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ing" sheetId="1" r:id="rId5"/>
    <sheet state="hidden" name="Inventory" sheetId="2" r:id="rId6"/>
    <sheet state="hidden" name="Sheet64" sheetId="3" r:id="rId7"/>
    <sheet state="hidden" name="Sheet65" sheetId="4" r:id="rId8"/>
    <sheet state="hidden" name="Sheet66" sheetId="5" r:id="rId9"/>
    <sheet state="hidden" name="David" sheetId="6" r:id="rId10"/>
    <sheet state="hidden" name="White Board" sheetId="7" r:id="rId11"/>
    <sheet state="hidden" name="Listings" sheetId="8" r:id="rId12"/>
    <sheet state="hidden" name="Contracts" sheetId="9" r:id="rId13"/>
    <sheet state="hidden" name="OH" sheetId="10" r:id="rId14"/>
    <sheet state="hidden" name="Purchase" sheetId="11" r:id="rId15"/>
    <sheet state="hidden" name="D.Loring" sheetId="12" r:id="rId16"/>
    <sheet state="hidden" name="Helpful Tips (RE) (OLD)" sheetId="13" r:id="rId17"/>
    <sheet state="hidden" name="Sheet67" sheetId="14" r:id="rId18"/>
    <sheet state="hidden" name="Contacts" sheetId="15" r:id="rId19"/>
    <sheet state="hidden" name="Texts for UC email" sheetId="16" r:id="rId20"/>
    <sheet state="hidden" name="Open House 10.15" sheetId="17" r:id="rId21"/>
    <sheet state="hidden" name="ZAP" sheetId="18" r:id="rId22"/>
    <sheet state="hidden" name="Forms" sheetId="19" r:id="rId23"/>
    <sheet state="hidden" name="Report" sheetId="20" r:id="rId24"/>
    <sheet state="hidden" name="Sheet68" sheetId="21" r:id="rId25"/>
    <sheet state="hidden" name="Current Process " sheetId="22" r:id="rId26"/>
    <sheet state="hidden" name="Import fr LIF" sheetId="23" r:id="rId27"/>
    <sheet state="hidden" name="Listing UC" sheetId="24" r:id="rId28"/>
    <sheet state="hidden" name="Dream Process " sheetId="25" r:id="rId29"/>
    <sheet state="hidden" name="NM Listings" sheetId="26" r:id="rId30"/>
    <sheet state="hidden" name="MHB" sheetId="27" r:id="rId31"/>
    <sheet state="hidden" name="Listings in MLS" sheetId="28" r:id="rId32"/>
    <sheet state="hidden" name="LL Offers" sheetId="29" r:id="rId33"/>
    <sheet state="hidden" name="Compliance" sheetId="30" r:id="rId34"/>
    <sheet state="hidden" name="UC" sheetId="31" r:id="rId35"/>
    <sheet state="hidden" name="Login Info" sheetId="32" r:id="rId36"/>
    <sheet state="hidden" name="Transactions import" sheetId="33" r:id="rId37"/>
    <sheet state="hidden" name="Transactions" sheetId="34" r:id="rId38"/>
    <sheet state="hidden" name="Marketing Process" sheetId="35" r:id="rId39"/>
    <sheet state="visible" name="LCC" sheetId="36" r:id="rId40"/>
    <sheet state="visible" name="BCC" sheetId="37" r:id="rId41"/>
    <sheet state="visible" name="tcDocs Listing UC" sheetId="38" r:id="rId42"/>
    <sheet state="visible" name="tcDocs Buyer" sheetId="39" r:id="rId43"/>
    <sheet state="visible" name="tcDocs GCAAR Listing UC" sheetId="40" r:id="rId44"/>
    <sheet state="visible" name="tcDocs GCAAR Buyer" sheetId="41" r:id="rId45"/>
    <sheet state="visible" name="tcDocs Listing" sheetId="42" r:id="rId46"/>
    <sheet state="visible" name="tcDocs ResVal" sheetId="43" r:id="rId47"/>
    <sheet state="visible" name="Helpful Tips (RE)" sheetId="44" r:id="rId48"/>
    <sheet state="visible" name="Notes" sheetId="45" r:id="rId49"/>
    <sheet state="visible" name="HOA Lookup Tool" sheetId="46" r:id="rId50"/>
    <sheet state="hidden" name="Copy of BCC" sheetId="47" r:id="rId51"/>
  </sheets>
  <definedNames>
    <definedName hidden="1" localSheetId="1" name="_xlnm._FilterDatabase">Inventory!$A$1:$BF$113</definedName>
    <definedName hidden="1" localSheetId="2" name="_xlnm._FilterDatabase">Sheet64!$A$1:$AH$1003</definedName>
    <definedName hidden="1" localSheetId="4" name="_xlnm._FilterDatabase">Sheet66!$A$1:$Z$38</definedName>
    <definedName hidden="1" localSheetId="6" name="_xlnm._FilterDatabase">'White Board'!$A$2:$DP$142</definedName>
    <definedName hidden="1" localSheetId="14" name="_xlnm._FilterDatabase">Contacts!$A$1:$X$111</definedName>
    <definedName hidden="1" localSheetId="17" name="_xlnm._FilterDatabase">ZAP!$A$1:$AE$19</definedName>
    <definedName hidden="1" localSheetId="19" name="_xlnm._FilterDatabase">Report!$A$1:$S$55</definedName>
    <definedName hidden="1" localSheetId="20" name="_xlnm._FilterDatabase">Sheet68!$A$1:$E$1000</definedName>
    <definedName hidden="1" localSheetId="27" name="_xlnm._FilterDatabase">'Listings in MLS'!$A$1:$Y$33</definedName>
    <definedName hidden="1" localSheetId="28" name="_xlnm._FilterDatabase">'LL Offers'!$A$2:$F$22</definedName>
    <definedName hidden="1" localSheetId="33" name="_xlnm._FilterDatabase">Transactions!$A$1:$AF$1001</definedName>
    <definedName hidden="1" localSheetId="35" name="_xlnm._FilterDatabase">LCC!$A$2:$E$47</definedName>
    <definedName hidden="1" localSheetId="36" name="_xlnm._FilterDatabase">BCC!$A$2:$D$55</definedName>
    <definedName hidden="1" localSheetId="46" name="_xlnm._FilterDatabase">'Copy of BCC'!$A$1:$C$71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Handled by Amanda
</t>
      </text>
    </comment>
    <comment authorId="0" ref="B63">
      <text>
        <t xml:space="preserve">ALTA</t>
      </text>
    </comment>
    <comment authorId="0" ref="B30">
      <text>
        <t xml:space="preserve">Handled by Amanda
</t>
      </text>
    </comment>
    <comment authorId="0" ref="AJ62">
      <text>
        <t xml:space="preserve">$345,000 to $338,000</t>
      </text>
    </comment>
    <comment authorId="0" ref="B26">
      <text>
        <t xml:space="preserve">Handled by Amanda
</t>
      </text>
    </comment>
    <comment authorId="0" ref="AO62">
      <text>
        <t xml:space="preserve">6/25/2021 to 6/30/2021
</t>
      </text>
    </comment>
    <comment authorId="0" ref="O34">
      <text>
        <t xml:space="preserve">MLS: 3/23/2022
Exclusive Right to Sell: 12/31/2022</t>
      </text>
    </comment>
    <comment authorId="0" ref="B51">
      <text>
        <t xml:space="preserve">DUAL</t>
      </text>
    </comment>
    <comment authorId="0" ref="B47">
      <text>
        <t xml:space="preserve">Handled by Mary
</t>
      </text>
    </comment>
    <comment authorId="0" ref="B14">
      <text>
        <t xml:space="preserve">3012 Rices Ln</t>
      </text>
    </comment>
    <comment authorId="0" ref="O26">
      <text>
        <t xml:space="preserve">MLS: 11/18/2021
Exclusive Right to Sell: 10/28/2021</t>
      </text>
    </comment>
    <comment authorId="0" ref="B43">
      <text>
        <t xml:space="preserve">Handled by Amanda
</t>
      </text>
    </comment>
    <comment authorId="0" ref="N22">
      <text>
        <t xml:space="preserve">Original List Date: 2/18/2021
5/18/2021: Contract Terminated BAC</t>
      </text>
    </comment>
    <comment authorId="0" ref="AP50">
      <text>
        <t xml:space="preserve">25 Days</t>
      </text>
    </comment>
    <comment authorId="0" ref="K51">
      <text>
        <t xml:space="preserve">Requested one from Shaq</t>
      </text>
    </comment>
    <comment authorId="0" ref="BC95">
      <text>
        <t xml:space="preserve">Pg 1 #3 Need initial on either FS or GR</t>
      </text>
    </comment>
    <comment authorId="0" ref="AY58">
      <text>
        <t xml:space="preserve">30 Justin/70 John</t>
      </text>
    </comment>
    <comment authorId="0" ref="AR50">
      <text>
        <t xml:space="preserve">8/10 9:00 AM to 8/11 9:00 AM</t>
      </text>
    </comment>
    <comment authorId="0" ref="B39">
      <text>
        <t xml:space="preserve">Vince will work on this on his own. Handled by Amanda
</t>
      </text>
    </comment>
    <comment authorId="0" ref="AS50">
      <text>
        <t xml:space="preserve">AUC</t>
      </text>
    </comment>
    <comment authorId="0" ref="AP46">
      <text>
        <t xml:space="preserve">25 Days</t>
      </text>
    </comment>
    <comment authorId="0" ref="X59">
      <text>
        <t xml:space="preserve">List Agent/John:
40/60</t>
      </text>
    </comment>
    <comment authorId="0" ref="AO75">
      <text>
        <t xml:space="preserve">Moved from 5/18 to 5/25
Moved from 5/28/2021</t>
      </text>
    </comment>
    <comment authorId="0" ref="B35">
      <text>
        <t xml:space="preserve">Handled by Amanda
</t>
      </text>
    </comment>
    <comment authorId="0" ref="B2">
      <text>
        <t xml:space="preserve">Handled by Mary</t>
      </text>
    </comment>
    <comment authorId="0" ref="B64">
      <text>
        <t xml:space="preserve">ALTA</t>
      </text>
    </comment>
    <comment authorId="0" ref="B31">
      <text>
        <t xml:space="preserve">Handled by Amanda
</t>
      </text>
    </comment>
    <comment authorId="0" ref="BC50">
      <text>
        <t xml:space="preserve">Showing Instructions:
Sentrilock. Please, please put in the showing instructions that all persons entering must wear a face mask, and utilize hand sanitizer and wipes on all surfaces touched. I know these aren't CDC guidelines anymore, but the seller wants to be incredibly mindful for her tenants (who will be out by 7/31). Also appointments must be scheduled two hours in advance and we're working out whether the seller or the tenant will approve this. Showings between 9:30 am - 7:30 pm only.
showings between 9:30 am - 7:30 pm only
showings must be scheduled a minimum of 2 hour in advance and have to be approved by her
masks and shoe coverings must be worn at all times.
All should sanitize upon entering, and lysol wipes must be provided to wipe down any surfaces touched.
Preferred 3 people max (agent and 2 clients).</t>
      </text>
    </comment>
    <comment authorId="0" ref="T14">
      <text>
        <t xml:space="preserve">Drafted 8/5/2021. Photos doesnt show up in KW Ads and thinknewman website.</t>
      </text>
    </comment>
    <comment authorId="0" ref="B27">
      <text>
        <t xml:space="preserve">Handled by Amanda
</t>
      </text>
    </comment>
    <comment authorId="0" ref="AJ59">
      <text>
        <t xml:space="preserve">6/21/2021: The Purchase Price is based on the document named "Contract Changes" in dotloop, signed by the seller 6/7/2021. Changed from $450,000 to $467,000.</t>
      </text>
    </comment>
    <comment authorId="0" ref="B56">
      <text>
        <t xml:space="preserve">ALTA</t>
      </text>
    </comment>
    <comment authorId="0" ref="AO63">
      <text>
        <t xml:space="preserve">7/1/2021 to 7/2/2021</t>
      </text>
    </comment>
    <comment authorId="0" ref="AJ88">
      <text>
        <t xml:space="preserve">2% SPCC</t>
      </text>
    </comment>
    <comment authorId="0" ref="B52">
      <text>
        <t xml:space="preserve">Handled by Mary
</t>
      </text>
    </comment>
    <comment authorId="0" ref="X68">
      <text>
        <t xml:space="preserve">40% agent/60 John</t>
      </text>
    </comment>
    <comment authorId="0" ref="B11">
      <text>
        <t xml:space="preserve">Agent published</t>
      </text>
    </comment>
    <comment authorId="0" ref="AP51">
      <text>
        <t xml:space="preserve">25 Days</t>
      </text>
    </comment>
    <comment authorId="0" ref="X64">
      <text>
        <t xml:space="preserve">List Agent/John:
40/60</t>
      </text>
    </comment>
    <comment authorId="0" ref="L19">
      <text>
        <t xml:space="preserve">$175,000 to $160,000
</t>
      </text>
    </comment>
    <comment authorId="0" ref="B40">
      <text>
        <t xml:space="preserve">Handled by Amanda
</t>
      </text>
    </comment>
    <comment authorId="0" ref="AO76">
      <text>
        <t xml:space="preserve">Moved from 4/30/2021 to 5/10/2021
Moved from 5/10/2021 to 5/21/2021
Moved from 5/21 to 5/28 temporarily</t>
      </text>
    </comment>
    <comment authorId="0" ref="B36">
      <text>
        <t xml:space="preserve">Handled by Amanda
</t>
      </text>
    </comment>
    <comment authorId="0" ref="B3">
      <text>
        <t xml:space="preserve">Handled by Mary</t>
      </text>
    </comment>
    <comment authorId="0" ref="AV47">
      <text>
        <t xml:space="preserve">Call Michelle</t>
      </text>
    </comment>
    <comment authorId="0" ref="AO72">
      <text>
        <t xml:space="preserve">Moved from 5/27/2021 to 6/2/2021</t>
      </text>
    </comment>
    <comment authorId="0" ref="B32">
      <text>
        <t xml:space="preserve">Handled by Amanda
</t>
      </text>
    </comment>
    <comment authorId="0" ref="A61">
      <text>
        <t xml:space="preserve">Pg 1 #3 Need initial on either FS or GR</t>
      </text>
    </comment>
    <comment authorId="0" ref="AJ31">
      <text>
        <t xml:space="preserve">369k to 361,500</t>
      </text>
    </comment>
    <comment authorId="0" ref="B61">
      <text>
        <t xml:space="preserve">ALTA</t>
      </text>
    </comment>
    <comment authorId="0" ref="N73">
      <text>
        <t xml:space="preserve">CS to UC</t>
      </text>
    </comment>
    <comment authorId="0" ref="B28">
      <text>
        <t xml:space="preserve">Handled by Amanda
</t>
      </text>
    </comment>
    <comment authorId="0" ref="R11">
      <text>
        <t xml:space="preserve">Awaiting seller signature</t>
      </text>
    </comment>
    <comment authorId="0" ref="B90">
      <text>
        <t xml:space="preserve">Vince will work on this on his own</t>
      </text>
    </comment>
    <comment authorId="0" ref="AO64">
      <text>
        <t xml:space="preserve">6/21/2021 to 6/30/2021 to 7/1/2021
</t>
      </text>
    </comment>
    <comment authorId="0" ref="B53">
      <text>
        <t xml:space="preserve">Handled by Amanda
</t>
      </text>
    </comment>
    <comment authorId="0" ref="AO60">
      <text>
        <t xml:space="preserve">6/29/2021 to 7/8/2021</t>
      </text>
    </comment>
    <comment authorId="0" ref="AO27">
      <text>
        <t xml:space="preserve">730/2021 to 8/6/2021 
8/6 to 8/10</t>
      </text>
    </comment>
    <comment authorId="0" ref="AO56">
      <text>
        <t xml:space="preserve">6/25/2021 to 6/30/2021
6/30/2021 to 7/15/2021
</t>
      </text>
    </comment>
    <comment authorId="0" ref="B45">
      <text>
        <t xml:space="preserve">Off Market. Dual
Handled by Amanda</t>
      </text>
    </comment>
    <comment authorId="0" ref="AP52">
      <text>
        <t xml:space="preserve">21 Days</t>
      </text>
    </comment>
    <comment authorId="0" ref="B41">
      <text>
        <t xml:space="preserve">Handled by Amanda
</t>
      </text>
    </comment>
    <comment authorId="0" ref="X61">
      <text>
        <t xml:space="preserve">40% agent/60 John</t>
      </text>
    </comment>
    <comment authorId="0" ref="B37">
      <text>
        <t xml:space="preserve">Handled by Amanda
</t>
      </text>
    </comment>
    <comment authorId="0" ref="B33">
      <text>
        <t xml:space="preserve">Handled by Amanda
</t>
      </text>
    </comment>
    <comment authorId="0" ref="B62">
      <text>
        <t xml:space="preserve">ALTA</t>
      </text>
    </comment>
    <comment authorId="0" ref="AO69">
      <text>
        <t xml:space="preserve">Moved from 6/11/2021 to 6/16/2021</t>
      </text>
    </comment>
    <comment authorId="0" ref="B29">
      <text>
        <t xml:space="preserve">Handled by Amanda
</t>
      </text>
    </comment>
    <comment authorId="0" ref="R12">
      <text>
        <t xml:space="preserve">None signed yet</t>
      </text>
    </comment>
    <comment authorId="0" ref="AO61">
      <text>
        <t xml:space="preserve">7/2/2021 to 7/6/2021</t>
      </text>
    </comment>
    <comment authorId="0" ref="B50">
      <text>
        <t xml:space="preserve">Handled by Mary
</t>
      </text>
    </comment>
    <comment authorId="0" ref="AO57">
      <text>
        <t xml:space="preserve">7/12/2021 to 7/23/2021</t>
      </text>
    </comment>
    <comment authorId="0" ref="N29">
      <text>
        <t xml:space="preserve">Moving from 6/10/2021 to 6/17/2021
</t>
      </text>
    </comment>
    <comment authorId="0" ref="AO53">
      <text>
        <t xml:space="preserve">6/26 - End of Inspection
COE - 20 business days following the end of Inspection Period
7/31 to 8/6/2021</t>
      </text>
    </comment>
    <comment authorId="0" ref="X66">
      <text>
        <t xml:space="preserve">List Agent/John:
60/40</t>
      </text>
    </comment>
    <comment authorId="0" ref="B42">
      <text>
        <t xml:space="preserve">Handled by Amanda
</t>
      </text>
    </comment>
    <comment authorId="0" ref="AP49">
      <text>
        <t xml:space="preserve">30 Days</t>
      </text>
    </comment>
    <comment authorId="0" ref="B38">
      <text>
        <t xml:space="preserve">Handled by Amanda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2129 Sunnythorn Rd Middle River, MD 21220</t>
      </text>
    </comment>
    <comment authorId="0" ref="A30">
      <text>
        <t xml:space="preserve">5659 Selford Rd Halethorpe, MD  21227</t>
      </text>
    </comment>
    <comment authorId="0" ref="B22">
      <text>
        <t xml:space="preserve">12/28/2021</t>
      </text>
    </comment>
    <comment authorId="0" ref="F22">
      <text>
        <t xml:space="preserve">1/10: Requested</t>
      </text>
    </comment>
    <comment authorId="0" ref="H55">
      <text>
        <t xml:space="preserve">12/31/2021 to 1/6/2022</t>
      </text>
    </comment>
    <comment authorId="0" ref="A45">
      <text>
        <t xml:space="preserve">14502 GOLDEN EAGLE CT Burtonsville, MD 20866</t>
      </text>
    </comment>
    <comment authorId="0" ref="A43">
      <text>
        <t xml:space="preserve">1032 Middlesex Rd Essex, MD 21221</t>
      </text>
    </comment>
    <comment authorId="0" ref="M55">
      <text>
        <t xml:space="preserve">Awaiting receipts
</t>
      </text>
    </comment>
    <comment authorId="0" ref="I18">
      <text>
        <t xml:space="preserve">Contingency periods begin once construction is deemed finished</t>
      </text>
    </comment>
    <comment authorId="0" ref="J18">
      <text>
        <t xml:space="preserve">Contingency periods begin once construction is deemed finished</t>
      </text>
    </comment>
    <comment authorId="0" ref="A41">
      <text>
        <t xml:space="preserve">2914 Tarragon Lane Bowie, MD 20715</t>
      </text>
    </comment>
    <comment authorId="0" ref="K18">
      <text>
        <t xml:space="preserve">Contingency periods begin once construction is deemed finished</t>
      </text>
    </comment>
    <comment authorId="0" ref="A39">
      <text>
        <t xml:space="preserve">15907 Perkins Ln Bowie, MD 20716</t>
      </text>
    </comment>
    <comment authorId="0" ref="M18">
      <text>
        <t xml:space="preserve">Contingency periods begin once construction is deemed finished</t>
      </text>
    </comment>
    <comment authorId="0" ref="A37">
      <text>
        <t xml:space="preserve">990 Dalton Ave Baltimore, MD 21224</t>
      </text>
    </comment>
    <comment authorId="0" ref="A35">
      <text>
        <t xml:space="preserve">4805 Frazier Neck Rd Preston, MD 21655</t>
      </text>
    </comment>
    <comment authorId="0" ref="I10">
      <text>
        <t xml:space="preserve">Monocacy Pest Control</t>
      </text>
    </comment>
    <comment authorId="0" ref="L12">
      <text>
        <t xml:space="preserve">12/29 - ffup</t>
      </text>
    </comment>
    <comment authorId="0" ref="A33">
      <text>
        <t xml:space="preserve">2128 Fountain Hill Dr Lutherville-Timonium, MD 21093</t>
      </text>
    </comment>
    <comment authorId="0" ref="A31">
      <text>
        <t xml:space="preserve">8028 Maywood Ave Pasadena, MD 21122</t>
      </text>
    </comment>
    <comment authorId="0" ref="M6">
      <text>
        <t xml:space="preserve">Awaiting receipts</t>
      </text>
    </comment>
    <comment authorId="0" ref="A21">
      <text>
        <t xml:space="preserve">1410 N Forest Park Ave</t>
      </text>
    </comment>
    <comment authorId="0" ref="A19">
      <text>
        <t xml:space="preserve">7507 Overlook Ct Oxon Hill, MD 20745</t>
      </text>
    </comment>
    <comment authorId="0" ref="E21">
      <text>
        <t xml:space="preserve">1/3: Moved from 1/4/22 10AM to 1/7/22 12:30PM</t>
      </text>
    </comment>
    <comment authorId="0" ref="A44">
      <text>
        <t xml:space="preserve">529 Grovethorn Rd Middle River, MD 21220</t>
      </text>
    </comment>
    <comment authorId="0" ref="A42">
      <text>
        <t xml:space="preserve">1006 Shreve Ct Crofton, MD 21114</t>
      </text>
    </comment>
    <comment authorId="0" ref="A9">
      <text>
        <t xml:space="preserve">733 Stinchcomb Road, Severna Park, MD 21146</t>
      </text>
    </comment>
    <comment authorId="0" ref="A40">
      <text>
        <t xml:space="preserve">3533 Falling Run Rd Laurel, MD 20724</t>
      </text>
    </comment>
    <comment authorId="0" ref="A38">
      <text>
        <t xml:space="preserve"> 3900 Chesterwood Dr, Aspen Hill, MD 20906</t>
      </text>
    </comment>
    <comment authorId="0" ref="A5">
      <text>
        <t xml:space="preserve">1105 W 40Th St Baltimore, MD 21211</t>
      </text>
    </comment>
    <comment authorId="0" ref="A36">
      <text>
        <t xml:space="preserve">3033 Lundt Ct Waldorf, MD 20603</t>
      </text>
    </comment>
    <comment authorId="0" ref="L13">
      <text>
        <t xml:space="preserve">1/4 - ffup today</t>
      </text>
    </comment>
    <comment authorId="0" ref="A34">
      <text>
        <t xml:space="preserve">108 S 3rd St Denton, MD 21629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Moved from 3/11/22 to 2/10/22</t>
      </text>
    </comment>
    <comment authorId="0" ref="M1">
      <text>
        <t xml:space="preserve">7507 Overlook Ct Oxon Hill, MD 20745</t>
      </text>
    </comment>
    <comment authorId="0" ref="BP24">
      <text>
        <t xml:space="preserve">"Clear to close
Need repair receipts:
The furnace flue vent is rusted and deteriorated down to the roof level of the home. Repair/replace as necessary to restore the integrity of the metal chimney as intended. - Pending
Replace/repair the soft wood-rotten wood on the left side rear of the home. - Completed
Provide documentation for permits requested through the county for the recently completed property renovations.
Repair the gas supply line to the furnace so the section of the fuel line running through the chassis of the furnace is appropriately protected against contact damage. - Completed
Repair/replace the missing or fallen insulation in the crawl space and make repairs as necessary to restore the insulation between the floor joists. - Completed
Remove the excess construction debris and other materials from the crawl space. - Completed"</t>
      </text>
    </comment>
    <comment authorId="0" ref="BJ16">
      <text>
        <t xml:space="preserve">Contingency periods begin once construction is deemed finished</t>
      </text>
    </comment>
    <comment authorId="0" ref="P1">
      <text>
        <t xml:space="preserve">2129 Sunnythorn Rd Middle River, MD 21220</t>
      </text>
    </comment>
    <comment authorId="0" ref="R1">
      <text>
        <t xml:space="preserve">1410 N Forest Park Ave</t>
      </text>
    </comment>
    <comment authorId="0" ref="W1">
      <text>
        <t xml:space="preserve">108 S 3rd St Denton, MD 21629 </t>
      </text>
    </comment>
    <comment authorId="0" ref="X1">
      <text>
        <t xml:space="preserve"> 3900 Chesterwood Dr, Aspen Hill, MD 20906</t>
      </text>
    </comment>
    <comment authorId="0" ref="AF5">
      <text>
        <t xml:space="preserve">1/18: $570 - $549</t>
      </text>
    </comment>
    <comment authorId="0" ref="M18">
      <text>
        <t xml:space="preserve">1/19 2nd follow up
1/21 Ordered
</t>
      </text>
    </comment>
    <comment authorId="0" ref="S18">
      <text>
        <t xml:space="preserve">Charles Ford
‪(443) 458-8980‬</t>
      </text>
    </comment>
    <comment authorId="0" ref="BJ17">
      <text>
        <t xml:space="preserve">Contingency periods begin once construction is deemed finished</t>
      </text>
    </comment>
    <comment authorId="0" ref="C19">
      <text>
        <t xml:space="preserve">1/24: Report Due</t>
      </text>
    </comment>
    <comment authorId="0" ref="AX1">
      <text>
        <t xml:space="preserve">5659 Selford Rd Halethorpe, MD  21227</t>
      </text>
    </comment>
    <comment authorId="0" ref="AY1">
      <text>
        <t xml:space="preserve">8028 Maywood Ave Pasadena, MD 21122</t>
      </text>
    </comment>
    <comment authorId="0" ref="AZ1">
      <text>
        <t xml:space="preserve">2128 Fountain Hill Dr Lutherville-Timonium, MD 21093</t>
      </text>
    </comment>
    <comment authorId="0" ref="BA1">
      <text>
        <t xml:space="preserve">4805 Frazier Neck Rd Preston, MD 21655</t>
      </text>
    </comment>
    <comment authorId="0" ref="BB1">
      <text>
        <t xml:space="preserve">3033 Lundt Ct Waldorf, MD 20603</t>
      </text>
    </comment>
    <comment authorId="0" ref="BC1">
      <text>
        <t xml:space="preserve">15907 Perkins Ln Bowie, MD 20716</t>
      </text>
    </comment>
    <comment authorId="0" ref="BK9">
      <text>
        <t xml:space="preserve">Moved from 11/14/2021 to 1/21/2022
Moved from 1/21/2022 to 1/31/2022
Moved from 1/31/2022 to 2/10/22</t>
      </text>
    </comment>
    <comment authorId="0" ref="BS17">
      <text>
        <t xml:space="preserve">Awaiting receipts
</t>
      </text>
    </comment>
    <comment authorId="0" ref="BD1">
      <text>
        <t xml:space="preserve">3533 Falling Run Rd Laurel, MD 20724</t>
      </text>
    </comment>
    <comment authorId="0" ref="BE1">
      <text>
        <t xml:space="preserve">2914 Tarragon Lane Bowie, MD 20715</t>
      </text>
    </comment>
    <comment authorId="0" ref="BF1">
      <text>
        <t xml:space="preserve">1006 Shreve Ct Crofton, MD 21114</t>
      </text>
    </comment>
    <comment authorId="0" ref="BG1">
      <text>
        <t xml:space="preserve">1032 Middlesex Rd Essex, MD 21221</t>
      </text>
    </comment>
    <comment authorId="0" ref="BH1">
      <text>
        <t xml:space="preserve">529 Grovethorn Rd Middle River, MD 21220</t>
      </text>
    </comment>
    <comment authorId="0" ref="BS9">
      <text>
        <t xml:space="preserve">12/31/2021 to 1/6/2022</t>
      </text>
    </comment>
    <comment authorId="0" ref="BN1">
      <text>
        <t xml:space="preserve">733 Stinchcomb Road, Severna Park, MD 21146</t>
      </text>
    </comment>
    <comment authorId="0" ref="BT1">
      <text>
        <t xml:space="preserve">990 Dalton Ave Baltimore, MD 21224</t>
      </text>
    </comment>
    <comment authorId="0" ref="R7">
      <text>
        <t xml:space="preserve">1/3: Moved from 1/4/22 10AM to 1/7/22 12:30PM</t>
      </text>
    </comment>
    <comment authorId="0" ref="BJ14">
      <text>
        <t xml:space="preserve">Contingency periods begin once construction is deemed finished</t>
      </text>
    </comment>
    <comment authorId="0" ref="BL14">
      <text>
        <t xml:space="preserve">Monocacy Pest Control</t>
      </text>
    </comment>
    <comment authorId="0" ref="BK10">
      <text>
        <t xml:space="preserve">Moved from 11/14/2021 to 1/21/2022</t>
      </text>
    </comment>
    <comment authorId="0" ref="C12">
      <text>
        <t xml:space="preserve">1/4 - ffup today</t>
      </text>
    </comment>
    <comment authorId="0" ref="E12">
      <text>
        <t xml:space="preserve">12/29 - ffup</t>
      </text>
    </comment>
    <comment authorId="0" ref="C8">
      <text>
        <t xml:space="preserve">Ordered 12/28
Paid 1/7</t>
      </text>
    </comment>
    <comment authorId="0" ref="D8">
      <text>
        <t xml:space="preserve">1/18: Inquired to LA
</t>
      </text>
    </comment>
    <comment authorId="0" ref="Q8">
      <text>
        <t xml:space="preserve">1/10: Requested
1/14: Paid</t>
      </text>
    </comment>
    <comment authorId="0" ref="BJ15">
      <text>
        <t xml:space="preserve">Contingency periods begin once construction is deemed finished</t>
      </text>
    </comment>
    <comment authorId="0" ref="Z4">
      <text>
        <t xml:space="preserve">Coming Soon: 1/15/2022</t>
      </text>
    </comment>
    <comment authorId="0" ref="AA4">
      <text>
        <t xml:space="preserve">Coming Soon: 1/15/2022</t>
      </text>
    </comment>
    <comment authorId="0" ref="AB4">
      <text>
        <t xml:space="preserve">Coming Soon: 1/15/2022</t>
      </text>
    </comment>
    <comment authorId="0" ref="AC4">
      <text>
        <t xml:space="preserve">Coming Soon: 1/15/2022</t>
      </text>
    </comment>
    <comment authorId="0" ref="AD4">
      <text>
        <t xml:space="preserve">Coming Soon: 1/15/2022</t>
      </text>
    </comment>
    <comment authorId="0" ref="C9">
      <text>
        <t xml:space="preserve">1/28/2021 to 2/4/2022</t>
      </text>
    </comment>
    <comment authorId="0" ref="D9">
      <text>
        <t xml:space="preserve">1/26: Moved from 2/10/2022 to 2/4/2022</t>
      </text>
    </comment>
    <comment authorId="0" ref="E9">
      <text>
        <t xml:space="preserve">1/19: Moved from 1/28/2021 to 1/31/2022</t>
      </text>
    </comment>
    <comment authorId="0" ref="G9">
      <text>
        <t xml:space="preserve">Moved from 1/31 - 2/4</t>
      </text>
    </comment>
    <comment authorId="0" ref="H9">
      <text>
        <t xml:space="preserve">1/19: Moved from 1/26/2022 to 2/4/2022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9">
      <text>
        <t xml:space="preserve">Charles Ford
‪(443) 458-8980‬</t>
      </text>
    </comment>
    <comment authorId="0" ref="J9">
      <text>
        <t xml:space="preserve">2/9 Presigning today</t>
      </text>
    </comment>
    <comment authorId="0" ref="S15">
      <text>
        <t xml:space="preserve">1/19 2nd follow up
1/21 Ordered
</t>
      </text>
    </comment>
    <comment authorId="0" ref="I5">
      <text>
        <t xml:space="preserve">Ordered 12/28
Paid 1/7</t>
      </text>
    </comment>
    <comment authorId="0" ref="J5">
      <text>
        <t xml:space="preserve">1/28/2021 to 2/4/2022
2/4/2022 to 2/92022</t>
      </text>
    </comment>
    <comment authorId="0" ref="M5">
      <text>
        <t xml:space="preserve">1/4 - ffup today</t>
      </text>
    </comment>
    <comment authorId="0" ref="J32">
      <text>
        <t xml:space="preserve">12/31/2021 to 1/6/2022</t>
      </text>
    </comment>
    <comment authorId="0" ref="T5">
      <text>
        <t xml:space="preserve">1/24: Report Due</t>
      </text>
    </comment>
    <comment authorId="0" ref="A18">
      <text>
        <t xml:space="preserve">1410 N Forest Park Ave</t>
      </text>
    </comment>
    <comment authorId="0" ref="O30">
      <text>
        <t xml:space="preserve">Contingency periods begin once construction is deemed finished</t>
      </text>
    </comment>
    <comment authorId="0" ref="P30">
      <text>
        <t xml:space="preserve">Contingency periods begin once construction is deemed finished</t>
      </text>
    </comment>
    <comment authorId="0" ref="R32">
      <text>
        <t xml:space="preserve">Awaiting receipts
</t>
      </text>
    </comment>
    <comment authorId="0" ref="Q30">
      <text>
        <t xml:space="preserve">Contingency periods begin once construction is deemed finished</t>
      </text>
    </comment>
    <comment authorId="0" ref="R30">
      <text>
        <t xml:space="preserve">Contingency periods begin once construction is deemed finished</t>
      </text>
    </comment>
    <comment authorId="0" ref="G18">
      <text>
        <t xml:space="preserve">1/3: Moved from 1/4/22 10AM to 1/7/22 12:30PM</t>
      </text>
    </comment>
    <comment authorId="0" ref="B37">
      <text>
        <t xml:space="preserve">2/4/2022</t>
      </text>
    </comment>
    <comment authorId="0" ref="J12">
      <text>
        <t xml:space="preserve">Moved from 1/31 - 2/4</t>
      </text>
    </comment>
    <comment authorId="0" ref="J10">
      <text>
        <t xml:space="preserve">1/19: Moved from 1/28/2021 to 1/31/2022
2/3: Moved from 2/4/2022 to 2/1/2022</t>
      </text>
    </comment>
    <comment authorId="0" ref="J8">
      <text>
        <t xml:space="preserve">2/9 Seller presinging at 2PM</t>
      </text>
    </comment>
    <comment authorId="0" ref="M10">
      <text>
        <t xml:space="preserve">12/29 - ffup</t>
      </text>
    </comment>
    <comment authorId="0" ref="J6">
      <text>
        <t xml:space="preserve">Moved from 3/11/22 to 2/10/22</t>
      </text>
    </comment>
    <comment authorId="0" ref="A29">
      <text>
        <t xml:space="preserve">733 Stinchcomb Road, Severna Park, MD 21146</t>
      </text>
    </comment>
    <comment authorId="0" ref="J35">
      <text>
        <t xml:space="preserve">Moved from 11/14/2021 to 1/21/2022
Moved from 1/21/2022 to 1/31/2022
Moved from 1/31/2022 to 2/10/22</t>
      </text>
    </comment>
    <comment authorId="0" ref="K35">
      <text>
        <t xml:space="preserve">Moved from 11/14/2021 to 1/21/2022</t>
      </text>
    </comment>
    <comment authorId="0" ref="I25">
      <text>
        <t xml:space="preserve">1/18: Inquired to LA
</t>
      </text>
    </comment>
    <comment authorId="0" ref="O31">
      <text>
        <t xml:space="preserve">Monocacy Pest Control</t>
      </text>
    </comment>
    <comment authorId="0" ref="J25">
      <text>
        <t xml:space="preserve">1/26: Moved from 2/10/2022 to 2/4/2022</t>
      </text>
    </comment>
    <comment authorId="0" ref="A15">
      <text>
        <t xml:space="preserve">7507 Overlook Ct Oxon Hill, MD 20745</t>
      </text>
    </comment>
    <comment authorId="0" ref="J23">
      <text>
        <t xml:space="preserve">No Guaranteed Closing</t>
      </text>
    </comment>
    <comment authorId="0" ref="I17">
      <text>
        <t xml:space="preserve">1/10: Requested
1/14: Paid</t>
      </text>
    </comment>
    <comment authorId="0" ref="Y33">
      <text>
        <t xml:space="preserve">"Clear to close
Need repair receipts:
The furnace flue vent is rusted and deteriorated down to the roof level of the home. Repair/replace as necessary to restore the integrity of the metal chimney as intended. - Pending
Replace/repair the soft wood-rotten wood on the left side rear of the home. - Completed
Provide documentation for permits requested through the county for the recently completed property renovations.
Repair the gas supply line to the furnace so the section of the fuel line running through the chassis of the furnace is appropriately protected against contact damage. - Completed
Repair/replace the missing or fallen insulation in the crawl space and make repairs as necessary to restore the insulation between the floor joists. - Completed
Remove the excess construction debris and other materials from the crawl space. - Completed"</t>
      </text>
    </comment>
    <comment authorId="0" ref="L19">
      <text>
        <t xml:space="preserve">Decreased from $450,000</t>
      </text>
    </comment>
    <comment authorId="0" ref="A38">
      <text>
        <t xml:space="preserve">2129 Sunnythorn Rd Middle River, MD 21220</t>
      </text>
    </comment>
    <comment authorId="0" ref="B38">
      <text>
        <t xml:space="preserve">2/4/2022</t>
      </text>
    </comment>
    <comment authorId="0" ref="J13">
      <text>
        <t xml:space="preserve">1/19: Moved from 1/26/2022 to 2/4/2022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7507 Overlook Ct Oxon Hill, MD 20745</t>
      </text>
    </comment>
    <comment authorId="0" ref="B3">
      <text>
        <t xml:space="preserve">1/19 2nd follow up
1/21 Ordered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Change column as more are getting added 
=TRANSPOSE(OFFSET(Contracts!$B$2:$CC$111,0,1))
=TRANSPOSE(OFFSET(Listings!$B$2:$DD$52,0,1))</t>
      </text>
    </comment>
    <comment authorId="0" ref="CH2">
      <text>
        <t xml:space="preserve">Below you will find the Commissions Summary for ADDRESS for your review. If you see anything that is not accurate please let me know.
Sales Price: $260,000.00
Commission: 3.5% (LA) 
Admin Fee:
Referral: 
Source:</t>
      </text>
    </comment>
    <comment authorId="0" ref="CJ2">
      <text>
        <t xml:space="preserve">TO DO:
Alert Nick to for review and submit</t>
      </text>
    </comment>
    <comment authorId="0" ref="CO2">
      <text>
        <t xml:space="preserve">(AGENT) Home Inspection has now been scheduled. Please reach out to the clients to set expectations for the inspection
Talking point examples:
- Inspectors may be there for about 2-3 hours
- It's ideal if there are dogs, that they aren't roaming around the house during the inspection
- Suggest locking-up valuable items
(SELLER)
Hello,
We received notification from the buyers agent that inspections have been scheduled for your property at ADDRESS
General Home Inspection: 
Termite Inspection: 
Chimney Inspection: 
Radon Inspection: 
Well Inspection: 
Please confirm (via email/text/phone) that that you have received this email notification. Notify our team of any potential conflicts as soon as possible.  
General Home Inspection Reminders: 
Please note all reminders may not apply to your particular property…
The home inspector will need to have access to the entire house - including the attic and basement.  Specifically – he will need to access the electric panel and furnace, as well as be able to see the basement walls.  If you have belongings blocking these areas please move the items aside - otherwise the inspector will not be able to conduct the inspection and additional fees may apply for reinspection.
It is best if you are out of the house during the duration of all inspections (unless notified otherwise by a team member). The general home inspection could take several hours but we will be happy to call/text you once the inspection is complete.
The home inspector will run the dishwasher, washer and dryer.  He will run all the appliances through a full cycle.
Please ensure that all lights have working light bulbs.  The inspector will not put in new light bulbs in light fixtures - so if there is a light fixture that doesn't turn on when he flips the light switch, he won't know if the bulb is burned out or if the entire fixture needs to be replaced.  This only applies to built-in light fixtures - this do not apply to plug-in lamps that do not convey with the property.
Please be assured that the home inspector carries insurance that protects you (the seller) if he breaks something.  
Please contact our team if you have any questions.</t>
      </text>
    </comment>
    <comment authorId="0" ref="BJ2">
      <text>
        <t xml:space="preserve">Appraisal Contingency Deadline = Financing Commitment Date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R28">
      <text>
        <t xml:space="preserve">1974</t>
      </text>
    </comment>
    <comment authorId="0" ref="BI11">
      <text>
        <t xml:space="preserve">9/11/2021: Price changed from $339,000 to $319,000</t>
      </text>
    </comment>
    <comment authorId="0" ref="BN11">
      <text>
        <t xml:space="preserve">$175,000 to $160,000
</t>
      </text>
    </comment>
    <comment authorId="0" ref="BV51">
      <text>
        <t xml:space="preserve">Pg 1 #3 Need initial on either FS or GR</t>
      </text>
    </comment>
    <comment authorId="0" ref="W26">
      <text>
        <t xml:space="preserve">Order HOA Resale through Homewise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K61">
      <text>
        <t xml:space="preserve">- BUYER ACKNOWLEDGES AND AGREES THAT SELLER DOES NOT GUARANTEE A SPECIFIC SETTLEMENT DATE.</t>
      </text>
    </comment>
    <comment authorId="0" ref="B96">
      <text>
        <t xml:space="preserve">Hello,
(LA AGENT) Just checking in to see if you had the chance to look at the home inspection report. Have you discussed this over with the seller(s)? Is the coop requesting for repairs, etc? Home Inspection Contingency deadline is
(BA AGENT) Follow up with LA the day they are past the deadline
</t>
      </text>
    </comment>
    <comment authorId="0" ref="BL61">
      <text>
        <t xml:space="preserve">11/1: Moved from 12/23 to 12/15
11/19: Moved from 12/15 to 1/26</t>
      </text>
    </comment>
    <comment authorId="0" ref="B63">
      <text>
        <t xml:space="preserve">Appraisal Contingency Deadline = Financing Commitment Date</t>
      </text>
    </comment>
    <comment authorId="0" ref="BM61">
      <text>
        <t xml:space="preserve">- BUYER ACKNOWLEDGES AND AGREES THAT SELLER DOES NOT GUARANTEE A SPECIFIC SETTLEMENT DATE.</t>
      </text>
    </comment>
    <comment authorId="0" ref="AD54">
      <text>
        <t xml:space="preserve">4/5: Reduced from $370,000 to $365,000 due to appraisal.</t>
      </text>
    </comment>
    <comment authorId="0" ref="AF54">
      <text>
        <t xml:space="preserve">4/5: Reduced from $440,000 to $425,000 due to appraisal</t>
      </text>
    </comment>
    <comment authorId="0" ref="AN54">
      <text>
        <t xml:space="preserve">3/10: Changed from $285,000 to $250,000.</t>
      </text>
    </comment>
    <comment authorId="0" ref="C14">
      <text>
        <t xml:space="preserve">2/15: Changed from 2.5% to 1.25%</t>
      </text>
    </comment>
    <comment authorId="0" ref="AR54">
      <text>
        <t xml:space="preserve">3/3: Changed from $380,000 to $371,000</t>
      </text>
    </comment>
    <comment authorId="0" ref="BO12">
      <text>
        <t xml:space="preserve">12/14 - Buyer is unrepresented. Vince will get a total of 3%.</t>
      </text>
    </comment>
    <comment authorId="0" ref="BP12">
      <text>
        <t xml:space="preserve">12/14 - Buyer is unrepresented. Vince will get a total of 3%.</t>
      </text>
    </comment>
    <comment authorId="0" ref="B105">
      <text>
        <t xml:space="preserve">Closing is scheduled on DATE for ADDRESS. This is the last touch point with the client, review ALTA/Closing Disclosure
Touch point examples:
- Is there anything left to be done in the next two days?
- Final repairs?
- Are they excited?
- Can we do anything for them?</t>
      </text>
    </comment>
    <comment authorId="0" ref="CK61">
      <text>
        <t xml:space="preserve">3/4: Moved from 3/4 to 3/11</t>
      </text>
    </comment>
    <comment authorId="0" ref="CL61">
      <text>
        <t xml:space="preserve">2/18: Moved from 2/25 to 3/9</t>
      </text>
    </comment>
    <comment authorId="0" ref="B101">
      <text>
        <t xml:space="preserve">Appraisal is now scheduled for ADDRESS. Set expectations for appraisal and any potential home repairs.
Talking point examples:
- Appraisal is not as long as inspection should be only about 15-20 minutes
- They're not really there to do an inspection of the home
- Are there any last minute concerns you'd like to discuss before the appraiser is scheduled to go over to the home</t>
      </text>
    </comment>
    <comment authorId="0" ref="BF54">
      <text>
        <t xml:space="preserve">2/4: Changed from $450,000 to $432,500</t>
      </text>
    </comment>
    <comment authorId="0" ref="B93">
      <text>
        <t xml:space="preserve">(AGENT) Home Inspection has now been scheduled. Please reach out to the clients to set expectations for the inspection
Talking point examples:
- Inspectors may be there for about 2-3 hours
- It's ideal if there are dogs, that they aren't roaming around the house during the inspection
- Suggest locking-up valuable items
(SELLER)
Hello,
We received notification from the buyers agent that inspections have been scheduled for your property at ADDRESS
General Home Inspection: 
Termite Inspection: 
Chimney Inspection: 
Radon Inspection: 
Well Inspection: 
Please confirm (via email/text/phone) that that you have received this email notification. Notify our team of any potential conflicts as soon as possible.  
General Home Inspection Reminders: 
Please note all reminders may not apply to your particular property…
The home inspector will need to have access to the entire house - including the attic and basement.  Specifically – he will need to access the electric panel and furnace, as well as be able to see the basement walls.  If you have belongings blocking these areas please move the items aside - otherwise the inspector will not be able to conduct the inspection and additional fees may apply for reinspection.
It is best if you are out of the house during the duration of all inspections (unless notified otherwise by a team member). The general home inspection could take several hours but we will be happy to call/text you once the inspection is complete.
The home inspector will run the dishwasher, washer and dryer.  He will run all the appliances through a full cycle.
Please ensure that all lights have working light bulbs.  The inspector will not put in new light bulbs in light fixtures - so if there is a light fixture that doesn't turn on when he flips the light switch, he won't know if the bulb is burned out or if the entire fixture needs to be replaced.  This only applies to built-in light fixtures - this do not apply to plug-in lamps that do not convey with the property.
Please be assured that the home inspector carries insurance that protects you (the seller) if he breaks something.  
Please contact our team if you have any questions.</t>
      </text>
    </comment>
    <comment authorId="0" ref="B89">
      <text>
        <t xml:space="preserve">TO DO:
Alert Nick to for review and submit</t>
      </text>
    </comment>
    <comment authorId="0" ref="B106">
      <text>
        <t xml:space="preserve">TO DO:
Schedule Closing w/ Title &amp; coop</t>
      </text>
    </comment>
    <comment authorId="0" ref="BG63">
      <text>
        <t xml:space="preserve">30 Days</t>
      </text>
    </comment>
    <comment authorId="0" ref="B102">
      <text>
        <t xml:space="preserve">TO DO:
Request results of appraisal from Co-Op Agent ask "are there any lender required repairs, is value okay?" to Lender</t>
      </text>
    </comment>
    <comment authorId="0" ref="B69">
      <text>
        <t xml:space="preserve">2 Days after ratification (Buyers have 5 days after HOA resale packet was received to back out)</t>
      </text>
    </comment>
    <comment authorId="0" ref="BK63">
      <text>
        <t xml:space="preserve">30 Days</t>
      </text>
    </comment>
    <comment authorId="0" ref="BM63">
      <text>
        <t xml:space="preserve">30 Days</t>
      </text>
    </comment>
    <comment authorId="0" ref="BO63">
      <text>
        <t xml:space="preserve">30 Days</t>
      </text>
    </comment>
    <comment authorId="0" ref="B94">
      <text>
        <t xml:space="preserve">Hello,
(LA AGENT) PIN has been received and is now uploaded in dotloop. Kindly complete tasks below:
1. Review Home Inspection results with Seller(s)
2. Send counter or signed Home Inspection Addendum to Co-Op Agent 
We will send you a calendar invite as a reminder to complete this.
Note: Seller have 5 days to respond to PIN 
</t>
      </text>
    </comment>
    <comment authorId="0" ref="BP63">
      <text>
        <t xml:space="preserve">30 Days</t>
      </text>
    </comment>
    <comment authorId="0" ref="C61">
      <text>
        <t xml:space="preserve">4/5: Moved from 4/8 to 4/15
4/15: Moved from 4/15 to 4/22</t>
      </text>
    </comment>
    <comment authorId="0" ref="BL101">
      <text>
        <t xml:space="preserve">10/29/2021 Apraissal has been ordered</t>
      </text>
    </comment>
    <comment authorId="0" ref="B99">
      <text>
        <t xml:space="preserve">TO DO:
Confirm Seller(s) have made repairs and submitted receipts</t>
      </text>
    </comment>
    <comment authorId="0" ref="AE61">
      <text>
        <t xml:space="preserve">4/5: Moved from 4/20 to 4/15</t>
      </text>
    </comment>
    <comment authorId="0" ref="B95">
      <text>
        <t xml:space="preserve">Hello,
(LA AGENT) Just checking in to see if you had the chance to look at the home inspection report. Have you discussed this over with the seller(s)? Is the coop requesting for repairs, etc? Home Inspection Contingency deadline is
(BA AGENT) Follow up with LA the day they are past the deadline
</t>
      </text>
    </comment>
    <comment authorId="0" ref="AG61">
      <text>
        <t xml:space="preserve">3/23: Moved from 3/25 to 4/1
4/8: Moved from 4/8 to 4/14</t>
      </text>
    </comment>
    <comment authorId="0" ref="AH61">
      <text>
        <t xml:space="preserve">3/28: Moved from 3/29 to 4/13</t>
      </text>
    </comment>
    <comment authorId="0" ref="AL61">
      <text>
        <t xml:space="preserve">3/23: Moved from 3/25 to 3/31</t>
      </text>
    </comment>
    <comment authorId="0" ref="B87">
      <text>
        <t xml:space="preserve">Below you will find the Commissions Summary for ADDRESS for your review. If you see anything that is not accurate please let me know.
Sales Price: $260,000.00
Commission: 3.5% (LA) 
Admin Fee:
Referral: 
Source:</t>
      </text>
    </comment>
    <comment authorId="0" ref="AR61">
      <text>
        <t xml:space="preserve">3/14: Moved from 3/15 to 3/17</t>
      </text>
    </comment>
    <comment authorId="0" ref="AR57">
      <text>
        <t xml:space="preserve">3/3: Changed from $3,500 to $0</t>
      </text>
    </comment>
    <comment authorId="0" ref="AT57">
      <text>
        <t xml:space="preserve">2/27: Changed from $0 to $1000</t>
      </text>
    </comment>
    <comment authorId="0" ref="C13">
      <text>
        <t xml:space="preserve">2/15: Changed from 3.5% to 4.75%</t>
      </text>
    </comment>
    <comment authorId="0" ref="B108">
      <text>
        <t xml:space="preserve">Friendly reminder, please retrieve the lockbox at ADDRESS</t>
      </text>
    </comment>
    <comment authorId="0" ref="AW57">
      <text>
        <t xml:space="preserve">2/22: Changed from $0 to $2,000</t>
      </text>
    </comment>
    <comment authorId="0" ref="B104">
      <text>
        <t xml:space="preserve">Request Closing Docs from Title Co for review</t>
      </text>
    </comment>
    <comment authorId="0" ref="BE61">
      <text>
        <t xml:space="preserve">2/14: Moved from 2/16 to 2/25
2/18: Moved from 2/25 to 2/22</t>
      </text>
    </comment>
    <comment authorId="0" ref="BA57">
      <text>
        <t xml:space="preserve">2/19: $0 to $3,300 in lieu of repairs</t>
      </text>
    </comment>
    <comment authorId="0" ref="BF61">
      <text>
        <t xml:space="preserve">2/28/2022 to 2/17/2022</t>
      </text>
    </comment>
    <comment authorId="0" ref="BG61">
      <text>
        <t xml:space="preserve">- BUYER ACKNOWLEDGES AND AGREES THAT SELLER DOES NOT GUARANTEE A SPECIFIC SETTLEMENT DATE.
- Buyer requests an end of January 2022 or earlier settlement.
2/16 - Moved from 2/18 to 2/25</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50">
      <text>
        <t xml:space="preserve">8/12 Requested. Waiting for documents
8/19 - Expected date of delivery</t>
      </text>
    </comment>
    <comment authorId="0" ref="A51">
      <text>
        <t xml:space="preserve">Home Inspection has now been scheduled. Please reach out to the clients to set expectations for the inspection
Talking point examples:
- Inspectors may be there for about 2-3 hours
- It's ideal if there are dogs, that they aren't roaming around the house during the inspection
- Suggest locking-up valuable items</t>
      </text>
    </comment>
    <comment authorId="0" ref="M59">
      <text>
        <t xml:space="preserve">8/12 - Sent follow up
8/12 - Appraisal ordered
8/30 - Follow Up</t>
      </text>
    </comment>
    <comment authorId="0" ref="A43">
      <text>
        <t xml:space="preserve">Schedule all inspections with Co-Op Agent if the agent hasn't already scheduled </t>
      </text>
    </comment>
    <comment authorId="0" ref="U59">
      <text>
        <t xml:space="preserve">8/12 - Sent follow up
8/12 - Appraisal ordered
8/30 - Follow Up</t>
      </text>
    </comment>
    <comment authorId="0" ref="AK75">
      <text>
        <t xml:space="preserve">Yes</t>
      </text>
    </comment>
    <comment authorId="0" ref="A68">
      <text>
        <t xml:space="preserve">TO DO:
Schedule Closing w/ Title &amp; coop</t>
      </text>
    </comment>
    <comment authorId="0" ref="A60">
      <text>
        <t xml:space="preserve">TO DO:
Confirm Seller(s) have made repairs and submitted receipts</t>
      </text>
    </comment>
    <comment authorId="0" ref="L68">
      <text>
        <t xml:space="preserve">9/28/2021</t>
      </text>
    </comment>
    <comment authorId="0" ref="A52">
      <text>
        <t xml:space="preserve">Hello,
We received notification from the buyers agent that inspections have been scheduled for your property at ADDRESS
General Home Inspection: 
Termite Inspection: 
Chimney Inspection: 
Radon Inspection: 
Well Inspection: 
Please confirm (via email/text/phone) that that you have received this email notification. Notify our team of any potential conflicts as soon as possible.  
General Home Inspection Reminders: 
Please note all reminders may not apply to your particular property…
The home inspector will need to have access to the entire house - including the attic and basement.  Specifically – he will need to access the electric panel and furnace, as well as be able to see the basement walls.  If you have belongings blocking these areas please move the items aside - otherwise the inspector will not be able to conduct the inspection and additional fees may apply for reinspection.
It is best if you are out of the house during the duration of all inspections (unless notified otherwise by a team member). The general home inspection could take several hours but we will be happy to call/text you once the inspection is complete.
The home inspector will run the dishwasher, washer and dryer.  He will run all the appliances through a full cycle.
Please ensure that all lights have working light bulbs.  The inspector will not put in new light bulbs in light fixtures - so if there is a light fixture that doesn't turn on when he flips the light switch, he won't know if the bulb is burned out or if the entire fixture needs to be replaced.  This only applies to built-in light fixtures - this do not apply to plug-in lamps that do not convey with the property.
Please be assured that the home inspector carries insurance that protects you (the seller) if he breaks something.  
Please contact our team if you have any questions.</t>
      </text>
    </comment>
    <comment authorId="0" ref="Q68">
      <text>
        <t xml:space="preserve">9/17 Emai</t>
      </text>
    </comment>
    <comment authorId="0" ref="Q2">
      <text>
        <t xml:space="preserve">Handled by Mary</t>
      </text>
    </comment>
    <comment authorId="0" ref="R2">
      <text>
        <t xml:space="preserve">Handled by Mary</t>
      </text>
    </comment>
    <comment authorId="0" ref="D19">
      <text>
        <t xml:space="preserve">11/19 - 11/26/2021
11/26/2021 - 12/5/2021
12/5/2021 - 12/24/2021</t>
      </text>
    </comment>
    <comment authorId="0" ref="M60">
      <text>
        <t xml:space="preserve">8/12 - Sent follow up
8/12 - Appraisal ordered
8/30 - Follow Up</t>
      </text>
    </comment>
    <comment authorId="0" ref="U68">
      <text>
        <t xml:space="preserve">9/10 Requested
9/13 ffup
</t>
      </text>
    </comment>
    <comment authorId="0" ref="T2">
      <text>
        <t xml:space="preserve">DUAL</t>
      </text>
    </comment>
    <comment authorId="0" ref="V68">
      <text>
        <t xml:space="preserve">9/15 emailed title</t>
      </text>
    </comment>
    <comment authorId="0" ref="U2">
      <text>
        <t xml:space="preserve">Handled by Mary</t>
      </text>
    </comment>
    <comment authorId="0" ref="F19">
      <text>
        <t xml:space="preserve">12/23/2021 to 12/22/2021</t>
      </text>
    </comment>
    <comment authorId="0" ref="O60">
      <text>
        <t xml:space="preserve">8/26 sent to David</t>
      </text>
    </comment>
    <comment authorId="0" ref="V2">
      <text>
        <t xml:space="preserve">Handled by Mary
</t>
      </text>
    </comment>
    <comment authorId="0" ref="A44">
      <text>
        <t xml:space="preserve">If the requested day and time doesn't work find a better one repeat steps 10-12</t>
      </text>
    </comment>
    <comment authorId="0" ref="X2">
      <text>
        <t xml:space="preserve">Handled by Mary
</t>
      </text>
    </comment>
    <comment authorId="0" ref="Y2">
      <text>
        <t xml:space="preserve">Handled by Amanda
</t>
      </text>
    </comment>
    <comment authorId="0" ref="J19">
      <text>
        <t xml:space="preserve">10/8/2021 or sooner.
10/8/2021 to 10/12
10/12 to 10/15</t>
      </text>
    </comment>
    <comment authorId="0" ref="Z2">
      <text>
        <t xml:space="preserve">Handled by Mary
</t>
      </text>
    </comment>
    <comment authorId="0" ref="AA2">
      <text>
        <t xml:space="preserve">Handled by Mary</t>
      </text>
    </comment>
    <comment authorId="0" ref="U60">
      <text>
        <t xml:space="preserve">8/12 - Sent follow up
8/12 - Appraisal ordered
8/30 - Follow Up</t>
      </text>
    </comment>
    <comment authorId="0" ref="AB2">
      <text>
        <t xml:space="preserve">Handled by Amanda
</t>
      </text>
    </comment>
    <comment authorId="0" ref="AC2">
      <text>
        <t xml:space="preserve">Handled by Amanda</t>
      </text>
    </comment>
    <comment authorId="0" ref="V27">
      <text>
        <t xml:space="preserve">8/13 None to HW $645</t>
      </text>
    </comment>
    <comment authorId="0" ref="AD2">
      <text>
        <t xml:space="preserve">Handled by Amanda
</t>
      </text>
    </comment>
    <comment authorId="0" ref="O19">
      <text>
        <t xml:space="preserve">9/8: 9/10/2021 to 9/17/2021
9/17: 9/17/2021 to 9/23/2021</t>
      </text>
    </comment>
    <comment authorId="0" ref="AE2">
      <text>
        <t xml:space="preserve">Handled by Amanda
</t>
      </text>
    </comment>
    <comment authorId="0" ref="P19">
      <text>
        <t xml:space="preserve">Seller 9AM
Buyer 10AM</t>
      </text>
    </comment>
    <comment authorId="0" ref="AF2">
      <text>
        <t xml:space="preserve">Handled by Amanda
</t>
      </text>
    </comment>
    <comment authorId="0" ref="AG2">
      <text>
        <t xml:space="preserve">Handled by Amanda
</t>
      </text>
    </comment>
    <comment authorId="0" ref="AH2">
      <text>
        <t xml:space="preserve">Handled by Amanda
</t>
      </text>
    </comment>
    <comment authorId="0" ref="S19">
      <text>
        <t xml:space="preserve">9/24/2021 to 9/21/2021</t>
      </text>
    </comment>
    <comment authorId="0" ref="AI2">
      <text>
        <t xml:space="preserve">Handled by Amanda
</t>
      </text>
    </comment>
    <comment authorId="0" ref="T19">
      <text>
        <t xml:space="preserve">9/10/2021: 9/8/2021 to 9/17/2021</t>
      </text>
    </comment>
    <comment authorId="0" ref="AJ2">
      <text>
        <t xml:space="preserve">Handled by Amanda
</t>
      </text>
    </comment>
    <comment authorId="0" ref="U19">
      <text>
        <t xml:space="preserve">9/3/2021 - Moved from 9/2/2021 to 9/10/2021</t>
      </text>
    </comment>
    <comment authorId="0" ref="AK2">
      <text>
        <t xml:space="preserve">Handled by Amanda
</t>
      </text>
    </comment>
    <comment authorId="0" ref="AL2">
      <text>
        <t xml:space="preserve">Handled by Amanda
</t>
      </text>
    </comment>
    <comment authorId="0" ref="AM2">
      <text>
        <t xml:space="preserve">Handled by Amanda
</t>
      </text>
    </comment>
    <comment authorId="0" ref="AN2">
      <text>
        <t xml:space="preserve">Handled by Amanda
</t>
      </text>
    </comment>
    <comment authorId="0" ref="AO2">
      <text>
        <t xml:space="preserve">Handled by Amanda
</t>
      </text>
    </comment>
    <comment authorId="0" ref="AP2">
      <text>
        <t xml:space="preserve">Handled by Amanda
</t>
      </text>
    </comment>
    <comment authorId="0" ref="AQ2">
      <text>
        <t xml:space="preserve">Handled by Amanda
</t>
      </text>
    </comment>
    <comment authorId="0" ref="AT2">
      <text>
        <t xml:space="preserve">ALTA</t>
      </text>
    </comment>
    <comment authorId="0" ref="A53">
      <text>
        <t xml:space="preserve">Hello,
PIN has been received and is now uploaded in dotloop. Kindly complete tasks below:
1. Review Home Inspection results with Seller(s)
2. Send counter or signed Home Inspection Addendum to Co-Op Agent 
We will send you a calendar invite as a reminder to complete this.
</t>
      </text>
    </comment>
    <comment authorId="0" ref="A20">
      <text>
        <t xml:space="preserve">Appraisal Contingency Deadline = Financing Commitment Date</t>
      </text>
    </comment>
    <comment authorId="0" ref="B20">
      <text>
        <t xml:space="preserve">21 Days</t>
      </text>
    </comment>
    <comment authorId="0" ref="M61">
      <text>
        <t xml:space="preserve">8/12 - Sent follow up
8/12 - Appraisal ordered
8/30 - Follow Up</t>
      </text>
    </comment>
    <comment authorId="0" ref="AY2">
      <text>
        <t xml:space="preserve">ALTA</t>
      </text>
    </comment>
    <comment authorId="0" ref="E20">
      <text>
        <t xml:space="preserve">25 Days</t>
      </text>
    </comment>
    <comment authorId="0" ref="AZ2">
      <text>
        <t xml:space="preserve">ALTA</t>
      </text>
    </comment>
    <comment authorId="0" ref="F20">
      <text>
        <t xml:space="preserve">21 days automatic expiration</t>
      </text>
    </comment>
    <comment authorId="0" ref="O61">
      <text>
        <t xml:space="preserve">9/14 Waiting on lender update</t>
      </text>
    </comment>
    <comment authorId="0" ref="BA2">
      <text>
        <t xml:space="preserve">ALTA</t>
      </text>
    </comment>
    <comment authorId="0" ref="AL19">
      <text>
        <t xml:space="preserve">8/18: 8/27/2021 to 8/20/2021</t>
      </text>
    </comment>
    <comment authorId="0" ref="A78">
      <text>
        <t xml:space="preserve">Friendly reminder, please retrieve the lockbox at ADDRESS</t>
      </text>
    </comment>
    <comment authorId="0" ref="BB2">
      <text>
        <t xml:space="preserve">ALTA</t>
      </text>
    </comment>
    <comment authorId="0" ref="X3">
      <text>
        <t xml:space="preserve">BAC 8/12/2021</t>
      </text>
    </comment>
    <comment authorId="0" ref="AN19">
      <text>
        <t xml:space="preserve">730/2021 to 8/6/2021 
8/6 to 8/10 
8/10 to 8/11
</t>
      </text>
    </comment>
    <comment authorId="0" ref="I20">
      <text>
        <t xml:space="preserve">25 Days</t>
      </text>
    </comment>
    <comment authorId="0" ref="J20">
      <text>
        <t xml:space="preserve">15 Days</t>
      </text>
    </comment>
    <comment authorId="0" ref="K20">
      <text>
        <t xml:space="preserve">14 Days</t>
      </text>
    </comment>
    <comment authorId="0" ref="AQ19">
      <text>
        <t xml:space="preserve">6/26 - End of Inspection
COE - 20 business days following the end of Inspection Period
7/31 to 8/6/2021</t>
      </text>
    </comment>
    <comment authorId="0" ref="L20">
      <text>
        <t xml:space="preserve">20 Days</t>
      </text>
    </comment>
    <comment authorId="0" ref="U61">
      <text>
        <t xml:space="preserve">8/12 - Sent follow up
8/12 - Appraisal ordered
8/30 - Follow Up</t>
      </text>
    </comment>
    <comment authorId="0" ref="M20">
      <text>
        <t xml:space="preserve">25 Days</t>
      </text>
    </comment>
    <comment authorId="0" ref="N20">
      <text>
        <t xml:space="preserve">25 Days</t>
      </text>
    </comment>
    <comment authorId="0" ref="W61">
      <text>
        <t xml:space="preserve">9/13 Lender seller out out to sellers (Sent by title)</t>
      </text>
    </comment>
    <comment authorId="0" ref="AT19">
      <text>
        <t xml:space="preserve">6/25/2021 to 6/30/2021
6/30/2021 to 7/15/2021
</t>
      </text>
    </comment>
    <comment authorId="0" ref="O20">
      <text>
        <t xml:space="preserve">28 Days</t>
      </text>
    </comment>
    <comment authorId="0" ref="AU19">
      <text>
        <t xml:space="preserve">7/12/2021 to 7/23/2021</t>
      </text>
    </comment>
    <comment authorId="0" ref="Q20">
      <text>
        <t xml:space="preserve">20 days</t>
      </text>
    </comment>
    <comment authorId="0" ref="R20">
      <text>
        <t xml:space="preserve">21 Days</t>
      </text>
    </comment>
    <comment authorId="0" ref="AX19">
      <text>
        <t xml:space="preserve">6/29/2021 to 7/8/2021</t>
      </text>
    </comment>
    <comment authorId="0" ref="AY19">
      <text>
        <t xml:space="preserve">7/2/2021 to 7/6/2021</t>
      </text>
    </comment>
    <comment authorId="0" ref="AZ19">
      <text>
        <t xml:space="preserve">6/25/2021 to 6/30/2021
</t>
      </text>
    </comment>
    <comment authorId="0" ref="U20">
      <text>
        <t xml:space="preserve">25 Days</t>
      </text>
    </comment>
    <comment authorId="0" ref="V53">
      <text>
        <t xml:space="preserve">8/12 PIN received
8/13 Addendum for repairs + HW</t>
      </text>
    </comment>
    <comment authorId="0" ref="BA19">
      <text>
        <t xml:space="preserve">7/1/2021 to 7/2/2021</t>
      </text>
    </comment>
    <comment authorId="0" ref="V20">
      <text>
        <t xml:space="preserve">21 Days</t>
      </text>
    </comment>
    <comment authorId="0" ref="BB19">
      <text>
        <t xml:space="preserve">6/21/2021 to 6/30/2021 to 7/1/2021
</t>
      </text>
    </comment>
    <comment authorId="0" ref="W20">
      <text>
        <t xml:space="preserve">25 days</t>
      </text>
    </comment>
    <comment authorId="0" ref="X20">
      <text>
        <t xml:space="preserve">20 Days
</t>
      </text>
    </comment>
    <comment authorId="0" ref="Q12">
      <text>
        <t xml:space="preserve">9/16/2021: $405,000 to 397,500</t>
      </text>
    </comment>
    <comment authorId="0" ref="Z20">
      <text>
        <t xml:space="preserve">25 Days</t>
      </text>
    </comment>
    <comment authorId="0" ref="BG19">
      <text>
        <t xml:space="preserve">Moved from 6/11/2021 to 6/16/2021</t>
      </text>
    </comment>
    <comment authorId="0" ref="U12">
      <text>
        <t xml:space="preserve">228k to 227k</t>
      </text>
    </comment>
    <comment authorId="0" ref="BJ19">
      <text>
        <t xml:space="preserve">Moved from 5/27/2021 to 6/2/2021</t>
      </text>
    </comment>
    <comment authorId="0" ref="A54">
      <text>
        <t xml:space="preserve">Hello,
Just checking in to see if you had the chance to look at the home inspection report. Have you discussed this over with the seller(s)? Is the coop requesting for repairs, etc? Home Inspection Contingency deadline is</t>
      </text>
    </comment>
    <comment authorId="0" ref="CB2">
      <text>
        <t xml:space="preserve">Handled by Amanda
</t>
      </text>
    </comment>
    <comment authorId="0" ref="BM19">
      <text>
        <t xml:space="preserve">Moved from 5/18 to 5/25
Moved from 5/28/2021</t>
      </text>
    </comment>
    <comment authorId="0" ref="CC2">
      <text>
        <t xml:space="preserve">Handled by Mary
</t>
      </text>
    </comment>
    <comment authorId="0" ref="BN19">
      <text>
        <t xml:space="preserve">Moved from 4/30/2021 to 5/10/2021
Moved from 5/10/2021 to 5/21/2021
Moved from 5/21 to 5/28 temporarily</t>
      </text>
    </comment>
    <comment authorId="0" ref="AY3">
      <text>
        <t xml:space="preserve">Pg 1 #3 Need initial on either FS or GR</t>
      </text>
    </comment>
    <comment authorId="0" ref="CF2">
      <text>
        <t xml:space="preserve">Vince will work on this on his own</t>
      </text>
    </comment>
    <comment authorId="0" ref="A46">
      <text>
        <t xml:space="preserve">Turn in EMD to Brokerage or Title Co and send receipt to Co-Op Agent</t>
      </text>
    </comment>
    <comment authorId="0" ref="I21">
      <text>
        <t xml:space="preserve">Structural and Mechanical 10 Days
Radon 10 Days
Additional Inspections 12 Days</t>
      </text>
    </comment>
    <comment authorId="0" ref="AI12">
      <text>
        <t xml:space="preserve">369k to 361,500</t>
      </text>
    </comment>
    <comment authorId="0" ref="AK12">
      <text>
        <t xml:space="preserve">$221,500 to $216,000</t>
      </text>
    </comment>
    <comment authorId="0" ref="A71">
      <text>
        <t xml:space="preserve">Below you will find the Commissions Summary for ADDRESS for your review. If you see anything that is not accurate please let me know.
Sales Price: $260,000.00
Commission: 3.5% (LA) 
Admin Fee:
Referral: 
Source:</t>
      </text>
    </comment>
    <comment authorId="0" ref="A38">
      <text>
        <t xml:space="preserve">Confirm plan to receive EMD</t>
      </text>
    </comment>
    <comment authorId="0" ref="Q21">
      <text>
        <t xml:space="preserve">Structural and Mechanical</t>
      </text>
    </comment>
    <comment authorId="0" ref="L46">
      <text>
        <t xml:space="preserve">9/15 requested from title
</t>
      </text>
    </comment>
    <comment authorId="0" ref="T21">
      <text>
        <t xml:space="preserve">As is without inspection</t>
      </text>
    </comment>
    <comment authorId="0" ref="M46">
      <text>
        <t xml:space="preserve">9/2 Ff up with CHristy</t>
      </text>
    </comment>
    <comment authorId="0" ref="U21">
      <text>
        <t xml:space="preserve">As is with inspection</t>
      </text>
    </comment>
    <comment authorId="0" ref="N13">
      <text>
        <t xml:space="preserve">Additional EMD: $1,000</t>
      </text>
    </comment>
    <comment authorId="0" ref="V21">
      <text>
        <t xml:space="preserve">As Is with Inspection</t>
      </text>
    </comment>
    <comment authorId="0" ref="O46">
      <text>
        <t xml:space="preserve">8/19 follow up</t>
      </text>
    </comment>
    <comment authorId="0" ref="W21">
      <text>
        <t xml:space="preserve">8/20 follow up
</t>
      </text>
    </comment>
    <comment authorId="0" ref="X21">
      <text>
        <t xml:space="preserve">Structural &amp; Mechanical
Mold</t>
      </text>
    </comment>
    <comment authorId="0" ref="R46">
      <text>
        <t xml:space="preserve">8/19 follow up</t>
      </text>
    </comment>
    <comment authorId="0" ref="Z54">
      <text>
        <t xml:space="preserve">As is</t>
      </text>
    </comment>
    <comment authorId="0" ref="AW12">
      <text>
        <t xml:space="preserve">6/21/2021: The Purchase Price is based on the document named "Contract Changes" in dotloop, signed by the seller 6/7/2021. Changed from $450,000 to $467,000.</t>
      </text>
    </comment>
    <comment authorId="0" ref="Z21">
      <text>
        <t xml:space="preserve">As is 8/11/2021 9:00:00
Pest Inspection 8/14/2021 11-1PM
Cut Trusses - TBD</t>
      </text>
    </comment>
    <comment authorId="0" ref="U46">
      <text>
        <t xml:space="preserve">8/16 Requested 
8/23 - Follow up</t>
      </text>
    </comment>
    <comment authorId="0" ref="AZ12">
      <text>
        <t xml:space="preserve">$345,000 to $338,000</t>
      </text>
    </comment>
    <comment authorId="0" ref="F22">
      <text>
        <t xml:space="preserve">5 days HI void only
7 days radon, 2 nego, 2 election</t>
      </text>
    </comment>
    <comment authorId="0" ref="O63">
      <text>
        <t xml:space="preserve">9/14 Asked coop. Sent email</t>
      </text>
    </comment>
    <comment authorId="0" ref="A47">
      <text>
        <t xml:space="preserve">Confirm that a financing application has been completed with the lender (typically done before offer submitted)
Hi [LENDER_FIRST_NAME],
Can you please confirm that [BUYER_FULL_NAME] successfully completed their loan application for the purchase of [PROP_STREET]?
Thank you,</t>
      </text>
    </comment>
    <comment authorId="0" ref="I22">
      <text>
        <t xml:space="preserve">12 Days</t>
      </text>
    </comment>
    <comment authorId="0" ref="J55">
      <text>
        <t xml:space="preserve">9/16 Conditionally approved</t>
      </text>
    </comment>
    <comment authorId="0" ref="J22">
      <text>
        <t xml:space="preserve">2 Days</t>
      </text>
    </comment>
    <comment authorId="0" ref="K22">
      <text>
        <t xml:space="preserve">5 Days</t>
      </text>
    </comment>
    <comment authorId="0" ref="L22">
      <text>
        <t xml:space="preserve">Structural and Mechanical - 5 Days</t>
      </text>
    </comment>
    <comment authorId="0" ref="M55">
      <text>
        <t xml:space="preserve">8/12 - Sent follow up
8/12 - Appraisal ordered
8/30 - Follow Up</t>
      </text>
    </comment>
    <comment authorId="0" ref="N22">
      <text>
        <t xml:space="preserve">7 Days</t>
      </text>
    </comment>
    <comment authorId="0" ref="A72">
      <text>
        <t xml:space="preserve">Thank you for getting us to closing! When you have the final ALTA and Commission check, would you kindly send me a copy for our file?</t>
      </text>
    </comment>
    <comment authorId="0" ref="R22">
      <text>
        <t xml:space="preserve">10 Days</t>
      </text>
    </comment>
    <comment authorId="0" ref="U55">
      <text>
        <t xml:space="preserve">8/12 - Sent follow up
8/12 - Appraisal ordered
8/30 - Follow Up</t>
      </text>
    </comment>
    <comment authorId="0" ref="U22">
      <text>
        <t xml:space="preserve">5 days</t>
      </text>
    </comment>
    <comment authorId="0" ref="V22">
      <text>
        <t xml:space="preserve">7 Days
</t>
      </text>
    </comment>
    <comment authorId="0" ref="X22">
      <text>
        <t xml:space="preserve">9 Days</t>
      </text>
    </comment>
    <comment authorId="0" ref="Z22">
      <text>
        <t xml:space="preserve">8/15/2021 to 8/17/2021</t>
      </text>
    </comment>
    <comment authorId="0" ref="CD12">
      <text>
        <t xml:space="preserve">2% SPCC</t>
      </text>
    </comment>
    <comment authorId="0" ref="AW5">
      <text>
        <t xml:space="preserve">List Agent/John:
40/60</t>
      </text>
    </comment>
    <comment authorId="0" ref="AY5">
      <text>
        <t xml:space="preserve">40% agent/60 John</t>
      </text>
    </comment>
    <comment authorId="0" ref="F23">
      <text>
        <t xml:space="preserve">21 days, 2 days nego, 2 days election</t>
      </text>
    </comment>
    <comment authorId="0" ref="BB5">
      <text>
        <t xml:space="preserve">List Agent/John:
40/60</t>
      </text>
    </comment>
    <comment authorId="0" ref="A48">
      <text>
        <t xml:space="preserve">Confirm the lender has ordered the appraisal 
(Appraisal order confirmation. Appraisals are usually not complete until 2-3 weeks into the contract)</t>
      </text>
    </comment>
    <comment authorId="0" ref="BD5">
      <text>
        <t xml:space="preserve">List Agent/John:
60/40</t>
      </text>
    </comment>
    <comment authorId="0" ref="BF5">
      <text>
        <t xml:space="preserve">40% agent/60 John</t>
      </text>
    </comment>
    <comment authorId="0" ref="A73">
      <text>
        <t xml:space="preserve">TO DO:
Alert Nick to for review and submit</t>
      </text>
    </comment>
    <comment authorId="0" ref="R23">
      <text>
        <t xml:space="preserve">8/19 follow up</t>
      </text>
    </comment>
    <comment authorId="0" ref="T23">
      <text>
        <t xml:space="preserve">Sent follow up 8/12</t>
      </text>
    </comment>
    <comment authorId="0" ref="U23">
      <text>
        <t xml:space="preserve">8/12 - Sent follow up
8/12 - Appraisal ordered
8/20 Lender said appraiser will reach out</t>
      </text>
    </comment>
    <comment authorId="0" ref="V23">
      <text>
        <t xml:space="preserve">8/12 - Sent follow up
8/19 appraisal will be sent today</t>
      </text>
    </comment>
    <comment authorId="0" ref="W23">
      <text>
        <t xml:space="preserve">Waived</t>
      </text>
    </comment>
    <comment authorId="0" ref="A65">
      <text>
        <t xml:space="preserve">TO DO:
Confirm that Lender has issued clear-to-close</t>
      </text>
    </comment>
    <comment authorId="0" ref="X23">
      <text>
        <t xml:space="preserve">10 days contingency 8/27/2021 
</t>
      </text>
    </comment>
    <comment authorId="0" ref="Z23">
      <text>
        <t xml:space="preserve">8/12 - Sent follow up
8/17 follow up</t>
      </text>
    </comment>
    <comment authorId="0" ref="A57">
      <text>
        <t xml:space="preserve">TO DO:
Request results of appraisal from Co-Op Agent ask "are there any lender required repairs, is value okay?" to Lender</t>
      </text>
    </comment>
    <comment authorId="0" ref="M65">
      <text>
        <t xml:space="preserve">8/12 - Sent follow up
8/12 - Appraisal ordered
8/30 - Follow Up</t>
      </text>
    </comment>
    <comment authorId="0" ref="Q32">
      <text>
        <t xml:space="preserve">Previous Lender: Emily Hufnagel
410-946-4156
emily.hufnagel@fairwaymc.com</t>
      </text>
    </comment>
    <comment authorId="0" ref="U65">
      <text>
        <t xml:space="preserve">8/12 - Sent follow up
8/12 - Appraisal ordered
8/30 - Follow Up</t>
      </text>
    </comment>
    <comment authorId="0" ref="O57">
      <text>
        <t xml:space="preserve">ff up 8/26</t>
      </text>
    </comment>
    <comment authorId="0" ref="AI73">
      <text>
        <t xml:space="preserve">8/15/2021: Sent follow up to Nick
Fixed by MC</t>
      </text>
    </comment>
    <comment authorId="0" ref="A66">
      <text>
        <t xml:space="preserve">Request Closing Docs from Title Co for review</t>
      </text>
    </comment>
    <comment authorId="0" ref="Z57">
      <text>
        <t xml:space="preserve">Appraisal results due 8/26</t>
      </text>
    </comment>
    <comment authorId="0" ref="K41">
      <text>
        <t xml:space="preserve">9/10 title docs out to sellers</t>
      </text>
    </comment>
    <comment authorId="0" ref="N41">
      <text>
        <t xml:space="preserve">9/10 Title docs out to Carla</t>
      </text>
    </comment>
    <comment authorId="0" ref="A58">
      <text>
        <t xml:space="preserve">Appraisal was complete 7 days ago for ADDRESS, after hearing from Mary please reach out to client to set expectations about working with the lender from this point on.
Talking point examples:
- If appraisal meets the value, next steps are continuing to have financing approved (the large hurtles are complete) 
- If appraisal doesn't meet value, buyer has to make up the difference in "cash" (there is no financing) OR we need to re-negotiate and drop the price down to the appraisal amount</t>
      </text>
    </comment>
    <comment authorId="0" ref="AV73">
      <text>
        <t xml:space="preserve">30 Justin/70 John</t>
      </text>
    </comment>
    <comment authorId="0" ref="R74">
      <text>
        <t xml:space="preserve">9/21/2021 Requested</t>
      </text>
    </comment>
    <comment authorId="0" ref="CC39">
      <text>
        <t xml:space="preserve">Call Michelle</t>
      </text>
    </comment>
    <comment authorId="0" ref="T74">
      <text>
        <t xml:space="preserve">9/21/2021 Requested again</t>
      </text>
    </comment>
    <comment authorId="0" ref="U41">
      <text>
        <t xml:space="preserve">Title will contact seller to complete
</t>
      </text>
    </comment>
    <comment authorId="0" ref="V74">
      <text>
        <t xml:space="preserve">9/21: Received</t>
      </text>
    </comment>
    <comment authorId="0" ref="V41">
      <text>
        <t xml:space="preserve">8/13/2021 -Out to sellers </t>
      </text>
    </comment>
    <comment authorId="0" ref="X41">
      <text>
        <t xml:space="preserve">Qualia</t>
      </text>
    </comment>
    <comment authorId="0" ref="B50">
      <text>
        <t xml:space="preserve">11/30: Ed said ordered last week
</t>
      </text>
    </comment>
    <comment authorId="0" ref="AA41">
      <text>
        <t xml:space="preserve">Sent 8/12/2021</t>
      </text>
    </comment>
    <comment authorId="0" ref="U66">
      <text>
        <t xml:space="preserve">9/10 Requested
9/13 ffup
</t>
      </text>
    </comment>
    <comment authorId="0" ref="A42">
      <text>
        <t xml:space="preserve">Schedule all inspections with Co-Op Agent if the agent hasn't already scheduled. Call Beck Inspects for availability</t>
      </text>
    </comment>
    <comment authorId="0" ref="I50">
      <text>
        <t xml:space="preserve">Will receive via homewise on 11/10</t>
      </text>
    </comment>
    <comment authorId="0" ref="J50">
      <text>
        <t xml:space="preserve">type here
$75 fee. Need to drop check and retrieve from the HOA office MWF 9AM-12PM
9/29: Picked up by the buyers as per Justin</t>
      </text>
    </comment>
    <comment authorId="0" ref="L50">
      <text>
        <t xml:space="preserve">9/7 Ordered. Waiting for Seller to pay
9/14 received but not sent to coop yet.</t>
      </text>
    </comment>
    <comment authorId="0" ref="AK74">
      <text>
        <t xml:space="preserve">Yes</t>
      </text>
    </comment>
    <comment authorId="0" ref="A67">
      <text>
        <t xml:space="preserve">Closing is scheduled on DATE for ADDRESS. This is the last touch point with the client, review ALTA/Closing Disclosure
Touch point examples:
- Is there anything left to be done in the next two days?
- Final repairs?
- Are they excited?
- Can we do anything for them?</t>
      </text>
    </comment>
    <comment authorId="0" ref="Q50">
      <text>
        <t xml:space="preserve">8/18/2021 - Ordered (14 bz days processing). Waiting advise from seller that order has been paid
8/19 - Paid by seller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See 2125 Cedar Barn as an example and 5117 Keota Terrace</t>
      </text>
    </comment>
    <comment authorId="0" ref="A59">
      <text>
        <t xml:space="preserve">Old Icons: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1">
      <text>
        <t xml:space="preserve">1/18: Inquired to LA
</t>
      </text>
    </comment>
    <comment authorId="0" ref="A30">
      <text>
        <t xml:space="preserve">8028 Maywood Ave Pasadena, MD 21122</t>
      </text>
    </comment>
    <comment authorId="0" ref="J71">
      <text>
        <t xml:space="preserve">1/26: Moved from 2/10/2022 to 2/4/2022</t>
      </text>
    </comment>
    <comment authorId="0" ref="O75">
      <text>
        <t xml:space="preserve">Contingency periods begin once construction is deemed finished</t>
      </text>
    </comment>
    <comment authorId="0" ref="P75">
      <text>
        <t xml:space="preserve">Contingency periods begin once construction is deemed finished</t>
      </text>
    </comment>
    <comment authorId="0" ref="I67">
      <text>
        <t xml:space="preserve">Ordered 12/28
Paid 1/7</t>
      </text>
    </comment>
    <comment authorId="0" ref="Q75">
      <text>
        <t xml:space="preserve">Contingency periods begin once construction is deemed finished</t>
      </text>
    </comment>
    <comment authorId="0" ref="J67">
      <text>
        <t xml:space="preserve">1/28/2021 to 2/4/2022
2/4/2022 to 2/92022</t>
      </text>
    </comment>
    <comment authorId="0" ref="R75">
      <text>
        <t xml:space="preserve">Contingency periods begin once construction is deemed finished</t>
      </text>
    </comment>
    <comment authorId="0" ref="M67">
      <text>
        <t xml:space="preserve">1/4 - ffup today</t>
      </text>
    </comment>
    <comment authorId="0" ref="T67">
      <text>
        <t xml:space="preserve">1/24: Report Due</t>
      </text>
    </comment>
    <comment authorId="0" ref="D14">
      <text>
        <t xml:space="preserve">Coming Soon: 1/15/2022</t>
      </text>
    </comment>
    <comment authorId="0" ref="A10">
      <text>
        <t xml:space="preserve">3033 Lundt Ct Waldorf, MD 20603</t>
      </text>
    </comment>
    <comment authorId="0" ref="D10">
      <text>
        <t xml:space="preserve">CS 2/10</t>
      </text>
    </comment>
    <comment authorId="0" ref="J80">
      <text>
        <t xml:space="preserve">Moved from 11/14/2021 to 1/21/2022
Moved from 1/21/2022 to 1/31/2022
Moved from 1/31/2022 to 2/10/22</t>
      </text>
    </comment>
    <comment authorId="0" ref="K80">
      <text>
        <t xml:space="preserve">Moved from 11/14/2021 to 1/21/2022</t>
      </text>
    </comment>
    <comment authorId="0" ref="A35">
      <text>
        <t xml:space="preserve">2914 Tarragon Lane Bowie, MD 20715</t>
      </text>
    </comment>
    <comment authorId="0" ref="A2">
      <text>
        <t xml:space="preserve"> 3900 Chesterwood Dr, Aspen Hill, MD 20906</t>
      </text>
    </comment>
    <comment authorId="0" ref="A31">
      <text>
        <t xml:space="preserve">2128 Fountain Hill Dr Lutherville-Timonium, MD 21093</t>
      </text>
    </comment>
    <comment authorId="0" ref="O76">
      <text>
        <t xml:space="preserve">Monocacy Pest Control</t>
      </text>
    </comment>
    <comment authorId="0" ref="G2">
      <text>
        <t xml:space="preserve">2/4/2022 12:00 PM</t>
      </text>
    </comment>
    <comment authorId="0" ref="I68">
      <text>
        <t xml:space="preserve">Ordered 12/28
Paid 1/7</t>
      </text>
    </comment>
    <comment authorId="0" ref="J68">
      <text>
        <t xml:space="preserve">1/28/2021 to 2/4/2022
2/4/2022 to 2/92022</t>
      </text>
    </comment>
    <comment authorId="0" ref="M68">
      <text>
        <t xml:space="preserve">1/4 - ffup today</t>
      </text>
    </comment>
    <comment authorId="0" ref="J64">
      <text>
        <t xml:space="preserve">2/9 Seller presinging at 2PM</t>
      </text>
    </comment>
    <comment authorId="0" ref="J60">
      <text>
        <t xml:space="preserve">1/19: Moved from 1/28/2021 to 1/31/2022
2/3: Moved from 2/4/2022 to 2/1/2022</t>
      </text>
    </comment>
    <comment authorId="0" ref="T68">
      <text>
        <t xml:space="preserve">1/24: Report Due</t>
      </text>
    </comment>
    <comment authorId="0" ref="I56">
      <text>
        <t xml:space="preserve">1/10: Requested
1/14: Paid</t>
      </text>
    </comment>
    <comment authorId="0" ref="M60">
      <text>
        <t xml:space="preserve">12/29 - ffup</t>
      </text>
    </comment>
    <comment authorId="0" ref="D15">
      <text>
        <t xml:space="preserve">Coming Soon: 1/15/2022</t>
      </text>
    </comment>
    <comment authorId="0" ref="A40">
      <text>
        <t xml:space="preserve">990 Dalton Ave Baltimore, MD 21224</t>
      </text>
    </comment>
    <comment authorId="0" ref="D11">
      <text>
        <t xml:space="preserve">Coming Soon: 1/15/2022 </t>
      </text>
    </comment>
    <comment authorId="0" ref="J48">
      <text>
        <t xml:space="preserve">No Guaranteed Closing</t>
      </text>
    </comment>
    <comment authorId="0" ref="A36">
      <text>
        <t xml:space="preserve">1006 Shreve Ct Crofton, MD 21114</t>
      </text>
    </comment>
    <comment authorId="0" ref="J77">
      <text>
        <t xml:space="preserve">12/31/2021 to 1/6/2022</t>
      </text>
    </comment>
    <comment authorId="0" ref="E7">
      <text>
        <t xml:space="preserve">1/18: $570 - $549
$549,000</t>
      </text>
    </comment>
    <comment authorId="0" ref="A32">
      <text>
        <t xml:space="preserve">4805 Frazier Neck Rd Preston, MD 21655</t>
      </text>
    </comment>
    <comment authorId="0" ref="J69">
      <text>
        <t xml:space="preserve">Moved from 3/11/22 to 2/10/22</t>
      </text>
    </comment>
    <comment authorId="0" ref="R77">
      <text>
        <t xml:space="preserve">Awaiting receipts
</t>
      </text>
    </comment>
    <comment authorId="0" ref="A57">
      <text>
        <t xml:space="preserve">1410 N Forest Park Ave</t>
      </text>
    </comment>
    <comment authorId="0" ref="J65">
      <text>
        <t xml:space="preserve">Moved from 1/31 - 2/4</t>
      </text>
    </comment>
    <comment authorId="0" ref="A53">
      <text>
        <t xml:space="preserve">7507 Overlook Ct Oxon Hill, MD 20745</t>
      </text>
    </comment>
    <comment authorId="0" ref="G57">
      <text>
        <t xml:space="preserve">1/3: Moved from 1/4/22 10AM to 1/7/22 12:30PM</t>
      </text>
    </comment>
    <comment authorId="0" ref="B82">
      <text>
        <t xml:space="preserve">2/4/2022</t>
      </text>
    </comment>
    <comment authorId="0" ref="A74">
      <text>
        <t xml:space="preserve">733 Stinchcomb Road, Severna Park, MD 21146</t>
      </text>
    </comment>
    <comment authorId="0" ref="D12">
      <text>
        <t xml:space="preserve">Coming Soon: 1/15/2022</t>
      </text>
    </comment>
    <comment authorId="0" ref="A37">
      <text>
        <t xml:space="preserve">1032 Middlesex Rd Essex, MD 21221</t>
      </text>
    </comment>
    <comment authorId="0" ref="S53">
      <text>
        <t xml:space="preserve">1/19 2nd follow up
1/21 Ordered
</t>
      </text>
    </comment>
    <comment authorId="0" ref="A33">
      <text>
        <t xml:space="preserve">15907 Perkins Ln Bowie, MD 20716</t>
      </text>
    </comment>
    <comment authorId="0" ref="E4">
      <text>
        <t xml:space="preserve">2/5: $390,000 to $387,500 as per David</t>
      </text>
    </comment>
    <comment authorId="0" ref="A29">
      <text>
        <t xml:space="preserve">5659 Selford Rd Halethorpe, MD  21227</t>
      </text>
    </comment>
    <comment authorId="0" ref="J66">
      <text>
        <t xml:space="preserve">Moved from 1/31 - 2/4</t>
      </text>
    </comment>
    <comment authorId="0" ref="Y78">
      <text>
        <t xml:space="preserve">"Clear to close
Need repair receipts:
The furnace flue vent is rusted and deteriorated down to the roof level of the home. Repair/replace as necessary to restore the integrity of the metal chimney as intended. - Pending
Replace/repair the soft wood-rotten wood on the left side rear of the home. - Completed
Provide documentation for permits requested through the county for the recently completed property renovations.
Repair the gas supply line to the furnace so the section of the fuel line running through the chassis of the furnace is appropriately protected against contact damage. - Completed
Repair/replace the missing or fallen insulation in the crawl space and make repairs as necessary to restore the insulation between the floor joists. - Completed
Remove the excess construction debris and other materials from the crawl space. - Completed"</t>
      </text>
    </comment>
    <comment authorId="0" ref="J62">
      <text>
        <t xml:space="preserve">1/19: Moved from 1/26/2022 to 2/4/2022
</t>
      </text>
    </comment>
    <comment authorId="0" ref="A83">
      <text>
        <t xml:space="preserve">2129 Sunnythorn Rd Middle River, MD 21220</t>
      </text>
    </comment>
    <comment authorId="0" ref="B83">
      <text>
        <t xml:space="preserve">2/4/2022</t>
      </text>
    </comment>
    <comment authorId="0" ref="L58">
      <text>
        <t xml:space="preserve">Decreased from $450,000</t>
      </text>
    </comment>
    <comment authorId="0" ref="J54">
      <text>
        <t xml:space="preserve">2/9 Presigning today</t>
      </text>
    </comment>
    <comment authorId="0" ref="D13">
      <text>
        <t xml:space="preserve">Coming Soon: 1/15/2022</t>
      </text>
    </comment>
    <comment authorId="0" ref="S58">
      <text>
        <t xml:space="preserve">Charles Ford
‪(443) 458-8980‬</t>
      </text>
    </comment>
    <comment authorId="0" ref="D9">
      <text>
        <t xml:space="preserve">CS: 2/10
</t>
      </text>
    </comment>
    <comment authorId="0" ref="A38">
      <text>
        <t xml:space="preserve">529 Grovethorn Rd Middle River, MD 21220</t>
      </text>
    </comment>
    <comment authorId="0" ref="A5">
      <text>
        <t xml:space="preserve">108 S 3rd St Denton, MD 21629 </t>
      </text>
    </comment>
    <comment authorId="0" ref="A34">
      <text>
        <t xml:space="preserve">3533 Falling Run Rd Laurel, MD 20724</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Appraisal Contingency Deadline = Financing Commitment Date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DO NOT MAKE ANY CHANGES
Bright Green - Fill dates from contract
Gray - With Formula
Pink - Manual entry
Yellow - Conditional. Fill dates from contract</t>
      </text>
    </comment>
    <comment authorId="0" ref="E2">
      <text>
        <t xml:space="preserve">25
From 11/4/2021 to 11/12/2021</t>
      </text>
    </comment>
    <comment authorId="0" ref="G1">
      <text>
        <t xml:space="preserve">Add PIN received Date</t>
      </text>
    </comment>
    <comment authorId="0" ref="H1">
      <text>
        <t xml:space="preserve">Change date depending on when we receive the PIN</t>
      </text>
    </comment>
    <comment authorId="0" ref="S1">
      <text>
        <t xml:space="preserve">TO DO:
Confirm Seller(s) have made repairs and submitted receipts</t>
      </text>
    </comment>
    <comment authorId="0" ref="W1">
      <text>
        <t xml:space="preserve">TO DO:
Confirm that Lender has issued clear-to-close</t>
      </text>
    </comment>
    <comment authorId="0" ref="X1">
      <text>
        <t xml:space="preserve">Request Closing Docs from Title Co for review</t>
      </text>
    </comment>
    <comment authorId="0" ref="Y1">
      <text>
        <t xml:space="preserve">TO DO:
Schedule Closing w/ Title &amp; coop</t>
      </text>
    </comment>
    <comment authorId="0" ref="Z1">
      <text>
        <t xml:space="preserve">Closing is scheduled on DATE for ADDRESS. This is the last touch point with the client, review ALTA/Closing Disclosure
Touch point examples:
- Is there anything left to be done in the next two days?
- Final repairs?
- Are they excited?
- Can we do anything for them?</t>
      </text>
    </comment>
    <comment authorId="0" ref="AB1">
      <text>
        <t xml:space="preserve">Thank you for getting us to closing! When you have the final ALTA and Commission check, would you kindly send me a copy for our file?</t>
      </text>
    </comment>
    <comment authorId="0" ref="AC1">
      <text>
        <t xml:space="preserve">TO DO:
Alert Nick to for review and submit</t>
      </text>
    </comment>
    <comment authorId="0" ref="AD1">
      <text>
        <t xml:space="preserve">Friendly reminder, please retrieve the lockbox at ADDRESS</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Handled by Mary</t>
      </text>
    </comment>
    <comment authorId="0" ref="B30">
      <text>
        <t xml:space="preserve">Handled by Mary</t>
      </text>
    </comment>
    <comment authorId="0" ref="B29">
      <text>
        <t xml:space="preserve">Handled by Amanda
</t>
      </text>
    </comment>
    <comment authorId="0" ref="B28">
      <text>
        <t xml:space="preserve">Handled by Amanda</t>
      </text>
    </comment>
    <comment authorId="0" ref="D30">
      <text>
        <t xml:space="preserve">Agent Note: We would like to have coming soon 8/9/21 and photos scheduled for 8/10 or 8/11. Either photo company is fine, whoever has availability. The projected active date will be 8/12. We may look to have coming soon 8/12 and active 8/19, but for now lets shoot for the earlier timeline.</t>
      </text>
    </comment>
    <comment authorId="0" ref="B27">
      <text>
        <t xml:space="preserve">Handled by Amanda
</t>
      </text>
    </comment>
    <comment authorId="0" ref="B23">
      <text>
        <t xml:space="preserve">Off Market. Dual
Handled by Amanda</t>
      </text>
    </comment>
    <comment authorId="0" ref="B22">
      <text>
        <t xml:space="preserve">Handled by Mary</t>
      </text>
    </comment>
    <comment authorId="0" ref="B21">
      <text>
        <t xml:space="preserve">Handled by Mary</t>
      </text>
    </comment>
    <comment authorId="0" ref="B20">
      <text>
        <t xml:space="preserve">Handled by Mary
</t>
      </text>
    </comment>
    <comment authorId="0" ref="B19">
      <text>
        <t xml:space="preserve">Handled by Mary
</t>
      </text>
    </comment>
    <comment authorId="0" ref="F23">
      <text>
        <t xml:space="preserve">8/31/2021: Moved from 8/31/2021 to 9/30/2021</t>
      </text>
    </comment>
    <comment authorId="0" ref="B18">
      <text>
        <t xml:space="preserve">Handled by Amanda
</t>
      </text>
    </comment>
    <comment authorId="0" ref="C19">
      <text>
        <t xml:space="preserve">BAC 8/12/2021</t>
      </text>
    </comment>
    <comment authorId="0" ref="B50">
      <text>
        <t xml:space="preserve">Vince will work on this on his own. Handled by Amanda
</t>
      </text>
    </comment>
    <comment authorId="0" ref="B46">
      <text>
        <t xml:space="preserve">DUAL</t>
      </text>
    </comment>
    <comment authorId="0" ref="B44">
      <text>
        <t xml:space="preserve">Handled by Amanda
</t>
      </text>
    </comment>
    <comment authorId="0" ref="B43">
      <text>
        <t xml:space="preserve">Handled by Mary</t>
      </text>
    </comment>
    <comment authorId="0" ref="F44">
      <text>
        <t xml:space="preserve">8/26/2021 to 9/17</t>
      </text>
    </comment>
    <comment authorId="0" ref="F43">
      <text>
        <t xml:space="preserve">9/3/2021 - Moved from 9/2/2021 to 9/10/2021</t>
      </text>
    </comment>
    <comment authorId="0" ref="B3">
      <text>
        <t xml:space="preserve">Handled by Mary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H53">
      <text>
        <t xml:space="preserve">Responder updated this value.</t>
      </text>
    </comment>
    <comment authorId="0" ref="D31">
      <text>
        <t xml:space="preserve">Jonathan Goodson as per Public Records
-Mary</t>
      </text>
    </comment>
    <comment authorId="0" ref="D29">
      <text>
        <t xml:space="preserve">Jonathan Goodson as per Public Records
-Mary</t>
      </text>
    </comment>
    <comment authorId="0" ref="AN31">
      <text>
        <t xml:space="preserve">Public as per Public Records.
- Mary</t>
      </text>
    </comment>
    <comment authorId="0" ref="AN30">
      <text>
        <t xml:space="preserve">Public as per Public Records.
- Mary</t>
      </text>
    </comment>
    <comment authorId="0" ref="AN29">
      <text>
        <t xml:space="preserve">Public as per Public Records.
- Mary</t>
      </text>
    </comment>
    <comment authorId="0" ref="AN28">
      <text>
        <t xml:space="preserve">Public as per Public Records.
- Mary</t>
      </text>
    </comment>
    <comment authorId="0" ref="BS46">
      <text>
        <t xml:space="preserve">Responder updated this value.</t>
      </text>
    </comment>
    <comment authorId="0" ref="BT46">
      <text>
        <t xml:space="preserve">Responder updated this value.</t>
      </text>
    </comment>
    <comment authorId="0" ref="BS44">
      <text>
        <t xml:space="preserve">Responder updated this value.</t>
      </text>
    </comment>
    <comment authorId="0" ref="K15">
      <text>
        <t xml:space="preserve">Responder updated this value.</t>
      </text>
    </comment>
    <comment authorId="0" ref="BT44">
      <text>
        <t xml:space="preserve">Responder updated this value.</t>
      </text>
    </comment>
    <comment authorId="0" ref="CH57">
      <text>
        <t xml:space="preserve">Responder updated this value.</t>
      </text>
    </comment>
    <comment authorId="0" ref="K13">
      <text>
        <t xml:space="preserve">Responder updated this value.</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6">
      <text>
        <t xml:space="preserve">Moved from 5/20/2021 to 5/31/2021
Moved from 5/31/2021 to 6/14/2021</t>
      </text>
    </comment>
    <comment authorId="0" ref="Q7">
      <text>
        <t xml:space="preserve">Done</t>
      </text>
    </comment>
    <comment authorId="0" ref="Q6">
      <text>
        <t xml:space="preserve">Moved from 5/18 to 5/25
Moved from 5/28/2021</t>
      </text>
    </comment>
    <comment authorId="0" ref="R6">
      <text>
        <t xml:space="preserve">Moved from 4/30/2021 to 5/10/2021
Moved from 5/10/2021 to 5/21/2021
Moved from 5/21 to 5/28 temporarily</t>
      </text>
    </comment>
    <comment authorId="0" ref="R21">
      <text>
        <t xml:space="preserve">$9,870</t>
      </text>
    </comment>
    <comment authorId="0" ref="U6">
      <text>
        <t xml:space="preserve">Moved from 5/27/2021 to 6/2/2021</t>
      </text>
    </comment>
    <comment authorId="0" ref="V7">
      <text>
        <t xml:space="preserve">Done</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56">
      <text>
        <t xml:space="preserve">no legal description</t>
      </text>
    </comment>
    <comment authorId="0" ref="L71">
      <text>
        <t xml:space="preserve">not completed</t>
      </text>
    </comment>
    <comment authorId="0" ref="M71">
      <text>
        <t xml:space="preserve">draft</t>
      </text>
    </comment>
    <comment authorId="0" ref="N71">
      <text>
        <t xml:space="preserve">draft</t>
      </text>
    </comment>
    <comment authorId="0" ref="O71">
      <text>
        <t xml:space="preserve">draft</t>
      </text>
    </comment>
    <comment authorId="0" ref="P71">
      <text>
        <t xml:space="preserve">draft</t>
      </text>
    </comment>
    <comment authorId="0" ref="Q71">
      <text>
        <t xml:space="preserve">draft</t>
      </text>
    </comment>
    <comment authorId="0" ref="R71">
      <text>
        <t xml:space="preserve">draft</t>
      </text>
    </comment>
    <comment authorId="0" ref="S71">
      <text>
        <t xml:space="preserve">draft</t>
      </text>
    </comment>
    <comment authorId="0" ref="T71">
      <text>
        <t xml:space="preserve">draft</t>
      </text>
    </comment>
    <comment authorId="0" ref="U71">
      <text>
        <t xml:space="preserve">draft</t>
      </text>
    </comment>
    <comment authorId="0" ref="N63">
      <text>
        <t xml:space="preserve">no addendum date</t>
      </text>
    </comment>
    <comment authorId="0" ref="V71">
      <text>
        <t xml:space="preserve">draft</t>
      </text>
    </comment>
    <comment authorId="0" ref="O63">
      <text>
        <t xml:space="preserve">no addendum date</t>
      </text>
    </comment>
    <comment authorId="0" ref="P63">
      <text>
        <t xml:space="preserve">no addendum date</t>
      </text>
    </comment>
    <comment authorId="0" ref="Z71">
      <text>
        <t xml:space="preserve">draft</t>
      </text>
    </comment>
    <comment authorId="0" ref="N55">
      <text>
        <t xml:space="preserve">No Addendum Date</t>
      </text>
    </comment>
    <comment authorId="0" ref="O55">
      <text>
        <t xml:space="preserve">no addendum date</t>
      </text>
    </comment>
    <comment authorId="0" ref="P55">
      <text>
        <t xml:space="preserve">No Addendum Date</t>
      </text>
    </comment>
    <comment authorId="0" ref="AB63">
      <text>
        <t xml:space="preserve">no date</t>
      </text>
    </comment>
    <comment authorId="0" ref="AM1">
      <text>
        <t xml:space="preserve">Do not draft in MLS until Justin says so</t>
      </text>
    </comment>
    <comment authorId="0" ref="AN1">
      <text>
        <t xml:space="preserve">1515 Wampanoag Dr Severn MD 21144</t>
      </text>
    </comment>
    <comment authorId="0" ref="O58">
      <text>
        <t xml:space="preserve">Initials Assigned to no one
Missng Agent's Sign</t>
      </text>
    </comment>
    <comment authorId="0" ref="P58">
      <text>
        <t xml:space="preserve">Initials Assigned to no one
Missng Agent's Sign</t>
      </text>
    </comment>
    <comment authorId="0" ref="AB64">
      <text>
        <t xml:space="preserve">no date</t>
      </text>
    </comment>
    <comment authorId="0" ref="AB62">
      <text>
        <t xml:space="preserve">no date</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3/16/2021</t>
      </text>
    </comment>
    <comment authorId="0" ref="G6">
      <text>
        <t xml:space="preserve">3/16/2021</t>
      </text>
    </comment>
    <comment authorId="0" ref="H6">
      <text>
        <t xml:space="preserve">3/16/2021</t>
      </text>
    </comment>
    <comment authorId="0" ref="I6">
      <text>
        <t xml:space="preserve">3/16/2021</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2 loops created</t>
      </text>
    </comment>
    <comment authorId="0" ref="A8">
      <text>
        <t xml:space="preserve">2 Loops created</t>
      </text>
    </comment>
    <comment authorId="0" ref="A7">
      <text>
        <t xml:space="preserve">Not yet signed</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https://apps.brightmls.com/listingDocuments/Documents/ClientDocuments?s=1976317&amp;k=1274206892
</t>
      </text>
    </comment>
    <comment authorId="0" ref="E20">
      <text>
        <t xml:space="preserve">Disclosure and Waiver of claim</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Moved from 4/30/2021 to 5/10/2021
Moved from 5/10/2021 to 5/21/2021</t>
      </text>
    </comment>
    <comment authorId="0" ref="C6">
      <text>
        <t xml:space="preserve">Moved from 5/20/2021 to 5/31/2021
Moved from 5/31/2021 to 6/14/2021</t>
      </text>
    </comment>
    <comment authorId="0" ref="C4">
      <text>
        <t xml:space="preserve">Moved from 5/18 to 5/25</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Change Driver to CLOSING DATE. Change Duration to 7
For BUYER - Get receipts from LISTING AGENT
For SELLERS - Get receipts from SELLER (our client)</t>
      </text>
    </comment>
    <comment authorId="0" ref="B92">
      <text>
        <t xml:space="preserve">1. Add settlement date, time, etc to ** CLOSING SCHEDULE
2. Sync this to google calendar
3. In google calendar, invite clients + coop + listings@thinknewman.com to the event</t>
      </text>
    </comment>
    <comment authorId="0" ref="B55">
      <text>
        <t xml:space="preserve">Match the deadline (if identified) to the deadline listed in the financing addendum</t>
      </text>
    </comment>
    <comment authorId="0" ref="B117">
      <text>
        <t xml:space="preserve">It is important that we have the list in tcDocs Notes because we would need to compare and ensure that we will receive all repairs/invoices for all the items written on the PIN.</t>
      </text>
    </comment>
    <comment authorId="0" ref="B51">
      <text>
        <t xml:space="preserve">* Ensure the TITLE PROCESSOR is added in tcDocs contact so that the information on the template reflects the name, contact information and company name of the TITLE PROCESSOR.
* Be timely in response, remember wire fraud info.</t>
      </text>
    </comment>
    <comment authorId="0" ref="B18">
      <text>
        <t xml:space="preserve">1. Complete this "task" on the day the addendum is received
2. Change to match the contract - paragraph 1A of the MAR Property Inspections Addendum (number of days, delete the inspections that parties did NOT agree to)
3. Update Whiteboard with</t>
      </text>
    </comment>
    <comment authorId="0" ref="B80">
      <text>
        <t xml:space="preserve">Legacy? Add scheduling@legacyfortitle.com</t>
      </text>
    </comment>
    <comment authorId="0" ref="B47">
      <text>
        <t xml:space="preserve">1. Change MLS to Pending/AUC - Confirm with Agent/Mary/Mai if it should be Pending or AUC
2. Download MLS AUC/Pending Sheet
3. Upload in Command &amp; Dotloop
4. Sync Calendar &amp; Dotloop in tcDocs
5. Is the List Price lower? Change to reflect Sales Price (Except for Justin Matney)</t>
      </text>
    </comment>
    <comment authorId="0" ref="B14">
      <text>
        <t xml:space="preserve">Listings: Ask coop if we don't have this info. Complete this task once received. 
Transaction: Ask our agent about the inspections schedules</t>
      </text>
    </comment>
    <comment authorId="0" ref="B109">
      <text>
        <t xml:space="preserve">Draft and Schedule this email 1 day ahead after sending the ALTA email. Only send ONCE per CLIENT.</t>
      </text>
    </comment>
    <comment authorId="0" ref="B76">
      <text>
        <t xml:space="preserve">BUYERS - Sign a NOTICE of violations, Send LA
SELLERS - Send to AGENT and SELLER client
**Add note in sticky [DATE]: HOA violations? Yes or None
If Yes, put violations</t>
      </text>
    </comment>
    <comment authorId="0" ref="B43">
      <text>
        <t xml:space="preserve">This will only happen IF AGENT was the one who created the opportunity and loop</t>
      </text>
    </comment>
    <comment authorId="0" ref="B138">
      <text>
        <t xml:space="preserve">** Update Whiteboard with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72">
      <text>
        <t xml:space="preserve">**THIS TASK MUST BE CHECKED OFF THE DAY THE RESALE PACKAGE IS SENT TO THE BUYER'S AGENT TO CALCULATE THE REVIEW PERIOD (5 DAYS FOR HOA, 7 DAYS FOR CONDO)**
- Download all files to Google Drive &amp; Dotloop, links tend to expire within a certain number of days
- Review the disclosure letter and the compliance inspection report (if applicable, not all Maryland HOAs complete inspections), Title usually confirm that all resale package components are present</t>
      </text>
    </comment>
    <comment authorId="0" ref="B39">
      <text>
        <t xml:space="preserve">1. Send calendar invite to Client and Agent
2. DO NOT COMPLETE TASK. Re-occur task until all Milestones were sent
3. Send Inspections CONTINGECY Deadline to AGENT only.</t>
      </text>
    </comment>
    <comment authorId="0" ref="B6">
      <text>
        <t xml:space="preserve">1. Prepare Intro Draft to Title,Lender,Coop (Option#1 Template) and let Mary or Mai know once it's ready.
2. Prepare Intro to Seller
3. Always use Option #1 on email templates. Other options are conditional.
4. The intro should include any missing documents we need and any documents that needs correction, missing initials, missing signatures, incorrect info, etc.</t>
      </text>
    </comment>
    <comment authorId="0" ref="B101">
      <text>
        <t xml:space="preserve">Can delete if contract is cash purchase</t>
      </text>
    </comment>
    <comment authorId="0" ref="B35">
      <text>
        <t xml:space="preserve">Get  separate addendum - Be sure to include previous Seller Credits and total all on this addendum
Check to see if the total credits is more than 3% of the sales price.  If it is, then let the agent know.</t>
      </text>
    </comment>
    <comment authorId="0" ref="B2">
      <text>
        <t xml:space="preserve">Add Coop Agent, Transaction Coordinators, Assistants, Lender, lender assistant, Title officer, title officer assistant and anyone who is involved in the transaction. On the lastname, add the Role of the person:
Ex.: Ana Smith (Lender)</t>
      </text>
    </comment>
    <comment authorId="0" ref="B97">
      <text>
        <t xml:space="preserve">1. Feb 1 of every calendar year - Track # of transactions per agent. Add $500 broker fee on first 10 transactions only.
2. Is there a concession/seller contribution? If yes, this needs to be added in the comm tab.
3. Was there a price change? See tcdocs and spreadsheet if info does not match and confirm with Mary
4. Do we have a Prelim ALTA or Final ALTA to match information?
5. Ensure al information in THINK Compass are correct</t>
      </text>
    </comment>
    <comment authorId="0" ref="B64">
      <text>
        <t xml:space="preserve">For SELLER - If NO, ORDER, then complete this task
For BUYER - Ask Listing Agent if Ordered, when confirmed, then complete this task
** (For SELLER) advise Mary or Mai so they can order the HOA</t>
      </text>
    </comment>
    <comment authorId="0" ref="B31">
      <text>
        <t xml:space="preserve">For BUYER side - Send to BUYER (our clients)
For SELLER Side - SEND TO BUYER AGENT
** Save All receipts to Dotloop
** Ensure we have the receipt for all agreed upon repairs (Including Well and Septic)</t>
      </text>
    </comment>
    <comment authorId="0" ref="B126">
      <text>
        <t xml:space="preserve">If not, follow up with agent</t>
      </text>
    </comment>
    <comment authorId="0" ref="B93">
      <text>
        <t xml:space="preserve">1. Let Title company know if we are charging an ADMIN fee</t>
      </text>
    </comment>
    <comment authorId="0" ref="B60">
      <text>
        <t xml:space="preserve">* Confirm that a financing application has been completed with the lender (typically done before offer submitted)
* Change to match the contract
* paragraph 10 of MAR Residential Contract of Sale</t>
      </text>
    </comment>
    <comment authorId="0" ref="B56">
      <text>
        <t xml:space="preserve">Confirm the lender has ordered the appraisal
1. EMAIL
2. CALL</t>
      </text>
    </comment>
    <comment authorId="0" ref="B85">
      <text>
        <t xml:space="preserve">1. Our agent should have given this information when we sent the Commission Confirmation email on the onset of the transaction. If this information is in, add this to your email to check if this is still accurate.
2. Mostly, agents will tell you to reach out to the clients. If so, another task to schedule settlement with client will appear.</t>
      </text>
    </comment>
    <comment authorId="0" ref="B52">
      <text>
        <t xml:space="preserve">1. Re-Occur task every 5 days
2. Mark the task "Complete' only once documents are FULLY APPROVED in command
** See URL/Links to this task below to view Command Checklist</t>
      </text>
    </comment>
    <comment authorId="0" ref="B19">
      <text>
        <t xml:space="preserve">In Maryland, using MAR, this deadline is non negotiable
The next deadline begins when the seller sends their response to the buyers</t>
      </text>
    </comment>
    <comment authorId="0" ref="B48">
      <text>
        <t xml:space="preserve">MAR: Per paragraph 7 of the Residential Contract of Sale
GCAAR: Contract, Per paragraph. 4 DEPOSIT</t>
      </text>
    </comment>
    <comment authorId="0" ref="B15">
      <text>
        <t xml:space="preserve">1. Send Calendar invites to agent.
2. Read the templates CAREFULLY before choosing &amp; sending out
3. Not Applicable to RESVAL / David Loring (Do not send email)
4. Three Emails are needed:
SEND -  inspection scheduled 
SCHEDULE - inspection reminder (if more than 2 days away)
SCHEDULE - inspection completed</t>
      </text>
    </comment>
    <comment authorId="0" ref="B77">
      <text>
        <t xml:space="preserve">(if on buyer side, email the signed acknowledgement to the listing agent)</t>
      </text>
    </comment>
    <comment authorId="0" ref="B44">
      <text>
        <t xml:space="preserve">LISTING SIDE: Add Coop and Buyers in dotloop 
SELLING SIDE: Add Coop and Sellers in dotloop
** TC will be responsible in submitting documents to KW Command</t>
      </text>
    </comment>
    <comment authorId="0" ref="B139">
      <text>
        <t xml:space="preserve">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73">
      <text>
        <t xml:space="preserve">**THIS TASK MUST BE CHECKED OFF THE DAY THE RESALE PACKAGE IS SENT TO THE BUYER'S AGENT TO CALCULATE THE REVIEW PERIOD (5 DAYS FOR HOA, 7 DAYS FOR CONDO)**
(seller side)
- MAR forms ask the seller to fill out and sign a 2 page Q&amp;A about the resale package, to be sent along with the resale package for the buyers to sign (aka the acknowledgement form); if the MAR HOA Disclosure is used in the contract the MAR HOA Delivery Acknowledgement should be sent to the sellers first to fill out and sign, then send along with the resale package. if the GCAAR HOA Disclosure is used, the GCAAR condo/HOA/coop acknowledgement form can be used.
- deliver to buyer's agent to start the contingency time clock (different condo and HOA clocks)
GCAAR HOA Disclosure
- Create the GCAAR acknowledgement form and send along with the resale package* 
- Or. request the acknowledgement form and it's up to the buyer's agent to create, have signed, and send back
- *it is the TC's choice to send the acknowledgement with the resale package (same email) or send in a separate email to isolate the request to have the buyers sign
MAR HOA Disclosure
- Create the MAR Acknowledgement form and setup for sellers to answer questions and initial/sign (most answers on the 2 page form can be answered using the disclosure letter, it might be best for the TC to read the disclosure letter and fill out the form for the seller, then collect initials/signatures)
- if seller signs Acknowledgement form quickly, TC to send Acknowledgement along with resale package; if seller takes too long (TC's discretion), TC to send only the resale package to start the contingency time clock and follow up with the Acknowledgement form once signed by the sellers
(buyer side)
- once received, deliver to the buyer(s) as quickly as possible; the contingency time clock starts when the buyer's agent receives
- MAR forms ask the seller to fill out and sign a 2 page Q&amp;A about the resale package, to be sent along with the resale package for the buyers to sign (aka the acknowledgement form); if this form is not provided it is TCs discretion to ask for that form from the listing agent or use the GCAAR condo/HOA/coop acknowledgement form in lieu of the MAR acknowledgement form
- (GCAAR HOA Disclosure) Create the acknowledgement form and send to buyers to sign (TC's discretion to send this or leave it be if the contingency clock has already expired and no one is asking for the acknowledgment form)</t>
      </text>
    </comment>
    <comment authorId="0" ref="B40">
      <text>
        <t xml:space="preserve">Use as many email reminders as you need per the contract, each file will be unique in the number and when you schedule them to go out</t>
      </text>
    </comment>
    <comment authorId="0" ref="B7">
      <text>
        <t xml:space="preserve">Add contact information for Listing Agent, Buyer Agent, Lender and Title.
Add names of Buyers and Sellers only (Do not add their contact info)
**Notify Mary/Mai once draft is ready. They will review and send your draft intro.</t>
      </text>
    </comment>
    <comment authorId="0" ref="B3">
      <text>
        <t xml:space="preserve">Add Coop Agent, Transaction Coordinator, All Lender, All Title</t>
      </text>
    </comment>
    <comment authorId="0" ref="B32">
      <text>
        <t xml:space="preserve">this could mean repairs to the well system itself and/or the updated water quality results</t>
      </text>
    </comment>
    <comment authorId="0" ref="B127">
      <text>
        <t xml:space="preserve">(LISTING) - Check with BA if everything is satisfactory after post occupancy is over. Send Email BA
(PURCHASE) - Check with our Agent or Client if everything is satisfactory, If yes, send Email to Title</t>
      </text>
    </comment>
    <comment authorId="0" ref="B94">
      <text>
        <t xml:space="preserve">- MD utilities: give list from seller to buyer's agent: if seller doesn't give list use the "utility" template and choose the proper county
- Virginia utilities: give list from seller to buyer's agent; if seller doesn't give a list use the Northern Virginia Utilities pdf</t>
      </text>
    </comment>
    <comment authorId="0" ref="B61">
      <text>
        <t xml:space="preserve">Change to match the contract
paragraph 10 of MAR Residential Contract of Sale</t>
      </text>
    </comment>
    <comment authorId="0" ref="B123">
      <text>
        <t xml:space="preserve">- MAR or GCAAR contract? No appraisal removal notice, just send the email template to listing agent or seller to confirm appraisal supports sales price
- Other State?
      - if Buy Side: Delete this task if your agent wants to have the buyer(s) sign a removal notice, use "get appraisal notice" task instead
      - if Buy Side: Send the email template to listing agent to confirm appraisal supports sales price if your agent does not want the buyer(s) to sign a removal notice. Do not send email if your agent doesn't want to proactively tell the listing agent the sales price is supported
     - if List Side: delete this task, use "get appraisal notice" task</t>
      </text>
    </comment>
    <comment authorId="0" ref="B90">
      <text>
        <t xml:space="preserve">Until you get familiar with what documents are required in command, reach out to MAI to confirm what documents are needed and not needed for submission
** See URL/Links to this task below to view Command Checklist</t>
      </text>
    </comment>
    <comment authorId="0" ref="B57">
      <text>
        <t xml:space="preserve">1. Re-Occur task until we get the appraisal schedule
2. We will need to send calendar invite to agent + client once we have this date (Listing)
3. No email nor calendar invite needed for (Buyer Transactions)</t>
      </text>
    </comment>
    <comment authorId="0" ref="B24">
      <text>
        <t xml:space="preserve">Complete this "task" on the day the addendum is received
Change to match the contract - MAR On Site Sewage Disposal System Inspection and Test Addendum</t>
      </text>
    </comment>
    <comment authorId="0" ref="B86">
      <text>
        <t xml:space="preserve">1. Add settlement and walkthrough date, time, etc to ** FINAL WALKTHROUGH SCHEDULE +  ** CLOSING SCHEDULE
2. Sync this to google calendar
3. In google calendar, invite clients + coop + listings@thinknewman.com to the event</t>
      </text>
    </comment>
    <comment authorId="0" ref="B20">
      <text>
        <t xml:space="preserve">In Maryland, using MAR, this deadline is non negotiable. 
Technically the buyer can only accept or void the contract based on the seller's response to their repair request, sometimes negotiations continue until all parties agree to something</t>
      </text>
    </comment>
    <comment authorId="0" ref="B115">
      <text>
        <t xml:space="preserve">1. Grab the template below and send the text to the clients via google voice account
2. Edit as needed.</t>
      </text>
    </comment>
    <comment authorId="0" ref="B82">
      <text>
        <t xml:space="preserve">1. Add utilities info in notes
2. Mary to follow up if seller not responding - VA &amp; MD: ask seller for list of utilities</t>
      </text>
    </comment>
    <comment authorId="0" ref="B49">
      <text>
        <t xml:space="preserve">1. If title is using Qualia and we are not added, email title to add us and assign agent tasks to us
2. If title sends a form for us to fill out, ensure we complete asap
3. Do not forget to double check if there is an admin fee to be collected from the client(s)
4. Re-occur task until this is completed
5. Add date of completion to WhiteBoard (WB) under "Title Docs Completed" column</t>
      </text>
    </comment>
    <comment authorId="0" ref="B16">
      <text>
        <t xml:space="preserve">1. Add inspections date, time, etc to ** INSPECTIONS SCHEDULE
2. Sync this to google calendar
3. In google calendar, invite clients + coop + listings@thinknewman.com to the event</t>
      </text>
    </comment>
    <comment authorId="0" ref="B78">
      <text>
        <t xml:space="preserve">VA &amp; MD: ask seller for list of utilities
** ResVal/David Loring - email Kris Potts</t>
      </text>
    </comment>
    <comment authorId="0" ref="B12">
      <text>
        <t xml:space="preserve">** Update Whiteboard with inspections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74">
      <text>
        <t xml:space="preserve">In Maryland, not all of the resale packages include compliance inspection reports. If one isn't present, no further action is needed</t>
      </text>
    </comment>
    <comment authorId="0" ref="B41">
      <text>
        <t xml:space="preserve">1. Add info@chartertitlemd.com to intro and contact buyer directly emails 
2. Send Communication Consent &amp; Charter Title Affiliated Disclosure to Charter Title
3. Send Escrow agreement + EMD check/receipt</t>
      </text>
    </comment>
    <comment authorId="0" ref="B8">
      <text>
        <t xml:space="preserve">1. Make sure the title processor name and contact information are accurate.
2. TC may send the intro. No need to notify Mary/Mai.
3. Call client to introduce yourself. Just a brief getting-to-know-you-as-the-TC conversation.</t>
      </text>
    </comment>
    <comment authorId="0" ref="B103">
      <text>
        <t xml:space="preserve">1. Charter Title? Add Post Closer to final ALTA request
2. Final ALTA/HUD/Settlement Statement - are all the same</t>
      </text>
    </comment>
    <comment authorId="0" ref="B70">
      <text>
        <t xml:space="preserve">"Upon receipt of Seller's written notice to declare this Contract null and void, Buyer, at Buyer's expense, may agree to pay the cost of repairs in excess of the amount stated in the previous paragraph, upon written notice to Seller within 5 calendar days of receipt by Buyer of Seller's written notice of Seller's election to declare the Contract null and void."</t>
      </text>
    </comment>
    <comment authorId="0" ref="B4">
      <text>
        <t xml:space="preserve">Ensure there are  sticky notes  for the following:
1. Inspections Type and Deadline (Structural - 7 Days, Pest - 9 Days, etc)
2. Anything that will affect financials (Seller Credit, Price decrease, commission changes)
3. Anything important to the file should be added in the sticky notes 
4. Any changes should be noted (Sale Price reduction, change in lender, change in financing)
5. Post Settlement Occupancy Deadline
6. Dates of Milestones should be added (Prelim ALTA reviewed, Appraisal Result, HOA information)</t>
      </text>
    </comment>
    <comment authorId="0" ref="B132">
      <text>
        <t xml:space="preserve">BUYER SIDE: Send to Title (copies go to other agent and lender) and Buyer Client
SELLER SIDE: Send to Title (copies go to other agent and lender) and Seller Client</t>
      </text>
    </comment>
    <comment authorId="0" ref="B66">
      <text>
        <t xml:space="preserve">Check if Home Warranty was already ordered when listed.</t>
      </text>
    </comment>
    <comment authorId="0" ref="B128">
      <text>
        <t xml:space="preserve">BUYER SIDE: If Buyer Pays, ORDER, If seller pays, EMAIL LA on STATUS
SELLER SIDE: If Seller Pays, ORDER, If buyer pays, EMAIL BA on STATUS
** Delete for ResVal/David Loring</t>
      </text>
    </comment>
    <comment authorId="0" ref="B95">
      <text>
        <t xml:space="preserve">List side: choose the buyer's agent email or the lender email, don't use both. If the lender is not good at communicating it might be better to email the buyer's agent (or add the buyer's agent as a cc to the lender's email)
Buy side: email the lender</t>
      </text>
    </comment>
    <comment authorId="0" ref="B124">
      <text>
        <t xml:space="preserve">1. Add date on when appraisal result received
2. At the word "at value" next to the appraisal received date
3. Add the word "low" and put appraisal amount next to the appraisal received date</t>
      </text>
    </comment>
    <comment authorId="0" ref="B91">
      <text>
        <t xml:space="preserve">Legacy? Add scheduling@legacyfortitle.com</t>
      </text>
    </comment>
    <comment authorId="0" ref="B58">
      <text>
        <t xml:space="preserve">1. Add Appraiser info in tcdocs Milestone **Appraisal Schedule and complete details.
2. Add Schedlule in WhiteBoard
3. Once tcdocs calendar sync, invite our agent + clients + listings@thinkewman.com to the Appraisal Event in Google Calendar</t>
      </text>
    </comment>
    <comment authorId="0" ref="B25">
      <text>
        <t xml:space="preserve">"In the event repairs are required, Seller shall pay the cost of repairs. If the cost of repairs exceed $x (negotiated amount), Seller, at Seller's election, may declare this Contract null and void upon written notice to Buyer within 5 days of Seller's receipt of Buyer's written notice of required repairs"</t>
      </text>
    </comment>
    <comment authorId="0" ref="B87">
      <text>
        <t xml:space="preserve">- Seller is RESVAL/ DAVID LORING/ PAULO MACHADO? Delete this task.
- Admin discretion to choose when to send this email, with no later than 3 days prior to settlement  (email explains companies need up to 72 hours to put the request into their system).  Something to consider, if utility company list was sent super close to settlement, is this reminder needed?
- if there is a rent back save this step until the possession date</t>
      </text>
    </comment>
    <comment authorId="0" ref="B21">
      <text>
        <t xml:space="preserve">Complete this "task" on the day the addendum is received
Change to match the contract - paragraph 3 of MAR Water Quality Addendum</t>
      </text>
    </comment>
    <comment authorId="0" ref="B46">
      <text>
        <t xml:space="preserve">1. Change MLS to Pending/AUC
2. Sync Calendar &amp; Dotloop in tcDocs
3. Is the List Price lower? Change to reflect Sales Price</t>
      </text>
    </comment>
    <comment authorId="0" ref="B108">
      <text>
        <t xml:space="preserve">Draft two emails and make sure you use the correct templates (Seller or Buyer)
1. Settlement Statement
2. Scheduled Email</t>
      </text>
    </comment>
    <comment authorId="0" ref="B75">
      <text>
        <t xml:space="preserve">In Maryland, not all of the resale packages include compliance inspection reports. If one isn't present, no further action is needed</t>
      </text>
    </comment>
    <comment authorId="0" ref="B42">
      <text>
        <t xml:space="preserve">1. Check who is holding the EMD and choose template accordingly
2. Update WB with EMD Date once received</t>
      </text>
    </comment>
    <comment authorId="0" ref="B9">
      <text>
        <t xml:space="preserve">1. Ratified Contract in dotloop has to be fully reviewed. 
2. Brokerage requires contract dates, buyer names, seller names, and full property address filled in on each form. Check each page if all initials and signatures are complete. ** TC IS RESPONSIBLE IN COMMAND SUBMISSION
3. If any is missing, and add notes in spreadsheet/tcdocs
4. If Seller/Buyer is an LLC/Company, check signatories. A person's name should sign, not an LLC/Company name. If you see this. Notify MARY
5. See documents checklist on link/URL of this task</t>
      </text>
    </comment>
    <comment authorId="0" ref="B104">
      <text>
        <t xml:space="preserve">- Add all referral deduction on all agent participant
- These are the information:
Address: Dept 2570 PO Box 122570, Dallas, TX 75312, US
Phone Number: 512-643-9251
Company Name: Opcity, Inc.
Referral Fee: 35%
EIN
Tax ID - 810934851</t>
      </text>
    </comment>
    <comment authorId="0" ref="B67">
      <text>
        <t xml:space="preserve">add buyer's agent manually to email template</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6">
      <text>
        <t xml:space="preserve">- MAR or GCAAR contract? No appraisal removal notice, just send the email template to listing agent or seller to confirm appraisal supports sales price
- Other State?
      - if Buy Side: Delete this task if your agent wants to have the buyer(s) sign a removal notice, use "get appraisal notice" task instead
      - if Buy Side: Send the email template to listing agent to confirm appraisal supports sales price if your agent does not want the buyer(s) to sign a removal notice. Do not send email if your agent doesn't want to proactively tell the listing agent the sales price is supported
     - if List Side: delete this task, use "get appraisal notice" task</t>
      </text>
    </comment>
    <comment authorId="0" ref="B63">
      <text>
        <t xml:space="preserve">(if on buyer side, email the signed acknowledgement to the listing agent)</t>
      </text>
    </comment>
    <comment authorId="0" ref="B59">
      <text>
        <t xml:space="preserve">**THIS TASK MUST BE CHECKED OFF THE DAY THE RESALE PACKAGE IS SENT TO THE BUYER'S AGENT TO CALCULATE THE REVIEW PERIOD (5 DAYS FOR HOA, 7 DAYS FOR CONDO)**
- Download all files to Google Drive &amp; Dotloop, links tend to expire within a certain number of days
- Review the disclosure letter and the compliance inspection report (if applicable, not all Maryland HOAs complete inspections), Title usually confirm that all resale package components are present</t>
      </text>
    </comment>
    <comment authorId="0" ref="B22">
      <text>
        <t xml:space="preserve">1. Add info@chartertitlemd.com to intro and contact buyer directly emails 
2. Send Communication Consent &amp; Charter Title Affiliated Disclosure to Charter Title
3. Send Escrow agreement + EMD check/receipt</t>
      </text>
    </comment>
    <comment authorId="0" ref="B51">
      <text>
        <t xml:space="preserve">1. Re-Occur task until we get the appraisal schedule
2. We will need to send calendar invite to agent + client once we have this date (Listing)
3. No email nor calendar invite needed for (Buyer Transactions)</t>
      </text>
    </comment>
    <comment authorId="0" ref="B18">
      <text>
        <t xml:space="preserve">Add Coop Agent, Transaction Coordinator, All Lender, All Title</t>
      </text>
    </comment>
    <comment authorId="0" ref="B109">
      <text>
        <t xml:space="preserve">** Update Whiteboard with inspections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10">
      <text>
        <t xml:space="preserve">* Confirm that a financing application has been completed with the lender (typically done before offer submitted)
* Change to match the contract
* paragraph 10 of MAR Residential Contract of Sale</t>
      </text>
    </comment>
    <comment authorId="0" ref="B72">
      <text>
        <t xml:space="preserve">List side: choose the buyer's agent email or the lender email, don't use both. If the lender is not good at communicating it might be better to email the buyer's agent (or add the buyer's agent as a cc to the lender's email)
Buy side: email the lender</t>
      </text>
    </comment>
    <comment authorId="0" ref="B39">
      <text>
        <t xml:space="preserve">In Maryland, using MAR, this deadline is non negotiable
The next deadline begins when the seller sends their response to the buyers</t>
      </text>
    </comment>
    <comment authorId="0" ref="B6">
      <text>
        <t xml:space="preserve">Complete this "task" on the day the addendum is received
Change to match the contract - MAR On Site Sewage Disposal System Inspection and Test Addendum</t>
      </text>
    </comment>
    <comment authorId="0" ref="B68">
      <text>
        <t xml:space="preserve">1. Add settlement and walkthrough date, time, etc to ** FINAL WALKTHROUGH SCHEDULE +  ** CLOSING SCHEDULE
2. Sync this to google calendar
3. In google calendar, invite clients + coop + listings@thinknewman.com to the event</t>
      </text>
    </comment>
    <comment authorId="0" ref="B2">
      <text>
        <t xml:space="preserve">1. Complete this "task" on the day the addendum is received
2. Change to match the contract - paragraph 1A of the MAR Property Inspections Addendum (number of days, delete the inspections that parties did NOT agree to)
3. Update Whiteboard with</t>
      </text>
    </comment>
    <comment authorId="0" ref="B97">
      <text>
        <t xml:space="preserve">1. Add date on when appraisal result received
2. At the word "at value" next to the appraisal received date
3. Add the word "low" and put appraisal amount next to the appraisal received date</t>
      </text>
    </comment>
    <comment authorId="0" ref="B60">
      <text>
        <t xml:space="preserve">**THIS TASK MUST BE CHECKED OFF THE DAY THE RESALE PACKAGE IS SENT TO THE BUYER'S AGENT TO CALCULATE THE REVIEW PERIOD (5 DAYS FOR HOA, 7 DAYS FOR CONDO)**
(seller side)
- MAR forms ask the seller to fill out and sign a 2 page Q&amp;A about the resale package, to be sent along with the resale package for the buyers to sign (aka the acknowledgement form); if the MAR HOA Disclosure is used in the contract the MAR HOA Delivery Acknowledgement should be sent to the sellers first to fill out and sign, then send along with the resale package. if the GCAAR HOA Disclosure is used, the GCAAR condo/HOA/coop acknowledgement form can be used.
- deliver to buyer's agent to start the contingency time clock (different condo and HOA clocks)
GCAAR HOA Disclosure
- Create the GCAAR acknowledgement form and send along with the resale package* 
- Or. request the acknowledgement form and it's up to the buyer's agent to create, have signed, and send back
- *it is the TC's choice to send the acknowledgement with the resale package (same email) or send in a separate email to isolate the request to have the buyers sign
MAR HOA Disclosure
- Create the MAR Acknowledgement form and setup for sellers to answer questions and initial/sign (most answers on the 2 page form can be answered using the disclosure letter, it might be best for the TC to read the disclosure letter and fill out the form for the seller, then collect initials/signatures)
- if seller signs Acknowledgement form quickly, TC to send Acknowledgement along with resale package; if seller takes too long (TC's discretion), TC to send only the resale package to start the contingency time clock and follow up with the Acknowledgement form once signed by the sellers
(buyer side)
- once received, deliver to the buyer(s) as quickly as possible; the contingency time clock starts when the buyer's agent receives
- MAR forms ask the seller to fill out and sign a 2 page Q&amp;A about the resale package, to be sent along with the resale package for the buyers to sign (aka the acknowledgement form); if this form is not provided it is TCs discretion to ask for that form from the listing agent or use the GCAAR condo/HOA/coop acknowledgement form in lieu of the MAR acknowledgement form
- (GCAAR HOA Disclosure) Create the acknowledgement form and send to buyers to sign (TC's discretion to send this or leave it be if the contingency clock has already expired and no one is asking for the acknowledgment form)</t>
      </text>
    </comment>
    <comment authorId="0" ref="B27">
      <text>
        <t xml:space="preserve">Listings: Ask coop if we don't have this info. Complete this task once received. 
Transaction: Ask our agent about the inspections schedules</t>
      </text>
    </comment>
    <comment authorId="0" ref="B23">
      <text>
        <t xml:space="preserve">1. Check who is holding the EMD and choose template accordingly
2. Update WB with EMD Date once received</t>
      </text>
    </comment>
    <comment authorId="0" ref="B52">
      <text>
        <t xml:space="preserve">1. Add Appraiser info in tcdocs Milestone **Appraisal Schedule and complete details.
2. Add Schedlule in WhiteBoard
3. Once tcdocs calendar sync, invite our agent + clients + listings@thinkewman.com to the Appraisal Event in Google Calendar</t>
      </text>
    </comment>
    <comment authorId="0" ref="B19">
      <text>
        <t xml:space="preserve">1. Send calendar invite to Client and Agent
2. DO NOT COMPLETE TASK. Re-occur task until all Milestones were sent
3. Send Inspections CONTINGECY Deadline to AGENT only.</t>
      </text>
    </comment>
    <comment authorId="0" ref="B48">
      <text>
        <t xml:space="preserve">this could mean repairs to the well system itself and/or the updated water quality results</t>
      </text>
    </comment>
    <comment authorId="0" ref="B15">
      <text>
        <t xml:space="preserve">Ensure there are  sticky notes  for the following:
1. Inspections Type and Deadline (Structural - 7 Days, Pest - 9 Days, etc)
2. Anything that will affect financials (Seller Credit, Price decrease, commission changes)
3. Anything important to the file should be added in the sticky notes 
4. Any changes should be noted (Sale Price reduction, change in lender, change in financing)
5. Post Settlement Occupancy Deadline
6. Dates of Milestones should be added (Prelim ALTA reviewed, Appraisal Result, HOA information)</t>
      </text>
    </comment>
    <comment authorId="0" ref="B77">
      <text>
        <t xml:space="preserve">Can delete if contract is cash purchase</t>
      </text>
    </comment>
    <comment authorId="0" ref="B11">
      <text>
        <t xml:space="preserve">Change to match the contract
paragraph 10 of MAR Residential Contract of Sale</t>
      </text>
    </comment>
    <comment authorId="0" ref="B40">
      <text>
        <t xml:space="preserve">"In the event repairs are required, Seller shall pay the cost of repairs. If the cost of repairs exceed $x (negotiated amount), Seller, at Seller's election, may declare this Contract null and void upon written notice to Buyer within 5 days of Seller's receipt of Buyer's written notice of required repairs"</t>
      </text>
    </comment>
    <comment authorId="0" ref="B69">
      <text>
        <t xml:space="preserve">Until you get familiar with what documents are required in command, reach out to MAI to confirm what documents are needed and not needed for submission
** See URL/Links to this task below to view Command Checklist</t>
      </text>
    </comment>
    <comment authorId="0" ref="B36">
      <text>
        <t xml:space="preserve">1. If title is using Qualia and we are not added, email title to add us and assign agent tasks to us
2. If title sends a form for us to fill out, ensure we complete asap
3. Do not forget to double check if there is an admin fee to be collected from the client(s)
4. Re-occur task until this is completed
5. Add date of completion to WhiteBoard (WB) under "Title Docs Completed" column</t>
      </text>
    </comment>
    <comment authorId="0" ref="B3">
      <text>
        <t xml:space="preserve">Complete this "task" on the day the addendum is received
Change to match the contract - paragraph 3 of MAR Water Quality Addendum</t>
      </text>
    </comment>
    <comment authorId="0" ref="B61">
      <text>
        <t xml:space="preserve">In Maryland, not all of the resale packages include compliance inspection reports. If one isn't present, no further action is needed</t>
      </text>
    </comment>
    <comment authorId="0" ref="B28">
      <text>
        <t xml:space="preserve">MAR: Per paragraph 7 of the Residential Contract of Sale
GCAAR: Contract, Per paragraph. 4 DEPOSIT</t>
      </text>
    </comment>
    <comment authorId="0" ref="B90">
      <text>
        <t xml:space="preserve">It is important that we have the list in tcDocs Notes because we would need to compare and ensure that we will receive all repairs/invoices for all the items written on the PIN.</t>
      </text>
    </comment>
    <comment authorId="0" ref="B57">
      <text>
        <t xml:space="preserve">"Upon receipt of Seller's written notice to declare this Contract null and void, Buyer, at Buyer's expense, may agree to pay the cost of repairs in excess of the amount stated in the previous paragraph, upon written notice to Seller within 5 calendar days of receipt by Buyer of Seller's written notice of Seller's election to declare the Contract null and void."</t>
      </text>
    </comment>
    <comment authorId="0" ref="B24">
      <text>
        <t xml:space="preserve">This will only happen IF AGENT was the one who created the opportunity and loop</t>
      </text>
    </comment>
    <comment authorId="0" ref="B53">
      <text>
        <t xml:space="preserve">Get  separate addendum - Be sure to include previous Seller Credits and total all on this addendum
Check to see if the total credits is more than 3% of the sales price.  If it is, then let the agent know.</t>
      </text>
    </comment>
    <comment authorId="0" ref="B82">
      <text>
        <t xml:space="preserve">Draft two emails and make sure you use the correct templates (Seller or Buyer)
1. Settlement Statement
2. Scheduled Email</t>
      </text>
    </comment>
    <comment authorId="0" ref="B78">
      <text>
        <t xml:space="preserve">1. Charter Title? Add Post Closer to final ALTA request
2. Final ALTA/HUD/Settlement Statement - are all the same</t>
      </text>
    </comment>
    <comment authorId="0" ref="B45">
      <text>
        <t xml:space="preserve">Change Driver to CLOSING DATE. Change Duration to 7
For BUYER - Get receipts from LISTING AGENT
For SELLERS - Get receipts from SELLER (our client)</t>
      </text>
    </comment>
    <comment authorId="0" ref="B107">
      <text>
        <t xml:space="preserve">** Update Whiteboard with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74">
      <text>
        <t xml:space="preserve">1. Feb 1 of every calendar year - Track # of transactions per agent. Add $500 broker fee on first 10 transactions only.
2. Is there a concession/seller contribution? If yes, this needs to be added in the comm tab.
3. Was there a price change? See tcdocs and spreadsheet if info does not match and confirm with Mary
4. Do we have a Prelim ALTA or Final ALTA to match information?
5. Ensure al information in THINK Compass are correct</t>
      </text>
    </comment>
    <comment authorId="0" ref="B41">
      <text>
        <t xml:space="preserve">1. Re-Occur task every 5 days
2. Mark the task "Complete' only once documents are FULLY APPROVED in command
** See URL/Links to this task below to view Command Checklist</t>
      </text>
    </comment>
    <comment authorId="0" ref="B70">
      <text>
        <t xml:space="preserve">Legacy? Add scheduling@legacyfortitle.com</t>
      </text>
    </comment>
    <comment authorId="0" ref="B99">
      <text>
        <t xml:space="preserve">(LISTING) - Check with BA if everything is satisfactory after post occupancy is over. Send Email BA
(PURCHASE) - Check with our Agent or Client if everything is satisfactory, If yes, send Email to Title</t>
      </text>
    </comment>
    <comment authorId="0" ref="B62">
      <text>
        <t xml:space="preserve">In Maryland, not all of the resale packages include compliance inspection reports. If one isn't present, no further action is needed</t>
      </text>
    </comment>
    <comment authorId="0" ref="B25">
      <text>
        <t xml:space="preserve">LISTING SIDE: Add Coop and Buyers in dotloop 
SELLING SIDE: Add Coop and Sellers in dotloop
** TC will be responsible in submitting documents to KW Command</t>
      </text>
    </comment>
    <comment authorId="0" ref="B87">
      <text>
        <t xml:space="preserve">1. Grab the template below and send the text to the clients via google voice account
2. Edit as needed.</t>
      </text>
    </comment>
    <comment authorId="0" ref="B21">
      <text>
        <t xml:space="preserve">Use as many email reminders as you need per the contract, each file will be unique in the number and when you schedule them to go out</t>
      </text>
    </comment>
    <comment authorId="0" ref="B83">
      <text>
        <t xml:space="preserve">Draft and Schedule this email 1 day ahead after sending the ALTA email. Only send ONCE per CLIENT.</t>
      </text>
    </comment>
    <comment authorId="0" ref="B50">
      <text>
        <t xml:space="preserve">Confirm the lender has ordered the appraisal
1. EMAIL
2. CALL</t>
      </text>
    </comment>
    <comment authorId="0" ref="B17">
      <text>
        <t xml:space="preserve">1. Ratified Contract in dotloop has to be fully reviewed. 
2. Brokerage requires contract dates, buyer names, seller names, and full property address filled in on each form. Check each page if all initials and signatures are complete. ** TC IS RESPONSIBLE IN COMMAND SUBMISSION
3. If any is missing, and add notes in spreadsheet/tcdocs
4. If Seller/Buyer is an LLC/Company, check signatories. A person's name should sign, not an LLC/Company name. If you see this. Notify MARY
5. See documents checklist on link/URL of this task</t>
      </text>
    </comment>
    <comment authorId="0" ref="B79">
      <text>
        <t xml:space="preserve">- Add all referral deduction on all agent participant
- These are the information:
Address: Dept 2570 PO Box 122570, Dallas, TX 75312, US
Phone Number: 512-643-9251
Company Name: Opcity, Inc.
Referral Fee: 35%
EIN
Tax ID - 810934851</t>
      </text>
    </comment>
    <comment authorId="0" ref="B46">
      <text>
        <t xml:space="preserve">For BUYER side - Send to BUYER (our clients)
For SELLER Side - SEND TO BUYER AGENT
** Save All receipts to Dotloop
** Ensure we have the receipt for all agreed upon repairs (Including Well and Septic)</t>
      </text>
    </comment>
    <comment authorId="0" ref="B13">
      <text>
        <t xml:space="preserve">For SELLER - If NO, ORDER, then complete this task
For BUYER - Ask Listing Agent if Ordered, when confirmed, then complete this task
** (For SELLER) advise Mary or Mai so they can order the HOA</t>
      </text>
    </comment>
    <comment authorId="0" ref="B108">
      <text>
        <t xml:space="preserve">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42">
      <text>
        <t xml:space="preserve">In Maryland, using MAR, this deadline is non negotiable. 
Technically the buyer can only accept or void the contract based on the seller's response to their repair request, sometimes negotiations continue until all parties agree to something</t>
      </text>
    </comment>
    <comment authorId="0" ref="B9">
      <text>
        <t xml:space="preserve">Match the deadline (if identified) to the deadline listed in the financing addendum</t>
      </text>
    </comment>
    <comment authorId="0" ref="B104">
      <text>
        <t xml:space="preserve">BUYER SIDE: Send to Title (copies go to other agent and lender) and Buyer Client
SELLER SIDE: Send to Title (copies go to other agent and lender) and Seller Client</t>
      </text>
    </comment>
    <comment authorId="0" ref="B71">
      <text>
        <t xml:space="preserve">1. Let Title company know if we are charging an ADMIN fee</t>
      </text>
    </comment>
    <comment authorId="0" ref="B38">
      <text>
        <t xml:space="preserve">* Ensure the TITLE PROCESSOR is added in tcDocs contact so that the information on the template reflects the name, contact information and company name of the TITLE PROCESSOR.
* Be timely in response, remember wire fraud info.</t>
      </text>
    </comment>
    <comment authorId="0" ref="B100">
      <text>
        <t xml:space="preserve">BUYER SIDE: If Buyer Pays, ORDER, If seller pays, EMAIL LA on STATUS
SELLER SIDE: If Seller Pays, ORDER, If buyer pays, EMAIL BA on STATUS
** Delete for ResVal/David Loring</t>
      </text>
    </comment>
    <comment authorId="0" ref="B67">
      <text>
        <t xml:space="preserve">1. Our agent should have given this information when we sent the Commission Confirmation email on the onset of the transaction. If this information is in, add this to your email to check if this is still accurate.
2. Mostly, agents will tell you to reach out to the clients. If so, another task to schedule settlement with client will appear.</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Completion Date MUST match the date of ratification/date of contract acceptance to calculate the deadline properly
Delete this series if property is within Montgomery county.</t>
      </text>
    </comment>
    <comment authorId="0" ref="B96">
      <text>
        <t xml:space="preserve">Legacy? Add scheduling@legacyfortitle.com</t>
      </text>
    </comment>
    <comment authorId="0" ref="B63">
      <text>
        <t xml:space="preserve">In Maryland, using gcaar, this deadline is non negotiable
The next deadline begins when the seller sends their response to the buyers</t>
      </text>
    </comment>
    <comment authorId="0" ref="B30">
      <text>
        <t xml:space="preserve">CRITICAL: Change drive from Another Task to Ratified Contract (Day Zero)
Complete this "task" on the day the addendum is received
Change to match the contract - paragraph 4 of the GCAAR Addendum of Clauses A
"If Buyer elects not to or fails to perform a radon test, the Seller is mandated to perform the test and provide the results to the Buyer on or before Settlement Date. In order to request Seller to remediate, a radon contingency must be included as part of the Contract"</t>
      </text>
    </comment>
    <comment authorId="0" ref="B92">
      <text>
        <t xml:space="preserve">In Maryland, not all of the resale packages include compliance inspection reports. If one isn't present, no further action is needed</t>
      </text>
    </comment>
    <comment authorId="0" ref="B59">
      <text>
        <t xml:space="preserve">Change Drive to CLOSING DATE. Change Duration to 7
For BUYER - Get receipts from LISTING AGENT
For SELLERS - Get receipts from SELLER (our client)</t>
      </text>
    </comment>
    <comment authorId="0" ref="B26">
      <text>
        <t xml:space="preserve">Change DRIVER to 10 days before Settlement Date</t>
      </text>
    </comment>
    <comment authorId="0" ref="B55">
      <text>
        <t xml:space="preserve">* Ensure the TITLE PROCESSOR is added in tcDocs contact so that the information on the template reflects the name, contact information and company name of the TITLE PROCESSOR.
* Be timely in response, remember wire fraud info.</t>
      </text>
    </comment>
    <comment authorId="0" ref="B22">
      <text>
        <t xml:space="preserve">1. Add inspections date, time, etc to ** INSPECTIONS SCHEDULE
2. Sync this to google calendar
3. In google calendar, invite clients + coop + listings@thinknewman.com to the event</t>
      </text>
    </comment>
    <comment authorId="0" ref="B18">
      <text>
        <t xml:space="preserve">1. Change MLS to Pending/AUC
2. Sync Calendar &amp; Dotloop in tcDocs
3. Is the List Price lower? Change to reflect Sales Price</t>
      </text>
    </comment>
    <comment authorId="0" ref="B14">
      <text>
        <t xml:space="preserve">1. Check who is holding the EMD and choose template accordingly
2. Update WB with EMD Date once received</t>
      </text>
    </comment>
    <comment authorId="0" ref="B142">
      <text>
        <t xml:space="preserve">If not, follow up with agent</t>
      </text>
    </comment>
    <comment authorId="0" ref="B109">
      <text>
        <t xml:space="preserve">- MD utilities: give list from seller to buyer's agent: if seller doesn't give list use the "utility" template and choose the proper county
- Virginia utilities: give list from seller to buyer's agent; if seller doesn't give a list use the Northern Virginia Utilities pdf</t>
      </text>
    </comment>
    <comment authorId="0" ref="B10">
      <text>
        <t xml:space="preserve">1. Send calendar invite to Client and Agent
2. DO NOT COMPLETE TASK. Re-occur task until all Milestones were sent
3. Send Inspections CONTINGECY Deadline to AGENT only.</t>
      </text>
    </comment>
    <comment authorId="0" ref="B105">
      <text>
        <t xml:space="preserve">Until you get familiar with what documents are required in command, reach out to MAI to confirm what documents are needed and not needed for submission
** See URL/Links to this task below to view Command Checklist</t>
      </text>
    </comment>
    <comment authorId="0" ref="B72">
      <text>
        <t xml:space="preserve">Confirm the lender has ordered the appraisal
1. EMAIL
2. CALL</t>
      </text>
    </comment>
    <comment authorId="0" ref="B6">
      <text>
        <t xml:space="preserve">Add Coop Agent, Transaction Coordinator, All Lender, All Title</t>
      </text>
    </comment>
    <comment authorId="0" ref="B101">
      <text>
        <t xml:space="preserve">1. Add settlement and walkthrough date, time, etc to ** FINAL WALKTHROUGH SCHEDULE +  ** CLOSING SCHEDULE
2. Sync this to google calendar
3. In google calendar, invite clients + coop + listings@thinknewman.com to the event</t>
      </text>
    </comment>
    <comment authorId="0" ref="B68">
      <text>
        <t xml:space="preserve">"In the event repairs are required, Seller shall pay the cost of repairs. If the cost of repairs exceed $x (negotiated amount), Seller, at Seller's election, may declare this Contract null and void upon written notice to Buyer within 5 days of Seller's receipt of Buyer's written notice of required repairs"</t>
      </text>
    </comment>
    <comment authorId="0" ref="B35">
      <text>
        <t xml:space="preserve">Complete this "task" on the day the addendum is received
Change to match the contract - paragraph 4 of the GCAAR Addendum of Clauses A</t>
      </text>
    </comment>
    <comment authorId="0" ref="B2">
      <text>
        <t xml:space="preserve">Ensure there are  sticky notes  for the following:
1. Inspections Type and Deadline (Structural - 7 Days, Pest - 9 Days, etc)
2. Anything that will affect financials (Seller Credit, Price decrease, commission changes)
3. Anything important to the file should be added in the sticky notes 
4. Any changes should be noted (Sale Price reduction, change in lender, change in financing)
5. Post Settlement Occupancy Deadline
6. Dates of Milestones should be added (Prelim ALTA reviewed, Appraisal Result, HOA information)</t>
      </text>
    </comment>
    <comment authorId="0" ref="B130">
      <text>
        <t xml:space="preserve">1. Grab the template below and send the text to the clients via google voice account
2. Edit as needed.</t>
      </text>
    </comment>
    <comment authorId="0" ref="B64">
      <text>
        <t xml:space="preserve">Get  separate addendum - Be sure to include previous Seller Credits and total all on this addendum
Check to see if the total credits is more than 3% of the sales price.  If it is, then let the agent know.</t>
      </text>
    </comment>
    <comment authorId="0" ref="B93">
      <text>
        <t xml:space="preserve">(if on buyer side, email the signed acknowledgement to the listing agent)</t>
      </text>
    </comment>
    <comment authorId="0" ref="B60">
      <text>
        <t xml:space="preserve">For BUYER side - Send to BUYER (our clients)
For SELLER Side - SEND TO BUYER AGENT
** Save All receipts to Dotloop
** Ensure we have the receipt for all agreed upon repairs (Including Well &amp; Septic)</t>
      </text>
    </comment>
    <comment authorId="0" ref="B27">
      <text>
        <t xml:space="preserve">Change to match the contract - paragraph 2 of the GCAAR Addendum of Clauses A - choose this Milestone if paragraph 2A AND 2B is checked</t>
      </text>
    </comment>
    <comment authorId="0" ref="B155">
      <text>
        <t xml:space="preserve">** Update Whiteboard with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89">
      <text>
        <t xml:space="preserve">this could mean repairs to the well system itself and/or the updated water quality results</t>
      </text>
    </comment>
    <comment authorId="0" ref="B56">
      <text>
        <t xml:space="preserve">In Maryland, using GCAAR, this deadline is non negotiable
The next deadline begins when the seller sends their response to the buyers</t>
      </text>
    </comment>
    <comment authorId="0" ref="B23">
      <text>
        <t xml:space="preserve">MAR: Per paragraph 7 of the Residential Contract of Sale
GCAAR: Contract, Per paragraph. 4 DEPOSIT</t>
      </text>
    </comment>
    <comment authorId="0" ref="B118">
      <text>
        <t xml:space="preserve">1. Charter Title? Add Post Closer to final ALTA request
2. Final ALTA/HUD/Settlement Statement - are all the same</t>
      </text>
    </comment>
    <comment authorId="0" ref="B85">
      <text>
        <t xml:space="preserve">If Buy Side, send to buyer
If List Side, send to buyer's agent (no email template)</t>
      </text>
    </comment>
    <comment authorId="0" ref="B52">
      <text>
        <t xml:space="preserve">Per Financing Addendum</t>
      </text>
    </comment>
    <comment authorId="0" ref="B19">
      <text>
        <t xml:space="preserve">1. Change MLS to Pending/AUC - Confirm with Agent/Mary/Mai if it should be Pending or AUC
2. Download MLS AUC/Pending Sheet
3. Upload in Command &amp; Dotloop
4. Sync Calendar &amp; Dotloop in tcDocs
5. Is the List Price lower? Change to reflect Sales Price (Except for Justin Matney)</t>
      </text>
    </comment>
    <comment authorId="0" ref="B81">
      <text>
        <t xml:space="preserve">Check if Home Warranty was already ordered when listed.</t>
      </text>
    </comment>
    <comment authorId="0" ref="B15">
      <text>
        <t xml:space="preserve">This will only happen IF AGENT was the one who created the opportunity and loop</t>
      </text>
    </comment>
    <comment authorId="0" ref="B143">
      <text>
        <t xml:space="preserve">(LISTING) - Check with BA if everything is satisfactory after post occupancy is over. Send Email BA
(PURCHASE) - Check with our Agent or Client if everything is satisfactory, If yes, send Email to Title</t>
      </text>
    </comment>
    <comment authorId="0" ref="B110">
      <text>
        <t xml:space="preserve">List side: choose the buyer's agent email or the lender email, don't use both. If the lender is not good at communicating it might be better to email the buyer's agent (or add the buyer's agent as a cc to the lender's email)
Buy side: email the lender</t>
      </text>
    </comment>
    <comment authorId="0" ref="B44">
      <text>
        <t xml:space="preserve">Completion Date MUST match the date of ratification/date of contract acceptance to calculate the deadline properly
Delete this series if property is within Montgomery county.</t>
      </text>
    </comment>
    <comment authorId="0" ref="B139">
      <text>
        <t xml:space="preserve">- MAR or GCAAR contract? No appraisal removal notice, just send the email template to listing agent or seller to confirm appraisal supports sales price
- Other State?
      - if Buy Side: Delete this task if your agent wants to have the buyer(s) sign a removal notice, use "get appraisal notice" task instead
      - if Buy Side: Send the email template to listing agent to confirm appraisal supports sales price if your agent does not want the buyer(s) to sign a removal notice. Do not send email if your agent doesn't want to proactively tell the listing agent the sales price is supported
     - if List Side: delete this task, use "get appraisal notice" task</t>
      </text>
    </comment>
    <comment authorId="0" ref="B106">
      <text>
        <t xml:space="preserve">Legacy? Add scheduling@legacyfortitle.com</t>
      </text>
    </comment>
    <comment authorId="0" ref="B73">
      <text>
        <t xml:space="preserve">1. Re-Occur task until we get the appraisal schedule
2. We will need to send calendar invite to agent + client once we have this date (Listing)
3. No email nor calendar invite needed for (Buyer Transactions)</t>
      </text>
    </comment>
    <comment authorId="0" ref="B40">
      <text>
        <t xml:space="preserve">Completion Date MUST match the date of ratification/date of contract acceptance to calculate the deadline properly
Delete this series if property is within Montgomery county.</t>
      </text>
    </comment>
    <comment authorId="0" ref="B7">
      <text>
        <t xml:space="preserve">1. Prepare Intro Draft to Title,Lender,Coop (Option#1 Template) and let Mary or Mai know once it's ready.
2. Prepare Intro to Seller
3. Always use Option #1 on email templates. Other options are conditional.
4. The intro should include any missing documents we need and any documents that needs correction, missing initials, missing signatures, incorrect info, etc.</t>
      </text>
    </comment>
    <comment authorId="0" ref="B102">
      <text>
        <t xml:space="preserve">- Seller is RESVAL/ DAVID LORING/ PAULO MACHADO? Delete this task.
- Admin discretion to choose when to send this email, with no later than 3 days prior to settlement  (email explains companies need up to 72 hours to put the request into their system).  Something to consider, if utility company list was sent super close to settlement, is this reminder needed?
- if there is a rent back save this step until the possession date</t>
      </text>
    </comment>
    <comment authorId="0" ref="B69">
      <text>
        <t xml:space="preserve">- In Maryland, using GCAAR, this deadline is non negotiable
- Negotiations can continue indefinitely with a 3 day deadline per response until all parties agree to terms or either party issues a void. If the last recipient doesn't respond within the 3 day deadline, the latest version of the repair request is automatically accepted.</t>
      </text>
    </comment>
    <comment authorId="0" ref="B36">
      <text>
        <t xml:space="preserve">Complete this "task" on the day the addendum is received
Change to match the contract - paragraph 5 of the GCAAR Addendum of Clauses B
Time of deadline is 6:00pm</t>
      </text>
    </comment>
    <comment authorId="0" ref="B98">
      <text>
        <t xml:space="preserve">1. Add utilities info in notes
2. Mary to follow up if seller not responding - VA &amp; MD: ask seller for list of utilities</t>
      </text>
    </comment>
    <comment authorId="0" ref="B32">
      <text>
        <t xml:space="preserve">Delete this series if house is exempt from the Radon Test disclosure (see excerpt below). 
"A radon test must be performed on or before Settlement of a "Single Family Home"....A Single Family Home means a single-family detached or attached residential building. Single Family Home does not include a residential unit that is part of a condominium regime or a cooperative housing corporation....The seller of a Single Family Home is required to provide the Buyer, on or before Settlement Date, a copy of radon test results performed less than one year before Settlement Date, or to permit the Buyer to perform a radon test...."</t>
      </text>
    </comment>
    <comment authorId="0" ref="B94">
      <text>
        <t xml:space="preserve">VA &amp; MD: ask seller for list of utilities
** ResVal/David Loring - email Kris Potts</t>
      </text>
    </comment>
    <comment authorId="0" ref="B156">
      <text>
        <t xml:space="preserve">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123">
      <text>
        <t xml:space="preserve">Draft two emails and make sure you use the correct templates (Seller or Buyer)
1. Settlement Statement
2. Scheduled Email</t>
      </text>
    </comment>
    <comment authorId="0" ref="B90">
      <text>
        <t xml:space="preserve">**THIS TASK MUST BE CHECKED OFF THE DAY THE RESALE PACKAGE IS SENT TO THE BUYER'S AGENT TO CALCULATE THE REVIEW PERIOD (5 DAYS FOR HOA, 7 DAYS FOR CONDO)**
- Download all files to Google Drive, links tend to expire within a certain number of days
- TCs only review the disclosure letter and the compliance inspection report (if applicable, not all Maryland HOAs complete inspections), TCs do not confirm that all resale package components are present</t>
      </text>
    </comment>
    <comment authorId="0" ref="B24">
      <text>
        <t xml:space="preserve">Complete this "task" on the day the addendum is received
Change to match the contract - paragraph 2 of the GCAAR Addendum of Clauses A - choose this Milestone if ONLY paragraph 2B is checked</t>
      </text>
    </comment>
    <comment authorId="0" ref="B119">
      <text>
        <t xml:space="preserve">- Add all referral deduction on all agent participant
- These are the information:
Address: Dept 2570 PO Box 122570, Dallas, TX 75312, US
Phone Number: 512-643-9251
Company Name: Opcity, Inc.
Referral Fee: 35%
EIN
Tax ID - 810934851</t>
      </text>
    </comment>
    <comment authorId="0" ref="B86">
      <text>
        <t xml:space="preserve">"Upon receipt of Seller's written notice to declare this Contract null and void, Buyer, at Buyer's expense, may agree to pay the cost of repairs in excess of the amount stated in the previous paragraph, upon written notice to Seller within 5 calendar days of receipt by Buyer of Seller's written notice of Seller's election to declare the Contract null and void."</t>
      </text>
    </comment>
    <comment authorId="0" ref="B53">
      <text>
        <t xml:space="preserve">1. If title is using Qualia and we are not added, email title to add us and assign agent tasks to us
2. If title sends a form for us to fill out, ensure we complete asap
3. Do not forget to double check if there is an admin fee to be collected from the client(s)
4. Re-occur task until this is completed
5. Add date of completion to WhiteBoard (WB) under "Title Docs Completed" column</t>
      </text>
    </comment>
    <comment authorId="0" ref="B20">
      <text>
        <t xml:space="preserve">Listings: Ask coop if we don't have this info. Complete this task once received. 
Transaction: Ask our agent about the inspections schedules</t>
      </text>
    </comment>
    <comment authorId="0" ref="B148">
      <text>
        <t xml:space="preserve">BUYER SIDE: Send to Title (copies go to other agent and lender) and Buyer Client
SELLER SIDE: Send to Title (copies go to other agent and lender) and Seller Client</t>
      </text>
    </comment>
    <comment authorId="0" ref="B82">
      <text>
        <t xml:space="preserve">add buyer's agent manually to email template</t>
      </text>
    </comment>
    <comment authorId="0" ref="B16">
      <text>
        <t xml:space="preserve">LISTING SIDE: Add Coop and Buyers in dotloop 
SELLING SIDE: Add Coop and Sellers in dotloop
** TC will be responsible in submitting documents to KW Command</t>
      </text>
    </comment>
    <comment authorId="0" ref="B144">
      <text>
        <t xml:space="preserve">BUYER SIDE: If Buyer Pays, ORDER, If seller pays, EMAIL LA on STATUS
SELLER SIDE: If Seller Pays, ORDER, If buyer pays, EMAIL BA on STATUS
** Delete for ResVal/David Loring</t>
      </text>
    </comment>
    <comment authorId="0" ref="B78">
      <text>
        <t xml:space="preserve">If buyer paid, ask buyer's agent for report
If seller paid, ask listing agent for report</t>
      </text>
    </comment>
    <comment authorId="0" ref="B45">
      <text>
        <t xml:space="preserve">Complete this "task" on the day the addendum is received
Change to match the contract - MAR On Site Sewage Disposal System Inspection and Test Addendum</t>
      </text>
    </comment>
    <comment authorId="0" ref="B12">
      <text>
        <t xml:space="preserve">Use as many email reminders as you need per the contract, each file will be unique in the number and when you schedule them to go out</t>
      </text>
    </comment>
    <comment authorId="0" ref="B140">
      <text>
        <t xml:space="preserve">1. Add date on when appraisal result received
2. At the word "at value" next to the appraisal received date
3. Add the word "low" and put appraisal amount next to the appraisal received date</t>
      </text>
    </comment>
    <comment authorId="0" ref="B107">
      <text>
        <t xml:space="preserve">1. Add settlement date, time, etc to ** CLOSING SCHEDULE
2. Sync this to google calendar
3. In google calendar, invite clients + coop + listings@thinknewman.com to the event</t>
      </text>
    </comment>
    <comment authorId="0" ref="B74">
      <text>
        <t xml:space="preserve">1. Add Appraiser info in tcdocs Milestone **Appraisal Schedule and complete details.
2. Add Schedlule in WhiteBoard
3. Once tcdocs calendar sync, invite our agent + clients + listings@thinkewman.com to the Appraisal Event in Google Calendar</t>
      </text>
    </comment>
    <comment authorId="0" ref="B41">
      <text>
        <t xml:space="preserve">Complete this "task" on the day the addendum is received
Change to match the contract - paragraph 3 of MAR Water Quality Addendum</t>
      </text>
    </comment>
    <comment authorId="0" ref="B8">
      <text>
        <t xml:space="preserve">Add contact information for Listing Agent, Buyer Agent, Lender and Title.
Add names of Buyers and Sellers only (Do not add their contact info)
**Notify Mary/Mai once draft is ready. They will review and send your draft intro.</t>
      </text>
    </comment>
    <comment authorId="0" ref="B70">
      <text>
        <t xml:space="preserve">- In Maryland, using GCAAR, this deadline is non negotiable
- Negotiations can continue indefinitely with a 3 day deadline per response until all parties agree to terms or either party issues a void. If the last recipient doesn't respond within the 3 day deadline, the latest version of the repair request is automatically accepted.</t>
      </text>
    </comment>
    <comment authorId="0" ref="B37">
      <text>
        <t xml:space="preserve">Completion Date MUST match the date of ratification/date of contract acceptance to calculate the deadline properly
Delete this series if property is not within Montgomery county.</t>
      </text>
    </comment>
    <comment authorId="0" ref="B4">
      <text>
        <t xml:space="preserve">1. Ratified Contract in dotloop has to be fully reviewed. 
2. Brokerage requires contract dates, buyer names, seller names, and full property address filled in on each form. Check each page if all initials and signatures are complete. ** TC IS RESPONSIBLE IN COMMAND SUBMISSION
3. If any is missing, and add notes in spreadsheet/tcdocs
4. If Seller/Buyer is an LLC/Company, check signatories. A person's name should sign, not an LLC/Company name. If you see this. Notify MARY
5. See documents checklist on link/URL of this task</t>
      </text>
    </comment>
    <comment authorId="0" ref="B99">
      <text>
        <t xml:space="preserve">1. Our agent should have given this information when we sent the Commission Confirmation email on the onset of the transaction. If this information is in, add this to your email to check if this is still accurate.
2. Mostly, agents will tell you to reach out to the clients. If so, another task to schedule settlement with client will appear.</t>
      </text>
    </comment>
    <comment authorId="0" ref="B33">
      <text>
        <t xml:space="preserve">If listing agent: order once information on when to order is obtained
If buyer's agent: ask listing agent when the radon test will be ordered</t>
      </text>
    </comment>
    <comment authorId="0" ref="B29">
      <text>
        <t xml:space="preserve">Completion Date MUST match the date of ratification/date of contract acceptance to calculate the deadline properly
Delete this series if property is not within Montgomery county, delete this series if the Radon Inspection Contingency on Addendum of Clauses is not filled out and initialed</t>
      </text>
    </comment>
    <comment authorId="0" ref="B157">
      <text>
        <t xml:space="preserve">** Update Whiteboard with inspections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124">
      <text>
        <t xml:space="preserve">Draft and Schedule this email 1 day ahead after sending the ALTA email. Only send ONCE per CLIENT.</t>
      </text>
    </comment>
    <comment authorId="0" ref="B91">
      <text>
        <t xml:space="preserve">**THIS TASK MUST BE CHECKED OFF THE DAY THE RESALE PACKAGE IS SENT TO THE BUYER'S AGENT TO CALCULATE THE REVIEW PERIOD (5 DAYS FOR HOA, 7 DAYS FOR CONDO)**
(seller side)
- MAR forms ask the seller to fill out and sign a 2 page Q&amp;A about the resale package, to be sent along with the resale package for the buyers to sign (aka the acknowledgement form); if the MAR HOA Disclosure is used in the contract the MAR HOA Delivery Acknowledgement should be sent to the sellers first to fill out and sign, then send along with the resale package. if the GCAAR HOA Disclosure is used, the GCAAR condo/HOA/coop acknowledgement form can be used.
- deliver to buyer's agent to start the contingency time clock (different condo and HOA clocks)
GCAAR HOA Disclosure
- if TC has access to agent's form library, create the GCAAR acknowledgement form and send along with the resale package* 
- if TC does not has access to agent's form library, still request the acknowledgement form and it's up to the buyer's agent to create, have signed, and send back
- *it is the TC's choice to send the acknowledgement with the resale package (same email) or send in a separate email to isolate the request to have the buyers sign
MAR HOA Disclosure
- if TC has access to agent's form library, create the MAR Acknowledgement form and setup for sellers to answer questions and initial/sign (most answers on the 2 page form can be answered using the disclosure letter, it might be best for the TC to read the disclosure letter and fill out the form for the seller, then collect initials/signatures)
- if seller signs Acknowledgement form quickly, TC to send Acknowledgement along with resale package; if seller takes too long (TC's discretion), TC to send only the resale package to start the contingency time clock and follow up with the Acknowledgement form once signed by the sellers
(buyer side)
- once received, deliver to the buyer(s) as quickly as possible; the contingency time clock starts when the buyer's agent receives
- MAR forms ask the seller to fill out and sign a 2 page Q&amp;A about the resale package, to be sent along with the resale package for the buyers to sign (aka the acknowledgement form); if this form is not provided it is TCs discretion to ask for that form from the listing agent or use the GCAAR condo/HOA/coop acknowledgement form in lieu of the MAR acknowledgement form
- (GCAAR HOA Disclosure) if TC has access to agent's form library, create the acknowledgement form and send to buyers to sign (TC's discretion to send this or leave it be if the contingency clock has already expired and no one is asking for the acknowledgment form)
- if TC does not have access to agent's form library, agent to create acknowledgement form and send to buyers (or TC can send to buyers if agent provides created acknowledgment)</t>
      </text>
    </comment>
    <comment authorId="0" ref="B21">
      <text>
        <t xml:space="preserve">1. Send Calendar invites to agent.
2. Read the templates CAREFULLY before choosing &amp; sending out
3. Not Applicable to RESVAL / David Loring (Do not send email)
4. Three Emails are needed:
SEND -  inspection scheduled 
SCHEDULE - inspection reminder (if more than 2 days away)
SCHEDULE - inspection completed</t>
      </text>
    </comment>
    <comment authorId="0" ref="B116">
      <text>
        <t xml:space="preserve">Can delete if contract is cash purchase</t>
      </text>
    </comment>
    <comment authorId="0" ref="B50">
      <text>
        <t xml:space="preserve">Complete this "task" on the day the addendum is received
Change to match the contract - paragraph 5 of the GCAAR Addendum of Clauses A
Time of deadline is 6:00pm</t>
      </text>
    </comment>
    <comment authorId="0" ref="B112">
      <text>
        <t xml:space="preserve">1. Feb 1 of every calendar year - Track # of transactions per agent. Add $500 broker fee on first 10 transactions only.
2. Is there a concession/seller contribution? If yes, this needs to be added in the comm tab.
3. Was there a price change? See tcdocs and spreadsheet if info does not match and confirm with Mary
4. Do we have a Prelim ALTA or Final ALTA to match information?
5. Ensure al information in THINK Compass are correct</t>
      </text>
    </comment>
    <comment authorId="0" ref="B13">
      <text>
        <t xml:space="preserve">1. Add info@chartertitlemd.com to intro and contact buyer directly emails 
2. Send Communication Consent &amp; Charter Title Affiliated Disclosure to Charter Title
3. Send Escrow agreement + EMD check/receipt</t>
      </text>
    </comment>
    <comment authorId="0" ref="B108">
      <text>
        <t xml:space="preserve">1. Let Title company know if we are charging an ADMIN fee</t>
      </text>
    </comment>
    <comment authorId="0" ref="B9">
      <text>
        <t xml:space="preserve">1. Make sure the title processor name and contact information are accurate.
2. TC may send the intro. No need to notify Mary/Mai.
3. Call client to introduce yourself. Just a brief getting-to-know-you-as-the-TC conversation.</t>
      </text>
    </comment>
    <comment authorId="0" ref="B71">
      <text>
        <t xml:space="preserve">- In Maryland, using GCAAR, this deadline is non negotiable
- Negotiations can continue indefinitely with a 3 day deadline per response until all parties agree to terms or either party issues a void. If the last recipient doesn't respond within the 3 day deadline, the latest version of the repair request is automatically accepted.</t>
      </text>
    </comment>
    <comment authorId="0" ref="B38">
      <text>
        <t xml:space="preserve">See paragraph 7 GCAAR Addendum of Clauses A and MLS Printout</t>
      </text>
    </comment>
    <comment authorId="0" ref="B5">
      <text>
        <t xml:space="preserve">Add Coop Agent, Transaction Coordinators, Assistants, Lender, lender assistant, Title officer, title officer assistant and anyone who is involved in the transaction. On the lastname, add the Role of the person:
Ex.: Ana Smith (Lender)</t>
      </text>
    </comment>
    <comment authorId="0" ref="B133">
      <text>
        <t xml:space="preserve">It is important that we have the list in tcDocs Notes because we would need to compare and ensure that we will receive all repairs/invoices for all the items written on the PIN.</t>
      </text>
    </comment>
    <comment authorId="0" ref="B67">
      <text>
        <t xml:space="preserve">1. Re-Occur task every 5 days
2. Mark the task "Complete' only once documents are FULLY APPROVED in command
** See URL/Links to this task below to view Command Checklist</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9">
      <text>
        <t xml:space="preserve">** Update Whiteboard with inspections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63">
      <text>
        <t xml:space="preserve">- In Maryland, using GCAAR, this deadline is non negotiable
- Negotiations can continue indefinitely with a 3 day deadline per response until all parties agree to terms or either party issues a void. If the last recipient doesn't respond within the 3 day deadline, the latest version of the repair request is automatically accepted.</t>
      </text>
    </comment>
    <comment authorId="0" ref="B30">
      <text>
        <t xml:space="preserve">See paragraph 7 GCAAR Addendum of Clauses A and MLS Printout</t>
      </text>
    </comment>
    <comment authorId="0" ref="B92">
      <text>
        <t xml:space="preserve">List side: choose the buyer's agent email or the lender email, don't use both. If the lender is not good at communicating it might be better to email the buyer's agent (or add the buyer's agent as a cc to the lender's email)
Buy side: email the lender</t>
      </text>
    </comment>
    <comment authorId="0" ref="B59">
      <text>
        <t xml:space="preserve">1. Re-Occur task every 5 days
2. Mark the task "Complete' only once documents are FULLY APPROVED in command
** See URL/Links to this task below to view Command Checklist</t>
      </text>
    </comment>
    <comment authorId="0" ref="B26">
      <text>
        <t xml:space="preserve">Completion Date MUST match the date of ratification/date of contract acceptance to calculate the deadline properly
Delete this series if property is within Montgomery county.</t>
      </text>
    </comment>
    <comment authorId="0" ref="B88">
      <text>
        <t xml:space="preserve">1. Add settlement and walkthrough date, time, etc to ** FINAL WALKTHROUGH SCHEDULE +  ** CLOSING SCHEDULE
2. Sync this to google calendar
3. In google calendar, invite clients + coop + listings@thinknewman.com to the event</t>
      </text>
    </comment>
    <comment authorId="0" ref="B55">
      <text>
        <t xml:space="preserve">In Maryland, using gcaar, this deadline is non negotiable
The next deadline begins when the seller sends their response to the buyers</t>
      </text>
    </comment>
    <comment authorId="0" ref="B22">
      <text>
        <t xml:space="preserve">CRITICAL: Change drive from Another Task to Ratified Contract (Day Zero)
Complete this "task" on the day the addendum is received
Change to match the contract - paragraph 4 of the GCAAR Addendum of Clauses A
"If Buyer elects not to or fails to perform a radon test, the Seller is mandated to perform the test and provide the results to the Buyer on or before Settlement Date. In order to request Seller to remediate, a radon contingency must be included as part of the Contract"</t>
      </text>
    </comment>
    <comment authorId="0" ref="B117">
      <text>
        <t xml:space="preserve">1. Add date on when appraisal result received
2. At the word "at value" next to the appraisal received date
3. Add the word "low" and put appraisal amount next to the appraisal received date</t>
      </text>
    </comment>
    <comment authorId="0" ref="B51">
      <text>
        <t xml:space="preserve">Change Drive to CLOSING DATE. Change Duration to 7
For BUYER - Get receipts from LISTING AGENT
For SELLERS - Get receipts from SELLER (our client)</t>
      </text>
    </comment>
    <comment authorId="0" ref="B18">
      <text>
        <t xml:space="preserve">Change DRIVER to 10 days before Settlement Date</t>
      </text>
    </comment>
    <comment authorId="0" ref="B80">
      <text>
        <t xml:space="preserve">**THIS TASK MUST BE CHECKED OFF THE DAY THE RESALE PACKAGE IS SENT TO THE BUYER'S AGENT TO CALCULATE THE REVIEW PERIOD (5 DAYS FOR HOA, 7 DAYS FOR CONDO)**
(seller side)
- MAR forms ask the seller to fill out and sign a 2 page Q&amp;A about the resale package, to be sent along with the resale package for the buyers to sign (aka the acknowledgement form); if the MAR HOA Disclosure is used in the contract the MAR HOA Delivery Acknowledgement should be sent to the sellers first to fill out and sign, then send along with the resale package. if the GCAAR HOA Disclosure is used, the GCAAR condo/HOA/coop acknowledgement form can be used.
- deliver to buyer's agent to start the contingency time clock (different condo and HOA clocks)
GCAAR HOA Disclosure
- if TC has access to agent's form library, create the GCAAR acknowledgement form and send along with the resale package* 
- if TC does not has access to agent's form library, still request the acknowledgement form and it's up to the buyer's agent to create, have signed, and send back
- *it is the TC's choice to send the acknowledgement with the resale package (same email) or send in a separate email to isolate the request to have the buyers sign
MAR HOA Disclosure
- if TC has access to agent's form library, create the MAR Acknowledgement form and setup for sellers to answer questions and initial/sign (most answers on the 2 page form can be answered using the disclosure letter, it might be best for the TC to read the disclosure letter and fill out the form for the seller, then collect initials/signatures)
- if seller signs Acknowledgement form quickly, TC to send Acknowledgement along with resale package; if seller takes too long (TC's discretion), TC to send only the resale package to start the contingency time clock and follow up with the Acknowledgement form once signed by the sellers
(buyer side)
- once received, deliver to the buyer(s) as quickly as possible; the contingency time clock starts when the buyer's agent receives
- MAR forms ask the seller to fill out and sign a 2 page Q&amp;A about the resale package, to be sent along with the resale package for the buyers to sign (aka the acknowledgement form); if this form is not provided it is TCs discretion to ask for that form from the listing agent or use the GCAAR condo/HOA/coop acknowledgement form in lieu of the MAR acknowledgement form
- (GCAAR HOA Disclosure) if TC has access to agent's form library, create the acknowledgement form and send to buyers to sign (TC's discretion to send this or leave it be if the contingency clock has already expired and no one is asking for the acknowledgment form)
- if TC does not have access to agent's form library, agent to create acknowledgement form and send to buyers (or TC can send to buyers if agent provides created acknowledgment)</t>
      </text>
    </comment>
    <comment authorId="0" ref="B47">
      <text>
        <t xml:space="preserve">* Ensure the TITLE PROCESSOR is added in tcDocs contact so that the information on the template reflects the name, contact information and company name of the TITLE PROCESSOR.
* Be timely in response, remember wire fraud info.</t>
      </text>
    </comment>
    <comment authorId="0" ref="B14">
      <text>
        <t xml:space="preserve">Listings: Ask coop if we don't have this info. Complete this task once received. 
Transaction: Ask our agent about the inspections schedules</t>
      </text>
    </comment>
    <comment authorId="0" ref="B10">
      <text>
        <t xml:space="preserve">1. Check who is holding the EMD and choose template accordingly
2. Update WB with EMD Date once received</t>
      </text>
    </comment>
    <comment authorId="0" ref="B6">
      <text>
        <t xml:space="preserve">1. Send calendar invite to Client and Agent
2. DO NOT COMPLETE TASK. Re-occur task until all Milestones were sent
3. Send Inspections CONTINGECY Deadline to AGENT only.</t>
      </text>
    </comment>
    <comment authorId="0" ref="B2">
      <text>
        <t xml:space="preserve">Ensure there are  sticky notes  for the following:
1. Inspections Type and Deadline (Structural - 7 Days, Pest - 9 Days, etc)
2. Anything that will affect financials (Seller Credit, Price decrease, commission changes)
3. Anything important to the file should be added in the sticky notes 
4. Any changes should be noted (Sale Price reduction, change in lender, change in financing)
5. Post Settlement Occupancy Deadline
6. Dates of Milestones should be added (Prelim ALTA reviewed, Appraisal Result, HOA information)</t>
      </text>
    </comment>
    <comment authorId="0" ref="B97">
      <text>
        <t xml:space="preserve">Can delete if contract is cash purchase</t>
      </text>
    </comment>
    <comment authorId="0" ref="B64">
      <text>
        <t xml:space="preserve">Confirm the lender has ordered the appraisal
1. EMAIL
2. CALL</t>
      </text>
    </comment>
    <comment authorId="0" ref="B60">
      <text>
        <t xml:space="preserve">"In the event repairs are required, Seller shall pay the cost of repairs. If the cost of repairs exceed $x (negotiated amount), Seller, at Seller's election, may declare this Contract null and void upon written notice to Buyer within 5 days of Seller's receipt of Buyer's written notice of required repairs"</t>
      </text>
    </comment>
    <comment authorId="0" ref="B27">
      <text>
        <t xml:space="preserve">Complete this "task" on the day the addendum is received
Change to match the contract - paragraph 4 of the GCAAR Addendum of Clauses A</t>
      </text>
    </comment>
    <comment authorId="0" ref="B89">
      <text>
        <t xml:space="preserve">Until you get familiar with what documents are required in command, reach out to MAI to confirm what documents are needed and not needed for submission
** See URL/Links to this task below to view Command Checklist</t>
      </text>
    </comment>
    <comment authorId="0" ref="B56">
      <text>
        <t xml:space="preserve">Get  separate addendum - Be sure to include previous Seller Credits and total all on this addendum
Check to see if the total credits is more than 3% of the sales price.  If it is, then let the agent know.</t>
      </text>
    </comment>
    <comment authorId="0" ref="B85">
      <text>
        <t xml:space="preserve">1. Our agent should have given this information when we sent the Commission Confirmation email on the onset of the transaction. If this information is in, add this to your email to check if this is still accurate.
2. Mostly, agents will tell you to reach out to the clients. If so, another task to schedule settlement with client will appear.</t>
      </text>
    </comment>
    <comment authorId="0" ref="B52">
      <text>
        <t xml:space="preserve">For BUYER side - Send to BUYER (our clients)
For SELLER Side - SEND TO BUYER AGENT
** Save All receipts to Dotloop
** Ensure we have the receipt for all agreed upon repairs (Including Well &amp; Septic)</t>
      </text>
    </comment>
    <comment authorId="0" ref="B19">
      <text>
        <t xml:space="preserve">Complete this "task" on the day the addendum is received
Change to match the contract - paragraph 2 of the GCAAR Addendum of Clauses A - choose this Milestone if paragraph 2A AND 2B is checked</t>
      </text>
    </comment>
    <comment authorId="0" ref="B81">
      <text>
        <t xml:space="preserve">In Maryland, not all of the resale packages include compliance inspection reports. If one isn't present, no further action is needed</t>
      </text>
    </comment>
    <comment authorId="0" ref="B48">
      <text>
        <t xml:space="preserve">In Maryland, using GCAAR, this deadline is non negotiable
The next deadline begins when the seller sends their response to the buyers</t>
      </text>
    </comment>
    <comment authorId="0" ref="B15">
      <text>
        <t xml:space="preserve">MAR: Per paragraph 7 of the Residential Contract of Sale
GCAAR: Contract, Per paragraph. 4 DEPOSIT</t>
      </text>
    </comment>
    <comment authorId="0" ref="B110">
      <text>
        <t xml:space="preserve">It is important that we have the list in tcDocs Notes because we would need to compare and ensure that we will receive all repairs/invoices for all the items written on the PIN.</t>
      </text>
    </comment>
    <comment authorId="0" ref="B44">
      <text>
        <t xml:space="preserve">Per Financing Addendum</t>
      </text>
    </comment>
    <comment authorId="0" ref="B11">
      <text>
        <t xml:space="preserve">This will only happen IF AGENT was the one who created the opportunity and loop</t>
      </text>
    </comment>
    <comment authorId="0" ref="B102">
      <text>
        <t xml:space="preserve">Draft two emails and make sure you use the correct templates (Seller or Buyer)
1. Settlement Statement
2. Scheduled Email</t>
      </text>
    </comment>
    <comment authorId="0" ref="B36">
      <text>
        <t xml:space="preserve">Completion Date MUST match the date of ratification/date of contract acceptance to calculate the deadline properly
Delete this series if property is within Montgomery county.</t>
      </text>
    </comment>
    <comment authorId="0" ref="B98">
      <text>
        <t xml:space="preserve">1. Charter Title? Add Post Closer to final ALTA request
2. Final ALTA/HUD/Settlement Statement - are all the same</t>
      </text>
    </comment>
    <comment authorId="0" ref="B65">
      <text>
        <t xml:space="preserve">1. Re-Occur task until we get the appraisal schedule
2. We will need to send calendar invite to agent + client once we have this date (Listing)
3. No email nor calendar invite needed for (Buyer Transactions)</t>
      </text>
    </comment>
    <comment authorId="0" ref="B32">
      <text>
        <t xml:space="preserve">Completion Date MUST match the date of ratification/date of contract acceptance to calculate the deadline properly
Delete this series if property is within Montgomery county.</t>
      </text>
    </comment>
    <comment authorId="0" ref="B127">
      <text>
        <t xml:space="preserve">** Update Whiteboard with date
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94">
      <text>
        <t xml:space="preserve">1. Feb 1 of every calendar year - Track # of transactions per agent. Add $500 broker fee on first 10 transactions only.
2. Is there a concession/seller contribution? If yes, this needs to be added in the comm tab.
3. Was there a price change? See tcdocs and spreadsheet if info does not match and confirm with Mary
4. Do we have a Prelim ALTA or Final ALTA to match information?
5. Ensure al information in THINK Compass are correct</t>
      </text>
    </comment>
    <comment authorId="0" ref="B61">
      <text>
        <t xml:space="preserve">- In Maryland, using GCAAR, this deadline is non negotiable
- Negotiations can continue indefinitely with a 3 day deadline per response until all parties agree to terms or either party issues a void. If the last recipient doesn't respond within the 3 day deadline, the latest version of the repair request is automatically accepted.</t>
      </text>
    </comment>
    <comment authorId="0" ref="B28">
      <text>
        <t xml:space="preserve">Complete this "task" on the day the addendum is received
Change to match the contract - paragraph 5 of the GCAAR Addendum of Clauses B
Time of deadline is 6:00pm</t>
      </text>
    </comment>
    <comment authorId="0" ref="B90">
      <text>
        <t xml:space="preserve">Legacy? Add scheduling@legacyfortitle.com</t>
      </text>
    </comment>
    <comment authorId="0" ref="B24">
      <text>
        <t xml:space="preserve">Delete this series if house is exempt from the Radon Test disclosure (see excerpt below). 
"A radon test must be performed on or before Settlement of a "Single Family Home"....A Single Family Home means a single-family detached or attached residential building. Single Family Home does not include a residential unit that is part of a condominium regime or a cooperative housing corporation....The seller of a Single Family Home is required to provide the Buyer, on or before Settlement Date, a copy of radon test results performed less than one year before Settlement Date, or to permit the Buyer to perform a radon test...."</t>
      </text>
    </comment>
    <comment authorId="0" ref="B119">
      <text>
        <t xml:space="preserve">(LISTING) - Check with BA if everything is satisfactory after post occupancy is over. Send Email BA
(PURCHASE) - Check with our Agent or Client if everything is satisfactory, If yes, send Email to Title</t>
      </text>
    </comment>
    <comment authorId="0" ref="B16">
      <text>
        <t xml:space="preserve">Complete this "task" on the day the addendum is received
Change to match the contract - paragraph 2 of the GCAAR Addendum of Clauses A - choose this Milestone if ONLY paragraph 2B is checked</t>
      </text>
    </comment>
    <comment authorId="0" ref="B78">
      <text>
        <t xml:space="preserve">this could mean repairs to the well system itself and/or the updated water quality results</t>
      </text>
    </comment>
    <comment authorId="0" ref="B45">
      <text>
        <t xml:space="preserve">1. If title is using Qualia and we are not added, email title to add us and assign agent tasks to us
2. If title sends a form for us to fill out, ensure we complete asap
3. Do not forget to double check if there is an admin fee to be collected from the client(s)
4. Re-occur task until this is completed
5. Add date of completion to WhiteBoard (WB) under "Title Docs Completed" column</t>
      </text>
    </comment>
    <comment authorId="0" ref="B12">
      <text>
        <t xml:space="preserve">LISTING SIDE: Add Coop and Buyers in dotloop 
SELLING SIDE: Add Coop and Sellers in dotloop
** TC will be responsible in submitting documents to KW Command</t>
      </text>
    </comment>
    <comment authorId="0" ref="B107">
      <text>
        <t xml:space="preserve">1. Grab the template below and send the text to the clients via google voice account
2. Edit as needed.</t>
      </text>
    </comment>
    <comment authorId="0" ref="B74">
      <text>
        <t xml:space="preserve">If Buy Side, send to buyer
If List Side, send to buyer's agent (no email template)</t>
      </text>
    </comment>
    <comment authorId="0" ref="B8">
      <text>
        <t xml:space="preserve">Use as many email reminders as you need per the contract, each file will be unique in the number and when you schedule them to go out</t>
      </text>
    </comment>
    <comment authorId="0" ref="B103">
      <text>
        <t xml:space="preserve">Draft and Schedule this email 1 day ahead after sending the ALTA email. Only send ONCE per CLIENT.</t>
      </text>
    </comment>
    <comment authorId="0" ref="B70">
      <text>
        <t xml:space="preserve">If buyer paid, ask buyer's agent for report
If seller paid, ask listing agent for report</t>
      </text>
    </comment>
    <comment authorId="0" ref="B37">
      <text>
        <t xml:space="preserve">Complete this "task" on the day the addendum is received
Change to match the contract - MAR On Site Sewage Disposal System Inspection and Test Addendum</t>
      </text>
    </comment>
    <comment authorId="0" ref="B4">
      <text>
        <t xml:space="preserve">1. Ratified Contract in dotloop has to be fully reviewed. 
2. Brokerage requires contract dates, buyer names, seller names, and full property address filled in on each form. Check each page if all initials and signatures are complete. ** TC IS RESPONSIBLE IN COMMAND SUBMISSION
3. If any is missing, and add notes in spreadsheet/tcdocs
4. If Seller/Buyer is an LLC/Company, check signatories. A person's name should sign, not an LLC/Company name. If you see this. Notify MARY
5. See documents checklist on link/URL of this task</t>
      </text>
    </comment>
    <comment authorId="0" ref="B99">
      <text>
        <t xml:space="preserve">- Add all referral deduction on all agent participant
- These are the information:
Address: Dept 2570 PO Box 122570, Dallas, TX 75312, US
Phone Number: 512-643-9251
Company Name: Opcity, Inc.
Referral Fee: 35%
EIN
Tax ID - 810934851</t>
      </text>
    </comment>
    <comment authorId="0" ref="B66">
      <text>
        <t xml:space="preserve">1. Add Appraiser info in tcdocs Milestone **Appraisal Schedule and complete details.
2. Add Schedlule in WhiteBoard
3. Once tcdocs calendar sync, invite our agent + clients + listings@thinkewman.com to the Appraisal Event in Google Calendar</t>
      </text>
    </comment>
    <comment authorId="0" ref="B33">
      <text>
        <t xml:space="preserve">Complete this "task" on the day the addendum is received
Change to match the contract - paragraph 3 of MAR Water Quality Addendum</t>
      </text>
    </comment>
    <comment authorId="0" ref="B128">
      <text>
        <t xml:space="preserve">1. Delete if not applicable
2. Change Drive to "Specific Date" and choose date accordingly; Add Start and End Time (Usually 2 hours duration)
3. Send Google Calendar Invite to Clients + Agent (For Resval, send to david.resval@gmail.com + pmacho@kw.com)
4. Mark as "Complete" on day of Inspection</t>
      </text>
    </comment>
    <comment authorId="0" ref="B62">
      <text>
        <t xml:space="preserve">- In Maryland, using GCAAR, this deadline is non negotiable
- Negotiations can continue indefinitely with a 3 day deadline per response until all parties agree to terms or either party issues a void. If the last recipient doesn't respond within the 3 day deadline, the latest version of the repair request is automatically accepted.</t>
      </text>
    </comment>
    <comment authorId="0" ref="B29">
      <text>
        <t xml:space="preserve">Completion Date MUST match the date of ratification/date of contract acceptance to calculate the deadline properly
Delete this series if property is not within Montgomery county.</t>
      </text>
    </comment>
    <comment authorId="0" ref="B124">
      <text>
        <t xml:space="preserve">BUYER SIDE: Send to Title (copies go to other agent and lender) and Buyer Client
SELLER SIDE: Send to Title (copies go to other agent and lender) and Seller Client</t>
      </text>
    </comment>
    <comment authorId="0" ref="B91">
      <text>
        <t xml:space="preserve">1. Let Title company know if we are charging an ADMIN fee</t>
      </text>
    </comment>
    <comment authorId="0" ref="B25">
      <text>
        <t xml:space="preserve">If listing agent: order once information on when to order is obtained
If buyer's agent: ask listing agent when the radon test will be ordered</t>
      </text>
    </comment>
    <comment authorId="0" ref="B120">
      <text>
        <t xml:space="preserve">BUYER SIDE: If Buyer Pays, ORDER, If seller pays, EMAIL LA on STATUS
SELLER SIDE: If Seller Pays, ORDER, If buyer pays, EMAIL BA on STATUS
** Delete for ResVal/David Loring</t>
      </text>
    </comment>
    <comment authorId="0" ref="B21">
      <text>
        <t xml:space="preserve">Completion Date MUST match the date of ratification/date of contract acceptance to calculate the deadline properly
Delete this series if property is not within Montgomery county, delete this series if the Radon Inspection Contingency on Addendum of Clauses is not filled out and initialed</t>
      </text>
    </comment>
    <comment authorId="0" ref="B116">
      <text>
        <t xml:space="preserve">- MAR or GCAAR contract? No appraisal removal notice, just send the email template to listing agent or seller to confirm appraisal supports sales price
- Other State?
      - if Buy Side: Delete this task if your agent wants to have the buyer(s) sign a removal notice, use "get appraisal notice" task instead
      - if Buy Side: Send the email template to listing agent to confirm appraisal supports sales price if your agent does not want the buyer(s) to sign a removal notice. Do not send email if your agent doesn't want to proactively tell the listing agent the sales price is supported
     - if List Side: delete this task, use "get appraisal notice" task</t>
      </text>
    </comment>
    <comment authorId="0" ref="B83">
      <text>
        <t xml:space="preserve">(if on buyer side, email the signed acknowledgement to the listing agent)</t>
      </text>
    </comment>
    <comment authorId="0" ref="B79">
      <text>
        <t xml:space="preserve">**THIS TASK MUST BE CHECKED OFF THE DAY THE RESALE PACKAGE IS SENT TO THE BUYER'S AGENT TO CALCULATE THE REVIEW PERIOD (5 DAYS FOR HOA, 7 DAYS FOR CONDO)**
- Download all files to Google Drive, links tend to expire within a certain number of days
- TCs only review the disclosure letter and the compliance inspection report (if applicable, not all Maryland HOAs complete inspections), TCs do not confirm that all resale package components are present</t>
      </text>
    </comment>
    <comment authorId="0" ref="B75">
      <text>
        <t xml:space="preserve">"Upon receipt of Seller's written notice to declare this Contract null and void, Buyer, at Buyer's expense, may agree to pay the cost of repairs in excess of the amount stated in the previous paragraph, upon written notice to Seller within 5 calendar days of receipt by Buyer of Seller's written notice of Seller's election to declare the Contract null and void."</t>
      </text>
    </comment>
    <comment authorId="0" ref="B42">
      <text>
        <t xml:space="preserve">Complete this "task" on the day the addendum is received
Change to match the contract - paragraph 5 of the GCAAR Addendum of Clauses A
Time of deadline is 6:00pm</t>
      </text>
    </comment>
    <comment authorId="0" ref="B9">
      <text>
        <t xml:space="preserve">1. Add info@chartertitlemd.com to intro and contact buyer directly emails 
2. Send Communication Consent &amp; Charter Title Affiliated Disclosure to Charter Title
3. Send Escrow agreement + EMD check/receipt</t>
      </text>
    </comment>
    <comment authorId="0" ref="B5">
      <text>
        <t xml:space="preserve">Add Coop Agent, Transaction Coordinator, All Lender, All Title</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7">
      <text>
        <t xml:space="preserve">Create Pending Items list for the agents to review</t>
      </text>
    </comment>
    <comment authorId="0" ref="F7">
      <text>
        <t xml:space="preserve">Track Date on when Listing Package has been sent to the seller</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See 2125 Cedar Barn as an example and 5117 Keota Terrace</t>
      </text>
    </comment>
    <comment authorId="0" ref="A107">
      <text>
        <t xml:space="preserve">Old Icons: 📣🏡</t>
      </text>
    </comment>
    <comment authorId="0" ref="B38">
      <text>
        <t xml:space="preserve">4/24: Old Number 623-203-6777</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4">
      <text>
        <t xml:space="preserve">Homevisit - David and Paulo
Other agents:
Truplace
Nima</t>
      </text>
    </comment>
    <comment authorId="0" ref="C13">
      <text>
        <t xml:space="preserve">Not required but important
</t>
      </text>
    </comment>
    <comment authorId="0" ref="D61">
      <text>
        <t xml:space="preserve">Buyers agent
title processors
lender
appraiser
Any assistants of contact that needs to be added (ex. Transaction Coordinator, assistants, secretary, admin)
No color means not added yet
Orange means added</t>
      </text>
    </comment>
    <comment authorId="0" ref="B70">
      <text>
        <t xml:space="preserve">No color means not added yet
Orange means added</t>
      </text>
    </comment>
  </commentList>
</comments>
</file>

<file path=xl/sharedStrings.xml><?xml version="1.0" encoding="utf-8"?>
<sst xmlns="http://schemas.openxmlformats.org/spreadsheetml/2006/main" count="27132" uniqueCount="6145">
  <si>
    <t>Property Address</t>
  </si>
  <si>
    <r>
      <rPr>
        <rFont val="Arial"/>
        <color theme="1"/>
      </rPr>
      <t>Street Number</t>
    </r>
    <r>
      <rPr>
        <rFont val="Arial"/>
        <color rgb="FFFF0000"/>
      </rPr>
      <t xml:space="preserve"> (Formula)</t>
    </r>
  </si>
  <si>
    <r>
      <rPr>
        <rFont val="Arial"/>
        <color theme="1"/>
      </rPr>
      <t xml:space="preserve">Street Name </t>
    </r>
    <r>
      <rPr>
        <rFont val="Arial"/>
        <color rgb="FFFF0000"/>
      </rPr>
      <t>(Formula)</t>
    </r>
  </si>
  <si>
    <t>Tax ID</t>
  </si>
  <si>
    <r>
      <rPr>
        <rFont val="Arial"/>
        <color theme="1"/>
      </rPr>
      <t>Timestamp</t>
    </r>
    <r>
      <rPr>
        <rFont val="Arial"/>
        <color rgb="FFFF0000"/>
      </rPr>
      <t xml:space="preserve"> (Formula)</t>
    </r>
  </si>
  <si>
    <t>Agent Name</t>
  </si>
  <si>
    <t>Justin</t>
  </si>
  <si>
    <t>Shaq</t>
  </si>
  <si>
    <t>John</t>
  </si>
  <si>
    <t>Date of Listing Appointment</t>
  </si>
  <si>
    <t>Seller 1 Name</t>
  </si>
  <si>
    <t>Gregory Jackson</t>
  </si>
  <si>
    <t>Cory Chambers</t>
  </si>
  <si>
    <t>Dennis Lamprey</t>
  </si>
  <si>
    <t>Kathleen L Dipeppe</t>
  </si>
  <si>
    <t xml:space="preserve">Maheswaran Natarajan </t>
  </si>
  <si>
    <t>Aimee Smith</t>
  </si>
  <si>
    <t>Amy Neary</t>
  </si>
  <si>
    <t xml:space="preserve">Mohammad Azad &amp; Arafa Khatun </t>
  </si>
  <si>
    <t xml:space="preserve">Brian Valdivia </t>
  </si>
  <si>
    <t>Charles Gorum</t>
  </si>
  <si>
    <t>Jeffrey Rattell</t>
  </si>
  <si>
    <t>Residential Value, LLC</t>
  </si>
  <si>
    <t>Matthew Lake</t>
  </si>
  <si>
    <t>Perry Dollar</t>
  </si>
  <si>
    <t>Joyce Gomez</t>
  </si>
  <si>
    <t>Dale Crum</t>
  </si>
  <si>
    <t>Rodell Colbert</t>
  </si>
  <si>
    <t>Mary J Smith</t>
  </si>
  <si>
    <t>MON-CHOU FANN</t>
  </si>
  <si>
    <t>James Sasser</t>
  </si>
  <si>
    <t>Harris Mohammed</t>
  </si>
  <si>
    <t>William  Hauserman</t>
  </si>
  <si>
    <t>Joby Gallo</t>
  </si>
  <si>
    <t>James McNamara</t>
  </si>
  <si>
    <t xml:space="preserve">Kevin Knight </t>
  </si>
  <si>
    <t>Alain Chu</t>
  </si>
  <si>
    <t>Cristina M Galdieri</t>
  </si>
  <si>
    <t>Alvester Gales</t>
  </si>
  <si>
    <t>Seller 1 Phone#</t>
  </si>
  <si>
    <t>301-474-3476</t>
  </si>
  <si>
    <t>240-475-1039</t>
  </si>
  <si>
    <t>443-845-2273</t>
  </si>
  <si>
    <t>410-971-0702</t>
  </si>
  <si>
    <t>301-674-0760</t>
  </si>
  <si>
    <t>443-768-4917</t>
  </si>
  <si>
    <t xml:space="preserve">269-352-1885 </t>
  </si>
  <si>
    <t xml:space="preserve">304 268 7705 </t>
  </si>
  <si>
    <t>410-302-8762</t>
  </si>
  <si>
    <t>609-458-3611</t>
  </si>
  <si>
    <t>Seller 1 Email</t>
  </si>
  <si>
    <t>firstnationsmtg9500@gmail.com</t>
  </si>
  <si>
    <t>cory33_1999@yahoo.com</t>
  </si>
  <si>
    <t>usmc1965dwlsr1@verizon.net</t>
  </si>
  <si>
    <t>n.maheswaran@gmail.com</t>
  </si>
  <si>
    <t>aimeelouisesmith@hotmail.com</t>
  </si>
  <si>
    <t>amymneary@gmail.com</t>
  </si>
  <si>
    <t>azadppy@yahoo.com</t>
  </si>
  <si>
    <t>bvaldivia46@gmail.com</t>
  </si>
  <si>
    <t>chuck@thegorums.com</t>
  </si>
  <si>
    <t>jrattell@rescomsolutions.biz</t>
  </si>
  <si>
    <t>dsl227@aol.com</t>
  </si>
  <si>
    <t>mlake05@gmail.com</t>
  </si>
  <si>
    <t>Perry.Dollar@perrydollar.com</t>
  </si>
  <si>
    <t>gjoycet@hotmail.com</t>
  </si>
  <si>
    <t>decrum@hotmail.com</t>
  </si>
  <si>
    <t>rodell34@aol.com</t>
  </si>
  <si>
    <t>pps24wolf@gmail.com</t>
  </si>
  <si>
    <t>jimbo12130@gmail.com</t>
  </si>
  <si>
    <t>mailharrisnow@yahoo.com</t>
  </si>
  <si>
    <t>williamhauserman@yahoo.com</t>
  </si>
  <si>
    <t>gallo120@aol.com</t>
  </si>
  <si>
    <t>james.mcnamara333@gmail.com</t>
  </si>
  <si>
    <t>bigduke94@gmail.com</t>
  </si>
  <si>
    <t>contrau@yahoo.com</t>
  </si>
  <si>
    <t>tgaldieri@varsity.com</t>
  </si>
  <si>
    <t>alvester.gales@yahoo.com</t>
  </si>
  <si>
    <t>Seller 2 Name</t>
  </si>
  <si>
    <t xml:space="preserve">Soorriya Natarajan </t>
  </si>
  <si>
    <t>Steven Smith</t>
  </si>
  <si>
    <t xml:space="preserve">Arafa Khatun </t>
  </si>
  <si>
    <t xml:space="preserve">Angelo Pagonis </t>
  </si>
  <si>
    <t>Lisa Gorum</t>
  </si>
  <si>
    <t>Jose Gomez</t>
  </si>
  <si>
    <t>Francene Crum</t>
  </si>
  <si>
    <t>JIANG MAN-SHIOW</t>
  </si>
  <si>
    <t>Annette Hauserman</t>
  </si>
  <si>
    <t>Robin Gallo</t>
  </si>
  <si>
    <t>Giao Tran</t>
  </si>
  <si>
    <t>Annie Gales</t>
  </si>
  <si>
    <t>Seller 2 Phone#</t>
  </si>
  <si>
    <t>410-960-1876</t>
  </si>
  <si>
    <t>410-508-5341</t>
  </si>
  <si>
    <t>Seller 2 Email</t>
  </si>
  <si>
    <t xml:space="preserve">Soorriya_c@yahoo.com </t>
  </si>
  <si>
    <t>on listing agreement</t>
  </si>
  <si>
    <t>alphaservicesmd@gmail.com</t>
  </si>
  <si>
    <t>lisa@thegorums.com</t>
  </si>
  <si>
    <t>rgallo1207@aol.com</t>
  </si>
  <si>
    <t>galesann@yahoo.com</t>
  </si>
  <si>
    <t>Exclusive Right to Sell already signed? (8 page packet)</t>
  </si>
  <si>
    <t>No</t>
  </si>
  <si>
    <t>Yes</t>
  </si>
  <si>
    <t>Listing Price</t>
  </si>
  <si>
    <t>Projected MLS Active Date</t>
  </si>
  <si>
    <t>Projected Coming Soon Date</t>
  </si>
  <si>
    <t>Total Commission</t>
  </si>
  <si>
    <t>5 %</t>
  </si>
  <si>
    <t>5 + $495</t>
  </si>
  <si>
    <t>4 + $495</t>
  </si>
  <si>
    <t>6 +495</t>
  </si>
  <si>
    <t>Listing-Side Commission</t>
  </si>
  <si>
    <t>Property Street Address</t>
  </si>
  <si>
    <t>8075 Catherine Ave</t>
  </si>
  <si>
    <t>330 Salisbury Rd</t>
  </si>
  <si>
    <t>5117 Keota Terrace</t>
  </si>
  <si>
    <t>2404 Chestnut Terrace Ct Unit #101</t>
  </si>
  <si>
    <t xml:space="preserve">3501 Falling Run </t>
  </si>
  <si>
    <t>6312 Springbrook Ln</t>
  </si>
  <si>
    <t>407 Frankle St</t>
  </si>
  <si>
    <t>5129 Niagara Pl</t>
  </si>
  <si>
    <t xml:space="preserve">825 Lannerton Rd </t>
  </si>
  <si>
    <t>1201 John Ross Ct</t>
  </si>
  <si>
    <t>666 Kittendale Cir</t>
  </si>
  <si>
    <t>7 Waldron Ave</t>
  </si>
  <si>
    <t xml:space="preserve">6919 Decatur Place </t>
  </si>
  <si>
    <t>599 Lions Gate</t>
  </si>
  <si>
    <t>17 Blue Sky Dr</t>
  </si>
  <si>
    <t>2 North Star Ct</t>
  </si>
  <si>
    <t>3661 Cragsmoor Rd</t>
  </si>
  <si>
    <t>24624 Showbarn Circle</t>
  </si>
  <si>
    <t xml:space="preserve">1017 Brockton Court </t>
  </si>
  <si>
    <t>4805 Church Rd (Map : 0046	Grid: 00C4	Parcel: 0055)</t>
  </si>
  <si>
    <t>12109 Cypress Spring Rd</t>
  </si>
  <si>
    <t>320 Margaret Ave</t>
  </si>
  <si>
    <t xml:space="preserve">	6550 Frietchie Row</t>
  </si>
  <si>
    <t>802 Edmondson Ave,  21228-4457</t>
  </si>
  <si>
    <t xml:space="preserve"> 1501 Saunders Way </t>
  </si>
  <si>
    <t>27 Clearwater Ct</t>
  </si>
  <si>
    <t>5959 Benton Heights Ave</t>
  </si>
  <si>
    <t>9943 valley park dr</t>
  </si>
  <si>
    <t xml:space="preserve">2254 Commissary Cir </t>
  </si>
  <si>
    <t>1700 Manning Road Glen Burnie, MD 21061</t>
  </si>
  <si>
    <t xml:space="preserve">	20649 Anndyke Way,</t>
  </si>
  <si>
    <t>City</t>
  </si>
  <si>
    <t>Pasadena</t>
  </si>
  <si>
    <t>Edgewater</t>
  </si>
  <si>
    <t>College Park</t>
  </si>
  <si>
    <t>Odenton</t>
  </si>
  <si>
    <t xml:space="preserve">Laurel </t>
  </si>
  <si>
    <t>Clinton</t>
  </si>
  <si>
    <t>Brooklyn</t>
  </si>
  <si>
    <t xml:space="preserve">College Park </t>
  </si>
  <si>
    <t xml:space="preserve">Middle River </t>
  </si>
  <si>
    <t>Crownsville</t>
  </si>
  <si>
    <t xml:space="preserve">Pikesville </t>
  </si>
  <si>
    <t xml:space="preserve">college park </t>
  </si>
  <si>
    <t>Hyattsville</t>
  </si>
  <si>
    <t>Owings Mill</t>
  </si>
  <si>
    <t>Pikesville</t>
  </si>
  <si>
    <t>Ellicot City</t>
  </si>
  <si>
    <t>Damascus</t>
  </si>
  <si>
    <t>Glen Burnie</t>
  </si>
  <si>
    <t>Bowie</t>
  </si>
  <si>
    <t>Clarksburg</t>
  </si>
  <si>
    <t>Baltimore</t>
  </si>
  <si>
    <t xml:space="preserve"> Columbia,</t>
  </si>
  <si>
    <t xml:space="preserve"> Germantown, </t>
  </si>
  <si>
    <t>State (Initials only)</t>
  </si>
  <si>
    <t>MD</t>
  </si>
  <si>
    <t>Zip Code</t>
  </si>
  <si>
    <t>21045-4506</t>
  </si>
  <si>
    <t>21228-4457</t>
  </si>
  <si>
    <t>County</t>
  </si>
  <si>
    <t>Anne Arundel</t>
  </si>
  <si>
    <t>Prince George's</t>
  </si>
  <si>
    <t>Baltimore City</t>
  </si>
  <si>
    <t>Howard</t>
  </si>
  <si>
    <t>Montgomery</t>
  </si>
  <si>
    <t>NOT BALTIMORE CITY</t>
  </si>
  <si>
    <t>Property Subdivision</t>
  </si>
  <si>
    <t>Green Haven</t>
  </si>
  <si>
    <t>WOODLAND BEACH</t>
  </si>
  <si>
    <t>HOLLYWOOD</t>
  </si>
  <si>
    <t>Piney Orchard</t>
  </si>
  <si>
    <t>RUSSETT</t>
  </si>
  <si>
    <t>LEWIS SPRING MANOR</t>
  </si>
  <si>
    <t xml:space="preserve">	SUNNYSIDE</t>
  </si>
  <si>
    <t>Maplecrest</t>
  </si>
  <si>
    <t>BELVIOR / BELVIOR FARMS</t>
  </si>
  <si>
    <t>CARROLLWOOD MANOR</t>
  </si>
  <si>
    <t>Ralston</t>
  </si>
  <si>
    <t>Woodlawn</t>
  </si>
  <si>
    <t>Lions Gate</t>
  </si>
  <si>
    <t>OWINGS RIDGE</t>
  </si>
  <si>
    <t>BEDFORD CROSSING</t>
  </si>
  <si>
    <t>Font Hill</t>
  </si>
  <si>
    <t>Damascus Hill</t>
  </si>
  <si>
    <t>BROOKSTONE</t>
  </si>
  <si>
    <t>GREENWAY VILLAGE</t>
  </si>
  <si>
    <t>Essex</t>
  </si>
  <si>
    <t>VILLAGE OF OWEN BROWN</t>
  </si>
  <si>
    <t>Harundale</t>
  </si>
  <si>
    <t>CEDMONT</t>
  </si>
  <si>
    <t>DAMASCUS VALLEY PARK</t>
  </si>
  <si>
    <t>SEVEN OAKS</t>
  </si>
  <si>
    <t>CHURCHILL TOWN SECTOR</t>
  </si>
  <si>
    <t>Property Status</t>
  </si>
  <si>
    <t>Vacant</t>
  </si>
  <si>
    <t>Tenant Occupied</t>
  </si>
  <si>
    <t>Owner Occupied</t>
  </si>
  <si>
    <t>If Tenant Occupied, Provide Additional on the below:</t>
  </si>
  <si>
    <t>tenant leaving</t>
  </si>
  <si>
    <t>tenant will be leaving</t>
  </si>
  <si>
    <t>owner is moving to North Carolina</t>
  </si>
  <si>
    <t>tenant to vacate 30-60 days</t>
  </si>
  <si>
    <t>tenant vacating in May 31st, will be marketing during their last month</t>
  </si>
  <si>
    <t>tenant out july 13th</t>
  </si>
  <si>
    <t xml:space="preserve">Tenants are vacating </t>
  </si>
  <si>
    <t>tenant to purchase</t>
  </si>
  <si>
    <t>vacating 30-45 days</t>
  </si>
  <si>
    <t>tenant hoping to purchase</t>
  </si>
  <si>
    <t>Is Homeowner a Maryland Resident</t>
  </si>
  <si>
    <t>Showing Requirements? Check all that apply</t>
  </si>
  <si>
    <t>Schedule online</t>
  </si>
  <si>
    <t>Appointment Only - Client to approve all showings</t>
  </si>
  <si>
    <t>24 Hour notice, Appointment Only - Client to approve all showings</t>
  </si>
  <si>
    <t xml:space="preserve">Schedule online, Go and Show </t>
  </si>
  <si>
    <t>Lockbox - Sentri, Schedule online</t>
  </si>
  <si>
    <t>Go and Show</t>
  </si>
  <si>
    <t>24 Hour notice, Lockbox - Sentri, Schedule online</t>
  </si>
  <si>
    <t>24 Hour notice, Schedule online</t>
  </si>
  <si>
    <t>24 Hour notice, Lockbox - Sentri</t>
  </si>
  <si>
    <t>24 Hour notice</t>
  </si>
  <si>
    <t>wont be listed for showings</t>
  </si>
  <si>
    <t>2 Hour notice</t>
  </si>
  <si>
    <t>Lockbox - Sentri</t>
  </si>
  <si>
    <t>no showings unless tenant cant purchase</t>
  </si>
  <si>
    <t>Lockbox - Combo, Schedule online</t>
  </si>
  <si>
    <t>Lockbox Type</t>
  </si>
  <si>
    <t>SentriLock</t>
  </si>
  <si>
    <t>gate code and sentri lock</t>
  </si>
  <si>
    <t>Combo</t>
  </si>
  <si>
    <t>None</t>
  </si>
  <si>
    <t>Lockbox Location</t>
  </si>
  <si>
    <t>front door</t>
  </si>
  <si>
    <t xml:space="preserve">Front door </t>
  </si>
  <si>
    <t xml:space="preserve">Front Door </t>
  </si>
  <si>
    <t>Front Door</t>
  </si>
  <si>
    <t>na</t>
  </si>
  <si>
    <t>Front Railing</t>
  </si>
  <si>
    <t>Lockbox Combo (if any)</t>
  </si>
  <si>
    <t>sentri</t>
  </si>
  <si>
    <t>N/A</t>
  </si>
  <si>
    <t xml:space="preserve">Sentri </t>
  </si>
  <si>
    <t>NA</t>
  </si>
  <si>
    <t>Sign Allowed? Please provide details on location if needed (2+ business days to install)</t>
  </si>
  <si>
    <t>yard post</t>
  </si>
  <si>
    <t xml:space="preserve">Yes </t>
  </si>
  <si>
    <t>LUXURY BRANDING</t>
  </si>
  <si>
    <t xml:space="preserve">Yes, front yard </t>
  </si>
  <si>
    <t>no</t>
  </si>
  <si>
    <t xml:space="preserve">Front Yard </t>
  </si>
  <si>
    <t>yes</t>
  </si>
  <si>
    <t>Open House Date(s)</t>
  </si>
  <si>
    <t>4/10-4/11</t>
  </si>
  <si>
    <t xml:space="preserve">First weekend if possible </t>
  </si>
  <si>
    <t>April 23-24 ?</t>
  </si>
  <si>
    <t>Location Type</t>
  </si>
  <si>
    <t>Residential</t>
  </si>
  <si>
    <t>selling the land, does have house</t>
  </si>
  <si>
    <t>Structure Type</t>
  </si>
  <si>
    <t>Detached</t>
  </si>
  <si>
    <t>Unit/Flat</t>
  </si>
  <si>
    <t>End of Row/Townhouse</t>
  </si>
  <si>
    <t>Twin/Semi-Detached</t>
  </si>
  <si>
    <t>Interior Row/Town House</t>
  </si>
  <si>
    <t>Ownership</t>
  </si>
  <si>
    <t>Fee Simple</t>
  </si>
  <si>
    <t>Condominium</t>
  </si>
  <si>
    <t>Ground Rent</t>
  </si>
  <si>
    <t>If Ground Rent: list total annual payment, frequency, of payment, the name/address/phone# of the Ground Rent holder</t>
  </si>
  <si>
    <t>120 / yr</t>
  </si>
  <si>
    <t>90/semi anually</t>
  </si>
  <si>
    <t>Property Specs. [Check all that apply]</t>
  </si>
  <si>
    <t>HOA</t>
  </si>
  <si>
    <t>Front Foot Fee &amp; Frequency (if any)</t>
  </si>
  <si>
    <t>If Water Oriented, Water Privileged, or Waterfront [Check all that apply]</t>
  </si>
  <si>
    <t>Building Style (Check all that apply)</t>
  </si>
  <si>
    <t>Ranch/Rambler</t>
  </si>
  <si>
    <t>Cape Cod</t>
  </si>
  <si>
    <t>Colonial</t>
  </si>
  <si>
    <t>Spilt Foyer</t>
  </si>
  <si>
    <t>Victorian</t>
  </si>
  <si>
    <t>Split Level</t>
  </si>
  <si>
    <t>Construction Materials (Check all that apply)</t>
  </si>
  <si>
    <t>Vinyl Siding</t>
  </si>
  <si>
    <t>Brick</t>
  </si>
  <si>
    <t>Stone, Wood Siding</t>
  </si>
  <si>
    <t>Brick Front</t>
  </si>
  <si>
    <t>Aluminum Siding</t>
  </si>
  <si>
    <t>Water Source (Check all that apply)</t>
  </si>
  <si>
    <t>Public</t>
  </si>
  <si>
    <t>Private</t>
  </si>
  <si>
    <t>Sewer Septic (Check all that apply)</t>
  </si>
  <si>
    <t>Public Sewer</t>
  </si>
  <si>
    <t>private sewer</t>
  </si>
  <si>
    <t>Septic Exists</t>
  </si>
  <si>
    <t>Hot Water Source (Check all that apply)</t>
  </si>
  <si>
    <t>Natural Gas</t>
  </si>
  <si>
    <t>Electric</t>
  </si>
  <si>
    <t>Cooling Type (Check all that apply)</t>
  </si>
  <si>
    <t>Central A/C</t>
  </si>
  <si>
    <t>Window Unit(s)</t>
  </si>
  <si>
    <t>Heating Type (Check all that apply)</t>
  </si>
  <si>
    <t>Oil</t>
  </si>
  <si>
    <t>Heat Pump</t>
  </si>
  <si>
    <t>Forced Air</t>
  </si>
  <si>
    <t>Heat Pump, Forced Air</t>
  </si>
  <si>
    <t>Baseboard</t>
  </si>
  <si>
    <t>Electric, Forced Air</t>
  </si>
  <si>
    <t>Electric, Heat Pump</t>
  </si>
  <si>
    <t>Cooling &amp; Heating Fuel (Check all that apply) [Cooling]</t>
  </si>
  <si>
    <t>Other</t>
  </si>
  <si>
    <t>Cooling &amp; Heating Fuel (Check all that apply) [Heating]</t>
  </si>
  <si>
    <t>Home Security System</t>
  </si>
  <si>
    <t>Owned</t>
  </si>
  <si>
    <t>If Home Security System Rented: payment, frequency, and who system is rented from</t>
  </si>
  <si>
    <t>Levels/Stories</t>
  </si>
  <si>
    <t>Basement Type (if any)</t>
  </si>
  <si>
    <t>improved crawl space</t>
  </si>
  <si>
    <t>crawl space</t>
  </si>
  <si>
    <t>none</t>
  </si>
  <si>
    <t>Fully Finished</t>
  </si>
  <si>
    <t>Unfinished</t>
  </si>
  <si>
    <t>partially finished</t>
  </si>
  <si>
    <t>How many Bedrooms are on each level? [Upper Level 2]</t>
  </si>
  <si>
    <t>How many Bedrooms are on each level? [Upper Level 1]</t>
  </si>
  <si>
    <t>How many Bedrooms are on each level? [Main Level]</t>
  </si>
  <si>
    <t>How many Bedrooms are on each level? [Lower Level 1]</t>
  </si>
  <si>
    <t>How many FULL Bathrooms are on each level? [Upper Level 2]</t>
  </si>
  <si>
    <t>How many FULL Bathrooms are on each level? [Upper Level 1]</t>
  </si>
  <si>
    <t>How many FULL Bathrooms are on each level? [Main Level]</t>
  </si>
  <si>
    <t>How many FULL Bathrooms are on each level? [Lower Level 1]</t>
  </si>
  <si>
    <t>How many HALF Bathrooms are on each level? [Upper Level 2]</t>
  </si>
  <si>
    <t>How many HALF Bathrooms are on each level? [Upper Level 1]</t>
  </si>
  <si>
    <t>How many HALF Bathrooms are on each level? [Main Level]</t>
  </si>
  <si>
    <t>How many HALF Bathrooms are on each level? [Lower Level 1]</t>
  </si>
  <si>
    <t>Additional Features</t>
  </si>
  <si>
    <t>Fireplace</t>
  </si>
  <si>
    <t>Fireplace, Pool (Community)</t>
  </si>
  <si>
    <t>Pool (Personal)</t>
  </si>
  <si>
    <t>Lot Size Acres</t>
  </si>
  <si>
    <t>.22a</t>
  </si>
  <si>
    <t>.16 acre</t>
  </si>
  <si>
    <t>9.93 acres</t>
  </si>
  <si>
    <t>0.14a</t>
  </si>
  <si>
    <t>.12 acres</t>
  </si>
  <si>
    <t>Type of Parking (if any)</t>
  </si>
  <si>
    <t>Driveway, Off Street, Parking Lot</t>
  </si>
  <si>
    <t>Driveway, Off Street, On Street</t>
  </si>
  <si>
    <t>Driveway, On Street</t>
  </si>
  <si>
    <t>Parking Lot</t>
  </si>
  <si>
    <t>Attached Garage, Driveway</t>
  </si>
  <si>
    <t>Driveway, Off Street</t>
  </si>
  <si>
    <t>On Street</t>
  </si>
  <si>
    <t>Attached Garage, Driveway, Off Street</t>
  </si>
  <si>
    <t>Driveway</t>
  </si>
  <si>
    <t>Attached Garage</t>
  </si>
  <si>
    <t>Off Street, Parking Lot</t>
  </si>
  <si>
    <t>Detached Garage</t>
  </si>
  <si>
    <t>Number of Spaces by Type (if any)  [Attached Garage]</t>
  </si>
  <si>
    <t>Number of Spaces by Type (if any)  [Attached Carport]</t>
  </si>
  <si>
    <t>Number of Spaces by Type (if any)  [Detached Carport]</t>
  </si>
  <si>
    <t>Number of Spaces by Type (if any)  [Detached Garage]</t>
  </si>
  <si>
    <t>Exclusions  (Check off if excluded and/or not applicable to property)</t>
  </si>
  <si>
    <t>Alarm System, Clothes Dryer, Clothes Washer, Drapery/Curtain Rods, Draperies, Electronic Air Filter, Freezer, Furnace Humidifier, Garage Openers (list how many at the end of this form), Garage Opener Remotes (list how many at the end of this form), Garbage Disposal, Hot Tub, Equipment, and Cover, Intercom System, Playground Equipment, Pool, Equipment, and Cover, Satellite Dish, Screens, Storm Windows, TV Antenna, Trash Compactor, Wall Oven (list how many at the end of this form), Water Filter System, Water Treatment System, Window A/C Unit (list how many at the end of this form), Window Fan (list how many at the end of this form), Wood Stove</t>
  </si>
  <si>
    <t>Alarm System, Central Vacuum, Electronic Air Filter, Freezer, Furnace Humidifier, Garage Openers (list how many at the end of this form), Garage Opener Remotes (list how many at the end of this form), Garbage Disposal, Hot Tub, Equipment, and Cover, Intercom System, Playground Equipment, Pool, Equipment, and Cover, Satellite Dish, Storage Sheds (list how many at the end of this form), TV Antenna, Trash Compactor, Water Filter System, Water Treatment System, Window A/C Unit (list how many at the end of this form), Window Fan (list how many at the end of this form), Wood Stove</t>
  </si>
  <si>
    <t>Built-in Microwave, Central Vacuum, Drapery/Curtain Rods, Draperies, Electronic Air Filter, Exhaust Fans (list how many at the end of this form), Fireplace Sreen/Door, Furnace Humidifier, Garage Openers (list how many at the end of this form), Garage Opener Remotes (list how many at the end of this form), Garbage Disposal, Hot Tub, Equipment, and Cover, Intercom System, Playground Equipment, Pool, Equipment, and Cover, Refrigerator w/ Ice makers (list how many at the end of this form), Satellite Dish, Storm Windows, TV Antenna, Trash Compactor, Wall Oven (list how many at the end of this form), Water Filter System, Water Treatment System, Window A/C Unit (list how many at the end of this form), Window Fan (list how many at the end of this form), Wood Stove</t>
  </si>
  <si>
    <t>Alarm System, Central Vacuum, Cooktop, Drapery/Curtain Rods, Draperies, Electronic Air Filter, Exhaust Fans (list how many at the end of this form), Freezer, Furnace Humidifier, Garage Openers (list how many at the end of this form), Garage Opener Remotes (list how many at the end of this form), Garbage Disposal, Hot Tub, Equipment, and Cover, Intercom System, Playground Equipment, Pool, Equipment, and Cover, Refrigerator w/ Ice makers (list how many at the end of this form), Satellite Dish, Storage Sheds (list how many at the end of this form),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</si>
  <si>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Alarm System, Central Vacuum, Electronic Air Filter, Exhaust Fans (list how many at the end of this form), Existing W/W Carpet, Freezer, Furnace Humidifier, Garbage Disposal, Hot Tub, Equipment, and Cover, Intercom System, Playground Equipment, Pool, Equipment, and Cover, Water Filter System, Water Treatment System, Window A/C Unit (list how many at the end of this form), Window Fan (list how many at the end of this form), Wood Stove</t>
  </si>
  <si>
    <t>Alarm System, Central Vacuum, Cooktop, Drapery/Curtain Rods, Draperies, Electronic Air Filter, Fireplace Sreen/Door, Freezer, Furnace Humidifier, Garage Openers (list how many at the end of this form), Garage Opener Remotes (list how many at the end of this form), Garbage Disposal, Hot Tub, Equipment, and Cover, Intercom System, Playground Equipment, Pool, Equipment, and Cover, Refrigerator w/ Ice makers (list how many at the end of this form), Satellite Dish, Screens, Shades/ Blinds, Storage Sheds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</si>
  <si>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Alarm System, Built-in Microwave, Central Vacuum, Electronic Air Filter, Freezer, Furnace Humidifier, Garage Openers (list how many at the end of this form), Garage Opener Remotes (list how many at the end of this form), Garbage Disposal, Hot Tub, Equipment, and Cover, Intercom System, Playground Equipment, Pool, Equipment, and Cover, Refrigerator (list how many at the end of this form), Refrigerator w/ Ice makers (list how many at the end of this form), Satellite Dish, Trash Compactor, Water Filter System, Water Treatment System, Window A/C Unit (list how many at the end of this form), Window Fan (list how many at the end of this form), Wood Stove</t>
  </si>
  <si>
    <t>Central Vacuum, Clothes Dryer, Clothes Washer, Cooktop, Drapery/Curtain Rods, Draperies, Electronic Air Filter, Freezer, Furnace Humidifier, Garage Openers (list how many at the end of this form), Garage Opener Remotes (list how many at the end of this form), Garbage Disposal, Hot Tub, Equipment, and Cover, Intercom System, Playground Equipment, Pool, Equipment, and Cover, Satellite Dish, Shades/ Blinds, Storage Sheds (list how many at the end of this form),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</si>
  <si>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Pool, Equipment, and Cover</t>
  </si>
  <si>
    <t>Central Vacuum, Drapery/Curtain Rods, Draperies, Electronic Air Filter, Freezer, Furnace Humidifier, Garbage Disposal, Hot Tub, Equipment, and Cover, Intercom System, Playground Equipment, Pool, Equipment, and Cover, Satellite Dish, Screens, Shades/ Blinds, Storm Windows, TV Antenna, Trash Compactor, Wall Oven (list how many at the end of this form), Water Filter System, Water Treatment System, Window A/C Unit (list how many at the end of this form), Window Fan (list how many at the end of this form), Wood Stove</t>
  </si>
  <si>
    <t>Central Vacuum</t>
  </si>
  <si>
    <t>Alarm System, Ceiling Fans (list how many at the end of this form), Central Vacuum, Clothes Dryer, Clothes Washer, Cooktop, Drapery/Curtain Rods, Draperies, Electronic Air Filter, Exhaust Fans (list how many at the end of this form), Fireplace Sreen/Door, Freezer, Furnace Humidifier, Garage Openers (list how many at the end of this form), Garage Opener Remotes (list how many at the end of this form), Hot Tub, Equipment, and Cover, Intercom System, Playground Equipment, Pool, Equipment, and Cover, Satellite Dish, Screens, Shades/ Blinds, Storage Sheds (list how many at the end of this form),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</si>
  <si>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Central Vacuum, Cooktop, Drapery/Curtain Rods, Draperies, Electronic Air Filter, Freezer, Furnace Humidifier, Garage Openers (list how many at the end of this form), Garage Opener Remotes (list how many at the end of this form), Garbage Disposal, Hot Tub, Equipment, and Cover, Intercom System, Playground Equipment, Pool, Equipment, and Cover, Satellite Dish, Storage Sheds (list how many at the end of this form), Trash Compactor, Wall Oven (list how many at the end of this form), Water Filter System, Water Treatment System, Window A/C Unit (list how many at the end of this form), Window Fan (list how many at the end of this form), Wood Stove</t>
  </si>
  <si>
    <t>Central Vacuum, Cooktop, Electronic Air Filter, Fireplace Sreen/Door, Furnace Humidifier, Hot Tub, Equipment, and Cover, Intercom System, Playground Equipment, Refrigerator w/ Ice makers (list how many at the end of this form), Satellite Dish,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</si>
  <si>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Built-in Microwave, Ceiling Fans (list how many at the end of this form), Refrigerator (list how many at the end of this form), Stove or Range</t>
  </si>
  <si>
    <t>Built-in Microwave, Ceiling Fans (list how many at the end of this form), Clothes Dryer, Clothes Washer, Refrigerator (list how many at the end of this form), Stove or Range</t>
  </si>
  <si>
    <t>Alarm System, Central Vacuum, Draperies, Electronic Air Filter, Fireplace Sreen/Door, Freezer, Furnace Humidifier, Garage Openers (list how many at the end of this form), Garage Opener Remotes (list how many at the end of this form), Garbage Disposal, Hot Tub, Equipment, and Cover, Intercom System, Playground Equipment, Pool, Equipment, and Cover, Trash Compactor, Water Filter System, Water Treatment System, Window A/C Unit (list how many at the end of this form), Window Fan (list how many at the end of this form), Wood Stove</t>
  </si>
  <si>
    <t>Built-in Microwave, Clothes Dryer, Clothes Washer, Dishwasher, Existing W/W Carpet, Refrigerator w/ Ice makers (list how many at the end of this form), Stove or Range</t>
  </si>
  <si>
    <t>Built-in Microwave, Dishwasher, Existing W/W Carpet, Garbage Disposal, Refrigerator w/ Ice makers (list how many at the end of this form), Stove or Range</t>
  </si>
  <si>
    <t>Property Management Company 1 Name &amp; Contact Info</t>
  </si>
  <si>
    <t>Tidewater</t>
  </si>
  <si>
    <t>long and foster</t>
  </si>
  <si>
    <t>Champion Property Management</t>
  </si>
  <si>
    <t>tara fowlks 4436323215</t>
  </si>
  <si>
    <t>Connie Giddings</t>
  </si>
  <si>
    <t>Is the Management Company Mandatory? [Yes]</t>
  </si>
  <si>
    <t>Is the Management Company Mandatory? [No]</t>
  </si>
  <si>
    <t>HOA Name</t>
  </si>
  <si>
    <t>CHESTNUT TERRACE</t>
  </si>
  <si>
    <t>BELVIOR FARMS</t>
  </si>
  <si>
    <t>LIONS GATE</t>
  </si>
  <si>
    <t>HARUNDALE-OAKWOOD PARK CIVIC ASSOCIATION</t>
  </si>
  <si>
    <t>Harundale - Oakwood Park Civic Assoc</t>
  </si>
  <si>
    <t>HOA fee &amp; frequency</t>
  </si>
  <si>
    <t>$45 / Annually</t>
  </si>
  <si>
    <t>$45 annually</t>
  </si>
  <si>
    <t>Condo Association fee &amp; frequency</t>
  </si>
  <si>
    <t>Association Recreation Fee</t>
  </si>
  <si>
    <t>Capital Contribution Fee</t>
  </si>
  <si>
    <t>Elevator Use Fee</t>
  </si>
  <si>
    <t>Other Fees (please be specfic)</t>
  </si>
  <si>
    <t>Conservation Easement (if any)</t>
  </si>
  <si>
    <t>Latent Defects ("NA" if none)</t>
  </si>
  <si>
    <t>f</t>
  </si>
  <si>
    <t>None Noted</t>
  </si>
  <si>
    <t xml:space="preserve">None </t>
  </si>
  <si>
    <t>Add the Remarks for the MLS (this will be VERBATIM, take the time to fill out to increase the likelihood of selling)</t>
  </si>
  <si>
    <t>AS-IS</t>
  </si>
  <si>
    <t>Listing agent will add all remarks</t>
  </si>
  <si>
    <t>Fully renovated rancher featuring new siding, windows, gourmet kitchen with stainless appliances, granite counters and new cabinetry</t>
  </si>
  <si>
    <t>Timeframe within the next 24 hours that client will be available to take a call from our Listing Manager to go over scheduling of Staging, Photos, Sign, etc. (please give at least a 2-hour range)</t>
  </si>
  <si>
    <t xml:space="preserve">Anytime, Call Brian </t>
  </si>
  <si>
    <t xml:space="preserve">Immediately </t>
  </si>
  <si>
    <t xml:space="preserve">Whenever - Retired </t>
  </si>
  <si>
    <t>You can call david tomorrow</t>
  </si>
  <si>
    <t>June 1st</t>
  </si>
  <si>
    <t>If "Other" was selected anywhere on this form and more details are essential, please provide here</t>
  </si>
  <si>
    <t>please add AS-IS addendum</t>
  </si>
  <si>
    <t xml:space="preserve">The property is going to be sold in the LLC name: 3134 Wilkens, LLC ; please call the owner to get confirmation for the photo dates </t>
  </si>
  <si>
    <t xml:space="preserve">5.5 % commission if on the open market, 3 % commission if tenant is the buyer. </t>
  </si>
  <si>
    <t>Add Photos Here</t>
  </si>
  <si>
    <t>Property Constructed</t>
  </si>
  <si>
    <t>Before 1978</t>
  </si>
  <si>
    <t>During or After 1978</t>
  </si>
  <si>
    <t>Absentee Owner</t>
  </si>
  <si>
    <t>Referral</t>
  </si>
  <si>
    <t>Personal Sphere</t>
  </si>
  <si>
    <t>Ideal Agent</t>
  </si>
  <si>
    <t>Investor</t>
  </si>
  <si>
    <t/>
  </si>
  <si>
    <t>Sentri Lock Serial Number</t>
  </si>
  <si>
    <t>Sign Installation Request</t>
  </si>
  <si>
    <t>Active MLS added to Loop and share for siganture</t>
  </si>
  <si>
    <t>Add disclosures in MLS</t>
  </si>
  <si>
    <t>Setup Showins Instructions</t>
  </si>
  <si>
    <t>Add to CTE</t>
  </si>
  <si>
    <t>Status</t>
  </si>
  <si>
    <t>Agent</t>
  </si>
  <si>
    <t>Seller 1/ Email/ Phone</t>
  </si>
  <si>
    <t>Seller 2/ Email/ Phone</t>
  </si>
  <si>
    <t>Added in RV?</t>
  </si>
  <si>
    <t>Opportunity</t>
  </si>
  <si>
    <t>HOA/Condo/Coop</t>
  </si>
  <si>
    <t>Sewer/Septic?</t>
  </si>
  <si>
    <t>Front Foot Fee?</t>
  </si>
  <si>
    <t>Photos Scheduled?</t>
  </si>
  <si>
    <t>CS</t>
  </si>
  <si>
    <t>Active Date</t>
  </si>
  <si>
    <t>Expiration</t>
  </si>
  <si>
    <t>MLS Number</t>
  </si>
  <si>
    <t>Setup Showing Instructions</t>
  </si>
  <si>
    <t>KW Ad in Command</t>
  </si>
  <si>
    <t>Send MLS Sheet  out</t>
  </si>
  <si>
    <t>Pull tax record</t>
  </si>
  <si>
    <t>Lockbox assigned</t>
  </si>
  <si>
    <t>Source</t>
  </si>
  <si>
    <t>Total Comm</t>
  </si>
  <si>
    <t>LAC</t>
  </si>
  <si>
    <t>BAC</t>
  </si>
  <si>
    <t>Flat Fee</t>
  </si>
  <si>
    <t>LA Signed Date</t>
  </si>
  <si>
    <t>Buyer Name</t>
  </si>
  <si>
    <t>Buyer's Agent</t>
  </si>
  <si>
    <t>Financing (Cash, Conv, VA, etc)</t>
  </si>
  <si>
    <t>Title</t>
  </si>
  <si>
    <t>Lender</t>
  </si>
  <si>
    <t>Lender Required Repairs</t>
  </si>
  <si>
    <t>Sales Price</t>
  </si>
  <si>
    <t>EMD Amount</t>
  </si>
  <si>
    <t>EMD Held by</t>
  </si>
  <si>
    <t>Seller Contribution</t>
  </si>
  <si>
    <t>Ratification Date</t>
  </si>
  <si>
    <t>Closing Date</t>
  </si>
  <si>
    <t>Financing Commintment</t>
  </si>
  <si>
    <t>Appraisal</t>
  </si>
  <si>
    <t>Inspection</t>
  </si>
  <si>
    <t>Pend in MLS</t>
  </si>
  <si>
    <t>Buyer Agent Into</t>
  </si>
  <si>
    <t>Seller Intro</t>
  </si>
  <si>
    <t>Title Inro</t>
  </si>
  <si>
    <t>TItle Docs Complete</t>
  </si>
  <si>
    <t>Added Dates to Calendar</t>
  </si>
  <si>
    <t>Greensheet/Commission Tab</t>
  </si>
  <si>
    <t>ALTA/HUD Received?</t>
  </si>
  <si>
    <t>Order sign down</t>
  </si>
  <si>
    <t>Closed in MLS</t>
  </si>
  <si>
    <t>Notes</t>
  </si>
  <si>
    <t>Has Dotloop?</t>
  </si>
  <si>
    <t>Linked?</t>
  </si>
  <si>
    <t>Pre-Listing</t>
  </si>
  <si>
    <t>8496 Inspiration Avenue, Walkersville, MD 21793</t>
  </si>
  <si>
    <t>Jarred Merriam
lj_merriam@yahoo.com
+13014733902</t>
  </si>
  <si>
    <t>Lori Merriam</t>
  </si>
  <si>
    <t>8/10 or 8/11</t>
  </si>
  <si>
    <t>MDFR2003888</t>
  </si>
  <si>
    <t>We would like to have coming soon 8/9/21 and photos scheduled for 8/10 or 8/11. Either photo company is fine, whoever has availability. The projected active date will be 8/12. We may look to have coming soon 8/12 and active 8/19, but for now lets shoot for the earlier timeline.
MLS Draft created. MLS Missing: Marketing Date, Photos, Disclosures.</t>
  </si>
  <si>
    <t>Y</t>
  </si>
  <si>
    <t>125 Blackbird Hill Ln, Laurel, MD 20724</t>
  </si>
  <si>
    <t>Sherry Banks
Home Mobile: 404-840-4227
Home Email: sirblubeard@gmail.com</t>
  </si>
  <si>
    <t>Septic</t>
  </si>
  <si>
    <t>MDAA2006222</t>
  </si>
  <si>
    <t>$595?</t>
  </si>
  <si>
    <t>MLS Draft created. MLS Missing: Marketing Date, Photos, HOA Fee, Pool.
Need MLS Remarks.
Clarification on Commission Rate. Listing Agreement and Dotloop info has different value.
No Signed Disclosures yet.</t>
  </si>
  <si>
    <t>N</t>
  </si>
  <si>
    <t>Front fee fee
Photo Schedule
Staging
Showing
HOA Fee
When are we making it Active</t>
  </si>
  <si>
    <t>2914 Tarragon Lane, Bowie, MD 20715</t>
  </si>
  <si>
    <t>Jen</t>
  </si>
  <si>
    <t>James Skarwecki</t>
  </si>
  <si>
    <t>Anne Skarwecki
tagaj@juno.com
3012620989</t>
  </si>
  <si>
    <t>MDPG2006860</t>
  </si>
  <si>
    <t>MLS Draft created. MLS Missing: List Price, Marketing Date, HOA?, Property Style, Construction Materials, Water Source, Hot Water, Cooling Type, Cooling Fuel, Heating Type, Heating Fuel,
Bed/Bath/Half Bath floors? Pool?, Garage Info
Need Showing Instructions &amp; Lockbox Info
Need MLS Remarks
No Listing Intake. No Signed Documents.
3.5 total comm? 2.5% buyer?</t>
  </si>
  <si>
    <t xml:space="preserve">500 King Farm Blvd Unit #104, Rockville, MD 20850-5839 </t>
  </si>
  <si>
    <t>MDMC2008058</t>
  </si>
  <si>
    <t>Showing Instructions: Lockbox - Combo, 1108 on slider on back door CANNOT BE SCHEDULED UNTIL WEDNESDAY OF NEXT WEEK
MLS Draft created. MLS Missing: Marketing Date, Expiration Date, List Price, Condo Fee, Condo Frequency, Condo Fee includes, Condo Amenities, Hot Water Source, Photos, MLS Remarks, MLS Documents.
Need Showing Instructions</t>
  </si>
  <si>
    <t>17 Blue Sky Dr Owings Mill MD 21117</t>
  </si>
  <si>
    <t>Perry Dollar
Home Mobile: 443-801-5880
Home Email: Perry.Dollar@perrydollar.com</t>
  </si>
  <si>
    <t>MDBC2003924</t>
  </si>
  <si>
    <t>Drafted. Seller Signed LA. No Signed Disclosures
Not in Opportunity
MLS Draft created. MLS Missing: Marketing Date, HOA Fee &amp; Frequency, Photos, Showing Instructions, MLS remarks
Seller Signed Exclusive Rights to Sell. No Signed Disclosures.
Exclusive Rights to Sell - Need Agent's signature</t>
  </si>
  <si>
    <t>1006 Shreve Ct Crofton</t>
  </si>
  <si>
    <t>Paul Kenney
kenneycommunications@comcast.net
301-325-4819</t>
  </si>
  <si>
    <t>Seller Signed LA. No Signed Disclosures. Direct tenant purchase</t>
  </si>
  <si>
    <t>1032 Middlesex</t>
  </si>
  <si>
    <t>Direct tenant purchase</t>
  </si>
  <si>
    <t>529 Grovethorn</t>
  </si>
  <si>
    <t>11723B Hamilton Place, White Marsh, MD 21162</t>
  </si>
  <si>
    <t>Gabriel Titalangha
gtguemia@hotmail.com 
410-865-9696</t>
  </si>
  <si>
    <t>Hilda Ikundi
mamonjohon@yahoo.com
443-985-2292</t>
  </si>
  <si>
    <t>MDBC2005954</t>
  </si>
  <si>
    <t>MLS Sheet, Netsheet</t>
  </si>
  <si>
    <t>Active</t>
  </si>
  <si>
    <t>3012 Rices Ln</t>
  </si>
  <si>
    <t>Sadi Wadi
Home Email: sadiwadi@hotmail.com</t>
  </si>
  <si>
    <t>MDBC2004306</t>
  </si>
  <si>
    <t>Incomplete Exclusive Rights to Sell - Need seller phone number. Need Agent's signature. Need answers on #32 Addenda. Blanks on Section #6 and #15. Need to fix the initials made on page 1, Section 3 Fee Simple/Ground Rent field.
No Signed Disclosures</t>
  </si>
  <si>
    <t>5620 Quincy St, Hyattsville, MD 20784-1235</t>
  </si>
  <si>
    <t>David Loring
Company: Residential Value
Work Mobile: 301-674-0160
Work Email: dsl227@aol.com</t>
  </si>
  <si>
    <t>MDPG2005740</t>
  </si>
  <si>
    <t>Ordered</t>
  </si>
  <si>
    <t>Showing Instructions: Lockbox - Combo/Front Door/1108, Go &amp; Show.
Need to upload MLS Documents.
MLS Sheet (Shared 8/5/2021)</t>
  </si>
  <si>
    <t>202 Broadway Avenue, Glen Burnie, MD 21061</t>
  </si>
  <si>
    <t>MDAA2005004</t>
  </si>
  <si>
    <t>Showing Instructions: Lockbox - Combo/Front Door/1108, Go &amp; Show.
MLS Sheet (Shared 8/5/2021)</t>
  </si>
  <si>
    <t>53 Parkhill Pl, Nottingham, MD 21236</t>
  </si>
  <si>
    <t>Scott Reibert
Home Mobile: 443-509-1526
Home Email: scottreibert1@gmail.com</t>
  </si>
  <si>
    <t>Linda Reibert
Home Email: lindagoray@msn.com
443-722-9099</t>
  </si>
  <si>
    <t>MDBC2005942</t>
  </si>
  <si>
    <t>Exclusive Rights to Sell (Shared 8/5/2021)
MLS Sheet (Shared 8/5/2021)</t>
  </si>
  <si>
    <t>547 Dahlgreen Road, Glen Burnie, MD 21061</t>
  </si>
  <si>
    <t>Romont</t>
  </si>
  <si>
    <t>Carla Rich
443-875-7129
newleaf64@yahoo.com</t>
  </si>
  <si>
    <t>MDAA2005518</t>
  </si>
  <si>
    <r>
      <rPr>
        <rFont val="Arial"/>
        <color theme="1"/>
      </rPr>
      <t xml:space="preserve">Need agent signatures on Notice to Buyer and Seller, LBP after 1978. Missing </t>
    </r>
    <r>
      <rPr>
        <rFont val="Arial"/>
        <b/>
        <color theme="1"/>
      </rPr>
      <t>Listed</t>
    </r>
    <r>
      <rPr>
        <rFont val="Arial"/>
        <color theme="1"/>
      </rPr>
      <t>: County Addendum</t>
    </r>
  </si>
  <si>
    <t xml:space="preserve">802 Edmondson Ave, Baltimore 21228 </t>
  </si>
  <si>
    <t xml:space="preserve">William  Hauserman
williamhauserman@yahoo.com
304 268 7705 </t>
  </si>
  <si>
    <t>Annette Hauserman
gailh@egismail.com</t>
  </si>
  <si>
    <t>MDBC2004054</t>
  </si>
  <si>
    <r>
      <rPr>
        <rFont val="Arial"/>
        <color theme="1"/>
      </rPr>
      <t xml:space="preserve">Missing </t>
    </r>
    <r>
      <rPr>
        <rFont val="Arial"/>
        <b/>
        <color theme="1"/>
      </rPr>
      <t xml:space="preserve">Listed: </t>
    </r>
    <r>
      <rPr>
        <rFont val="Arial"/>
        <color theme="1"/>
      </rPr>
      <t xml:space="preserve">Netsheet. </t>
    </r>
    <r>
      <rPr>
        <rFont val="Arial"/>
        <b/>
        <color theme="1"/>
      </rPr>
      <t>Need to complete</t>
    </r>
    <r>
      <rPr>
        <rFont val="Arial"/>
        <color theme="1"/>
      </rPr>
      <t xml:space="preserve"> KWF Communication Consent, Financial Condition, MLS Accuracy, Notice to Buyer and Seller.</t>
    </r>
  </si>
  <si>
    <t>4613 Cherry Valley Dr</t>
  </si>
  <si>
    <t>Stuart Newman
slnewman4613@gmail.com
301-404-3166</t>
  </si>
  <si>
    <t>Esther Newman
301-367-4432
esther.newman1126@gmail.com</t>
  </si>
  <si>
    <t>MDMC2008402</t>
  </si>
  <si>
    <t>Signed MLS Sheet (Shared 7/29/2021)</t>
  </si>
  <si>
    <t>530 Pritchard Drive, Linthicum Heights, MD</t>
  </si>
  <si>
    <t>MDAA2004064</t>
  </si>
  <si>
    <r>
      <rPr>
        <rFont val="Arial"/>
        <color theme="1"/>
      </rPr>
      <t xml:space="preserve">Returned </t>
    </r>
    <r>
      <rPr>
        <rFont val="Arial"/>
        <b/>
        <color theme="1"/>
      </rPr>
      <t>Listed</t>
    </r>
    <r>
      <rPr>
        <rFont val="Arial"/>
        <color theme="1"/>
      </rPr>
      <t>: Exclusive Rights to Sell - Need initials on 19.A.</t>
    </r>
  </si>
  <si>
    <t>22991 Westview Dr Preston, MD 21655</t>
  </si>
  <si>
    <t>Verna Jenkins</t>
  </si>
  <si>
    <t>POA Loretta McCray
Home Mobile: 213-447-1244
Home Email: consultlorettamccray@gmail.com</t>
  </si>
  <si>
    <t>MDCM125542</t>
  </si>
  <si>
    <t>SOI</t>
  </si>
  <si>
    <t xml:space="preserve">BAC. Link Command to Dotloop. </t>
  </si>
  <si>
    <t>Off Market</t>
  </si>
  <si>
    <t>1922 Baltimore Annapolis Blvd, Annapolis</t>
  </si>
  <si>
    <t>Tricia Johnson
Home Mobile: 301-919-9433
Home Email: triciajohnson5@yahoo.com
Home Address: 1922 Baltimore Annapolis Annapolis, MD 21409 US</t>
  </si>
  <si>
    <t>MDAA2000720</t>
  </si>
  <si>
    <r>
      <rPr>
        <rFont val="Arial"/>
        <color theme="1"/>
      </rPr>
      <t xml:space="preserve">No listing intake, MLS Draft created. documents. Agent published.
Missing </t>
    </r>
    <r>
      <rPr>
        <rFont val="Arial"/>
        <b/>
        <color theme="1"/>
      </rPr>
      <t>Listed</t>
    </r>
    <r>
      <rPr>
        <rFont val="Arial"/>
        <color theme="1"/>
      </rPr>
      <t xml:space="preserve">: Notification of Dual Agency within a Team, Netsheet, Incomplete answer LBP Addendum, Signed MLS Sheet (Shared 7/13/2021), Financial Addendum needs answer.
Returned </t>
    </r>
    <r>
      <rPr>
        <rFont val="Arial"/>
        <b/>
        <color theme="1"/>
      </rPr>
      <t xml:space="preserve">Listed: </t>
    </r>
    <r>
      <rPr>
        <rFont val="Arial"/>
        <color theme="1"/>
      </rPr>
      <t>Residential Property Information - Seller names and address needed on first page. Exclusive Right to Sell - Please fill in Section 6. Please fill in blanks under Section 14. Please check boxes: Consent for DA, Financial Condition, MD Property Disclosure</t>
    </r>
  </si>
  <si>
    <t>(Farm) 3815 Back Woods Rd Westminster</t>
  </si>
  <si>
    <t>David Brathuhn
GEORGIA560@AOL.COM
4105965840</t>
  </si>
  <si>
    <t>MDCR203222</t>
  </si>
  <si>
    <t xml:space="preserve">Has two entries on Command. Link Command to Dotloop. </t>
  </si>
  <si>
    <t>(Res) 3815 Back Woods Rd Westminster</t>
  </si>
  <si>
    <t>MDCR202154</t>
  </si>
  <si>
    <t>1116 &amp; 1120 Dicus Mill Rd Millersville, MD 21108</t>
  </si>
  <si>
    <t>MDAA438834</t>
  </si>
  <si>
    <t>No Opportunity. No loop</t>
  </si>
  <si>
    <t>(Farm) 1132 Dicus Mill Rd Millersville, MD 21108</t>
  </si>
  <si>
    <t>MDAA429230</t>
  </si>
  <si>
    <t>No loop</t>
  </si>
  <si>
    <t>(Res) 1132 Dicus Mill Rd Millersville, MD 21108</t>
  </si>
  <si>
    <t>MDAA438826</t>
  </si>
  <si>
    <t>UC</t>
  </si>
  <si>
    <t>3413 Moylan Dr</t>
  </si>
  <si>
    <t>MDPG2000788</t>
  </si>
  <si>
    <t>William Umanzor and Veronica Umanzor</t>
  </si>
  <si>
    <t>Cristhian Gonzalez</t>
  </si>
  <si>
    <t>Conventional</t>
  </si>
  <si>
    <t>Drafted</t>
  </si>
  <si>
    <t>Clear to Close</t>
  </si>
  <si>
    <t>212 Gloucester Dr</t>
  </si>
  <si>
    <t>MDAA2000718</t>
  </si>
  <si>
    <t xml:space="preserve">Tomas Guevara Carcamo and Henry Maldonado Bejarano
</t>
  </si>
  <si>
    <t>Noel Reyes</t>
  </si>
  <si>
    <t>Submitted</t>
  </si>
  <si>
    <r>
      <rPr>
        <rFont val="Arial"/>
        <color theme="1"/>
      </rPr>
      <t xml:space="preserve">COE moving to 8/10/2021. Missing </t>
    </r>
    <r>
      <rPr>
        <rFont val="Arial"/>
        <b/>
        <color theme="1"/>
      </rPr>
      <t>UC</t>
    </r>
    <r>
      <rPr>
        <rFont val="Arial"/>
        <color theme="1"/>
      </rPr>
      <t xml:space="preserve">: Need signed County Addendum. Returned </t>
    </r>
    <r>
      <rPr>
        <rFont val="Arial"/>
        <b/>
        <color theme="1"/>
      </rPr>
      <t>Listed</t>
    </r>
    <r>
      <rPr>
        <rFont val="Arial"/>
        <color theme="1"/>
      </rPr>
      <t xml:space="preserve">: MD RPD Disclosure Disclaimer - Need answer on page 4, Latent Defects. KWF Smoke Alarm - Need answer on first question. Returned </t>
    </r>
    <r>
      <rPr>
        <rFont val="Arial"/>
        <b/>
        <color theme="1"/>
      </rPr>
      <t>UC</t>
    </r>
    <r>
      <rPr>
        <rFont val="Arial"/>
        <color theme="1"/>
      </rPr>
      <t>: MD RPD Disclosure Disclaimer - Need answer on page 4, Latent Defects</t>
    </r>
  </si>
  <si>
    <t>7906 Mansion House Crossing  Pasadena</t>
  </si>
  <si>
    <t>MDAA471220</t>
  </si>
  <si>
    <t>Wei Qi Ang Gao</t>
  </si>
  <si>
    <t>Han Wen Liu</t>
  </si>
  <si>
    <t>MDAA462562</t>
  </si>
  <si>
    <t>David Hargadon and Kathryn Hargadon</t>
  </si>
  <si>
    <t>Jeannie Miller</t>
  </si>
  <si>
    <r>
      <rPr>
        <rFont val="Arial"/>
        <color theme="1"/>
      </rPr>
      <t xml:space="preserve">Missing </t>
    </r>
    <r>
      <rPr>
        <rFont val="Arial"/>
        <b/>
        <color theme="1"/>
      </rPr>
      <t>Listed</t>
    </r>
    <r>
      <rPr>
        <rFont val="Arial"/>
        <color theme="1"/>
      </rPr>
      <t xml:space="preserve">: Netsheet (Shared). Returned </t>
    </r>
    <r>
      <rPr>
        <rFont val="Arial"/>
        <b/>
        <color theme="1"/>
      </rPr>
      <t>UC</t>
    </r>
    <r>
      <rPr>
        <rFont val="Arial"/>
        <color theme="1"/>
      </rPr>
      <t>: Notice to Buyer and Seller - Need Buyer Agent's signature.</t>
    </r>
  </si>
  <si>
    <t>11 Old Station Rd Severna Park MD 21146</t>
  </si>
  <si>
    <t>Patrick</t>
  </si>
  <si>
    <t>Patrick Codd
Company: Keller Williams Flagship of Maryland
Work Mobile: 443.534.3855
Work Email: pcodd@kw.com</t>
  </si>
  <si>
    <t>MDAA471260</t>
  </si>
  <si>
    <t>Owner</t>
  </si>
  <si>
    <t>Michael Cornecelli and Ellie Cornecelli</t>
  </si>
  <si>
    <t>Mark Hudson</t>
  </si>
  <si>
    <r>
      <rPr>
        <rFont val="Arial"/>
        <color theme="1"/>
      </rPr>
      <t xml:space="preserve">Missing </t>
    </r>
    <r>
      <rPr>
        <rFont val="Arial"/>
        <b/>
        <color theme="1"/>
      </rPr>
      <t>Listed</t>
    </r>
    <r>
      <rPr>
        <rFont val="Arial"/>
        <color theme="1"/>
      </rPr>
      <t>: Netsheet</t>
    </r>
  </si>
  <si>
    <t>2254 Commissary Cir  Odenton</t>
  </si>
  <si>
    <t>MDAA2000894</t>
  </si>
  <si>
    <t>Joseph Fong</t>
  </si>
  <si>
    <t>Abhay Chaudhari</t>
  </si>
  <si>
    <r>
      <rPr>
        <rFont val="Arial"/>
        <color theme="1"/>
      </rPr>
      <t xml:space="preserve">Returned </t>
    </r>
    <r>
      <rPr>
        <rFont val="Arial"/>
        <b/>
        <color theme="1"/>
      </rPr>
      <t>Listed</t>
    </r>
    <r>
      <rPr>
        <rFont val="Arial"/>
        <color theme="1"/>
      </rPr>
      <t xml:space="preserve">: Exclusive Right to Sell - Initials needed on Fee Simple/Ground Rent
Missing </t>
    </r>
    <r>
      <rPr>
        <rFont val="Arial"/>
        <b/>
        <color theme="1"/>
      </rPr>
      <t>UC</t>
    </r>
    <r>
      <rPr>
        <rFont val="Arial"/>
        <color theme="1"/>
      </rPr>
      <t>: EMD, HOA Docs
Price Change Addendum on loop. Waiting for signatures.</t>
    </r>
  </si>
  <si>
    <t>560 Maryland Ave Lusby, MD 20657</t>
  </si>
  <si>
    <t>Vince</t>
  </si>
  <si>
    <t>Mike Ricker
Home Mobile: 301-536-7407
Home Email: mikericker560@yahoo.com</t>
  </si>
  <si>
    <t>MDCA183196</t>
  </si>
  <si>
    <t>Earnest Hairston and Michele Reese</t>
  </si>
  <si>
    <t>Megan Ferra</t>
  </si>
  <si>
    <t>FHA</t>
  </si>
  <si>
    <r>
      <rPr>
        <rFont val="Arial"/>
        <color theme="1"/>
      </rPr>
      <t xml:space="preserve">Missing </t>
    </r>
    <r>
      <rPr>
        <rFont val="Arial"/>
        <b/>
        <color theme="1"/>
      </rPr>
      <t>UC</t>
    </r>
    <r>
      <rPr>
        <rFont val="Arial"/>
        <color theme="1"/>
      </rPr>
      <t>: Buyer signed County Addendum</t>
    </r>
  </si>
  <si>
    <t>8206 Courtland Manor Rd</t>
  </si>
  <si>
    <t>Evan</t>
  </si>
  <si>
    <t>MDBC2003180</t>
  </si>
  <si>
    <t>Ameta Coleman</t>
  </si>
  <si>
    <t>Jennifer Kramer dela Cruz</t>
  </si>
  <si>
    <t>Need to Split Contract Documents</t>
  </si>
  <si>
    <t>7 Waldron Ave Pikesville</t>
  </si>
  <si>
    <t>MDBC523312</t>
  </si>
  <si>
    <t>Kuba Sinla Ogundare and Beauty T Jenty Benjamin</t>
  </si>
  <si>
    <t>Uchenna Onyewu</t>
  </si>
  <si>
    <r>
      <rPr>
        <rFont val="Arial"/>
        <color theme="1"/>
      </rPr>
      <t xml:space="preserve">Returned </t>
    </r>
    <r>
      <rPr>
        <rFont val="Arial"/>
        <b/>
        <color theme="1"/>
      </rPr>
      <t>UC</t>
    </r>
    <r>
      <rPr>
        <rFont val="Arial"/>
        <color theme="1"/>
      </rPr>
      <t xml:space="preserve">: FHA Addendum - Interest rate needed.
Missing </t>
    </r>
    <r>
      <rPr>
        <rFont val="Arial"/>
        <b/>
        <color theme="1"/>
      </rPr>
      <t>Listed</t>
    </r>
    <r>
      <rPr>
        <rFont val="Arial"/>
        <color theme="1"/>
      </rPr>
      <t>: Signed Netsheet (Shared 7/23/2021)</t>
    </r>
  </si>
  <si>
    <t>8008 Dalesford Road, Parkville, MD 21234</t>
  </si>
  <si>
    <t>MDBC532202</t>
  </si>
  <si>
    <t>Gemcraft Homes Inc.</t>
  </si>
  <si>
    <t>Lisa Hiatt</t>
  </si>
  <si>
    <t>Cash</t>
  </si>
  <si>
    <t>Clear to close.</t>
  </si>
  <si>
    <t>637 Gayle Dr Linthicum Heights, MD 21090</t>
  </si>
  <si>
    <t>MDAA471822</t>
  </si>
  <si>
    <t>Padre S Gilliam</t>
  </si>
  <si>
    <t>Harold Peters</t>
  </si>
  <si>
    <t>VA</t>
  </si>
  <si>
    <r>
      <rPr>
        <rFont val="Arial"/>
        <color theme="1"/>
      </rPr>
      <t xml:space="preserve">Missing </t>
    </r>
    <r>
      <rPr>
        <rFont val="Arial"/>
        <b/>
        <color theme="1"/>
      </rPr>
      <t>Listed</t>
    </r>
    <r>
      <rPr>
        <rFont val="Arial"/>
        <color theme="1"/>
      </rPr>
      <t xml:space="preserve">: Netsheet (Out for signature), Signed MLS Sheet (Shared 7/13/2021)
Returned </t>
    </r>
    <r>
      <rPr>
        <rFont val="Arial"/>
        <b/>
        <color theme="1"/>
      </rPr>
      <t>Listed</t>
    </r>
    <r>
      <rPr>
        <rFont val="Arial"/>
        <color theme="1"/>
      </rPr>
      <t>: Exclusive Right to Sell - Seller phone number/email needed. Fill in Section 3 blanks and initials on Fee Simple/Ground Rent.</t>
    </r>
  </si>
  <si>
    <t>3220 Pine Crest Ct</t>
  </si>
  <si>
    <t>MDHR2001202</t>
  </si>
  <si>
    <t>Ahmed Jaloudi and Eman Alnatsheh</t>
  </si>
  <si>
    <t>Angela Daniller</t>
  </si>
  <si>
    <r>
      <rPr>
        <rFont val="Arial"/>
        <color theme="1"/>
      </rPr>
      <t xml:space="preserve">Missing </t>
    </r>
    <r>
      <rPr>
        <rFont val="Arial"/>
        <b/>
        <color theme="1"/>
      </rPr>
      <t>Listed</t>
    </r>
    <r>
      <rPr>
        <rFont val="Arial"/>
        <color theme="1"/>
      </rPr>
      <t xml:space="preserve">: Netsheet (Shared 7/23/2021)
Missing </t>
    </r>
    <r>
      <rPr>
        <rFont val="Arial"/>
        <b/>
        <color theme="1"/>
      </rPr>
      <t>UC</t>
    </r>
    <r>
      <rPr>
        <rFont val="Arial"/>
        <color theme="1"/>
      </rPr>
      <t>: Proof of Funds</t>
    </r>
  </si>
  <si>
    <t>1354 Hazel Nut Ct</t>
  </si>
  <si>
    <t>MDAA2003690</t>
  </si>
  <si>
    <t>Michael E. Lougee &amp; Betty R. Lougee</t>
  </si>
  <si>
    <t>Beth Costello</t>
  </si>
  <si>
    <r>
      <rPr>
        <rFont val="Arial"/>
        <color theme="1"/>
      </rPr>
      <t xml:space="preserve">Missing </t>
    </r>
    <r>
      <rPr>
        <rFont val="Arial"/>
        <b/>
        <color theme="1"/>
      </rPr>
      <t>Listed</t>
    </r>
    <r>
      <rPr>
        <rFont val="Arial"/>
        <color theme="1"/>
      </rPr>
      <t>: Netsheet, signed MD Residential Property Information, Signed MLS Sheet (Shared 7/22/2021)
Missing Agent's signature and initials on Disclosure Info LBP, Competitive Market Analysis, LBP after 1978, Notice to Buyer and Seller, Exclusive Right to Sell</t>
    </r>
  </si>
  <si>
    <t>789 Old Herald Harbor Rd, Crownsville, MD 21032</t>
  </si>
  <si>
    <t>MDAA2003632</t>
  </si>
  <si>
    <t>Evan Pickett &amp; Christine Picciot</t>
  </si>
  <si>
    <t>Katerina Erhard</t>
  </si>
  <si>
    <t>MLS Sheet (Shared 8/2/2021)
UC: Copy of EMD, Fix County Addendum
2 Opportunities in command?</t>
  </si>
  <si>
    <t>307 Dogwood Rd Millersville</t>
  </si>
  <si>
    <t>MDAA2003634</t>
  </si>
  <si>
    <t>Gerald G Stansbury &amp; Neva G Stansbury</t>
  </si>
  <si>
    <t>Ray Sharif</t>
  </si>
  <si>
    <t>Out to sellers</t>
  </si>
  <si>
    <r>
      <rPr>
        <rFont val="Arial"/>
        <color theme="1"/>
      </rPr>
      <t xml:space="preserve">Need MLS Remarks. Need uploaded signed disclosures on MLS.
Returned </t>
    </r>
    <r>
      <rPr>
        <rFont val="Arial"/>
        <b/>
        <color theme="1"/>
      </rPr>
      <t>Listed</t>
    </r>
    <r>
      <rPr>
        <rFont val="Arial"/>
        <color theme="1"/>
      </rPr>
      <t>: Exclusive Right to Sell - Need initials on fee simple/ground rent. Need Agent Signature. KWF Competitive Market - Need Agent Signature. Notice to Buyer and Seller - Need to complete seller signatures and need agent signature.. Disclosure Info LBP - Need Agent initials and signature. Smoke Alarm Disclosure - Need answers.
Waiting on the signatures for Financial Condition and MD Residential Property Information.
Need to split documents.
Incomplete Contract: Need to complete informations Listing and Buying Agent.</t>
    </r>
  </si>
  <si>
    <t>2 North Star Ct Pikesville</t>
  </si>
  <si>
    <t>MDBC2004072</t>
  </si>
  <si>
    <t>HP Maryland I, LLC.</t>
  </si>
  <si>
    <t>Lisa Hoover</t>
  </si>
  <si>
    <r>
      <rPr>
        <rFont val="Arial"/>
        <color theme="1"/>
      </rPr>
      <t xml:space="preserve">Need signature on Tenant Occupied Addendum
Returned </t>
    </r>
    <r>
      <rPr>
        <rFont val="Arial"/>
        <b/>
        <color theme="1"/>
      </rPr>
      <t>Listed</t>
    </r>
    <r>
      <rPr>
        <rFont val="Arial"/>
        <color theme="1"/>
      </rPr>
      <t xml:space="preserve">: Exclusive Right to Sell - Please answer checkbox on Section 22, Home Warranty.
Missing </t>
    </r>
    <r>
      <rPr>
        <rFont val="Arial"/>
        <b/>
        <color theme="1"/>
      </rPr>
      <t>Listed</t>
    </r>
    <r>
      <rPr>
        <rFont val="Arial"/>
        <color theme="1"/>
      </rPr>
      <t xml:space="preserve">: Netsheet Signed MLS Sheet (Shared 7/29/2021).
</t>
    </r>
    <r>
      <rPr>
        <rFont val="Arial"/>
        <b/>
        <color theme="1"/>
      </rPr>
      <t>Incomplete Contract</t>
    </r>
    <r>
      <rPr>
        <rFont val="Arial"/>
        <color theme="1"/>
      </rPr>
      <t>: Need to fill other infos on page 13, listing and buying agent infos.
Need to split documents</t>
    </r>
  </si>
  <si>
    <t>24612 Showbarn Circle Damascus</t>
  </si>
  <si>
    <t>MDMC2008394</t>
  </si>
  <si>
    <t>Christopher Bauman</t>
  </si>
  <si>
    <t>Marcus Schwaderer</t>
  </si>
  <si>
    <r>
      <rPr>
        <rFont val="Arial"/>
        <color theme="1"/>
      </rPr>
      <t xml:space="preserve">Missing </t>
    </r>
    <r>
      <rPr>
        <rFont val="Arial"/>
        <b/>
        <color theme="1"/>
      </rPr>
      <t>Listed</t>
    </r>
    <r>
      <rPr>
        <rFont val="Arial"/>
        <color theme="1"/>
      </rPr>
      <t>: Netsheet
Need to split documents</t>
    </r>
  </si>
  <si>
    <t>24624 Showbarn Circle Damascus</t>
  </si>
  <si>
    <t>MDMC2005928</t>
  </si>
  <si>
    <t>Darwin Tunche &amp; Kimberly Tunche</t>
  </si>
  <si>
    <t>Alexander Modaressi</t>
  </si>
  <si>
    <r>
      <rPr>
        <rFont val="Arial"/>
        <color theme="1"/>
      </rPr>
      <t xml:space="preserve">Missing Agent signature on KWF Communication Consent, Notice to Buyer and Seller, LBP After 1978.
Missing </t>
    </r>
    <r>
      <rPr>
        <rFont val="Arial"/>
        <b/>
        <color theme="1"/>
      </rPr>
      <t>Listed</t>
    </r>
    <r>
      <rPr>
        <rFont val="Arial"/>
        <color theme="1"/>
      </rPr>
      <t xml:space="preserve">: Netsheet, KWF Communication Consent, Notice to Buyer and Seller, LBP After 1978.
Missing </t>
    </r>
    <r>
      <rPr>
        <rFont val="Arial"/>
        <b/>
        <color theme="1"/>
      </rPr>
      <t>UC</t>
    </r>
    <r>
      <rPr>
        <rFont val="Arial"/>
        <color theme="1"/>
      </rPr>
      <t>: EMD</t>
    </r>
  </si>
  <si>
    <t>2723 Cornet Ct, Silverspring</t>
  </si>
  <si>
    <t>MDMC2002096</t>
  </si>
  <si>
    <t>Germaine Sob</t>
  </si>
  <si>
    <t>Jason Clark</t>
  </si>
  <si>
    <r>
      <rPr>
        <rFont val="Arial"/>
        <color theme="1"/>
      </rPr>
      <t xml:space="preserve">Need signatures on KWF Disclosures and Consent for Dual Agency. Need answers and signature on Financial Disclosure. Need both sellers phone numbers on KWF Communication Consent Addendum. 
Missing </t>
    </r>
    <r>
      <rPr>
        <rFont val="Arial"/>
        <b/>
        <color theme="1"/>
      </rPr>
      <t>Listed</t>
    </r>
    <r>
      <rPr>
        <rFont val="Arial"/>
        <color theme="1"/>
      </rPr>
      <t>: Missing signed KWF Disclosures, signed MLS Sheet, Financial Disclosure, Signed Consent for Dual Agency, Netsheet.</t>
    </r>
  </si>
  <si>
    <t>412 Girard St #79</t>
  </si>
  <si>
    <t>Jamal Leacock</t>
  </si>
  <si>
    <t>Justin Matney</t>
  </si>
  <si>
    <t>Listing Documents has only 1 seller. Contract Documents along with Disclosures has 2 seller signatures. Need 2nd seller to sign all listing documents. Dual Rep. 4% Total Comm</t>
  </si>
  <si>
    <t>544 Chalcot Sq</t>
  </si>
  <si>
    <t>Michael Kahl
Home Phone: 410-375-7319
Home Email: mkahl@jwsons.com</t>
  </si>
  <si>
    <t>Kristen Kahl
Home Phone: 443-934-7861
Home Email: kristen@carboywinery.com</t>
  </si>
  <si>
    <t>MDBC2003178</t>
  </si>
  <si>
    <t>Erick Hernandez</t>
  </si>
  <si>
    <t>Jasmin Brown</t>
  </si>
  <si>
    <t>Mid Atlantic Settlement Services</t>
  </si>
  <si>
    <t>Brant Patrick Millham
Brant.Millham@grarate.com
443-404-2037</t>
  </si>
  <si>
    <r>
      <rPr>
        <rFont val="Arial"/>
        <color theme="1"/>
      </rPr>
      <t xml:space="preserve">MLS Sheet (Shared 8/6/2021) Missing </t>
    </r>
    <r>
      <rPr>
        <rFont val="Arial"/>
        <b/>
        <color theme="1"/>
      </rPr>
      <t>UC</t>
    </r>
    <r>
      <rPr>
        <rFont val="Arial"/>
        <color theme="1"/>
      </rPr>
      <t>: EMD</t>
    </r>
  </si>
  <si>
    <t xml:space="preserve">20649 Anndyke Way, Germantown </t>
  </si>
  <si>
    <t>$58/Monthly</t>
  </si>
  <si>
    <t>MDMC764090</t>
  </si>
  <si>
    <t>6%%</t>
  </si>
  <si>
    <t>Francis Nolasco-Valle &amp; Ana E Nolasco</t>
  </si>
  <si>
    <t>Fadia Shadid</t>
  </si>
  <si>
    <t>GPN Title</t>
  </si>
  <si>
    <t>Carey Ann Cyr
mymortgageteam@cmgfi.com
615-456-4456</t>
  </si>
  <si>
    <t>Scheduled with Justin</t>
  </si>
  <si>
    <t>8/7/2021 1PM - As if for info only</t>
  </si>
  <si>
    <r>
      <rPr>
        <rFont val="Arial"/>
        <color theme="1"/>
      </rPr>
      <t xml:space="preserve">Missing </t>
    </r>
    <r>
      <rPr>
        <rFont val="Arial"/>
        <b/>
        <color theme="1"/>
      </rPr>
      <t>Listed</t>
    </r>
    <r>
      <rPr>
        <rFont val="Arial"/>
        <color theme="1"/>
      </rPr>
      <t>: Netsheet, Signed KWF Smoke Alarm Disclosure.</t>
    </r>
  </si>
  <si>
    <t>HOA $58/Monthly, Order HOA, Call Title, Complete Qualia</t>
  </si>
  <si>
    <t>11824 Eton Manor Dr #103 Germantown, MD 20876</t>
  </si>
  <si>
    <t>Gurdip Singh
785-317-5078
singh.gurdip1986@gmail.com</t>
  </si>
  <si>
    <t>Harleen Singh
harleen1971@gmail.com
7853178053</t>
  </si>
  <si>
    <t>MDMC2006802</t>
  </si>
  <si>
    <t>NA (None on LI)</t>
  </si>
  <si>
    <t>Huiping Zhang</t>
  </si>
  <si>
    <t>Jumei (May) Zhang</t>
  </si>
  <si>
    <t>Lucy Lu
Landmark Title</t>
  </si>
  <si>
    <t>Landmark Title</t>
  </si>
  <si>
    <t>No inspections</t>
  </si>
  <si>
    <r>
      <rPr>
        <rFont val="Arial"/>
        <color theme="1"/>
      </rPr>
      <t xml:space="preserve">Returned </t>
    </r>
    <r>
      <rPr>
        <rFont val="Arial"/>
        <b/>
        <color theme="1"/>
      </rPr>
      <t>Listed</t>
    </r>
    <r>
      <rPr>
        <rFont val="Arial"/>
        <color theme="1"/>
      </rPr>
      <t xml:space="preserve">: KWF Smoke Alarm - Last question needs to be answered. Missing </t>
    </r>
    <r>
      <rPr>
        <rFont val="Arial"/>
        <b/>
        <color theme="1"/>
      </rPr>
      <t>UC</t>
    </r>
    <r>
      <rPr>
        <rFont val="Arial"/>
        <color theme="1"/>
      </rPr>
      <t>: Proof of Funds.</t>
    </r>
  </si>
  <si>
    <t>5959 Benton Heights Ave Baltimore</t>
  </si>
  <si>
    <t>Kevin Knight
 443-876-2364
 bigduke94@gmail.com</t>
  </si>
  <si>
    <t>MDBA547478</t>
  </si>
  <si>
    <t>Sphere</t>
  </si>
  <si>
    <t>Keara Burrell</t>
  </si>
  <si>
    <t>Cortney Chaite
Amanda Hoffman
transactions@mykeyhometeam.com
413-627-5296
TC</t>
  </si>
  <si>
    <t>Renee Osborne
Renee@endeavortitle.com
410-666-3780</t>
  </si>
  <si>
    <t>Brad Restivo
brestivo@firsthome.com
443-744-4443
Thomas Laughlin 
Assistant
TLaughlin@firsthome.com</t>
  </si>
  <si>
    <t>Endeavor Title Company</t>
  </si>
  <si>
    <r>
      <rPr>
        <rFont val="Arial"/>
        <color rgb="FF000000"/>
      </rPr>
      <t xml:space="preserve">Netsheet and MLS - Out for signature. Missing </t>
    </r>
    <r>
      <rPr>
        <rFont val="Arial"/>
        <b/>
        <color rgb="FF000000"/>
      </rPr>
      <t>UC</t>
    </r>
    <r>
      <rPr>
        <rFont val="Arial"/>
        <color rgb="FF000000"/>
      </rPr>
      <t>: EMD</t>
    </r>
  </si>
  <si>
    <t>5939 Linthicum Heights</t>
  </si>
  <si>
    <t>MDAA472062</t>
  </si>
  <si>
    <t>Stephen Coursey and Amanda Coursey</t>
  </si>
  <si>
    <t>Daniel Drechsler
Dan@dansellsmd.com
Transco
 TransactionCoordinator@ExitResults.com
TC</t>
  </si>
  <si>
    <t>Thomas J. Drechsler
tom@sagetitlegroup.com
410-499-4039
 Donna Gain
410-821-4510
donna.gain@sagetitlegroup.com
 Virginia Malatt
 veppley@sagetitlegroup.com</t>
  </si>
  <si>
    <t>Kristi Lynn Grams
kgrams@westtownbank.com
301-676-5352 (Cell)
240-575-3664 (Office)</t>
  </si>
  <si>
    <t>EXIT Results Realty</t>
  </si>
  <si>
    <r>
      <rPr>
        <rFont val="Arial"/>
        <color theme="1"/>
      </rPr>
      <t xml:space="preserve">Netsheet (Shared 8/4/2021), Missing </t>
    </r>
    <r>
      <rPr>
        <rFont val="Arial"/>
        <b/>
        <color theme="1"/>
      </rPr>
      <t>UC</t>
    </r>
    <r>
      <rPr>
        <rFont val="Arial"/>
        <color theme="1"/>
      </rPr>
      <t>: EMD</t>
    </r>
  </si>
  <si>
    <t xml:space="preserve">AUC, May close 9/7. Can we find out if their title company will offer either presigning or virtual signing since Linda is in TX? She will come out one time before closing to make sure everything is cleared out and could presign then. It would be helpful if she didn’t have to make two trips.
</t>
  </si>
  <si>
    <t>613 Springfield Ave</t>
  </si>
  <si>
    <t>Jerryn McCray</t>
  </si>
  <si>
    <t>A1 Holdings LLC</t>
  </si>
  <si>
    <t>Shaq McCray</t>
  </si>
  <si>
    <t>Legacy Settlement Services
David Euga</t>
  </si>
  <si>
    <t>Keller Williams Flagship</t>
  </si>
  <si>
    <r>
      <rPr>
        <rFont val="Arial"/>
        <color theme="1"/>
      </rPr>
      <t xml:space="preserve">Need Agent Signature on Exclusive Rights to Sell, KWF Competitive Market, LBP after 1978, Notice to Buyer and Seller. Missing </t>
    </r>
    <r>
      <rPr>
        <rFont val="Arial"/>
        <b/>
        <color theme="1"/>
      </rPr>
      <t>Listed</t>
    </r>
    <r>
      <rPr>
        <rFont val="Arial"/>
        <color theme="1"/>
      </rPr>
      <t>: Netsheet, Signed MLS Sheet. Drafted MLS.</t>
    </r>
  </si>
  <si>
    <t>Flagship first form submitted</t>
  </si>
  <si>
    <t>27 Clearwater Ct Baltimore, MD 21220</t>
  </si>
  <si>
    <t>Sewer</t>
  </si>
  <si>
    <t>MDBC532860</t>
  </si>
  <si>
    <t>TNG System</t>
  </si>
  <si>
    <t>Ariana Macahia &amp; Gage Allen</t>
  </si>
  <si>
    <t>Christy Kopp 
Re/Max Components
christykopp@gmail.com
443-922-1983
Adrianna Kopp
adriannakopp@gmail.com</t>
  </si>
  <si>
    <t>Kelley Lee
Powerhouse Title Group, LLC
443-299-6273
KelleyL@ptgtitle.com</t>
  </si>
  <si>
    <t>Sierra Pacific Mortgage</t>
  </si>
  <si>
    <t>Re/Max Components</t>
  </si>
  <si>
    <t xml:space="preserve">8/11/2021 9AM - As Is with Inspection </t>
  </si>
  <si>
    <r>
      <rPr>
        <rFont val="Arial"/>
        <color theme="1"/>
      </rPr>
      <t xml:space="preserve">Returned </t>
    </r>
    <r>
      <rPr>
        <rFont val="Arial"/>
        <b/>
        <color theme="1"/>
      </rPr>
      <t>Listed</t>
    </r>
    <r>
      <rPr>
        <rFont val="Arial"/>
        <color theme="1"/>
      </rPr>
      <t xml:space="preserve">: Financial Disclosure - Need answers. Missing </t>
    </r>
    <r>
      <rPr>
        <rFont val="Arial"/>
        <b/>
        <color theme="1"/>
      </rPr>
      <t>UC</t>
    </r>
    <r>
      <rPr>
        <rFont val="Arial"/>
        <color theme="1"/>
      </rPr>
      <t>: EMD</t>
    </r>
  </si>
  <si>
    <t>Closed</t>
  </si>
  <si>
    <t>6550 Frietchie Row, Columbia, MD, USA</t>
  </si>
  <si>
    <t>MDHW295308</t>
  </si>
  <si>
    <t>Diversified Residential Homes 2 LLC</t>
  </si>
  <si>
    <t>Julie Colquitt</t>
  </si>
  <si>
    <t>50% John, 40% Justin, 10% Lauren</t>
  </si>
  <si>
    <t>3628 Bay Dr Baltimore MD 21220</t>
  </si>
  <si>
    <t>MDBC529792</t>
  </si>
  <si>
    <t>Brandon Homer Phaneuf and Ericha Lyn Sandoval</t>
  </si>
  <si>
    <t>Michael Joseph</t>
  </si>
  <si>
    <t>921 Redmore Dr, Severn, MD 21144</t>
  </si>
  <si>
    <t>MDAA458880</t>
  </si>
  <si>
    <t>AO</t>
  </si>
  <si>
    <t>Sylvie Ndonue</t>
  </si>
  <si>
    <t>Babatunde Ojajuni</t>
  </si>
  <si>
    <r>
      <rPr>
        <rFont val="Arial"/>
        <color theme="1"/>
      </rPr>
      <t xml:space="preserve">Returned </t>
    </r>
    <r>
      <rPr>
        <rFont val="Arial"/>
        <b/>
        <color theme="1"/>
      </rPr>
      <t>UC:</t>
    </r>
    <r>
      <rPr>
        <rFont val="Arial"/>
        <color theme="1"/>
      </rPr>
      <t xml:space="preserve"> LBP Disclosure - Buyer Acknowledgement needs to be filled. (Amanda already reached out to coop last week but no response received)</t>
    </r>
  </si>
  <si>
    <t>1422 Alberta Dr District Heights MD 20747</t>
  </si>
  <si>
    <t>Christopher Tyree</t>
  </si>
  <si>
    <t>Debbie Robinson-Omotosho</t>
  </si>
  <si>
    <t>1833 Oriole Ct</t>
  </si>
  <si>
    <t>MDAA2002212</t>
  </si>
  <si>
    <t>Rebecca Wilmoth</t>
  </si>
  <si>
    <t>No Financing Contigency</t>
  </si>
  <si>
    <t>1515 Wampanoag Dr Severn, MD 21144</t>
  </si>
  <si>
    <t>MDAA468904</t>
  </si>
  <si>
    <t>Cole Thompson and Shanan McFall</t>
  </si>
  <si>
    <t>Dawn Hamilton Smith</t>
  </si>
  <si>
    <t>Submiited</t>
  </si>
  <si>
    <t>2536 Sandy Run Ct</t>
  </si>
  <si>
    <t>MDAA467950</t>
  </si>
  <si>
    <t>Helen Dierker</t>
  </si>
  <si>
    <t>Gayle Roberts</t>
  </si>
  <si>
    <r>
      <rPr>
        <rFont val="Arial"/>
        <color theme="1"/>
      </rPr>
      <t xml:space="preserve">Missing </t>
    </r>
    <r>
      <rPr>
        <rFont val="Arial"/>
        <b/>
        <color theme="1"/>
      </rPr>
      <t>UC</t>
    </r>
    <r>
      <rPr>
        <rFont val="Arial"/>
        <color theme="1"/>
      </rPr>
      <t xml:space="preserve">: County Addendum, EMD </t>
    </r>
  </si>
  <si>
    <t>7945 Charlesmont Road, Dundalk, MD 21222</t>
  </si>
  <si>
    <t>Ashley Duverneau</t>
  </si>
  <si>
    <t>Briana Thezard</t>
  </si>
  <si>
    <t>Clear to close</t>
  </si>
  <si>
    <t>3232 Tartarian Ct Halethorpe</t>
  </si>
  <si>
    <t>MDBC531302</t>
  </si>
  <si>
    <t>Brightview Realty LLC</t>
  </si>
  <si>
    <t>Bin Liu</t>
  </si>
  <si>
    <t>Clear to close. Change in Terms Addendum on loop - Waiting for Buyer's signature for the extension of Closing Date. (7/1 to 7/6)</t>
  </si>
  <si>
    <t>8075 Catherine Ave Pasadena MD 21122</t>
  </si>
  <si>
    <t>MDAA464026</t>
  </si>
  <si>
    <t>Jasper M. Alino</t>
  </si>
  <si>
    <t>Michael Hagan</t>
  </si>
  <si>
    <r>
      <rPr>
        <rFont val="Arial"/>
        <b/>
        <color theme="1"/>
      </rPr>
      <t>Listed</t>
    </r>
    <r>
      <rPr>
        <rFont val="Arial"/>
        <color theme="1"/>
      </rPr>
      <t>: Financial Condition, MLS Sheet, LA, Consent for Dual Agency - Might move to 6/30</t>
    </r>
  </si>
  <si>
    <t>2106 Roxanne Place Temple Hills</t>
  </si>
  <si>
    <t>MDPG606630</t>
  </si>
  <si>
    <t>Tevin Williams</t>
  </si>
  <si>
    <t>Kimberlee Randall</t>
  </si>
  <si>
    <t>waiting on MC's re</t>
  </si>
  <si>
    <t>473 Kenilworth Ct, Glen Burnie MD 21061</t>
  </si>
  <si>
    <t>MDAA460380</t>
  </si>
  <si>
    <t>Zoho Lead</t>
  </si>
  <si>
    <t>Veranna Phillips</t>
  </si>
  <si>
    <t>Dru Yokum</t>
  </si>
  <si>
    <t>Clear to close. Might closed on 7/30.</t>
  </si>
  <si>
    <t>2243 Autumn Valley Circle Gambrills MD 21054</t>
  </si>
  <si>
    <t>MDAA461824</t>
  </si>
  <si>
    <t>Stephen Fischer and Demalyn Fischer</t>
  </si>
  <si>
    <t>Farrah Morgan</t>
  </si>
  <si>
    <t>666 Kittendale Cir Middle River</t>
  </si>
  <si>
    <t>MDBC523178</t>
  </si>
  <si>
    <t>Haritha Vemana</t>
  </si>
  <si>
    <t>Listed and Under Contract Approved</t>
  </si>
  <si>
    <t>320 Margaret Ave, Baltimore, MD 21221</t>
  </si>
  <si>
    <t>MDBC524926</t>
  </si>
  <si>
    <t>Mark Mendoza</t>
  </si>
  <si>
    <t>Done</t>
  </si>
  <si>
    <t>802 Rambo Ct Halethorpe M 21227</t>
  </si>
  <si>
    <t>MDBC531288</t>
  </si>
  <si>
    <r>
      <rPr>
        <rFont val="Arial"/>
        <color theme="1"/>
      </rPr>
      <t xml:space="preserve">Missing </t>
    </r>
    <r>
      <rPr>
        <rFont val="Arial"/>
        <b/>
        <color theme="1"/>
      </rPr>
      <t>UC</t>
    </r>
    <r>
      <rPr>
        <rFont val="Arial"/>
        <color theme="1"/>
      </rPr>
      <t>: EMD. Cash offer there isn’t a loan addendum proof of funds loaded</t>
    </r>
  </si>
  <si>
    <t>1700 Manning Rd, Glen Burnie, MD 21061</t>
  </si>
  <si>
    <t>MDAA467174</t>
  </si>
  <si>
    <t>3104 Madison St, Hyattsville, MD, 20782</t>
  </si>
  <si>
    <t>MDPG605598</t>
  </si>
  <si>
    <t>Resubmitted</t>
  </si>
  <si>
    <t>7802 Summit Dr, Pasadena, MD 21122</t>
  </si>
  <si>
    <t>MDAA467306</t>
  </si>
  <si>
    <t>6919 Decatur Pl Hyattsville MD 20784</t>
  </si>
  <si>
    <t>MDPG601408</t>
  </si>
  <si>
    <t>1501 Saunders Way Glen Burnie, MD 21061</t>
  </si>
  <si>
    <t>MDAA464918</t>
  </si>
  <si>
    <t>MDAA463076</t>
  </si>
  <si>
    <t xml:space="preserve">6312 Springbrook Ln, Clinton, MD, </t>
  </si>
  <si>
    <t>MDPG600916</t>
  </si>
  <si>
    <t>KW Referral</t>
  </si>
  <si>
    <t>25% Referral, 40/60</t>
  </si>
  <si>
    <t xml:space="preserve">4901 Gunther Street </t>
  </si>
  <si>
    <t>MDPG596984</t>
  </si>
  <si>
    <t>5117 Keota Terrace, College Park, MD 20740</t>
  </si>
  <si>
    <t xml:space="preserve">3501 Falling Run  Laurel </t>
  </si>
  <si>
    <t>330 Salisbury Rd Edgewater</t>
  </si>
  <si>
    <t>407 Frankle St Brooklyn</t>
  </si>
  <si>
    <t>825 Lannerton Rd Middle River, MD, 21220</t>
  </si>
  <si>
    <t xml:space="preserve">8078 Elton St  Glen Burnie </t>
  </si>
  <si>
    <t>1503 Perrell Lane Bowie</t>
  </si>
  <si>
    <t>6 Kilkea Ct Nottingham</t>
  </si>
  <si>
    <t>1310 Howard Rd Glen Burnie</t>
  </si>
  <si>
    <t>406 Broadview Blvd. N Glen Burnie</t>
  </si>
  <si>
    <t>10504 Vincent Farm Lane  White Marsh</t>
  </si>
  <si>
    <t>Lee</t>
  </si>
  <si>
    <t>Terminated</t>
  </si>
  <si>
    <t>27 Clearwater Ct Baltimore</t>
  </si>
  <si>
    <t>Chalsie Sennett and Daniel Johnson</t>
  </si>
  <si>
    <t>Michael Turiello</t>
  </si>
  <si>
    <r>
      <rPr>
        <rFont val="Arial"/>
        <color theme="1"/>
      </rPr>
      <t xml:space="preserve">2% SPCC COE is moving
Returned </t>
    </r>
    <r>
      <rPr>
        <rFont val="Arial"/>
        <b/>
        <color theme="1"/>
      </rPr>
      <t>Listed</t>
    </r>
    <r>
      <rPr>
        <rFont val="Arial"/>
        <color theme="1"/>
      </rPr>
      <t xml:space="preserve">: Financial Disclosure - Need to fill in a,b,c or d
Missing </t>
    </r>
    <r>
      <rPr>
        <rFont val="Arial"/>
        <b/>
        <color theme="1"/>
      </rPr>
      <t>UC</t>
    </r>
    <r>
      <rPr>
        <rFont val="Arial"/>
        <color theme="1"/>
      </rPr>
      <t>: Signed County Addendum, Proof of Funds, RPD Disclosure/Disclaimer, EMD</t>
    </r>
  </si>
  <si>
    <t>Kennard Robinson</t>
  </si>
  <si>
    <t>Latonya Dickerson</t>
  </si>
  <si>
    <r>
      <rPr>
        <rFont val="Arial"/>
        <color rgb="FF000000"/>
      </rPr>
      <t xml:space="preserve">Missing </t>
    </r>
    <r>
      <rPr>
        <rFont val="Arial"/>
        <b/>
        <color rgb="FF000000"/>
      </rPr>
      <t>Listed:</t>
    </r>
    <r>
      <rPr>
        <rFont val="Arial"/>
        <color rgb="FF000000"/>
      </rPr>
      <t xml:space="preserve"> Netsheet (Shared 7/23/2021), Signed MLS Sheet (Shared). Might move closing. Fell through?</t>
    </r>
  </si>
  <si>
    <t>789 Old Herald Harbor Rd</t>
  </si>
  <si>
    <r>
      <rPr>
        <rFont val="Arial"/>
        <color theme="1"/>
      </rPr>
      <t xml:space="preserve">MLS Sheet (Shared 8/2/2021)
Missing </t>
    </r>
    <r>
      <rPr>
        <rFont val="Arial"/>
        <b/>
        <color theme="1"/>
      </rPr>
      <t>UC</t>
    </r>
    <r>
      <rPr>
        <rFont val="Arial"/>
        <color theme="1"/>
      </rPr>
      <t>: EMD</t>
    </r>
  </si>
  <si>
    <t xml:space="preserve">Showing requirements, weekdays after 6 pm. Weekends anytime. </t>
  </si>
  <si>
    <t>Tewodros Weledegabriel and Tigist Abebe Eshete</t>
  </si>
  <si>
    <t>Gellal Minie</t>
  </si>
  <si>
    <r>
      <rPr>
        <rFont val="Arial"/>
        <color theme="1"/>
      </rPr>
      <t xml:space="preserve">MLS Sheet out for signature. Need signatures on KWF Disclosures and Consent for Dual Agency. Need answers and signature on Financial Disclosure. Need both sellers phone numbers on KWF Communication Consent Addendum.
Returned </t>
    </r>
    <r>
      <rPr>
        <rFont val="Arial"/>
        <b/>
        <color theme="1"/>
      </rPr>
      <t>UC</t>
    </r>
    <r>
      <rPr>
        <rFont val="Arial"/>
        <color theme="1"/>
      </rPr>
      <t xml:space="preserve">: Contract - Need Selling Brokerage info on page 1, #7 (c). 
Missing </t>
    </r>
    <r>
      <rPr>
        <rFont val="Arial"/>
        <b/>
        <color theme="1"/>
      </rPr>
      <t>Listed</t>
    </r>
    <r>
      <rPr>
        <rFont val="Arial"/>
        <color theme="1"/>
      </rPr>
      <t>: Missing signed KWF Disclosures, signed MLS Sheet, Financial Disclosure, Signed Consent for Dual Agency, Netsheet.</t>
    </r>
  </si>
  <si>
    <t>Dormant</t>
  </si>
  <si>
    <t>1802 Merrimac Drive  Hyattsville</t>
  </si>
  <si>
    <t>No Loop</t>
  </si>
  <si>
    <t>7877 Burnside Road  Hyattsville</t>
  </si>
  <si>
    <t>No MLS.  No signed paperworks</t>
  </si>
  <si>
    <t>599 Lions Gate Odenton</t>
  </si>
  <si>
    <t>3175 Bero Rd Halethorpe</t>
  </si>
  <si>
    <t>Drafted. LA Signed</t>
  </si>
  <si>
    <t>125 Blackbird Hill Ln, Laurel MD 20724</t>
  </si>
  <si>
    <t>Drafted. No signed paperworks</t>
  </si>
  <si>
    <t>810 House Dr Upper Marlboro</t>
  </si>
  <si>
    <t>30 Jones Station Rd Severna Park</t>
  </si>
  <si>
    <t>No MLS. No signed paperworks</t>
  </si>
  <si>
    <t>353 Gatewater Ct Unit #A Glen Burnie</t>
  </si>
  <si>
    <t>21 Trailridge Ct Potomac</t>
  </si>
  <si>
    <t>3661 Cragsmoor Rd Ellicot City</t>
  </si>
  <si>
    <t>1017 Brockton Court  Glen Burnie</t>
  </si>
  <si>
    <t>4805 Church Rd (Map : 0046        Grid: 00C4        Parcel: 0055) Bowie</t>
  </si>
  <si>
    <t>12109 Cypress Spring Rd Clarksburg</t>
  </si>
  <si>
    <t>9943 Valley Park Dr Damascus</t>
  </si>
  <si>
    <t>9587 Quarry Bridge Ct  Columbia</t>
  </si>
  <si>
    <t>1002 Upton Rd Glen Burnie</t>
  </si>
  <si>
    <t>5129 Niagara Pl college park</t>
  </si>
  <si>
    <t>No MLS. LA Signed</t>
  </si>
  <si>
    <t>2406 Kevsway Ct  Baltimore</t>
  </si>
  <si>
    <t>Off Market Sale</t>
  </si>
  <si>
    <t>Withdrawn</t>
  </si>
  <si>
    <t>307 Melvin Ave Grasonville MD 21638</t>
  </si>
  <si>
    <t>MDQA147414</t>
  </si>
  <si>
    <t xml:space="preserve">Not in Dotloop? Link Command to Dotloop. </t>
  </si>
  <si>
    <t>3603 Edgemont St, Edgewater, MD 21037</t>
  </si>
  <si>
    <t>1401 Peregrine Path Arnold</t>
  </si>
  <si>
    <t>WIthdrawn</t>
  </si>
  <si>
    <t>4 Milkshake Ln</t>
  </si>
  <si>
    <t>MDAA471924</t>
  </si>
  <si>
    <t>Photos 6/11. No listing paperwork signed, no listing intake, MLS Draft created. MLS missing: expected active date, basement, lockbox, documents.</t>
  </si>
  <si>
    <t>Property</t>
  </si>
  <si>
    <t>Photos</t>
  </si>
  <si>
    <t>HOA Ordered</t>
  </si>
  <si>
    <t>COE</t>
  </si>
  <si>
    <t>HI Schedule</t>
  </si>
  <si>
    <t>HI Contingency</t>
  </si>
  <si>
    <t>PIN</t>
  </si>
  <si>
    <t>EMD Received</t>
  </si>
  <si>
    <t>Repairs Status</t>
  </si>
  <si>
    <t>Closing Scheduled</t>
  </si>
  <si>
    <t>Prelim ALTA</t>
  </si>
  <si>
    <t>Compliance</t>
  </si>
  <si>
    <t>3730 Greenmount Ave</t>
  </si>
  <si>
    <t>Purchase</t>
  </si>
  <si>
    <t>8330 Pulaski Hwy Unit H</t>
  </si>
  <si>
    <t>Leased</t>
  </si>
  <si>
    <t>Tentatively we will put it to Flagship first end of February and coming soon end of March.</t>
  </si>
  <si>
    <t>9524 Clocktower Lane</t>
  </si>
  <si>
    <t>1105 W 40th St</t>
  </si>
  <si>
    <t>Under Contract</t>
  </si>
  <si>
    <t>Listed - Submitted 01/06/2022</t>
  </si>
  <si>
    <t>Dryer - Exclusion</t>
  </si>
  <si>
    <t>502 Hamlen Rd</t>
  </si>
  <si>
    <t>12/1 10:30 (TRU)</t>
  </si>
  <si>
    <t>Completed</t>
  </si>
  <si>
    <t>Listed Approve - 01/06/2022
-- -- -- -- --
UC Returned - 01/06/22
* Notice to Buyer and Seller - Buyer Name needed in Page 1</t>
  </si>
  <si>
    <r>
      <rPr>
        <rFont val="Arial, sans-serif"/>
        <color rgb="FF000000"/>
      </rPr>
      <t xml:space="preserve">Clear to close
Need repair receipts:
The furnace flue vent is rusted and deteriorated down to the roof level of the home. Repair/replace as necessary to restore the integrity of the metal chimney as intended. - </t>
    </r>
    <r>
      <rPr>
        <rFont val="Arial, sans-serif"/>
        <color rgb="FFFF00FF"/>
      </rPr>
      <t>Pending</t>
    </r>
    <r>
      <rPr>
        <rFont val="Arial, sans-serif"/>
        <color rgb="FF000000"/>
      </rPr>
      <t xml:space="preserve">
Replace/repair the soft wood-rotten wood on the left side rear of the home. - Completed
</t>
    </r>
    <r>
      <rPr>
        <rFont val="Arial, sans-serif"/>
        <strike/>
        <color rgb="FF000000"/>
      </rPr>
      <t>Provide documentation for permits requested through the county for the recently completed property renovations.</t>
    </r>
    <r>
      <rPr>
        <rFont val="Arial, sans-serif"/>
        <color rgb="FF000000"/>
      </rPr>
      <t xml:space="preserve">
Repair the gas supply line to the furnace so the section of the fuel line running through the chassis of the furnace is appropriately protected against contact damage. - Completed
Repair/replace the missing or fallen insulation in the crawl space and make repairs as necessary to restore the insulation between the floor joists. - Completed
Remove the excess construction debris and other materials from the crawl space. - Completed</t>
    </r>
  </si>
  <si>
    <t>737 Concord Point</t>
  </si>
  <si>
    <t>Approved</t>
  </si>
  <si>
    <t>404 Carl Avenue</t>
  </si>
  <si>
    <t>Paul</t>
  </si>
  <si>
    <t>AS IS W/O</t>
  </si>
  <si>
    <t>As is w/o Inspections</t>
  </si>
  <si>
    <t>733 Stinchcomb Road</t>
  </si>
  <si>
    <t xml:space="preserve">UC - Notice to Buyer and Seller - not in dotloop
</t>
  </si>
  <si>
    <t>6 Colonial Dr</t>
  </si>
  <si>
    <t>12/30/2021 12:30 PM
1/4/2022 10AM WDI</t>
  </si>
  <si>
    <t>DONE 1/1/2021 - PIN
1/6/2021 - Seller</t>
  </si>
  <si>
    <t>At Value</t>
  </si>
  <si>
    <t xml:space="preserve">* MD Lead Prevention needing signature
* 1/1 - PIN received
Pg.2 "Safety Concerns"- have a licensed HVAC professional remedy the possible gas leak located on the furnace. - Completed
Pg. 2 "Safety Concerns"- Have a licensed electrician install a proper drip loop on the service entrance cable - To be done week of 1/3
</t>
  </si>
  <si>
    <t>302 Bethune Dr</t>
  </si>
  <si>
    <t>301 Bethune Dr</t>
  </si>
  <si>
    <t>Listed Approved - 12/30/2021
UC Approved - 12/30/2021</t>
  </si>
  <si>
    <t>4654 Mews Dr</t>
  </si>
  <si>
    <t>1/4/2021 As is</t>
  </si>
  <si>
    <t>Listed Resubmitted - 01/07/2022
* Net Proceeds - Uploaded
* Financial Condition of Property Disclosure - Select 1 option (same since returned)
* Smoke Alarm Disclosure and MAR Infographic - requires option (same since returned)
-- -- -- -- --
UC Approved -  01/06/2022</t>
  </si>
  <si>
    <t>304 Bethune Dr</t>
  </si>
  <si>
    <t>1/31/2022 or Sooner</t>
  </si>
  <si>
    <t>Listed Approved - 12/30/2021
-- -- -- -- --
UC Resubmitted - 01/07/2022
* Conventional Addendum</t>
  </si>
  <si>
    <t>305 Bethune Dr</t>
  </si>
  <si>
    <t>No Guaranteed Closing</t>
  </si>
  <si>
    <t>· Addendum correcting Kathy to Kathleen.
· Provide the occupancy cert when the home is complete.</t>
  </si>
  <si>
    <t>303 Bethune Dr</t>
  </si>
  <si>
    <t>319 Top Cottage Ct</t>
  </si>
  <si>
    <t>UC Returned - 12/16/2021
* Exclusive Buyer/Tenant Representation Agreement - Missing
* KWF- Communication Consent Addendum - Missing
* KWF- RESPA</t>
  </si>
  <si>
    <t>263 S Robinson Street</t>
  </si>
  <si>
    <t>TBD</t>
  </si>
  <si>
    <t>7507 Overlook Ct</t>
  </si>
  <si>
    <t>UC - EMD</t>
  </si>
  <si>
    <t>OFFER - $549,000 VA, No Concession, AS IS w/ 7 days INSP  (Regina Pierce) 1/5/22</t>
  </si>
  <si>
    <t>19801 Grave Run Road</t>
  </si>
  <si>
    <t>Listed - Approved</t>
  </si>
  <si>
    <t>1410 N Forest Park Ave</t>
  </si>
  <si>
    <t>Listed Submitted - 01/07/2022</t>
  </si>
  <si>
    <t>513 Beebe Ct</t>
  </si>
  <si>
    <t>12/29/2021 11AM</t>
  </si>
  <si>
    <t>Listed Submitted - 12/30/2021</t>
  </si>
  <si>
    <t>OFFER - $285k FHA 1/1/22</t>
  </si>
  <si>
    <t>11808 Huggins Dr</t>
  </si>
  <si>
    <r>
      <rPr>
        <rFont val="Arial, sans-serif"/>
        <b/>
        <color rgb="FF000000"/>
        <sz val="8.0"/>
      </rPr>
      <t xml:space="preserve">Listed Returned - </t>
    </r>
    <r>
      <rPr>
        <rFont val="Arial, sans-serif"/>
        <color rgb="FF000000"/>
        <sz val="8.0"/>
      </rPr>
      <t xml:space="preserve"> Exclusive Right To Sell - Seller initials requires in Sec 10, 18, 19 and 21.
* Financial Condition of Property Disclosure - Need to select option
* MLS Full Listing SIGNED by seller - MLS Listing needed. Wrong docs uploaded</t>
    </r>
  </si>
  <si>
    <t>9531 Burton Ave</t>
  </si>
  <si>
    <t>UC - Resubmitted 01/05/2022</t>
  </si>
  <si>
    <t>800 Slacum St</t>
  </si>
  <si>
    <t>Listed - Approved 11/29/2021</t>
  </si>
  <si>
    <t>UC Approved - 09/28/2021</t>
  </si>
  <si>
    <t>1116 &amp; 1120 Dicus Mill Rd</t>
  </si>
  <si>
    <t>(Farm) 1132 Dicus Mill Rd</t>
  </si>
  <si>
    <t>(Res) 1132 Dicus Mill Rd</t>
  </si>
  <si>
    <t>5659 Selford Rd</t>
  </si>
  <si>
    <t>Upcoming</t>
  </si>
  <si>
    <t>12/26: Seller have covid19</t>
  </si>
  <si>
    <t>8028 Maywood Ave</t>
  </si>
  <si>
    <t>2129 Sunnythorn Rd</t>
  </si>
  <si>
    <t>2128 Fountain Hill Dr</t>
  </si>
  <si>
    <t>108 S 3rd St</t>
  </si>
  <si>
    <t>4805 Frazier Neck Rd</t>
  </si>
  <si>
    <t>3033 Lundt Ct</t>
  </si>
  <si>
    <t>990 Dalton Ave</t>
  </si>
  <si>
    <t>3900 Chesterwood Dr</t>
  </si>
  <si>
    <t>15907 Perkins Ln</t>
  </si>
  <si>
    <t>3533 Falling Run Rd</t>
  </si>
  <si>
    <t>Some point they will sell this year</t>
  </si>
  <si>
    <t>2914 Tarragon Lane</t>
  </si>
  <si>
    <t>1006 Shreve Ct</t>
  </si>
  <si>
    <t>1032 Middlesex Rd</t>
  </si>
  <si>
    <t>529 Grovethorn Rd</t>
  </si>
  <si>
    <t>14502 Golden Eagle Ct</t>
  </si>
  <si>
    <t>Shenel</t>
  </si>
  <si>
    <t>327 George Ave</t>
  </si>
  <si>
    <t>As Is w/o Inspections</t>
  </si>
  <si>
    <t>12/29/21 7PM - Seller
1/3/2021 8:30 AM - Buyer</t>
  </si>
  <si>
    <t>YES</t>
  </si>
  <si>
    <t>Need second Loan info from seller</t>
  </si>
  <si>
    <t>2104 Goodwood Rd</t>
  </si>
  <si>
    <t>Completd</t>
  </si>
  <si>
    <t>12/21/2021 As Is</t>
  </si>
  <si>
    <t>Received</t>
  </si>
  <si>
    <t>Need repair receipts</t>
  </si>
  <si>
    <t>2922 Sylvan</t>
  </si>
  <si>
    <t xml:space="preserve">719 Hamlen Rd Glen Burnie </t>
  </si>
  <si>
    <t>1105 W 40Th St
Baltimore, MD 21211</t>
  </si>
  <si>
    <t>6 Disney Ave</t>
  </si>
  <si>
    <t>2810 Belair Dr</t>
  </si>
  <si>
    <t>7844 Citadel Dr</t>
  </si>
  <si>
    <t>*</t>
  </si>
  <si>
    <t xml:space="preserve">505 Arbor Court, Edgewood, MD 21040
</t>
  </si>
  <si>
    <t>505 Wheatley</t>
  </si>
  <si>
    <t>504 Wheatley</t>
  </si>
  <si>
    <t>503 Wheatley</t>
  </si>
  <si>
    <t>502 Wheatley</t>
  </si>
  <si>
    <t>501 Wheatley</t>
  </si>
  <si>
    <t>301 Cheddington Rd</t>
  </si>
  <si>
    <t>321 Magothy Blvd</t>
  </si>
  <si>
    <t>2801 Deepwater Trl</t>
  </si>
  <si>
    <t>12912 Churchill Ridge Cir Unit 5-B, Germantown, MD 20874</t>
  </si>
  <si>
    <t>440 Century Vista Dr</t>
  </si>
  <si>
    <t>3219 Elliott St, Baltimore, MD 21224</t>
  </si>
  <si>
    <t xml:space="preserve">	26 Steeplejack Ct. Owings Mills, MD 21117</t>
  </si>
  <si>
    <t>5821 Farmview AVe</t>
  </si>
  <si>
    <t>1320 Highland Drive</t>
  </si>
  <si>
    <t>15415 Reprise Terr
Rockville</t>
  </si>
  <si>
    <t>814 Glacier Ave</t>
  </si>
  <si>
    <t>11715 Kingtree St</t>
  </si>
  <si>
    <t>1910 Everglade Ct, Crofton, MD 21114</t>
  </si>
  <si>
    <t>5005 Leroy Graham Dr, Capitol Heights, MD 20743</t>
  </si>
  <si>
    <t>737 Concord Point Dr, Perryville, MD 21903</t>
  </si>
  <si>
    <t>7134 Gough St</t>
  </si>
  <si>
    <t>Coming Soon</t>
  </si>
  <si>
    <t>Signed LA</t>
  </si>
  <si>
    <t>Lease</t>
  </si>
  <si>
    <t>AS of January 31, 2022</t>
  </si>
  <si>
    <t>Cole</t>
  </si>
  <si>
    <t>Brandt</t>
  </si>
  <si>
    <t>Target</t>
  </si>
  <si>
    <t>List Price</t>
  </si>
  <si>
    <t>Listing Signed Date</t>
  </si>
  <si>
    <t>qs</t>
  </si>
  <si>
    <t>2/3/2022 Afternoon</t>
  </si>
  <si>
    <t>1/26/2022 Completed</t>
  </si>
  <si>
    <t>Ratified Date</t>
  </si>
  <si>
    <t>Purchase Price</t>
  </si>
  <si>
    <t>TItle Documents</t>
  </si>
  <si>
    <t>2/1/22 Qualia</t>
  </si>
  <si>
    <t>Completed - Qualia</t>
  </si>
  <si>
    <t>1/26/2022
1/27 - Title to Seller</t>
  </si>
  <si>
    <t>1/21/22 Qualia</t>
  </si>
  <si>
    <t>2/3/2022 10-1PM</t>
  </si>
  <si>
    <t>1/21/22 For info only</t>
  </si>
  <si>
    <t>HI - 1/29 10AM
Chimney - 2/1 9AM</t>
  </si>
  <si>
    <t>1/24 Repairs completed. No req repairs</t>
  </si>
  <si>
    <t>None. Pass deadline</t>
  </si>
  <si>
    <t>1/28 - Received PIN</t>
  </si>
  <si>
    <t>No repairs requested</t>
  </si>
  <si>
    <t>1/24 Completed</t>
  </si>
  <si>
    <t>1/13 - Completed
1/13 - Receipts sent to BA</t>
  </si>
  <si>
    <t>Appraisal Schedule</t>
  </si>
  <si>
    <t xml:space="preserve">1/27/2022 9AM - Seller
</t>
  </si>
  <si>
    <t>2/4/2022 1:30PM Canton Office
2/4 12:15 - Final Walkthrough</t>
  </si>
  <si>
    <t>1/31/2022: Buyer</t>
  </si>
  <si>
    <t>1/31/2022 1 PM
	210 Island Plaza Court Stevensville, MD 21666</t>
  </si>
  <si>
    <t>2/4/2022: Buyer (Time-TBD)</t>
  </si>
  <si>
    <t xml:space="preserve">1/27 8:30AM - Final Walkthru </t>
  </si>
  <si>
    <t>12/28 12-1PM</t>
  </si>
  <si>
    <t>1/28/2022 11AM - Buyer
Presigned - Seller</t>
  </si>
  <si>
    <t>Buyer: 2PM 1/28</t>
  </si>
  <si>
    <t>Notary</t>
  </si>
  <si>
    <t>Listed Returned - 01/11/2022
* Financial Condition of Property Disclosure - Select 1 option (same since returned)
Last checked: 01/14/2022
-- -- -- -- --
UC Approved -  01/06/2022</t>
  </si>
  <si>
    <t>Listed Approved -  01/11/2022
Last checked: -1/14/2022
-- -- -- --
UC Resubmitted - 01/19/2022
EMD - Uploaded
Last checked: 01/19/2022</t>
  </si>
  <si>
    <t>Listed Submitted - 01/26/2022</t>
  </si>
  <si>
    <t>Listed Approved - 01/24/2022
Last checked - 01/26/2022
-- -- -- -- -- --
UC Submitted - 01/27/2022
* EMD - missing
Last checked - 01/27/2022</t>
  </si>
  <si>
    <t>Listed returned - 01/26/2022
(NOTE:  Off-Market Sale. MLS Sheet Active is not available)
* Financial Condition of Property Disclosure - held by needed.
Last checked - 01/27/2022
-- -- -- -- -- --
UC returned - 01/26/2022
(NOTE: Buyer is Unrepresented. This is a Hard Money deal.)
* EMD - Missing
Last checked - 01/27/2022</t>
  </si>
  <si>
    <r>
      <rPr>
        <rFont val="Arial, sans-serif"/>
        <b/>
        <color rgb="FF000000"/>
        <sz val="8.0"/>
      </rPr>
      <t xml:space="preserve">Listed resubmitted - 01/14/2022
* </t>
    </r>
    <r>
      <rPr>
        <rFont val="Arial, sans-serif"/>
        <b val="0"/>
        <color rgb="FF000000"/>
        <sz val="8.0"/>
      </rPr>
      <t>County Specific Notices Addendum - Uploaded Fred County
Last checked - 01/14/2022</t>
    </r>
  </si>
  <si>
    <t>Listed Returned - 01/10/2022
* Net Sheet - In Dotloop but required seller signature
* MLS Full Listing SIGNED by seller - Missing
Last checked - 01/14/2022</t>
  </si>
  <si>
    <t>Listed Approved - 01/25/2022
Last checked - 01/26/2022</t>
  </si>
  <si>
    <t>UC Resubmitted - 01/21/2022
* Uploaded Required docs
* Notice to Buyer and Seller of Rights &amp; Obligations - Missing
* Maryland Residential Property Disclosure and Disclaimer - Missing
* Pre-Approval Letter/Proof of Funds - Missing
* MLS Full Listing Synopsis - Missing
Last checked - 01/21/2022</t>
  </si>
  <si>
    <t>UC Submited - 01/26/2022
* EMD - missing
* Notice to Buyer and Seller of Rights &amp; Obligations - missing
* Pre-Approval Letter/Proof of Funds - missing
* MLS Full Listing Synopsis - missing
* Tax Records - missing
* Buyer's Pre-settlement Walk-through Report - missing</t>
  </si>
  <si>
    <t>Listed Submitted - 01/19/2022
* MLS Full Listing
Latest checked - 01/19/2022</t>
  </si>
  <si>
    <t>Listed Submitted - 01/19/2022
* MLS Full Listing SIGNED by seller - Missing
* MLS Tax Record - Missing
Last checked - 01/19/2022</t>
  </si>
  <si>
    <t>Listed Resubmitted - 01/19/2022
* County Specific Notices Addendum/Jurisdictional Addendum - Uploaded 01/19/2022
* MLS Full Listing SIGNED by seller - Missing
* MLS Tax Record - Missing
Last checked - 01/19/2022</t>
  </si>
  <si>
    <r>
      <rPr>
        <rFont val="Arial, sans-serif"/>
        <b/>
        <color rgb="FF000000"/>
        <sz val="8.0"/>
      </rPr>
      <t xml:space="preserve">Listed Resubmitted - 01/14/2022
</t>
    </r>
    <r>
      <rPr>
        <rFont val="Arial, sans-serif"/>
        <color rgb="FF000000"/>
        <sz val="8.0"/>
      </rPr>
      <t>* Exclusive Right To Sell - Seller initials requires in Sec 10, 18, 19 and 21.
* Financial Condition of Property Disclosure - Reuploaded
* MLS Full Listing SIGNED by seller - MLS Listing needed.
Last checked: 01/14/2022</t>
    </r>
  </si>
  <si>
    <t>UC Approved -  01/06/2022
Last checked: 01/14/2022</t>
  </si>
  <si>
    <t>UC Submitted - 01/19/2022</t>
  </si>
  <si>
    <t>UC - Notice to Buyer and Seller - not in dotloop
(REO)
last check: 01/14/2022</t>
  </si>
  <si>
    <t>Issues with appraisal</t>
  </si>
  <si>
    <t>1/12 - Title docs sent by Mallori</t>
  </si>
  <si>
    <t>Appraisal Contingency moved from 1/13 - 1/19. Issues with appraisal</t>
  </si>
  <si>
    <t>1/11 - HOA ordered</t>
  </si>
  <si>
    <t>1/12 - No appraisal order date yet
Will attend closing</t>
  </si>
  <si>
    <t>$320,000 (Confirm with John)
cleaning on friday
landscaping by Friday
Saturday - Photos. Afternoon.
Ground Rent - Paid in Full</t>
  </si>
  <si>
    <t>Dryer - Exclusion
Seller Affidavit - Completed 1/12</t>
  </si>
  <si>
    <t>OFFER - $549,000 VA, No Concession, AS IS w/ 7 days INSP  (Regina Pierce) 1/5/22
Waiting on HOA and how to order Resale Packet</t>
  </si>
  <si>
    <t>3/2 Up
half bath on main
Gas - HW
Collint - Type Electric
No cool fuel
force central and gas
AC - Electric
Back up generator, Generac Back up generator
New roof, new siding, new kitshcen ss appliances, ceramic tile bathrooms, freshly painted, singele car garage, fenced in yard with shed (1), fireplace (1), an entry room addition, recessed lights throught, large master with walk in closet. Quartz counter top, Conveniently major shopping centers and transportation hubs, Cassidy within 10 miles radius.</t>
  </si>
  <si>
    <t>Jen's SOI
Unrepresented Buyer, no admin fee on Buyer, no commission os Shaq
Total commission is 3%. All wil go to Jen
Proof of name change - Need divorce decree and marital settlement agreement</t>
  </si>
  <si>
    <t xml:space="preserve">Acquisition: 11/30/2021
OFFER - $285k FHA 1/1/22
OFFER - $258K Conv  1/15/22
OFFER - $275 Conv 1/19/22
</t>
  </si>
  <si>
    <t>No seller phone numbers</t>
  </si>
  <si>
    <t>Wants to go live first week of Feb or earlier
No admin fee
Photo Schedule - 1/27/2022 at 1pm
0522 - Combo for photographer
Sentrilock - Shaq to install</t>
  </si>
  <si>
    <t xml:space="preserve">501 &amp; 505 are 298,900 - 502,503,504, are 279,900! </t>
  </si>
  <si>
    <t>Acquisition Date - 12/14/2021</t>
  </si>
  <si>
    <t>1/18: Temp to off market  to active $549
Acquisition: 9/20/2021
W/D - No Washer
solar panel
shed exterior
New roof
Solar panels to be installed 1/24</t>
  </si>
  <si>
    <t>Photos on April
Active on May
Tenant Occupied</t>
  </si>
  <si>
    <t>Expected Coming soon 3/3/22 and active 3/17/21</t>
  </si>
  <si>
    <t>Currently tenant occupied with lease ending 4/30/22. More details regarding photo date, coming soon and listing date after we narrow down a walk through time with the seller's property management company. They are also looking for another investment property as well
Will be signing hard copies</t>
  </si>
  <si>
    <t xml:space="preserve"> I created a dotloop and haven't sent any paperwork except for the prelisting paperwork so far. I think I did it backwards - I loaded to prelisting into dotloop and sent it to him that way.
For now, he would just like to start with Flagship First only and potentially transition into MLS if we are getting strong feedback. There is no lockbox because it will be appointment only - any agent will need to contact me to schedule a showing.
I've attached a picture and have a few more of the inside of the house. He's open to Jeff coming for pictures, but isn't in a huge rush. The house is very well maintained and will be easy to photograph.
1 photo</t>
  </si>
  <si>
    <t>https://www.zillow.com/homedetails/1320-Highland-Dr-Baltimore-MD-21239/36406160_zpid/
we store some things in the shed under the porch, so that will be off limits to the tenant.
$2,300 Leased
50% of rental pay
12-18 Months Rental
Needs to have the home cleaned for us to come in to take pics.</t>
  </si>
  <si>
    <t>Rehabbed two years ago</t>
  </si>
  <si>
    <t>Cap heights 
2/1 up
2/1 down
New everything 
Full permits</t>
  </si>
  <si>
    <t>Listed by another brokerage</t>
  </si>
  <si>
    <t>Sellers divorcing</t>
  </si>
  <si>
    <t>The seller is going to want a remote closing on this transaction the cost can be covered from my commission. 
**Buyer*** They're military live on APG 
11/30 Appraisal result is good. Came up higher than value</t>
  </si>
  <si>
    <t>Has Ground rent</t>
  </si>
  <si>
    <t>Repairs</t>
  </si>
  <si>
    <t>1/24 - Repairs completed. No requested repairs</t>
  </si>
  <si>
    <t>1. Make windows operational to be able to open in all rooms. Windows were painted shut and can't be opened.
2. Place missing screens back on the exterior of the windows and any that are on the interior of the window place them on the
outside.
3. Seller will seal crack and fix water issue in the basement.
4. Make hot water heater operational so hot water can be tested prior to settlement. Hot water heater and/or gas at hot water
heater was not on during inspection to be tested.</t>
  </si>
  <si>
    <t>Pg.2 "Safety Concerns"- have a licensed HVAC professional remedy the possible gas leak located on the furnace. - Completed
Pg. 2 "Safety Concerns"- Have a licensed electrician install a proper drip loop on the service entrance cable - To be done week of 1/3</t>
  </si>
  <si>
    <t>Flagship</t>
  </si>
  <si>
    <t>219 South Clinton Street</t>
  </si>
  <si>
    <t xml:space="preserve">505 Arbor Court, Edgewood, MD 21040
</t>
  </si>
  <si>
    <t>Listed Submitted - 02/04/2022</t>
  </si>
  <si>
    <t>Fully Approved</t>
  </si>
  <si>
    <t>2/10 at 1pm here in our Westminster office - 531 Old Westminster PIke, Suite 209</t>
  </si>
  <si>
    <t>Listed Approved - 01/30/2022
-- -- -- -- --
UC Returned - 02/01/2022
* Contract of Sale - Buyer signature s/b managing member and not LLC name
* Notice to Buyer and Seller - Buyer signature s/b managing member and not LLC name
* Residential Property Disclosure - Buyer signature s/b managing member and not LLC name
* County Specific Notices Addendum - Buyer signature s/b managing member and not LLC name
Last checked: 02/04/2022</t>
  </si>
  <si>
    <t>2/7 At value</t>
  </si>
  <si>
    <t>1/28 - Received PIN
2/3 - Seller Response
2/1 - Chimney PIN
2/7 - Seller Response</t>
  </si>
  <si>
    <t>Pinnacle</t>
  </si>
  <si>
    <r>
      <rPr>
        <rFont val="Arial, sans-serif"/>
        <b/>
        <color rgb="FF000000"/>
        <sz val="8.0"/>
      </rPr>
      <t xml:space="preserve">Listed resubmitted - 01/14/2022
* </t>
    </r>
    <r>
      <rPr>
        <rFont val="Arial, sans-serif"/>
        <b val="0"/>
        <color rgb="FF000000"/>
        <sz val="8.0"/>
      </rPr>
      <t>County Specific Notices Addendum - Uploaded Fred County
Last checked - 01/14/2022</t>
    </r>
  </si>
  <si>
    <t>1/30 - Received
2/2 - Seller</t>
  </si>
  <si>
    <t>Waiting for Fully Signed Contract</t>
  </si>
  <si>
    <t>Has FHA Amendatory Clause.</t>
  </si>
  <si>
    <t>1405 Spring Plow Ct</t>
  </si>
  <si>
    <t>UC Submited - 01/26/2022
* EMD - missing
* Notice to Buyer and Seller of Rights &amp; Obligations - missing
* County Specific
* RPD
*Pre-Approval Letter/Proof of Funds - missing
* Property Addendum - Missing buyer signature
*MLS Full Listing Synopsis - missing
* Tax Records - missing
* Buyer's Pre-settlement Walk-through Report - missing</t>
  </si>
  <si>
    <t>ON HOLD</t>
  </si>
  <si>
    <t xml:space="preserve">UC Resubmitted - 01/21/2022
* Pre-Approval Letter/Proof of Funds - Missing
* MLS Full Listing Synopsis - Not needed
</t>
  </si>
  <si>
    <t>Who is the Title Officer? Inspections? Appraisal?, Need lender letter</t>
  </si>
  <si>
    <t>Appraisal 
Schedule</t>
  </si>
  <si>
    <t xml:space="preserve">Appraisal
</t>
  </si>
  <si>
    <t>Inspection Contingency</t>
  </si>
  <si>
    <t>Inspection 
Schedule</t>
  </si>
  <si>
    <t xml:space="preserve">719 Hamlen Rd </t>
  </si>
  <si>
    <t>No requested repairs</t>
  </si>
  <si>
    <t>Due 2/5/2022</t>
  </si>
  <si>
    <t>Home - 1/29 10AM
Chimney - 2/1 9AM</t>
  </si>
  <si>
    <t>Due 2/6/2022</t>
  </si>
  <si>
    <t>1/30 - Received PIN</t>
  </si>
  <si>
    <t>WARNING! PLEASE DO NOT MODIFY</t>
  </si>
  <si>
    <t>Photos Schedule</t>
  </si>
  <si>
    <t>CS DATE</t>
  </si>
  <si>
    <t>Signed Date</t>
  </si>
  <si>
    <t>Commission % Total</t>
  </si>
  <si>
    <t>List Side %</t>
  </si>
  <si>
    <t>Buy Side %</t>
  </si>
  <si>
    <t>Admin Fee</t>
  </si>
  <si>
    <t xml:space="preserve">Referral Y/N, Who, % </t>
  </si>
  <si>
    <t>Forwarding Address</t>
  </si>
  <si>
    <t>Occupancy (Occupied, Vacant, Tenant, Leased)</t>
  </si>
  <si>
    <t>Subdivision</t>
  </si>
  <si>
    <t>Ownership (Fee Simple or Ground Rent?)</t>
  </si>
  <si>
    <t>Sewer/Septic? If septic, add septic addendum</t>
  </si>
  <si>
    <t>HOA/Condo/Coop
Fee/Frequency
HOA Management info</t>
  </si>
  <si>
    <t>HOA/Condo? Add 2 required addenda</t>
  </si>
  <si>
    <t>LBP? Add MD Lead Prevention addendum &amp; add year built in as a note to the cell)</t>
  </si>
  <si>
    <t>Lockbox assigned, Location, Showing Instruction, etc</t>
  </si>
  <si>
    <t>Add in tcDocs and Sync calendar</t>
  </si>
  <si>
    <t>Sync tcDocs to Dotloop</t>
  </si>
  <si>
    <t>Add contacts to Google Contacts</t>
  </si>
  <si>
    <r>
      <rPr>
        <rFont val="Arial"/>
        <b/>
        <color rgb="FF000000"/>
        <sz val="10.0"/>
      </rPr>
      <t xml:space="preserve">Send listing agreement &amp; flagship form ONLY via dotloop </t>
    </r>
    <r>
      <rPr>
        <rFont val="Arial"/>
        <b val="0"/>
        <i/>
        <color rgb="FF000000"/>
        <sz val="10.0"/>
      </rPr>
      <t>Day 1</t>
    </r>
  </si>
  <si>
    <r>
      <rPr>
        <rFont val="Arial"/>
        <b/>
        <color rgb="FF000000"/>
        <sz val="10.0"/>
      </rPr>
      <t xml:space="preserve">Send intro email in tcDocs </t>
    </r>
    <r>
      <rPr>
        <rFont val="Arial"/>
        <b val="0"/>
        <color rgb="FF000000"/>
        <sz val="10.0"/>
      </rPr>
      <t>Day 1</t>
    </r>
  </si>
  <si>
    <r>
      <rPr>
        <rFont val="Arial"/>
        <b/>
        <color rgb="FF000000"/>
        <sz val="10.0"/>
      </rPr>
      <t>Request Netsheet from agent &amp; send to sellers for signature</t>
    </r>
    <r>
      <rPr>
        <rFont val="Arial"/>
        <b val="0"/>
        <i/>
        <color rgb="FF000000"/>
        <sz val="10.0"/>
      </rPr>
      <t xml:space="preserve"> (We do netsheet for Shaq &amp; John only)</t>
    </r>
  </si>
  <si>
    <r>
      <rPr>
        <rFont val="Arial"/>
        <b/>
        <color rgb="FF000000"/>
        <sz val="10.0"/>
      </rPr>
      <t xml:space="preserve">Once Listing Agreement is signed, send acknowledgement Email via tcdocs </t>
    </r>
    <r>
      <rPr>
        <rFont val="Arial"/>
        <b val="0"/>
        <i/>
        <color rgb="FF000000"/>
        <sz val="10.0"/>
      </rPr>
      <t>(Once received)</t>
    </r>
  </si>
  <si>
    <r>
      <rPr>
        <rFont val="Arial"/>
        <b/>
        <color rgb="FF000000"/>
        <sz val="10.0"/>
      </rPr>
      <t xml:space="preserve">Flagship First (Fill-up Form)
</t>
    </r>
    <r>
      <rPr>
        <rFont val="Arial"/>
        <b val="0"/>
        <i/>
        <color rgb="FF000000"/>
        <sz val="10.0"/>
      </rPr>
      <t>(Required: signed form, photo, remarks)</t>
    </r>
  </si>
  <si>
    <t>Date Client filled out Pre-Listing Form</t>
  </si>
  <si>
    <t>Once seller(s) fill Prelisting Info, prepare disclosures and send for signatures</t>
  </si>
  <si>
    <r>
      <rPr>
        <rFont val="Arial"/>
        <b/>
        <color theme="1"/>
        <sz val="10.0"/>
      </rPr>
      <t xml:space="preserve">HOA Resale Packet Ordered? </t>
    </r>
    <r>
      <rPr>
        <rFont val="Arial"/>
        <b val="0"/>
        <i/>
        <color theme="1"/>
        <sz val="10.0"/>
      </rPr>
      <t>Put NA if not applicable</t>
    </r>
    <r>
      <rPr>
        <rFont val="Arial"/>
        <b val="0"/>
        <i/>
        <color theme="1"/>
        <sz val="10.0"/>
      </rPr>
      <t>)</t>
    </r>
  </si>
  <si>
    <r>
      <rPr>
        <rFont val="Arial"/>
        <b/>
        <color rgb="FF000000"/>
        <sz val="10.0"/>
      </rPr>
      <t>Photo Schedule</t>
    </r>
    <r>
      <rPr>
        <rFont val="Arial"/>
        <b/>
        <color rgb="FF000000"/>
        <sz val="10.0"/>
      </rPr>
      <t xml:space="preserve"> </t>
    </r>
    <r>
      <rPr>
        <rFont val="Arial"/>
        <b val="0"/>
        <color rgb="FF000000"/>
        <sz val="10.0"/>
      </rPr>
      <t>(</t>
    </r>
    <r>
      <rPr>
        <rFont val="Arial"/>
        <b val="0"/>
        <i/>
        <color rgb="FF000000"/>
        <sz val="10.0"/>
      </rPr>
      <t>Send to Jeff, add date tin tcDocs)</t>
    </r>
  </si>
  <si>
    <r>
      <rPr>
        <rFont val="Arial"/>
        <b/>
        <color theme="1"/>
        <sz val="10.0"/>
      </rPr>
      <t>Photos Link</t>
    </r>
    <r>
      <rPr>
        <rFont val="Arial"/>
        <b val="0"/>
        <i/>
        <color theme="1"/>
        <sz val="10.0"/>
      </rPr>
      <t xml:space="preserve"> (Send email to Agent &amp; Seller) Once received</t>
    </r>
  </si>
  <si>
    <r>
      <rPr>
        <rFont val="Arial"/>
        <b/>
        <color theme="1"/>
        <sz val="10.0"/>
      </rPr>
      <t>Add disclosures in MLS</t>
    </r>
    <r>
      <rPr>
        <rFont val="Arial"/>
        <b val="0"/>
        <i/>
        <color theme="1"/>
        <sz val="10.0"/>
      </rPr>
      <t xml:space="preserve"> (Before publishing)</t>
    </r>
  </si>
  <si>
    <r>
      <rPr>
        <rFont val="Arial"/>
        <b/>
        <color theme="1"/>
        <sz val="10.0"/>
      </rPr>
      <t xml:space="preserve">Setup Showing Instructions </t>
    </r>
    <r>
      <rPr>
        <rFont val="Arial"/>
        <b val="0"/>
        <i/>
        <color theme="1"/>
        <sz val="10.0"/>
      </rPr>
      <t>(Once published)</t>
    </r>
  </si>
  <si>
    <t>Update Status in Command</t>
  </si>
  <si>
    <r>
      <rPr>
        <rFont val="Arial"/>
        <b/>
        <color theme="1"/>
        <sz val="10.0"/>
      </rPr>
      <t>KW Ad in Command</t>
    </r>
    <r>
      <rPr>
        <rFont val="Arial"/>
        <b val="0"/>
        <i/>
        <color theme="1"/>
        <sz val="10.0"/>
      </rPr>
      <t xml:space="preserve"> (Once active)</t>
    </r>
  </si>
  <si>
    <r>
      <rPr>
        <rFont val="Arial"/>
        <b/>
        <color rgb="FF000000"/>
        <sz val="10.0"/>
      </rPr>
      <t>KW Direct Mail in Command</t>
    </r>
    <r>
      <rPr>
        <rFont val="Arial"/>
        <b val="0"/>
        <i/>
        <color rgb="FF000000"/>
        <sz val="10.0"/>
      </rPr>
      <t xml:space="preserve"> (Once active)</t>
    </r>
  </si>
  <si>
    <r>
      <rPr>
        <rFont val="Arial"/>
        <b/>
        <color theme="1"/>
        <sz val="10.0"/>
      </rPr>
      <t>Sign Installation Request</t>
    </r>
    <r>
      <rPr>
        <rFont val="Arial"/>
        <b val="0"/>
        <i/>
        <color theme="1"/>
        <sz val="10.0"/>
      </rPr>
      <t xml:space="preserve"> (Once published)</t>
    </r>
  </si>
  <si>
    <r>
      <rPr>
        <rFont val="Arial"/>
        <b/>
        <color theme="1"/>
        <sz val="10.0"/>
      </rPr>
      <t xml:space="preserve">Send MLS Sheet out for signature </t>
    </r>
    <r>
      <rPr>
        <rFont val="Arial"/>
        <b val="0"/>
        <i/>
        <color theme="1"/>
        <sz val="10.0"/>
      </rPr>
      <t>(Once published)</t>
    </r>
  </si>
  <si>
    <r>
      <rPr>
        <rFont val="Arial"/>
        <b/>
        <color rgb="FF000000"/>
        <sz val="10.0"/>
      </rPr>
      <t xml:space="preserve">Send MLS is published </t>
    </r>
    <r>
      <rPr>
        <rFont val="Arial"/>
        <b val="0"/>
        <i/>
        <color rgb="FF000000"/>
        <sz val="10.0"/>
      </rPr>
      <t>(Selller &amp; Agent)</t>
    </r>
  </si>
  <si>
    <t>COMPLIANCE</t>
  </si>
  <si>
    <t>NOTES</t>
  </si>
  <si>
    <t>CONTRACT INFO</t>
  </si>
  <si>
    <t>Escalation Clause</t>
  </si>
  <si>
    <t>Increased Value over Appraisal Amt</t>
  </si>
  <si>
    <t xml:space="preserve">Ratification </t>
  </si>
  <si>
    <t>Closing</t>
  </si>
  <si>
    <t xml:space="preserve">EMD 
Received </t>
  </si>
  <si>
    <t>Financing Commitment</t>
  </si>
  <si>
    <t>Inspection 
Contingency</t>
  </si>
  <si>
    <t>Inspection 
Date</t>
  </si>
  <si>
    <t>Appraisal 
Date</t>
  </si>
  <si>
    <t>Walkthrough
Date</t>
  </si>
  <si>
    <t>Title Docs 
Completed</t>
  </si>
  <si>
    <t>FWD/RCV
HOA Resale</t>
  </si>
  <si>
    <t>Post Settlement Occupancy Deadline
Fee, Deposit, Held By, Final Inspection &amp; Disbursement</t>
  </si>
  <si>
    <t>FTHB (Tax Split)</t>
  </si>
  <si>
    <t>Home Warranty (Cost, Paid By, Provider)</t>
  </si>
  <si>
    <r>
      <rPr>
        <rFont val="Arial"/>
        <b/>
        <color rgb="FF000000"/>
        <sz val="10.0"/>
      </rPr>
      <t xml:space="preserve">Other Parties Client
</t>
    </r>
    <r>
      <rPr>
        <rFont val="Arial"/>
        <b val="0"/>
        <i/>
        <color rgb="FF000000"/>
        <sz val="10.0"/>
      </rPr>
      <t xml:space="preserve">Under Contract - Buyers Name
Purchase - Seller (Owner) Name
</t>
    </r>
  </si>
  <si>
    <r>
      <rPr>
        <rFont val="Arial"/>
        <b/>
        <color rgb="FF000000"/>
        <sz val="10.0"/>
      </rPr>
      <t xml:space="preserve">Cooperative Agent
</t>
    </r>
    <r>
      <rPr>
        <rFont val="Arial"/>
        <b val="0"/>
        <i/>
        <color rgb="FF000000"/>
        <sz val="10.0"/>
      </rPr>
      <t>Under Contract - Buyers Agent
Purchase - Listing Agent</t>
    </r>
  </si>
  <si>
    <t>Appraiser</t>
  </si>
  <si>
    <t>Add/Convert in tcDocs</t>
  </si>
  <si>
    <t>Sync Calendar &amp; Dotloop in tcDocs</t>
  </si>
  <si>
    <t>Change MLS to Pending/AUC
Update status in dotloop, command &amp; ss)</t>
  </si>
  <si>
    <t>Review each Ratified Contract file for completeness</t>
  </si>
  <si>
    <r>
      <rPr>
        <rFont val="Arial"/>
        <b/>
        <color rgb="FF000000"/>
        <sz val="10.0"/>
      </rPr>
      <t>Intro to BA/LA,Title, Lender</t>
    </r>
    <r>
      <rPr>
        <rFont val="Arial"/>
        <b val="0"/>
        <i/>
        <color rgb="FF000000"/>
        <sz val="10.0"/>
      </rPr>
      <t xml:space="preserve"> (tcDocs)</t>
    </r>
  </si>
  <si>
    <r>
      <rPr>
        <rFont val="Arial"/>
        <b/>
        <color rgb="FF000000"/>
        <sz val="10.0"/>
      </rPr>
      <t xml:space="preserve">Intro to Seller/Buyer </t>
    </r>
    <r>
      <rPr>
        <rFont val="Arial"/>
        <b val="0"/>
        <i/>
        <color rgb="FF000000"/>
        <sz val="10.0"/>
      </rPr>
      <t>(tcDocs)</t>
    </r>
  </si>
  <si>
    <t>Send calendar invite to Agent for Projected Closing date</t>
  </si>
  <si>
    <r>
      <rPr>
        <rFont val="Arial"/>
        <b/>
        <color rgb="FF000000"/>
        <sz val="10.0"/>
      </rPr>
      <t>Confirm Commission Details w/ agent</t>
    </r>
    <r>
      <rPr>
        <rFont val="Arial"/>
        <b val="0"/>
        <i/>
        <color rgb="FF000000"/>
        <sz val="10.0"/>
      </rPr>
      <t xml:space="preserve">  (Email via tcDOcs)</t>
    </r>
  </si>
  <si>
    <r>
      <rPr>
        <rFont val="Arial"/>
        <b/>
        <color rgb="FF000000"/>
        <sz val="10.0"/>
      </rPr>
      <t xml:space="preserve">Order sign down </t>
    </r>
    <r>
      <rPr>
        <rFont val="Arial"/>
        <b val="0"/>
        <i/>
        <color rgb="FF000000"/>
        <sz val="10.0"/>
      </rPr>
      <t>(2 days before COE) (POTENTIALLY TO ADMIN)</t>
    </r>
  </si>
  <si>
    <r>
      <rPr>
        <rFont val="Arial"/>
        <b/>
        <color rgb="FF000000"/>
        <sz val="10.0"/>
      </rPr>
      <t>Commission Tab Submission</t>
    </r>
    <r>
      <rPr>
        <rFont val="Arial"/>
        <b val="0"/>
        <i/>
        <color rgb="FF000000"/>
        <sz val="10.0"/>
      </rPr>
      <t xml:space="preserve"> (day of closing) (Potentially to ADMIN)</t>
    </r>
  </si>
  <si>
    <r>
      <rPr>
        <rFont val="Arial"/>
        <b/>
        <color rgb="FF000000"/>
        <sz val="10.0"/>
      </rPr>
      <t>ALTA/HUD Received?</t>
    </r>
    <r>
      <rPr>
        <rFont val="Arial"/>
        <b val="0"/>
        <color rgb="FF000000"/>
        <sz val="10.0"/>
      </rPr>
      <t xml:space="preserve"> Send to seller, Upload to command and dotloop (Potentially to Admin)</t>
    </r>
  </si>
  <si>
    <t>Schedule HUD to Seller 1/22/2022 (Potentially to ADMIN)</t>
  </si>
  <si>
    <t>Close in MLS, Dotloop, Command (Potentially to ADMIN)</t>
  </si>
  <si>
    <t>KW Direct Mail in Command (Once closed)</t>
  </si>
  <si>
    <r>
      <rPr>
        <rFont val="Arial"/>
        <b/>
        <color rgb="FF000000"/>
        <sz val="10.0"/>
      </rPr>
      <t xml:space="preserve">Home Inspection Schedule </t>
    </r>
    <r>
      <rPr>
        <rFont val="Arial"/>
        <b val="0"/>
        <i/>
        <color rgb="FF000000"/>
        <sz val="10.0"/>
      </rPr>
      <t>Add to tcDocs, Send email &amp; Calendar invite</t>
    </r>
  </si>
  <si>
    <r>
      <rPr>
        <rFont val="Arial"/>
        <b/>
        <color rgb="FF000000"/>
        <sz val="10.0"/>
      </rPr>
      <t>PIN</t>
    </r>
    <r>
      <rPr>
        <rFont val="Arial"/>
        <b val="0"/>
        <i/>
        <color rgb="FF000000"/>
        <sz val="10.0"/>
      </rPr>
      <t xml:space="preserve"> 
(Received)</t>
    </r>
  </si>
  <si>
    <t>HI PIN 
Due Date</t>
  </si>
  <si>
    <t>PIN Response
Received</t>
  </si>
  <si>
    <t>PIN Final
Election</t>
  </si>
  <si>
    <t>PIN 
Satisfied</t>
  </si>
  <si>
    <t>Repair 
Receipts</t>
  </si>
  <si>
    <r>
      <rPr>
        <rFont val="Arial"/>
        <b/>
        <color rgb="FF000000"/>
        <sz val="10.0"/>
      </rPr>
      <t>Confirm Lender Required Repairs have been completed</t>
    </r>
    <r>
      <rPr>
        <rFont val="Arial"/>
        <b val="0"/>
        <i/>
        <color rgb="FF000000"/>
        <sz val="10.0"/>
      </rPr>
      <t xml:space="preserve"> (5 days before COE)</t>
    </r>
  </si>
  <si>
    <t>Appraisal 
Order Date</t>
  </si>
  <si>
    <t>Appraisal 
Received</t>
  </si>
  <si>
    <r>
      <rPr>
        <rFont val="Arial"/>
        <b/>
        <color rgb="FF000000"/>
        <sz val="10.0"/>
      </rPr>
      <t>Confirm Final Walkthrough w/ Coop</t>
    </r>
    <r>
      <rPr>
        <rFont val="Arial"/>
        <b val="0"/>
        <i/>
        <color rgb="FF000000"/>
        <sz val="10.0"/>
      </rPr>
      <t xml:space="preserve"> (5 days before COE)</t>
    </r>
    <r>
      <rPr>
        <rFont val="Arial"/>
        <b/>
        <color rgb="FF000000"/>
        <sz val="10.0"/>
      </rPr>
      <t xml:space="preserve">  Add date here</t>
    </r>
  </si>
  <si>
    <t>Request 
Prelim ALTA</t>
  </si>
  <si>
    <r>
      <rPr>
        <rFont val="Arial"/>
        <b/>
        <color rgb="FF000000"/>
        <sz val="10.0"/>
      </rPr>
      <t xml:space="preserve">Agent TP#4 </t>
    </r>
    <r>
      <rPr>
        <rFont val="Arial"/>
        <b/>
        <color rgb="FF000000"/>
        <sz val="10.0"/>
      </rPr>
      <t xml:space="preserve">(5 days before COE) </t>
    </r>
    <r>
      <rPr>
        <rFont val="Arial"/>
        <b/>
        <color rgb="FF000000"/>
        <sz val="10.0"/>
      </rPr>
      <t>- Review ALTA</t>
    </r>
  </si>
  <si>
    <t>Schedule 
Closing</t>
  </si>
  <si>
    <r>
      <rPr>
        <rFont val="Arial"/>
        <b/>
        <color rgb="FF000000"/>
        <sz val="10.0"/>
      </rPr>
      <t xml:space="preserve">Follow up with Title for checks </t>
    </r>
    <r>
      <rPr>
        <rFont val="Arial"/>
        <b val="0"/>
        <i/>
        <color rgb="FF000000"/>
        <sz val="10.0"/>
      </rPr>
      <t>(1 day after closing)</t>
    </r>
  </si>
  <si>
    <r>
      <rPr>
        <rFont val="Arial"/>
        <b/>
        <color rgb="FF000000"/>
        <sz val="10.0"/>
      </rPr>
      <t>Agent retrieve lockbox reminder</t>
    </r>
    <r>
      <rPr>
        <rFont val="Arial"/>
        <b val="0"/>
        <i/>
        <color rgb="FF000000"/>
        <sz val="10.0"/>
      </rPr>
      <t>(Day of closing)</t>
    </r>
  </si>
  <si>
    <t>Confirm LB
Returned</t>
  </si>
  <si>
    <t>Requested Repairs List</t>
  </si>
  <si>
    <t>-</t>
  </si>
  <si>
    <t>1.25%%</t>
  </si>
  <si>
    <t>Sadi Wadi
203-901-2270
Home Email: sadiwadi@hotmail.com
zainahwadi@gmail.com</t>
  </si>
  <si>
    <t>Windsor Mill</t>
  </si>
  <si>
    <t>https://nimamohammadi.hd.pics/d/1F65AFDC5A24417BAB442E998B346ED2</t>
  </si>
  <si>
    <t>Fully approved</t>
  </si>
  <si>
    <t xml:space="preserve">- No Appraisal Contingency
- If value is low, SPCC shall be reduced dollar per dollar.
- BA comp will be paid entirely by buyer.
- Septic system is failed, contract is not contingent upon the septic system.
LA commission is 4.75% and we are to co-op 1.25% to the BA </t>
  </si>
  <si>
    <t>Berkshire Hathaway HomeServices</t>
  </si>
  <si>
    <t>2/11/2022</t>
  </si>
  <si>
    <t>4/22/2022</t>
  </si>
  <si>
    <t>3/13/2022</t>
  </si>
  <si>
    <t>2/21/2022</t>
  </si>
  <si>
    <t>2/24/2022 Qualia</t>
  </si>
  <si>
    <t>Yes, 50/50 Split</t>
  </si>
  <si>
    <t>Johnny Charles Carrington Jr.</t>
  </si>
  <si>
    <t>Debbie Reynolds
Berkshire Hathaway HomeServices
dreynoldshomes@gmail.com
410-365-9625</t>
  </si>
  <si>
    <t>Kisha Powell
Integrity Title &amp; Escrow Company, LLC.
kpowell@integritytitlellc.com
410-581-5230
Keya Queen
Integrity Title &amp; Escrow Company, LLC.
keya@integritytitlellc.com
410-581-2043</t>
  </si>
  <si>
    <t>Peter Haubruck
Heritage Mortgage Banking Corporation
peter@hmbccorp.com
973-539-9898</t>
  </si>
  <si>
    <t>AUC</t>
  </si>
  <si>
    <t>312 S 4Th St
Denton, MD 21629</t>
  </si>
  <si>
    <t>MDCM2001204</t>
  </si>
  <si>
    <t>2/14/2022</t>
  </si>
  <si>
    <t>Jenny Rodenhizer
443-520-5003
jenny_lynn83@hotmail.com</t>
  </si>
  <si>
    <t>Brian Rich
410-829-7080
brich912@yahoo.com</t>
  </si>
  <si>
    <t>Caroline</t>
  </si>
  <si>
    <t>Not in a Subdivision</t>
  </si>
  <si>
    <t>Automated Lock - 0326
Side Door</t>
  </si>
  <si>
    <t xml:space="preserve">https://drive.google.com/drive/folders/1oZYI9L0TsyL9MXd8oc4pz3UHdjsGT-US?usp=sharing </t>
  </si>
  <si>
    <t>Fully Approved
as of 04/01/2022
Last checked: 04/06/2022</t>
  </si>
  <si>
    <t>Douglas Realty, LLC.</t>
  </si>
  <si>
    <t>3/22/2022</t>
  </si>
  <si>
    <t>3/24/2022</t>
  </si>
  <si>
    <t>3/27/2022 As Is w/ Inspections</t>
  </si>
  <si>
    <t>No, 50/50 Split</t>
  </si>
  <si>
    <t>Justin Eastman</t>
  </si>
  <si>
    <t>Sharon Burkhardt
Douglas Realty, LLC.
sharonb14@gmail.com
410-375-3177</t>
  </si>
  <si>
    <t>Maryann Hayes
Admiral Title Group
mhayes@admiraltitlegroup.com
410-263-7336 ext 303</t>
  </si>
  <si>
    <t>Bryan Hooper
AnnieMac Home Mortgage
bhooper@annie-mac.com
443-875-7345</t>
  </si>
  <si>
    <t>Pending</t>
  </si>
  <si>
    <t>w</t>
  </si>
  <si>
    <t>3100 Brightseat Road
Landover, MD 20785</t>
  </si>
  <si>
    <t>3/25/2022</t>
  </si>
  <si>
    <t>Residential Value, LLC.
Work Mobile: 301-674-0760
Work Email: dsl227@aol.com</t>
  </si>
  <si>
    <t>David Loring</t>
  </si>
  <si>
    <t>751 Rockville Pike 1A, Rockville MD 20852</t>
  </si>
  <si>
    <t>Pointer Ridge at Prince Geoge's</t>
  </si>
  <si>
    <t xml:space="preserve"> https://drive.google.com/drive/folders/1q16g-a0yIjVhCB_XQR6kp1pVH7jxG1AK?usp=sharing 
</t>
  </si>
  <si>
    <t>Fully Approved
as of 04/06/2022
Last checked: 04/06/2022</t>
  </si>
  <si>
    <t>North Frontier Title &amp; Escrow</t>
  </si>
  <si>
    <t>3/26/2022</t>
  </si>
  <si>
    <t>4/25/2022</t>
  </si>
  <si>
    <t>4/16/2022</t>
  </si>
  <si>
    <t>Marvin Javier Majano Bonilla</t>
  </si>
  <si>
    <t>Elber Olivo
First Decision Real Estate
elber@olivosrealty.com
703-814-2026</t>
  </si>
  <si>
    <t>(Seller)
Jonathan Morgan, Esq.
Pinnacle Title and Escrow, Inc.
jmorgan@pinnacletitle.com
301-279-4246
(Buyer)
Carolina Llina
North Frontier Title &amp; Escrow
cllinas@northfrontiertitle.com
301-640-5045</t>
  </si>
  <si>
    <t>Ali Jamshidi
4Ever Lending USA
ali@4everlendingusa.com
703-309-9395</t>
  </si>
  <si>
    <t>2806 Keating Street Unit #159
Temple Hills, MD 20748</t>
  </si>
  <si>
    <t>3/21/2022</t>
  </si>
  <si>
    <t>Iverson Square Condominium
$275/Monthly</t>
  </si>
  <si>
    <t>https://drive.google.com/drive/folders/14SnkVOdqXS-59rSLv_zY7wjM5-pcowjj</t>
  </si>
  <si>
    <t>Fully Approved
04/14/2022</t>
  </si>
  <si>
    <t>Pinnacle Title and Escrow</t>
  </si>
  <si>
    <t>3/28/2022</t>
  </si>
  <si>
    <t>4/27/2022</t>
  </si>
  <si>
    <t>4/18/2022</t>
  </si>
  <si>
    <t>Hedayet Ullah</t>
  </si>
  <si>
    <t>Edward Dumitrache
eXp Realty, LLC.
edwarddumi23@gmail.com
301-357-1170</t>
  </si>
  <si>
    <t>Jonathan Morgan, Esq.
Pinnacle Title and Escrow, Inc.
jmorgan@pinnacletitle.com
301-279-4246</t>
  </si>
  <si>
    <t>Sharon Kline
Allied First Bank SB
skline@alliedfirst.com
703-615-1313</t>
  </si>
  <si>
    <t>3219 Elliott St
Baltimore, MD 21224</t>
  </si>
  <si>
    <t>MDBA2028492</t>
  </si>
  <si>
    <t>2/28/2022 10 AM</t>
  </si>
  <si>
    <t>Sandra Andrzejewski
443-912-4622
crab925@aol.com</t>
  </si>
  <si>
    <t>Emil Zeller
emilzeller3@gmail.com</t>
  </si>
  <si>
    <t>Canton</t>
  </si>
  <si>
    <t>Tenant Occupied
Lynn Weikel
lynnweikel@gmail.com
801-654-5663
Appointment Required
Code for the front door - 943760</t>
  </si>
  <si>
    <t>https://drive.google.com/drive/folders/1S9vDpT3Wnw46YXSa1qyxsI_UD6DTP35n</t>
  </si>
  <si>
    <t>Listed Returned: 3/14/2022
* MLS Full Listing SIGNED by seller needed
Last checked: 04/15/2022</t>
  </si>
  <si>
    <t>Currently tenant occupied with lease ending 4/30/22. More details regarding photo date, coming soon and listing date after we narrow down a walk through time with the seller's property management company. They are also looking for another investment property as well
Pending: We're going to aim for photos the last week of feb to give them some time to clean up. I'll follow up with her next week to make sure everything is on track.</t>
  </si>
  <si>
    <t>RE/MAX Executive</t>
  </si>
  <si>
    <t>3/30/2022</t>
  </si>
  <si>
    <t>5/6/2022</t>
  </si>
  <si>
    <t>4/29/2022</t>
  </si>
  <si>
    <t>4/07/2022</t>
  </si>
  <si>
    <t>Damia Yoon</t>
  </si>
  <si>
    <t>Jessica Young-Stewart
RE/MAX Executive
jess@jessyoungrealestate.com
443-623-8271
Tonya Young
Transaction Coordinator
tonya@jessyoungrealestate.com</t>
  </si>
  <si>
    <t>Stacy Cantwell
In House Title
stacy@ihtitle.com
410-777-5311</t>
  </si>
  <si>
    <t>Rhoda Ngere
Bank of America
rhoda.ngere@bofa.com
410-892-1207</t>
  </si>
  <si>
    <t>1523 Tucker Rd
Fort Washington, MD 20744</t>
  </si>
  <si>
    <t>4/5/2022</t>
  </si>
  <si>
    <t>David Loring
301-674-0760
dsl227@aol.com</t>
  </si>
  <si>
    <t xml:space="preserve"> tour.TruPlace.com/property/706/110039/</t>
  </si>
  <si>
    <t>Listed approved: 04/06/2022
Last checked: 04/12/2022
-- -- -- -- -- -- 
UC Submitted: 04/12/2022
* EMD - not yet available
Last checked: 04/15/2022</t>
  </si>
  <si>
    <t>Taylor Properties</t>
  </si>
  <si>
    <t>4/12/2022</t>
  </si>
  <si>
    <t>5/11/2022</t>
  </si>
  <si>
    <t>Jose I Ticas</t>
  </si>
  <si>
    <t>Wilmer Bucarelo
Taylor Properties
wilmer@thebucasteam.com
301-252-7400</t>
  </si>
  <si>
    <t>Adrian Ciaramellano
Homespire Mortgage
adrianc@homespiremortgage.com
301-230-9731</t>
  </si>
  <si>
    <t>2801 Deepwater Trl
Edgewater, MD 21037</t>
  </si>
  <si>
    <t>MDAA2023760</t>
  </si>
  <si>
    <t>4/14/2022</t>
  </si>
  <si>
    <t xml:space="preserve">Sharon Herr
410-573-9970
sharonherr@hotmail.com
</t>
  </si>
  <si>
    <t>Contact Person
Cody Herr
cscottherr@gmail.com</t>
  </si>
  <si>
    <t>Occupied</t>
  </si>
  <si>
    <t>Poplar Point</t>
  </si>
  <si>
    <t>Poplar Point Community Association
$300/Annually</t>
  </si>
  <si>
    <t>2/23/2022
Upload documents in Command</t>
  </si>
  <si>
    <t>Expected Coming soon 3/3/22 &amp; Active 3/17/21</t>
  </si>
  <si>
    <t>12912 Churchill Ridge Cir # 5-B
Germantown, MD 20874</t>
  </si>
  <si>
    <t>4/11/2022</t>
  </si>
  <si>
    <t>Michael Kelly
301-473-6464
mikekelly@kellyfloorsllc.com</t>
  </si>
  <si>
    <t>Churchill View</t>
  </si>
  <si>
    <t>Churchill View HOA
The Management Group Associates
$300/Monthly</t>
  </si>
  <si>
    <t>http://www.homevisit.com/my/property/contactSheet/?hvid=372813</t>
  </si>
  <si>
    <t>Listed submitted: 03/24/2022
*MLS Full Listting w/ seller signature not included
-- -- -- -- -- --
UC Submitted: 04/19/2022
Uploaded docs</t>
  </si>
  <si>
    <t>1/212022
Pre-Approval Letter/Proof of Funds - Missing
Last checked - 04/06/2022</t>
  </si>
  <si>
    <t>in house</t>
  </si>
  <si>
    <t>Innovative Builder Solutions LLC</t>
  </si>
  <si>
    <t>12/06/2021</t>
  </si>
  <si>
    <t>1/5/2022</t>
  </si>
  <si>
    <t>Builder's Warranty</t>
  </si>
  <si>
    <t>Sage Custom Homes LLC</t>
  </si>
  <si>
    <t>Justin McCurdy
Sage Homes
410-942-6611
justin@sagehomesmd.com</t>
  </si>
  <si>
    <t>Residential Title Company</t>
  </si>
  <si>
    <t>Clint Kohler
Sandy Spring Bank 
240-517-0589
ckohler@sandyspringbank.com</t>
  </si>
  <si>
    <t>70% Shaq, 30% John</t>
  </si>
  <si>
    <t>UC Returned: 3/11/2022
* EMD
* Pre-Approval Letter
* Property Inspection Addendum - Seller to execute
Last checked: 04/06/2022</t>
  </si>
  <si>
    <t>Charter Title, LLC.</t>
  </si>
  <si>
    <t>4/2/2022</t>
  </si>
  <si>
    <t>4/05/2022</t>
  </si>
  <si>
    <t>3/14/2022</t>
  </si>
  <si>
    <t>Philotes, LLC.</t>
  </si>
  <si>
    <t>Austin Carroll
The Newman Group at Keller Williams Flagship of Maryland
acarroll@kw.com
443-864-2466</t>
  </si>
  <si>
    <t>Erin Donaty
Charter Title, LLC.
edonaty@chartertitlemd.com
410-946-0200</t>
  </si>
  <si>
    <t>Michael Weinstein
Norcom Mortgage
michael.weinstein@norcom-usa.com
240-447-2092</t>
  </si>
  <si>
    <t>Off-Market</t>
  </si>
  <si>
    <t>2626 Miles Ave
Baltimore, MD 21211</t>
  </si>
  <si>
    <t>BGATB, LLC.</t>
  </si>
  <si>
    <t>Damon Lipscomb
damonlipscomb@gmail.com</t>
  </si>
  <si>
    <t>UC Resubmitted: 04/15/2022
* EMD - not yet available
*Proof of Funds - not yet available
*Notice to Buyer and Seller - awaiting for signatures
Updated:
*Tenant Agr - complete
*KW Communication - complete
* County Addendum - complete
Last checked: 04/15/2022</t>
  </si>
  <si>
    <t>Legacy Settlement Services</t>
  </si>
  <si>
    <t>4/8/2022</t>
  </si>
  <si>
    <t>4/20/2022</t>
  </si>
  <si>
    <t>4/15/2022</t>
  </si>
  <si>
    <t>Mayes Capitol Investments
Authorized Signee: Rashaad Mayes</t>
  </si>
  <si>
    <t>Alainna Cox
Amber &amp; Company Real Estate
alainnacox@gmail.com
513-607-5435</t>
  </si>
  <si>
    <t>Dave Euga
Legacy Settlement Services, LLC.
david@legacyfortitle.com
410 925-0566</t>
  </si>
  <si>
    <t>7010 Cresthaven Dr
Glen Burnie, MD 21061</t>
  </si>
  <si>
    <t>Paulo</t>
  </si>
  <si>
    <t>UC Resubmitted: 04/15/2022
*County Addendum - updated
Last checked: 04/15/2022</t>
  </si>
  <si>
    <t>Pinnacle Title &amp; Escrow</t>
  </si>
  <si>
    <t>4/21/2022</t>
  </si>
  <si>
    <t>Carolyn Silk
POA: David Lawrence Sugg &amp; Linda Elizabeth Herb</t>
  </si>
  <si>
    <t>Rose Calderone
ExecuHome Realty
rosecalderonerealtor@gmail.com
443-617-9088</t>
  </si>
  <si>
    <t>10 Butternut Dr
Middle River, MD 21220</t>
  </si>
  <si>
    <t>Taylor Darnell
443-955-0590
taylordarnell106@gmail.com</t>
  </si>
  <si>
    <t>Alex Darnell
AlexDarnell92@gmail.com</t>
  </si>
  <si>
    <t>Fully Approved
as of 04/03/2002
Last checked: 04/06/2022</t>
  </si>
  <si>
    <t>Keller Williams Flagship of MD</t>
  </si>
  <si>
    <t>3/31/2022 As Is w/ Inspections</t>
  </si>
  <si>
    <t>Pauli Vernon</t>
  </si>
  <si>
    <t>Kimberly Grubb
Cummings &amp; Co Realtors
thegrubbteam@gmail.com
410-322-7981</t>
  </si>
  <si>
    <t>Lauren Daniels
Legacy Settlement Services, LLC.
Lauren@legacyfortitle.com
410 925-0566
Dave Euga
Legacy Settlement Services, LLC.
david@legacyfortitle.com
410 925-0566</t>
  </si>
  <si>
    <t>Kyndle Quinones
Primary Residential Mortgage, Inc.
ksquinones@primeres.com
443-254-0381</t>
  </si>
  <si>
    <t>504 Kathryn Ct
Denton, MD 21629</t>
  </si>
  <si>
    <t>Nancy Pullen
njpullen@gmail.com</t>
  </si>
  <si>
    <t>Michael Pullen
615-504-2242
mickey.pullen@gmail.com</t>
  </si>
  <si>
    <t>Fully Approved
as of 04/10/2002
Last checked: 04/15/2022</t>
  </si>
  <si>
    <t>4/4/2022</t>
  </si>
  <si>
    <t>4/26/2022</t>
  </si>
  <si>
    <t>Julie Slivka &amp; Ralph Sergiovanni</t>
  </si>
  <si>
    <t>Barbara McCaffrey
Redfin Corp
barbara.mccaffrey@redfin.com
443-926-6075</t>
  </si>
  <si>
    <t>Charter Title
info@chartertitlemd.com</t>
  </si>
  <si>
    <t>A.J. Campitelli
FitzGerald Financial Group
aj.campitelli@fitzgeraldfinancial.net
410-353-0536</t>
  </si>
  <si>
    <t>100 N Belnord Avenue
Baltimore, MD 21224</t>
  </si>
  <si>
    <t>Austin Seivold
austinseivold@gmail.com</t>
  </si>
  <si>
    <t>Fully Approved
as of 04/01/2002
Last checked: 04/06/2022</t>
  </si>
  <si>
    <t>Julia Rives Wilson &amp; Giuseppe Bonato</t>
  </si>
  <si>
    <t>Photi (Frank) Mavroulis
Remax Advantage Realty
photi.mavroulis@gmail.com
443-691-6590</t>
  </si>
  <si>
    <t>Lauren Daniels
Legacy Settlement Services, LLC.
Lauren@legacyfortitle.com
410 925-0566
Dave Euga
Legacy Settlement Services, LLC.
david@legacyfortitle.com
410 925-0566</t>
  </si>
  <si>
    <t>Charlene Chhang
Truist
Charlene.Chhang@truist.com</t>
  </si>
  <si>
    <t>Active Under Contract</t>
  </si>
  <si>
    <t>208 E Fort Ave
Baltimore, MD 21230</t>
  </si>
  <si>
    <t>Jessica Mariano
jesspark92@gmail.com</t>
  </si>
  <si>
    <t>UC Resubmitted: 04/15/2022
* County Addendum - none in dotloop
* Notice ot Buyer Rights - none in dotloop
Update:
* Exclusive Buyer/Tenant - Complete
* KWF- Communication - Complete
Last checked: 04/15/2022</t>
  </si>
  <si>
    <t>Presidential Title LLC.</t>
  </si>
  <si>
    <t>4/24/2022</t>
  </si>
  <si>
    <t>4/06/2022</t>
  </si>
  <si>
    <t>Ty Webb LLC.
Chris Brusznicki - Authorized Signee</t>
  </si>
  <si>
    <t>Keith Brooks
Thurston Wyatt Real Estate, LLC.
keithbrooks99@hotmail.com
410-320-6785</t>
  </si>
  <si>
    <t>Geoffrey Polk
Presidential Title LLC.
geoff@geoffreypolk.com
312-929-3861</t>
  </si>
  <si>
    <t>Dino Broccolino
Truist
Dino.Broccolino@truist.com
443-367-2406</t>
  </si>
  <si>
    <t>4111 Idaho Ave
Baltimore, MD 21206</t>
  </si>
  <si>
    <t>Ava Kelley
240-270-2603
kelleyava12@gmail.com</t>
  </si>
  <si>
    <t>Clifford Preston
202-459-8610
cliffordpreston2@gmail.com</t>
  </si>
  <si>
    <t>UC Resubmitted: 04/15/2022
* Exclusive Buyer/Tenant - uploaded
Last checked: 04/15/2022</t>
  </si>
  <si>
    <t>3/31/2022</t>
  </si>
  <si>
    <t>Omid Land Group, LLC.
Alireza Aliaskari - Authorized Signee</t>
  </si>
  <si>
    <t>Alex Fox
Allfirst Realty, Inc.
alex@allfirstmd.com
410-963-3191</t>
  </si>
  <si>
    <t>Nate Kish
Legacy Settlement Services, LLC.
Nate@legacyfortitle.com
410 925-0566</t>
  </si>
  <si>
    <t>Samuel Miskiel
Coastal Lending Group
Sam@clgroup.biz
443-808-6788</t>
  </si>
  <si>
    <t>40 Sugar Tree Pl
Cockeysville, MD 21093</t>
  </si>
  <si>
    <t>Brendan Clark
410-507-9140
bdclark8@gmail.com</t>
  </si>
  <si>
    <t>Fully Approved
as of 04/08/2022
Last checked: 04/15/2022</t>
  </si>
  <si>
    <t>4/11/2022 As Is w/ Inspections</t>
  </si>
  <si>
    <t>4/5/2022 @ 4:30pm</t>
  </si>
  <si>
    <t>Terry O'Brien and Susann O'Brien</t>
  </si>
  <si>
    <t>Cheryl Frederick
Long &amp; Foster Real Estate, Inc.
CHERYL.FREDERICK@Longandfoster.com
443-622-6113</t>
  </si>
  <si>
    <t>Kyndle Quinones
Primary Residential Mortgage, Inc.
ksquinones@primeres.com
443-254-0381</t>
  </si>
  <si>
    <t>7419 Gunpowder Rd
Middle River, MD 21220</t>
  </si>
  <si>
    <t xml:space="preserve">UC Resubmitted: 04/20/2022
* Exclusive Buyer/Tenant - uploaded
* EMD - not yet available
</t>
  </si>
  <si>
    <t>4101 Pascal Ave
Curtis Bay, MD 21226</t>
  </si>
  <si>
    <t>Trevor</t>
  </si>
  <si>
    <t>81 W West St
Baltimore, MD 21230</t>
  </si>
  <si>
    <t>UC Submitted: 04/20/2022
* County Addendum - required signatures
* EMD - not yet available</t>
  </si>
  <si>
    <t>504 Dewey Dr
Annapolis, MD 21401</t>
  </si>
  <si>
    <t>UC Returned: 04/15/2022
* EMD - Still awaiting
Last checked: 04/15/2022</t>
  </si>
  <si>
    <t>216 S Patterson Park Ave
Baltimore, MD 21231</t>
  </si>
  <si>
    <t>Benjamin Jealous
jealous@benjealous.com</t>
  </si>
  <si>
    <t>Benjamin's Assistant
damonlipscomb@gmail.com</t>
  </si>
  <si>
    <t>UC Submitted: 04/06/2022
* EMD - missing
Last checked: 04/15/2022</t>
  </si>
  <si>
    <t>4/3/2022</t>
  </si>
  <si>
    <t>6/16/2022</t>
  </si>
  <si>
    <t>4/10/2022 As Is w/ Inspections</t>
  </si>
  <si>
    <t>5/26/2022
$1,000 deposit
Held By Legacy</t>
  </si>
  <si>
    <t>Greg Bortoff and Julia Ambrose</t>
  </si>
  <si>
    <t>Ben Garner
Monument Sotheby's International Realty
ben.garner@monumentsothebysrealty.com
240-216-7841</t>
  </si>
  <si>
    <t>Jake Smith
Round Point Mortgage
Jake.Smith@roundpointmortgage.com
410-707-7280</t>
  </si>
  <si>
    <t>105 South Curley St
Baltimore, MD 21224</t>
  </si>
  <si>
    <t>Charleigh Holtermann
Ceholtermann@gmail.com</t>
  </si>
  <si>
    <t>UC resubmitted: 04/15/2022
* MLS Sheet - uploaded
Last checked: 04/15/2022</t>
  </si>
  <si>
    <t>3/07/2022</t>
  </si>
  <si>
    <t>7/29/2022</t>
  </si>
  <si>
    <t>3/10/2022 Qualia</t>
  </si>
  <si>
    <t>Ben Patterson</t>
  </si>
  <si>
    <t>Matt Pecker
Berkshire Hathaway Homeservices Homesale
matt@suresalesgroup.com
301-325-2277</t>
  </si>
  <si>
    <t>Kimberly Richter
Endeavor Title Company
kim@endeavortitle.com
410-666-3780 ext. 1002</t>
  </si>
  <si>
    <t>Max Evan Spitalny
Lakeview Mortgage
mspitalny@lmbankers.com
443-630-8663</t>
  </si>
  <si>
    <t>1025 Timber Creek Drive
Annapolis, MD 21403</t>
  </si>
  <si>
    <t>Fully Approved
as of 04/15/2022</t>
  </si>
  <si>
    <t>4/6/2022</t>
  </si>
  <si>
    <t>837 Harlem Ave
Baltimore, MD 21201</t>
  </si>
  <si>
    <t>Desiree Akuchie
919-523-8200
dvakuchie0807@gmail.com</t>
  </si>
  <si>
    <t>UC Resubmitted: 04/15/2022
*Pre Approval - missing
Update:
* MLS Full Listing Synopsis - uploaded
Last checked: 04/15/2022</t>
  </si>
  <si>
    <t>3/29/2022</t>
  </si>
  <si>
    <t>9/30/2022</t>
  </si>
  <si>
    <t>5/13/2022</t>
  </si>
  <si>
    <t>Upton Gateway 1 LLC.
Dean Harrison - Authorized Signee</t>
  </si>
  <si>
    <t>Chris Cooke
Berkshire Hathaway HomeServices Homesale Realty
chris@chriscookteam.com
443-802-2728
Assistant
Brenda Inzana
brenda@chriscooketeam.com</t>
  </si>
  <si>
    <t>Charter Title</t>
  </si>
  <si>
    <t>Ryan Fisher
Secured Funding Corporation
Ryan@securedfundingcorporation.com
443-885-0060</t>
  </si>
  <si>
    <t>814 Glacier Ave
Capitol Heights, MD 20743</t>
  </si>
  <si>
    <t>MDPG2029820</t>
  </si>
  <si>
    <t>02/07/2022</t>
  </si>
  <si>
    <t>Livre, LLC.
Work Mobile: 202-802-2045
Work Email: pmacho@kw.com</t>
  </si>
  <si>
    <t>Paulo Machado</t>
  </si>
  <si>
    <t>Greater Capitol Heights</t>
  </si>
  <si>
    <t>Combo - 8011
Front Door</t>
  </si>
  <si>
    <t>https://drive.google.com/drive/folders/1fIn6W2iv8vz6SV99A_dvfqWQpoCApTTP</t>
  </si>
  <si>
    <t>Fully Approved
Last checked: 03/31/2022</t>
  </si>
  <si>
    <t>Cap heights, 2/1 up, 2/1 down, New everything,
Full permits</t>
  </si>
  <si>
    <t>Household Title &amp; Escrow, LLC.</t>
  </si>
  <si>
    <t>4/08/2022</t>
  </si>
  <si>
    <t>Wilber Ramirez Martinez</t>
  </si>
  <si>
    <t>Ricky (Luiz) Palacio
HomeSmart
lhpalacio@comcast.net
301-806-5040</t>
  </si>
  <si>
    <t>Ralph Bernardo
Household Title &amp; Escrow, LLC.
ralph@householdtitle.com
240-355-3011</t>
  </si>
  <si>
    <t>Helio Fernandes Souza
America Trust Funding
hsouza@americatrustfunding.com
301-881-5555</t>
  </si>
  <si>
    <t>404 Carl Ave 
Linthicum Heights, MD 21090</t>
  </si>
  <si>
    <t>MDAA2023706</t>
  </si>
  <si>
    <t>02/09/2022</t>
  </si>
  <si>
    <t>Sweetser Heights</t>
  </si>
  <si>
    <t>Combo - 1108
Front Door</t>
  </si>
  <si>
    <t>https://drive.google.com/drive/folders/1Dk6D1lIbsz5j-cIcVbg1h-BKXEpoEGIZ</t>
  </si>
  <si>
    <t>3/18/2022</t>
  </si>
  <si>
    <t>4/17/2022</t>
  </si>
  <si>
    <t>As Is W/O Inspection</t>
  </si>
  <si>
    <t>Arlin Javiel Lemus</t>
  </si>
  <si>
    <t>Claudia Bordon
HomeSmart
claudiabordonkw@gmail.com
443-388-3346</t>
  </si>
  <si>
    <t>Alvaro Perez
Caliber Home Loans
Alvaro.perez@caliberhomeloans.com
703-624-1708</t>
  </si>
  <si>
    <t>1708 Cass Dr
Bel Air, MD 21015</t>
  </si>
  <si>
    <t>Ed McCullen
267-819-7590
edmcmullen15@gmail.com</t>
  </si>
  <si>
    <t>UC Resubmitted: 04/15/2022
* Exclusive Buyer/Tenant Representation - signed
*Contract of Sale - Listing Broker License # unknown
Last checked: 04/15/2022</t>
  </si>
  <si>
    <t>Eagle Premier Title</t>
  </si>
  <si>
    <t>3/25/2022 As Is w/ Inspections</t>
  </si>
  <si>
    <t>LIG Holdings 2, LLC.</t>
  </si>
  <si>
    <t>Benjamin Morgan II
RE/MAX Ikon
ben@thelegacyinvestmentgroup.com
410-905-4735</t>
  </si>
  <si>
    <t>Mary Clark
Eagle Premier Title
Mary@eaglepremiertitle.com
 410-727-1371</t>
  </si>
  <si>
    <t>800 Slacum St
Cambridge, MD 21613</t>
  </si>
  <si>
    <t>MDDO2001132</t>
  </si>
  <si>
    <t>11/20/2021 1PM</t>
  </si>
  <si>
    <t>Rachell Rich
4434960416
rich_rachell@yahoo.com</t>
  </si>
  <si>
    <t>Dorchester</t>
  </si>
  <si>
    <t>Neighborhood</t>
  </si>
  <si>
    <t>Combo 0426</t>
  </si>
  <si>
    <t>http://www.homevisit.com/my/property/contactSheet/?hvid=360049</t>
  </si>
  <si>
    <t>Yes to signs
Yes to OH</t>
  </si>
  <si>
    <t>Advantage Settlement, Inc.</t>
  </si>
  <si>
    <t>3/1/2022</t>
  </si>
  <si>
    <t>3/8/2022</t>
  </si>
  <si>
    <t>Mary Maud Barnes</t>
  </si>
  <si>
    <t>Diane McCawley
United Real Estate
unitedreagent@gmail.com
703-606-8884</t>
  </si>
  <si>
    <t>Christie Ekasone
Advantage Settlement, Inc.
Christie@advantagesettlement.com
703-532-9520</t>
  </si>
  <si>
    <t>David Hawkes
Wintrust Mortgage, A Division of Barrington Bank and Trust Co., N.A.
801-493-6623</t>
  </si>
  <si>
    <t>3900 Chesterwood Dr
Aspen Hill, MD 20906</t>
  </si>
  <si>
    <t>MDMC2020492</t>
  </si>
  <si>
    <t>Jose Cobar
josecobar1@gmail.com</t>
  </si>
  <si>
    <t>Erika Cobar
erika.cobar@gmail.com</t>
  </si>
  <si>
    <t>Montgomery Chase Codm</t>
  </si>
  <si>
    <t>Montgomery Chase Condominium
Comsource Management
$187/Monthly</t>
  </si>
  <si>
    <t>Go &amp; Show
Combo - 8323
Front Door</t>
  </si>
  <si>
    <t>https://drive.google.com/drive/folders/1zACagOPDNmwTsfQdATYNckJFfYviM6lD</t>
  </si>
  <si>
    <t xml:space="preserve">1/28 - List Price changed from $280,000 to $289,900
HOA Resale Packet: Order on Homewise. Search Montgomery Chase.
Showing Instruction: Go &amp; Show
we'd need a notary to get to our location. We'd sign in Yuba City, CA.
HOA Resale Packet (Ordered 2/15) </t>
  </si>
  <si>
    <t>Title Forward</t>
  </si>
  <si>
    <t>2/26/2022</t>
  </si>
  <si>
    <t>4/13/2022</t>
  </si>
  <si>
    <t>3/12/2022</t>
  </si>
  <si>
    <t>3/7/2022</t>
  </si>
  <si>
    <t>Antonino Amano and Alisson Amano</t>
  </si>
  <si>
    <t>Matthew Modesitt
Redfin Corporation
matt.modesitt@redfin.com
240-449-9384
Charlene Gao
Transaction Coordinator
charlene.gao@redfin.com 
301-284-8107</t>
  </si>
  <si>
    <t>Title Forward
orders@titleforward.com
267-908-8999</t>
  </si>
  <si>
    <t>Melissa Pacheco
Pentagon Federal Credit Union
melissa.pacheco@penfed.org
726-333-8201</t>
  </si>
  <si>
    <t>93 East St
Annapolis, MD 21401</t>
  </si>
  <si>
    <t>Conor Shea
conorshea.realestate@gmail.com</t>
  </si>
  <si>
    <t>Daniel Wallace
dannylwallace.realestate@gmail.com</t>
  </si>
  <si>
    <t>Fully Approved
03/16/2022</t>
  </si>
  <si>
    <t>2/25/2022</t>
  </si>
  <si>
    <t>3/07/2022 As Is w/ Inspections</t>
  </si>
  <si>
    <t>3/2/2022 at 1:30pm</t>
  </si>
  <si>
    <t>Nancy Wells, PR.</t>
  </si>
  <si>
    <t>James Jenkins
Keller Williams Capital Properties
jamesjenkinskw@gmail.com
240-883-4696
Allison Gyovia
Transaction Coordinator
KWLSS
allison@kwlss.com</t>
  </si>
  <si>
    <t>Martin Wallace
First Home Mortgage
MWallace@firsthome.com
443-926-6106</t>
  </si>
  <si>
    <t>319 Greyhound Rd
Essex, MD 21221</t>
  </si>
  <si>
    <t>3/2/2022 2:30pm</t>
  </si>
  <si>
    <t>https://drive.google.com/drive/folders/1fauJMjsxquTIyUdojpKJ1boHjn8atQBR?usp=sharing</t>
  </si>
  <si>
    <t>3/10/2022
Submitted status in Command
Last checked: 03/031/2022</t>
  </si>
  <si>
    <t>RE/MAX Components</t>
  </si>
  <si>
    <t>3/4/2022</t>
  </si>
  <si>
    <t>4/03/2022</t>
  </si>
  <si>
    <t>3/11/2022 As Is w/ Inspections</t>
  </si>
  <si>
    <t>3/11/2022 12pm to 12:45pm</t>
  </si>
  <si>
    <t>Daniel Hayden and Megan Hayden</t>
  </si>
  <si>
    <t>Christy Kopp
RE/MAX Components Fallston
christykopp@gmail.com
443-992-1983</t>
  </si>
  <si>
    <t>Fred Militello
212 Mortgage Group, Inc.
fred@212mortgage.com
410-420-2071</t>
  </si>
  <si>
    <t>Christine Lobos
Lobos Appraisers
clobos@lobosappraisers.com
410-459-0507</t>
  </si>
  <si>
    <t>1410 N Forest Park Ave
Baltimore, MD 21207</t>
  </si>
  <si>
    <t>MDBC165324</t>
  </si>
  <si>
    <t>Kimberly Collins
443-629-0325
kcollins63@gmail.com</t>
  </si>
  <si>
    <t>Edmonson Heights</t>
  </si>
  <si>
    <t>Edmonson Heights Civic Association
https://www.ehcaonline.org/ehca-membership/
president@ehcaonline.org
$25/Annually</t>
  </si>
  <si>
    <t>Sentrilock - 1898355
Front Door</t>
  </si>
  <si>
    <t>https://nimamohammadi.hd.pics/media/download.asp?EBFE9D4F4150429CB5F9413C1B914045</t>
  </si>
  <si>
    <t>HOA send website to Buyer's Agent.</t>
  </si>
  <si>
    <t>Heritage Title Company</t>
  </si>
  <si>
    <t>3/3/2022</t>
  </si>
  <si>
    <t>Huifen Wang</t>
  </si>
  <si>
    <t>Ming Guo
Signature Home Realty
guo_ming@hotmail.com
443-854-5399</t>
  </si>
  <si>
    <t>Delila Habte
Heritage Title Company
heritagetitle.request@gmail.com
301-816-0604</t>
  </si>
  <si>
    <t>3033 Lundt Ct
Waldorf, MD 20603</t>
  </si>
  <si>
    <t>MDCH2004534</t>
  </si>
  <si>
    <t>2/15/2022 10:30 AM</t>
  </si>
  <si>
    <t>Erica Gordon
443-618-5886
3sgirl@gmail.com</t>
  </si>
  <si>
    <t>Johnny Gordon
jgordon.q@gmail.com</t>
  </si>
  <si>
    <t>Charles</t>
  </si>
  <si>
    <t>Charles Crossing</t>
  </si>
  <si>
    <t>Charles Crossing HOA
240-419-3193
email.charlescrossinghoa@gmail.com
$1104/Annually</t>
  </si>
  <si>
    <t>Go and show, 1 hr advanced notice required. Time window 9am-7pm
Sentrilock - 1819761</t>
  </si>
  <si>
    <t xml:space="preserve">https://drive.google.com/drive/folders/1eW2zqqe4HBAN1wFjnYyzw25BEkYZUewu?usp=sharing </t>
  </si>
  <si>
    <t>Photos: Need to confirm back with seller. ex husband needs to get his things out of the property and  floors to be cleaned.
HOA $$333 every three months
Need a HOA Receipt
No front fee
No ground rent</t>
  </si>
  <si>
    <t>Allied Title and Escrow</t>
  </si>
  <si>
    <t>2/28/2022</t>
  </si>
  <si>
    <t>3/3/2022 As Is w/ Inspections</t>
  </si>
  <si>
    <t>3/2/2022 10am-2pm
3/5/2022 12:30pm (Radon)</t>
  </si>
  <si>
    <t>Arlandria Green and Amanda Thompson</t>
  </si>
  <si>
    <t>Rob Alcorn
Optime Realty
robalcorn@kerishullteam.com
703-509-7386</t>
  </si>
  <si>
    <t>Allied Title and Escrow
info@alliedtitleandescrow.com
703-567-7933
Jake Bosman
jake@alliedtitleandescrow.com
Jessica Dallessandro
jessica@alliedtitleandescrow.com</t>
  </si>
  <si>
    <t>Michelle Powstanski
Main Street Home Loans
mpowstanski@mainstreethl.com
703-909-2570</t>
  </si>
  <si>
    <t>635 West Bel Air Ave
Aberdeen, MD 21001</t>
  </si>
  <si>
    <t>MDHR2005970</t>
  </si>
  <si>
    <t>Chris Haskey
chrishaskey87@gmail.com
443-851-0960</t>
  </si>
  <si>
    <t>Bernard Pressell
lazpunk1104@gmail.com
443-902-1671</t>
  </si>
  <si>
    <t>Harford</t>
  </si>
  <si>
    <t>3/23/2022
County Addendum - submitted
Last checked: 03/23/2022</t>
  </si>
  <si>
    <t>SPCC $10,000. Waiting for sellers to sign</t>
  </si>
  <si>
    <t>2/21/2022 As Is w/ Inspections</t>
  </si>
  <si>
    <t>Lilia Simons</t>
  </si>
  <si>
    <t>Gina Gladis
eXp Realty, LLC.
gina@gladisgroup.com
410-420-7900</t>
  </si>
  <si>
    <t>Leigh Sistek
Certified Title Corporation
leigh@certifiedtitlecorp.com
410-916-3922
Nicole Brecht
Nicole@certifiedtitlecorp.com</t>
  </si>
  <si>
    <t>Temporary Off-Market</t>
  </si>
  <si>
    <t>723 Paldao Ter #2
Landover, MD 20785</t>
  </si>
  <si>
    <t>Sherman Abrams
sherm869@gmail.com</t>
  </si>
  <si>
    <t>Potomac Valley Management
$198/Monthly</t>
  </si>
  <si>
    <t>3/10/2022
Notice to Buyer and Seller of Rights &amp; Obligations
Last checked: 03/16/2022</t>
  </si>
  <si>
    <t>3/2/2022</t>
  </si>
  <si>
    <t>3/4 9AM</t>
  </si>
  <si>
    <t>Estate of Tammy Nadine Wise</t>
  </si>
  <si>
    <t>Donald Grant
CENTURY 21 Envision Realty
donald@winningvisionrealty.com
202-853-1350</t>
  </si>
  <si>
    <t>Smart Settlements
orders@smartsettlements.com
301-329-5556</t>
  </si>
  <si>
    <t>Matt Thompson
Empower Home Mortgage
matt@empowermortgage.com
404-518-9899</t>
  </si>
  <si>
    <t>7991 Foxwell Ct
Glen Burnie, MD 21061</t>
  </si>
  <si>
    <t>Clifton Shillcutt
clifshillcutt@gmail.com</t>
  </si>
  <si>
    <t>Janice Shirk
elainemaryland@gmail.com</t>
  </si>
  <si>
    <t>Fox Chase Village Homeowners Association
$144/Monthly</t>
  </si>
  <si>
    <t>Listed returned: 03/09/2022
Listing Agreement - Will sign once near closing
--- --- ---
UC (John Newman) 03/10/2022
* EMD - Missing</t>
  </si>
  <si>
    <t>3/6/2022</t>
  </si>
  <si>
    <t>Residential Value, LLC.</t>
  </si>
  <si>
    <t>John Newman
The Newman Group at Keller Williams Flagship of Maryland
thinknewman@kw.com
301-343-7671</t>
  </si>
  <si>
    <t>Jonathan Morgan, Esq.
Pinnacle Title and Escrow, Inc.
jmorgan@pinnacletitle.com
301-279-4246</t>
  </si>
  <si>
    <t>Off-Market Sale</t>
  </si>
  <si>
    <t>03/09/2022
Listed Returned
* Exclusive Right To Sell - Sec 8 to be initialed
-- -- -- -- --
03/11/2022
UC (John Newman) returned
* Copy of EMD
Last checked: 03/16/2022</t>
  </si>
  <si>
    <t>Clifton Shillcutt and Janice Shirk</t>
  </si>
  <si>
    <t>Justin Matney
The Newman Group at Keller Williams Flagship of Maryland
justinmatney@kw.com
301-980-5846</t>
  </si>
  <si>
    <t>733 Stinchcomb Rd
Severna Park, MD 21146</t>
  </si>
  <si>
    <t>3/8/2022 2:30pm</t>
  </si>
  <si>
    <t>https://drive.google.com/drive/folders/1FxtIJubpuI2ERHO8PWWakBQdCwyGzAfh</t>
  </si>
  <si>
    <t>Long &amp; Foster Real Estate, Inc.</t>
  </si>
  <si>
    <t>3/11/2022</t>
  </si>
  <si>
    <t>3/17/2022 9:30am</t>
  </si>
  <si>
    <t>Travis Pastrana and Lyndsey Pastrana</t>
  </si>
  <si>
    <t>Lynn Adams
Long &amp; Foster Real Estate, Inc.
lynn.adams@longandfoster.com
760-845-6972</t>
  </si>
  <si>
    <t>301 Cheddington Rd
Linthicum Heights, MD 21090</t>
  </si>
  <si>
    <t>MDAA2020592</t>
  </si>
  <si>
    <t>01/30/2022</t>
  </si>
  <si>
    <t>Crestwood</t>
  </si>
  <si>
    <t>https://tour.truplace.com/property/706/107708/</t>
  </si>
  <si>
    <t>Smart Realty, LLC.</t>
  </si>
  <si>
    <t>2/15/2022</t>
  </si>
  <si>
    <t>3/17/2022</t>
  </si>
  <si>
    <t>3/10/2022</t>
  </si>
  <si>
    <t>2/20/2022</t>
  </si>
  <si>
    <t>Home/Radon 02/16/22 at 3:30pm</t>
  </si>
  <si>
    <t>2/22/2022 11AM</t>
  </si>
  <si>
    <t>Jose Manuel Pacheco Pacheco &amp; Bienvenida Munoz-Lora</t>
  </si>
  <si>
    <t>Alberto Cappurro
Smart Realty, LLC.
AlbertoCappurro@gmail.com
240-350-0459</t>
  </si>
  <si>
    <t xml:space="preserve">Maria Meza
Kensington Realty Title, LLC.
1751 Elton Road
Suite 205
Silver Spring MD 20903
processing@myKRtitle.com
301-434-2342
</t>
  </si>
  <si>
    <t>John Toto
Precision Mortgage, LLC.
john@pmortgagellc.com
240-705-1692</t>
  </si>
  <si>
    <t>Michael Sarvi (Appraiser)
SFS Appraisal Service</t>
  </si>
  <si>
    <t>3/2 Low value</t>
  </si>
  <si>
    <t>1734 Glen Curtis Rd
Baltimore, MD 21221</t>
  </si>
  <si>
    <t>MDBC2024586</t>
  </si>
  <si>
    <t>Elana Urie
elana94@gmail.com</t>
  </si>
  <si>
    <t xml:space="preserve"> Property is vacant so that time works.
There is a combo box on the front driveway gate, the code is 2468. To my knowledge all utilities are on.</t>
  </si>
  <si>
    <t>3/16/2022</t>
  </si>
  <si>
    <t>2/24/2022</t>
  </si>
  <si>
    <t>2/18/22 1PM</t>
  </si>
  <si>
    <t>Fastech Properties 2, LLC.</t>
  </si>
  <si>
    <t>Dennis Thomas
Keller Williams Legacy
dennis@sphometeam.com
410-608-1325</t>
  </si>
  <si>
    <t>2/28 At value</t>
  </si>
  <si>
    <t>9531 Burton Ave
Parkville, MD 21234</t>
  </si>
  <si>
    <t>MDBC2025528</t>
  </si>
  <si>
    <t xml:space="preserve">12/2 2:45 PM </t>
  </si>
  <si>
    <t>Terry Trish Jr.
Company: T3 Elite, LLC.
443-838-9711
terry_trish@hotmail.com</t>
  </si>
  <si>
    <t>Carney Grove</t>
  </si>
  <si>
    <t>Sentrilock - 1898262
Front Door
Go &amp; Show
The sentrilock is located on the rear fence to use on the side door. (Door and fence are close to each other) The key will be put in tomorrow as they're changing the locks in the am.</t>
  </si>
  <si>
    <t>https://nimamohammadi.hd.pics/media/download.asp?hop=1&amp;C86DBBDEC04143459D5706781AB3B27A</t>
  </si>
  <si>
    <t>11/22: I stopped by Burton Ave today and touched base with the contractor. I can't get a good pic because there were cars in the front and some materials on the front porch, and I'm hoping that if I swing by 11/25 while no one is working I can get something for us to use. The contractor estimates that the house will be done next week of 11/29.</t>
  </si>
  <si>
    <t>Legacy Title</t>
  </si>
  <si>
    <t>2/18/2022</t>
  </si>
  <si>
    <t>2/28/2022 As Is w/ Inspections</t>
  </si>
  <si>
    <t>2/22/2022 9AM</t>
  </si>
  <si>
    <t>2/23/2022 12:15 AM</t>
  </si>
  <si>
    <t>2/19/2022 Qualia</t>
  </si>
  <si>
    <t>Joshua Pelc &amp; Kamila Kourbanova</t>
  </si>
  <si>
    <t xml:space="preserve">Richard Gans
eXp Realty, LLC.
rich@herberhometeam.com
410-812-9986
Dana Perez
Herber Home Team
Transaction Manager
admin@herberhometeam.com
443-340-5896 </t>
  </si>
  <si>
    <t>Blake Logan Hyatt
Absolute Home Mortgage Corporation
blake@ahmcloans.com
443-519-5207</t>
  </si>
  <si>
    <t>11808 Huggins Dr
Silver Spring, MD 20902</t>
  </si>
  <si>
    <t>MDMC2025152</t>
  </si>
  <si>
    <t>12/5/2021</t>
  </si>
  <si>
    <t>David Loring/Paulo Machado</t>
  </si>
  <si>
    <t>Connecticut Gardens</t>
  </si>
  <si>
    <t>https://tour.truplace.com/property/706/106621/</t>
  </si>
  <si>
    <t xml:space="preserve">Acquisition: 09/29/2021
1/18: Temp to off market  to active $549
W/D - No Washer
shed exterior
New roof
Solar panels to be installed 1/24
</t>
  </si>
  <si>
    <t>3/01/2022</t>
  </si>
  <si>
    <t>2/19/2022 9AM</t>
  </si>
  <si>
    <t>No, Buyers will pay all their share and will pay $6,000 towards seller's costs.</t>
  </si>
  <si>
    <t>Carlos Cabieses &amp; Anthony Cabieses</t>
  </si>
  <si>
    <t>Christopher Duplisea
Weichert Realtors - Aspen Hill
christopherdduplisea@gmail.com
301-681-0550</t>
  </si>
  <si>
    <t>Chris Caponiti
Movement Mortgage, LLC.
chris.caponiti@movement.com
301-873-0807</t>
  </si>
  <si>
    <t>Cindy
301-838-9671</t>
  </si>
  <si>
    <t>2/23 At Value</t>
  </si>
  <si>
    <t>219 South Clinton St</t>
  </si>
  <si>
    <t>Joshua Yang</t>
  </si>
  <si>
    <t>2/09/2022</t>
  </si>
  <si>
    <t>3/06/2022</t>
  </si>
  <si>
    <t>2/11 Qualia</t>
  </si>
  <si>
    <t>Avery Properties, LLC.
Signee: Todd Newman</t>
  </si>
  <si>
    <t>Dave Euga
Legacy Settlement Services, LLC.
david@legacyfortitle.com
410 925-0566</t>
  </si>
  <si>
    <t>Dino Broccolino
Truist
Dino.Broccolino@truist.com
443-367-2406</t>
  </si>
  <si>
    <t>6503 Sefton Ave</t>
  </si>
  <si>
    <t>Colleen Rippey</t>
  </si>
  <si>
    <t>Jilleien Franquelli</t>
  </si>
  <si>
    <t>3/04/2022</t>
  </si>
  <si>
    <t>2/18/2022 As Is w/ Inspections</t>
  </si>
  <si>
    <t>2/17/2022 10AM</t>
  </si>
  <si>
    <t>2/16 - Qualia</t>
  </si>
  <si>
    <t>James Jaderborg &amp; Kelly Jaderborg</t>
  </si>
  <si>
    <t>Dale Bock
RE/MAX Ikon
dale@themdhometeam.com
410-394-9114</t>
  </si>
  <si>
    <t>Stella Sabracos
In-House Title Co.
stella@ihtitle.com
410-908-9089</t>
  </si>
  <si>
    <t>Ryan Paquin
First Home Mortgage
rpaquin@firsthome.com
443-377-1589</t>
  </si>
  <si>
    <t>440 Century Vista Dr
Arnold, MD 21012</t>
  </si>
  <si>
    <t>MDAA2022600</t>
  </si>
  <si>
    <t>Spriggs Cove</t>
  </si>
  <si>
    <t>Mago Vista Civic Association
(Voluntary HOA)</t>
  </si>
  <si>
    <t>Combo - 1108
Front Door
Code is now 8011</t>
  </si>
  <si>
    <t>https://drive.google.com/drive/folders/1tVOgvqXMgwjX-ZoswsQEbnLjNLWptR3k</t>
  </si>
  <si>
    <t>2/08/2022</t>
  </si>
  <si>
    <t>3/05/2022</t>
  </si>
  <si>
    <t>2/15/2022 1PM</t>
  </si>
  <si>
    <t>Yes. Buyer to pay up to $6,000 taxes/closing costs</t>
  </si>
  <si>
    <t>Dean Ellis &amp; Carly Ellis</t>
  </si>
  <si>
    <t>Dawn Baxter
Coldwell Banker Residential Brokerage
dbaxter@cbmove.com
410-353-0222</t>
  </si>
  <si>
    <t>Rick Kuhblank
First Home Mortgage
rkuhblank@firsthome.com
410-353-4202</t>
  </si>
  <si>
    <t>Jonathan Zetts
Trust Appraisers, Inc
Business Phone - (202) 277-6065
Email - TrustAppraisers@aol.com
‪(301) 346-4559‬</t>
  </si>
  <si>
    <t>Nabin Pariyar
nabinpariyar110@gmail.com</t>
  </si>
  <si>
    <t>2/07/2022</t>
  </si>
  <si>
    <t>2/12/2022</t>
  </si>
  <si>
    <t>Jessica R. Orr Flinchum &amp; Rick Flinchum</t>
  </si>
  <si>
    <t>Jessica Sauls
Keller Williams Realty Partners
jess@myrealtorjess.rocks
443-983-0402</t>
  </si>
  <si>
    <t xml:space="preserve">108 S 3rd St
Denton, MD 21629 </t>
  </si>
  <si>
    <t>MDCM2001120</t>
  </si>
  <si>
    <t>Jenny Rodenhizer
jenny_lynn83@hotmail.com</t>
  </si>
  <si>
    <t>Combo - 0426
Front Door</t>
  </si>
  <si>
    <t>Pending: Admin fee need to be added in listing agreement</t>
  </si>
  <si>
    <t>Meredith Fine Properties</t>
  </si>
  <si>
    <t>2/22/2022</t>
  </si>
  <si>
    <t>PHD Properties, LLC.</t>
  </si>
  <si>
    <t>Karla Wieland-Cherry
Meredith Fine Properties
dkcherry4@aol.com
410-310-8421</t>
  </si>
  <si>
    <t>Elle Zambito
Pre-processor
Real Estate Title &amp; Escrow
elle.zambito@mdretitle.com
410-482-2245</t>
  </si>
  <si>
    <t>505 Arbor Ct
Edgewood, MD 21040</t>
  </si>
  <si>
    <t>MDHR2007772</t>
  </si>
  <si>
    <t>Katlynn Red
kred16@live.com
443-962-0922</t>
  </si>
  <si>
    <t>Edge Mead</t>
  </si>
  <si>
    <t>Sentrilock - 1896398
Front Door</t>
  </si>
  <si>
    <t>Wants to go live first week of Feb or earlier
No admin fee
Photo Schedule - 1/27/2022 at 1pm
0522 - Combo for photographer
Sentrilock - Shaq to install
Has FHA Amendatory Clause.</t>
  </si>
  <si>
    <t>Exit Preferred Realty</t>
  </si>
  <si>
    <t>2/06/2022</t>
  </si>
  <si>
    <t>3/08/2022</t>
  </si>
  <si>
    <t>Julia Duque &amp; Hilda Rodriquez</t>
  </si>
  <si>
    <t>Rosmy Urbina
Exit Preferred Realty
rosmysellsrealestate@gmail.com
443-596-4748</t>
  </si>
  <si>
    <t>Debbie Hampton
Goldstar Title Company
debbie@goldstartitlecompany.com
410-682-5200</t>
  </si>
  <si>
    <t>Victor Danilo Acosta
Secured Funding Corporation
victor@securedfundingcorporation.com
410-812-0110</t>
  </si>
  <si>
    <t>109 S Meadow Dr
Glen Burnie, MD 21060</t>
  </si>
  <si>
    <t>MDAA2020942</t>
  </si>
  <si>
    <t>Country Club Estates</t>
  </si>
  <si>
    <t>2/8/2022</t>
  </si>
  <si>
    <t>Francis Canter &amp; Leanora Canter</t>
  </si>
  <si>
    <t>Lisa Ciofani
Cummings &amp; Co. Realtors
HonLis@aol.com
410-823-0033</t>
  </si>
  <si>
    <t>513 Beebe Ct
Frederick, MD 21703</t>
  </si>
  <si>
    <t>MDFR2010738</t>
  </si>
  <si>
    <t>12/262022</t>
  </si>
  <si>
    <t>Lisa Loring</t>
  </si>
  <si>
    <t>Frederick</t>
  </si>
  <si>
    <t>Hillcrest Orchards</t>
  </si>
  <si>
    <t>Hillcrest Orchards HOA
Sunshine Management Corporation
$93/Monthly</t>
  </si>
  <si>
    <t>Waiting on electrician report Sent</t>
  </si>
  <si>
    <t>Berkshire Hathaway HomeServices Homesale Realty</t>
  </si>
  <si>
    <t>1/25/2022</t>
  </si>
  <si>
    <t>2/4/2022</t>
  </si>
  <si>
    <t>Christopher Andrews</t>
  </si>
  <si>
    <t>Seth Trone
Berkshire Hathaway HomeServices Homesale Realty
seth@selbytroneteam.com
717-357-0486</t>
  </si>
  <si>
    <t>Andra Hermz
Rocket Mortgage
AndraHermz@rocketmortgage.com
800-226-6308 ext 32427</t>
  </si>
  <si>
    <t>2810 Belair Dr
Bowie, MD 20715</t>
  </si>
  <si>
    <t>MDPG2027104</t>
  </si>
  <si>
    <t>Foxhill at Belair</t>
  </si>
  <si>
    <t>Need receipts. Chimney should be complete by late next week. Can do re-inspection probably 2/21
- Chimney work will begin 2/18</t>
  </si>
  <si>
    <t>Samson Properties</t>
  </si>
  <si>
    <t>1/23/2022</t>
  </si>
  <si>
    <t>2/23/2022</t>
  </si>
  <si>
    <t>2/10/2022</t>
  </si>
  <si>
    <t>2/5/2022</t>
  </si>
  <si>
    <t>1/28/2022 Home Inspection
2/1/2022 Chimney Inspection</t>
  </si>
  <si>
    <t>2/4/2021</t>
  </si>
  <si>
    <t>Nicholas Tomasula</t>
  </si>
  <si>
    <t>Leslie M Joyner Spitzner
Samson Properties
leslie-sellshomes@outlook.com
240-601-0382</t>
  </si>
  <si>
    <t>Upen Patel
The Federal Savings Bank
upatel@thefederalsavingsbank.com
571-331-5161</t>
  </si>
  <si>
    <t>2/7/2022 At Value</t>
  </si>
  <si>
    <t>6 Disney Ave
Pasadena, MD 21122</t>
  </si>
  <si>
    <t>MDAA2021514</t>
  </si>
  <si>
    <t>Robin Westfall
robinleewestfall@gmail.com
443-254-1593</t>
  </si>
  <si>
    <t>Gil Westfall
gilwestfall@gmail.com
443-254-1592</t>
  </si>
  <si>
    <t>Clearview Village</t>
  </si>
  <si>
    <t>Issues with previous mortgage
Presigning. Work on getting prelim alta</t>
  </si>
  <si>
    <t>Eastern Title</t>
  </si>
  <si>
    <t>1/28/2022</t>
  </si>
  <si>
    <t>AS IS without Inspection</t>
  </si>
  <si>
    <t>Plumsky Housing, LLC.</t>
  </si>
  <si>
    <t>Anish Gupta
Maram Realty, LLC.
anish.m.gupta@gmail.com
630-854-3000</t>
  </si>
  <si>
    <t>Min Hu
Eastern Title
Min@easterntitle.com
Office: 240-403-1285
Dayene Ribeiro
dayene@easterntitle.com</t>
  </si>
  <si>
    <t>7844 Citadel Dr
Severn, MD 21144</t>
  </si>
  <si>
    <t>MDAA2020782</t>
  </si>
  <si>
    <t>The Provinces</t>
  </si>
  <si>
    <t>BA - Wants $175 title fee waived
WDI Treatment - Completed?</t>
  </si>
  <si>
    <t>Douglas Realty</t>
  </si>
  <si>
    <t>2/17/2022</t>
  </si>
  <si>
    <t>2/27/2022</t>
  </si>
  <si>
    <t>2/05/2022</t>
  </si>
  <si>
    <t>1/31/2022</t>
  </si>
  <si>
    <t xml:space="preserve">No, 50/50 Split </t>
  </si>
  <si>
    <t>Patrick Manchego</t>
  </si>
  <si>
    <t>Tammy Palladino
Douglas Realty
tammy@tammypalladinosells.com
443-979-0342</t>
  </si>
  <si>
    <t>Melissa Maynard
Direct Mortgage Loans
mamaynard@directmortgageloans.com
443-391-8106</t>
  </si>
  <si>
    <t>305 Bethune Dr
Easton, MD 21601</t>
  </si>
  <si>
    <t>MDTA2001006</t>
  </si>
  <si>
    <t>Crown Homes, LLC.
443-532-4762
stephen@crownhomesmd.com</t>
  </si>
  <si>
    <t>Stephen Principe</t>
  </si>
  <si>
    <t>Talbot</t>
  </si>
  <si>
    <t>Patriot Square</t>
  </si>
  <si>
    <t>Patriot Square Homeowners
800-932-6636
Michele Krolick
Property Manager
410-221-0398
michele.krolick@sentrymgt.com
$80/Monthly</t>
  </si>
  <si>
    <t>Go &amp; Show
No lockbox
New Construction</t>
  </si>
  <si>
    <t>Need response on Buyers Agent inquiry about U&amp;O</t>
  </si>
  <si>
    <t>ATG Title</t>
  </si>
  <si>
    <t>11/23/2021</t>
  </si>
  <si>
    <t>12/23/2021</t>
  </si>
  <si>
    <t>Frederick and Kathleen Dietsch</t>
  </si>
  <si>
    <t>Thomas Lucks
Keller Williams Realty Delmarva
The William Lucks Professional Group
302-632-7407
delhomefinder@gmail.com</t>
  </si>
  <si>
    <t>Daniel Collins
ATG Title
110 South Piney Rd Ste 106
Chester, MD 21619
443-333-4780
daniel@atgtitle.com</t>
  </si>
  <si>
    <t>Phillip Estevez
Morty
719-249-1005
phillip@morty.com</t>
  </si>
  <si>
    <t>2/17 2PM (Buyer)</t>
  </si>
  <si>
    <t>7507 Overlook Ct
Oxon Hill, MD 20745</t>
  </si>
  <si>
    <t>MDPG2024016</t>
  </si>
  <si>
    <t>10/1/2021 1pm (Cancelled)</t>
  </si>
  <si>
    <t>Evergreen Overlook</t>
  </si>
  <si>
    <t>Evergreen Overlook HOA
$200/Annually (According to other listings)
        (301) 839-0235
(301) 868-0500
https://www.neighborhoods.com/evergreen-overlook-oxon-hill-md</t>
  </si>
  <si>
    <t>10/1/2021 1pm (Cancelled)
Scheduled Next Month</t>
  </si>
  <si>
    <t>Acquisition: 8/26/2021
New Roof
New laminant floors
New appliance
New carpet
new kitchen
new baths
configuration is 3, 2 up
4 level split
main -kitchen, dinning, eat in kitchen, living room and formal dining
hald bath anf family room
2 car garage
full walkout to the backyard
off the masterbedroon is a full deck (Private deck)
Sub basement - 1 bedroom, full bath and a family room
Oversized garage
almost new WH and furnace
Tax record - shows less than 4000 but over 4000 sq ft</t>
  </si>
  <si>
    <t>Preferred Title &amp; Escrow</t>
  </si>
  <si>
    <t>1/7/2022</t>
  </si>
  <si>
    <t>2/7/2022</t>
  </si>
  <si>
    <t>1/19/2022</t>
  </si>
  <si>
    <t>2/1/2022</t>
  </si>
  <si>
    <t>Evelyn Thompson</t>
  </si>
  <si>
    <t>Regina Pierce
Fairfax Realty Elite
reginapiercerealtor@gmail.com
301-775-5454</t>
  </si>
  <si>
    <t>Kathi Redford
Preferred Title &amp; Escrow
preferredtitle@aol.com
301-513-9090</t>
  </si>
  <si>
    <t>Chris Primmer
Veterans United Home Loans
Chris.Primmer@veteransunited.com
800-814-1103</t>
  </si>
  <si>
    <t>19801 Graves Run Rd
Hampstead, MD 21074</t>
  </si>
  <si>
    <t>Christopher McAvinue
443-254-8206
chris.mcavinue@macys.com</t>
  </si>
  <si>
    <t>Margaret McAvinue
mmcavinue@prodigy.net</t>
  </si>
  <si>
    <t>Combo
Go &amp; Show
0426</t>
  </si>
  <si>
    <t>http://www.homevisit.com/my/property/contactSheet/?hvid=353428</t>
  </si>
  <si>
    <t>Restricted showings until 9/23
No professional photos yet</t>
  </si>
  <si>
    <t xml:space="preserve">719 Hamlen Rd 
Glen Burnie </t>
  </si>
  <si>
    <t>301 Bethune Dr
Easton, MD 21601</t>
  </si>
  <si>
    <t>Patriot Square Homeowners
800-932-6636
Michele Krolick
Property Manager
410-221-0398
michele.krolick@sentrymgt.com
$80/Monthly</t>
  </si>
  <si>
    <t>12/16/2021</t>
  </si>
  <si>
    <t>1/15/2022</t>
  </si>
  <si>
    <t>Yes, 100% to Buyer.</t>
  </si>
  <si>
    <t>Margaret Lorraine Kiner</t>
  </si>
  <si>
    <t>Denis Gasper
Benson &amp; Mangold, LLC.
410-310-8437
denisgasperrealtor@gmail.com</t>
  </si>
  <si>
    <t>A.J. Campitelli
FitzGerald Financial Group
410-353-0536
aj.campitelli@fitzgeraldfinancial.net</t>
  </si>
  <si>
    <t>302 Bethune Dr
Easton, MD 21601</t>
  </si>
  <si>
    <t>This is a New Construction</t>
  </si>
  <si>
    <t>Benson and Mangold Real Estate</t>
  </si>
  <si>
    <t>10/18/2021</t>
  </si>
  <si>
    <t>Adrian A Brice and Taryn M Cornish</t>
  </si>
  <si>
    <t>Barbara Watkins
Benson &amp; Mangold Real Estate
410-310-2021
barb.c.watkins@gmail.com
Eliza Albrecht
Licensed Assistant
Benson &amp; Mangold Real Estate
410-463-9972
ealbrecht@bensonandmangold.com</t>
  </si>
  <si>
    <t>Mary Branham
Venture Title
117 Bay St, Easton, MD 21601
410-770-5200
maryb@venturetitle.com
Dawn Chance
Venture Title Company
Phone 410-770-5200 
DawnC@venturetitle.com</t>
  </si>
  <si>
    <t>Jacob Bryan
VP
Academy Mortgage Corporation
443-735-5626
Jacob.Bryan@AcademyMortgage.com</t>
  </si>
  <si>
    <t>303 Bethune Dr
Easton, MD 21601</t>
  </si>
  <si>
    <t>12/7/2021</t>
  </si>
  <si>
    <t>1/6/2022</t>
  </si>
  <si>
    <t>No, 50/50 Split Transfer and Recordation Taxes</t>
  </si>
  <si>
    <t>Anna Sampson</t>
  </si>
  <si>
    <t>Ressie Wallace Wilson
RE/MAX Allegiance
202.359.9641
ressiewilson@remax.net</t>
  </si>
  <si>
    <t>Joe Procopio
Fairway Independent Mortgage Corporation
410-600-3393
joe.procopio@fairwaymc.com</t>
  </si>
  <si>
    <t>1105 W 40th St
Baltimore, MD 21211</t>
  </si>
  <si>
    <t>12/21/2021 10:30 AM (TRU)</t>
  </si>
  <si>
    <t>John Damond
jdamond@verizon.net</t>
  </si>
  <si>
    <t>Vicki Rentz-Damond
917-304-1165
HeyEmail16@gmail.com</t>
  </si>
  <si>
    <t>Hampden</t>
  </si>
  <si>
    <t>Ground Rent
$60/Semi-Annually</t>
  </si>
  <si>
    <t>Sentrilock - 1897117
Front Railing
Appt Required</t>
  </si>
  <si>
    <t xml:space="preserve">Sign Yes, Front Yard
Staging consultation - Week of 10/17
11/5: from Jen: They are slow moving. I have a potential investor client who may be looking at it this weekend, and honestly that seems like the best bet. I just don't know that they're going to get it together and clean it up.
11/24: Just touched base for 1105 w 40th and they are pushing back the schedule again... they are moving out 12/17 into their new home and would like to move photos to 12/20. I'm working on getting a pic of the front of their house, but it's just not an appealing view and I'm trying to figure out the best way to handle it for coming soon.
</t>
  </si>
  <si>
    <t>304 Bethune Dr
Easton, MD 21601</t>
  </si>
  <si>
    <t>Vince (S)</t>
  </si>
  <si>
    <t>Patriot Square Homeowners
800-932-6636
$80/Monthly</t>
  </si>
  <si>
    <t>The Atlantic Title Group</t>
  </si>
  <si>
    <t>12/14/2021</t>
  </si>
  <si>
    <t>1/13/2022</t>
  </si>
  <si>
    <t>Yes, 50/50 split</t>
  </si>
  <si>
    <t>Mark Murphy</t>
  </si>
  <si>
    <t>Unrepresented</t>
  </si>
  <si>
    <t>Ryan Eber
The Atlantic Title Group
605 Baltimore Annapolis Blvd, Suite 2
Severna Park, MD 21146
410-431-7117
ryan@theatlantictitlegroup.com</t>
  </si>
  <si>
    <t>Ronald Steele
Senior Mortgage Banker
rsteele@directmortgageloans.com
410-643-8828</t>
  </si>
  <si>
    <t>Vince (B)</t>
  </si>
  <si>
    <t>4654 Mews Dr
Owings Mills, MD 21117</t>
  </si>
  <si>
    <t>Frank Delviscio 
delvisciof@verizon.net
443-605-3105</t>
  </si>
  <si>
    <t>Angel Delviscio
delviscioa@verizon.net</t>
  </si>
  <si>
    <t>Owings Mills</t>
  </si>
  <si>
    <t>Septic &amp; Sewer?</t>
  </si>
  <si>
    <t>Five Oaks Community Association, Inc.
Residential Realty Group Management
443-654-4444
$63/Monthly ? + ($200/Annually Other Fees)</t>
  </si>
  <si>
    <t>http://www.homevisit.com/my/property/contactSheet/?hvid=361031</t>
  </si>
  <si>
    <t>HOA info came from other recent MLS (2021).</t>
  </si>
  <si>
    <t>115 Cloverhill</t>
  </si>
  <si>
    <t>9524 Clocktower Ln</t>
  </si>
  <si>
    <t>263 S Robinson St</t>
  </si>
  <si>
    <t>737 Concord Point Dr
Perryville, MD 21903</t>
  </si>
  <si>
    <t>1/24/2022</t>
  </si>
  <si>
    <t>1/21/2022</t>
  </si>
  <si>
    <t>1/14/2022</t>
  </si>
  <si>
    <t>1/12/2022</t>
  </si>
  <si>
    <t>1/3/2022</t>
  </si>
  <si>
    <t>1320 Highland Dr (Lease)
Baltimore, MD 21239</t>
  </si>
  <si>
    <t xml:space="preserve">Jen </t>
  </si>
  <si>
    <t>MDBC2025666</t>
  </si>
  <si>
    <t>1 Month Rent</t>
  </si>
  <si>
    <t>50% of 1 Month Rent</t>
  </si>
  <si>
    <t>Colin Stewart
443-847-2775
colinpatrickstewart@gmail.com</t>
  </si>
  <si>
    <t>Elizabeth Krug
elizabeth.a.krug@gmail.com</t>
  </si>
  <si>
    <t>Towson</t>
  </si>
  <si>
    <t>Sentrilock - 1897117</t>
  </si>
  <si>
    <t>https://drive.google.com/drive/folders/1mOT_ytSiEy4lj-Rczwa0yCje_JG_D8AG</t>
  </si>
  <si>
    <t>Listed Approved</t>
  </si>
  <si>
    <t>Ashley Watkins and Stephanike Moore</t>
  </si>
  <si>
    <t>Antoinette Hurd
Keller Williams Realty Centre
amhurd@kw.com
410-375-3326</t>
  </si>
  <si>
    <t>8330 Pulaski Hwy #H (Lease)</t>
  </si>
  <si>
    <t>Justin P</t>
  </si>
  <si>
    <t>1/11/2022</t>
  </si>
  <si>
    <t>115 Cloverhill Rd
Pasadena, MD 21122</t>
  </si>
  <si>
    <t>Voluntary HOA</t>
  </si>
  <si>
    <t>tour.TruPlace.com/property/706/109657/</t>
  </si>
  <si>
    <t>Listed Submitted: 03/24/2022
* MLS with seller signature - not included
-- -- -- -- --
UC Submitted: 04/08/2022
* EMD - not included</t>
  </si>
  <si>
    <t>4/7/2022</t>
  </si>
  <si>
    <t>4/28/2022</t>
  </si>
  <si>
    <t>Cristhiam A Cortes Martinez</t>
  </si>
  <si>
    <t>Santiago Carrera
EXIT Results Realty
SantiagoCarrera@micasamyhouse.com
443-790-4981</t>
  </si>
  <si>
    <t>(Buyer) Jay Yoke
The Atlantic Title Group
jay@theatlantictitlegroup.com
410-431-7117
(Seller) Jonathan Morgan, Esq.
Pinnacle Title and Escrow, Inc.
jmorgan@pinnacletitle.com
301-279-4246</t>
  </si>
  <si>
    <t>Victoria Zambrano
Homespire Mortgage
vzambrano@homespiremortgage.com
301-370-8644</t>
  </si>
  <si>
    <t>1618 E 29th St
Baltimore MD 21218</t>
  </si>
  <si>
    <t>A5 holdings LLC.
‪410-960-1876‬
Info@ab-assets.com</t>
  </si>
  <si>
    <t>Angelo Pagonis</t>
  </si>
  <si>
    <t>Listed Returned: 04/06/2022
*Exclusive Right To Sell - Please fill sec 5 and 6
* Disclosure of Information on Lead-Based  - Initials needed in top line
* Financial Condition of Property Disclosure - Select an option
* Smoke Alarm Disclosure - Answer all question
Last checked: 04/06/2022
-- -- -- -- -- 
UC Returned: 04/06/2022
* County Specific Notices - not in dotloop
* EMD - not in dotloop
Last checked: 04/06/2022</t>
  </si>
  <si>
    <t>Universal Title</t>
  </si>
  <si>
    <t>4/1/2022</t>
  </si>
  <si>
    <t>4/06/2022 As Is w/ Inspections</t>
  </si>
  <si>
    <t>Tiffany Robinson</t>
  </si>
  <si>
    <t>Michael Woodlon
eXp Realty, LLC.
michael.woodlon@exprealty.com
443-824-8350</t>
  </si>
  <si>
    <t>Universal Title
info@universaltitle.com
410-666-3780
Alia Noonan
Universal Title
anoonan@universaltitle.com
410-720-2294</t>
  </si>
  <si>
    <t>15302 Arbory Way, Unit #11
Laurel, MD 20707</t>
  </si>
  <si>
    <t>Arbory Condo Phase One
ACM Home
$230/Monthly</t>
  </si>
  <si>
    <t>UC Submitted: 03/20/2022
* Uploaded splitted docs and other buyer docs
* Buyer's Pre-settlement  - Missing</t>
  </si>
  <si>
    <t>3/23/2022 As Is w/ Inspections</t>
  </si>
  <si>
    <t>Monte D Taylor</t>
  </si>
  <si>
    <t>Daniel Spahr
Foster Spahr and Company
dan@fosterspahr.com
240-375-5217</t>
  </si>
  <si>
    <t>Kelly Rhue
Charter Title, LLC.
krhue@chartertitlemd.com
410-946-0190</t>
  </si>
  <si>
    <t>UC Returned: 03/09/2022
EMD - Missing</t>
  </si>
  <si>
    <t>4/01/2022</t>
  </si>
  <si>
    <t>Tania Figueroa</t>
  </si>
  <si>
    <t>Suebina Wong
Douglas Realty, LLC.
suebina.w@gmail.com
410-279-9627</t>
  </si>
  <si>
    <t>Bill Bales
Veterans United
Bill.Bales@veteransunited.com
573-268-0318</t>
  </si>
  <si>
    <t>Listed Approved
-- -- --
02/28/2022
UC Resubmitted:
Listing MLS in Contact - Uploaded
* Pre-Approval Letter/ Proof of Funds - still missing
Last checked: 02/28/2022</t>
  </si>
  <si>
    <t>Benson &amp; Mangold, LLC.</t>
  </si>
  <si>
    <t>William W Everline &amp; Megan Miller Everline</t>
  </si>
  <si>
    <t>Kathleen Thompson
Benson &amp; Mangold, LLC.
kthompson@bensonandmangold.com
443-497-6503</t>
  </si>
  <si>
    <t>Bonnie (Evans Title)
Evans Title, LLC.
denise.evanstitle@gmail.com
410-754-5755</t>
  </si>
  <si>
    <t>Realty Title Services</t>
  </si>
  <si>
    <t>3/9/2022</t>
  </si>
  <si>
    <t>Yamilet Diaz Farias</t>
  </si>
  <si>
    <t>Rocio Mosquera
Fairfax Realty Premier
rociomosquera.us@gmail.com
301-910-3255</t>
  </si>
  <si>
    <t>Nelly Quinteros
Realty Title Services
301-439-7850</t>
  </si>
  <si>
    <t>Juan Diego Martinez
Homespire Mortgage
jdmartinez@homespiremortgage.com
301-395-1333</t>
  </si>
  <si>
    <t>729 Hemlock St
Salisbury, MD 21804</t>
  </si>
  <si>
    <t>MDWC2003780</t>
  </si>
  <si>
    <t>Joseph Holley Jr.
410-777-3763
Taggedd1212@yahoo.com</t>
  </si>
  <si>
    <t>Wicomico</t>
  </si>
  <si>
    <t>Wicomico Village</t>
  </si>
  <si>
    <t>02/18/2022
UC Submitted
* County Specific Notices/Jurisdictional Addendum
* Notice to Buyer and Seller of Rights &amp; Obligations</t>
  </si>
  <si>
    <t>Crown Title</t>
  </si>
  <si>
    <t>2/16/2022</t>
  </si>
  <si>
    <t>2/23/2022 As Is w/ Inspections</t>
  </si>
  <si>
    <t>2/21/2022 9AM</t>
  </si>
  <si>
    <t>Egyptian Outlier, LLC.
Assigned Signee - Faisal Morsi</t>
  </si>
  <si>
    <t>Bethany Drew
Hileman Real Estate - Berlin
bethany@po2team.com
410-208-9200
Chrischel Alcantara
Closing Coordinator
The Power of 2 Team
closings@po2team.com
410-208-9200 ext. 4</t>
  </si>
  <si>
    <t>Adam Holmwood
Crown Title Corporation
aholmwood@crowntitle.com
410-908-6367</t>
  </si>
  <si>
    <t>Brian J. Smith
Navy Federal Credit Union
brian_j_smith@navyfederal.org
833-987-4663</t>
  </si>
  <si>
    <t xml:space="preserve"> 3900 Chesterwood Dr
Aspen Hill, MD 20906</t>
  </si>
  <si>
    <t>Monocacy Title</t>
  </si>
  <si>
    <t>2/22/2022 As Is w/ Inspections</t>
  </si>
  <si>
    <t>2/19 Qualia</t>
  </si>
  <si>
    <t>Morgan Ehmling &amp; Emily Hassey</t>
  </si>
  <si>
    <t>Eric Steinhoff
eXp Realty, LLC.
steinhoff.sales@gmail.com
240-818-5744</t>
  </si>
  <si>
    <t xml:space="preserve">Shannon Tarr
Processor
Monocacy Title
3528 Worthington Blvd., #101
Urbana, MD 21704
T: 301.874.9040
F: 301.874.0033
shannon@montitle.com
</t>
  </si>
  <si>
    <t>Nicholas Muro III
Homeside Financial
nmuro@gohomeside.com
410-978-7221</t>
  </si>
  <si>
    <t>02/15/2022
UC Returned
* Notice to Buyer and Seller of Rights &amp; Obligations - Buyer Agent signature missing
* EMD - Missing
Last checked: 02/17/2022</t>
  </si>
  <si>
    <t>LTX Companies</t>
  </si>
  <si>
    <t>2/21/2022 As Is</t>
  </si>
  <si>
    <t>2/16/2022 9AM</t>
  </si>
  <si>
    <t>Cole Luthy</t>
  </si>
  <si>
    <t>Tom Hesselbein
Redfin Corporation
tom.hesselbein@redfin.com
443-286-8254</t>
  </si>
  <si>
    <t>Mark Wittstadt
LTX Companies
410-303-0086
Mwittstadt@ltxcompanies.com
RSnier@ltxcompanies.com
closings@ltxcompanies.com</t>
  </si>
  <si>
    <t>Brett Radcliffe
Fairway Independent Mortgage Corporation
brett.radcliffe@fairwaymc.com
410-925-7334</t>
  </si>
  <si>
    <t>1256 S Pleasant Valley Rd
Westminster, MD 21158</t>
  </si>
  <si>
    <t>Elizabeth Annette Myers
443-398-5810
anitaoneill@ymail.com</t>
  </si>
  <si>
    <t>1048 Wisdom Ct
Glen Burnie, MD 21061</t>
  </si>
  <si>
    <t>Samuel Selvidge
865-466-0931
samselvidge@gmail.com</t>
  </si>
  <si>
    <t>Preserve at Hickory Ridge
UTZ Property Management
$72/Monthly</t>
  </si>
  <si>
    <t>501 Wheatley Dr
Easton, MD 21601</t>
  </si>
  <si>
    <t>MDTA2001726</t>
  </si>
  <si>
    <t>Patriot Square Homeowners
800-932-6636
Michele Krolick
Property Manager
410-221-0398
michele.krolick@sentrymgt.com
$80/Monthly</t>
  </si>
  <si>
    <t>No lockbox
New Construction</t>
  </si>
  <si>
    <t>https://drive.google.com/drive/folders/1MvOXa_sd4-EWfUJXzvca8AhkXuSc21rM</t>
  </si>
  <si>
    <t>2/13/2022
MLS Sheet
MLS Tax Record</t>
  </si>
  <si>
    <t xml:space="preserve">501 &amp; 505 are 298,900 - 502,503,504, are 279,900!
We will be using photos from 304 &amp; 305 Bethune
</t>
  </si>
  <si>
    <t>502 Wheatley Dr
Easton, MD 21601</t>
  </si>
  <si>
    <t>MDTA2001830</t>
  </si>
  <si>
    <t>https://drive.google.com/drive/folders/1T2jLb6xDVBlW1mX24UhCsiJvYem9MYxF</t>
  </si>
  <si>
    <t>503 Wheatley Dr
Easton, MD 21601</t>
  </si>
  <si>
    <t>MDTA2001832</t>
  </si>
  <si>
    <t>504 Wheatley Dr
Easton, MD 21601</t>
  </si>
  <si>
    <t>MDTA2001834</t>
  </si>
  <si>
    <t>505 Wheatley Dr
Easton, MD 21601</t>
  </si>
  <si>
    <t>MDTA2001828</t>
  </si>
  <si>
    <t>850 N Eden St
Baltimore MD 21205</t>
  </si>
  <si>
    <t>TLP Investments LLC.</t>
  </si>
  <si>
    <t>Joshua Shein</t>
  </si>
  <si>
    <t>Ashland Park Mews I Condominium Inc.
Potomac Valley Management, LLC.</t>
  </si>
  <si>
    <t>tour.TruPlace.com/property/706/110201/</t>
  </si>
  <si>
    <t>1245A Breitwert Ave
Odenton, MD 21113</t>
  </si>
  <si>
    <t>Rick D Topovski
443-534-2175
rdtopovski@verizon.net</t>
  </si>
  <si>
    <t>15907 Perkins Ln
Bowie, MD 20716</t>
  </si>
  <si>
    <t>3/23/2022</t>
  </si>
  <si>
    <t>tour.TruPlace.com/property/706/109601/.</t>
  </si>
  <si>
    <t>Listed submitted: 03/24/2022</t>
  </si>
  <si>
    <t>Acquisition: 2/2/2022</t>
  </si>
  <si>
    <t>Temp Off Market</t>
  </si>
  <si>
    <t>345 Thelma Ave
Glen Burnie, MD 21061</t>
  </si>
  <si>
    <t>William Trupe
301-908-5628
rotc883@aol.com</t>
  </si>
  <si>
    <t>Gloria Trupe
301-905-8518
gumoh81@gmail.com</t>
  </si>
  <si>
    <t>5821 Farmview Ave
Baltimore, MD 21206</t>
  </si>
  <si>
    <t>MDBC2025564</t>
  </si>
  <si>
    <t>William (Will) Anderson
443-622-1608
wla111978@gmail.com</t>
  </si>
  <si>
    <t>Hazelwood Farms</t>
  </si>
  <si>
    <t>2/13/2022
Upload documents in Command</t>
  </si>
  <si>
    <t>Start with Flagship First only and potentially transition into MLS if we are getting strong feedback. There is no lockbox because it will be appointment only - any agent will need to contact me to schedule a showing.
 The house is very well maintained and will be easy to photograph.
2/10: Jen to push for more professional photos
Pending: Photo Schedule?</t>
  </si>
  <si>
    <t>321 Magothy Blvd
Pasadena, MD 21122</t>
  </si>
  <si>
    <t>Michael (Mike) Carter
850-291-7500
mrmikecarter81@gmail.com</t>
  </si>
  <si>
    <t>Upper Magothy Beach</t>
  </si>
  <si>
    <t>Upper Magothy Beach
Voluntary HOA</t>
  </si>
  <si>
    <t>2/13/2022
See returned documents in Command
Update Expiration Date on LA</t>
  </si>
  <si>
    <t>Photos on April. CS then
Active on May
Tenant Occupied</t>
  </si>
  <si>
    <t>2129 Sunnythorn Rd
Middle River, MD 21220</t>
  </si>
  <si>
    <t>Nicole Campbell
443-858-0632
ncampbell1978@yahoo.com</t>
  </si>
  <si>
    <t>Hawthorne</t>
  </si>
  <si>
    <t>Appointment Required</t>
  </si>
  <si>
    <t>MLS Drafted
MLS Missing: Marketing Date, Foundation, Sewer or Septic?, Remarks, Photos, Lockbox Info.</t>
  </si>
  <si>
    <t>14138 Angelton Ter
Burtonsville, MD 20866</t>
  </si>
  <si>
    <t>3/3/2022 (Tentative)</t>
  </si>
  <si>
    <t>3/17/2022 (Tentative)</t>
  </si>
  <si>
    <t>Donna Wilkerson
202-210-1915
donna@wilkersonpc.com</t>
  </si>
  <si>
    <t>Mark D Wilkerson
mrswilkerson@hotmail.com</t>
  </si>
  <si>
    <t>Silver Spring Country Club</t>
  </si>
  <si>
    <t>Greencastle Lakes Community Association
$116/Monthly</t>
  </si>
  <si>
    <t>5005 Leroy Gorham Dr
Capitol Heights, MD 20743</t>
  </si>
  <si>
    <t>Robert Titcombe
646-255-3391
rotitcombe@yahoo.com</t>
  </si>
  <si>
    <t>Rashidat Titcombe
240-643-1750
titcomberashidat@gmail.com</t>
  </si>
  <si>
    <t>Sellers divorcing
On hold for now</t>
  </si>
  <si>
    <t>97 Bralan Ct
Gaithersburg, MD 20877</t>
  </si>
  <si>
    <t>Autumn Leaf, LLC.
rich_lurix@yahoo.com
240-552-0915</t>
  </si>
  <si>
    <t>Richard Lurix</t>
  </si>
  <si>
    <t>Brighton HOA
Community Association Services</t>
  </si>
  <si>
    <t>10 11th Ave NW
Glen Burnie, MD 21061</t>
  </si>
  <si>
    <t>Brenda Brown-Hulbert
410-521-7712
brenda9813@aol.com</t>
  </si>
  <si>
    <t>8431 Willow Oak Rd
Parkville, MD 21234</t>
  </si>
  <si>
    <t>4/19/2022</t>
  </si>
  <si>
    <t>3134 Wilkens LLC.
‪410-960-1876‬/‪443-845-2273‬
Info@ab-assets.com/bvaldivia46@gmail.com</t>
  </si>
  <si>
    <t>Angelo Pagonis &amp; Brian Valdivia</t>
  </si>
  <si>
    <t>1916 Nevill Rd
Baltimore, MD 21222</t>
  </si>
  <si>
    <t>Project 09 LLC.
‪443-845-2273‬
bvaldivia46@gmail.com</t>
  </si>
  <si>
    <t>Brian Valdivia</t>
  </si>
  <si>
    <t>7163 Olivia Rd
Middle River, MD 21220</t>
  </si>
  <si>
    <t>2509 Ambler Ct
Dundalk, MD 21222</t>
  </si>
  <si>
    <t>5540 Nome Ave
Baltimore, MD 21215</t>
  </si>
  <si>
    <t>6210 Freedom Ave
Sykesville, MD 21784</t>
  </si>
  <si>
    <t>1642 Woodtree Ct W
Annapolis, MD 21409</t>
  </si>
  <si>
    <t>82 Bar Harbor Rd
Pasadena, MD 21122</t>
  </si>
  <si>
    <t>8558 Hydra Ln Unit #11J
Nottingham, MD 21236</t>
  </si>
  <si>
    <t>Larry Long
443-858-7877
longs30@verizon.net</t>
  </si>
  <si>
    <t>Nancy Long</t>
  </si>
  <si>
    <t>7704 Queens Park Rd
Pasadena, MD 21122</t>
  </si>
  <si>
    <t>Karl Davis
410-570-5553
soporetu1@gmail.com</t>
  </si>
  <si>
    <t>4504 Garrison Blvd
Baltimore, MD 21215</t>
  </si>
  <si>
    <t>Xiaofei Li
410-218-5523
xli@ycp.edu</t>
  </si>
  <si>
    <t>Qi Cao
Caoqili@gmail.com</t>
  </si>
  <si>
    <t>8913 Gladeside Dr
Clinton, MD 20735</t>
  </si>
  <si>
    <t>Barry Anderson
240-401-5872
rexx19792020@outlook.com</t>
  </si>
  <si>
    <t>Mt. Airy Estates</t>
  </si>
  <si>
    <t>8904 Gladeside has HOA. Mt. Airy Estates Home Owners Association $250/Annually. Phone: 301-878-6185. 2021 Listing</t>
  </si>
  <si>
    <t>2914 Tarragon Lane
Bowie, MD 20715</t>
  </si>
  <si>
    <t>Tulip Grove at BelAir</t>
  </si>
  <si>
    <t>8028 Maywood Ave
Pasadena, MD 21122</t>
  </si>
  <si>
    <t>James Andercyk
james.s.andercyk@juno.com 
443-386-7456</t>
  </si>
  <si>
    <t>Sentrilock, showings 9am-5pm, 2hr lead time for appointments</t>
  </si>
  <si>
    <t>2128 Fountain Hill Dr
Lutherville-Timonium, MD 21093</t>
  </si>
  <si>
    <t>David Sanchez
443-813-6227
davidalfredosanchez2128@gmail.com</t>
  </si>
  <si>
    <t>15415 Reprise Ter
Rockville, MD 20850</t>
  </si>
  <si>
    <t>Decoverly Adventure</t>
  </si>
  <si>
    <t>Decoverly Adventure HOA
The Management Group Associates</t>
  </si>
  <si>
    <t>11715 Kingtree St
Silver Spring, MD 20902</t>
  </si>
  <si>
    <t>Wheaton Hills</t>
  </si>
  <si>
    <t>3533 Falling Run Rd
Laurel, MD 20724</t>
  </si>
  <si>
    <t>Stephanie Sefia
443-255-4596
sswordsareworth57@icloud.com</t>
  </si>
  <si>
    <t>Russett</t>
  </si>
  <si>
    <t>$150/Annually</t>
  </si>
  <si>
    <t>Russett Community Assoc.
301-498-3897
$92/Monthly</t>
  </si>
  <si>
    <t>Sentrilock - Front Door
Appointment Required, 30mins</t>
  </si>
  <si>
    <t>MLS Drafted.
MLS Missing: Marketing Date, Remarks, Photos, Disclosures
Need MLS Remarks
Waiting for seller to sign Exclusive Rights to Sell, Competitive Market Analysis, Notice to Buyer and Seller, LBP Documents
Incomplete: Financial Condition Disclosure - Need answer on letter B "held by".</t>
  </si>
  <si>
    <t xml:space="preserve"> Will sell this year at some point</t>
  </si>
  <si>
    <t>5659 Selford Rd
Halethorpe, MD 21227</t>
  </si>
  <si>
    <t>Richard Pence
440-536-2990
pence_jay@yahoo.com</t>
  </si>
  <si>
    <t>Huntsmoor</t>
  </si>
  <si>
    <t>4805 Frazier Neck Rd
Preston, MD 21655</t>
  </si>
  <si>
    <t>1006 Shreve Ct
Crofton, MD 21114</t>
  </si>
  <si>
    <t>02/06/2022
Listed Returned
* Missing - (1) Communication Consent, (2) RESPA, (3) Charter Title, (4) Competitive Market, (5) Consent for Dual Agency, (6) Notice to Buyer and Seller of Rights &amp; Obligations, (7) Residential Property Disclosure and Disclaimer, (8) County Specific Notices, (9) Lead-Based Paint Addendum, (10) Estimated Net Proceeds, (11) Lockbox Addendum (12) Accuracy Acknowledgment (13) MLS Full Listing SIGNED by seller
* Returned - Financial Condition of Property Disclosure - Please fill in an option.</t>
  </si>
  <si>
    <t>1032 Middlesex Rd
Essex, MD 21221</t>
  </si>
  <si>
    <t>529 Grovethorn Rd
Middle River, MD 21220</t>
  </si>
  <si>
    <t>6451 Grafton Garth Ct</t>
  </si>
  <si>
    <t>Listing Agreement Sent</t>
  </si>
  <si>
    <t>26 Steeplejack Ct
Owings Mills, MD 21117</t>
  </si>
  <si>
    <t>1312 Whitman Dr</t>
  </si>
  <si>
    <t>15115 Interlachen Dr</t>
  </si>
  <si>
    <t>Seller backed out. Listed with another aggent</t>
  </si>
  <si>
    <t>990 Dalton Ave
Baltimore, MD 21224</t>
  </si>
  <si>
    <t>Meghan Diven
443-610-1025
meghandiven10@gmail.com</t>
  </si>
  <si>
    <t>Fordham</t>
  </si>
  <si>
    <t>Ground Rent
$96/Semi-Annually</t>
  </si>
  <si>
    <t>Sentrilock</t>
  </si>
  <si>
    <t>MLS Missing: Expiration Date, Expected On Market Date</t>
  </si>
  <si>
    <t>11/5 Potentially withdrawing</t>
  </si>
  <si>
    <t xml:space="preserve">Tricia Johnson
Home Mobile: 301-919-9433
triciajohnson5@yahoo.com
</t>
  </si>
  <si>
    <t>No listing intake, MLS Draft created. documents. Agent published.
Missing Listed: Notification of Dual Agency within a Team, Netsheet, Incomplete answer LBP Addendum, Signed MLS Sheet (Shared 7/13/2021), Financial Addendum needs answer.
Returned Listed: Residential Property Information - Seller names and address needed on first page. Exclusive Right to Sell - Please fill in Section 6. Please fill in blanks under Section 14. Please check boxes: Consent for DA, Financial Condition, MD Property Disclosure</t>
  </si>
  <si>
    <t>David Brathuhn
410-596-5840
GEORGIA560@AOL.COM</t>
  </si>
  <si>
    <t>Agent published</t>
  </si>
  <si>
    <t xml:space="preserve">802 Edmondson Ave
Baltimore, MD 21228 </t>
  </si>
  <si>
    <t>William  Hauserman
304-268-7705 
williamhauserman@yahoo.com</t>
  </si>
  <si>
    <t>Annette Hauserman
410-718-4665
gailh@egismail.com</t>
  </si>
  <si>
    <t>11212 Quintana Dr
Laredo, Tx 78045</t>
  </si>
  <si>
    <t>Tenant</t>
  </si>
  <si>
    <t>Cantonsville</t>
  </si>
  <si>
    <t>https://drive.google.com/drive/folders/1mC1VraV-cvLCURYeyLm4UUL3PynRU155</t>
  </si>
  <si>
    <t xml:space="preserve">Missing Listed: Netsheet. </t>
  </si>
  <si>
    <t>201 N Essex Ave
Essex, MD 21221</t>
  </si>
  <si>
    <t>Melvin Heward III
443-534-9086
mpheward@yahoo.com</t>
  </si>
  <si>
    <t>Kimberly Heward
410-598-5423
delvalmom@msn.com</t>
  </si>
  <si>
    <t>MLS Drafted.
MLS Missing: Marketing Date, Remarks, Photos, Disclosures, Foundation, Lockbox Info
Clarification on Bed/Bath count: Intake has Main - 2 Bed, 1 FB, Upper - 1 Bed. OLD MLS (2009) - Upper has 1 Bed, 1 FB.
Listing docs are shared to sellers (9/21/2021)</t>
  </si>
  <si>
    <t>Sign - Front Yard</t>
  </si>
  <si>
    <t>353 Gatewater Ct Unit A
Glen Burnie, MD 21060</t>
  </si>
  <si>
    <t>Robert Rodriguez
410-370-5712
flake35@yahoo.com</t>
  </si>
  <si>
    <t>Crystal (Tenant)
443-816-8154</t>
  </si>
  <si>
    <t>Gatewater Landing Condo</t>
  </si>
  <si>
    <t>Condo
$281/Monthly</t>
  </si>
  <si>
    <t>No Lockbox
Refer to Agent for Showing Instructions</t>
  </si>
  <si>
    <t>MLS Drafted. 
MLS Missing: Property Style
Construction Materials
Hot Water Source
Cooling &amp; Heating Fuel Source
Pets Allowed?
Need MLS Remarks</t>
  </si>
  <si>
    <t>LA change to 6% (3% to coop)</t>
  </si>
  <si>
    <t>8913 Flagstone Cir 
Randallstown, MD 21133</t>
  </si>
  <si>
    <t xml:space="preserve">William Albert Gray III
443-802-8443
wagrayiii@outlook.com
</t>
  </si>
  <si>
    <t>Fieldstone</t>
  </si>
  <si>
    <t>Check Info: Sewer/Septic?</t>
  </si>
  <si>
    <t xml:space="preserve">12/1 After going over the paper work you submitted related to selling 8913 Flagstone Circle Randallstown MD 21239, I have decided not to use you or your company to sell my property. The primary reasons are: 1. Your stated cost for you to sell 8913… was around $9000 but your contract adds up to $17000 plus, depending on selling Price of property. 1. You did not bring to my attention the fact that I may have to also pay a seller’s fee which would further increase the cost of selling.. Such information was critical to my decision to consider using your company. </t>
  </si>
  <si>
    <t>223 West Edgevale Rd
Baltimore, MD 21225</t>
  </si>
  <si>
    <t>Carrie Porter
410-710-7891</t>
  </si>
  <si>
    <t>Brooklyn Park</t>
  </si>
  <si>
    <t>22991 Westview Dr
Preston, MD 21655</t>
  </si>
  <si>
    <t>West View</t>
  </si>
  <si>
    <t>Agent uploaded in MLS</t>
  </si>
  <si>
    <t xml:space="preserve">Missing Listed: KWF Competitive Market Analysis, Notice to Buyer and Seller, County Addendum, Netsheet, Financial Condition Disclosure, KWF MLS Accuracy, KWF Smoke Alarm, Signed MLS Sheet, Signed Netsheet </t>
  </si>
  <si>
    <t>14349 Howard Rd
Dayton, MD 21036</t>
  </si>
  <si>
    <t>Tony</t>
  </si>
  <si>
    <t xml:space="preserve">Hardeep Bhatti
k.tabili28@gmail.com
</t>
  </si>
  <si>
    <t>Parkash Bhatti
skb.tabili@gmail.com</t>
  </si>
  <si>
    <t>6465 Colonial Knl
Glen Burnie, MD 21061</t>
  </si>
  <si>
    <t>Coming Soon Date</t>
  </si>
  <si>
    <t>Front Foot? Add Fee &amp; Frequency. Add Notice of deferred water addendum</t>
  </si>
  <si>
    <t>LBP? Add MD Lead Prevention addendum</t>
  </si>
  <si>
    <t>Lockbox assigned, Showing Instruction, etc</t>
  </si>
  <si>
    <t>Add in tcDocs and Sync calendar, gdrive</t>
  </si>
  <si>
    <r>
      <rPr>
        <rFont val="Arial"/>
        <b/>
        <color rgb="FF000000"/>
        <sz val="10.0"/>
      </rPr>
      <t xml:space="preserve">Send listing agreement &amp; flagship form ONLY via dotloop </t>
    </r>
    <r>
      <rPr>
        <rFont val="Arial"/>
        <b val="0"/>
        <i/>
        <color rgb="FF000000"/>
        <sz val="10.0"/>
      </rPr>
      <t>Day 1</t>
    </r>
  </si>
  <si>
    <t>Send intro email in tcDocs Day 1</t>
  </si>
  <si>
    <r>
      <rPr>
        <rFont val="Arial"/>
        <b/>
        <color rgb="FF000000"/>
        <sz val="10.0"/>
      </rPr>
      <t>Request Netsheet from agent &amp; send to sellers for signature</t>
    </r>
    <r>
      <rPr>
        <rFont val="Arial"/>
        <b val="0"/>
        <i/>
        <color rgb="FF000000"/>
        <sz val="8.0"/>
      </rPr>
      <t xml:space="preserve"> (We do netsheet for Shaq &amp; John only)</t>
    </r>
  </si>
  <si>
    <r>
      <rPr>
        <rFont val="Arial"/>
        <b/>
        <color rgb="FF000000"/>
        <sz val="10.0"/>
      </rPr>
      <t xml:space="preserve">Once Listing Agreement is signed, send acknowledgement Email via tcdocs </t>
    </r>
    <r>
      <rPr>
        <rFont val="Arial"/>
        <b val="0"/>
        <i/>
        <color rgb="FF000000"/>
        <sz val="10.0"/>
      </rPr>
      <t>(Once received)</t>
    </r>
  </si>
  <si>
    <r>
      <rPr>
        <rFont val="Arial"/>
        <b/>
        <color rgb="FF000000"/>
        <sz val="10.0"/>
      </rPr>
      <t xml:space="preserve">Flagship First (Fill-up Form)
</t>
    </r>
    <r>
      <rPr>
        <rFont val="Arial"/>
        <b val="0"/>
        <i/>
        <color rgb="FF000000"/>
        <sz val="8.0"/>
      </rPr>
      <t>(Required: signed form, photo, remarks)</t>
    </r>
  </si>
  <si>
    <t>Once seller(s) fill Prelisting Info, prepare disclosures and send to client for signatures</t>
  </si>
  <si>
    <t>HOA Resale Packet Ordered?</t>
  </si>
  <si>
    <t>Photo Schedule (Send to Jeff, add date tin tcDocs)</t>
  </si>
  <si>
    <r>
      <rPr>
        <rFont val="Arial"/>
        <b/>
        <color rgb="FF000000"/>
        <sz val="10.0"/>
      </rPr>
      <t>Photos Link</t>
    </r>
    <r>
      <rPr>
        <rFont val="Arial"/>
        <b val="0"/>
        <i/>
        <color rgb="FF000000"/>
        <sz val="8.0"/>
      </rPr>
      <t xml:space="preserve"> (Send email to Agent &amp; Seller via tcdocs) Once received</t>
    </r>
  </si>
  <si>
    <r>
      <rPr>
        <rFont val="Arial"/>
        <b/>
        <color rgb="FF000000"/>
        <sz val="10.0"/>
      </rPr>
      <t>Add disclosures in MLS</t>
    </r>
    <r>
      <rPr>
        <rFont val="Arial"/>
        <b val="0"/>
        <i/>
        <color rgb="FF000000"/>
        <sz val="8.0"/>
      </rPr>
      <t xml:space="preserve"> (Before publishing)</t>
    </r>
  </si>
  <si>
    <r>
      <rPr>
        <rFont val="Arial"/>
        <b/>
        <color rgb="FF000000"/>
        <sz val="10.0"/>
      </rPr>
      <t xml:space="preserve">Setup Showing Instructions </t>
    </r>
    <r>
      <rPr>
        <rFont val="Arial"/>
        <b val="0"/>
        <i/>
        <color rgb="FF000000"/>
        <sz val="8.0"/>
      </rPr>
      <t>(Once published)</t>
    </r>
  </si>
  <si>
    <t>Update Status in Dotloop and Command</t>
  </si>
  <si>
    <r>
      <rPr>
        <rFont val="Arial"/>
        <b/>
        <color rgb="FF000000"/>
        <sz val="10.0"/>
      </rPr>
      <t>KW Ad in Command</t>
    </r>
    <r>
      <rPr>
        <rFont val="Arial"/>
        <b val="0"/>
        <i/>
        <color rgb="FF000000"/>
        <sz val="8.0"/>
      </rPr>
      <t xml:space="preserve"> (Once active)</t>
    </r>
  </si>
  <si>
    <r>
      <rPr>
        <rFont val="Arial"/>
        <b/>
        <color rgb="FF000000"/>
        <sz val="10.0"/>
      </rPr>
      <t>KW Direct Mail in Command</t>
    </r>
    <r>
      <rPr>
        <rFont val="Arial"/>
        <b val="0"/>
        <i/>
        <color rgb="FF000000"/>
        <sz val="8.0"/>
      </rPr>
      <t xml:space="preserve"> (Once active)</t>
    </r>
  </si>
  <si>
    <r>
      <rPr>
        <rFont val="Arial"/>
        <b/>
        <color rgb="FF000000"/>
        <sz val="10.0"/>
      </rPr>
      <t>Sign Installation Request</t>
    </r>
    <r>
      <rPr>
        <rFont val="Arial"/>
        <b val="0"/>
        <i/>
        <color rgb="FF000000"/>
        <sz val="8.0"/>
      </rPr>
      <t xml:space="preserve"> (Once published) NO SIGNS FOR PAUL MACHADO &amp; DAVID LORING</t>
    </r>
  </si>
  <si>
    <r>
      <rPr>
        <rFont val="Arial"/>
        <b/>
        <color rgb="FF000000"/>
        <sz val="10.0"/>
      </rPr>
      <t xml:space="preserve">Send MLS Sheet out for signature </t>
    </r>
    <r>
      <rPr>
        <rFont val="Arial"/>
        <b val="0"/>
        <i/>
        <color rgb="FF000000"/>
        <sz val="8.0"/>
      </rPr>
      <t>(Once published)</t>
    </r>
  </si>
  <si>
    <r>
      <rPr>
        <rFont val="Arial"/>
        <b/>
        <color rgb="FF000000"/>
        <sz val="10.0"/>
      </rPr>
      <t xml:space="preserve">Send MLS is published </t>
    </r>
    <r>
      <rPr>
        <rFont val="Arial"/>
        <b val="0"/>
        <i/>
        <color rgb="FF000000"/>
        <sz val="8.0"/>
      </rPr>
      <t>(Selller &amp; Agent)</t>
    </r>
  </si>
  <si>
    <t>COMPLIANCE (Documents Status)</t>
  </si>
  <si>
    <r>
      <rPr>
        <rFont val="Arial"/>
        <b/>
        <color theme="1"/>
        <sz val="8.0"/>
      </rPr>
      <t>MLS Drafted
MLS Missing</t>
    </r>
    <r>
      <rPr>
        <rFont val="Arial"/>
        <color theme="1"/>
        <sz val="8.0"/>
      </rPr>
      <t>: Marketing Date, Foundation, Sewer or Septic?, Remarks, Photos, Lockbox Info.</t>
    </r>
  </si>
  <si>
    <r>
      <rPr>
        <rFont val="Arial"/>
        <color theme="1"/>
        <sz val="8.0"/>
      </rPr>
      <t xml:space="preserve">MLS Drafted.
</t>
    </r>
    <r>
      <rPr>
        <rFont val="Arial"/>
        <b/>
        <color theme="1"/>
        <sz val="8.0"/>
      </rPr>
      <t>MLS Missing</t>
    </r>
    <r>
      <rPr>
        <rFont val="Arial"/>
        <color theme="1"/>
        <sz val="8.0"/>
      </rPr>
      <t xml:space="preserve">: Marketing Date, Remarks, Photos, Disclosures
Need MLS Remarks
Waiting for seller to sign Exclusive Rights to Sell, Competitive Market Analysis, Notice to Buyer and Seller, LBP Documents
</t>
    </r>
    <r>
      <rPr>
        <rFont val="Arial"/>
        <b/>
        <color theme="1"/>
        <sz val="8.0"/>
      </rPr>
      <t>Incomplete</t>
    </r>
    <r>
      <rPr>
        <rFont val="Arial"/>
        <color theme="1"/>
        <sz val="8.0"/>
      </rPr>
      <t>: Financial Condition Disclosure - Need answer on letter B "held by".</t>
    </r>
  </si>
  <si>
    <r>
      <rPr>
        <rFont val="Arial"/>
        <b/>
        <color theme="1"/>
        <sz val="8.0"/>
      </rPr>
      <t>MLS Missing:</t>
    </r>
    <r>
      <rPr>
        <rFont val="Arial"/>
        <color theme="1"/>
        <sz val="8.0"/>
      </rPr>
      <t xml:space="preserve"> Expiration Date, Expected On Market Date</t>
    </r>
  </si>
  <si>
    <r>
      <rPr>
        <rFont val="Arial"/>
        <color theme="1"/>
        <sz val="8.0"/>
      </rPr>
      <t xml:space="preserve">No listing intake, MLS Draft created. documents. Agent published.
Missing </t>
    </r>
    <r>
      <rPr>
        <rFont val="Arial"/>
        <b/>
        <color theme="1"/>
        <sz val="8.0"/>
      </rPr>
      <t>Listed</t>
    </r>
    <r>
      <rPr>
        <rFont val="Arial"/>
        <color theme="1"/>
        <sz val="8.0"/>
      </rPr>
      <t xml:space="preserve">: Notification of Dual Agency within a Team, Netsheet, Incomplete answer LBP Addendum, Signed MLS Sheet (Shared 7/13/2021), Financial Addendum needs answer.
Returned </t>
    </r>
    <r>
      <rPr>
        <rFont val="Arial"/>
        <b/>
        <color theme="1"/>
        <sz val="8.0"/>
      </rPr>
      <t xml:space="preserve">Listed: </t>
    </r>
    <r>
      <rPr>
        <rFont val="Arial"/>
        <color theme="1"/>
        <sz val="8.0"/>
      </rPr>
      <t>Residential Property Information - Seller names and address needed on first page. Exclusive Right to Sell - Please fill in Section 6. Please fill in blanks under Section 14. Please check boxes: Consent for DA, Financial Condition, MD Property Disclosure</t>
    </r>
  </si>
  <si>
    <r>
      <rPr>
        <rFont val="Arial"/>
        <b/>
        <color theme="1"/>
        <sz val="8.0"/>
      </rPr>
      <t>Missing</t>
    </r>
    <r>
      <rPr>
        <rFont val="Arial"/>
        <color theme="1"/>
        <sz val="8.0"/>
      </rPr>
      <t xml:space="preserve"> </t>
    </r>
    <r>
      <rPr>
        <rFont val="Arial"/>
        <b/>
        <color theme="1"/>
        <sz val="8.0"/>
      </rPr>
      <t xml:space="preserve">Listed: </t>
    </r>
    <r>
      <rPr>
        <rFont val="Arial"/>
        <color theme="1"/>
        <sz val="8.0"/>
      </rPr>
      <t xml:space="preserve">Netsheet. </t>
    </r>
  </si>
  <si>
    <r>
      <rPr>
        <rFont val="Arial"/>
        <color theme="1"/>
        <sz val="8.0"/>
      </rPr>
      <t xml:space="preserve">MLS Drafted.
</t>
    </r>
    <r>
      <rPr>
        <rFont val="Arial"/>
        <b/>
        <color theme="1"/>
        <sz val="8.0"/>
      </rPr>
      <t>MLS Missing</t>
    </r>
    <r>
      <rPr>
        <rFont val="Arial"/>
        <color theme="1"/>
        <sz val="8.0"/>
      </rPr>
      <t>: Marketing Date, Remarks, Photos, Disclosures, Foundation, Lockbox Info
Clarification on Bed/Bath count: Intake has Main - 2 Bed, 1 FB, Upper - 1 Bed. OLD MLS (2009) - Upper has 1 Bed, 1 FB.
Listing docs are shared to sellers (9/21/2021)</t>
    </r>
  </si>
  <si>
    <r>
      <rPr>
        <rFont val="Arial"/>
        <color theme="1"/>
        <sz val="8.0"/>
      </rPr>
      <t xml:space="preserve">MLS Drafted. 
</t>
    </r>
    <r>
      <rPr>
        <rFont val="Arial"/>
        <b/>
        <color theme="1"/>
        <sz val="8.0"/>
      </rPr>
      <t>MLS Missing:</t>
    </r>
    <r>
      <rPr>
        <rFont val="Arial"/>
        <color theme="1"/>
        <sz val="8.0"/>
      </rPr>
      <t xml:space="preserve"> Property Style
Construction Materials
Hot Water Source
Cooling &amp; Heating Fuel Source
Pets Allowed?
Need MLS Remarks</t>
    </r>
  </si>
  <si>
    <r>
      <rPr>
        <rFont val="Arial"/>
        <b/>
        <color theme="1"/>
        <sz val="8.0"/>
      </rPr>
      <t>Missing Listed</t>
    </r>
    <r>
      <rPr>
        <rFont val="Arial"/>
        <color theme="1"/>
        <sz val="8.0"/>
      </rPr>
      <t xml:space="preserve">: KWF Competitive Market Analysis, Notice to Buyer and Seller, County Addendum, Netsheet, Financial Condition Disclosure, KWF MLS Accuracy, KWF Smoke Alarm, Signed MLS Sheet, Signed Netsheet </t>
    </r>
  </si>
  <si>
    <r>
      <rPr>
        <rFont val="Arial"/>
        <b/>
        <color rgb="FF00FF00"/>
        <sz val="10.0"/>
      </rPr>
      <t>BRIGHT GREEN</t>
    </r>
    <r>
      <rPr>
        <rFont val="Arial"/>
        <b/>
        <color rgb="FF000000"/>
        <sz val="10.0"/>
      </rPr>
      <t xml:space="preserve"> -</t>
    </r>
    <r>
      <rPr>
        <rFont val="Arial"/>
        <b/>
        <color rgb="FFFFFFFF"/>
        <sz val="10.0"/>
      </rPr>
      <t xml:space="preserve"> Important Dates
</t>
    </r>
    <r>
      <rPr>
        <rFont val="Arial"/>
        <b/>
        <color rgb="FFF4CCCC"/>
        <sz val="10.0"/>
      </rPr>
      <t xml:space="preserve">PINK </t>
    </r>
    <r>
      <rPr>
        <rFont val="Arial"/>
        <b/>
        <color rgb="FFFFFFFF"/>
        <sz val="10.0"/>
      </rPr>
      <t xml:space="preserve">- Missing Details need to fill
</t>
    </r>
    <r>
      <rPr>
        <rFont val="Arial"/>
        <b/>
        <color rgb="FFFFE599"/>
        <sz val="10.0"/>
      </rPr>
      <t xml:space="preserve">GOLD </t>
    </r>
    <r>
      <rPr>
        <rFont val="Arial"/>
        <b/>
        <color rgb="FFFFFFFF"/>
        <sz val="10.0"/>
      </rPr>
      <t xml:space="preserve">- Tasks
</t>
    </r>
  </si>
  <si>
    <t xml:space="preserve">FALSE FALSE 
Photos </t>
  </si>
  <si>
    <t xml:space="preserve">FALSE FALSE 
Photos 12/2 2:45 PM </t>
  </si>
  <si>
    <t>FALSE FALSE 
Photos 10/1/2021 1pm (Cancelled)</t>
  </si>
  <si>
    <t>FALSE FALSE 
Photos 12/21/2021 10:30 AM (TRU)</t>
  </si>
  <si>
    <t xml:space="preserve">HOA Ordered?  
Photos </t>
  </si>
  <si>
    <t>3012 Rices Ln
Windsor Mill, MD 21244</t>
  </si>
  <si>
    <t>Client 1/ Email/ Phone</t>
  </si>
  <si>
    <t>Client 2/ Email/ Phone</t>
  </si>
  <si>
    <t>Sewer/Septic</t>
  </si>
  <si>
    <r>
      <rPr>
        <sz val="10.0"/>
      </rPr>
      <t xml:space="preserve">Edmonson Heights Civic Association
</t>
    </r>
    <r>
      <rPr>
        <color rgb="FF1155CC"/>
        <sz val="10.0"/>
        <u/>
      </rPr>
      <t>https://www.ehcaonline.org/ehca-membership/</t>
    </r>
    <r>
      <rPr>
        <sz val="10.0"/>
      </rPr>
      <t xml:space="preserve">
president@ehcaonline.org
$25/Annually</t>
    </r>
  </si>
  <si>
    <r>
      <rPr>
        <rFont val="Arial"/>
        <b/>
        <color rgb="FF000000"/>
        <sz val="10.0"/>
      </rPr>
      <t xml:space="preserve">Send listing agreement &amp; flagship form ONLY via dotloop </t>
    </r>
    <r>
      <rPr>
        <rFont val="Arial"/>
        <b val="0"/>
        <i/>
        <color rgb="FF000000"/>
        <sz val="10.0"/>
      </rPr>
      <t>Day 1</t>
    </r>
  </si>
  <si>
    <r>
      <rPr>
        <rFont val="Arial"/>
        <b/>
        <color rgb="FF000000"/>
        <sz val="10.0"/>
      </rPr>
      <t xml:space="preserve">Send intro email in tcDocs </t>
    </r>
    <r>
      <rPr>
        <rFont val="Arial"/>
        <b val="0"/>
        <color rgb="FF000000"/>
        <sz val="10.0"/>
      </rPr>
      <t>Day 1</t>
    </r>
  </si>
  <si>
    <r>
      <rPr>
        <rFont val="Arial"/>
        <b/>
        <color rgb="FF000000"/>
        <sz val="10.0"/>
      </rPr>
      <t>Request Netsheet from agent &amp; send to sellers for signature</t>
    </r>
    <r>
      <rPr>
        <rFont val="Arial"/>
        <b val="0"/>
        <i/>
        <color rgb="FF000000"/>
        <sz val="10.0"/>
      </rPr>
      <t xml:space="preserve"> (We do netsheet for Shaq &amp; John only)</t>
    </r>
  </si>
  <si>
    <r>
      <rPr>
        <rFont val="Arial"/>
        <b/>
        <color rgb="FF000000"/>
        <sz val="10.0"/>
      </rPr>
      <t xml:space="preserve">Once Listing Agreement is signed, send acknowledgement Email via tcdocs </t>
    </r>
    <r>
      <rPr>
        <rFont val="Arial"/>
        <b val="0"/>
        <i/>
        <color rgb="FF000000"/>
        <sz val="10.0"/>
      </rPr>
      <t>(Once received)</t>
    </r>
  </si>
  <si>
    <r>
      <rPr>
        <rFont val="Arial"/>
        <b/>
        <color rgb="FF000000"/>
        <sz val="10.0"/>
      </rPr>
      <t xml:space="preserve">Flagship First (Fill-up Form)
</t>
    </r>
    <r>
      <rPr>
        <rFont val="Arial"/>
        <b val="0"/>
        <i/>
        <color rgb="FF000000"/>
        <sz val="10.0"/>
      </rPr>
      <t>(Required: signed form, photo, remarks)</t>
    </r>
  </si>
  <si>
    <r>
      <rPr>
        <rFont val="Arial"/>
        <b/>
        <color theme="1"/>
        <sz val="10.0"/>
      </rPr>
      <t xml:space="preserve">HOA Resale Packet Ordered? </t>
    </r>
    <r>
      <rPr>
        <rFont val="Arial"/>
        <b val="0"/>
        <i/>
        <color theme="1"/>
        <sz val="10.0"/>
      </rPr>
      <t>Put NA if not applicable</t>
    </r>
    <r>
      <rPr>
        <rFont val="Arial"/>
        <b val="0"/>
        <i/>
        <color theme="1"/>
        <sz val="10.0"/>
      </rPr>
      <t>)</t>
    </r>
  </si>
  <si>
    <r>
      <rPr>
        <rFont val="Arial"/>
        <b/>
        <color rgb="FF000000"/>
        <sz val="10.0"/>
      </rPr>
      <t>Photo Schedule</t>
    </r>
    <r>
      <rPr>
        <rFont val="Arial"/>
        <b/>
        <color rgb="FF000000"/>
        <sz val="10.0"/>
      </rPr>
      <t xml:space="preserve"> </t>
    </r>
    <r>
      <rPr>
        <rFont val="Arial"/>
        <b val="0"/>
        <color rgb="FF000000"/>
        <sz val="10.0"/>
      </rPr>
      <t>(</t>
    </r>
    <r>
      <rPr>
        <rFont val="Arial"/>
        <b val="0"/>
        <i/>
        <color rgb="FF000000"/>
        <sz val="10.0"/>
      </rPr>
      <t>Send to Jeff, add date tin tcDocs)</t>
    </r>
  </si>
  <si>
    <r>
      <rPr>
        <rFont val="Arial"/>
        <b/>
        <color theme="1"/>
        <sz val="10.0"/>
      </rPr>
      <t>Photos Link</t>
    </r>
    <r>
      <rPr>
        <rFont val="Arial"/>
        <b val="0"/>
        <i/>
        <color theme="1"/>
        <sz val="10.0"/>
      </rPr>
      <t xml:space="preserve"> (Send email to Agent &amp; Seller) Once received</t>
    </r>
  </si>
  <si>
    <r>
      <rPr>
        <rFont val="Arial"/>
        <b/>
        <color theme="1"/>
        <sz val="10.0"/>
      </rPr>
      <t>Add disclosures in MLS</t>
    </r>
    <r>
      <rPr>
        <rFont val="Arial"/>
        <b val="0"/>
        <i/>
        <color theme="1"/>
        <sz val="10.0"/>
      </rPr>
      <t xml:space="preserve"> (Before publishing)</t>
    </r>
  </si>
  <si>
    <r>
      <rPr>
        <rFont val="Arial"/>
        <b/>
        <color theme="1"/>
        <sz val="10.0"/>
      </rPr>
      <t xml:space="preserve">Setup Showing Instructions </t>
    </r>
    <r>
      <rPr>
        <rFont val="Arial"/>
        <b val="0"/>
        <i/>
        <color theme="1"/>
        <sz val="10.0"/>
      </rPr>
      <t>(Once published)</t>
    </r>
  </si>
  <si>
    <r>
      <rPr>
        <rFont val="Arial"/>
        <b/>
        <color theme="1"/>
        <sz val="10.0"/>
      </rPr>
      <t>KW Ad in Command</t>
    </r>
    <r>
      <rPr>
        <rFont val="Arial"/>
        <b val="0"/>
        <i/>
        <color theme="1"/>
        <sz val="10.0"/>
      </rPr>
      <t xml:space="preserve"> (Once active)</t>
    </r>
  </si>
  <si>
    <r>
      <rPr>
        <rFont val="Arial"/>
        <b/>
        <color rgb="FF000000"/>
        <sz val="10.0"/>
      </rPr>
      <t>KW Direct Mail in Command</t>
    </r>
    <r>
      <rPr>
        <rFont val="Arial"/>
        <b val="0"/>
        <i/>
        <color rgb="FF000000"/>
        <sz val="10.0"/>
      </rPr>
      <t xml:space="preserve"> (Once active)</t>
    </r>
  </si>
  <si>
    <r>
      <rPr>
        <rFont val="Arial"/>
        <b/>
        <color theme="1"/>
        <sz val="10.0"/>
      </rPr>
      <t>Sign Installation Request</t>
    </r>
    <r>
      <rPr>
        <rFont val="Arial"/>
        <b val="0"/>
        <i/>
        <color theme="1"/>
        <sz val="10.0"/>
      </rPr>
      <t xml:space="preserve"> (Once published)</t>
    </r>
  </si>
  <si>
    <r>
      <rPr>
        <rFont val="Arial"/>
        <b/>
        <color theme="1"/>
        <sz val="10.0"/>
      </rPr>
      <t xml:space="preserve">Send MLS Sheet out for signature </t>
    </r>
    <r>
      <rPr>
        <rFont val="Arial"/>
        <b val="0"/>
        <i/>
        <color theme="1"/>
        <sz val="10.0"/>
      </rPr>
      <t>(Once published)</t>
    </r>
  </si>
  <si>
    <r>
      <rPr>
        <rFont val="Arial"/>
        <b/>
        <color rgb="FF000000"/>
        <sz val="10.0"/>
      </rPr>
      <t xml:space="preserve">Send MLS is published </t>
    </r>
    <r>
      <rPr>
        <rFont val="Arial"/>
        <b val="0"/>
        <i/>
        <color rgb="FF000000"/>
        <sz val="10.0"/>
      </rPr>
      <t>(Selller &amp; Agent)</t>
    </r>
  </si>
  <si>
    <t>EMD Received Date</t>
  </si>
  <si>
    <t>Inspection Date</t>
  </si>
  <si>
    <t>Appraisal Date</t>
  </si>
  <si>
    <t>Final Walkthrough Schedule</t>
  </si>
  <si>
    <t xml:space="preserve">Forward/Received HOA Resale Packet to Coop </t>
  </si>
  <si>
    <r>
      <rPr>
        <rFont val="Arial"/>
        <b/>
        <color rgb="FF000000"/>
        <sz val="10.0"/>
      </rPr>
      <t xml:space="preserve">Other Parties Client
</t>
    </r>
    <r>
      <rPr>
        <rFont val="Arial"/>
        <b val="0"/>
        <i/>
        <color rgb="FF000000"/>
        <sz val="10.0"/>
      </rPr>
      <t xml:space="preserve">Under Contract - Buyers Name
Purchase - Seller (Owner) Name
</t>
    </r>
  </si>
  <si>
    <r>
      <rPr>
        <rFont val="Arial"/>
        <b/>
        <color rgb="FF000000"/>
        <sz val="10.0"/>
      </rPr>
      <t xml:space="preserve">Cooperative Agent
</t>
    </r>
    <r>
      <rPr>
        <rFont val="Arial"/>
        <b val="0"/>
        <i/>
        <color rgb="FF000000"/>
        <sz val="10.0"/>
      </rPr>
      <t>Under Contract - Buyers Agent
Purchase - Listing Agent</t>
    </r>
  </si>
  <si>
    <r>
      <rPr>
        <rFont val="Arial"/>
        <b/>
        <color rgb="FF000000"/>
        <sz val="10.0"/>
      </rPr>
      <t>Intro to BA/LA,Title, Lender</t>
    </r>
    <r>
      <rPr>
        <rFont val="Arial"/>
        <b val="0"/>
        <i/>
        <color rgb="FF000000"/>
        <sz val="10.0"/>
      </rPr>
      <t xml:space="preserve"> (tcDocs)</t>
    </r>
  </si>
  <si>
    <r>
      <rPr>
        <rFont val="Arial"/>
        <b/>
        <color rgb="FF000000"/>
        <sz val="10.0"/>
      </rPr>
      <t xml:space="preserve">Intro to Seller/Buyer </t>
    </r>
    <r>
      <rPr>
        <rFont val="Arial"/>
        <b val="0"/>
        <i/>
        <color rgb="FF000000"/>
        <sz val="10.0"/>
      </rPr>
      <t>(tcDocs)</t>
    </r>
  </si>
  <si>
    <r>
      <rPr>
        <rFont val="Arial"/>
        <b/>
        <color rgb="FF000000"/>
        <sz val="10.0"/>
      </rPr>
      <t>Confirm Commission Details w/ agent</t>
    </r>
    <r>
      <rPr>
        <rFont val="Arial"/>
        <b val="0"/>
        <i/>
        <color rgb="FF000000"/>
        <sz val="10.0"/>
      </rPr>
      <t xml:space="preserve">  (Email via tcDOcs)</t>
    </r>
  </si>
  <si>
    <r>
      <rPr>
        <rFont val="Arial"/>
        <b/>
        <color rgb="FF000000"/>
        <sz val="10.0"/>
      </rPr>
      <t xml:space="preserve">Order sign down </t>
    </r>
    <r>
      <rPr>
        <rFont val="Arial"/>
        <b val="0"/>
        <i/>
        <color rgb="FF000000"/>
        <sz val="10.0"/>
      </rPr>
      <t>(2 days before COE) (POTENTIALLY TO ADMIN)</t>
    </r>
  </si>
  <si>
    <r>
      <rPr>
        <rFont val="Arial"/>
        <b/>
        <color rgb="FF000000"/>
        <sz val="10.0"/>
      </rPr>
      <t>Commission Tab Submission</t>
    </r>
    <r>
      <rPr>
        <rFont val="Arial"/>
        <b val="0"/>
        <i/>
        <color rgb="FF000000"/>
        <sz val="10.0"/>
      </rPr>
      <t xml:space="preserve"> (day of closing) (Potentially to ADMIN)</t>
    </r>
  </si>
  <si>
    <r>
      <rPr>
        <rFont val="Arial"/>
        <b/>
        <color rgb="FF000000"/>
        <sz val="10.0"/>
      </rPr>
      <t>ALTA/HUD Received?</t>
    </r>
    <r>
      <rPr>
        <rFont val="Arial"/>
        <b val="0"/>
        <color rgb="FF000000"/>
        <sz val="10.0"/>
      </rPr>
      <t xml:space="preserve"> Send to seller, Upload to command and dotloop (Potentially to Admin)</t>
    </r>
  </si>
  <si>
    <t>Schedule HUD to Seller 1/16/2023 (Potentially to ADMIN)</t>
  </si>
  <si>
    <r>
      <rPr>
        <rFont val="Arial"/>
        <b/>
        <color rgb="FF000000"/>
        <sz val="10.0"/>
      </rPr>
      <t xml:space="preserve">Home Inspection Schedule </t>
    </r>
    <r>
      <rPr>
        <rFont val="Arial"/>
        <b val="0"/>
        <i/>
        <color rgb="FF000000"/>
        <sz val="10.0"/>
      </rPr>
      <t>Add to tcDocs, Send email &amp; Calendar invite</t>
    </r>
  </si>
  <si>
    <r>
      <rPr>
        <rFont val="Arial"/>
        <b/>
        <color rgb="FF000000"/>
        <sz val="10.0"/>
      </rPr>
      <t>Home Inspection PIN</t>
    </r>
    <r>
      <rPr>
        <rFont val="Arial"/>
        <b val="0"/>
        <i/>
        <color rgb="FF000000"/>
        <sz val="10.0"/>
      </rPr>
      <t xml:space="preserve"> </t>
    </r>
    <r>
      <rPr>
        <rFont val="Arial"/>
        <b val="0"/>
        <i/>
        <color rgb="FF000000"/>
        <sz val="10.0"/>
      </rPr>
      <t>(Received)</t>
    </r>
  </si>
  <si>
    <t>HI PIN Due Date</t>
  </si>
  <si>
    <t>HI PIN Response received</t>
  </si>
  <si>
    <t>HI PIN Buyers Final Election Due</t>
  </si>
  <si>
    <t>HI Contingency Satisfied</t>
  </si>
  <si>
    <r>
      <rPr>
        <rFont val="Arial"/>
        <b/>
        <color rgb="FF000000"/>
        <sz val="10.0"/>
      </rPr>
      <t>Confirm repairs have been completed and receipts submitted by Sellers</t>
    </r>
    <r>
      <rPr>
        <rFont val="Arial"/>
        <b/>
        <color rgb="FF000000"/>
        <sz val="10.0"/>
      </rPr>
      <t xml:space="preserve"> </t>
    </r>
    <r>
      <rPr>
        <rFont val="Arial"/>
        <b val="0"/>
        <i/>
        <color rgb="FF000000"/>
        <sz val="10.0"/>
      </rPr>
      <t>(5 days before COE)</t>
    </r>
  </si>
  <si>
    <r>
      <rPr>
        <rFont val="Arial"/>
        <b/>
        <color rgb="FF000000"/>
        <sz val="10.0"/>
      </rPr>
      <t>Confirm Lender Required Repairs have been completed</t>
    </r>
    <r>
      <rPr>
        <rFont val="Arial"/>
        <b val="0"/>
        <i/>
        <color rgb="FF000000"/>
        <sz val="10.0"/>
      </rPr>
      <t xml:space="preserve"> (5 days before COE)</t>
    </r>
  </si>
  <si>
    <t>Appraisal Order Date</t>
  </si>
  <si>
    <t>Appraisal Received</t>
  </si>
  <si>
    <r>
      <rPr>
        <rFont val="Arial"/>
        <b/>
        <color rgb="FF000000"/>
        <sz val="10.0"/>
      </rPr>
      <t>Confirm Final Walkthrough w/ Coop</t>
    </r>
    <r>
      <rPr>
        <rFont val="Arial"/>
        <b val="0"/>
        <i/>
        <color rgb="FF000000"/>
        <sz val="10.0"/>
      </rPr>
      <t xml:space="preserve"> (5 days before COE)</t>
    </r>
    <r>
      <rPr>
        <rFont val="Arial"/>
        <b/>
        <color rgb="FF000000"/>
        <sz val="10.0"/>
      </rPr>
      <t xml:space="preserve">  Add date here</t>
    </r>
  </si>
  <si>
    <r>
      <rPr>
        <rFont val="Arial"/>
        <b/>
        <color rgb="FF000000"/>
        <sz val="10.0"/>
      </rPr>
      <t xml:space="preserve">Request Preliminary ALTA from Title </t>
    </r>
    <r>
      <rPr>
        <rFont val="Arial"/>
        <b val="0"/>
        <i/>
        <color rgb="FF000000"/>
        <sz val="10.0"/>
      </rPr>
      <t>(5 days before COE)</t>
    </r>
  </si>
  <si>
    <r>
      <rPr>
        <rFont val="Arial"/>
        <b/>
        <color rgb="FF000000"/>
        <sz val="10.0"/>
      </rPr>
      <t xml:space="preserve">Agent TP#4 </t>
    </r>
    <r>
      <rPr>
        <rFont val="Arial"/>
        <b/>
        <color rgb="FF000000"/>
        <sz val="10.0"/>
      </rPr>
      <t xml:space="preserve">(5 days before COE) </t>
    </r>
    <r>
      <rPr>
        <rFont val="Arial"/>
        <b/>
        <color rgb="FF000000"/>
        <sz val="10.0"/>
      </rPr>
      <t>- Review ALTA</t>
    </r>
  </si>
  <si>
    <r>
      <rPr>
        <rFont val="Arial"/>
        <b/>
        <color rgb="FF000000"/>
        <sz val="10.0"/>
      </rPr>
      <t>Schedule Closing</t>
    </r>
    <r>
      <rPr>
        <rFont val="Arial"/>
        <b val="0"/>
        <i/>
        <color rgb="FF000000"/>
        <sz val="10.0"/>
      </rPr>
      <t>(5 days before COE)</t>
    </r>
  </si>
  <si>
    <r>
      <rPr>
        <rFont val="Arial"/>
        <b/>
        <color rgb="FF000000"/>
        <sz val="10.0"/>
      </rPr>
      <t xml:space="preserve">Follow up with Title for checks </t>
    </r>
    <r>
      <rPr>
        <rFont val="Arial"/>
        <b val="0"/>
        <i/>
        <color rgb="FF000000"/>
        <sz val="10.0"/>
      </rPr>
      <t>(1 day after closing)</t>
    </r>
  </si>
  <si>
    <r>
      <rPr>
        <rFont val="Arial"/>
        <b/>
        <color rgb="FF000000"/>
        <sz val="10.0"/>
      </rPr>
      <t>Agent retrieve lockbox reminder</t>
    </r>
    <r>
      <rPr>
        <rFont val="Arial"/>
        <b val="0"/>
        <i/>
        <color rgb="FF000000"/>
        <sz val="10.0"/>
      </rPr>
      <t>(Day of closing)</t>
    </r>
  </si>
  <si>
    <r>
      <rPr>
        <rFont val="Arial"/>
        <b/>
        <color rgb="FF000000"/>
        <sz val="10.0"/>
      </rPr>
      <t>Confirm lock box returned</t>
    </r>
    <r>
      <rPr>
        <rFont val="Arial"/>
        <b val="0"/>
        <i/>
        <color rgb="FF000000"/>
        <sz val="10.0"/>
      </rPr>
      <t xml:space="preserve"> </t>
    </r>
    <r>
      <rPr>
        <rFont val="Arial"/>
        <b val="0"/>
        <i/>
        <color rgb="FF000000"/>
        <sz val="10.0"/>
      </rPr>
      <t>(2 days after coe)</t>
    </r>
  </si>
  <si>
    <t>AGENTS: You may add a comment on each of the cells or email or text Mary</t>
  </si>
  <si>
    <t>207 Aquahart Rd
Glen Burnie, MD 21061</t>
  </si>
  <si>
    <t>7208 Judy Rd
Glen Burnie, MD 21060</t>
  </si>
  <si>
    <t>4111 Norcross St 
Temple Hills, MD 20748</t>
  </si>
  <si>
    <t>2104 Goodwood Rd
Glen Burnie, MD 21060</t>
  </si>
  <si>
    <t>13004 Marquette Ln
Bowie, MD 20715</t>
  </si>
  <si>
    <t>108 4th Avenue SE
Glen Burnie, MD 21061</t>
  </si>
  <si>
    <t>11808 Huggins Dr
Silver Spring, MD 20902</t>
  </si>
  <si>
    <t>1410 N Forest Park Ave
Gwynn Oak, MD 21207</t>
  </si>
  <si>
    <t>15907 Perkins Lane
Bowie, MD 20716</t>
  </si>
  <si>
    <t>115 Cloverhill Road
Pasadena, MD 21122</t>
  </si>
  <si>
    <t>Status in MLS</t>
  </si>
  <si>
    <t>Active on 11/19</t>
  </si>
  <si>
    <t>Active on 12/6/2021</t>
  </si>
  <si>
    <t>Active on 12/4/2021</t>
  </si>
  <si>
    <t>Active on 11/23/2021</t>
  </si>
  <si>
    <t>Active on 1/15/2022</t>
  </si>
  <si>
    <t>Active on 3/19/2022</t>
  </si>
  <si>
    <t>Active on 3/25/2022</t>
  </si>
  <si>
    <t>Previous contract fell thru</t>
  </si>
  <si>
    <t>Occupancy (Occupied, Vacant, Tenant)</t>
  </si>
  <si>
    <t>Lockbox</t>
  </si>
  <si>
    <t>Combo - 1108</t>
  </si>
  <si>
    <t>Sentrilock - 1898262</t>
  </si>
  <si>
    <t>Combo - 0426</t>
  </si>
  <si>
    <t>Sentrilock - 1898355</t>
  </si>
  <si>
    <t xml:space="preserve">Combo - 1108 </t>
  </si>
  <si>
    <t>Justin Penix</t>
  </si>
  <si>
    <t>Time (AM) or (PM)</t>
  </si>
  <si>
    <t>11:30 - 1:30 PM</t>
  </si>
  <si>
    <t>Feedback</t>
  </si>
  <si>
    <t>There was a family group of 5 that came near the end. They said they really liked it, but the only dealbreaker was the designated washing/dryer area was too small and not really of a serviceable size.</t>
  </si>
  <si>
    <t>Jen Williams</t>
  </si>
  <si>
    <t>Time (PM)</t>
  </si>
  <si>
    <t>2:30pm - 5pm</t>
  </si>
  <si>
    <t>1PM - 3PM</t>
  </si>
  <si>
    <t>2:30 - 4:30 PM</t>
  </si>
  <si>
    <t>12 - 2 PM</t>
  </si>
  <si>
    <t>The open house went well! 3 groups came through, 2 of which seemed interested. All had positive feedback, and the only negative comment was about the age/status of the electrical panel.</t>
  </si>
  <si>
    <t>3 people (1 person along w/ their realtor; and another potential buyer). Each liked it and each seemed fairly interested as they spent a lot of time going throughout the house and yard. They also seemingly did not have many complaints as no negatives were mentioned to me as I asked.</t>
  </si>
  <si>
    <t xml:space="preserve">There was about 14 people (a couple of which were agents). The feedback was mostly good with just a few people being naturally concerned about the electrical work in the kitchen and or some minor cosmetic things around the home. Majority noted that the kitchen on the bottom floor was not a bad thing, just different than what they’re used to. Consensus was generally positive though.
</t>
  </si>
  <si>
    <t>12-2 PM</t>
  </si>
  <si>
    <t>Couple said it was too small for their personal needs. The 1 guy kind of kept it to himself and said he’d think about it.</t>
  </si>
  <si>
    <t>There was 10 people; again some brought their agents. Pretty much the same note as what we got on Saturday. Also, a few did ask about the HOA and documents; and if they could do a parking pad in the back like some of the neighboring homes.
Some also asked whether or not a central air system could be installed at some point in the future. This was noted as well.</t>
  </si>
  <si>
    <r>
      <rPr>
        <rFont val="Arial"/>
        <b/>
        <color rgb="FF00FF00"/>
        <sz val="10.0"/>
      </rPr>
      <t>BRIGHT GREEN</t>
    </r>
    <r>
      <rPr>
        <rFont val="Arial"/>
        <b/>
        <color rgb="FF000000"/>
        <sz val="10.0"/>
      </rPr>
      <t xml:space="preserve"> -</t>
    </r>
    <r>
      <rPr>
        <rFont val="Arial"/>
        <b/>
        <color rgb="FFFFFFFF"/>
        <sz val="10.0"/>
      </rPr>
      <t xml:space="preserve"> Important Dates
</t>
    </r>
    <r>
      <rPr>
        <rFont val="Arial"/>
        <b/>
        <color rgb="FFF4CCCC"/>
        <sz val="10.0"/>
      </rPr>
      <t xml:space="preserve">PINK </t>
    </r>
    <r>
      <rPr>
        <rFont val="Arial"/>
        <b/>
        <color rgb="FFFFFFFF"/>
        <sz val="10.0"/>
      </rPr>
      <t xml:space="preserve">- Missing Details need to fill
</t>
    </r>
    <r>
      <rPr>
        <rFont val="Arial"/>
        <b/>
        <color rgb="FFFFE599"/>
        <sz val="10.0"/>
      </rPr>
      <t xml:space="preserve">GOLD </t>
    </r>
    <r>
      <rPr>
        <rFont val="Arial"/>
        <b/>
        <color rgb="FFFFFFFF"/>
        <sz val="10.0"/>
      </rPr>
      <t xml:space="preserve">- Tasks
</t>
    </r>
  </si>
  <si>
    <t>NO ALTA</t>
  </si>
  <si>
    <t>Closing 10/22/2021 
Ratification Date 8/23/2021
Inspection Date W/in 3 days
Appraisal Date 8/30/2021 10AM
Lender Required Repairs N/A 
Financing Commitment 9/20/2021
Inspection Contingency 8/26/2021</t>
  </si>
  <si>
    <t>Closing 10/22/2021 
Ratification Date 8/24/2021
Inspection Date 8/26/2021 9AM
Appraisal Date Completed
Lender Required Repairs $500 
Financing Commitment 9/23/2021
Inspection Contingency 8/31/2021</t>
  </si>
  <si>
    <t>319 Top Cottage Ct
Essex MD 21221</t>
  </si>
  <si>
    <t>817 Arncliffe Rd
Baltimore, MD 21221</t>
  </si>
  <si>
    <t>9 N Glover St
Baltimore, MD 21224</t>
  </si>
  <si>
    <t xml:space="preserve"> 14811 Rising Sun Ln
Haymarket VA 20169</t>
  </si>
  <si>
    <t>8064 Kavanagh Rd
Dundalk, MD 21222</t>
  </si>
  <si>
    <t>9601 Haven Farms Rd #B
Perry Hall, MD 21128</t>
  </si>
  <si>
    <t>8496 Inspiration Ave
Walkersville, MD 21793</t>
  </si>
  <si>
    <t>4613 Cherry Valley Dr
Rockville, MD 20853</t>
  </si>
  <si>
    <t>1018 Fallcrest Court #301 Bowie, MD 20721</t>
  </si>
  <si>
    <t>17 Blue Sky Dr Owings Mill, MD 21117</t>
  </si>
  <si>
    <t>547 Dahlgreen Rd
Glen Burnie, MD 21061</t>
  </si>
  <si>
    <t>202 Broadway Ave 
Glen Burnie, MD 21061</t>
  </si>
  <si>
    <t>155 Robert Crain Highway
Upper Marlboro, MD 20774</t>
  </si>
  <si>
    <t>53 Parkhill Pl
Nottingham, MD 21236</t>
  </si>
  <si>
    <t>5620 Quincy St
Hyattsville, MD 20784</t>
  </si>
  <si>
    <t>613 Springfield Ave
Baltimore, MD 21212</t>
  </si>
  <si>
    <t>544 Chalcot Sq Baltimore MD 21221</t>
  </si>
  <si>
    <t>20649 Anndyke Way, Germantown MD 20874</t>
  </si>
  <si>
    <t>8216 Marlton Ct
Severn, MD 21144</t>
  </si>
  <si>
    <t>530 Pritchard Dr
Linthicum Heights, MD 21090</t>
  </si>
  <si>
    <t>CLOSED</t>
  </si>
  <si>
    <t>Buyers Agent</t>
  </si>
  <si>
    <r>
      <rPr>
        <b/>
        <color rgb="FF000000"/>
        <sz val="10.0"/>
      </rPr>
      <t>Source (</t>
    </r>
    <r>
      <rPr>
        <b/>
        <color rgb="FF1155CC"/>
        <sz val="10.0"/>
        <u/>
      </rPr>
      <t>CTE</t>
    </r>
    <r>
      <rPr>
        <b/>
        <color rgb="FF000000"/>
        <sz val="10.0"/>
      </rPr>
      <t>)</t>
    </r>
  </si>
  <si>
    <t>SOI (70/30)</t>
  </si>
  <si>
    <t>Investor (70/30)</t>
  </si>
  <si>
    <t xml:space="preserve">TNG System </t>
  </si>
  <si>
    <t>Buyers Agent Comm % (From MLS)</t>
  </si>
  <si>
    <t>Missing Documents and Other Info</t>
  </si>
  <si>
    <t>Submitted UC (11/17/2021)
Missing UC: County Addendum</t>
  </si>
  <si>
    <t>Missing UC: Pre Approval, Notice to Buyer and Seller, RPD</t>
  </si>
  <si>
    <t>Missing UC: EMD, Notice to Buyer and Seller, Pre-Settlement Walk-through Report
Returned UC: Disclosure Disclaimer - Check box Latent Defects</t>
  </si>
  <si>
    <r>
      <rPr>
        <rFont val="Arial"/>
        <b/>
        <color theme="1"/>
        <sz val="10.0"/>
      </rPr>
      <t xml:space="preserve">Resubmitted UC (12/13/2021)
</t>
    </r>
    <r>
      <rPr>
        <rFont val="Arial"/>
        <b val="0"/>
        <color theme="1"/>
        <sz val="10.0"/>
      </rPr>
      <t xml:space="preserve">* All </t>
    </r>
    <r>
      <rPr>
        <rFont val="Arial"/>
        <b/>
        <color theme="1"/>
        <sz val="10.0"/>
      </rPr>
      <t>"REQUIRED"</t>
    </r>
    <r>
      <rPr>
        <rFont val="Arial"/>
        <b val="0"/>
        <color theme="1"/>
        <sz val="10.0"/>
      </rPr>
      <t xml:space="preserve"> fields have documents. Awaiting for approval</t>
    </r>
  </si>
  <si>
    <t>Resubmitted UC (12/20/2021)</t>
  </si>
  <si>
    <t>Missing UC: Pre-Settlement Walk-through Report</t>
  </si>
  <si>
    <t xml:space="preserve">Submitted UC (11/1/2021)
</t>
  </si>
  <si>
    <t>Approved UC &amp; Listed (10/6/2021)
Shared Change in Terms Addendum Expiration (10/7/2021)</t>
  </si>
  <si>
    <t>Approved UC &amp; Listed (9/10/2021)</t>
  </si>
  <si>
    <t>Approved UC &amp; Listed (9/27/2021)</t>
  </si>
  <si>
    <t>Approved UC &amp; Listed (9/15/2021)</t>
  </si>
  <si>
    <r>
      <rPr>
        <rFont val="Arial"/>
        <b/>
        <color theme="1"/>
        <sz val="10.0"/>
      </rPr>
      <t>Approved Listed (9/13/2021)</t>
    </r>
    <r>
      <rPr>
        <rFont val="Arial"/>
        <color theme="1"/>
        <sz val="10.0"/>
      </rPr>
      <t xml:space="preserve">
</t>
    </r>
    <r>
      <rPr>
        <rFont val="Arial"/>
        <b/>
        <color theme="1"/>
        <sz val="10.0"/>
      </rPr>
      <t>Resubmitted UC (10/5/2021)</t>
    </r>
  </si>
  <si>
    <t>Approved UC &amp; Listed (9/1/2021)</t>
  </si>
  <si>
    <t>Approved UC &amp; Listed (9/23/2021)</t>
  </si>
  <si>
    <t>Approved UC &amp; Listed 9/3/2021</t>
  </si>
  <si>
    <t>Approved UC &amp; Listed 9/13/2021</t>
  </si>
  <si>
    <t>Approved UC &amp; Listed (9/20/2021)</t>
  </si>
  <si>
    <t>Approved UC &amp; Listed (9/16/2021)</t>
  </si>
  <si>
    <t>Approved Listed (9/27/2021)</t>
  </si>
  <si>
    <t>Approved Listed &amp; UC (9/10/2021)</t>
  </si>
  <si>
    <t>Approved Listed &amp; UC (8/27/2021)</t>
  </si>
  <si>
    <t>Resubmitted UC (9/7/2021)</t>
  </si>
  <si>
    <t>Netsheet (Shared 8/30/2021)</t>
  </si>
  <si>
    <t>ALTA on loop. No signatures from both buyer and sellers</t>
  </si>
  <si>
    <r>
      <rPr>
        <rFont val="Arial"/>
        <color theme="1"/>
        <sz val="10.0"/>
      </rPr>
      <t xml:space="preserve"> 
</t>
    </r>
    <r>
      <rPr>
        <rFont val="Arial"/>
        <b/>
        <color theme="1"/>
        <sz val="10.0"/>
      </rPr>
      <t>Missing UC</t>
    </r>
    <r>
      <rPr>
        <rFont val="Arial"/>
        <color theme="1"/>
        <sz val="10.0"/>
      </rPr>
      <t xml:space="preserve">: Need signed County Addendum. Follow up to coop again
</t>
    </r>
  </si>
  <si>
    <r>
      <rPr>
        <rFont val="Arial"/>
        <b/>
        <color theme="1"/>
        <sz val="10.0"/>
      </rPr>
      <t>N</t>
    </r>
    <r>
      <rPr>
        <rFont val="Arial"/>
        <color theme="1"/>
        <sz val="10.0"/>
      </rPr>
      <t>etsheet (Reshared again on 8/12)
Requested comm adjustment to MC</t>
    </r>
  </si>
  <si>
    <t>Approved UC &amp; Listed 8/27/2021</t>
  </si>
  <si>
    <t>Approved UC &amp; Listed (9/20/2021)
Change in Terms Addendum on loop. Waiting for Buyers signatures</t>
  </si>
  <si>
    <t>Resubmitted Listed (8/31/2021)</t>
  </si>
  <si>
    <t>Mary's Notes and To Do</t>
  </si>
  <si>
    <t>Deferred Water (Addendum M)</t>
  </si>
  <si>
    <t>Evan working on it</t>
  </si>
  <si>
    <t>Need pre-approval letter with Trius</t>
  </si>
  <si>
    <t>11/18: Received CTC</t>
  </si>
  <si>
    <t xml:space="preserve">Acquisition: 7/28/2021
PENDING: Buyers initial on Title change, buyer agent signature to Notice to Buyer, MD Lead prevention
Back up offer = 3
WDI </t>
  </si>
  <si>
    <t>9/10 title docs out to title
9/21 - Solar Transfer</t>
  </si>
  <si>
    <r>
      <rPr>
        <rFont val="Arial"/>
        <color theme="1"/>
        <sz val="10.0"/>
      </rPr>
      <t xml:space="preserve">9/7 Ordered. Waiting for Seller to pay
9/10 - TItle docs out to David
CHange name and price reduction
Note: </t>
    </r>
    <r>
      <rPr>
        <rFont val="Arial"/>
        <b/>
        <color rgb="FFFF0000"/>
        <sz val="10.0"/>
      </rPr>
      <t>Price escalation states $1,500</t>
    </r>
    <r>
      <rPr>
        <rFont val="Arial"/>
        <color theme="1"/>
        <sz val="10.0"/>
      </rPr>
      <t xml:space="preserve"> </t>
    </r>
  </si>
  <si>
    <t>9/1 HOA order paid
9/1 - Insurance questions sent to seller to answer
9/11 - Radon drop off</t>
  </si>
  <si>
    <t>9/9 FHA AMendatory out for signature
9/10 Title docs out to Carla
9/14 Additional EMD turned in by cop today. Requested copy from title</t>
  </si>
  <si>
    <t>8/26 - Appraisal results are in. Sent to David. 
8/31 Seller Affidavit - Send back to lender and coop
Repairs completed 9/3
Waiting for appraiser reinspection report.
9/8: coe moved from 9/10/2021 to 9/17
9/14 - Likely to move closing again
9/17 Oven being repaired</t>
  </si>
  <si>
    <t>9/3 Addendums out to coop. need to get a copy once signed9/15 Shceuld closing</t>
  </si>
  <si>
    <t>Seller will be sending hardcopies of the doc
8/20 Escorw agreement out to seller for signature</t>
  </si>
  <si>
    <t>RPI and LBP - Not included on the executed contract
8/26 Waiting for sellers to sign addendum (PIN)
8/27 - PIN and Addendum sent to coop. Final Election of BUyers on PIN received
8/30 - Final election of PIN received 
9/2 ffup with Justin if repair receipts were received
Pending: Repairs Photos and receipt
attic fan, master bath exhaust fan repairs completion sent to buyers agent by Justin
The chimney work was completed 9/1 .and the roof/electrical/plumbing will be done 9/15.
9/7 Sent email to seller if they would like to presign along with 907 Hine Trail Purchase
9/8 Sellers wants to presign  Any morning the week of 9/13 except Tues, 9/14. asked title</t>
  </si>
  <si>
    <t>9/10 Offer receveid. $231,500 Cash, AS IS. Document is in dotloop:
9/10 Offer received $335k (Full price) FHA. No Home Inspection. Seller Help $14,500
9/12 Offer received $335k Conventional.
9/13 Ff up with John on offers</t>
  </si>
  <si>
    <t>8/30 - Presign scheduled
613 Springfield - schedule closing with buyer
9/10 Moving closing to 9/17 buyers signed. Waiting for Jerryn to sign
9/11 Addendum to change COe to 9/17 has been fully signed.
9/16 received preapproval instead of pof</t>
  </si>
  <si>
    <t>8/24 Lead Poisoning Program &amp; Deferred Water out. Send to coop once signed
8/26 Escrow Agreement out to seller
8/30 - FHA AMendatory Clause fully signed, sent back to coop and lender
8/30 EMD Copy via Escorw agreement received
8/31 Repairs needed update? Price Addendum out to sellers, Seller info sheet sent by the title on 8/26
8/31 - Ffup Seller Info Sheet to Seller
9/2 - Reshared Addendum for pirce change to Kristen
9/6 price change addednum fully signed 
Pending: 
9/7 COE addendum out to coop.
Seller Info Sheet 
9/9 Addendum to move COE to 9/20 and adding buyer's wife to tile is out to sellers 
9/10 addenda sgiend and were sent back to coop
9/14 followed up with title again if they balanced with lender's numbers and get a prelim ALTA</t>
  </si>
  <si>
    <t>Sellers to Pay HW
Clear to close
SPCC 2%</t>
  </si>
  <si>
    <t>8/27 - Received Covenants only. Are these sufficient?
9/8 HOA Docs are now with title
9/14 - Awaiting preliminary ALTA
9/14 Clear to close</t>
  </si>
  <si>
    <t>8/18- Wait for Justin's advise before making contract contngent
REA Disclosure and Addendum - Waiting from coop
8/23 follow up with HOA about payment. Update qualia with HOA info when received
8/23 Inspection
8/26 Appraisal
9/2 ffup with David is reparis were completd
Pending: Update RV with contract info
Advise lender once repairs were indeed done
CLear to close</t>
  </si>
  <si>
    <t xml:space="preserve">
Sold As is. No repairs requested
Pending: 9/1 - Appraisal Results
8/26 - AUg 31 AM presing, checking with title if feasible
8/26 - Requested owners title policy</t>
  </si>
  <si>
    <t>Would presign. Requested 8/12
9/7 Waiting "Recorder" advised and Final Signed ALTA from title</t>
  </si>
  <si>
    <t>Would presign. Requested 8/10</t>
  </si>
  <si>
    <t>8/18: Waiting on ALTA</t>
  </si>
  <si>
    <t>8/17: Waiting on ALTA</t>
  </si>
  <si>
    <t>8/20 Waiting on ALTA</t>
  </si>
  <si>
    <t>May need price change addendum</t>
  </si>
  <si>
    <t>Awaiting ALTA</t>
  </si>
  <si>
    <t>9/16 - HOA Resale Packet delivery
8/30 - Appraiser called to asked about Condo Association
8/31 COndo questionaire needed to fill out (Sent to condo assoc)
9/9 Appraisal came in at value</t>
  </si>
  <si>
    <t xml:space="preserve">9/6 : PIN and answer to buyers
9/23/2021 Moving closing to 10/15
10/12 Spoke with lender. Loan not yet approved. Would get more info by 5PM today from lender
</t>
  </si>
  <si>
    <t>Holding off Release notice. Will wait for Justin's feedback</t>
  </si>
  <si>
    <t>Pinnacle Title</t>
  </si>
  <si>
    <t>Assurance Title</t>
  </si>
  <si>
    <t>Pinnacle Settlement Services</t>
  </si>
  <si>
    <t>Turnkey Title</t>
  </si>
  <si>
    <t>Lawyers Express Title</t>
  </si>
  <si>
    <t>Michaels Title &amp; Escrow</t>
  </si>
  <si>
    <t>Dream Title, LLC</t>
  </si>
  <si>
    <t>Cummings &amp; Co Realtors</t>
  </si>
  <si>
    <t>Metro Homes DMV</t>
  </si>
  <si>
    <t>Exit Landmark Realty</t>
  </si>
  <si>
    <t>Tower Title Services</t>
  </si>
  <si>
    <t>Stewart Title</t>
  </si>
  <si>
    <t>Century 21 The Real Estate Centre</t>
  </si>
  <si>
    <t>Bennett Realty Solutions</t>
  </si>
  <si>
    <t>Y. $1,500</t>
  </si>
  <si>
    <t>11/15/2021</t>
  </si>
  <si>
    <t>12/6/2021</t>
  </si>
  <si>
    <t>10/22/2021</t>
  </si>
  <si>
    <t>12/3/2021</t>
  </si>
  <si>
    <t>12/01/2021</t>
  </si>
  <si>
    <t>11/20/2021</t>
  </si>
  <si>
    <t>10/30/2021</t>
  </si>
  <si>
    <t>9/13/2021</t>
  </si>
  <si>
    <t>9/8/2021</t>
  </si>
  <si>
    <t>9/4/2021</t>
  </si>
  <si>
    <t>8/28/2021</t>
  </si>
  <si>
    <t>9/5/2021</t>
  </si>
  <si>
    <t>8/14/2021</t>
  </si>
  <si>
    <t>9/2/2021</t>
  </si>
  <si>
    <t>8/16/2021</t>
  </si>
  <si>
    <t>8/12/2021</t>
  </si>
  <si>
    <t>9/14/2021</t>
  </si>
  <si>
    <t>8/8/2021</t>
  </si>
  <si>
    <t>8/9/2021</t>
  </si>
  <si>
    <t>8/3/2021</t>
  </si>
  <si>
    <t>8/15/2021</t>
  </si>
  <si>
    <t>8/17/2021</t>
  </si>
  <si>
    <t>7/29/2021</t>
  </si>
  <si>
    <t>7/15/2021</t>
  </si>
  <si>
    <t>8/2/2021</t>
  </si>
  <si>
    <t>7/6/2021</t>
  </si>
  <si>
    <t>7/13/2021</t>
  </si>
  <si>
    <t>6/21/2021</t>
  </si>
  <si>
    <t>7/14/2021</t>
  </si>
  <si>
    <t>7/17/2021</t>
  </si>
  <si>
    <t>6/23/2021</t>
  </si>
  <si>
    <t>6/30/2021</t>
  </si>
  <si>
    <t>6/25/2021</t>
  </si>
  <si>
    <t>7/10/2021</t>
  </si>
  <si>
    <t>6/16/2021</t>
  </si>
  <si>
    <t>7/1/2021</t>
  </si>
  <si>
    <t>5/30/2021</t>
  </si>
  <si>
    <t>7/4/2021</t>
  </si>
  <si>
    <t>6/18/2021</t>
  </si>
  <si>
    <t>6/7/2021</t>
  </si>
  <si>
    <t>5/31/2021</t>
  </si>
  <si>
    <t>5/11/2021</t>
  </si>
  <si>
    <t>5/24/2021</t>
  </si>
  <si>
    <t>5/7/2021</t>
  </si>
  <si>
    <t>6/3/2021</t>
  </si>
  <si>
    <t>5/17/2021</t>
  </si>
  <si>
    <t>5/12/2021</t>
  </si>
  <si>
    <t>5/25/2021</t>
  </si>
  <si>
    <t>5/10/2021</t>
  </si>
  <si>
    <t>4/27/2021</t>
  </si>
  <si>
    <t>5/6/2021</t>
  </si>
  <si>
    <t>4/9/2021</t>
  </si>
  <si>
    <t>5/18/2021</t>
  </si>
  <si>
    <t>4/7/2021</t>
  </si>
  <si>
    <t>4/3/2021</t>
  </si>
  <si>
    <t>4/11/2021</t>
  </si>
  <si>
    <t>3/31/2021</t>
  </si>
  <si>
    <t>4/5/2021</t>
  </si>
  <si>
    <t>8/23/2021</t>
  </si>
  <si>
    <t>8/24/2021</t>
  </si>
  <si>
    <t>8/4/2021</t>
  </si>
  <si>
    <t>6/28/2021</t>
  </si>
  <si>
    <t>7/30/2021</t>
  </si>
  <si>
    <t>7/19/2021</t>
  </si>
  <si>
    <t>No Guaranteed Closing Date</t>
  </si>
  <si>
    <t>12/24/2021</t>
  </si>
  <si>
    <t>12/30/2021</t>
  </si>
  <si>
    <t>12/22/2021</t>
  </si>
  <si>
    <t>11/19/2021</t>
  </si>
  <si>
    <t>11/26/2021</t>
  </si>
  <si>
    <t>10/15/2021</t>
  </si>
  <si>
    <t>10/8/2021 11AM</t>
  </si>
  <si>
    <t>10/1/2021</t>
  </si>
  <si>
    <t>9/30/2021 9PM</t>
  </si>
  <si>
    <t>9/30 10AM (10/1/2021)</t>
  </si>
  <si>
    <t>9/23/2021</t>
  </si>
  <si>
    <t>9/22/2021 10AM</t>
  </si>
  <si>
    <t>9/20/2021</t>
  </si>
  <si>
    <t>9/20/2021 PS 9/17 10AM</t>
  </si>
  <si>
    <t>9/21/2021</t>
  </si>
  <si>
    <t>9/17/2021 6:30PM</t>
  </si>
  <si>
    <t>9/20/2021 11:30AM</t>
  </si>
  <si>
    <t>9/17/2021 10AM</t>
  </si>
  <si>
    <t>9/10/2021</t>
  </si>
  <si>
    <t>9/8/2021 PS 8/31 9:30</t>
  </si>
  <si>
    <t>9/3/2021 PS 8/27 12PM</t>
  </si>
  <si>
    <t>8/31/2021</t>
  </si>
  <si>
    <t>9/30/2021</t>
  </si>
  <si>
    <t>8/27/2021</t>
  </si>
  <si>
    <t>9/3/2021</t>
  </si>
  <si>
    <t>8/20/2021</t>
  </si>
  <si>
    <t>8/10/2021</t>
  </si>
  <si>
    <t>8/11/2021</t>
  </si>
  <si>
    <t>8/6/2021</t>
  </si>
  <si>
    <t>7/28/2021</t>
  </si>
  <si>
    <t>7/23/2021</t>
  </si>
  <si>
    <t>7/12/2021</t>
  </si>
  <si>
    <t>7/8/2021</t>
  </si>
  <si>
    <t>7/2/2021</t>
  </si>
  <si>
    <t>6/8/2021</t>
  </si>
  <si>
    <t>6/2/2021</t>
  </si>
  <si>
    <t>6/1/2021</t>
  </si>
  <si>
    <t>5/28/2021</t>
  </si>
  <si>
    <t>5/14/2021</t>
  </si>
  <si>
    <t>5/5/2021</t>
  </si>
  <si>
    <t>4/28/2021</t>
  </si>
  <si>
    <t>4/29/2021</t>
  </si>
  <si>
    <t>3/19/2021</t>
  </si>
  <si>
    <t>3/17/2021</t>
  </si>
  <si>
    <t>4/1/2021</t>
  </si>
  <si>
    <t>4/22/2021</t>
  </si>
  <si>
    <t>5/3/2021</t>
  </si>
  <si>
    <t>8/30/2021</t>
  </si>
  <si>
    <t>12/28/2021</t>
  </si>
  <si>
    <t>11/24/2021</t>
  </si>
  <si>
    <t>9/28/2021</t>
  </si>
  <si>
    <t>9/22/2021</t>
  </si>
  <si>
    <t>9/24/2021</t>
  </si>
  <si>
    <t>9/30/2021 10AM</t>
  </si>
  <si>
    <t>9/11/2021</t>
  </si>
  <si>
    <t>9/6/2021</t>
  </si>
  <si>
    <t>8/19/2021</t>
  </si>
  <si>
    <t>As Is W/O</t>
  </si>
  <si>
    <t xml:space="preserve">12/3/2021 </t>
  </si>
  <si>
    <t>11/2/2021 9am
11/2/2021 between 10am and noon (Pest Now)</t>
  </si>
  <si>
    <t>9/10/2021 10AM</t>
  </si>
  <si>
    <t>9/9/2021</t>
  </si>
  <si>
    <t>None (As Is W/O)</t>
  </si>
  <si>
    <t>9/17 and 9/18</t>
  </si>
  <si>
    <t>8/23/2021 9AM</t>
  </si>
  <si>
    <t>8/17 - Radon drop</t>
  </si>
  <si>
    <t>8/14/2021 10AM</t>
  </si>
  <si>
    <t>8/11/2021 9AM</t>
  </si>
  <si>
    <t>8/21/2021 10AM</t>
  </si>
  <si>
    <t>8/11/2021 9AM AS IS</t>
  </si>
  <si>
    <t>8/5/2021</t>
  </si>
  <si>
    <t>7/22/2021</t>
  </si>
  <si>
    <t>W/in 3 days</t>
  </si>
  <si>
    <t>8/26/2021 9AM</t>
  </si>
  <si>
    <t>12/08/2021
5 days HI void only
7 days Radon</t>
  </si>
  <si>
    <t>11/11/2021</t>
  </si>
  <si>
    <t>9/15/2021</t>
  </si>
  <si>
    <t>9/12/2021</t>
  </si>
  <si>
    <t>8/22/2021</t>
  </si>
  <si>
    <t>8/25/2021</t>
  </si>
  <si>
    <t>8/26/2021</t>
  </si>
  <si>
    <t>8/7/2021</t>
  </si>
  <si>
    <t>8/13/2021</t>
  </si>
  <si>
    <t>7/25/2021</t>
  </si>
  <si>
    <t>*as is- inspections for information no termination rights therefore no contingency*</t>
  </si>
  <si>
    <t>11/26 12PM</t>
  </si>
  <si>
    <t>25 Days COntingency</t>
  </si>
  <si>
    <t>11/4/2021</t>
  </si>
  <si>
    <t>9/20/2021 9:15 AM</t>
  </si>
  <si>
    <t>9/16/2021 Morning</t>
  </si>
  <si>
    <t>9/22/2021 4PM</t>
  </si>
  <si>
    <t>8/23/2021 @12PM</t>
  </si>
  <si>
    <t>8/23/2021 11AM</t>
  </si>
  <si>
    <t>8/16/202</t>
  </si>
  <si>
    <t>8/25/2021 9:30AM</t>
  </si>
  <si>
    <t>8/30/2021 10AM</t>
  </si>
  <si>
    <t>$500</t>
  </si>
  <si>
    <t>$100</t>
  </si>
  <si>
    <t>$250</t>
  </si>
  <si>
    <t>$600</t>
  </si>
  <si>
    <t>$1</t>
  </si>
  <si>
    <t>$200</t>
  </si>
  <si>
    <t>01/28/2022
No charge</t>
  </si>
  <si>
    <t>Due: 9/30/2021
Fee: $0
Deposit: $1,000
10/1/2021 at 10PM</t>
  </si>
  <si>
    <t>Yes 50/50 split</t>
  </si>
  <si>
    <t>Yes, Split evenly between Seller and Buyer</t>
  </si>
  <si>
    <t>65% Buyer/ 35% Seller</t>
  </si>
  <si>
    <t>Yes 100% paid by buyer</t>
  </si>
  <si>
    <t>$645 | Paid by Seller | First American HW</t>
  </si>
  <si>
    <t>Seller Name/s</t>
  </si>
  <si>
    <t>George Bryant and Christina L Bryant</t>
  </si>
  <si>
    <t>Shadyside Holdings, LLC.</t>
  </si>
  <si>
    <t>Raul Maldonado Jr.</t>
  </si>
  <si>
    <t>Robert Schneider and Jean Schneider</t>
  </si>
  <si>
    <t>Marshia Schwenninger</t>
  </si>
  <si>
    <t>Bradley Gibson and Marie Gibson</t>
  </si>
  <si>
    <t>Dan LoCascio and Allison Bobruska</t>
  </si>
  <si>
    <t>Curtis Parker</t>
  </si>
  <si>
    <t>Abidemi Dada</t>
  </si>
  <si>
    <t>Carolina Alberto</t>
  </si>
  <si>
    <t>Raquel Pena &amp; Rosa Pena Urias</t>
  </si>
  <si>
    <t>Genaro V Ortega</t>
  </si>
  <si>
    <t>Ronald Clark</t>
  </si>
  <si>
    <t>Katherine Trageser</t>
  </si>
  <si>
    <t>Discovery Service Association, LLC
Diego Marcelo Pazmino (Signee)</t>
  </si>
  <si>
    <t>A1 Holdings LLC
Brian Valdivia
bvaldivia46@gmail.com
Angelo Pagonis
alphaservicesmd@gmail.com</t>
  </si>
  <si>
    <t>Uttam &amp; Anita Budhathoki</t>
  </si>
  <si>
    <t>Hien V. &amp; Diane W. Duong</t>
  </si>
  <si>
    <t>Stephen &amp; Amanda Coursey</t>
  </si>
  <si>
    <t>Lameche Bailey</t>
  </si>
  <si>
    <t>Joseph Nolan Walston &amp; Jordyn Ivonne Bogle</t>
  </si>
  <si>
    <t>Listing Agent</t>
  </si>
  <si>
    <t>Ed Doonan
Cummings &amp; Co Realtors
443-466-1129
ed.doonan@yahoo.com</t>
  </si>
  <si>
    <t>Scott Stulich
Signature Realty Group, LLC.
443-992-3608
sstulich@gmai.com</t>
  </si>
  <si>
    <t>Elisa Wood
Northrop Realty, A Long &amp; Foster Company
202-731-2000
elisawood@northroprealty.com
Jessica Morris &lt;Jessicamorris@northroprealty.com</t>
  </si>
  <si>
    <t>Deanna Gee
RE/MAX Gateway
(703)501-7960 (Direct)
(703)754-1770 (Office)
deannageerealtor@gmail.com</t>
  </si>
  <si>
    <t>Kelly Hacke
Cummings &amp; Co. Realtors
443-996-4975
kelly@hackehomes.com</t>
  </si>
  <si>
    <t>Anna Lee Williams
Keller Williams Realty Centre
301-228-9773
AnnaLeeWilliams@KW.com
Kailee Lucas
(TC)
ShowtimeAssistant@gmail.com</t>
  </si>
  <si>
    <t>Gary J Rudden
Re/Max Realty Services
301-351-2247
ruddenteam@aol.com</t>
  </si>
  <si>
    <t>Caron Terrell
Samson Properties
704-885-4284
caron.terrell@gmail.com</t>
  </si>
  <si>
    <t xml:space="preserve">Nathan Young
Real Estate Professionals, Inc.
443-865-5041
nathan@nathanandgina.com
Kris Schneider
Transaction Coordinator
kris@simplycontractsllc.com
443-418-6423 </t>
  </si>
  <si>
    <t>Phil Evaul
Keller Williams Flagship of Maryland
443-995-4630
pevaul@kw.com</t>
  </si>
  <si>
    <t xml:space="preserve">Diego Rodriguez
Pearson Smith Realty
8315 Lee Highway, Unit 430
Fairfax VA 22031
571-386-1075 (Office)
diego.rodriguez@pearsonsmithrealty.com
 703-342-7401
</t>
  </si>
  <si>
    <t>Nicole Apanda
AveryHess Realtors
301-309-2499
Napanda@averyhess.com</t>
  </si>
  <si>
    <t>Shanice Marsh
Keller Williams Preferred Properties
202-758-7939
shanicemarsh@kw.com</t>
  </si>
  <si>
    <t>Amy Birmingham
Cummings &amp; Co. Realtor
amy@amybirmingham.com
443-939-0993
Leslie
(TC)
LESLIE@lesliezinkrealtor.com</t>
  </si>
  <si>
    <t>Gustavo Semidey
Metro Homes DMV
240-383-9198
semideyg@metrohomesdmv.com</t>
  </si>
  <si>
    <t>Jasmin Brown
Coldwell Banker
JASMIN.BROWN@CBMOVE.COM 
443-417-3754</t>
  </si>
  <si>
    <t>Ramesh Bhatta
Ghimire Homes
410-497-5238
rbhatta404@gmail.com</t>
  </si>
  <si>
    <t>Shelly Robinson
Exit Landmark Realty MD
rudolphdock@aol.com</t>
  </si>
  <si>
    <t xml:space="preserve">Daniel Drechsler
Dan@dansellsmd.com
Desiree
Admin
Admin@DanSellsMD.com
Transco
TC
 TransactionCoordinator@ExitResults.com
</t>
  </si>
  <si>
    <t xml:space="preserve">Jumei (May) Zhang
mayzhang08@gmail.com
202-459-3385 </t>
  </si>
  <si>
    <t>Randy Louis
Bennett Realty Solutions
301-459-5040
rlouis.dmvrealestate@gmail.com</t>
  </si>
  <si>
    <t>Susan Kroupa
Century 21 The Real Estate Centre
443-722-5522
kroupa.susan@gmail.com</t>
  </si>
  <si>
    <r>
      <rPr>
        <sz val="10.0"/>
      </rPr>
      <t xml:space="preserve">Ann Schwartz
Sr. Processor , Legacy Settlement Services
(O) 410 618-1271 ext 220 | (E) ann@legacyfortitle.com | (Fax) 410 881-5496
</t>
    </r>
    <r>
      <rPr>
        <color rgb="FF1155CC"/>
        <sz val="10.0"/>
        <u/>
      </rPr>
      <t>www.legacyfortitle.com</t>
    </r>
    <r>
      <rPr>
        <sz val="10.0"/>
      </rPr>
      <t xml:space="preserve">
2936 O'Donnell Street Baltimore, MD 21224
Mallori Naill
Client Care Team
Legacy Settlement Services
410-618-1271 ext: 218</t>
    </r>
  </si>
  <si>
    <t>David Euga
Director of Client Relations
Legacy Settlement Services, LLC.
410-925-0566
david@legacyfortitle.com,
Paul Sellers
paul@legacyfortitle.com,
Michael Ruder
Title Processor
Legacy Settlement Services, LLC.
2936 O'Donnell St, Baltimore, MD 21224
410-618-1271
michael@legacyfortitle.com</t>
  </si>
  <si>
    <t xml:space="preserve">MBH Settlement - Gainesville 
mbhgainesville@mbh.com
 jcollins@mbh.com
Arthur L. Grace Esq.
Attorney
Grace Stuart PLC
agrace@mbh,com
703-468-2021
</t>
  </si>
  <si>
    <t xml:space="preserve">	Sherry Shifflett
Greg Fisher
Black Oak Title
410-344-7925
greg@blackoaktitle.com</t>
  </si>
  <si>
    <t>Assurance Title
Nelson Reyes
nreyes@closeassured.com
(443) 583-2712</t>
  </si>
  <si>
    <t>Linda Chase
lchase@pinnaclesettlements.com
(Processor)
Laura Goldschein
lgoldschein@pinnaclesettlements.com
Pinnacle Settlement Services
9711 Washingtonian Blvd.
Suite 201 
North Potomac, MD 20878
301.441.4666</t>
  </si>
  <si>
    <t>Frankie Forame
Turnkey Title LLC
1641 State Route 3 N, Crofton, MD 21114
410-721-6269
admin@turnkeysettlements.com</t>
  </si>
  <si>
    <t>Christy TenBroeck
Lawyers Express Title
christy@lawyersexpresstitle.com</t>
  </si>
  <si>
    <t>Charter Title
410-946-0200
info@chartertitlemd.com
Karen Lewis 
klewis@chartertitlemd.com
(410) 946-0209</t>
  </si>
  <si>
    <t>Jonathan Morgan, Esq.
Pinnacle Title and Escrow, Inc.
51 Monroe Street
Suite 1505
Rockville, MD 20850
jmorgan@pinnacletitle.com
301-279-4246</t>
  </si>
  <si>
    <t>Jill P. Michaels
Michaels Title &amp; Escrow
240-425-0008
settlements@michaelstitle.com</t>
  </si>
  <si>
    <t>Steve Eagan - Settlemet Agent 
Dream Title &amp; Escrow, LLC
Phone: 443-257-1026 
Orders@dreamtitlellc.com
Sarah McDaniel &lt;sarah@dreamtitlellc.com&gt;</t>
  </si>
  <si>
    <t>Neil Fennekohl
R &amp; P Settlement Group, LLC
443-901-3307
neil@rpsettlement.com</t>
  </si>
  <si>
    <t>CLA TItle &amp; Escrow
Nikkole Frazier
(301) 948-0499
nfrazier@clatitle.com
tzak@clatitle.com</t>
  </si>
  <si>
    <t>Legacy Settlement Services
David Euga
david@legacyfortitle.com</t>
  </si>
  <si>
    <t>Mid Atlantic Settlement Services
orders@masettlement.com
Sherry Moy (Settlement Coordinator)
sherry.moy@masettlement.com
443-541-0216
Jenna Arevalo (Closing Officer)</t>
  </si>
  <si>
    <t xml:space="preserve">Kelley Lee
Senior Processor / Office Manager
Powerhouse Title Group, LLC
2309 Belair Road, Suite 309, Fallston MD 21047
Phone: 443-299-6273    Fax:  866-284-4709
KelleyL@ptgtitle.com
      http://www.stewart.com/agency-services/stewart-trusted-providers  </t>
  </si>
  <si>
    <t>Grace Champion
Universal Title
703-354-2100
grace@universaltitle.com</t>
  </si>
  <si>
    <t>Frank Donnella
GPN Title Inc
301-294-4055 (Office)
orders@gpntitleinc.com
fdonnella@gpntitle.com</t>
  </si>
  <si>
    <t>Thomas J. Drechsler
tom@sagetitlegroup.com
410-499-4039
 Donna Gain
410-821-4510
donna.gain@sagetitlegroup.com
 Virginia Malatt (Processor)
 veppley@sagetitlegroup.com</t>
  </si>
  <si>
    <t>Lucy Lu
Landmark Title
Kelly Huang
kelly@mylandmarktitle.com
703-639-0660</t>
  </si>
  <si>
    <t xml:space="preserve">carolyn@terraintitle.com 
dmiller@terraintitle.com
jackie@terraintitle.com
nichole@terraintitle.com      </t>
  </si>
  <si>
    <t>Melissa Parsons
Escrow Officer
Stewart Title and Escrow, Inc.
2101-B Baldwin Avenue
Crofton, MD 21114
Melissa.Parsons@stewart.com
Jonathan</t>
  </si>
  <si>
    <t>Kim Puller
Mid-Atlantic Title
Kimberly.Puller@masettlement.com
orders@masettlement.com</t>
  </si>
  <si>
    <t>Better Mortgage
Chris Lee 
929-466-9060
chlee@betterrealestate.com
Jesse Padgett
Better Mortgage Corporation
704-386-6645
jessepa@better.com</t>
  </si>
  <si>
    <t>Gary Dervetski
HouseMax Funding, LLC.
646-831-0926
gdervetski@housemaxusa.com</t>
  </si>
  <si>
    <t>Evan Saunderson
SWBC Mortgage Corporation
evan.saunderson@swbc.com
443-225-4216</t>
  </si>
  <si>
    <t>Shawn T Jensen
Meridian Bank
443-309-2718
sjensen@meridianbanker.com</t>
  </si>
  <si>
    <t>Ryan Nadeau
Rocket Mortgage
248-417-1058
RyanNadeau@RocketMortgage.com</t>
  </si>
  <si>
    <t>Laurent Berman
Eagle Bank
240-605-5626
lberman@eaglebankcorp.com
Diane Maggie
(Appraiser)
301-846-9696</t>
  </si>
  <si>
    <t>Yelin Htwar
All Financial Services, LLC
443-629-3341
yhtwar@allfinsvs.com</t>
  </si>
  <si>
    <t>Tony Umholtz
First Horizon Bank
813-603-4255
tony.umholtz@iberiabank.com</t>
  </si>
  <si>
    <t>Brittany Sauzer
Primary Residential Mortgage, Inc.
443-388-7294
bsauzer@primeres.com</t>
  </si>
  <si>
    <t>Wilmer Palacios
 FitzGerald Financial Group
240-403-1307
Wilmer.Palacios@fitzgeraldfinancial.net
Appraiser Contact Info:
David Walker
‪(301) 526-4489‬</t>
  </si>
  <si>
    <t>Phillip Joy
American Financial Network Inc
703-980-7298
pjoy@afncorp.com</t>
  </si>
  <si>
    <t>Keith Cooper
443-471-8552
kcooper@homebridge.com</t>
  </si>
  <si>
    <t>Brant Patrick Millham
Guaranteed Rate Affinity
Brant.Millham@grarate.com
443-404-2037</t>
  </si>
  <si>
    <t>Todd Asplen 
The Aspen Team
todd.asplen@spmc.com 
443-340-6920
Giana Krieger
Sierra Pacific Mortgage
giana.krieger@spmc.com
410-245-3914</t>
  </si>
  <si>
    <t>Pamela Vroman
410-878-9744 (Office)
410-218-8496 (Cell)
pvroman@directmortgageloans.com</t>
  </si>
  <si>
    <t>Ryan George
NFM Lending
410-387-4215
rgeorge@nfmlending.com</t>
  </si>
  <si>
    <t>Weldon Logan
NACA
202-328-6333 Ext 1435
Wlogan@naca.com</t>
  </si>
  <si>
    <t>Michael B Taylor
First Home Mortgage
410-591-9397
mtaylor@gofirsthome.com</t>
  </si>
  <si>
    <t>Joseph Niosi, Jr.
240-793-9300
Jniosi@1stpref.com</t>
  </si>
  <si>
    <t>Dave Walker</t>
  </si>
  <si>
    <t>Chanel De Silva
410-652-9977 
chasreasons@gmail.com
Ray De Silva
anthonyray7777@yahoo.com</t>
  </si>
  <si>
    <t>Justin B. Inman
410-522-8971
inmanju271@gmail.com</t>
  </si>
  <si>
    <t>A3 Holdings, LLC.</t>
  </si>
  <si>
    <t>Eclipse Investments, LLC.
Evan Kundrat
Authorized Signee
516-312-5244
ekundr1@gmail.com</t>
  </si>
  <si>
    <t>Tyler Carmen
+13019571846
tyler.carmen15@gmail.com</t>
  </si>
  <si>
    <t xml:space="preserve">Thomas Sitter
406-478-3901
sittertrucking@hotmail.com
Linda Sitter
406-378-3900
noahchat123@gmail.com
Tammy Sitter (Contact Person)
443-803-1573
tsitter@hotmail.com </t>
  </si>
  <si>
    <t>Jared Merriam and Lori Merriam</t>
  </si>
  <si>
    <t>Stuart Newman and Esther Newman</t>
  </si>
  <si>
    <t>4j Capital, LLC</t>
  </si>
  <si>
    <t>Shaquille McCray
Keller Williams Flagship of MD
443-895-1941
s.young23224@gmail.com</t>
  </si>
  <si>
    <t>Evan Kundrat
Keller Williams Flagship of MD
516-312-5244
ekundrat@kw.com</t>
  </si>
  <si>
    <t>Vincent Principe
Keller Williams Flagship of MD
443-624-4116
vincentprincipe@kw.com</t>
  </si>
  <si>
    <t>John Newman
Keller Williams Flagship of MD
301-343-7671
thinknewman@kw.com</t>
  </si>
  <si>
    <t>Justin Matney
Keller Williams Flagship of MD
301-980-5846
justinmatney@kw.com</t>
  </si>
  <si>
    <t>John Newman
Keller Williams Flagship of MD
301-343-7671
thinknewman@kw.com</t>
  </si>
  <si>
    <t>Upload MLS Sheet in dotloop</t>
  </si>
  <si>
    <t>8/14 - MLS to AUC
9/11 - AUC to Pending</t>
  </si>
  <si>
    <t>Temp Off Market Status</t>
  </si>
  <si>
    <t>8/13/2021 Change MLS to AUC
8/16 Changge MLS to Pending</t>
  </si>
  <si>
    <t>8/8/2021 - AUC
08/15/2021 - Home Inspection Contingency Date</t>
  </si>
  <si>
    <t>8/25 - MLS to AUC
9/16 - AUC to Pending</t>
  </si>
  <si>
    <t>Listing Agent Intro (Confirm HOA ordered)</t>
  </si>
  <si>
    <t>Buyer Intro</t>
  </si>
  <si>
    <t>Amanda</t>
  </si>
  <si>
    <t>Title Intro</t>
  </si>
  <si>
    <t>Send Buyer info to title</t>
  </si>
  <si>
    <t>Title Docs Complete</t>
  </si>
  <si>
    <t>No Need</t>
  </si>
  <si>
    <t>8/19 - Sent by Sherri to title
8/23/2021 - SUbmitted by Sherri</t>
  </si>
  <si>
    <t>8/15/2021 - Emailed title
8/19 - Submitted Seller Agent doc</t>
  </si>
  <si>
    <t>8/17 TItle sent to seller</t>
  </si>
  <si>
    <t>8/12/2021 - Sent</t>
  </si>
  <si>
    <t>Completed by Mary</t>
  </si>
  <si>
    <t>Schedule Home Inspection(s)</t>
  </si>
  <si>
    <t>Order Termite Inspections</t>
  </si>
  <si>
    <t>Confirm scheduled HI with LA (Reschedule if necessary)</t>
  </si>
  <si>
    <t>Email Client and Listing Agent of Inspection Dates</t>
  </si>
  <si>
    <r>
      <rPr>
        <rFont val="Arial"/>
        <b/>
        <color rgb="FF000000"/>
        <sz val="10.0"/>
      </rPr>
      <t>EMD Received?</t>
    </r>
    <r>
      <rPr>
        <rFont val="Arial"/>
        <b val="0"/>
        <i/>
        <color rgb="FF000000"/>
        <sz val="8.0"/>
      </rPr>
      <t xml:space="preserve"> (Confirm plan to receive EMD)</t>
    </r>
  </si>
  <si>
    <t>Requested 8/16
Received 8/30</t>
  </si>
  <si>
    <t>Financing Application Complete Confirmation</t>
  </si>
  <si>
    <r>
      <rPr>
        <rFont val="Arial"/>
        <b/>
        <color rgb="FF000000"/>
        <sz val="10.0"/>
      </rPr>
      <t>Appraisal order confirmation</t>
    </r>
    <r>
      <rPr>
        <rFont val="Arial"/>
        <b/>
        <color rgb="FF000000"/>
        <sz val="8.0"/>
      </rPr>
      <t xml:space="preserve"> </t>
    </r>
    <r>
      <rPr>
        <rFont val="Arial"/>
        <b val="0"/>
        <i/>
        <color rgb="FF000000"/>
        <sz val="8.0"/>
      </rPr>
      <t>(3-4 Days from Acceptancel)</t>
    </r>
    <r>
      <rPr>
        <rFont val="Arial"/>
        <b/>
        <color rgb="FF000000"/>
        <sz val="10.0"/>
      </rPr>
      <t xml:space="preserve"> </t>
    </r>
  </si>
  <si>
    <t xml:space="preserve">Monday, September 20, 2021
9:15 AM - 10:15 AM
Kenny McClain II (Appraiser)                                 
Six &amp; Associates, Inc.                                            
240-285-1317                                    
3016945626 (Office Main Line)                                    
sixandassoc@comcast.net          </t>
  </si>
  <si>
    <t>Wednesday, September 22, 2021
	4:00 PM - 5:00 PM
Candace Giles (Appraiser)
Candace Giles &amp; Associates
(240) 475-5510
3014291826 (Office Main Line)
candace.giles506@verizon.net</t>
  </si>
  <si>
    <r>
      <rPr>
        <rFont val="Arial"/>
        <b/>
        <color rgb="FF000000"/>
        <sz val="10.0"/>
      </rPr>
      <t xml:space="preserve">EMD receipt FU/Send Receipt to LA </t>
    </r>
    <r>
      <rPr>
        <rFont val="Arial"/>
        <b val="0"/>
        <i/>
        <color rgb="FF000000"/>
        <sz val="8.0"/>
      </rPr>
      <t>(4 days after ratification</t>
    </r>
    <r>
      <rPr>
        <rFont val="Arial"/>
        <b val="0"/>
        <i/>
        <color rgb="FF000000"/>
        <sz val="10.0"/>
      </rPr>
      <t>)</t>
    </r>
  </si>
  <si>
    <r>
      <rPr>
        <rFont val="Arial"/>
        <b/>
        <color rgb="FF000000"/>
        <sz val="10.0"/>
      </rPr>
      <t xml:space="preserve">Received HOA Resale Packet from Coop 2 </t>
    </r>
    <r>
      <rPr>
        <rFont val="Arial"/>
        <b val="0"/>
        <i/>
        <color rgb="FF000000"/>
        <sz val="8.0"/>
      </rPr>
      <t>(Buyers have 5 days after HOA resale packet was received to back out)</t>
    </r>
  </si>
  <si>
    <t>10/11/2021 Received</t>
  </si>
  <si>
    <t>9/7/2021 share to coop</t>
  </si>
  <si>
    <r>
      <rPr>
        <rFont val="Arial"/>
        <b/>
        <color rgb="FF000000"/>
        <sz val="10.0"/>
      </rPr>
      <t>Home Inspection Schedule - Agent TP#1 (</t>
    </r>
    <r>
      <rPr>
        <rFont val="Arial"/>
        <b val="0"/>
        <i/>
        <color rgb="FF000000"/>
        <sz val="8.0"/>
      </rPr>
      <t>Once Inspection date received)</t>
    </r>
  </si>
  <si>
    <t>AS IS without inspection</t>
  </si>
  <si>
    <t>Complete</t>
  </si>
  <si>
    <r>
      <rPr>
        <rFont val="Arial"/>
        <b/>
        <color rgb="FF000000"/>
        <sz val="10.0"/>
      </rPr>
      <t xml:space="preserve">Home Inspection Schedule - Seller Email, Calendar invite, cc agent </t>
    </r>
    <r>
      <rPr>
        <rFont val="Arial"/>
        <b val="0"/>
        <i/>
        <color rgb="FF000000"/>
        <sz val="8.0"/>
      </rPr>
      <t>(Once Inspection date received)</t>
    </r>
  </si>
  <si>
    <r>
      <rPr>
        <rFont val="Arial"/>
        <b/>
        <color rgb="FF000000"/>
        <sz val="10.0"/>
      </rPr>
      <t>Home Inspection PIN</t>
    </r>
    <r>
      <rPr>
        <rFont val="Arial"/>
        <b val="0"/>
        <i/>
        <color rgb="FF000000"/>
        <sz val="10.0"/>
      </rPr>
      <t xml:space="preserve"> </t>
    </r>
    <r>
      <rPr>
        <rFont val="Arial"/>
        <b val="0"/>
        <i/>
        <color rgb="FF000000"/>
        <sz val="8.0"/>
      </rPr>
      <t xml:space="preserve">(Send Reminder email &amp; calendar to agent 1 day after PIN received)
Note: Seller have 5 days to respond to PIN </t>
    </r>
  </si>
  <si>
    <t>Past deadline. None Received</t>
  </si>
  <si>
    <t>Past deadline</t>
  </si>
  <si>
    <t>8/15 - None received. Buyers are past the deadline</t>
  </si>
  <si>
    <t>8/12 PIN received
8/13 Addendum for repairs + HW</t>
  </si>
  <si>
    <t>8/25 - Inspection Contingency is Due today. If none received by 11:59, we are moving forward</t>
  </si>
  <si>
    <t>8/15/2021 - Advised agent
8/17  Follow up with agent
8/17 AS IS</t>
  </si>
  <si>
    <r>
      <rPr>
        <rFont val="Arial"/>
        <b/>
        <color rgb="FF000000"/>
        <sz val="10.0"/>
      </rPr>
      <t>Home Inspection Due Diligence</t>
    </r>
    <r>
      <rPr>
        <rFont val="Arial"/>
        <b val="0"/>
        <i/>
        <color rgb="FF000000"/>
        <sz val="8.0"/>
      </rPr>
      <t xml:space="preserve"> - 2 day after home inspection contingency(Confirm contract is moving forward requiest receipts of repair, etc)</t>
    </r>
  </si>
  <si>
    <t>As is</t>
  </si>
  <si>
    <r>
      <rPr>
        <rFont val="Arial"/>
        <b/>
        <color rgb="FF000000"/>
        <sz val="10.0"/>
      </rPr>
      <t>Loan &amp; Appraisal</t>
    </r>
    <r>
      <rPr>
        <rFont val="Arial"/>
        <b val="0"/>
        <i/>
        <color rgb="FF000000"/>
        <sz val="8.0"/>
      </rPr>
      <t xml:space="preserve"> (Weekly follow up with lender)</t>
    </r>
  </si>
  <si>
    <t>9/17/2021 - CLEAR TO CLOSE</t>
  </si>
  <si>
    <t>Confirm Title Work has been ordered - 14 days from acceptance</t>
  </si>
  <si>
    <r>
      <rPr>
        <rFont val="Arial"/>
        <b/>
        <color rgb="FF000000"/>
        <sz val="10.0"/>
      </rPr>
      <t>Appraisal results - Request from coop</t>
    </r>
    <r>
      <rPr>
        <rFont val="Arial"/>
        <b val="0"/>
        <i/>
        <color rgb="FF000000"/>
        <sz val="10.0"/>
      </rPr>
      <t xml:space="preserve"> </t>
    </r>
    <r>
      <rPr>
        <rFont val="Arial"/>
        <b val="0"/>
        <i/>
        <color rgb="FF000000"/>
        <sz val="8.0"/>
      </rPr>
      <t>(7 days after appraisal)</t>
    </r>
  </si>
  <si>
    <t>At value 11/12</t>
  </si>
  <si>
    <t>9/14/2021 As is no repairs required</t>
  </si>
  <si>
    <r>
      <rPr>
        <rFont val="Arial"/>
        <b/>
        <color rgb="FF000000"/>
        <sz val="10.0"/>
      </rPr>
      <t>Appraisal Results - Agent TP#3</t>
    </r>
    <r>
      <rPr>
        <rFont val="Arial"/>
        <b/>
        <color rgb="FF000000"/>
        <sz val="8.0"/>
      </rPr>
      <t xml:space="preserve"> </t>
    </r>
    <r>
      <rPr>
        <rFont val="Arial"/>
        <b val="0"/>
        <i/>
        <color rgb="FF000000"/>
        <sz val="8.0"/>
      </rPr>
      <t>(7 days after appraisal)</t>
    </r>
  </si>
  <si>
    <r>
      <rPr>
        <rFont val="Arial"/>
        <b/>
        <color rgb="FF000000"/>
        <sz val="10.0"/>
      </rPr>
      <t>Confirm Loan Commitment</t>
    </r>
    <r>
      <rPr>
        <rFont val="Arial"/>
        <b val="0"/>
        <i/>
        <color rgb="FF000000"/>
        <sz val="10.0"/>
      </rPr>
      <t xml:space="preserve"> </t>
    </r>
    <r>
      <rPr>
        <rFont val="Arial"/>
        <b val="0"/>
        <i/>
        <color rgb="FF000000"/>
        <sz val="8.0"/>
      </rPr>
      <t>(2 days before Financing Commitment</t>
    </r>
    <r>
      <rPr>
        <rFont val="Arial"/>
        <b val="0"/>
        <i/>
        <color rgb="FF000000"/>
        <sz val="10.0"/>
      </rPr>
      <t>)</t>
    </r>
  </si>
  <si>
    <r>
      <rPr>
        <rFont val="Arial"/>
        <b/>
        <color rgb="FF000000"/>
        <sz val="10.0"/>
      </rPr>
      <t>Confirm repairs have been completed and receipts submitted by Sellers</t>
    </r>
    <r>
      <rPr>
        <rFont val="Arial"/>
        <b/>
        <color rgb="FF000000"/>
        <sz val="8.0"/>
      </rPr>
      <t xml:space="preserve"> </t>
    </r>
    <r>
      <rPr>
        <rFont val="Arial"/>
        <b val="0"/>
        <i/>
        <color rgb="FF000000"/>
        <sz val="8.0"/>
      </rPr>
      <t>(5 days before COE)</t>
    </r>
  </si>
  <si>
    <r>
      <rPr>
        <rFont val="Arial"/>
        <b/>
        <color rgb="FF000000"/>
        <sz val="10.0"/>
      </rPr>
      <t>Confirm Lender Required Repairs have been completed</t>
    </r>
    <r>
      <rPr>
        <rFont val="Arial"/>
        <b val="0"/>
        <i/>
        <color rgb="FF000000"/>
        <sz val="8.0"/>
      </rPr>
      <t xml:space="preserve"> (5 days before COE)</t>
    </r>
  </si>
  <si>
    <t>Order Home Warranty and send receipt to Title Co</t>
  </si>
  <si>
    <r>
      <rPr>
        <rFont val="Arial"/>
        <b/>
        <color rgb="FF000000"/>
        <sz val="10.0"/>
      </rPr>
      <t>Confirm Final Walkthrough w/ Coop</t>
    </r>
    <r>
      <rPr>
        <rFont val="Arial"/>
        <b val="0"/>
        <i/>
        <color rgb="FF000000"/>
        <sz val="8.0"/>
      </rPr>
      <t xml:space="preserve"> (5 days before COE)</t>
    </r>
    <r>
      <rPr>
        <rFont val="Arial"/>
        <b/>
        <color rgb="FF000000"/>
        <sz val="10.0"/>
      </rPr>
      <t xml:space="preserve">  Add date here</t>
    </r>
  </si>
  <si>
    <t>9/21/2021 at 9AM</t>
  </si>
  <si>
    <t>9/17/2021 2:30 PM - 3:00 PM</t>
  </si>
  <si>
    <t>9/2/2021 @3PM</t>
  </si>
  <si>
    <t xml:space="preserve">Send Walkthrough reminder to coop </t>
  </si>
  <si>
    <r>
      <rPr>
        <rFont val="Arial"/>
        <b/>
        <color rgb="FF000000"/>
        <sz val="10.0"/>
      </rPr>
      <t>Confirm Lender sent CD</t>
    </r>
    <r>
      <rPr>
        <rFont val="Arial"/>
        <b val="0"/>
        <i/>
        <color rgb="FF000000"/>
        <sz val="10.0"/>
      </rPr>
      <t xml:space="preserve"> </t>
    </r>
    <r>
      <rPr>
        <rFont val="Arial"/>
        <b val="0"/>
        <i/>
        <color rgb="FF000000"/>
        <sz val="8.0"/>
      </rPr>
      <t>(5 days before COE)</t>
    </r>
  </si>
  <si>
    <r>
      <rPr>
        <rFont val="Arial"/>
        <b/>
        <color rgb="FF000000"/>
        <sz val="10.0"/>
      </rPr>
      <t xml:space="preserve">Request Preliminary ALTA from Title </t>
    </r>
    <r>
      <rPr>
        <rFont val="Arial"/>
        <b val="0"/>
        <i/>
        <color rgb="FF000000"/>
        <sz val="10.0"/>
      </rPr>
      <t>(5 days before COE)</t>
    </r>
  </si>
  <si>
    <t>Have this</t>
  </si>
  <si>
    <r>
      <rPr>
        <rFont val="Arial"/>
        <b/>
        <color rgb="FF000000"/>
        <sz val="10.0"/>
      </rPr>
      <t xml:space="preserve">Agent TP#4 </t>
    </r>
    <r>
      <rPr>
        <rFont val="Arial"/>
        <b/>
        <color rgb="FF000000"/>
        <sz val="8.0"/>
      </rPr>
      <t xml:space="preserve">(5 days before COE) </t>
    </r>
    <r>
      <rPr>
        <rFont val="Arial"/>
        <b/>
        <color rgb="FF000000"/>
        <sz val="10.0"/>
      </rPr>
      <t>- Review ALTA</t>
    </r>
  </si>
  <si>
    <r>
      <rPr>
        <rFont val="Arial"/>
        <b/>
        <color rgb="FF000000"/>
        <sz val="10.0"/>
      </rPr>
      <t>Schedule Closing</t>
    </r>
    <r>
      <rPr>
        <rFont val="Arial"/>
        <b val="0"/>
        <i/>
        <color rgb="FF000000"/>
        <sz val="8.0"/>
      </rPr>
      <t>(5 days before COE)</t>
    </r>
  </si>
  <si>
    <t>9/20 1PM at Cummings &amp; Co. in Perry Hall</t>
  </si>
  <si>
    <t>Presigning 8/27</t>
  </si>
  <si>
    <r>
      <rPr>
        <rFont val="Arial"/>
        <b/>
        <color rgb="FF000000"/>
        <sz val="10.0"/>
      </rPr>
      <t xml:space="preserve">Order sign down </t>
    </r>
    <r>
      <rPr>
        <rFont val="Arial"/>
        <b val="0"/>
        <i/>
        <color rgb="FF000000"/>
        <sz val="8.0"/>
      </rPr>
      <t>(2 days before COE)</t>
    </r>
  </si>
  <si>
    <r>
      <rPr>
        <rFont val="Arial"/>
        <b/>
        <color rgb="FF000000"/>
        <sz val="10.0"/>
      </rPr>
      <t>Confirm DA Details w/ agent</t>
    </r>
    <r>
      <rPr>
        <rFont val="Arial"/>
        <b val="0"/>
        <i/>
        <color rgb="FF000000"/>
        <sz val="8.0"/>
      </rPr>
      <t xml:space="preserve">  (1 day after appraisal contingency)</t>
    </r>
  </si>
  <si>
    <r>
      <rPr>
        <rFont val="Arial"/>
        <b/>
        <color rgb="FF000000"/>
        <sz val="10.0"/>
      </rPr>
      <t xml:space="preserve">Thank Title &amp; request for ALTA &amp; Commission Check </t>
    </r>
    <r>
      <rPr>
        <rFont val="Arial"/>
        <b val="0"/>
        <i/>
        <color rgb="FF000000"/>
        <sz val="8.0"/>
      </rPr>
      <t>(Day of closing)</t>
    </r>
  </si>
  <si>
    <r>
      <rPr>
        <rFont val="Arial"/>
        <b/>
        <color rgb="FF000000"/>
        <sz val="10.0"/>
      </rPr>
      <t>Commission Tab Submission</t>
    </r>
    <r>
      <rPr>
        <rFont val="Arial"/>
        <b val="0"/>
        <i/>
        <color rgb="FF000000"/>
        <sz val="8.0"/>
      </rPr>
      <t xml:space="preserve"> (day of closing</t>
    </r>
  </si>
  <si>
    <r>
      <rPr>
        <rFont val="Arial"/>
        <b/>
        <color rgb="FF000000"/>
        <sz val="10.0"/>
      </rPr>
      <t>ALTA/HUD Received?</t>
    </r>
    <r>
      <rPr>
        <rFont val="Arial"/>
        <b val="0"/>
        <color rgb="FF000000"/>
        <sz val="8.0"/>
      </rPr>
      <t xml:space="preserve"> Send to seller, Upload to command and dotloop</t>
    </r>
  </si>
  <si>
    <t>Schedule HUD to Seller 1/22/2022</t>
  </si>
  <si>
    <t>Close in MLS</t>
  </si>
  <si>
    <t>Off Market (N/A)</t>
  </si>
  <si>
    <r>
      <rPr>
        <rFont val="Arial"/>
        <b/>
        <color rgb="FF000000"/>
        <sz val="10.0"/>
      </rPr>
      <t xml:space="preserve">Follow up with Title for checks </t>
    </r>
    <r>
      <rPr>
        <rFont val="Arial"/>
        <b val="0"/>
        <i/>
        <color rgb="FF000000"/>
        <sz val="8.0"/>
      </rPr>
      <t>(1 day after closing)</t>
    </r>
  </si>
  <si>
    <r>
      <rPr>
        <rFont val="Arial"/>
        <b/>
        <color rgb="FF000000"/>
        <sz val="10.0"/>
      </rPr>
      <t>Agent retrieve lockbox reminder</t>
    </r>
    <r>
      <rPr>
        <rFont val="Arial"/>
        <b val="0"/>
        <i/>
        <color rgb="FF000000"/>
        <sz val="8.0"/>
      </rPr>
      <t>(Day of closing)</t>
    </r>
  </si>
  <si>
    <r>
      <rPr>
        <rFont val="Arial"/>
        <b/>
        <color rgb="FF000000"/>
        <sz val="10.0"/>
      </rPr>
      <t>Confirm lock box returned</t>
    </r>
    <r>
      <rPr>
        <rFont val="Arial"/>
        <b val="0"/>
        <i/>
        <color rgb="FF000000"/>
        <sz val="10.0"/>
      </rPr>
      <t xml:space="preserve"> </t>
    </r>
    <r>
      <rPr>
        <rFont val="Arial"/>
        <b val="0"/>
        <i/>
        <color rgb="FF000000"/>
        <sz val="8.0"/>
      </rPr>
      <t>(2 days after coe)</t>
    </r>
  </si>
  <si>
    <t xml:space="preserve">PIN </t>
  </si>
  <si>
    <t>Pest Inspection</t>
  </si>
  <si>
    <t>11/2/2021 10AM - 12PM</t>
  </si>
  <si>
    <t>Property Access</t>
  </si>
  <si>
    <t>Appointment Only
Lockbox: None
Occupied?</t>
  </si>
  <si>
    <t>CS/Active/Closing</t>
  </si>
  <si>
    <t>6320 Clinton Way</t>
  </si>
  <si>
    <t>Seller's PIN response completed 1/3/2023. Buyer's PIN response exceeded the deadline.</t>
  </si>
  <si>
    <t>6449 Tauler Ct</t>
  </si>
  <si>
    <t>Lender Update: Appraised at Value. Buyer's loan is conditionally approved.</t>
  </si>
  <si>
    <t>932 King James Landing Rd</t>
  </si>
  <si>
    <t>HOA resale packet received.
Lender Update: Appraised at Value and No Required Repairs</t>
  </si>
  <si>
    <t>5811 King Arthur Way</t>
  </si>
  <si>
    <t>Final PIN Received</t>
  </si>
  <si>
    <t>9502 Marston Ln</t>
  </si>
  <si>
    <t>Inspections scheduled 1/16 @ 2PM</t>
  </si>
  <si>
    <t>15415 Reprise Ter</t>
  </si>
  <si>
    <t>21 Chester Cir</t>
  </si>
  <si>
    <t>Senior Community - No by default</t>
  </si>
  <si>
    <t>Links (Real Estate Process)</t>
  </si>
  <si>
    <t>Name</t>
  </si>
  <si>
    <t>Phone</t>
  </si>
  <si>
    <t>Email</t>
  </si>
  <si>
    <t>License</t>
  </si>
  <si>
    <t>MLS ID</t>
  </si>
  <si>
    <t>In CIty Limits - No for all except Baltimore</t>
  </si>
  <si>
    <t>MD Real Estate Property Tax Info</t>
  </si>
  <si>
    <t>https://sdat.dat.maryland.gov/RealProperty/Pages/default.aspx</t>
  </si>
  <si>
    <t>See Templates in dotloop:</t>
  </si>
  <si>
    <t>Co-list - Add John as colist for other agent's listings</t>
  </si>
  <si>
    <t>Cheat Sheet - Offer Submission</t>
  </si>
  <si>
    <t>https://docs.google.com/spreadsheets/d/1nW_i4698y1aaV97nOfYzSzBFuFI6engPmji4szspAEk/edit?ts=602d5638#gid=0</t>
  </si>
  <si>
    <t>Step 1:</t>
  </si>
  <si>
    <t>John R Newman II</t>
  </si>
  <si>
    <t>(301) 343-7671</t>
  </si>
  <si>
    <t>thinknewman@kw.com</t>
  </si>
  <si>
    <t>Training Videos</t>
  </si>
  <si>
    <t>https://drive.google.com/drive/folders/1tOywmOOjIZysabH-ymiF26dRM2T7-CBB?usp=sharing</t>
  </si>
  <si>
    <t>Essential Login Info</t>
  </si>
  <si>
    <t>https://docs.google.com/spreadsheets/d/1rpO63q26o5Ody37ItlQLi8Xwr5fa2OrM6jXtqaqaCrY/edit#gid=0</t>
  </si>
  <si>
    <t>Shaquille McCray</t>
  </si>
  <si>
    <t>(443) 895-1941</t>
  </si>
  <si>
    <t>SMcCray@kw.com</t>
  </si>
  <si>
    <t>s.young23224@gmail.com</t>
  </si>
  <si>
    <t>See 6312 Springbrook Lane for Listing Agreement Sample</t>
  </si>
  <si>
    <t>Bright MLS Rules and Regulations</t>
  </si>
  <si>
    <t>https://drive.google.com/file/d/1bDNrJAtzi4-5xIHGo_Z6r6B3bZLaP1mj/view?usp=sharing</t>
  </si>
  <si>
    <t>(301) 980-5846</t>
  </si>
  <si>
    <t>justinmatney@kw.com</t>
  </si>
  <si>
    <t>Change of Terms Addendum - Archive this on the Listing Loop always</t>
  </si>
  <si>
    <t>KW Ads Tutorial</t>
  </si>
  <si>
    <t>https://www.loom.com/share/94dbf049bcec4104b5c013be9b8ec23c</t>
  </si>
  <si>
    <t>Evan Kundrat</t>
  </si>
  <si>
    <t>ekundrat@kw.com</t>
  </si>
  <si>
    <t>County Specific DIsclosure - Add on listing loop. Templates are in the LISTING JURISDICTIONAL ADDENDA dotloop tempalte</t>
  </si>
  <si>
    <t>Netsheet Tutorial</t>
  </si>
  <si>
    <t>https://www.loom.com/share/1116ac724e754ad8b1232ae70d1857ad</t>
  </si>
  <si>
    <t>(443) 912-7717</t>
  </si>
  <si>
    <t xml:space="preserve">        jen.williams@kw.com</t>
  </si>
  <si>
    <t>For Condo - Add Condo Resale Addendum which can be found under Listing Frequently Docs</t>
  </si>
  <si>
    <t>Vincent Principe</t>
  </si>
  <si>
    <t>(443) 624-4116</t>
  </si>
  <si>
    <t>vincentprincipe@kw.com</t>
  </si>
  <si>
    <t>Barry Hess</t>
  </si>
  <si>
    <t>517943-01-MD</t>
  </si>
  <si>
    <t>DIslclosures to add in Bright MLS (Once signed)</t>
  </si>
  <si>
    <t>Links (System)</t>
  </si>
  <si>
    <t>Lead Based Paint documents</t>
  </si>
  <si>
    <t>Address</t>
  </si>
  <si>
    <t>231 Najoles RD STE 100, Millersville, MD 21108</t>
  </si>
  <si>
    <t>Consent for Dual Agency</t>
  </si>
  <si>
    <t>Skip Trace Process</t>
  </si>
  <si>
    <t>https://docs.google.com/document/d/1MwPNVaWJCix42W_w16ZrzDTh-c3L4kDW/edit</t>
  </si>
  <si>
    <t>Office Number</t>
  </si>
  <si>
    <t>(410)729-7700</t>
  </si>
  <si>
    <t>Dual Agency within a team</t>
  </si>
  <si>
    <t>Macro Template</t>
  </si>
  <si>
    <t>https://docs.google.com/spreadsheets/d/1MMd3H88oY9NoqSPae4xCH0271mXb1gFO/edit#gid=915440031</t>
  </si>
  <si>
    <t>Luke Guy</t>
  </si>
  <si>
    <t>Cell: 443-682-2786</t>
  </si>
  <si>
    <t xml:space="preserve">luke@thinknewman.com
</t>
  </si>
  <si>
    <t>MD Residential Property Information</t>
  </si>
  <si>
    <t>KW Team Contacts Import Template</t>
  </si>
  <si>
    <t>https://docs.google.com/spreadsheets/d/1Vs7ljkngDD88SEWYM4reqH0rtLuD6bfQMkStmI0rLds/edit#gid=450389128</t>
  </si>
  <si>
    <t>Notice to Buyer &amp; Seller</t>
  </si>
  <si>
    <t>[Newman] Upcoming to CS/Active Process (For John Only)</t>
  </si>
  <si>
    <t>https://docs.google.com/document/d/1IVgpfLBbrswEOcAkqiMHK1OQ1oDms4XivD91sdfO3co/edit?usp=sharing</t>
  </si>
  <si>
    <t>Step 2: Highlighted Items are what we mostly use for Listings and Offers</t>
  </si>
  <si>
    <t xml:space="preserve">MD Residential Property Disclosure/Disclaimer </t>
  </si>
  <si>
    <t>Roster</t>
  </si>
  <si>
    <t>County Specific Addendum</t>
  </si>
  <si>
    <t>Support</t>
  </si>
  <si>
    <t>TC</t>
  </si>
  <si>
    <t>Operations</t>
  </si>
  <si>
    <t>Influencers</t>
  </si>
  <si>
    <t>Lead Prevention, Solar Panel, Deferred Water, HOA - If applicable</t>
  </si>
  <si>
    <t>Trevor Jones</t>
  </si>
  <si>
    <t>Mary Ito</t>
  </si>
  <si>
    <t>John Newman</t>
  </si>
  <si>
    <t>LISTING AGREEMENT
page 2) 7d. should both be not by default
page 5. bottom of the page should be NOT deferred water and sewer assessment 
only deferred IF there is front foot</t>
  </si>
  <si>
    <t>Mia Azarraga</t>
  </si>
  <si>
    <t>Romont Fletcher</t>
  </si>
  <si>
    <t>Vince Principe</t>
  </si>
  <si>
    <t>Atheena Boutselis</t>
  </si>
  <si>
    <t>Brian Magdasoc</t>
  </si>
  <si>
    <t>Jared Dykas</t>
  </si>
  <si>
    <t>Patrick Codd</t>
  </si>
  <si>
    <t>For John</t>
  </si>
  <si>
    <t>Cole Strong</t>
  </si>
  <si>
    <t>Sky Ortigas</t>
  </si>
  <si>
    <t>Nick Skibinski</t>
  </si>
  <si>
    <t>For any information, you may contact John Newman at (301) 343-7671 or email at thinknewman@kw.com.</t>
  </si>
  <si>
    <t xml:space="preserve"> John Newman | The Newman Group at Keller Williams Flagship of Maryland | 301-343-7671 | thinknewman@kw.com</t>
  </si>
  <si>
    <t>Matt Yost</t>
  </si>
  <si>
    <t>Brandt Martinez</t>
  </si>
  <si>
    <t>Jeff Tucker</t>
  </si>
  <si>
    <t xml:space="preserve">For Romont Fletcher </t>
  </si>
  <si>
    <t>Shenel Holley</t>
  </si>
  <si>
    <t xml:space="preserve">For any information, you may contact Romont Fletcher at (443) 298-9750 or email at romontfletcher@kw.com.
</t>
  </si>
  <si>
    <t>Lisa Thompson</t>
  </si>
  <si>
    <t>Daniel Choi</t>
  </si>
  <si>
    <t>For Justin</t>
  </si>
  <si>
    <t xml:space="preserve">Justin Matney  | The Newman Group at Keller Williams Flagship of Maryland | 301-980-5846  | justinmatney@kw.com  </t>
  </si>
  <si>
    <t>Staging Consultant</t>
  </si>
  <si>
    <t>For any information, you may contact Justin Matney at (301) 980-5846 or email at justinmatney@kw.com.</t>
  </si>
  <si>
    <t>Liz Baynard</t>
  </si>
  <si>
    <t>Co-Owner and Stager</t>
  </si>
  <si>
    <t>For Shaq</t>
  </si>
  <si>
    <t>Maxwell &amp; Edison Interiors</t>
  </si>
  <si>
    <t>For any information, you may contact Shaquille McCray at (443) 895-1941 or email at SMcCray@kw.com.</t>
  </si>
  <si>
    <t>Shaquille McCray  | The Newman Group at Keller Williams Flagship of Maryland | 443-895-1941  | SMcCray@kw.com</t>
  </si>
  <si>
    <t>(410) 251-3903</t>
  </si>
  <si>
    <t>www.maxwellandedison.com</t>
  </si>
  <si>
    <t>For Jen</t>
  </si>
  <si>
    <t>maxwellandedison@gmail.com</t>
  </si>
  <si>
    <t>For any information, you may contact Jen Williams at (443) 912-7717 or email at jen.williams@kw.com.</t>
  </si>
  <si>
    <t>Jen Williams  | The Newman Group at Keller Williams Flagship of Maryland | 443-912-7717 | jen.williams@kw.com.</t>
  </si>
  <si>
    <t>For Vince</t>
  </si>
  <si>
    <t>For any information, you may contact Vincent Principe at (443) 624-4116 or email at vincentprincipe@kw.com.</t>
  </si>
  <si>
    <t>For Cole</t>
  </si>
  <si>
    <t>For any information, you may contact Cole Strong at (410)599-0355 or email at cole@thinknewman.com.</t>
  </si>
  <si>
    <t>For Eric</t>
  </si>
  <si>
    <t>For any information, you may contact Eric Kollosch at (410)615-4347‬ or email at eric@thinknewman.com.</t>
  </si>
  <si>
    <t>For Nick</t>
  </si>
  <si>
    <t>For any information, you may contact Nicholas Holden at (301) 325-2263 or email at nicholas@thinknewman.com.</t>
  </si>
  <si>
    <t>For Zayvon</t>
  </si>
  <si>
    <t>For any information, you may contact ZayVon Johnson at (540) 294-1357 or email at zayvon@thinknewman.com.</t>
  </si>
  <si>
    <t>For Evan</t>
  </si>
  <si>
    <t>For any information, you may contact Evan Kundrat at (516) 312-5244 or email at ekundrat@kw.com.</t>
  </si>
  <si>
    <t>SHOWINGTIME</t>
  </si>
  <si>
    <t>800-746-9464</t>
  </si>
  <si>
    <t>Coming Soon to Active Status Today</t>
  </si>
  <si>
    <t>Hey,
Friendly reminder that we are scheduled to go Active in MLS tomorrow. Should we need to extend CS, please let me know.
Mary</t>
  </si>
  <si>
    <t>Hi 
Attached is a Prelisting info sheet to gather information about your home. These information will help us prepare to list your property in the market. Kindly fill in as much info as you can.
Thank you
Mary</t>
  </si>
  <si>
    <t>Hi Sellers,
Sending you a copy of the estimated proceeds for your review and signature please.
Thank you,
Mary</t>
  </si>
  <si>
    <t>Hi Sellers,
Sending you a copy Active MLS Sheet for your review and signature please.
Thank you,
Mary</t>
  </si>
  <si>
    <t>Hi,
Attached please find Property disclosures and additional listing documents. Would you kindly complete them at your most convenient time? Feel free to reach out to us if you need any help in filling out the forms.
Thank you,
Mary</t>
  </si>
  <si>
    <t>Hi Seller,
Attached are the listing documents including all disclosures for your completion and signature.
Please feel free to contact us if you need any assistance.
Thank you,
Mary</t>
  </si>
  <si>
    <t>Hi
Attached are the title documents that needs to be completed and signed. Would you kindly review and complete them at your earliest convenience? We have filled in some of the information for you.
Thanks
Mary</t>
  </si>
  <si>
    <t>You may call title to provide your SSN #.</t>
  </si>
  <si>
    <t>Justin Matney
Keller Williams Flagship of MD
301-980-5846
justinmatney@kw.com</t>
  </si>
  <si>
    <t>Jen Williams
Keller Williams Flagship of MD
443-912-7717
jen.williams@kw.com</t>
  </si>
  <si>
    <t>Is Active today</t>
  </si>
  <si>
    <t>Netsheet
Sales Price - List Price from listing agreement singed
add 5% and subtract 5%
gross commission
mortage payoff - we can get from the agent
if we dont have it, do $0
Closing help = 1%</t>
  </si>
  <si>
    <t>The 1 day code for lockbox SERIAL is CODE and will be valid on DATE. To use this code, press ENT + CODE + ENT again.</t>
  </si>
  <si>
    <t>Hi Buyer,
Attached are the buyer/broker agreement including all buyer disclosures for your review and signature.
Thank you</t>
  </si>
  <si>
    <t>Hi Seller,
Attached is the listing agreement for your review and signature.
Please feel free to contact us if you need any assistance.
Thank you,
Mary</t>
  </si>
  <si>
    <t>KW Ads</t>
  </si>
  <si>
    <t>KW Ads Open House</t>
  </si>
  <si>
    <t>Opcity Referral task in Command</t>
  </si>
  <si>
    <t>Use John Newman Team Profile</t>
  </si>
  <si>
    <t>Dept 2570 PO Box 122570, Dallas, TX 75312, US</t>
  </si>
  <si>
    <t>MLS Remarks in KW Ads
🚨 Check out these HOT listings 🔥
- Click to see what properties are available NOW
- We help hundreds get the home of their dreams every year</t>
  </si>
  <si>
    <t>📣🏡</t>
  </si>
  <si>
    <t>512-643-9251</t>
  </si>
  <si>
    <t>Title Address: Property Address</t>
  </si>
  <si>
    <t>Title Address: Property Address - Open House</t>
  </si>
  <si>
    <t>Opcity, Inc.</t>
  </si>
  <si>
    <t>&gt; Choose Attract Buyers, check off FB only</t>
  </si>
  <si>
    <r>
      <rPr>
        <rFont val="Arial"/>
        <color theme="1"/>
      </rPr>
      <t xml:space="preserve">&gt; Add a listing (Make sure to click </t>
    </r>
    <r>
      <rPr>
        <rFont val="Arial"/>
        <b/>
        <color rgb="FFFF0000"/>
      </rPr>
      <t>All listings</t>
    </r>
    <r>
      <rPr>
        <rFont val="Arial"/>
        <b/>
        <color theme="1"/>
      </rPr>
      <t>)</t>
    </r>
  </si>
  <si>
    <r>
      <rPr>
        <rFont val="Arial"/>
        <color theme="1"/>
      </rPr>
      <t xml:space="preserve">&gt; Add a listing (Make sure to click </t>
    </r>
    <r>
      <rPr>
        <rFont val="Arial"/>
        <b/>
        <color rgb="FFFF0000"/>
      </rPr>
      <t>All listings</t>
    </r>
    <r>
      <rPr>
        <rFont val="Arial"/>
        <b/>
        <color theme="1"/>
      </rPr>
      <t>)</t>
    </r>
  </si>
  <si>
    <t>EIN</t>
  </si>
  <si>
    <t>Headline: Just Listed CITY, MD</t>
  </si>
  <si>
    <t>&gt; Add this at the end of remarks: Open House on DATE at TIME. Come and Grab the opportunity to visit the property! (Adjust remarks if necessary)</t>
  </si>
  <si>
    <t>Tax ID - 810934851</t>
  </si>
  <si>
    <t>Description: Just Listed CITY, MD $List Price... Click to learn more about this house, schedule a showing or see the virtual tour.</t>
  </si>
  <si>
    <t>CITY Open House</t>
  </si>
  <si>
    <t>&gt; Save Ad text</t>
  </si>
  <si>
    <t>Description: CITY, MD $List Price... Open House on Date Time. Click to learn more about this house, schedule a showing or see the virtual tour.</t>
  </si>
  <si>
    <t>FB</t>
  </si>
  <si>
    <t>&gt; Select TNG under Page</t>
  </si>
  <si>
    <t>&gt;Always Check "Use FB lead gen form</t>
  </si>
  <si>
    <r>
      <rPr/>
      <t xml:space="preserve">Follow-up Destination URL: Go to thinknewman website </t>
    </r>
    <r>
      <rPr>
        <color rgb="FF1155CC"/>
        <u/>
      </rPr>
      <t>https://thinknewman.kw.com/</t>
    </r>
  </si>
  <si>
    <t>&gt; Additional Interest choose: Zillow and Trulia</t>
  </si>
  <si>
    <r>
      <rPr/>
      <t xml:space="preserve">Follow-up Destination URL: Go to thinknewman website </t>
    </r>
    <r>
      <rPr>
        <color rgb="FF1155CC"/>
        <u/>
      </rPr>
      <t>https://thinknewman.kw.com/</t>
    </r>
  </si>
  <si>
    <t>Lead Settings</t>
  </si>
  <si>
    <t>&gt; Use Facebook Lead Strategy</t>
  </si>
  <si>
    <t>&gt; Add Facebook tag</t>
  </si>
  <si>
    <t>&gt; Then hit publish Campaign</t>
  </si>
  <si>
    <t>Note: Make sure every ad you make, tags the leads that come in with the  "Facebook" tag in command. the option for this is under lead settings</t>
  </si>
  <si>
    <t>No need to add FB as another target</t>
  </si>
  <si>
    <t>Listing Rules</t>
  </si>
  <si>
    <t>Netsheet</t>
  </si>
  <si>
    <t>Print &gt; Portrait (Should only be 2 pages)</t>
  </si>
  <si>
    <t>Save in dotloop</t>
  </si>
  <si>
    <t>Share to sellers for signature</t>
  </si>
  <si>
    <t>Hi Sellers,
Sending you a copy Active MLS Sheet for your review and signature please.
Thanks!</t>
  </si>
  <si>
    <r>
      <rPr>
        <rFont val="Arial"/>
        <b/>
        <color theme="1"/>
      </rPr>
      <t>Note for Front Fee and HOA/Condo Fee:</t>
    </r>
    <r>
      <rPr>
        <rFont val="Arial"/>
        <color theme="1"/>
      </rPr>
      <t xml:space="preserve">
Always double check the Listing Intake and MD Residential Property Information Section 6 (Front Fee) and Section 10 (HOA/Condo Fee)</t>
    </r>
  </si>
  <si>
    <t>Offers</t>
  </si>
  <si>
    <t>for paragraph 7 with all MAR contracts, lets go with 5 days in the first field, 2 days in the second field, and 3 days in the third field</t>
  </si>
  <si>
    <t>Offer Writing Help Needed from Admin</t>
  </si>
  <si>
    <t>Create Opportunity</t>
  </si>
  <si>
    <t>Prepare Master Buyer Template Loop</t>
  </si>
  <si>
    <t>Add buyers in dotloop</t>
  </si>
  <si>
    <t>Add Listing agent complete info in dotloop (name, email, license,etc)</t>
  </si>
  <si>
    <t>Add seller/s names</t>
  </si>
  <si>
    <t>Add disclosures and prep for buyers signature</t>
  </si>
  <si>
    <t>Notice to Buyer? Add if needed</t>
  </si>
  <si>
    <t>General Addendum? Add if needed</t>
  </si>
  <si>
    <t>Add MLS Sheet in dotloop</t>
  </si>
  <si>
    <t>EMD</t>
  </si>
  <si>
    <t>Listed Approved - 02/10/2022
Last checked - 02/11/2022</t>
  </si>
  <si>
    <t xml:space="preserve">404 Carl Avenue </t>
  </si>
  <si>
    <t>Listed Submitted - 02/11/2022</t>
  </si>
  <si>
    <t>Listed Approved - 02/07/2022
Last checked - 02/11/2022</t>
  </si>
  <si>
    <t>Cap heights 
2/1 up
2/1 down
New everything 
Full permits</t>
  </si>
  <si>
    <t>Listed Returned - 02/06/2022
* Exclusive Right To Sell Residential Brokerage Agreement - Need seller phone #
* County Specific Notices - Said docs not needed in this property. Need to leave note
* Estimated Net Proceeds - Signature needed
* MLS Full Listing SIGNED by seller - Signature needed
Last checked - 02/11/2022</t>
  </si>
  <si>
    <t>admin fee need to be added in listing agreement</t>
  </si>
  <si>
    <t>Listed Resubmitted - 02/11/2022
* Exclusive Right To Sell - reuploaded
* Financial Condition of Property Disclosure - Reuploaded
* MLS Full Listing SIGNED by seller - MLS Listing needed.
Last checked: 02/11/2022</t>
  </si>
  <si>
    <t>1/18: Temp to off market  to active $549
Acquisition: 9/20/2021
W/D - No Washer
solar panel
shed exterior
New roof
Solar panels to be installed 1/24</t>
  </si>
  <si>
    <t>Listed Approved - 11/29/2021</t>
  </si>
  <si>
    <t>312 S 4th St</t>
  </si>
  <si>
    <t xml:space="preserve"> 2/14 at 10:30am</t>
  </si>
  <si>
    <t>***</t>
  </si>
  <si>
    <t>2/11 at 11am</t>
  </si>
  <si>
    <t>Listed submitted - 02/04/2022
* Uploaded signed docs</t>
  </si>
  <si>
    <t>Photos 2/8, Then coming soon 2/9, active on the 17th or 24th</t>
  </si>
  <si>
    <t>Listed Submitted - 01/19/2022
* MLS Full Listing SIGNED by seller - Missing
* MLS Tax Record - Missing
Last checked - 01/19/2022</t>
  </si>
  <si>
    <t xml:space="preserve">501 &amp; 505 are 298,900 - 502,503,504, are 279,900!
We will be using photos from 304 &amp; 305 Bethune
</t>
  </si>
  <si>
    <t>Listed Submitted - 02/11/2022
* MLS Full Listing SIGNED by seller - Missing
* Net Sheets - Missing</t>
  </si>
  <si>
    <t xml:space="preserve">Listed Submitted - 02/11/2022
* RPI, LBP 1978, Agents Represent and Notice to Buyer and Seller - not uploaded. Waiting for signature.                                        </t>
  </si>
  <si>
    <t>5821 Farmview Ave</t>
  </si>
  <si>
    <t>Listed submitted - 02/04/2022
* MLS  Full signed by Seller - Missing</t>
  </si>
  <si>
    <t xml:space="preserve"> I created a dotloop and haven't sent any paperwork except for the prelisting paperwork so far. I think I did it backwards - I loaded to prelisting into dotloop and sent it to him that way.
For now, he would just like to start with Flagship First only and potentially transition into MLS if we are getting strong feedback. There is no lockbox because it will be appointment only - any agent will need to contact me to schedule a showing.
I've attached a picture and have a few more of the inside of the house. He's open to Jeff coming for pictures, but isn't in a huge rush. The house is very well maintained and will be easy to photograph.
1 photo
2/10: Jen to push for more professional photos</t>
  </si>
  <si>
    <t>Listed submitted - 02/04/2
* MLS Full  signed by seller - Missing</t>
  </si>
  <si>
    <t>Currently tenant occupied with lease ending 4/30/22. More details regarding photo date, coming soon and listing date after we narrow down a walk through time with the seller's property management company. They are also looking for another investment property as well
Will be signing hard copies
We're going to aim for photos the last week of feb to give them some time to clean up. I'll follow up with her next week to make sure everything is on track.</t>
  </si>
  <si>
    <t>https://www.zillow.com/homedetails/1320-Highland-Dr-Baltimore-MD-21239/36406160_zpid/
we store some things in the shed under the porch, so that will be off limits to the tenant.
$2,300 Leased
50% of rental pay
12-18 Months Rental
Needs to have the home cleaned for us to come in to take pics.
The key is located in a gal rock on the porch near the door, and the code to get in is 2184.
Go and Show</t>
  </si>
  <si>
    <t xml:space="preserve">        26 Steeplejack Ct. Owings Mills, MD 21117</t>
  </si>
  <si>
    <t xml:space="preserve">Seller backed out? </t>
  </si>
  <si>
    <t>UC Returned - 02/11/2022
* EMD missing
Last checked - 02/22/2022</t>
  </si>
  <si>
    <t>UC Returned - 02/09/2022
* Exclusive Buyer/Tenant Representation Agreement - Buyer phone # needed
* KWF- Communication Consent Addendum- Buyer phone # needed
Last checked - 02/11/2022</t>
  </si>
  <si>
    <r>
      <rPr>
        <rFont val="Arial, sans-serif"/>
        <b/>
        <color rgb="FF000000"/>
        <sz val="8.0"/>
      </rPr>
      <t xml:space="preserve">Listed resubmitted - 01/14/2022
* </t>
    </r>
    <r>
      <rPr>
        <rFont val="Arial, sans-serif"/>
        <b val="0"/>
        <color rgb="FF000000"/>
        <sz val="8.0"/>
      </rPr>
      <t>County Specific Notices Addendum - Uploaded Fred County
Last checked - 01/14/2022</t>
    </r>
  </si>
  <si>
    <t>304 Bethune Dr (Purchase)</t>
  </si>
  <si>
    <t>304 Bethune Dr (Listing)</t>
  </si>
  <si>
    <t>4654 Mews Dr (Listing)</t>
  </si>
  <si>
    <t>4654 Mews Dr (Purchase)</t>
  </si>
  <si>
    <t>Closed - Lease</t>
  </si>
  <si>
    <t xml:space="preserve"> </t>
  </si>
  <si>
    <t>Type</t>
  </si>
  <si>
    <t>Company Name</t>
  </si>
  <si>
    <t>William Albert Gray III</t>
  </si>
  <si>
    <t>443-802-8443</t>
  </si>
  <si>
    <t>wagrayiii@outlook.com</t>
  </si>
  <si>
    <t>Seller</t>
  </si>
  <si>
    <t>James Andercyk</t>
  </si>
  <si>
    <t>443-386-7456</t>
  </si>
  <si>
    <t>james.s.andercyk@juno.com</t>
  </si>
  <si>
    <t>301-674-0160</t>
  </si>
  <si>
    <t>Nicole Campbell</t>
  </si>
  <si>
    <t>443-858-0632</t>
  </si>
  <si>
    <t>ncampbell1978@yahoo.com</t>
  </si>
  <si>
    <t>David Sanchez</t>
  </si>
  <si>
    <t>443-813-6227</t>
  </si>
  <si>
    <t>davidalfredosanchez2128@gmail.com</t>
  </si>
  <si>
    <t>Jenny Rodenhizer</t>
  </si>
  <si>
    <t>jenny_lynn83@hotmail.com</t>
  </si>
  <si>
    <t>Frank Delviscio</t>
  </si>
  <si>
    <t>443-605-3105</t>
  </si>
  <si>
    <t>delvisciof@verizon.net</t>
  </si>
  <si>
    <t>Angel Delviscio</t>
  </si>
  <si>
    <t>delviscioa@verizon.net</t>
  </si>
  <si>
    <t>Seller 2</t>
  </si>
  <si>
    <t>Erica Gordon</t>
  </si>
  <si>
    <t>443-618-5886</t>
  </si>
  <si>
    <t>3sgirl@gmail.com</t>
  </si>
  <si>
    <t>Johnny Gordon</t>
  </si>
  <si>
    <t>jgordon.q@gmail.com</t>
  </si>
  <si>
    <t>Terry Trish Jr.</t>
  </si>
  <si>
    <t>443-838-9711</t>
  </si>
  <si>
    <t>terry_trish@hotmail.com</t>
  </si>
  <si>
    <t>T3 Elite, LLC.</t>
  </si>
  <si>
    <t>John Damond</t>
  </si>
  <si>
    <t>jdamond@verizon.net</t>
  </si>
  <si>
    <t>Vicki Rentz-Damond</t>
  </si>
  <si>
    <t>917-304-1165</t>
  </si>
  <si>
    <t>HeyEmail16@gmail.com</t>
  </si>
  <si>
    <t>Meghan Diven</t>
  </si>
  <si>
    <t>443-610-1025</t>
  </si>
  <si>
    <t>meghandiven10@gmail.com</t>
  </si>
  <si>
    <t>Jose Cobar</t>
  </si>
  <si>
    <t>josecobar1@gmail.com</t>
  </si>
  <si>
    <t>Erika Cobar</t>
  </si>
  <si>
    <t>erika.cobar@gmail.com</t>
  </si>
  <si>
    <t>Melvin Heward III</t>
  </si>
  <si>
    <t>443-534-9086</t>
  </si>
  <si>
    <t>mpheward@yahoo.com</t>
  </si>
  <si>
    <t>Kimberly Heward</t>
  </si>
  <si>
    <t>410-598-5423</t>
  </si>
  <si>
    <t>delvalmom@msn.com</t>
  </si>
  <si>
    <t>Stephanie Sefia</t>
  </si>
  <si>
    <t>443-255-4596</t>
  </si>
  <si>
    <t>sswordsareworth57@icloud.com</t>
  </si>
  <si>
    <t>Robert Rodriguez</t>
  </si>
  <si>
    <t>410-370-5712</t>
  </si>
  <si>
    <t>flake35@yahoo.com</t>
  </si>
  <si>
    <t>Crystal (Tenant)</t>
  </si>
  <si>
    <t>443-816-8154</t>
  </si>
  <si>
    <t>Anne Skarwecki</t>
  </si>
  <si>
    <t>301-262-0989</t>
  </si>
  <si>
    <t>tagaj@juno.com</t>
  </si>
  <si>
    <t>Paul Kenney</t>
  </si>
  <si>
    <t>301-325-4819</t>
  </si>
  <si>
    <t>kenneycommunications@comcast.net</t>
  </si>
  <si>
    <t>202-802-2045</t>
  </si>
  <si>
    <t>paulo@bremove.com</t>
  </si>
  <si>
    <t>Livre, LLC.</t>
  </si>
  <si>
    <t>Rachell Rich</t>
  </si>
  <si>
    <t>443-496-0416</t>
  </si>
  <si>
    <t>rich_rachell@yahoo.com</t>
  </si>
  <si>
    <t>Sadi Wadi</t>
  </si>
  <si>
    <t>203-901-2270</t>
  </si>
  <si>
    <t>sadiwadi@hotmail.com // zainahwadi@gmail.com</t>
  </si>
  <si>
    <t>443-532-4762</t>
  </si>
  <si>
    <t>stephen@crownhomesmd.com</t>
  </si>
  <si>
    <t>Crown Homes LLC</t>
  </si>
  <si>
    <t>Christopher McAvinue</t>
  </si>
  <si>
    <t>443-254-8206</t>
  </si>
  <si>
    <t>chris.mcavinue@macys.com</t>
  </si>
  <si>
    <t>Margaret McAvinue</t>
  </si>
  <si>
    <t>mmcavinue@prodigy.net</t>
  </si>
  <si>
    <t>William Hauserman</t>
  </si>
  <si>
    <t>304-268-7705</t>
  </si>
  <si>
    <t>410-718-4665</t>
  </si>
  <si>
    <t>gailh@egismail.com</t>
  </si>
  <si>
    <t>David Brathuhn</t>
  </si>
  <si>
    <t>410-596-5840</t>
  </si>
  <si>
    <t>GEORGIA560@AOL.COM</t>
  </si>
  <si>
    <t>Tricia Johnson</t>
  </si>
  <si>
    <t>301-919-9433</t>
  </si>
  <si>
    <t>triciajohnson5@yahoo.com</t>
  </si>
  <si>
    <t>Rachel Adler</t>
  </si>
  <si>
    <t>301-503-5036</t>
  </si>
  <si>
    <t>realtyusa.homes@yahoo.com</t>
  </si>
  <si>
    <t>Realty USA</t>
  </si>
  <si>
    <t>Jonathan Morgan, Esq.
Pinnacle Title and Escrow, Inc.
jmorgan@pinnacletitle.com
51 Monroe Street
Suite 1505
Rockville, MD 20850
Direct phone: 301-279-4246
Fax: 301-315-9815
Fax: 888-845-7961</t>
  </si>
  <si>
    <t>301-279-4246</t>
  </si>
  <si>
    <t>jmorgan@pinnacletitle.com</t>
  </si>
  <si>
    <t>Pinnacle Title and Escrow, Inc.</t>
  </si>
  <si>
    <t>Sam Gailbreath</t>
  </si>
  <si>
    <t>240-277-6134</t>
  </si>
  <si>
    <t>Sam.Gailbreath@DKmortgage.com</t>
  </si>
  <si>
    <t>Draper &amp; Kramer Mortgage Corp.</t>
  </si>
  <si>
    <t>H. Steve Pour</t>
  </si>
  <si>
    <t>240-505-3101 / 301-340-8700 (Main Office)</t>
  </si>
  <si>
    <t>steve@stevepour.net</t>
  </si>
  <si>
    <t>Bob Chew</t>
  </si>
  <si>
    <t>Selling Agent</t>
  </si>
  <si>
    <t>Jonathan Barad</t>
  </si>
  <si>
    <t>410-258-0912</t>
  </si>
  <si>
    <t>jonathanb@bobandronna.com</t>
  </si>
  <si>
    <t>Berkshire Hathaway Homeservices</t>
  </si>
  <si>
    <t>Rachel Beard</t>
  </si>
  <si>
    <t>410-465-4440</t>
  </si>
  <si>
    <t>rachel@bobandronna.com</t>
  </si>
  <si>
    <t>Client Care Coordinator</t>
  </si>
  <si>
    <t>The Bob &amp; Ronna Group</t>
  </si>
  <si>
    <t>Nancy Buell
Prestige Title and Escrow
10500 Little Patuxent Parkway
Suite 170
Columbia MD 21044
Office (410) 450-3338
Fax (443)638-0225</t>
  </si>
  <si>
    <t>410-450-3338</t>
  </si>
  <si>
    <t>nancyb@prestigetande.com</t>
  </si>
  <si>
    <t>Prestige Title and Escrow</t>
  </si>
  <si>
    <t>Susan Bortz</t>
  </si>
  <si>
    <t>Daniel Gough</t>
  </si>
  <si>
    <t>301-303-0383</t>
  </si>
  <si>
    <t>dgough@baycapitalmortgage.com</t>
  </si>
  <si>
    <t>Bay Capital Mortgage Corp.</t>
  </si>
  <si>
    <t>Tracie Duerr</t>
  </si>
  <si>
    <t>301-370-6612</t>
  </si>
  <si>
    <t>tduerr@baycapitalmortgage.com</t>
  </si>
  <si>
    <t>Bay Capital Mortgage</t>
  </si>
  <si>
    <t>Jay Kimmel</t>
  </si>
  <si>
    <t>443-867-6607</t>
  </si>
  <si>
    <t>Victoria Peña</t>
  </si>
  <si>
    <t>703-941-9130</t>
  </si>
  <si>
    <t>Homeprobroker@hotmail.com</t>
  </si>
  <si>
    <t>Home Pro Realty Inc.</t>
  </si>
  <si>
    <t>Karla Humerez
PROTITLE GROUP, LLC
4216 Evergreen Lane, Suite 123
Annandale, VA 22003
Telephone: (703) 941.1036 – Ext. 14
Facsimile:   (703) 941.0525</t>
  </si>
  <si>
    <t>703-941-1036</t>
  </si>
  <si>
    <t>Karla@protitlegroup.llc</t>
  </si>
  <si>
    <t>Buyer Title</t>
  </si>
  <si>
    <t>Pro Title Group, LLC</t>
  </si>
  <si>
    <t>Ana Milena Zegarra</t>
  </si>
  <si>
    <t>703-869-0022</t>
  </si>
  <si>
    <t>apena@citylendinginc.com</t>
  </si>
  <si>
    <t>City Lending, Inc.</t>
  </si>
  <si>
    <t>wwwwwwwwww</t>
  </si>
  <si>
    <t>Paul D'Anna</t>
  </si>
  <si>
    <t>301-467-2934 / 301-498-4727 (Office)</t>
  </si>
  <si>
    <t>pjd2727@aol.com</t>
  </si>
  <si>
    <t>A-1 Appraisers</t>
  </si>
  <si>
    <t>Harry Jacobs</t>
  </si>
  <si>
    <t>301-395-9603</t>
  </si>
  <si>
    <t>hljrealty@gmail.com</t>
  </si>
  <si>
    <t>Sarah Irwin
Senior Processor | Heritage Title, LTD
Phone: 866-913-4095 opt.2
Fax: 888-313-0740
175 Admiral Cochrane Dr., Suite 111 Annapolis, MD 21401</t>
  </si>
  <si>
    <t>sirwin@heritagetitlemd.com</t>
  </si>
  <si>
    <t>Heritage Title</t>
  </si>
  <si>
    <t>Terry Roberts</t>
  </si>
  <si>
    <t>573-239-9631</t>
  </si>
  <si>
    <t>terry.roberts@veteransunited.com</t>
  </si>
  <si>
    <t>Veterans United Home Loans</t>
  </si>
  <si>
    <t>Curtis Buchheister</t>
  </si>
  <si>
    <t>‪(410) 349-7804‬</t>
  </si>
  <si>
    <t>curtisappraisals@gmail.com</t>
  </si>
  <si>
    <t>Curtis Appraisals</t>
  </si>
  <si>
    <t>Jeff Newman</t>
  </si>
  <si>
    <t>301-938-2476</t>
  </si>
  <si>
    <t>jmnewman87@gmail.com</t>
  </si>
  <si>
    <t>Steph Newman</t>
  </si>
  <si>
    <t>301-802-8372</t>
  </si>
  <si>
    <t>srnewman87@gmail.com</t>
  </si>
  <si>
    <t>Jennifer McGuire</t>
  </si>
  <si>
    <t>443-684-5366</t>
  </si>
  <si>
    <t>jennifer.mcguire@exprealty.com</t>
  </si>
  <si>
    <t>eXp Realty</t>
  </si>
  <si>
    <t>Elisa Shelton
10415 Southern Maryland Boulevard
Dunkirk, MD 20754 
Suite 200 - Top Level
(410) 286-8686 phone
(410) 286-8689 fax</t>
  </si>
  <si>
    <t>410-286-8686</t>
  </si>
  <si>
    <t>elisa@titlemaxllc.com</t>
  </si>
  <si>
    <t>TitleMax, LLC</t>
  </si>
  <si>
    <t>Becky Cator
10415 Southern Maryland Boulevard
Dunkirk, MD 20754 
Suite 200 - Top Level
(410) 286-8686 phone
(410) 286-8689 fax</t>
  </si>
  <si>
    <t>Becky@titlemaxllc.com</t>
  </si>
  <si>
    <t>Title - Processor</t>
  </si>
  <si>
    <t>Colin Park</t>
  </si>
  <si>
    <t>800-814-1103</t>
  </si>
  <si>
    <t>cpark@veteransunited.com</t>
  </si>
  <si>
    <t>Veterans United</t>
  </si>
  <si>
    <t>Carla Purdon</t>
  </si>
  <si>
    <t>410-991-0018 / 410-867-4888 (Office)</t>
  </si>
  <si>
    <t>pandhappraisal@gmail.com</t>
  </si>
  <si>
    <t>Purdon Appraisals</t>
  </si>
  <si>
    <t>Dean Case</t>
  </si>
  <si>
    <t>831-915-4753</t>
  </si>
  <si>
    <t>djcase92@gmail.com</t>
  </si>
  <si>
    <t>Nicole Case</t>
  </si>
  <si>
    <t>nicole.case@usuhs.edu</t>
  </si>
  <si>
    <t>Juan Castillo</t>
  </si>
  <si>
    <t>713-402-8363</t>
  </si>
  <si>
    <t>Buyer</t>
  </si>
  <si>
    <t>Arizbeth Vega</t>
  </si>
  <si>
    <t>arizquintana2@gmail.com</t>
  </si>
  <si>
    <t>Buyer 2</t>
  </si>
  <si>
    <t>443-624-4116</t>
  </si>
  <si>
    <r>
      <rPr>
        <rFont val="Calibri, sans-serif"/>
        <color rgb="FF000000"/>
        <sz val="11.0"/>
      </rPr>
      <t xml:space="preserve">Kim Guthrie
231 Najoles Road
Suite 100-C
Millersville, MD 21108
P.410-946-0207 F.410-946-0217
kguthrie@chartertitlemd.com
Visit our website
</t>
    </r>
    <r>
      <rPr>
        <rFont val="Calibri, sans-serif"/>
        <color rgb="FF000000"/>
        <sz val="11.0"/>
      </rPr>
      <t xml:space="preserve">
</t>
    </r>
    <r>
      <rPr>
        <rFont val="Calibri, sans-serif"/>
        <color rgb="FF1155CC"/>
        <sz val="11.0"/>
        <u/>
      </rPr>
      <t>www.chartertitlemd.com</t>
    </r>
  </si>
  <si>
    <t>410-946-0207</t>
  </si>
  <si>
    <t>kguthrie@chartertitlemd.com</t>
  </si>
  <si>
    <t>Senior Processor
 Charter Title, LLC</t>
  </si>
  <si>
    <t>Kelly Cocchimiglio</t>
  </si>
  <si>
    <t>833-987-4663</t>
  </si>
  <si>
    <t>kelly_cocchimiglio@navyfederal.org</t>
  </si>
  <si>
    <t>Navy Federal Credit Union</t>
  </si>
  <si>
    <t>Miodrag Rancic</t>
  </si>
  <si>
    <t>301-385-3428</t>
  </si>
  <si>
    <t>misha.rancic@gmail.com</t>
  </si>
  <si>
    <t>Gordana Rancic</t>
  </si>
  <si>
    <t>301-385-3359</t>
  </si>
  <si>
    <t>gsrancic@gmail.com</t>
  </si>
  <si>
    <t>Kim Mills</t>
  </si>
  <si>
    <t>410-320-9683</t>
  </si>
  <si>
    <t>kmills@executiveagent.net</t>
  </si>
  <si>
    <t>Re/Max Executive</t>
  </si>
  <si>
    <t>Ed White</t>
  </si>
  <si>
    <t>Stacy Cantwell (In-House Title Co)</t>
  </si>
  <si>
    <t xml:space="preserve">Phone:  410-777-5311 ext 105
Fax:  410-777-5322
8432 Veterans Highway
Millersville, Maryland 21108
Stacy@ihtitle.com
Ihtitle.com
 </t>
  </si>
  <si>
    <t>Gloria J Mishou</t>
  </si>
  <si>
    <t>410-320-5905</t>
  </si>
  <si>
    <t>Gloria@FirstWashingtonMortgage.com</t>
  </si>
  <si>
    <t>First Washington Mortgage</t>
  </si>
  <si>
    <t>Alexis Martinez</t>
  </si>
  <si>
    <t>443-596-7148</t>
  </si>
  <si>
    <t>sixelakrimartinez@gmail.com</t>
  </si>
  <si>
    <t>Christopher Neuman</t>
  </si>
  <si>
    <t>topher.jn88@yahoo.com</t>
  </si>
  <si>
    <t>Darren Stachowiak</t>
  </si>
  <si>
    <t>dstachowiak1320@hotmail.com</t>
  </si>
  <si>
    <t>Samantha Williams
Goldstar Title Company
826 Eastern Blvd
Baltimore, MD 21221
410-682-5200</t>
  </si>
  <si>
    <t>410-682-5200</t>
  </si>
  <si>
    <t>sam@goldstartitlecompany.com</t>
  </si>
  <si>
    <t>Goldstar Title Company</t>
  </si>
  <si>
    <t>Luke Reeder</t>
  </si>
  <si>
    <t>443-463-3527</t>
  </si>
  <si>
    <t>reederfc@gmail.com</t>
  </si>
  <si>
    <t>RE/MAX First Choice</t>
  </si>
  <si>
    <t>443-604-2075</t>
  </si>
  <si>
    <t>lreeder@vellummortgage.com</t>
  </si>
  <si>
    <t>Vellum Mortgage</t>
  </si>
  <si>
    <t>Robert Hill</t>
  </si>
  <si>
    <t>410-647-3240</t>
  </si>
  <si>
    <t>rlhilljrassoc@gmail.com</t>
  </si>
  <si>
    <t>Nancy Miranda</t>
  </si>
  <si>
    <t>202-276-1212</t>
  </si>
  <si>
    <t>nancy@nancymiranda.com</t>
  </si>
  <si>
    <r>
      <rPr>
        <rFont val="Calibri, sans-serif"/>
        <color rgb="FF000000"/>
        <sz val="11.0"/>
      </rPr>
      <t xml:space="preserve">
Erin Bither
Title Processor | Eagle Title, LLC
181 Harry S. Truman Parkway, Suite 200 | Annapolis, Maryland 21401
(Office) 410-266-3600 | (Fax) 410-266-7699
EBither@EagleTitleLLC.com | </t>
    </r>
    <r>
      <rPr>
        <rFont val="Calibri, sans-serif"/>
        <color rgb="FF1155CC"/>
        <sz val="11.0"/>
        <u/>
      </rPr>
      <t>www.EagleTitleLLC.com</t>
    </r>
  </si>
  <si>
    <t>maroonteam@eagletitlellc.com</t>
  </si>
  <si>
    <t>Eagle Title</t>
  </si>
  <si>
    <t>Tim Nunn</t>
  </si>
  <si>
    <t>240-603-4008</t>
  </si>
  <si>
    <t>tim.nunn@firstcountymortgage.com</t>
  </si>
  <si>
    <t>First County Mortgage, LLC</t>
  </si>
  <si>
    <t>Catherine Huber Moore</t>
  </si>
  <si>
    <t>202-528-1184 / 443-758-7682 (Business)</t>
  </si>
  <si>
    <t>Atlantic.Appraisal.Associates@gmail.com</t>
  </si>
  <si>
    <t>Atlantic Appraisal Associates, LLC</t>
  </si>
  <si>
    <t>Nikki Wilburn</t>
  </si>
  <si>
    <t>410-300-0077</t>
  </si>
  <si>
    <t>nikki@thewilburnteam.com</t>
  </si>
  <si>
    <t>Tammi Lewis</t>
  </si>
  <si>
    <t>410-725-9451</t>
  </si>
  <si>
    <t>tlewis@firsthome.com</t>
  </si>
  <si>
    <t>First Home Mortgage</t>
  </si>
  <si>
    <t>Sharon Kiebler</t>
  </si>
  <si>
    <t>(410) 917-7387
 4109177387 (Office Main Line)</t>
  </si>
  <si>
    <t>sharon@slkappraisals.com</t>
  </si>
  <si>
    <t>SLK Appraisals</t>
  </si>
  <si>
    <t>Barbara Watkins</t>
  </si>
  <si>
    <t>410-310-2021</t>
  </si>
  <si>
    <t>barb.c.watkins@gmail.com</t>
  </si>
  <si>
    <t>Benson &amp; Mangold Real Estate</t>
  </si>
  <si>
    <t>Eliza Albrecht</t>
  </si>
  <si>
    <t>410-463-9972</t>
  </si>
  <si>
    <t>ealbrecht@bensonandmangold.com</t>
  </si>
  <si>
    <t>Mary Branham
117 Bay Street, Suite A
Easton, MD  21601
Phone – 410-770-5200
Fax – 410-770-5275
e-mail – maryb@venturetitle.com
my license number - 62729
VTC license number - 113451</t>
  </si>
  <si>
    <t>v410-770-5200</t>
  </si>
  <si>
    <t>maryb@venturetitle.com</t>
  </si>
  <si>
    <t>Dawn Chance
117 Bay Street, Suite A
Easton, MD  21601
Phone – 410-770-5200
Fax – 410-770-5275</t>
  </si>
  <si>
    <t>410-770-5200</t>
  </si>
  <si>
    <t>DawnC@venturetitle.com</t>
  </si>
  <si>
    <t>Jacob Bryan</t>
  </si>
  <si>
    <t>443-735-5626</t>
  </si>
  <si>
    <t>Jacob.Bryan@AcademyMortgage.com</t>
  </si>
  <si>
    <t>Academy Mortgage Corporation</t>
  </si>
  <si>
    <t>Deanna Gee</t>
  </si>
  <si>
    <t>(703)501-7960 (Direct)
 (703)754-1770 (Office)</t>
  </si>
  <si>
    <t>deannageerealtor@gmail.com</t>
  </si>
  <si>
    <t>RE/MAX Gateway</t>
  </si>
  <si>
    <t>MBH Settlement - Gainesville</t>
  </si>
  <si>
    <t>mbhgainesville@mbh.com</t>
  </si>
  <si>
    <t>Evan Saunderson</t>
  </si>
  <si>
    <t>443-225-4216</t>
  </si>
  <si>
    <t>evan.saunderson@swbc.com</t>
  </si>
  <si>
    <t>SWBC Mortgage Corporation</t>
  </si>
  <si>
    <t>Tyler Carmen</t>
  </si>
  <si>
    <t>tyler.carmen15@gmail.com</t>
  </si>
  <si>
    <t>Ed Doonan</t>
  </si>
  <si>
    <t>443-466-1129</t>
  </si>
  <si>
    <t>ed.doonan@yahoo.com</t>
  </si>
  <si>
    <t>Morgan Fox Elder
Settlement Pre-Processor
MBH Settlement Group
7470 Limestone Drive
Gainesville, VA 20155
O: 703-468-2020
F: 703-468-2021
E: mfox@MBH.com</t>
  </si>
  <si>
    <t>Ann Schwartz
Sr. Processor , Legacy Settlement Services
(O) 410 618-1271 ext 220 | (E) ann@legacyfortitle.com | (Fax) 410 881-5496
www.legacyfortitle.com
2936 O'Donnell Street Baltimore, MD 21224</t>
  </si>
  <si>
    <t>410 618-1271 ext 220</t>
  </si>
  <si>
    <t>ann@legacyfortitle.com</t>
  </si>
  <si>
    <t>Mallori Naill
Sr. Processing Assistant , Legacy Settlement Services 
(O) 410 618-1271  | Ext: 218 | (E) mallori@legacyfortitle.com
www.legacyfortitle.com
2936 O'Donnell Street Baltimore, MD 21224
(Fax) 410 881-5496</t>
  </si>
  <si>
    <t>410-618-1271 ext: 218</t>
  </si>
  <si>
    <t>Chris Lee</t>
  </si>
  <si>
    <t>929-466-9060</t>
  </si>
  <si>
    <t>chlee@betterrealestate.com</t>
  </si>
  <si>
    <t>Better Mortgage Corporation</t>
  </si>
  <si>
    <t>Jesse Padgett</t>
  </si>
  <si>
    <t>704-386-6645</t>
  </si>
  <si>
    <t>jessepa@better.com</t>
  </si>
  <si>
    <t>Chanel De Silva</t>
  </si>
  <si>
    <t>410-652-9977</t>
  </si>
  <si>
    <t>chasreasons@gmail.com</t>
  </si>
  <si>
    <t>Ray De Silva</t>
  </si>
  <si>
    <t>anthonyray7777@yahoo.com</t>
  </si>
  <si>
    <t>Scott Stulich</t>
  </si>
  <si>
    <t>443-992-3608</t>
  </si>
  <si>
    <t>sstulich@gmai.com</t>
  </si>
  <si>
    <t>Signature Realty Group, LLC.</t>
  </si>
  <si>
    <t>Sarah Irwin
sirwin@heritagetitlemd.com
Heritage Title
Phone: 866-913-4095 opt.2
Fax: 888-313-0740
175 Admiral Cochrane Dr., Suite 111 Annapolis, MD 21401</t>
  </si>
  <si>
    <t>Arthur L. Grace Esq.
Attorney
Grace Stuart PLC
agrace@mbh,com
703-468-2021</t>
  </si>
  <si>
    <t>Attorney</t>
  </si>
  <si>
    <t>PURCHASE TEMPLATE</t>
  </si>
  <si>
    <t>LISTING TEMPLATE</t>
  </si>
  <si>
    <t>502 Hamlen Rd
Glen Burnie, MD 21061</t>
  </si>
  <si>
    <t>Mid-Atlantic Settlement</t>
  </si>
  <si>
    <t xml:space="preserve">Yes, 50/50 Split </t>
  </si>
  <si>
    <t>Buyer Name/s</t>
  </si>
  <si>
    <t>Aderinto Ogunniyi</t>
  </si>
  <si>
    <t>Ed Doonan
Cummings &amp; Co Realtors
443-466-1129
ed.doonan@yahoo.com</t>
  </si>
  <si>
    <t>Victoria Baker
Coldwell Banker Realty
703-626-2226
victoria.baker@cbmove.com</t>
  </si>
  <si>
    <t>Isabelle Griner
Title Processor
Mid-Atlantic Settlement
isobel.griner@masettlement.com
Nancy Rigot
Title Representative
Mid-Atlantic Settlement
nancy.rigot@masettlement.com</t>
  </si>
  <si>
    <t>Jesse Padgett
Better Mortgage Corporation
704-386-6645
jessepa@better.com</t>
  </si>
  <si>
    <t>Scott Lawrence Tucker
Guaranteed Rate Affinity
202-471-5235
Scott.Tucker@grarate.com</t>
  </si>
  <si>
    <t>Chanel De Silva and Ray De Silva</t>
  </si>
  <si>
    <t>Buyer Agent's Transaction Coordinator</t>
  </si>
  <si>
    <t>Mary Ito
Keller Williams Flagship of MD
443-203-8915
listings@thinknewman.com</t>
  </si>
  <si>
    <t>Listing Agent's Transaction Coordinator</t>
  </si>
  <si>
    <t>Innovative Builder Solutions, LLC.</t>
  </si>
  <si>
    <t>$20,000</t>
  </si>
  <si>
    <t>Denis Gasper
Benson &amp; Mangold, LLC.
410-310-8437
denisgasperrealtor@gmail.com</t>
  </si>
  <si>
    <t>Clint Kohler
Sandy Spring Bank 
240-517-0589
ckohler@sandyspringbank.com</t>
  </si>
  <si>
    <t>Crown Homes, LLC.</t>
  </si>
  <si>
    <t>Justin B. Inman</t>
  </si>
  <si>
    <t>Vincent Principe
Keller Williams Flagship of MD
443-624-4116
vincentprincipe@kw.com</t>
  </si>
  <si>
    <t>19801 Grave Run Road 
Hampstead, MD 21074</t>
  </si>
  <si>
    <t>Staus in MLS</t>
  </si>
  <si>
    <t>Active on 10/8</t>
  </si>
  <si>
    <t>Time</t>
  </si>
  <si>
    <t>12PM - 2PM</t>
  </si>
  <si>
    <t>We had a couple people stop by. The feedback was mainly about not having a back door to the house, and other than that it was positive. One person asked about a deadline, but they didn’t give solid contact info and I wasn’t able to follow up with them.</t>
  </si>
  <si>
    <t>11AM - 2PM</t>
  </si>
  <si>
    <t>Ratification</t>
  </si>
  <si>
    <t>Inspection Contingency Deadline Date)</t>
  </si>
  <si>
    <t>Financing Commitment Deadline (Add # of days on notes)</t>
  </si>
  <si>
    <t>Home Inspection</t>
  </si>
  <si>
    <t>Home Inspection Result (PIN)</t>
  </si>
  <si>
    <t>Seller Response to PIN Deadline</t>
  </si>
  <si>
    <t>Buyers Final Election
(2 Days from Seller respone to PIN)</t>
  </si>
  <si>
    <t>Appraisal Schedule Due (Request report from coop)</t>
  </si>
  <si>
    <t>Appraisal Results received</t>
  </si>
  <si>
    <t xml:space="preserve">Radon </t>
  </si>
  <si>
    <t>Well &amp; Septic</t>
  </si>
  <si>
    <r>
      <rPr>
        <rFont val="Arial"/>
        <b/>
        <color rgb="FF000000"/>
        <sz val="10.0"/>
      </rPr>
      <t>EMD Received?</t>
    </r>
    <r>
      <rPr>
        <rFont val="Arial"/>
        <b val="0"/>
        <i/>
        <color rgb="FF000000"/>
        <sz val="8.0"/>
      </rPr>
      <t xml:space="preserve"> (5 Days after Acceptance)</t>
    </r>
  </si>
  <si>
    <r>
      <rPr>
        <rFont val="Arial"/>
        <b/>
        <color rgb="FF000000"/>
        <sz val="10.0"/>
      </rPr>
      <t>Forward HOA Resale Packet to Coop</t>
    </r>
    <r>
      <rPr>
        <rFont val="Arial"/>
        <b/>
        <i/>
        <color rgb="FF000000"/>
        <sz val="8.0"/>
      </rPr>
      <t xml:space="preserve"> (2 Days after ratification)</t>
    </r>
  </si>
  <si>
    <r>
      <rPr>
        <rFont val="Arial"/>
        <b/>
        <color rgb="FF000000"/>
        <sz val="10.0"/>
      </rPr>
      <t xml:space="preserve">HOA Contingency </t>
    </r>
    <r>
      <rPr>
        <rFont val="Arial"/>
        <b val="0"/>
        <i/>
        <color rgb="FF000000"/>
        <sz val="8.0"/>
      </rPr>
      <t>(5 days after HOA resale packet)</t>
    </r>
  </si>
  <si>
    <r>
      <rPr>
        <rFont val="Arial"/>
        <b/>
        <color rgb="FF000000"/>
        <sz val="10.0"/>
      </rPr>
      <t>Confirm repairs have been completed and receipts submitted by Sellers</t>
    </r>
    <r>
      <rPr>
        <rFont val="Arial"/>
        <b/>
        <color rgb="FF000000"/>
        <sz val="8.0"/>
      </rPr>
      <t xml:space="preserve"> </t>
    </r>
    <r>
      <rPr>
        <rFont val="Arial"/>
        <b val="0"/>
        <i/>
        <color rgb="FF000000"/>
        <sz val="8.0"/>
      </rPr>
      <t>(5 days before COE)</t>
    </r>
  </si>
  <si>
    <r>
      <rPr>
        <rFont val="Arial"/>
        <b/>
        <color rgb="FF000000"/>
        <sz val="10.0"/>
      </rPr>
      <t>Confirm Lender Required Repairs have been completed</t>
    </r>
    <r>
      <rPr>
        <rFont val="Arial"/>
        <b val="0"/>
        <i/>
        <color rgb="FF000000"/>
        <sz val="8.0"/>
      </rPr>
      <t xml:space="preserve"> (5 days before COE)</t>
    </r>
  </si>
  <si>
    <r>
      <rPr>
        <rFont val="Arial"/>
        <b/>
        <color rgb="FF000000"/>
        <sz val="10.0"/>
      </rPr>
      <t>Confirm Final Walkthrough w/ Coop</t>
    </r>
    <r>
      <rPr>
        <rFont val="Arial"/>
        <b val="0"/>
        <i/>
        <color rgb="FF000000"/>
        <sz val="8.0"/>
      </rPr>
      <t xml:space="preserve"> (5 days before COE)</t>
    </r>
    <r>
      <rPr>
        <rFont val="Arial"/>
        <b/>
        <color rgb="FF000000"/>
        <sz val="10.0"/>
      </rPr>
      <t xml:space="preserve">  Add date here</t>
    </r>
  </si>
  <si>
    <r>
      <rPr>
        <rFont val="Arial"/>
        <b/>
        <color rgb="FF000000"/>
        <sz val="10.0"/>
      </rPr>
      <t>Confirm Lender sent CD</t>
    </r>
    <r>
      <rPr>
        <rFont val="Arial"/>
        <b val="0"/>
        <i/>
        <color rgb="FF000000"/>
        <sz val="10.0"/>
      </rPr>
      <t xml:space="preserve"> </t>
    </r>
    <r>
      <rPr>
        <rFont val="Arial"/>
        <b val="0"/>
        <i/>
        <color rgb="FF000000"/>
        <sz val="8.0"/>
      </rPr>
      <t>(5 days before COE)</t>
    </r>
  </si>
  <si>
    <r>
      <rPr>
        <rFont val="Arial"/>
        <b/>
        <color rgb="FF000000"/>
        <sz val="10.0"/>
      </rPr>
      <t xml:space="preserve">Request Preliminary ALTA from Title </t>
    </r>
    <r>
      <rPr>
        <rFont val="Arial"/>
        <b val="0"/>
        <i/>
        <color rgb="FF000000"/>
        <sz val="10.0"/>
      </rPr>
      <t>(5 days before COE)</t>
    </r>
  </si>
  <si>
    <r>
      <rPr>
        <rFont val="Arial"/>
        <b/>
        <color rgb="FF000000"/>
        <sz val="10.0"/>
      </rPr>
      <t>Schedule Closing</t>
    </r>
    <r>
      <rPr>
        <rFont val="Arial"/>
        <b val="0"/>
        <i/>
        <color rgb="FF000000"/>
        <sz val="8.0"/>
      </rPr>
      <t>(5 days before COE)</t>
    </r>
  </si>
  <si>
    <r>
      <rPr>
        <rFont val="Arial"/>
        <b/>
        <color rgb="FF000000"/>
        <sz val="10.0"/>
      </rPr>
      <t xml:space="preserve">Agent TP#4 </t>
    </r>
    <r>
      <rPr>
        <rFont val="Arial"/>
        <b/>
        <color rgb="FF000000"/>
        <sz val="8.0"/>
      </rPr>
      <t xml:space="preserve">(2 days before COE) </t>
    </r>
    <r>
      <rPr>
        <rFont val="Arial"/>
        <b/>
        <color rgb="FF000000"/>
        <sz val="10.0"/>
      </rPr>
      <t>- Review ALTA, Confirm Commission</t>
    </r>
  </si>
  <si>
    <r>
      <rPr>
        <rFont val="Arial"/>
        <b/>
        <color rgb="FF000000"/>
        <sz val="10.0"/>
      </rPr>
      <t xml:space="preserve">Order sign down </t>
    </r>
    <r>
      <rPr>
        <rFont val="Arial"/>
        <b val="0"/>
        <i/>
        <color rgb="FF000000"/>
        <sz val="8.0"/>
      </rPr>
      <t>(2 days before COE)</t>
    </r>
  </si>
  <si>
    <r>
      <rPr>
        <rFont val="Arial"/>
        <b/>
        <color rgb="FF000000"/>
        <sz val="10.0"/>
      </rPr>
      <t xml:space="preserve">Thank Title &amp; request for ALTA &amp; Commission Check </t>
    </r>
    <r>
      <rPr>
        <rFont val="Arial"/>
        <b val="0"/>
        <i/>
        <color rgb="FF000000"/>
        <sz val="8.0"/>
      </rPr>
      <t>(day of closing)</t>
    </r>
  </si>
  <si>
    <r>
      <rPr>
        <rFont val="Arial"/>
        <b/>
        <color rgb="FF000000"/>
        <sz val="10.0"/>
      </rPr>
      <t>Commission Tab Submission</t>
    </r>
    <r>
      <rPr>
        <rFont val="Arial"/>
        <b val="0"/>
        <i/>
        <color rgb="FF000000"/>
        <sz val="8.0"/>
      </rPr>
      <t xml:space="preserve"> (day of closing</t>
    </r>
  </si>
  <si>
    <r>
      <rPr>
        <rFont val="Arial"/>
        <b/>
        <color rgb="FF000000"/>
        <sz val="10.0"/>
      </rPr>
      <t>Agent retrieve lockbox reminder</t>
    </r>
    <r>
      <rPr>
        <rFont val="Arial"/>
        <b val="0"/>
        <i/>
        <color rgb="FF000000"/>
        <sz val="8.0"/>
      </rPr>
      <t>(Day of closing)</t>
    </r>
  </si>
  <si>
    <r>
      <rPr>
        <rFont val="Arial"/>
        <b/>
        <color rgb="FF000000"/>
        <sz val="10.0"/>
      </rPr>
      <t>Confirm lock box returned</t>
    </r>
    <r>
      <rPr>
        <rFont val="Arial"/>
        <b val="0"/>
        <i/>
        <color rgb="FF000000"/>
        <sz val="10.0"/>
      </rPr>
      <t xml:space="preserve"> </t>
    </r>
    <r>
      <rPr>
        <rFont val="Arial"/>
        <b val="0"/>
        <i/>
        <color rgb="FF000000"/>
        <sz val="8.0"/>
      </rPr>
      <t>(2 days after coe)</t>
    </r>
  </si>
  <si>
    <t>Final Walkthrough</t>
  </si>
  <si>
    <t>14327 Beaker Ct</t>
  </si>
  <si>
    <t>11/12/2021</t>
  </si>
  <si>
    <t xml:space="preserve">5959 Benton Heights Ave </t>
  </si>
  <si>
    <t>10/27/2021</t>
  </si>
  <si>
    <t>500 King Farm Blvd Unit #104</t>
  </si>
  <si>
    <t>11/7: Additional HOA Resale Doc due</t>
  </si>
  <si>
    <t>2713 Judith Ave</t>
  </si>
  <si>
    <t>307 Dogwood Rd</t>
  </si>
  <si>
    <t>530 Pritchard Dr</t>
  </si>
  <si>
    <t>113 Linwood Ave</t>
  </si>
  <si>
    <t>207 Aquahart Rd</t>
  </si>
  <si>
    <t xml:space="preserve">4111 Norcross St </t>
  </si>
  <si>
    <t>1020 Mary Cir</t>
  </si>
  <si>
    <t>819 Freeland Ct</t>
  </si>
  <si>
    <t>Utility Info Sheet for the Property Located At:</t>
  </si>
  <si>
    <t>Electric Provider:</t>
  </si>
  <si>
    <t>Account #</t>
  </si>
  <si>
    <t>Average Monthly Cost (Summer) $</t>
  </si>
  <si>
    <t>Average Monthly Cost (Winter) $</t>
  </si>
  <si>
    <t>Gas/Oil Provider:</t>
  </si>
  <si>
    <t>Sanitation &amp; Recycling Provider:</t>
  </si>
  <si>
    <t>Cost $</t>
  </si>
  <si>
    <t>Garbage Day</t>
  </si>
  <si>
    <t>Water &amp; Sewer Provider</t>
  </si>
  <si>
    <t>Average Monthly Cost $</t>
  </si>
  <si>
    <t>Septic Tank:          YES            NO</t>
  </si>
  <si>
    <t xml:space="preserve">Date of Last Pumped: </t>
  </si>
  <si>
    <t xml:space="preserve">Company used: </t>
  </si>
  <si>
    <t>Phone, Cable &amp; Internet Provider</t>
  </si>
  <si>
    <t>Monthly Cost $</t>
  </si>
  <si>
    <t>Minimum Info Required To Prepare Listing Package</t>
  </si>
  <si>
    <t>Seller contact info</t>
  </si>
  <si>
    <t>Commission</t>
  </si>
  <si>
    <t xml:space="preserve">      Total:           Buyer Side: </t>
  </si>
  <si>
    <t>$695 Admin Fee - (Confirm this has been discussed with the sellers)</t>
  </si>
  <si>
    <t xml:space="preserve">      YES              NO</t>
  </si>
  <si>
    <t>Are we paying a referral?</t>
  </si>
  <si>
    <t>Do you have a timeline? (Expected Coming Soon &amp; Active date)</t>
  </si>
  <si>
    <t>Lockbox Info (Serial#, code, combination, etc)</t>
  </si>
  <si>
    <t>Are we adding the listing in Direct Mail?</t>
  </si>
  <si>
    <t xml:space="preserve">Is there a Front Foot Fee? If yes, how much?
</t>
  </si>
  <si>
    <t xml:space="preserve">      YES              NO
      Amount:</t>
  </si>
  <si>
    <t>Is there a HOA/Condo Fee? 
If yes, how much is the Fee and Frequency (Monthly, Annually, etc)</t>
  </si>
  <si>
    <t xml:space="preserve">      YES              NO             
      $                   Frequency:
      Management Company:</t>
  </si>
  <si>
    <t>Is there a second HOA? 
If yes, how much is the Fee and Frequency (Monthly, Annually, etc)</t>
  </si>
  <si>
    <t xml:space="preserve">Is the property your clients primary residence? </t>
  </si>
  <si>
    <t xml:space="preserve">      YES              NO              Leased</t>
  </si>
  <si>
    <t xml:space="preserve">Is there mortgage on the property? If yes, who is the mortgage holder and the approximate balance?  
</t>
  </si>
  <si>
    <t xml:space="preserve">      YES              NO             
      Approx. Balance
     Mortgage Company:
</t>
  </si>
  <si>
    <t xml:space="preserve">Is second mortgage on the property (Home Equity Loan or Line of Credit)? If yes, who is the mortgage holder and the approximate balance?
</t>
  </si>
  <si>
    <t>For Flagship First (These two are required in addition to a signed Flagship First Form before your listing can be submitted)</t>
  </si>
  <si>
    <t>Atleast 1 Photo 
(Send or text to Mary at listings@thinknewman.com; 443-203-8915)</t>
  </si>
  <si>
    <t xml:space="preserve">
Remarks/Description
</t>
  </si>
  <si>
    <t>Pre-listing Info Sheet (Gathering information)</t>
  </si>
  <si>
    <t>Forwarding Mailing Address</t>
  </si>
  <si>
    <t xml:space="preserve">Are there any items that are leased (solar, antennas, satellite dishes, alarm &amp; security system) that will not convey with the house? If yes, please indicate the items.
</t>
  </si>
  <si>
    <t>Other items that will not convey with the property (that are considered fixtures)</t>
  </si>
  <si>
    <t>Personal Property that will convey (refrigerator, washer, dryer)?</t>
  </si>
  <si>
    <t xml:space="preserve">
Do you have current home warranty? If yes, who is your warranty with?
</t>
  </si>
  <si>
    <t xml:space="preserve">      YES              NO
      Provider:
</t>
  </si>
  <si>
    <t xml:space="preserve">If this is a Condo, are pets allowed inside? If yes, are there any pet restrictions? Please put N/A if this does not apply.
</t>
  </si>
  <si>
    <t xml:space="preserve">      YES              NO         
      Pet Restrictions:
</t>
  </si>
  <si>
    <t>Would you allow us to host an Open House?</t>
  </si>
  <si>
    <t xml:space="preserve">      YES              NO             </t>
  </si>
  <si>
    <t>Agent should be able to answer</t>
  </si>
  <si>
    <t>Would you allow us to put a Sign on the property?</t>
  </si>
  <si>
    <t xml:space="preserve">How would you like to show the property to potential buyers/agents?
</t>
  </si>
  <si>
    <t xml:space="preserve">      Go and Show:                               Appointment Required:
      If appointment is requred, who will be approving appointment requests?
</t>
  </si>
  <si>
    <t>Confirm it there has been any changes on the following from date it was last listed: Please check ALL that applies</t>
  </si>
  <si>
    <t>Type(s) of flooring in the house? Please check all that applies</t>
  </si>
  <si>
    <t>Carpet:          Hardwood:          Vinyl:          
Tile:                   Other:</t>
  </si>
  <si>
    <t>Hot Water</t>
  </si>
  <si>
    <t xml:space="preserve">Electric:          Natural Gas:          Oil:          
Tankless:          Other:          </t>
  </si>
  <si>
    <t xml:space="preserve">Cooling Type </t>
  </si>
  <si>
    <t xml:space="preserve">Central A/C:          Ceiling Fan(s):          
Heat Pumps(s):          Wall Unit:          
Other:          </t>
  </si>
  <si>
    <t xml:space="preserve">Cooling Fuel </t>
  </si>
  <si>
    <t xml:space="preserve">Electric:          Natural Gas:          Other:          </t>
  </si>
  <si>
    <t>Heating Type</t>
  </si>
  <si>
    <t xml:space="preserve">Central:          Forced Air:          Heat Pump:          
Wall Unit:          Other:          </t>
  </si>
  <si>
    <t xml:space="preserve">Heating Fuel </t>
  </si>
  <si>
    <t>Roof Type (Age of roof)</t>
  </si>
  <si>
    <t xml:space="preserve">Architectural Shingle:          Shingle:          
Metal:             Other:          </t>
  </si>
  <si>
    <t>Washer Dryer Hook Up Y/N (For Condo and Apartment)</t>
  </si>
  <si>
    <t xml:space="preserve">How many bedrooms, full bath and half bath does your home have?
</t>
  </si>
  <si>
    <t>Bedrooms Count:
Full Bath:
Half Bath:</t>
  </si>
  <si>
    <t xml:space="preserve">What floors are they located?
</t>
  </si>
  <si>
    <t>Bedroom Location:
Full Bath:
Half Bath:</t>
  </si>
  <si>
    <t xml:space="preserve">Does the property have a parking? If yes, what type of parking and how many assigned spaces?
</t>
  </si>
  <si>
    <t xml:space="preserve">      YES              NO
      Parking Type:  Attached Garage          Detached Garage
                               Driveway                       Off Street              
                               On Street                      Parking Lot                                         
      # of Assigned Spaces:
</t>
  </si>
  <si>
    <t>Will the smoke alarms provide an alarm during power outage? Y or N</t>
  </si>
  <si>
    <t>Are the smoke alarms over 10 years old? Y or N</t>
  </si>
  <si>
    <t>Additional questions but not required</t>
  </si>
  <si>
    <t>Tell us why you LOVE your home?</t>
  </si>
  <si>
    <t>Tell us any challenges with your home</t>
  </si>
  <si>
    <t>Do you need staging consultation? Y or N</t>
  </si>
  <si>
    <t xml:space="preserve">Mortgage Rates Slightly Lower Despite Bond Market Weakness
Keep in mind that we're talking about extremely small movement.  Between Friday and today, you'd likely see the exact same "note rate" for any given conventional 30yr fixed scenario.
Why did this happen even though we typically see rates move opposite of Bonds? 
Bonds were pointing toward lower rates in a relatively precipitous way on Thursday and Friday last week.  Lenders tend to hold back a bit when bonds are moving that quickly.  As such, they had some cushion at the start of the new week, and it was big enough to absorb the moderate weakness in the bond market without having to raise rates.  In fact, the average lender was just a hair lower.
</t>
  </si>
  <si>
    <t xml:space="preserve">The government’s producer price index, which serves as a gauge of final demand prices from goods-producers, rose 0.6% for the month, in line with Dow Jones estimates and an indicator that inflation pressures are continuing to pressure the U.S. economy. The monthly pace was faster than the 0.5% increase in September.
The PPI report is one of two key inflation readings this week. The Labor Department on Wednesday will release the October consumer price index, which is expected to show a 0.6% monthly increase for all goods, translating into a 5.9% annual gain.
</t>
  </si>
  <si>
    <t xml:space="preserve">Agent's minimum info to provide	</t>
  </si>
  <si>
    <t>Property Address:</t>
  </si>
  <si>
    <t>Listing Price:</t>
  </si>
  <si>
    <t>Total Commission:</t>
  </si>
  <si>
    <t>List Side Commission:</t>
  </si>
  <si>
    <t>Buy Side Commisssion:</t>
  </si>
  <si>
    <t>Admin Fee 
(Confirmation this is discussed with the sellers)</t>
  </si>
  <si>
    <t xml:space="preserve">      Yes:                                No:</t>
  </si>
  <si>
    <t>Seller(s) Name</t>
  </si>
  <si>
    <t>Seller(s) Contact Info</t>
  </si>
  <si>
    <t>Listing Source:</t>
  </si>
  <si>
    <t>Lockbox Info :
(please provide before photo schedule)</t>
  </si>
  <si>
    <t>**Please fill out the Pre-listing Info Sheet below to the best that you can. The TC Department will be asking the seller(s) of any 
that is not completed.</t>
  </si>
  <si>
    <t>List Agent</t>
  </si>
  <si>
    <t>Under contract</t>
  </si>
  <si>
    <t>Waiting "Recorder" advised and Final Signed ALTA from title</t>
  </si>
  <si>
    <t>Pre-Signed 8/27 12PM</t>
  </si>
  <si>
    <t>Walkthrough 9/5</t>
  </si>
  <si>
    <t>Pre-Signed 8/31 9:30</t>
  </si>
  <si>
    <t>223 West Edgevale Rd
Baltimore, MD 21225</t>
  </si>
  <si>
    <t>1145 Shortleaf Cir
Eldersburg, MD 21784</t>
  </si>
  <si>
    <t>Docs shared to sellers. Waiting for an updated.</t>
  </si>
  <si>
    <t>MLS Draft created.
MLS Missing: List Price, Marketing Date, HOA? Property Style, Construction Materials, Water Source, Hot Water, Cooling Type, Cooling Fuel, Heating Type, Heating Fuel, Bed/Bath/Half Bath floors? Pool?, Garage Info
Need Showing Instructions &amp; Lockbox Info
Need MLS Remarks
No Listing Intake. No Signed Documents.
3.5 total comm? 2.5% buyer?</t>
  </si>
  <si>
    <t>Approved Listed &amp; UC (9/1/2021)</t>
  </si>
  <si>
    <t>Repairs completed 9/3
Waiting for appraiser reinspection report.</t>
  </si>
  <si>
    <r>
      <rPr>
        <rFont val="Arial"/>
        <b/>
        <color theme="1"/>
        <sz val="10.0"/>
      </rPr>
      <t>Submitted Listed (9/3/2021)
Missing UC</t>
    </r>
    <r>
      <rPr>
        <rFont val="Arial"/>
        <color theme="1"/>
        <sz val="10.0"/>
      </rPr>
      <t>: Notice to Buyer and Seller, Disclosure Disclaimer, County Addendum, Proof of Funds, EMD</t>
    </r>
  </si>
  <si>
    <t>9/3 Addendums out to coop. need to get a copy once signed</t>
  </si>
  <si>
    <t>9/16 - HOA Resale Packet delivery
8/30 - Appraiser called to asked about Condo Association
8/31 COndo questionaire needed to fill out (Sent to condo assoc)</t>
  </si>
  <si>
    <r>
      <rPr>
        <rFont val="Arial"/>
        <color theme="1"/>
        <sz val="10.0"/>
      </rPr>
      <t xml:space="preserve">Returned Listed: Exclusive Rights to Sell - Need initials on 19.A.
</t>
    </r>
    <r>
      <rPr>
        <rFont val="Arial"/>
        <b/>
        <color theme="1"/>
        <sz val="10.0"/>
      </rPr>
      <t>Missing UC</t>
    </r>
    <r>
      <rPr>
        <rFont val="Arial"/>
        <color theme="1"/>
        <sz val="10.0"/>
      </rPr>
      <t>: Signed County Addendum</t>
    </r>
  </si>
  <si>
    <t>9/6: PIN and answer to buyers</t>
  </si>
  <si>
    <r>
      <rPr>
        <rFont val="Arial"/>
        <b/>
        <color theme="1"/>
        <sz val="10.0"/>
      </rPr>
      <t>Resubmitted Listed (9/6/2021)
Submitted UC (9/6/2021)
Missing UC:</t>
    </r>
    <r>
      <rPr>
        <rFont val="Arial"/>
        <color theme="1"/>
        <sz val="10.0"/>
      </rPr>
      <t xml:space="preserve"> EMD, County Addendum
County Addendum - Need Seller's signature
Purchase Price Escalation - Need Seller Signature</t>
    </r>
  </si>
  <si>
    <t>18602 Sage Way
Germantown, MD 20874</t>
  </si>
  <si>
    <t>Need to complete the seller initials on page 6 #12 and #13 RPI.
Need to upload RPI on MLS.
Waiting for professional photos.</t>
  </si>
  <si>
    <t>9/3 Photos are in, 
9/3 HOA Payment paid by Kris</t>
  </si>
  <si>
    <t>500 King Farm Blvd Unit #104, Rockville, MD 20850</t>
  </si>
  <si>
    <t>Showing Instructions: Lockbox - Combo, 1108 on slider on back door CANNOT BE SCHEDULED UNTIL WEDNESDAY OF NEXT WEEK
Approved Listed 8/31/2021</t>
  </si>
  <si>
    <t>This has HOA Resale Packet
Offer received from Kelly Speake</t>
  </si>
  <si>
    <t>Approved Listed 9/2/2021</t>
  </si>
  <si>
    <t>Approved Listed 8/31/2021</t>
  </si>
  <si>
    <t>2713 Judith Ave
District Heights, MD 20747</t>
  </si>
  <si>
    <r>
      <rPr>
        <rFont val="Arial"/>
        <color theme="1"/>
        <sz val="8.0"/>
      </rPr>
      <t xml:space="preserve">MLS Drafted.
</t>
    </r>
    <r>
      <rPr>
        <rFont val="Arial"/>
        <b/>
        <color theme="1"/>
        <sz val="8.0"/>
      </rPr>
      <t>MLS Missing</t>
    </r>
    <r>
      <rPr>
        <rFont val="Arial"/>
        <color theme="1"/>
        <sz val="8.0"/>
      </rPr>
      <t>: Marketing Date, List Price, Expiration Date, Remarks, Photos, Disclosures, Foundation
Tax Record still has the name of the previous owner. Need advise on how to proceed on this.
No signed Disclosures yet.
No signed Exclusive Right to Sell</t>
    </r>
  </si>
  <si>
    <t>(Res) 3815 Back Woods Rd Westminster, MD 21158</t>
  </si>
  <si>
    <r>
      <rPr>
        <rFont val="Arial"/>
        <color theme="1"/>
        <sz val="10.0"/>
      </rPr>
      <t xml:space="preserve">County Addendum Financial Condition Disclosure and Smoke Alarm Disclosure (Shared 8/26/2021)
Need Signed Flagship First MD Document.
</t>
    </r>
    <r>
      <rPr>
        <rFont val="Arial"/>
        <b/>
        <color theme="1"/>
        <sz val="10.0"/>
      </rPr>
      <t>Missing UC</t>
    </r>
    <r>
      <rPr>
        <rFont val="Arial"/>
        <color theme="1"/>
        <sz val="10.0"/>
      </rPr>
      <t>: EMD, Proof of Funds, County Addendum</t>
    </r>
  </si>
  <si>
    <t>the buyer is deaf. So text and email is going to be the best way to communicate
Confirm Commission with agent</t>
  </si>
  <si>
    <r>
      <rPr>
        <rFont val="Arial"/>
        <color theme="1"/>
        <sz val="10.0"/>
      </rPr>
      <t xml:space="preserve">Financial Disclosure - Missing answers.
</t>
    </r>
    <r>
      <rPr>
        <rFont val="Arial"/>
        <b/>
        <color theme="1"/>
        <sz val="10.0"/>
      </rPr>
      <t>Approved UC (9/1/2021)</t>
    </r>
  </si>
  <si>
    <r>
      <rPr>
        <rFont val="Arial"/>
        <color theme="1"/>
        <sz val="10.0"/>
      </rPr>
      <t xml:space="preserve">Netsheet (Shared 9/2/2021)
</t>
    </r>
    <r>
      <rPr>
        <rFont val="Arial"/>
        <b/>
        <color theme="1"/>
        <sz val="10.0"/>
      </rPr>
      <t>Missing UC</t>
    </r>
    <r>
      <rPr>
        <rFont val="Arial"/>
        <color theme="1"/>
        <sz val="10.0"/>
      </rPr>
      <t xml:space="preserve">: Disclosure Disclaimer, County Addendum, Notice to Buyer and Seller
</t>
    </r>
    <r>
      <rPr>
        <rFont val="Arial"/>
        <b/>
        <color theme="1"/>
        <sz val="10.0"/>
      </rPr>
      <t xml:space="preserve">Reshared (8/27/2021) </t>
    </r>
    <r>
      <rPr>
        <rFont val="Arial"/>
        <color theme="1"/>
        <sz val="10.0"/>
      </rPr>
      <t>KWF Smoke Alarm - Need Annie's signature</t>
    </r>
  </si>
  <si>
    <r>
      <rPr>
        <rFont val="Arial"/>
        <b/>
        <color theme="1"/>
        <sz val="10.0"/>
      </rPr>
      <t xml:space="preserve">Reshared (8/27/2021) </t>
    </r>
    <r>
      <rPr>
        <rFont val="Arial"/>
        <color theme="1"/>
        <sz val="10.0"/>
      </rPr>
      <t>Financial Disclosure</t>
    </r>
  </si>
  <si>
    <t>Sellers to Pay HW</t>
  </si>
  <si>
    <t>9/17/2021</t>
  </si>
  <si>
    <r>
      <rPr>
        <rFont val="Arial"/>
        <color theme="1"/>
        <sz val="10.0"/>
      </rPr>
      <t xml:space="preserve">Exclusive Rights to Sell (Shared 8/5/2021)
Need to complete initials on Fee Simple/Ground Rent field. Need Scott's initials.
</t>
    </r>
    <r>
      <rPr>
        <rFont val="Arial"/>
        <b/>
        <color theme="1"/>
        <sz val="10.0"/>
      </rPr>
      <t>Missing Listed</t>
    </r>
    <r>
      <rPr>
        <rFont val="Arial"/>
        <color theme="1"/>
        <sz val="10.0"/>
      </rPr>
      <t>: Netsheet, Exclusive Rights to Sell
Netsheet (Shared 9/2/2021)</t>
    </r>
  </si>
  <si>
    <t>RPI and LBP - Not included on the executed contract
8/26 Waiting for sellers to sign addendum (PIN)
8/27 - PIN and Addendum sent to coop
8/30 - Final election of PIN received 
9/2 ffup with Justin if repair receipts were received
Pending: Repairs Photos and receipt
Final Election of BUyers on PIN
attic fan, master bath exhaust fan repairs completion sent to buyers agent by Justin
The chimney work was completed 9/1 .and the roof/electrical will be done 9/2.
9/7 Sent email to seller if they would like to presign along with 907 Hine Trail Purchase</t>
  </si>
  <si>
    <r>
      <rPr>
        <rFont val="Arial"/>
        <color theme="1"/>
        <sz val="10.0"/>
      </rPr>
      <t xml:space="preserve">Missing Signed Flagship First Document. This is an off-market sale.
Incomplete Documents:
</t>
    </r>
    <r>
      <rPr>
        <rFont val="Arial"/>
        <b/>
        <color theme="1"/>
        <sz val="10.0"/>
      </rPr>
      <t>Financial Condition Disclosure</t>
    </r>
    <r>
      <rPr>
        <rFont val="Arial"/>
        <color theme="1"/>
        <sz val="10.0"/>
      </rPr>
      <t xml:space="preserve"> - Need answers.
</t>
    </r>
    <r>
      <rPr>
        <rFont val="Arial"/>
        <b/>
        <color theme="1"/>
        <sz val="10.0"/>
      </rPr>
      <t>HOA Transmittal Doc</t>
    </r>
    <r>
      <rPr>
        <rFont val="Arial"/>
        <color theme="1"/>
        <sz val="10.0"/>
      </rPr>
      <t xml:space="preserve"> - Need answers.
</t>
    </r>
    <r>
      <rPr>
        <rFont val="Arial"/>
        <b/>
        <color theme="1"/>
        <sz val="10.0"/>
      </rPr>
      <t>Exclusive Right to Sell</t>
    </r>
    <r>
      <rPr>
        <rFont val="Arial"/>
        <color theme="1"/>
        <sz val="10.0"/>
      </rPr>
      <t xml:space="preserve"> - Need Seller initials on page 1 #3 Fee Simple/Ground Rent. Missing List Price.
</t>
    </r>
    <r>
      <rPr>
        <rFont val="Arial"/>
        <b/>
        <color theme="1"/>
        <sz val="10.0"/>
      </rPr>
      <t>Missing UC</t>
    </r>
    <r>
      <rPr>
        <rFont val="Arial"/>
        <color theme="1"/>
        <sz val="10.0"/>
      </rPr>
      <t>: EMD, Proof of Funds</t>
    </r>
  </si>
  <si>
    <t>MLS Sheet (Shared 8/23/2021)
Netsheet (Shared 9/2/2021)</t>
  </si>
  <si>
    <t>9/1 HOA order paid
9/1 - Insurance questions sent to seller to answer</t>
  </si>
  <si>
    <r>
      <rPr>
        <rFont val="Arial"/>
        <color theme="1"/>
        <sz val="10.0"/>
      </rPr>
      <t xml:space="preserve">Incomplete Exclusive Rights to Sell - Need to fix the initials made on page 1, Section 3 Fee Simple/Ground Rent field.
Need answers on Financial Condition Disclosure and KWF Smoke Alarm
</t>
    </r>
    <r>
      <rPr>
        <rFont val="Arial"/>
        <b/>
        <color theme="1"/>
        <sz val="10.0"/>
      </rPr>
      <t>Missing UC</t>
    </r>
    <r>
      <rPr>
        <rFont val="Arial"/>
        <color theme="1"/>
        <sz val="10.0"/>
      </rPr>
      <t>: Signed Conventional Addendum, Seller Contribution</t>
    </r>
  </si>
  <si>
    <t>Need to confirm Financing and Purchase Price
9/2 title to sent seller info sheet so seller. we sent our commission details</t>
  </si>
  <si>
    <r>
      <rPr>
        <rFont val="Arial"/>
        <color theme="1"/>
        <sz val="10.0"/>
      </rPr>
      <t xml:space="preserve">No listing intake, MLS Draft created. documents. Agent published.
Missing </t>
    </r>
    <r>
      <rPr>
        <rFont val="Arial"/>
        <b/>
        <color theme="1"/>
        <sz val="10.0"/>
      </rPr>
      <t>Listed</t>
    </r>
    <r>
      <rPr>
        <rFont val="Arial"/>
        <color theme="1"/>
        <sz val="10.0"/>
      </rPr>
      <t xml:space="preserve">: Notification of Dual Agency within a Team, Netsheet, Incomplete answer LBP Addendum, Signed MLS Sheet (Shared 7/13/2021), Financial Addendum needs answer.
Returned </t>
    </r>
    <r>
      <rPr>
        <rFont val="Arial"/>
        <b/>
        <color theme="1"/>
        <sz val="10.0"/>
      </rPr>
      <t xml:space="preserve">Listed: </t>
    </r>
    <r>
      <rPr>
        <rFont val="Arial"/>
        <color theme="1"/>
        <sz val="10.0"/>
      </rPr>
      <t>Residential Property Information - Seller names and address needed on first page. Exclusive Right to Sell - Please fill in Section 6. Please fill in blanks under Section 14. Please check boxes: Consent for DA, Financial Condition, MD Property Disclosure</t>
    </r>
  </si>
  <si>
    <t>Missing ALTA</t>
  </si>
  <si>
    <t>Incomplete Exclusive Rights to Sell - Need Seller initials on Fee Simple/Ground Rent field.
Residential Property Information - Clarification on page 4 #8 Improvements, sellers has different answers.
Missing Netsheet</t>
  </si>
  <si>
    <r>
      <rPr>
        <rFont val="Arial"/>
        <b/>
        <color theme="1"/>
        <sz val="10.0"/>
      </rPr>
      <t>Missing</t>
    </r>
    <r>
      <rPr>
        <rFont val="Arial"/>
        <color theme="1"/>
        <sz val="10.0"/>
      </rPr>
      <t xml:space="preserve"> </t>
    </r>
    <r>
      <rPr>
        <rFont val="Arial"/>
        <b/>
        <color theme="1"/>
        <sz val="10.0"/>
      </rPr>
      <t xml:space="preserve">Listed: </t>
    </r>
    <r>
      <rPr>
        <rFont val="Arial"/>
        <color theme="1"/>
        <sz val="10.0"/>
      </rPr>
      <t xml:space="preserve">Netsheet. </t>
    </r>
  </si>
  <si>
    <t>Do we need to take this down?</t>
  </si>
  <si>
    <r>
      <rPr>
        <rFont val="Arial"/>
        <color theme="1"/>
        <sz val="10.0"/>
      </rPr>
      <t xml:space="preserve">MLS Drafted.
</t>
    </r>
    <r>
      <rPr>
        <rFont val="Arial"/>
        <b/>
        <color theme="1"/>
        <sz val="10.0"/>
      </rPr>
      <t>MLS Missing</t>
    </r>
    <r>
      <rPr>
        <rFont val="Arial"/>
        <color theme="1"/>
        <sz val="10.0"/>
      </rPr>
      <t>: Marketing Date, Remarks, Photos, Disclosure, HOA Info, Pool, Septic or Sewer, # of Assigned Parking Spaces
No Signed Disclosures yet.
Exclusive Rights to Sell not yet signed.</t>
    </r>
  </si>
  <si>
    <r>
      <rPr>
        <rFont val="Arial"/>
        <color theme="1"/>
        <sz val="10.0"/>
      </rPr>
      <t xml:space="preserve">Submitted UC (9/6/2021)
</t>
    </r>
    <r>
      <rPr>
        <rFont val="Arial"/>
        <b/>
        <color theme="1"/>
        <sz val="10.0"/>
      </rPr>
      <t>Missing UC</t>
    </r>
    <r>
      <rPr>
        <rFont val="Arial"/>
        <color theme="1"/>
        <sz val="10.0"/>
      </rPr>
      <t>: Notice to Buyer and Seller
Notice to Buyer and Seller - Need Buyer Agent signature</t>
    </r>
  </si>
  <si>
    <r>
      <rPr>
        <rFont val="Arial"/>
        <b/>
        <color theme="1"/>
        <sz val="8.0"/>
      </rPr>
      <t>Missing Listed</t>
    </r>
    <r>
      <rPr>
        <rFont val="Arial"/>
        <color theme="1"/>
        <sz val="8.0"/>
      </rPr>
      <t xml:space="preserve">: KWF Competitive Market Analysis, Notice to Buyer and Seller, County Addendum, Netsheet, Financial Condition Disclosure, KWF MLS Accuracy, KWF Smoke Alarm, Signed MLS Sheet, Signed Netsheet </t>
    </r>
  </si>
  <si>
    <t>5959 Benton Heights Ave Baltimore, MD</t>
  </si>
  <si>
    <t>Under contract - Terminating?</t>
  </si>
  <si>
    <t>Netsheet and MLS - Reshared 8/15/2021, Reshared 8/27/2021</t>
  </si>
  <si>
    <t>We will be providing them with a credit for a two year home warranty. 
8/30 Termite Treatment 9/1 @10AM, Request invoice from Kevin. 
9/2 Ff up with seller if treatment has been completed
8/30 - Lender will send update today.
9/3 - Lender unsure if the buyers are getting approved or not</t>
  </si>
  <si>
    <t>9/7/2021</t>
  </si>
  <si>
    <t xml:space="preserve">8/24 Lead Poisoning Program &amp; Deferred Water out. Send to coop once signed
8/26 Escrow Agreement out to seller
8/30 - FHA AMendatory Clause fully signed, sent back to coop and lender
8/30 EMD Copy via Escorw agreement received
8/31 Repairs needed update? Price Addendum out to sellers, Seller info sheet sent by the title on 8/26
8/31 - Ffup Seller Info Sheet to Seller
9/2 - Reshared Addendum for pirce change to Kristen
9/6 price change addednum fully signed 
Pending: 
9/7 COE addendum out to coop.
Seller Info Sheet </t>
  </si>
  <si>
    <r>
      <rPr>
        <rFont val="Arial"/>
        <b/>
        <color theme="1"/>
        <sz val="10.0"/>
      </rPr>
      <t>Missing Listed</t>
    </r>
    <r>
      <rPr>
        <rFont val="Arial"/>
        <color theme="1"/>
        <sz val="10.0"/>
      </rPr>
      <t>: Signed Netsheet (Shared 7/23/2021, Reshared 8/17, 8/24)</t>
    </r>
  </si>
  <si>
    <t>Appraisal results to be back by 8/25</t>
  </si>
  <si>
    <r>
      <rPr>
        <rFont val="Arial"/>
        <b/>
        <color theme="1"/>
        <sz val="10.0"/>
      </rPr>
      <t>Missing Listed</t>
    </r>
    <r>
      <rPr>
        <rFont val="Arial"/>
        <color theme="1"/>
        <sz val="10.0"/>
      </rPr>
      <t xml:space="preserve">: Netsheet
</t>
    </r>
    <r>
      <rPr>
        <rFont val="Arial"/>
        <b/>
        <color theme="1"/>
        <sz val="10.0"/>
      </rPr>
      <t>Returned Listed</t>
    </r>
    <r>
      <rPr>
        <rFont val="Arial"/>
        <color theme="1"/>
        <sz val="10.0"/>
      </rPr>
      <t>: Financial Condition Disclosure - Please fill-in "held by".</t>
    </r>
  </si>
  <si>
    <t>8/27 - Received Covenants only. Are these sufficient?</t>
  </si>
  <si>
    <r>
      <rPr>
        <rFont val="Arial"/>
        <color theme="1"/>
        <sz val="10.0"/>
      </rPr>
      <t xml:space="preserve">LIST SIDE
</t>
    </r>
    <r>
      <rPr>
        <rFont val="Arial"/>
        <b/>
        <color theme="1"/>
        <sz val="10.0"/>
      </rPr>
      <t>Missing Listed</t>
    </r>
    <r>
      <rPr>
        <rFont val="Arial"/>
        <color theme="1"/>
        <sz val="10.0"/>
      </rPr>
      <t xml:space="preserve">: Netsheet
</t>
    </r>
    <r>
      <rPr>
        <rFont val="Arial"/>
        <b/>
        <color theme="1"/>
        <sz val="10.0"/>
      </rPr>
      <t>Missing UC</t>
    </r>
    <r>
      <rPr>
        <rFont val="Arial"/>
        <color theme="1"/>
        <sz val="10.0"/>
      </rPr>
      <t xml:space="preserve">: Proof of Funds
</t>
    </r>
    <r>
      <rPr>
        <rFont val="Arial"/>
        <b/>
        <color theme="1"/>
        <sz val="10.0"/>
      </rPr>
      <t xml:space="preserve">BUY SIDE:
</t>
    </r>
    <r>
      <rPr>
        <rFont val="Arial"/>
        <color theme="1"/>
        <sz val="10.0"/>
      </rPr>
      <t xml:space="preserve">Disclosures - Waiting for Angelo to sign 
Need phone number for buyers
</t>
    </r>
    <r>
      <rPr>
        <rFont val="Arial"/>
        <b/>
        <color theme="1"/>
        <sz val="10.0"/>
      </rPr>
      <t>Returned UC:</t>
    </r>
    <r>
      <rPr>
        <rFont val="Arial"/>
        <color theme="1"/>
        <sz val="10.0"/>
      </rPr>
      <t xml:space="preserve"> Contract - Compliance still looking to complete selling agent info.</t>
    </r>
  </si>
  <si>
    <t>Seller has pre-signed
9/7 - Confirming closing appointment for Buyer with title</t>
  </si>
  <si>
    <t>3533 Falling Run Rd Laurel, MD 20724</t>
  </si>
  <si>
    <r>
      <rPr>
        <rFont val="Arial"/>
        <color theme="1"/>
        <sz val="8.0"/>
      </rPr>
      <t xml:space="preserve">MLS Drafted.
</t>
    </r>
    <r>
      <rPr>
        <rFont val="Arial"/>
        <b/>
        <color theme="1"/>
        <sz val="8.0"/>
      </rPr>
      <t>MLS Missing</t>
    </r>
    <r>
      <rPr>
        <rFont val="Arial"/>
        <color theme="1"/>
        <sz val="8.0"/>
      </rPr>
      <t xml:space="preserve">: Marketing Date, Remarks, Photos, Disclosures
Need MLS Remarks
Waiting for seller to sign Exclusive Rights to Sell, Competitive Market Analysis, Notice to Buyer and Seller, LBP Documents
</t>
    </r>
    <r>
      <rPr>
        <rFont val="Arial"/>
        <b/>
        <color theme="1"/>
        <sz val="8.0"/>
      </rPr>
      <t>Incomplete</t>
    </r>
    <r>
      <rPr>
        <rFont val="Arial"/>
        <color theme="1"/>
        <sz val="8.0"/>
      </rPr>
      <t>: Financial Condition Disclosure - Need answer on letter B "held by".</t>
    </r>
  </si>
  <si>
    <r>
      <rPr>
        <rFont val="Arial"/>
        <color theme="1"/>
        <sz val="8.0"/>
      </rPr>
      <t xml:space="preserve">MLS Drafted. 
</t>
    </r>
    <r>
      <rPr>
        <rFont val="Arial"/>
        <b/>
        <color theme="1"/>
        <sz val="8.0"/>
      </rPr>
      <t>MLS Missing:</t>
    </r>
    <r>
      <rPr>
        <rFont val="Arial"/>
        <color theme="1"/>
        <sz val="8.0"/>
      </rPr>
      <t xml:space="preserve"> Property Style
Construction Materials
Hot Water Source
Cooling &amp; Heating Fuel Source
Pets Allowed?
Need MLS Remarks</t>
    </r>
  </si>
  <si>
    <t>19801 Grave Run Road Hampstead, MD 21074</t>
  </si>
  <si>
    <t>LA Fully Signed.
Waiting for Signed Disclosures</t>
  </si>
  <si>
    <t>Going live 9/9/2021</t>
  </si>
  <si>
    <t>Viince is putting lockbox from John Ross Ct to this property</t>
  </si>
  <si>
    <t>301 Bethune Dr
Easton, MD 21601</t>
  </si>
  <si>
    <t>Has loop. Not linked on Command.
No signed docs yet.</t>
  </si>
  <si>
    <t>DATE</t>
  </si>
  <si>
    <t>TASK</t>
  </si>
  <si>
    <t>1018 Fallcrest</t>
  </si>
  <si>
    <t>Update MLS to Under contract</t>
  </si>
  <si>
    <t>9/5 UC</t>
  </si>
  <si>
    <t>1145 Shortleaf</t>
  </si>
  <si>
    <t>1145 Shortleaf docs have been sent out, and I let CJ know you'll be reaching out to him after they're signed. He has a tenant that will be out by mid Oct- Nov 1, and we're tentatively scheduling the MLS date as 9/29. He is a slow mover, and I wouldn't expect the docs to be signed until Sunday or Monday at best.</t>
  </si>
  <si>
    <t>NEW LISTING</t>
  </si>
  <si>
    <t>1145 Shortleaf Cir</t>
  </si>
  <si>
    <t>See email from Jen about any missing info we need to add in MLS</t>
  </si>
  <si>
    <t>155 Roberts Crain</t>
  </si>
  <si>
    <t>UC. Do not add docs in command</t>
  </si>
  <si>
    <t>HOA Resale and Transmittal Doc</t>
  </si>
  <si>
    <t>EMD Received 9/3</t>
  </si>
  <si>
    <t>TItle docs</t>
  </si>
  <si>
    <t>Email seller with questions, Qualia</t>
  </si>
  <si>
    <t>Sent email to coop that repairs were finally completed</t>
  </si>
  <si>
    <t>Call Al - Schedule Closing</t>
  </si>
  <si>
    <t xml:space="preserve"> Draft an email attaching all documents that are missing buyers signature</t>
  </si>
  <si>
    <t>No financing?</t>
  </si>
  <si>
    <t>Title docs, wait for tile to send</t>
  </si>
  <si>
    <t>Dogwood is back active</t>
  </si>
  <si>
    <t>3812 Back Woods</t>
  </si>
  <si>
    <t>9/3 Follow up EMD</t>
  </si>
  <si>
    <t>CD and Preliminary ALTA received</t>
  </si>
  <si>
    <t>Presign? advise title and Alison</t>
  </si>
  <si>
    <t>Adddendum out send to Jasmin</t>
  </si>
  <si>
    <t>9/3 Addendum to move closing</t>
  </si>
  <si>
    <t>547 Dhalgreen</t>
  </si>
  <si>
    <t>9/7 Photos apoointment</t>
  </si>
  <si>
    <t xml:space="preserve"> Presigning moved 9/2 @10AM</t>
  </si>
  <si>
    <t>Addendum to change COE to 9/8 will be sent by coop</t>
  </si>
  <si>
    <t>Call Linda, verify closing, addedndum loaded in dotloop</t>
  </si>
  <si>
    <t>Waiting for buyer signed post occupancy</t>
  </si>
  <si>
    <t>9/5 Walkthrough. information/receipts for the contractor who did the truss repair and the extermination treatment?</t>
  </si>
  <si>
    <t>Termite invoice? Send along with update receipt</t>
  </si>
  <si>
    <t>Did not happen</t>
  </si>
  <si>
    <t>Terminating?</t>
  </si>
  <si>
    <t>613 Springfield - schedule closing with buyer</t>
  </si>
  <si>
    <t>613 Springfield Ave 
Baltimore, MD 21212</t>
  </si>
  <si>
    <t>Fallcrest</t>
  </si>
  <si>
    <t>Offer reviewed by John? Coop ff up</t>
  </si>
  <si>
    <t>King Farm</t>
  </si>
  <si>
    <t>Offer received from Kelly Speake</t>
  </si>
  <si>
    <t>Quincy</t>
  </si>
  <si>
    <t>9/3/2021: Price change $349,900 to $335,000</t>
  </si>
  <si>
    <t>Sage Way</t>
  </si>
  <si>
    <t>KW Ads once photos are in</t>
  </si>
  <si>
    <t>Photos are in, HOA Payment link sent to David and Kris</t>
  </si>
  <si>
    <t>Publishing?</t>
  </si>
  <si>
    <t>Live tasks</t>
  </si>
  <si>
    <t>COE Addendum out to coop</t>
  </si>
  <si>
    <t>22997 Westview - Terminating</t>
  </si>
  <si>
    <t>Seller info sheets</t>
  </si>
  <si>
    <t>Caron's email</t>
  </si>
  <si>
    <t>Presign request</t>
  </si>
  <si>
    <t>LISTING STATUS</t>
  </si>
  <si>
    <t>TRIGGERS</t>
  </si>
  <si>
    <t>TASKS</t>
  </si>
  <si>
    <t>Assigned to</t>
  </si>
  <si>
    <t>See Realvolve Workflows</t>
  </si>
  <si>
    <t xml:space="preserve">LISTING </t>
  </si>
  <si>
    <t>Pull documents</t>
  </si>
  <si>
    <t>Start Partial MLS</t>
  </si>
  <si>
    <t>HOA Resale Packet Research</t>
  </si>
  <si>
    <t>Order Sign and Photos</t>
  </si>
  <si>
    <t>Setting up RV</t>
  </si>
  <si>
    <t>Add Showing time instruction</t>
  </si>
  <si>
    <t>RV movement when closing date change</t>
  </si>
  <si>
    <t>Timestamp</t>
  </si>
  <si>
    <t>Listing Source</t>
  </si>
  <si>
    <t>Nageswara R Koripella</t>
  </si>
  <si>
    <t>nkoripella@yahoo.com</t>
  </si>
  <si>
    <t>2406 Kevsway Ct</t>
  </si>
  <si>
    <t xml:space="preserve"> Baltimore</t>
  </si>
  <si>
    <t>WATERFORD PLACE</t>
  </si>
  <si>
    <t>Front door</t>
  </si>
  <si>
    <t>Alarm System, Central Vacuum, Electronic Air Filter, Fireplace Sreen/Door, Freezer, Garage Openers (list how many at the end of this form), Garage Opener Remotes (list how many at the end of this form), Hot Tub, Equipment, and Cover, Intercom System, Playground Equipment, Pool, Equipment, and Cover, Satellite Dish, Trash Compactor, Water Filter System, Water Treatment System, Window A/C Unit (list how many at the end of this form), Window Fan (list how many at the end of this form), Wood Stove</t>
  </si>
  <si>
    <t>next week</t>
  </si>
  <si>
    <t>Scott Reibert</t>
  </si>
  <si>
    <t>443-509-1526</t>
  </si>
  <si>
    <t>lindagoray@msn.com</t>
  </si>
  <si>
    <t>3175 Bero Rd</t>
  </si>
  <si>
    <t>Halethorpe</t>
  </si>
  <si>
    <t>RIVERVIEW</t>
  </si>
  <si>
    <t>has been notified, tenant prefers to stay</t>
  </si>
  <si>
    <t>Alarm System, Central Vacuum, Electronic Air Filter, Fireplace Sreen/Door, Garage Openers (list how many at the end of this form), Garage Opener Remotes (list how many at the end of this form), Hot Tub, Equipment, and Cover, Intercom System, Playground Equipment, Water Filter System, Water Treatment System, Wood Stove</t>
  </si>
  <si>
    <t>please send all 3 listing agreements at once, other two to follow</t>
  </si>
  <si>
    <t>no cooling</t>
  </si>
  <si>
    <t>802 rambo ct</t>
  </si>
  <si>
    <t>halethorpe</t>
  </si>
  <si>
    <t>riverview</t>
  </si>
  <si>
    <t>tenant has been notified</t>
  </si>
  <si>
    <t>Private, Public</t>
  </si>
  <si>
    <t>Alarm System, Electronic Air Filter, Fireplace Sreen/Door, Garage Openers (list how many at the end of this form), Garage Opener Remotes (list how many at the end of this form), Hot Tub, Equipment, and Cover, Intercom System, Playground Equipment, Pool, Equipment, and Cover, Trash Compactor, Water Filter System, Water Treatment System, Wood Stove</t>
  </si>
  <si>
    <t>2nd of 3 listing agreements to go out together</t>
  </si>
  <si>
    <t xml:space="preserve">443-509-1526 </t>
  </si>
  <si>
    <t>3232 tartarian ct</t>
  </si>
  <si>
    <t>RVIERVIEW</t>
  </si>
  <si>
    <t>Alarm System, Central Vacuum, Electronic Air Filter, Fireplace Sreen/Door, Furnace Humidifier, Garage Openers (list how many at the end of this form), Garage Opener Remotes (list how many at the end of this form), Garbage Disposal, Hot Tub, Equipment, and Cover, Intercom System, Playground Equipment, Pool, Equipment, and Cover, Trash Compactor, Water Filter System, Water Treatment System, Wood Stove</t>
  </si>
  <si>
    <t xml:space="preserve">3rd of 3 listing agreements </t>
  </si>
  <si>
    <t>Sherry Banks</t>
  </si>
  <si>
    <t>sirblubeard@gmail.com</t>
  </si>
  <si>
    <t>Laurel</t>
  </si>
  <si>
    <t>Appointment Only - Client to approve all showings, Lockbox - Sentri</t>
  </si>
  <si>
    <t>Attached Garage, On Street</t>
  </si>
  <si>
    <t>Central Vacuum, Hot Tub, Equipment, and Cover, Intercom System, Playground Equipment, Pool, Equipment, and Cover, Storage Sheds (list how many at the end of this form), TV Antenna, Water Filter System, Water Treatment System, Window A/C Unit (list how many at the end of this form), Window Fan (list how many at the end of this form), Wood Stove</t>
  </si>
  <si>
    <t>Monthly</t>
  </si>
  <si>
    <t xml:space="preserve">Please send between 4-6 pm </t>
  </si>
  <si>
    <t>3815 Back Woods Rd</t>
  </si>
  <si>
    <t>Westminster</t>
  </si>
  <si>
    <t>Carroll</t>
  </si>
  <si>
    <t>tenant has been notified to vacate</t>
  </si>
  <si>
    <t>Alarm System, Built-in Microwave, Ceiling Fans (list how many at the end of this form), Central Vacuum, Clothes Dryer, Clothes Washer, Cooktop, Dishwasher, Drapery/Curtain Rods, Draperies, Electronic Air Filter, Exhaust Fans (list how many at the end of this form), Existing W/W Carpet, Fireplace Sreen/Door, Freezer, Furnace Humidifier, Garage Openers (list how many at the end of this form), Garage Opener Remotes (list how many at the end of this form), Garbage Disposal, Hot Tub, Equipment, and Cover, Intercom System, Playground Equipment, Pool, Equipment, and Cover, Refrigerator (list how many at the end of this form), Refrigerator w/ Ice makers (list how many at the end of this form), Satellite Dish, Screens, Shades/ Blinds, Storage Sheds (list how many at the end of this form), Storm Door (list how many at the end of this form), Storm Windows, Stove or Range, TV Antenna, Trash Compactor, Wall Oven (list how many at the end of this form), Water Filter System, Water Treatment System, Window A/C Unit (list how many at the end of this form), Window Fan (list how many at the end of this form), Wood Stove</t>
  </si>
  <si>
    <t>Please send these documents directly to justinmatney@kw.com ready to print. Thank you</t>
  </si>
  <si>
    <t>Wanda Cooper</t>
  </si>
  <si>
    <t>443 764 1477</t>
  </si>
  <si>
    <t>wandaartuscooper@gmail.com</t>
  </si>
  <si>
    <t>810 Manor House Dr</t>
  </si>
  <si>
    <t>Upper Marlboro</t>
  </si>
  <si>
    <t>PERRYWOOD MANOR</t>
  </si>
  <si>
    <t>Water Oriented</t>
  </si>
  <si>
    <t>Pond</t>
  </si>
  <si>
    <t>Fireplace, Pool (Personal), Pool and Carriage House</t>
  </si>
  <si>
    <t>2+</t>
  </si>
  <si>
    <t>Alarm System, Built-in Microwave, Central Vacuum, Dishwasher, Drapery/Curtain Rods, Draperies, Electronic Air Filter, Freezer, Furnace Humidifier, Garage Openers (list how many at the end of this form), Garage Opener Remotes (list how many at the end of this form), Garbage Disposal, Hot Tub, Equipment, and Cover, Intercom System, Playground Equipment, Pool, Equipment, and Cover, Refrigerator w/ Ice makers (list how many at the end of this form), Satellite Dish, Storage Sheds (list how many at the end of this form), Storm Windows, Trash Compactor, Water Filter System, Water Treatment System</t>
  </si>
  <si>
    <t xml:space="preserve">agent will schedule </t>
  </si>
  <si>
    <t>Thomas Frizzell</t>
  </si>
  <si>
    <t>revfrizz@hotmail.com</t>
  </si>
  <si>
    <t>Connie Frizzell</t>
  </si>
  <si>
    <t>frizzellcl@hotmail.com</t>
  </si>
  <si>
    <t xml:space="preserve">6 kilkea ct </t>
  </si>
  <si>
    <t>Nottingham</t>
  </si>
  <si>
    <t>SILVERGATE VILLAGE</t>
  </si>
  <si>
    <t>Alarm System, Central Vacuum, Drapery/Curtain Rods, Draperies, Electronic Air Filter, Freezer, Furnace Humidifier, Garage Openers (list how many at the end of this form), Garage Opener Remotes (list how many at the end of this form), Garbage Disposal, Hot Tub, Equipment, and Cover, Intercom System, Playground Equipment, Pool, Equipment, and Cover, Satellite Dish, Trash Compactor, Water Filter System, Water Treatment System, Window A/C Unit (list how many at the end of this form), Window Fan (list how many at the end of this form), Wood Stove</t>
  </si>
  <si>
    <t>Renee Sander</t>
  </si>
  <si>
    <t>sammomma4@gmail.com</t>
  </si>
  <si>
    <t>Stephen Sander</t>
  </si>
  <si>
    <t>need email</t>
  </si>
  <si>
    <t>30 Jones Station Rd</t>
  </si>
  <si>
    <t>Severna Park</t>
  </si>
  <si>
    <t>main house has care taker and carriage house tenants are prepared to leave</t>
  </si>
  <si>
    <t>Alarm System, Central Vacuum, Electronic Air Filter, Furnace Humidifier, Garage Openers (list how many at the end of this form), Garage Opener Remotes (list how many at the end of this form), Garbage Disposal, Hot Tub, Equipment, and Cover, Intercom System, Playground Equipment, Pool, Equipment, and Cover, Water Filter System, Water Treatment System, Window A/C Unit (list how many at the end of this form), Window Fan (list how many at the end of this form), Wood Stove</t>
  </si>
  <si>
    <t>Please only share "Exclusive right to sell" with the sellers at this time</t>
  </si>
  <si>
    <t>Charlotte Rodriquez</t>
  </si>
  <si>
    <t>353 Gatewater Ct Unit #A</t>
  </si>
  <si>
    <t>GATEWATER LANDING CONDO</t>
  </si>
  <si>
    <t>Creek/Stream</t>
  </si>
  <si>
    <t>Alarm System, Central Vacuum, Electronic Air Filter, Fireplace Sreen/Door, Freezer, Furnace Humidifier, Garage Openers (list how many at the end of this form), Garage Opener Remotes (list how many at the end of this form), Garbage Disposal, Hot Tub, Equipment, and Cover, Intercom System, Playground Equipment, Pool, Equipment, and Cover, Storm Door (list how many at the end of this form), Trash Compactor, Water Filter System, Water Treatment System, Window A/C Unit (list how many at the end of this form), Window Fan (list how many at the end of this form), Wood Stove</t>
  </si>
  <si>
    <t>Please share only 8 page "Exclusive right to sell" document with seller</t>
  </si>
  <si>
    <t xml:space="preserve">1802 Merrimac Drive </t>
  </si>
  <si>
    <t>Langley Park</t>
  </si>
  <si>
    <t>Lockbox - Combo</t>
  </si>
  <si>
    <t>none installed</t>
  </si>
  <si>
    <t>Alarm System, Ceiling Fans (list how many at the end of this form), Central Vacuum, Clothes Dryer, Clothes Washer, Cooktop, Drapery/Curtain Rods, Draperies, Electronic Air Filter, Exhaust Fans (list how many at the end of this form), Fireplace Sreen/Door, Freezer, Furnace Humidifier, Garage Openers (list how many at the end of this form), Garage Opener Remotes (list how many at the end of this form), Hot Tub, Equipment, and Cover, Intercom System, Playground Equipment, Pool, Equipment, and Cover, Refrigerator (list how many at the end of this form), Satellite Dish, Screens, Shades/ Blinds, Storage Sheds (list how many at the end of this form),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</si>
  <si>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Fully renovated Rancher featuring gourmet kitchen with stainless appliances, new cabinetry and granite counters.  New roof, windows and fascia, New HVAC and hot water heater. Baths feature tiled shower surrounds, new vanities and fixtures.  Basement is fully finished</t>
  </si>
  <si>
    <t>you can call David anytime</t>
  </si>
  <si>
    <t>Rajiv Bal</t>
  </si>
  <si>
    <t>301-254-9274</t>
  </si>
  <si>
    <t>raj@riggshill.org</t>
  </si>
  <si>
    <t xml:space="preserve">7877 Burnside Road </t>
  </si>
  <si>
    <t>Palmer Park</t>
  </si>
  <si>
    <t>Please Call Raj to confirm</t>
  </si>
  <si>
    <t>Please call Raj to confirm</t>
  </si>
  <si>
    <t>Brick, Vinyl Siding</t>
  </si>
  <si>
    <t>.15 acres</t>
  </si>
  <si>
    <t>Off Street</t>
  </si>
  <si>
    <t xml:space="preserve">Renovated rancher featuring gourmet kitchen with stainless appliances, new cabinets and granite counters.  </t>
  </si>
  <si>
    <t>As soon as possible</t>
  </si>
  <si>
    <t>1922 Baltimore Annapolis</t>
  </si>
  <si>
    <t>Annapolis</t>
  </si>
  <si>
    <t>PENDENNIS MOUNT</t>
  </si>
  <si>
    <t>Owner occupied</t>
  </si>
  <si>
    <t>march 27th ?</t>
  </si>
  <si>
    <t>Alarm System, Central Vacuum, Electronic Air Filter, Freezer, Furnace Humidifier, Garbage Disposal, Hot Tub, Equipment, and Cover, Intercom System, Playground Equipment, Pool, Equipment, and Cover, Water Filter System, Water Treatment System, Window A/C Unit (list how many at the end of this form), Window Fan (list how many at the end of this form), Wood Stove</t>
  </si>
  <si>
    <t xml:space="preserve">Anthony Hoffer </t>
  </si>
  <si>
    <t>443-798-4591</t>
  </si>
  <si>
    <t>thoffer3491@gmail.com</t>
  </si>
  <si>
    <t>Katie Hoffer</t>
  </si>
  <si>
    <t>443-691-8924</t>
  </si>
  <si>
    <t>kbkoblinsky@gmail.com</t>
  </si>
  <si>
    <t>5% plus $495 admin flat fee</t>
  </si>
  <si>
    <t xml:space="preserve">8078 Elton St </t>
  </si>
  <si>
    <t xml:space="preserve">Glen Burnie </t>
  </si>
  <si>
    <t xml:space="preserve">Creekside Village </t>
  </si>
  <si>
    <t>2/20/2021</t>
  </si>
  <si>
    <t>Stone, Vinyl Siding</t>
  </si>
  <si>
    <t>Pool (Community)</t>
  </si>
  <si>
    <t>.05a</t>
  </si>
  <si>
    <t>Attached Garage, Driveway, On Street</t>
  </si>
  <si>
    <t>93/mo</t>
  </si>
  <si>
    <t xml:space="preserve">No </t>
  </si>
  <si>
    <t xml:space="preserve">Needs staging to be scheduled before the 15th </t>
  </si>
  <si>
    <t>1503 Perrell Lane</t>
  </si>
  <si>
    <t>Pointer Ridge</t>
  </si>
  <si>
    <t>no basement</t>
  </si>
  <si>
    <t>Alarm System, Ceiling Fans (list how many at the end of this form), Central Vacuum, Clothes Dryer, Clothes Washer, Cooktop, Drapery/Curtain Rods, Draperies, Electronic Air Filter, Exhaust Fans (list how many at the end of this form), Fireplace Sreen/Door, Freezer, Furnace Humidifier, Garage Openers (list how many at the end of this form), Garage Opener Remotes (list how many at the end of this form), Hot Tub, Equipment, and Cover, Intercom System, Playground Equipment, Pool, Equipment, and Cover, Refrigerator w/ Ice makers (list how many at the end of this form), Satellite Dish, Screens, Shades/ Blinds, Storage Sheds (list how many at the end of this form),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</si>
  <si>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Updated 3 bedroom 2 bath rancher.....</t>
  </si>
  <si>
    <t>now</t>
  </si>
  <si>
    <t>Before Prior to 1978</t>
  </si>
  <si>
    <t>Sharla Husrt</t>
  </si>
  <si>
    <t>shurst815@verizon.net</t>
  </si>
  <si>
    <t>Heritage Habour</t>
  </si>
  <si>
    <t>owner vacating and moving to Florida</t>
  </si>
  <si>
    <t>Alarm System, Central Vacuum, Electronic Air Filter, Garbage Disposal, Hot Tub, Equipment, and Cover, Intercom System, Playground Equipment, Pool, Equipment, and Cover, Refrigerator w/ Ice makers (list how many at the end of this form), Satellite Dish, Storage Sheds (list how many at the end of this form), Storm Door (list how many at the end of this form), Trash Compactor, Wall Oven (list how many at the end of this form), Water Filter System, Water Treatment System, Window A/C Unit (list how many at the end of this form), Window Fan (list how many at the end of this form), Wood Stove</t>
  </si>
  <si>
    <t>HERITAGE HARBOUR</t>
  </si>
  <si>
    <t>Capitol Heights</t>
  </si>
  <si>
    <t>GR Capitol Heights</t>
  </si>
  <si>
    <t>No Sign Needed</t>
  </si>
  <si>
    <t>ASK David about alarm code</t>
  </si>
  <si>
    <t>Unsure</t>
  </si>
  <si>
    <t>.184 Acres</t>
  </si>
  <si>
    <t>Ceiling Fans (list how many at the end of this form), Central Vacuum, Clothes Dryer, Clothes Washer, Cooktop, Drapery/Curtain Rods, Draperies, Electronic Air Filter, Exhaust Fans (list how many at the end of this form), Fireplace Sreen/Door, Freezer, Furnace Humidifier, Garage Openers (list how many at the end of this form), Garage Opener Remotes (list how many at the end of this form), Garbage Disposal, Hot Tub, Equipment, and Cover, Intercom System, Playground Equipment, Pool, Equipment, and Cover, Refrigerator (list how many at the end of this form), Satellite Dish, Screens, Shades/ Blinds,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</si>
  <si>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Renovated Cape Cod featuring 4/5 Bedrooms and 3 Full Baths.  Property features a gourmet kitchen with stainless appliances, granite counters and new cabinetry.  Baths feature tiled shower surrounds, new vanities and fixtures.   Fully finished basement with additional full bath, bedroom and separate entrance. Enormous Deck off rear of house.</t>
  </si>
  <si>
    <t>24 hours</t>
  </si>
  <si>
    <t>7877 Burnside Road</t>
  </si>
  <si>
    <t>Landover</t>
  </si>
  <si>
    <t>railing outside front door</t>
  </si>
  <si>
    <t>Renovated rambler featuring updated kitchen with granite counters, and stainless appliances</t>
  </si>
  <si>
    <t>as soon as you can</t>
  </si>
  <si>
    <t>1310 howard road</t>
  </si>
  <si>
    <t>glen burnie</t>
  </si>
  <si>
    <t>.13 Acres</t>
  </si>
  <si>
    <t>Detached Garage, Driveway</t>
  </si>
  <si>
    <t>as soon as possible</t>
  </si>
  <si>
    <t>473 kenilworth court</t>
  </si>
  <si>
    <t>Elvaton Towne</t>
  </si>
  <si>
    <t>combo 1108</t>
  </si>
  <si>
    <t>NO</t>
  </si>
  <si>
    <t>290 per month condo association is Elvaton Towne Condo Association</t>
  </si>
  <si>
    <t>Mary can you please create remarks ?</t>
  </si>
  <si>
    <t>406 broadview blvd. N</t>
  </si>
  <si>
    <t>Garland Park</t>
  </si>
  <si>
    <t>.28 acres</t>
  </si>
  <si>
    <t>Mary can you create remarks please</t>
  </si>
  <si>
    <t>Robert Kline</t>
  </si>
  <si>
    <t>Jaime Kline</t>
  </si>
  <si>
    <t>4.5% plus $495</t>
  </si>
  <si>
    <t>1401 Peregrine Path</t>
  </si>
  <si>
    <t>Arnold</t>
  </si>
  <si>
    <t>Falcon Crest</t>
  </si>
  <si>
    <t>Moving out between 4/1/2021 and 4/15/2021</t>
  </si>
  <si>
    <t>1 Hour notice, Lockbox - Sentri</t>
  </si>
  <si>
    <t>$300/year</t>
  </si>
  <si>
    <t>Brick Front, Vinyl Siding</t>
  </si>
  <si>
    <t>Ceiling Fans (list how many at the end of this form), Clothes Dryer, Clothes Washer, Dishwasher, Existing W/W Carpet, Fireplace Sreen/Door, Garage Openers (list how many at the end of this form), Garbage Disposal, Refrigerator (list how many at the end of this form), Screens, Stove or Range</t>
  </si>
  <si>
    <t>135/mo</t>
  </si>
  <si>
    <t>referral soi</t>
  </si>
  <si>
    <t>Weston Gray</t>
  </si>
  <si>
    <t>740-408-3251</t>
  </si>
  <si>
    <t>weston@ohiogray.org</t>
  </si>
  <si>
    <t>Melony Gray</t>
  </si>
  <si>
    <t>Millersville</t>
  </si>
  <si>
    <t>ELVATON ACRES</t>
  </si>
  <si>
    <t>tenant vacating june 1</t>
  </si>
  <si>
    <t>Alarm System</t>
  </si>
  <si>
    <t>not ready until June. sending docs only</t>
  </si>
  <si>
    <t>Lauren Robinson</t>
  </si>
  <si>
    <t>609-200-4626</t>
  </si>
  <si>
    <t>lmferg19@yahoo.com</t>
  </si>
  <si>
    <t>2243 Autumn Valley Cir</t>
  </si>
  <si>
    <t>Gambrills</t>
  </si>
  <si>
    <t>FOUR SEASONS ESTATES</t>
  </si>
  <si>
    <t>4/3-4/4</t>
  </si>
  <si>
    <t>Spilt Foyer, Split Level</t>
  </si>
  <si>
    <t>Alarm System, Built-in Microwave, Central Vacuum, Drapery/Curtain Rods, Draperies, Electronic Air Filter, Freezer, Furnace Humidifier, Garbage Disposal, Hot Tub, Equipment, and Cover, Intercom System, Playground Equipment, Pool, Equipment, and Cover, Satellite Dish, Storage Sheds (list how many at the end of this form), Storm Windows, TV Antenna, Trash Compactor, Wall Oven (list how many at the end of this form), Water Treatment System, Window A/C Unit (list how many at the end of this form), Window Fan (list how many at the end of this form), Wood Stove</t>
  </si>
  <si>
    <t>Jonathon Goodson</t>
  </si>
  <si>
    <t>jonathan.goodson757@gmail.com</t>
  </si>
  <si>
    <t>Aimee Poldy</t>
  </si>
  <si>
    <t>1515 Wampanoag Dr</t>
  </si>
  <si>
    <t>Severn</t>
  </si>
  <si>
    <t>WETHERSFIELD</t>
  </si>
  <si>
    <t>tenant vacating June 1st, owner will show starting May 1st.</t>
  </si>
  <si>
    <t>5/7-5/8</t>
  </si>
  <si>
    <t>Alarm System, Central Vacuum, Drapery/Curtain Rods, Draperies, Electronic Air Filter, Freezer, Furnace Humidifier, Garage Openers (list how many at the end of this form), Garage Opener Remotes (list how many at the end of this form), Garbage Disposal, Hot Tub, Equipment, and Cover, Intercom System, Playground Equipment, Pool, Equipment, and Cover, Satellite Dish, Storage Sheds (list how many at the end of this form), TV Antenna, Trash Compactor, Wall Oven (list how many at the end of this form), Water Filter System, Water Treatment System, Window A/C Unit (list how many at the end of this form), Window Fan (list how many at the end of this form), Wood Stove</t>
  </si>
  <si>
    <t>Mark Massimini</t>
  </si>
  <si>
    <t>mass15@comcast.net</t>
  </si>
  <si>
    <t xml:space="preserve">7906 Mansion House Crossing </t>
  </si>
  <si>
    <t>Chesterfield</t>
  </si>
  <si>
    <t>tenant is being given notice</t>
  </si>
  <si>
    <t>Alarm System, Built-in Microwave, Electronic Air Filter, Exhaust Fans (list how many at the end of this form), Existing W/W Carpet, Fireplace Sreen/Door, Freezer, Garage Openers (list how many at the end of this form), Garage Opener Remotes (list how many at the end of this form), Garbage Disposal, Hot Tub, Equipment, and Cover, Intercom System, Playground Equipment, Pool, Equipment, and Cover, Satellite Dish, TV Antenna, Wall Oven (list how many at the end of this form), Water Filter System, Water Treatment System, Window A/C Unit (list how many at the end of this form), Window Fan (list how many at the end of this form), Wood Stove</t>
  </si>
  <si>
    <t>this will not go to mls until may</t>
  </si>
  <si>
    <t>Kunal Shah</t>
  </si>
  <si>
    <t>kshah@navkoconstruction.com</t>
  </si>
  <si>
    <t>Vohra Neha</t>
  </si>
  <si>
    <t>21 Trailridge Ct</t>
  </si>
  <si>
    <t>Potomac</t>
  </si>
  <si>
    <t>Roberts Glen</t>
  </si>
  <si>
    <t>yard post LUXURY</t>
  </si>
  <si>
    <t>CUSTOM</t>
  </si>
  <si>
    <t>Stucco</t>
  </si>
  <si>
    <t>Attached Garage, Driveway, Parking Lot</t>
  </si>
  <si>
    <t>Alarm System, Central Vacuum, Drapery/Curtain Rods, Draperies, Electronic Air Filter, Existing W/W Carpet, Freezer, Furnace Humidifier, Hot Tub, Equipment, and Cover, Playground Equipment, Pool, Equipment, and Cover, Satellite Dish, Screens, Storage Sheds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</si>
  <si>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 xml:space="preserve">LUXURY BRANDING </t>
  </si>
  <si>
    <t>Azra Rana</t>
  </si>
  <si>
    <t>443-554-5185</t>
  </si>
  <si>
    <t>azra0312@gmail.com</t>
  </si>
  <si>
    <t>1% plus $495</t>
  </si>
  <si>
    <t xml:space="preserve">10504 Vincent Farm Lane </t>
  </si>
  <si>
    <t>White Marsh</t>
  </si>
  <si>
    <t>1 Hour notice</t>
  </si>
  <si>
    <t>No sign</t>
  </si>
  <si>
    <t>Clothes Dryer, Clothes Washer, Dishwasher, Refrigerator (list how many at the end of this form), Stove or Range</t>
  </si>
  <si>
    <t>Blandina (John) Gutierrez</t>
  </si>
  <si>
    <t>3200rocky@mail.com</t>
  </si>
  <si>
    <t xml:space="preserve">3104 Madison St, </t>
  </si>
  <si>
    <t>Hyattsville,</t>
  </si>
  <si>
    <t>QUEENS CHAPEL MANOR</t>
  </si>
  <si>
    <t>sister lives there now</t>
  </si>
  <si>
    <t>Built-in Microwave, Central Vacuum, Cooktop, Drapery/Curtain Rods, Draperies, Electronic Air Filter, Fireplace Sreen/Door, Freezer, Furnace Humidifier, Garage Openers (list how many at the end of this form), Garage Opener Remotes (list how many at the end of this form), Garbage Disposal, Hot Tub, Equipment, and Cover, Intercom System, Playground Equipment, Pool, Equipment, and Cover, Refrigerator w/ Ice makers (list how many at the end of this form), Storage Sheds (list how many at the end of this form), Storm Door (list how many at the end of this form), Storm Windows, TV Antenna, Trash Compactor, Wall Oven (list how many at the end of this form), Water Filter System, Water Treatment System, Window A/C Unit (list how many at the end of this form), Window Fan (list how many at the end of this form), Wood Stove</t>
  </si>
  <si>
    <t>Crofton</t>
  </si>
  <si>
    <t>Charing Cross</t>
  </si>
  <si>
    <t>2 Hour notice, Lockbox - Sentri, Schedule online</t>
  </si>
  <si>
    <t>Garbage Disposal, Hot Tub, Equipment, and Cover, Intercom System, Playground Equipment, Pool, Equipment, and Cover, Trash Compactor, Water Filter System, Water Treatment System, Wood Stove</t>
  </si>
  <si>
    <t>LOOP IS ALREADY CREATED !</t>
  </si>
  <si>
    <t>Samantha Hall</t>
  </si>
  <si>
    <t>(202) 528-3803‬</t>
  </si>
  <si>
    <t>sshands10@live.com</t>
  </si>
  <si>
    <t>9587 Quarry Bridge Ct</t>
  </si>
  <si>
    <t xml:space="preserve"> Columbia</t>
  </si>
  <si>
    <t>Glen Oaks</t>
  </si>
  <si>
    <t>owner occupied, uncertain timeline.</t>
  </si>
  <si>
    <t>Sunday Ogunkola</t>
  </si>
  <si>
    <t>lolasunday7@yahoo.com</t>
  </si>
  <si>
    <t>Flow Ogunkola</t>
  </si>
  <si>
    <t>lolaflow7@yahoo.com</t>
  </si>
  <si>
    <t>1002 Upton Rd</t>
  </si>
  <si>
    <t>Glen Burniw</t>
  </si>
  <si>
    <t>HARUNDALE</t>
  </si>
  <si>
    <t>owner purchasing another house</t>
  </si>
  <si>
    <t>7802 Summit Dr Pasadena MD 21122</t>
  </si>
  <si>
    <t>1700 Manning Rd Glen Burni MD 21060</t>
  </si>
  <si>
    <t>473 Kenilworth Ct, Glen Burnis MD 21061</t>
  </si>
  <si>
    <t>2106 Roxanne Pl        
Temple Hills, MD 20748</t>
  </si>
  <si>
    <t>1422 Alberta Drive, District Heights, MD, USA</t>
  </si>
  <si>
    <t>7945 Charlesmont Road, Dundalk, MD, USA</t>
  </si>
  <si>
    <t>802 Rambo Court, Halethorpe</t>
  </si>
  <si>
    <t xml:space="preserve">6312 Springbrook Lane, Clinton, MD, </t>
  </si>
  <si>
    <t>4901 Gunther St Capitol Heights Prince Georges MD 20743</t>
  </si>
  <si>
    <t>6919 Decatur Place Hyattsville MD 20784</t>
  </si>
  <si>
    <t>330 Salisbury Rd, Edgewater, MD, 21037</t>
  </si>
  <si>
    <t>3501 Falling Run Laurel, MD, 20724</t>
  </si>
  <si>
    <t>407 Frankle St, Baltimore, MD, 21225</t>
  </si>
  <si>
    <t>921 Redmore Dr</t>
  </si>
  <si>
    <t>3815 Back Woods Rd, Westminster, MD 21158</t>
  </si>
  <si>
    <t>MLS</t>
  </si>
  <si>
    <t>MDAA458076</t>
  </si>
  <si>
    <t>MDBC520124</t>
  </si>
  <si>
    <t>Nicholas J &amp; Elizabeth A Protani</t>
  </si>
  <si>
    <t>Residential Value, LLC
David Loring</t>
  </si>
  <si>
    <t>Aimee Smith &amp; Steven Smith</t>
  </si>
  <si>
    <t>Dennis W &amp; Sandra J. Lamprey</t>
  </si>
  <si>
    <t>Dakota A. Hoover</t>
  </si>
  <si>
    <t>Natarajan Maheswaran and Soorriya P. Chakaravarthy</t>
  </si>
  <si>
    <t xml:space="preserve">Angelo Pagonis and Brian Valdivia </t>
  </si>
  <si>
    <t xml:space="preserve">Aubrey Ghirardelli and Marco Ghirardelli </t>
  </si>
  <si>
    <t>Rebecca Boswell</t>
  </si>
  <si>
    <t>Julio Angel Merly &amp; Kevin Johnson Martinez Joya</t>
  </si>
  <si>
    <t>Reina Funes</t>
  </si>
  <si>
    <t>Barbara Collins</t>
  </si>
  <si>
    <t>Brenna Maria Coppola</t>
  </si>
  <si>
    <t>Joel Rivera</t>
  </si>
  <si>
    <t>Cory Chambers and Suzanne Manley</t>
  </si>
  <si>
    <t>Temitope Oriola</t>
  </si>
  <si>
    <t>Charlene M. Cassant</t>
  </si>
  <si>
    <t>Eger Kryukov</t>
  </si>
  <si>
    <t>Contract Date</t>
  </si>
  <si>
    <t>Settlement Date</t>
  </si>
  <si>
    <t>Team Member</t>
  </si>
  <si>
    <t xml:space="preserve">Shaq </t>
  </si>
  <si>
    <t>Splits</t>
  </si>
  <si>
    <t>100% to John Newman</t>
  </si>
  <si>
    <t>25% Referrral (Kathy &amp; Joe Lee)
KW Cleaveland - KW
60% John
40% Justin</t>
  </si>
  <si>
    <t>60% John
40% Justin</t>
  </si>
  <si>
    <t>60% Shaq
40% John</t>
  </si>
  <si>
    <t xml:space="preserve">Flat Fee: </t>
  </si>
  <si>
    <t>$0 (payable to Newman)</t>
  </si>
  <si>
    <t>Deposit Amount:</t>
  </si>
  <si>
    <t>Deposit Held By</t>
  </si>
  <si>
    <t>KW Flagship of MD</t>
  </si>
  <si>
    <t>CLA Title and Escrow</t>
  </si>
  <si>
    <t>Home First Title</t>
  </si>
  <si>
    <t>Pinnacle Title &amp; Escrow, LLC</t>
  </si>
  <si>
    <t>Turn Key Title</t>
  </si>
  <si>
    <t>Lakeside Title Company</t>
  </si>
  <si>
    <t>Welchert Realtors</t>
  </si>
  <si>
    <t>Engel &amp; Volkers Annapolis</t>
  </si>
  <si>
    <t>Classic Settlements</t>
  </si>
  <si>
    <t>Title Company</t>
  </si>
  <si>
    <t>Charter Title LLC</t>
  </si>
  <si>
    <t>Financing</t>
  </si>
  <si>
    <t>7 Days</t>
  </si>
  <si>
    <t>5 Days</t>
  </si>
  <si>
    <t>Home Warranty</t>
  </si>
  <si>
    <t xml:space="preserve">$600 Paid by Seller
</t>
  </si>
  <si>
    <t>Co-Op Agent Name</t>
  </si>
  <si>
    <t>Evan Kurdant</t>
  </si>
  <si>
    <t>Gerald Brown</t>
  </si>
  <si>
    <t>Anthony Castillo</t>
  </si>
  <si>
    <t>Pamela Alcantara</t>
  </si>
  <si>
    <t>Crystal Sullivan</t>
  </si>
  <si>
    <t>Terri Siegel</t>
  </si>
  <si>
    <t>Celia M Blanco</t>
  </si>
  <si>
    <t>Steve Knopf</t>
  </si>
  <si>
    <t>DeAnne Sutton</t>
  </si>
  <si>
    <t>Co-Op Company Name</t>
  </si>
  <si>
    <t>Dual</t>
  </si>
  <si>
    <t>Coldwell Banker Realty</t>
  </si>
  <si>
    <t>Own Real Estate</t>
  </si>
  <si>
    <t>Impact Real Estate LLC</t>
  </si>
  <si>
    <t>KW Lucido Academy</t>
  </si>
  <si>
    <t>Coldwell Banker Realy</t>
  </si>
  <si>
    <t>Co-Op Address</t>
  </si>
  <si>
    <t>6701 Democracy Bld Ste 150A Bethesda MD 20817</t>
  </si>
  <si>
    <t>5728 Ritchie Hwy Severna Park MD 21146</t>
  </si>
  <si>
    <t>4301 Garden City Dr #103 Landover MD 20785</t>
  </si>
  <si>
    <t>8605 Sudley Rd Ste A Manassas VA 20110</t>
  </si>
  <si>
    <t>9251 Baltimore National Pike Suite D Ellicott City MD 21042</t>
  </si>
  <si>
    <t>11300 Rockville Pike N Bethasda, MD 20852</t>
  </si>
  <si>
    <t>138 W St Annapolis MD 21401</t>
  </si>
  <si>
    <t>572 A RItchie Hwy Severna Park MD 21146</t>
  </si>
  <si>
    <t>Co-Op Email</t>
  </si>
  <si>
    <t>homesbygerald@hotmail.com</t>
  </si>
  <si>
    <t>dru.yokum@cbmove.com</t>
  </si>
  <si>
    <t>acastillo.realestate@gmail.com</t>
  </si>
  <si>
    <t>pamela@impactrealestatellc.com</t>
  </si>
  <si>
    <t>terrisiegel@boblucidoteam.com</t>
  </si>
  <si>
    <t>celia1b204@aol.com</t>
  </si>
  <si>
    <t>steve.knopf@evrealestate.com</t>
  </si>
  <si>
    <t>deanne.sutton@cbmove.com</t>
  </si>
  <si>
    <t>Co-Op Phone</t>
  </si>
  <si>
    <t>240-417-2311</t>
  </si>
  <si>
    <t>301-2574427</t>
  </si>
  <si>
    <t>240-435-9489</t>
  </si>
  <si>
    <t>703-546-8589</t>
  </si>
  <si>
    <t>240-462-4421</t>
  </si>
  <si>
    <t>301-674-7977</t>
  </si>
  <si>
    <t>443-995-5805</t>
  </si>
  <si>
    <t>410-647-2222</t>
  </si>
  <si>
    <t>Mortgage Company</t>
  </si>
  <si>
    <t>Primary Residential Mortgage</t>
  </si>
  <si>
    <t>C&amp;F Mortgage
Bill Regan (Branch Mgr)
410-370-0276</t>
  </si>
  <si>
    <t>American Financial Network Inc</t>
  </si>
  <si>
    <t>Bank Of America</t>
  </si>
  <si>
    <t>Homespire Mortgage</t>
  </si>
  <si>
    <t>Atlantic Prime Mortgage</t>
  </si>
  <si>
    <t>Guarantee Rate Affinity</t>
  </si>
  <si>
    <t>Netsheet?</t>
  </si>
  <si>
    <t>Out to seller</t>
  </si>
  <si>
    <t>Emailed 4/29/2021</t>
  </si>
  <si>
    <t>Emailed 4/30/2021
Sent to Seller for signature 4/30</t>
  </si>
  <si>
    <t>ALTA Received?</t>
  </si>
  <si>
    <t>Change MLS status to "Pending"</t>
  </si>
  <si>
    <t>Yes. AUC</t>
  </si>
  <si>
    <t>Submit file for Broker Review</t>
  </si>
  <si>
    <t>Create/Request DA</t>
  </si>
  <si>
    <t>Requested ALTA</t>
  </si>
  <si>
    <t>Change MLS status to "Sold"</t>
  </si>
  <si>
    <t>Listed Folder - resubmitted
Under Contract - Approved</t>
  </si>
  <si>
    <t>Alison Gorthy working on this already</t>
  </si>
  <si>
    <t>Under Conract Folder -
Missing: County Specific Notices Addendum/Jurisdictional Addendum
Copy of EMD 
Federal Lead Paint Disclosure
Listed Folder
Missing: Exclusive Right To Sell - need seller initial on some fields - reshared 6/7
Consent for Dual Agency 
County Specific Notices Addendum/Jurisdictional Addendum
Disclosure of Information on Lead-Based Paint
Lead-Based Paint Addendum
Estimated Net Proceeds
Lockbox Addendum
Financial Condition of Property Disclosure
MLS Full Listing SIGNED by seller
MLS Tax Record
- All docs reshared 6/7</t>
  </si>
  <si>
    <t>Under Contract - Approved
Listed Folder
Missing: 
Financial Condition of Property Disclosure to Listing - Need to make selection A or B... - reshared to seller 6/2</t>
  </si>
  <si>
    <t>Listed Folder: Submitted to MC for review
Missing:
MLS Tax Record - shared to seller 6/3
Under Contract: Approved</t>
  </si>
  <si>
    <t xml:space="preserve">Listed Folder: Resubmitted
MLS Sheet and MLS Tax Record - need seller signature - reshared 6/8
Estimated Net Proceeds
Financial Condition of Property Disclosure -  Need Selection A or B
Under Contract Folder: Resubmitted
</t>
  </si>
  <si>
    <t>Listed Folder
Exclusive right to sell - Need Justin's signature
MLS Sheet and MLS Tax Record - need seller signature
Estimated Net Proceeds
Disclosure Information Lead Based Paint
Lead-Based Paint Addendum - Need Justin's signature
Under Contract Folder
Missing: Contract of Sale</t>
  </si>
  <si>
    <t>Listed Folder - Submitted to MC for review
Missing:
Estimated Net Proceeds
Residential Property Information or Inclusions/Exclusions - reshared to seller on 6/8</t>
  </si>
  <si>
    <t>Listed Folder 
Financial Condition of Property Disclosure - sller need to make a selection. sent on 6/8
Estimated Net Proceeds - shared with seller on 6/8</t>
  </si>
  <si>
    <t>Listed Folder
MLS Tax Record - shared to seller on 6/8
Netsheet missing
Under Contract
Missing EMD and Pre-Approval Letter</t>
  </si>
  <si>
    <t>Under Contract - missing AA County Addendum - seller and buyer
Pre-Approval Letter/ Proof of Funds
Copy of EMD
FHA/Conventional/VA Addendum
Federal Lead Paint Disclosure - missing seller initials
Listed Folder
Residential Property Information or Inclusions/Exclusions - missing seller initials and complete selection of section 1
 AA County Addendum - seller
Estimated Net Proceeds
MLS Full Listing SIGNED by seller
MLS Tax Record
- Shared 5/25</t>
  </si>
  <si>
    <t>Listed and Under contract folder approved</t>
  </si>
  <si>
    <t>Under Contract Folder Approved
Exclusive right to sell- share to seller for initial on section 8</t>
  </si>
  <si>
    <t>Under Contract Folder
Missing:
Estimated Net Proceeds</t>
  </si>
  <si>
    <t>Under Contract Folder - Approved
Listed Folder
Netsheet - missing</t>
  </si>
  <si>
    <t>LBP Addendum - waiting for seller signature</t>
  </si>
  <si>
    <t>County Addednum signed by buyers</t>
  </si>
  <si>
    <t xml:space="preserve">Listed Folder
Missing: Estimated Net Proceeds
Under Contract - Approved
</t>
  </si>
  <si>
    <t>Justin need to share the documents to the seller</t>
  </si>
  <si>
    <t>Upcoming Listing</t>
  </si>
  <si>
    <t>Listing Address, Seller name &amp; contact info</t>
  </si>
  <si>
    <t>Receive from Agent</t>
  </si>
  <si>
    <t>TRIGGER</t>
  </si>
  <si>
    <t>Add contact in command. (Assign to agent)</t>
  </si>
  <si>
    <t>0 day from receipt date</t>
  </si>
  <si>
    <t>Create Listing Opportunity in command</t>
  </si>
  <si>
    <t>Set Status to "Appointment" in command</t>
  </si>
  <si>
    <t>Create loop inside command (Assign to Agent Profile)</t>
  </si>
  <si>
    <t>Add in CTE</t>
  </si>
  <si>
    <t>Set Status to "Pipeline" in CTE</t>
  </si>
  <si>
    <t>Notify agent that loop has been created (Remind them not to create multiple loops)</t>
  </si>
  <si>
    <t>Listing Agreement has been signed</t>
  </si>
  <si>
    <t>Received Notification that LA has been signed</t>
  </si>
  <si>
    <t>Review listing paperworks (Are Disclosures signed?)</t>
  </si>
  <si>
    <t>Is Listing Intake form completed? Follow up whats missing (Signs, Source, Lockbox type &amp; Location, BR and BA location)</t>
  </si>
  <si>
    <t>Request CS and Active Date from Agent (Send email to agent via Boomerang)</t>
  </si>
  <si>
    <t>Request Photography date and time via Boomerang</t>
  </si>
  <si>
    <t>Confirm all dislosures are signed and uploaded in MLS</t>
  </si>
  <si>
    <t>Add professional Photos and virtual tour</t>
  </si>
  <si>
    <t>Received Projected CS/Active Date</t>
  </si>
  <si>
    <t>Add in Realvolve</t>
  </si>
  <si>
    <t xml:space="preserve">Set up workflow </t>
  </si>
  <si>
    <t>Sync RV to the loop</t>
  </si>
  <si>
    <t>Start MLS Draft</t>
  </si>
  <si>
    <t>2 days before CS Date</t>
  </si>
  <si>
    <t>Send email to agent with list of missing items (Include disclosures that are missing/incomplete) Boomerang</t>
  </si>
  <si>
    <t>Request at least one exterior photo from agent</t>
  </si>
  <si>
    <t>Request showing info from agent (Lockbox code, location, restrictions if any) Boomerang</t>
  </si>
  <si>
    <t>Set Status to "Active - Staging" in Command</t>
  </si>
  <si>
    <t xml:space="preserve">Request Professional Photos </t>
  </si>
  <si>
    <t>Date of agent request</t>
  </si>
  <si>
    <t>Request Lockbox</t>
  </si>
  <si>
    <t>Coming Soon (If Applicable)</t>
  </si>
  <si>
    <t>CS Date has been confirmed</t>
  </si>
  <si>
    <t>Notify agent that listing has been published as CS</t>
  </si>
  <si>
    <t>Follow up on showing info needed (Lockbox code, location, restrictions if any)</t>
  </si>
  <si>
    <t>Upload Disclosures in MLS</t>
  </si>
  <si>
    <t>If we are missing disclosures, follow up with agent</t>
  </si>
  <si>
    <t>Confirm projected active date will pursue (For sign purposes)</t>
  </si>
  <si>
    <t>3 days before active date</t>
  </si>
  <si>
    <t>Active Listing</t>
  </si>
  <si>
    <t>Active Date has been confirmed</t>
  </si>
  <si>
    <t>Request sign installation (If applicable)</t>
  </si>
  <si>
    <t>2 days before Active Date</t>
  </si>
  <si>
    <t>Publish in MLS as Active</t>
  </si>
  <si>
    <t>0 days from Active Date</t>
  </si>
  <si>
    <t>Create netsheet</t>
  </si>
  <si>
    <t>If showing info has been received, set up showing time instructions</t>
  </si>
  <si>
    <t>Notify agent that listing has been published as Active</t>
  </si>
  <si>
    <t>Set Status to "Active - Showing" in Command</t>
  </si>
  <si>
    <t>Set Status to "Active" in Dotloop</t>
  </si>
  <si>
    <t>Set Status to "Active" in CTE</t>
  </si>
  <si>
    <t>Update CTE with list price</t>
  </si>
  <si>
    <t>Print MLS Sheet and send out for signature</t>
  </si>
  <si>
    <t>Upload documents in Command and Submit for initial review</t>
  </si>
  <si>
    <t>Advertise listing in KW Ad in Command</t>
  </si>
  <si>
    <t>Received notification of UC</t>
  </si>
  <si>
    <t>Review contract documents</t>
  </si>
  <si>
    <t>Date of contract signed</t>
  </si>
  <si>
    <t>Change Status in MLS (Confirm with agent if Active-UC or Pending Status, NEVER set to auto close)</t>
  </si>
  <si>
    <t>Day of ratification</t>
  </si>
  <si>
    <t>Add "Contract Document" folder in dotloop</t>
  </si>
  <si>
    <t>Set Status to "Under contract" in Dotloop, Enter Sale Price and Closing Date</t>
  </si>
  <si>
    <t>Set Status to "Under contract" in Command</t>
  </si>
  <si>
    <t>Set Status to "Pending" in CTE</t>
  </si>
  <si>
    <t>Update spreadsheet with contract info</t>
  </si>
  <si>
    <t>Request Netsheet from Agent</t>
  </si>
  <si>
    <t>Upload contract documents in Command and submit for review</t>
  </si>
  <si>
    <t>Follow up missing/incomplete documents from Agent and TC</t>
  </si>
  <si>
    <t>As needed</t>
  </si>
  <si>
    <t>Final review of document in command</t>
  </si>
  <si>
    <t>5 business days before closing</t>
  </si>
  <si>
    <t>Create Greensheet</t>
  </si>
  <si>
    <t>3 business days before closing</t>
  </si>
  <si>
    <t>Request DA</t>
  </si>
  <si>
    <t>Request sign down</t>
  </si>
  <si>
    <t>2 days before closing date</t>
  </si>
  <si>
    <t>Set Status to "Closed" in CTE</t>
  </si>
  <si>
    <t>Day of closing</t>
  </si>
  <si>
    <t>Request ALTA and Check Copies</t>
  </si>
  <si>
    <t>Upload ALTA and Check Copies in dotloop</t>
  </si>
  <si>
    <t>1 day after closing</t>
  </si>
  <si>
    <t>Set Status to "Sold" in Dotloop</t>
  </si>
  <si>
    <t>Set Status to "Closed" in Command</t>
  </si>
  <si>
    <t>Closing Date Movement</t>
  </si>
  <si>
    <t>Received notification of COE extension</t>
  </si>
  <si>
    <t>Verify Addendum has been fully executed</t>
  </si>
  <si>
    <t>If DA has already been requsted, Advise MC of new closing date</t>
  </si>
  <si>
    <t>Update CTE with new closing date</t>
  </si>
  <si>
    <t>0 day from Addendum execution date</t>
  </si>
  <si>
    <t>Update Dotloop with new closing date</t>
  </si>
  <si>
    <t>Update Command with new closing date</t>
  </si>
  <si>
    <t>Update MLS with new closing date</t>
  </si>
  <si>
    <t>Received notification of Termination</t>
  </si>
  <si>
    <t>Change MLS to Active</t>
  </si>
  <si>
    <t>Change Dotloop Status to Active</t>
  </si>
  <si>
    <t>Change CTE Status to Active</t>
  </si>
  <si>
    <t>Change Command Status to Active</t>
  </si>
  <si>
    <t>Rename "Contract Documents" folder in Dotloop to "Terminated - Contract Documents"</t>
  </si>
  <si>
    <t>Under contract on previously terminated</t>
  </si>
  <si>
    <t>Received notification of New UC</t>
  </si>
  <si>
    <t>Add a new UC folder in documents</t>
  </si>
  <si>
    <t>Follow all UC Tasks above</t>
  </si>
  <si>
    <t>9112 Matador Ct Clinton
MD 20735</t>
  </si>
  <si>
    <t>2125 Cedar Barn Way, Baltimore, MD, 21244</t>
  </si>
  <si>
    <t>3911 Balfern Avenue, Baltimore, MD</t>
  </si>
  <si>
    <t xml:space="preserve">
144 Daimler Dr Unit #88, Capitol Heights, MD 20743-2759</t>
  </si>
  <si>
    <t xml:space="preserve">1302 Merganser Court Upper Marlboro, MD 20774 </t>
  </si>
  <si>
    <t>8710 Brightwater Ct, Odenton, MD, USA</t>
  </si>
  <si>
    <t>614 Oakwood Road, Glen Burnie, MD, USA</t>
  </si>
  <si>
    <t>9252 Broken Timber Way Columbia, MD 21045</t>
  </si>
  <si>
    <t>3709 Stoneybrook Rd, Randallstown, MD 21133</t>
  </si>
  <si>
    <t>3515 Melody Lane, Baltimore, MD, USA</t>
  </si>
  <si>
    <t>827 Thimbleberry Road, Middle River, MD</t>
  </si>
  <si>
    <t>2406 Kevsway Ct, Windsor Mill, Baltimore, MD 21244</t>
  </si>
  <si>
    <t>3175 Bero Road, Halethorpe, MD, USA</t>
  </si>
  <si>
    <t>802 Rambo Court, Halethorpe, MD, USA</t>
  </si>
  <si>
    <t>3232 Tartarian Court, Halethorpe, MD, USA</t>
  </si>
  <si>
    <t>125 Blackbird Hill Ln, Laurel, MD 20724, USA</t>
  </si>
  <si>
    <t>3815 Back Woods Road, Westminster, MD, USA</t>
  </si>
  <si>
    <t>810 Manor House Drive, Upper Marlboro, MD, USA</t>
  </si>
  <si>
    <t>3501 Falling Run Rd, Laurel, MD</t>
  </si>
  <si>
    <t>330 Salisbury Rd, Edgewater, MD</t>
  </si>
  <si>
    <t>6 Kilkea Court, Nottingham, MD, USA</t>
  </si>
  <si>
    <t>407 Frankle St, Baltimore, MD, USA</t>
  </si>
  <si>
    <t>30 Jones Station Road, Severna Park, MD, USA</t>
  </si>
  <si>
    <t>353 Gatewater Ct Unit #A, Glen Burnie, MD</t>
  </si>
  <si>
    <t>1802 Merrimac Drive, Hyattsville, MD, USA</t>
  </si>
  <si>
    <t>7877 Burnside Road, Greater Landover, MD 20785</t>
  </si>
  <si>
    <t>1503 Perrell Lane, Bowie, MD, USA</t>
  </si>
  <si>
    <t>2536 Sandy Run Ct, Annapolis, MD, USA</t>
  </si>
  <si>
    <t>4901 Gunther Street, Capitol Heights, MD, USA</t>
  </si>
  <si>
    <t>1310 Howard Road, Glen Burnie, MD, USA</t>
  </si>
  <si>
    <t>473 Kenilworth Court, Glen Burnie, MD, USA</t>
  </si>
  <si>
    <t>406 Broadview Blvd N, Glen Burnie, MD, USA</t>
  </si>
  <si>
    <t>1401 Peregrine Path, Arnold, MD, USA</t>
  </si>
  <si>
    <t>666 Kittendale Circle, Middle River, MD, USA</t>
  </si>
  <si>
    <t>307 Dogwood Road, Millersville, MD, USA</t>
  </si>
  <si>
    <t>2243 Autumn Valley Cir Gambrills MD 21054</t>
  </si>
  <si>
    <t>1515 Wampanoag Dr Severn MD 21144</t>
  </si>
  <si>
    <t>7906 Mansion House Crossing Pasadena MD 21122</t>
  </si>
  <si>
    <t>8075 Catherine Avenue, Pasadena, MD, USA</t>
  </si>
  <si>
    <t>21 Trailridge Court, Potomac, MD, USA</t>
  </si>
  <si>
    <t>2404 Chestnut Terrace Court #101</t>
  </si>
  <si>
    <t>1201 John Ross Court, Crownsville, MD, USA</t>
  </si>
  <si>
    <t xml:space="preserve">Justin Matney </t>
  </si>
  <si>
    <t>Shaquile McCray</t>
  </si>
  <si>
    <t>Property Type</t>
  </si>
  <si>
    <t>Referral Y/N, Who, %</t>
  </si>
  <si>
    <t>Entity Seller</t>
  </si>
  <si>
    <t>Roy Bynum</t>
  </si>
  <si>
    <t>Lance Montour</t>
  </si>
  <si>
    <t>Erica Fisher</t>
  </si>
  <si>
    <t>Alan Robinson</t>
  </si>
  <si>
    <t>Aaron Whittington</t>
  </si>
  <si>
    <t>Helen Langston</t>
  </si>
  <si>
    <t>Savannah Schmitt</t>
  </si>
  <si>
    <t>Wanda Artuscooper</t>
  </si>
  <si>
    <t>Jonathan Goodson</t>
  </si>
  <si>
    <t>Seller 1 Phone</t>
  </si>
  <si>
    <t>202-288-5660</t>
  </si>
  <si>
    <t>443-910-1457</t>
  </si>
  <si>
    <t>703-405-1267</t>
  </si>
  <si>
    <t>678-937-3105</t>
  </si>
  <si>
    <t>410-729-7700</t>
  </si>
  <si>
    <t>734-673-5269</t>
  </si>
  <si>
    <t>443-509-1527</t>
  </si>
  <si>
    <t>443-509-1528</t>
  </si>
  <si>
    <t>404-840-4227</t>
  </si>
  <si>
    <t>443-764-1477</t>
  </si>
  <si>
    <t>757-637-8686</t>
  </si>
  <si>
    <t>410-905-1901</t>
  </si>
  <si>
    <t>410-212-8803</t>
  </si>
  <si>
    <t>202-528-4289</t>
  </si>
  <si>
    <t>443-889-7314</t>
  </si>
  <si>
    <t>rhbynum@comcast.com</t>
  </si>
  <si>
    <t>montouria@gmail.com</t>
  </si>
  <si>
    <t>alandalerob@gmail.com</t>
  </si>
  <si>
    <t>aaron.j.whittington@gmail.com</t>
  </si>
  <si>
    <t>langstoh@bellsouth.net</t>
  </si>
  <si>
    <t>savannahdawn@528@gmail.com</t>
  </si>
  <si>
    <t>KathyDippe@yahoo.com</t>
  </si>
  <si>
    <t>Current Address</t>
  </si>
  <si>
    <t xml:space="preserve">Forwarding Address </t>
  </si>
  <si>
    <t>Marital Status</t>
  </si>
  <si>
    <t>Alan Whittington</t>
  </si>
  <si>
    <t>Seller 2 Phone</t>
  </si>
  <si>
    <t>alanwhittington@aol.com</t>
  </si>
  <si>
    <t>443-253-3071</t>
  </si>
  <si>
    <t>Legal Descirption</t>
  </si>
  <si>
    <t>Listing Date</t>
  </si>
  <si>
    <t>Live Date</t>
  </si>
  <si>
    <t>Expiration Date</t>
  </si>
  <si>
    <t>MLS #</t>
  </si>
  <si>
    <t>Lockbox Code/Serial Number</t>
  </si>
  <si>
    <t>Railing Outside Front Door</t>
  </si>
  <si>
    <t>Administrative Fee Amount</t>
  </si>
  <si>
    <t>None specified</t>
  </si>
  <si>
    <t>Row/Townhome</t>
  </si>
  <si>
    <t>Interior Row/Townhouse</t>
  </si>
  <si>
    <t>Waterford Place</t>
  </si>
  <si>
    <t>Riverview</t>
  </si>
  <si>
    <t>Russet</t>
  </si>
  <si>
    <t>Perrywood Manor</t>
  </si>
  <si>
    <t>Woodland Beach</t>
  </si>
  <si>
    <t>Silvergate Village</t>
  </si>
  <si>
    <t>Listing Documents:</t>
  </si>
  <si>
    <t>Listing Agreement</t>
  </si>
  <si>
    <t>Waiting for seller to sign</t>
  </si>
  <si>
    <t>Misisng Agent's Sign</t>
  </si>
  <si>
    <t>Misisng Seller's Sign</t>
  </si>
  <si>
    <t>Missing Agent's Signature</t>
  </si>
  <si>
    <t>Communications Consent Addendum</t>
  </si>
  <si>
    <t>MD Disclosures-RESPA</t>
  </si>
  <si>
    <t>Charter Title LLC ABD</t>
  </si>
  <si>
    <t>CMA Disclosure</t>
  </si>
  <si>
    <t>Notice to Buyer and Seller of 
Buyers Rights &amp; Sellers Obligations</t>
  </si>
  <si>
    <t>MD RPD</t>
  </si>
  <si>
    <t>Not filled. Missing seller's signature on Pg 4</t>
  </si>
  <si>
    <t>County Specific Notices 
Addendum</t>
  </si>
  <si>
    <t>Disclosure of Information on LBP
 to Listing Agreement</t>
  </si>
  <si>
    <t>Incomple</t>
  </si>
  <si>
    <t>LBP Addendum</t>
  </si>
  <si>
    <t>EPA Protect Your Family 
From Lead Pamphlet</t>
  </si>
  <si>
    <t>Signed Seller's 
Estimated Net Proceeds</t>
  </si>
  <si>
    <t>Lockbox Addendum</t>
  </si>
  <si>
    <t>Financial Condition of 
Property Disclosure</t>
  </si>
  <si>
    <t>Smoke Alarm Disclosure</t>
  </si>
  <si>
    <t>MLS Accuracy Ack</t>
  </si>
  <si>
    <t>MLS Full Listing 
Signed by Seller</t>
  </si>
  <si>
    <t>MLS Tax Record 
– Signed by Seller</t>
  </si>
  <si>
    <t>Bright MLS Office 
Exclusive Form</t>
  </si>
  <si>
    <t>Flagship First</t>
  </si>
  <si>
    <t>Added to MLS</t>
  </si>
  <si>
    <t>Added to CTE</t>
  </si>
  <si>
    <t>Showng Requirements</t>
  </si>
  <si>
    <t>Schedule Online</t>
  </si>
  <si>
    <t>Remarks Created</t>
  </si>
  <si>
    <t>Beautifully Renovated ! This charming and exquisite townhome is nestled in a highly desired location! Your next home features four generous sized bedrooms and 2.5 baths. Newly painted plus new flooring!! Opportunity to revamp the fully finished basement to your personal touches or a perfect additional space for the family!! Tons of schools nearby. Simply a Great Buy!</t>
  </si>
  <si>
    <r>
      <rPr>
        <rFont val="Arial"/>
        <b/>
        <color rgb="FFFFFF00"/>
        <sz val="14.0"/>
      </rPr>
      <t xml:space="preserve">YELLOW </t>
    </r>
    <r>
      <rPr>
        <rFont val="Arial"/>
        <b/>
        <color rgb="FFFFFFFF"/>
        <sz val="14.0"/>
      </rPr>
      <t xml:space="preserve">- Are info taken from Public Records or OLD MLS Listing; </t>
    </r>
    <r>
      <rPr>
        <rFont val="Arial"/>
        <b/>
        <color rgb="FFFF00FF"/>
        <sz val="14.0"/>
      </rPr>
      <t xml:space="preserve">PINK </t>
    </r>
    <r>
      <rPr>
        <rFont val="Arial"/>
        <b/>
        <color rgb="FFFFFFFF"/>
        <sz val="14.0"/>
      </rPr>
      <t>- Missing Required Information needed from the Agent/Seller</t>
    </r>
  </si>
  <si>
    <t>6213 Plymouth Rd Baltimore Md 21214</t>
  </si>
  <si>
    <t>437 Schwartz Ave Baltimore MD, 21212</t>
  </si>
  <si>
    <t>7764 Catherine Ave
Pasadena MD 21122</t>
  </si>
  <si>
    <t>2314 Lauretta Ave Baltimore MD 21223</t>
  </si>
  <si>
    <t>2670 Dulany St Baltimore MD 21223</t>
  </si>
  <si>
    <t>412 N Belnord Ave Baltimore MD 21224</t>
  </si>
  <si>
    <t>2506 E Madison St Baltimore MD 21205</t>
  </si>
  <si>
    <t>429 N Rose St Baltimore MD 21224</t>
  </si>
  <si>
    <t>Cancelled</t>
  </si>
  <si>
    <t>Damon Marshall</t>
  </si>
  <si>
    <t>410-575-4517</t>
  </si>
  <si>
    <t>damon@marshallhomeoffers.com</t>
  </si>
  <si>
    <r>
      <rPr>
        <rFont val="Arial"/>
        <b/>
        <color theme="1"/>
      </rPr>
      <t xml:space="preserve">Owner of Record </t>
    </r>
    <r>
      <rPr>
        <rFont val="Arial"/>
        <b val="0"/>
        <color theme="1"/>
      </rPr>
      <t>(Leave blank in MLS)</t>
    </r>
  </si>
  <si>
    <t>James Eurice</t>
  </si>
  <si>
    <t>365 Eagle Hill Rd, Pasadena MD 21122</t>
  </si>
  <si>
    <t>immediately</t>
  </si>
  <si>
    <r>
      <rPr>
        <rFont val="Arial"/>
        <b/>
        <color theme="1"/>
      </rPr>
      <t xml:space="preserve">Coming Soon Date </t>
    </r>
    <r>
      <rPr>
        <rFont val="Arial"/>
        <b val="0"/>
        <i/>
        <color theme="1"/>
      </rPr>
      <t>(If applicable)</t>
    </r>
  </si>
  <si>
    <t>Expiration Date (1 year from list date)</t>
  </si>
  <si>
    <t>MDBC520730</t>
  </si>
  <si>
    <t>MDAA460146</t>
  </si>
  <si>
    <t>MDBA541064</t>
  </si>
  <si>
    <t>MDBA541066</t>
  </si>
  <si>
    <t>MDBA541068</t>
  </si>
  <si>
    <t>MDBA541076</t>
  </si>
  <si>
    <t>MDBA541078</t>
  </si>
  <si>
    <t>Buy Side % ($500)</t>
  </si>
  <si>
    <t>Administrative Fee Amount $495</t>
  </si>
  <si>
    <t>Bedrooms</t>
  </si>
  <si>
    <t>Baths</t>
  </si>
  <si>
    <t>Sq ft</t>
  </si>
  <si>
    <t>Year Built</t>
  </si>
  <si>
    <t>Legal Description</t>
  </si>
  <si>
    <t xml:space="preserve">	437 SCHWARTZ AVE SS 390 W YORK</t>
  </si>
  <si>
    <t xml:space="preserve">	LT 56R PL A 7764 CATHERINE AVE GREEN HAVEN</t>
  </si>
  <si>
    <t>13-8X74</t>
  </si>
  <si>
    <t>12X104-7</t>
  </si>
  <si>
    <t>12-6X65</t>
  </si>
  <si>
    <t>12-6X75</t>
  </si>
  <si>
    <t xml:space="preserve">	12X61</t>
  </si>
  <si>
    <t>Directions</t>
  </si>
  <si>
    <t>York Road to Schwartz, coming from Towson make right, coming from city make left...Landmark Giant Food</t>
  </si>
  <si>
    <t>See GPS</t>
  </si>
  <si>
    <t>Code</t>
  </si>
  <si>
    <t>010 Residential</t>
  </si>
  <si>
    <t>011 Residential</t>
  </si>
  <si>
    <t>003 Residential</t>
  </si>
  <si>
    <t>Zoning (Source)</t>
  </si>
  <si>
    <t>N/A (OLD MLS)</t>
  </si>
  <si>
    <t>R-5</t>
  </si>
  <si>
    <t>0R070 (OLD MLS)</t>
  </si>
  <si>
    <t>OLD MLS Listing</t>
  </si>
  <si>
    <t>OLD MLS Listing ID</t>
  </si>
  <si>
    <t>REQUIRED IN MLS:</t>
  </si>
  <si>
    <t>04090903002890</t>
  </si>
  <si>
    <t>0320022201 031</t>
  </si>
  <si>
    <t>0320082141 030</t>
  </si>
  <si>
    <t>0306011675 075</t>
  </si>
  <si>
    <t>0307011609 064</t>
  </si>
  <si>
    <t>0306021673 073</t>
  </si>
  <si>
    <t>Ownership (Fee simple or GR)</t>
  </si>
  <si>
    <t>Ground Rent
$108/Annually</t>
  </si>
  <si>
    <t>Ground Rent
$90/Annually</t>
  </si>
  <si>
    <t>Ground Rent
$240/Anually</t>
  </si>
  <si>
    <t>Short Sale? Y or N</t>
  </si>
  <si>
    <t>Inclusions</t>
  </si>
  <si>
    <t>Not Required</t>
  </si>
  <si>
    <t>Exclusions</t>
  </si>
  <si>
    <t xml:space="preserve">	RODGERS FORGE</t>
  </si>
  <si>
    <t>GREEN HAVEN</t>
  </si>
  <si>
    <t>Ward 20</t>
  </si>
  <si>
    <t>Ward 6</t>
  </si>
  <si>
    <t>Ward 7</t>
  </si>
  <si>
    <t>HOA Y or N (fee and frequency)</t>
  </si>
  <si>
    <t>Senior Community? Y or N (Except for Baltimore City)</t>
  </si>
  <si>
    <t>N by default</t>
  </si>
  <si>
    <t>In City Limits? Y or N ( (Except for Baltimore City)</t>
  </si>
  <si>
    <t>Yes. Baltimore</t>
  </si>
  <si>
    <t>Structure type</t>
  </si>
  <si>
    <t>Building Style</t>
  </si>
  <si>
    <t>Traditional</t>
  </si>
  <si>
    <t>Federal</t>
  </si>
  <si>
    <t>Construction Material</t>
  </si>
  <si>
    <t>OLD Listing</t>
  </si>
  <si>
    <t>Vinyl Siding, Aluminum Siding</t>
  </si>
  <si>
    <t>Water Source</t>
  </si>
  <si>
    <t>Cooling Type</t>
  </si>
  <si>
    <t>Cooling Fuel</t>
  </si>
  <si>
    <t>Radiator</t>
  </si>
  <si>
    <t>Heating Fuel</t>
  </si>
  <si>
    <t>Basement? Y or N. If yes, add type</t>
  </si>
  <si>
    <t>Public Records</t>
  </si>
  <si>
    <t>Level/Stories</t>
  </si>
  <si>
    <t>Bedrooms per level</t>
  </si>
  <si>
    <t>Full/half bathroom per level</t>
  </si>
  <si>
    <t>Fireplace? Y or N. How many?</t>
  </si>
  <si>
    <t>Pool? Y or N. Type?</t>
  </si>
  <si>
    <t>Parking Type</t>
  </si>
  <si>
    <t>Off Street, 2</t>
  </si>
  <si>
    <t>1 Detached. Need Garage Features</t>
  </si>
  <si>
    <t>Showing Contact Type</t>
  </si>
  <si>
    <t>Showng Requirements (Go &amp; Show, Appt Required, etc)</t>
  </si>
  <si>
    <t>Appt Required</t>
  </si>
  <si>
    <t>Lead Time</t>
  </si>
  <si>
    <t>Max Appointment</t>
  </si>
  <si>
    <t>Loop created?</t>
  </si>
  <si>
    <t>Listing Paperworks Signed?</t>
  </si>
  <si>
    <t>Added County Specific Disclosure?</t>
  </si>
  <si>
    <t>Have seller signed MLS Sheet?</t>
  </si>
  <si>
    <t>Description</t>
  </si>
  <si>
    <t>Multi Family Buy and Hold investor dream! This property is in a phenomenal location, resides conveniently across the street from major shopping centers (Giant, Rite Aid Petco, Qdoba, Five Guys, Etc) Towson has several major development projects recently completed and several more active.
ARV – $450,000-$500,000
Repairs will be needed to get market rent.
Expected monthly gross income after repairs $3,500-$4,000 a month
9.8% CAP (calculated with $100,000 repair budget)
3 Units –
1 – 3 Bedroom (main level) Rented for $900 a month
1 – 2 Bedroom (upstairs) Rented for $850 a month
Tenant is behind 6 months
1- 1 Bedroom (upstairs) Rented for $650 a month
Tenant is behind 6 months
Each tenant is on a month to month lease.
The property is separately metered.
The property is north of northern parkway just off York rd.
5 minute drive to Towson University.
8 minute drive to Towson Town Center.
This is an assignment of contract. Agent commission negotiable.</t>
  </si>
  <si>
    <t>A diamond in the rough! This home has tons of potential. Located on a quiet street in a phenomenal location just a short 10 minute drive to Riviera Beach. The property is being sold AS-IS. Agents bring your investors &amp; homebuyers. This is an assignment of contract. Agent commission negotiable. ARV $340,000-$350,000Recently Sold7747 Outing Ave sold 7/31/2020 $330,000 (0.1 miles away)771 205th St sold 3/27/2020 $325,000 (0.2 miles away)7827 E Shore Rd sold 10/9/2020 $345,000 (0.4 miles away)</t>
  </si>
  <si>
    <t>Conditions : 3 bedrooms and 1 bath
renovated bathroom – HVAC – new windows
vacant for a year
Average rent $1,100-$1,200 a month
10.4% CAP (calculated with $10,000 repair estimate)
This is an assignment of contract.
Buyer's Agent Commission negotiable.</t>
  </si>
  <si>
    <t>Calling all landlords! Add this Mill Hill rental to your portfolio. Currently rented under market value at $750 a month. Average rent in the neighborhood ranges from $900-1,100 a month. This is an assignment of contract. Agent commission negotiable.</t>
  </si>
  <si>
    <t>Great buy and hold! Upcoming area east of Johns Hopkins. Currently rented on a yearly lease expiring the end of 2021. Rented for $900 a month market rent. This is an assignment of contract. Agent commission negotiable.
ARV $150-175K range
Recently Sold
443 N Milton Ave sold 4/30/2020 $$158,000 (0.1 Miles away)
409 N Kenwood Ave sold 6/19/2020 $175,000 (0.1 Miles away)</t>
  </si>
  <si>
    <t>Great buy and hold! Upcoming area east of Johns Hopkins. ARV $140-160K range. This is an assignment of contract. Buyer's agent commission negotiable.
Recently Sold
743 N Milton Ave sold 12/31/2020 $$127,500 (0.0 Miles away)
827 N Montford Ave sold 10/13/2020 $160,000 (0.1 Miles away)
711 N Montford Ave sold 5/21/2020 $150,000 (0.1 Miles away)</t>
  </si>
  <si>
    <t xml:space="preserve">Just 3 blocks north of Patterson Park, McElderry Park is an up and coming area in between Madison, Butchers Hill and Johns Hopkins. We can expect this area’s property values to continue to rise over the next few years. This is a great opportunity to get cashflow &amp; realistic appreciation. Currently rented for $875 a month which is $200-$300 a month under market rent. This is an assignment of contract. Buyer agent commission negotiable. </t>
  </si>
  <si>
    <t xml:space="preserve">List Date
Status - Active or Coming Soon?
Expiration Date
Buyer Side Commission
Pool - Y or N?
Showing Details - These are required fields so we need to put something in here
</t>
  </si>
  <si>
    <t xml:space="preserve">Style of House - Traditional, Transitional, Ranch, etc
Hot Water Type
Cooling Type
Cooling Fuel Type
Heating Type
Heating Fuel Type
Garage Features </t>
  </si>
  <si>
    <t xml:space="preserve">No photos - Need atleast 1
</t>
  </si>
  <si>
    <t>Mary's note to self:</t>
  </si>
  <si>
    <t>No listing agreement
No disclosures
Agent Remarks - What do they want us to put in here?</t>
  </si>
  <si>
    <t>For any information, contact Damon Marshall at 410-575-4517 or email at damon@marshallhomeoffers.com</t>
  </si>
  <si>
    <t>Lockbox - None</t>
  </si>
  <si>
    <t>No Showings as per owner request</t>
  </si>
  <si>
    <t>In Dotloop?</t>
  </si>
  <si>
    <t>Documents in Docusign?</t>
  </si>
  <si>
    <t xml:space="preserve">Communications Consent </t>
  </si>
  <si>
    <t>608 OAKWOOD RD GLEN BURNIE, MD 21061</t>
  </si>
  <si>
    <t>Not filled, Missing signature on Pg 3</t>
  </si>
  <si>
    <t>782 BALTIMORE ANNAPOLIS BLVD SEVERNA PARK, MD 21146</t>
  </si>
  <si>
    <t>784 BALTIMORE ANNAPOLIS BLVD SEVERNA PARK, MD 21146</t>
  </si>
  <si>
    <t>3022 NEW YORK AVEBALTIMORE, MD 21227</t>
  </si>
  <si>
    <t>518 TERRAPIN TERJOPPA, MD 21085</t>
  </si>
  <si>
    <t>10509 VINCENT FARM LNWHITE MARSH, MD 21162</t>
  </si>
  <si>
    <t>9017 DIXON DRCLINTON, MD 20735</t>
  </si>
  <si>
    <t>Yes. Not signed</t>
  </si>
  <si>
    <t>3601 EDGEMONT STEDGEWATER, MD 21037</t>
  </si>
  <si>
    <t>475 KENILWORTH CTGLEN BURNIE, MD 21061</t>
  </si>
  <si>
    <t>5336 STONEY MEADOWS DRDISTRICT HEIGHTS, MD 20747</t>
  </si>
  <si>
    <t>3709 STONEYBROOK RDRANDALLSTOWN, MD 21133</t>
  </si>
  <si>
    <t>309 MAPLE AVE RIDGELY, MD 21660</t>
  </si>
  <si>
    <t>No Docusign Room</t>
  </si>
  <si>
    <t>9407 SMITHVIEW PL Lanham, MD 20706</t>
  </si>
  <si>
    <t>954 N MARLYN AVE BALTIMORE, MD 21221</t>
  </si>
  <si>
    <t>1116 &amp; 1120 DICUS MILL RD MILLERSVILLE, MD 21108</t>
  </si>
  <si>
    <t>1132 DICUS MILL RD MILLERSVILLE, MD 21108</t>
  </si>
  <si>
    <t>Has room. No docs</t>
  </si>
  <si>
    <t>1433 HAILE PKWYSHADY SIDE, MD 20764</t>
  </si>
  <si>
    <t>306 NEW YORK AVEPASADENA, MD 21122</t>
  </si>
  <si>
    <t>1460 OCEAN PKWYBERLIN, MD 21811</t>
  </si>
  <si>
    <t>1204 REECE RDSEVERN, MD 21144</t>
  </si>
  <si>
    <t>Added</t>
  </si>
  <si>
    <t>12211 SMOOT WAYBRANDYWINE, MD 20613</t>
  </si>
  <si>
    <t>12301 SMOOT WAYBRANDYWINE, MD 20613</t>
  </si>
  <si>
    <t>8530 NEPTUNE DR PASADENA, MD 21122</t>
  </si>
  <si>
    <t>12236 APACHE TEARS CIR LAUREL, MD 20708</t>
  </si>
  <si>
    <t>74 BERKSHIRE RD BALTIMORE, MD 21221</t>
  </si>
  <si>
    <t>614 BINSTED RD GLEN BURNIE, MD 21060</t>
  </si>
  <si>
    <t>7991 FOXWELL CT GLEN BURNIE, MD 21061</t>
  </si>
  <si>
    <t>8529 GOLDEN EAGLE LN SEVERN, MD 21144</t>
  </si>
  <si>
    <t>1105 KAYAK AVE CAPITOL HEIGHTS, MD 20743</t>
  </si>
  <si>
    <t>1901 PLYERS MILL RD SILVER SPRING, MD 20902</t>
  </si>
  <si>
    <t>612 UMBRA ST BALTIMORE, MD 21224</t>
  </si>
  <si>
    <t>108 W HEATH ST BALTIMORE, MD 21230</t>
  </si>
  <si>
    <t>Louis Lupero</t>
  </si>
  <si>
    <t>Sellers</t>
  </si>
  <si>
    <t>Sale Price</t>
  </si>
  <si>
    <t>Disclosure in MLS</t>
  </si>
  <si>
    <t>Ready in Loop?</t>
  </si>
  <si>
    <t>Robert S &amp; Barbara A Mitchell</t>
  </si>
  <si>
    <t>1612 Bedford Rd, Glen Burnie, MD</t>
  </si>
  <si>
    <t>Archived</t>
  </si>
  <si>
    <t>Already Pending status in MLS as of 3/6</t>
  </si>
  <si>
    <t>Dennis &amp; Theresa Cotter</t>
  </si>
  <si>
    <t>2807 Page Dr Balt $151,000</t>
  </si>
  <si>
    <t>Already Pending status in MLS as of 3/4</t>
  </si>
  <si>
    <t>Federal National Mortgage</t>
  </si>
  <si>
    <t>11502 Old Lottsford Rd Bowie, MD 20721</t>
  </si>
  <si>
    <t>Already Pending status in MLS as of 3/5</t>
  </si>
  <si>
    <t xml:space="preserve">412 Carlisle Ave Balt </t>
  </si>
  <si>
    <t>Can't find in MLS</t>
  </si>
  <si>
    <t xml:space="preserve">30205 Lily Ave Baltiore MD, </t>
  </si>
  <si>
    <t>Cameron J Blanch</t>
  </si>
  <si>
    <t>8 Oakleigh Ave Glen Burnie, MD 21061</t>
  </si>
  <si>
    <t>Shannon L Middleton</t>
  </si>
  <si>
    <t>278 10th St Pasadena, MD 21122</t>
  </si>
  <si>
    <t>Cynthia Shiflett</t>
  </si>
  <si>
    <t>209 Aquahart Rd Glen Burnie, MD 21061</t>
  </si>
  <si>
    <t>Sara Burden</t>
  </si>
  <si>
    <t>618 Binsted Rd Glen Burnie, MD 21060</t>
  </si>
  <si>
    <t>Katrina F Olney</t>
  </si>
  <si>
    <t>1318 Gittings Ave Baltimore, MD 21239</t>
  </si>
  <si>
    <t>Ground rent but fee simple in MLS</t>
  </si>
  <si>
    <t>Shea Svihra</t>
  </si>
  <si>
    <t>2804 Washington Blvd Baltimore, MD 21230</t>
  </si>
  <si>
    <t>Joseph K Spears</t>
  </si>
  <si>
    <t>4132 The Alameda Baltimore, MD 21218</t>
  </si>
  <si>
    <t xml:space="preserve">Short Sale </t>
  </si>
  <si>
    <t>Decker Michael N Sr &amp; Deborah</t>
  </si>
  <si>
    <t>5923 Old Washington Rd Elkridge, MD 21075</t>
  </si>
  <si>
    <t>Darwin Jay Dyer &amp; Caleb Ward Jr</t>
  </si>
  <si>
    <t>7635 3rd Ave Glen Burnie, MD 21060</t>
  </si>
  <si>
    <t>8149 Hog Neck Rd Pasadena MD 21122</t>
  </si>
  <si>
    <t>Septic system issues. This has condominium as ownership type in curent MLS but is a Detached property</t>
  </si>
  <si>
    <t>Evelyn M Bush &amp; Marcia H Blair</t>
  </si>
  <si>
    <t>7801 Elizabeth Rd Pasadena, MD 21122</t>
  </si>
  <si>
    <t>Dwayne Dease</t>
  </si>
  <si>
    <t>14601 Brock Hall Dr, Upper Marlboro, MD 20772</t>
  </si>
  <si>
    <t xml:space="preserve">Correct Address is 14601 Brock HALL Dr </t>
  </si>
  <si>
    <t>Us Bank Trust</t>
  </si>
  <si>
    <t>1020 Upton Rd Glen Burnie, MD 21060</t>
  </si>
  <si>
    <t>Disclosure and Waiver of claim on MLS</t>
  </si>
  <si>
    <t>Marvin Thomas</t>
  </si>
  <si>
    <t>2517 Linwood Rd Baltimore, MD 21234</t>
  </si>
  <si>
    <t>Required Listing Forms/Addenda:</t>
  </si>
  <si>
    <t>Listing</t>
  </si>
  <si>
    <t>    Exclusive Right to Sell Brokerage Agreement</t>
  </si>
  <si>
    <t>    KWF - Communications Consent Addendum</t>
  </si>
  <si>
    <t>    KWF - Maryland Disclosures-RESPA</t>
  </si>
  <si>
    <t>Charter Title LLC Affiliated Business Disclosure</t>
  </si>
  <si>
    <t>    KWF - Charter Title LLC Affiliated Business Disclosure (signed by seller/s regardless of title company used)</t>
  </si>
  <si>
    <t>    KWF - Competitive Market Analysis Disclosure</t>
  </si>
  <si>
    <t>    Consent for Dual Agency</t>
  </si>
  <si>
    <t>    MD Residential Property Information</t>
  </si>
  <si>
    <t>Notice to Buyer and Seller of Buyers Rights &amp; Sellers Obligations</t>
  </si>
  <si>
    <t>    Notice to Buyer and Seller of Buyers Rights &amp; Sellers Obligations</t>
  </si>
  <si>
    <t>    MD Residential Property Disclosure and Disclaimer</t>
  </si>
  <si>
    <t>County Specific Notices Addendum</t>
  </si>
  <si>
    <t>    County Specific Notices Addendum /Jurisdictional Addendum (Indicate County)</t>
  </si>
  <si>
    <t>Disclosure of Information on LBP to Listing Agreement</t>
  </si>
  <si>
    <t>    Disclosure of Information on Lead-Based Paint and/or Hazards to Listing Agreement (if built in 1978 or prior)</t>
  </si>
  <si>
    <t>    Lead-Based Paint Addendum to Residential Sale Listing Contract (GBBR) (if built after 1978)</t>
  </si>
  <si>
    <t>EPA Protect Your Family From Lead Pamphlet</t>
  </si>
  <si>
    <t>    EPA Protect Your Family From Lead Pamphlet (if built before 1978 MANDATORY to provide all 19 pgs to all parties)</t>
  </si>
  <si>
    <t>Signed Seller's Estimated Net Proceeds</t>
  </si>
  <si>
    <t>    Signed Seller's Estimated Net Proceeds</t>
  </si>
  <si>
    <t>    Lockbox Addendum to Exclusive Right to Sell/Lease Res Brokerage Agreement</t>
  </si>
  <si>
    <t>Financial Condition of Property Disclosure</t>
  </si>
  <si>
    <t>    Financial Condition of Property Disclosure to Listing Agreement</t>
  </si>
  <si>
    <t>    KWF - Smoke Alarm Disclosure and MAR Smoke Alarm Infographic</t>
  </si>
  <si>
    <t>    KWF - MLS Accuracy Acknowledgement and Agreement</t>
  </si>
  <si>
    <t>MLS Full Listing Signed by Seller</t>
  </si>
  <si>
    <t>    MLS Full Listing Signed by Seller</t>
  </si>
  <si>
    <t>MLS Tax Record – Signed by Seller</t>
  </si>
  <si>
    <t>    MLS Tax Record – Signed by Seller</t>
  </si>
  <si>
    <t>Bright MLS Office Exclusive Form</t>
  </si>
  <si>
    <t>    Bright MLS Office Exclusive Form</t>
  </si>
  <si>
    <t>    Flagship First</t>
  </si>
  <si>
    <t>Most Frequently Used Forms/Addenda:</t>
  </si>
  <si>
    <t>Forms/Addenda:</t>
  </si>
  <si>
    <t>    HOA /Condominium Resale Notice to Buyer</t>
  </si>
  <si>
    <t>    HOA/Condominium Resale Disclosure to Buyer and Transmittal of Documents</t>
  </si>
  <si>
    <t>    Disclosure of Leased Items Addendum</t>
  </si>
  <si>
    <t>    MD Non-Resident Seller Transfer Tax Withholding Addendum</t>
  </si>
  <si>
    <t>    Consumer Notice for Buyers of Residential Real Estate in MD</t>
  </si>
  <si>
    <t>    Front Foot to Listing Contract</t>
  </si>
  <si>
    <t>    Notice and Disclosure of Deferred Water and Sewer Charges</t>
  </si>
  <si>
    <t>    Property Subject to Ground Rent Addendum</t>
  </si>
  <si>
    <t>    Notification of Dual Agency within a Team (if applicable)</t>
  </si>
  <si>
    <t>    Listing Change of Status</t>
  </si>
  <si>
    <t>    Disclosure of Licensee Status</t>
  </si>
  <si>
    <t>    Short Sale Addendum to Exclusive Right to Sell Agreement (Short Sales only)</t>
  </si>
  <si>
    <t>Required When Your Listing Goes Under Contract:</t>
  </si>
  <si>
    <t>Under Contract:</t>
  </si>
  <si>
    <t>    Maryland Residential Contract of Sale - All Information on Pages 10-11 Filled Out. (Barry’s License #517943)</t>
  </si>
  <si>
    <t>    Residential Property Info</t>
  </si>
  <si>
    <t>    Notice to Buyer and Seller of Buyer’s Rights and Seller’s Obligations</t>
  </si>
  <si>
    <t>    Maryland Residential Property Disclosure and Disclaimer</t>
  </si>
  <si>
    <t>    County Specific Notices/Jurisdictional Addendum (Indicate County)</t>
  </si>
  <si>
    <t>    Preapproval Letter/Proof of Funds if paying cash</t>
  </si>
  <si>
    <t>    Copy of EMD</t>
  </si>
  <si>
    <t>    Escrow Deposit Agreement (if applicable)</t>
  </si>
  <si>
    <t>    Financing Addendum (FHA, Conventional, VA, USDA)</t>
  </si>
  <si>
    <t>    HOA/Condominium Resale Notice (if applicable)</t>
  </si>
  <si>
    <t>    HOA/Condominium Resale Disclosure and Transmittal of Documents (if applicable)</t>
  </si>
  <si>
    <t>    Final Walk-through Addendum</t>
  </si>
  <si>
    <t>    Complete Commission Tab/Greensheet"</t>
  </si>
  <si>
    <t>MD Residential Property Disclosure and Disclaimer</t>
  </si>
  <si>
    <t>Consent for Dual?</t>
  </si>
  <si>
    <t>Disclosure of Information on LBP (If 1978)</t>
  </si>
  <si>
    <t>MD Disclosres Respa</t>
  </si>
  <si>
    <t>Affiliated Business Disclosure</t>
  </si>
  <si>
    <t>Notice to Buyers and Sellers Rights</t>
  </si>
  <si>
    <t>Resindenta Property Information</t>
  </si>
  <si>
    <t>County Speficic</t>
  </si>
  <si>
    <t xml:space="preserve">Compliance recurring </t>
  </si>
  <si>
    <t>Exclusive Rights to Sell - No seller phone number/email (Page 1)</t>
  </si>
  <si>
    <t>Section 3: Need initial on either or</t>
  </si>
  <si>
    <t>Section 6</t>
  </si>
  <si>
    <r>
      <rPr/>
      <t xml:space="preserve">See </t>
    </r>
    <r>
      <rPr>
        <color rgb="FF1155CC"/>
        <u/>
      </rPr>
      <t>Showingtime.com</t>
    </r>
  </si>
  <si>
    <t>Page 4: Deposit line to be filled in under (iii)</t>
  </si>
  <si>
    <t>Section 15: Need to be entirely fill in</t>
  </si>
  <si>
    <t>Section 22: Cannot be blank. Need to have check mark either or</t>
  </si>
  <si>
    <t>Section 32: Cannot be blank. Addenda should be checked</t>
  </si>
  <si>
    <t>Anne Arundel - Annapolis Historic Distric</t>
  </si>
  <si>
    <t>Addendum should be numbered</t>
  </si>
  <si>
    <t>Financial Condition Addendum - Need to have answers on page 1. One of the ff needs to be filled in A,B,C or D</t>
  </si>
  <si>
    <t>Sellers need to fill</t>
  </si>
  <si>
    <t>KWF Communication Consent - No phone number, date needed</t>
  </si>
  <si>
    <t>ABD - Need Date</t>
  </si>
  <si>
    <t>RPI - Date and Addendum #</t>
  </si>
  <si>
    <t>Notice to Buyer and Seller - Need date</t>
  </si>
  <si>
    <t>Disclosure of LBP - Initials needed on FIrst Paragraph. Seller initial needed on Section B</t>
  </si>
  <si>
    <t xml:space="preserve">LBP Addeddum after 1978 - LBP Addendum - Seller to initial Section B (1st option), Date and Addendum # </t>
  </si>
  <si>
    <t xml:space="preserve">LBP Addendum Before 1978 - LBP Addendum - Seller to initial Section B (2nd option), Date and Addendum # </t>
  </si>
  <si>
    <t>Lockbox - Need Date</t>
  </si>
  <si>
    <t>Smoke alarm - Need date</t>
  </si>
  <si>
    <t>RPD - Legal Description, Page 4 need check mark on "No"</t>
  </si>
  <si>
    <t>Contract - Always incomplete information on page 11. Missing Agent's license number and mls number., Date of Ratification missing</t>
  </si>
  <si>
    <t>Start Time</t>
  </si>
  <si>
    <t>Login Info</t>
  </si>
  <si>
    <t>Username</t>
  </si>
  <si>
    <t>Password</t>
  </si>
  <si>
    <t>Mojo</t>
  </si>
  <si>
    <t>flagshipreo@gmail.com</t>
  </si>
  <si>
    <t>Supersheila$</t>
  </si>
  <si>
    <t>https://lb11.mojosells.com/login/</t>
  </si>
  <si>
    <t>MLS Bright</t>
  </si>
  <si>
    <t>Orlando2021$</t>
  </si>
  <si>
    <t>https://www.brightmls.com/home</t>
  </si>
  <si>
    <t>Batch Skip Tracing</t>
  </si>
  <si>
    <t>nick@thinknewman.com</t>
  </si>
  <si>
    <t>Newmanites2021$</t>
  </si>
  <si>
    <t>https://batchskiptracing.com/</t>
  </si>
  <si>
    <t>Zapier</t>
  </si>
  <si>
    <t>Orlando2022$</t>
  </si>
  <si>
    <t>https://zapier.com/</t>
  </si>
  <si>
    <t>Realvolve</t>
  </si>
  <si>
    <t>listings@thinknewman.com</t>
  </si>
  <si>
    <t>Podio</t>
  </si>
  <si>
    <t>Dotloop</t>
  </si>
  <si>
    <t>Dallas2020$</t>
  </si>
  <si>
    <t>KW Command</t>
  </si>
  <si>
    <t>Inside.sales_guest</t>
  </si>
  <si>
    <t>Vegas2021$</t>
  </si>
  <si>
    <t>Jnewman2</t>
  </si>
  <si>
    <t>Orlando2022$$</t>
  </si>
  <si>
    <t>Photography</t>
  </si>
  <si>
    <t>account.truplace.com</t>
  </si>
  <si>
    <t>Nima Photography</t>
  </si>
  <si>
    <t>transactions@thinknewman.com</t>
  </si>
  <si>
    <t>https://nimamohammadi.hd.pics/Login</t>
  </si>
  <si>
    <t>GretaKroneberger-AA</t>
  </si>
  <si>
    <t>Newman$2019</t>
  </si>
  <si>
    <t>B301769664</t>
  </si>
  <si>
    <t>Dallas2020</t>
  </si>
  <si>
    <t>Corefact</t>
  </si>
  <si>
    <t>john@thinknewman.com</t>
  </si>
  <si>
    <t>www.corefact.com</t>
  </si>
  <si>
    <t>Homewise</t>
  </si>
  <si>
    <t>TheNewmanGroup</t>
  </si>
  <si>
    <t>FirstService</t>
  </si>
  <si>
    <t>Homevisit</t>
  </si>
  <si>
    <t>L2L</t>
  </si>
  <si>
    <t>newmangroup</t>
  </si>
  <si>
    <t>26jnew</t>
  </si>
  <si>
    <t>https://www.listingstoleads.com/system/login.php</t>
  </si>
  <si>
    <t>Residential Realty</t>
  </si>
  <si>
    <t>https://rrgsales.condocerts.com/resale/</t>
  </si>
  <si>
    <t>Google Forms</t>
  </si>
  <si>
    <t>Accountability Board</t>
  </si>
  <si>
    <t>https://docs.google.com/spreadsheets/d/113II46VwWoeLj3WvC61nlvauRZXT0Z79nIWxV_QG-iY/edit#gid=1749395386</t>
  </si>
  <si>
    <t>Maryland Zips</t>
  </si>
  <si>
    <t>https://docs.google.com/spreadsheets/d/1BraVJKpffvfV5SKrnNCj-zkCMkZ1Fxw4IKdCRjNbwsg/edit#gid=1082474732</t>
  </si>
  <si>
    <t>IFTTT</t>
  </si>
  <si>
    <t>https://docs.google.com/spreadsheets/d/1nW_i4698y1aaV97nOfYzSzBFuFI6engPmji4szspAEk/edit#gid=0</t>
  </si>
  <si>
    <t>Clients</t>
  </si>
  <si>
    <t>Buyer - Listing</t>
  </si>
  <si>
    <t>Team - Indv</t>
  </si>
  <si>
    <t>Agent 1 Name</t>
  </si>
  <si>
    <t>Agent 1 %</t>
  </si>
  <si>
    <t>Agent 1 GCI</t>
  </si>
  <si>
    <t>Agent 2 Name</t>
  </si>
  <si>
    <t>Agent 2 %</t>
  </si>
  <si>
    <t>Agent 2 GCI</t>
  </si>
  <si>
    <t>Agent 3 Name</t>
  </si>
  <si>
    <t>Agent 3 %</t>
  </si>
  <si>
    <t>Agent 3 GCI</t>
  </si>
  <si>
    <t>%</t>
  </si>
  <si>
    <t>GCI</t>
  </si>
  <si>
    <t>Pre- Signed</t>
  </si>
  <si>
    <t>Exp.</t>
  </si>
  <si>
    <t>Proj. Closed</t>
  </si>
  <si>
    <t>Trans. Fee</t>
  </si>
  <si>
    <t>Split to Office</t>
  </si>
  <si>
    <t>Royalty Paid</t>
  </si>
  <si>
    <t>E&amp;O</t>
  </si>
  <si>
    <t>Donation</t>
  </si>
  <si>
    <t>Malita Lewis</t>
  </si>
  <si>
    <t>6498 Golden Ring</t>
  </si>
  <si>
    <t>`Pending</t>
  </si>
  <si>
    <t>Indv</t>
  </si>
  <si>
    <t>Spitalny</t>
  </si>
  <si>
    <t>222 S Madeira</t>
  </si>
  <si>
    <t>Christofer Justin Mcginnis</t>
  </si>
  <si>
    <t>1145 Shortleaf Circle Eldersburg, MD 21784</t>
  </si>
  <si>
    <t>2020 OSA</t>
  </si>
  <si>
    <t>Team</t>
  </si>
  <si>
    <t>3815 Back Woods Road</t>
  </si>
  <si>
    <t>2020 OSA Referral</t>
  </si>
  <si>
    <t>Michael Hood</t>
  </si>
  <si>
    <t>609 Hornbeam</t>
  </si>
  <si>
    <t>Reco Todd</t>
  </si>
  <si>
    <t>7763 Paddock</t>
  </si>
  <si>
    <t>Codd</t>
  </si>
  <si>
    <t>997 Round bay Rd</t>
  </si>
  <si>
    <t>Jarred Merriam</t>
  </si>
  <si>
    <t>Stuart Newman</t>
  </si>
  <si>
    <t>4613 Cherry Valley</t>
  </si>
  <si>
    <t>Residential Value</t>
  </si>
  <si>
    <t>1018 Fallcrest #301</t>
  </si>
  <si>
    <t>Investors</t>
  </si>
  <si>
    <t>Carla Rich</t>
  </si>
  <si>
    <t>547 Dahlgreen Road</t>
  </si>
  <si>
    <t>James Distler</t>
  </si>
  <si>
    <t>412 Girard #79</t>
  </si>
  <si>
    <t>Lauren Rice</t>
  </si>
  <si>
    <t>Lindsay &amp; Donald Stone</t>
  </si>
  <si>
    <t>1933 Searless Rd</t>
  </si>
  <si>
    <t>4J Capital LLC</t>
  </si>
  <si>
    <t>8216 Marlton Court</t>
  </si>
  <si>
    <t>Hannah &amp; Steven Steiner</t>
  </si>
  <si>
    <t>2210 Turkey Point</t>
  </si>
  <si>
    <t>Newman Enterprises LLC</t>
  </si>
  <si>
    <t>155 Robert Crain Highway</t>
  </si>
  <si>
    <t>125 Blackbird Hill Lane</t>
  </si>
  <si>
    <t>Coursey</t>
  </si>
  <si>
    <t>1511 Blue Heron</t>
  </si>
  <si>
    <t>7 Waldron</t>
  </si>
  <si>
    <t>202 Broadway</t>
  </si>
  <si>
    <t>789 Old Herald Harbor</t>
  </si>
  <si>
    <t>Samah Kobeissi</t>
  </si>
  <si>
    <t>McCray</t>
  </si>
  <si>
    <t>22991 Westview Dr</t>
  </si>
  <si>
    <t>Kevin Knight</t>
  </si>
  <si>
    <t>5959 Benton Heights</t>
  </si>
  <si>
    <t>Weston &amp; Melony Gray</t>
  </si>
  <si>
    <t>307 Dogwood</t>
  </si>
  <si>
    <t>500 King Farm #104</t>
  </si>
  <si>
    <t>18602 sage way</t>
  </si>
  <si>
    <t>802 Edmonson</t>
  </si>
  <si>
    <t>19801 Grave Run Rd</t>
  </si>
  <si>
    <t>Gerald Herson</t>
  </si>
  <si>
    <t>1737 Poplar Ridge (Not Signed)</t>
  </si>
  <si>
    <t>Lee Hatfield</t>
  </si>
  <si>
    <t>Lilly Thomas</t>
  </si>
  <si>
    <t>1909 Wareham</t>
  </si>
  <si>
    <t>Linda &amp; Scott Reibert</t>
  </si>
  <si>
    <t>53 Parkhill Pl</t>
  </si>
  <si>
    <t>Scott and Linda Reibert</t>
  </si>
  <si>
    <t>907 Hine Trail</t>
  </si>
  <si>
    <t>Kristen Kahl</t>
  </si>
  <si>
    <t>544 Chalcot</t>
  </si>
  <si>
    <t>James Macnamara</t>
  </si>
  <si>
    <t>27 Clearwater</t>
  </si>
  <si>
    <t>Gabriel Titalangha</t>
  </si>
  <si>
    <t>613 Springfield</t>
  </si>
  <si>
    <t>5620 quincy street</t>
  </si>
  <si>
    <t>Crum</t>
  </si>
  <si>
    <t>24624 Showbarn</t>
  </si>
  <si>
    <t>Paid</t>
  </si>
  <si>
    <t>Annie Gales &amp; Alvestor Gales</t>
  </si>
  <si>
    <t>20649 Anndyke Way</t>
  </si>
  <si>
    <t>Linda Stout</t>
  </si>
  <si>
    <t>5939 Linthicum Ln</t>
  </si>
  <si>
    <t>Lori Ann &amp; Michael Dowdy</t>
  </si>
  <si>
    <t>5405 Coastal Hwy 211</t>
  </si>
  <si>
    <t>Gurdip Singh</t>
  </si>
  <si>
    <t>11824 Eton Manor #103</t>
  </si>
  <si>
    <t>Ryan Gill</t>
  </si>
  <si>
    <t>63 Lake Shore</t>
  </si>
  <si>
    <t>Bharathi Reddy</t>
  </si>
  <si>
    <t>2723 Cornet</t>
  </si>
  <si>
    <t>Robert &amp; Darcey Matney</t>
  </si>
  <si>
    <t>24612 Showbarn</t>
  </si>
  <si>
    <t>Liz Knoerlein</t>
  </si>
  <si>
    <t>8008 Dalesford Rd</t>
  </si>
  <si>
    <t>Steven Steiner</t>
  </si>
  <si>
    <t>William Gilde</t>
  </si>
  <si>
    <t>637 Gayle Dr</t>
  </si>
  <si>
    <t>Kierra &amp; Tyrone Jiles</t>
  </si>
  <si>
    <t>1314 S Carey</t>
  </si>
  <si>
    <t>Valerie Jenkins</t>
  </si>
  <si>
    <t>23 N Glover</t>
  </si>
  <si>
    <t>Patricia Brooks</t>
  </si>
  <si>
    <t>8206 Courtland Manor</t>
  </si>
  <si>
    <t>Kristina Kavaliunas</t>
  </si>
  <si>
    <t>Christina &amp; Mike Ricker</t>
  </si>
  <si>
    <t>560 Maryland Ave</t>
  </si>
  <si>
    <t>Cristina Galdieri</t>
  </si>
  <si>
    <t>2254 Commissary Cir</t>
  </si>
  <si>
    <t>11 Old Station Rd</t>
  </si>
  <si>
    <t>Flat</t>
  </si>
  <si>
    <t>Naime Ventures</t>
  </si>
  <si>
    <t>607 N Washington</t>
  </si>
  <si>
    <t>Harriss Mohammed</t>
  </si>
  <si>
    <t>6550 Friethcie Row</t>
  </si>
  <si>
    <t>212 Gloucester</t>
  </si>
  <si>
    <t>7906 Mansion House Crossing</t>
  </si>
  <si>
    <t>1201 John Ross Court</t>
  </si>
  <si>
    <t>3413 Moylan</t>
  </si>
  <si>
    <t>Natasha Roberts</t>
  </si>
  <si>
    <t>3507 Marcey Creek Rd</t>
  </si>
  <si>
    <t>Richard and Stephanie Soper</t>
  </si>
  <si>
    <t>3628 Bay Dr</t>
  </si>
  <si>
    <t>1833 Oriole Court</t>
  </si>
  <si>
    <t>1422 alberta</t>
  </si>
  <si>
    <t>James McDonald</t>
  </si>
  <si>
    <t>921 Redmore</t>
  </si>
  <si>
    <t>jonathon goodson</t>
  </si>
  <si>
    <t>1515 wampanoag dr</t>
  </si>
  <si>
    <t>Kristen Mosley</t>
  </si>
  <si>
    <t>7945 Charlesmont Rd</t>
  </si>
  <si>
    <t>Sharla Hurst</t>
  </si>
  <si>
    <t>2536 Sandy Run Court</t>
  </si>
  <si>
    <t>3232 Tartarian Court</t>
  </si>
  <si>
    <t>2106 Roxanne</t>
  </si>
  <si>
    <t>Rich</t>
  </si>
  <si>
    <t>510 Brooklets</t>
  </si>
  <si>
    <t>473 Kenilworth Ct</t>
  </si>
  <si>
    <t>Lauren Ferguson</t>
  </si>
  <si>
    <t>2243 Autumn Valley Rd</t>
  </si>
  <si>
    <t>Newman</t>
  </si>
  <si>
    <t>8310 Quince View</t>
  </si>
  <si>
    <t>Brooks</t>
  </si>
  <si>
    <t>7911 Trailview Crossing</t>
  </si>
  <si>
    <t>Zillow</t>
  </si>
  <si>
    <t>666 Kittendale Circle</t>
  </si>
  <si>
    <t>802 Rambo Court</t>
  </si>
  <si>
    <t>320 Margaret</t>
  </si>
  <si>
    <t>Diefenbach</t>
  </si>
  <si>
    <t>1808 Clearwood Road</t>
  </si>
  <si>
    <t>304 Pine Street</t>
  </si>
  <si>
    <t>John Gutierrez</t>
  </si>
  <si>
    <t>3104 Madison St</t>
  </si>
  <si>
    <t>1700 Manning Road</t>
  </si>
  <si>
    <t>Schmitt</t>
  </si>
  <si>
    <t>827 Thimbleberry Rd</t>
  </si>
  <si>
    <t>Fisher</t>
  </si>
  <si>
    <t>1363 Limit Ave</t>
  </si>
  <si>
    <t>4901 Gunther Street Cap Hts</t>
  </si>
  <si>
    <t>Elizabeth and Nicholas Protani</t>
  </si>
  <si>
    <t>7802 Summit Dr</t>
  </si>
  <si>
    <t>Ghirardelli</t>
  </si>
  <si>
    <t>Paccitti</t>
  </si>
  <si>
    <t>228 S Robinson</t>
  </si>
  <si>
    <t>Joby and Robin Gallo</t>
  </si>
  <si>
    <t>1501 Saunders Way</t>
  </si>
  <si>
    <t>6919 Decatur Place</t>
  </si>
  <si>
    <t>Spencer Parker</t>
  </si>
  <si>
    <t>3626 Dudley</t>
  </si>
  <si>
    <t>Kathleen DiPeppe</t>
  </si>
  <si>
    <t>2404 Chestnut Terr #101</t>
  </si>
  <si>
    <t>Lam</t>
  </si>
  <si>
    <t>2116 lake drive</t>
  </si>
  <si>
    <t>5117 Keota Terr</t>
  </si>
  <si>
    <t>Todd Van Der Veer</t>
  </si>
  <si>
    <t>4102 Belle of Georgia</t>
  </si>
  <si>
    <t>Zebron</t>
  </si>
  <si>
    <t>18 S 3rd Avenue</t>
  </si>
  <si>
    <t>Brian Rich</t>
  </si>
  <si>
    <t>207 South University Ave</t>
  </si>
  <si>
    <t>2125 Cedar Barn Way</t>
  </si>
  <si>
    <t>Maheswaran Natarajan, Sooriya Natarahan</t>
  </si>
  <si>
    <t>3501 Falling Run</t>
  </si>
  <si>
    <t>Rana</t>
  </si>
  <si>
    <t>10504 Vincent Farm Ln</t>
  </si>
  <si>
    <t>1302 Merganser Ct</t>
  </si>
  <si>
    <t>Brian Valdivia &amp; Angelo Pagonis</t>
  </si>
  <si>
    <t>825 Lannerton Rd</t>
  </si>
  <si>
    <t>Elsbeth Judd</t>
  </si>
  <si>
    <t>1377 Meyers Station</t>
  </si>
  <si>
    <t>Admin Team</t>
  </si>
  <si>
    <t>1310 Howard Rd</t>
  </si>
  <si>
    <t>Bynum</t>
  </si>
  <si>
    <t>9112 Matador</t>
  </si>
  <si>
    <t>406 Broadview Blvd N</t>
  </si>
  <si>
    <t>406 Broadview</t>
  </si>
  <si>
    <t>Kenneth Ward</t>
  </si>
  <si>
    <t>45 Forestdale Ave</t>
  </si>
  <si>
    <t>Koehler</t>
  </si>
  <si>
    <t>415 Hillmoor</t>
  </si>
  <si>
    <t>Dias</t>
  </si>
  <si>
    <t>122 Liberty Road</t>
  </si>
  <si>
    <t>9017 DIxon Drive</t>
  </si>
  <si>
    <t>Ronald and Gisela Canary</t>
  </si>
  <si>
    <t>6916 Ebenezer</t>
  </si>
  <si>
    <t>Cody Yeager &amp; India Rome</t>
  </si>
  <si>
    <t>6916 Ebenezer Road</t>
  </si>
  <si>
    <t>Nageswara Koripella</t>
  </si>
  <si>
    <t>2406 Kevsway Court</t>
  </si>
  <si>
    <t>6 Kilkea Ct</t>
  </si>
  <si>
    <t>Whitehall Builders</t>
  </si>
  <si>
    <t>3601 Edgemont</t>
  </si>
  <si>
    <t>3515 Melody Lane</t>
  </si>
  <si>
    <t>Harris</t>
  </si>
  <si>
    <t>609 N Rosedale</t>
  </si>
  <si>
    <t>Titcombe</t>
  </si>
  <si>
    <t>5005 Leroy Gorham</t>
  </si>
  <si>
    <t>306 New York Ave</t>
  </si>
  <si>
    <t>Hoffer</t>
  </si>
  <si>
    <t>1910 Fallston Valley</t>
  </si>
  <si>
    <t>Suzie Eckenrode</t>
  </si>
  <si>
    <t>614 Oakwood</t>
  </si>
  <si>
    <t>agaba</t>
  </si>
  <si>
    <t>970 edmund street</t>
  </si>
  <si>
    <t>Aaron and Alan Whittington</t>
  </si>
  <si>
    <t>3709 Stoneybrook</t>
  </si>
  <si>
    <t>144 Daimler Drive</t>
  </si>
  <si>
    <t>Anthony &amp; Katie Hoffer</t>
  </si>
  <si>
    <t>8078 Elton Street</t>
  </si>
  <si>
    <t>3911 Balfern Ave</t>
  </si>
  <si>
    <t>Brendan Connell</t>
  </si>
  <si>
    <t>Wilkinson</t>
  </si>
  <si>
    <t>518 Terrapin Terrace</t>
  </si>
  <si>
    <t>Jeremie Torres</t>
  </si>
  <si>
    <t>4606 York Rd</t>
  </si>
  <si>
    <t>Mckenzie</t>
  </si>
  <si>
    <t>10725 Lamoka</t>
  </si>
  <si>
    <t>Robert Vallinas</t>
  </si>
  <si>
    <t>3022 New York Ave</t>
  </si>
  <si>
    <t>Bhatti</t>
  </si>
  <si>
    <t>7705 Winterwood</t>
  </si>
  <si>
    <t>Robinson</t>
  </si>
  <si>
    <t>9252 Broken Timber</t>
  </si>
  <si>
    <t>McMillan</t>
  </si>
  <si>
    <t>680 S River Landing</t>
  </si>
  <si>
    <t>Kimberly Snell</t>
  </si>
  <si>
    <t>8710 Brightwater Court</t>
  </si>
  <si>
    <t>Jones</t>
  </si>
  <si>
    <t>8530 Neptune</t>
  </si>
  <si>
    <t>Graham</t>
  </si>
  <si>
    <t>1224 Upper Patuxent Ridge</t>
  </si>
  <si>
    <t>Lorelie</t>
  </si>
  <si>
    <t>1204 Reece Road</t>
  </si>
  <si>
    <t>Childs</t>
  </si>
  <si>
    <t>7729 Woodlawn Ave</t>
  </si>
  <si>
    <t>Silkwood</t>
  </si>
  <si>
    <t>608 Oakwood Road</t>
  </si>
  <si>
    <t>5336 Stoney Meadows Drive</t>
  </si>
  <si>
    <t>El Paso</t>
  </si>
  <si>
    <t>6136 Deer Park Rd</t>
  </si>
  <si>
    <t>Vendor</t>
  </si>
  <si>
    <t>Alexander</t>
  </si>
  <si>
    <t>12236 Apache Tears</t>
  </si>
  <si>
    <t>E Main St</t>
  </si>
  <si>
    <t>1105 Kayak Ave</t>
  </si>
  <si>
    <t>Gordon</t>
  </si>
  <si>
    <t>475 Kenilworth Ct</t>
  </si>
  <si>
    <t>Lisa McDowell</t>
  </si>
  <si>
    <t>74 Berkshire</t>
  </si>
  <si>
    <t>Chavez</t>
  </si>
  <si>
    <t>768 Cherry Bark</t>
  </si>
  <si>
    <t>Jamie/Richard</t>
  </si>
  <si>
    <t>8028 Fort Smallwood</t>
  </si>
  <si>
    <t>Rotosky</t>
  </si>
  <si>
    <t>614 Binsted Road</t>
  </si>
  <si>
    <t>Lawrence &amp; Kristin Gray</t>
  </si>
  <si>
    <t>612 Umbra Street (Not in MLS)</t>
  </si>
  <si>
    <t>1405 Blue Heron (Not Signed)</t>
  </si>
  <si>
    <t>William Titus</t>
  </si>
  <si>
    <t>604 Rolling Hill Walk Apt 203 (Not in MLS)</t>
  </si>
  <si>
    <t>Pipeline</t>
  </si>
  <si>
    <t>7507 Overlook</t>
  </si>
  <si>
    <t>Frank &amp; Angel Delviscio</t>
  </si>
  <si>
    <t>4654 Mews Dr Owings Mills, MD 21117</t>
  </si>
  <si>
    <t>Melvin Heward III and Kimberly Heward</t>
  </si>
  <si>
    <t>201 N Essex Dr</t>
  </si>
  <si>
    <t>Colbert</t>
  </si>
  <si>
    <t>1017 Brockton Court</t>
  </si>
  <si>
    <t>Pre-Signed</t>
  </si>
  <si>
    <t>1006 Shreve</t>
  </si>
  <si>
    <t>3175 Bero Road</t>
  </si>
  <si>
    <t>Robert Rodriguez Charlotte Rodriguez</t>
  </si>
  <si>
    <t>Mohammad Azad</t>
  </si>
  <si>
    <t>5129 Niagara</t>
  </si>
  <si>
    <t>Russell Bell</t>
  </si>
  <si>
    <t>9132 Marlove Oaks Lane</t>
  </si>
  <si>
    <t>George Willis</t>
  </si>
  <si>
    <t>107 Marley Station</t>
  </si>
  <si>
    <t>A1 Holdings - Brian Valdivia</t>
  </si>
  <si>
    <t>Patrick Delisa</t>
  </si>
  <si>
    <t>Parker</t>
  </si>
  <si>
    <t>2108 Orleans Street</t>
  </si>
  <si>
    <t>Sale Failed</t>
  </si>
  <si>
    <t>Williams St Lot 419,420,421</t>
  </si>
  <si>
    <t>Clifton Shillcutt</t>
  </si>
  <si>
    <t>7991 Foxwell</t>
  </si>
  <si>
    <t>Temp Off</t>
  </si>
  <si>
    <t>12301 Smoot Way</t>
  </si>
  <si>
    <t>x- Expired</t>
  </si>
  <si>
    <t>Coming Soon - FB ad via L2L</t>
  </si>
  <si>
    <t xml:space="preserve"> Active - Just listed postcard - 150 local area</t>
  </si>
  <si>
    <t>Sent as soon as photos back</t>
  </si>
  <si>
    <t xml:space="preserve"> Active - FB ad via command</t>
  </si>
  <si>
    <t xml:space="preserve"> Active - L2L client suggested FB post</t>
  </si>
  <si>
    <t xml:space="preserve"> Active - Property brochure at property - 25 max </t>
  </si>
  <si>
    <t>Never for David</t>
  </si>
  <si>
    <t xml:space="preserve"> Closed - Just Sold 150 local area</t>
  </si>
  <si>
    <t>Eventually need to convert to &gt;&gt; Just Sold L2L hand-addressed letter</t>
  </si>
  <si>
    <t>LISTING CONTRACT TO CLOSE</t>
  </si>
  <si>
    <t>Assignee</t>
  </si>
  <si>
    <t>Task</t>
  </si>
  <si>
    <t>When?</t>
  </si>
  <si>
    <t>EMAIL TEMPLATE</t>
  </si>
  <si>
    <t>AGENT</t>
  </si>
  <si>
    <t>Review Market Analysis with Seller and make any price adjustments if needed (weekly)</t>
  </si>
  <si>
    <t>Reoccuring Tasks</t>
  </si>
  <si>
    <t xml:space="preserve">Agent create weekly reports to be sent/discussed with sellers. Agent to call personally anytime a price drop needs to be discussed </t>
  </si>
  <si>
    <t xml:space="preserve">Agent Submit Pre-Listing Info Sheet &amp; Netsheet </t>
  </si>
  <si>
    <t xml:space="preserve">Agent has sent the comp link, CMA, Listing Book and Net sheet to the seller for review. After these, Agent fills out the jotform with net sheet. </t>
  </si>
  <si>
    <t>ADMIN</t>
  </si>
  <si>
    <t>Add Listing into Think Compass as Prospecting (update LAS date in Accountability Board if applicable)</t>
  </si>
  <si>
    <t>0 days after Start Date</t>
  </si>
  <si>
    <t>Add opportunity in command &amp; link to Dotloop/ Prepare all Listing documents including Disclosures/County Jurisdictional Addendas and Flagship First.</t>
  </si>
  <si>
    <t xml:space="preserve">Agent has changed the status in CRM to show the property as HOT  </t>
  </si>
  <si>
    <t>Pull Documents - Tax Record, Deed, Previous MLS sheet, PLAT, research HOA management co. (Check homewisedocs website or nearby listings), ground rent information (check through SDAT, nearby/previous listings or deed) [if applicable], front foot fee (check deed, nearby/previous listings or recent tax bill) [if applicable].</t>
  </si>
  <si>
    <r>
      <rPr>
        <rFont val="Arial"/>
        <sz val="10.0"/>
      </rPr>
      <t xml:space="preserve">Intro to Sellers - Listing Documents, Netsheet Dotloop Video Tutorials &amp; </t>
    </r>
    <r>
      <rPr>
        <rFont val="Arial"/>
        <color rgb="FF1155CC"/>
        <sz val="10.0"/>
        <u/>
      </rPr>
      <t>Client Pre-Listing Info Sheet</t>
    </r>
    <r>
      <rPr>
        <rFont val="Arial"/>
        <sz val="10.0"/>
      </rPr>
      <t>. Send Listing Agreement, Flagship First and Netsheet for signature.</t>
    </r>
  </si>
  <si>
    <t>https://docs.google.com/document/d/1_eSCzGo4iVRM7ri5J-asgQV0EXorrHdZEH4VNvRoC9I/edit</t>
  </si>
  <si>
    <t>TM - Listing Package has been out for 48 Hours; Alert Agent</t>
  </si>
  <si>
    <t>2 days after intro to sellers</t>
  </si>
  <si>
    <t>Reach out to client if Listing Package has been out for 48 Hours</t>
  </si>
  <si>
    <t>MILESTONE</t>
  </si>
  <si>
    <t>LISTING AGREEMENT is signed</t>
  </si>
  <si>
    <t>Milestone</t>
  </si>
  <si>
    <t xml:space="preserve">Confirm Listing Agreement Signed </t>
  </si>
  <si>
    <t>0 days after Listing Agreement is Signed</t>
  </si>
  <si>
    <t xml:space="preserve">Property at this time should be added to Flagship First and a Pre-Signed or Upcoming Open house list </t>
  </si>
  <si>
    <t>https://docs.google.com/document/d/1QTz4Qc2pbjj2RgY35yINY36HrGYgcrJi_TRtwcweeIA/edit</t>
  </si>
  <si>
    <t>Build MLS Draft</t>
  </si>
  <si>
    <t>Client Form - Add info to listing disclosures. Send out to client for review and signature.</t>
  </si>
  <si>
    <t>Client Form - Add info to draft MLS and tcdocs. Check if they answered YES to Open House, add to open house spreadsheet.</t>
  </si>
  <si>
    <t>https://docs.google.com/spreadsheets/d/10rjay0eNldrMPhmnIiAH4xn_9CCwLj77uVBJaSygJ5U/edit?gid=1924858415#gid=1924858415https://docs.google.com/spreadsheets/d/10rjay0eNldrMPhmnIiAH4xn_9CCwLj77uVBJaSygJ5U/edit?gid=1924858415#gid=1924858415</t>
  </si>
  <si>
    <t xml:space="preserve">Send access info (lockbox), photo schedule date and staging consult (if applicable) to TC Team </t>
  </si>
  <si>
    <t xml:space="preserve">Agent has placed a combo and a sentri lockbox on the property and made contractor key if seller does not have extra </t>
  </si>
  <si>
    <t xml:space="preserve">Flagship First (if applicable) - Confirm Listing Price, Ensure remarks (Required) and atleast one photo is sent to TC (Optional) </t>
  </si>
  <si>
    <t>Flagship Submission (if applicable)</t>
  </si>
  <si>
    <t xml:space="preserve">Photos are scheduled, once confirmed, send calendar invite to agent &amp; sellers </t>
  </si>
  <si>
    <t>this should be done immediately or 5 days before Photos Scheduled Date (at the latest)</t>
  </si>
  <si>
    <t>Photography Schedule Date</t>
  </si>
  <si>
    <t>Agent must ensure lockbox is placed at the property</t>
  </si>
  <si>
    <t>0 days after Start Date photos are scheduled by TC</t>
  </si>
  <si>
    <t xml:space="preserve">Photos (and lockbox 2nd) reminder to agent </t>
  </si>
  <si>
    <t>2 days before Photography Date</t>
  </si>
  <si>
    <t xml:space="preserve">All photo and staging events to be sent to agents as calendar events </t>
  </si>
  <si>
    <t>Photos reminder to Sellers - Call</t>
  </si>
  <si>
    <t>Inform TC if there is a need to reschedule photos. Vendors require 24 hours notice before schedule or a fee is charged</t>
  </si>
  <si>
    <t>Assign Lockbox on Sentrilock site</t>
  </si>
  <si>
    <t>1 day after Start Date</t>
  </si>
  <si>
    <t>Order Sign</t>
  </si>
  <si>
    <t>1 day after Photography Date</t>
  </si>
  <si>
    <t>(For all that have answered "Yes". No signs on David Loring's properties</t>
  </si>
  <si>
    <t>Email Agent with Pending Items for MLS</t>
  </si>
  <si>
    <t>Provide assistance/answers to pending items needed for MLS including Showing instructions</t>
  </si>
  <si>
    <t>COMING SOON: Retrieve 1 Coming Soon Photo from Agent</t>
  </si>
  <si>
    <t>1 day before Pre-Marketing Date</t>
  </si>
  <si>
    <t>Retrieve from Seller or Listing Agent</t>
  </si>
  <si>
    <r>
      <rPr>
        <rFont val="Arial"/>
        <color theme="1"/>
        <sz val="10.0"/>
      </rPr>
      <t>Send photos link to Agent &amp; Seller -</t>
    </r>
    <r>
      <rPr>
        <rFont val="Arial"/>
        <b/>
        <color theme="1"/>
        <sz val="10.0"/>
      </rPr>
      <t xml:space="preserve"> TCDocs Template</t>
    </r>
  </si>
  <si>
    <t>Upload photos to MLS</t>
  </si>
  <si>
    <t>Confirm the number of bedroom/bathrooms. Check if all items shown on photos are added to the inclusions disclosure.</t>
  </si>
  <si>
    <t>Create Twilight Exterior photo using Boxbrownie</t>
  </si>
  <si>
    <r>
      <rPr>
        <rFont val="Arial"/>
        <color theme="1"/>
        <sz val="10.0"/>
      </rPr>
      <t xml:space="preserve">Inform Agent that MLS Draft Complete - 1st reminder, Agent create MLS Remarks - </t>
    </r>
    <r>
      <rPr>
        <rFont val="Arial"/>
        <b/>
        <color theme="1"/>
        <sz val="10.0"/>
      </rPr>
      <t>TCDocs Template</t>
    </r>
  </si>
  <si>
    <t>Agent create MLS Remarks 2nd reminder</t>
  </si>
  <si>
    <t>Send MLS Approval Email to agent once the draft MLS is completed</t>
  </si>
  <si>
    <t>0 days after Listing Date</t>
  </si>
  <si>
    <t>Review MLS Draft and respond to TC if approved or request revisions</t>
  </si>
  <si>
    <t>Publish Listing as Coming Soon in MLS</t>
  </si>
  <si>
    <t>Upload all required disclosures from Dotloop in MLS</t>
  </si>
  <si>
    <t>Congrats Listing is Published to Sellers &amp; Agent (Coming Soon)</t>
  </si>
  <si>
    <t>"Congrats! Your Listing is Live! Is there anything I can do at this time?"</t>
  </si>
  <si>
    <t>Publish in MLS as Active, Update Think Compass, Dotloop &amp; Command</t>
  </si>
  <si>
    <t>Setup Showing Time Instructions</t>
  </si>
  <si>
    <t>Update Think Compass as Active (update Accountability Board if applicable)</t>
  </si>
  <si>
    <t>Congrats Listing Live to Sellers &amp; Agent (Active)</t>
  </si>
  <si>
    <t>Send MLS Sheet to Seller for Signatures in Dotloop</t>
  </si>
  <si>
    <t>Social Media: Post Just Listed/Coming Soon social media graphics and video to Instagram</t>
  </si>
  <si>
    <t>Social media graphics are posted to Instagram and sent to team for additional post engagement.</t>
  </si>
  <si>
    <t>Provide Open House Schedule to TC</t>
  </si>
  <si>
    <t>Reoccuring</t>
  </si>
  <si>
    <t>OPEN HOUSE Advertsement (If applicable)</t>
  </si>
  <si>
    <t>Discuss Showing Feedback to sellers (Weekly, if applicable)</t>
  </si>
  <si>
    <t>TM - Timeline Update to Agent (Are we on track)</t>
  </si>
  <si>
    <t>Expiration Date - Notify Agent of upcoming listing expiration</t>
  </si>
  <si>
    <t>Listing Goes Under Contract &gt; Post Closing</t>
  </si>
  <si>
    <t>Send Ratified contract to TC Team (listings@thinknewman.com)</t>
  </si>
  <si>
    <t>0 days after Contract Date</t>
  </si>
  <si>
    <t>Check ratified contract for completeness and accuracy</t>
  </si>
  <si>
    <t>Check ratified contract for accuracy, all signatures etc. Send out if not complete, and save if complete</t>
  </si>
  <si>
    <t>Check ratified contract for completeness and accuracy (2nd)</t>
  </si>
  <si>
    <t>Enter all contingency dates into calendar</t>
  </si>
  <si>
    <r>
      <rPr>
        <rFont val="Arial"/>
        <color rgb="FF000000"/>
        <sz val="10.0"/>
      </rPr>
      <t xml:space="preserve">Enter all contingency dates into calendar and set reminders, </t>
    </r>
    <r>
      <rPr>
        <rFont val="Arial"/>
        <b/>
        <color rgb="FF000000"/>
        <sz val="10.0"/>
      </rPr>
      <t>confirm with buyer agent</t>
    </r>
  </si>
  <si>
    <t>Update Think Compass as UC (and Accountability Board if applicable)</t>
  </si>
  <si>
    <t>Order HOA Resale Packet (if applicable)</t>
  </si>
  <si>
    <t>0 days after Listing Agreement Signed Date</t>
  </si>
  <si>
    <t>Order HOA Resale Packet</t>
  </si>
  <si>
    <t>Update Status Active-UC-Pending in MLS/Dotloop/Command</t>
  </si>
  <si>
    <t>Change MLS Status to "Pending", and add Closing Date</t>
  </si>
  <si>
    <t>Send Closing Team Intro Email - TCDocs Template</t>
  </si>
  <si>
    <t xml:space="preserve">Send email to Co-Op Agent, Lender, and Title to open escrow and provide details/contact info for Seller(s). Confirm Title Work has been ordered. </t>
  </si>
  <si>
    <t>Send Intro email to Seller - TCDocs Template</t>
  </si>
  <si>
    <t>Confirm Commission and Ask Client Details Question to agent</t>
  </si>
  <si>
    <t>Send calendar invite to Agent for Inspection, Appraisal and other contingencies</t>
  </si>
  <si>
    <t xml:space="preserve">INFO SHEETS (Ensure information needed by title are provided to them via Qualia/Forms/etc) </t>
  </si>
  <si>
    <t>2 days after Contract Date</t>
  </si>
  <si>
    <t>Upload contract documents in Command and submit for broker review &amp; Add "Contract Document" folder in dotloop</t>
  </si>
  <si>
    <t>Submit file for Broker Review in Command</t>
  </si>
  <si>
    <t>Request EMD receipt</t>
  </si>
  <si>
    <t>3 days after Contract Date</t>
  </si>
  <si>
    <t>Request EMD receipt from Co-Op Agent or Title Co</t>
  </si>
  <si>
    <t>Complete Title Company Docs - Received from TItle (Sometimes sent directly to seller) - Send to seller via Dotloop</t>
  </si>
  <si>
    <t>4 days after Contract Date</t>
  </si>
  <si>
    <r>
      <rPr>
        <rFont val="Arial"/>
        <color rgb="FF000000"/>
        <sz val="10.0"/>
      </rPr>
      <t xml:space="preserve">Complete Title Co Docs </t>
    </r>
    <r>
      <rPr>
        <rFont val="Arial"/>
        <b/>
        <color rgb="FF000000"/>
        <sz val="10.0"/>
      </rPr>
      <t>CONFIRM OFFICE MAILING ADDRESS FOR CHECKS &amp; ADD NEWMAN GROUP ATTN:</t>
    </r>
  </si>
  <si>
    <t>Confirm HOA Resale Packet was received &amp; Forward to Buyer's Agent</t>
  </si>
  <si>
    <t>7 days after Contract Date</t>
  </si>
  <si>
    <r>
      <rPr>
        <rFont val="Arial"/>
        <b/>
        <color theme="1"/>
        <sz val="10.0"/>
      </rPr>
      <t>SUPER IMPORTANT</t>
    </r>
    <r>
      <rPr>
        <rFont val="Arial"/>
        <color theme="1"/>
        <sz val="10.0"/>
      </rPr>
      <t>: Buyers have up to 5 days after the Date the HOA resale packet was recieved to back out of contract</t>
    </r>
  </si>
  <si>
    <t>Confirm Home Inspection Time w/ coop</t>
  </si>
  <si>
    <t>2 days before Home Inspection Date</t>
  </si>
  <si>
    <r>
      <rPr>
        <rFont val="Arial"/>
        <color theme="1"/>
        <sz val="10.0"/>
      </rPr>
      <t xml:space="preserve">Send email to Sellers about Home Inspection - </t>
    </r>
    <r>
      <rPr>
        <rFont val="Arial"/>
        <b/>
        <color theme="1"/>
        <sz val="10.0"/>
      </rPr>
      <t>TCDocs Template</t>
    </r>
  </si>
  <si>
    <r>
      <rPr>
        <rFont val="Arial"/>
        <color theme="1"/>
        <sz val="10.0"/>
      </rPr>
      <t xml:space="preserve">Send email to Agent reminding them of Home Inspection touch point to sellers - Send Calendar invite to agent - </t>
    </r>
    <r>
      <rPr>
        <rFont val="Arial"/>
        <b/>
        <color theme="1"/>
        <sz val="10.0"/>
      </rPr>
      <t>TCDocs Template</t>
    </r>
  </si>
  <si>
    <r>
      <rPr>
        <rFont val="Arial"/>
        <color rgb="FF000000"/>
        <sz val="10.0"/>
      </rPr>
      <t xml:space="preserve">Confirm Appraisal Scheduled date/time with Lender or Coop </t>
    </r>
    <r>
      <rPr>
        <rFont val="Arial"/>
        <b/>
        <color rgb="FF000000"/>
        <sz val="10.0"/>
      </rPr>
      <t>- TCDocs Template</t>
    </r>
  </si>
  <si>
    <t>Schedule appraisal with Seller(s) - check on status of order but appraiser reaches out to TC to arrange</t>
  </si>
  <si>
    <r>
      <rPr>
        <rFont val="Arial"/>
        <b/>
        <color rgb="FF000000"/>
        <sz val="10.0"/>
      </rPr>
      <t>AT #1</t>
    </r>
    <r>
      <rPr>
        <rFont val="Arial"/>
        <color rgb="FF000000"/>
        <sz val="10.0"/>
      </rPr>
      <t xml:space="preserve"> - Prepare Seller for Home Inspection - </t>
    </r>
    <r>
      <rPr>
        <rFont val="Arial"/>
        <b/>
        <color rgb="FF000000"/>
        <sz val="10.0"/>
      </rPr>
      <t>Call</t>
    </r>
  </si>
  <si>
    <t xml:space="preserve">Canned email should go to agent reminding them of the touch point and what needs to be done during that touchpoint </t>
  </si>
  <si>
    <r>
      <rPr>
        <rFont val="Arial"/>
        <color theme="1"/>
        <sz val="10.0"/>
      </rPr>
      <t xml:space="preserve">Retrieve Home Inspection Addendum from Co-op Agent (or Listing Agent if applicable) - </t>
    </r>
    <r>
      <rPr>
        <rFont val="Arial"/>
        <b/>
        <color theme="1"/>
        <sz val="10.0"/>
      </rPr>
      <t>TCDocs Template</t>
    </r>
  </si>
  <si>
    <t>1 day after Home Inspection Date</t>
  </si>
  <si>
    <r>
      <rPr>
        <rFont val="Arial"/>
        <color theme="1"/>
        <sz val="10.0"/>
      </rPr>
      <t xml:space="preserve">Remind Listing Agent to call Seller's if Repairs needed (only if applicable) - </t>
    </r>
    <r>
      <rPr>
        <rFont val="Arial"/>
        <b/>
        <color theme="1"/>
        <sz val="10.0"/>
      </rPr>
      <t>TCDocs Template</t>
    </r>
  </si>
  <si>
    <r>
      <rPr>
        <rFont val="Arial"/>
        <b/>
        <color rgb="FF000000"/>
        <sz val="10.0"/>
      </rPr>
      <t>AT #1B</t>
    </r>
    <r>
      <rPr>
        <rFont val="Arial"/>
        <color rgb="FF000000"/>
        <sz val="10.0"/>
      </rPr>
      <t xml:space="preserve"> - Inform Seller of Repairs needed (only if applicable)</t>
    </r>
  </si>
  <si>
    <r>
      <rPr>
        <rFont val="Arial"/>
        <color theme="1"/>
        <sz val="10.0"/>
      </rPr>
      <t xml:space="preserve">Retrieve/Confirm Seller Signature on Home Inspection Addendum - </t>
    </r>
    <r>
      <rPr>
        <rFont val="Arial"/>
        <b/>
        <color theme="1"/>
        <sz val="10.0"/>
      </rPr>
      <t>Dotloop &amp; TCDocs Template</t>
    </r>
  </si>
  <si>
    <r>
      <rPr>
        <rFont val="Arial"/>
        <color theme="1"/>
        <sz val="10.0"/>
      </rPr>
      <t xml:space="preserve">Send signed Home Inspection Addendum to Co-op Agent - </t>
    </r>
    <r>
      <rPr>
        <rFont val="Arial"/>
        <b/>
        <color theme="1"/>
        <sz val="10.0"/>
      </rPr>
      <t>TCDocs Template</t>
    </r>
  </si>
  <si>
    <r>
      <rPr>
        <rFont val="Arial"/>
        <color theme="1"/>
        <sz val="10.0"/>
      </rPr>
      <t xml:space="preserve">Confirm Buyer Signature on Ratified Home Inspection Addendum and upload to file for Broker Compliance in Command - Email Co-op (if applicable) -  </t>
    </r>
    <r>
      <rPr>
        <rFont val="Arial"/>
        <b/>
        <color theme="1"/>
        <sz val="10.0"/>
      </rPr>
      <t>TCDocs Template</t>
    </r>
  </si>
  <si>
    <t>1 day before Home Inspection Contigency Date</t>
  </si>
  <si>
    <r>
      <rPr>
        <rFont val="Arial"/>
        <color theme="1"/>
        <sz val="10.0"/>
      </rPr>
      <t xml:space="preserve">Send email to Agent reminding them of Appraisal Scheduled touch point - add calendar invite - </t>
    </r>
    <r>
      <rPr>
        <rFont val="Arial"/>
        <b/>
        <color theme="1"/>
        <sz val="10.0"/>
      </rPr>
      <t>TCDocs Template</t>
    </r>
  </si>
  <si>
    <t>2 days before Appraisal Date</t>
  </si>
  <si>
    <r>
      <rPr>
        <rFont val="Arial"/>
        <b/>
        <color rgb="FF000000"/>
        <sz val="10.0"/>
      </rPr>
      <t>AT #2 -</t>
    </r>
    <r>
      <rPr>
        <rFont val="Arial"/>
        <color rgb="FF000000"/>
        <sz val="10.0"/>
      </rPr>
      <t xml:space="preserve"> Prepare Seller for Upcoming Appraisal - </t>
    </r>
    <r>
      <rPr>
        <rFont val="Arial"/>
        <b/>
        <color rgb="FF000000"/>
        <sz val="10.0"/>
      </rPr>
      <t>Call</t>
    </r>
  </si>
  <si>
    <r>
      <rPr>
        <rFont val="Arial"/>
        <color theme="1"/>
        <sz val="10.0"/>
      </rPr>
      <t xml:space="preserve">Request Appraisal results from lender - </t>
    </r>
    <r>
      <rPr>
        <rFont val="Arial"/>
        <b/>
        <color theme="1"/>
        <sz val="10.0"/>
      </rPr>
      <t>TCDocs Template</t>
    </r>
  </si>
  <si>
    <t>1 day after Appraisal Date</t>
  </si>
  <si>
    <t>Utilities: Ask Seller for utility information (If not yet provided during listing)</t>
  </si>
  <si>
    <r>
      <rPr>
        <rFont val="Arial"/>
        <b/>
        <color rgb="FF000000"/>
        <sz val="10.0"/>
      </rPr>
      <t>AT #3</t>
    </r>
    <r>
      <rPr>
        <rFont val="Arial"/>
        <color rgb="FF000000"/>
        <sz val="10.0"/>
      </rPr>
      <t xml:space="preserve"> - Review Appraisal With Seller - </t>
    </r>
    <r>
      <rPr>
        <rFont val="Arial"/>
        <b/>
        <color rgb="FF000000"/>
        <sz val="10.0"/>
      </rPr>
      <t>Call</t>
    </r>
  </si>
  <si>
    <r>
      <rPr>
        <rFont val="Arial"/>
        <color theme="1"/>
        <sz val="10.0"/>
      </rPr>
      <t xml:space="preserve">Confirm with agent if Seller is Pre-signing contract - confirm date/time with Title - send calendar invite to agent &amp; inform seller of confirmed pre-sign date - </t>
    </r>
    <r>
      <rPr>
        <rFont val="Arial"/>
        <b/>
        <color theme="1"/>
        <sz val="10.0"/>
      </rPr>
      <t>TCDocs Template</t>
    </r>
  </si>
  <si>
    <t>7 days before closing date</t>
  </si>
  <si>
    <t>Utilities: Send Details to Coop and send a reminder to the Seller about changing their utilities for the day AFTER settlement</t>
  </si>
  <si>
    <r>
      <rPr>
        <rFont val="Arial"/>
        <b/>
        <color rgb="FF000000"/>
        <sz val="10.0"/>
      </rPr>
      <t>AT #3B</t>
    </r>
    <r>
      <rPr>
        <rFont val="Arial"/>
        <color rgb="FF000000"/>
        <sz val="10.0"/>
      </rPr>
      <t xml:space="preserve"> - Confirm repairs with Sellers have been completed and receipts submitted - </t>
    </r>
    <r>
      <rPr>
        <rFont val="Arial"/>
        <b/>
        <color rgb="FF000000"/>
        <sz val="10.0"/>
      </rPr>
      <t>Call</t>
    </r>
  </si>
  <si>
    <t xml:space="preserve">Listing Agent Confirm Seller(s) Lender Required Repairs and submitted receipts have completed </t>
  </si>
  <si>
    <r>
      <rPr>
        <rFont val="Arial"/>
        <color theme="1"/>
        <sz val="10.0"/>
      </rPr>
      <t xml:space="preserve">Request Repair Reciepts from seller, upload to Dotloop - send to Co-op agent - </t>
    </r>
    <r>
      <rPr>
        <rFont val="Arial"/>
        <b/>
        <color theme="1"/>
        <sz val="10.0"/>
      </rPr>
      <t>TCDocs Template</t>
    </r>
  </si>
  <si>
    <t>6 days before closing date</t>
  </si>
  <si>
    <r>
      <rPr>
        <rFont val="Arial"/>
        <color theme="1"/>
        <sz val="10.0"/>
      </rPr>
      <t xml:space="preserve">Confirm Walk-through Schedule &amp; </t>
    </r>
    <r>
      <rPr>
        <rFont val="Arial"/>
        <b/>
        <color theme="1"/>
        <sz val="10.0"/>
      </rPr>
      <t xml:space="preserve">Send calendar invite </t>
    </r>
    <r>
      <rPr>
        <rFont val="Arial"/>
        <color theme="1"/>
        <sz val="10.0"/>
      </rPr>
      <t>to Agent for Final Walkthrough</t>
    </r>
  </si>
  <si>
    <t>5 days before closing date</t>
  </si>
  <si>
    <t>Schedule Final Walk-Through with Co-op agent &amp; Seller(s)</t>
  </si>
  <si>
    <t>Finance: Confirm CTC</t>
  </si>
  <si>
    <r>
      <rPr>
        <rFont val="Arial"/>
        <color theme="1"/>
        <sz val="10.0"/>
      </rPr>
      <t xml:space="preserve">Request Closing Time from Title (CC Co-op Agent) - </t>
    </r>
    <r>
      <rPr>
        <rFont val="Arial"/>
        <b/>
        <color theme="1"/>
        <sz val="10.0"/>
      </rPr>
      <t>TCDocs Template</t>
    </r>
  </si>
  <si>
    <r>
      <rPr>
        <rFont val="Arial"/>
        <color theme="1"/>
        <sz val="10.0"/>
      </rPr>
      <t xml:space="preserve">Inform Sellers &amp; Listing Agent with Closing Date/Time - </t>
    </r>
    <r>
      <rPr>
        <rFont val="Arial"/>
        <b/>
        <color theme="1"/>
        <sz val="10.0"/>
      </rPr>
      <t>TCDocs Template</t>
    </r>
  </si>
  <si>
    <r>
      <rPr>
        <rFont val="Arial"/>
        <color theme="1"/>
        <sz val="10.0"/>
      </rPr>
      <t xml:space="preserve">Call Sellers with Closing time - </t>
    </r>
    <r>
      <rPr>
        <rFont val="Arial"/>
        <b/>
        <color theme="1"/>
        <sz val="10.0"/>
      </rPr>
      <t>Call</t>
    </r>
  </si>
  <si>
    <t xml:space="preserve">I don't think this call is happening </t>
  </si>
  <si>
    <t>Update Calendar invite for Closing with the Time of closing for Listing Agent</t>
  </si>
  <si>
    <r>
      <rPr>
        <rFont val="Arial"/>
        <color theme="1"/>
        <sz val="10.0"/>
      </rPr>
      <t xml:space="preserve">Request CD &amp; Preliminary ALTA from Title Co. (add Attn: to mailed check) - </t>
    </r>
    <r>
      <rPr>
        <rFont val="Arial"/>
        <b/>
        <color theme="1"/>
        <sz val="10.0"/>
      </rPr>
      <t>TCDocs Template</t>
    </r>
  </si>
  <si>
    <t>Request Closing Docs from Title Co for review</t>
  </si>
  <si>
    <t>3 days before closing date</t>
  </si>
  <si>
    <r>
      <rPr>
        <rFont val="Arial"/>
        <color rgb="FF000000"/>
        <sz val="10.0"/>
      </rPr>
      <t xml:space="preserve">Confirm all docs uploaded to command &amp; Create Commission entry in Opportunity - </t>
    </r>
    <r>
      <rPr>
        <rFont val="Arial"/>
        <b/>
        <color rgb="FF000000"/>
        <sz val="10.0"/>
      </rPr>
      <t>Upload Preliminary ALTA to Dotloop</t>
    </r>
  </si>
  <si>
    <t>Ensure everything is properly uploaded and approved in Command</t>
  </si>
  <si>
    <t>Order sign to be removed from property</t>
  </si>
  <si>
    <r>
      <rPr>
        <rFont val="Arial"/>
        <color theme="1"/>
        <sz val="10.0"/>
      </rPr>
      <t xml:space="preserve">Remind Listing Agent to call Seller's to review ALTA - </t>
    </r>
    <r>
      <rPr>
        <rFont val="Arial"/>
        <b/>
        <color theme="1"/>
        <sz val="10.0"/>
      </rPr>
      <t>TCDocs Template</t>
    </r>
  </si>
  <si>
    <t xml:space="preserve">Need a training on how to review the ALTA statement with the seller </t>
  </si>
  <si>
    <r>
      <rPr>
        <rFont val="Arial"/>
        <b/>
        <color rgb="FF000000"/>
        <sz val="10.0"/>
      </rPr>
      <t>AT #4</t>
    </r>
    <r>
      <rPr>
        <rFont val="Arial"/>
        <color rgb="FF000000"/>
        <sz val="10.0"/>
      </rPr>
      <t xml:space="preserve"> - Review ALTA with Seller(s) - </t>
    </r>
    <r>
      <rPr>
        <rFont val="Arial"/>
        <b/>
        <color rgb="FF000000"/>
        <sz val="10.0"/>
      </rPr>
      <t>Call</t>
    </r>
  </si>
  <si>
    <t xml:space="preserve">Email reminder to agent </t>
  </si>
  <si>
    <t>Discuss Closing Docs with Seller(s)</t>
  </si>
  <si>
    <t>Submit Final ALTA to Brokerage</t>
  </si>
  <si>
    <t>0 days after closing</t>
  </si>
  <si>
    <t>Save copies of checks &amp; ALTA in command and Dotloop</t>
  </si>
  <si>
    <t>Change MLS Status to "Sold" and enter all transaction data</t>
  </si>
  <si>
    <t>Agent retrieve lockbox</t>
  </si>
  <si>
    <t>Submit Commission info in Command Opportunities</t>
  </si>
  <si>
    <t>0 days before closing date</t>
  </si>
  <si>
    <t>Verify commission info with Preliminary-ALTA</t>
  </si>
  <si>
    <t xml:space="preserve">Update Think Compass with Closed Date if closing was successful </t>
  </si>
  <si>
    <t>Request Testimonial- Send Review Email</t>
  </si>
  <si>
    <t>10 days after closing</t>
  </si>
  <si>
    <t>Send "thank you" email to Seller(s) and request testimonial over phone call</t>
  </si>
  <si>
    <t>Confirm lock box returned</t>
  </si>
  <si>
    <t>2 days after closing</t>
  </si>
  <si>
    <t xml:space="preserve">This is not happening </t>
  </si>
  <si>
    <t>Remove lock box and any other materials from home</t>
  </si>
  <si>
    <t xml:space="preserve">Change Think Compass status to Closed after confirming we were Paid </t>
  </si>
  <si>
    <t>when commission recieved</t>
  </si>
  <si>
    <t>POST SETTLEMENT OCCUPANCY (1. Delete if not applicable
2. Change Drive to "Specific Date" and choose date accordingly; Add Start and End Time (Usually 2 hours duration)
3. Send Google Calendar Invite to Clients + Agent (For Resval, send to david.resval@gmail.com + pmacho@kw.com)
4. Mark as "Complete" on day of Inspection)</t>
  </si>
  <si>
    <t>Buyer Agent - Recruiting Referral</t>
  </si>
  <si>
    <t>- add closing touch to add email to Buyer's agent - recruiting email - opportunities with KQ, attached recent training calendar for the month</t>
  </si>
  <si>
    <t xml:space="preserve">Send email to Lender requesting appraisal date (As needed) </t>
  </si>
  <si>
    <t>5 days after Contract Date then daily</t>
  </si>
  <si>
    <t xml:space="preserve">Update the client once we receive an appraisal date and a due back date </t>
  </si>
  <si>
    <r>
      <rPr>
        <rFont val="Arial"/>
        <color theme="1"/>
        <sz val="10.0"/>
      </rPr>
      <t xml:space="preserve">Send email to Lender requesting loan status update (As needed) - </t>
    </r>
    <r>
      <rPr>
        <rFont val="Arial"/>
        <b/>
        <color theme="1"/>
        <sz val="10.0"/>
      </rPr>
      <t>TCDocs Template</t>
    </r>
  </si>
  <si>
    <t>10 days after Contract Date then weekly (Monday)</t>
  </si>
  <si>
    <t xml:space="preserve">Provide this update via email when received </t>
  </si>
  <si>
    <t>Call Seller(s) with updates</t>
  </si>
  <si>
    <t>Weekly</t>
  </si>
  <si>
    <t xml:space="preserve">Produce weekly reports to update the seller on what is happening in their market </t>
  </si>
  <si>
    <t>BUYER CONTRACT TO CLOSE</t>
  </si>
  <si>
    <t>Submit for Compliance Review and add to spreadsheet tracker</t>
  </si>
  <si>
    <t>Immediately</t>
  </si>
  <si>
    <t xml:space="preserve">Confirm Resale Packet has been ordered by the listing agent </t>
  </si>
  <si>
    <t>Call to client, whats next!</t>
  </si>
  <si>
    <t xml:space="preserve">Immediately, either before or after client email goes out </t>
  </si>
  <si>
    <t xml:space="preserve">Call to client, explain what will be happening next </t>
  </si>
  <si>
    <t>Send Closing Team Intro Email to Client</t>
  </si>
  <si>
    <t>Send email to Buyer, cc agent</t>
  </si>
  <si>
    <t>Send Intro Email to all Parties</t>
  </si>
  <si>
    <t>Send email to Co-Op Agent, Lender, and Title to open escrow and provide details/contact info for Buyer(s)</t>
  </si>
  <si>
    <t>Schedule Home Inspection(s) and provide schedule to TC</t>
  </si>
  <si>
    <t xml:space="preserve">Schedule all inspections with Co-Op Agent if the agent hasn't already scheduled </t>
  </si>
  <si>
    <t>If the requested day and time doesn't work find a better one repeat steps 10-12</t>
  </si>
  <si>
    <t>Confirm plan to receive EMD</t>
  </si>
  <si>
    <t>Turn in EMD to Brokerage or Title Co and send receipt to Co-Op Agent</t>
  </si>
  <si>
    <t>Confirm that a financing application has been completed with the lender (typically done before offer submitted)</t>
  </si>
  <si>
    <t>MLS - Confirm Buyer's agent is added in MLS and status has been updated</t>
  </si>
  <si>
    <t>Appraisal order confirmation</t>
  </si>
  <si>
    <t xml:space="preserve">3-4 days after contract ratification </t>
  </si>
  <si>
    <t xml:space="preserve">Confirm the lender has ordered the appraisal </t>
  </si>
  <si>
    <t xml:space="preserve">EMD receipt FU/Send Receipt to LA </t>
  </si>
  <si>
    <t xml:space="preserve">4 days after ratification </t>
  </si>
  <si>
    <t xml:space="preserve">Follow up to make sure the EMD has been delivered send confirmation/receipt to LA </t>
  </si>
  <si>
    <t>Review Home Inspection with Buyer(s)</t>
  </si>
  <si>
    <t>Review Home Inspection results with Buyer(s) and draft Home Inspection Addendum</t>
  </si>
  <si>
    <t>Draft counter-addendum for Home Inspection</t>
  </si>
  <si>
    <t>If Home Inspection Addendum not acceptable, draft a counter</t>
  </si>
  <si>
    <t>Send counter or signed Home Inspection Addendum to Co-Op Agent</t>
  </si>
  <si>
    <t xml:space="preserve">4 days after ratification or at least 1 day before expiration whichever is first </t>
  </si>
  <si>
    <t>Send signed Home Inspection Addendum or counter-addendum to Co-Op Agent</t>
  </si>
  <si>
    <t xml:space="preserve">Confirm HI contingencies have been removed </t>
  </si>
  <si>
    <t>5 days after</t>
  </si>
  <si>
    <t xml:space="preserve">Confirm that an agreement between parties has been reached and we are moving forward </t>
  </si>
  <si>
    <t>Confirm HI addendum executed</t>
  </si>
  <si>
    <t xml:space="preserve">1 day before expiration of the HI addendum </t>
  </si>
  <si>
    <t xml:space="preserve">Confirm that we received the executed addendum </t>
  </si>
  <si>
    <t>Save ratified Home Inspection Addendum</t>
  </si>
  <si>
    <t xml:space="preserve">1 day after contingency removed </t>
  </si>
  <si>
    <t>Save ratified Home Inspection Addendum and upload to file for Broker Compliance</t>
  </si>
  <si>
    <t>Confirm Title Work has been ordered</t>
  </si>
  <si>
    <t>7 days after ratification</t>
  </si>
  <si>
    <t xml:space="preserve">Complete Title Co Docs and cofirm that an order has been placed </t>
  </si>
  <si>
    <t>Check with lender appraisal status</t>
  </si>
  <si>
    <t>5 days after appraisal completed</t>
  </si>
  <si>
    <t xml:space="preserve">Check in on the status of the appraisal, likely won't be back but good to keep us on track </t>
  </si>
  <si>
    <t>Appraisal update to buyer/buyer agent- no lender required repairs</t>
  </si>
  <si>
    <t>would receive from lender when appraisal is complete 2-3wks after ratification (typically)</t>
  </si>
  <si>
    <t xml:space="preserve">Provide the update to the BA that appraisal is back at value without repairs </t>
  </si>
  <si>
    <t>Appraisal update to buyer/buyer agent- Lender Required Repairs</t>
  </si>
  <si>
    <t xml:space="preserve">Provide the update to the BA that appraisal and communicate the issues/create the plan to address </t>
  </si>
  <si>
    <t xml:space="preserve">Confirm w/ buyer/listing agent how repairs will be handled </t>
  </si>
  <si>
    <t xml:space="preserve">immediately after receiving appraisal w/ lender required repairs </t>
  </si>
  <si>
    <t xml:space="preserve">Will the buyer or seller be responsible for the repairs, check the financing addendum for pre-agreed to lender required repair amount </t>
  </si>
  <si>
    <t xml:space="preserve">Schedule repairs with team contractors </t>
  </si>
  <si>
    <t xml:space="preserve">After agreeing on how repairs will be completed </t>
  </si>
  <si>
    <t xml:space="preserve">Reach out to the contractors our team has a relationship with to schedule repairs we are responsible for </t>
  </si>
  <si>
    <t>Financing Commitment Complete Confirmation</t>
  </si>
  <si>
    <t xml:space="preserve">Two days before the expiration of the financing contingency </t>
  </si>
  <si>
    <t xml:space="preserve">Confirm withh the lender that we have a financing commitment </t>
  </si>
  <si>
    <t xml:space="preserve">Confirm Repairs Made &amp; Request Receipts </t>
  </si>
  <si>
    <t>7 days before closing</t>
  </si>
  <si>
    <t>Confirm with Co-Op Agent or our contractor that repairs are complete and receipts submitted</t>
  </si>
  <si>
    <t>Send Termite Report./Receipt to Lender/Title Co</t>
  </si>
  <si>
    <t xml:space="preserve">7 days before closing </t>
  </si>
  <si>
    <t xml:space="preserve">Send the complete termite report and paid invoice to the lender </t>
  </si>
  <si>
    <t>Send Resale Packet &amp; HOA Receipt to Buyer</t>
  </si>
  <si>
    <t xml:space="preserve">Immediately after listing agent provides </t>
  </si>
  <si>
    <t xml:space="preserve">Send the HOA resale packet to the buyers for review and discuss the timeline for termination </t>
  </si>
  <si>
    <t>HOA addendum executed</t>
  </si>
  <si>
    <t xml:space="preserve">2 days after provided to buyer </t>
  </si>
  <si>
    <t xml:space="preserve">Send back the signed HOA Transmittal to the listing agent </t>
  </si>
  <si>
    <t>Request Utilities from Listing Agent</t>
  </si>
  <si>
    <t>Send Utilities Info to Buyer</t>
  </si>
  <si>
    <t>Request preliminary ALTA</t>
  </si>
  <si>
    <t>Email Client to confirm requested Settlement and Walk Through Details</t>
  </si>
  <si>
    <t>Email to Buyer asking availability of settlement and walk through</t>
  </si>
  <si>
    <t xml:space="preserve">Schedule Closing with Title Company </t>
  </si>
  <si>
    <t>Schedule Settlement with Buyer(s); Time, day and location</t>
  </si>
  <si>
    <t>Confirm with Title and Lender about Settlement Details</t>
  </si>
  <si>
    <t>immediately after scheduled time confirmed</t>
  </si>
  <si>
    <t xml:space="preserve">Confirm the buyer requested day time and location is okay with the title company </t>
  </si>
  <si>
    <t>Email to LA with Settlement and Walk Through Details</t>
  </si>
  <si>
    <t xml:space="preserve">Email the closing date and the requested walkthrough date to the listing agent </t>
  </si>
  <si>
    <t xml:space="preserve">Email client confirmed settlement and walkthrough details </t>
  </si>
  <si>
    <t xml:space="preserve">Email the client when we have confirmation of the settlement day time and location </t>
  </si>
  <si>
    <t>Send a calendar invite to BA and the client for settlement and WT</t>
  </si>
  <si>
    <t xml:space="preserve">Order Closing Gift </t>
  </si>
  <si>
    <t xml:space="preserve">7 days before closing after financing approval if possible </t>
  </si>
  <si>
    <t xml:space="preserve">Confirm whether or not the buyer's agent needs a closing gift ordered </t>
  </si>
  <si>
    <t>Request Final ALTA &amp; Check copies</t>
  </si>
  <si>
    <t xml:space="preserve">5 days before settlement </t>
  </si>
  <si>
    <t>Save copies of checks &amp; ALTA</t>
  </si>
  <si>
    <t>Review ALTA and Send to Agent</t>
  </si>
  <si>
    <t xml:space="preserve">5 days before closing </t>
  </si>
  <si>
    <t xml:space="preserve">Discuss Closing Docs with Buyer(s) OR schedule time with the lender/title company to review w/ them </t>
  </si>
  <si>
    <t xml:space="preserve">Review ALTA with Client </t>
  </si>
  <si>
    <t>Discuss Closing Docs with Buyer(s)</t>
  </si>
  <si>
    <t xml:space="preserve">Confirm w/ lender CD was sent, signed and returned </t>
  </si>
  <si>
    <t xml:space="preserve">3 days before closing </t>
  </si>
  <si>
    <t>Request Home Warranty receipt (If applicable)</t>
  </si>
  <si>
    <t>Request Home Warranty receipt from Co-Op Agent</t>
  </si>
  <si>
    <t>Confirm Lender clear-to-close</t>
  </si>
  <si>
    <t>Confirm that Lender has issued clear-to-close</t>
  </si>
  <si>
    <t>Confirm Funds to Close received from Buyers - Email to Title</t>
  </si>
  <si>
    <t xml:space="preserve">2 days before closing </t>
  </si>
  <si>
    <t xml:space="preserve">0 day before closing </t>
  </si>
  <si>
    <t>Enter Commissions into Command Opportunity</t>
  </si>
  <si>
    <t>Update Think Compass with Closed Date if closing was successful</t>
  </si>
  <si>
    <t>Scan Checks and save in Google Drive</t>
  </si>
  <si>
    <t>1 day after settlement</t>
  </si>
  <si>
    <t>Deliver Check and CD to KWF</t>
  </si>
  <si>
    <t>Request Testimonial -</t>
  </si>
  <si>
    <t xml:space="preserve">Request Testimonial - Google, Facebook and Zillow </t>
  </si>
  <si>
    <t>Schedule email to send ALTA to buyer on January 2022</t>
  </si>
  <si>
    <t>January of the next year</t>
  </si>
  <si>
    <t>#</t>
  </si>
  <si>
    <t>Lvl</t>
  </si>
  <si>
    <t>Driver</t>
  </si>
  <si>
    <t>Days</t>
  </si>
  <si>
    <t>Add All contacts to listings@thinknewman.com Google Contact (see notes)</t>
  </si>
  <si>
    <t>MA</t>
  </si>
  <si>
    <t>Add Contact Details of Everyone involved in the transaction into tcDocs</t>
  </si>
  <si>
    <t>Sticky notes are IMPORTANT (see notes)</t>
  </si>
  <si>
    <t>Add Mary as Operations Manager on tcDOcs Participants</t>
  </si>
  <si>
    <t>Prepare Intro Drafts and Notify MARY once ready (see Notes)</t>
  </si>
  <si>
    <t>EMAIL: (Listing) UC intro to BA, LENDER &amp; TITLE (see notes)</t>
  </si>
  <si>
    <t>EMAIL &amp; CALL: (Listing) UC Intro to Seller</t>
  </si>
  <si>
    <t>Check Contract Documents in Dotloop, Upload &amp; Submit in command w/in 48 hours (see 5 IMPORTANT notes)</t>
  </si>
  <si>
    <t>COMMISSION: Confirm Commission and Ask Client Details Question to agent</t>
  </si>
  <si>
    <t>**INSPECTIONS SCHEDULE</t>
  </si>
  <si>
    <t>INSPECT: Will there be Inspections? COMPLETE this task if yes, DELETE if none</t>
  </si>
  <si>
    <t>INSPECT: Request Inspection information from LA/BA</t>
  </si>
  <si>
    <t># 208</t>
  </si>
  <si>
    <t>INSPECT: Send inspections confirmation email to client (3 Emails) &amp; copy Agent (see notes)</t>
  </si>
  <si>
    <t># 209</t>
  </si>
  <si>
    <t>INSPECT: Send Calendar invite to client + agent for inspections schedule (see notes)</t>
  </si>
  <si>
    <t># 246</t>
  </si>
  <si>
    <t>Inspections: Check with LA/BA how inspections went?</t>
  </si>
  <si>
    <t># 245</t>
  </si>
  <si>
    <t>INSPECT: Home Inspection Contingency (Structural/Mechanical, Mold, Environmental, Radon, Chimney, Lead, Wood Destroying Insect, Additional)</t>
  </si>
  <si>
    <t>MAR</t>
  </si>
  <si>
    <t>Inspection: (Seller PIN Response Deadline) Structural and Mechanical Inspection</t>
  </si>
  <si>
    <t># 9</t>
  </si>
  <si>
    <t>Inspection: (Buyer Response to Seller Deadline) Structural and Mechanical Inspection</t>
  </si>
  <si>
    <t># 11</t>
  </si>
  <si>
    <t>Inspection: Well/Water Quality Inspection Deadline</t>
  </si>
  <si>
    <t>TC - Inspection: Receive well report, water quality results, Save to File</t>
  </si>
  <si>
    <t># 38</t>
  </si>
  <si>
    <t>Inspection: Well Report Results - Need Repairs?</t>
  </si>
  <si>
    <t># 39</t>
  </si>
  <si>
    <t>Inspection: Septic Inspection Deadline</t>
  </si>
  <si>
    <t>TC - Inspection: (Septic Seller Void) Notice Deadline</t>
  </si>
  <si>
    <t># 42</t>
  </si>
  <si>
    <t>TC - Inspection: Receive septic report, save to Dotloop</t>
  </si>
  <si>
    <t>TC - Inspection: Septic Report Results - Need Repairs? if yes, complete this task. If no, delete</t>
  </si>
  <si>
    <t># 45</t>
  </si>
  <si>
    <t>Inspection: PIN REMINDER (repair response), save final to Dotloop</t>
  </si>
  <si>
    <t># 12</t>
  </si>
  <si>
    <t>TC - Inspection: Send fully signed Notice to Client and Coop Agent, copy our Agent</t>
  </si>
  <si>
    <t># 13</t>
  </si>
  <si>
    <t>TC - Inspection: Request Repair Receipts (delete this task if no repairs; otherwise change Driver to Closing date with 7 days duration)</t>
  </si>
  <si>
    <t>TC - Inspection: Send ALL Repair receipts (Save copies)</t>
  </si>
  <si>
    <t># 15</t>
  </si>
  <si>
    <t>TC - Inspection: Request Well Repaired receipts</t>
  </si>
  <si>
    <t># 40</t>
  </si>
  <si>
    <t>TC - Inspection: Request Septic Repaired receipts</t>
  </si>
  <si>
    <t># 46</t>
  </si>
  <si>
    <t>Inspection: If Seller Credit (Concession) IS required, complete this task, if NOT REQUIRED, then delete this task</t>
  </si>
  <si>
    <t>Inspection: Request Buyer/Seller Signed Addendum for Concession (separate from repair response)</t>
  </si>
  <si>
    <t># 17</t>
  </si>
  <si>
    <t>Inspection: Ensure Delivery of Concession Addendum to Lender and Title</t>
  </si>
  <si>
    <t># 18</t>
  </si>
  <si>
    <t>TC - Inspection: Update TCDocs Summary for Buyer Credit (Concession) and add to sticky</t>
  </si>
  <si>
    <t>CALENDAR: HI, HI Contingency, Appraisal, WDI, Walkthru, Settlement (Delete info as needed)</t>
  </si>
  <si>
    <t>EMAIL: Prep emails for list of deadlines &amp; add transaction summary from tcDocs</t>
  </si>
  <si>
    <t>KW: Charter Title? (See notes for REQUIRED tasks)</t>
  </si>
  <si>
    <t>EMD: Request confirmation that EMD was deposited</t>
  </si>
  <si>
    <t># 247</t>
  </si>
  <si>
    <t>TM - Opportunity: (AGENT initiated) Is Command &amp; Dotloop sync'd? If not, recreate the opportunity and loop</t>
  </si>
  <si>
    <t>TM - Dotloop: Split Docs, Sync tcDocs &amp; Dotloop. Ensure ALL clients &amp; agents are added in dotloop (SEE NOTES)</t>
  </si>
  <si>
    <t>TM - THINK Compass Update</t>
  </si>
  <si>
    <t>TM - MLS: Change Status (Price is needed)</t>
  </si>
  <si>
    <t>TM- MLS: Print MLS AUC/Pending Sheet; Upload in command and dotloop (SEE NOTES)</t>
  </si>
  <si>
    <t>EMD: EMD Delivered Deadline</t>
  </si>
  <si>
    <t>INFO SHEETS (Ensure information needed by title are provided to them via Qualia/Forms/etc) see notes</t>
  </si>
  <si>
    <t>TITLE: Re-send Agent Info and Client Contact to Title (Email Template)</t>
  </si>
  <si>
    <t>EMAIL: Email Client that Title will be contacting them (SEE NOTES)</t>
  </si>
  <si>
    <t># 122</t>
  </si>
  <si>
    <t>KW: Corrections needed? Work on corrections until file is compliant</t>
  </si>
  <si>
    <t># 227</t>
  </si>
  <si>
    <t>**APPRAISAL SCHEDULE</t>
  </si>
  <si>
    <t>Appraisal: Appraisal Contingency Deadline</t>
  </si>
  <si>
    <t>APPRAISAL: Inquire if the appraisal been ordered</t>
  </si>
  <si>
    <t>WhiteBoard: Update Appraisal Ordered and Appraisal Date (See Notes)</t>
  </si>
  <si>
    <t># 125</t>
  </si>
  <si>
    <t>Add Appraiser in Google Contacts &amp; Add Appraisal Schedule in tcdocs (see notes)</t>
  </si>
  <si>
    <t>Finance: Financing Written Application Deadline</t>
  </si>
  <si>
    <t>Finance: Financing Commitment Deadline</t>
  </si>
  <si>
    <t>Finance: Request for Loan Commitment Letter to remove the financing contingency</t>
  </si>
  <si>
    <t># 50</t>
  </si>
  <si>
    <t>HOA/CONDO RESALE: Is there an HOA or COA? If Yes, complete this task. If No, delete this task</t>
  </si>
  <si>
    <t>HOA/CONDO RESALE: Has HOA/condo resale packet been ordered? (See Notes)</t>
  </si>
  <si>
    <t># 52</t>
  </si>
  <si>
    <t>TM - HOA/CONDO RESALE: Order HOA and forward to seller for payment (See Notes)</t>
  </si>
  <si>
    <t># 53</t>
  </si>
  <si>
    <t>WARRANTY (if applicable): If Seller Selected Order, If Buyer Selected, Email Buyer Agent (see notes)</t>
  </si>
  <si>
    <t>CLS</t>
  </si>
  <si>
    <t>WARRANTY: Send Home Warranty Invoice to Title Company and Buyer Agent</t>
  </si>
  <si>
    <t># 160</t>
  </si>
  <si>
    <t>WARRANTY: Get Home Warranty Invoice, Save to File</t>
  </si>
  <si>
    <t># 159</t>
  </si>
  <si>
    <t>TITLE: Email Title to ensure that they have everything they need from our client for settlement</t>
  </si>
  <si>
    <t>TC - Inspection: Septic Buyer Notice to Pay for Repairs</t>
  </si>
  <si>
    <t># 43</t>
  </si>
  <si>
    <t>HOA/CONDO RESALE: Send HOA/CONDO resale packet to title</t>
  </si>
  <si>
    <t># 54</t>
  </si>
  <si>
    <t>HOA/CONDO RESALE: Receive RESALE packet (see notes)</t>
  </si>
  <si>
    <t>HOA/CONDO RESALE: Deliver RESALE packet (with Acknowledgement Form) (see notes)</t>
  </si>
  <si>
    <t>HOA/CONDO RESALE: Review RESALE packet, review for violations</t>
  </si>
  <si>
    <t>TM - HOA/CONDO RESALE: ONLY ASSIST in Reviewing violations on the RESALE packet, this is still a main task of the TC</t>
  </si>
  <si>
    <t>HOA/CONDO RESALE: If violations in RESALE packet, Send to get corrected (see additional info)</t>
  </si>
  <si>
    <t># 59</t>
  </si>
  <si>
    <t>HOA/CONDO RESALE: Received signed Buyer Acknowledgement Form, save to Dotloop</t>
  </si>
  <si>
    <t># 55</t>
  </si>
  <si>
    <t>Utilities: Ask Seller for utility information (see notes)</t>
  </si>
  <si>
    <t>CLOSING: sellers presigning? change request prelim ALTA task to 3 days prior to that date</t>
  </si>
  <si>
    <t>CLOSING: Schedule Settlement Time (Seller) (see notes)</t>
  </si>
  <si>
    <t>HOA/CONDO RESALE: HOA resale packet review Contingency Deadline</t>
  </si>
  <si>
    <t>Utilities: Receive utility companies info (Complete and Recur until received) (see notes)</t>
  </si>
  <si>
    <t># 139</t>
  </si>
  <si>
    <t>HOA/CONDO RESALE: Condo resale package review Contingency Deadline</t>
  </si>
  <si>
    <t>HOA/CONDO RESALE: F/U on RESALE violations repairs - request clean letter from ASSOCIATION, send to buyer's agent</t>
  </si>
  <si>
    <t>CLOSING: Coordinate settlement (and walkthrough times) with LA/BA (SEE NOTES)</t>
  </si>
  <si>
    <t>CLOSING: Add to Calendar (Settlement and walkthrough times) (see notes)</t>
  </si>
  <si>
    <t># 236</t>
  </si>
  <si>
    <t>Utilities: Send a reminder to the Seller about changing their utilities for the day AFTER settlement (2nd reminder)</t>
  </si>
  <si>
    <t>CLOSING: Confirm Buyer Signing time &amp; Walk-through schedule from Buyer Agent</t>
  </si>
  <si>
    <t>CLOSING: Email/Confirm Walk-through time with Seller (copy Agent)</t>
  </si>
  <si>
    <t># 168</t>
  </si>
  <si>
    <t>Command Review: Fully Approved?</t>
  </si>
  <si>
    <t>CLOSING: Schedule Settlement Time (Title Co)</t>
  </si>
  <si>
    <t>CLOSING: Send Settlement Time confirmation email to Seller Client (1st confirmation)</t>
  </si>
  <si>
    <t># 162</t>
  </si>
  <si>
    <t>CLOSING: Request PRELIM ALTA / Settlement Statement from Title</t>
  </si>
  <si>
    <t>Utilities: Send Utility company information to BA (see notes)</t>
  </si>
  <si>
    <t># 140</t>
  </si>
  <si>
    <t>FINANCE: "Do we have a clear to close?" Has the lender sent the final CD to the buyer?</t>
  </si>
  <si>
    <t>CLOSING: Receive PRELIM ALTA / Settlement Statement from Title - SEND TO AGENT FOR APPROVAL</t>
  </si>
  <si>
    <t># 170</t>
  </si>
  <si>
    <t>TM - Commission: Prepare Commissions tab in Command (see ALL notes)</t>
  </si>
  <si>
    <t>CLOSING: Send Settlement Confirmation (#2) REMINDER email to CLIENT</t>
  </si>
  <si>
    <t>CLOSING: PRELIM ALTA/ Settlement Statement - Approved by Agent - send to Client ONLY ??</t>
  </si>
  <si>
    <t># 171</t>
  </si>
  <si>
    <t>TM - CLOSING: Order sign down (LJS)</t>
  </si>
  <si>
    <t>CLOSING | FINANCE: Confirm Title Company has the loan package &amp; all set for closing (IMPORTANT - IF CLOSING is in the morning or not at the title company office)</t>
  </si>
  <si>
    <t>CLOSING: (if split settlement) Ask BA if Buyer has completed settlement</t>
  </si>
  <si>
    <t>CLOSING: Request FINAL ALTA (signed by both parties) from TITLE (See notes)</t>
  </si>
  <si>
    <t>TM - Commission: For OPCity - Outside Referral Deduction for Every Agent</t>
  </si>
  <si>
    <t>TL - Commission: For OPCity - Complete email task for OpCity Commission</t>
  </si>
  <si>
    <t># 239</t>
  </si>
  <si>
    <t>CLOSING: Lockbox Retrieval Reminder (If aplicable)</t>
  </si>
  <si>
    <t>POST CLOSING: Send Settlement Statement to client(s)</t>
  </si>
  <si>
    <t># 200</t>
  </si>
  <si>
    <t>POST CLOSING: Prep Congrats Email &amp; Schedule Email for Jan 2024</t>
  </si>
  <si>
    <t>POST CLOSING: Referral and Follow Up Email to Client</t>
  </si>
  <si>
    <t>TM - POST CLOSING: Submit KW Commission Tab</t>
  </si>
  <si>
    <t># 214</t>
  </si>
  <si>
    <t>TM- POST CLOSING: Update THINK Compass, Add task for Mary to Review and Submit Comm Tab</t>
  </si>
  <si>
    <t>**CLOSING SCHEDULE</t>
  </si>
  <si>
    <t>TM - POST CLOSING: Change MLS, Dotloop, Command, tcDocs to Closed</t>
  </si>
  <si>
    <t>TM - POST CLOSING: Social Media Graphics "JUST SOLD"</t>
  </si>
  <si>
    <t>POST CLOSING: TEXT Client for Referral and Review (see notes)</t>
  </si>
  <si>
    <t>WhiteBoard: Update PIN Dates as we receive them. (Re-Occur this task until Final PIN received)</t>
  </si>
  <si>
    <t>NOTES: Add list of agreed repairs in tcDocs Notes Section (see notes)</t>
  </si>
  <si>
    <t># 252</t>
  </si>
  <si>
    <t>APPRAISAL: Inquire Appraisal results (Email to Lender/BA), complete this task when received</t>
  </si>
  <si>
    <t># 244</t>
  </si>
  <si>
    <t>APPRAISAL: Appraisal Results at value? no repairs requested? COMPLETE task if yes, DELETE task if NO</t>
  </si>
  <si>
    <t># 126</t>
  </si>
  <si>
    <t>APPRAISAL: Appraisal Results are Low? COMPLETE task if yes, DELETE task if NO</t>
  </si>
  <si>
    <t>APPRAISAL: Contact Agent to Negotiate Low Appraisal</t>
  </si>
  <si>
    <t># 131</t>
  </si>
  <si>
    <t>APPRAISAL: (Negotiation Period Deadline), complete and recur with EACH response until fully executed Addendum</t>
  </si>
  <si>
    <t>APPRAISAL: Email all parties that Appraisal is at value (see notes)</t>
  </si>
  <si>
    <t># 127</t>
  </si>
  <si>
    <t>WhiteBoard: Update Appraisal Result (See Notes)</t>
  </si>
  <si>
    <t>APPRAISAL: Get Appraisal Notice and/or Addendum from negotiations, Save to File</t>
  </si>
  <si>
    <t># 133</t>
  </si>
  <si>
    <t>TM - POST CLOSING: Lockbox Retrieved?</t>
  </si>
  <si>
    <t>POST SETTLEMENT: Check if Buyers are satisfied &amp; Can now release security deposit (see notes)</t>
  </si>
  <si>
    <t># 251</t>
  </si>
  <si>
    <t>TERMITE: (Buyer Paid) (Seller Paid) Order, or EMAIL coop agent for copy of Termite Report</t>
  </si>
  <si>
    <t>TERMITE: Get WDIR - Termite Report, Save to FILE</t>
  </si>
  <si>
    <t># 143</t>
  </si>
  <si>
    <t>TERMITE: Termite Clean? If yes, click complete, if no, delete this task</t>
  </si>
  <si>
    <t># 144</t>
  </si>
  <si>
    <t>TERMITE: Email WDIR (termite report) to Client</t>
  </si>
  <si>
    <t># 145</t>
  </si>
  <si>
    <t>TERMITE: Email WDIR (termite report) to Title, Lender and Coop Agent</t>
  </si>
  <si>
    <t>TERMITE: Termite Needs Treatment? If yes, click complete, if no, delete this task</t>
  </si>
  <si>
    <t>TERMITE: Inform Seller that Treatment is needed</t>
  </si>
  <si>
    <t># 148</t>
  </si>
  <si>
    <t>TERMITE: Schedule Treatment, or confirm that seller has scheduled</t>
  </si>
  <si>
    <t># 152</t>
  </si>
  <si>
    <t>TERMITE: Get receipts showing treatment is complete</t>
  </si>
  <si>
    <t># 153</t>
  </si>
  <si>
    <t>TERMITE: EMAIL receipts and clean report to Title, Lender and Buyer Agent</t>
  </si>
  <si>
    <t># 154</t>
  </si>
  <si>
    <t>**FINAL WALKTHROUGH SCHEDULE</t>
  </si>
  <si>
    <t>**POST SETTLEMENT OCCUPANCY</t>
  </si>
  <si>
    <t>Lease Contingency: Check with Agent if Buyer can remove this contingency or needs to extend</t>
  </si>
  <si>
    <t># 341</t>
  </si>
  <si>
    <t>Property Sale Contingency: Check with Agent if Client wants to void the contract</t>
  </si>
  <si>
    <t># 332</t>
  </si>
  <si>
    <t># 335</t>
  </si>
  <si>
    <t>Property Settlement Contingency: Check with Agent if Client wants to void the contract</t>
  </si>
  <si>
    <t># 338</t>
  </si>
  <si>
    <t>Lease Contingency: Check with Agent if Client wants to void the contract</t>
  </si>
  <si>
    <t># 344</t>
  </si>
  <si>
    <t>Property Sale Contingency: Buyer ENTERING into a written CONTRACT OF SALE for Buyer's Property Deadline</t>
  </si>
  <si>
    <t>Property Sale Contingency: Buyer RECEIVING a written FINANCING COMMITMENT for Buyer's Property Deadline</t>
  </si>
  <si>
    <t>Property Settlement Contingency: SETTLEMENT of Buyer's Property Deadline</t>
  </si>
  <si>
    <t>Lease Contingency: WRITTEN LEASE executed for Buyer's Property Deadline</t>
  </si>
  <si>
    <t>Property Sale Contingency: Buyer's Property will be LISTED FOR SALE Deadline</t>
  </si>
  <si>
    <t>Property Sale Contingency: If evidence of Buyer's Property listed for sale is unsatisfactory, Seller must send notice by this DEADLINE</t>
  </si>
  <si>
    <t>Property Settlement Contingency: If evidence of Buyer's Property settled (or that financing is not dependent on the sale of their property) is unsatisfactory, Seller must send notice by this DEADLINE</t>
  </si>
  <si>
    <t>INSPECTION: Home Inspection Contingency (Structural/Mechanical, Mold, Environmental, Radon, Chimney, Lead, Wood Destroying Insect, Additional)</t>
  </si>
  <si>
    <t>Property Sale Contingency: Check with Agent if Buyer can remove this contingency or needs to extend</t>
  </si>
  <si>
    <t>INSPECT: (VOID ONLY) Home Inspection Contingency Deadline (see additional notes)</t>
  </si>
  <si>
    <t>INSPECT: (VOID ONLY) Home Inspection - Did all parties agree to repairs? if yes complete this task, if no delete this task</t>
  </si>
  <si>
    <t># 274</t>
  </si>
  <si>
    <t>INSPECT: (VOID ONLY) Home Inspection - Get copies of repair receipts in applicable (SEE NOTES)</t>
  </si>
  <si>
    <t># 275</t>
  </si>
  <si>
    <t>INSPECT: Home Inspection Contingency Deadline (see additional notes)</t>
  </si>
  <si>
    <t>INSPECT: Home Inspection Report, save to FILE</t>
  </si>
  <si>
    <t># 277</t>
  </si>
  <si>
    <t>(Montgomery County only) Buyer paid radon? If yes, complete this task. If no, delete this task (see notes)</t>
  </si>
  <si>
    <t>INSPECT: Radon Inspection Deadline (see additional notes)</t>
  </si>
  <si>
    <t># 289</t>
  </si>
  <si>
    <t>(Montgomery County only) Seller paid radon? If yes, complete this task. If no, delete this task (see notes)</t>
  </si>
  <si>
    <t>(Montgomery County only) Is property required to have a radon test performed? If yes, complete this series. If no, delete this series (see notes)</t>
  </si>
  <si>
    <t># 293</t>
  </si>
  <si>
    <t>(Montgomery County only) Ask/confirm agent when they want the radon test ordered</t>
  </si>
  <si>
    <t># 294</t>
  </si>
  <si>
    <t>[non Montgomery county] Radon inspection? Complete this series if yes. If no, delete this task. (see notes)</t>
  </si>
  <si>
    <t>(non Montgomery county) INSPECT: Radon Inspection Deadline (see additional notes) add Email Code [RADON_DEADLINE_MD]</t>
  </si>
  <si>
    <t># 299</t>
  </si>
  <si>
    <t>INSPECT: Lead Based Paint Inspection Deadline</t>
  </si>
  <si>
    <t>[Montgomery county only] Complete this series if property is on well and/or septic (see notes)</t>
  </si>
  <si>
    <t>SEPTIC: Complete this series if property is on septic, delete if not</t>
  </si>
  <si>
    <t># 304</t>
  </si>
  <si>
    <t>WELL: Complete this series if property is on well, delete if not</t>
  </si>
  <si>
    <t>[non Montgomery county] Well inspection? Complete this series if yes. If no, delete this task. (see notes)</t>
  </si>
  <si>
    <t>INSPECT: Water Quality/Well Inspection Deadline</t>
  </si>
  <si>
    <t># 313</t>
  </si>
  <si>
    <t>INSPECT: Receive Well/Water Quality Test Results, Save to File</t>
  </si>
  <si>
    <t># 314</t>
  </si>
  <si>
    <t>INSPECT: Well/Water Quality Test Results - Need Correcting?</t>
  </si>
  <si>
    <t># 315</t>
  </si>
  <si>
    <t>[non Montgomery county] Septic inspection? Complete this series if yes. If no, delete this task. (see notes)</t>
  </si>
  <si>
    <t>INSPECT: Septic Inspection Deadline</t>
  </si>
  <si>
    <t># 317</t>
  </si>
  <si>
    <t>INSPECT: Receive Septic Report, Save to File</t>
  </si>
  <si>
    <t># 318</t>
  </si>
  <si>
    <t>INSPECT: Septic Report Results - Need Repairs? if yes, complete this task. If no, delete</t>
  </si>
  <si>
    <t># 319</t>
  </si>
  <si>
    <t>RESALE: Is there an HOA or COA? If Yes, complete this task. If No, delete this task</t>
  </si>
  <si>
    <t>RESALE: Has HOA/condo resale package been ordered? (See Notes)</t>
  </si>
  <si>
    <t># 324</t>
  </si>
  <si>
    <t>APPRAISAL: Appraisal Contingency Deadline</t>
  </si>
  <si>
    <t>FINANCE: Written Application Deadline</t>
  </si>
  <si>
    <t>FINANCE: Financing Contingency Deadline</t>
  </si>
  <si>
    <t>INSPECT: Home Inspection Contingency - Right to Negotiate Deadline (SEE NOTES), complete and recur with EACH response until fully executed HI NOTICE</t>
  </si>
  <si>
    <t>INSPECT: Home Inspection Contingency Notice and/or Addendum, Save to FILE</t>
  </si>
  <si>
    <t># 279</t>
  </si>
  <si>
    <t>INSPECT: Send fully signed HICRA to Client and Coop Agent, copy our Agent</t>
  </si>
  <si>
    <t># 281</t>
  </si>
  <si>
    <t>INSPECT: Get Home Inspection Repair Receipts (delete this task if no repairs; otherwise change the driver to 7 days before closing date)</t>
  </si>
  <si>
    <t>INSPECT: Send Home Inspection Repair receipts (Save copies)</t>
  </si>
  <si>
    <t># 283</t>
  </si>
  <si>
    <t>INSPECT: If Credit IS required, complete this task, if NOT REQUIRED, then delete this task</t>
  </si>
  <si>
    <t>INSPECT: (Negotiation Period Deadline) Radon Inspection</t>
  </si>
  <si>
    <t># 290</t>
  </si>
  <si>
    <t>INSPECT: (Negotiation Period Deadline) Radon Inspection add Email code [RADON_RR_DEADLINE_MD]</t>
  </si>
  <si>
    <t># 300</t>
  </si>
  <si>
    <t>INSPECT: Get Buyer/Seller Signed Addendum for Credit (separate from HICRA)</t>
  </si>
  <si>
    <t># 285</t>
  </si>
  <si>
    <t>INSPECT: Ensure Delivery of Credit Addendum to Lender and Title</t>
  </si>
  <si>
    <t># 286</t>
  </si>
  <si>
    <t>HOME INSPECTION: Update TCDocs Summary for Buyer Credit</t>
  </si>
  <si>
    <t>INSPECT: (Septic Seller Void) Notice Deadline</t>
  </si>
  <si>
    <t>INSPECT: (VOID Deadline) Home Inspection Contingency</t>
  </si>
  <si>
    <t>INSPECT: (VOID Deadline) Radon Inspection</t>
  </si>
  <si>
    <t># 291</t>
  </si>
  <si>
    <t>INSPECT: (VOID Deadline) Radon Inspection add email code [RADON_RR_BUYER_DEADLINE_MD]</t>
  </si>
  <si>
    <t># 301</t>
  </si>
  <si>
    <t>(Montgomery County only) Confirm radon test has been ordered</t>
  </si>
  <si>
    <t># 295</t>
  </si>
  <si>
    <t>SEPTIC: Receive Septic Report, Save to File</t>
  </si>
  <si>
    <t># 305</t>
  </si>
  <si>
    <t>SEPTIC: Septic Report Results - Need Repairs? if yes, complete this task. If no, delete</t>
  </si>
  <si>
    <t># 306</t>
  </si>
  <si>
    <t>WELL: Receive Well Report, Save to File</t>
  </si>
  <si>
    <t># 309</t>
  </si>
  <si>
    <t>WELL: Well Report Results - Need Repairs?</t>
  </si>
  <si>
    <t># 310</t>
  </si>
  <si>
    <t>INSPECT: Get Septic Repaired receipts</t>
  </si>
  <si>
    <t># 320</t>
  </si>
  <si>
    <t>(Montgomery County only) Receive radon test results</t>
  </si>
  <si>
    <t># 296</t>
  </si>
  <si>
    <t>(Montgomery County only) Send radon test results to buyer's agent or buyer</t>
  </si>
  <si>
    <t># 297</t>
  </si>
  <si>
    <t>INSPECT: Septic Buyer Notice to Pay for Repairs</t>
  </si>
  <si>
    <t># 322</t>
  </si>
  <si>
    <t>SEPTIC: Get Septic Repaired receipts</t>
  </si>
  <si>
    <t># 307</t>
  </si>
  <si>
    <t>WELL: Get Well Repaired receipts</t>
  </si>
  <si>
    <t># 311</t>
  </si>
  <si>
    <t>RESALE: Receive RESALE package (see notes)</t>
  </si>
  <si>
    <t># 325</t>
  </si>
  <si>
    <t>RESALE: Deliver RESALE package (with Acknowledgement Form) (see notes)</t>
  </si>
  <si>
    <t># 326</t>
  </si>
  <si>
    <t>RESALE: Review RESALE package, review for violations</t>
  </si>
  <si>
    <t>RESALE: Received signed Buyer Acknowledgement Form, save to FILE</t>
  </si>
  <si>
    <t># 327</t>
  </si>
  <si>
    <t>RESALE: HOA resale package review Contingency Deadline</t>
  </si>
  <si>
    <t>RESALE: Condo resale package review Contingency Deadline</t>
  </si>
  <si>
    <t>RESALE: NOTIFY the listing agent on RESALE violations - request them to get clean letter from ASSOCIATION</t>
  </si>
  <si>
    <t># 331</t>
  </si>
  <si>
    <t>RESALE: F/U with the listing agent on RESALE violations repairs - get clean letter from ASSOCIATION, send to buyers</t>
  </si>
  <si>
    <t># 334</t>
  </si>
  <si>
    <t>Features</t>
  </si>
  <si>
    <t>P/C</t>
  </si>
  <si>
    <t>Jotform Received - Add opportunity in command &amp; link to Dotloop. Prepare all Listing documents including Disclosures/ County Jurisdictional Addenda Signed?, Flagship First applicable?</t>
  </si>
  <si>
    <t>Pull Documents - Tax Record, Deed, Previous MLS sheet, PLAT, HOA Info, Ground Rent, Front Foot Fee, Tax Bill</t>
  </si>
  <si>
    <t>TM - Add to THINK Compass</t>
  </si>
  <si>
    <t>START</t>
  </si>
  <si>
    <t>TM - Google Drive: Add Folder</t>
  </si>
  <si>
    <t>P</t>
  </si>
  <si>
    <t>TM - EMAIL: Intro Email to Seller</t>
  </si>
  <si>
    <t>TM - Listing Package Sent to Seller(s)</t>
  </si>
  <si>
    <t>C</t>
  </si>
  <si>
    <t># 4</t>
  </si>
  <si>
    <t>TM - Client Form - Add info to listing disclosures. Send out to client for review and signature.</t>
  </si>
  <si>
    <t>TM - Client Form - Add info to draft MLS and tcdocs.</t>
  </si>
  <si>
    <t>TM - Listing Agreement Signed Date</t>
  </si>
  <si>
    <t>P&amp;C</t>
  </si>
  <si>
    <t>TM - EMAIL: Email Seller after Listing Agreement has been signed</t>
  </si>
  <si>
    <t># 10</t>
  </si>
  <si>
    <t>TC - Call Seller(s)</t>
  </si>
  <si>
    <t>TM - Flagship First Submission (Must have signed doc, remarks, photos)</t>
  </si>
  <si>
    <t>TM - EMAIL: Netsheet (Listing Agent must send this immediately)</t>
  </si>
  <si>
    <t>TM - Request Lockbox code/serial# from agent</t>
  </si>
  <si>
    <t>TM - Get photo schedule preference from the Listing Agent (Email Photographer)</t>
  </si>
  <si>
    <t>TM - Professional Photography - Follow Up on the Lockbox Information</t>
  </si>
  <si>
    <t>PHOTO</t>
  </si>
  <si>
    <t>Photography Schedule</t>
  </si>
  <si>
    <t>TM - Photography Schedule Confirmed - Send Email to Client</t>
  </si>
  <si>
    <t>TM - Send Google Calendar Invite to Seller + Agent about photo schedule</t>
  </si>
  <si>
    <t>TC - Call Client to remind about Photography Schedule</t>
  </si>
  <si>
    <t>Assign Lockbox serial# in Sentrilock website</t>
  </si>
  <si>
    <t>#17</t>
  </si>
  <si>
    <t>TM - Order Sign (For all that have answered "Yes". No signs on David Loring &amp; Paul Machado's listings)</t>
  </si>
  <si>
    <t>TM - Ask Acquisition Date and Utilities (David Loring's Listings)</t>
  </si>
  <si>
    <t>Start Building Draft MLS</t>
  </si>
  <si>
    <t>TM - Pending Items for MLS</t>
  </si>
  <si>
    <t>TC - MLS: Photos Received (Review the number of Bedrooms and Bathrooms)</t>
  </si>
  <si>
    <t>TM - EMAIL: Photos Received (Send photos link to Agent &amp; Seller)</t>
  </si>
  <si>
    <t>TM - Confirm the number of bedroom/bathrooms. Check if all items shown on photos are added to the inclusions disclosure.</t>
  </si>
  <si>
    <t>TM - Create Twilight Exterior photo using Boxbrownie</t>
  </si>
  <si>
    <t>TM - MLS Draft Approval</t>
  </si>
  <si>
    <t>TM - MLS Remarks - 2nd reminder to agent (If not yet received)</t>
  </si>
  <si>
    <t>LIVE</t>
  </si>
  <si>
    <t>TM - Upload Disclosures in MLS</t>
  </si>
  <si>
    <t>TM - Upload Offer Cover Letter in MLS</t>
  </si>
  <si>
    <t>TM - EMAIL: Publish in MLS Coming Soon (see notes)</t>
  </si>
  <si>
    <t>Active Date in MLS</t>
  </si>
  <si>
    <t>TM - EMAIL: Publish in MLS as Active (see notes)</t>
  </si>
  <si>
    <t>TM - MLS Status Update to Agent</t>
  </si>
  <si>
    <t>TM - Graphics: Post "COMING SOON" or "JUST LISTED" on THINK social medias</t>
  </si>
  <si>
    <t>TM - Compliance - Review Documents and upload in Command</t>
  </si>
  <si>
    <t>Weekly Showing Time Feedback [Admin]</t>
  </si>
  <si>
    <t>EXP</t>
  </si>
  <si>
    <t>TM - Montgomery County - Request for a Radon Report/Test</t>
  </si>
  <si>
    <t>HELPFUL TIPS</t>
  </si>
  <si>
    <t>PS: Please send AGENT commission check(s) to this address: 
Keller Williams Flagship of Maryland
ATTN: Think Real Estate
231 Najoles Road, Suite #100
Millersville, MD 21108</t>
  </si>
  <si>
    <t>AGENT CONTACT INFORMATIONS  AND COPY-PASTE TEXTS</t>
  </si>
  <si>
    <t>Date Joined</t>
  </si>
  <si>
    <t>301-343-7671</t>
  </si>
  <si>
    <t>443-895-1941</t>
  </si>
  <si>
    <t>SMcCray@kw.com / s.young23224@gmail.com</t>
  </si>
  <si>
    <t>301-980-5846</t>
  </si>
  <si>
    <t>516-312-5244</t>
  </si>
  <si>
    <t>443-912-7717</t>
  </si>
  <si>
    <t>jen.williams@kw.com</t>
  </si>
  <si>
    <t>5006318 / VA License 0225255502 / PA RSR005402</t>
  </si>
  <si>
    <t>443-298-9750</t>
  </si>
  <si>
    <t>romontfletcher@kw.com</t>
  </si>
  <si>
    <t>443-682-2786</t>
  </si>
  <si>
    <t>luke@thinknewman.com</t>
  </si>
  <si>
    <t>410-599-0355</t>
  </si>
  <si>
    <t>cole@thinknewman.com</t>
  </si>
  <si>
    <t>443-481-2410</t>
  </si>
  <si>
    <t>brandt@thinknewman.com</t>
  </si>
  <si>
    <t>Eric Kollosch</t>
  </si>
  <si>
    <t>410-615-4347</t>
  </si>
  <si>
    <t>eric@thinknewman.com</t>
  </si>
  <si>
    <t>Louie Griffith</t>
  </si>
  <si>
    <t>443-299-8189</t>
  </si>
  <si>
    <t>lgriffith@kw.com</t>
  </si>
  <si>
    <t>Gregory Largent</t>
  </si>
  <si>
    <t>443-930-0316</t>
  </si>
  <si>
    <t>greg.largent@kw.com</t>
  </si>
  <si>
    <t>Maria Palacios</t>
  </si>
  <si>
    <t>443-560-2601</t>
  </si>
  <si>
    <t>Mjpalacios@kw.com</t>
  </si>
  <si>
    <t>Brian Hill</t>
  </si>
  <si>
    <t>brian-hill@kw.com</t>
  </si>
  <si>
    <t>410-353-2564</t>
  </si>
  <si>
    <t>atheena@thinknewman.com</t>
  </si>
  <si>
    <t xml:space="preserve">Corey Johnson </t>
  </si>
  <si>
    <t xml:space="preserve">443-449-1446 </t>
  </si>
  <si>
    <t>jwj3j20@kw.com</t>
  </si>
  <si>
    <t>Nhya Cedon</t>
  </si>
  <si>
    <t>Mukira Gitahi</t>
  </si>
  <si>
    <t>231 Najoles Road, Suite 100, Millersville, MD 21108</t>
  </si>
  <si>
    <t>EIN: 20-1086280</t>
  </si>
  <si>
    <t>Fax Number</t>
  </si>
  <si>
    <t>443-795-3101</t>
  </si>
  <si>
    <t>For Brandt</t>
  </si>
  <si>
    <t>For any information, you may contact Brandt Martinez at (443) 481-2410 or email at brandt@thinknewman.com.</t>
  </si>
  <si>
    <t>For Louie</t>
  </si>
  <si>
    <t>For any information, you may contact Louie Griffith at (443) 299-8189 or email at lgriffith@kw.com.</t>
  </si>
  <si>
    <t>For Gregory</t>
  </si>
  <si>
    <t>For any information, you may contact Gregory Largent at (443) 930-0316 or email at greg.largent@kw.com.</t>
  </si>
  <si>
    <t>For Corey</t>
  </si>
  <si>
    <t>For any information, you may contact Corey Johnson at (443) 449-1446 or email at jwj3j20@kw.com.</t>
  </si>
  <si>
    <t>For MJ</t>
  </si>
  <si>
    <t>For any information, you may contact Maria Palacios at (443) 560-2601 or email at Mjpalacios@kw.com.</t>
  </si>
  <si>
    <t>Hi Sellers,
Sending you a copy of the Active MLS Sheet for your review and signature please.
Thank you,
Mary</t>
  </si>
  <si>
    <t>Hi,
Attached please find Property disclosures and additional listing documents. Would you kindly complete them at your most convenient time? Feel free to reach out to us if you need any help in filling out the forms.
Thank you,
Mary</t>
  </si>
  <si>
    <t>Hi Seller,
Attached are the listing documents including all disclosures for your completion and signature.
Please feel free to contact us if you need any assistance. You may also refer to these links for video tutorials on how to sign documents using a computer or mobile.
Computer Tutorial: https://bit.ly/3XgDB3N
Mobile Tutorial: https://bit.ly/3JlEVN1
Thank you,
Mary</t>
  </si>
  <si>
    <t>Hi
Attached are the title documents that needs to be completed and signed. Would you kindly review and complete them at your earliest convenience? We have filled in some of the information for you.
Thanks,
Mary</t>
  </si>
  <si>
    <t>Hi Buyer,
Attached are the buyer/broker agreement including all buyer disclosures for your review and signature.
You may refer to these links for video tutorials on how to sign documents using a computer or mobile.
Computer Tutorial: https://bit.ly/3XgDB3N
Mobile Tutorial: https://bit.ly/3JlEVN1
Thank you</t>
  </si>
  <si>
    <t>Hi Seller,
Attached is the listing agreement for your review and signature.
Please feel free to contact us if you need any assistance. You may also refer to these links for video tutorials on how to sign documents using a computer or mobile.
Computer Tutorial: https://bit.ly/3XgDB3N
Mobile Tutorial: https://bit.ly/3JlEVN1
Thank you,
Mary</t>
  </si>
  <si>
    <r>
      <rPr>
        <rFont val="Arial"/>
        <color theme="1"/>
      </rPr>
      <t xml:space="preserve">&gt; Add a listing (Make sure to click </t>
    </r>
    <r>
      <rPr>
        <rFont val="Arial"/>
        <b/>
        <color rgb="FFFF0000"/>
      </rPr>
      <t>All listings</t>
    </r>
    <r>
      <rPr>
        <rFont val="Arial"/>
        <b/>
        <color theme="1"/>
      </rPr>
      <t>)</t>
    </r>
  </si>
  <si>
    <r>
      <rPr>
        <rFont val="Arial"/>
        <color theme="1"/>
      </rPr>
      <t xml:space="preserve">&gt; Add a listing (Make sure to click </t>
    </r>
    <r>
      <rPr>
        <rFont val="Arial"/>
        <b/>
        <color rgb="FFFF0000"/>
      </rPr>
      <t>All listings</t>
    </r>
    <r>
      <rPr>
        <rFont val="Arial"/>
        <b/>
        <color theme="1"/>
      </rPr>
      <t>)</t>
    </r>
  </si>
  <si>
    <t>&gt; Add this at the end of remarks: Open House on DATE from TIME. Come and Grab the opportunity to visit the property! (Adjust remarks if necessary)</t>
  </si>
  <si>
    <t>Looking to buy or sell your home? Contact us:
THINK Real Estate
📱 443.203.8915
📩 listings@thinknewman.com
#MDrealtor #realestateagent #househunting #MDrealtors #realestate #MDHomes #THINKRealEstate #buyhome #sellhome #baltimore #BaltimoreCounty #AnnArundel #annapolis #HarfordCounty #FrederickCounty #PrinceGeorgesCounty #HowardCounty #MontgomeryCounty #CarrollCounty #DC #MD #Maryland #MarylandRealEstate #MDRealEstate</t>
  </si>
  <si>
    <r>
      <rPr/>
      <t xml:space="preserve">Follow-up Destination URL: Go to thinknewman website </t>
    </r>
    <r>
      <rPr>
        <color rgb="FF1155CC"/>
        <u/>
      </rPr>
      <t>https://thinknewman.kw.com/</t>
    </r>
  </si>
  <si>
    <r>
      <rPr/>
      <t xml:space="preserve">Follow-up Destination URL: Go to thinknewman website </t>
    </r>
    <r>
      <rPr>
        <color rgb="FF1155CC"/>
        <u/>
      </rPr>
      <t>https://thinknewman.kw.com/</t>
    </r>
  </si>
  <si>
    <r>
      <rPr>
        <rFont val="Arial"/>
        <b/>
        <color theme="1"/>
      </rPr>
      <t>Note for Front Fee and HOA/Condo Fee:</t>
    </r>
    <r>
      <rPr>
        <rFont val="Arial"/>
        <color theme="1"/>
      </rPr>
      <t xml:space="preserve">
Always double check the Listing Intake and MD Residential Property Information Section 6 (Front Fee) and Section 10 (HOA/Condo Fee)</t>
    </r>
  </si>
  <si>
    <t>Minimum Info Needed from agent</t>
  </si>
  <si>
    <t>"=TRANSPOSE(OFFSET(Listings!$A$2:$C$32,0,1) )</t>
  </si>
  <si>
    <t>MLS Required Fields</t>
  </si>
  <si>
    <t>Ownership - Fee Simple/Ground Rent?</t>
  </si>
  <si>
    <t>Need a process</t>
  </si>
  <si>
    <t>Shaq's sister to help out?</t>
  </si>
  <si>
    <t>Status - CS or Active</t>
  </si>
  <si>
    <t>35R</t>
  </si>
  <si>
    <t>Homewise and CondoCerts</t>
  </si>
  <si>
    <t>Nick helping out</t>
  </si>
  <si>
    <t>Seller/s Name</t>
  </si>
  <si>
    <t>CTE</t>
  </si>
  <si>
    <t>Seller/s Email Address</t>
  </si>
  <si>
    <t>Seller/s Phone #</t>
  </si>
  <si>
    <t>Buy Side Commission</t>
  </si>
  <si>
    <t>Add Offer Date field in RV - Contract Date and Acceptance date functions the same in RV</t>
  </si>
  <si>
    <t>Email are still going out from Amanda as the sender</t>
  </si>
  <si>
    <t>Order OA Resale Packet can be done once the listing goes active</t>
  </si>
  <si>
    <t>Referral?</t>
  </si>
  <si>
    <t>Agent touch point 1 is not on the UC Workflow</t>
  </si>
  <si>
    <t>Commission Tab - Let's move this to two days before closing and Preliminary Alta request to 5 days before closing. Submission can be done on day of closing</t>
  </si>
  <si>
    <t>Condo/Coop</t>
  </si>
  <si>
    <t>Closing email to seller should be done day of closing</t>
  </si>
  <si>
    <t>Senior Community</t>
  </si>
  <si>
    <t>Suggest to create google form the sellers can fill for some important info: See Column A pikn highlight</t>
  </si>
  <si>
    <t>Info needed</t>
  </si>
  <si>
    <t>Minimum Info Needed from seller</t>
  </si>
  <si>
    <t>Front Foot Fee</t>
  </si>
  <si>
    <t>owners record of previous billing</t>
  </si>
  <si>
    <t>Active date email shows Amanda as the sender</t>
  </si>
  <si>
    <t>Shaq's sister to handle this?</t>
  </si>
  <si>
    <t>Style</t>
  </si>
  <si>
    <t>Occupied/Vacant?</t>
  </si>
  <si>
    <t>HOA Y/N</t>
  </si>
  <si>
    <t>Request most current bill?</t>
  </si>
  <si>
    <t>Condo/Coop Y/N</t>
  </si>
  <si>
    <t>What to add in RV</t>
  </si>
  <si>
    <t>(Mary)</t>
  </si>
  <si>
    <t>Sign Y/N</t>
  </si>
  <si>
    <t>Email Templates</t>
  </si>
  <si>
    <t>Need Staging? Y/N</t>
  </si>
  <si>
    <t>Open House? Y/N</t>
  </si>
  <si>
    <t>Draft MLS email to Agent</t>
  </si>
  <si>
    <t>Just Listed Postcards</t>
  </si>
  <si>
    <t>Ask Shaq (Ask Agent). Not a good think to offer to Justin, he doesn't create remarks</t>
  </si>
  <si>
    <t>CS email to Seller + Agent</t>
  </si>
  <si>
    <t>Showing Instruction</t>
  </si>
  <si>
    <t>Basement Y/N</t>
  </si>
  <si>
    <t>Septic/Sewer?</t>
  </si>
  <si>
    <t>If Septic, do we have a report?</t>
  </si>
  <si>
    <t>Type of Basement</t>
  </si>
  <si>
    <t>Home Inspection to Seller</t>
  </si>
  <si>
    <t>Confirm Front Foot Fee</t>
  </si>
  <si>
    <t>Count of Bed and Bath/Level</t>
  </si>
  <si>
    <t>Lender Check in</t>
  </si>
  <si>
    <t>Confirm Ground Rent?</t>
  </si>
  <si>
    <t>Accessibility Features</t>
  </si>
  <si>
    <t>Loan Number</t>
  </si>
  <si>
    <t>Pool</t>
  </si>
  <si>
    <t>Equity (2nd line credit)?</t>
  </si>
  <si>
    <t>Type of Parking</t>
  </si>
  <si>
    <t>Any other important info coordinator &amp; agent should know</t>
  </si>
  <si>
    <t># of Spaces</t>
  </si>
  <si>
    <t>Pets Allowed?</t>
  </si>
  <si>
    <t>Parking Features</t>
  </si>
  <si>
    <t>Use Owner of record in owner type (MLS)?</t>
  </si>
  <si>
    <t>Washer Dryer Hook Up Y/N</t>
  </si>
  <si>
    <t>Remarks</t>
  </si>
  <si>
    <t>Foundation needed</t>
  </si>
  <si>
    <t>Showing Requirements</t>
  </si>
  <si>
    <t>Occupancy Type</t>
  </si>
  <si>
    <t>TEMPLATES</t>
  </si>
  <si>
    <t>SELLER,
Thank you for selecting AGENT and The Newman Group at Keller Williams Flagship of Maryland to handle the sale of your property! We’ve attached a copy of your signed listing agreement for your records. Your listing status is now "Coming Soon" on the MLS and we wanted to give you an update: 
The MLS (Multiple Listing System) number is MLSNUMBER. To view the MLS listing profile, please click the following link: LINK
*Please note: Listings in Coming Soon status are only viewable to subscribers of MRIS (our multiple listing system) and their clients. Listings in Coming Soon status will not be displayed on public websites (such as kw.com, zillow.com, realtor.com, etc).
Professional photography is scheduled on DATE at TIME. Please refer to the attached photography instructions. Should you need to reschedule for any reason, please contact our team at least 24 hours prior to your appointment. 
Installation of the for sale sign post was requested on DATE and will be installed within 2 business days. A team member will attach the call/text capture sign rider and deliver info box flyers once the post has been installed. To listen to a pre-recorded message with info about your property, CALL our toll free number at 1-888-881-6801 and enter home code “[[Property#OtherCode]]‍ ”. For info &amp; photos straight to your mobile, TEXT “[[Property#OtherCode]]‍ to 25678.
Shortly, you will receive a "Comparable Properties" email via the MLS (no.reply@mtxmsg.mris.com) stating that we have set up a property search for you. Please accept this invitation by clicking the "View Listings" link. Doing this will allow us to set up an automatic property search and instantly notify you of all properties which are comparable to yours.
Important Dates &amp; Contact Info
Listing Agreement Effective Date: [[Property#ListingAgreementSignedDate]]‍ 
Listing Agreement Expiration Date: [[Property#ExpirationDate]]
Professional Photography Date &amp; Time:  [[Property#PhotographyTime]]‍ at [[Property#PhotographyDate]] 
MLS "Active" Target Date (Showing Start Date):  [[Property#MLSTargetDate]] 
Listing Agent: [[Property:SellerAgent#FirstName]] [[Property:SellerAgent#LastName]]‍ |  Call/Text [[Property:SellerAgent#WorkMobile]]  |  [[Property:SellerAgent#WorkEmail]]‍ 
Client Care: [[Property:Administrator#FirstName]]‍ [[Property:Administrator#LastName]]‍   |  Call/Text [[Property:Administrator#WorkMobile]]‍   |   [[Property:Administrator#WorkEmail]]‍ 
Should you have any questions or concerns at anytime throughout your transaction, please contact our administrative support department at 410.729.4343 / admin@ThinkNewman.com. </t>
  </si>
  <si>
    <t>Agent Touch Point 1</t>
  </si>
  <si>
    <t>Home Inspection has now been scheduled. Please reach out to the clients to set expectations for the inspection
Talking point examples:
- inspectors may be there for about 2-3 hours
- it's ideal if there are dogs, that they aren't roaming around the house during the inspection
- suggest locking-up valuable items</t>
  </si>
  <si>
    <t>Agent Touch Point 2</t>
  </si>
  <si>
    <t>Appraisal is now scheduled for ADDRESS. Set expectations for appraisal and any potential home repairs.
Talking point examples:
- appraisal is not as long as inspection should be only about 15-20 minutes
- they're not really there to do an inspection of the home
- are there any last minute concerns you'd like to discuss before the appraiser is scheduled to go over to the home </t>
  </si>
  <si>
    <t>Agent Touch Point 3</t>
  </si>
  <si>
    <t>Appraisal was complete 7 days ago for ADDRESS, after hearing from Mary please reach out to client to set expectations about working with the lender from this point on. 
Talking point examples:
- if appraisal meets the value, next steps are continuing to have financing approved (the large hurtles are complete) 
- if appraisal doesn't meet value, buyer has to make up the difference in "cash" (there is no financing) OR we need to re-negotiate and drop the price down to the appraisal amount</t>
  </si>
  <si>
    <t>Agent Touch Point 4</t>
  </si>
  <si>
    <t>Closing is scheduled on DATE for ADDRESS. This is the last touch point with the client, review ALTA/Closing Disclosure
Touch point examples:
- Is there anything left to be done in the next two days?
- Final repairs?
- Are they excited?
- Can we do anything for them?</t>
  </si>
  <si>
    <t>Seller Info Sheet  - Title Docs</t>
  </si>
  <si>
    <t>Hi 
Attached are the title documents for completion. Kindly complete them at your earliest convenience. You may contact title to provide your ssn.
Thank you!</t>
  </si>
  <si>
    <t>PIN Received</t>
  </si>
  <si>
    <t>WDI</t>
  </si>
  <si>
    <t>The pest inspection for your house has been scheduled for [DATE_TIME]. You don't need to be present for the inspection but if you happen to be around you don't need to vacate the property either. They will have access to the lockbox if you're not around (they should knock on the door before entering). The inspection will take approximately 10-20 minutes, then the results will be sent to us.
Per the contract on [PROP_STREET], the seller/buyer is responsible for the cost and scheduling of the pest inspection.
Please confirm that this date and time works for you, thanks!</t>
  </si>
  <si>
    <t xml:space="preserve">Congratulations, your property showed no wood destroying insect activity!  This is great news and it means that no further action is required for the pest inspection component of the contract. Please see the attached report for your records. 
{BUYER_PAID_PEST} The buyer is responsible for paying for this pest inspection; it will be paid through the settlement statement (no payment is due from you).
{SELLER_PAID_PEST} You are responsible for paying for this pest inspection; it will be paid through the settlement statement (no payment is due at this time).
Please let me know if you have any questions. </t>
  </si>
  <si>
    <t>Clean Pest</t>
  </si>
  <si>
    <t xml:space="preserve">Attached is a copy of the pest inspection, which shows no evidence of wood destroying insects.
I have also attached the invoice, which has not been paid.  Please add this as a line on the seller's side of the ALTA Statement for payment. 
Thanks so much!
</t>
  </si>
  <si>
    <t>Walkthrough</t>
  </si>
  <si>
    <t xml:space="preserve">Good morning!
Just checking in to see when you plan to do the final walk through?  Would you kindly schedule through Showing Time when you do?
Also, would you please take the key from the lockbox and take the key only to closing?  Please do not take the lockbox as AGENT will not be at the closing.  We will pick up the sign and lockbox from the home within 24 hours of the closing.
Just a reminder the keys are not to be given to the buyer until the home has recorded for everyone’s protection.
Many thanks!
</t>
  </si>
  <si>
    <t>Process Improvements</t>
  </si>
  <si>
    <t xml:space="preserve">Upcoming </t>
  </si>
  <si>
    <t>Undercontract</t>
  </si>
  <si>
    <t>Admin Tasks</t>
  </si>
  <si>
    <t>Help needed from agents</t>
  </si>
  <si>
    <t>Flyers - Microsoft Publisher</t>
  </si>
  <si>
    <t>New listings comes from Dotloop or advise from the agent</t>
  </si>
  <si>
    <t>Update SS, MLS, Dotloop and Command</t>
  </si>
  <si>
    <t>Upload ALTA on Dotloop, Command</t>
  </si>
  <si>
    <t>Listing Summary - David Loring</t>
  </si>
  <si>
    <t>CMA</t>
  </si>
  <si>
    <t>Start with transition immediately as is: Agent to ensure all documents are signed, send ratified contract to listing agent cc me and ontroduce</t>
  </si>
  <si>
    <t>Open House</t>
  </si>
  <si>
    <t>Add to SS</t>
  </si>
  <si>
    <t>Create KW Ads</t>
  </si>
  <si>
    <t>Split documents</t>
  </si>
  <si>
    <t>Update SS</t>
  </si>
  <si>
    <t>Listing Summary - All agents</t>
  </si>
  <si>
    <t>Closing gifts</t>
  </si>
  <si>
    <t>Pull Tax Record and OLD MLS (If available)</t>
  </si>
  <si>
    <t>Publish MLS</t>
  </si>
  <si>
    <t>Create email draft for Seller and Buyer Agent</t>
  </si>
  <si>
    <t>Update MLS, Command, Dotloop status</t>
  </si>
  <si>
    <t>Command Text Task - every other day</t>
  </si>
  <si>
    <t>Preffered Providers:
Lender
Title
Home Inspector
Pest Inspection
WDI Treatment
Septic
Radon</t>
  </si>
  <si>
    <t>Tour Factory</t>
  </si>
  <si>
    <t>Fill-in informations on SS</t>
  </si>
  <si>
    <t>Pull Active MLS Sheet and send to Seller</t>
  </si>
  <si>
    <t>Upload contract documents in Command</t>
  </si>
  <si>
    <t>Create email draft for sellers and scheduled email</t>
  </si>
  <si>
    <t>Shaq - Email management</t>
  </si>
  <si>
    <t>Create Buyer workflow</t>
  </si>
  <si>
    <t>Pre-listing Sheet</t>
  </si>
  <si>
    <t>Check Exclusive Rights to Sell and Disclosures if signed</t>
  </si>
  <si>
    <t>Setup Showingtime</t>
  </si>
  <si>
    <t>Note pending items on SS</t>
  </si>
  <si>
    <t>Closing Gifts</t>
  </si>
  <si>
    <t>Utility Info Sheet</t>
  </si>
  <si>
    <t>Pre-Listing Information Sheet</t>
  </si>
  <si>
    <t>Update SS, Dotloop, Command status</t>
  </si>
  <si>
    <t>Filling in Title Documents</t>
  </si>
  <si>
    <t>Retrieve lockbox remider to agent</t>
  </si>
  <si>
    <t>Find HOA info</t>
  </si>
  <si>
    <t>Add important dates to Mary's calendar</t>
  </si>
  <si>
    <t>Social Media</t>
  </si>
  <si>
    <t>Pull Deed and Ground Rent Document (If available)</t>
  </si>
  <si>
    <t>Flyers</t>
  </si>
  <si>
    <t>Add all contact information to Mary's google contacts</t>
  </si>
  <si>
    <t>Find Title Address</t>
  </si>
  <si>
    <t>Label all emails</t>
  </si>
  <si>
    <t>Dotloop templates for 1 seller</t>
  </si>
  <si>
    <t>Listing Intake - Gather info needed</t>
  </si>
  <si>
    <t>Advertising - Tour Factory</t>
  </si>
  <si>
    <t>Inspection Results, Repair Request</t>
  </si>
  <si>
    <t>Add contacts to google calendar</t>
  </si>
  <si>
    <t>Draft MLS</t>
  </si>
  <si>
    <t>Send utility info sheet</t>
  </si>
  <si>
    <t>Repairs Completion</t>
  </si>
  <si>
    <t>Need to add on ss</t>
  </si>
  <si>
    <t>Order Photos</t>
  </si>
  <si>
    <t>Draft email to seller and agent when MLS is published</t>
  </si>
  <si>
    <t>Appraisal results</t>
  </si>
  <si>
    <t>Selers attending closing?</t>
  </si>
  <si>
    <t>Add Disclosures on MLS</t>
  </si>
  <si>
    <t>Upload listing documents in Command</t>
  </si>
  <si>
    <t>Appraisal repairs completion</t>
  </si>
  <si>
    <t>Agent's minimum info to provide</t>
  </si>
  <si>
    <t>Repairs list</t>
  </si>
  <si>
    <t>Add Photos</t>
  </si>
  <si>
    <t>Inspection Date - Add Dates to Mary's calendar. Invite agent and seller</t>
  </si>
  <si>
    <t>Repairs seller agreed</t>
  </si>
  <si>
    <t>Upload documents in Command</t>
  </si>
  <si>
    <t>Inspection Result - Add Dates to Mary's calendar. Invite agent. Add docs in dotloop</t>
  </si>
  <si>
    <t>Appraisal Condition (Repairs needed)</t>
  </si>
  <si>
    <t>Order HOA Resale Package</t>
  </si>
  <si>
    <t>Inspection Response - Add Dates to Mary's calendar. Invite agent. Add docs in dotloop (2 days after inspection results day)</t>
  </si>
  <si>
    <t>Appraisal repairs done by sellers</t>
  </si>
  <si>
    <t>Photos Add Dates to Mary's calendar. Draft calendar with invititation on agent and seller</t>
  </si>
  <si>
    <t>Respond to Buyers agent</t>
  </si>
  <si>
    <t>Forwarding address</t>
  </si>
  <si>
    <t>Financial</t>
  </si>
  <si>
    <t>Draft emails to seller when photos are received</t>
  </si>
  <si>
    <t>Appraisal Date - Add Dates to Mary's calendar. Invite agent and seller</t>
  </si>
  <si>
    <t>Electricity Provider</t>
  </si>
  <si>
    <t>Appraisal Result - Add Dates to Mary's calendar. Invite agent. Add docs in dotloop</t>
  </si>
  <si>
    <t>Admin Fee - Confirmation this is discussed with the sellers</t>
  </si>
  <si>
    <t>Appraisal Response - Add Dates to Mary's calendar. Invite agent. Add docs in dotloop (2 days after inspection results day)</t>
  </si>
  <si>
    <t>Appraisal Value</t>
  </si>
  <si>
    <t>Important</t>
  </si>
  <si>
    <t>Add Financing type in MLS</t>
  </si>
  <si>
    <t>Pre-Closing</t>
  </si>
  <si>
    <t>Washer Dryer Hook Up Y/N (Condo and Apartment)</t>
  </si>
  <si>
    <t>Order Sign Down (2 days before closing)</t>
  </si>
  <si>
    <t>Lockbox Info (please provide this once you have it. Ideally before we photo schedule)</t>
  </si>
  <si>
    <t>Septic - Need septic permit with Bedrooms</t>
  </si>
  <si>
    <t>Draft Comm Tab on Command</t>
  </si>
  <si>
    <t>General Addendum to contract of sale</t>
  </si>
  <si>
    <t>Check if there's still missing items</t>
  </si>
  <si>
    <t>Admin fee? (John only)</t>
  </si>
  <si>
    <t>For Flagship First (These two are required in addition to a signed Flagship First Form)</t>
  </si>
  <si>
    <t>Offer Wriring</t>
  </si>
  <si>
    <t>Atleast 1 Photo</t>
  </si>
  <si>
    <t xml:space="preserve">Providers </t>
  </si>
  <si>
    <t>Remarks/Description</t>
  </si>
  <si>
    <t>Send title mailing address of check</t>
  </si>
  <si>
    <t>Review New Construction</t>
  </si>
  <si>
    <t>FHA - MMP Doc Important pages</t>
  </si>
  <si>
    <t>Page 2, Article C.</t>
  </si>
  <si>
    <t>Page 2, Article D.</t>
  </si>
  <si>
    <t>Page 3, Article G, #8 &amp; #9. (can be completed by the agent)</t>
  </si>
  <si>
    <t>Page 4, “SELLER – ENTITY” – Seller signs.</t>
  </si>
  <si>
    <t>Management Company</t>
  </si>
  <si>
    <t>Company Info/Notes</t>
  </si>
  <si>
    <t>Property Address &amp; City</t>
  </si>
  <si>
    <t>Account</t>
  </si>
  <si>
    <t>Process</t>
  </si>
  <si>
    <t>Multiple Companies</t>
  </si>
  <si>
    <t>https://www.homewisedocs.com/home</t>
  </si>
  <si>
    <t>Tidewater Property Management</t>
  </si>
  <si>
    <t>https://tidewaterproperty.condocerts.com/resale/</t>
  </si>
  <si>
    <t>547 Dahlgreen Rd, Glen Burnie</t>
  </si>
  <si>
    <t>listings@thinknewman.com
Orlando2022$</t>
  </si>
  <si>
    <t>1. Fill Address
2. Product (Resale Disclosure Package)
3. Processing (Standard 20 Days = $250)
4. Delivery (Email)
5. Transaction Details 
- Seller Information - Name, Phone Number, Purchase Price, Settlement Date
- Buyer Information - Name, Phone Number, Address
6. Verify 
7. Payment</t>
  </si>
  <si>
    <t>Metropolitan Management Group</t>
  </si>
  <si>
    <t>Residential Realty Group</t>
  </si>
  <si>
    <r>
      <rPr>
        <color rgb="FF1155CC"/>
        <u/>
      </rPr>
      <t>https://rrgsales.condocerts.com/resale/</t>
    </r>
    <r>
      <rPr/>
      <t xml:space="preserve">  -- Request HOA Packets online</t>
    </r>
  </si>
  <si>
    <t>17 Blue Sky Dr, Owings Mills
4654 Mews Dr, Owings Mills</t>
  </si>
  <si>
    <t>Germantown Park HOA</t>
  </si>
  <si>
    <t xml:space="preserve">https://www.tmgainc.com/Form/44498~218583/Resale-Package-Order
</t>
  </si>
  <si>
    <t>18602 Sage Way, Germantown (Tracking #4148853)
14327 Beaker Ct, Burtonsville (Tracking #4170313)</t>
  </si>
  <si>
    <t>Fill-up Form
- Name
- Address of Property
- Email Address
- Phone Number
- Delivery Method (Email)
- Rush (No)
- Would you like to pay by credit card? (No)
- Once submitted, you'll get a tracking number and will have to wait for 2 business day for them to contact you via email.
- HOA Resale Package costs $250</t>
  </si>
  <si>
    <t>Russett Community Association</t>
  </si>
  <si>
    <t>https://russettcommunity.connectresident.com/</t>
  </si>
  <si>
    <t>3533 Falling Run Rd, Laurel</t>
  </si>
  <si>
    <t>Gatewater Landing Condo Association
Eton Place Condominium
Vistas at Lake Arbor Condominium
Franklin Ridge HOA</t>
  </si>
  <si>
    <t>353 Gatewater Ct Unit A
1018 Fallcrest Ct Unit 301
8859 Trimble Way</t>
  </si>
  <si>
    <t>1. Add Address (Verify)
2. Transaction Type (I'm acting on behalf of someone who's buying/selling the home)
3. Order Resale Disclosure Package (Price may vary)
4. Transaction Details
- Seller Information - Name, Email
- Buyer Information - Name, Sales Price
- Transaction Information - "Does the buyer intend to move into the subject address?"
5. Delivery (Email)
6. Payment</t>
  </si>
  <si>
    <t>Patriot Square Homeowners Association</t>
  </si>
  <si>
    <t>https://sentry.welcomelink.com/resale/</t>
  </si>
  <si>
    <t>301 - 305 Bethune Dr, Easton</t>
  </si>
  <si>
    <t>Piney Ridge Village HOA</t>
  </si>
  <si>
    <t>https://www.prvhoa.com/home</t>
  </si>
  <si>
    <t>1145 Shortleaf Cir, Eldersburg</t>
  </si>
  <si>
    <r>
      <rPr>
        <rFont val="Arial"/>
        <color theme="1"/>
      </rPr>
      <t xml:space="preserve">Resale packages can be obtained by emailing </t>
    </r>
    <r>
      <rPr>
        <rFont val="Arial"/>
        <b/>
        <color theme="1"/>
      </rPr>
      <t>management@prvhoa.com</t>
    </r>
  </si>
  <si>
    <t>Discovery HOA</t>
  </si>
  <si>
    <t>Call (301) 845-2050</t>
  </si>
  <si>
    <t>Seller or Agent need to go there in-person to pay and get the document immediately.</t>
  </si>
  <si>
    <t xml:space="preserve">Shaq's Notes </t>
  </si>
  <si>
    <t>Schedule all inspections with Co-Op Agent</t>
  </si>
  <si>
    <t>Appraisal confirmation</t>
  </si>
  <si>
    <t>2nd Appraisal confirmation</t>
  </si>
  <si>
    <t>Appraisal update- no lender required repairs</t>
  </si>
  <si>
    <t>Appraisal update- Lender Required Repairs</t>
  </si>
  <si>
    <t>Appraisal 2 update</t>
  </si>
  <si>
    <t>Email Client Settlement and Walk Through Details</t>
  </si>
  <si>
    <t>Review HOA (By agent)</t>
  </si>
  <si>
    <t xml:space="preserve">Additional repairs </t>
  </si>
  <si>
    <t>Upload signed contract to Dotloop</t>
  </si>
  <si>
    <t>Create Greensheet in KW</t>
  </si>
  <si>
    <t>Send Approved ALTA to Client</t>
  </si>
  <si>
    <t>Scan signed CD and save in Google Drive</t>
  </si>
  <si>
    <t>Deliver Check and CD to KWL</t>
  </si>
  <si>
    <t>Follow up on Application Status</t>
  </si>
  <si>
    <t>day of</t>
  </si>
  <si>
    <t>Follow up on Commitment Status</t>
  </si>
  <si>
    <t>Follow up on settlement and walk through</t>
  </si>
  <si>
    <t>7 days before contract closing date</t>
  </si>
  <si>
    <t>7 days before</t>
  </si>
  <si>
    <t>Confirm with Co-Op Agent that Seller(s) have made repairs and submitted receipts</t>
  </si>
  <si>
    <t xml:space="preserve">Confirm scheduled HI with BA </t>
  </si>
  <si>
    <t xml:space="preserve">7 days after </t>
  </si>
  <si>
    <t>Complete Title Co Docs</t>
  </si>
  <si>
    <t>Confirm appraisal report received</t>
  </si>
  <si>
    <t>6 days after</t>
  </si>
  <si>
    <t>5 days before ACTUAL CONTRACT CLOSING DATE</t>
  </si>
  <si>
    <t>Send Approved DA to Title Company</t>
  </si>
  <si>
    <t>EMD receipt FU</t>
  </si>
  <si>
    <t xml:space="preserve">5 days after </t>
  </si>
  <si>
    <t>Confirm HI contingencies met</t>
  </si>
  <si>
    <t>4 days after</t>
  </si>
  <si>
    <t>Confirm CD went out to buyer</t>
  </si>
  <si>
    <t>3 days before</t>
  </si>
  <si>
    <t xml:space="preserve">Confirm appraisal is ordered </t>
  </si>
  <si>
    <t>3 days after</t>
  </si>
  <si>
    <t xml:space="preserve">Send KW DA Request </t>
  </si>
  <si>
    <t>2 weeks before actual contract closing date</t>
  </si>
  <si>
    <t xml:space="preserve">Make sure that repairs have been done </t>
  </si>
  <si>
    <t>2 days before</t>
  </si>
  <si>
    <t>Request HOA Packet</t>
  </si>
  <si>
    <t>2 days after</t>
  </si>
  <si>
    <t>Confirm lender required repairs completed</t>
  </si>
  <si>
    <t xml:space="preserve">14 days before </t>
  </si>
  <si>
    <t>Lender Repairs Complete date</t>
  </si>
  <si>
    <t>10 days before contract closing date</t>
  </si>
  <si>
    <t>Schedule Final Walk-Through</t>
  </si>
  <si>
    <t>Discuss Financing Application with Lender</t>
  </si>
  <si>
    <t>1 day prior</t>
  </si>
  <si>
    <t>Discuss Financing Commitment with Lender</t>
  </si>
  <si>
    <t>1 day before</t>
  </si>
  <si>
    <t xml:space="preserve">Confirm Buyer's Title Co </t>
  </si>
  <si>
    <t xml:space="preserve">1 day after </t>
  </si>
  <si>
    <t>Get EMD from Buyer, turn in to KW</t>
  </si>
  <si>
    <t>1 day after</t>
  </si>
  <si>
    <t>Request HOA Resale Packet from Co-Op Agent</t>
  </si>
  <si>
    <t>Request HOA Resale Packet from Co-Op Agent if not received</t>
  </si>
  <si>
    <t>Confirm DA was sent by Lender to Title</t>
  </si>
  <si>
    <t>Create/Request DA from Brokerage</t>
  </si>
  <si>
    <t>Schedule Closing</t>
  </si>
  <si>
    <t>Schedule Settlement with Buyer(s)</t>
  </si>
  <si>
    <t>Save copies of checks &amp; HUD</t>
  </si>
  <si>
    <t>Send ALTA to Buyer</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</si>
</sst>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h:mm:ss"/>
    <numFmt numFmtId="165" formatCode="&quot;$&quot;#,##0"/>
    <numFmt numFmtId="166" formatCode="mm/dd"/>
    <numFmt numFmtId="167" formatCode="m/d/yyyy"/>
    <numFmt numFmtId="168" formatCode="m/d h:mm am/pm"/>
    <numFmt numFmtId="169" formatCode="m/d/yy h:mm am/pm"/>
    <numFmt numFmtId="170" formatCode="m/d/yyyy h:mm am/pm"/>
    <numFmt numFmtId="171" formatCode="mm/dd/yyyy"/>
    <numFmt numFmtId="172" formatCode="m/d/yy"/>
    <numFmt numFmtId="173" formatCode="mm/dd/yyyy h:mm"/>
    <numFmt numFmtId="174" formatCode="m/d/yyyy h:mm"/>
    <numFmt numFmtId="175" formatCode="m/d"/>
    <numFmt numFmtId="176" formatCode="&quot;$&quot;#,##0.00"/>
    <numFmt numFmtId="177" formatCode="M/d/yyyy"/>
    <numFmt numFmtId="178" formatCode="dddd, mmmm d"/>
    <numFmt numFmtId="179" formatCode="(###) ###-####"/>
    <numFmt numFmtId="180" formatCode="mmmm d"/>
    <numFmt numFmtId="181" formatCode="h:mm am/pm"/>
    <numFmt numFmtId="182" formatCode="&quot;$&quot;#,##0.0"/>
    <numFmt numFmtId="183" formatCode="mm/dd/yy"/>
  </numFmts>
  <fonts count="127">
    <font>
      <sz val="10.0"/>
      <color rgb="FF000000"/>
      <name val="Arial"/>
      <scheme val="minor"/>
    </font>
    <font>
      <color theme="1"/>
      <name val="Arial"/>
    </font>
    <font>
      <color theme="1"/>
      <name val="Arial"/>
      <scheme val="minor"/>
    </font>
    <font>
      <sz val="11.0"/>
      <color rgb="FF000000"/>
      <name val="Inconsolata"/>
    </font>
    <font>
      <b/>
      <color theme="1"/>
      <name val="Arial"/>
    </font>
    <font>
      <b/>
      <color rgb="FFFFFFFF"/>
      <name val="Arial"/>
      <scheme val="minor"/>
    </font>
    <font>
      <b/>
      <sz val="10.0"/>
      <color rgb="FFFFFFFF"/>
      <name val="Arial"/>
      <scheme val="minor"/>
    </font>
    <font>
      <b/>
      <color theme="1"/>
      <name val="Arial"/>
      <scheme val="minor"/>
    </font>
    <font>
      <b/>
      <sz val="8.0"/>
      <color theme="1"/>
      <name val="Arial"/>
      <scheme val="minor"/>
    </font>
    <font>
      <sz val="10.0"/>
      <color theme="1"/>
      <name val="Arial"/>
      <scheme val="minor"/>
    </font>
    <font>
      <color rgb="FF000000"/>
      <name val="Arial"/>
      <scheme val="minor"/>
    </font>
    <font>
      <color rgb="FFFF0000"/>
      <name val="Arial"/>
      <scheme val="minor"/>
    </font>
    <font>
      <b/>
      <sz val="8.0"/>
      <color rgb="FF000000"/>
      <name val="Arial"/>
    </font>
    <font>
      <color rgb="FF000000"/>
      <name val="Arial"/>
    </font>
    <font>
      <sz val="10.0"/>
      <color theme="1"/>
      <name val="Arial"/>
    </font>
    <font>
      <b/>
      <color rgb="FF000000"/>
      <name val="Arial"/>
      <scheme val="minor"/>
    </font>
    <font>
      <b/>
      <color rgb="FFFFFFFF"/>
      <name val="Arial"/>
    </font>
    <font>
      <b/>
      <color rgb="FF000000"/>
      <name val="Arial"/>
    </font>
    <font>
      <b/>
      <color theme="0"/>
      <name val="Arial"/>
    </font>
    <font>
      <sz val="8.0"/>
      <color rgb="FF000000"/>
      <name val="Arial"/>
    </font>
    <font>
      <sz val="12.0"/>
      <color rgb="FFFBBC04"/>
      <name val="Arial"/>
      <scheme val="minor"/>
    </font>
    <font>
      <sz val="13.0"/>
      <color theme="6"/>
      <name val="Arial"/>
      <scheme val="minor"/>
    </font>
    <font>
      <color rgb="FFFBBC04"/>
      <name val="Arial"/>
      <scheme val="minor"/>
    </font>
    <font>
      <b/>
      <sz val="10.0"/>
      <color rgb="FF000000"/>
      <name val="Arial"/>
      <scheme val="minor"/>
    </font>
    <font>
      <b/>
      <i/>
      <sz val="10.0"/>
      <color rgb="FF000000"/>
      <name val="Arial"/>
      <scheme val="minor"/>
    </font>
    <font>
      <b/>
      <sz val="10.0"/>
      <color theme="1"/>
      <name val="Arial"/>
    </font>
    <font>
      <b/>
      <sz val="10.0"/>
      <color theme="6"/>
      <name val="Arial"/>
      <scheme val="minor"/>
    </font>
    <font>
      <b/>
      <sz val="10.0"/>
      <color rgb="FFFBBC04"/>
      <name val="Arial"/>
      <scheme val="minor"/>
    </font>
    <font>
      <sz val="11.0"/>
      <color theme="1"/>
      <name val="Inconsolata"/>
    </font>
    <font>
      <u/>
      <color rgb="FF0000FF"/>
    </font>
    <font>
      <u/>
      <color rgb="FF0000FF"/>
    </font>
    <font>
      <b/>
      <sz val="10.0"/>
      <color theme="1"/>
      <name val="Arial"/>
      <scheme val="minor"/>
    </font>
    <font>
      <b/>
      <sz val="10.0"/>
      <color rgb="FFFF0000"/>
      <name val="Arial"/>
      <scheme val="minor"/>
    </font>
    <font>
      <sz val="10.0"/>
      <color rgb="FF000000"/>
      <name val="Arial"/>
    </font>
    <font>
      <u/>
      <color rgb="FF1155CC"/>
      <name val="Arial"/>
      <scheme val="minor"/>
    </font>
    <font>
      <sz val="8.0"/>
      <color theme="1"/>
      <name val="Arial"/>
      <scheme val="minor"/>
    </font>
    <font>
      <u/>
      <color rgb="FF1155CC"/>
      <name val="Arial"/>
      <scheme val="minor"/>
    </font>
    <font>
      <u/>
      <color rgb="FF1155CC"/>
    </font>
    <font>
      <u/>
      <color rgb="FF0000FF"/>
    </font>
    <font>
      <u/>
      <color rgb="FF1155CC"/>
      <name val="Arial"/>
      <scheme val="minor"/>
    </font>
    <font>
      <b/>
      <sz val="10.0"/>
      <color rgb="FF000000"/>
      <name val="Arial"/>
    </font>
    <font>
      <u/>
      <sz val="10.0"/>
      <color rgb="FF0000FF"/>
    </font>
    <font>
      <u/>
      <sz val="10.0"/>
      <color rgb="FF1155CC"/>
      <name val="Arial"/>
    </font>
    <font>
      <u/>
      <sz val="10.0"/>
      <color rgb="FF000000"/>
      <name val="Arial"/>
    </font>
    <font>
      <b/>
      <sz val="18.0"/>
      <color theme="6"/>
      <name val="Arial"/>
      <scheme val="minor"/>
    </font>
    <font>
      <b/>
      <color rgb="FFF3F3F3"/>
      <name val="Arial"/>
    </font>
    <font>
      <b/>
      <u/>
      <sz val="10.0"/>
      <color rgb="FF000000"/>
    </font>
    <font>
      <strike/>
      <sz val="10.0"/>
      <color theme="1"/>
      <name val="Arial"/>
      <scheme val="minor"/>
    </font>
    <font>
      <u/>
      <sz val="10.0"/>
      <color rgb="FF0000FF"/>
    </font>
    <font>
      <sz val="8.0"/>
      <color rgb="FF000000"/>
      <name val="Arial"/>
      <scheme val="minor"/>
    </font>
    <font>
      <u/>
      <color rgb="FF1155CC"/>
    </font>
    <font>
      <u/>
      <color rgb="FF0000FF"/>
    </font>
    <font>
      <b/>
      <sz val="14.0"/>
      <color rgb="FFCC4125"/>
      <name val="Arial"/>
    </font>
    <font>
      <b/>
      <sz val="12.0"/>
      <color rgb="FFFFFFFF"/>
      <name val="Arial"/>
    </font>
    <font>
      <color rgb="FFFFFFFF"/>
      <name val="Arial"/>
    </font>
    <font>
      <color rgb="FF000000"/>
      <name val="Georgia"/>
    </font>
    <font>
      <u/>
      <color rgb="FF1155CC"/>
      <name val="Georgia"/>
    </font>
    <font>
      <color rgb="FF1155CC"/>
      <name val="Georgia"/>
    </font>
    <font>
      <u/>
      <color rgb="FF0000FF"/>
    </font>
    <font>
      <b/>
      <sz val="11.0"/>
      <color rgb="FF000000"/>
      <name val="Calibri"/>
    </font>
    <font>
      <sz val="11.0"/>
      <color rgb="FF000000"/>
      <name val="Calibri"/>
    </font>
    <font>
      <u/>
      <sz val="11.0"/>
      <color rgb="FF0563C1"/>
      <name val="Calibri"/>
    </font>
    <font>
      <u/>
      <sz val="11.0"/>
      <color rgb="FF0563C1"/>
      <name val="Calibri"/>
    </font>
    <font>
      <u/>
      <sz val="11.0"/>
      <color rgb="FF0563C1"/>
      <name val="Calibri"/>
    </font>
    <font>
      <u/>
      <sz val="11.0"/>
      <color rgb="FF000000"/>
      <name val="Calibri"/>
    </font>
    <font>
      <u/>
      <sz val="11.0"/>
      <color rgb="FF0563C1"/>
      <name val="Calibri"/>
    </font>
    <font>
      <u/>
      <sz val="11.0"/>
      <color rgb="FF0563C1"/>
      <name val="Calibri"/>
    </font>
    <font>
      <u/>
      <sz val="11.0"/>
      <color rgb="FF0563C1"/>
      <name val="Calibri"/>
    </font>
    <font>
      <b/>
      <sz val="18.0"/>
      <color theme="1"/>
      <name val="Arial"/>
      <scheme val="minor"/>
    </font>
    <font>
      <b/>
      <sz val="18.0"/>
      <color rgb="FFFBBC04"/>
      <name val="Arial"/>
      <scheme val="minor"/>
    </font>
    <font/>
    <font>
      <b/>
      <sz val="12.0"/>
      <color theme="1"/>
      <name val="Arial"/>
      <scheme val="minor"/>
    </font>
    <font>
      <sz val="12.0"/>
      <color theme="1"/>
      <name val="Arial"/>
      <scheme val="minor"/>
    </font>
    <font>
      <b/>
      <i/>
      <sz val="12.0"/>
      <color theme="1"/>
      <name val="Arial"/>
      <scheme val="minor"/>
    </font>
    <font>
      <b/>
      <i/>
      <color theme="1"/>
      <name val="Arial"/>
      <scheme val="minor"/>
    </font>
    <font>
      <b/>
      <i/>
      <sz val="10.0"/>
      <color theme="1"/>
      <name val="Arial"/>
    </font>
    <font>
      <sz val="12.0"/>
      <color theme="1"/>
      <name val="Arial"/>
    </font>
    <font>
      <b/>
      <i/>
      <sz val="12.0"/>
      <color theme="1"/>
      <name val="Arial"/>
    </font>
    <font>
      <sz val="12.0"/>
      <color rgb="FFFFFFFF"/>
      <name val="Arial"/>
    </font>
    <font>
      <b/>
      <i/>
      <sz val="12.0"/>
      <color rgb="FFFFFFFF"/>
      <name val="Arial"/>
    </font>
    <font>
      <i/>
      <sz val="12.0"/>
      <color theme="1"/>
      <name val="Arial"/>
      <scheme val="minor"/>
    </font>
    <font>
      <sz val="10.0"/>
      <color rgb="FFFFFFFF"/>
      <name val="Arial"/>
      <scheme val="minor"/>
    </font>
    <font>
      <color rgb="FFFFFFFF"/>
      <name val="Arial"/>
      <scheme val="minor"/>
    </font>
    <font>
      <u/>
      <color rgb="FF1155CC"/>
    </font>
    <font>
      <b/>
      <sz val="10.0"/>
      <color rgb="FF393939"/>
      <name val="Arial"/>
      <scheme val="minor"/>
    </font>
    <font>
      <b/>
      <sz val="10.0"/>
      <color rgb="FF393939"/>
      <name val="&quot;Open Sans&quot;"/>
    </font>
    <font>
      <b/>
      <sz val="9.0"/>
      <color rgb="FF000000"/>
      <name val="Verdana"/>
    </font>
    <font>
      <b/>
      <sz val="14.0"/>
      <color rgb="FFFFFFFF"/>
      <name val="Arial"/>
      <scheme val="minor"/>
    </font>
    <font>
      <sz val="14.0"/>
      <color rgb="FFFFFFFF"/>
      <name val="Arial"/>
      <scheme val="minor"/>
    </font>
    <font>
      <sz val="9.0"/>
      <color rgb="FF000000"/>
      <name val="Verdana"/>
    </font>
    <font>
      <b/>
      <color rgb="FFFF0000"/>
      <name val="Arial"/>
    </font>
    <font>
      <color rgb="FFFF0000"/>
      <name val="Arial"/>
    </font>
    <font>
      <color rgb="FF263238"/>
      <name val="Roboto"/>
    </font>
    <font>
      <color rgb="FF000000"/>
      <name val="Roboto"/>
    </font>
    <font>
      <color rgb="FF262626"/>
      <name val="Roboto"/>
    </font>
    <font>
      <color rgb="FF222222"/>
      <name val="Arial"/>
    </font>
    <font>
      <u/>
      <color rgb="FF0000FF"/>
    </font>
    <font>
      <u/>
      <color rgb="FF0000FF"/>
    </font>
    <font>
      <u/>
      <color rgb="FF1155CC"/>
      <name val="Arial"/>
    </font>
    <font>
      <u/>
      <color rgb="FF222222"/>
      <name val="Arial"/>
    </font>
    <font>
      <u/>
      <color rgb="FF0000FF"/>
    </font>
    <font>
      <b/>
      <color rgb="FFCCCCCC"/>
      <name val="Arial"/>
      <scheme val="minor"/>
    </font>
    <font>
      <b/>
      <color rgb="FF666666"/>
      <name val="Arial"/>
      <scheme val="minor"/>
    </font>
    <font>
      <b/>
      <sz val="12.0"/>
      <color rgb="FFFFFFFF"/>
      <name val="Arial"/>
      <scheme val="minor"/>
    </font>
    <font>
      <sz val="11.0"/>
      <color rgb="FFFFFFFF"/>
      <name val="Arial"/>
    </font>
    <font>
      <b/>
      <sz val="18.0"/>
      <color rgb="FFFFFFFF"/>
      <name val="Arial"/>
    </font>
    <font>
      <b/>
      <sz val="11.0"/>
      <color rgb="FFFFFFFF"/>
      <name val="Arial"/>
    </font>
    <font>
      <b/>
      <sz val="14.0"/>
      <color rgb="FFFFFFFF"/>
      <name val="Arial"/>
    </font>
    <font>
      <sz val="10.0"/>
      <color rgb="FFFFFFFF"/>
      <name val="Arial"/>
    </font>
    <font>
      <u/>
      <sz val="10.0"/>
      <color rgb="FF0000FF"/>
      <name val="Arial"/>
    </font>
    <font>
      <u/>
      <sz val="10.0"/>
      <color rgb="FF0000FF"/>
      <name val="Arial"/>
    </font>
    <font>
      <sz val="10.0"/>
      <color theme="1"/>
      <name val="Calibri"/>
    </font>
    <font>
      <color rgb="FFA94442"/>
      <name val="Arial"/>
      <scheme val="minor"/>
    </font>
    <font>
      <u/>
      <color rgb="FF000000"/>
    </font>
    <font>
      <u/>
      <color rgb="FF000000"/>
    </font>
    <font>
      <b/>
      <color rgb="FFA94442"/>
      <name val="Arial"/>
      <scheme val="minor"/>
    </font>
    <font>
      <b/>
      <u/>
      <color rgb="FF000000"/>
    </font>
    <font>
      <color rgb="FF31708F"/>
      <name val="Arial"/>
      <scheme val="minor"/>
    </font>
    <font>
      <b/>
      <color rgb="FF31708F"/>
      <name val="Arial"/>
      <scheme val="minor"/>
    </font>
    <font>
      <color rgb="FF31708F"/>
      <name val="&quot;Open Sans&quot;"/>
    </font>
    <font>
      <b/>
      <color rgb="FF31708F"/>
      <name val="&quot;Open Sans&quot;"/>
    </font>
    <font>
      <b/>
      <color rgb="FF000000"/>
      <name val="&quot;Open Sans&quot;"/>
    </font>
    <font>
      <b/>
      <u/>
      <color rgb="FF000000"/>
      <name val="&quot;Open Sans&quot;"/>
    </font>
    <font>
      <u/>
      <color rgb="FF222222"/>
      <name val="Arial"/>
    </font>
    <font>
      <u/>
      <color rgb="FF0000FF"/>
    </font>
    <font>
      <u/>
      <color rgb="FF0000FF"/>
    </font>
    <font>
      <u/>
      <color rgb="FF1155CC"/>
    </font>
  </fonts>
  <fills count="49">
    <fill>
      <patternFill patternType="none"/>
    </fill>
    <fill>
      <patternFill patternType="lightGray"/>
    </fill>
    <fill>
      <patternFill patternType="solid">
        <fgColor rgb="FFD9EAD3"/>
        <bgColor rgb="FFD9EAD3"/>
      </patternFill>
    </fill>
    <fill>
      <patternFill patternType="solid">
        <fgColor rgb="FF000000"/>
        <bgColor rgb="FF000000"/>
      </patternFill>
    </fill>
    <fill>
      <patternFill patternType="solid">
        <fgColor rgb="FFFF9900"/>
        <bgColor rgb="FFFF9900"/>
      </patternFill>
    </fill>
    <fill>
      <patternFill patternType="solid">
        <fgColor rgb="FFF4CCCC"/>
        <bgColor rgb="FFF4CCCC"/>
      </patternFill>
    </fill>
    <fill>
      <patternFill patternType="solid">
        <fgColor rgb="FFFFFF00"/>
        <bgColor rgb="FFFFFF00"/>
      </patternFill>
    </fill>
    <fill>
      <patternFill patternType="solid">
        <fgColor rgb="FF93C47D"/>
        <bgColor rgb="FF93C47D"/>
      </patternFill>
    </fill>
    <fill>
      <patternFill patternType="solid">
        <fgColor rgb="FFFCE5CD"/>
        <bgColor rgb="FFFCE5CD"/>
      </patternFill>
    </fill>
    <fill>
      <patternFill patternType="solid">
        <fgColor rgb="FF9FC5E8"/>
        <bgColor rgb="FF9FC5E8"/>
      </patternFill>
    </fill>
    <fill>
      <patternFill patternType="solid">
        <fgColor rgb="FFEA9999"/>
        <bgColor rgb="FFEA9999"/>
      </patternFill>
    </fill>
    <fill>
      <patternFill patternType="solid">
        <fgColor rgb="FFD9D9D9"/>
        <bgColor rgb="FFD9D9D9"/>
      </patternFill>
    </fill>
    <fill>
      <patternFill patternType="solid">
        <fgColor rgb="FFEAD1DC"/>
        <bgColor rgb="FFEAD1DC"/>
      </patternFill>
    </fill>
    <fill>
      <patternFill patternType="solid">
        <fgColor theme="1"/>
        <bgColor theme="1"/>
      </patternFill>
    </fill>
    <fill>
      <patternFill patternType="solid">
        <fgColor rgb="FF8E7CC3"/>
        <bgColor rgb="FF8E7CC3"/>
      </patternFill>
    </fill>
    <fill>
      <patternFill patternType="solid">
        <fgColor rgb="FFA9D08E"/>
        <bgColor rgb="FFA9D08E"/>
      </patternFill>
    </fill>
    <fill>
      <patternFill patternType="solid">
        <fgColor theme="5"/>
        <bgColor theme="5"/>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FBBC04"/>
        <bgColor rgb="FFFBBC04"/>
      </patternFill>
    </fill>
    <fill>
      <patternFill patternType="solid">
        <fgColor theme="6"/>
        <bgColor theme="6"/>
      </patternFill>
    </fill>
    <fill>
      <patternFill patternType="solid">
        <fgColor rgb="FFD5A6BD"/>
        <bgColor rgb="FFD5A6BD"/>
      </patternFill>
    </fill>
    <fill>
      <patternFill patternType="solid">
        <fgColor rgb="FFC27BA0"/>
        <bgColor rgb="FFC27BA0"/>
      </patternFill>
    </fill>
    <fill>
      <patternFill patternType="solid">
        <fgColor rgb="FF1C1C1C"/>
        <bgColor rgb="FF1C1C1C"/>
      </patternFill>
    </fill>
    <fill>
      <patternFill patternType="solid">
        <fgColor rgb="FF434343"/>
        <bgColor rgb="FF434343"/>
      </patternFill>
    </fill>
    <fill>
      <patternFill patternType="solid">
        <fgColor rgb="FF999999"/>
        <bgColor rgb="FF999999"/>
      </patternFill>
    </fill>
    <fill>
      <patternFill patternType="solid">
        <fgColor rgb="FFFFF2CC"/>
        <bgColor rgb="FFFFF2CC"/>
      </patternFill>
    </fill>
    <fill>
      <patternFill patternType="solid">
        <fgColor rgb="FFF3F3F3"/>
        <bgColor rgb="FFF3F3F3"/>
      </patternFill>
    </fill>
    <fill>
      <patternFill patternType="solid">
        <fgColor rgb="FFD0CECE"/>
        <bgColor rgb="FFD0CECE"/>
      </patternFill>
    </fill>
    <fill>
      <patternFill patternType="solid">
        <fgColor rgb="FFBDD7EE"/>
        <bgColor rgb="FFBDD7EE"/>
      </patternFill>
    </fill>
    <fill>
      <patternFill patternType="solid">
        <fgColor rgb="FFCCCCCC"/>
        <bgColor rgb="FFCCCCCC"/>
      </patternFill>
    </fill>
    <fill>
      <patternFill patternType="solid">
        <fgColor rgb="FFCFE2F3"/>
        <bgColor rgb="FFCFE2F3"/>
      </patternFill>
    </fill>
    <fill>
      <patternFill patternType="solid">
        <fgColor rgb="FF38761D"/>
        <bgColor rgb="FF38761D"/>
      </patternFill>
    </fill>
    <fill>
      <patternFill patternType="solid">
        <fgColor rgb="FFE6B8AF"/>
        <bgColor rgb="FFE6B8AF"/>
      </patternFill>
    </fill>
    <fill>
      <patternFill patternType="solid">
        <fgColor rgb="FFD6E3FF"/>
        <bgColor rgb="FFD6E3FF"/>
      </patternFill>
    </fill>
    <fill>
      <patternFill patternType="solid">
        <fgColor rgb="FF00FFFF"/>
        <bgColor rgb="FF00FFFF"/>
      </patternFill>
    </fill>
    <fill>
      <patternFill patternType="solid">
        <fgColor rgb="FFB7B7B7"/>
        <bgColor rgb="FFB7B7B7"/>
      </patternFill>
    </fill>
    <fill>
      <patternFill patternType="solid">
        <fgColor rgb="FF990000"/>
        <bgColor rgb="FF990000"/>
      </patternFill>
    </fill>
    <fill>
      <patternFill patternType="solid">
        <fgColor rgb="FF274E13"/>
        <bgColor rgb="FF274E13"/>
      </patternFill>
    </fill>
    <fill>
      <patternFill patternType="solid">
        <fgColor rgb="FF660000"/>
        <bgColor rgb="FF660000"/>
      </patternFill>
    </fill>
    <fill>
      <patternFill patternType="solid">
        <fgColor rgb="FF4A86E8"/>
        <bgColor rgb="FF4A86E8"/>
      </patternFill>
    </fill>
    <fill>
      <patternFill patternType="solid">
        <fgColor rgb="FFF2DEDE"/>
        <bgColor rgb="FFF2DEDE"/>
      </patternFill>
    </fill>
    <fill>
      <patternFill patternType="solid">
        <fgColor rgb="FFD9EDF7"/>
        <bgColor rgb="FFD9EDF7"/>
      </patternFill>
    </fill>
    <fill>
      <patternFill patternType="solid">
        <fgColor rgb="FFC4E3F3"/>
        <bgColor rgb="FFC4E3F3"/>
      </patternFill>
    </fill>
    <fill>
      <patternFill patternType="solid">
        <fgColor theme="0"/>
        <bgColor theme="0"/>
      </patternFill>
    </fill>
    <fill>
      <patternFill patternType="solid">
        <fgColor rgb="FFE06666"/>
        <bgColor rgb="FFE06666"/>
      </patternFill>
    </fill>
    <fill>
      <patternFill patternType="solid">
        <fgColor rgb="FFC9DAF8"/>
        <bgColor rgb="FFC9DAF8"/>
      </patternFill>
    </fill>
  </fills>
  <borders count="1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thin">
        <color rgb="FF000000"/>
      </right>
    </border>
  </borders>
  <cellStyleXfs count="1">
    <xf borderId="0" fillId="0" fontId="0" numFmtId="0" applyAlignment="1" applyFont="1"/>
  </cellStyleXfs>
  <cellXfs count="1279">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164" xfId="0" applyAlignment="1" applyFont="1" applyNumberFormat="1">
      <alignment horizontal="center" shrinkToFit="0" vertical="bottom" wrapText="1"/>
    </xf>
    <xf borderId="0" fillId="2" fontId="1" numFmtId="164" xfId="0" applyAlignment="1" applyFill="1" applyFont="1" applyNumberFormat="1">
      <alignment horizontal="center" shrinkToFit="0" vertical="bottom" wrapText="1"/>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horizontal="center" shrinkToFit="0" vertical="bottom" wrapText="1"/>
    </xf>
    <xf borderId="0" fillId="2" fontId="1" numFmtId="0" xfId="0" applyAlignment="1" applyFont="1">
      <alignment horizontal="center" shrinkToFit="0" vertical="bottom" wrapText="1"/>
    </xf>
    <xf borderId="0" fillId="0" fontId="2" numFmtId="0" xfId="0" applyAlignment="1" applyFont="1">
      <alignment shrinkToFit="0" wrapText="0"/>
    </xf>
    <xf borderId="0" fillId="0" fontId="1" numFmtId="0" xfId="0" applyAlignment="1" applyFont="1">
      <alignment horizontal="center" readingOrder="0" shrinkToFit="0" vertical="bottom" wrapText="1"/>
    </xf>
    <xf borderId="0" fillId="0" fontId="1" numFmtId="0" xfId="0" applyAlignment="1" applyFont="1">
      <alignment horizontal="center" readingOrder="0" vertical="bottom"/>
    </xf>
    <xf borderId="0" fillId="0" fontId="2" numFmtId="0" xfId="0" applyAlignment="1" applyFont="1">
      <alignment horizontal="center" readingOrder="0" shrinkToFit="0" wrapText="0"/>
    </xf>
    <xf borderId="0" fillId="0" fontId="2" numFmtId="0" xfId="0" applyAlignment="1" applyFont="1">
      <alignment horizontal="center" shrinkToFit="0" wrapText="0"/>
    </xf>
    <xf borderId="0" fillId="0" fontId="1" numFmtId="164" xfId="0" applyAlignment="1" applyFont="1" applyNumberFormat="1">
      <alignment horizontal="center" vertical="bottom"/>
    </xf>
    <xf borderId="0" fillId="0" fontId="1" numFmtId="164" xfId="0" applyAlignment="1" applyFont="1" applyNumberFormat="1">
      <alignment vertical="bottom"/>
    </xf>
    <xf borderId="0" fillId="0" fontId="1" numFmtId="164" xfId="0" applyAlignment="1" applyFont="1" applyNumberFormat="1">
      <alignment horizontal="center" shrinkToFit="0" vertical="bottom" wrapText="0"/>
    </xf>
    <xf borderId="0" fillId="0" fontId="3" numFmtId="164" xfId="0" applyAlignment="1" applyFont="1" applyNumberFormat="1">
      <alignment horizontal="center"/>
    </xf>
    <xf borderId="1" fillId="0" fontId="1" numFmtId="0" xfId="0" applyAlignment="1" applyBorder="1" applyFont="1">
      <alignment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1" numFmtId="14" xfId="0" applyAlignment="1" applyFont="1" applyNumberFormat="1">
      <alignment horizontal="center" vertical="bottom"/>
    </xf>
    <xf borderId="0" fillId="0" fontId="1" numFmtId="14" xfId="0" applyAlignment="1" applyFont="1" applyNumberFormat="1">
      <alignment horizontal="center" shrinkToFit="0" vertical="bottom" wrapText="1"/>
    </xf>
    <xf borderId="0" fillId="2" fontId="1" numFmtId="14" xfId="0" applyAlignment="1" applyFont="1" applyNumberFormat="1">
      <alignment horizontal="center" shrinkToFit="0" vertical="bottom" wrapText="1"/>
    </xf>
    <xf borderId="0" fillId="0" fontId="2" numFmtId="14" xfId="0" applyAlignment="1" applyFont="1" applyNumberFormat="1">
      <alignment horizontal="center" shrinkToFit="0" wrapText="0"/>
    </xf>
    <xf borderId="0" fillId="0" fontId="1" numFmtId="3" xfId="0" applyAlignment="1" applyFont="1" applyNumberFormat="1">
      <alignment horizontal="center" vertical="bottom"/>
    </xf>
    <xf borderId="0" fillId="0" fontId="1" numFmtId="3" xfId="0" applyAlignment="1" applyFont="1" applyNumberFormat="1">
      <alignment horizontal="center" shrinkToFit="0" vertical="bottom" wrapText="1"/>
    </xf>
    <xf borderId="0" fillId="0" fontId="1" numFmtId="165" xfId="0" applyAlignment="1" applyFont="1" applyNumberFormat="1">
      <alignment horizontal="center" shrinkToFit="0" vertical="bottom" wrapText="1"/>
    </xf>
    <xf borderId="0" fillId="0" fontId="2" numFmtId="3" xfId="0" applyAlignment="1" applyFont="1" applyNumberFormat="1">
      <alignment horizontal="center" shrinkToFit="0" wrapText="0"/>
    </xf>
    <xf borderId="1" fillId="0" fontId="1" numFmtId="0" xfId="0" applyAlignment="1" applyBorder="1" applyFont="1">
      <alignment horizontal="center" shrinkToFit="0" vertical="bottom" wrapText="0"/>
    </xf>
    <xf borderId="1" fillId="0" fontId="1" numFmtId="0" xfId="0" applyAlignment="1" applyBorder="1" applyFont="1">
      <alignment horizontal="center" vertical="bottom"/>
    </xf>
    <xf borderId="0" fillId="0" fontId="1" numFmtId="166" xfId="0" applyAlignment="1" applyFont="1" applyNumberFormat="1">
      <alignment horizontal="center" readingOrder="0" vertical="bottom"/>
    </xf>
    <xf borderId="0" fillId="0" fontId="2" numFmtId="164" xfId="0" applyAlignment="1" applyFont="1" applyNumberFormat="1">
      <alignment horizontal="center" shrinkToFit="0" wrapText="0"/>
    </xf>
    <xf borderId="0" fillId="0" fontId="4" numFmtId="0" xfId="0" applyAlignment="1" applyFont="1">
      <alignment shrinkToFit="0" vertical="bottom" wrapText="1"/>
    </xf>
    <xf borderId="0" fillId="2" fontId="4" numFmtId="0" xfId="0" applyAlignment="1" applyFont="1">
      <alignment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vertical="bottom"/>
    </xf>
    <xf borderId="0" fillId="0" fontId="4" numFmtId="3" xfId="0" applyAlignment="1" applyFont="1" applyNumberFormat="1">
      <alignment horizontal="center" vertical="bottom"/>
    </xf>
    <xf borderId="0" fillId="0" fontId="4" numFmtId="0" xfId="0" applyAlignment="1" applyFont="1">
      <alignment vertical="bottom"/>
    </xf>
    <xf borderId="0" fillId="0" fontId="4" numFmtId="0" xfId="0" applyAlignment="1" applyFont="1">
      <alignment horizontal="right" vertical="bottom"/>
    </xf>
    <xf borderId="1" fillId="0" fontId="4" numFmtId="0" xfId="0" applyAlignment="1" applyBorder="1" applyFont="1">
      <alignment shrinkToFit="0" vertical="bottom" wrapText="0"/>
    </xf>
    <xf borderId="0" fillId="0" fontId="1" numFmtId="164" xfId="0" applyAlignment="1" applyFont="1" applyNumberFormat="1">
      <alignment horizontal="right" vertical="bottom"/>
    </xf>
    <xf borderId="0" fillId="0" fontId="1" numFmtId="0" xfId="0" applyAlignment="1" applyFont="1">
      <alignment shrinkToFit="0" vertical="bottom" wrapText="1"/>
    </xf>
    <xf borderId="0" fillId="2" fontId="1" numFmtId="0" xfId="0" applyAlignment="1" applyFont="1">
      <alignment shrinkToFit="0" vertical="bottom" wrapText="1"/>
    </xf>
    <xf borderId="0" fillId="0" fontId="1" numFmtId="0" xfId="0" applyAlignment="1" applyFont="1">
      <alignment horizontal="right" vertical="bottom"/>
    </xf>
    <xf borderId="0" fillId="0" fontId="2" numFmtId="0" xfId="0" applyAlignment="1" applyFont="1">
      <alignment horizontal="center" shrinkToFit="0" wrapText="1"/>
    </xf>
    <xf borderId="0" fillId="2" fontId="2" numFmtId="0" xfId="0" applyAlignment="1" applyFont="1">
      <alignment horizontal="center" shrinkToFit="0" wrapText="1"/>
    </xf>
    <xf borderId="0" fillId="0" fontId="2" numFmtId="0" xfId="0" applyAlignment="1" applyFont="1">
      <alignment readingOrder="0" shrinkToFit="0" wrapText="0"/>
    </xf>
    <xf borderId="0" fillId="3" fontId="5" numFmtId="0" xfId="0" applyAlignment="1" applyFill="1" applyFont="1">
      <alignment horizontal="left" readingOrder="0" shrinkToFit="0" wrapText="1"/>
    </xf>
    <xf borderId="0" fillId="3" fontId="6" numFmtId="0" xfId="0" applyAlignment="1" applyFont="1">
      <alignment horizontal="left" readingOrder="0" shrinkToFit="0" wrapText="1"/>
    </xf>
    <xf borderId="0" fillId="3" fontId="5" numFmtId="0" xfId="0" applyAlignment="1" applyFont="1">
      <alignment horizontal="center" readingOrder="0" shrinkToFit="0" wrapText="1"/>
    </xf>
    <xf borderId="0" fillId="3" fontId="5" numFmtId="165" xfId="0" applyAlignment="1" applyFont="1" applyNumberFormat="1">
      <alignment horizontal="center" readingOrder="0" shrinkToFit="0" wrapText="1"/>
    </xf>
    <xf borderId="0" fillId="3" fontId="5" numFmtId="0" xfId="0" applyAlignment="1" applyFont="1">
      <alignment readingOrder="0" shrinkToFit="0" wrapText="1"/>
    </xf>
    <xf borderId="0" fillId="4" fontId="7" numFmtId="0" xfId="0" applyAlignment="1" applyFill="1" applyFont="1">
      <alignment horizontal="center" readingOrder="0" shrinkToFit="0" wrapText="1"/>
    </xf>
    <xf borderId="0" fillId="4" fontId="7" numFmtId="0" xfId="0" applyAlignment="1" applyFont="1">
      <alignment readingOrder="0" shrinkToFit="0" wrapText="1"/>
    </xf>
    <xf borderId="0" fillId="4" fontId="7" numFmtId="165" xfId="0" applyAlignment="1" applyFont="1" applyNumberFormat="1">
      <alignment horizontal="center" readingOrder="0" shrinkToFit="0" wrapText="1"/>
    </xf>
    <xf borderId="0" fillId="5" fontId="7" numFmtId="0" xfId="0" applyAlignment="1" applyFill="1" applyFont="1">
      <alignment horizontal="center" readingOrder="0" shrinkToFit="0" wrapText="1"/>
    </xf>
    <xf borderId="0" fillId="5" fontId="7" numFmtId="0" xfId="0" applyAlignment="1" applyFont="1">
      <alignment shrinkToFit="0" wrapText="1"/>
    </xf>
    <xf borderId="0" fillId="6" fontId="8" numFmtId="0" xfId="0" applyAlignment="1" applyFill="1" applyFont="1">
      <alignment horizontal="center" readingOrder="0" shrinkToFit="0" wrapText="0"/>
    </xf>
    <xf borderId="0" fillId="6" fontId="2" numFmtId="0" xfId="0" applyAlignment="1" applyFont="1">
      <alignment horizontal="left" readingOrder="0" shrinkToFit="0" wrapText="0"/>
    </xf>
    <xf borderId="0" fillId="6" fontId="9" numFmtId="0" xfId="0" applyAlignment="1" applyFont="1">
      <alignment horizontal="center" readingOrder="0" shrinkToFit="0" wrapText="0"/>
    </xf>
    <xf borderId="0" fillId="6" fontId="2" numFmtId="0" xfId="0" applyAlignment="1" applyFont="1">
      <alignment horizontal="center" readingOrder="0" shrinkToFit="0" wrapText="0"/>
    </xf>
    <xf borderId="0" fillId="6" fontId="2" numFmtId="0" xfId="0" applyAlignment="1" applyFont="1">
      <alignment horizontal="center" shrinkToFit="0" wrapText="0"/>
    </xf>
    <xf borderId="0" fillId="6" fontId="2" numFmtId="165" xfId="0" applyAlignment="1" applyFont="1" applyNumberFormat="1">
      <alignment horizontal="center" shrinkToFit="0" wrapText="0"/>
    </xf>
    <xf borderId="0" fillId="6" fontId="7" numFmtId="0" xfId="0" applyAlignment="1" applyFont="1">
      <alignment horizontal="center" shrinkToFit="0" wrapText="0"/>
    </xf>
    <xf borderId="0" fillId="6" fontId="2" numFmtId="167" xfId="0" applyAlignment="1" applyFont="1" applyNumberFormat="1">
      <alignment horizontal="center" readingOrder="0" shrinkToFit="0" wrapText="0"/>
    </xf>
    <xf borderId="0" fillId="6" fontId="2" numFmtId="0" xfId="0" applyAlignment="1" applyFont="1">
      <alignment readingOrder="0" shrinkToFit="0" wrapText="0"/>
    </xf>
    <xf borderId="0" fillId="6" fontId="2" numFmtId="10" xfId="0" applyAlignment="1" applyFont="1" applyNumberFormat="1">
      <alignment horizontal="center" readingOrder="0" shrinkToFit="0" wrapText="0"/>
    </xf>
    <xf borderId="0" fillId="6" fontId="2" numFmtId="165" xfId="0" applyAlignment="1" applyFont="1" applyNumberFormat="1">
      <alignment horizontal="center" readingOrder="0" shrinkToFit="0" wrapText="0"/>
    </xf>
    <xf borderId="0" fillId="6" fontId="2" numFmtId="0" xfId="0" applyAlignment="1" applyFont="1">
      <alignment shrinkToFit="0" wrapText="0"/>
    </xf>
    <xf borderId="0" fillId="6" fontId="10" numFmtId="0" xfId="0" applyAlignment="1" applyFont="1">
      <alignment horizontal="left" readingOrder="0" shrinkToFit="0" wrapText="0"/>
    </xf>
    <xf borderId="0" fillId="6" fontId="11" numFmtId="0" xfId="0" applyAlignment="1" applyFont="1">
      <alignment horizontal="left" readingOrder="0" shrinkToFit="0" wrapText="0"/>
    </xf>
    <xf borderId="0" fillId="6" fontId="2" numFmtId="10" xfId="0" applyAlignment="1" applyFont="1" applyNumberFormat="1">
      <alignment horizontal="center" shrinkToFit="0" wrapText="0"/>
    </xf>
    <xf borderId="0" fillId="7" fontId="8" numFmtId="0" xfId="0" applyAlignment="1" applyFill="1" applyFont="1">
      <alignment horizontal="center" readingOrder="0" shrinkToFit="0" wrapText="0"/>
    </xf>
    <xf borderId="0" fillId="7" fontId="2" numFmtId="0" xfId="0" applyAlignment="1" applyFont="1">
      <alignment horizontal="left" readingOrder="0" shrinkToFit="0" wrapText="0"/>
    </xf>
    <xf borderId="0" fillId="7" fontId="9" numFmtId="0" xfId="0" applyAlignment="1" applyFont="1">
      <alignment horizontal="center" readingOrder="0" shrinkToFit="0" wrapText="0"/>
    </xf>
    <xf borderId="0" fillId="7" fontId="2" numFmtId="0" xfId="0" applyAlignment="1" applyFont="1">
      <alignment horizontal="center" readingOrder="0" shrinkToFit="0" wrapText="0"/>
    </xf>
    <xf borderId="0" fillId="7" fontId="2" numFmtId="0" xfId="0" applyAlignment="1" applyFont="1">
      <alignment horizontal="center" shrinkToFit="0" wrapText="0"/>
    </xf>
    <xf borderId="0" fillId="7" fontId="2" numFmtId="165" xfId="0" applyAlignment="1" applyFont="1" applyNumberFormat="1">
      <alignment horizontal="center" readingOrder="0" shrinkToFit="0" wrapText="0"/>
    </xf>
    <xf borderId="0" fillId="7" fontId="2" numFmtId="167" xfId="0" applyAlignment="1" applyFont="1" applyNumberFormat="1">
      <alignment horizontal="center" readingOrder="0" shrinkToFit="0" wrapText="0"/>
    </xf>
    <xf borderId="0" fillId="7" fontId="7" numFmtId="167" xfId="0" applyAlignment="1" applyFont="1" applyNumberFormat="1">
      <alignment horizontal="center" readingOrder="0" shrinkToFit="0" wrapText="0"/>
    </xf>
    <xf borderId="0" fillId="7" fontId="2" numFmtId="0" xfId="0" applyAlignment="1" applyFont="1">
      <alignment readingOrder="0" shrinkToFit="0" wrapText="0"/>
    </xf>
    <xf borderId="0" fillId="7" fontId="2" numFmtId="10" xfId="0" applyAlignment="1" applyFont="1" applyNumberFormat="1">
      <alignment horizontal="center" readingOrder="0" shrinkToFit="0" wrapText="0"/>
    </xf>
    <xf borderId="0" fillId="7" fontId="7" numFmtId="0" xfId="0" applyAlignment="1" applyFont="1">
      <alignment horizontal="center" shrinkToFit="0" wrapText="0"/>
    </xf>
    <xf borderId="0" fillId="7" fontId="2" numFmtId="0" xfId="0" applyAlignment="1" applyFont="1">
      <alignment shrinkToFit="0" wrapText="0"/>
    </xf>
    <xf borderId="0" fillId="2" fontId="12" numFmtId="0" xfId="0" applyAlignment="1" applyFont="1">
      <alignment horizontal="center" readingOrder="0" shrinkToFit="0" wrapText="0"/>
    </xf>
    <xf borderId="0" fillId="2" fontId="10" numFmtId="0" xfId="0" applyAlignment="1" applyFont="1">
      <alignment horizontal="left" readingOrder="0" shrinkToFit="0" wrapText="0"/>
    </xf>
    <xf borderId="0" fillId="2" fontId="9" numFmtId="0" xfId="0" applyAlignment="1" applyFont="1">
      <alignment horizontal="center" readingOrder="0" shrinkToFit="0" wrapText="0"/>
    </xf>
    <xf borderId="0" fillId="2" fontId="2" numFmtId="0" xfId="0" applyAlignment="1" applyFont="1">
      <alignment horizontal="center" readingOrder="0" shrinkToFit="0" wrapText="0"/>
    </xf>
    <xf borderId="0" fillId="2" fontId="2" numFmtId="167" xfId="0" applyAlignment="1" applyFont="1" applyNumberFormat="1">
      <alignment horizontal="center" readingOrder="0" shrinkToFit="0" wrapText="0"/>
    </xf>
    <xf borderId="0" fillId="2" fontId="2" numFmtId="165" xfId="0" applyAlignment="1" applyFont="1" applyNumberFormat="1">
      <alignment horizontal="center" readingOrder="0" shrinkToFit="0" wrapText="0"/>
    </xf>
    <xf borderId="0" fillId="2" fontId="7" numFmtId="167" xfId="0" applyAlignment="1" applyFont="1" applyNumberFormat="1">
      <alignment horizontal="center" readingOrder="0" shrinkToFit="0" wrapText="0"/>
    </xf>
    <xf borderId="0" fillId="2" fontId="2" numFmtId="0" xfId="0" applyAlignment="1" applyFont="1">
      <alignment readingOrder="0" shrinkToFit="0" wrapText="0"/>
    </xf>
    <xf borderId="0" fillId="2" fontId="2" numFmtId="0" xfId="0" applyAlignment="1" applyFont="1">
      <alignment horizontal="center" shrinkToFit="0" wrapText="0"/>
    </xf>
    <xf borderId="0" fillId="2" fontId="2" numFmtId="10" xfId="0" applyAlignment="1" applyFont="1" applyNumberFormat="1">
      <alignment horizontal="center" readingOrder="0" shrinkToFit="0" wrapText="0"/>
    </xf>
    <xf borderId="0" fillId="2" fontId="7" numFmtId="0" xfId="0" applyAlignment="1" applyFont="1">
      <alignment horizontal="center" shrinkToFit="0" wrapText="0"/>
    </xf>
    <xf borderId="0" fillId="2" fontId="2" numFmtId="0" xfId="0" applyAlignment="1" applyFont="1">
      <alignment shrinkToFit="0" wrapText="0"/>
    </xf>
    <xf borderId="0" fillId="2" fontId="2" numFmtId="0" xfId="0" applyAlignment="1" applyFont="1">
      <alignment horizontal="left" readingOrder="0" shrinkToFit="0" wrapText="0"/>
    </xf>
    <xf borderId="0" fillId="2" fontId="8" numFmtId="0" xfId="0" applyAlignment="1" applyFont="1">
      <alignment horizontal="center" readingOrder="0" shrinkToFit="0" wrapText="0"/>
    </xf>
    <xf borderId="0" fillId="2" fontId="10" numFmtId="10" xfId="0" applyAlignment="1" applyFont="1" applyNumberFormat="1">
      <alignment horizontal="center" readingOrder="0" shrinkToFit="0" wrapText="0"/>
    </xf>
    <xf borderId="0" fillId="2" fontId="2" numFmtId="10" xfId="0" applyAlignment="1" applyFont="1" applyNumberFormat="1">
      <alignment horizontal="center" shrinkToFit="0" wrapText="0"/>
    </xf>
    <xf borderId="0" fillId="2" fontId="2" numFmtId="165" xfId="0" applyAlignment="1" applyFont="1" applyNumberFormat="1">
      <alignment horizontal="center" shrinkToFit="0" wrapText="0"/>
    </xf>
    <xf borderId="0" fillId="2" fontId="13" numFmtId="0" xfId="0" applyAlignment="1" applyFont="1">
      <alignment horizontal="left" readingOrder="0" shrinkToFit="0" wrapText="0"/>
    </xf>
    <xf borderId="0" fillId="2" fontId="1" numFmtId="0" xfId="0" applyAlignment="1" applyFont="1">
      <alignment horizontal="left" readingOrder="0" shrinkToFit="0" vertical="bottom" wrapText="0"/>
    </xf>
    <xf borderId="0" fillId="2" fontId="14" numFmtId="0" xfId="0" applyAlignment="1" applyFont="1">
      <alignment horizontal="center" readingOrder="0" shrinkToFit="0" vertical="bottom" wrapText="0"/>
    </xf>
    <xf borderId="0" fillId="2" fontId="7" numFmtId="0" xfId="0" applyAlignment="1" applyFont="1">
      <alignment horizontal="center" readingOrder="0" shrinkToFit="0" wrapText="0"/>
    </xf>
    <xf borderId="0" fillId="2" fontId="14" numFmtId="0" xfId="0" applyAlignment="1" applyFont="1">
      <alignment horizontal="center" shrinkToFit="0" vertical="bottom" wrapText="0"/>
    </xf>
    <xf borderId="0" fillId="8" fontId="8" numFmtId="0" xfId="0" applyAlignment="1" applyFill="1" applyFont="1">
      <alignment horizontal="center" readingOrder="0" shrinkToFit="0" wrapText="0"/>
    </xf>
    <xf borderId="0" fillId="8" fontId="2" numFmtId="0" xfId="0" applyAlignment="1" applyFont="1">
      <alignment horizontal="left" readingOrder="0" shrinkToFit="0" wrapText="0"/>
    </xf>
    <xf borderId="0" fillId="8" fontId="9" numFmtId="0" xfId="0" applyAlignment="1" applyFont="1">
      <alignment horizontal="center" readingOrder="0" shrinkToFit="0" wrapText="0"/>
    </xf>
    <xf borderId="0" fillId="8" fontId="2" numFmtId="0" xfId="0" applyAlignment="1" applyFont="1">
      <alignment horizontal="center" readingOrder="0" shrinkToFit="0" wrapText="0"/>
    </xf>
    <xf borderId="0" fillId="8" fontId="2" numFmtId="165" xfId="0" applyAlignment="1" applyFont="1" applyNumberFormat="1">
      <alignment horizontal="center" readingOrder="0" shrinkToFit="0" wrapText="0"/>
    </xf>
    <xf borderId="0" fillId="8" fontId="7" numFmtId="167" xfId="0" applyAlignment="1" applyFont="1" applyNumberFormat="1">
      <alignment horizontal="center" readingOrder="0" shrinkToFit="0" wrapText="0"/>
    </xf>
    <xf borderId="0" fillId="8" fontId="2" numFmtId="167" xfId="0" applyAlignment="1" applyFont="1" applyNumberFormat="1">
      <alignment horizontal="center" readingOrder="0" shrinkToFit="0" wrapText="0"/>
    </xf>
    <xf borderId="0" fillId="8" fontId="2" numFmtId="0" xfId="0" applyAlignment="1" applyFont="1">
      <alignment readingOrder="0" shrinkToFit="0" wrapText="0"/>
    </xf>
    <xf borderId="0" fillId="8" fontId="2" numFmtId="0" xfId="0" applyAlignment="1" applyFont="1">
      <alignment horizontal="center" shrinkToFit="0" wrapText="0"/>
    </xf>
    <xf borderId="0" fillId="8" fontId="2" numFmtId="10" xfId="0" applyAlignment="1" applyFont="1" applyNumberFormat="1">
      <alignment horizontal="center" readingOrder="0" shrinkToFit="0" wrapText="0"/>
    </xf>
    <xf borderId="0" fillId="8" fontId="2" numFmtId="0" xfId="0" applyAlignment="1" applyFont="1">
      <alignment shrinkToFit="0" wrapText="0"/>
    </xf>
    <xf borderId="0" fillId="8" fontId="2" numFmtId="0" xfId="0" applyAlignment="1" applyFont="1">
      <alignment readingOrder="0" shrinkToFit="0" wrapText="0"/>
    </xf>
    <xf borderId="0" fillId="8" fontId="14" numFmtId="0" xfId="0" applyAlignment="1" applyFont="1">
      <alignment horizontal="center" readingOrder="0" shrinkToFit="0" vertical="bottom" wrapText="0"/>
    </xf>
    <xf borderId="0" fillId="8" fontId="2" numFmtId="10" xfId="0" applyAlignment="1" applyFont="1" applyNumberFormat="1">
      <alignment horizontal="center" shrinkToFit="0" wrapText="0"/>
    </xf>
    <xf borderId="0" fillId="8" fontId="2" numFmtId="165" xfId="0" applyAlignment="1" applyFont="1" applyNumberFormat="1">
      <alignment horizontal="center" shrinkToFit="0" wrapText="0"/>
    </xf>
    <xf borderId="0" fillId="8" fontId="13" numFmtId="0" xfId="0" applyAlignment="1" applyFont="1">
      <alignment horizontal="left" readingOrder="0" shrinkToFit="0" wrapText="0"/>
    </xf>
    <xf borderId="0" fillId="4" fontId="8" numFmtId="0" xfId="0" applyAlignment="1" applyFont="1">
      <alignment horizontal="center" readingOrder="0" shrinkToFit="0" wrapText="0"/>
    </xf>
    <xf borderId="0" fillId="4" fontId="2" numFmtId="0" xfId="0" applyAlignment="1" applyFont="1">
      <alignment horizontal="left" readingOrder="0" shrinkToFit="0" wrapText="0"/>
    </xf>
    <xf borderId="0" fillId="4" fontId="9" numFmtId="0" xfId="0" applyAlignment="1" applyFont="1">
      <alignment horizontal="center" readingOrder="0" shrinkToFit="0" wrapText="0"/>
    </xf>
    <xf borderId="0" fillId="4" fontId="2" numFmtId="0" xfId="0" applyAlignment="1" applyFont="1">
      <alignment horizontal="center" readingOrder="0" shrinkToFit="0" wrapText="0"/>
    </xf>
    <xf borderId="0" fillId="4" fontId="2" numFmtId="167" xfId="0" applyAlignment="1" applyFont="1" applyNumberFormat="1">
      <alignment horizontal="center" readingOrder="0" shrinkToFit="0" wrapText="0"/>
    </xf>
    <xf borderId="0" fillId="4" fontId="2" numFmtId="165" xfId="0" applyAlignment="1" applyFont="1" applyNumberFormat="1">
      <alignment horizontal="center" readingOrder="0" shrinkToFit="0" wrapText="0"/>
    </xf>
    <xf borderId="0" fillId="4" fontId="7" numFmtId="167" xfId="0" applyAlignment="1" applyFont="1" applyNumberFormat="1">
      <alignment horizontal="center" readingOrder="0" shrinkToFit="0" wrapText="0"/>
    </xf>
    <xf borderId="0" fillId="4" fontId="2" numFmtId="0" xfId="0" applyAlignment="1" applyFont="1">
      <alignment readingOrder="0" shrinkToFit="0" wrapText="0"/>
    </xf>
    <xf borderId="0" fillId="4" fontId="2" numFmtId="0" xfId="0" applyAlignment="1" applyFont="1">
      <alignment horizontal="center" shrinkToFit="0" wrapText="0"/>
    </xf>
    <xf borderId="0" fillId="4" fontId="2" numFmtId="10" xfId="0" applyAlignment="1" applyFont="1" applyNumberFormat="1">
      <alignment horizontal="center" readingOrder="0" shrinkToFit="0" wrapText="0"/>
    </xf>
    <xf borderId="0" fillId="4" fontId="2" numFmtId="0" xfId="0" applyAlignment="1" applyFont="1">
      <alignment shrinkToFit="0" wrapText="0"/>
    </xf>
    <xf borderId="0" fillId="4" fontId="10" numFmtId="10" xfId="0" applyAlignment="1" applyFont="1" applyNumberFormat="1">
      <alignment horizontal="center" readingOrder="0" shrinkToFit="0" wrapText="0"/>
    </xf>
    <xf borderId="0" fillId="4" fontId="10" numFmtId="165" xfId="0" applyAlignment="1" applyFont="1" applyNumberFormat="1">
      <alignment horizontal="center" readingOrder="0" shrinkToFit="0" wrapText="0"/>
    </xf>
    <xf borderId="0" fillId="4" fontId="0" numFmtId="0" xfId="0" applyAlignment="1" applyFont="1">
      <alignment horizontal="center" readingOrder="0" shrinkToFit="0" wrapText="0"/>
    </xf>
    <xf borderId="0" fillId="4" fontId="10" numFmtId="0" xfId="0" applyAlignment="1" applyFont="1">
      <alignment horizontal="center" readingOrder="0" shrinkToFit="0" wrapText="0"/>
    </xf>
    <xf borderId="0" fillId="4" fontId="10" numFmtId="0" xfId="0" applyAlignment="1" applyFont="1">
      <alignment horizontal="center" shrinkToFit="0" wrapText="0"/>
    </xf>
    <xf borderId="0" fillId="4" fontId="10" numFmtId="167" xfId="0" applyAlignment="1" applyFont="1" applyNumberFormat="1">
      <alignment horizontal="center" readingOrder="0" shrinkToFit="0" wrapText="0"/>
    </xf>
    <xf borderId="0" fillId="4" fontId="15" numFmtId="167" xfId="0" applyAlignment="1" applyFont="1" applyNumberFormat="1">
      <alignment horizontal="center" readingOrder="0" shrinkToFit="0" wrapText="0"/>
    </xf>
    <xf borderId="0" fillId="4" fontId="10" numFmtId="0" xfId="0" applyAlignment="1" applyFont="1">
      <alignment readingOrder="0" shrinkToFit="0" wrapText="0"/>
    </xf>
    <xf borderId="0" fillId="4" fontId="13" numFmtId="167" xfId="0" applyAlignment="1" applyFont="1" applyNumberFormat="1">
      <alignment horizontal="center" shrinkToFit="0" vertical="bottom" wrapText="0"/>
    </xf>
    <xf borderId="0" fillId="4" fontId="10" numFmtId="0" xfId="0" applyAlignment="1" applyFont="1">
      <alignment shrinkToFit="0" wrapText="0"/>
    </xf>
    <xf borderId="0" fillId="8" fontId="10" numFmtId="0" xfId="0" applyAlignment="1" applyFont="1">
      <alignment readingOrder="0" shrinkToFit="0" wrapText="0"/>
    </xf>
    <xf borderId="0" fillId="8" fontId="10" numFmtId="0" xfId="0" applyAlignment="1" applyFont="1">
      <alignment horizontal="center" readingOrder="0" shrinkToFit="0" wrapText="0"/>
    </xf>
    <xf borderId="0" fillId="8" fontId="10" numFmtId="0" xfId="0" applyAlignment="1" applyFont="1">
      <alignment shrinkToFit="0" wrapText="0"/>
    </xf>
    <xf borderId="0" fillId="4" fontId="2" numFmtId="168" xfId="0" applyAlignment="1" applyFont="1" applyNumberFormat="1">
      <alignment readingOrder="0" shrinkToFit="0" wrapText="0"/>
    </xf>
    <xf borderId="0" fillId="4" fontId="2" numFmtId="9" xfId="0" applyAlignment="1" applyFont="1" applyNumberFormat="1">
      <alignment horizontal="center" readingOrder="0" shrinkToFit="0" wrapText="0"/>
    </xf>
    <xf borderId="0" fillId="9" fontId="8" numFmtId="0" xfId="0" applyAlignment="1" applyFill="1" applyFont="1">
      <alignment horizontal="center" readingOrder="0" shrinkToFit="0" wrapText="0"/>
    </xf>
    <xf borderId="0" fillId="9" fontId="2" numFmtId="0" xfId="0" applyAlignment="1" applyFont="1">
      <alignment horizontal="left" readingOrder="0" shrinkToFit="0" wrapText="0"/>
    </xf>
    <xf borderId="0" fillId="9" fontId="9" numFmtId="0" xfId="0" applyAlignment="1" applyFont="1">
      <alignment horizontal="center" readingOrder="0" shrinkToFit="0" wrapText="0"/>
    </xf>
    <xf borderId="0" fillId="9" fontId="2" numFmtId="0" xfId="0" applyAlignment="1" applyFont="1">
      <alignment horizontal="center" readingOrder="0" shrinkToFit="0" wrapText="0"/>
    </xf>
    <xf borderId="0" fillId="9" fontId="2" numFmtId="0" xfId="0" applyAlignment="1" applyFont="1">
      <alignment horizontal="center" shrinkToFit="0" wrapText="0"/>
    </xf>
    <xf borderId="0" fillId="9" fontId="2" numFmtId="165" xfId="0" applyAlignment="1" applyFont="1" applyNumberFormat="1">
      <alignment horizontal="center" shrinkToFit="0" wrapText="0"/>
    </xf>
    <xf borderId="0" fillId="9" fontId="7" numFmtId="167" xfId="0" applyAlignment="1" applyFont="1" applyNumberFormat="1">
      <alignment horizontal="center" readingOrder="0" shrinkToFit="0" wrapText="0"/>
    </xf>
    <xf borderId="0" fillId="9" fontId="2" numFmtId="167" xfId="0" applyAlignment="1" applyFont="1" applyNumberFormat="1">
      <alignment horizontal="center" readingOrder="0" shrinkToFit="0" wrapText="0"/>
    </xf>
    <xf borderId="0" fillId="9" fontId="2" numFmtId="0" xfId="0" applyAlignment="1" applyFont="1">
      <alignment readingOrder="0" shrinkToFit="0" wrapText="0"/>
    </xf>
    <xf borderId="0" fillId="9" fontId="2" numFmtId="10" xfId="0" applyAlignment="1" applyFont="1" applyNumberFormat="1">
      <alignment horizontal="center" readingOrder="0" shrinkToFit="0" wrapText="0"/>
    </xf>
    <xf borderId="0" fillId="9" fontId="2" numFmtId="10" xfId="0" applyAlignment="1" applyFont="1" applyNumberFormat="1">
      <alignment horizontal="center" shrinkToFit="0" wrapText="0"/>
    </xf>
    <xf borderId="0" fillId="9" fontId="2" numFmtId="165" xfId="0" applyAlignment="1" applyFont="1" applyNumberFormat="1">
      <alignment horizontal="center" readingOrder="0" shrinkToFit="0" wrapText="0"/>
    </xf>
    <xf borderId="0" fillId="9" fontId="2" numFmtId="0" xfId="0" applyAlignment="1" applyFont="1">
      <alignment shrinkToFit="0" wrapText="0"/>
    </xf>
    <xf borderId="0" fillId="9" fontId="7" numFmtId="0" xfId="0" applyAlignment="1" applyFont="1">
      <alignment readingOrder="0" shrinkToFit="0" wrapText="0"/>
    </xf>
    <xf borderId="0" fillId="9" fontId="2" numFmtId="167" xfId="0" applyAlignment="1" applyFont="1" applyNumberFormat="1">
      <alignment horizontal="center" shrinkToFit="0" wrapText="0"/>
    </xf>
    <xf borderId="0" fillId="9" fontId="11" numFmtId="0" xfId="0" applyAlignment="1" applyFont="1">
      <alignment horizontal="left" readingOrder="0" shrinkToFit="0" wrapText="0"/>
    </xf>
    <xf borderId="0" fillId="9" fontId="7" numFmtId="0" xfId="0" applyAlignment="1" applyFont="1">
      <alignment horizontal="center" readingOrder="0" shrinkToFit="0" wrapText="0"/>
    </xf>
    <xf borderId="0" fillId="9" fontId="9" numFmtId="0" xfId="0" applyAlignment="1" applyFont="1">
      <alignment horizontal="center" shrinkToFit="0" wrapText="0"/>
    </xf>
    <xf borderId="0" fillId="9" fontId="7" numFmtId="0" xfId="0" applyAlignment="1" applyFont="1">
      <alignment horizontal="center" shrinkToFit="0" wrapText="0"/>
    </xf>
    <xf borderId="0" fillId="9" fontId="1" numFmtId="0" xfId="0" applyAlignment="1" applyFont="1">
      <alignment horizontal="left" shrinkToFit="0" vertical="bottom" wrapText="0"/>
    </xf>
    <xf borderId="0" fillId="9" fontId="14" numFmtId="0" xfId="0" applyAlignment="1" applyFont="1">
      <alignment horizontal="center" shrinkToFit="0" vertical="bottom" wrapText="0"/>
    </xf>
    <xf borderId="0" fillId="9" fontId="14" numFmtId="0" xfId="0" applyAlignment="1" applyFont="1">
      <alignment horizontal="center" readingOrder="0" shrinkToFit="0" vertical="bottom" wrapText="0"/>
    </xf>
    <xf borderId="0" fillId="9" fontId="1" numFmtId="0" xfId="0" applyAlignment="1" applyFont="1">
      <alignment horizontal="left" readingOrder="0" shrinkToFit="0" vertical="bottom" wrapText="0"/>
    </xf>
    <xf borderId="0" fillId="10" fontId="8" numFmtId="0" xfId="0" applyAlignment="1" applyFill="1" applyFont="1">
      <alignment horizontal="center" readingOrder="0" shrinkToFit="0" wrapText="0"/>
    </xf>
    <xf borderId="0" fillId="10" fontId="2" numFmtId="0" xfId="0" applyAlignment="1" applyFont="1">
      <alignment horizontal="left" readingOrder="0" shrinkToFit="0" wrapText="0"/>
    </xf>
    <xf borderId="0" fillId="10" fontId="9" numFmtId="0" xfId="0" applyAlignment="1" applyFont="1">
      <alignment horizontal="center" readingOrder="0" shrinkToFit="0" wrapText="0"/>
    </xf>
    <xf borderId="0" fillId="10" fontId="2" numFmtId="0" xfId="0" applyAlignment="1" applyFont="1">
      <alignment horizontal="center" readingOrder="0" shrinkToFit="0" wrapText="0"/>
    </xf>
    <xf borderId="0" fillId="10" fontId="2" numFmtId="167" xfId="0" applyAlignment="1" applyFont="1" applyNumberFormat="1">
      <alignment horizontal="center" readingOrder="0" shrinkToFit="0" wrapText="0"/>
    </xf>
    <xf borderId="0" fillId="10" fontId="2" numFmtId="165" xfId="0" applyAlignment="1" applyFont="1" applyNumberFormat="1">
      <alignment horizontal="center" readingOrder="0" shrinkToFit="0" wrapText="0"/>
    </xf>
    <xf borderId="0" fillId="10" fontId="7" numFmtId="167" xfId="0" applyAlignment="1" applyFont="1" applyNumberFormat="1">
      <alignment horizontal="center" readingOrder="0" shrinkToFit="0" wrapText="0"/>
    </xf>
    <xf borderId="0" fillId="10" fontId="2" numFmtId="0" xfId="0" applyAlignment="1" applyFont="1">
      <alignment horizontal="center" shrinkToFit="0" wrapText="0"/>
    </xf>
    <xf borderId="0" fillId="10" fontId="2" numFmtId="0" xfId="0" applyAlignment="1" applyFont="1">
      <alignment readingOrder="0" shrinkToFit="0" wrapText="0"/>
    </xf>
    <xf borderId="0" fillId="10" fontId="2" numFmtId="10" xfId="0" applyAlignment="1" applyFont="1" applyNumberFormat="1">
      <alignment horizontal="center" readingOrder="0" shrinkToFit="0" wrapText="0"/>
    </xf>
    <xf borderId="0" fillId="10" fontId="2" numFmtId="0" xfId="0" applyAlignment="1" applyFont="1">
      <alignment shrinkToFit="0" wrapText="0"/>
    </xf>
    <xf borderId="0" fillId="10" fontId="10" numFmtId="0" xfId="0" applyAlignment="1" applyFont="1">
      <alignment horizontal="left" readingOrder="0" shrinkToFit="0" wrapText="0"/>
    </xf>
    <xf borderId="0" fillId="10" fontId="0" numFmtId="0" xfId="0" applyAlignment="1" applyFont="1">
      <alignment horizontal="center" readingOrder="0" shrinkToFit="0" wrapText="0"/>
    </xf>
    <xf borderId="0" fillId="10" fontId="10" numFmtId="0" xfId="0" applyAlignment="1" applyFont="1">
      <alignment horizontal="center" readingOrder="0" shrinkToFit="0" wrapText="0"/>
    </xf>
    <xf borderId="0" fillId="10" fontId="10" numFmtId="0" xfId="0" applyAlignment="1" applyFont="1">
      <alignment horizontal="center" shrinkToFit="0" wrapText="0"/>
    </xf>
    <xf borderId="0" fillId="10" fontId="10" numFmtId="165" xfId="0" applyAlignment="1" applyFont="1" applyNumberFormat="1">
      <alignment horizontal="center" shrinkToFit="0" wrapText="0"/>
    </xf>
    <xf borderId="0" fillId="10" fontId="15" numFmtId="167" xfId="0" applyAlignment="1" applyFont="1" applyNumberFormat="1">
      <alignment horizontal="center" readingOrder="0" shrinkToFit="0" wrapText="0"/>
    </xf>
    <xf borderId="0" fillId="10" fontId="10" numFmtId="167" xfId="0" applyAlignment="1" applyFont="1" applyNumberFormat="1">
      <alignment horizontal="center" readingOrder="0" shrinkToFit="0" wrapText="0"/>
    </xf>
    <xf borderId="0" fillId="10" fontId="10" numFmtId="0" xfId="0" applyAlignment="1" applyFont="1">
      <alignment readingOrder="0" shrinkToFit="0" wrapText="0"/>
    </xf>
    <xf borderId="0" fillId="10" fontId="10" numFmtId="10" xfId="0" applyAlignment="1" applyFont="1" applyNumberFormat="1">
      <alignment horizontal="center" readingOrder="0" shrinkToFit="0" wrapText="0"/>
    </xf>
    <xf borderId="0" fillId="10" fontId="10" numFmtId="165" xfId="0" applyAlignment="1" applyFont="1" applyNumberFormat="1">
      <alignment horizontal="center" readingOrder="0" shrinkToFit="0" wrapText="0"/>
    </xf>
    <xf borderId="0" fillId="10" fontId="10" numFmtId="0" xfId="0" applyAlignment="1" applyFont="1">
      <alignment shrinkToFit="0" wrapText="0"/>
    </xf>
    <xf borderId="0" fillId="10" fontId="2" numFmtId="165" xfId="0" applyAlignment="1" applyFont="1" applyNumberFormat="1">
      <alignment horizontal="center" shrinkToFit="0" wrapText="0"/>
    </xf>
    <xf borderId="0" fillId="11" fontId="8" numFmtId="0" xfId="0" applyAlignment="1" applyFill="1" applyFont="1">
      <alignment horizontal="center" readingOrder="0" shrinkToFit="0" wrapText="0"/>
    </xf>
    <xf borderId="0" fillId="11" fontId="1" numFmtId="0" xfId="0" applyAlignment="1" applyFont="1">
      <alignment horizontal="left" shrinkToFit="0" vertical="bottom" wrapText="0"/>
    </xf>
    <xf borderId="0" fillId="11" fontId="14" numFmtId="0" xfId="0" applyAlignment="1" applyFont="1">
      <alignment horizontal="center" readingOrder="0" shrinkToFit="0" vertical="bottom" wrapText="0"/>
    </xf>
    <xf borderId="0" fillId="11" fontId="2" numFmtId="0" xfId="0" applyAlignment="1" applyFont="1">
      <alignment horizontal="center" shrinkToFit="0" wrapText="0"/>
    </xf>
    <xf borderId="0" fillId="11" fontId="2" numFmtId="165" xfId="0" applyAlignment="1" applyFont="1" applyNumberFormat="1">
      <alignment horizontal="center" shrinkToFit="0" wrapText="0"/>
    </xf>
    <xf borderId="0" fillId="11" fontId="7" numFmtId="0" xfId="0" applyAlignment="1" applyFont="1">
      <alignment horizontal="center" shrinkToFit="0" wrapText="0"/>
    </xf>
    <xf borderId="0" fillId="11" fontId="2" numFmtId="0" xfId="0" applyAlignment="1" applyFont="1">
      <alignment shrinkToFit="0" wrapText="0"/>
    </xf>
    <xf borderId="0" fillId="11" fontId="2" numFmtId="0" xfId="0" applyAlignment="1" applyFont="1">
      <alignment horizontal="center" readingOrder="0" shrinkToFit="0" wrapText="0"/>
    </xf>
    <xf borderId="0" fillId="11" fontId="2" numFmtId="10" xfId="0" applyAlignment="1" applyFont="1" applyNumberFormat="1">
      <alignment horizontal="center" readingOrder="0" shrinkToFit="0" wrapText="0"/>
    </xf>
    <xf borderId="0" fillId="11" fontId="2" numFmtId="165" xfId="0" applyAlignment="1" applyFont="1" applyNumberFormat="1">
      <alignment horizontal="center" readingOrder="0" shrinkToFit="0" wrapText="0"/>
    </xf>
    <xf borderId="0" fillId="11" fontId="2" numFmtId="0" xfId="0" applyAlignment="1" applyFont="1">
      <alignment horizontal="left" readingOrder="0" shrinkToFit="0" wrapText="0"/>
    </xf>
    <xf borderId="0" fillId="11" fontId="9" numFmtId="0" xfId="0" applyAlignment="1" applyFont="1">
      <alignment horizontal="center" readingOrder="0" shrinkToFit="0" wrapText="0"/>
    </xf>
    <xf borderId="0" fillId="11" fontId="1" numFmtId="0" xfId="0" applyAlignment="1" applyFont="1">
      <alignment horizontal="left" readingOrder="0" shrinkToFit="0" vertical="bottom" wrapText="0"/>
    </xf>
    <xf borderId="0" fillId="11" fontId="14" numFmtId="0" xfId="0" applyAlignment="1" applyFont="1">
      <alignment horizontal="center" shrinkToFit="0" vertical="bottom" wrapText="0"/>
    </xf>
    <xf borderId="0" fillId="12" fontId="8" numFmtId="0" xfId="0" applyAlignment="1" applyFill="1" applyFont="1">
      <alignment horizontal="center" readingOrder="0" shrinkToFit="0" wrapText="0"/>
    </xf>
    <xf borderId="0" fillId="12" fontId="2" numFmtId="0" xfId="0" applyAlignment="1" applyFont="1">
      <alignment horizontal="left" readingOrder="0" shrinkToFit="0" wrapText="0"/>
    </xf>
    <xf borderId="0" fillId="12" fontId="9" numFmtId="0" xfId="0" applyAlignment="1" applyFont="1">
      <alignment horizontal="center" readingOrder="0" shrinkToFit="0" wrapText="0"/>
    </xf>
    <xf borderId="0" fillId="12" fontId="2" numFmtId="0" xfId="0" applyAlignment="1" applyFont="1">
      <alignment horizontal="center" readingOrder="0" shrinkToFit="0" wrapText="0"/>
    </xf>
    <xf borderId="0" fillId="12" fontId="2" numFmtId="165" xfId="0" applyAlignment="1" applyFont="1" applyNumberFormat="1">
      <alignment horizontal="center" readingOrder="0" shrinkToFit="0" wrapText="0"/>
    </xf>
    <xf borderId="0" fillId="12" fontId="7" numFmtId="167" xfId="0" applyAlignment="1" applyFont="1" applyNumberFormat="1">
      <alignment horizontal="center" readingOrder="0" shrinkToFit="0" wrapText="0"/>
    </xf>
    <xf borderId="0" fillId="12" fontId="2" numFmtId="167" xfId="0" applyAlignment="1" applyFont="1" applyNumberFormat="1">
      <alignment horizontal="center" readingOrder="0" shrinkToFit="0" wrapText="0"/>
    </xf>
    <xf borderId="0" fillId="12" fontId="2" numFmtId="0" xfId="0" applyAlignment="1" applyFont="1">
      <alignment readingOrder="0" shrinkToFit="0" wrapText="0"/>
    </xf>
    <xf borderId="0" fillId="12" fontId="2" numFmtId="167" xfId="0" applyAlignment="1" applyFont="1" applyNumberFormat="1">
      <alignment horizontal="center" shrinkToFit="0" wrapText="0"/>
    </xf>
    <xf borderId="0" fillId="12" fontId="2" numFmtId="0" xfId="0" applyAlignment="1" applyFont="1">
      <alignment horizontal="center" shrinkToFit="0" wrapText="0"/>
    </xf>
    <xf borderId="0" fillId="12" fontId="2" numFmtId="10" xfId="0" applyAlignment="1" applyFont="1" applyNumberFormat="1">
      <alignment horizontal="center" readingOrder="0" shrinkToFit="0" wrapText="0"/>
    </xf>
    <xf borderId="0" fillId="12" fontId="2" numFmtId="10" xfId="0" applyAlignment="1" applyFont="1" applyNumberFormat="1">
      <alignment horizontal="center" shrinkToFit="0" wrapText="0"/>
    </xf>
    <xf borderId="0" fillId="12" fontId="7" numFmtId="0" xfId="0" applyAlignment="1" applyFont="1">
      <alignment horizontal="center" shrinkToFit="0" wrapText="0"/>
    </xf>
    <xf borderId="0" fillId="12" fontId="2" numFmtId="0" xfId="0" applyAlignment="1" applyFont="1">
      <alignment shrinkToFit="0" wrapText="0"/>
    </xf>
    <xf borderId="0" fillId="12" fontId="9" numFmtId="0" xfId="0" applyAlignment="1" applyFont="1">
      <alignment horizontal="center" shrinkToFit="0" wrapText="0"/>
    </xf>
    <xf borderId="0" fillId="12" fontId="2" numFmtId="165" xfId="0" applyAlignment="1" applyFont="1" applyNumberFormat="1">
      <alignment horizontal="center" shrinkToFit="0" wrapText="0"/>
    </xf>
    <xf borderId="0" fillId="0" fontId="8" numFmtId="0" xfId="0" applyAlignment="1" applyFont="1">
      <alignment horizontal="center" shrinkToFit="0" wrapText="0"/>
    </xf>
    <xf borderId="0" fillId="0" fontId="2" numFmtId="0" xfId="0" applyAlignment="1" applyFont="1">
      <alignment horizontal="left" shrinkToFit="0" wrapText="0"/>
    </xf>
    <xf borderId="0" fillId="0" fontId="9" numFmtId="0" xfId="0" applyAlignment="1" applyFont="1">
      <alignment horizontal="center" shrinkToFit="0" wrapText="0"/>
    </xf>
    <xf borderId="0" fillId="0" fontId="2" numFmtId="165" xfId="0" applyAlignment="1" applyFont="1" applyNumberFormat="1">
      <alignment horizontal="center" shrinkToFit="0" wrapText="0"/>
    </xf>
    <xf borderId="0" fillId="0" fontId="7" numFmtId="0" xfId="0" applyAlignment="1" applyFont="1">
      <alignment horizontal="center" shrinkToFit="0" wrapText="0"/>
    </xf>
    <xf borderId="0" fillId="0" fontId="2" numFmtId="10" xfId="0" applyAlignment="1" applyFont="1" applyNumberFormat="1">
      <alignment horizontal="center" shrinkToFit="0" wrapText="0"/>
    </xf>
    <xf borderId="0" fillId="3" fontId="16" numFmtId="0" xfId="0" applyAlignment="1" applyFont="1">
      <alignment horizontal="center" readingOrder="0"/>
    </xf>
    <xf borderId="0" fillId="3" fontId="16" numFmtId="0" xfId="0" applyAlignment="1" applyFont="1">
      <alignment horizontal="center" readingOrder="0" vertical="bottom"/>
    </xf>
    <xf borderId="0" fillId="0" fontId="17" numFmtId="0" xfId="0" applyAlignment="1" applyFont="1">
      <alignment horizontal="center" readingOrder="0" vertical="bottom"/>
    </xf>
    <xf borderId="0" fillId="13" fontId="18" numFmtId="0" xfId="0" applyAlignment="1" applyFill="1" applyFont="1">
      <alignment horizontal="center" readingOrder="0" vertical="bottom"/>
    </xf>
    <xf borderId="0" fillId="13" fontId="16" numFmtId="0" xfId="0" applyAlignment="1" applyFont="1">
      <alignment horizontal="center" readingOrder="0" vertical="bottom"/>
    </xf>
    <xf borderId="0" fillId="13" fontId="18" numFmtId="0" xfId="0" applyAlignment="1" applyFont="1">
      <alignment horizontal="left" readingOrder="0" vertical="bottom"/>
    </xf>
    <xf borderId="0" fillId="13" fontId="18" numFmtId="0" xfId="0" applyAlignment="1" applyFont="1">
      <alignment readingOrder="0" vertical="bottom"/>
    </xf>
    <xf borderId="0" fillId="0" fontId="13" numFmtId="0" xfId="0" applyAlignment="1" applyFont="1">
      <alignment vertical="bottom"/>
    </xf>
    <xf borderId="0" fillId="0" fontId="13" numFmtId="0" xfId="0" applyAlignment="1" applyFont="1">
      <alignment horizontal="center" readingOrder="0" vertical="bottom"/>
    </xf>
    <xf borderId="0" fillId="14" fontId="17" numFmtId="0" xfId="0" applyAlignment="1" applyFill="1" applyFont="1">
      <alignment horizontal="center" readingOrder="0"/>
    </xf>
    <xf borderId="0" fillId="0" fontId="13" numFmtId="0" xfId="0" applyAlignment="1" applyFont="1">
      <alignment readingOrder="0" vertical="bottom"/>
    </xf>
    <xf borderId="0" fillId="0" fontId="13" numFmtId="0" xfId="0" applyAlignment="1" applyFont="1">
      <alignment horizontal="center" vertical="bottom"/>
    </xf>
    <xf borderId="0" fillId="15" fontId="17" numFmtId="0" xfId="0" applyAlignment="1" applyFill="1" applyFont="1">
      <alignment horizontal="center" vertical="bottom"/>
    </xf>
    <xf borderId="0" fillId="0" fontId="19" numFmtId="0" xfId="0" applyAlignment="1" applyFont="1">
      <alignment vertical="bottom"/>
    </xf>
    <xf borderId="0" fillId="0" fontId="17" numFmtId="0" xfId="0" applyAlignment="1" applyFont="1">
      <alignment horizontal="center" readingOrder="0"/>
    </xf>
    <xf borderId="0" fillId="4" fontId="17" numFmtId="0" xfId="0" applyAlignment="1" applyFont="1">
      <alignment horizontal="center" readingOrder="0"/>
    </xf>
    <xf borderId="0" fillId="2" fontId="13" numFmtId="0" xfId="0" applyAlignment="1" applyFont="1">
      <alignment horizontal="center" readingOrder="0" vertical="bottom"/>
    </xf>
    <xf borderId="0" fillId="0" fontId="13" numFmtId="167" xfId="0" applyAlignment="1" applyFont="1" applyNumberFormat="1">
      <alignment horizontal="center" readingOrder="0" vertical="bottom"/>
    </xf>
    <xf borderId="0" fillId="0" fontId="13" numFmtId="169" xfId="0" applyAlignment="1" applyFont="1" applyNumberFormat="1">
      <alignment horizontal="center" readingOrder="0" vertical="bottom"/>
    </xf>
    <xf borderId="0" fillId="0" fontId="13" numFmtId="170" xfId="0" applyAlignment="1" applyFont="1" applyNumberFormat="1">
      <alignment horizontal="center" readingOrder="0" vertical="bottom"/>
    </xf>
    <xf borderId="0" fillId="0" fontId="19" numFmtId="0" xfId="0" applyAlignment="1" applyFont="1">
      <alignment readingOrder="0" vertical="bottom"/>
    </xf>
    <xf borderId="0" fillId="2" fontId="13" numFmtId="0" xfId="0" applyAlignment="1" applyFont="1">
      <alignment horizontal="center" readingOrder="0"/>
    </xf>
    <xf borderId="0" fillId="0" fontId="13" numFmtId="171" xfId="0" applyAlignment="1" applyFont="1" applyNumberFormat="1">
      <alignment horizontal="center" readingOrder="0" vertical="bottom"/>
    </xf>
    <xf borderId="0" fillId="15" fontId="17" numFmtId="171" xfId="0" applyAlignment="1" applyFont="1" applyNumberFormat="1">
      <alignment horizontal="center" readingOrder="0" vertical="bottom"/>
    </xf>
    <xf borderId="0" fillId="0" fontId="13" numFmtId="167" xfId="0" applyAlignment="1" applyFont="1" applyNumberFormat="1">
      <alignment readingOrder="0" vertical="bottom"/>
    </xf>
    <xf borderId="0" fillId="15" fontId="17" numFmtId="167" xfId="0" applyAlignment="1" applyFont="1" applyNumberFormat="1">
      <alignment horizontal="center" readingOrder="0" vertical="bottom"/>
    </xf>
    <xf borderId="0" fillId="4" fontId="17" numFmtId="0" xfId="0" applyAlignment="1" applyFont="1">
      <alignment horizontal="center" readingOrder="0" vertical="bottom"/>
    </xf>
    <xf borderId="0" fillId="0" fontId="13" numFmtId="172" xfId="0" applyAlignment="1" applyFont="1" applyNumberFormat="1">
      <alignment horizontal="center" readingOrder="0" vertical="bottom"/>
    </xf>
    <xf borderId="0" fillId="0" fontId="13" numFmtId="0" xfId="0" applyAlignment="1" applyFont="1">
      <alignment vertical="bottom"/>
    </xf>
    <xf borderId="0" fillId="15" fontId="17" numFmtId="0" xfId="0" applyAlignment="1" applyFont="1">
      <alignment horizontal="center" readingOrder="0" vertical="bottom"/>
    </xf>
    <xf borderId="0" fillId="0" fontId="19" numFmtId="0" xfId="0" applyAlignment="1" applyFont="1">
      <alignment readingOrder="0" shrinkToFit="0" wrapText="0"/>
    </xf>
    <xf borderId="0" fillId="16" fontId="13" numFmtId="0" xfId="0" applyAlignment="1" applyFill="1" applyFont="1">
      <alignment horizontal="center" readingOrder="0" vertical="bottom"/>
    </xf>
    <xf borderId="0" fillId="15" fontId="17" numFmtId="172" xfId="0" applyAlignment="1" applyFont="1" applyNumberFormat="1">
      <alignment horizontal="center" readingOrder="0" vertical="bottom"/>
    </xf>
    <xf borderId="0" fillId="6" fontId="17" numFmtId="0" xfId="0" applyAlignment="1" applyFont="1">
      <alignment horizontal="center" readingOrder="0" vertical="bottom"/>
    </xf>
    <xf borderId="0" fillId="0" fontId="13" numFmtId="169" xfId="0" applyAlignment="1" applyFont="1" applyNumberFormat="1">
      <alignment vertical="bottom"/>
    </xf>
    <xf borderId="0" fillId="17" fontId="17" numFmtId="0" xfId="0" applyAlignment="1" applyFill="1" applyFont="1">
      <alignment horizontal="center" readingOrder="0" vertical="bottom"/>
    </xf>
    <xf quotePrefix="1" borderId="0" fillId="0" fontId="13" numFmtId="0" xfId="0" applyAlignment="1" applyFont="1">
      <alignment horizontal="center" readingOrder="0" vertical="bottom"/>
    </xf>
    <xf borderId="0" fillId="0" fontId="12" numFmtId="0" xfId="0" applyAlignment="1" applyFont="1">
      <alignment readingOrder="0" vertical="bottom"/>
    </xf>
    <xf borderId="0" fillId="0" fontId="13" numFmtId="173" xfId="0" applyAlignment="1" applyFont="1" applyNumberFormat="1">
      <alignment horizontal="center" readingOrder="0" vertical="bottom"/>
    </xf>
    <xf borderId="0" fillId="13" fontId="13" numFmtId="0" xfId="0" applyAlignment="1" applyFont="1">
      <alignment vertical="bottom"/>
    </xf>
    <xf borderId="0" fillId="13" fontId="13" numFmtId="0" xfId="0" applyAlignment="1" applyFont="1">
      <alignment horizontal="center" vertical="bottom"/>
    </xf>
    <xf borderId="0" fillId="13" fontId="19" numFmtId="0" xfId="0" applyAlignment="1" applyFont="1">
      <alignment vertical="bottom"/>
    </xf>
    <xf borderId="0" fillId="0" fontId="13" numFmtId="174" xfId="0" applyAlignment="1" applyFont="1" applyNumberFormat="1">
      <alignment horizontal="center" readingOrder="0" vertical="bottom"/>
    </xf>
    <xf borderId="0" fillId="0" fontId="4" numFmtId="0" xfId="0" applyAlignment="1" applyFont="1">
      <alignment horizontal="center" readingOrder="0" shrinkToFit="0" wrapText="1"/>
    </xf>
    <xf borderId="0" fillId="0" fontId="17" numFmtId="0" xfId="0" applyAlignment="1" applyFont="1">
      <alignment horizontal="center" readingOrder="0" shrinkToFit="0" wrapText="1"/>
    </xf>
    <xf borderId="0" fillId="0" fontId="16" numFmtId="0" xfId="0" applyAlignment="1" applyFont="1">
      <alignment horizontal="center" readingOrder="0" shrinkToFit="0" wrapText="1"/>
    </xf>
    <xf borderId="0" fillId="0" fontId="17" numFmtId="0" xfId="0" applyAlignment="1" applyFont="1">
      <alignment horizontal="center" readingOrder="0" shrinkToFit="0" vertical="bottom" wrapText="1"/>
    </xf>
    <xf borderId="0" fillId="13" fontId="4" numFmtId="0" xfId="0" applyAlignment="1" applyFont="1">
      <alignment horizontal="center" readingOrder="0" shrinkToFit="0" wrapText="1"/>
    </xf>
    <xf borderId="0" fillId="0" fontId="17" numFmtId="0" xfId="0" applyAlignment="1" applyFont="1">
      <alignment vertical="bottom"/>
    </xf>
    <xf borderId="0" fillId="0" fontId="4" numFmtId="0" xfId="0" applyAlignment="1" applyFont="1">
      <alignment horizontal="center" readingOrder="0" shrinkToFit="0" vertical="bottom" wrapText="1"/>
    </xf>
    <xf borderId="0" fillId="0" fontId="16" numFmtId="0" xfId="0" applyAlignment="1" applyFont="1">
      <alignment horizontal="center" readingOrder="0" shrinkToFit="0" vertical="bottom" wrapText="1"/>
    </xf>
    <xf borderId="0" fillId="0" fontId="13" numFmtId="167" xfId="0" applyAlignment="1" applyFont="1" applyNumberFormat="1">
      <alignment horizontal="center" readingOrder="0" shrinkToFit="0" vertical="bottom" wrapText="1"/>
    </xf>
    <xf borderId="0" fillId="0" fontId="13" numFmtId="0" xfId="0" applyAlignment="1" applyFont="1">
      <alignment horizontal="center" readingOrder="0" shrinkToFit="0" vertical="bottom" wrapText="1"/>
    </xf>
    <xf borderId="0" fillId="0" fontId="13" numFmtId="171" xfId="0" applyAlignment="1" applyFont="1" applyNumberFormat="1">
      <alignment horizontal="center" readingOrder="0" shrinkToFit="0" vertical="bottom" wrapText="1"/>
    </xf>
    <xf borderId="0" fillId="0" fontId="13" numFmtId="0" xfId="0" applyAlignment="1" applyFont="1">
      <alignment horizontal="center" shrinkToFit="0" vertical="bottom" wrapText="1"/>
    </xf>
    <xf borderId="0" fillId="0" fontId="4" numFmtId="165" xfId="0" applyAlignment="1" applyFont="1" applyNumberFormat="1">
      <alignment horizontal="center" readingOrder="0" shrinkToFit="0" vertical="bottom" wrapText="1"/>
    </xf>
    <xf borderId="0" fillId="0" fontId="13" numFmtId="165" xfId="0" applyAlignment="1" applyFont="1" applyNumberFormat="1">
      <alignment horizontal="center" readingOrder="0" shrinkToFit="0" vertical="bottom" wrapText="1"/>
    </xf>
    <xf borderId="0" fillId="0" fontId="13" numFmtId="165" xfId="0" applyAlignment="1" applyFont="1" applyNumberFormat="1">
      <alignment horizontal="center" shrinkToFit="0" vertical="bottom" wrapText="1"/>
    </xf>
    <xf borderId="0" fillId="0" fontId="13" numFmtId="10" xfId="0" applyAlignment="1" applyFont="1" applyNumberFormat="1">
      <alignment horizontal="center" readingOrder="0" shrinkToFit="0" vertical="bottom" wrapText="1"/>
    </xf>
    <xf borderId="0" fillId="0" fontId="13" numFmtId="165" xfId="0" applyAlignment="1" applyFont="1" applyNumberFormat="1">
      <alignment horizontal="center" vertical="bottom"/>
    </xf>
    <xf borderId="0" fillId="0" fontId="13" numFmtId="174" xfId="0" applyAlignment="1" applyFont="1" applyNumberFormat="1">
      <alignment horizontal="center" readingOrder="0" shrinkToFit="0" vertical="bottom" wrapText="1"/>
    </xf>
    <xf borderId="0" fillId="0" fontId="13" numFmtId="169" xfId="0" applyAlignment="1" applyFont="1" applyNumberFormat="1">
      <alignment horizontal="center" readingOrder="0" shrinkToFit="0" vertical="bottom" wrapText="1"/>
    </xf>
    <xf borderId="0" fillId="0" fontId="13" numFmtId="170" xfId="0" applyAlignment="1" applyFont="1" applyNumberFormat="1">
      <alignment horizontal="center" readingOrder="0" shrinkToFit="0" vertical="bottom" wrapText="1"/>
    </xf>
    <xf quotePrefix="1" borderId="0" fillId="0" fontId="13" numFmtId="0" xfId="0" applyAlignment="1" applyFont="1">
      <alignment horizontal="center" readingOrder="0" shrinkToFit="0" vertical="bottom" wrapText="1"/>
    </xf>
    <xf borderId="0" fillId="0" fontId="13" numFmtId="173" xfId="0" applyAlignment="1" applyFont="1" applyNumberFormat="1">
      <alignment horizontal="center" readingOrder="0" shrinkToFit="0" vertical="bottom" wrapText="1"/>
    </xf>
    <xf borderId="0" fillId="0" fontId="2" numFmtId="167" xfId="0" applyAlignment="1" applyFont="1" applyNumberFormat="1">
      <alignment horizontal="center" readingOrder="0"/>
    </xf>
    <xf borderId="0" fillId="18" fontId="4" numFmtId="0" xfId="0" applyAlignment="1" applyFill="1" applyFont="1">
      <alignment horizontal="center" readingOrder="0" shrinkToFit="0" vertical="bottom" wrapText="1"/>
    </xf>
    <xf borderId="0" fillId="18" fontId="17" numFmtId="167" xfId="0" applyAlignment="1" applyFont="1" applyNumberFormat="1">
      <alignment horizontal="center" readingOrder="0" shrinkToFit="0" vertical="bottom" wrapText="1"/>
    </xf>
    <xf borderId="0" fillId="18" fontId="17" numFmtId="172" xfId="0" applyAlignment="1" applyFont="1" applyNumberFormat="1">
      <alignment horizontal="center" readingOrder="0" shrinkToFit="0" vertical="bottom" wrapText="1"/>
    </xf>
    <xf borderId="0" fillId="18" fontId="17" numFmtId="0" xfId="0" applyAlignment="1" applyFont="1">
      <alignment horizontal="center" readingOrder="0" shrinkToFit="0" vertical="bottom" wrapText="1"/>
    </xf>
    <xf borderId="0" fillId="18" fontId="17" numFmtId="0" xfId="0" applyAlignment="1" applyFont="1">
      <alignment horizontal="center" shrinkToFit="0" vertical="bottom" wrapText="1"/>
    </xf>
    <xf borderId="0" fillId="18" fontId="17" numFmtId="171" xfId="0" applyAlignment="1" applyFont="1" applyNumberFormat="1">
      <alignment horizontal="center" readingOrder="0" shrinkToFit="0" vertical="bottom" wrapText="1"/>
    </xf>
    <xf borderId="0" fillId="18" fontId="17" numFmtId="0" xfId="0" applyAlignment="1" applyFont="1">
      <alignment horizontal="center" vertical="bottom"/>
    </xf>
    <xf borderId="0" fillId="0" fontId="17" numFmtId="167" xfId="0" applyAlignment="1" applyFont="1" applyNumberFormat="1">
      <alignment horizontal="center" readingOrder="0" shrinkToFit="0" vertical="bottom" wrapText="1"/>
    </xf>
    <xf borderId="0" fillId="0" fontId="17" numFmtId="171" xfId="0" applyAlignment="1" applyFont="1" applyNumberFormat="1">
      <alignment horizontal="center" readingOrder="0" shrinkToFit="0" vertical="bottom" wrapText="1"/>
    </xf>
    <xf borderId="0" fillId="0" fontId="17" numFmtId="172" xfId="0" applyAlignment="1" applyFont="1" applyNumberFormat="1">
      <alignment horizontal="center" readingOrder="0" shrinkToFit="0" vertical="bottom" wrapText="1"/>
    </xf>
    <xf borderId="0" fillId="0" fontId="17" numFmtId="0" xfId="0" applyAlignment="1" applyFont="1">
      <alignment horizontal="center" shrinkToFit="0" vertical="bottom" wrapText="1"/>
    </xf>
    <xf borderId="0" fillId="0" fontId="17" numFmtId="0" xfId="0" applyAlignment="1" applyFont="1">
      <alignment horizontal="center" vertical="bottom"/>
    </xf>
    <xf borderId="0" fillId="0" fontId="13" numFmtId="172" xfId="0" applyAlignment="1" applyFont="1" applyNumberFormat="1">
      <alignment horizontal="center" readingOrder="0" shrinkToFit="0" vertical="bottom" wrapText="1"/>
    </xf>
    <xf borderId="0" fillId="0" fontId="19" numFmtId="0" xfId="0" applyAlignment="1" applyFont="1">
      <alignment horizontal="center" readingOrder="0" shrinkToFit="0" vertical="bottom" wrapText="1"/>
    </xf>
    <xf borderId="0" fillId="0" fontId="13" numFmtId="175" xfId="0" applyAlignment="1" applyFont="1" applyNumberFormat="1">
      <alignment horizontal="center" readingOrder="0" shrinkToFit="0" vertical="bottom" wrapText="1"/>
    </xf>
    <xf borderId="0" fillId="0" fontId="13" numFmtId="169" xfId="0" applyAlignment="1" applyFont="1" applyNumberFormat="1">
      <alignment horizontal="center" shrinkToFit="0" vertical="bottom" wrapText="1"/>
    </xf>
    <xf borderId="0" fillId="0" fontId="12" numFmtId="0" xfId="0" applyAlignment="1" applyFont="1">
      <alignment horizontal="center" readingOrder="0" shrinkToFit="0" vertical="bottom" wrapText="1"/>
    </xf>
    <xf borderId="0" fillId="0" fontId="19" numFmtId="0" xfId="0" applyAlignment="1" applyFont="1">
      <alignment horizontal="center" readingOrder="0" shrinkToFit="0" wrapText="1"/>
    </xf>
    <xf borderId="0" fillId="0" fontId="19" numFmtId="0" xfId="0" applyAlignment="1" applyFont="1">
      <alignment horizontal="center" shrinkToFit="0" vertical="bottom" wrapText="1"/>
    </xf>
    <xf borderId="0" fillId="19" fontId="13" numFmtId="0" xfId="0" applyAlignment="1" applyFill="1" applyFont="1">
      <alignment horizontal="center" readingOrder="0" shrinkToFit="0" vertical="bottom" wrapText="1"/>
    </xf>
    <xf borderId="0" fillId="13" fontId="13" numFmtId="0" xfId="0" applyAlignment="1" applyFont="1">
      <alignment horizontal="center" shrinkToFit="0" vertical="bottom" wrapText="1"/>
    </xf>
    <xf borderId="0" fillId="0" fontId="4" numFmtId="0" xfId="0" applyAlignment="1" applyFont="1">
      <alignment horizontal="center" readingOrder="0" shrinkToFit="0" vertical="bottom" wrapText="0"/>
    </xf>
    <xf borderId="0" fillId="0" fontId="13" numFmtId="0" xfId="0" applyAlignment="1" applyFont="1">
      <alignment horizontal="center" shrinkToFit="0" vertical="bottom" wrapText="0"/>
    </xf>
    <xf borderId="0" fillId="0" fontId="13" numFmtId="0" xfId="0" applyAlignment="1" applyFont="1">
      <alignment horizontal="center" readingOrder="0" shrinkToFit="0" vertical="bottom" wrapText="0"/>
    </xf>
    <xf borderId="0" fillId="13" fontId="4" numFmtId="0" xfId="0" applyAlignment="1" applyFont="1">
      <alignment horizontal="center" readingOrder="0" shrinkToFit="0" wrapText="0"/>
    </xf>
    <xf borderId="0" fillId="20" fontId="19" numFmtId="0" xfId="0" applyAlignment="1" applyFill="1" applyFont="1">
      <alignment horizontal="center" readingOrder="0" shrinkToFit="0" wrapText="0"/>
    </xf>
    <xf borderId="0" fillId="0" fontId="1" numFmtId="0" xfId="0" applyAlignment="1" applyFont="1">
      <alignment vertical="bottom"/>
    </xf>
    <xf borderId="0" fillId="13" fontId="18" numFmtId="0" xfId="0" applyAlignment="1" applyFont="1">
      <alignment horizontal="center" readingOrder="0" shrinkToFit="0" wrapText="1"/>
    </xf>
    <xf borderId="0" fillId="13" fontId="18" numFmtId="0" xfId="0" applyAlignment="1" applyFont="1">
      <alignment horizontal="center" readingOrder="0" shrinkToFit="0" vertical="bottom" wrapText="1"/>
    </xf>
    <xf borderId="0" fillId="13" fontId="18" numFmtId="165" xfId="0" applyAlignment="1" applyFont="1" applyNumberFormat="1">
      <alignment horizontal="center" readingOrder="0" shrinkToFit="0" vertical="bottom" wrapText="1"/>
    </xf>
    <xf borderId="0" fillId="13" fontId="16" numFmtId="0" xfId="0" applyAlignment="1" applyFont="1">
      <alignment horizontal="center" readingOrder="0" shrinkToFit="0" vertical="bottom" wrapText="1"/>
    </xf>
    <xf borderId="0" fillId="13" fontId="18" numFmtId="0" xfId="0" applyAlignment="1" applyFont="1">
      <alignment horizontal="center" readingOrder="0" shrinkToFit="0" vertical="bottom" wrapText="0"/>
    </xf>
    <xf borderId="0" fillId="0" fontId="19" numFmtId="0" xfId="0" applyAlignment="1" applyFont="1">
      <alignment horizontal="center" readingOrder="0" shrinkToFit="0" vertical="bottom" wrapText="0"/>
    </xf>
    <xf borderId="0" fillId="19" fontId="13" numFmtId="0" xfId="0" applyAlignment="1" applyFont="1">
      <alignment horizontal="center" readingOrder="0" shrinkToFit="0" vertical="bottom" wrapText="0"/>
    </xf>
    <xf borderId="0" fillId="0" fontId="12" numFmtId="0" xfId="0" applyAlignment="1" applyFont="1">
      <alignment horizontal="center" readingOrder="0" shrinkToFit="0" vertical="bottom" wrapText="0"/>
    </xf>
    <xf borderId="0" fillId="13" fontId="13" numFmtId="0" xfId="0" applyAlignment="1" applyFont="1">
      <alignment horizontal="center" shrinkToFit="0" vertical="bottom" wrapText="0"/>
    </xf>
    <xf borderId="0" fillId="0" fontId="19" numFmtId="0" xfId="0" applyAlignment="1" applyFont="1">
      <alignment horizontal="center" readingOrder="0" shrinkToFit="0" wrapText="0"/>
    </xf>
    <xf borderId="0" fillId="13" fontId="17" numFmtId="0" xfId="0" applyAlignment="1" applyFont="1">
      <alignment horizontal="center" readingOrder="0" shrinkToFit="0" wrapText="1"/>
    </xf>
    <xf borderId="1" fillId="13" fontId="18" numFmtId="0" xfId="0" applyAlignment="1" applyBorder="1" applyFont="1">
      <alignment horizontal="center" readingOrder="0" shrinkToFit="0" wrapText="1"/>
    </xf>
    <xf borderId="1" fillId="13" fontId="16" numFmtId="0" xfId="0" applyAlignment="1" applyBorder="1" applyFont="1">
      <alignment horizontal="center" readingOrder="0" shrinkToFit="0" vertical="bottom" wrapText="1"/>
    </xf>
    <xf borderId="1" fillId="13" fontId="18" numFmtId="165" xfId="0" applyAlignment="1" applyBorder="1" applyFont="1" applyNumberFormat="1">
      <alignment horizontal="center" readingOrder="0" shrinkToFit="0" vertical="bottom" wrapText="1"/>
    </xf>
    <xf borderId="1" fillId="13" fontId="16" numFmtId="165" xfId="0" applyAlignment="1" applyBorder="1" applyFont="1" applyNumberFormat="1">
      <alignment horizontal="center" readingOrder="0" shrinkToFit="0" vertical="bottom" wrapText="1"/>
    </xf>
    <xf borderId="1" fillId="13" fontId="18" numFmtId="0" xfId="0" applyAlignment="1" applyBorder="1" applyFont="1">
      <alignment horizontal="center" readingOrder="0" shrinkToFit="0" vertical="bottom" wrapText="1"/>
    </xf>
    <xf borderId="1" fillId="0" fontId="17" numFmtId="0" xfId="0" applyAlignment="1" applyBorder="1" applyFont="1">
      <alignment horizontal="center" readingOrder="0" shrinkToFit="0" wrapText="1"/>
    </xf>
    <xf borderId="1" fillId="0" fontId="13" numFmtId="0" xfId="0" applyAlignment="1" applyBorder="1" applyFont="1">
      <alignment horizontal="center" readingOrder="0" shrinkToFit="0" vertical="bottom" wrapText="1"/>
    </xf>
    <xf borderId="1" fillId="0" fontId="13" numFmtId="165" xfId="0" applyAlignment="1" applyBorder="1" applyFont="1" applyNumberFormat="1">
      <alignment horizontal="center" readingOrder="0" shrinkToFit="0" vertical="bottom" wrapText="1"/>
    </xf>
    <xf borderId="1" fillId="17" fontId="17" numFmtId="167" xfId="0" applyAlignment="1" applyBorder="1" applyFont="1" applyNumberFormat="1">
      <alignment horizontal="center" readingOrder="0" shrinkToFit="0" vertical="bottom" wrapText="1"/>
    </xf>
    <xf borderId="1" fillId="0" fontId="17" numFmtId="167" xfId="0" applyAlignment="1" applyBorder="1" applyFont="1" applyNumberFormat="1">
      <alignment horizontal="center" readingOrder="0" shrinkToFit="0" vertical="bottom" wrapText="1"/>
    </xf>
    <xf borderId="1" fillId="0" fontId="13" numFmtId="167" xfId="0" applyAlignment="1" applyBorder="1" applyFont="1" applyNumberFormat="1">
      <alignment horizontal="center" readingOrder="0" shrinkToFit="0" vertical="bottom" wrapText="1"/>
    </xf>
    <xf borderId="1" fillId="0" fontId="13" numFmtId="170" xfId="0" applyAlignment="1" applyBorder="1" applyFont="1" applyNumberFormat="1">
      <alignment horizontal="center" readingOrder="0" shrinkToFit="0" vertical="bottom" wrapText="1"/>
    </xf>
    <xf borderId="1" fillId="0" fontId="13" numFmtId="172" xfId="0" applyAlignment="1" applyBorder="1" applyFont="1" applyNumberFormat="1">
      <alignment horizontal="center" readingOrder="0" shrinkToFit="0" vertical="bottom" wrapText="1"/>
    </xf>
    <xf borderId="1" fillId="0" fontId="13" numFmtId="169" xfId="0" applyAlignment="1" applyBorder="1" applyFont="1" applyNumberFormat="1">
      <alignment horizontal="center" readingOrder="0" shrinkToFit="0" vertical="bottom" wrapText="1"/>
    </xf>
    <xf borderId="1" fillId="0" fontId="13" numFmtId="0" xfId="0" applyAlignment="1" applyBorder="1" applyFont="1">
      <alignment horizontal="center" shrinkToFit="0" vertical="bottom" wrapText="1"/>
    </xf>
    <xf borderId="0" fillId="13" fontId="20" numFmtId="0" xfId="0" applyAlignment="1" applyFont="1">
      <alignment readingOrder="0" shrinkToFit="0" wrapText="0"/>
    </xf>
    <xf borderId="0" fillId="13" fontId="21" numFmtId="0" xfId="0" applyAlignment="1" applyFont="1">
      <alignment readingOrder="0" shrinkToFit="0" wrapText="0"/>
    </xf>
    <xf borderId="0" fillId="13" fontId="2" numFmtId="0" xfId="0" applyAlignment="1" applyFont="1">
      <alignment horizontal="center" readingOrder="0"/>
    </xf>
    <xf borderId="0" fillId="13" fontId="2" numFmtId="0" xfId="0" applyAlignment="1" applyFont="1">
      <alignment horizontal="center" shrinkToFit="0" wrapText="0"/>
    </xf>
    <xf borderId="0" fillId="13" fontId="2" numFmtId="0" xfId="0" applyAlignment="1" applyFont="1">
      <alignment horizontal="center" readingOrder="0" shrinkToFit="0" wrapText="0"/>
    </xf>
    <xf borderId="0" fillId="13" fontId="22" numFmtId="0" xfId="0" applyAlignment="1" applyFont="1">
      <alignment horizontal="center" shrinkToFit="0" wrapText="0"/>
    </xf>
    <xf borderId="0" fillId="13" fontId="2" numFmtId="0" xfId="0" applyFont="1"/>
    <xf borderId="0" fillId="2" fontId="23" numFmtId="0" xfId="0" applyAlignment="1" applyFont="1">
      <alignment horizontal="left" readingOrder="0" shrinkToFit="0" vertical="bottom" wrapText="1"/>
    </xf>
    <xf borderId="0" fillId="2" fontId="23" numFmtId="0" xfId="0" applyAlignment="1" applyFont="1">
      <alignment horizontal="center" readingOrder="0" shrinkToFit="0" vertical="bottom" wrapText="1"/>
    </xf>
    <xf borderId="0" fillId="18" fontId="23" numFmtId="0" xfId="0" applyAlignment="1" applyFont="1">
      <alignment horizontal="center" readingOrder="0" shrinkToFit="0" vertical="bottom" wrapText="0"/>
    </xf>
    <xf borderId="0" fillId="2" fontId="23" numFmtId="165" xfId="0" applyAlignment="1" applyFont="1" applyNumberFormat="1">
      <alignment horizontal="center" readingOrder="0" shrinkToFit="0" vertical="bottom" wrapText="0"/>
    </xf>
    <xf borderId="0" fillId="18" fontId="23" numFmtId="165" xfId="0" applyAlignment="1" applyFont="1" applyNumberFormat="1">
      <alignment horizontal="center" readingOrder="0" shrinkToFit="0" vertical="bottom" wrapText="0"/>
    </xf>
    <xf borderId="0" fillId="2" fontId="23" numFmtId="0" xfId="0" applyAlignment="1" applyFont="1">
      <alignment horizontal="center" readingOrder="0" shrinkToFit="0" vertical="bottom" wrapText="0"/>
    </xf>
    <xf borderId="0" fillId="2" fontId="24" numFmtId="0" xfId="0" applyAlignment="1" applyFont="1">
      <alignment horizontal="center" readingOrder="0" shrinkToFit="0" wrapText="0"/>
    </xf>
    <xf borderId="0" fillId="21" fontId="25" numFmtId="0" xfId="0" applyAlignment="1" applyFill="1" applyFont="1">
      <alignment horizontal="center" readingOrder="0" shrinkToFit="0" vertical="bottom" wrapText="0"/>
    </xf>
    <xf borderId="0" fillId="22" fontId="23" numFmtId="0" xfId="0" applyAlignment="1" applyFill="1" applyFont="1">
      <alignment horizontal="center" readingOrder="0" shrinkToFit="0" vertical="bottom" wrapText="0"/>
    </xf>
    <xf borderId="0" fillId="22" fontId="23" numFmtId="0" xfId="0" applyAlignment="1" applyFont="1">
      <alignment horizontal="center" readingOrder="0" shrinkToFit="0" wrapText="0"/>
    </xf>
    <xf borderId="0" fillId="21" fontId="25" numFmtId="0" xfId="0" applyAlignment="1" applyFont="1">
      <alignment horizontal="center" shrinkToFit="0" vertical="bottom" wrapText="0"/>
    </xf>
    <xf borderId="0" fillId="23" fontId="23" numFmtId="0" xfId="0" applyAlignment="1" applyFill="1" applyFont="1">
      <alignment horizontal="center" readingOrder="0" shrinkToFit="0" vertical="bottom" wrapText="0"/>
    </xf>
    <xf borderId="0" fillId="3" fontId="26" numFmtId="0" xfId="0" applyAlignment="1" applyFont="1">
      <alignment horizontal="center" readingOrder="0" shrinkToFit="0" vertical="bottom" wrapText="0"/>
    </xf>
    <xf borderId="0" fillId="13" fontId="27" numFmtId="0" xfId="0" applyAlignment="1" applyFont="1">
      <alignment horizontal="center" readingOrder="0" shrinkToFit="0" vertical="bottom" wrapText="0"/>
    </xf>
    <xf borderId="0" fillId="8" fontId="23" numFmtId="0" xfId="0" applyAlignment="1" applyFont="1">
      <alignment horizontal="center" readingOrder="0" shrinkToFit="0" vertical="bottom" wrapText="0"/>
    </xf>
    <xf borderId="0" fillId="18" fontId="23" numFmtId="49" xfId="0" applyAlignment="1" applyFont="1" applyNumberFormat="1">
      <alignment horizontal="center" readingOrder="0" shrinkToFit="0" vertical="bottom" wrapText="0"/>
    </xf>
    <xf borderId="0" fillId="8" fontId="23" numFmtId="0" xfId="0" applyAlignment="1" applyFont="1">
      <alignment horizontal="center" readingOrder="0" shrinkToFit="0" vertical="center" wrapText="0"/>
    </xf>
    <xf borderId="0" fillId="21" fontId="23" numFmtId="0" xfId="0" applyAlignment="1" applyFont="1">
      <alignment horizontal="center" readingOrder="0" shrinkToFit="0" vertical="bottom" wrapText="0"/>
    </xf>
    <xf borderId="0" fillId="21" fontId="23" numFmtId="165" xfId="0" applyAlignment="1" applyFont="1" applyNumberFormat="1">
      <alignment horizontal="center" readingOrder="0" shrinkToFit="0" vertical="bottom" wrapText="0"/>
    </xf>
    <xf borderId="0" fillId="22" fontId="23" numFmtId="165" xfId="0" applyAlignment="1" applyFont="1" applyNumberFormat="1">
      <alignment horizontal="center" readingOrder="0" shrinkToFit="0" vertical="bottom" wrapText="0"/>
    </xf>
    <xf borderId="0" fillId="24" fontId="23" numFmtId="0" xfId="0" applyAlignment="1" applyFill="1" applyFont="1">
      <alignment horizontal="center" readingOrder="0" shrinkToFit="0" vertical="bottom" wrapText="0"/>
    </xf>
    <xf borderId="0" fillId="21" fontId="23" numFmtId="0" xfId="0" applyAlignment="1" applyFont="1">
      <alignment horizontal="left" readingOrder="0" shrinkToFit="0" vertical="bottom" wrapText="1"/>
    </xf>
    <xf borderId="0" fillId="0" fontId="2" numFmtId="0" xfId="0" applyFont="1"/>
    <xf borderId="0" fillId="0" fontId="28" numFmtId="0" xfId="0" applyAlignment="1" applyFont="1">
      <alignment readingOrder="0"/>
    </xf>
    <xf borderId="0" fillId="0" fontId="2" numFmtId="0" xfId="0" applyAlignment="1" applyFont="1">
      <alignment horizontal="center"/>
    </xf>
    <xf borderId="0" fillId="0" fontId="2" numFmtId="167" xfId="0" applyAlignment="1" applyFont="1" applyNumberFormat="1">
      <alignment horizontal="center" shrinkToFit="0" wrapText="0"/>
    </xf>
    <xf borderId="0" fillId="0" fontId="29" numFmtId="167" xfId="0" applyAlignment="1" applyFont="1" applyNumberFormat="1">
      <alignment horizontal="center" shrinkToFit="0" wrapText="0"/>
    </xf>
    <xf borderId="0" fillId="13" fontId="22" numFmtId="165" xfId="0" applyAlignment="1" applyFont="1" applyNumberFormat="1">
      <alignment horizontal="center" shrinkToFit="0" wrapText="0"/>
    </xf>
    <xf borderId="0" fillId="0" fontId="2" numFmtId="176" xfId="0" applyAlignment="1" applyFont="1" applyNumberFormat="1">
      <alignment horizontal="center" shrinkToFit="0" wrapText="0"/>
    </xf>
    <xf borderId="0" fillId="0" fontId="2" numFmtId="49" xfId="0" applyAlignment="1" applyFont="1" applyNumberFormat="1">
      <alignment horizontal="center" shrinkToFit="0" wrapText="0"/>
    </xf>
    <xf borderId="0" fillId="0" fontId="2" numFmtId="9" xfId="0" applyAlignment="1" applyFont="1" applyNumberFormat="1">
      <alignment horizontal="center" shrinkToFit="0" wrapText="0"/>
    </xf>
    <xf borderId="0" fillId="0" fontId="2" numFmtId="170" xfId="0" applyAlignment="1" applyFont="1" applyNumberFormat="1">
      <alignment horizontal="center" shrinkToFit="0" wrapText="0"/>
    </xf>
    <xf borderId="0" fillId="0" fontId="30" numFmtId="0" xfId="0" applyAlignment="1" applyFont="1">
      <alignment horizontal="center" shrinkToFit="0" wrapText="0"/>
    </xf>
    <xf borderId="0" fillId="0" fontId="2" numFmtId="0" xfId="0" applyAlignment="1" applyFont="1">
      <alignment readingOrder="0"/>
    </xf>
    <xf borderId="0" fillId="0" fontId="2" numFmtId="167" xfId="0" applyAlignment="1" applyFont="1" applyNumberFormat="1">
      <alignment horizontal="center"/>
    </xf>
    <xf borderId="0" fillId="0" fontId="2" numFmtId="49" xfId="0" applyAlignment="1" applyFont="1" applyNumberFormat="1">
      <alignment horizontal="center"/>
    </xf>
    <xf borderId="0" fillId="3" fontId="23" numFmtId="0" xfId="0" applyAlignment="1" applyFont="1">
      <alignment horizontal="left" readingOrder="0" shrinkToFit="0" vertical="bottom" wrapText="0"/>
    </xf>
    <xf borderId="0" fillId="3" fontId="6" numFmtId="0" xfId="0" applyAlignment="1" applyFont="1">
      <alignment horizontal="center" readingOrder="0" shrinkToFit="0" vertical="center" wrapText="1"/>
    </xf>
    <xf borderId="0" fillId="3" fontId="6" numFmtId="177" xfId="0" applyAlignment="1" applyFont="1" applyNumberFormat="1">
      <alignment horizontal="center" readingOrder="0" shrinkToFit="0" vertical="center" wrapText="1"/>
    </xf>
    <xf borderId="0" fillId="13" fontId="31" numFmtId="0" xfId="0" applyAlignment="1" applyFont="1">
      <alignment horizontal="left" readingOrder="0" shrinkToFit="0" vertical="bottom" wrapText="1"/>
    </xf>
    <xf borderId="0" fillId="3" fontId="31" numFmtId="0" xfId="0" applyAlignment="1" applyFont="1">
      <alignment horizontal="left" readingOrder="0" shrinkToFit="0" vertical="bottom" wrapText="1"/>
    </xf>
    <xf borderId="0" fillId="3" fontId="31" numFmtId="0" xfId="0" applyAlignment="1" applyFont="1">
      <alignment horizontal="center" readingOrder="0" shrinkToFit="0" vertical="center" wrapText="1"/>
    </xf>
    <xf borderId="0" fillId="3" fontId="32" numFmtId="0" xfId="0" applyAlignment="1" applyFont="1">
      <alignment horizontal="center" readingOrder="0" shrinkToFit="0" vertical="center" wrapText="1"/>
    </xf>
    <xf borderId="0" fillId="17" fontId="23" numFmtId="0" xfId="0" applyAlignment="1" applyFont="1">
      <alignment horizontal="left" readingOrder="0" shrinkToFit="0" vertical="bottom" wrapText="1"/>
    </xf>
    <xf borderId="0" fillId="2" fontId="23" numFmtId="0" xfId="0" applyAlignment="1" applyFont="1">
      <alignment horizontal="left" readingOrder="0" shrinkToFit="0" wrapText="1"/>
    </xf>
    <xf borderId="0" fillId="0" fontId="7" numFmtId="0" xfId="0" applyAlignment="1" applyFont="1">
      <alignment horizontal="center" readingOrder="0" shrinkToFit="0" vertical="center" wrapText="1"/>
    </xf>
    <xf borderId="0" fillId="0" fontId="31"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17" fontId="23" numFmtId="0" xfId="0" applyAlignment="1" applyFont="1">
      <alignment horizontal="left" readingOrder="0" shrinkToFit="0" wrapText="1"/>
    </xf>
    <xf borderId="0" fillId="0" fontId="31" numFmtId="0" xfId="0" applyAlignment="1" applyFont="1">
      <alignment horizontal="center" readingOrder="0" shrinkToFit="0" wrapText="1"/>
    </xf>
    <xf borderId="0" fillId="2" fontId="9" numFmtId="0" xfId="0" applyAlignment="1" applyFont="1">
      <alignment horizontal="center" readingOrder="0" shrinkToFit="0" wrapText="1"/>
    </xf>
    <xf borderId="0" fillId="2" fontId="9" numFmtId="0" xfId="0" applyAlignment="1" applyFont="1">
      <alignment horizontal="center" readingOrder="0" shrinkToFit="0" vertical="center" wrapText="1"/>
    </xf>
    <xf borderId="0" fillId="2" fontId="14" numFmtId="0" xfId="0" applyAlignment="1" applyFont="1">
      <alignment horizontal="center" readingOrder="0" shrinkToFit="0" vertical="bottom" wrapText="1"/>
    </xf>
    <xf borderId="0" fillId="2" fontId="14" numFmtId="0" xfId="0" applyAlignment="1" applyFont="1">
      <alignment horizontal="center" shrinkToFit="0" vertical="bottom" wrapText="1"/>
    </xf>
    <xf borderId="0" fillId="2" fontId="9" numFmtId="0" xfId="0" applyAlignment="1" applyFont="1">
      <alignment horizontal="center" shrinkToFit="0" wrapText="1"/>
    </xf>
    <xf borderId="0" fillId="18" fontId="23" numFmtId="49" xfId="0" applyAlignment="1" applyFont="1" applyNumberFormat="1">
      <alignment horizontal="left" readingOrder="0" shrinkToFit="0" vertical="bottom" wrapText="1"/>
    </xf>
    <xf borderId="0" fillId="18" fontId="2" numFmtId="49" xfId="0" applyAlignment="1" applyFont="1" applyNumberFormat="1">
      <alignment horizontal="center" readingOrder="0" shrinkToFit="0" wrapText="1"/>
    </xf>
    <xf borderId="0" fillId="18" fontId="2" numFmtId="49" xfId="0" applyAlignment="1" applyFont="1" applyNumberFormat="1">
      <alignment horizontal="center" shrinkToFit="0" wrapText="1"/>
    </xf>
    <xf borderId="0" fillId="18" fontId="33" numFmtId="0" xfId="0" applyAlignment="1" applyFont="1">
      <alignment horizontal="center"/>
    </xf>
    <xf borderId="0" fillId="18" fontId="34" numFmtId="49" xfId="0" applyAlignment="1" applyFont="1" applyNumberFormat="1">
      <alignment horizontal="center" readingOrder="0" shrinkToFit="0" wrapText="1"/>
    </xf>
    <xf borderId="0" fillId="18" fontId="9" numFmtId="49" xfId="0" applyAlignment="1" applyFont="1" applyNumberFormat="1">
      <alignment horizontal="center" readingOrder="0" shrinkToFit="0" wrapText="1"/>
    </xf>
    <xf borderId="0" fillId="18" fontId="33" numFmtId="0" xfId="0" applyAlignment="1" applyFont="1">
      <alignment horizontal="center" readingOrder="0"/>
    </xf>
    <xf borderId="0" fillId="18" fontId="23" numFmtId="0" xfId="0" applyAlignment="1" applyFont="1">
      <alignment horizontal="left" readingOrder="0" shrinkToFit="0" wrapText="1"/>
    </xf>
    <xf borderId="0" fillId="18" fontId="2" numFmtId="167" xfId="0" applyAlignment="1" applyFont="1" applyNumberFormat="1">
      <alignment horizontal="center" readingOrder="0" shrinkToFit="0" wrapText="1"/>
    </xf>
    <xf borderId="0" fillId="18" fontId="2" numFmtId="0" xfId="0" applyAlignment="1" applyFont="1">
      <alignment horizontal="center" readingOrder="0" shrinkToFit="0" wrapText="1"/>
    </xf>
    <xf borderId="0" fillId="18" fontId="9" numFmtId="167" xfId="0" applyAlignment="1" applyFont="1" applyNumberFormat="1">
      <alignment horizontal="center" readingOrder="0" shrinkToFit="0" vertical="center" wrapText="1"/>
    </xf>
    <xf borderId="0" fillId="18" fontId="2" numFmtId="0" xfId="0" applyAlignment="1" applyFont="1">
      <alignment horizontal="center" shrinkToFit="0" wrapText="1"/>
    </xf>
    <xf borderId="0" fillId="18" fontId="7" numFmtId="167" xfId="0" applyAlignment="1" applyFont="1" applyNumberFormat="1">
      <alignment horizontal="center" readingOrder="0" shrinkToFit="0" wrapText="1"/>
    </xf>
    <xf borderId="0" fillId="18" fontId="31" numFmtId="167" xfId="0" applyAlignment="1" applyFont="1" applyNumberFormat="1">
      <alignment horizontal="center" readingOrder="0" shrinkToFit="0" vertical="center" wrapText="1"/>
    </xf>
    <xf borderId="0" fillId="18" fontId="7" numFmtId="0" xfId="0" applyAlignment="1" applyFont="1">
      <alignment horizontal="center" shrinkToFit="0" wrapText="1"/>
    </xf>
    <xf borderId="0" fillId="18" fontId="7" numFmtId="0" xfId="0" applyAlignment="1" applyFont="1">
      <alignment horizontal="center" readingOrder="0" shrinkToFit="0" wrapText="1"/>
    </xf>
    <xf borderId="0" fillId="2" fontId="23" numFmtId="165" xfId="0" applyAlignment="1" applyFont="1" applyNumberFormat="1">
      <alignment horizontal="left" readingOrder="0" shrinkToFit="0" wrapText="1"/>
    </xf>
    <xf borderId="0" fillId="2" fontId="2" numFmtId="165" xfId="0" applyAlignment="1" applyFont="1" applyNumberFormat="1">
      <alignment horizontal="center" readingOrder="0" shrinkToFit="0" wrapText="1"/>
    </xf>
    <xf borderId="0" fillId="2" fontId="9" numFmtId="165" xfId="0" applyAlignment="1" applyFont="1" applyNumberFormat="1">
      <alignment horizontal="center" readingOrder="0" shrinkToFit="0" vertical="center" wrapText="1"/>
    </xf>
    <xf borderId="0" fillId="2" fontId="2" numFmtId="165" xfId="0" applyAlignment="1" applyFont="1" applyNumberFormat="1">
      <alignment horizontal="center" shrinkToFit="0" wrapText="1"/>
    </xf>
    <xf borderId="0" fillId="2" fontId="23" numFmtId="0" xfId="0" applyAlignment="1" applyFont="1">
      <alignment horizontal="left" readingOrder="0" shrinkToFit="0" wrapText="1"/>
    </xf>
    <xf borderId="0" fillId="2" fontId="2" numFmtId="10" xfId="0" applyAlignment="1" applyFont="1" applyNumberFormat="1">
      <alignment horizontal="center" readingOrder="0" shrinkToFit="0" wrapText="1"/>
    </xf>
    <xf borderId="0" fillId="2" fontId="9" numFmtId="10" xfId="0" applyAlignment="1" applyFont="1" applyNumberFormat="1">
      <alignment horizontal="center" readingOrder="0" shrinkToFit="0" vertical="center" wrapText="1"/>
    </xf>
    <xf borderId="0" fillId="2" fontId="2" numFmtId="10" xfId="0" applyAlignment="1" applyFont="1" applyNumberFormat="1">
      <alignment horizontal="center" shrinkToFit="0" wrapText="1"/>
    </xf>
    <xf borderId="0" fillId="2" fontId="10" numFmtId="10" xfId="0" applyAlignment="1" applyFont="1" applyNumberFormat="1">
      <alignment horizontal="center" readingOrder="0" shrinkToFit="0" wrapText="1"/>
    </xf>
    <xf borderId="0" fillId="2" fontId="2" numFmtId="0" xfId="0" applyAlignment="1" applyFont="1">
      <alignment horizontal="center" readingOrder="0" shrinkToFit="0" wrapText="1"/>
    </xf>
    <xf borderId="0" fillId="2" fontId="23" numFmtId="0" xfId="0" applyAlignment="1" applyFont="1">
      <alignment horizontal="left" readingOrder="0" shrinkToFit="0" vertical="bottom"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13" numFmtId="0" xfId="0" applyAlignment="1" applyFont="1">
      <alignment horizontal="center" readingOrder="0" vertical="center"/>
    </xf>
    <xf borderId="0" fillId="2" fontId="13" numFmtId="0" xfId="0" applyAlignment="1" applyFont="1">
      <alignment horizontal="center" readingOrder="0" shrinkToFit="0" vertical="center" wrapText="1"/>
    </xf>
    <xf borderId="0" fillId="2" fontId="2" numFmtId="167" xfId="0" applyAlignment="1" applyFont="1" applyNumberFormat="1">
      <alignment horizontal="center" readingOrder="0" shrinkToFit="0" vertical="center" wrapText="1"/>
    </xf>
    <xf borderId="0" fillId="2" fontId="24" numFmtId="0" xfId="0" applyAlignment="1" applyFont="1">
      <alignment horizontal="left" readingOrder="0" shrinkToFit="0" wrapText="1"/>
    </xf>
    <xf borderId="0" fillId="2" fontId="9" numFmtId="0" xfId="0" applyAlignment="1" applyFont="1">
      <alignment horizontal="center" shrinkToFit="0" vertical="center" wrapText="1"/>
    </xf>
    <xf borderId="0" fillId="2" fontId="2" numFmtId="0" xfId="0" applyAlignment="1" applyFont="1">
      <alignment horizontal="center" shrinkToFit="0" vertical="center" wrapText="1"/>
    </xf>
    <xf borderId="0" fillId="21" fontId="35" numFmtId="0" xfId="0" applyAlignment="1" applyFont="1">
      <alignment horizontal="center" readingOrder="0" shrinkToFit="0" vertical="center" wrapText="1"/>
    </xf>
    <xf borderId="0" fillId="22" fontId="9" numFmtId="0" xfId="0" applyAlignment="1" applyFont="1">
      <alignment horizontal="center" readingOrder="0" shrinkToFit="0" vertical="center" wrapText="1"/>
    </xf>
    <xf borderId="0" fillId="21" fontId="35" numFmtId="0" xfId="0" applyAlignment="1" applyFont="1">
      <alignment horizontal="center" shrinkToFit="0" vertical="center" wrapText="1"/>
    </xf>
    <xf borderId="0" fillId="22" fontId="23" numFmtId="0" xfId="0" applyAlignment="1" applyFont="1">
      <alignment horizontal="left" readingOrder="0" shrinkToFit="0" vertical="bottom" wrapText="1"/>
    </xf>
    <xf borderId="0" fillId="22" fontId="2" numFmtId="0" xfId="0" applyAlignment="1" applyFont="1">
      <alignment horizontal="center" readingOrder="0" shrinkToFit="0" wrapText="1"/>
    </xf>
    <xf borderId="0" fillId="22" fontId="0" numFmtId="0" xfId="0" applyAlignment="1" applyFont="1">
      <alignment horizontal="center" readingOrder="0" shrinkToFit="0" vertical="center" wrapText="1"/>
    </xf>
    <xf borderId="0" fillId="22" fontId="2" numFmtId="0" xfId="0" applyAlignment="1" applyFont="1">
      <alignment horizontal="center" shrinkToFit="0" wrapText="1"/>
    </xf>
    <xf borderId="0" fillId="22" fontId="36" numFmtId="0" xfId="0" applyAlignment="1" applyFont="1">
      <alignment horizontal="center" readingOrder="0" shrinkToFit="0" wrapText="1"/>
    </xf>
    <xf borderId="0" fillId="22" fontId="9" numFmtId="0" xfId="0" applyAlignment="1" applyFont="1">
      <alignment horizontal="center" readingOrder="0" shrinkToFit="0" wrapText="1"/>
    </xf>
    <xf borderId="0" fillId="22" fontId="2" numFmtId="167" xfId="0" applyAlignment="1" applyFont="1" applyNumberFormat="1">
      <alignment horizontal="center" readingOrder="0" shrinkToFit="0" wrapText="1"/>
    </xf>
    <xf borderId="0" fillId="22" fontId="2" numFmtId="0" xfId="0" applyAlignment="1" applyFont="1">
      <alignment horizontal="center" readingOrder="0" shrinkToFit="0" vertical="center" wrapText="1"/>
    </xf>
    <xf borderId="0" fillId="22" fontId="2" numFmtId="0" xfId="0" applyAlignment="1" applyFont="1">
      <alignment horizontal="center" shrinkToFit="0" vertical="center" wrapText="1"/>
    </xf>
    <xf borderId="0" fillId="22" fontId="23" numFmtId="0" xfId="0" applyAlignment="1" applyFont="1">
      <alignment horizontal="left" readingOrder="0" shrinkToFit="0" wrapText="1"/>
    </xf>
    <xf borderId="0" fillId="22" fontId="23" numFmtId="0" xfId="0" applyAlignment="1" applyFont="1">
      <alignment horizontal="center" readingOrder="0" shrinkToFit="0" vertical="center" wrapText="1"/>
    </xf>
    <xf borderId="0" fillId="22" fontId="37" numFmtId="0" xfId="0" applyAlignment="1" applyFont="1">
      <alignment horizontal="center" readingOrder="0" shrinkToFit="0" vertical="center" wrapText="1"/>
    </xf>
    <xf borderId="0" fillId="22" fontId="38" numFmtId="0" xfId="0" applyAlignment="1" applyFont="1">
      <alignment horizontal="center" readingOrder="0" shrinkToFit="0" vertical="center" wrapText="1"/>
    </xf>
    <xf borderId="0" fillId="22" fontId="33" numFmtId="167" xfId="0" applyAlignment="1" applyFont="1" applyNumberFormat="1">
      <alignment horizontal="center" readingOrder="0" shrinkToFit="0" wrapText="1"/>
    </xf>
    <xf borderId="0" fillId="22" fontId="2" numFmtId="0" xfId="0" applyAlignment="1" applyFont="1">
      <alignment horizontal="center" shrinkToFit="0" vertical="center" wrapText="1"/>
    </xf>
    <xf borderId="0" fillId="22" fontId="2" numFmtId="0" xfId="0" applyAlignment="1" applyFont="1">
      <alignment horizontal="center" readingOrder="0" shrinkToFit="0" vertical="center" wrapText="1"/>
    </xf>
    <xf borderId="0" fillId="22" fontId="39" numFmtId="0" xfId="0" applyAlignment="1" applyFont="1">
      <alignment horizontal="center" readingOrder="0" shrinkToFit="0" vertical="center" wrapText="1"/>
    </xf>
    <xf borderId="0" fillId="22" fontId="2" numFmtId="167" xfId="0" applyAlignment="1" applyFont="1" applyNumberFormat="1">
      <alignment horizontal="center" readingOrder="0" shrinkToFit="0" vertical="center" wrapText="1"/>
    </xf>
    <xf borderId="0" fillId="22" fontId="2" numFmtId="0" xfId="0" applyAlignment="1" applyFont="1">
      <alignment horizontal="center" shrinkToFit="0" wrapText="1"/>
    </xf>
    <xf borderId="0" fillId="22" fontId="2" numFmtId="167" xfId="0" applyAlignment="1" applyFont="1" applyNumberFormat="1">
      <alignment horizontal="center" shrinkToFit="0" wrapText="1"/>
    </xf>
    <xf borderId="0" fillId="23" fontId="23" numFmtId="0" xfId="0" applyAlignment="1" applyFont="1">
      <alignment horizontal="left" readingOrder="0" shrinkToFit="0" vertical="bottom" wrapText="1"/>
    </xf>
    <xf borderId="0" fillId="23" fontId="23" numFmtId="0" xfId="0" applyAlignment="1" applyFont="1">
      <alignment horizontal="left" readingOrder="0" shrinkToFit="0" vertical="bottom" wrapText="0"/>
    </xf>
    <xf borderId="0" fillId="23" fontId="35" numFmtId="0" xfId="0" applyAlignment="1" applyFont="1">
      <alignment horizontal="center" readingOrder="0" shrinkToFit="0" vertical="center" wrapText="1"/>
    </xf>
    <xf borderId="0" fillId="23" fontId="31" numFmtId="0" xfId="0" applyAlignment="1" applyFont="1">
      <alignment horizontal="center" readingOrder="0" shrinkToFit="0" vertical="center" wrapText="1"/>
    </xf>
    <xf borderId="0" fillId="23" fontId="35" numFmtId="0" xfId="0" applyAlignment="1" applyFont="1">
      <alignment horizontal="center" shrinkToFit="0" vertical="center" wrapText="1"/>
    </xf>
    <xf borderId="0" fillId="23" fontId="9" numFmtId="0" xfId="0" applyAlignment="1" applyFont="1">
      <alignment horizontal="center" shrinkToFit="0" vertical="center" wrapText="1"/>
    </xf>
    <xf borderId="0" fillId="23" fontId="8" numFmtId="0" xfId="0" applyAlignment="1" applyFont="1">
      <alignment horizontal="center" readingOrder="0" shrinkToFit="0" vertical="center" wrapText="1"/>
    </xf>
    <xf borderId="0" fillId="23" fontId="8" numFmtId="0" xfId="0" applyAlignment="1" applyFont="1">
      <alignment horizontal="center" shrinkToFit="0" vertical="center" wrapText="1"/>
    </xf>
    <xf borderId="0" fillId="0" fontId="23" numFmtId="0" xfId="0" applyAlignment="1" applyFont="1">
      <alignment horizontal="left" readingOrder="0" shrinkToFit="0" vertical="bottom" wrapText="1"/>
    </xf>
    <xf borderId="0" fillId="0" fontId="35" numFmtId="0" xfId="0" applyAlignment="1" applyFont="1">
      <alignment horizontal="center" shrinkToFit="0" vertical="center" wrapText="1"/>
    </xf>
    <xf borderId="0" fillId="3" fontId="26" numFmtId="0" xfId="0" applyAlignment="1" applyFont="1">
      <alignment horizontal="left" shrinkToFit="0" vertical="center" wrapText="1"/>
    </xf>
    <xf borderId="0" fillId="8" fontId="9" numFmtId="165" xfId="0" applyAlignment="1" applyFont="1" applyNumberFormat="1">
      <alignment horizontal="center" readingOrder="0" shrinkToFit="0" vertical="center" wrapText="1"/>
    </xf>
    <xf borderId="0" fillId="0" fontId="35"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8" fontId="9" numFmtId="0" xfId="0" applyAlignment="1" applyFont="1">
      <alignment horizontal="center" readingOrder="0" shrinkToFit="0" vertical="center" wrapText="1"/>
    </xf>
    <xf borderId="0" fillId="8" fontId="9" numFmtId="9" xfId="0" applyAlignment="1" applyFont="1" applyNumberFormat="1">
      <alignment horizontal="center" readingOrder="0" shrinkToFit="0" vertical="center" wrapText="1"/>
    </xf>
    <xf borderId="0" fillId="8" fontId="9" numFmtId="176" xfId="0" applyAlignment="1" applyFont="1" applyNumberFormat="1">
      <alignment horizontal="center" readingOrder="0" shrinkToFit="0" vertical="center" wrapText="1"/>
    </xf>
    <xf borderId="0" fillId="18" fontId="9" numFmtId="49" xfId="0" applyAlignment="1" applyFont="1" applyNumberFormat="1">
      <alignment horizontal="center" readingOrder="0" shrinkToFit="0" vertical="center" wrapText="1"/>
    </xf>
    <xf borderId="0" fillId="18" fontId="31" numFmtId="49" xfId="0" applyAlignment="1" applyFont="1" applyNumberFormat="1">
      <alignment horizontal="center" readingOrder="0" shrinkToFit="0" vertical="center" wrapText="1"/>
    </xf>
    <xf borderId="0" fillId="18" fontId="0" numFmtId="167" xfId="0" applyAlignment="1" applyFont="1" applyNumberFormat="1">
      <alignment horizontal="center" shrinkToFit="0" vertical="center" wrapText="1"/>
    </xf>
    <xf borderId="0" fillId="18" fontId="9" numFmtId="49" xfId="0" applyAlignment="1" applyFont="1" applyNumberFormat="1">
      <alignment horizontal="center" shrinkToFit="0" vertical="center" wrapText="1"/>
    </xf>
    <xf borderId="0" fillId="18" fontId="0" numFmtId="0" xfId="0" applyAlignment="1" applyFont="1">
      <alignment horizontal="center" shrinkToFit="0" vertical="center" wrapText="1"/>
    </xf>
    <xf borderId="0" fillId="18" fontId="9" numFmtId="165" xfId="0" applyAlignment="1" applyFont="1" applyNumberFormat="1">
      <alignment horizontal="center" readingOrder="0" shrinkToFit="0" vertical="center" wrapText="1"/>
    </xf>
    <xf borderId="0" fillId="8" fontId="9" numFmtId="0" xfId="0" applyAlignment="1" applyFont="1">
      <alignment horizontal="center" shrinkToFit="0" vertical="center" wrapText="1"/>
    </xf>
    <xf borderId="0" fillId="8" fontId="9" numFmtId="165" xfId="0" applyAlignment="1" applyFont="1" applyNumberFormat="1">
      <alignment horizontal="center" shrinkToFit="0" vertical="center" wrapText="1"/>
    </xf>
    <xf borderId="0" fillId="22" fontId="0" numFmtId="0" xfId="0" applyAlignment="1" applyFont="1">
      <alignment horizontal="center" shrinkToFit="0" vertical="center" wrapText="1"/>
    </xf>
    <xf borderId="0" fillId="21" fontId="0" numFmtId="0" xfId="0" applyAlignment="1" applyFont="1">
      <alignment horizontal="center" readingOrder="0" shrinkToFit="0" vertical="center" wrapText="1"/>
    </xf>
    <xf borderId="0" fillId="22" fontId="0" numFmtId="0" xfId="0" applyAlignment="1" applyFont="1">
      <alignment horizontal="center" shrinkToFit="0" vertical="center" wrapText="1"/>
    </xf>
    <xf borderId="0" fillId="24" fontId="0" numFmtId="0" xfId="0" applyAlignment="1" applyFont="1">
      <alignment horizontal="center" shrinkToFit="0" vertical="center" wrapText="1"/>
    </xf>
    <xf borderId="0" fillId="3" fontId="6" numFmtId="177" xfId="0" applyAlignment="1" applyFont="1" applyNumberFormat="1">
      <alignment horizontal="center" shrinkToFit="0" vertical="center" wrapText="1"/>
    </xf>
    <xf borderId="0" fillId="3" fontId="25" numFmtId="0" xfId="0" applyAlignment="1" applyFont="1">
      <alignment horizontal="center" readingOrder="0" shrinkToFit="0" vertical="center" wrapText="1"/>
    </xf>
    <xf borderId="0" fillId="3" fontId="23" numFmtId="0" xfId="0" applyAlignment="1" applyFont="1">
      <alignment horizontal="left" readingOrder="0" shrinkToFit="0" vertical="bottom" wrapText="1"/>
    </xf>
    <xf borderId="0" fillId="0" fontId="31" numFmtId="0" xfId="0" applyAlignment="1" applyFont="1">
      <alignment horizontal="center" shrinkToFit="0" vertical="center" wrapText="1"/>
    </xf>
    <xf borderId="0" fillId="0" fontId="40" numFmtId="0" xfId="0" applyAlignment="1" applyFont="1">
      <alignment horizontal="center" readingOrder="0" shrinkToFit="0" wrapText="1"/>
    </xf>
    <xf borderId="0" fillId="13" fontId="31"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18" fontId="23" numFmtId="0" xfId="0" applyAlignment="1" applyFont="1">
      <alignment horizontal="left" readingOrder="0" shrinkToFit="0" vertical="bottom" wrapText="1"/>
    </xf>
    <xf borderId="0" fillId="18" fontId="33" numFmtId="167" xfId="0" applyAlignment="1" applyFont="1" applyNumberFormat="1">
      <alignment horizontal="center"/>
    </xf>
    <xf borderId="0" fillId="18" fontId="9" numFmtId="0" xfId="0" applyAlignment="1" applyFont="1">
      <alignment horizontal="center" readingOrder="0" shrinkToFit="0" vertical="center" wrapText="1"/>
    </xf>
    <xf borderId="0" fillId="18" fontId="33" numFmtId="167" xfId="0" applyAlignment="1" applyFont="1" applyNumberFormat="1">
      <alignment horizontal="center" readingOrder="0"/>
    </xf>
    <xf borderId="0" fillId="18" fontId="9" numFmtId="167" xfId="0" applyAlignment="1" applyFont="1" applyNumberFormat="1">
      <alignment horizontal="center" shrinkToFit="0" vertical="center" wrapText="1"/>
    </xf>
    <xf borderId="0" fillId="18" fontId="9" numFmtId="0" xfId="0" applyAlignment="1" applyFont="1">
      <alignment horizontal="center" readingOrder="0" shrinkToFit="0" vertical="center" wrapText="1"/>
    </xf>
    <xf borderId="0" fillId="18" fontId="31" numFmtId="0" xfId="0" applyAlignment="1" applyFont="1">
      <alignment horizontal="center" readingOrder="0" shrinkToFit="0" vertical="center" wrapText="1"/>
    </xf>
    <xf borderId="0" fillId="18" fontId="31" numFmtId="167" xfId="0" applyAlignment="1" applyFont="1" applyNumberFormat="1">
      <alignment horizontal="center" shrinkToFit="0" vertical="center" wrapText="1"/>
    </xf>
    <xf borderId="0" fillId="18" fontId="31" numFmtId="0" xfId="0" applyAlignment="1" applyFont="1">
      <alignment horizontal="center" readingOrder="0" shrinkToFit="0" vertical="center" wrapText="1"/>
    </xf>
    <xf borderId="0" fillId="2" fontId="23" numFmtId="165" xfId="0" applyAlignment="1" applyFont="1" applyNumberFormat="1">
      <alignment horizontal="left" readingOrder="0" shrinkToFit="0" vertical="bottom" wrapText="1"/>
    </xf>
    <xf borderId="0" fillId="2" fontId="9" numFmtId="165" xfId="0" applyAlignment="1" applyFont="1" applyNumberFormat="1">
      <alignment horizontal="center" shrinkToFit="0" vertical="center" wrapText="1"/>
    </xf>
    <xf borderId="0" fillId="2" fontId="9" numFmtId="10" xfId="0" applyAlignment="1" applyFont="1" applyNumberFormat="1">
      <alignment horizontal="center" shrinkToFit="0" vertical="center" wrapText="1"/>
    </xf>
    <xf borderId="0" fillId="2" fontId="9" numFmtId="0" xfId="0" applyAlignment="1" applyFont="1">
      <alignment horizontal="center" readingOrder="0" shrinkToFit="0" vertical="center" wrapText="1"/>
    </xf>
    <xf borderId="0" fillId="2" fontId="9" numFmtId="0" xfId="0" applyAlignment="1" applyFont="1">
      <alignment horizontal="center" readingOrder="0" shrinkToFit="0" vertical="center" wrapText="1"/>
    </xf>
    <xf borderId="0" fillId="2" fontId="41" numFmtId="0" xfId="0" applyAlignment="1" applyFont="1">
      <alignment horizontal="center" readingOrder="0" shrinkToFit="0" vertical="center" wrapText="1"/>
    </xf>
    <xf borderId="0" fillId="21" fontId="25" numFmtId="0" xfId="0" applyAlignment="1" applyFont="1">
      <alignment readingOrder="0" shrinkToFit="0" vertical="bottom" wrapText="1"/>
    </xf>
    <xf borderId="0" fillId="22" fontId="9" numFmtId="0" xfId="0" applyAlignment="1" applyFont="1">
      <alignment horizontal="center" shrinkToFit="0" vertical="center" wrapText="1"/>
    </xf>
    <xf borderId="0" fillId="22" fontId="9" numFmtId="0" xfId="0" applyAlignment="1" applyFont="1">
      <alignment horizontal="center" readingOrder="0" shrinkToFit="0" vertical="center" wrapText="1"/>
    </xf>
    <xf borderId="0" fillId="22" fontId="0" numFmtId="0" xfId="0" applyAlignment="1" applyFont="1">
      <alignment horizontal="center" readingOrder="0" shrinkToFit="0" vertical="center" wrapText="1"/>
    </xf>
    <xf borderId="0" fillId="21" fontId="25" numFmtId="0" xfId="0" applyAlignment="1" applyFont="1">
      <alignment shrinkToFit="0" vertical="bottom" wrapText="1"/>
    </xf>
    <xf borderId="0" fillId="22" fontId="33" numFmtId="167" xfId="0" applyAlignment="1" applyFont="1" applyNumberFormat="1">
      <alignment horizontal="center" shrinkToFit="0" wrapText="1"/>
    </xf>
    <xf borderId="0" fillId="22" fontId="33" numFmtId="0" xfId="0" applyAlignment="1" applyFont="1">
      <alignment horizontal="center" readingOrder="0" shrinkToFit="0" wrapText="1"/>
    </xf>
    <xf borderId="0" fillId="22" fontId="42" numFmtId="0" xfId="0" applyAlignment="1" applyFont="1">
      <alignment horizontal="center" readingOrder="0" shrinkToFit="0" wrapText="1"/>
    </xf>
    <xf borderId="0" fillId="22" fontId="43" numFmtId="0" xfId="0" applyAlignment="1" applyFont="1">
      <alignment horizontal="center" readingOrder="0" shrinkToFit="0" wrapText="1"/>
    </xf>
    <xf borderId="0" fillId="23" fontId="25" numFmtId="0" xfId="0" applyAlignment="1" applyFont="1">
      <alignment horizontal="center" readingOrder="0" shrinkToFit="0" vertical="center" wrapText="1"/>
    </xf>
    <xf borderId="0" fillId="23" fontId="9" numFmtId="0" xfId="0" applyAlignment="1" applyFont="1">
      <alignment horizontal="center" readingOrder="0" shrinkToFit="0" vertical="center" wrapText="0"/>
    </xf>
    <xf borderId="0" fillId="23" fontId="9" numFmtId="0" xfId="0" applyAlignment="1" applyFont="1">
      <alignment horizontal="center" readingOrder="0" shrinkToFit="0" vertical="center" wrapText="1"/>
    </xf>
    <xf borderId="0" fillId="23" fontId="14" numFmtId="0" xfId="0" applyAlignment="1" applyFont="1">
      <alignment horizontal="center" readingOrder="0" shrinkToFit="0" wrapText="1"/>
    </xf>
    <xf borderId="0" fillId="23" fontId="14" numFmtId="0" xfId="0" applyAlignment="1" applyFont="1">
      <alignment horizontal="center" shrinkToFit="0" wrapText="1"/>
    </xf>
    <xf borderId="0" fillId="23" fontId="9" numFmtId="0" xfId="0" applyAlignment="1" applyFont="1">
      <alignment horizontal="center" readingOrder="0" shrinkToFit="0" vertical="center" wrapText="1"/>
    </xf>
    <xf borderId="0" fillId="3" fontId="26" numFmtId="0" xfId="0" applyAlignment="1" applyFont="1">
      <alignment horizontal="left" readingOrder="0" shrinkToFit="0" vertical="bottom" wrapText="1"/>
    </xf>
    <xf borderId="0" fillId="3" fontId="44" numFmtId="0" xfId="0" applyAlignment="1" applyFont="1">
      <alignment horizontal="left" shrinkToFit="0" vertical="center" wrapText="1"/>
    </xf>
    <xf borderId="0" fillId="8" fontId="23" numFmtId="0" xfId="0" applyAlignment="1" applyFont="1">
      <alignment horizontal="left" readingOrder="0" shrinkToFit="0" vertical="bottom" wrapText="1"/>
    </xf>
    <xf borderId="0" fillId="8" fontId="14" numFmtId="165" xfId="0" applyAlignment="1" applyFont="1" applyNumberFormat="1">
      <alignment horizontal="center" shrinkToFit="0" wrapText="1"/>
    </xf>
    <xf borderId="0" fillId="8" fontId="14" numFmtId="165" xfId="0" applyAlignment="1" applyFont="1" applyNumberFormat="1">
      <alignment horizontal="center" readingOrder="0" shrinkToFit="0" wrapText="1"/>
    </xf>
    <xf borderId="0" fillId="8" fontId="9" numFmtId="0" xfId="0" applyAlignment="1" applyFont="1">
      <alignment horizontal="center" readingOrder="0" shrinkToFit="0" vertical="center" wrapText="1"/>
    </xf>
    <xf borderId="0" fillId="8" fontId="14" numFmtId="0" xfId="0" applyAlignment="1" applyFont="1">
      <alignment horizontal="center" shrinkToFit="0" wrapText="1"/>
    </xf>
    <xf borderId="0" fillId="8" fontId="14" numFmtId="0" xfId="0" applyAlignment="1" applyFont="1">
      <alignment horizontal="center" readingOrder="0" shrinkToFit="0" wrapText="1"/>
    </xf>
    <xf borderId="0" fillId="8" fontId="9" numFmtId="9" xfId="0" applyAlignment="1" applyFont="1" applyNumberFormat="1">
      <alignment horizontal="center" shrinkToFit="0" vertical="center" wrapText="1"/>
    </xf>
    <xf borderId="0" fillId="8" fontId="14" numFmtId="9" xfId="0" applyAlignment="1" applyFont="1" applyNumberFormat="1">
      <alignment horizontal="center" readingOrder="0" shrinkToFit="0" wrapText="1"/>
    </xf>
    <xf borderId="0" fillId="8" fontId="9" numFmtId="176" xfId="0" applyAlignment="1" applyFont="1" applyNumberFormat="1">
      <alignment horizontal="center" shrinkToFit="0" vertical="center" wrapText="1"/>
    </xf>
    <xf borderId="0" fillId="8" fontId="33" numFmtId="176" xfId="0" applyAlignment="1" applyFont="1" applyNumberFormat="1">
      <alignment horizontal="center" readingOrder="0"/>
    </xf>
    <xf borderId="0" fillId="18" fontId="31" numFmtId="49" xfId="0" applyAlignment="1" applyFont="1" applyNumberFormat="1">
      <alignment horizontal="center" shrinkToFit="0" vertical="center" wrapText="1"/>
    </xf>
    <xf borderId="0" fillId="18" fontId="23" numFmtId="167" xfId="0" applyAlignment="1" applyFont="1" applyNumberFormat="1">
      <alignment horizontal="center" readingOrder="0" shrinkToFit="0" vertical="center" wrapText="1"/>
    </xf>
    <xf borderId="0" fillId="18" fontId="0" numFmtId="167" xfId="0" applyAlignment="1" applyFont="1" applyNumberFormat="1">
      <alignment horizontal="center" readingOrder="0" shrinkToFit="0" vertical="center" wrapText="1"/>
    </xf>
    <xf borderId="0" fillId="18" fontId="0" numFmtId="0" xfId="0" applyAlignment="1" applyFont="1">
      <alignment horizontal="center" readingOrder="0" shrinkToFit="0" vertical="center" wrapText="1"/>
    </xf>
    <xf borderId="0" fillId="18" fontId="0" numFmtId="0" xfId="0" applyAlignment="1" applyFont="1">
      <alignment horizontal="center" readingOrder="0" shrinkToFit="0" vertical="center" wrapText="1"/>
    </xf>
    <xf borderId="0" fillId="18" fontId="0" numFmtId="0" xfId="0" applyAlignment="1" applyFont="1">
      <alignment horizontal="center" shrinkToFit="0" vertical="center" wrapText="1"/>
    </xf>
    <xf borderId="0" fillId="18" fontId="9" numFmtId="165" xfId="0" applyAlignment="1" applyFont="1" applyNumberFormat="1">
      <alignment horizontal="center" shrinkToFit="0" vertical="center" wrapText="1"/>
    </xf>
    <xf borderId="0" fillId="8" fontId="14" numFmtId="0" xfId="0" applyAlignment="1" applyFont="1">
      <alignment horizontal="center" readingOrder="0" shrinkToFit="0" vertical="center" wrapText="1"/>
    </xf>
    <xf borderId="0" fillId="8" fontId="14" numFmtId="0" xfId="0" applyAlignment="1" applyFont="1">
      <alignment horizontal="center" shrinkToFit="0" vertical="center" wrapText="1"/>
    </xf>
    <xf borderId="0" fillId="8" fontId="14" numFmtId="165" xfId="0" applyAlignment="1" applyFont="1" applyNumberFormat="1">
      <alignment horizontal="center" readingOrder="0" shrinkToFit="0" vertical="center" wrapText="1"/>
    </xf>
    <xf borderId="0" fillId="8" fontId="14" numFmtId="165" xfId="0" applyAlignment="1" applyFont="1" applyNumberFormat="1">
      <alignment horizontal="center" shrinkToFit="0" vertical="center" wrapText="1"/>
    </xf>
    <xf borderId="0" fillId="8" fontId="23" numFmtId="0" xfId="0" applyAlignment="1" applyFont="1">
      <alignment horizontal="left" readingOrder="0" shrinkToFit="0" vertical="center" wrapText="1"/>
    </xf>
    <xf borderId="0" fillId="8" fontId="9" numFmtId="0" xfId="0" applyAlignment="1" applyFont="1">
      <alignment horizontal="center" readingOrder="0" shrinkToFit="0" vertical="center" wrapText="1"/>
    </xf>
    <xf borderId="0" fillId="22" fontId="0" numFmtId="167" xfId="0" applyAlignment="1" applyFont="1" applyNumberFormat="1">
      <alignment horizontal="center" readingOrder="0" shrinkToFit="0" vertical="center" wrapText="1"/>
    </xf>
    <xf borderId="0" fillId="22" fontId="0" numFmtId="167" xfId="0" applyAlignment="1" applyFont="1" applyNumberFormat="1">
      <alignment horizontal="center" shrinkToFit="0" vertical="center" wrapText="1"/>
    </xf>
    <xf borderId="0" fillId="21" fontId="0" numFmtId="0" xfId="0" applyAlignment="1" applyFont="1">
      <alignment horizontal="center" shrinkToFit="0" vertical="center" wrapText="1"/>
    </xf>
    <xf borderId="0" fillId="21" fontId="0" numFmtId="0" xfId="0" applyAlignment="1" applyFont="1">
      <alignment horizontal="center" readingOrder="0" shrinkToFit="0" vertical="center" wrapText="1"/>
    </xf>
    <xf borderId="0" fillId="21" fontId="0" numFmtId="0" xfId="0" applyAlignment="1" applyFont="1">
      <alignment horizontal="center" shrinkToFit="0" vertical="center" wrapText="1"/>
    </xf>
    <xf borderId="0" fillId="21" fontId="23" numFmtId="165" xfId="0" applyAlignment="1" applyFont="1" applyNumberFormat="1">
      <alignment horizontal="left" readingOrder="0" shrinkToFit="0" vertical="bottom" wrapText="1"/>
    </xf>
    <xf borderId="0" fillId="21" fontId="0" numFmtId="167" xfId="0" applyAlignment="1" applyFont="1" applyNumberFormat="1">
      <alignment horizontal="center" readingOrder="0" shrinkToFit="0" vertical="center" wrapText="1"/>
    </xf>
    <xf borderId="0" fillId="22" fontId="23" numFmtId="165" xfId="0" applyAlignment="1" applyFont="1" applyNumberFormat="1">
      <alignment horizontal="left" readingOrder="0" shrinkToFit="0" vertical="bottom" wrapText="1"/>
    </xf>
    <xf borderId="0" fillId="24" fontId="23" numFmtId="0" xfId="0" applyAlignment="1" applyFont="1">
      <alignment horizontal="left" readingOrder="0" shrinkToFit="0" vertical="bottom" wrapText="1"/>
    </xf>
    <xf borderId="0" fillId="24" fontId="0" numFmtId="0" xfId="0" applyAlignment="1" applyFont="1">
      <alignment horizontal="center" readingOrder="0" shrinkToFit="0" vertical="center" wrapText="1"/>
    </xf>
    <xf borderId="0" fillId="24" fontId="0" numFmtId="167" xfId="0" applyAlignment="1" applyFont="1" applyNumberFormat="1">
      <alignment horizontal="center" shrinkToFit="0" vertical="center" wrapText="1"/>
    </xf>
    <xf borderId="0" fillId="24" fontId="0" numFmtId="0" xfId="0" applyAlignment="1" applyFont="1">
      <alignment horizontal="center" readingOrder="0" shrinkToFit="0" vertical="center" wrapText="1"/>
    </xf>
    <xf borderId="0" fillId="24" fontId="0" numFmtId="167" xfId="0" applyAlignment="1" applyFont="1" applyNumberFormat="1">
      <alignment horizontal="center" readingOrder="0" shrinkToFit="0" vertical="center" wrapText="1"/>
    </xf>
    <xf borderId="0" fillId="24" fontId="0" numFmtId="170" xfId="0" applyAlignment="1" applyFont="1" applyNumberFormat="1">
      <alignment horizontal="center" shrinkToFit="0" vertical="center" wrapText="1"/>
    </xf>
    <xf borderId="0" fillId="24" fontId="0" numFmtId="0" xfId="0" applyAlignment="1" applyFont="1">
      <alignment horizontal="center" shrinkToFit="0" vertical="center" wrapText="1"/>
    </xf>
    <xf borderId="0" fillId="3" fontId="45" numFmtId="0" xfId="0" applyAlignment="1" applyFont="1">
      <alignment horizontal="center" readingOrder="0" shrinkToFit="0" vertical="bottom" wrapText="1"/>
    </xf>
    <xf borderId="0" fillId="17" fontId="7" numFmtId="0" xfId="0" applyAlignment="1" applyFont="1">
      <alignment horizontal="center" readingOrder="0" shrinkToFit="0" vertical="center" wrapText="1"/>
    </xf>
    <xf borderId="0" fillId="0" fontId="7" numFmtId="0" xfId="0" applyAlignment="1" applyFont="1">
      <alignment horizontal="center" readingOrder="0"/>
    </xf>
    <xf borderId="0" fillId="13" fontId="7" numFmtId="0" xfId="0" applyAlignment="1" applyFont="1">
      <alignment horizontal="center" readingOrder="0"/>
    </xf>
    <xf borderId="0" fillId="3" fontId="45" numFmtId="178" xfId="0" applyAlignment="1" applyFont="1" applyNumberFormat="1">
      <alignment horizontal="center" readingOrder="0" shrinkToFit="0" vertical="bottom" wrapText="1"/>
    </xf>
    <xf borderId="0" fillId="0" fontId="2" numFmtId="0" xfId="0" applyAlignment="1" applyFon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center" readingOrder="0"/>
    </xf>
    <xf borderId="0" fillId="0" fontId="7" numFmtId="0" xfId="0" applyAlignment="1" applyFont="1">
      <alignment horizontal="center" readingOrder="0"/>
    </xf>
    <xf borderId="0" fillId="0" fontId="2" numFmtId="165" xfId="0" applyAlignment="1" applyFont="1" applyNumberFormat="1">
      <alignment horizontal="center" readingOrder="0"/>
    </xf>
    <xf borderId="0" fillId="0" fontId="7" numFmtId="0" xfId="0" applyAlignment="1" applyFont="1">
      <alignment horizontal="center"/>
    </xf>
    <xf borderId="0" fillId="0" fontId="2" numFmtId="0" xfId="0" applyAlignment="1" applyFont="1">
      <alignment horizontal="center" shrinkToFit="0" vertical="center" wrapText="1"/>
    </xf>
    <xf borderId="0" fillId="0" fontId="11" numFmtId="0" xfId="0" applyAlignment="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horizontal="center" readingOrder="0"/>
    </xf>
    <xf borderId="0" fillId="0" fontId="2" numFmtId="178" xfId="0" applyAlignment="1" applyFont="1" applyNumberFormat="1">
      <alignment horizontal="center" readingOrder="0" shrinkToFit="0" vertical="center" wrapText="1"/>
    </xf>
    <xf borderId="0" fillId="0" fontId="2" numFmtId="178" xfId="0" applyAlignment="1" applyFont="1" applyNumberFormat="1">
      <alignment horizontal="center" readingOrder="0"/>
    </xf>
    <xf borderId="0" fillId="0" fontId="7" numFmtId="0" xfId="0" applyAlignment="1" applyFont="1">
      <alignment horizontal="center" shrinkToFit="0" vertical="center" wrapText="1"/>
    </xf>
    <xf borderId="0" fillId="0" fontId="7" numFmtId="0" xfId="0" applyFont="1"/>
    <xf borderId="0" fillId="0" fontId="4" numFmtId="0" xfId="0" applyAlignment="1" applyFont="1">
      <alignment horizontal="center" readingOrder="0" shrinkToFit="0" vertical="bottom" wrapText="1"/>
    </xf>
    <xf borderId="0" fillId="0" fontId="4" numFmtId="0" xfId="0" applyAlignment="1" applyFont="1">
      <alignment horizontal="center" shrinkToFit="0" wrapText="1"/>
    </xf>
    <xf borderId="0" fillId="0" fontId="2" numFmtId="167" xfId="0" applyAlignment="1" applyFont="1" applyNumberFormat="1">
      <alignment horizontal="center" readingOrder="0" shrinkToFit="0" vertical="center" wrapText="1"/>
    </xf>
    <xf borderId="0" fillId="3" fontId="16" numFmtId="178" xfId="0" applyAlignment="1" applyFont="1" applyNumberFormat="1">
      <alignment horizontal="center" readingOrder="0" shrinkToFit="0" vertical="bottom" wrapText="1"/>
    </xf>
    <xf borderId="0" fillId="3" fontId="16" numFmtId="0" xfId="0" applyAlignment="1" applyFont="1">
      <alignment horizontal="center" readingOrder="0" vertical="center"/>
    </xf>
    <xf borderId="0" fillId="3" fontId="25" numFmtId="0" xfId="0" applyAlignment="1" applyFont="1">
      <alignment horizontal="center" shrinkToFit="0" vertical="center" wrapText="1"/>
    </xf>
    <xf borderId="0" fillId="3" fontId="23" numFmtId="0" xfId="0" applyAlignment="1" applyFont="1">
      <alignment horizontal="center" readingOrder="0" shrinkToFit="0" vertical="center" wrapText="1"/>
    </xf>
    <xf borderId="0" fillId="0" fontId="32" numFmtId="0" xfId="0" applyAlignment="1" applyFont="1">
      <alignment horizontal="center" readingOrder="0" shrinkToFit="0" vertical="center" wrapText="1"/>
    </xf>
    <xf borderId="0" fillId="0" fontId="25" numFmtId="0" xfId="0" applyAlignment="1" applyFont="1">
      <alignment horizontal="center" shrinkToFit="0" vertical="center" wrapText="1"/>
    </xf>
    <xf borderId="0" fillId="2" fontId="9" numFmtId="0" xfId="0" applyAlignment="1" applyFont="1">
      <alignment horizontal="center" shrinkToFit="0" vertical="center" wrapText="1"/>
    </xf>
    <xf borderId="0" fillId="2" fontId="14" numFmtId="0" xfId="0" applyAlignment="1" applyFont="1">
      <alignment horizontal="center" shrinkToFit="0" vertical="center" wrapText="1"/>
    </xf>
    <xf borderId="0" fillId="2" fontId="14" numFmtId="0" xfId="0" applyAlignment="1" applyFont="1">
      <alignment horizontal="center" readingOrder="0" shrinkToFit="0" vertical="center" wrapText="1"/>
    </xf>
    <xf borderId="0" fillId="2" fontId="0" numFmtId="0" xfId="0" applyAlignment="1" applyFont="1">
      <alignment horizontal="center" readingOrder="0" shrinkToFit="0" vertical="center" wrapText="1"/>
    </xf>
    <xf borderId="0" fillId="2" fontId="46" numFmtId="0" xfId="0" applyAlignment="1" applyFont="1">
      <alignment horizontal="left" readingOrder="0" shrinkToFit="0" vertical="bottom" wrapText="1"/>
    </xf>
    <xf borderId="0" fillId="2" fontId="9" numFmtId="9" xfId="0" applyAlignment="1" applyFont="1" applyNumberFormat="1">
      <alignment horizontal="center" readingOrder="0" shrinkToFit="0" vertical="center" wrapText="1"/>
    </xf>
    <xf borderId="0" fillId="2" fontId="31" numFmtId="10" xfId="0" applyAlignment="1" applyFont="1" applyNumberFormat="1">
      <alignment horizontal="center" readingOrder="0" shrinkToFit="0" vertical="center" wrapText="1"/>
    </xf>
    <xf borderId="0" fillId="23" fontId="17" numFmtId="0" xfId="0" applyAlignment="1" applyFont="1">
      <alignment horizontal="center" readingOrder="0" shrinkToFit="0" vertical="center" wrapText="0"/>
    </xf>
    <xf borderId="0" fillId="23" fontId="31" numFmtId="0" xfId="0" applyAlignment="1" applyFont="1">
      <alignment horizontal="center" readingOrder="0" shrinkToFit="0" vertical="center" wrapText="0"/>
    </xf>
    <xf borderId="0" fillId="23" fontId="9" numFmtId="0" xfId="0" applyAlignment="1" applyFont="1">
      <alignment horizontal="center" readingOrder="0" shrinkToFit="0" vertical="center" wrapText="0"/>
    </xf>
    <xf borderId="0" fillId="23" fontId="9" numFmtId="0" xfId="0" applyAlignment="1" applyFont="1">
      <alignment horizontal="center" readingOrder="0" shrinkToFit="0" vertical="center" wrapText="0"/>
    </xf>
    <xf borderId="0" fillId="23" fontId="9" numFmtId="0" xfId="0" applyAlignment="1" applyFont="1">
      <alignment horizontal="center" shrinkToFit="0" vertical="center" wrapText="0"/>
    </xf>
    <xf borderId="0" fillId="23" fontId="0" numFmtId="0" xfId="0" applyAlignment="1" applyFont="1">
      <alignment horizontal="center" readingOrder="0" shrinkToFit="0" vertical="center" wrapText="0"/>
    </xf>
    <xf borderId="0" fillId="2" fontId="31" numFmtId="165" xfId="0" applyAlignment="1" applyFont="1" applyNumberFormat="1">
      <alignment horizontal="center" readingOrder="0" shrinkToFit="0" vertical="center" wrapText="1"/>
    </xf>
    <xf borderId="0" fillId="2" fontId="31" numFmtId="0" xfId="0" applyAlignment="1" applyFont="1">
      <alignment horizontal="center" readingOrder="0" shrinkToFit="0" vertical="center" wrapText="1"/>
    </xf>
    <xf borderId="0" fillId="2" fontId="17" numFmtId="0" xfId="0" applyAlignment="1" applyFont="1">
      <alignment horizontal="center" readingOrder="0" shrinkToFit="0" vertical="center" wrapText="0"/>
    </xf>
    <xf borderId="0" fillId="2" fontId="31" numFmtId="0" xfId="0" applyAlignment="1" applyFont="1">
      <alignment horizontal="center" readingOrder="0" shrinkToFit="0" vertical="center" wrapText="0"/>
    </xf>
    <xf borderId="0" fillId="2" fontId="9" numFmtId="0" xfId="0" applyAlignment="1" applyFont="1">
      <alignment horizontal="center" readingOrder="0" shrinkToFit="0" vertical="center" wrapText="0"/>
    </xf>
    <xf borderId="0" fillId="2" fontId="9" numFmtId="0" xfId="0" applyAlignment="1" applyFont="1">
      <alignment horizontal="center" readingOrder="0" shrinkToFit="0" vertical="center" wrapText="0"/>
    </xf>
    <xf borderId="0" fillId="2" fontId="9" numFmtId="0" xfId="0" applyAlignment="1" applyFont="1">
      <alignment horizontal="center" shrinkToFit="0" vertical="center" wrapText="0"/>
    </xf>
    <xf borderId="0" fillId="2" fontId="9" numFmtId="0" xfId="0" applyAlignment="1" applyFont="1">
      <alignment horizontal="center" readingOrder="0" shrinkToFit="0" vertical="center" wrapText="0"/>
    </xf>
    <xf borderId="0" fillId="2" fontId="0" numFmtId="0" xfId="0" applyAlignment="1" applyFont="1">
      <alignment horizontal="center" readingOrder="0" shrinkToFit="0" vertical="center" wrapText="0"/>
    </xf>
    <xf borderId="0" fillId="23" fontId="35" numFmtId="0" xfId="0" applyAlignment="1" applyFont="1">
      <alignment horizontal="center" readingOrder="0" shrinkToFit="0" vertical="center" wrapText="0"/>
    </xf>
    <xf borderId="0" fillId="23" fontId="47" numFmtId="0" xfId="0" applyAlignment="1" applyFont="1">
      <alignment horizontal="center" readingOrder="0" shrinkToFit="0" vertical="center" wrapText="0"/>
    </xf>
    <xf borderId="0" fillId="3" fontId="44" numFmtId="0" xfId="0" applyAlignment="1" applyFont="1">
      <alignment horizontal="left" readingOrder="0" shrinkToFit="0" vertical="bottom" wrapText="1"/>
    </xf>
    <xf borderId="0" fillId="3" fontId="44" numFmtId="0" xfId="0" applyAlignment="1" applyFont="1">
      <alignment horizontal="left" readingOrder="0" shrinkToFit="0" vertical="center" wrapText="1"/>
    </xf>
    <xf borderId="0" fillId="8" fontId="2" numFmtId="165" xfId="0" applyAlignment="1" applyFont="1" applyNumberFormat="1">
      <alignment horizontal="center" readingOrder="0" shrinkToFit="0" vertical="center" wrapText="1"/>
    </xf>
    <xf borderId="0" fillId="8" fontId="0" numFmtId="165" xfId="0" applyAlignment="1" applyFont="1" applyNumberFormat="1">
      <alignment horizontal="center" readingOrder="0" shrinkToFit="0" vertical="center" wrapText="1"/>
    </xf>
    <xf borderId="0" fillId="8" fontId="9" numFmtId="167" xfId="0" applyAlignment="1" applyFont="1" applyNumberFormat="1">
      <alignment horizontal="center" readingOrder="0" shrinkToFit="0" vertical="center" wrapText="1"/>
    </xf>
    <xf borderId="0" fillId="8" fontId="9" numFmtId="0" xfId="0" applyAlignment="1" applyFont="1">
      <alignment horizontal="center" shrinkToFit="0" vertical="center" wrapText="1"/>
    </xf>
    <xf borderId="0" fillId="8" fontId="2" numFmtId="0" xfId="0" applyAlignment="1" applyFont="1">
      <alignment horizontal="center" readingOrder="0" shrinkToFit="0" vertical="center" wrapText="1"/>
    </xf>
    <xf borderId="0" fillId="8" fontId="0" numFmtId="167" xfId="0" applyAlignment="1" applyFont="1" applyNumberFormat="1">
      <alignment horizontal="center" readingOrder="0" shrinkToFit="0" vertical="center" wrapText="1"/>
    </xf>
    <xf quotePrefix="1" borderId="0" fillId="8" fontId="9" numFmtId="0" xfId="0" applyAlignment="1" applyFont="1">
      <alignment horizontal="center" readingOrder="0" shrinkToFit="0" vertical="center" wrapText="1"/>
    </xf>
    <xf borderId="0" fillId="8" fontId="2" numFmtId="176" xfId="0" applyAlignment="1" applyFont="1" applyNumberFormat="1">
      <alignment horizontal="center" readingOrder="0" shrinkToFit="0" vertical="center" wrapText="1"/>
    </xf>
    <xf borderId="0" fillId="8" fontId="0" numFmtId="176" xfId="0" applyAlignment="1" applyFont="1" applyNumberFormat="1">
      <alignment horizontal="center" readingOrder="0" shrinkToFit="0" vertical="center" wrapText="1"/>
    </xf>
    <xf borderId="0" fillId="18" fontId="2" numFmtId="49" xfId="0" applyAlignment="1" applyFont="1" applyNumberFormat="1">
      <alignment horizontal="center" readingOrder="0" shrinkToFit="0" vertical="center" wrapText="1"/>
    </xf>
    <xf borderId="0" fillId="18" fontId="0" numFmtId="49" xfId="0" applyAlignment="1" applyFont="1" applyNumberFormat="1">
      <alignment horizontal="center" readingOrder="0" shrinkToFit="0" vertical="center" wrapText="1"/>
    </xf>
    <xf borderId="0" fillId="18" fontId="7" numFmtId="49" xfId="0" applyAlignment="1" applyFont="1" applyNumberFormat="1">
      <alignment horizontal="center" readingOrder="0" shrinkToFit="0" vertical="center" wrapText="1"/>
    </xf>
    <xf borderId="0" fillId="18" fontId="23" numFmtId="49" xfId="0" applyAlignment="1" applyFont="1" applyNumberFormat="1">
      <alignment horizontal="center" readingOrder="0" shrinkToFit="0" vertical="center" wrapText="1"/>
    </xf>
    <xf borderId="0" fillId="18" fontId="14" numFmtId="49" xfId="0" applyAlignment="1" applyFont="1" applyNumberFormat="1">
      <alignment horizontal="center" readingOrder="0" shrinkToFit="0" vertical="center" wrapText="1"/>
    </xf>
    <xf borderId="0" fillId="18" fontId="14" numFmtId="49" xfId="0" applyAlignment="1" applyFont="1" applyNumberFormat="1">
      <alignment horizontal="center" shrinkToFit="0" vertical="center" wrapText="1"/>
    </xf>
    <xf borderId="0" fillId="18" fontId="0" numFmtId="49" xfId="0" applyAlignment="1" applyFont="1" applyNumberFormat="1">
      <alignment horizontal="center" shrinkToFit="0" vertical="center" wrapText="1"/>
    </xf>
    <xf borderId="0" fillId="18" fontId="35" numFmtId="49" xfId="0" applyAlignment="1" applyFont="1" applyNumberFormat="1">
      <alignment horizontal="center" readingOrder="0" shrinkToFit="0" vertical="center" wrapText="1"/>
    </xf>
    <xf borderId="0" fillId="0" fontId="9" numFmtId="49" xfId="0" applyAlignment="1" applyFont="1" applyNumberFormat="1">
      <alignment horizontal="center" readingOrder="0" shrinkToFit="0" vertical="center" wrapText="1"/>
    </xf>
    <xf borderId="0" fillId="8" fontId="31" numFmtId="0" xfId="0" applyAlignment="1" applyFont="1">
      <alignment horizontal="center" readingOrder="0" shrinkToFit="0" vertical="center" wrapText="1"/>
    </xf>
    <xf borderId="0" fillId="8" fontId="0" numFmtId="0" xfId="0" applyAlignment="1" applyFont="1">
      <alignment horizontal="center" readingOrder="0" shrinkToFit="0" vertical="center" wrapText="1"/>
    </xf>
    <xf borderId="0" fillId="8" fontId="35" numFmtId="0" xfId="0" applyAlignment="1" applyFont="1">
      <alignment horizontal="center" readingOrder="0" shrinkToFit="0" vertical="center" wrapText="1"/>
    </xf>
    <xf borderId="0" fillId="8" fontId="48" numFmtId="165" xfId="0" applyAlignment="1" applyFont="1" applyNumberFormat="1">
      <alignment horizontal="center" readingOrder="0" shrinkToFit="0" vertical="center" wrapText="1"/>
    </xf>
    <xf borderId="0" fillId="0" fontId="9" numFmtId="165" xfId="0" applyAlignment="1" applyFont="1" applyNumberFormat="1">
      <alignment horizontal="center" readingOrder="0" shrinkToFit="0" vertical="center" wrapText="1"/>
    </xf>
    <xf borderId="0" fillId="8" fontId="2" numFmtId="167" xfId="0" applyAlignment="1" applyFont="1" applyNumberFormat="1">
      <alignment horizontal="center" readingOrder="0" shrinkToFit="0" vertical="center" wrapText="1"/>
    </xf>
    <xf borderId="0" fillId="8" fontId="0" numFmtId="0" xfId="0" applyAlignment="1" applyFont="1">
      <alignment horizontal="center" shrinkToFit="0" vertical="center" wrapText="1"/>
    </xf>
    <xf borderId="0" fillId="22" fontId="10" numFmtId="167" xfId="0" applyAlignment="1" applyFont="1" applyNumberFormat="1">
      <alignment horizontal="center" readingOrder="0" shrinkToFit="0" vertical="center" wrapText="1"/>
    </xf>
    <xf borderId="0" fillId="22" fontId="10" numFmtId="0" xfId="0" applyAlignment="1" applyFont="1">
      <alignment horizontal="center" readingOrder="0" shrinkToFit="0" vertical="center" wrapText="1"/>
    </xf>
    <xf borderId="0" fillId="22" fontId="49" numFmtId="167" xfId="0" applyAlignment="1" applyFont="1" applyNumberFormat="1">
      <alignment horizontal="center" readingOrder="0" shrinkToFit="0" vertical="center" wrapText="1"/>
    </xf>
    <xf borderId="0" fillId="22" fontId="49" numFmtId="0" xfId="0" applyAlignment="1" applyFont="1">
      <alignment horizontal="center" readingOrder="0" shrinkToFit="0" vertical="center" wrapText="1"/>
    </xf>
    <xf borderId="0" fillId="22" fontId="0" numFmtId="175" xfId="0" applyAlignment="1" applyFont="1" applyNumberFormat="1">
      <alignment horizontal="center" readingOrder="0" shrinkToFit="0" vertical="center" wrapText="1"/>
    </xf>
    <xf borderId="0" fillId="22" fontId="0" numFmtId="168" xfId="0" applyAlignment="1" applyFont="1" applyNumberFormat="1">
      <alignment horizontal="center" readingOrder="0" shrinkToFit="0" vertical="center" wrapText="1"/>
    </xf>
    <xf borderId="0" fillId="22" fontId="0" numFmtId="170" xfId="0" applyAlignment="1" applyFont="1" applyNumberFormat="1">
      <alignment horizontal="center" readingOrder="0" shrinkToFit="0" vertical="center" wrapText="1"/>
    </xf>
    <xf borderId="1" fillId="2" fontId="23" numFmtId="0" xfId="0" applyAlignment="1" applyBorder="1" applyFont="1">
      <alignment horizontal="left" readingOrder="0" shrinkToFit="0" vertical="bottom" wrapText="1"/>
    </xf>
    <xf borderId="1" fillId="2" fontId="23" numFmtId="0" xfId="0" applyAlignment="1" applyBorder="1" applyFont="1">
      <alignment horizontal="center" readingOrder="0" shrinkToFit="0" vertical="bottom" wrapText="1"/>
    </xf>
    <xf borderId="1" fillId="18" fontId="23" numFmtId="0" xfId="0" applyAlignment="1" applyBorder="1" applyFont="1">
      <alignment horizontal="center" readingOrder="0" shrinkToFit="0" vertical="bottom" wrapText="0"/>
    </xf>
    <xf borderId="1" fillId="23" fontId="23" numFmtId="167" xfId="0" applyAlignment="1" applyBorder="1" applyFont="1" applyNumberFormat="1">
      <alignment horizontal="center" readingOrder="0" shrinkToFit="0" vertical="bottom" wrapText="1"/>
    </xf>
    <xf borderId="1" fillId="0" fontId="2" numFmtId="0" xfId="0" applyAlignment="1" applyBorder="1" applyFont="1">
      <alignment readingOrder="0"/>
    </xf>
    <xf borderId="1" fillId="0" fontId="2" numFmtId="167" xfId="0" applyAlignment="1" applyBorder="1" applyFont="1" applyNumberFormat="1">
      <alignment horizontal="center" readingOrder="0" shrinkToFit="0" wrapText="0"/>
    </xf>
    <xf borderId="1" fillId="0" fontId="2" numFmtId="0" xfId="0" applyAlignment="1" applyBorder="1" applyFont="1">
      <alignment horizontal="center" readingOrder="0" shrinkToFit="0" wrapText="1"/>
    </xf>
    <xf borderId="0" fillId="0" fontId="2" numFmtId="167" xfId="0" applyAlignment="1" applyFont="1" applyNumberFormat="1">
      <alignment horizontal="center" readingOrder="0" shrinkToFit="0" wrapText="0"/>
    </xf>
    <xf borderId="1" fillId="0" fontId="17" numFmtId="0" xfId="0" applyAlignment="1" applyBorder="1" applyFont="1">
      <alignment horizontal="center" readingOrder="0" shrinkToFit="0" vertical="bottom" wrapText="1"/>
    </xf>
    <xf borderId="1" fillId="0" fontId="2" numFmtId="177" xfId="0" applyAlignment="1" applyBorder="1" applyFont="1" applyNumberFormat="1">
      <alignment horizontal="center" shrinkToFit="0" wrapText="0"/>
    </xf>
    <xf borderId="1" fillId="0" fontId="2" numFmtId="0" xfId="0" applyAlignment="1" applyBorder="1" applyFont="1">
      <alignment horizontal="center"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3" numFmtId="0" xfId="0" applyAlignment="1" applyFont="1">
      <alignment vertical="bottom"/>
    </xf>
    <xf borderId="0" fillId="0" fontId="33" numFmtId="179" xfId="0" applyAlignment="1" applyFont="1" applyNumberFormat="1">
      <alignment horizontal="center" vertical="bottom"/>
    </xf>
    <xf borderId="0" fillId="0" fontId="33" numFmtId="0" xfId="0" applyAlignment="1" applyFont="1">
      <alignment horizontal="center" vertical="bottom"/>
    </xf>
    <xf borderId="0" fillId="0" fontId="50" numFmtId="0" xfId="0" applyAlignment="1" applyFont="1">
      <alignment readingOrder="0" shrinkToFit="0" wrapText="0"/>
    </xf>
    <xf borderId="0" fillId="0" fontId="14" numFmtId="0" xfId="0" applyAlignment="1" applyFont="1">
      <alignment vertical="bottom"/>
    </xf>
    <xf borderId="0" fillId="0" fontId="14" numFmtId="179" xfId="0" applyAlignment="1" applyFont="1" applyNumberFormat="1">
      <alignment horizontal="center" vertical="bottom"/>
    </xf>
    <xf borderId="0" fillId="0" fontId="14" numFmtId="0" xfId="0" applyAlignment="1" applyFont="1">
      <alignment horizontal="center" vertical="bottom"/>
    </xf>
    <xf borderId="0" fillId="0" fontId="33" numFmtId="0" xfId="0" applyAlignment="1" applyFont="1">
      <alignment horizontal="right" vertical="bottom"/>
    </xf>
    <xf borderId="0" fillId="0" fontId="51" numFmtId="0" xfId="0" applyAlignment="1" applyFont="1">
      <alignment readingOrder="0" shrinkToFit="0" wrapText="0"/>
    </xf>
    <xf borderId="0" fillId="0" fontId="33" numFmtId="0" xfId="0" applyAlignment="1" applyFont="1">
      <alignment readingOrder="0" vertical="bottom"/>
    </xf>
    <xf borderId="0" fillId="6" fontId="2" numFmtId="0" xfId="0" applyAlignment="1" applyFont="1">
      <alignment readingOrder="0" shrinkToFit="0" wrapText="1"/>
    </xf>
    <xf borderId="0" fillId="0" fontId="14" numFmtId="0" xfId="0" applyAlignment="1" applyFont="1">
      <alignment horizontal="right" vertical="bottom"/>
    </xf>
    <xf borderId="0" fillId="0" fontId="14" numFmtId="0" xfId="0" applyAlignment="1" applyFont="1">
      <alignment readingOrder="0" vertical="bottom"/>
    </xf>
    <xf borderId="0" fillId="0" fontId="14" numFmtId="179" xfId="0" applyAlignment="1" applyFont="1" applyNumberFormat="1">
      <alignment horizontal="center" readingOrder="0" vertical="bottom"/>
    </xf>
    <xf borderId="0" fillId="0" fontId="14" numFmtId="0" xfId="0" applyAlignment="1" applyFont="1">
      <alignment horizontal="center" readingOrder="0" shrinkToFit="0" vertical="bottom" wrapText="0"/>
    </xf>
    <xf borderId="0" fillId="0" fontId="14" numFmtId="0" xfId="0" applyAlignment="1" applyFont="1">
      <alignment readingOrder="0"/>
    </xf>
    <xf borderId="0" fillId="0" fontId="14" numFmtId="0" xfId="0" applyAlignment="1" applyFont="1">
      <alignment horizontal="center" readingOrder="0"/>
    </xf>
    <xf borderId="0" fillId="0" fontId="14" numFmtId="0" xfId="0" applyAlignment="1" applyFont="1">
      <alignment horizontal="center"/>
    </xf>
    <xf borderId="0" fillId="0" fontId="14" numFmtId="0" xfId="0" applyFont="1"/>
    <xf borderId="0" fillId="0" fontId="7" numFmtId="0" xfId="0" applyAlignment="1" applyFont="1">
      <alignment readingOrder="0" shrinkToFit="0" wrapText="1"/>
    </xf>
    <xf borderId="0" fillId="20" fontId="13" numFmtId="0" xfId="0" applyAlignment="1" applyFont="1">
      <alignment horizontal="center" readingOrder="0"/>
    </xf>
    <xf borderId="0" fillId="3" fontId="1" numFmtId="0" xfId="0" applyFont="1"/>
    <xf borderId="0" fillId="3" fontId="52" numFmtId="0" xfId="0" applyAlignment="1" applyFont="1">
      <alignment horizontal="center"/>
    </xf>
    <xf borderId="0" fillId="25" fontId="52" numFmtId="0" xfId="0" applyAlignment="1" applyFill="1" applyFont="1">
      <alignment horizontal="center"/>
    </xf>
    <xf borderId="0" fillId="3" fontId="53" numFmtId="0" xfId="0" applyAlignment="1" applyFont="1">
      <alignment horizontal="center"/>
    </xf>
    <xf borderId="0" fillId="3" fontId="54" numFmtId="0" xfId="0" applyFont="1"/>
    <xf borderId="0" fillId="3" fontId="54" numFmtId="0" xfId="0" applyAlignment="1" applyFont="1">
      <alignment vertical="bottom"/>
    </xf>
    <xf borderId="0" fillId="26" fontId="54" numFmtId="0" xfId="0" applyAlignment="1" applyFill="1" applyFont="1">
      <alignment vertical="bottom"/>
    </xf>
    <xf borderId="0" fillId="27" fontId="54" numFmtId="0" xfId="0" applyFill="1" applyFont="1"/>
    <xf borderId="0" fillId="28" fontId="2" numFmtId="0" xfId="0" applyAlignment="1" applyFill="1" applyFont="1">
      <alignment readingOrder="0" shrinkToFit="0" wrapText="1"/>
    </xf>
    <xf borderId="0" fillId="3" fontId="1" numFmtId="0" xfId="0" applyAlignment="1" applyFont="1">
      <alignment vertical="bottom"/>
    </xf>
    <xf borderId="0" fillId="26" fontId="1" numFmtId="0" xfId="0" applyAlignment="1" applyFont="1">
      <alignment vertical="bottom"/>
    </xf>
    <xf borderId="0" fillId="20" fontId="55" numFmtId="0" xfId="0" applyAlignment="1" applyFont="1">
      <alignment readingOrder="0"/>
    </xf>
    <xf borderId="0" fillId="20" fontId="56" numFmtId="0" xfId="0" applyAlignment="1" applyFont="1">
      <alignment readingOrder="0"/>
    </xf>
    <xf borderId="0" fillId="20" fontId="57" numFmtId="0" xfId="0" applyAlignment="1" applyFont="1">
      <alignment readingOrder="0"/>
    </xf>
    <xf borderId="0" fillId="28" fontId="1" numFmtId="0" xfId="0" applyAlignment="1" applyFont="1">
      <alignment readingOrder="0" shrinkToFit="0" vertical="bottom" wrapText="1"/>
    </xf>
    <xf borderId="0" fillId="0" fontId="1" numFmtId="0" xfId="0" applyAlignment="1" applyFont="1">
      <alignment readingOrder="0" shrinkToFit="0" vertical="bottom" wrapText="1"/>
    </xf>
    <xf borderId="0" fillId="28" fontId="2" numFmtId="0" xfId="0" applyAlignment="1" applyFont="1">
      <alignment readingOrder="0"/>
    </xf>
    <xf borderId="0" fillId="28" fontId="2" numFmtId="0" xfId="0" applyAlignment="1" applyFont="1">
      <alignment readingOrder="0" shrinkToFit="0" wrapText="0"/>
    </xf>
    <xf borderId="0" fillId="28" fontId="2" numFmtId="0" xfId="0" applyFont="1"/>
    <xf borderId="0" fillId="28" fontId="14" numFmtId="0" xfId="0" applyAlignment="1" applyFont="1">
      <alignment horizontal="center" readingOrder="0" shrinkToFit="0" vertical="center" wrapText="0"/>
    </xf>
    <xf borderId="0" fillId="0" fontId="7" numFmtId="0" xfId="0" applyAlignment="1" applyFont="1">
      <alignment readingOrder="0"/>
    </xf>
    <xf borderId="0" fillId="0" fontId="2" numFmtId="0" xfId="0" applyAlignment="1" applyFont="1">
      <alignment readingOrder="0" shrinkToFit="0" wrapText="1"/>
    </xf>
    <xf borderId="0" fillId="0" fontId="2" numFmtId="9" xfId="0" applyAlignment="1" applyFont="1" applyNumberFormat="1">
      <alignment horizontal="left" readingOrder="0"/>
    </xf>
    <xf borderId="0" fillId="0" fontId="58" numFmtId="0" xfId="0" applyAlignment="1" applyFont="1">
      <alignment readingOrder="0" shrinkToFit="0" wrapText="1"/>
    </xf>
    <xf borderId="0" fillId="5" fontId="2" numFmtId="0" xfId="0" applyAlignment="1" applyFont="1">
      <alignment readingOrder="0" shrinkToFit="0" wrapText="1"/>
    </xf>
    <xf borderId="0" fillId="11" fontId="2" numFmtId="0" xfId="0" applyAlignment="1" applyFont="1">
      <alignment shrinkToFit="0" wrapText="1"/>
    </xf>
    <xf borderId="0" fillId="29" fontId="2" numFmtId="0" xfId="0" applyAlignment="1" applyFill="1" applyFont="1">
      <alignment shrinkToFit="0" wrapText="1"/>
    </xf>
    <xf borderId="0" fillId="0" fontId="13" numFmtId="168" xfId="0" applyAlignment="1" applyFont="1" applyNumberFormat="1">
      <alignment horizontal="center" readingOrder="0" shrinkToFit="0" vertical="bottom" wrapText="1"/>
    </xf>
    <xf borderId="0" fillId="0" fontId="13" numFmtId="0" xfId="0" applyAlignment="1" applyFont="1">
      <alignment horizontal="center" readingOrder="0" shrinkToFit="0" vertical="bottom" wrapText="1"/>
    </xf>
    <xf borderId="1" fillId="30" fontId="59" numFmtId="0" xfId="0" applyAlignment="1" applyBorder="1" applyFill="1" applyFont="1">
      <alignment readingOrder="0" shrinkToFit="0" vertical="bottom" wrapText="0"/>
    </xf>
    <xf borderId="2" fillId="30" fontId="59" numFmtId="0" xfId="0" applyAlignment="1" applyBorder="1" applyFont="1">
      <alignment readingOrder="0" shrinkToFit="0" vertical="bottom" wrapText="0"/>
    </xf>
    <xf borderId="3" fillId="31" fontId="60" numFmtId="0" xfId="0" applyAlignment="1" applyBorder="1" applyFill="1" applyFont="1">
      <alignment horizontal="left" readingOrder="0" shrinkToFit="0" wrapText="0"/>
    </xf>
    <xf borderId="4" fillId="31" fontId="60" numFmtId="0" xfId="0" applyAlignment="1" applyBorder="1" applyFont="1">
      <alignment horizontal="left" readingOrder="0" shrinkToFit="0" wrapText="0"/>
    </xf>
    <xf borderId="4" fillId="31" fontId="60" numFmtId="0" xfId="0" applyAlignment="1" applyBorder="1" applyFont="1">
      <alignment horizontal="left"/>
    </xf>
    <xf borderId="4" fillId="31" fontId="61" numFmtId="0" xfId="0" applyAlignment="1" applyBorder="1" applyFont="1">
      <alignment horizontal="left" readingOrder="0" shrinkToFit="0" wrapText="0"/>
    </xf>
    <xf borderId="4" fillId="31" fontId="60" numFmtId="0" xfId="0" applyAlignment="1" applyBorder="1" applyFont="1">
      <alignment horizontal="left"/>
    </xf>
    <xf borderId="4" fillId="31" fontId="60" numFmtId="0" xfId="0" applyAlignment="1" applyBorder="1" applyFont="1">
      <alignment horizontal="left" readingOrder="0"/>
    </xf>
    <xf borderId="4" fillId="31" fontId="60" numFmtId="0" xfId="0" applyAlignment="1" applyBorder="1" applyFont="1">
      <alignment horizontal="left" shrinkToFit="0" wrapText="0"/>
    </xf>
    <xf borderId="4" fillId="31" fontId="62" numFmtId="0" xfId="0" applyAlignment="1" applyBorder="1" applyFont="1">
      <alignment horizontal="left" readingOrder="0"/>
    </xf>
    <xf borderId="3" fillId="15" fontId="60" numFmtId="0" xfId="0" applyAlignment="1" applyBorder="1" applyFont="1">
      <alignment horizontal="left" readingOrder="0" shrinkToFit="0" wrapText="0"/>
    </xf>
    <xf borderId="4" fillId="15" fontId="60" numFmtId="0" xfId="0" applyAlignment="1" applyBorder="1" applyFont="1">
      <alignment horizontal="left" readingOrder="0" shrinkToFit="0" wrapText="0"/>
    </xf>
    <xf borderId="4" fillId="15" fontId="63" numFmtId="0" xfId="0" applyAlignment="1" applyBorder="1" applyFont="1">
      <alignment horizontal="left" readingOrder="0" shrinkToFit="0" wrapText="0"/>
    </xf>
    <xf borderId="4" fillId="15" fontId="60" numFmtId="0" xfId="0" applyAlignment="1" applyBorder="1" applyFont="1">
      <alignment horizontal="left" readingOrder="0"/>
    </xf>
    <xf borderId="4" fillId="15" fontId="60" numFmtId="0" xfId="0" applyAlignment="1" applyBorder="1" applyFont="1">
      <alignment horizontal="left"/>
    </xf>
    <xf borderId="4" fillId="15" fontId="60" numFmtId="0" xfId="0" applyAlignment="1" applyBorder="1" applyFont="1">
      <alignment horizontal="left" shrinkToFit="0" wrapText="0"/>
    </xf>
    <xf borderId="4" fillId="15" fontId="60" numFmtId="0" xfId="0" applyAlignment="1" applyBorder="1" applyFont="1">
      <alignment horizontal="left" shrinkToFit="0" wrapText="0"/>
    </xf>
    <xf borderId="4" fillId="15" fontId="60" numFmtId="0" xfId="0" applyAlignment="1" applyBorder="1" applyFont="1">
      <alignment horizontal="left"/>
    </xf>
    <xf borderId="3" fillId="15" fontId="64" numFmtId="0" xfId="0" applyAlignment="1" applyBorder="1" applyFont="1">
      <alignment horizontal="left" readingOrder="0" shrinkToFit="0" wrapText="0"/>
    </xf>
    <xf borderId="3" fillId="15" fontId="60" numFmtId="0" xfId="0" applyAlignment="1" applyBorder="1" applyFont="1">
      <alignment horizontal="left" readingOrder="0"/>
    </xf>
    <xf borderId="4" fillId="15" fontId="65" numFmtId="0" xfId="0" applyAlignment="1" applyBorder="1" applyFont="1">
      <alignment horizontal="left" readingOrder="0"/>
    </xf>
    <xf borderId="3" fillId="28" fontId="60" numFmtId="0" xfId="0" applyAlignment="1" applyBorder="1" applyFont="1">
      <alignment horizontal="left" readingOrder="0" shrinkToFit="0" wrapText="0"/>
    </xf>
    <xf borderId="4" fillId="28" fontId="60" numFmtId="0" xfId="0" applyAlignment="1" applyBorder="1" applyFont="1">
      <alignment horizontal="left" readingOrder="0"/>
    </xf>
    <xf borderId="4" fillId="28" fontId="66" numFmtId="0" xfId="0" applyAlignment="1" applyBorder="1" applyFont="1">
      <alignment horizontal="left" readingOrder="0"/>
    </xf>
    <xf borderId="4" fillId="28" fontId="60" numFmtId="0" xfId="0" applyAlignment="1" applyBorder="1" applyFont="1">
      <alignment horizontal="left" readingOrder="0" shrinkToFit="0" wrapText="0"/>
    </xf>
    <xf borderId="3" fillId="28" fontId="60" numFmtId="0" xfId="0" applyAlignment="1" applyBorder="1" applyFont="1">
      <alignment horizontal="left" readingOrder="0"/>
    </xf>
    <xf borderId="4" fillId="28" fontId="60" numFmtId="0" xfId="0" applyAlignment="1" applyBorder="1" applyFont="1">
      <alignment horizontal="left" shrinkToFit="0" wrapText="0"/>
    </xf>
    <xf borderId="4" fillId="28" fontId="67" numFmtId="0" xfId="0" applyAlignment="1" applyBorder="1" applyFont="1">
      <alignment horizontal="left" readingOrder="0" shrinkToFit="0" wrapText="0"/>
    </xf>
    <xf borderId="4" fillId="28" fontId="60" numFmtId="0" xfId="0" applyAlignment="1" applyBorder="1" applyFont="1">
      <alignment horizontal="left"/>
    </xf>
    <xf borderId="4" fillId="28" fontId="60" numFmtId="0" xfId="0" applyAlignment="1" applyBorder="1" applyFont="1">
      <alignment horizontal="left" shrinkToFit="0" wrapText="0"/>
    </xf>
    <xf borderId="4" fillId="28" fontId="60" numFmtId="0" xfId="0" applyAlignment="1" applyBorder="1" applyFont="1">
      <alignment horizontal="left"/>
    </xf>
    <xf borderId="3" fillId="28" fontId="60" numFmtId="0" xfId="0" applyAlignment="1" applyBorder="1" applyFont="1">
      <alignment horizontal="left" shrinkToFit="0" wrapText="0"/>
    </xf>
    <xf borderId="0" fillId="0" fontId="60" numFmtId="0" xfId="0" applyAlignment="1" applyFont="1">
      <alignment horizontal="left" shrinkToFit="0" wrapText="0"/>
    </xf>
    <xf borderId="0" fillId="0" fontId="2" numFmtId="0" xfId="0" applyAlignment="1" applyFont="1">
      <alignment horizontal="left" vertical="center"/>
    </xf>
    <xf borderId="0" fillId="0" fontId="2" numFmtId="0" xfId="0" applyAlignment="1" applyFont="1">
      <alignment horizontal="left"/>
    </xf>
    <xf borderId="0" fillId="19" fontId="68" numFmtId="0" xfId="0" applyAlignment="1" applyFont="1">
      <alignment horizontal="center" readingOrder="0" shrinkToFit="0" wrapText="1"/>
    </xf>
    <xf borderId="0" fillId="3" fontId="2" numFmtId="0" xfId="0" applyAlignment="1" applyFont="1">
      <alignment horizontal="center" shrinkToFit="0" wrapText="1"/>
    </xf>
    <xf borderId="0" fillId="6" fontId="68" numFmtId="0" xfId="0" applyAlignment="1" applyFont="1">
      <alignment horizontal="center" readingOrder="0" shrinkToFit="0" wrapText="1"/>
    </xf>
    <xf borderId="0" fillId="0" fontId="7" numFmtId="0" xfId="0" applyAlignment="1" applyFont="1">
      <alignment horizontal="left" readingOrder="0" shrinkToFit="0" wrapText="1"/>
    </xf>
    <xf borderId="0" fillId="0" fontId="2" numFmtId="176" xfId="0" applyAlignment="1" applyFont="1" applyNumberFormat="1">
      <alignment horizontal="center" readingOrder="0" shrinkToFit="0" vertical="center" wrapText="1"/>
    </xf>
    <xf borderId="0" fillId="0" fontId="7" numFmtId="0" xfId="0" applyAlignment="1" applyFont="1">
      <alignment horizontal="left" readingOrder="0" shrinkToFit="0" wrapText="1"/>
    </xf>
    <xf borderId="0" fillId="0" fontId="7" numFmtId="0" xfId="0" applyAlignment="1" applyFont="1">
      <alignment horizontal="left" readingOrder="0" shrinkToFit="0" vertical="center" wrapText="1"/>
    </xf>
    <xf borderId="0" fillId="0" fontId="2" numFmtId="0" xfId="0" applyAlignment="1" applyFont="1">
      <alignment horizontal="center" readingOrder="0" shrinkToFit="0" wrapText="1"/>
    </xf>
    <xf borderId="0" fillId="0" fontId="7" numFmtId="0" xfId="0" applyAlignment="1" applyFont="1">
      <alignment horizontal="left" readingOrder="0" shrinkToFit="0" vertical="center" wrapText="1"/>
    </xf>
    <xf borderId="0" fillId="0" fontId="9" numFmtId="0" xfId="0" applyAlignment="1" applyFont="1">
      <alignment horizontal="center" readingOrder="0" shrinkToFit="0" vertical="center" wrapText="1"/>
    </xf>
    <xf borderId="0" fillId="0" fontId="23" numFmtId="49" xfId="0" applyAlignment="1" applyFont="1" applyNumberFormat="1">
      <alignment horizontal="left" readingOrder="0" shrinkToFit="0" vertical="bottom" wrapText="1"/>
    </xf>
    <xf borderId="0" fillId="0" fontId="23" numFmtId="0" xfId="0" applyAlignment="1" applyFont="1">
      <alignment horizontal="left" readingOrder="0" shrinkToFit="0" vertical="center" wrapText="1"/>
    </xf>
    <xf borderId="0" fillId="0" fontId="7" numFmtId="0" xfId="0" applyAlignment="1" applyFont="1">
      <alignment horizontal="left" shrinkToFit="0" wrapText="1"/>
    </xf>
    <xf borderId="0" fillId="2" fontId="7" numFmtId="0" xfId="0" applyAlignment="1" applyFont="1">
      <alignment horizontal="center" readingOrder="0" shrinkToFit="0" wrapText="1"/>
    </xf>
    <xf borderId="0" fillId="2" fontId="7"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165" xfId="0" applyAlignment="1" applyFont="1" applyNumberFormat="1">
      <alignment horizontal="center" readingOrder="0" shrinkToFit="0" wrapText="1"/>
    </xf>
    <xf borderId="0" fillId="0" fontId="4" numFmtId="178" xfId="0" applyAlignment="1" applyFont="1" applyNumberFormat="1">
      <alignment horizontal="center" shrinkToFit="0" vertical="bottom" wrapText="1"/>
    </xf>
    <xf borderId="0" fillId="0" fontId="4" numFmtId="178" xfId="0" applyAlignment="1" applyFont="1" applyNumberFormat="1">
      <alignment horizontal="center" readingOrder="0" shrinkToFit="0" vertical="bottom" wrapText="1"/>
    </xf>
    <xf borderId="0" fillId="0" fontId="2" numFmtId="180" xfId="0" applyAlignment="1" applyFont="1" applyNumberFormat="1">
      <alignment horizontal="center" readingOrder="0" shrinkToFit="0" wrapText="1"/>
    </xf>
    <xf borderId="0" fillId="0" fontId="7" numFmtId="0" xfId="0" applyAlignment="1" applyFont="1">
      <alignment horizontal="center" readingOrder="0" shrinkToFit="0" wrapText="1"/>
    </xf>
    <xf borderId="0" fillId="0" fontId="7" numFmtId="0" xfId="0" applyAlignment="1" applyFont="1">
      <alignment shrinkToFit="0" wrapText="1"/>
    </xf>
    <xf borderId="0" fillId="0" fontId="7" numFmtId="0" xfId="0" applyAlignment="1" applyFont="1">
      <alignment horizontal="center" shrinkToFit="0" wrapText="1"/>
    </xf>
    <xf borderId="0" fillId="0" fontId="7" numFmtId="0" xfId="0" applyAlignment="1" applyFont="1">
      <alignment horizontal="center" readingOrder="0" shrinkToFit="0" wrapText="1"/>
    </xf>
    <xf borderId="0" fillId="0" fontId="2" numFmtId="0" xfId="0" applyAlignment="1" applyFont="1">
      <alignment readingOrder="0" shrinkToFit="0" textRotation="0" wrapText="1"/>
    </xf>
    <xf borderId="0" fillId="18" fontId="2" numFmtId="0" xfId="0" applyAlignment="1" applyFont="1">
      <alignment horizontal="center" readingOrder="0" shrinkToFit="0" textRotation="60" wrapText="1"/>
    </xf>
    <xf borderId="0" fillId="18" fontId="2" numFmtId="49" xfId="0" applyAlignment="1" applyFont="1" applyNumberFormat="1">
      <alignment horizontal="center" readingOrder="0" shrinkToFit="0" textRotation="60" wrapText="1"/>
    </xf>
    <xf borderId="0" fillId="2" fontId="2" numFmtId="0" xfId="0" applyAlignment="1" applyFont="1">
      <alignment horizontal="center" readingOrder="0" shrinkToFit="0" textRotation="60" wrapText="1"/>
    </xf>
    <xf borderId="0" fillId="32" fontId="2" numFmtId="177" xfId="0" applyAlignment="1" applyFill="1" applyFont="1" applyNumberFormat="1">
      <alignment horizontal="center" readingOrder="0" shrinkToFit="0" textRotation="60" wrapText="1"/>
    </xf>
    <xf borderId="0" fillId="32" fontId="2" numFmtId="0" xfId="0" applyAlignment="1" applyFont="1">
      <alignment horizontal="center" readingOrder="0" shrinkToFit="0" textRotation="60" wrapText="1"/>
    </xf>
    <xf borderId="0" fillId="28" fontId="2" numFmtId="0" xfId="0" applyAlignment="1" applyFont="1">
      <alignment horizontal="center" readingOrder="0" shrinkToFit="0" textRotation="60" wrapText="1"/>
    </xf>
    <xf borderId="0" fillId="11" fontId="23" numFmtId="0" xfId="0" applyAlignment="1" applyFont="1">
      <alignment horizontal="left" readingOrder="0" shrinkToFit="0" textRotation="60" vertical="bottom" wrapText="1"/>
    </xf>
    <xf borderId="0" fillId="11" fontId="23" numFmtId="165" xfId="0" applyAlignment="1" applyFont="1" applyNumberFormat="1">
      <alignment horizontal="left" readingOrder="0" shrinkToFit="0" textRotation="60" vertical="bottom" wrapText="1"/>
    </xf>
    <xf borderId="0" fillId="18" fontId="2" numFmtId="167" xfId="0" applyAlignment="1" applyFont="1" applyNumberFormat="1">
      <alignment horizontal="center" readingOrder="0"/>
    </xf>
    <xf borderId="0" fillId="18" fontId="2" numFmtId="0" xfId="0" applyAlignment="1" applyFont="1">
      <alignment horizontal="center" readingOrder="0"/>
    </xf>
    <xf borderId="0" fillId="18" fontId="2" numFmtId="49" xfId="0" applyAlignment="1" applyFont="1" applyNumberFormat="1">
      <alignment horizontal="center" readingOrder="0"/>
    </xf>
    <xf borderId="0" fillId="2" fontId="2" numFmtId="0" xfId="0" applyAlignment="1" applyFont="1">
      <alignment horizontal="center" readingOrder="0"/>
    </xf>
    <xf borderId="0" fillId="32" fontId="2" numFmtId="0" xfId="0" applyAlignment="1" applyFont="1">
      <alignment horizontal="center" readingOrder="0"/>
    </xf>
    <xf borderId="0" fillId="2" fontId="2" numFmtId="167" xfId="0" applyAlignment="1" applyFont="1" applyNumberFormat="1">
      <alignment horizontal="center" readingOrder="0"/>
    </xf>
    <xf borderId="0" fillId="32" fontId="2" numFmtId="167" xfId="0" applyAlignment="1" applyFont="1" applyNumberFormat="1">
      <alignment horizontal="center" readingOrder="0"/>
    </xf>
    <xf borderId="0" fillId="28" fontId="2" numFmtId="0" xfId="0" applyAlignment="1" applyFont="1">
      <alignment horizontal="center" readingOrder="0"/>
    </xf>
    <xf borderId="0" fillId="28" fontId="2" numFmtId="167" xfId="0" applyAlignment="1" applyFont="1" applyNumberFormat="1">
      <alignment horizontal="center" readingOrder="0"/>
    </xf>
    <xf borderId="0" fillId="11" fontId="2" numFmtId="167" xfId="0" applyFont="1" applyNumberFormat="1"/>
    <xf borderId="0" fillId="11" fontId="2" numFmtId="0" xfId="0" applyFont="1"/>
    <xf borderId="0" fillId="2" fontId="2" numFmtId="170" xfId="0" applyAlignment="1" applyFont="1" applyNumberFormat="1">
      <alignment horizontal="center" readingOrder="0"/>
    </xf>
    <xf borderId="0" fillId="32" fontId="2" numFmtId="177" xfId="0" applyAlignment="1" applyFont="1" applyNumberFormat="1">
      <alignment horizontal="center"/>
    </xf>
    <xf borderId="0" fillId="28" fontId="2" numFmtId="0" xfId="0" applyAlignment="1" applyFont="1">
      <alignment horizontal="center"/>
    </xf>
    <xf borderId="0" fillId="11" fontId="2" numFmtId="0" xfId="0" applyAlignment="1" applyFont="1">
      <alignment readingOrder="0"/>
    </xf>
    <xf borderId="5" fillId="3" fontId="69" numFmtId="0" xfId="0" applyAlignment="1" applyBorder="1" applyFont="1">
      <alignment horizontal="center" readingOrder="0"/>
    </xf>
    <xf borderId="6" fillId="0" fontId="70" numFmtId="0" xfId="0" applyBorder="1" applyFont="1"/>
    <xf borderId="7" fillId="0" fontId="70" numFmtId="0" xfId="0" applyBorder="1" applyFont="1"/>
    <xf borderId="8" fillId="0" fontId="71" numFmtId="0" xfId="0" applyAlignment="1" applyBorder="1" applyFont="1">
      <alignment horizontal="center" readingOrder="0"/>
    </xf>
    <xf borderId="9" fillId="0" fontId="70" numFmtId="0" xfId="0" applyBorder="1" applyFont="1"/>
    <xf borderId="8" fillId="4" fontId="71" numFmtId="0" xfId="0" applyAlignment="1" applyBorder="1" applyFont="1">
      <alignment horizontal="left" readingOrder="0"/>
    </xf>
    <xf borderId="0" fillId="4" fontId="72" numFmtId="0" xfId="0" applyFont="1"/>
    <xf borderId="9" fillId="4" fontId="72" numFmtId="0" xfId="0" applyBorder="1" applyFont="1"/>
    <xf borderId="8" fillId="0" fontId="72" numFmtId="0" xfId="0" applyAlignment="1" applyBorder="1" applyFont="1">
      <alignment horizontal="left" readingOrder="0"/>
    </xf>
    <xf borderId="0" fillId="0" fontId="72" numFmtId="0" xfId="0" applyFont="1"/>
    <xf borderId="9" fillId="0" fontId="72" numFmtId="0" xfId="0" applyBorder="1" applyFont="1"/>
    <xf borderId="8" fillId="0" fontId="72" numFmtId="0" xfId="0" applyAlignment="1" applyBorder="1" applyFont="1">
      <alignment horizontal="left"/>
    </xf>
    <xf borderId="8" fillId="0" fontId="73" numFmtId="0" xfId="0" applyAlignment="1" applyBorder="1" applyFont="1">
      <alignment horizontal="left" readingOrder="0"/>
    </xf>
    <xf borderId="0" fillId="0" fontId="73" numFmtId="0" xfId="0" applyAlignment="1" applyFont="1">
      <alignment readingOrder="0"/>
    </xf>
    <xf borderId="9" fillId="0" fontId="73" numFmtId="0" xfId="0" applyAlignment="1" applyBorder="1" applyFont="1">
      <alignment readingOrder="0"/>
    </xf>
    <xf borderId="0" fillId="0" fontId="74" numFmtId="0" xfId="0" applyFont="1"/>
    <xf borderId="10" fillId="0" fontId="72" numFmtId="0" xfId="0" applyAlignment="1" applyBorder="1" applyFont="1">
      <alignment horizontal="left" readingOrder="0"/>
    </xf>
    <xf borderId="11" fillId="0" fontId="72" numFmtId="0" xfId="0" applyBorder="1" applyFont="1"/>
    <xf borderId="12" fillId="0" fontId="72" numFmtId="0" xfId="0" applyBorder="1" applyFont="1"/>
    <xf borderId="13" fillId="3" fontId="69" numFmtId="0" xfId="0" applyAlignment="1" applyBorder="1" applyFont="1">
      <alignment horizontal="center" readingOrder="0"/>
    </xf>
    <xf borderId="14" fillId="0" fontId="70" numFmtId="0" xfId="0" applyBorder="1" applyFont="1"/>
    <xf borderId="0" fillId="0" fontId="4" numFmtId="165" xfId="0" applyAlignment="1" applyFont="1" applyNumberFormat="1">
      <alignment horizontal="center" shrinkToFit="0" wrapText="1"/>
    </xf>
    <xf borderId="1" fillId="0" fontId="14" numFmtId="0" xfId="0" applyAlignment="1" applyBorder="1" applyFont="1">
      <alignment readingOrder="0"/>
    </xf>
    <xf borderId="1" fillId="0" fontId="14" numFmtId="0" xfId="0" applyBorder="1" applyFont="1"/>
    <xf borderId="1" fillId="0" fontId="75" numFmtId="0" xfId="0" applyBorder="1" applyFont="1"/>
    <xf borderId="1" fillId="0" fontId="75" numFmtId="0" xfId="0" applyAlignment="1" applyBorder="1" applyFont="1">
      <alignment readingOrder="0"/>
    </xf>
    <xf borderId="1" fillId="0" fontId="14" numFmtId="0" xfId="0" applyAlignment="1" applyBorder="1" applyFont="1">
      <alignment readingOrder="0" shrinkToFit="0" wrapText="1"/>
    </xf>
    <xf borderId="1" fillId="0" fontId="14" numFmtId="0" xfId="0" applyAlignment="1" applyBorder="1" applyFont="1">
      <alignment horizontal="left" readingOrder="0" shrinkToFit="0" wrapText="1"/>
    </xf>
    <xf borderId="1" fillId="0" fontId="75" numFmtId="0" xfId="0" applyAlignment="1" applyBorder="1" applyFont="1">
      <alignment readingOrder="0" shrinkToFit="0" vertical="center" wrapText="1"/>
    </xf>
    <xf borderId="0" fillId="0" fontId="4" numFmtId="0" xfId="0" applyAlignment="1" applyFont="1">
      <alignment shrinkToFit="0" wrapText="1"/>
    </xf>
    <xf borderId="1" fillId="0" fontId="75" numFmtId="165" xfId="0" applyAlignment="1" applyBorder="1" applyFont="1" applyNumberFormat="1">
      <alignment horizontal="left" readingOrder="0" shrinkToFit="0" wrapText="1"/>
    </xf>
    <xf borderId="1" fillId="0" fontId="75" numFmtId="0" xfId="0" applyAlignment="1" applyBorder="1" applyFont="1">
      <alignment readingOrder="0" shrinkToFit="0" wrapText="1"/>
    </xf>
    <xf borderId="15" fillId="28" fontId="25" numFmtId="0" xfId="0" applyAlignment="1" applyBorder="1" applyFont="1">
      <alignment horizontal="center" vertical="bottom"/>
    </xf>
    <xf borderId="2" fillId="0" fontId="70" numFmtId="0" xfId="0" applyBorder="1" applyFont="1"/>
    <xf borderId="3" fillId="0" fontId="14" numFmtId="0" xfId="0" applyAlignment="1" applyBorder="1" applyFont="1">
      <alignment vertical="bottom"/>
    </xf>
    <xf borderId="4" fillId="0" fontId="14" numFmtId="0" xfId="0" applyBorder="1" applyFont="1"/>
    <xf borderId="15" fillId="3" fontId="69" numFmtId="0" xfId="0" applyAlignment="1" applyBorder="1" applyFont="1">
      <alignment horizontal="center" readingOrder="0"/>
    </xf>
    <xf borderId="0" fillId="0" fontId="69" numFmtId="0" xfId="0" applyAlignment="1" applyFont="1">
      <alignment horizontal="center" readingOrder="0"/>
    </xf>
    <xf borderId="15" fillId="0" fontId="76" numFmtId="0" xfId="0" applyAlignment="1" applyBorder="1" applyFont="1">
      <alignment horizontal="left" shrinkToFit="0" wrapText="1"/>
    </xf>
    <xf borderId="1" fillId="0" fontId="76" numFmtId="0" xfId="0" applyAlignment="1" applyBorder="1" applyFont="1">
      <alignment horizontal="left" shrinkToFit="0" wrapText="1"/>
    </xf>
    <xf borderId="1" fillId="0" fontId="77" numFmtId="0" xfId="0" applyAlignment="1" applyBorder="1" applyFont="1">
      <alignment shrinkToFit="0" wrapText="1"/>
    </xf>
    <xf borderId="1" fillId="0" fontId="76" numFmtId="0" xfId="0" applyAlignment="1" applyBorder="1" applyFont="1">
      <alignment horizontal="left" readingOrder="0" shrinkToFit="0" wrapText="1"/>
    </xf>
    <xf borderId="1" fillId="0" fontId="77" numFmtId="0" xfId="0" applyAlignment="1" applyBorder="1" applyFont="1">
      <alignment readingOrder="0" shrinkToFit="0" vertical="center" wrapText="1"/>
    </xf>
    <xf borderId="1" fillId="0" fontId="77" numFmtId="165" xfId="0" applyAlignment="1" applyBorder="1" applyFont="1" applyNumberFormat="1">
      <alignment horizontal="left" readingOrder="0" shrinkToFit="0" wrapText="1"/>
    </xf>
    <xf borderId="1" fillId="0" fontId="76" numFmtId="0" xfId="0" applyAlignment="1" applyBorder="1" applyFont="1">
      <alignment readingOrder="0" shrinkToFit="0" vertical="bottom" wrapText="1"/>
    </xf>
    <xf borderId="1" fillId="6" fontId="4" numFmtId="0" xfId="0" applyAlignment="1" applyBorder="1" applyFont="1">
      <alignment readingOrder="0" shrinkToFit="0" wrapText="1"/>
    </xf>
    <xf borderId="1" fillId="0" fontId="77" numFmtId="0" xfId="0" applyAlignment="1" applyBorder="1" applyFont="1">
      <alignment readingOrder="0" shrinkToFit="0" wrapText="1"/>
    </xf>
    <xf borderId="1" fillId="3" fontId="78" numFmtId="0" xfId="0" applyAlignment="1" applyBorder="1" applyFont="1">
      <alignment horizontal="left" readingOrder="0" shrinkToFit="0" wrapText="1"/>
    </xf>
    <xf borderId="1" fillId="26" fontId="53" numFmtId="0" xfId="0" applyAlignment="1" applyBorder="1" applyFont="1">
      <alignment shrinkToFit="0" wrapText="1"/>
    </xf>
    <xf borderId="1" fillId="0" fontId="72" numFmtId="0" xfId="0" applyAlignment="1" applyBorder="1" applyFont="1">
      <alignment readingOrder="0" shrinkToFit="0" wrapText="1"/>
    </xf>
    <xf borderId="1" fillId="0" fontId="72" numFmtId="0" xfId="0" applyAlignment="1" applyBorder="1" applyFont="1">
      <alignment horizontal="left" readingOrder="0" shrinkToFit="0" wrapText="1"/>
    </xf>
    <xf borderId="1" fillId="3" fontId="79" numFmtId="0" xfId="0" applyAlignment="1" applyBorder="1" applyFont="1">
      <alignment shrinkToFit="0" wrapText="1"/>
    </xf>
    <xf borderId="1" fillId="0" fontId="80" numFmtId="0" xfId="0" applyAlignment="1" applyBorder="1" applyFont="1">
      <alignment shrinkToFit="0" wrapText="1"/>
    </xf>
    <xf borderId="1" fillId="0" fontId="2" numFmtId="0" xfId="0" applyAlignment="1" applyBorder="1" applyFont="1">
      <alignment horizontal="left" readingOrder="0" shrinkToFit="0" wrapText="1"/>
    </xf>
    <xf borderId="1" fillId="0" fontId="2" numFmtId="0" xfId="0" applyAlignment="1" applyBorder="1" applyFont="1">
      <alignment readingOrder="0" shrinkToFit="0" wrapText="1"/>
    </xf>
    <xf borderId="7" fillId="3" fontId="69" numFmtId="0" xfId="0" applyAlignment="1" applyBorder="1" applyFont="1">
      <alignment horizontal="center" readingOrder="0"/>
    </xf>
    <xf borderId="1" fillId="0" fontId="72" numFmtId="0" xfId="0" applyAlignment="1" applyBorder="1" applyFont="1">
      <alignment readingOrder="0"/>
    </xf>
    <xf borderId="1" fillId="0" fontId="72" numFmtId="0" xfId="0" applyAlignment="1" applyBorder="1" applyFont="1">
      <alignment horizontal="left" vertical="center"/>
    </xf>
    <xf borderId="1" fillId="0" fontId="72" numFmtId="0" xfId="0" applyAlignment="1" applyBorder="1" applyFont="1">
      <alignment horizontal="left" readingOrder="0" vertical="center"/>
    </xf>
    <xf borderId="1" fillId="0" fontId="72" numFmtId="0" xfId="0" applyBorder="1" applyFont="1"/>
    <xf borderId="15" fillId="28" fontId="71" numFmtId="0" xfId="0" applyAlignment="1" applyBorder="1" applyFont="1">
      <alignment horizontal="center" readingOrder="0"/>
    </xf>
    <xf borderId="0" fillId="0" fontId="73" numFmtId="0" xfId="0" applyAlignment="1" applyFont="1">
      <alignment horizontal="center" readingOrder="0" shrinkToFit="0" wrapText="1"/>
    </xf>
    <xf borderId="0" fillId="3" fontId="81" numFmtId="0" xfId="0" applyAlignment="1" applyFont="1">
      <alignment horizontal="left" readingOrder="0" shrinkToFit="0" wrapText="1"/>
    </xf>
    <xf borderId="0" fillId="3" fontId="81" numFmtId="0" xfId="0" applyAlignment="1" applyFont="1">
      <alignment horizontal="center" readingOrder="0" shrinkToFit="0" vertical="bottom" wrapText="1"/>
    </xf>
    <xf borderId="0" fillId="3" fontId="81" numFmtId="0" xfId="0" applyAlignment="1" applyFont="1">
      <alignment horizontal="center" readingOrder="0" shrinkToFit="0" wrapText="1"/>
    </xf>
    <xf borderId="0" fillId="3" fontId="82" numFmtId="0" xfId="0" applyFont="1"/>
    <xf borderId="0" fillId="0" fontId="9" numFmtId="0" xfId="0" applyAlignment="1" applyFont="1">
      <alignment horizontal="center" readingOrder="0" shrinkToFit="0" wrapText="1"/>
    </xf>
    <xf borderId="0" fillId="0" fontId="31" numFmtId="49" xfId="0" applyAlignment="1" applyFont="1" applyNumberFormat="1">
      <alignment horizontal="center" readingOrder="0" shrinkToFit="0" wrapText="1"/>
    </xf>
    <xf borderId="0" fillId="0" fontId="40" numFmtId="0" xfId="0" applyAlignment="1" applyFont="1">
      <alignment horizontal="center" readingOrder="0" shrinkToFit="0" wrapText="1"/>
    </xf>
    <xf borderId="0" fillId="0" fontId="35" numFmtId="0" xfId="0" applyAlignment="1" applyFont="1">
      <alignment horizontal="center" readingOrder="0" shrinkToFit="0" wrapText="1"/>
    </xf>
    <xf borderId="0" fillId="0" fontId="7" numFmtId="49" xfId="0" applyAlignment="1" applyFont="1" applyNumberFormat="1">
      <alignment horizontal="center" readingOrder="0" shrinkToFit="0" wrapText="1"/>
    </xf>
    <xf borderId="0" fillId="0" fontId="8" numFmtId="0" xfId="0" applyAlignment="1" applyFont="1">
      <alignment horizontal="center" readingOrder="0" shrinkToFit="0" vertical="center" wrapText="1"/>
    </xf>
    <xf borderId="0" fillId="0" fontId="9" numFmtId="0" xfId="0" applyAlignment="1" applyFont="1">
      <alignment horizontal="center" shrinkToFit="0" wrapText="1"/>
    </xf>
    <xf borderId="0" fillId="0" fontId="47" numFmtId="0" xfId="0" applyAlignment="1" applyFont="1">
      <alignment horizontal="center" readingOrder="0" shrinkToFit="0" vertical="center" wrapText="1"/>
    </xf>
    <xf borderId="0" fillId="0" fontId="9" numFmtId="0" xfId="0" applyAlignment="1" applyFont="1">
      <alignment horizontal="center" readingOrder="0" shrinkToFit="0" vertical="bottom" wrapText="1"/>
    </xf>
    <xf borderId="0" fillId="0" fontId="9" numFmtId="0" xfId="0" applyAlignment="1" applyFont="1">
      <alignment horizontal="center" shrinkToFit="0" vertical="center" wrapText="1"/>
    </xf>
    <xf borderId="0" fillId="0" fontId="9" numFmtId="0" xfId="0" applyAlignment="1" applyFont="1">
      <alignment shrinkToFit="0" wrapText="1"/>
    </xf>
    <xf borderId="0" fillId="2" fontId="31" numFmtId="0" xfId="0" applyAlignment="1" applyFont="1">
      <alignment horizontal="center" readingOrder="0" shrinkToFit="0" wrapText="1"/>
    </xf>
    <xf borderId="0" fillId="0" fontId="9" numFmtId="0" xfId="0" applyAlignment="1" applyFont="1">
      <alignment horizontal="center" shrinkToFit="0" vertical="bottom" wrapText="1"/>
    </xf>
    <xf borderId="0" fillId="4" fontId="31" numFmtId="0" xfId="0" applyAlignment="1" applyFont="1">
      <alignment horizontal="center" readingOrder="0" shrinkToFit="0" wrapText="1"/>
    </xf>
    <xf borderId="0" fillId="0" fontId="9" numFmtId="0" xfId="0" applyAlignment="1" applyFont="1">
      <alignment horizontal="center" shrinkToFit="0" vertical="center" wrapText="1"/>
    </xf>
    <xf borderId="0" fillId="0" fontId="0" numFmtId="0" xfId="0" applyAlignment="1" applyFont="1">
      <alignment horizontal="center" readingOrder="0" shrinkToFit="0" wrapText="1"/>
    </xf>
    <xf borderId="0" fillId="33" fontId="31" numFmtId="0" xfId="0" applyAlignment="1" applyFill="1" applyFont="1">
      <alignment horizontal="center" readingOrder="0" shrinkToFit="0" wrapText="1"/>
    </xf>
    <xf borderId="0" fillId="0" fontId="0" numFmtId="0" xfId="0" applyAlignment="1" applyFont="1">
      <alignment horizontal="center" readingOrder="0" shrinkToFit="0" vertical="center" wrapText="1"/>
    </xf>
    <xf borderId="0" fillId="0" fontId="23" numFmtId="49" xfId="0" applyAlignment="1" applyFont="1" applyNumberFormat="1">
      <alignment horizontal="center" readingOrder="0" shrinkToFit="0" wrapText="1"/>
    </xf>
    <xf borderId="0" fillId="6" fontId="31" numFmtId="0" xfId="0" applyAlignment="1" applyFont="1">
      <alignment horizontal="center" readingOrder="0" shrinkToFit="0" wrapText="1"/>
    </xf>
    <xf borderId="0" fillId="0" fontId="9" numFmtId="0" xfId="0" applyAlignment="1" applyFont="1">
      <alignment horizontal="center" shrinkToFit="0" wrapText="1"/>
    </xf>
    <xf borderId="0" fillId="34" fontId="82" numFmtId="0" xfId="0" applyFill="1" applyFont="1"/>
    <xf borderId="0" fillId="34" fontId="82" numFmtId="0" xfId="0" applyAlignment="1" applyFont="1">
      <alignment horizontal="center" readingOrder="0"/>
    </xf>
    <xf borderId="0" fillId="34" fontId="82" numFmtId="0" xfId="0" applyAlignment="1" applyFont="1">
      <alignment readingOrder="0" shrinkToFit="0" wrapText="0"/>
    </xf>
    <xf borderId="0" fillId="34" fontId="82" numFmtId="0" xfId="0" applyAlignment="1" applyFont="1">
      <alignment readingOrder="0"/>
    </xf>
    <xf borderId="0" fillId="0" fontId="2" numFmtId="175" xfId="0" applyAlignment="1" applyFont="1" applyNumberFormat="1">
      <alignment horizontal="center" readingOrder="0"/>
    </xf>
    <xf borderId="0" fillId="0" fontId="1" numFmtId="0" xfId="0" applyAlignment="1" applyFont="1">
      <alignment readingOrder="0" shrinkToFit="0" vertical="bottom" wrapText="0"/>
    </xf>
    <xf borderId="0" fillId="4" fontId="7" numFmtId="0" xfId="0" applyAlignment="1" applyFont="1">
      <alignment readingOrder="0"/>
    </xf>
    <xf borderId="0" fillId="4" fontId="7" numFmtId="0" xfId="0" applyAlignment="1" applyFont="1">
      <alignment readingOrder="0" shrinkToFit="0" vertical="center" wrapText="1"/>
    </xf>
    <xf borderId="0" fillId="4" fontId="7" numFmtId="0" xfId="0" applyFont="1"/>
    <xf borderId="0" fillId="0" fontId="83" numFmtId="0" xfId="0" applyAlignment="1" applyFont="1">
      <alignment readingOrder="0"/>
    </xf>
    <xf borderId="0" fillId="0" fontId="2" numFmtId="0" xfId="0" applyAlignment="1" applyFont="1">
      <alignment shrinkToFit="0" vertical="center" wrapText="1"/>
    </xf>
    <xf borderId="0" fillId="0" fontId="1" numFmtId="0" xfId="0" applyAlignment="1" applyFont="1">
      <alignment readingOrder="0" vertical="bottom"/>
    </xf>
    <xf borderId="0" fillId="0" fontId="1" numFmtId="14" xfId="0" applyAlignment="1" applyFont="1" applyNumberFormat="1">
      <alignment horizontal="right" vertical="bottom"/>
    </xf>
    <xf borderId="0" fillId="0" fontId="1" numFmtId="0" xfId="0" applyAlignment="1" applyFont="1">
      <alignment horizontal="right" shrinkToFit="0" vertical="bottom" wrapText="1"/>
    </xf>
    <xf borderId="1" fillId="0" fontId="1" numFmtId="0" xfId="0" applyAlignment="1" applyBorder="1" applyFont="1">
      <alignment vertical="bottom"/>
    </xf>
    <xf borderId="0" fillId="0" fontId="1" numFmtId="166" xfId="0" applyAlignment="1" applyFont="1" applyNumberFormat="1">
      <alignment vertical="bottom"/>
    </xf>
    <xf borderId="0" fillId="0" fontId="1" numFmtId="3" xfId="0" applyAlignment="1" applyFont="1" applyNumberFormat="1">
      <alignment vertical="bottom"/>
    </xf>
    <xf borderId="0" fillId="0" fontId="1" numFmtId="3" xfId="0" applyAlignment="1" applyFont="1" applyNumberFormat="1">
      <alignment shrinkToFit="0" vertical="bottom" wrapText="1"/>
    </xf>
    <xf borderId="0" fillId="0" fontId="1" numFmtId="9" xfId="0" applyAlignment="1" applyFont="1" applyNumberFormat="1">
      <alignment horizontal="right" shrinkToFit="0" vertical="bottom" wrapText="1"/>
    </xf>
    <xf borderId="0" fillId="0" fontId="1" numFmtId="165" xfId="0" applyAlignment="1" applyFont="1" applyNumberFormat="1">
      <alignment shrinkToFit="0" vertical="bottom" wrapText="1"/>
    </xf>
    <xf quotePrefix="1" borderId="0" fillId="0" fontId="1" numFmtId="0" xfId="0" applyAlignment="1" applyFont="1">
      <alignment vertical="bottom"/>
    </xf>
    <xf borderId="0" fillId="0" fontId="1" numFmtId="9" xfId="0" applyAlignment="1" applyFont="1" applyNumberFormat="1">
      <alignment horizontal="right" vertical="bottom"/>
    </xf>
    <xf borderId="0" fillId="0" fontId="1" numFmtId="3" xfId="0" applyAlignment="1" applyFont="1" applyNumberFormat="1">
      <alignment horizontal="right" vertical="bottom"/>
    </xf>
    <xf borderId="0" fillId="0" fontId="1" numFmtId="0" xfId="0" applyAlignment="1" applyFont="1">
      <alignment vertical="bottom"/>
    </xf>
    <xf borderId="0" fillId="0" fontId="1" numFmtId="0" xfId="0" applyAlignment="1" applyFont="1">
      <alignment horizontal="right" vertical="bottom"/>
    </xf>
    <xf borderId="1" fillId="0" fontId="1" numFmtId="0" xfId="0" applyAlignment="1" applyBorder="1" applyFont="1">
      <alignment shrinkToFit="0" vertical="bottom" wrapText="0"/>
    </xf>
    <xf borderId="0" fillId="0" fontId="1" numFmtId="165" xfId="0" applyAlignment="1" applyFont="1" applyNumberFormat="1">
      <alignment horizontal="right" vertical="bottom"/>
    </xf>
    <xf borderId="0" fillId="28" fontId="7" numFmtId="0" xfId="0" applyAlignment="1" applyFont="1">
      <alignment readingOrder="0"/>
    </xf>
    <xf borderId="0" fillId="28" fontId="7" numFmtId="0" xfId="0" applyAlignment="1" applyFont="1">
      <alignment horizontal="center" readingOrder="0" shrinkToFit="0" wrapText="1"/>
    </xf>
    <xf borderId="0" fillId="34" fontId="5" numFmtId="0" xfId="0" applyAlignment="1" applyFont="1">
      <alignment readingOrder="0"/>
    </xf>
    <xf borderId="0" fillId="19" fontId="5" numFmtId="0" xfId="0" applyAlignment="1" applyFont="1">
      <alignment readingOrder="0"/>
    </xf>
    <xf borderId="0" fillId="28" fontId="7" numFmtId="0" xfId="0" applyFont="1"/>
    <xf borderId="0" fillId="19" fontId="82" numFmtId="0" xfId="0" applyFont="1"/>
    <xf borderId="0" fillId="8" fontId="2" numFmtId="0" xfId="0" applyAlignment="1" applyFont="1">
      <alignment readingOrder="0"/>
    </xf>
    <xf borderId="0" fillId="8" fontId="2" numFmtId="167" xfId="0" applyAlignment="1" applyFont="1" applyNumberFormat="1">
      <alignment horizontal="center" readingOrder="0" shrinkToFit="0" wrapText="1"/>
    </xf>
    <xf borderId="0" fillId="8" fontId="82" numFmtId="0" xfId="0" applyFont="1"/>
    <xf borderId="0" fillId="8" fontId="2" numFmtId="0" xfId="0" applyFont="1"/>
    <xf borderId="0" fillId="5" fontId="33" numFmtId="0" xfId="0" applyAlignment="1" applyFont="1">
      <alignment shrinkToFit="0" vertical="center" wrapText="1"/>
    </xf>
    <xf borderId="0" fillId="5" fontId="2" numFmtId="167" xfId="0" applyAlignment="1" applyFont="1" applyNumberFormat="1">
      <alignment horizontal="center" readingOrder="0" shrinkToFit="0" wrapText="1"/>
    </xf>
    <xf borderId="0" fillId="5" fontId="82" numFmtId="0" xfId="0" applyFont="1"/>
    <xf borderId="0" fillId="5" fontId="2" numFmtId="0" xfId="0" applyAlignment="1" applyFont="1">
      <alignment horizontal="center" readingOrder="0" shrinkToFit="0" wrapText="1"/>
    </xf>
    <xf borderId="0" fillId="5" fontId="2" numFmtId="0" xfId="0" applyAlignment="1" applyFont="1">
      <alignment horizontal="center" shrinkToFit="0" wrapText="1"/>
    </xf>
    <xf borderId="0" fillId="5" fontId="2" numFmtId="0" xfId="0" applyFont="1"/>
    <xf borderId="0" fillId="0" fontId="2" numFmtId="10" xfId="0" applyAlignment="1" applyFont="1" applyNumberFormat="1">
      <alignment horizontal="center" readingOrder="0" shrinkToFit="0" wrapText="1"/>
    </xf>
    <xf borderId="0" fillId="0" fontId="2" numFmtId="165" xfId="0" applyAlignment="1" applyFont="1" applyNumberFormat="1">
      <alignment horizontal="center" shrinkToFit="0" wrapText="1"/>
    </xf>
    <xf borderId="0" fillId="5" fontId="1" numFmtId="0" xfId="0" applyAlignment="1" applyFont="1">
      <alignment readingOrder="0" shrinkToFit="0" wrapText="1"/>
    </xf>
    <xf borderId="0" fillId="0" fontId="2" numFmtId="167" xfId="0" applyAlignment="1" applyFont="1" applyNumberFormat="1">
      <alignment horizontal="center" readingOrder="0" shrinkToFit="0" wrapText="1"/>
    </xf>
    <xf borderId="0" fillId="5" fontId="1" numFmtId="0" xfId="0" applyAlignment="1" applyFont="1">
      <alignment shrinkToFit="0" wrapText="1"/>
    </xf>
    <xf borderId="0" fillId="5" fontId="13" numFmtId="0" xfId="0" applyAlignment="1" applyFont="1">
      <alignment shrinkToFit="0" wrapText="1"/>
    </xf>
    <xf borderId="0" fillId="5" fontId="14" numFmtId="0" xfId="0" applyAlignment="1" applyFont="1">
      <alignment readingOrder="0" shrinkToFit="0" vertical="center" wrapText="1"/>
    </xf>
    <xf borderId="0" fillId="5" fontId="14" numFmtId="0" xfId="0" applyAlignment="1" applyFont="1">
      <alignment shrinkToFit="0" vertical="center" wrapText="1"/>
    </xf>
    <xf borderId="0" fillId="0" fontId="2" numFmtId="0" xfId="0" applyAlignment="1" applyFont="1">
      <alignment horizontal="center" readingOrder="0" shrinkToFit="0" vertical="top" wrapText="1"/>
    </xf>
    <xf borderId="0" fillId="3" fontId="2" numFmtId="0" xfId="0" applyFont="1"/>
    <xf borderId="0" fillId="0" fontId="2" numFmtId="0" xfId="0" applyAlignment="1" applyFont="1">
      <alignment readingOrder="0" shrinkToFit="0" vertical="center" wrapText="1"/>
    </xf>
    <xf borderId="0" fillId="5" fontId="2" numFmtId="0" xfId="0" applyAlignment="1" applyFont="1">
      <alignment readingOrder="0"/>
    </xf>
    <xf borderId="0" fillId="2" fontId="2" numFmtId="0" xfId="0" applyAlignment="1" applyFont="1">
      <alignment readingOrder="0"/>
    </xf>
    <xf borderId="0" fillId="35" fontId="2" numFmtId="0" xfId="0" applyAlignment="1" applyFill="1" applyFont="1">
      <alignment readingOrder="0"/>
    </xf>
    <xf borderId="0" fillId="0" fontId="84" numFmtId="0" xfId="0" applyAlignment="1" applyFont="1">
      <alignment horizontal="center" readingOrder="0" shrinkToFit="0" wrapText="1"/>
    </xf>
    <xf borderId="0" fillId="0" fontId="85" numFmtId="0" xfId="0" applyAlignment="1" applyFont="1">
      <alignment horizontal="center" readingOrder="0" shrinkToFit="0" wrapText="1"/>
    </xf>
    <xf borderId="0" fillId="36" fontId="86" numFmtId="0" xfId="0" applyAlignment="1" applyFill="1" applyFont="1">
      <alignment horizontal="center" readingOrder="0" shrinkToFit="0" wrapText="1"/>
    </xf>
    <xf borderId="0" fillId="20" fontId="86" numFmtId="0" xfId="0" applyAlignment="1" applyFont="1">
      <alignment horizontal="center" readingOrder="0" shrinkToFit="0" wrapText="1"/>
    </xf>
    <xf borderId="0" fillId="0" fontId="7" numFmtId="0" xfId="0" applyAlignment="1" applyFont="1">
      <alignment horizontal="center" readingOrder="0" shrinkToFit="0" vertical="bottom" wrapText="1"/>
    </xf>
    <xf borderId="0" fillId="0" fontId="1" numFmtId="0" xfId="0" applyAlignment="1" applyFont="1">
      <alignment shrinkToFit="0" vertical="bottom" wrapText="1"/>
    </xf>
    <xf borderId="0" fillId="0" fontId="4" numFmtId="0" xfId="0" applyAlignment="1" applyFont="1">
      <alignment readingOrder="0" shrinkToFit="0" vertical="bottom" wrapText="1"/>
    </xf>
    <xf borderId="0" fillId="0" fontId="2" numFmtId="0" xfId="0" applyAlignment="1" applyFont="1">
      <alignment horizontal="center" readingOrder="0" shrinkToFit="0" wrapText="0"/>
    </xf>
    <xf borderId="0" fillId="0" fontId="2" numFmtId="3" xfId="0" applyAlignment="1" applyFont="1" applyNumberFormat="1">
      <alignment horizontal="center" readingOrder="0" shrinkToFit="0" wrapText="1"/>
    </xf>
    <xf borderId="0" fillId="0" fontId="2" numFmtId="3" xfId="0" applyAlignment="1" applyFont="1" applyNumberFormat="1">
      <alignment horizontal="center" readingOrder="0"/>
    </xf>
    <xf borderId="0" fillId="0" fontId="2" numFmtId="171" xfId="0" applyAlignment="1" applyFont="1" applyNumberFormat="1">
      <alignment horizontal="center" readingOrder="0" shrinkToFit="0" wrapText="1"/>
    </xf>
    <xf borderId="0" fillId="0" fontId="2" numFmtId="171" xfId="0" applyAlignment="1" applyFont="1" applyNumberFormat="1">
      <alignment horizontal="center" readingOrder="0"/>
    </xf>
    <xf borderId="0" fillId="0" fontId="2" numFmtId="14" xfId="0" applyAlignment="1" applyFont="1" applyNumberFormat="1">
      <alignment horizontal="center" readingOrder="0"/>
    </xf>
    <xf borderId="0" fillId="0" fontId="1" numFmtId="14" xfId="0" applyAlignment="1" applyFont="1" applyNumberFormat="1">
      <alignment horizontal="center" readingOrder="0" vertical="bottom"/>
    </xf>
    <xf borderId="0" fillId="0" fontId="2" numFmtId="10" xfId="0" applyAlignment="1" applyFont="1" applyNumberFormat="1">
      <alignment horizontal="center" readingOrder="0"/>
    </xf>
    <xf borderId="0" fillId="0" fontId="4" numFmtId="10" xfId="0" applyAlignment="1" applyFont="1" applyNumberFormat="1">
      <alignment shrinkToFit="0" vertical="bottom" wrapText="1"/>
    </xf>
    <xf borderId="0" fillId="0" fontId="4" numFmtId="165" xfId="0" applyAlignment="1" applyFont="1" applyNumberFormat="1">
      <alignment readingOrder="0" shrinkToFit="0" vertical="bottom" wrapText="1"/>
    </xf>
    <xf borderId="0" fillId="0" fontId="2" numFmtId="0" xfId="0" applyAlignment="1" applyFont="1">
      <alignment readingOrder="0" textRotation="0"/>
    </xf>
    <xf borderId="0" fillId="6" fontId="2" numFmtId="0" xfId="0" applyAlignment="1" applyFont="1">
      <alignment horizontal="center" readingOrder="0" shrinkToFit="0" wrapText="1"/>
    </xf>
    <xf borderId="0" fillId="19" fontId="82" numFmtId="0" xfId="0" applyAlignment="1" applyFont="1">
      <alignment readingOrder="0" shrinkToFit="0" wrapText="1"/>
    </xf>
    <xf borderId="0" fillId="0" fontId="2" numFmtId="0" xfId="0" applyAlignment="1" applyFont="1">
      <alignment horizontal="left" shrinkToFit="0" wrapText="1"/>
    </xf>
    <xf borderId="0" fillId="3" fontId="87" numFmtId="0" xfId="0" applyAlignment="1" applyFont="1">
      <alignment readingOrder="0" shrinkToFit="0" wrapText="0"/>
    </xf>
    <xf borderId="0" fillId="3" fontId="87" numFmtId="0" xfId="0" applyAlignment="1" applyFont="1">
      <alignment horizontal="center" readingOrder="0" shrinkToFit="0" wrapText="1"/>
    </xf>
    <xf borderId="0" fillId="3" fontId="88" numFmtId="0" xfId="0" applyAlignment="1" applyFont="1">
      <alignment shrinkToFit="0" wrapText="1"/>
    </xf>
    <xf borderId="0" fillId="0" fontId="4" numFmtId="0" xfId="0" applyAlignment="1" applyFont="1">
      <alignment shrinkToFit="0" vertical="bottom" wrapText="1"/>
    </xf>
    <xf borderId="0" fillId="37" fontId="2" numFmtId="0" xfId="0" applyAlignment="1" applyFill="1" applyFont="1">
      <alignment horizontal="center" readingOrder="0" shrinkToFit="0" wrapText="1"/>
    </xf>
    <xf borderId="0" fillId="0" fontId="11" numFmtId="0" xfId="0" applyAlignment="1" applyFont="1">
      <alignment horizontal="center" readingOrder="0" shrinkToFit="0" wrapText="1"/>
    </xf>
    <xf borderId="0" fillId="5" fontId="2" numFmtId="165" xfId="0" applyAlignment="1" applyFont="1" applyNumberFormat="1">
      <alignment horizontal="center" readingOrder="0" shrinkToFit="0" wrapText="1"/>
    </xf>
    <xf borderId="0" fillId="28" fontId="2" numFmtId="0" xfId="0" applyAlignment="1" applyFont="1">
      <alignment horizontal="center" readingOrder="0" shrinkToFit="0" wrapText="1"/>
    </xf>
    <xf borderId="0" fillId="28" fontId="89" numFmtId="0" xfId="0" applyAlignment="1" applyFont="1">
      <alignment horizontal="center" readingOrder="0" shrinkToFit="0" wrapText="0"/>
    </xf>
    <xf borderId="0" fillId="28" fontId="89" numFmtId="0" xfId="0" applyAlignment="1" applyFont="1">
      <alignment horizontal="center" readingOrder="0"/>
    </xf>
    <xf borderId="0" fillId="28" fontId="2" numFmtId="10" xfId="0" applyAlignment="1" applyFont="1" applyNumberFormat="1">
      <alignment horizontal="center" readingOrder="0" shrinkToFit="0" wrapText="1"/>
    </xf>
    <xf borderId="0" fillId="20" fontId="2" numFmtId="10" xfId="0" applyAlignment="1" applyFont="1" applyNumberFormat="1">
      <alignment horizontal="center" readingOrder="0" shrinkToFit="0" wrapText="1"/>
    </xf>
    <xf borderId="0" fillId="0" fontId="90" numFmtId="0" xfId="0" applyAlignment="1" applyFont="1">
      <alignment readingOrder="0" shrinkToFit="0" vertical="bottom" wrapText="1"/>
    </xf>
    <xf quotePrefix="1" borderId="0" fillId="28" fontId="2" numFmtId="0" xfId="0" applyAlignment="1" applyFont="1">
      <alignment horizontal="center" readingOrder="0" shrinkToFit="0" wrapText="1"/>
    </xf>
    <xf borderId="0" fillId="5" fontId="2" numFmtId="10" xfId="0" applyAlignment="1" applyFont="1" applyNumberFormat="1">
      <alignment horizontal="center" readingOrder="0" shrinkToFit="0" wrapText="1"/>
    </xf>
    <xf borderId="0" fillId="0" fontId="91" numFmtId="0" xfId="0" applyAlignment="1" applyFont="1">
      <alignment readingOrder="0" shrinkToFit="0" vertical="bottom" wrapText="1"/>
    </xf>
    <xf borderId="0" fillId="5" fontId="7" numFmtId="0" xfId="0" applyAlignment="1" applyFont="1">
      <alignment readingOrder="0" shrinkToFit="0" wrapText="1"/>
    </xf>
    <xf borderId="0" fillId="5" fontId="4" numFmtId="0" xfId="0" applyAlignment="1" applyFont="1">
      <alignment shrinkToFit="0" vertical="bottom" wrapText="1"/>
    </xf>
    <xf borderId="0" fillId="28" fontId="7" numFmtId="0" xfId="0" applyAlignment="1" applyFont="1">
      <alignment readingOrder="0" textRotation="45"/>
    </xf>
    <xf borderId="0" fillId="19" fontId="7" numFmtId="0" xfId="0" applyAlignment="1" applyFont="1">
      <alignment readingOrder="0"/>
    </xf>
    <xf borderId="0" fillId="10" fontId="2" numFmtId="0" xfId="0" applyAlignment="1" applyFont="1">
      <alignment readingOrder="0"/>
    </xf>
    <xf borderId="0" fillId="0" fontId="7" numFmtId="165" xfId="0" applyAlignment="1" applyFont="1" applyNumberFormat="1">
      <alignment horizontal="center" readingOrder="0"/>
    </xf>
    <xf borderId="0" fillId="12" fontId="2" numFmtId="0" xfId="0" applyAlignment="1" applyFont="1">
      <alignment readingOrder="0"/>
    </xf>
    <xf borderId="0" fillId="12" fontId="2" numFmtId="165" xfId="0" applyAlignment="1" applyFont="1" applyNumberFormat="1">
      <alignment horizontal="center" readingOrder="0"/>
    </xf>
    <xf borderId="0" fillId="12" fontId="2" numFmtId="0" xfId="0" applyAlignment="1" applyFont="1">
      <alignment horizontal="center" readingOrder="0"/>
    </xf>
    <xf borderId="0" fillId="12" fontId="2" numFmtId="0" xfId="0" applyFont="1"/>
    <xf borderId="0" fillId="12" fontId="92" numFmtId="0" xfId="0" applyAlignment="1" applyFont="1">
      <alignment readingOrder="0"/>
    </xf>
    <xf borderId="0" fillId="12" fontId="2" numFmtId="0" xfId="0" applyAlignment="1" applyFont="1">
      <alignment horizontal="center"/>
    </xf>
    <xf borderId="0" fillId="20" fontId="93" numFmtId="0" xfId="0" applyAlignment="1" applyFont="1">
      <alignment readingOrder="0"/>
    </xf>
    <xf borderId="0" fillId="20" fontId="92" numFmtId="0" xfId="0" applyAlignment="1" applyFont="1">
      <alignment readingOrder="0"/>
    </xf>
    <xf borderId="0" fillId="20" fontId="92" numFmtId="0" xfId="0" applyAlignment="1" applyFont="1">
      <alignment horizontal="left" readingOrder="0"/>
    </xf>
    <xf borderId="0" fillId="0" fontId="92" numFmtId="0" xfId="0" applyAlignment="1" applyFont="1">
      <alignment horizontal="left" readingOrder="0" shrinkToFit="0" vertical="top" wrapText="1"/>
    </xf>
    <xf borderId="0" fillId="0" fontId="94" numFmtId="0" xfId="0" applyAlignment="1" applyFont="1">
      <alignment shrinkToFit="0" vertical="top" wrapText="1"/>
    </xf>
    <xf borderId="0" fillId="6" fontId="2" numFmtId="0" xfId="0" applyAlignment="1" applyFont="1">
      <alignment readingOrder="0"/>
    </xf>
    <xf borderId="0" fillId="20" fontId="95" numFmtId="0" xfId="0" applyAlignment="1" applyFont="1">
      <alignment readingOrder="0"/>
    </xf>
    <xf borderId="0" fillId="0" fontId="96" numFmtId="0" xfId="0" applyAlignment="1" applyFont="1">
      <alignment readingOrder="0"/>
    </xf>
    <xf borderId="0" fillId="8" fontId="33" numFmtId="0" xfId="0" applyAlignment="1" applyFont="1">
      <alignment horizontal="center" readingOrder="0" shrinkToFit="0" vertical="center" wrapText="1"/>
    </xf>
    <xf borderId="0" fillId="8" fontId="33" numFmtId="0" xfId="0" applyAlignment="1" applyFont="1">
      <alignment shrinkToFit="0" vertical="center" wrapText="1"/>
    </xf>
    <xf borderId="0" fillId="0" fontId="2" numFmtId="181" xfId="0" applyAlignment="1" applyFont="1" applyNumberFormat="1">
      <alignment horizontal="center" readingOrder="0"/>
    </xf>
    <xf borderId="0" fillId="0" fontId="2" numFmtId="0" xfId="0" applyAlignment="1" applyFont="1">
      <alignment horizontal="right" vertical="center"/>
    </xf>
    <xf borderId="16" fillId="0" fontId="2" numFmtId="0" xfId="0" applyAlignment="1" applyBorder="1" applyFont="1">
      <alignment horizontal="right" readingOrder="0" vertical="center"/>
    </xf>
    <xf borderId="0" fillId="0" fontId="2" numFmtId="0" xfId="0" applyAlignment="1" applyFont="1">
      <alignment horizontal="right" readingOrder="0" vertical="center"/>
    </xf>
    <xf borderId="0" fillId="0" fontId="97" numFmtId="0" xfId="0" applyAlignment="1" applyFont="1">
      <alignment readingOrder="0"/>
    </xf>
    <xf borderId="0" fillId="20" fontId="98" numFmtId="0" xfId="0" applyAlignment="1" applyFont="1">
      <alignment horizontal="center" readingOrder="0"/>
    </xf>
    <xf borderId="0" fillId="20" fontId="99" numFmtId="0" xfId="0" applyAlignment="1" applyFont="1">
      <alignment readingOrder="0"/>
    </xf>
    <xf borderId="0" fillId="38" fontId="2" numFmtId="0" xfId="0" applyAlignment="1" applyFill="1" applyFont="1">
      <alignment horizontal="right" readingOrder="0" vertical="center"/>
    </xf>
    <xf borderId="0" fillId="0" fontId="1" numFmtId="0" xfId="0" applyAlignment="1" applyFont="1">
      <alignment horizontal="right" readingOrder="0"/>
    </xf>
    <xf borderId="0" fillId="0" fontId="1" numFmtId="0" xfId="0" applyAlignment="1" applyFont="1">
      <alignment horizontal="center" shrinkToFit="0" wrapText="1"/>
    </xf>
    <xf borderId="0" fillId="0" fontId="100"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3" fontId="5" numFmtId="0" xfId="0" applyAlignment="1" applyFont="1">
      <alignment horizontal="center" shrinkToFit="0" vertical="center" wrapText="1"/>
    </xf>
    <xf borderId="0" fillId="3" fontId="5" numFmtId="0" xfId="0" applyAlignment="1" applyFont="1">
      <alignment horizontal="center" shrinkToFit="0" vertical="center" wrapText="1"/>
    </xf>
    <xf borderId="0" fillId="3" fontId="5" numFmtId="0" xfId="0" applyAlignment="1" applyFont="1">
      <alignment horizontal="center" readingOrder="0" shrinkToFit="0" vertical="center" wrapText="1"/>
    </xf>
    <xf borderId="0" fillId="39" fontId="101" numFmtId="165" xfId="0" applyAlignment="1" applyFill="1" applyFont="1" applyNumberFormat="1">
      <alignment horizontal="center" readingOrder="0" shrinkToFit="0" vertical="center" wrapText="1"/>
    </xf>
    <xf borderId="0" fillId="39" fontId="101" numFmtId="0" xfId="0" applyAlignment="1" applyFont="1">
      <alignment horizontal="center" readingOrder="0" shrinkToFit="0" vertical="center" wrapText="1"/>
    </xf>
    <xf borderId="0" fillId="39" fontId="101" numFmtId="182" xfId="0" applyAlignment="1" applyFont="1" applyNumberFormat="1">
      <alignment horizontal="center" readingOrder="0" shrinkToFit="0" vertical="center" wrapText="1"/>
    </xf>
    <xf borderId="0" fillId="39" fontId="101" numFmtId="9" xfId="0" applyAlignment="1" applyFont="1" applyNumberFormat="1">
      <alignment horizontal="center" readingOrder="0" shrinkToFit="0" vertical="center" wrapText="1"/>
    </xf>
    <xf borderId="0" fillId="39" fontId="101" numFmtId="176" xfId="0" applyAlignment="1" applyFont="1" applyNumberFormat="1">
      <alignment horizontal="center" readingOrder="0" shrinkToFit="0" vertical="center" wrapText="1"/>
    </xf>
    <xf borderId="0" fillId="40" fontId="5" numFmtId="165" xfId="0" applyAlignment="1" applyFill="1" applyFont="1" applyNumberFormat="1">
      <alignment horizontal="center" shrinkToFit="0" vertical="center" wrapText="1"/>
    </xf>
    <xf borderId="0" fillId="40" fontId="5" numFmtId="182" xfId="0" applyAlignment="1" applyFont="1" applyNumberFormat="1">
      <alignment horizontal="center" shrinkToFit="0" vertical="center" wrapText="1"/>
    </xf>
    <xf borderId="0" fillId="26" fontId="5" numFmtId="0" xfId="0" applyAlignment="1" applyFont="1">
      <alignment horizontal="center" readingOrder="0" shrinkToFit="0" vertical="center" wrapText="1"/>
    </xf>
    <xf borderId="0" fillId="3" fontId="5" numFmtId="165" xfId="0" applyAlignment="1" applyFont="1" applyNumberFormat="1">
      <alignment horizontal="center" readingOrder="0" shrinkToFit="0" vertical="center" wrapText="1"/>
    </xf>
    <xf borderId="0" fillId="40" fontId="15" numFmtId="165" xfId="0" applyAlignment="1" applyFont="1" applyNumberFormat="1">
      <alignment horizontal="center" shrinkToFit="0" vertical="center" wrapText="1"/>
    </xf>
    <xf borderId="0" fillId="41" fontId="102" numFmtId="176" xfId="0" applyAlignment="1" applyFill="1" applyFont="1" applyNumberFormat="1">
      <alignment horizontal="center" shrinkToFit="0" vertical="center" wrapText="1"/>
    </xf>
    <xf borderId="0" fillId="41" fontId="102" numFmtId="165" xfId="0" applyAlignment="1" applyFont="1" applyNumberFormat="1">
      <alignment horizontal="center" shrinkToFit="0" vertical="center" wrapText="1"/>
    </xf>
    <xf borderId="0" fillId="41" fontId="102" numFmtId="0" xfId="0" applyAlignment="1" applyFont="1">
      <alignment horizontal="center" shrinkToFit="0" vertical="center" wrapText="1"/>
    </xf>
    <xf borderId="0" fillId="0" fontId="9" numFmtId="0" xfId="0" applyAlignment="1" applyFont="1">
      <alignment vertical="center"/>
    </xf>
    <xf borderId="0" fillId="0" fontId="2" numFmtId="0" xfId="0" applyAlignment="1" applyFont="1">
      <alignment readingOrder="0" vertical="center"/>
    </xf>
    <xf borderId="0" fillId="0" fontId="2" numFmtId="0" xfId="0" applyAlignment="1" applyFont="1">
      <alignment vertical="center"/>
    </xf>
    <xf borderId="0" fillId="11" fontId="2" numFmtId="0" xfId="0" applyAlignment="1" applyFont="1">
      <alignment readingOrder="0" vertical="center"/>
    </xf>
    <xf borderId="0" fillId="20" fontId="9" numFmtId="0" xfId="0" applyAlignment="1" applyFont="1">
      <alignment vertical="center"/>
    </xf>
    <xf borderId="0" fillId="20" fontId="2" numFmtId="9" xfId="0" applyAlignment="1" applyFont="1" applyNumberFormat="1">
      <alignment vertical="center"/>
    </xf>
    <xf borderId="0" fillId="27" fontId="2" numFmtId="182" xfId="0" applyAlignment="1" applyFont="1" applyNumberFormat="1">
      <alignment vertical="center"/>
    </xf>
    <xf borderId="17" fillId="20" fontId="9" numFmtId="176" xfId="0" applyAlignment="1" applyBorder="1" applyFont="1" applyNumberFormat="1">
      <alignment vertical="center"/>
    </xf>
    <xf borderId="0" fillId="27" fontId="2" numFmtId="165" xfId="0" applyAlignment="1" applyFont="1" applyNumberFormat="1">
      <alignment vertical="center"/>
    </xf>
    <xf borderId="8" fillId="2" fontId="2" numFmtId="10" xfId="0" applyAlignment="1" applyBorder="1" applyFont="1" applyNumberFormat="1">
      <alignment vertical="center"/>
    </xf>
    <xf borderId="8" fillId="0" fontId="2" numFmtId="172" xfId="0" applyAlignment="1" applyBorder="1" applyFont="1" applyNumberFormat="1">
      <alignment vertical="center"/>
    </xf>
    <xf borderId="0" fillId="0" fontId="2" numFmtId="0" xfId="0" applyAlignment="1" applyFont="1">
      <alignment vertical="center"/>
    </xf>
    <xf borderId="0" fillId="0" fontId="2" numFmtId="172" xfId="0" applyAlignment="1" applyFont="1" applyNumberFormat="1">
      <alignment vertical="center"/>
    </xf>
    <xf borderId="0" fillId="0" fontId="2" numFmtId="165" xfId="0" applyAlignment="1" applyFont="1" applyNumberFormat="1">
      <alignment vertical="center"/>
    </xf>
    <xf borderId="9" fillId="0" fontId="2" numFmtId="165" xfId="0" applyAlignment="1" applyBorder="1" applyFont="1" applyNumberFormat="1">
      <alignment vertical="center"/>
    </xf>
    <xf borderId="0" fillId="0" fontId="2" numFmtId="176" xfId="0" applyAlignment="1" applyFont="1" applyNumberFormat="1">
      <alignment vertical="center"/>
    </xf>
    <xf borderId="8" fillId="0" fontId="2" numFmtId="0" xfId="0" applyAlignment="1" applyBorder="1" applyFont="1">
      <alignment vertical="center"/>
    </xf>
    <xf borderId="0" fillId="20" fontId="9" numFmtId="0" xfId="0" applyAlignment="1" applyFont="1">
      <alignment readingOrder="0" vertical="center"/>
    </xf>
    <xf borderId="0" fillId="11" fontId="2" numFmtId="0" xfId="0" applyAlignment="1" applyFont="1">
      <alignment vertical="center"/>
    </xf>
    <xf borderId="17" fillId="20" fontId="9" numFmtId="0" xfId="0" applyAlignment="1" applyBorder="1" applyFont="1">
      <alignment vertical="center"/>
    </xf>
    <xf borderId="0" fillId="0" fontId="2" numFmtId="172" xfId="0" applyAlignment="1" applyFont="1" applyNumberFormat="1">
      <alignment readingOrder="0" vertical="center"/>
    </xf>
    <xf borderId="9" fillId="0" fontId="2" numFmtId="165" xfId="0" applyAlignment="1" applyBorder="1" applyFont="1" applyNumberFormat="1">
      <alignment readingOrder="0" vertical="center"/>
    </xf>
    <xf borderId="0" fillId="0" fontId="2" numFmtId="176" xfId="0" applyAlignment="1" applyFont="1" applyNumberFormat="1">
      <alignment readingOrder="0" vertical="center"/>
    </xf>
    <xf borderId="0" fillId="0" fontId="2" numFmtId="165" xfId="0" applyAlignment="1" applyFont="1" applyNumberFormat="1">
      <alignment readingOrder="0" vertical="center"/>
    </xf>
    <xf borderId="0" fillId="20" fontId="2" numFmtId="9" xfId="0" applyAlignment="1" applyFont="1" applyNumberFormat="1">
      <alignment readingOrder="0" vertical="center"/>
    </xf>
    <xf borderId="8" fillId="2" fontId="2" numFmtId="10" xfId="0" applyAlignment="1" applyBorder="1" applyFont="1" applyNumberFormat="1">
      <alignment readingOrder="0" vertical="center"/>
    </xf>
    <xf borderId="8" fillId="2" fontId="2" numFmtId="0" xfId="0" applyAlignment="1" applyBorder="1" applyFont="1">
      <alignment vertical="center"/>
    </xf>
    <xf borderId="0" fillId="11" fontId="10" numFmtId="0" xfId="0" applyAlignment="1" applyFont="1">
      <alignment readingOrder="0" vertical="center"/>
    </xf>
    <xf borderId="0" fillId="19" fontId="9" numFmtId="0" xfId="0" applyAlignment="1" applyFont="1">
      <alignment vertical="center"/>
    </xf>
    <xf borderId="9" fillId="19" fontId="2" numFmtId="165" xfId="0" applyAlignment="1" applyBorder="1" applyFont="1" applyNumberFormat="1">
      <alignment vertical="center"/>
    </xf>
    <xf borderId="9" fillId="0" fontId="2" numFmtId="0" xfId="0" applyAlignment="1" applyBorder="1" applyFont="1">
      <alignment vertical="center"/>
    </xf>
    <xf borderId="0" fillId="0" fontId="9" numFmtId="0" xfId="0" applyAlignment="1" applyFont="1">
      <alignment readingOrder="0" vertical="center"/>
    </xf>
    <xf borderId="17" fillId="20" fontId="9" numFmtId="176" xfId="0" applyAlignment="1" applyBorder="1" applyFont="1" applyNumberFormat="1">
      <alignment readingOrder="0" vertical="center"/>
    </xf>
    <xf borderId="0" fillId="27" fontId="2" numFmtId="182" xfId="0" applyAlignment="1" applyFont="1" applyNumberFormat="1">
      <alignment readingOrder="0" vertical="center"/>
    </xf>
    <xf borderId="17" fillId="20" fontId="9" numFmtId="0" xfId="0" applyAlignment="1" applyBorder="1" applyFont="1">
      <alignment vertical="center"/>
    </xf>
    <xf borderId="0" fillId="0" fontId="9" numFmtId="0" xfId="0" applyAlignment="1" applyFont="1">
      <alignment vertical="center"/>
    </xf>
    <xf borderId="0" fillId="11" fontId="2" numFmtId="0" xfId="0" applyAlignment="1" applyFont="1">
      <alignment vertical="center"/>
    </xf>
    <xf borderId="0" fillId="20" fontId="9" numFmtId="0" xfId="0" applyAlignment="1" applyFont="1">
      <alignment vertical="center"/>
    </xf>
    <xf borderId="0" fillId="38" fontId="2" numFmtId="0" xfId="0" applyAlignment="1" applyFont="1">
      <alignment vertical="center"/>
    </xf>
    <xf borderId="0" fillId="27" fontId="2" numFmtId="0" xfId="0" applyAlignment="1" applyFont="1">
      <alignment vertical="center"/>
    </xf>
    <xf borderId="0" fillId="20" fontId="9" numFmtId="9" xfId="0" applyAlignment="1" applyFont="1" applyNumberFormat="1">
      <alignment vertical="center"/>
    </xf>
    <xf borderId="0" fillId="20" fontId="9" numFmtId="182" xfId="0" applyAlignment="1" applyFont="1" applyNumberFormat="1">
      <alignment vertical="center"/>
    </xf>
    <xf borderId="0" fillId="20" fontId="9" numFmtId="165" xfId="0" applyAlignment="1" applyFont="1" applyNumberFormat="1">
      <alignment vertical="center"/>
    </xf>
    <xf borderId="8" fillId="20" fontId="9" numFmtId="10" xfId="0" applyAlignment="1" applyBorder="1" applyFont="1" applyNumberFormat="1">
      <alignment vertical="center"/>
    </xf>
    <xf borderId="8" fillId="20" fontId="9" numFmtId="172" xfId="0" applyAlignment="1" applyBorder="1" applyFont="1" applyNumberFormat="1">
      <alignment vertical="center"/>
    </xf>
    <xf borderId="0" fillId="20" fontId="9" numFmtId="172" xfId="0" applyAlignment="1" applyFont="1" applyNumberFormat="1">
      <alignment vertical="center"/>
    </xf>
    <xf borderId="9" fillId="20" fontId="9" numFmtId="165" xfId="0" applyAlignment="1" applyBorder="1" applyFont="1" applyNumberFormat="1">
      <alignment vertical="center"/>
    </xf>
    <xf borderId="0" fillId="20" fontId="9" numFmtId="176" xfId="0" applyAlignment="1" applyFont="1" applyNumberFormat="1">
      <alignment vertical="center"/>
    </xf>
    <xf borderId="0" fillId="29" fontId="9" numFmtId="0" xfId="0" applyAlignment="1" applyFont="1">
      <alignment vertical="center"/>
    </xf>
    <xf borderId="0" fillId="29" fontId="9" numFmtId="0" xfId="0" applyAlignment="1" applyFont="1">
      <alignment readingOrder="0" vertical="center"/>
    </xf>
    <xf borderId="0" fillId="29" fontId="9" numFmtId="9" xfId="0" applyAlignment="1" applyFont="1" applyNumberFormat="1">
      <alignment vertical="center"/>
    </xf>
    <xf borderId="0" fillId="29" fontId="9" numFmtId="182" xfId="0" applyAlignment="1" applyFont="1" applyNumberFormat="1">
      <alignment vertical="center"/>
    </xf>
    <xf borderId="17" fillId="29" fontId="9" numFmtId="176" xfId="0" applyAlignment="1" applyBorder="1" applyFont="1" applyNumberFormat="1">
      <alignment vertical="center"/>
    </xf>
    <xf borderId="0" fillId="29" fontId="9" numFmtId="165" xfId="0" applyAlignment="1" applyFont="1" applyNumberFormat="1">
      <alignment vertical="center"/>
    </xf>
    <xf borderId="8" fillId="29" fontId="9" numFmtId="10" xfId="0" applyAlignment="1" applyBorder="1" applyFont="1" applyNumberFormat="1">
      <alignment vertical="center"/>
    </xf>
    <xf borderId="8" fillId="29" fontId="9" numFmtId="172" xfId="0" applyAlignment="1" applyBorder="1" applyFont="1" applyNumberFormat="1">
      <alignment vertical="center"/>
    </xf>
    <xf borderId="0" fillId="29" fontId="9" numFmtId="172" xfId="0" applyAlignment="1" applyFont="1" applyNumberFormat="1">
      <alignment vertical="center"/>
    </xf>
    <xf borderId="0" fillId="29" fontId="9" numFmtId="0" xfId="0" applyAlignment="1" applyFont="1">
      <alignment vertical="center"/>
    </xf>
    <xf borderId="9" fillId="29" fontId="9" numFmtId="165" xfId="0" applyAlignment="1" applyBorder="1" applyFont="1" applyNumberFormat="1">
      <alignment vertical="center"/>
    </xf>
    <xf borderId="0" fillId="29" fontId="9" numFmtId="176" xfId="0" applyAlignment="1" applyFont="1" applyNumberFormat="1">
      <alignment vertical="center"/>
    </xf>
    <xf borderId="8" fillId="20" fontId="9" numFmtId="0" xfId="0" applyAlignment="1" applyBorder="1" applyFont="1">
      <alignment vertical="center"/>
    </xf>
    <xf borderId="17" fillId="29" fontId="9" numFmtId="0" xfId="0" applyAlignment="1" applyBorder="1" applyFont="1">
      <alignment vertical="center"/>
    </xf>
    <xf borderId="8" fillId="29" fontId="9" numFmtId="0" xfId="0" applyAlignment="1" applyBorder="1" applyFont="1">
      <alignment vertical="center"/>
    </xf>
    <xf borderId="0" fillId="20" fontId="9" numFmtId="172" xfId="0" applyAlignment="1" applyFont="1" applyNumberFormat="1">
      <alignment readingOrder="0" vertical="center"/>
    </xf>
    <xf borderId="9" fillId="20" fontId="9" numFmtId="165" xfId="0" applyAlignment="1" applyBorder="1" applyFont="1" applyNumberFormat="1">
      <alignment readingOrder="0" vertical="center"/>
    </xf>
    <xf borderId="0" fillId="20" fontId="9" numFmtId="176" xfId="0" applyAlignment="1" applyFont="1" applyNumberFormat="1">
      <alignment readingOrder="0" vertical="center"/>
    </xf>
    <xf borderId="0" fillId="20" fontId="9" numFmtId="165" xfId="0" applyAlignment="1" applyFont="1" applyNumberFormat="1">
      <alignment readingOrder="0" vertical="center"/>
    </xf>
    <xf borderId="0" fillId="20" fontId="9" numFmtId="9" xfId="0" applyAlignment="1" applyFont="1" applyNumberFormat="1">
      <alignment readingOrder="0" vertical="center"/>
    </xf>
    <xf borderId="0" fillId="29" fontId="9" numFmtId="165" xfId="0" applyAlignment="1" applyFont="1" applyNumberFormat="1">
      <alignment readingOrder="0" vertical="center"/>
    </xf>
    <xf borderId="0" fillId="29" fontId="9" numFmtId="9" xfId="0" applyAlignment="1" applyFont="1" applyNumberFormat="1">
      <alignment readingOrder="0" vertical="center"/>
    </xf>
    <xf borderId="8" fillId="29" fontId="9" numFmtId="10" xfId="0" applyAlignment="1" applyBorder="1" applyFont="1" applyNumberFormat="1">
      <alignment readingOrder="0" vertical="center"/>
    </xf>
    <xf borderId="0" fillId="29" fontId="9" numFmtId="172" xfId="0" applyAlignment="1" applyFont="1" applyNumberFormat="1">
      <alignment readingOrder="0" vertical="center"/>
    </xf>
    <xf borderId="0" fillId="29" fontId="0" numFmtId="0" xfId="0" applyAlignment="1" applyFont="1">
      <alignment readingOrder="0" vertical="center"/>
    </xf>
    <xf borderId="0" fillId="20" fontId="0" numFmtId="0" xfId="0" applyAlignment="1" applyFont="1">
      <alignment readingOrder="0" vertical="center"/>
    </xf>
    <xf borderId="8" fillId="20" fontId="9" numFmtId="0" xfId="0" applyAlignment="1" applyBorder="1" applyFont="1">
      <alignment vertical="center"/>
    </xf>
    <xf borderId="9" fillId="29" fontId="9" numFmtId="0" xfId="0" applyAlignment="1" applyBorder="1" applyFont="1">
      <alignment vertical="center"/>
    </xf>
    <xf borderId="0" fillId="20" fontId="9" numFmtId="182" xfId="0" applyAlignment="1" applyFont="1" applyNumberFormat="1">
      <alignment readingOrder="0" vertical="center"/>
    </xf>
    <xf borderId="17" fillId="20" fontId="9" numFmtId="0" xfId="0" applyAlignment="1" applyBorder="1" applyFont="1">
      <alignment readingOrder="0" vertical="center"/>
    </xf>
    <xf borderId="8" fillId="20" fontId="9" numFmtId="10" xfId="0" applyAlignment="1" applyBorder="1" applyFont="1" applyNumberFormat="1">
      <alignment readingOrder="0" vertical="center"/>
    </xf>
    <xf borderId="8" fillId="20" fontId="9" numFmtId="0" xfId="0" applyAlignment="1" applyBorder="1" applyFont="1">
      <alignment readingOrder="0" vertical="center"/>
    </xf>
    <xf borderId="0" fillId="20" fontId="9" numFmtId="0" xfId="0" applyAlignment="1" applyFont="1">
      <alignment readingOrder="0" vertical="center"/>
    </xf>
    <xf borderId="9" fillId="20" fontId="9" numFmtId="0" xfId="0" applyAlignment="1" applyBorder="1" applyFont="1">
      <alignment readingOrder="0" vertical="center"/>
    </xf>
    <xf borderId="9" fillId="20" fontId="9" numFmtId="0" xfId="0" applyAlignment="1" applyBorder="1" applyFont="1">
      <alignment vertical="center"/>
    </xf>
    <xf borderId="0" fillId="3" fontId="103" numFmtId="0" xfId="0" applyAlignment="1" applyFont="1">
      <alignment readingOrder="0"/>
    </xf>
    <xf borderId="0" fillId="10" fontId="7" numFmtId="0" xfId="0" applyAlignment="1" applyFont="1">
      <alignment readingOrder="0"/>
    </xf>
    <xf borderId="0" fillId="32" fontId="7" numFmtId="0" xfId="0" applyFont="1"/>
    <xf borderId="0" fillId="32" fontId="2" numFmtId="0" xfId="0" applyFont="1"/>
    <xf borderId="0" fillId="18" fontId="7" numFmtId="0" xfId="0" applyAlignment="1" applyFont="1">
      <alignment readingOrder="0"/>
    </xf>
    <xf borderId="0" fillId="6" fontId="7" numFmtId="0" xfId="0" applyAlignment="1" applyFont="1">
      <alignment readingOrder="0"/>
    </xf>
    <xf borderId="0" fillId="3" fontId="104" numFmtId="0" xfId="0" applyAlignment="1" applyFont="1">
      <alignment horizontal="center" readingOrder="0" shrinkToFit="0" vertical="center" wrapText="1"/>
    </xf>
    <xf borderId="0" fillId="3" fontId="105" numFmtId="0" xfId="0" applyAlignment="1" applyFont="1">
      <alignment horizontal="center" readingOrder="0" shrinkToFit="0" vertical="center" wrapText="1"/>
    </xf>
    <xf borderId="0" fillId="3" fontId="106" numFmtId="0" xfId="0" applyAlignment="1" applyFont="1">
      <alignment horizontal="center" readingOrder="0" shrinkToFit="0" vertical="center" wrapText="1"/>
    </xf>
    <xf borderId="0" fillId="3" fontId="106" numFmtId="0" xfId="0" applyAlignment="1" applyFont="1">
      <alignment horizontal="center" readingOrder="0" shrinkToFit="0" vertical="center" wrapText="0"/>
    </xf>
    <xf borderId="18" fillId="3" fontId="106" numFmtId="0" xfId="0" applyAlignment="1" applyBorder="1" applyFont="1">
      <alignment horizontal="center" readingOrder="0" shrinkToFit="0" vertical="center" wrapText="1"/>
    </xf>
    <xf borderId="18" fillId="3" fontId="106" numFmtId="0" xfId="0" applyAlignment="1" applyBorder="1" applyFont="1">
      <alignment horizontal="center" readingOrder="0" shrinkToFit="0" vertical="center" wrapText="0"/>
    </xf>
    <xf borderId="0" fillId="6" fontId="14" numFmtId="0" xfId="0" applyAlignment="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readingOrder="0" shrinkToFit="0" vertical="center" wrapText="0"/>
    </xf>
    <xf borderId="0" fillId="3" fontId="14" numFmtId="0" xfId="0" applyAlignment="1" applyFont="1">
      <alignment readingOrder="0" shrinkToFit="0" vertical="center" wrapText="1"/>
    </xf>
    <xf borderId="18" fillId="3" fontId="107" numFmtId="0" xfId="0" applyAlignment="1" applyBorder="1" applyFont="1">
      <alignment horizontal="center" readingOrder="0" shrinkToFit="0" vertical="center" wrapText="1"/>
    </xf>
    <xf borderId="0" fillId="3" fontId="108" numFmtId="0" xfId="0" applyAlignment="1" applyFont="1">
      <alignment horizontal="center" readingOrder="0" shrinkToFit="0" vertical="center" wrapText="1"/>
    </xf>
    <xf borderId="0" fillId="3" fontId="108" numFmtId="0" xfId="0" applyAlignment="1" applyFont="1">
      <alignment readingOrder="0" shrinkToFit="0" vertical="center" wrapText="0"/>
    </xf>
    <xf borderId="0" fillId="0" fontId="33" numFmtId="0" xfId="0" applyAlignment="1" applyFont="1">
      <alignment readingOrder="0" shrinkToFit="0" vertical="center" wrapText="1"/>
    </xf>
    <xf borderId="0" fillId="0" fontId="33" numFmtId="0" xfId="0" applyAlignment="1" applyFont="1">
      <alignment shrinkToFit="0" vertical="center" wrapText="0"/>
    </xf>
    <xf borderId="0" fillId="12" fontId="33" numFmtId="0" xfId="0" applyAlignment="1" applyFont="1">
      <alignment readingOrder="0" shrinkToFit="0" vertical="center" wrapText="1"/>
    </xf>
    <xf borderId="0" fillId="2" fontId="33" numFmtId="0" xfId="0" applyAlignment="1" applyFont="1">
      <alignment readingOrder="0" shrinkToFit="0" vertical="center" wrapText="1"/>
    </xf>
    <xf borderId="0" fillId="0" fontId="33" numFmtId="0" xfId="0" applyAlignment="1" applyFont="1">
      <alignment shrinkToFit="0" vertical="center" wrapText="1"/>
    </xf>
    <xf borderId="0" fillId="2" fontId="14" numFmtId="0" xfId="0" applyAlignment="1" applyFont="1">
      <alignment readingOrder="0" shrinkToFit="0" vertical="center" wrapText="1"/>
    </xf>
    <xf borderId="0" fillId="2" fontId="109" numFmtId="0" xfId="0" applyAlignment="1" applyFont="1">
      <alignment readingOrder="0" shrinkToFit="0" vertical="center" wrapText="1"/>
    </xf>
    <xf borderId="0" fillId="0" fontId="110" numFmtId="0" xfId="0" applyAlignment="1" applyFont="1">
      <alignment readingOrder="0" shrinkToFit="0" vertical="center" wrapText="0"/>
    </xf>
    <xf borderId="0" fillId="0" fontId="14" numFmtId="0" xfId="0" applyAlignment="1" applyFont="1">
      <alignment horizontal="left"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readingOrder="0" shrinkToFit="0" vertical="center" wrapText="1"/>
    </xf>
    <xf borderId="0" fillId="0" fontId="14" numFmtId="0" xfId="0" applyAlignment="1" applyFont="1">
      <alignment readingOrder="0" shrinkToFit="0" vertical="center" wrapText="0"/>
    </xf>
    <xf borderId="0" fillId="0" fontId="13" numFmtId="0" xfId="0" applyAlignment="1" applyFont="1">
      <alignment horizontal="left" readingOrder="0"/>
    </xf>
    <xf borderId="0" fillId="0" fontId="14" numFmtId="0" xfId="0" applyAlignment="1" applyFont="1">
      <alignment shrinkToFit="0" vertical="center" wrapText="1"/>
    </xf>
    <xf borderId="0" fillId="0" fontId="14" numFmtId="0" xfId="0" applyAlignment="1" applyFont="1">
      <alignment shrinkToFit="0" vertical="center" wrapText="0"/>
    </xf>
    <xf borderId="0" fillId="42" fontId="14" numFmtId="0" xfId="0" applyAlignment="1" applyFill="1" applyFont="1">
      <alignment readingOrder="0" shrinkToFit="0" vertical="center" wrapText="1"/>
    </xf>
    <xf borderId="0" fillId="42" fontId="25" numFmtId="0" xfId="0" applyAlignment="1" applyFont="1">
      <alignment horizontal="center" readingOrder="0" shrinkToFit="0" vertical="center" wrapText="1"/>
    </xf>
    <xf borderId="0" fillId="42" fontId="2" numFmtId="0" xfId="0" applyFont="1"/>
    <xf borderId="0" fillId="42" fontId="14" numFmtId="0" xfId="0" applyAlignment="1" applyFont="1">
      <alignment readingOrder="0" shrinkToFit="0" vertical="center" wrapText="0"/>
    </xf>
    <xf borderId="0" fillId="0" fontId="2" numFmtId="0" xfId="0" applyAlignment="1" applyFont="1">
      <alignment shrinkToFit="0" vertical="center" wrapText="0"/>
    </xf>
    <xf borderId="0" fillId="19" fontId="1" numFmtId="0" xfId="0" applyAlignment="1" applyFont="1">
      <alignment vertical="bottom"/>
    </xf>
    <xf borderId="0" fillId="3" fontId="78" numFmtId="0" xfId="0" applyAlignment="1" applyFont="1">
      <alignment horizontal="center" readingOrder="0" shrinkToFit="0" vertical="center" wrapText="1"/>
    </xf>
    <xf borderId="0" fillId="3" fontId="53" numFmtId="0" xfId="0" applyAlignment="1" applyFont="1">
      <alignment horizontal="center" readingOrder="0" shrinkToFit="0" vertical="center" wrapText="1"/>
    </xf>
    <xf borderId="0" fillId="3" fontId="53" numFmtId="0" xfId="0" applyAlignment="1" applyFont="1">
      <alignment horizontal="left" readingOrder="0" shrinkToFit="0" vertical="center" wrapText="1"/>
    </xf>
    <xf borderId="0" fillId="0" fontId="33" numFmtId="0" xfId="0" applyAlignment="1" applyFont="1">
      <alignment readingOrder="0" shrinkToFit="0" vertical="center" wrapText="0"/>
    </xf>
    <xf borderId="0" fillId="37" fontId="14" numFmtId="0" xfId="0" applyAlignment="1" applyFont="1">
      <alignment readingOrder="0" shrinkToFit="0" vertical="center" wrapText="1"/>
    </xf>
    <xf borderId="0" fillId="37" fontId="14" numFmtId="0" xfId="0" applyAlignment="1" applyFont="1">
      <alignment readingOrder="0" shrinkToFit="0" vertical="center" wrapText="0"/>
    </xf>
    <xf borderId="0" fillId="20" fontId="14" numFmtId="0" xfId="0" applyAlignment="1" applyFont="1">
      <alignment readingOrder="0" shrinkToFit="0" vertical="center" wrapText="1"/>
    </xf>
    <xf borderId="0" fillId="20" fontId="14" numFmtId="0" xfId="0" applyAlignment="1" applyFont="1">
      <alignment readingOrder="0" shrinkToFit="0" vertical="center" wrapText="0"/>
    </xf>
    <xf borderId="0" fillId="4" fontId="14" numFmtId="0" xfId="0" applyAlignment="1" applyFont="1">
      <alignment readingOrder="0" shrinkToFit="0" vertical="center" wrapText="1"/>
    </xf>
    <xf borderId="0" fillId="0" fontId="111" numFmtId="0" xfId="0" applyAlignment="1" applyFont="1">
      <alignment readingOrder="0" shrinkToFit="0" vertical="center" wrapText="1"/>
    </xf>
    <xf borderId="0" fillId="0" fontId="111" numFmtId="0" xfId="0" applyAlignment="1" applyFont="1">
      <alignment shrinkToFit="0" vertical="center" wrapText="1"/>
    </xf>
    <xf borderId="0" fillId="0" fontId="111" numFmtId="0" xfId="0" applyAlignment="1" applyFont="1">
      <alignment shrinkToFit="0" vertical="center" wrapText="0"/>
    </xf>
    <xf borderId="0" fillId="6" fontId="33" numFmtId="0" xfId="0" applyAlignment="1" applyFont="1">
      <alignment horizontal="center" readingOrder="0" vertical="bottom"/>
    </xf>
    <xf borderId="0" fillId="5" fontId="33" numFmtId="0" xfId="0" applyAlignment="1" applyFont="1">
      <alignment horizontal="center" readingOrder="0" shrinkToFit="0" vertical="bottom" wrapText="1"/>
    </xf>
    <xf borderId="0" fillId="0" fontId="40" numFmtId="0" xfId="0" applyAlignment="1" applyFont="1">
      <alignment shrinkToFit="0" vertical="bottom" wrapText="1"/>
    </xf>
    <xf borderId="0" fillId="0" fontId="33" numFmtId="0" xfId="0" applyAlignment="1" applyFont="1">
      <alignment readingOrder="0" shrinkToFit="0" vertical="bottom" wrapText="1"/>
    </xf>
    <xf borderId="0" fillId="0" fontId="14" numFmtId="0" xfId="0" applyAlignment="1" applyFont="1">
      <alignment readingOrder="0" shrinkToFit="0" vertical="bottom" wrapText="1"/>
    </xf>
    <xf borderId="0" fillId="0" fontId="14" numFmtId="0" xfId="0" applyAlignment="1" applyFont="1">
      <alignment shrinkToFit="0" vertical="bottom" wrapText="1"/>
    </xf>
    <xf borderId="0" fillId="5" fontId="33" numFmtId="0" xfId="0" applyAlignment="1" applyFont="1">
      <alignment horizontal="center" readingOrder="0" vertical="bottom"/>
    </xf>
    <xf borderId="0" fillId="0" fontId="33" numFmtId="0" xfId="0" applyAlignment="1" applyFont="1">
      <alignment shrinkToFit="0" vertical="bottom" wrapText="1"/>
    </xf>
    <xf borderId="0" fillId="0" fontId="40" numFmtId="0" xfId="0" applyAlignment="1" applyFont="1">
      <alignment readingOrder="0" shrinkToFit="0" vertical="bottom" wrapText="1"/>
    </xf>
    <xf borderId="0" fillId="20" fontId="13" numFmtId="0" xfId="0" applyAlignment="1" applyFont="1">
      <alignment horizontal="left" readingOrder="0"/>
    </xf>
    <xf borderId="0" fillId="0" fontId="40" numFmtId="0" xfId="0" applyAlignment="1" applyFont="1">
      <alignment readingOrder="0" vertical="bottom"/>
    </xf>
    <xf borderId="0" fillId="5" fontId="14" numFmtId="0" xfId="0" applyAlignment="1" applyFont="1">
      <alignment horizontal="center" readingOrder="0" shrinkToFit="0" vertical="bottom" wrapText="1"/>
    </xf>
    <xf borderId="0" fillId="3" fontId="82" numFmtId="0" xfId="0" applyAlignment="1" applyFont="1">
      <alignment horizontal="center" readingOrder="0"/>
    </xf>
    <xf borderId="0" fillId="0" fontId="2" numFmtId="183" xfId="0" applyAlignment="1" applyFont="1" applyNumberFormat="1">
      <alignment readingOrder="0"/>
    </xf>
    <xf borderId="0" fillId="0" fontId="2" numFmtId="0" xfId="0" applyAlignment="1" applyFont="1">
      <alignment horizontal="center" readingOrder="0"/>
    </xf>
    <xf borderId="0" fillId="0" fontId="2" numFmtId="0" xfId="0" applyAlignment="1" applyFont="1">
      <alignment readingOrder="0"/>
    </xf>
    <xf borderId="0" fillId="19" fontId="2" numFmtId="0" xfId="0" applyAlignment="1" applyFont="1">
      <alignment horizontal="center" readingOrder="0"/>
    </xf>
    <xf borderId="0" fillId="19" fontId="2" numFmtId="0" xfId="0" applyAlignment="1" applyFont="1">
      <alignment readingOrder="0"/>
    </xf>
    <xf borderId="0" fillId="19" fontId="2" numFmtId="0" xfId="0" applyFont="1"/>
    <xf borderId="0" fillId="3" fontId="82" numFmtId="0" xfId="0" applyAlignment="1" applyFont="1">
      <alignment horizontal="left" readingOrder="0"/>
    </xf>
    <xf borderId="0" fillId="0" fontId="2" numFmtId="0" xfId="0" applyAlignment="1" applyFont="1">
      <alignment horizontal="left" readingOrder="0"/>
    </xf>
    <xf borderId="0" fillId="0" fontId="10" numFmtId="0" xfId="0" applyAlignment="1" applyFont="1">
      <alignment horizontal="center"/>
    </xf>
    <xf borderId="0" fillId="2" fontId="10" numFmtId="0" xfId="0" applyAlignment="1" applyFont="1">
      <alignment horizontal="left" readingOrder="0"/>
    </xf>
    <xf borderId="0" fillId="43" fontId="112" numFmtId="0" xfId="0" applyAlignment="1" applyFill="1" applyFont="1">
      <alignment horizontal="center" vertical="top"/>
    </xf>
    <xf borderId="0" fillId="43" fontId="112" numFmtId="0" xfId="0" applyAlignment="1" applyFont="1">
      <alignment horizontal="center" readingOrder="0"/>
    </xf>
    <xf borderId="0" fillId="0" fontId="112" numFmtId="0" xfId="0" applyAlignment="1" applyFont="1">
      <alignment horizontal="center" readingOrder="0"/>
    </xf>
    <xf borderId="0" fillId="0" fontId="10" numFmtId="0" xfId="0" applyAlignment="1" applyFont="1">
      <alignment horizontal="center" readingOrder="0"/>
    </xf>
    <xf borderId="0" fillId="0" fontId="113" numFmtId="0" xfId="0" applyAlignment="1" applyFont="1">
      <alignment horizontal="left" readingOrder="0"/>
    </xf>
    <xf borderId="0" fillId="0" fontId="114" numFmtId="0" xfId="0" applyAlignment="1" applyFont="1">
      <alignment horizontal="center" readingOrder="0"/>
    </xf>
    <xf borderId="0" fillId="0" fontId="10" numFmtId="0" xfId="0" applyAlignment="1" applyFont="1">
      <alignment horizontal="left" readingOrder="0"/>
    </xf>
    <xf borderId="0" fillId="43" fontId="115" numFmtId="0" xfId="0" applyAlignment="1" applyFont="1">
      <alignment horizontal="center" readingOrder="0"/>
    </xf>
    <xf borderId="0" fillId="0" fontId="115" numFmtId="0" xfId="0" applyAlignment="1" applyFont="1">
      <alignment horizontal="center" readingOrder="0"/>
    </xf>
    <xf borderId="0" fillId="0" fontId="15" numFmtId="0" xfId="0" applyAlignment="1" applyFont="1">
      <alignment horizontal="center" readingOrder="0"/>
    </xf>
    <xf borderId="0" fillId="0" fontId="15" numFmtId="0" xfId="0" applyAlignment="1" applyFont="1">
      <alignment horizontal="left" readingOrder="0"/>
    </xf>
    <xf borderId="0" fillId="0" fontId="116" numFmtId="0" xfId="0" applyAlignment="1" applyFont="1">
      <alignment horizontal="center" readingOrder="0"/>
    </xf>
    <xf borderId="0" fillId="44" fontId="117" numFmtId="0" xfId="0" applyAlignment="1" applyFill="1" applyFont="1">
      <alignment horizontal="center" vertical="top"/>
    </xf>
    <xf borderId="0" fillId="44" fontId="118" numFmtId="0" xfId="0" applyAlignment="1" applyFont="1">
      <alignment horizontal="center" readingOrder="0"/>
    </xf>
    <xf borderId="0" fillId="0" fontId="118" numFmtId="0" xfId="0" applyAlignment="1" applyFont="1">
      <alignment horizontal="center" readingOrder="0"/>
    </xf>
    <xf borderId="0" fillId="2" fontId="15" numFmtId="0" xfId="0" applyAlignment="1" applyFont="1">
      <alignment horizontal="left" readingOrder="0"/>
    </xf>
    <xf borderId="0" fillId="44" fontId="117" numFmtId="0" xfId="0" applyAlignment="1" applyFont="1">
      <alignment horizontal="center" readingOrder="0"/>
    </xf>
    <xf borderId="0" fillId="0" fontId="117" numFmtId="0" xfId="0" applyAlignment="1" applyFont="1">
      <alignment horizontal="center" readingOrder="0"/>
    </xf>
    <xf borderId="0" fillId="45" fontId="117" numFmtId="0" xfId="0" applyAlignment="1" applyFill="1" applyFont="1">
      <alignment horizontal="center" vertical="top"/>
    </xf>
    <xf borderId="0" fillId="45" fontId="117" numFmtId="0" xfId="0" applyAlignment="1" applyFont="1">
      <alignment horizontal="center" readingOrder="0"/>
    </xf>
    <xf borderId="0" fillId="44" fontId="119" numFmtId="0" xfId="0" applyAlignment="1" applyFont="1">
      <alignment horizontal="center" vertical="top"/>
    </xf>
    <xf borderId="0" fillId="44" fontId="120" numFmtId="0" xfId="0" applyAlignment="1" applyFont="1">
      <alignment horizontal="center" readingOrder="0"/>
    </xf>
    <xf borderId="0" fillId="0" fontId="120" numFmtId="0" xfId="0" applyAlignment="1" applyFont="1">
      <alignment horizontal="center" readingOrder="0"/>
    </xf>
    <xf borderId="0" fillId="0" fontId="121" numFmtId="0" xfId="0" applyAlignment="1" applyFont="1">
      <alignment horizontal="center" readingOrder="0"/>
    </xf>
    <xf borderId="0" fillId="0" fontId="121" numFmtId="0" xfId="0" applyAlignment="1" applyFont="1">
      <alignment horizontal="left" readingOrder="0"/>
    </xf>
    <xf borderId="0" fillId="0" fontId="122" numFmtId="0" xfId="0" applyAlignment="1" applyFont="1">
      <alignment horizontal="center" readingOrder="0"/>
    </xf>
    <xf borderId="0" fillId="0" fontId="10" numFmtId="0" xfId="0" applyAlignment="1" applyFont="1">
      <alignment horizontal="left"/>
    </xf>
    <xf borderId="0" fillId="0" fontId="2" numFmtId="0" xfId="0" applyAlignment="1" applyFont="1">
      <alignment horizontal="left"/>
    </xf>
    <xf borderId="0" fillId="6" fontId="25" numFmtId="0" xfId="0" applyAlignment="1" applyFont="1">
      <alignment horizontal="center" readingOrder="0" shrinkToFit="0" vertical="center" wrapText="1"/>
    </xf>
    <xf borderId="0" fillId="46" fontId="25" numFmtId="0" xfId="0" applyAlignment="1" applyFill="1" applyFont="1">
      <alignment horizontal="center" readingOrder="0" shrinkToFit="0" vertical="center" wrapText="1"/>
    </xf>
    <xf borderId="0" fillId="3" fontId="2" numFmtId="0" xfId="0" applyAlignment="1" applyFont="1">
      <alignment readingOrder="0" shrinkToFit="0" wrapText="1"/>
    </xf>
    <xf borderId="0" fillId="3" fontId="33" numFmtId="0" xfId="0" applyAlignment="1" applyFont="1">
      <alignment vertical="bottom"/>
    </xf>
    <xf borderId="0" fillId="47" fontId="7" numFmtId="0" xfId="0" applyAlignment="1" applyFill="1" applyFont="1">
      <alignment horizontal="center" readingOrder="0" shrinkToFit="0" wrapText="1"/>
    </xf>
    <xf borderId="0" fillId="0" fontId="40" numFmtId="0" xfId="0" applyAlignment="1" applyFont="1">
      <alignment horizontal="center" vertical="bottom"/>
    </xf>
    <xf borderId="0" fillId="0" fontId="40" numFmtId="179" xfId="0" applyAlignment="1" applyFont="1" applyNumberFormat="1">
      <alignment horizontal="center" vertical="bottom"/>
    </xf>
    <xf borderId="0" fillId="0" fontId="33" numFmtId="179" xfId="0" applyAlignment="1" applyFont="1" applyNumberFormat="1">
      <alignment horizontal="center" readingOrder="0" vertical="bottom"/>
    </xf>
    <xf borderId="0" fillId="0" fontId="33" numFmtId="0" xfId="0" applyAlignment="1" applyFont="1">
      <alignment horizontal="left" vertical="bottom"/>
    </xf>
    <xf borderId="0" fillId="0" fontId="14" numFmtId="0" xfId="0" applyAlignment="1" applyFont="1">
      <alignment horizontal="center" readingOrder="0" vertical="bottom"/>
    </xf>
    <xf borderId="0" fillId="0" fontId="14" numFmtId="0" xfId="0" applyAlignment="1" applyFont="1">
      <alignment horizontal="left" vertical="bottom"/>
    </xf>
    <xf borderId="0" fillId="0" fontId="14" numFmtId="0" xfId="0" applyAlignment="1" applyFont="1">
      <alignment horizontal="left" readingOrder="0" vertical="bottom"/>
    </xf>
    <xf borderId="0" fillId="0" fontId="14" numFmtId="0" xfId="0" applyAlignment="1" applyFont="1">
      <alignment horizontal="left" readingOrder="0"/>
    </xf>
    <xf borderId="0" fillId="0" fontId="14" numFmtId="0" xfId="0" applyAlignment="1" applyFont="1">
      <alignment horizontal="left"/>
    </xf>
    <xf borderId="0" fillId="28" fontId="7" numFmtId="0" xfId="0" applyAlignment="1" applyFont="1">
      <alignment readingOrder="0" shrinkToFit="0" wrapText="1"/>
    </xf>
    <xf borderId="0" fillId="0" fontId="54" numFmtId="0" xfId="0" applyFont="1"/>
    <xf borderId="0" fillId="28" fontId="4" numFmtId="0" xfId="0" applyAlignment="1" applyFont="1">
      <alignment readingOrder="0" shrinkToFit="0" vertical="bottom" wrapText="1"/>
    </xf>
    <xf borderId="0" fillId="28" fontId="2" numFmtId="0" xfId="0" applyAlignment="1" applyFont="1">
      <alignment horizontal="left" readingOrder="0" shrinkToFit="0" vertical="top" wrapText="1"/>
    </xf>
    <xf borderId="0" fillId="28" fontId="2" numFmtId="0" xfId="0" applyAlignment="1" applyFont="1">
      <alignment horizontal="left" readingOrder="0" vertical="top"/>
    </xf>
    <xf borderId="0" fillId="28" fontId="2" numFmtId="0" xfId="0" applyAlignment="1" applyFont="1">
      <alignment horizontal="left" readingOrder="0" shrinkToFit="0" vertical="top" wrapText="0"/>
    </xf>
    <xf borderId="0" fillId="28" fontId="2" numFmtId="0" xfId="0" applyAlignment="1" applyFont="1">
      <alignment horizontal="left" vertical="top"/>
    </xf>
    <xf borderId="0" fillId="28" fontId="14"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2" numFmtId="0" xfId="0" applyAlignment="1" applyFont="1">
      <alignment horizontal="left" vertical="top"/>
    </xf>
    <xf borderId="0" fillId="28" fontId="2" numFmtId="0" xfId="0" applyAlignment="1" applyFont="1">
      <alignment readingOrder="0" vertical="top"/>
    </xf>
    <xf borderId="0" fillId="28" fontId="2" numFmtId="0" xfId="0" applyAlignment="1" applyFont="1">
      <alignment readingOrder="0" shrinkToFit="0" vertical="top" wrapText="0"/>
    </xf>
    <xf borderId="0" fillId="3" fontId="2" numFmtId="0" xfId="0" applyAlignment="1" applyFont="1">
      <alignment shrinkToFit="0" wrapText="1"/>
    </xf>
    <xf borderId="0" fillId="3" fontId="2" numFmtId="0" xfId="0" applyAlignment="1" applyFont="1">
      <alignment shrinkToFit="0" wrapText="0"/>
    </xf>
    <xf borderId="0" fillId="3" fontId="14" numFmtId="0" xfId="0" applyFont="1"/>
    <xf borderId="0" fillId="11" fontId="2" numFmtId="0" xfId="0" applyAlignment="1" applyFont="1">
      <alignment readingOrder="0" shrinkToFit="0" wrapText="1"/>
    </xf>
    <xf borderId="0" fillId="3" fontId="2" numFmtId="0" xfId="0" applyAlignment="1" applyFont="1">
      <alignment horizontal="center"/>
    </xf>
    <xf borderId="0" fillId="2" fontId="2" numFmtId="0" xfId="0" applyAlignment="1" applyFont="1">
      <alignment readingOrder="0" shrinkToFit="0" wrapText="1"/>
    </xf>
    <xf borderId="0" fillId="48" fontId="2" numFmtId="0" xfId="0" applyAlignment="1" applyFill="1" applyFont="1">
      <alignment horizontal="center" readingOrder="0" shrinkToFit="0" wrapText="1"/>
    </xf>
    <xf borderId="0" fillId="48" fontId="2" numFmtId="0" xfId="0" applyAlignment="1" applyFont="1">
      <alignment readingOrder="0"/>
    </xf>
    <xf borderId="0" fillId="8" fontId="2" numFmtId="0" xfId="0" applyAlignment="1" applyFont="1">
      <alignment readingOrder="0" shrinkToFit="0" wrapText="1"/>
    </xf>
    <xf borderId="0" fillId="48" fontId="2" numFmtId="0" xfId="0" applyAlignment="1" applyFont="1">
      <alignment readingOrder="0" shrinkToFit="0" wrapText="1"/>
    </xf>
    <xf borderId="0" fillId="8" fontId="2" numFmtId="0" xfId="0" applyAlignment="1" applyFont="1">
      <alignment horizontal="center" readingOrder="0" shrinkToFit="0" wrapText="1"/>
    </xf>
    <xf borderId="0" fillId="20" fontId="123" numFmtId="0" xfId="0" applyAlignment="1" applyFont="1">
      <alignment readingOrder="0"/>
    </xf>
    <xf borderId="0" fillId="4" fontId="71" numFmtId="0" xfId="0" applyAlignment="1" applyFont="1">
      <alignment horizontal="center" readingOrder="0"/>
    </xf>
    <xf borderId="0" fillId="4" fontId="71" numFmtId="0" xfId="0" applyAlignment="1" applyFont="1">
      <alignment horizontal="center" readingOrder="0" shrinkToFit="0" vertical="center" wrapText="1"/>
    </xf>
    <xf borderId="0" fillId="4" fontId="71" numFmtId="0" xfId="0" applyAlignment="1" applyFont="1">
      <alignment horizontal="center" readingOrder="0" vertical="center"/>
    </xf>
    <xf borderId="0" fillId="4" fontId="71" numFmtId="0" xfId="0" applyAlignment="1" applyFont="1">
      <alignment horizontal="left" readingOrder="0" vertical="center"/>
    </xf>
    <xf borderId="0" fillId="0" fontId="71" numFmtId="0" xfId="0" applyAlignment="1" applyFont="1">
      <alignment horizontal="center"/>
    </xf>
    <xf borderId="0" fillId="38" fontId="2" numFmtId="0" xfId="0" applyAlignment="1" applyFont="1">
      <alignment readingOrder="0"/>
    </xf>
    <xf borderId="0" fillId="0" fontId="124" numFmtId="0" xfId="0" applyAlignment="1" applyFont="1">
      <alignment readingOrder="0" shrinkToFit="0" vertical="center" wrapText="1"/>
    </xf>
    <xf borderId="0" fillId="0" fontId="125" numFmtId="0" xfId="0" applyAlignment="1" applyFont="1">
      <alignment readingOrder="0" shrinkToFit="0" vertical="center" wrapText="1"/>
    </xf>
    <xf borderId="0" fillId="0" fontId="2" numFmtId="0" xfId="0" applyAlignment="1" applyFont="1">
      <alignment horizontal="left" readingOrder="0" vertical="center"/>
    </xf>
    <xf borderId="0" fillId="0" fontId="126" numFmtId="0" xfId="0" applyAlignment="1" applyFont="1">
      <alignment readingOrder="0" shrinkToFit="0" vertical="center" wrapText="1"/>
    </xf>
    <xf borderId="0" fillId="0" fontId="13" numFmtId="0" xfId="0" applyAlignment="1" applyFont="1">
      <alignment vertical="bottom"/>
    </xf>
  </cellXfs>
  <cellStyles count="1">
    <cellStyle xfId="0" name="Normal" builtinId="0"/>
  </cellStyles>
  <dxfs count="47">
    <dxf>
      <font/>
      <fill>
        <patternFill patternType="solid">
          <fgColor rgb="FFB7E1CD"/>
          <bgColor rgb="FFB7E1CD"/>
        </patternFill>
      </fill>
      <border/>
    </dxf>
    <dxf>
      <font/>
      <fill>
        <patternFill patternType="solid">
          <fgColor rgb="FFFFFF00"/>
          <bgColor rgb="FFFFFF00"/>
        </patternFill>
      </fill>
      <border/>
    </dxf>
    <dxf>
      <font/>
      <fill>
        <patternFill patternType="solid">
          <fgColor rgb="FFFCE5CD"/>
          <bgColor rgb="FFFCE5CD"/>
        </patternFill>
      </fill>
      <border/>
    </dxf>
    <dxf>
      <font/>
      <fill>
        <patternFill patternType="solid">
          <fgColor rgb="FF9FC5E8"/>
          <bgColor rgb="FF9FC5E8"/>
        </patternFill>
      </fill>
      <border/>
    </dxf>
    <dxf>
      <font/>
      <fill>
        <patternFill patternType="solid">
          <fgColor rgb="FFEA9999"/>
          <bgColor rgb="FFEA9999"/>
        </patternFill>
      </fill>
      <border/>
    </dxf>
    <dxf>
      <font/>
      <fill>
        <patternFill patternType="solid">
          <fgColor rgb="FFCCCCCC"/>
          <bgColor rgb="FFCCCCCC"/>
        </patternFill>
      </fill>
      <border/>
    </dxf>
    <dxf>
      <font/>
      <fill>
        <patternFill patternType="solid">
          <fgColor rgb="FFEAD1DC"/>
          <bgColor rgb="FFEAD1DC"/>
        </patternFill>
      </fill>
      <border/>
    </dxf>
    <dxf>
      <font/>
      <fill>
        <patternFill patternType="solid">
          <fgColor rgb="FFFF00FF"/>
          <bgColor rgb="FFFF00FF"/>
        </patternFill>
      </fill>
      <border/>
    </dxf>
    <dxf>
      <font>
        <color rgb="FFFFFFFF"/>
      </font>
      <fill>
        <patternFill patternType="solid">
          <fgColor rgb="FF0000FF"/>
          <bgColor rgb="FF0000FF"/>
        </patternFill>
      </fill>
      <border/>
    </dxf>
    <dxf>
      <font/>
      <fill>
        <patternFill patternType="solid">
          <fgColor rgb="FFFF9900"/>
          <bgColor rgb="FFFF9900"/>
        </patternFill>
      </fill>
      <border/>
    </dxf>
    <dxf>
      <font>
        <color rgb="FF000000"/>
      </font>
      <fill>
        <patternFill patternType="solid">
          <fgColor rgb="FFCCCCCC"/>
          <bgColor rgb="FFCCCCCC"/>
        </patternFill>
      </fill>
      <border/>
    </dxf>
    <dxf>
      <font/>
      <fill>
        <patternFill patternType="solid">
          <fgColor rgb="FF999999"/>
          <bgColor rgb="FF999999"/>
        </patternFill>
      </fill>
      <border/>
    </dxf>
    <dxf>
      <font/>
      <fill>
        <patternFill patternType="solid">
          <fgColor rgb="FFD9EAD3"/>
          <bgColor rgb="FFD9EAD3"/>
        </patternFill>
      </fill>
      <border/>
    </dxf>
    <dxf>
      <font>
        <color rgb="FF000000"/>
      </font>
      <fill>
        <patternFill patternType="solid">
          <fgColor rgb="FFB7E1CD"/>
          <bgColor rgb="FFB7E1CD"/>
        </patternFill>
      </fill>
      <border/>
    </dxf>
    <dxf>
      <font/>
      <fill>
        <patternFill patternType="solid">
          <fgColor rgb="FFF4CCCC"/>
          <bgColor rgb="FFF4CCCC"/>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000000"/>
      </font>
      <fill>
        <patternFill patternType="solid">
          <fgColor rgb="FFFF9900"/>
          <bgColor rgb="FFFF9900"/>
        </patternFill>
      </fill>
      <border/>
    </dxf>
    <dxf>
      <font>
        <color theme="1"/>
      </font>
      <fill>
        <patternFill patternType="solid">
          <fgColor rgb="FFFF9900"/>
          <bgColor rgb="FFFF9900"/>
        </patternFill>
      </fill>
      <border/>
    </dxf>
    <dxf>
      <font>
        <color rgb="FF000000"/>
      </font>
      <fill>
        <patternFill patternType="solid">
          <fgColor rgb="FFB4A7D6"/>
          <bgColor rgb="FFB4A7D6"/>
        </patternFill>
      </fill>
      <border/>
    </dxf>
    <dxf>
      <font>
        <color theme="0"/>
      </font>
      <fill>
        <patternFill patternType="solid">
          <fgColor theme="7"/>
          <bgColor theme="7"/>
        </patternFill>
      </fill>
      <border/>
    </dxf>
    <dxf>
      <font>
        <color rgb="FF000000"/>
      </font>
      <fill>
        <patternFill patternType="solid">
          <fgColor rgb="FFFFFF00"/>
          <bgColor rgb="FFFFFF00"/>
        </patternFill>
      </fill>
      <border/>
    </dxf>
    <dxf>
      <font>
        <color theme="1"/>
      </font>
      <fill>
        <patternFill patternType="solid">
          <fgColor rgb="FFFFFF00"/>
          <bgColor rgb="FFFFFF00"/>
        </patternFill>
      </fill>
      <border/>
    </dxf>
    <dxf>
      <font>
        <color rgb="FF000000"/>
      </font>
      <fill>
        <patternFill patternType="solid">
          <fgColor rgb="FFB7B7B7"/>
          <bgColor rgb="FFB7B7B7"/>
        </patternFill>
      </fill>
      <border/>
    </dxf>
    <dxf>
      <font>
        <color rgb="FFFFFFFF"/>
      </font>
      <fill>
        <patternFill patternType="solid">
          <fgColor rgb="FF7F6000"/>
          <bgColor rgb="FF7F6000"/>
        </patternFill>
      </fill>
      <border/>
    </dxf>
    <dxf>
      <font>
        <color rgb="FFFFFFFF"/>
      </font>
      <fill>
        <patternFill patternType="solid">
          <fgColor rgb="FF34A853"/>
          <bgColor rgb="FF34A853"/>
        </patternFill>
      </fill>
      <border/>
    </dxf>
    <dxf>
      <font>
        <color rgb="FFFFFFFF"/>
      </font>
      <fill>
        <patternFill patternType="solid">
          <fgColor rgb="FF980000"/>
          <bgColor rgb="FF980000"/>
        </patternFill>
      </fill>
      <border/>
    </dxf>
    <dxf>
      <font>
        <color rgb="FFFFFFFF"/>
      </font>
      <fill>
        <patternFill patternType="solid">
          <fgColor rgb="FFA64D79"/>
          <bgColor rgb="FFA64D79"/>
        </patternFill>
      </fill>
      <border/>
    </dxf>
    <dxf>
      <font>
        <color rgb="FF000000"/>
      </font>
      <fill>
        <patternFill patternType="solid">
          <fgColor rgb="FF000000"/>
          <bgColor rgb="FF000000"/>
        </patternFill>
      </fill>
      <border/>
    </dxf>
    <dxf>
      <font>
        <color rgb="FF000000"/>
      </font>
      <fill>
        <patternFill patternType="solid">
          <fgColor rgb="FF666666"/>
          <bgColor rgb="FF666666"/>
        </patternFill>
      </fill>
      <border/>
    </dxf>
    <dxf>
      <font>
        <color rgb="FFFFFFFF"/>
      </font>
      <fill>
        <patternFill patternType="solid">
          <fgColor rgb="FF9900FF"/>
          <bgColor rgb="FF9900FF"/>
        </patternFill>
      </fill>
      <border/>
    </dxf>
    <dxf>
      <font>
        <color rgb="FFFFFFFF"/>
      </font>
      <fill>
        <patternFill patternType="solid">
          <fgColor rgb="FF783F04"/>
          <bgColor rgb="FF783F04"/>
        </patternFill>
      </fill>
      <border/>
    </dxf>
    <dxf>
      <font>
        <color theme="1"/>
      </font>
      <fill>
        <patternFill patternType="solid">
          <fgColor rgb="FFB7E1CD"/>
          <bgColor rgb="FFB7E1CD"/>
        </patternFill>
      </fill>
      <border/>
    </dxf>
    <dxf>
      <font/>
      <fill>
        <patternFill patternType="solid">
          <fgColor rgb="FFF4C7C3"/>
          <bgColor rgb="FFF4C7C3"/>
        </patternFill>
      </fill>
      <border/>
    </dxf>
    <dxf>
      <font>
        <strike/>
      </font>
      <fill>
        <patternFill patternType="solid">
          <fgColor rgb="FFD9EAD3"/>
          <bgColor rgb="FFD9EAD3"/>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6D9EEB"/>
          <bgColor rgb="FF6D9EEB"/>
        </patternFill>
      </fill>
      <border/>
    </dxf>
    <dxf>
      <font/>
      <fill>
        <patternFill patternType="solid">
          <fgColor rgb="FFE06666"/>
          <bgColor rgb="FFE06666"/>
        </patternFill>
      </fill>
      <border/>
    </dxf>
    <dxf>
      <font>
        <color rgb="FFCC0000"/>
      </font>
      <fill>
        <patternFill patternType="solid">
          <fgColor rgb="FFFFFFFF"/>
          <bgColor rgb="FFFFFFFF"/>
        </patternFill>
      </fill>
      <border/>
    </dxf>
    <dxf>
      <font/>
      <fill>
        <patternFill patternType="solid">
          <fgColor rgb="FFC9DAF8"/>
          <bgColor rgb="FFC9DAF8"/>
        </patternFill>
      </fill>
      <border/>
    </dxf>
    <dxf>
      <font/>
      <fill>
        <patternFill patternType="solid">
          <fgColor rgb="FFF9CB9C"/>
          <bgColor rgb="FFF9CB9C"/>
        </patternFill>
      </fill>
      <border/>
    </dxf>
    <dxf>
      <font/>
      <fill>
        <patternFill patternType="solid">
          <fgColor rgb="FFD9D2E9"/>
          <bgColor rgb="FFD9D2E9"/>
        </patternFill>
      </fill>
      <border/>
    </dxf>
    <dxf>
      <font>
        <color rgb="FF000000"/>
      </font>
      <fill>
        <patternFill patternType="solid">
          <fgColor rgb="FFF4CCCC"/>
          <bgColor rgb="FFF4CCCC"/>
        </patternFill>
      </fill>
      <border/>
    </dxf>
    <dxf>
      <font>
        <color rgb="FFFFFFFF"/>
      </font>
      <fill>
        <patternFill patternType="solid">
          <fgColor rgb="FF000000"/>
          <bgColor rgb="FF000000"/>
        </patternFill>
      </fill>
      <border/>
    </dxf>
    <dxf>
      <font>
        <b/>
      </font>
      <fill>
        <patternFill patternType="solid">
          <fgColor rgb="FF6AA84F"/>
          <bgColor rgb="FF6AA84F"/>
        </patternFill>
      </fill>
      <border/>
    </dxf>
  </dxfs>
  <tableStyles count="1">
    <tableStyle count="2" pivot="0" name="Transactions import-style">
      <tableStyleElement dxfId="36" type="firstRowStripe"/>
      <tableStyleElement dxfId="37"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51" Type="http://schemas.openxmlformats.org/officeDocument/2006/relationships/worksheet" Target="worksheets/sheet47.xml"/><Relationship Id="rId50" Type="http://schemas.openxmlformats.org/officeDocument/2006/relationships/worksheet" Target="worksheets/sheet46.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2</xdr:row>
      <xdr:rowOff>180975</xdr:rowOff>
    </xdr:from>
    <xdr:ext cx="5467350" cy="2667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1000125</xdr:colOff>
      <xdr:row>15</xdr:row>
      <xdr:rowOff>200025</xdr:rowOff>
    </xdr:from>
    <xdr:ext cx="5467350" cy="2933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0</xdr:row>
      <xdr:rowOff>76200</xdr:rowOff>
    </xdr:from>
    <xdr:ext cx="1924050" cy="12858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228600</xdr:colOff>
      <xdr:row>23</xdr:row>
      <xdr:rowOff>85725</xdr:rowOff>
    </xdr:from>
    <xdr:ext cx="1924050" cy="12858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828675</xdr:colOff>
      <xdr:row>2</xdr:row>
      <xdr:rowOff>161925</xdr:rowOff>
    </xdr:from>
    <xdr:ext cx="5467350" cy="2667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828675</xdr:colOff>
      <xdr:row>13</xdr:row>
      <xdr:rowOff>190500</xdr:rowOff>
    </xdr:from>
    <xdr:ext cx="5467350" cy="2933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B1001" displayName="Table_1" name="Table_1" id="1">
  <tableColumns count="2">
    <tableColumn name="Column1" id="1"/>
    <tableColumn name="Column2" id="2"/>
  </tableColumns>
  <tableStyleInfo name="Transactions im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drive/folders/1tVOgvqXMgwjX-ZoswsQEbnLjNLWptR3k" TargetMode="External"/><Relationship Id="rId22" Type="http://schemas.openxmlformats.org/officeDocument/2006/relationships/hyperlink" Target="http://www.homevisit.com/my/property/contactSheet/?hvid=361031" TargetMode="External"/><Relationship Id="rId21" Type="http://schemas.openxmlformats.org/officeDocument/2006/relationships/hyperlink" Target="http://www.homevisit.com/my/property/contactSheet/?hvid=353428" TargetMode="External"/><Relationship Id="rId24" Type="http://schemas.openxmlformats.org/officeDocument/2006/relationships/hyperlink" Target="https://drive.google.com/drive/folders/1mOT_ytSiEy4lj-Rczwa0yCje_JG_D8AG" TargetMode="External"/><Relationship Id="rId23" Type="http://schemas.openxmlformats.org/officeDocument/2006/relationships/hyperlink" Target="http://www.homevisit.com/my/property/contactSheet/?hvid=361031" TargetMode="External"/><Relationship Id="rId1" Type="http://schemas.openxmlformats.org/officeDocument/2006/relationships/comments" Target="../comments6.xml"/><Relationship Id="rId2" Type="http://schemas.openxmlformats.org/officeDocument/2006/relationships/hyperlink" Target="https://nimamohammadi.hd.pics/d/1F65AFDC5A24417BAB442E998B346ED2" TargetMode="External"/><Relationship Id="rId3" Type="http://schemas.openxmlformats.org/officeDocument/2006/relationships/hyperlink" Target="https://drive.google.com/drive/folders/1oZYI9L0TsyL9MXd8oc4pz3UHdjsGT-US?usp=sharing" TargetMode="External"/><Relationship Id="rId4" Type="http://schemas.openxmlformats.org/officeDocument/2006/relationships/hyperlink" Target="https://drive.google.com/drive/folders/1q16g-a0yIjVhCB_XQR6kp1pVH7jxG1AK?usp=sharing" TargetMode="External"/><Relationship Id="rId9" Type="http://schemas.openxmlformats.org/officeDocument/2006/relationships/hyperlink" Target="https://drive.google.com/drive/folders/1fIn6W2iv8vz6SV99A_dvfqWQpoCApTTP" TargetMode="External"/><Relationship Id="rId26" Type="http://schemas.openxmlformats.org/officeDocument/2006/relationships/hyperlink" Target="https://drive.google.com/drive/folders/1Dk6D1lIbsz5j-cIcVbg1h-BKXEpoEGIZ" TargetMode="External"/><Relationship Id="rId25" Type="http://schemas.openxmlformats.org/officeDocument/2006/relationships/hyperlink" Target="http://tour.truplace.com/property/706/109657/" TargetMode="External"/><Relationship Id="rId28" Type="http://schemas.openxmlformats.org/officeDocument/2006/relationships/hyperlink" Target="https://drive.google.com/drive/folders/1MvOXa_sd4-EWfUJXzvca8AhkXuSc21rM" TargetMode="External"/><Relationship Id="rId27" Type="http://schemas.openxmlformats.org/officeDocument/2006/relationships/hyperlink" Target="https://drive.google.com/drive/folders/1oZYI9L0TsyL9MXd8oc4pz3UHdjsGT-US?usp=sharing" TargetMode="External"/><Relationship Id="rId5" Type="http://schemas.openxmlformats.org/officeDocument/2006/relationships/hyperlink" Target="https://drive.google.com/drive/folders/14SnkVOdqXS-59rSLv_zY7wjM5-pcowjj" TargetMode="External"/><Relationship Id="rId6" Type="http://schemas.openxmlformats.org/officeDocument/2006/relationships/hyperlink" Target="https://drive.google.com/drive/folders/1S9vDpT3Wnw46YXSa1qyxsI_UD6DTP35n" TargetMode="External"/><Relationship Id="rId29" Type="http://schemas.openxmlformats.org/officeDocument/2006/relationships/hyperlink" Target="https://drive.google.com/drive/folders/1T2jLb6xDVBlW1mX24UhCsiJvYem9MYxF" TargetMode="External"/><Relationship Id="rId7" Type="http://schemas.openxmlformats.org/officeDocument/2006/relationships/hyperlink" Target="http://tour.truplace.com/property/706/110039/" TargetMode="External"/><Relationship Id="rId8" Type="http://schemas.openxmlformats.org/officeDocument/2006/relationships/hyperlink" Target="http://www.homevisit.com/my/property/contactSheet/?hvid=372813" TargetMode="External"/><Relationship Id="rId31" Type="http://schemas.openxmlformats.org/officeDocument/2006/relationships/hyperlink" Target="https://drive.google.com/drive/folders/1T2jLb6xDVBlW1mX24UhCsiJvYem9MYxF" TargetMode="External"/><Relationship Id="rId30" Type="http://schemas.openxmlformats.org/officeDocument/2006/relationships/hyperlink" Target="https://drive.google.com/drive/folders/1T2jLb6xDVBlW1mX24UhCsiJvYem9MYxF" TargetMode="External"/><Relationship Id="rId11" Type="http://schemas.openxmlformats.org/officeDocument/2006/relationships/hyperlink" Target="http://www.homevisit.com/my/property/contactSheet/?hvid=360049" TargetMode="External"/><Relationship Id="rId33" Type="http://schemas.openxmlformats.org/officeDocument/2006/relationships/hyperlink" Target="http://tour.truplace.com/property/706/110201/" TargetMode="External"/><Relationship Id="rId10" Type="http://schemas.openxmlformats.org/officeDocument/2006/relationships/hyperlink" Target="https://drive.google.com/drive/folders/1Dk6D1lIbsz5j-cIcVbg1h-BKXEpoEGIZ" TargetMode="External"/><Relationship Id="rId32" Type="http://schemas.openxmlformats.org/officeDocument/2006/relationships/hyperlink" Target="https://drive.google.com/drive/folders/1MvOXa_sd4-EWfUJXzvca8AhkXuSc21rM" TargetMode="External"/><Relationship Id="rId13" Type="http://schemas.openxmlformats.org/officeDocument/2006/relationships/hyperlink" Target="https://drive.google.com/drive/folders/1fauJMjsxquTIyUdojpKJ1boHjn8atQBR?usp=sharing" TargetMode="External"/><Relationship Id="rId35" Type="http://schemas.openxmlformats.org/officeDocument/2006/relationships/hyperlink" Target="http://tour.truplace.com/property/706/109601/." TargetMode="External"/><Relationship Id="rId12" Type="http://schemas.openxmlformats.org/officeDocument/2006/relationships/hyperlink" Target="https://drive.google.com/drive/folders/1zACagOPDNmwTsfQdATYNckJFfYviM6lD" TargetMode="External"/><Relationship Id="rId34" Type="http://schemas.openxmlformats.org/officeDocument/2006/relationships/hyperlink" Target="http://tour.truplace.com/property/706/109657/" TargetMode="External"/><Relationship Id="rId15" Type="http://schemas.openxmlformats.org/officeDocument/2006/relationships/hyperlink" Target="https://drive.google.com/drive/folders/1eW2zqqe4HBAN1wFjnYyzw25BEkYZUewu?usp=sharing" TargetMode="External"/><Relationship Id="rId37" Type="http://schemas.openxmlformats.org/officeDocument/2006/relationships/drawing" Target="../drawings/drawing7.xml"/><Relationship Id="rId14" Type="http://schemas.openxmlformats.org/officeDocument/2006/relationships/hyperlink" Target="https://nimamohammadi.hd.pics/media/download.asp?EBFE9D4F4150429CB5F9413C1B914045" TargetMode="External"/><Relationship Id="rId36" Type="http://schemas.openxmlformats.org/officeDocument/2006/relationships/hyperlink" Target="https://drive.google.com/drive/folders/1mC1VraV-cvLCURYeyLm4UUL3PynRU155" TargetMode="External"/><Relationship Id="rId17" Type="http://schemas.openxmlformats.org/officeDocument/2006/relationships/hyperlink" Target="https://tour.truplace.com/property/706/107708/" TargetMode="External"/><Relationship Id="rId16" Type="http://schemas.openxmlformats.org/officeDocument/2006/relationships/hyperlink" Target="https://drive.google.com/drive/folders/1FxtIJubpuI2ERHO8PWWakBQdCwyGzAfh" TargetMode="External"/><Relationship Id="rId38" Type="http://schemas.openxmlformats.org/officeDocument/2006/relationships/vmlDrawing" Target="../drawings/vmlDrawing6.vml"/><Relationship Id="rId19" Type="http://schemas.openxmlformats.org/officeDocument/2006/relationships/hyperlink" Target="https://tour.truplace.com/property/706/106621/" TargetMode="External"/><Relationship Id="rId18" Type="http://schemas.openxmlformats.org/officeDocument/2006/relationships/hyperlink" Target="https://nimamohammadi.hd.pics/media/download.asp?hop=1&amp;C86DBBDEC04143459D5706781AB3B27A"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rive.google.com/drive/folders/1MvOXa_sd4-EWfUJXzvca8AhkXuSc21rM" TargetMode="External"/><Relationship Id="rId3" Type="http://schemas.openxmlformats.org/officeDocument/2006/relationships/hyperlink" Target="https://drive.google.com/drive/folders/1T2jLb6xDVBlW1mX24UhCsiJvYem9MYxF" TargetMode="External"/><Relationship Id="rId4" Type="http://schemas.openxmlformats.org/officeDocument/2006/relationships/hyperlink" Target="https://drive.google.com/drive/folders/1T2jLb6xDVBlW1mX24UhCsiJvYem9MYxF" TargetMode="External"/><Relationship Id="rId9" Type="http://schemas.openxmlformats.org/officeDocument/2006/relationships/hyperlink" Target="https://drive.google.com/drive/folders/1mC1VraV-cvLCURYeyLm4UUL3PynRU155" TargetMode="External"/><Relationship Id="rId5" Type="http://schemas.openxmlformats.org/officeDocument/2006/relationships/hyperlink" Target="https://drive.google.com/drive/folders/1T2jLb6xDVBlW1mX24UhCsiJvYem9MYxF" TargetMode="External"/><Relationship Id="rId6" Type="http://schemas.openxmlformats.org/officeDocument/2006/relationships/hyperlink" Target="https://drive.google.com/drive/folders/1MvOXa_sd4-EWfUJXzvca8AhkXuSc21rM" TargetMode="External"/><Relationship Id="rId7" Type="http://schemas.openxmlformats.org/officeDocument/2006/relationships/hyperlink" Target="http://tour.truplace.com/property/706/110201/" TargetMode="External"/><Relationship Id="rId8" Type="http://schemas.openxmlformats.org/officeDocument/2006/relationships/hyperlink" Target="http://tour.truplace.com/property/706/109601/." TargetMode="External"/><Relationship Id="rId11" Type="http://schemas.openxmlformats.org/officeDocument/2006/relationships/vmlDrawing" Target="../drawings/vmlDrawing7.vml"/><Relationship Id="rId10"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ehcaonline.org/ehca-membership/" TargetMode="External"/><Relationship Id="rId3" Type="http://schemas.openxmlformats.org/officeDocument/2006/relationships/hyperlink" Target="https://drive.google.com/drive/folders/1zACagOPDNmwTsfQdATYNckJFfYviM6lD" TargetMode="External"/><Relationship Id="rId4" Type="http://schemas.openxmlformats.org/officeDocument/2006/relationships/hyperlink" Target="https://nimamohammadi.hd.pics/media/download.asp?EBFE9D4F4150429CB5F9413C1B914045" TargetMode="External"/><Relationship Id="rId9" Type="http://schemas.openxmlformats.org/officeDocument/2006/relationships/vmlDrawing" Target="../drawings/vmlDrawing8.vml"/><Relationship Id="rId5" Type="http://schemas.openxmlformats.org/officeDocument/2006/relationships/hyperlink" Target="https://drive.google.com/drive/folders/1FxtIJubpuI2ERHO8PWWakBQdCwyGzAfh" TargetMode="External"/><Relationship Id="rId6" Type="http://schemas.openxmlformats.org/officeDocument/2006/relationships/hyperlink" Target="https://tour.truplace.com/property/706/107708/" TargetMode="External"/><Relationship Id="rId7" Type="http://schemas.openxmlformats.org/officeDocument/2006/relationships/hyperlink" Target="https://nimamohammadi.hd.pics/media/download.asp?hop=1&amp;C86DBBDEC04143459D5706781AB3B27A"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ctedashboards.com/newmangroup" TargetMode="External"/><Relationship Id="rId3" Type="http://schemas.openxmlformats.org/officeDocument/2006/relationships/hyperlink" Target="http://www.legacyfortitle.com/" TargetMode="External"/><Relationship Id="rId4" Type="http://schemas.openxmlformats.org/officeDocument/2006/relationships/drawing" Target="../drawings/drawing11.xml"/><Relationship Id="rId5"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sdat.dat.maryland.gov/RealProperty/Pages/default.aspx" TargetMode="External"/><Relationship Id="rId3" Type="http://schemas.openxmlformats.org/officeDocument/2006/relationships/hyperlink" Target="https://docs.google.com/spreadsheets/d/1nW_i4698y1aaV97nOfYzSzBFuFI6engPmji4szspAEk/edit?ts=602d5638" TargetMode="External"/><Relationship Id="rId4" Type="http://schemas.openxmlformats.org/officeDocument/2006/relationships/hyperlink" Target="https://drive.google.com/drive/folders/1tOywmOOjIZysabH-ymiF26dRM2T7-CBB?usp=sharing" TargetMode="External"/><Relationship Id="rId9" Type="http://schemas.openxmlformats.org/officeDocument/2006/relationships/hyperlink" Target="https://docs.google.com/spreadsheets/d/1rpO63q26o5Ody37ItlQLi8Xwr5fa2OrM6jXtqaqaCrY/edit" TargetMode="External"/><Relationship Id="rId5" Type="http://schemas.openxmlformats.org/officeDocument/2006/relationships/hyperlink" Target="https://docs.google.com/spreadsheets/d/1rpO63q26o5Ody37ItlQLi8Xwr5fa2OrM6jXtqaqaCrY/edit" TargetMode="External"/><Relationship Id="rId6" Type="http://schemas.openxmlformats.org/officeDocument/2006/relationships/hyperlink" Target="https://drive.google.com/file/d/1bDNrJAtzi4-5xIHGo_Z6r6B3bZLaP1mj/view?usp=sharing" TargetMode="External"/><Relationship Id="rId7" Type="http://schemas.openxmlformats.org/officeDocument/2006/relationships/hyperlink" Target="https://www.loom.com/share/94dbf049bcec4104b5c013be9b8ec23c" TargetMode="External"/><Relationship Id="rId8" Type="http://schemas.openxmlformats.org/officeDocument/2006/relationships/hyperlink" Target="https://www.loom.com/share/1116ac724e754ad8b1232ae70d1857ad" TargetMode="External"/><Relationship Id="rId11" Type="http://schemas.openxmlformats.org/officeDocument/2006/relationships/hyperlink" Target="https://docs.google.com/spreadsheets/d/1MMd3H88oY9NoqSPae4xCH0271mXb1gFO/edit" TargetMode="External"/><Relationship Id="rId10" Type="http://schemas.openxmlformats.org/officeDocument/2006/relationships/hyperlink" Target="https://docs.google.com/document/d/1MwPNVaWJCix42W_w16ZrzDTh-c3L4kDW/edit" TargetMode="External"/><Relationship Id="rId13" Type="http://schemas.openxmlformats.org/officeDocument/2006/relationships/hyperlink" Target="https://docs.google.com/document/d/1IVgpfLBbrswEOcAkqiMHK1OQ1oDms4XivD91sdfO3co/edit?usp=sharing" TargetMode="External"/><Relationship Id="rId12" Type="http://schemas.openxmlformats.org/officeDocument/2006/relationships/hyperlink" Target="https://docs.google.com/spreadsheets/d/1Vs7ljkngDD88SEWYM4reqH0rtLuD6bfQMkStmI0rLds/edit" TargetMode="External"/><Relationship Id="rId15" Type="http://schemas.openxmlformats.org/officeDocument/2006/relationships/hyperlink" Target="mailto:maxwellandedison@gmail.com" TargetMode="External"/><Relationship Id="rId14" Type="http://schemas.openxmlformats.org/officeDocument/2006/relationships/hyperlink" Target="http://www.maxwellandedison.com/" TargetMode="External"/><Relationship Id="rId17" Type="http://schemas.openxmlformats.org/officeDocument/2006/relationships/hyperlink" Target="https://thinknewman.kw.com/" TargetMode="External"/><Relationship Id="rId16" Type="http://schemas.openxmlformats.org/officeDocument/2006/relationships/hyperlink" Target="https://thinknewman.kw.com/" TargetMode="External"/><Relationship Id="rId19" Type="http://schemas.openxmlformats.org/officeDocument/2006/relationships/vmlDrawing" Target="../drawings/vmlDrawing10.vml"/><Relationship Id="rId1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4.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40" Type="http://schemas.openxmlformats.org/officeDocument/2006/relationships/hyperlink" Target="mailto:Homeprobroker@hotmail.com" TargetMode="External"/><Relationship Id="rId42" Type="http://schemas.openxmlformats.org/officeDocument/2006/relationships/hyperlink" Target="mailto:apena@citylendinginc.com" TargetMode="External"/><Relationship Id="rId41" Type="http://schemas.openxmlformats.org/officeDocument/2006/relationships/hyperlink" Target="mailto:Karla@protitlegroup.llc" TargetMode="External"/><Relationship Id="rId44" Type="http://schemas.openxmlformats.org/officeDocument/2006/relationships/hyperlink" Target="mailto:hljrealty@gmail.com" TargetMode="External"/><Relationship Id="rId43" Type="http://schemas.openxmlformats.org/officeDocument/2006/relationships/hyperlink" Target="mailto:pjd2727@aol.com" TargetMode="External"/><Relationship Id="rId46" Type="http://schemas.openxmlformats.org/officeDocument/2006/relationships/hyperlink" Target="mailto:curtisappraisals@gmail.com" TargetMode="External"/><Relationship Id="rId45" Type="http://schemas.openxmlformats.org/officeDocument/2006/relationships/hyperlink" Target="mailto:terry.roberts@veteransunited.com" TargetMode="External"/><Relationship Id="rId48" Type="http://schemas.openxmlformats.org/officeDocument/2006/relationships/hyperlink" Target="mailto:jmnewman87@gmail.com" TargetMode="External"/><Relationship Id="rId47" Type="http://schemas.openxmlformats.org/officeDocument/2006/relationships/hyperlink" Target="mailto:dsl227@aol.com" TargetMode="External"/><Relationship Id="rId49" Type="http://schemas.openxmlformats.org/officeDocument/2006/relationships/hyperlink" Target="mailto:srnewman87@gmail.com" TargetMode="External"/><Relationship Id="rId31" Type="http://schemas.openxmlformats.org/officeDocument/2006/relationships/hyperlink" Target="mailto:realtyusa.homes@yahoo.com" TargetMode="External"/><Relationship Id="rId30" Type="http://schemas.openxmlformats.org/officeDocument/2006/relationships/hyperlink" Target="mailto:triciajohnson5@yahoo.com" TargetMode="External"/><Relationship Id="rId33" Type="http://schemas.openxmlformats.org/officeDocument/2006/relationships/hyperlink" Target="mailto:Sam.Gailbreath@DKmortgage.com" TargetMode="External"/><Relationship Id="rId32" Type="http://schemas.openxmlformats.org/officeDocument/2006/relationships/hyperlink" Target="mailto:jmorgan@pinnacletitle.com" TargetMode="External"/><Relationship Id="rId35" Type="http://schemas.openxmlformats.org/officeDocument/2006/relationships/hyperlink" Target="mailto:jonathanb@bobandronna.com" TargetMode="External"/><Relationship Id="rId34" Type="http://schemas.openxmlformats.org/officeDocument/2006/relationships/hyperlink" Target="mailto:steve@stevepour.net" TargetMode="External"/><Relationship Id="rId37" Type="http://schemas.openxmlformats.org/officeDocument/2006/relationships/hyperlink" Target="mailto:nancyb@prestigetande.com" TargetMode="External"/><Relationship Id="rId36" Type="http://schemas.openxmlformats.org/officeDocument/2006/relationships/hyperlink" Target="mailto:rachel@bobandronna.com" TargetMode="External"/><Relationship Id="rId39" Type="http://schemas.openxmlformats.org/officeDocument/2006/relationships/hyperlink" Target="mailto:tduerr@baycapitalmortgage.com" TargetMode="External"/><Relationship Id="rId38" Type="http://schemas.openxmlformats.org/officeDocument/2006/relationships/hyperlink" Target="mailto:dgough@baycapitalmortgage.com" TargetMode="External"/><Relationship Id="rId20" Type="http://schemas.openxmlformats.org/officeDocument/2006/relationships/hyperlink" Target="mailto:kenneycommunications@comcast.net" TargetMode="External"/><Relationship Id="rId22" Type="http://schemas.openxmlformats.org/officeDocument/2006/relationships/hyperlink" Target="mailto:rich_rachell@yahoo.com" TargetMode="External"/><Relationship Id="rId21" Type="http://schemas.openxmlformats.org/officeDocument/2006/relationships/hyperlink" Target="mailto:paulo@bremove.com" TargetMode="External"/><Relationship Id="rId24" Type="http://schemas.openxmlformats.org/officeDocument/2006/relationships/hyperlink" Target="mailto:stephen@crownhomesmd.com" TargetMode="External"/><Relationship Id="rId23" Type="http://schemas.openxmlformats.org/officeDocument/2006/relationships/hyperlink" Target="mailto:sadiwadi@hotmail.com" TargetMode="External"/><Relationship Id="rId26" Type="http://schemas.openxmlformats.org/officeDocument/2006/relationships/hyperlink" Target="mailto:mmcavinue@prodigy.net" TargetMode="External"/><Relationship Id="rId25" Type="http://schemas.openxmlformats.org/officeDocument/2006/relationships/hyperlink" Target="mailto:chris.mcavinue@macys.com" TargetMode="External"/><Relationship Id="rId28" Type="http://schemas.openxmlformats.org/officeDocument/2006/relationships/hyperlink" Target="mailto:gailh@egismail.com" TargetMode="External"/><Relationship Id="rId27" Type="http://schemas.openxmlformats.org/officeDocument/2006/relationships/hyperlink" Target="mailto:williamhauserman@yahoo.com" TargetMode="External"/><Relationship Id="rId29" Type="http://schemas.openxmlformats.org/officeDocument/2006/relationships/hyperlink" Target="mailto:GEORGIA560@AOL.COM" TargetMode="External"/><Relationship Id="rId95" Type="http://schemas.openxmlformats.org/officeDocument/2006/relationships/hyperlink" Target="mailto:anthonyray7777@yahoo.com" TargetMode="External"/><Relationship Id="rId94" Type="http://schemas.openxmlformats.org/officeDocument/2006/relationships/hyperlink" Target="mailto:chasreasons@gmail.com" TargetMode="External"/><Relationship Id="rId97" Type="http://schemas.openxmlformats.org/officeDocument/2006/relationships/drawing" Target="../drawings/drawing15.xml"/><Relationship Id="rId96" Type="http://schemas.openxmlformats.org/officeDocument/2006/relationships/hyperlink" Target="mailto:sstulich@gmai.com" TargetMode="External"/><Relationship Id="rId11" Type="http://schemas.openxmlformats.org/officeDocument/2006/relationships/hyperlink" Target="mailto:HeyEmail16@gmail.com" TargetMode="External"/><Relationship Id="rId10" Type="http://schemas.openxmlformats.org/officeDocument/2006/relationships/hyperlink" Target="mailto:jdamond@verizon.net" TargetMode="External"/><Relationship Id="rId13" Type="http://schemas.openxmlformats.org/officeDocument/2006/relationships/hyperlink" Target="mailto:josecobar1@gmail.com" TargetMode="External"/><Relationship Id="rId12" Type="http://schemas.openxmlformats.org/officeDocument/2006/relationships/hyperlink" Target="mailto:meghandiven10@gmail.com" TargetMode="External"/><Relationship Id="rId91" Type="http://schemas.openxmlformats.org/officeDocument/2006/relationships/hyperlink" Target="mailto:ann@legacyfortitle.com" TargetMode="External"/><Relationship Id="rId90" Type="http://schemas.openxmlformats.org/officeDocument/2006/relationships/hyperlink" Target="mailto:ed.doonan@yahoo.com" TargetMode="External"/><Relationship Id="rId93" Type="http://schemas.openxmlformats.org/officeDocument/2006/relationships/hyperlink" Target="mailto:jessepa@better.com" TargetMode="External"/><Relationship Id="rId92" Type="http://schemas.openxmlformats.org/officeDocument/2006/relationships/hyperlink" Target="mailto:chlee@betterrealestate.com" TargetMode="External"/><Relationship Id="rId15" Type="http://schemas.openxmlformats.org/officeDocument/2006/relationships/hyperlink" Target="mailto:mpheward@yahoo.com" TargetMode="External"/><Relationship Id="rId14" Type="http://schemas.openxmlformats.org/officeDocument/2006/relationships/hyperlink" Target="mailto:erika.cobar@gmail.com" TargetMode="External"/><Relationship Id="rId17" Type="http://schemas.openxmlformats.org/officeDocument/2006/relationships/hyperlink" Target="mailto:sswordsareworth57@icloud.com" TargetMode="External"/><Relationship Id="rId16" Type="http://schemas.openxmlformats.org/officeDocument/2006/relationships/hyperlink" Target="mailto:delvalmom@msn.com" TargetMode="External"/><Relationship Id="rId19" Type="http://schemas.openxmlformats.org/officeDocument/2006/relationships/hyperlink" Target="mailto:tagaj@juno.com" TargetMode="External"/><Relationship Id="rId18" Type="http://schemas.openxmlformats.org/officeDocument/2006/relationships/hyperlink" Target="mailto:flake35@yahoo.com" TargetMode="External"/><Relationship Id="rId84" Type="http://schemas.openxmlformats.org/officeDocument/2006/relationships/hyperlink" Target="mailto:DawnC@venturetitle.com" TargetMode="External"/><Relationship Id="rId83" Type="http://schemas.openxmlformats.org/officeDocument/2006/relationships/hyperlink" Target="mailto:maryb@venturetitle.com" TargetMode="External"/><Relationship Id="rId86" Type="http://schemas.openxmlformats.org/officeDocument/2006/relationships/hyperlink" Target="mailto:deannageerealtor@gmail.com" TargetMode="External"/><Relationship Id="rId85" Type="http://schemas.openxmlformats.org/officeDocument/2006/relationships/hyperlink" Target="mailto:Jacob.Bryan@AcademyMortgage.com" TargetMode="External"/><Relationship Id="rId88" Type="http://schemas.openxmlformats.org/officeDocument/2006/relationships/hyperlink" Target="mailto:evan.saunderson@swbc.com" TargetMode="External"/><Relationship Id="rId87" Type="http://schemas.openxmlformats.org/officeDocument/2006/relationships/hyperlink" Target="mailto:mbhgainesville@mbh.com" TargetMode="External"/><Relationship Id="rId89" Type="http://schemas.openxmlformats.org/officeDocument/2006/relationships/hyperlink" Target="mailto:tyler.carmen15@gmail.com" TargetMode="External"/><Relationship Id="rId80" Type="http://schemas.openxmlformats.org/officeDocument/2006/relationships/hyperlink" Target="mailto:sharon@slkappraisals.com" TargetMode="External"/><Relationship Id="rId82" Type="http://schemas.openxmlformats.org/officeDocument/2006/relationships/hyperlink" Target="mailto:ealbrecht@bensonandmangold.com" TargetMode="External"/><Relationship Id="rId81" Type="http://schemas.openxmlformats.org/officeDocument/2006/relationships/hyperlink" Target="mailto:barb.c.watkins@gmail.com" TargetMode="External"/><Relationship Id="rId1" Type="http://schemas.openxmlformats.org/officeDocument/2006/relationships/hyperlink" Target="mailto:james.s.andercyk@juno.com" TargetMode="External"/><Relationship Id="rId2" Type="http://schemas.openxmlformats.org/officeDocument/2006/relationships/hyperlink" Target="mailto:ncampbell1978@yahoo.com" TargetMode="External"/><Relationship Id="rId3" Type="http://schemas.openxmlformats.org/officeDocument/2006/relationships/hyperlink" Target="mailto:davidalfredosanchez2128@gmail.com" TargetMode="External"/><Relationship Id="rId4" Type="http://schemas.openxmlformats.org/officeDocument/2006/relationships/hyperlink" Target="mailto:jenny_lynn83@hotmail.com" TargetMode="External"/><Relationship Id="rId9" Type="http://schemas.openxmlformats.org/officeDocument/2006/relationships/hyperlink" Target="mailto:terry_trish@hotmail.com" TargetMode="External"/><Relationship Id="rId5" Type="http://schemas.openxmlformats.org/officeDocument/2006/relationships/hyperlink" Target="mailto:delvisciof@verizon.net" TargetMode="External"/><Relationship Id="rId6" Type="http://schemas.openxmlformats.org/officeDocument/2006/relationships/hyperlink" Target="mailto:delviscioa@verizon.net" TargetMode="External"/><Relationship Id="rId7" Type="http://schemas.openxmlformats.org/officeDocument/2006/relationships/hyperlink" Target="mailto:3sgirl@gmail.com" TargetMode="External"/><Relationship Id="rId8" Type="http://schemas.openxmlformats.org/officeDocument/2006/relationships/hyperlink" Target="mailto:jgordon.q@gmail.com" TargetMode="External"/><Relationship Id="rId73" Type="http://schemas.openxmlformats.org/officeDocument/2006/relationships/hyperlink" Target="mailto:nancy@nancymiranda.com" TargetMode="External"/><Relationship Id="rId72" Type="http://schemas.openxmlformats.org/officeDocument/2006/relationships/hyperlink" Target="mailto:rlhilljrassoc@gmail.com" TargetMode="External"/><Relationship Id="rId75" Type="http://schemas.openxmlformats.org/officeDocument/2006/relationships/hyperlink" Target="mailto:maroonteam@eagletitlellc.com" TargetMode="External"/><Relationship Id="rId74" Type="http://schemas.openxmlformats.org/officeDocument/2006/relationships/hyperlink" Target="http://www.eagletitlellc.com/" TargetMode="External"/><Relationship Id="rId77" Type="http://schemas.openxmlformats.org/officeDocument/2006/relationships/hyperlink" Target="mailto:Atlantic.Appraisal.Associates@gmail.com" TargetMode="External"/><Relationship Id="rId76" Type="http://schemas.openxmlformats.org/officeDocument/2006/relationships/hyperlink" Target="mailto:tim.nunn@firstcountymortgage.com" TargetMode="External"/><Relationship Id="rId79" Type="http://schemas.openxmlformats.org/officeDocument/2006/relationships/hyperlink" Target="mailto:tlewis@firsthome.com" TargetMode="External"/><Relationship Id="rId78" Type="http://schemas.openxmlformats.org/officeDocument/2006/relationships/hyperlink" Target="mailto:nikki@thewilburnteam.com" TargetMode="External"/><Relationship Id="rId71" Type="http://schemas.openxmlformats.org/officeDocument/2006/relationships/hyperlink" Target="mailto:lreeder@vellummortgage.com" TargetMode="External"/><Relationship Id="rId70" Type="http://schemas.openxmlformats.org/officeDocument/2006/relationships/hyperlink" Target="mailto:reederfc@gmail.com" TargetMode="External"/><Relationship Id="rId62" Type="http://schemas.openxmlformats.org/officeDocument/2006/relationships/hyperlink" Target="mailto:gsrancic@gmail.com" TargetMode="External"/><Relationship Id="rId61" Type="http://schemas.openxmlformats.org/officeDocument/2006/relationships/hyperlink" Target="mailto:misha.rancic@gmail.com" TargetMode="External"/><Relationship Id="rId64" Type="http://schemas.openxmlformats.org/officeDocument/2006/relationships/hyperlink" Target="mailto:kmills@executiveagent.net" TargetMode="External"/><Relationship Id="rId63" Type="http://schemas.openxmlformats.org/officeDocument/2006/relationships/hyperlink" Target="mailto:kmills@executiveagent.net" TargetMode="External"/><Relationship Id="rId66" Type="http://schemas.openxmlformats.org/officeDocument/2006/relationships/hyperlink" Target="mailto:sixelakrimartinez@gmail.com" TargetMode="External"/><Relationship Id="rId65" Type="http://schemas.openxmlformats.org/officeDocument/2006/relationships/hyperlink" Target="mailto:Gloria@FirstWashingtonMortgage.com" TargetMode="External"/><Relationship Id="rId68" Type="http://schemas.openxmlformats.org/officeDocument/2006/relationships/hyperlink" Target="mailto:dstachowiak1320@hotmail.com" TargetMode="External"/><Relationship Id="rId67" Type="http://schemas.openxmlformats.org/officeDocument/2006/relationships/hyperlink" Target="mailto:topher.jn88@yahoo.com" TargetMode="External"/><Relationship Id="rId60" Type="http://schemas.openxmlformats.org/officeDocument/2006/relationships/hyperlink" Target="mailto:kelly_cocchimiglio@navyfederal.org" TargetMode="External"/><Relationship Id="rId69" Type="http://schemas.openxmlformats.org/officeDocument/2006/relationships/hyperlink" Target="mailto:sam@goldstartitlecompany.com" TargetMode="External"/><Relationship Id="rId51" Type="http://schemas.openxmlformats.org/officeDocument/2006/relationships/hyperlink" Target="mailto:elisa@titlemaxllc.com" TargetMode="External"/><Relationship Id="rId50" Type="http://schemas.openxmlformats.org/officeDocument/2006/relationships/hyperlink" Target="mailto:jennifer.mcguire@exprealty.com" TargetMode="External"/><Relationship Id="rId53" Type="http://schemas.openxmlformats.org/officeDocument/2006/relationships/hyperlink" Target="mailto:cpark@veteransunited.com" TargetMode="External"/><Relationship Id="rId52" Type="http://schemas.openxmlformats.org/officeDocument/2006/relationships/hyperlink" Target="mailto:Becky@titlemaxllc.com" TargetMode="External"/><Relationship Id="rId55" Type="http://schemas.openxmlformats.org/officeDocument/2006/relationships/hyperlink" Target="mailto:djcase92@gmail.com" TargetMode="External"/><Relationship Id="rId54" Type="http://schemas.openxmlformats.org/officeDocument/2006/relationships/hyperlink" Target="mailto:pandhappraisal@gmail.com" TargetMode="External"/><Relationship Id="rId57" Type="http://schemas.openxmlformats.org/officeDocument/2006/relationships/hyperlink" Target="mailto:arizquintana2@gmail.com" TargetMode="External"/><Relationship Id="rId56" Type="http://schemas.openxmlformats.org/officeDocument/2006/relationships/hyperlink" Target="mailto:nicole.case@usuhs.edu" TargetMode="External"/><Relationship Id="rId59" Type="http://schemas.openxmlformats.org/officeDocument/2006/relationships/hyperlink" Target="mailto:kguthrie@chartertitlemd.com" TargetMode="External"/><Relationship Id="rId58" Type="http://schemas.openxmlformats.org/officeDocument/2006/relationships/hyperlink" Target="http://www.chartertitlemd.com/"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6.xml"/><Relationship Id="rId3"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8.xml"/><Relationship Id="rId3"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0.xml"/><Relationship Id="rId3" Type="http://schemas.openxmlformats.org/officeDocument/2006/relationships/vmlDrawing" Target="../drawings/vmlDrawing14.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Fean6hXqFYIHG9eNxSIa-GW3fAlQ1JPm8pOJgSPESc8/edit"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3.xml"/><Relationship Id="rId3" Type="http://schemas.openxmlformats.org/officeDocument/2006/relationships/vmlDrawing" Target="../drawings/vmlDrawing15.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4.xml"/><Relationship Id="rId3" Type="http://schemas.openxmlformats.org/officeDocument/2006/relationships/vmlDrawing" Target="../drawings/vmlDrawing16.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6.xml"/><Relationship Id="rId3"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7.xml"/><Relationship Id="rId3" Type="http://schemas.openxmlformats.org/officeDocument/2006/relationships/vmlDrawing" Target="../drawings/vmlDrawing18.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8.xml"/><Relationship Id="rId3"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9.xml"/><Relationship Id="rId3" Type="http://schemas.openxmlformats.org/officeDocument/2006/relationships/vmlDrawing" Target="../drawings/vmlDrawing20.vml"/></Relationships>
</file>

<file path=xl/worksheets/_rels/sheet30.xml.rels><?xml version="1.0" encoding="UTF-8" standalone="yes"?><Relationships xmlns="http://schemas.openxmlformats.org/package/2006/relationships"><Relationship Id="rId1" Type="http://schemas.openxmlformats.org/officeDocument/2006/relationships/hyperlink" Target="http://showingtime.com/"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31.xml"/><Relationship Id="rId3" Type="http://schemas.openxmlformats.org/officeDocument/2006/relationships/vmlDrawing" Target="../drawings/vmlDrawing21.vml"/></Relationships>
</file>

<file path=xl/worksheets/_rels/sheet32.xml.rels><?xml version="1.0" encoding="UTF-8" standalone="yes"?><Relationships xmlns="http://schemas.openxmlformats.org/package/2006/relationships"><Relationship Id="rId11" Type="http://schemas.openxmlformats.org/officeDocument/2006/relationships/hyperlink" Target="https://docs.google.com/spreadsheets/d/113II46VwWoeLj3WvC61nlvauRZXT0Z79nIWxV_QG-iY/edit" TargetMode="External"/><Relationship Id="rId10" Type="http://schemas.openxmlformats.org/officeDocument/2006/relationships/hyperlink" Target="https://rrgsales.condocerts.com/resale/" TargetMode="External"/><Relationship Id="rId13" Type="http://schemas.openxmlformats.org/officeDocument/2006/relationships/hyperlink" Target="https://docs.google.com/spreadsheets/d/1nW_i4698y1aaV97nOfYzSzBFuFI6engPmji4szspAEk/edit" TargetMode="External"/><Relationship Id="rId12" Type="http://schemas.openxmlformats.org/officeDocument/2006/relationships/hyperlink" Target="https://docs.google.com/spreadsheets/d/1BraVJKpffvfV5SKrnNCj-zkCMkZ1Fxw4IKdCRjNbwsg/edit" TargetMode="External"/><Relationship Id="rId14" Type="http://schemas.openxmlformats.org/officeDocument/2006/relationships/drawing" Target="../drawings/drawing32.xml"/><Relationship Id="rId1" Type="http://schemas.openxmlformats.org/officeDocument/2006/relationships/hyperlink" Target="https://lb11.mojosells.com/login/" TargetMode="External"/><Relationship Id="rId2" Type="http://schemas.openxmlformats.org/officeDocument/2006/relationships/hyperlink" Target="https://www.brightmls.com/home" TargetMode="External"/><Relationship Id="rId3" Type="http://schemas.openxmlformats.org/officeDocument/2006/relationships/hyperlink" Target="https://batchskiptracing.com/" TargetMode="External"/><Relationship Id="rId4" Type="http://schemas.openxmlformats.org/officeDocument/2006/relationships/hyperlink" Target="https://zapier.com/" TargetMode="External"/><Relationship Id="rId9" Type="http://schemas.openxmlformats.org/officeDocument/2006/relationships/hyperlink" Target="https://www.listingstoleads.com/system/login.php" TargetMode="External"/><Relationship Id="rId5" Type="http://schemas.openxmlformats.org/officeDocument/2006/relationships/hyperlink" Target="mailto:thinknewman@kw.com" TargetMode="External"/><Relationship Id="rId6" Type="http://schemas.openxmlformats.org/officeDocument/2006/relationships/hyperlink" Target="http://account.truplace.com/" TargetMode="External"/><Relationship Id="rId7" Type="http://schemas.openxmlformats.org/officeDocument/2006/relationships/hyperlink" Target="https://nimamohammadi.hd.pics/Login" TargetMode="External"/><Relationship Id="rId8" Type="http://schemas.openxmlformats.org/officeDocument/2006/relationships/hyperlink" Target="http://www.corefact.com/"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form.jotform.com/220193483522452" TargetMode="External"/><Relationship Id="rId2" Type="http://schemas.openxmlformats.org/officeDocument/2006/relationships/hyperlink" Target="https://docs.google.com/document/d/1_eSCzGo4iVRM7ri5J-asgQV0EXorrHdZEH4VNvRoC9I/edit" TargetMode="External"/><Relationship Id="rId3" Type="http://schemas.openxmlformats.org/officeDocument/2006/relationships/hyperlink" Target="https://docs.google.com/document/d/1QTz4Qc2pbjj2RgY35yINY36HrGYgcrJi_TRtwcweeIA/edit" TargetMode="External"/><Relationship Id="rId4" Type="http://schemas.openxmlformats.org/officeDocument/2006/relationships/hyperlink" Target="https://docs.google.com/spreadsheets/d/10rjay0eNldrMPhmnIiAH4xn_9CCwLj77uVBJaSygJ5U/edit?gid=1924858415#gid=1924858415https://docs.google.com/spreadsheets/d/10rjay0eNldrMPhmnIiAH4xn_9CCwLj77uVBJaSygJ5U/edit?gid=1924858415#gid=1924858415" TargetMode="External"/><Relationship Id="rId5"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38.xml"/><Relationship Id="rId3" Type="http://schemas.openxmlformats.org/officeDocument/2006/relationships/vmlDrawing" Target="../drawings/vmlDrawing22.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39.xml"/><Relationship Id="rId3" Type="http://schemas.openxmlformats.org/officeDocument/2006/relationships/vmlDrawing" Target="../drawings/vmlDrawing23.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40.xml"/><Relationship Id="rId3" Type="http://schemas.openxmlformats.org/officeDocument/2006/relationships/vmlDrawing" Target="../drawings/vmlDrawing24.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41.xml"/><Relationship Id="rId3" Type="http://schemas.openxmlformats.org/officeDocument/2006/relationships/vmlDrawing" Target="../drawings/vmlDrawing25.vml"/></Relationships>
</file>

<file path=xl/worksheets/_rels/sheet42.xml.rels><?xml version="1.0" encoding="UTF-8" standalone="yes"?><Relationships xmlns="http://schemas.openxmlformats.org/package/2006/relationships"><Relationship Id="rId40" Type="http://schemas.openxmlformats.org/officeDocument/2006/relationships/hyperlink" Target="https://app.tcdocs.com/" TargetMode="External"/><Relationship Id="rId42" Type="http://schemas.openxmlformats.org/officeDocument/2006/relationships/hyperlink" Target="https://app.tcdocs.com/" TargetMode="External"/><Relationship Id="rId41" Type="http://schemas.openxmlformats.org/officeDocument/2006/relationships/hyperlink" Target="https://app.tcdocs.com/" TargetMode="External"/><Relationship Id="rId44" Type="http://schemas.openxmlformats.org/officeDocument/2006/relationships/hyperlink" Target="https://app.tcdocs.com/" TargetMode="External"/><Relationship Id="rId43" Type="http://schemas.openxmlformats.org/officeDocument/2006/relationships/hyperlink" Target="https://app.tcdocs.com/" TargetMode="External"/><Relationship Id="rId46" Type="http://schemas.openxmlformats.org/officeDocument/2006/relationships/hyperlink" Target="https://app.tcdocs.com/" TargetMode="External"/><Relationship Id="rId45" Type="http://schemas.openxmlformats.org/officeDocument/2006/relationships/hyperlink" Target="https://app.tcdocs.com/" TargetMode="External"/><Relationship Id="rId48" Type="http://schemas.openxmlformats.org/officeDocument/2006/relationships/hyperlink" Target="https://app.tcdocs.com/" TargetMode="External"/><Relationship Id="rId47" Type="http://schemas.openxmlformats.org/officeDocument/2006/relationships/hyperlink" Target="https://app.tcdocs.com/" TargetMode="External"/><Relationship Id="rId49" Type="http://schemas.openxmlformats.org/officeDocument/2006/relationships/hyperlink" Target="https://app.tcdocs.com/" TargetMode="External"/><Relationship Id="rId31" Type="http://schemas.openxmlformats.org/officeDocument/2006/relationships/hyperlink" Target="https://app.tcdocs.com/" TargetMode="External"/><Relationship Id="rId30" Type="http://schemas.openxmlformats.org/officeDocument/2006/relationships/hyperlink" Target="https://app.tcdocs.com/" TargetMode="External"/><Relationship Id="rId33" Type="http://schemas.openxmlformats.org/officeDocument/2006/relationships/hyperlink" Target="https://app.tcdocs.com/" TargetMode="External"/><Relationship Id="rId32" Type="http://schemas.openxmlformats.org/officeDocument/2006/relationships/hyperlink" Target="https://app.tcdocs.com/" TargetMode="External"/><Relationship Id="rId35" Type="http://schemas.openxmlformats.org/officeDocument/2006/relationships/hyperlink" Target="https://app.tcdocs.com/" TargetMode="External"/><Relationship Id="rId34" Type="http://schemas.openxmlformats.org/officeDocument/2006/relationships/hyperlink" Target="https://app.tcdocs.com/" TargetMode="External"/><Relationship Id="rId37" Type="http://schemas.openxmlformats.org/officeDocument/2006/relationships/hyperlink" Target="https://app.tcdocs.com/" TargetMode="External"/><Relationship Id="rId36" Type="http://schemas.openxmlformats.org/officeDocument/2006/relationships/hyperlink" Target="https://app.tcdocs.com/" TargetMode="External"/><Relationship Id="rId39" Type="http://schemas.openxmlformats.org/officeDocument/2006/relationships/hyperlink" Target="https://app.tcdocs.com/" TargetMode="External"/><Relationship Id="rId38" Type="http://schemas.openxmlformats.org/officeDocument/2006/relationships/hyperlink" Target="https://app.tcdocs.com/" TargetMode="External"/><Relationship Id="rId20" Type="http://schemas.openxmlformats.org/officeDocument/2006/relationships/hyperlink" Target="https://app.tcdocs.com/" TargetMode="External"/><Relationship Id="rId22" Type="http://schemas.openxmlformats.org/officeDocument/2006/relationships/hyperlink" Target="https://app.tcdocs.com/" TargetMode="External"/><Relationship Id="rId21" Type="http://schemas.openxmlformats.org/officeDocument/2006/relationships/hyperlink" Target="https://app.tcdocs.com/" TargetMode="External"/><Relationship Id="rId24" Type="http://schemas.openxmlformats.org/officeDocument/2006/relationships/hyperlink" Target="https://app.tcdocs.com/" TargetMode="External"/><Relationship Id="rId23" Type="http://schemas.openxmlformats.org/officeDocument/2006/relationships/hyperlink" Target="https://app.tcdocs.com/" TargetMode="External"/><Relationship Id="rId26" Type="http://schemas.openxmlformats.org/officeDocument/2006/relationships/hyperlink" Target="https://app.tcdocs.com/" TargetMode="External"/><Relationship Id="rId25" Type="http://schemas.openxmlformats.org/officeDocument/2006/relationships/hyperlink" Target="https://app.tcdocs.com/" TargetMode="External"/><Relationship Id="rId28" Type="http://schemas.openxmlformats.org/officeDocument/2006/relationships/hyperlink" Target="https://app.tcdocs.com/" TargetMode="External"/><Relationship Id="rId27" Type="http://schemas.openxmlformats.org/officeDocument/2006/relationships/hyperlink" Target="https://app.tcdocs.com/" TargetMode="External"/><Relationship Id="rId29" Type="http://schemas.openxmlformats.org/officeDocument/2006/relationships/hyperlink" Target="https://app.tcdocs.com/" TargetMode="External"/><Relationship Id="rId11" Type="http://schemas.openxmlformats.org/officeDocument/2006/relationships/hyperlink" Target="https://app.tcdocs.com/" TargetMode="External"/><Relationship Id="rId10" Type="http://schemas.openxmlformats.org/officeDocument/2006/relationships/hyperlink" Target="https://app.tcdocs.com/" TargetMode="External"/><Relationship Id="rId13" Type="http://schemas.openxmlformats.org/officeDocument/2006/relationships/hyperlink" Target="https://app.tcdocs.com/" TargetMode="External"/><Relationship Id="rId12" Type="http://schemas.openxmlformats.org/officeDocument/2006/relationships/hyperlink" Target="https://app.tcdocs.com/" TargetMode="External"/><Relationship Id="rId15" Type="http://schemas.openxmlformats.org/officeDocument/2006/relationships/hyperlink" Target="https://app.tcdocs.com/" TargetMode="External"/><Relationship Id="rId14" Type="http://schemas.openxmlformats.org/officeDocument/2006/relationships/hyperlink" Target="https://app.tcdocs.com/" TargetMode="External"/><Relationship Id="rId17" Type="http://schemas.openxmlformats.org/officeDocument/2006/relationships/hyperlink" Target="https://app.tcdocs.com/" TargetMode="External"/><Relationship Id="rId16" Type="http://schemas.openxmlformats.org/officeDocument/2006/relationships/hyperlink" Target="https://app.tcdocs.com/" TargetMode="External"/><Relationship Id="rId19" Type="http://schemas.openxmlformats.org/officeDocument/2006/relationships/hyperlink" Target="https://app.tcdocs.com/" TargetMode="External"/><Relationship Id="rId18" Type="http://schemas.openxmlformats.org/officeDocument/2006/relationships/hyperlink" Target="https://app.tcdocs.com/" TargetMode="External"/><Relationship Id="rId84" Type="http://schemas.openxmlformats.org/officeDocument/2006/relationships/vmlDrawing" Target="../drawings/vmlDrawing26.vml"/><Relationship Id="rId83" Type="http://schemas.openxmlformats.org/officeDocument/2006/relationships/drawing" Target="../drawings/drawing42.xml"/><Relationship Id="rId80" Type="http://schemas.openxmlformats.org/officeDocument/2006/relationships/hyperlink" Target="https://app.tcdocs.com/" TargetMode="External"/><Relationship Id="rId82" Type="http://schemas.openxmlformats.org/officeDocument/2006/relationships/hyperlink" Target="https://app.tcdocs.com/" TargetMode="External"/><Relationship Id="rId81" Type="http://schemas.openxmlformats.org/officeDocument/2006/relationships/hyperlink" Target="https://app.tcdocs.com/" TargetMode="External"/><Relationship Id="rId1" Type="http://schemas.openxmlformats.org/officeDocument/2006/relationships/comments" Target="../comments26.xml"/><Relationship Id="rId2" Type="http://schemas.openxmlformats.org/officeDocument/2006/relationships/hyperlink" Target="https://app.tcdocs.com/" TargetMode="External"/><Relationship Id="rId3" Type="http://schemas.openxmlformats.org/officeDocument/2006/relationships/hyperlink" Target="https://app.tcdocs.com/" TargetMode="External"/><Relationship Id="rId4" Type="http://schemas.openxmlformats.org/officeDocument/2006/relationships/hyperlink" Target="https://app.tcdocs.com/" TargetMode="External"/><Relationship Id="rId9" Type="http://schemas.openxmlformats.org/officeDocument/2006/relationships/hyperlink" Target="https://app.tcdocs.com/" TargetMode="External"/><Relationship Id="rId5" Type="http://schemas.openxmlformats.org/officeDocument/2006/relationships/hyperlink" Target="https://app.tcdocs.com/" TargetMode="External"/><Relationship Id="rId6" Type="http://schemas.openxmlformats.org/officeDocument/2006/relationships/hyperlink" Target="https://app.tcdocs.com/" TargetMode="External"/><Relationship Id="rId7" Type="http://schemas.openxmlformats.org/officeDocument/2006/relationships/hyperlink" Target="https://app.tcdocs.com/" TargetMode="External"/><Relationship Id="rId8" Type="http://schemas.openxmlformats.org/officeDocument/2006/relationships/hyperlink" Target="https://app.tcdocs.com/" TargetMode="External"/><Relationship Id="rId73" Type="http://schemas.openxmlformats.org/officeDocument/2006/relationships/hyperlink" Target="https://app.tcdocs.com/" TargetMode="External"/><Relationship Id="rId72" Type="http://schemas.openxmlformats.org/officeDocument/2006/relationships/hyperlink" Target="https://app.tcdocs.com/" TargetMode="External"/><Relationship Id="rId75" Type="http://schemas.openxmlformats.org/officeDocument/2006/relationships/hyperlink" Target="https://app.tcdocs.com/" TargetMode="External"/><Relationship Id="rId74" Type="http://schemas.openxmlformats.org/officeDocument/2006/relationships/hyperlink" Target="https://app.tcdocs.com/" TargetMode="External"/><Relationship Id="rId77" Type="http://schemas.openxmlformats.org/officeDocument/2006/relationships/hyperlink" Target="https://app.tcdocs.com/" TargetMode="External"/><Relationship Id="rId76" Type="http://schemas.openxmlformats.org/officeDocument/2006/relationships/hyperlink" Target="https://app.tcdocs.com/" TargetMode="External"/><Relationship Id="rId79" Type="http://schemas.openxmlformats.org/officeDocument/2006/relationships/hyperlink" Target="https://app.tcdocs.com/" TargetMode="External"/><Relationship Id="rId78" Type="http://schemas.openxmlformats.org/officeDocument/2006/relationships/hyperlink" Target="https://app.tcdocs.com/" TargetMode="External"/><Relationship Id="rId71" Type="http://schemas.openxmlformats.org/officeDocument/2006/relationships/hyperlink" Target="https://app.tcdocs.com/" TargetMode="External"/><Relationship Id="rId70" Type="http://schemas.openxmlformats.org/officeDocument/2006/relationships/hyperlink" Target="https://app.tcdocs.com/" TargetMode="External"/><Relationship Id="rId62" Type="http://schemas.openxmlformats.org/officeDocument/2006/relationships/hyperlink" Target="https://app.tcdocs.com/" TargetMode="External"/><Relationship Id="rId61" Type="http://schemas.openxmlformats.org/officeDocument/2006/relationships/hyperlink" Target="https://app.tcdocs.com/" TargetMode="External"/><Relationship Id="rId64" Type="http://schemas.openxmlformats.org/officeDocument/2006/relationships/hyperlink" Target="https://app.tcdocs.com/" TargetMode="External"/><Relationship Id="rId63" Type="http://schemas.openxmlformats.org/officeDocument/2006/relationships/hyperlink" Target="https://app.tcdocs.com/" TargetMode="External"/><Relationship Id="rId66" Type="http://schemas.openxmlformats.org/officeDocument/2006/relationships/hyperlink" Target="https://app.tcdocs.com/" TargetMode="External"/><Relationship Id="rId65" Type="http://schemas.openxmlformats.org/officeDocument/2006/relationships/hyperlink" Target="https://app.tcdocs.com/" TargetMode="External"/><Relationship Id="rId68" Type="http://schemas.openxmlformats.org/officeDocument/2006/relationships/hyperlink" Target="https://app.tcdocs.com/" TargetMode="External"/><Relationship Id="rId67" Type="http://schemas.openxmlformats.org/officeDocument/2006/relationships/hyperlink" Target="https://app.tcdocs.com/" TargetMode="External"/><Relationship Id="rId60" Type="http://schemas.openxmlformats.org/officeDocument/2006/relationships/hyperlink" Target="https://app.tcdocs.com/" TargetMode="External"/><Relationship Id="rId69" Type="http://schemas.openxmlformats.org/officeDocument/2006/relationships/hyperlink" Target="https://app.tcdocs.com/" TargetMode="External"/><Relationship Id="rId51" Type="http://schemas.openxmlformats.org/officeDocument/2006/relationships/hyperlink" Target="https://app.tcdocs.com/" TargetMode="External"/><Relationship Id="rId50" Type="http://schemas.openxmlformats.org/officeDocument/2006/relationships/hyperlink" Target="https://app.tcdocs.com/" TargetMode="External"/><Relationship Id="rId53" Type="http://schemas.openxmlformats.org/officeDocument/2006/relationships/hyperlink" Target="https://app.tcdocs.com/" TargetMode="External"/><Relationship Id="rId52" Type="http://schemas.openxmlformats.org/officeDocument/2006/relationships/hyperlink" Target="https://app.tcdocs.com/" TargetMode="External"/><Relationship Id="rId55" Type="http://schemas.openxmlformats.org/officeDocument/2006/relationships/hyperlink" Target="https://app.tcdocs.com/" TargetMode="External"/><Relationship Id="rId54" Type="http://schemas.openxmlformats.org/officeDocument/2006/relationships/hyperlink" Target="https://app.tcdocs.com/" TargetMode="External"/><Relationship Id="rId57" Type="http://schemas.openxmlformats.org/officeDocument/2006/relationships/hyperlink" Target="https://app.tcdocs.com/" TargetMode="External"/><Relationship Id="rId56" Type="http://schemas.openxmlformats.org/officeDocument/2006/relationships/hyperlink" Target="https://app.tcdocs.com/" TargetMode="External"/><Relationship Id="rId59" Type="http://schemas.openxmlformats.org/officeDocument/2006/relationships/hyperlink" Target="https://app.tcdocs.com/" TargetMode="External"/><Relationship Id="rId58" Type="http://schemas.openxmlformats.org/officeDocument/2006/relationships/hyperlink" Target="https://app.tcdocs.com/"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1" Type="http://schemas.openxmlformats.org/officeDocument/2006/relationships/hyperlink" Target="https://docs.google.com/spreadsheets/d/1MMd3H88oY9NoqSPae4xCH0271mXb1gFO/edit" TargetMode="External"/><Relationship Id="rId10" Type="http://schemas.openxmlformats.org/officeDocument/2006/relationships/hyperlink" Target="https://docs.google.com/document/d/1MwPNVaWJCix42W_w16ZrzDTh-c3L4kDW/edit" TargetMode="External"/><Relationship Id="rId13" Type="http://schemas.openxmlformats.org/officeDocument/2006/relationships/hyperlink" Target="https://docs.google.com/document/d/1IVgpfLBbrswEOcAkqiMHK1OQ1oDms4XivD91sdfO3co/edit?usp=sharing" TargetMode="External"/><Relationship Id="rId12" Type="http://schemas.openxmlformats.org/officeDocument/2006/relationships/hyperlink" Target="https://docs.google.com/spreadsheets/d/1Vs7ljkngDD88SEWYM4reqH0rtLuD6bfQMkStmI0rLds/edit" TargetMode="External"/><Relationship Id="rId15" Type="http://schemas.openxmlformats.org/officeDocument/2006/relationships/hyperlink" Target="mailto:maxwellandedison@gmail.com" TargetMode="External"/><Relationship Id="rId14" Type="http://schemas.openxmlformats.org/officeDocument/2006/relationships/hyperlink" Target="http://www.maxwellandedison.com/" TargetMode="External"/><Relationship Id="rId17" Type="http://schemas.openxmlformats.org/officeDocument/2006/relationships/hyperlink" Target="https://thinknewman.kw.com/" TargetMode="External"/><Relationship Id="rId16" Type="http://schemas.openxmlformats.org/officeDocument/2006/relationships/hyperlink" Target="https://thinknewman.kw.com/" TargetMode="External"/><Relationship Id="rId19" Type="http://schemas.openxmlformats.org/officeDocument/2006/relationships/vmlDrawing" Target="../drawings/vmlDrawing27.vml"/><Relationship Id="rId18" Type="http://schemas.openxmlformats.org/officeDocument/2006/relationships/drawing" Target="../drawings/drawing44.xml"/><Relationship Id="rId1" Type="http://schemas.openxmlformats.org/officeDocument/2006/relationships/comments" Target="../comments27.xml"/><Relationship Id="rId2" Type="http://schemas.openxmlformats.org/officeDocument/2006/relationships/hyperlink" Target="https://sdat.dat.maryland.gov/RealProperty/Pages/default.aspx" TargetMode="External"/><Relationship Id="rId3" Type="http://schemas.openxmlformats.org/officeDocument/2006/relationships/hyperlink" Target="https://docs.google.com/spreadsheets/d/1nW_i4698y1aaV97nOfYzSzBFuFI6engPmji4szspAEk/edit?ts=602d5638" TargetMode="External"/><Relationship Id="rId4" Type="http://schemas.openxmlformats.org/officeDocument/2006/relationships/hyperlink" Target="https://drive.google.com/drive/folders/1tOywmOOjIZysabH-ymiF26dRM2T7-CBB?usp=sharing" TargetMode="External"/><Relationship Id="rId9" Type="http://schemas.openxmlformats.org/officeDocument/2006/relationships/hyperlink" Target="https://docs.google.com/spreadsheets/d/1rpO63q26o5Ody37ItlQLi8Xwr5fa2OrM6jXtqaqaCrY/edit" TargetMode="External"/><Relationship Id="rId5" Type="http://schemas.openxmlformats.org/officeDocument/2006/relationships/hyperlink" Target="https://docs.google.com/spreadsheets/d/1rpO63q26o5Ody37ItlQLi8Xwr5fa2OrM6jXtqaqaCrY/edit" TargetMode="External"/><Relationship Id="rId6" Type="http://schemas.openxmlformats.org/officeDocument/2006/relationships/hyperlink" Target="https://drive.google.com/file/d/1bDNrJAtzi4-5xIHGo_Z6r6B3bZLaP1mj/view?usp=sharing" TargetMode="External"/><Relationship Id="rId7" Type="http://schemas.openxmlformats.org/officeDocument/2006/relationships/hyperlink" Target="https://www.loom.com/share/94dbf049bcec4104b5c013be9b8ec23c" TargetMode="External"/><Relationship Id="rId8" Type="http://schemas.openxmlformats.org/officeDocument/2006/relationships/hyperlink" Target="https://www.loom.com/share/1116ac724e754ad8b1232ae70d1857ad" TargetMode="External"/></Relationships>
</file>

<file path=xl/worksheets/_rels/sheet45.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45.xml"/><Relationship Id="rId3" Type="http://schemas.openxmlformats.org/officeDocument/2006/relationships/vmlDrawing" Target="../drawings/vmlDrawing28.vml"/></Relationships>
</file>

<file path=xl/worksheets/_rels/sheet46.xml.rels><?xml version="1.0" encoding="UTF-8" standalone="yes"?><Relationships xmlns="http://schemas.openxmlformats.org/package/2006/relationships"><Relationship Id="rId1" Type="http://schemas.openxmlformats.org/officeDocument/2006/relationships/hyperlink" Target="https://www.homewisedocs.com/home" TargetMode="External"/><Relationship Id="rId2" Type="http://schemas.openxmlformats.org/officeDocument/2006/relationships/hyperlink" Target="https://tidewaterproperty.condocerts.com/resale/" TargetMode="External"/><Relationship Id="rId3" Type="http://schemas.openxmlformats.org/officeDocument/2006/relationships/hyperlink" Target="https://rrgsales.condocerts.com/resale/" TargetMode="External"/><Relationship Id="rId4" Type="http://schemas.openxmlformats.org/officeDocument/2006/relationships/hyperlink" Target="https://www.tmgainc.com/Form/44498~218583/Resale-Package-Order" TargetMode="External"/><Relationship Id="rId9" Type="http://schemas.openxmlformats.org/officeDocument/2006/relationships/drawing" Target="../drawings/drawing46.xml"/><Relationship Id="rId5" Type="http://schemas.openxmlformats.org/officeDocument/2006/relationships/hyperlink" Target="https://www.russett.org/info.php?pnum=47" TargetMode="External"/><Relationship Id="rId6" Type="http://schemas.openxmlformats.org/officeDocument/2006/relationships/hyperlink" Target="https://www.homewisedocs.com/home" TargetMode="External"/><Relationship Id="rId7" Type="http://schemas.openxmlformats.org/officeDocument/2006/relationships/hyperlink" Target="https://sentry.welcomelink.com/resale/" TargetMode="External"/><Relationship Id="rId8" Type="http://schemas.openxmlformats.org/officeDocument/2006/relationships/hyperlink" Target="https://www.prvhoa.com/home" TargetMode="Externa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4.25"/>
    <col customWidth="1" min="2" max="16" width="23.13"/>
    <col customWidth="1" min="17" max="18" width="21.88"/>
    <col customWidth="1" min="19" max="19" width="22.0"/>
    <col customWidth="1" min="20" max="20" width="24.63"/>
    <col customWidth="1" min="21" max="21" width="18.63"/>
    <col customWidth="1" min="22" max="22" width="21.13"/>
    <col customWidth="1" min="23" max="25" width="20.13"/>
    <col customWidth="1" min="26" max="26" width="24.5"/>
    <col customWidth="1" min="27" max="27" width="29.0"/>
    <col customWidth="1" min="28" max="28" width="17.88"/>
    <col customWidth="1" min="29" max="29" width="23.38"/>
    <col customWidth="1" min="31" max="31" width="16.25"/>
    <col customWidth="1" min="32" max="37" width="20.0"/>
  </cols>
  <sheetData>
    <row r="1">
      <c r="A1" s="1" t="s">
        <v>0</v>
      </c>
      <c r="B1" s="2" t="str">
        <f t="shared" ref="B1:M1" si="1">TEXTJOIN(", ", TRUE, B20:B23)</f>
        <v>8075 Catherine Ave, Pasadena, MD, 21122</v>
      </c>
      <c r="C1" s="2" t="str">
        <f t="shared" si="1"/>
        <v>330 Salisbury Rd, Edgewater, MD, 21037</v>
      </c>
      <c r="D1" s="2" t="str">
        <f t="shared" si="1"/>
        <v>5117 Keota Terrace, College Park, MD, 20740</v>
      </c>
      <c r="E1" s="2" t="str">
        <f t="shared" si="1"/>
        <v>2404 Chestnut Terrace Ct Unit #101, Odenton, MD, 21113</v>
      </c>
      <c r="F1" s="2" t="str">
        <f t="shared" si="1"/>
        <v>3501 Falling Run , Laurel , MD, 20724</v>
      </c>
      <c r="G1" s="2" t="str">
        <f t="shared" si="1"/>
        <v>6312 Springbrook Ln, Clinton, MD, 20735</v>
      </c>
      <c r="H1" s="2" t="str">
        <f t="shared" si="1"/>
        <v>407 Frankle St, Brooklyn, MD, 21225</v>
      </c>
      <c r="I1" s="2" t="str">
        <f t="shared" si="1"/>
        <v>5129 Niagara Pl, College Park , MD, 20740</v>
      </c>
      <c r="J1" s="3" t="str">
        <f t="shared" si="1"/>
        <v>825 Lannerton Rd , Middle River , MD, 21220</v>
      </c>
      <c r="K1" s="2" t="str">
        <f t="shared" si="1"/>
        <v>1201 John Ross Ct, Crownsville, MD, 21032</v>
      </c>
      <c r="L1" s="2" t="str">
        <f t="shared" si="1"/>
        <v>666 Kittendale Cir, Middle River , MD, 21220</v>
      </c>
      <c r="M1" s="2" t="str">
        <f t="shared" si="1"/>
        <v>7 Waldron Ave, Pikesville , MD, 21208</v>
      </c>
      <c r="N1" s="2" t="str">
        <f>TEXTJOIN(", ", TRUE, N21:N24)</f>
        <v>Middle River , MD, 21220, Baltimore</v>
      </c>
      <c r="O1" s="2" t="str">
        <f t="shared" ref="O1:AK1" si="2">TEXTJOIN(", ", TRUE, O20:O23)</f>
        <v>5129 Niagara Pl, college park , MD, 20740</v>
      </c>
      <c r="P1" s="2" t="str">
        <f t="shared" si="2"/>
        <v>7 Waldron Ave, Pikesville , MD, 21208</v>
      </c>
      <c r="Q1" s="2" t="str">
        <f t="shared" si="2"/>
        <v>6919 Decatur Place , Hyattsville, MD, 20784</v>
      </c>
      <c r="R1" s="2" t="str">
        <f t="shared" si="2"/>
        <v>599 Lions Gate, Odenton, MD, 21113</v>
      </c>
      <c r="S1" s="2" t="str">
        <f t="shared" si="2"/>
        <v>17 Blue Sky Dr, Owings Mill, MD, 21117</v>
      </c>
      <c r="T1" s="2" t="str">
        <f t="shared" si="2"/>
        <v>2 North Star Ct, Pikesville, MD, 21208</v>
      </c>
      <c r="U1" s="2" t="str">
        <f t="shared" si="2"/>
        <v>3661 Cragsmoor Rd, Ellicot City, MD, 21042</v>
      </c>
      <c r="V1" s="2" t="str">
        <f t="shared" si="2"/>
        <v>24624 Showbarn Circle, Damascus, MD, 20872</v>
      </c>
      <c r="W1" s="2" t="str">
        <f t="shared" si="2"/>
        <v>1017 Brockton Court , Glen Burnie, MD, 21060</v>
      </c>
      <c r="X1" s="2" t="str">
        <f t="shared" si="2"/>
        <v>4805 Church Rd (Map : 0046	Grid: 00C4	Parcel: 0055), Bowie, MD, 20720</v>
      </c>
      <c r="Y1" s="2" t="str">
        <f t="shared" si="2"/>
        <v>12109 Cypress Spring Rd, Clarksburg, MD, 20871</v>
      </c>
      <c r="Z1" s="2" t="str">
        <f t="shared" si="2"/>
        <v>320 Margaret Ave, Baltimore, MD, 21221</v>
      </c>
      <c r="AA1" s="2" t="str">
        <f t="shared" si="2"/>
        <v>	6550 Frietchie Row,  Columbia,, MD, 21045-4506</v>
      </c>
      <c r="AB1" s="2" t="str">
        <f t="shared" si="2"/>
        <v>802 Edmondson Ave,  21228-4457, Baltimore, MD, 21228-4457</v>
      </c>
      <c r="AC1" s="2" t="str">
        <f t="shared" si="2"/>
        <v> 1501 Saunders Way , Glen Burnie, MD, 21061</v>
      </c>
      <c r="AD1" s="2" t="str">
        <f t="shared" si="2"/>
        <v/>
      </c>
      <c r="AE1" s="2" t="str">
        <f t="shared" si="2"/>
        <v>27 Clearwater Ct, Baltimore, MD, 21220</v>
      </c>
      <c r="AF1" s="2" t="str">
        <f t="shared" si="2"/>
        <v>5959 Benton Heights Ave, Baltimore, MD, 21206</v>
      </c>
      <c r="AG1" s="2" t="str">
        <f t="shared" si="2"/>
        <v>9943 valley park dr, Damascus, MD, 20872</v>
      </c>
      <c r="AH1" s="2" t="str">
        <f t="shared" si="2"/>
        <v>2254 Commissary Cir , Odenton, MD, 21113</v>
      </c>
      <c r="AI1" s="2" t="str">
        <f t="shared" si="2"/>
        <v>1700 Manning Road Glen Burnie, MD 21061, Glen Burnie, MD, 21061</v>
      </c>
      <c r="AJ1" s="2" t="str">
        <f t="shared" si="2"/>
        <v>	20649 Anndyke Way,,  Germantown, , MD, 20874</v>
      </c>
      <c r="AK1" s="2" t="str">
        <f t="shared" si="2"/>
        <v/>
      </c>
      <c r="AL1" s="4"/>
      <c r="AM1" s="4"/>
      <c r="AN1" s="4"/>
      <c r="AO1" s="4"/>
      <c r="AP1" s="4"/>
      <c r="AQ1" s="4"/>
      <c r="AR1" s="4"/>
      <c r="AS1" s="4"/>
      <c r="AT1" s="4"/>
      <c r="AU1" s="4"/>
      <c r="AV1" s="4"/>
      <c r="AW1" s="4"/>
      <c r="AX1" s="4"/>
      <c r="AY1" s="4"/>
      <c r="AZ1" s="4"/>
      <c r="BA1" s="4"/>
      <c r="BB1" s="4"/>
      <c r="BC1" s="4"/>
      <c r="BD1" s="4"/>
      <c r="BE1" s="4"/>
      <c r="BF1" s="4"/>
      <c r="BG1" s="4"/>
      <c r="BH1" s="4"/>
      <c r="BI1" s="4"/>
      <c r="BJ1" s="4"/>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6"/>
      <c r="CZ1" s="5"/>
      <c r="DA1" s="5"/>
      <c r="DB1" s="5"/>
      <c r="DC1" s="5"/>
      <c r="DD1" s="5"/>
      <c r="DE1" s="5"/>
      <c r="DF1" s="5"/>
      <c r="DG1" s="5"/>
    </row>
    <row r="2">
      <c r="A2" s="7" t="s">
        <v>1</v>
      </c>
      <c r="B2" s="2" t="str">
        <f t="shared" ref="B2:M2" si="3">IFERROR(LEFT(B20,FIND(" ",B20)-1),B20)</f>
        <v>8075</v>
      </c>
      <c r="C2" s="2" t="str">
        <f t="shared" si="3"/>
        <v>330</v>
      </c>
      <c r="D2" s="2" t="str">
        <f t="shared" si="3"/>
        <v>5117</v>
      </c>
      <c r="E2" s="2" t="str">
        <f t="shared" si="3"/>
        <v>2404</v>
      </c>
      <c r="F2" s="2" t="str">
        <f t="shared" si="3"/>
        <v>3501</v>
      </c>
      <c r="G2" s="2" t="str">
        <f t="shared" si="3"/>
        <v>6312</v>
      </c>
      <c r="H2" s="2" t="str">
        <f t="shared" si="3"/>
        <v>407</v>
      </c>
      <c r="I2" s="2" t="str">
        <f t="shared" si="3"/>
        <v>5129</v>
      </c>
      <c r="J2" s="3" t="str">
        <f t="shared" si="3"/>
        <v>825</v>
      </c>
      <c r="K2" s="2" t="str">
        <f t="shared" si="3"/>
        <v>1201</v>
      </c>
      <c r="L2" s="2" t="str">
        <f t="shared" si="3"/>
        <v>666</v>
      </c>
      <c r="M2" s="2" t="str">
        <f t="shared" si="3"/>
        <v>7</v>
      </c>
      <c r="N2" s="2" t="str">
        <f>IFERROR(LEFT(N21,FIND(" ",N21)-1),N21)</f>
        <v>Middle</v>
      </c>
      <c r="O2" s="2" t="str">
        <f t="shared" ref="O2:AK2" si="4">IFERROR(LEFT(O20,FIND(" ",O20)-1),O20)</f>
        <v>5129</v>
      </c>
      <c r="P2" s="2" t="str">
        <f t="shared" si="4"/>
        <v>7</v>
      </c>
      <c r="Q2" s="2" t="str">
        <f t="shared" si="4"/>
        <v>6919</v>
      </c>
      <c r="R2" s="2" t="str">
        <f t="shared" si="4"/>
        <v>599</v>
      </c>
      <c r="S2" s="2" t="str">
        <f t="shared" si="4"/>
        <v>17</v>
      </c>
      <c r="T2" s="2" t="str">
        <f t="shared" si="4"/>
        <v>2</v>
      </c>
      <c r="U2" s="2" t="str">
        <f t="shared" si="4"/>
        <v>3661</v>
      </c>
      <c r="V2" s="2" t="str">
        <f t="shared" si="4"/>
        <v>24624</v>
      </c>
      <c r="W2" s="2" t="str">
        <f t="shared" si="4"/>
        <v>1017</v>
      </c>
      <c r="X2" s="2" t="str">
        <f t="shared" si="4"/>
        <v>4805</v>
      </c>
      <c r="Y2" s="2" t="str">
        <f t="shared" si="4"/>
        <v>12109</v>
      </c>
      <c r="Z2" s="2" t="str">
        <f t="shared" si="4"/>
        <v>320</v>
      </c>
      <c r="AA2" s="2" t="str">
        <f t="shared" si="4"/>
        <v>	6550</v>
      </c>
      <c r="AB2" s="2" t="str">
        <f t="shared" si="4"/>
        <v>802</v>
      </c>
      <c r="AC2" s="2" t="str">
        <f t="shared" si="4"/>
        <v/>
      </c>
      <c r="AD2" s="2" t="str">
        <f t="shared" si="4"/>
        <v/>
      </c>
      <c r="AE2" s="2" t="str">
        <f t="shared" si="4"/>
        <v>27</v>
      </c>
      <c r="AF2" s="2" t="str">
        <f t="shared" si="4"/>
        <v>5959</v>
      </c>
      <c r="AG2" s="2" t="str">
        <f t="shared" si="4"/>
        <v>9943</v>
      </c>
      <c r="AH2" s="2" t="str">
        <f t="shared" si="4"/>
        <v>2254</v>
      </c>
      <c r="AI2" s="2" t="str">
        <f t="shared" si="4"/>
        <v>1700</v>
      </c>
      <c r="AJ2" s="2" t="str">
        <f t="shared" si="4"/>
        <v>	20649</v>
      </c>
      <c r="AK2" s="2" t="str">
        <f t="shared" si="4"/>
        <v/>
      </c>
      <c r="AL2" s="4"/>
      <c r="AM2" s="4"/>
      <c r="AN2" s="4"/>
      <c r="AO2" s="4"/>
      <c r="AP2" s="4"/>
      <c r="AQ2" s="4"/>
      <c r="AR2" s="4"/>
      <c r="AS2" s="4"/>
      <c r="AT2" s="4"/>
      <c r="AU2" s="4"/>
      <c r="AV2" s="4"/>
      <c r="AW2" s="4"/>
      <c r="AX2" s="4"/>
      <c r="AY2" s="4"/>
      <c r="AZ2" s="4"/>
      <c r="BA2" s="4"/>
      <c r="BB2" s="4"/>
      <c r="BC2" s="4"/>
      <c r="BD2" s="4"/>
      <c r="BE2" s="4"/>
      <c r="BF2" s="4"/>
      <c r="BG2" s="4"/>
      <c r="BH2" s="4"/>
      <c r="BI2" s="4"/>
      <c r="BJ2" s="4"/>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6"/>
      <c r="CZ2" s="5"/>
      <c r="DA2" s="5"/>
      <c r="DB2" s="5"/>
      <c r="DC2" s="5"/>
      <c r="DD2" s="5"/>
      <c r="DE2" s="5"/>
      <c r="DF2" s="5"/>
      <c r="DG2" s="5"/>
    </row>
    <row r="3">
      <c r="A3" s="7" t="s">
        <v>2</v>
      </c>
      <c r="B3" s="8" t="str">
        <f t="shared" ref="B3:AK3" si="5">MID(B20,FIND("@",SUBSTITUTE(B20," ","@",LEN(B20)-LEN(SUBSTITUTE(B20," ",""))-(3-1)))+1,LEN(B20))</f>
        <v>Catherine Ave</v>
      </c>
      <c r="C3" s="8" t="str">
        <f t="shared" si="5"/>
        <v>Salisbury Rd</v>
      </c>
      <c r="D3" s="8" t="str">
        <f t="shared" si="5"/>
        <v>Keota Terrace</v>
      </c>
      <c r="E3" s="8" t="str">
        <f t="shared" si="5"/>
        <v>Ct Unit #101</v>
      </c>
      <c r="F3" s="8" t="str">
        <f t="shared" si="5"/>
        <v>Falling Run </v>
      </c>
      <c r="G3" s="8" t="str">
        <f t="shared" si="5"/>
        <v>Springbrook Ln</v>
      </c>
      <c r="H3" s="8" t="str">
        <f t="shared" si="5"/>
        <v>Frankle St</v>
      </c>
      <c r="I3" s="8" t="str">
        <f t="shared" si="5"/>
        <v>Niagara Pl</v>
      </c>
      <c r="J3" s="9" t="str">
        <f t="shared" si="5"/>
        <v>Lannerton Rd </v>
      </c>
      <c r="K3" s="8" t="str">
        <f t="shared" si="5"/>
        <v>John Ross Ct</v>
      </c>
      <c r="L3" s="8" t="str">
        <f t="shared" si="5"/>
        <v>Kittendale Cir</v>
      </c>
      <c r="M3" s="8" t="str">
        <f t="shared" si="5"/>
        <v>Waldron Ave</v>
      </c>
      <c r="N3" s="8" t="str">
        <f t="shared" si="5"/>
        <v>Lannerton Rd </v>
      </c>
      <c r="O3" s="8" t="str">
        <f t="shared" si="5"/>
        <v>Niagara Pl</v>
      </c>
      <c r="P3" s="8" t="str">
        <f t="shared" si="5"/>
        <v>Waldron Ave</v>
      </c>
      <c r="Q3" s="8" t="str">
        <f t="shared" si="5"/>
        <v>Decatur Place </v>
      </c>
      <c r="R3" s="8" t="str">
        <f t="shared" si="5"/>
        <v>Lions Gate</v>
      </c>
      <c r="S3" s="8" t="str">
        <f t="shared" si="5"/>
        <v>Blue Sky Dr</v>
      </c>
      <c r="T3" s="8" t="str">
        <f t="shared" si="5"/>
        <v>North Star Ct</v>
      </c>
      <c r="U3" s="8" t="str">
        <f t="shared" si="5"/>
        <v>Cragsmoor Rd</v>
      </c>
      <c r="V3" s="8" t="str">
        <f t="shared" si="5"/>
        <v>Showbarn Circle</v>
      </c>
      <c r="W3" s="8" t="str">
        <f t="shared" si="5"/>
        <v>Brockton Court </v>
      </c>
      <c r="X3" s="8" t="str">
        <f t="shared" si="5"/>
        <v>0046	Grid: 00C4	Parcel: 0055)</v>
      </c>
      <c r="Y3" s="8" t="str">
        <f t="shared" si="5"/>
        <v>Cypress Spring Rd</v>
      </c>
      <c r="Z3" s="8" t="str">
        <f t="shared" si="5"/>
        <v>Margaret Ave</v>
      </c>
      <c r="AA3" s="8" t="str">
        <f t="shared" si="5"/>
        <v>Frietchie Row</v>
      </c>
      <c r="AB3" s="8" t="str">
        <f t="shared" si="5"/>
        <v>Ave,  21228-4457</v>
      </c>
      <c r="AC3" s="8" t="str">
        <f t="shared" si="5"/>
        <v>Saunders Way </v>
      </c>
      <c r="AD3" s="8" t="str">
        <f t="shared" si="5"/>
        <v>#VALUE!</v>
      </c>
      <c r="AE3" s="8" t="str">
        <f t="shared" si="5"/>
        <v>Clearwater Ct</v>
      </c>
      <c r="AF3" s="8" t="str">
        <f t="shared" si="5"/>
        <v>Benton Heights Ave</v>
      </c>
      <c r="AG3" s="8" t="str">
        <f t="shared" si="5"/>
        <v>valley park dr</v>
      </c>
      <c r="AH3" s="8" t="str">
        <f t="shared" si="5"/>
        <v>Commissary Cir </v>
      </c>
      <c r="AI3" s="8" t="str">
        <f t="shared" si="5"/>
        <v>Burnie, MD 21061</v>
      </c>
      <c r="AJ3" s="8" t="str">
        <f t="shared" si="5"/>
        <v>Anndyke Way,</v>
      </c>
      <c r="AK3" s="8" t="str">
        <f t="shared" si="5"/>
        <v>#VALUE!</v>
      </c>
      <c r="AL3" s="10"/>
      <c r="AM3" s="10"/>
      <c r="AN3" s="10"/>
      <c r="AO3" s="10"/>
      <c r="AP3" s="10"/>
      <c r="AQ3" s="10"/>
      <c r="AR3" s="10"/>
      <c r="AS3" s="10"/>
      <c r="AT3" s="10"/>
      <c r="AU3" s="10"/>
      <c r="AV3" s="10"/>
      <c r="AW3" s="10"/>
      <c r="AX3" s="10"/>
      <c r="AY3" s="10"/>
      <c r="AZ3" s="10"/>
      <c r="BA3" s="10"/>
      <c r="BB3" s="10"/>
      <c r="BC3" s="10"/>
      <c r="BD3" s="10"/>
      <c r="BE3" s="10"/>
      <c r="BF3" s="10"/>
      <c r="BG3" s="10"/>
      <c r="BH3" s="10"/>
      <c r="BI3" s="10"/>
      <c r="BJ3" s="10"/>
    </row>
    <row r="4">
      <c r="A4" s="7" t="s">
        <v>3</v>
      </c>
      <c r="B4" s="11">
        <v>2.03388229894E13</v>
      </c>
      <c r="C4" s="11">
        <v>1.7212330322E10</v>
      </c>
      <c r="D4" s="11">
        <v>1.7212330322E10</v>
      </c>
      <c r="E4" s="11">
        <v>2.0457190103089E13</v>
      </c>
      <c r="F4" s="11">
        <v>1.7090917732E10</v>
      </c>
      <c r="G4" s="11">
        <v>1.7090917732E10</v>
      </c>
      <c r="H4" s="8"/>
      <c r="I4" s="8">
        <v>1.7010018655E10</v>
      </c>
      <c r="J4" s="9">
        <v>4.15150220295E12</v>
      </c>
      <c r="K4" s="11">
        <v>2.0206090051276E13</v>
      </c>
      <c r="L4" s="11">
        <v>4.151700006441E12</v>
      </c>
      <c r="M4" s="12">
        <v>4.03030305356E12</v>
      </c>
      <c r="N4" s="11">
        <v>1.7020163147E10</v>
      </c>
      <c r="O4" s="11">
        <v>2.0444590073911E13</v>
      </c>
      <c r="P4" s="11">
        <v>1.40226165E9</v>
      </c>
      <c r="Q4" s="11">
        <v>4.042100013E12</v>
      </c>
      <c r="R4" s="13">
        <v>4.032200014402E12</v>
      </c>
      <c r="S4" s="13">
        <v>1.61202043215E11</v>
      </c>
      <c r="T4" s="13">
        <v>2.0315690216404E13</v>
      </c>
      <c r="U4" s="13">
        <v>1.7070815365E10</v>
      </c>
      <c r="V4" s="13">
        <v>1.60203463072E11</v>
      </c>
      <c r="W4" s="14"/>
      <c r="X4" s="14"/>
      <c r="Y4" s="14"/>
      <c r="Z4" s="14"/>
      <c r="AA4" s="14"/>
      <c r="AB4" s="14"/>
      <c r="AC4" s="14"/>
      <c r="AD4" s="10"/>
      <c r="AE4" s="14"/>
      <c r="AF4" s="14"/>
      <c r="AG4" s="13">
        <v>2.03418134985E13</v>
      </c>
      <c r="AH4" s="13">
        <v>1.7161802693E10</v>
      </c>
      <c r="AI4" s="13">
        <v>2.0289290048537E13</v>
      </c>
      <c r="AJ4" s="13"/>
      <c r="AK4" s="13"/>
      <c r="AL4" s="10"/>
      <c r="AM4" s="10"/>
      <c r="AN4" s="10"/>
      <c r="AO4" s="10"/>
      <c r="AP4" s="10"/>
      <c r="AQ4" s="10"/>
      <c r="AR4" s="10"/>
      <c r="AS4" s="10"/>
      <c r="AT4" s="10"/>
      <c r="AU4" s="10"/>
      <c r="AV4" s="10"/>
      <c r="AW4" s="10"/>
      <c r="AX4" s="10"/>
      <c r="AY4" s="10"/>
      <c r="AZ4" s="10"/>
      <c r="BA4" s="10"/>
      <c r="BB4" s="10"/>
      <c r="BC4" s="10"/>
      <c r="BD4" s="10"/>
      <c r="BE4" s="10"/>
      <c r="BF4" s="10"/>
      <c r="BG4" s="10"/>
      <c r="BH4" s="10"/>
      <c r="BI4" s="10"/>
      <c r="BJ4" s="10"/>
    </row>
    <row r="5">
      <c r="A5" s="7" t="s">
        <v>4</v>
      </c>
      <c r="B5" s="15">
        <v>44259.76463168982</v>
      </c>
      <c r="C5" s="15">
        <v>44224.76160412037</v>
      </c>
      <c r="D5" s="15">
        <v>44265.62428668981</v>
      </c>
      <c r="E5" s="15">
        <v>44260.67112429398</v>
      </c>
      <c r="F5" s="15">
        <v>44224.756845625</v>
      </c>
      <c r="G5" s="15">
        <v>44272.63951424768</v>
      </c>
      <c r="H5" s="8"/>
      <c r="I5" s="8"/>
      <c r="J5" s="9"/>
      <c r="K5" s="8"/>
      <c r="L5" s="15">
        <v>44256.635897824075</v>
      </c>
      <c r="M5" s="15">
        <v>44278.58539699074</v>
      </c>
      <c r="N5" s="15">
        <f t="array" ref="N5:N109">transpose('Import fr LIF'!41:41)</f>
        <v>44273.72195</v>
      </c>
      <c r="O5" s="15">
        <f t="array" ref="O5:O109">transpose('Import fr LIF'!42:42)</f>
        <v>44274.71092</v>
      </c>
      <c r="P5" s="15">
        <f t="array" ref="P5:P109">transpose('Import fr LIF'!43:43)</f>
        <v>44278.5854</v>
      </c>
      <c r="Q5" s="15">
        <f t="array" ref="Q5:Q109">transpose('Import fr LIF'!44:44)</f>
        <v>44284.65052</v>
      </c>
      <c r="R5" s="15">
        <f t="array" ref="R5:R109">transpose('Import fr LIF'!45:45)</f>
        <v>44284.72643</v>
      </c>
      <c r="S5" s="15">
        <f t="array" ref="S5:S109">transpose('Import fr LIF'!46:46)</f>
        <v>44284.79659</v>
      </c>
      <c r="T5" s="15">
        <f t="array" ref="T5:T109">transpose('Import fr LIF'!47:47)</f>
        <v>44284.80033</v>
      </c>
      <c r="U5" s="15">
        <f t="array" ref="U5:U109">transpose('Import fr LIF'!48:48)</f>
        <v>44284.80389</v>
      </c>
      <c r="V5" s="15">
        <f t="array" ref="V5:V109">transpose('Import fr LIF'!49:49)</f>
        <v>44285.63873</v>
      </c>
      <c r="W5" s="15">
        <f t="array" ref="W5:W109">transpose('Import fr LIF'!50:50)</f>
        <v>44286.55319</v>
      </c>
      <c r="X5" s="15">
        <f t="array" ref="X5:X109">transpose('Import fr LIF'!51:51)</f>
        <v>44288.63069</v>
      </c>
      <c r="Y5" s="15">
        <f t="array" ref="Y5:Y109">transpose('Import fr LIF'!52:52)</f>
        <v>44288.81258</v>
      </c>
      <c r="Z5" s="15">
        <f t="array" ref="Z5:Z109">transpose('Import fr LIF'!53:53)</f>
        <v>44293.74497</v>
      </c>
      <c r="AA5" s="15">
        <f t="array" ref="AA5:AA109">transpose('Import fr LIF'!54:54)</f>
        <v>44298.71086</v>
      </c>
      <c r="AB5" s="15">
        <f t="array" ref="AB5:AB109">transpose('Import fr LIF'!55:55)</f>
        <v>44298.74208</v>
      </c>
      <c r="AC5" s="15">
        <f t="array" ref="AC5:AC109">transpose('Import fr LIF'!56:56)</f>
        <v>44299.38804</v>
      </c>
      <c r="AD5" s="16" t="str">
        <f t="array" ref="AD5:AD100">transpose('Import fr LIF'!57:57)</f>
        <v>#REF!</v>
      </c>
      <c r="AE5" s="17">
        <f t="array" ref="AE5:AE109">transpose('Import fr LIF'!58:58)</f>
        <v>44299.73017</v>
      </c>
      <c r="AF5" s="18">
        <f t="array" ref="AF5:AF109">transpose('Import fr LIF'!59:59)</f>
        <v>44301.61184</v>
      </c>
      <c r="AG5" s="18">
        <f t="array" ref="AG5:AG109">transpose('Import fr LIF'!60:60)</f>
        <v>44302.64632</v>
      </c>
      <c r="AH5" s="18">
        <f t="array" ref="AH5:AH109">transpose('Import fr LIF'!61:61)</f>
        <v>44306.73502</v>
      </c>
      <c r="AI5" s="18">
        <f t="array" ref="AI5:AI109">transpose('Import fr LIF'!64:64)</f>
        <v>44314.70689</v>
      </c>
      <c r="AJ5" s="18">
        <f t="array" ref="AJ5:AJ109">transpose('Import fr LIF'!65:65)</f>
        <v>44326.61377</v>
      </c>
      <c r="AK5" s="18" t="str">
        <f t="array" ref="AK5:AK109">transpose('Import fr LIF'!66:66)</f>
        <v/>
      </c>
      <c r="AL5" s="4"/>
      <c r="AM5" s="4"/>
      <c r="AN5" s="4"/>
      <c r="AO5" s="4"/>
      <c r="AP5" s="4"/>
      <c r="AQ5" s="4"/>
      <c r="AR5" s="4"/>
      <c r="AS5" s="4"/>
      <c r="AT5" s="4"/>
      <c r="AU5" s="4"/>
      <c r="AV5" s="4"/>
      <c r="AW5" s="4"/>
      <c r="AX5" s="4"/>
      <c r="AY5" s="4"/>
      <c r="AZ5" s="4"/>
      <c r="BA5" s="4"/>
      <c r="BB5" s="4"/>
      <c r="BC5" s="4"/>
      <c r="BD5" s="4"/>
      <c r="BE5" s="4"/>
      <c r="BF5" s="4"/>
      <c r="BG5" s="4"/>
      <c r="BH5" s="4"/>
      <c r="BI5" s="4"/>
      <c r="BJ5" s="4"/>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19"/>
      <c r="CZ5" s="5"/>
      <c r="DA5" s="5"/>
      <c r="DB5" s="5"/>
      <c r="DC5" s="5"/>
      <c r="DD5" s="5"/>
      <c r="DE5" s="5"/>
      <c r="DF5" s="5"/>
      <c r="DG5" s="5"/>
    </row>
    <row r="6">
      <c r="A6" s="4" t="s">
        <v>5</v>
      </c>
      <c r="B6" s="20" t="s">
        <v>6</v>
      </c>
      <c r="C6" s="20" t="s">
        <v>6</v>
      </c>
      <c r="D6" s="20" t="s">
        <v>6</v>
      </c>
      <c r="E6" s="20" t="s">
        <v>6</v>
      </c>
      <c r="F6" s="20" t="s">
        <v>6</v>
      </c>
      <c r="G6" s="20" t="s">
        <v>6</v>
      </c>
      <c r="H6" s="8" t="s">
        <v>6</v>
      </c>
      <c r="I6" s="8" t="s">
        <v>6</v>
      </c>
      <c r="J6" s="9" t="s">
        <v>7</v>
      </c>
      <c r="K6" s="8" t="s">
        <v>6</v>
      </c>
      <c r="L6" s="20" t="s">
        <v>7</v>
      </c>
      <c r="M6" s="21" t="s">
        <v>7</v>
      </c>
      <c r="N6" s="8" t="s">
        <v>7</v>
      </c>
      <c r="O6" s="8" t="s">
        <v>6</v>
      </c>
      <c r="P6" s="8" t="s">
        <v>7</v>
      </c>
      <c r="Q6" s="8" t="s">
        <v>8</v>
      </c>
      <c r="R6" s="14" t="s">
        <v>6</v>
      </c>
      <c r="S6" s="14" t="s">
        <v>6</v>
      </c>
      <c r="T6" s="14" t="s">
        <v>6</v>
      </c>
      <c r="U6" s="14" t="s">
        <v>6</v>
      </c>
      <c r="V6" s="14" t="s">
        <v>6</v>
      </c>
      <c r="W6" s="14" t="s">
        <v>6</v>
      </c>
      <c r="X6" s="14" t="s">
        <v>6</v>
      </c>
      <c r="Y6" s="14" t="s">
        <v>6</v>
      </c>
      <c r="Z6" s="14" t="s">
        <v>7</v>
      </c>
      <c r="AA6" s="14" t="s">
        <v>6</v>
      </c>
      <c r="AB6" s="14" t="s">
        <v>6</v>
      </c>
      <c r="AC6" s="14" t="s">
        <v>7</v>
      </c>
      <c r="AD6" s="10"/>
      <c r="AE6" s="14" t="s">
        <v>6</v>
      </c>
      <c r="AF6" s="14" t="s">
        <v>7</v>
      </c>
      <c r="AG6" s="14" t="s">
        <v>6</v>
      </c>
      <c r="AH6" s="14" t="s">
        <v>6</v>
      </c>
      <c r="AI6" s="14" t="s">
        <v>8</v>
      </c>
      <c r="AJ6" s="14" t="s">
        <v>6</v>
      </c>
      <c r="AK6" s="14"/>
      <c r="AL6" s="10"/>
      <c r="AM6" s="10"/>
      <c r="AN6" s="10"/>
      <c r="AO6" s="10"/>
      <c r="AP6" s="10"/>
      <c r="AQ6" s="10"/>
      <c r="AR6" s="10"/>
      <c r="AS6" s="10"/>
      <c r="AT6" s="10"/>
      <c r="AU6" s="10"/>
      <c r="AV6" s="10"/>
      <c r="AW6" s="10"/>
      <c r="AX6" s="10"/>
      <c r="AY6" s="10"/>
      <c r="AZ6" s="10"/>
      <c r="BA6" s="10"/>
      <c r="BB6" s="10"/>
      <c r="BC6" s="10"/>
      <c r="BD6" s="10"/>
      <c r="BE6" s="10"/>
      <c r="BF6" s="10"/>
      <c r="BG6" s="10"/>
      <c r="BH6" s="10"/>
      <c r="BI6" s="10"/>
      <c r="BJ6" s="10"/>
    </row>
    <row r="7">
      <c r="A7" s="4" t="s">
        <v>9</v>
      </c>
      <c r="B7" s="22">
        <v>44259.0</v>
      </c>
      <c r="C7" s="22">
        <v>44224.0</v>
      </c>
      <c r="D7" s="22">
        <v>44265.0</v>
      </c>
      <c r="E7" s="22">
        <v>44132.0</v>
      </c>
      <c r="F7" s="22">
        <v>44228.0</v>
      </c>
      <c r="G7" s="22">
        <v>44272.0</v>
      </c>
      <c r="H7" s="23">
        <v>44228.0</v>
      </c>
      <c r="I7" s="23">
        <v>44274.0</v>
      </c>
      <c r="J7" s="24">
        <v>44273.0</v>
      </c>
      <c r="K7" s="23">
        <v>44146.0</v>
      </c>
      <c r="L7" s="22">
        <v>44254.0</v>
      </c>
      <c r="M7" s="22">
        <v>44277.0</v>
      </c>
      <c r="N7" s="23">
        <v>44273.0</v>
      </c>
      <c r="O7" s="23">
        <v>44274.0</v>
      </c>
      <c r="P7" s="23">
        <v>44277.0</v>
      </c>
      <c r="Q7" s="23">
        <v>44284.0</v>
      </c>
      <c r="R7" s="25">
        <v>44288.0</v>
      </c>
      <c r="S7" s="25">
        <v>44288.0</v>
      </c>
      <c r="T7" s="25">
        <v>44288.0</v>
      </c>
      <c r="U7" s="25">
        <v>44294.0</v>
      </c>
      <c r="V7" s="25">
        <v>44285.0</v>
      </c>
      <c r="W7" s="25">
        <v>44286.0</v>
      </c>
      <c r="X7" s="25">
        <v>44287.0</v>
      </c>
      <c r="Y7" s="25">
        <v>44289.0</v>
      </c>
      <c r="Z7" s="25">
        <v>44293.0</v>
      </c>
      <c r="AA7" s="25">
        <v>44298.0</v>
      </c>
      <c r="AB7" s="25">
        <v>44293.0</v>
      </c>
      <c r="AC7" s="25">
        <v>44299.0</v>
      </c>
      <c r="AD7" s="10"/>
      <c r="AE7" s="25">
        <v>44301.0</v>
      </c>
      <c r="AF7" s="25">
        <v>44300.0</v>
      </c>
      <c r="AG7" s="25">
        <v>44298.0</v>
      </c>
      <c r="AH7" s="25">
        <v>44302.0</v>
      </c>
      <c r="AI7" s="25">
        <v>44314.0</v>
      </c>
      <c r="AJ7" s="25">
        <v>44335.0</v>
      </c>
      <c r="AK7" s="25"/>
      <c r="AL7" s="10"/>
      <c r="AM7" s="10"/>
      <c r="AN7" s="10"/>
      <c r="AO7" s="10"/>
      <c r="AP7" s="10"/>
      <c r="AQ7" s="10"/>
      <c r="AR7" s="10"/>
      <c r="AS7" s="10"/>
      <c r="AT7" s="10"/>
      <c r="AU7" s="10"/>
      <c r="AV7" s="10"/>
      <c r="AW7" s="10"/>
      <c r="AX7" s="10"/>
      <c r="AY7" s="10"/>
      <c r="AZ7" s="10"/>
      <c r="BA7" s="10"/>
      <c r="BB7" s="10"/>
      <c r="BC7" s="10"/>
      <c r="BD7" s="10"/>
      <c r="BE7" s="10"/>
      <c r="BF7" s="10"/>
      <c r="BG7" s="10"/>
      <c r="BH7" s="10"/>
      <c r="BI7" s="10"/>
      <c r="BJ7" s="10"/>
    </row>
    <row r="8">
      <c r="A8" s="4" t="s">
        <v>10</v>
      </c>
      <c r="B8" s="20" t="s">
        <v>11</v>
      </c>
      <c r="C8" s="8" t="s">
        <v>12</v>
      </c>
      <c r="D8" s="20" t="s">
        <v>13</v>
      </c>
      <c r="E8" s="20" t="s">
        <v>14</v>
      </c>
      <c r="F8" s="8" t="s">
        <v>15</v>
      </c>
      <c r="G8" s="20" t="s">
        <v>16</v>
      </c>
      <c r="H8" s="8" t="s">
        <v>17</v>
      </c>
      <c r="I8" s="8" t="s">
        <v>18</v>
      </c>
      <c r="J8" s="9" t="s">
        <v>19</v>
      </c>
      <c r="K8" s="8" t="s">
        <v>20</v>
      </c>
      <c r="L8" s="20" t="s">
        <v>19</v>
      </c>
      <c r="M8" s="21" t="s">
        <v>21</v>
      </c>
      <c r="N8" s="23" t="s">
        <v>19</v>
      </c>
      <c r="O8" s="8" t="s">
        <v>18</v>
      </c>
      <c r="P8" s="8" t="s">
        <v>21</v>
      </c>
      <c r="Q8" s="8" t="s">
        <v>22</v>
      </c>
      <c r="R8" s="14" t="s">
        <v>23</v>
      </c>
      <c r="S8" s="14" t="s">
        <v>24</v>
      </c>
      <c r="T8" s="14" t="s">
        <v>24</v>
      </c>
      <c r="U8" s="14" t="s">
        <v>25</v>
      </c>
      <c r="V8" s="14" t="s">
        <v>26</v>
      </c>
      <c r="W8" s="14" t="s">
        <v>27</v>
      </c>
      <c r="X8" s="14" t="s">
        <v>28</v>
      </c>
      <c r="Y8" s="14" t="s">
        <v>29</v>
      </c>
      <c r="Z8" s="14" t="s">
        <v>30</v>
      </c>
      <c r="AA8" s="14" t="s">
        <v>31</v>
      </c>
      <c r="AB8" s="14" t="s">
        <v>32</v>
      </c>
      <c r="AC8" s="14" t="s">
        <v>33</v>
      </c>
      <c r="AD8" s="10"/>
      <c r="AE8" s="14" t="s">
        <v>34</v>
      </c>
      <c r="AF8" s="14" t="s">
        <v>35</v>
      </c>
      <c r="AG8" s="14" t="s">
        <v>36</v>
      </c>
      <c r="AH8" s="14" t="s">
        <v>37</v>
      </c>
      <c r="AI8" s="14" t="s">
        <v>22</v>
      </c>
      <c r="AJ8" s="14" t="s">
        <v>38</v>
      </c>
      <c r="AK8" s="14"/>
      <c r="AL8" s="10"/>
      <c r="AM8" s="10"/>
      <c r="AN8" s="10"/>
      <c r="AO8" s="10"/>
      <c r="AP8" s="10"/>
      <c r="AQ8" s="10"/>
      <c r="AR8" s="10"/>
      <c r="AS8" s="10"/>
      <c r="AT8" s="10"/>
      <c r="AU8" s="10"/>
      <c r="AV8" s="10"/>
      <c r="AW8" s="10"/>
      <c r="AX8" s="10"/>
      <c r="AY8" s="10"/>
      <c r="AZ8" s="10"/>
      <c r="BA8" s="10"/>
      <c r="BB8" s="10"/>
      <c r="BC8" s="10"/>
      <c r="BD8" s="10"/>
      <c r="BE8" s="10"/>
      <c r="BF8" s="10"/>
      <c r="BG8" s="10"/>
      <c r="BH8" s="10"/>
      <c r="BI8" s="10"/>
      <c r="BJ8" s="10"/>
    </row>
    <row r="9">
      <c r="A9" s="4" t="s">
        <v>39</v>
      </c>
      <c r="B9" s="20">
        <v>4.102128803E9</v>
      </c>
      <c r="C9" s="8">
        <v>4.102181104E9</v>
      </c>
      <c r="D9" s="20" t="s">
        <v>40</v>
      </c>
      <c r="E9" s="20">
        <v>4.438897314E9</v>
      </c>
      <c r="F9" s="8">
        <v>3.018757291E9</v>
      </c>
      <c r="G9" s="20">
        <v>3.019805645E9</v>
      </c>
      <c r="H9" s="8">
        <v>4.438526091E9</v>
      </c>
      <c r="I9" s="8" t="s">
        <v>41</v>
      </c>
      <c r="J9" s="9" t="s">
        <v>42</v>
      </c>
      <c r="K9" s="8"/>
      <c r="L9" s="20" t="s">
        <v>42</v>
      </c>
      <c r="M9" s="21" t="s">
        <v>43</v>
      </c>
      <c r="N9" s="8" t="s">
        <v>42</v>
      </c>
      <c r="O9" s="8" t="s">
        <v>41</v>
      </c>
      <c r="P9" s="8" t="s">
        <v>43</v>
      </c>
      <c r="Q9" s="8" t="s">
        <v>44</v>
      </c>
      <c r="R9" s="14">
        <v>3.042035801E9</v>
      </c>
      <c r="S9" s="14">
        <v>4.43801588E9</v>
      </c>
      <c r="T9" s="14">
        <v>4.43801588E9</v>
      </c>
      <c r="U9" s="14">
        <v>2.022151798E9</v>
      </c>
      <c r="V9" s="14"/>
      <c r="W9" s="14">
        <v>4.436232982E9</v>
      </c>
      <c r="X9" s="14">
        <v>2.024656548E9</v>
      </c>
      <c r="Y9" s="14">
        <v>2.402520781E9</v>
      </c>
      <c r="Z9" s="14" t="s">
        <v>45</v>
      </c>
      <c r="AA9" s="14" t="s">
        <v>46</v>
      </c>
      <c r="AB9" s="14" t="s">
        <v>47</v>
      </c>
      <c r="AC9" s="14" t="s">
        <v>48</v>
      </c>
      <c r="AD9" s="10"/>
      <c r="AE9" s="14">
        <v>4.103407877E9</v>
      </c>
      <c r="AF9" s="14" t="s">
        <v>49</v>
      </c>
      <c r="AG9" s="14">
        <v>2.406023091E9</v>
      </c>
      <c r="AH9" s="14">
        <v>2.408823626E9</v>
      </c>
      <c r="AI9" s="14" t="s">
        <v>44</v>
      </c>
      <c r="AJ9" s="14"/>
      <c r="AK9" s="14"/>
      <c r="AL9" s="10"/>
      <c r="AM9" s="10"/>
      <c r="AN9" s="10"/>
      <c r="AO9" s="10"/>
      <c r="AP9" s="10"/>
      <c r="AQ9" s="10"/>
      <c r="AR9" s="10"/>
      <c r="AS9" s="10"/>
      <c r="AT9" s="10"/>
      <c r="AU9" s="10"/>
      <c r="AV9" s="10"/>
      <c r="AW9" s="10"/>
      <c r="AX9" s="10"/>
      <c r="AY9" s="10"/>
      <c r="AZ9" s="10"/>
      <c r="BA9" s="10"/>
      <c r="BB9" s="10"/>
      <c r="BC9" s="10"/>
      <c r="BD9" s="10"/>
      <c r="BE9" s="10"/>
      <c r="BF9" s="10"/>
      <c r="BG9" s="10"/>
      <c r="BH9" s="10"/>
      <c r="BI9" s="10"/>
      <c r="BJ9" s="10"/>
    </row>
    <row r="10">
      <c r="A10" s="4" t="s">
        <v>50</v>
      </c>
      <c r="B10" s="20" t="s">
        <v>51</v>
      </c>
      <c r="C10" s="8" t="s">
        <v>52</v>
      </c>
      <c r="D10" s="20" t="s">
        <v>53</v>
      </c>
      <c r="E10" s="20"/>
      <c r="F10" s="8" t="s">
        <v>54</v>
      </c>
      <c r="G10" s="20" t="s">
        <v>55</v>
      </c>
      <c r="H10" s="8" t="s">
        <v>56</v>
      </c>
      <c r="I10" s="8" t="s">
        <v>57</v>
      </c>
      <c r="J10" s="9" t="s">
        <v>58</v>
      </c>
      <c r="K10" s="8" t="s">
        <v>59</v>
      </c>
      <c r="L10" s="20" t="s">
        <v>58</v>
      </c>
      <c r="M10" s="21" t="s">
        <v>60</v>
      </c>
      <c r="N10" s="8" t="s">
        <v>58</v>
      </c>
      <c r="O10" s="8" t="s">
        <v>57</v>
      </c>
      <c r="P10" s="8" t="s">
        <v>60</v>
      </c>
      <c r="Q10" s="8" t="s">
        <v>61</v>
      </c>
      <c r="R10" s="14" t="s">
        <v>62</v>
      </c>
      <c r="S10" s="14" t="s">
        <v>63</v>
      </c>
      <c r="T10" s="14" t="s">
        <v>63</v>
      </c>
      <c r="U10" s="14" t="s">
        <v>64</v>
      </c>
      <c r="V10" s="14" t="s">
        <v>65</v>
      </c>
      <c r="W10" s="14" t="s">
        <v>66</v>
      </c>
      <c r="X10" s="14" t="s">
        <v>67</v>
      </c>
      <c r="Y10" s="14"/>
      <c r="Z10" s="14" t="s">
        <v>68</v>
      </c>
      <c r="AA10" s="14" t="s">
        <v>69</v>
      </c>
      <c r="AB10" s="14" t="s">
        <v>70</v>
      </c>
      <c r="AC10" s="14" t="s">
        <v>71</v>
      </c>
      <c r="AD10" s="10"/>
      <c r="AE10" s="14" t="s">
        <v>72</v>
      </c>
      <c r="AF10" s="14" t="s">
        <v>73</v>
      </c>
      <c r="AG10" s="14" t="s">
        <v>74</v>
      </c>
      <c r="AH10" s="14" t="s">
        <v>75</v>
      </c>
      <c r="AI10" s="14" t="s">
        <v>61</v>
      </c>
      <c r="AJ10" s="14" t="s">
        <v>76</v>
      </c>
      <c r="AK10" s="14"/>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row>
    <row r="11">
      <c r="A11" s="4" t="s">
        <v>77</v>
      </c>
      <c r="B11" s="20"/>
      <c r="C11" s="8"/>
      <c r="D11" s="20"/>
      <c r="E11" s="20"/>
      <c r="F11" s="8" t="s">
        <v>78</v>
      </c>
      <c r="G11" s="20" t="s">
        <v>79</v>
      </c>
      <c r="H11" s="8"/>
      <c r="I11" s="8" t="s">
        <v>80</v>
      </c>
      <c r="J11" s="9" t="s">
        <v>81</v>
      </c>
      <c r="K11" s="8" t="s">
        <v>82</v>
      </c>
      <c r="L11" s="20" t="s">
        <v>81</v>
      </c>
      <c r="M11" s="21"/>
      <c r="N11" s="8" t="s">
        <v>81</v>
      </c>
      <c r="O11" s="8" t="s">
        <v>80</v>
      </c>
      <c r="P11" s="8"/>
      <c r="Q11" s="8"/>
      <c r="R11" s="14"/>
      <c r="S11" s="14"/>
      <c r="T11" s="14"/>
      <c r="U11" s="14" t="s">
        <v>83</v>
      </c>
      <c r="V11" s="14" t="s">
        <v>84</v>
      </c>
      <c r="W11" s="14"/>
      <c r="X11" s="14"/>
      <c r="Y11" s="14" t="s">
        <v>85</v>
      </c>
      <c r="Z11" s="14"/>
      <c r="AA11" s="14"/>
      <c r="AB11" s="14" t="s">
        <v>86</v>
      </c>
      <c r="AC11" s="14" t="s">
        <v>87</v>
      </c>
      <c r="AD11" s="10"/>
      <c r="AE11" s="14"/>
      <c r="AF11" s="14"/>
      <c r="AG11" s="14" t="s">
        <v>88</v>
      </c>
      <c r="AH11" s="14"/>
      <c r="AI11" s="14"/>
      <c r="AJ11" s="14" t="s">
        <v>89</v>
      </c>
      <c r="AK11" s="14"/>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c r="A12" s="4" t="s">
        <v>90</v>
      </c>
      <c r="B12" s="20"/>
      <c r="C12" s="8"/>
      <c r="D12" s="20"/>
      <c r="E12" s="20"/>
      <c r="F12" s="8"/>
      <c r="G12" s="20"/>
      <c r="H12" s="8"/>
      <c r="I12" s="8"/>
      <c r="J12" s="9" t="s">
        <v>91</v>
      </c>
      <c r="K12" s="8">
        <v>4.432533071E9</v>
      </c>
      <c r="L12" s="20" t="s">
        <v>91</v>
      </c>
      <c r="N12" s="8" t="s">
        <v>91</v>
      </c>
      <c r="O12" s="8"/>
      <c r="P12" s="8"/>
      <c r="Q12" s="8"/>
      <c r="R12" s="14"/>
      <c r="S12" s="14"/>
      <c r="T12" s="14"/>
      <c r="U12" s="14"/>
      <c r="V12" s="14"/>
      <c r="W12" s="14"/>
      <c r="X12" s="14"/>
      <c r="Y12" s="14"/>
      <c r="Z12" s="14"/>
      <c r="AA12" s="14"/>
      <c r="AB12" s="14"/>
      <c r="AC12" s="14" t="s">
        <v>92</v>
      </c>
      <c r="AD12" s="10"/>
      <c r="AE12" s="14"/>
      <c r="AF12" s="14"/>
      <c r="AG12" s="14"/>
      <c r="AH12" s="14"/>
      <c r="AI12" s="14"/>
      <c r="AJ12" s="14"/>
      <c r="AK12" s="14"/>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row>
    <row r="13">
      <c r="A13" s="4" t="s">
        <v>93</v>
      </c>
      <c r="B13" s="20"/>
      <c r="C13" s="8"/>
      <c r="D13" s="20"/>
      <c r="E13" s="20"/>
      <c r="F13" s="8" t="s">
        <v>94</v>
      </c>
      <c r="G13" s="20" t="s">
        <v>95</v>
      </c>
      <c r="H13" s="8"/>
      <c r="I13" s="8"/>
      <c r="J13" s="9" t="s">
        <v>96</v>
      </c>
      <c r="K13" s="8" t="s">
        <v>97</v>
      </c>
      <c r="L13" s="20" t="s">
        <v>96</v>
      </c>
      <c r="M13" s="20"/>
      <c r="N13" s="8" t="s">
        <v>96</v>
      </c>
      <c r="O13" s="8"/>
      <c r="P13" s="8"/>
      <c r="Q13" s="8"/>
      <c r="R13" s="14"/>
      <c r="S13" s="14"/>
      <c r="T13" s="14"/>
      <c r="U13" s="14"/>
      <c r="V13" s="14"/>
      <c r="W13" s="14"/>
      <c r="X13" s="14"/>
      <c r="Y13" s="14"/>
      <c r="Z13" s="14"/>
      <c r="AA13" s="14"/>
      <c r="AB13" s="14"/>
      <c r="AC13" s="14" t="s">
        <v>98</v>
      </c>
      <c r="AD13" s="10"/>
      <c r="AE13" s="14"/>
      <c r="AF13" s="14"/>
      <c r="AG13" s="14"/>
      <c r="AH13" s="14"/>
      <c r="AI13" s="14"/>
      <c r="AJ13" s="14" t="s">
        <v>99</v>
      </c>
      <c r="AK13" s="14"/>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row>
    <row r="14">
      <c r="A14" s="4" t="s">
        <v>100</v>
      </c>
      <c r="B14" s="20" t="s">
        <v>101</v>
      </c>
      <c r="C14" s="8" t="s">
        <v>101</v>
      </c>
      <c r="D14" s="20" t="s">
        <v>102</v>
      </c>
      <c r="E14" s="20" t="s">
        <v>102</v>
      </c>
      <c r="F14" s="8" t="s">
        <v>101</v>
      </c>
      <c r="G14" s="20" t="s">
        <v>101</v>
      </c>
      <c r="H14" s="8" t="s">
        <v>101</v>
      </c>
      <c r="I14" s="8" t="s">
        <v>101</v>
      </c>
      <c r="J14" s="9" t="s">
        <v>101</v>
      </c>
      <c r="K14" s="8" t="s">
        <v>101</v>
      </c>
      <c r="L14" s="20" t="s">
        <v>101</v>
      </c>
      <c r="M14" s="21" t="s">
        <v>101</v>
      </c>
      <c r="N14" s="8" t="s">
        <v>101</v>
      </c>
      <c r="O14" s="8" t="s">
        <v>101</v>
      </c>
      <c r="P14" s="8" t="s">
        <v>101</v>
      </c>
      <c r="Q14" s="8" t="s">
        <v>102</v>
      </c>
      <c r="R14" s="14" t="s">
        <v>101</v>
      </c>
      <c r="S14" s="14" t="s">
        <v>101</v>
      </c>
      <c r="T14" s="14" t="s">
        <v>101</v>
      </c>
      <c r="U14" s="14" t="s">
        <v>101</v>
      </c>
      <c r="V14" s="14" t="s">
        <v>101</v>
      </c>
      <c r="W14" s="14" t="s">
        <v>101</v>
      </c>
      <c r="X14" s="14" t="s">
        <v>101</v>
      </c>
      <c r="Y14" s="14" t="s">
        <v>101</v>
      </c>
      <c r="Z14" s="14" t="s">
        <v>101</v>
      </c>
      <c r="AA14" s="14" t="s">
        <v>101</v>
      </c>
      <c r="AB14" s="14" t="s">
        <v>101</v>
      </c>
      <c r="AC14" s="14" t="s">
        <v>101</v>
      </c>
      <c r="AD14" s="10"/>
      <c r="AE14" s="14" t="s">
        <v>101</v>
      </c>
      <c r="AF14" s="14" t="s">
        <v>101</v>
      </c>
      <c r="AG14" s="14" t="s">
        <v>101</v>
      </c>
      <c r="AH14" s="14" t="s">
        <v>101</v>
      </c>
      <c r="AI14" s="14" t="s">
        <v>102</v>
      </c>
      <c r="AJ14" s="14" t="s">
        <v>101</v>
      </c>
      <c r="AK14" s="14"/>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row>
    <row r="15">
      <c r="A15" s="4" t="s">
        <v>103</v>
      </c>
      <c r="B15" s="20">
        <v>330000.0</v>
      </c>
      <c r="C15" s="8">
        <v>300000.0</v>
      </c>
      <c r="D15" s="20">
        <v>320000.0</v>
      </c>
      <c r="E15" s="20">
        <v>255000.0</v>
      </c>
      <c r="F15" s="8">
        <v>370000.0</v>
      </c>
      <c r="G15" s="20">
        <v>275000.0</v>
      </c>
      <c r="H15" s="8">
        <v>230000.0</v>
      </c>
      <c r="I15" s="8"/>
      <c r="J15" s="9">
        <v>146000.0</v>
      </c>
      <c r="K15" s="8">
        <v>1100000.0</v>
      </c>
      <c r="L15" s="26">
        <v>215000.0</v>
      </c>
      <c r="M15" s="26">
        <v>245000.0</v>
      </c>
      <c r="N15" s="27">
        <v>146000.0</v>
      </c>
      <c r="O15" s="27"/>
      <c r="P15" s="27">
        <v>245000.0</v>
      </c>
      <c r="Q15" s="28">
        <v>405000.0</v>
      </c>
      <c r="R15" s="14">
        <v>315000.0</v>
      </c>
      <c r="S15" s="14">
        <v>260000.0</v>
      </c>
      <c r="T15" s="14">
        <v>260000.0</v>
      </c>
      <c r="U15" s="14"/>
      <c r="V15" s="14"/>
      <c r="W15" s="29"/>
      <c r="X15" s="29">
        <v>580000.0</v>
      </c>
      <c r="Y15" s="29"/>
      <c r="Z15" s="29">
        <v>215000.0</v>
      </c>
      <c r="AA15" s="14">
        <v>310000.0</v>
      </c>
      <c r="AB15" s="14">
        <v>310000.0</v>
      </c>
      <c r="AC15" s="29">
        <v>285000.0</v>
      </c>
      <c r="AD15" s="10"/>
      <c r="AE15" s="14">
        <v>220000.0</v>
      </c>
      <c r="AF15" s="29">
        <v>216000.0</v>
      </c>
      <c r="AG15" s="29">
        <v>315000.0</v>
      </c>
      <c r="AH15" s="29">
        <v>320000.0</v>
      </c>
      <c r="AI15" s="29">
        <v>294900.0</v>
      </c>
      <c r="AJ15" s="29">
        <v>500000.0</v>
      </c>
      <c r="AK15" s="29"/>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row>
    <row r="16">
      <c r="A16" s="4" t="s">
        <v>104</v>
      </c>
      <c r="B16" s="22">
        <v>44273.0</v>
      </c>
      <c r="C16" s="22">
        <v>44287.0</v>
      </c>
      <c r="D16" s="22">
        <v>44294.0</v>
      </c>
      <c r="E16" s="22">
        <v>44293.0</v>
      </c>
      <c r="F16" s="22">
        <v>44287.0</v>
      </c>
      <c r="G16" s="22">
        <v>44293.0</v>
      </c>
      <c r="H16" s="23">
        <v>44257.0</v>
      </c>
      <c r="I16" s="23">
        <v>44294.0</v>
      </c>
      <c r="J16" s="24">
        <v>44274.0</v>
      </c>
      <c r="K16" s="23">
        <v>44308.0</v>
      </c>
      <c r="L16" s="22">
        <v>44272.0</v>
      </c>
      <c r="M16" s="22">
        <v>44307.0</v>
      </c>
      <c r="N16" s="23">
        <v>44274.0</v>
      </c>
      <c r="O16" s="23">
        <v>44294.0</v>
      </c>
      <c r="P16" s="23">
        <v>44307.0</v>
      </c>
      <c r="Q16" s="23">
        <v>44288.0</v>
      </c>
      <c r="R16" s="25">
        <v>44300.0</v>
      </c>
      <c r="S16" s="25">
        <v>44335.0</v>
      </c>
      <c r="T16" s="25">
        <v>44368.0</v>
      </c>
      <c r="U16" s="25">
        <v>44314.0</v>
      </c>
      <c r="V16" s="25">
        <v>44337.0</v>
      </c>
      <c r="W16" s="25">
        <v>44336.0</v>
      </c>
      <c r="X16" s="25">
        <v>44317.0</v>
      </c>
      <c r="Y16" s="25">
        <v>44368.0</v>
      </c>
      <c r="Z16" s="25">
        <v>44321.0</v>
      </c>
      <c r="AA16" s="25">
        <v>44335.0</v>
      </c>
      <c r="AB16" s="25">
        <v>44285.0</v>
      </c>
      <c r="AC16" s="25">
        <v>44321.0</v>
      </c>
      <c r="AD16" s="10"/>
      <c r="AE16" s="25">
        <v>44365.0</v>
      </c>
      <c r="AF16" s="25">
        <v>44321.0</v>
      </c>
      <c r="AG16" s="25">
        <v>44316.0</v>
      </c>
      <c r="AH16" s="25">
        <v>44377.0</v>
      </c>
      <c r="AI16" s="25">
        <v>44316.0</v>
      </c>
      <c r="AJ16" s="25">
        <v>44371.0</v>
      </c>
      <c r="AK16" s="25"/>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row>
    <row r="17">
      <c r="A17" s="4" t="s">
        <v>105</v>
      </c>
      <c r="B17" s="22">
        <v>44265.0</v>
      </c>
      <c r="C17" s="22">
        <v>44277.0</v>
      </c>
      <c r="D17" s="22">
        <v>44286.0</v>
      </c>
      <c r="E17" s="22">
        <v>44284.0</v>
      </c>
      <c r="F17" s="22">
        <v>44277.0</v>
      </c>
      <c r="G17" s="22">
        <v>44286.0</v>
      </c>
      <c r="H17" s="23">
        <v>44249.0</v>
      </c>
      <c r="I17" s="23">
        <v>44289.0</v>
      </c>
      <c r="J17" s="24">
        <v>44274.0</v>
      </c>
      <c r="K17" s="23">
        <v>44287.0</v>
      </c>
      <c r="L17" s="22">
        <v>44260.0</v>
      </c>
      <c r="M17" s="22">
        <v>44286.0</v>
      </c>
      <c r="N17" s="23">
        <v>44274.0</v>
      </c>
      <c r="O17" s="23">
        <v>44289.0</v>
      </c>
      <c r="P17" s="23">
        <v>44286.0</v>
      </c>
      <c r="Q17" s="23">
        <v>44286.0</v>
      </c>
      <c r="R17" s="25">
        <v>44293.0</v>
      </c>
      <c r="S17" s="25">
        <v>44321.0</v>
      </c>
      <c r="T17" s="25">
        <v>44348.0</v>
      </c>
      <c r="U17" s="25">
        <v>44307.0</v>
      </c>
      <c r="V17" s="25">
        <v>44328.0</v>
      </c>
      <c r="W17" s="25">
        <v>44317.0</v>
      </c>
      <c r="X17" s="25">
        <v>44317.0</v>
      </c>
      <c r="Y17" s="25">
        <v>44348.0</v>
      </c>
      <c r="Z17" s="25">
        <v>44300.0</v>
      </c>
      <c r="AA17" s="25">
        <v>44293.0</v>
      </c>
      <c r="AB17" s="25">
        <v>44285.0</v>
      </c>
      <c r="AC17" s="25">
        <v>44307.0</v>
      </c>
      <c r="AD17" s="10"/>
      <c r="AE17" s="25">
        <v>44351.0</v>
      </c>
      <c r="AF17" s="25">
        <v>44307.0</v>
      </c>
      <c r="AG17" s="25">
        <v>44337.0</v>
      </c>
      <c r="AH17" s="25">
        <v>44356.0</v>
      </c>
      <c r="AI17" s="25">
        <v>44316.0</v>
      </c>
      <c r="AJ17" s="25">
        <v>44350.0</v>
      </c>
      <c r="AK17" s="25"/>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row>
    <row r="18">
      <c r="A18" s="4" t="s">
        <v>106</v>
      </c>
      <c r="B18" s="20">
        <v>6.0</v>
      </c>
      <c r="C18" s="8">
        <v>6.0</v>
      </c>
      <c r="D18" s="20">
        <v>6.0</v>
      </c>
      <c r="E18" s="20">
        <v>6.0</v>
      </c>
      <c r="F18" s="8" t="s">
        <v>107</v>
      </c>
      <c r="G18" s="20">
        <v>6.0</v>
      </c>
      <c r="H18" s="8">
        <v>5.0</v>
      </c>
      <c r="I18" s="8">
        <v>5.0</v>
      </c>
      <c r="J18" s="9">
        <v>5.0</v>
      </c>
      <c r="K18" s="8">
        <v>4.5</v>
      </c>
      <c r="L18" s="20">
        <v>4.5</v>
      </c>
      <c r="M18" s="21">
        <v>6.0</v>
      </c>
      <c r="N18" s="23">
        <v>5.0</v>
      </c>
      <c r="O18" s="8">
        <v>5.0</v>
      </c>
      <c r="P18" s="8">
        <v>6.0</v>
      </c>
      <c r="Q18" s="8">
        <v>3.75</v>
      </c>
      <c r="R18" s="14">
        <v>5.5</v>
      </c>
      <c r="S18" s="14">
        <v>6.0</v>
      </c>
      <c r="T18" s="14">
        <v>6.0</v>
      </c>
      <c r="U18" s="14">
        <v>6.0</v>
      </c>
      <c r="V18" s="14">
        <v>5.0</v>
      </c>
      <c r="W18" s="14">
        <v>6.0</v>
      </c>
      <c r="X18" s="14">
        <v>4.5</v>
      </c>
      <c r="Y18" s="14">
        <v>6.0</v>
      </c>
      <c r="Z18" s="14">
        <v>5.0</v>
      </c>
      <c r="AA18" s="14" t="s">
        <v>108</v>
      </c>
      <c r="AB18" s="14" t="s">
        <v>109</v>
      </c>
      <c r="AC18" s="14">
        <v>5.0</v>
      </c>
      <c r="AD18" s="10"/>
      <c r="AE18" s="14">
        <v>5.0</v>
      </c>
      <c r="AF18" s="14">
        <v>5.0</v>
      </c>
      <c r="AG18" s="14" t="s">
        <v>110</v>
      </c>
      <c r="AH18" s="14">
        <v>5.5</v>
      </c>
      <c r="AI18" s="14">
        <v>3.75</v>
      </c>
      <c r="AJ18" s="14">
        <v>6.0</v>
      </c>
      <c r="AK18" s="14"/>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row>
    <row r="19">
      <c r="A19" s="4" t="s">
        <v>111</v>
      </c>
      <c r="B19" s="20">
        <v>3.5</v>
      </c>
      <c r="C19" s="8">
        <v>3.5</v>
      </c>
      <c r="D19" s="20">
        <v>3.5</v>
      </c>
      <c r="E19" s="20">
        <v>3.5</v>
      </c>
      <c r="F19" s="8">
        <v>2.5</v>
      </c>
      <c r="G19" s="20">
        <v>3.5</v>
      </c>
      <c r="H19" s="8">
        <v>2.5</v>
      </c>
      <c r="I19" s="8">
        <v>2.5</v>
      </c>
      <c r="J19" s="9">
        <v>2.0</v>
      </c>
      <c r="K19" s="8">
        <v>2.0</v>
      </c>
      <c r="L19" s="20">
        <v>2.5</v>
      </c>
      <c r="M19" s="21">
        <v>3.5</v>
      </c>
      <c r="N19" s="8">
        <v>2.0</v>
      </c>
      <c r="O19" s="8">
        <v>2.5</v>
      </c>
      <c r="P19" s="8">
        <v>3.5</v>
      </c>
      <c r="Q19" s="8">
        <v>1.25</v>
      </c>
      <c r="R19" s="14">
        <v>3.0</v>
      </c>
      <c r="S19" s="14">
        <v>3.5</v>
      </c>
      <c r="T19" s="14">
        <v>3.5</v>
      </c>
      <c r="U19" s="14">
        <v>3.5</v>
      </c>
      <c r="V19" s="14">
        <v>2.5</v>
      </c>
      <c r="W19" s="14">
        <v>3.5</v>
      </c>
      <c r="X19" s="14">
        <v>2.0</v>
      </c>
      <c r="Y19" s="14">
        <v>3.5</v>
      </c>
      <c r="Z19" s="14">
        <v>2.5</v>
      </c>
      <c r="AA19" s="14">
        <v>2.5</v>
      </c>
      <c r="AB19" s="14">
        <v>4.0</v>
      </c>
      <c r="AC19" s="14">
        <v>2.5</v>
      </c>
      <c r="AD19" s="10"/>
      <c r="AE19" s="14">
        <v>2.5</v>
      </c>
      <c r="AF19" s="14">
        <v>2.5</v>
      </c>
      <c r="AG19" s="14">
        <v>3.5</v>
      </c>
      <c r="AH19" s="14">
        <v>3.0</v>
      </c>
      <c r="AI19" s="14">
        <v>1.25</v>
      </c>
      <c r="AJ19" s="14">
        <v>3.5</v>
      </c>
      <c r="AK19" s="14"/>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row>
    <row r="20">
      <c r="A20" s="4" t="s">
        <v>112</v>
      </c>
      <c r="B20" s="20" t="s">
        <v>113</v>
      </c>
      <c r="C20" s="20" t="s">
        <v>114</v>
      </c>
      <c r="D20" s="20" t="s">
        <v>115</v>
      </c>
      <c r="E20" s="20" t="s">
        <v>116</v>
      </c>
      <c r="F20" s="20" t="s">
        <v>117</v>
      </c>
      <c r="G20" s="20" t="s">
        <v>118</v>
      </c>
      <c r="H20" s="8" t="s">
        <v>119</v>
      </c>
      <c r="I20" s="8" t="s">
        <v>120</v>
      </c>
      <c r="J20" s="9" t="s">
        <v>121</v>
      </c>
      <c r="K20" s="8" t="s">
        <v>122</v>
      </c>
      <c r="L20" s="20" t="s">
        <v>123</v>
      </c>
      <c r="M20" s="21" t="s">
        <v>124</v>
      </c>
      <c r="N20" s="8" t="s">
        <v>121</v>
      </c>
      <c r="O20" s="8" t="s">
        <v>120</v>
      </c>
      <c r="P20" s="8" t="s">
        <v>124</v>
      </c>
      <c r="Q20" s="8" t="s">
        <v>125</v>
      </c>
      <c r="R20" s="14" t="s">
        <v>126</v>
      </c>
      <c r="S20" s="14" t="s">
        <v>127</v>
      </c>
      <c r="T20" s="14" t="s">
        <v>128</v>
      </c>
      <c r="U20" s="14" t="s">
        <v>129</v>
      </c>
      <c r="V20" s="14" t="s">
        <v>130</v>
      </c>
      <c r="W20" s="14" t="s">
        <v>131</v>
      </c>
      <c r="X20" s="14" t="s">
        <v>132</v>
      </c>
      <c r="Y20" s="14" t="s">
        <v>133</v>
      </c>
      <c r="Z20" s="14" t="s">
        <v>134</v>
      </c>
      <c r="AA20" s="14" t="s">
        <v>135</v>
      </c>
      <c r="AB20" s="14" t="s">
        <v>136</v>
      </c>
      <c r="AC20" s="14" t="s">
        <v>137</v>
      </c>
      <c r="AD20" s="10"/>
      <c r="AE20" s="14" t="s">
        <v>138</v>
      </c>
      <c r="AF20" s="14" t="s">
        <v>139</v>
      </c>
      <c r="AG20" s="14" t="s">
        <v>140</v>
      </c>
      <c r="AH20" s="14" t="s">
        <v>141</v>
      </c>
      <c r="AI20" s="14" t="s">
        <v>142</v>
      </c>
      <c r="AJ20" s="14" t="s">
        <v>143</v>
      </c>
      <c r="AK20" s="14"/>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row>
    <row r="21">
      <c r="A21" s="4" t="s">
        <v>144</v>
      </c>
      <c r="B21" s="20" t="s">
        <v>145</v>
      </c>
      <c r="C21" s="20" t="s">
        <v>146</v>
      </c>
      <c r="D21" s="20" t="s">
        <v>147</v>
      </c>
      <c r="E21" s="20" t="s">
        <v>148</v>
      </c>
      <c r="F21" s="20" t="s">
        <v>149</v>
      </c>
      <c r="G21" s="20" t="s">
        <v>150</v>
      </c>
      <c r="H21" s="8" t="s">
        <v>151</v>
      </c>
      <c r="I21" s="8" t="s">
        <v>152</v>
      </c>
      <c r="J21" s="9" t="s">
        <v>153</v>
      </c>
      <c r="K21" s="8" t="s">
        <v>154</v>
      </c>
      <c r="L21" s="20" t="s">
        <v>153</v>
      </c>
      <c r="M21" s="21" t="s">
        <v>155</v>
      </c>
      <c r="N21" s="8" t="s">
        <v>153</v>
      </c>
      <c r="O21" s="8" t="s">
        <v>156</v>
      </c>
      <c r="P21" s="8" t="s">
        <v>155</v>
      </c>
      <c r="Q21" s="8" t="s">
        <v>157</v>
      </c>
      <c r="R21" s="14" t="s">
        <v>148</v>
      </c>
      <c r="S21" s="14" t="s">
        <v>158</v>
      </c>
      <c r="T21" s="14" t="s">
        <v>159</v>
      </c>
      <c r="U21" s="14" t="s">
        <v>160</v>
      </c>
      <c r="V21" s="14" t="s">
        <v>161</v>
      </c>
      <c r="W21" s="14" t="s">
        <v>162</v>
      </c>
      <c r="X21" s="14" t="s">
        <v>163</v>
      </c>
      <c r="Y21" s="14" t="s">
        <v>164</v>
      </c>
      <c r="Z21" s="14" t="s">
        <v>165</v>
      </c>
      <c r="AA21" s="14" t="s">
        <v>166</v>
      </c>
      <c r="AB21" s="14" t="s">
        <v>165</v>
      </c>
      <c r="AC21" s="14" t="s">
        <v>162</v>
      </c>
      <c r="AD21" s="10"/>
      <c r="AE21" s="14" t="s">
        <v>165</v>
      </c>
      <c r="AF21" s="14" t="s">
        <v>165</v>
      </c>
      <c r="AG21" s="14" t="s">
        <v>161</v>
      </c>
      <c r="AH21" s="14" t="s">
        <v>148</v>
      </c>
      <c r="AI21" s="14" t="s">
        <v>162</v>
      </c>
      <c r="AJ21" s="14" t="s">
        <v>167</v>
      </c>
      <c r="AK21" s="14"/>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row>
    <row r="22">
      <c r="A22" s="4" t="s">
        <v>168</v>
      </c>
      <c r="B22" s="20" t="s">
        <v>169</v>
      </c>
      <c r="C22" s="20" t="s">
        <v>169</v>
      </c>
      <c r="D22" s="20" t="s">
        <v>169</v>
      </c>
      <c r="E22" s="20" t="s">
        <v>169</v>
      </c>
      <c r="F22" s="20" t="s">
        <v>169</v>
      </c>
      <c r="G22" s="20" t="s">
        <v>169</v>
      </c>
      <c r="H22" s="8" t="s">
        <v>169</v>
      </c>
      <c r="I22" s="8" t="s">
        <v>169</v>
      </c>
      <c r="J22" s="9" t="s">
        <v>169</v>
      </c>
      <c r="K22" s="8" t="s">
        <v>169</v>
      </c>
      <c r="L22" s="20" t="s">
        <v>169</v>
      </c>
      <c r="M22" s="21" t="s">
        <v>169</v>
      </c>
      <c r="N22" s="8" t="s">
        <v>169</v>
      </c>
      <c r="O22" s="8" t="s">
        <v>169</v>
      </c>
      <c r="P22" s="8" t="s">
        <v>169</v>
      </c>
      <c r="Q22" s="8" t="s">
        <v>169</v>
      </c>
      <c r="R22" s="14" t="s">
        <v>169</v>
      </c>
      <c r="S22" s="14" t="s">
        <v>169</v>
      </c>
      <c r="T22" s="14" t="s">
        <v>169</v>
      </c>
      <c r="U22" s="14" t="s">
        <v>169</v>
      </c>
      <c r="V22" s="14" t="s">
        <v>169</v>
      </c>
      <c r="W22" s="14" t="s">
        <v>169</v>
      </c>
      <c r="X22" s="14" t="s">
        <v>169</v>
      </c>
      <c r="Y22" s="14" t="s">
        <v>169</v>
      </c>
      <c r="Z22" s="14" t="s">
        <v>169</v>
      </c>
      <c r="AA22" s="14" t="s">
        <v>169</v>
      </c>
      <c r="AB22" s="14" t="s">
        <v>169</v>
      </c>
      <c r="AC22" s="14" t="s">
        <v>169</v>
      </c>
      <c r="AD22" s="10"/>
      <c r="AE22" s="14" t="s">
        <v>169</v>
      </c>
      <c r="AF22" s="14" t="s">
        <v>169</v>
      </c>
      <c r="AG22" s="14" t="s">
        <v>169</v>
      </c>
      <c r="AH22" s="14" t="s">
        <v>169</v>
      </c>
      <c r="AI22" s="14" t="s">
        <v>169</v>
      </c>
      <c r="AJ22" s="14" t="s">
        <v>169</v>
      </c>
      <c r="AK22" s="14"/>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row>
    <row r="23">
      <c r="A23" s="4" t="s">
        <v>170</v>
      </c>
      <c r="B23" s="20">
        <v>21122.0</v>
      </c>
      <c r="C23" s="20">
        <v>21037.0</v>
      </c>
      <c r="D23" s="20">
        <v>20740.0</v>
      </c>
      <c r="E23" s="20">
        <v>21113.0</v>
      </c>
      <c r="F23" s="20">
        <v>20724.0</v>
      </c>
      <c r="G23" s="20">
        <v>20735.0</v>
      </c>
      <c r="H23" s="8">
        <v>21225.0</v>
      </c>
      <c r="I23" s="8">
        <v>20740.0</v>
      </c>
      <c r="J23" s="9">
        <v>21220.0</v>
      </c>
      <c r="K23" s="8">
        <v>21032.0</v>
      </c>
      <c r="L23" s="20">
        <v>21220.0</v>
      </c>
      <c r="M23" s="21">
        <v>21208.0</v>
      </c>
      <c r="N23" s="8">
        <v>21220.0</v>
      </c>
      <c r="O23" s="8">
        <v>20740.0</v>
      </c>
      <c r="P23" s="8">
        <v>21208.0</v>
      </c>
      <c r="Q23" s="8">
        <v>20784.0</v>
      </c>
      <c r="R23" s="14">
        <v>21113.0</v>
      </c>
      <c r="S23" s="14">
        <v>21117.0</v>
      </c>
      <c r="T23" s="14">
        <v>21208.0</v>
      </c>
      <c r="U23" s="14">
        <v>21042.0</v>
      </c>
      <c r="V23" s="14">
        <v>20872.0</v>
      </c>
      <c r="W23" s="14">
        <v>21060.0</v>
      </c>
      <c r="X23" s="14">
        <v>20720.0</v>
      </c>
      <c r="Y23" s="14">
        <v>20871.0</v>
      </c>
      <c r="Z23" s="14">
        <v>21221.0</v>
      </c>
      <c r="AA23" s="14" t="s">
        <v>171</v>
      </c>
      <c r="AB23" s="14" t="s">
        <v>172</v>
      </c>
      <c r="AC23" s="14">
        <v>21061.0</v>
      </c>
      <c r="AD23" s="10"/>
      <c r="AE23" s="14">
        <v>21220.0</v>
      </c>
      <c r="AF23" s="14">
        <v>21206.0</v>
      </c>
      <c r="AG23" s="14">
        <v>20872.0</v>
      </c>
      <c r="AH23" s="14">
        <v>21113.0</v>
      </c>
      <c r="AI23" s="14">
        <v>21061.0</v>
      </c>
      <c r="AJ23" s="14">
        <v>20874.0</v>
      </c>
      <c r="AK23" s="14"/>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row>
    <row r="24">
      <c r="A24" s="4" t="s">
        <v>173</v>
      </c>
      <c r="B24" s="20" t="s">
        <v>174</v>
      </c>
      <c r="C24" s="20" t="s">
        <v>174</v>
      </c>
      <c r="D24" s="20" t="s">
        <v>175</v>
      </c>
      <c r="E24" s="20" t="s">
        <v>174</v>
      </c>
      <c r="F24" s="20" t="s">
        <v>174</v>
      </c>
      <c r="G24" s="20" t="s">
        <v>175</v>
      </c>
      <c r="H24" s="8" t="s">
        <v>176</v>
      </c>
      <c r="I24" s="8" t="s">
        <v>175</v>
      </c>
      <c r="J24" s="9" t="s">
        <v>165</v>
      </c>
      <c r="K24" s="8" t="s">
        <v>174</v>
      </c>
      <c r="L24" s="20" t="s">
        <v>165</v>
      </c>
      <c r="M24" s="21" t="s">
        <v>165</v>
      </c>
      <c r="N24" s="8" t="s">
        <v>165</v>
      </c>
      <c r="O24" s="8" t="s">
        <v>175</v>
      </c>
      <c r="P24" s="8" t="s">
        <v>165</v>
      </c>
      <c r="Q24" s="8" t="s">
        <v>175</v>
      </c>
      <c r="R24" s="14" t="s">
        <v>174</v>
      </c>
      <c r="S24" s="14" t="s">
        <v>165</v>
      </c>
      <c r="T24" s="14" t="s">
        <v>165</v>
      </c>
      <c r="U24" s="14" t="s">
        <v>177</v>
      </c>
      <c r="V24" s="14" t="s">
        <v>178</v>
      </c>
      <c r="W24" s="14" t="s">
        <v>174</v>
      </c>
      <c r="X24" s="14" t="s">
        <v>175</v>
      </c>
      <c r="Y24" s="14" t="s">
        <v>178</v>
      </c>
      <c r="Z24" s="14" t="s">
        <v>165</v>
      </c>
      <c r="AA24" s="14" t="s">
        <v>177</v>
      </c>
      <c r="AB24" s="14" t="s">
        <v>179</v>
      </c>
      <c r="AC24" s="14" t="s">
        <v>174</v>
      </c>
      <c r="AD24" s="10"/>
      <c r="AE24" s="14" t="s">
        <v>165</v>
      </c>
      <c r="AF24" s="14" t="s">
        <v>176</v>
      </c>
      <c r="AG24" s="14" t="s">
        <v>178</v>
      </c>
      <c r="AH24" s="14" t="s">
        <v>174</v>
      </c>
      <c r="AI24" s="14" t="s">
        <v>174</v>
      </c>
      <c r="AJ24" s="14" t="s">
        <v>178</v>
      </c>
      <c r="AK24" s="14"/>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row>
    <row r="25">
      <c r="A25" s="4" t="s">
        <v>180</v>
      </c>
      <c r="B25" s="20" t="s">
        <v>181</v>
      </c>
      <c r="C25" s="20" t="s">
        <v>182</v>
      </c>
      <c r="D25" s="20" t="s">
        <v>183</v>
      </c>
      <c r="E25" s="20" t="s">
        <v>184</v>
      </c>
      <c r="F25" s="20" t="s">
        <v>185</v>
      </c>
      <c r="G25" s="20" t="s">
        <v>186</v>
      </c>
      <c r="H25" s="8" t="s">
        <v>151</v>
      </c>
      <c r="I25" s="8" t="s">
        <v>187</v>
      </c>
      <c r="J25" s="9" t="s">
        <v>188</v>
      </c>
      <c r="K25" s="8" t="s">
        <v>189</v>
      </c>
      <c r="L25" s="20" t="s">
        <v>190</v>
      </c>
      <c r="M25" s="21" t="s">
        <v>191</v>
      </c>
      <c r="N25" s="8" t="s">
        <v>188</v>
      </c>
      <c r="O25" s="8" t="s">
        <v>187</v>
      </c>
      <c r="P25" s="8" t="s">
        <v>191</v>
      </c>
      <c r="Q25" s="8" t="s">
        <v>192</v>
      </c>
      <c r="R25" s="14" t="s">
        <v>193</v>
      </c>
      <c r="S25" s="14" t="s">
        <v>194</v>
      </c>
      <c r="T25" s="14" t="s">
        <v>195</v>
      </c>
      <c r="U25" s="14" t="s">
        <v>196</v>
      </c>
      <c r="V25" s="14" t="s">
        <v>197</v>
      </c>
      <c r="W25" s="14" t="s">
        <v>198</v>
      </c>
      <c r="X25" s="14"/>
      <c r="Y25" s="14" t="s">
        <v>199</v>
      </c>
      <c r="Z25" s="14" t="s">
        <v>200</v>
      </c>
      <c r="AA25" s="14" t="s">
        <v>201</v>
      </c>
      <c r="AB25" s="14"/>
      <c r="AC25" s="14" t="s">
        <v>202</v>
      </c>
      <c r="AD25" s="10"/>
      <c r="AE25" s="14" t="s">
        <v>190</v>
      </c>
      <c r="AF25" s="14" t="s">
        <v>203</v>
      </c>
      <c r="AG25" s="14" t="s">
        <v>204</v>
      </c>
      <c r="AH25" s="14" t="s">
        <v>205</v>
      </c>
      <c r="AI25" s="14" t="s">
        <v>202</v>
      </c>
      <c r="AJ25" s="14" t="s">
        <v>206</v>
      </c>
      <c r="AK25" s="14"/>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row>
    <row r="26">
      <c r="A26" s="4" t="s">
        <v>207</v>
      </c>
      <c r="B26" s="20" t="s">
        <v>208</v>
      </c>
      <c r="C26" s="20" t="s">
        <v>209</v>
      </c>
      <c r="D26" s="20" t="s">
        <v>210</v>
      </c>
      <c r="E26" s="20" t="s">
        <v>210</v>
      </c>
      <c r="F26" s="20" t="s">
        <v>209</v>
      </c>
      <c r="G26" s="20" t="s">
        <v>210</v>
      </c>
      <c r="H26" s="8" t="s">
        <v>210</v>
      </c>
      <c r="I26" s="8" t="s">
        <v>209</v>
      </c>
      <c r="J26" s="9" t="s">
        <v>208</v>
      </c>
      <c r="K26" s="8" t="s">
        <v>210</v>
      </c>
      <c r="L26" s="20" t="s">
        <v>208</v>
      </c>
      <c r="M26" s="21" t="s">
        <v>208</v>
      </c>
      <c r="N26" s="8" t="s">
        <v>208</v>
      </c>
      <c r="O26" s="8" t="s">
        <v>209</v>
      </c>
      <c r="P26" s="8" t="s">
        <v>208</v>
      </c>
      <c r="Q26" s="8" t="s">
        <v>208</v>
      </c>
      <c r="R26" s="14" t="s">
        <v>209</v>
      </c>
      <c r="S26" s="14" t="s">
        <v>209</v>
      </c>
      <c r="T26" s="14" t="s">
        <v>209</v>
      </c>
      <c r="U26" s="14" t="s">
        <v>210</v>
      </c>
      <c r="V26" s="14" t="s">
        <v>210</v>
      </c>
      <c r="W26" s="14" t="s">
        <v>210</v>
      </c>
      <c r="X26" s="14" t="s">
        <v>210</v>
      </c>
      <c r="Y26" s="14" t="s">
        <v>208</v>
      </c>
      <c r="Z26" s="14" t="s">
        <v>209</v>
      </c>
      <c r="AA26" s="14" t="s">
        <v>209</v>
      </c>
      <c r="AB26" s="14" t="s">
        <v>209</v>
      </c>
      <c r="AC26" s="14" t="s">
        <v>210</v>
      </c>
      <c r="AD26" s="10"/>
      <c r="AE26" s="14" t="s">
        <v>209</v>
      </c>
      <c r="AF26" s="14" t="s">
        <v>210</v>
      </c>
      <c r="AG26" s="14" t="s">
        <v>208</v>
      </c>
      <c r="AH26" s="14" t="s">
        <v>209</v>
      </c>
      <c r="AI26" s="14" t="s">
        <v>208</v>
      </c>
      <c r="AJ26" s="14" t="s">
        <v>210</v>
      </c>
      <c r="AK26" s="14"/>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row>
    <row r="27">
      <c r="A27" s="4" t="s">
        <v>211</v>
      </c>
      <c r="B27" s="20"/>
      <c r="C27" s="20" t="s">
        <v>212</v>
      </c>
      <c r="D27" s="20"/>
      <c r="E27" s="20"/>
      <c r="F27" s="20" t="s">
        <v>213</v>
      </c>
      <c r="G27" s="20"/>
      <c r="H27" s="8" t="s">
        <v>214</v>
      </c>
      <c r="I27" s="8" t="s">
        <v>215</v>
      </c>
      <c r="J27" s="9"/>
      <c r="K27" s="8"/>
      <c r="L27" s="20"/>
      <c r="M27" s="21"/>
      <c r="N27" s="8"/>
      <c r="O27" s="8" t="s">
        <v>215</v>
      </c>
      <c r="P27" s="8"/>
      <c r="Q27" s="8"/>
      <c r="R27" s="14" t="s">
        <v>216</v>
      </c>
      <c r="S27" s="14" t="s">
        <v>217</v>
      </c>
      <c r="T27" s="14"/>
      <c r="U27" s="14"/>
      <c r="V27" s="14"/>
      <c r="W27" s="14"/>
      <c r="X27" s="14"/>
      <c r="Y27" s="14"/>
      <c r="Z27" s="14" t="s">
        <v>218</v>
      </c>
      <c r="AA27" s="14"/>
      <c r="AB27" s="14" t="s">
        <v>219</v>
      </c>
      <c r="AC27" s="14"/>
      <c r="AD27" s="10"/>
      <c r="AE27" s="14" t="s">
        <v>220</v>
      </c>
      <c r="AF27" s="14"/>
      <c r="AG27" s="14"/>
      <c r="AH27" s="14" t="s">
        <v>221</v>
      </c>
      <c r="AI27" s="14"/>
      <c r="AJ27" s="14"/>
      <c r="AK27" s="14"/>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row>
    <row r="28">
      <c r="A28" s="4" t="s">
        <v>222</v>
      </c>
      <c r="B28" s="20" t="s">
        <v>102</v>
      </c>
      <c r="C28" s="20" t="s">
        <v>102</v>
      </c>
      <c r="D28" s="20" t="s">
        <v>102</v>
      </c>
      <c r="E28" s="20" t="s">
        <v>102</v>
      </c>
      <c r="F28" s="20" t="s">
        <v>102</v>
      </c>
      <c r="G28" s="20" t="s">
        <v>102</v>
      </c>
      <c r="H28" s="8" t="s">
        <v>102</v>
      </c>
      <c r="I28" s="8" t="s">
        <v>101</v>
      </c>
      <c r="J28" s="9" t="s">
        <v>102</v>
      </c>
      <c r="K28" s="8" t="s">
        <v>102</v>
      </c>
      <c r="L28" s="20" t="s">
        <v>102</v>
      </c>
      <c r="M28" s="21" t="s">
        <v>102</v>
      </c>
      <c r="N28" s="8" t="s">
        <v>102</v>
      </c>
      <c r="O28" s="8" t="s">
        <v>101</v>
      </c>
      <c r="P28" s="8" t="s">
        <v>102</v>
      </c>
      <c r="Q28" s="8" t="s">
        <v>102</v>
      </c>
      <c r="R28" s="14" t="s">
        <v>102</v>
      </c>
      <c r="S28" s="14" t="s">
        <v>102</v>
      </c>
      <c r="T28" s="14" t="s">
        <v>102</v>
      </c>
      <c r="U28" s="14" t="s">
        <v>102</v>
      </c>
      <c r="V28" s="14" t="s">
        <v>102</v>
      </c>
      <c r="W28" s="14"/>
      <c r="X28" s="14" t="s">
        <v>102</v>
      </c>
      <c r="Y28" s="14" t="s">
        <v>101</v>
      </c>
      <c r="Z28" s="14" t="s">
        <v>102</v>
      </c>
      <c r="AA28" s="14" t="s">
        <v>102</v>
      </c>
      <c r="AB28" s="14" t="s">
        <v>101</v>
      </c>
      <c r="AC28" s="14" t="s">
        <v>102</v>
      </c>
      <c r="AD28" s="10"/>
      <c r="AE28" s="14" t="s">
        <v>102</v>
      </c>
      <c r="AF28" s="14" t="s">
        <v>102</v>
      </c>
      <c r="AG28" s="14" t="s">
        <v>102</v>
      </c>
      <c r="AH28" s="14" t="s">
        <v>102</v>
      </c>
      <c r="AI28" s="14" t="s">
        <v>102</v>
      </c>
      <c r="AJ28" s="14" t="s">
        <v>102</v>
      </c>
      <c r="AK28" s="14"/>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row>
    <row r="29">
      <c r="A29" s="4" t="s">
        <v>223</v>
      </c>
      <c r="B29" s="20" t="s">
        <v>224</v>
      </c>
      <c r="C29" s="20" t="s">
        <v>225</v>
      </c>
      <c r="D29" s="20" t="s">
        <v>224</v>
      </c>
      <c r="E29" s="20" t="s">
        <v>225</v>
      </c>
      <c r="F29" s="20" t="s">
        <v>224</v>
      </c>
      <c r="G29" s="20" t="s">
        <v>226</v>
      </c>
      <c r="H29" s="8" t="s">
        <v>224</v>
      </c>
      <c r="I29" s="8" t="s">
        <v>224</v>
      </c>
      <c r="J29" s="9" t="s">
        <v>227</v>
      </c>
      <c r="K29" s="8" t="s">
        <v>225</v>
      </c>
      <c r="L29" s="20" t="s">
        <v>228</v>
      </c>
      <c r="M29" s="21" t="s">
        <v>229</v>
      </c>
      <c r="N29" s="8" t="s">
        <v>227</v>
      </c>
      <c r="O29" s="8" t="s">
        <v>224</v>
      </c>
      <c r="P29" s="8" t="s">
        <v>229</v>
      </c>
      <c r="Q29" s="8"/>
      <c r="R29" s="14" t="s">
        <v>230</v>
      </c>
      <c r="S29" s="14" t="s">
        <v>231</v>
      </c>
      <c r="T29" s="14" t="s">
        <v>231</v>
      </c>
      <c r="U29" s="14" t="s">
        <v>231</v>
      </c>
      <c r="V29" s="14" t="s">
        <v>232</v>
      </c>
      <c r="W29" s="14" t="s">
        <v>231</v>
      </c>
      <c r="X29" s="14" t="s">
        <v>233</v>
      </c>
      <c r="Y29" s="14" t="s">
        <v>224</v>
      </c>
      <c r="Z29" s="14" t="s">
        <v>225</v>
      </c>
      <c r="AA29" s="14" t="s">
        <v>232</v>
      </c>
      <c r="AB29" s="14" t="s">
        <v>234</v>
      </c>
      <c r="AC29" s="14" t="s">
        <v>235</v>
      </c>
      <c r="AD29" s="10"/>
      <c r="AE29" s="14" t="s">
        <v>228</v>
      </c>
      <c r="AF29" s="14" t="s">
        <v>225</v>
      </c>
      <c r="AG29" s="14" t="s">
        <v>236</v>
      </c>
      <c r="AH29" s="14" t="s">
        <v>237</v>
      </c>
      <c r="AI29" s="14" t="s">
        <v>238</v>
      </c>
      <c r="AJ29" s="14" t="s">
        <v>233</v>
      </c>
      <c r="AK29" s="14"/>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row>
    <row r="30">
      <c r="A30" s="4" t="s">
        <v>239</v>
      </c>
      <c r="B30" s="20" t="s">
        <v>240</v>
      </c>
      <c r="C30" s="20" t="s">
        <v>240</v>
      </c>
      <c r="D30" s="20" t="s">
        <v>240</v>
      </c>
      <c r="E30" s="20" t="s">
        <v>241</v>
      </c>
      <c r="F30" s="20" t="s">
        <v>240</v>
      </c>
      <c r="G30" s="20" t="s">
        <v>240</v>
      </c>
      <c r="H30" s="8" t="s">
        <v>240</v>
      </c>
      <c r="I30" s="8" t="s">
        <v>240</v>
      </c>
      <c r="J30" s="9" t="s">
        <v>242</v>
      </c>
      <c r="K30" s="8" t="s">
        <v>240</v>
      </c>
      <c r="L30" s="20" t="s">
        <v>240</v>
      </c>
      <c r="M30" s="21" t="s">
        <v>240</v>
      </c>
      <c r="N30" s="8" t="s">
        <v>242</v>
      </c>
      <c r="O30" s="8" t="s">
        <v>240</v>
      </c>
      <c r="P30" s="8" t="s">
        <v>240</v>
      </c>
      <c r="Q30" s="8" t="s">
        <v>242</v>
      </c>
      <c r="R30" s="14" t="s">
        <v>240</v>
      </c>
      <c r="S30" s="14" t="s">
        <v>240</v>
      </c>
      <c r="T30" s="14" t="s">
        <v>240</v>
      </c>
      <c r="U30" s="14" t="s">
        <v>240</v>
      </c>
      <c r="V30" s="14" t="s">
        <v>240</v>
      </c>
      <c r="W30" s="14" t="s">
        <v>240</v>
      </c>
      <c r="X30" s="14" t="s">
        <v>243</v>
      </c>
      <c r="Y30" s="14" t="s">
        <v>240</v>
      </c>
      <c r="Z30" s="14" t="s">
        <v>240</v>
      </c>
      <c r="AA30" s="14" t="s">
        <v>240</v>
      </c>
      <c r="AB30" s="14" t="s">
        <v>243</v>
      </c>
      <c r="AC30" s="14" t="s">
        <v>240</v>
      </c>
      <c r="AD30" s="10"/>
      <c r="AE30" s="14" t="s">
        <v>240</v>
      </c>
      <c r="AF30" s="14" t="s">
        <v>240</v>
      </c>
      <c r="AG30" s="14" t="s">
        <v>240</v>
      </c>
      <c r="AH30" s="14" t="s">
        <v>243</v>
      </c>
      <c r="AI30" s="14" t="s">
        <v>242</v>
      </c>
      <c r="AJ30" s="14" t="s">
        <v>240</v>
      </c>
      <c r="AK30" s="14"/>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row>
    <row r="31">
      <c r="A31" s="4" t="s">
        <v>244</v>
      </c>
      <c r="B31" s="20" t="s">
        <v>245</v>
      </c>
      <c r="C31" s="20"/>
      <c r="D31" s="20" t="s">
        <v>245</v>
      </c>
      <c r="E31" s="20"/>
      <c r="F31" s="20"/>
      <c r="G31" s="20" t="s">
        <v>245</v>
      </c>
      <c r="H31" s="8"/>
      <c r="I31" s="8" t="s">
        <v>245</v>
      </c>
      <c r="J31" s="9" t="s">
        <v>246</v>
      </c>
      <c r="K31" s="8" t="s">
        <v>245</v>
      </c>
      <c r="L31" s="20" t="s">
        <v>247</v>
      </c>
      <c r="M31" s="21" t="s">
        <v>247</v>
      </c>
      <c r="N31" s="8" t="s">
        <v>246</v>
      </c>
      <c r="O31" s="8" t="s">
        <v>245</v>
      </c>
      <c r="P31" s="8" t="s">
        <v>247</v>
      </c>
      <c r="Q31" s="8" t="s">
        <v>248</v>
      </c>
      <c r="R31" s="14" t="s">
        <v>245</v>
      </c>
      <c r="S31" s="14"/>
      <c r="T31" s="14"/>
      <c r="U31" s="14"/>
      <c r="V31" s="14" t="s">
        <v>245</v>
      </c>
      <c r="W31" s="14" t="s">
        <v>245</v>
      </c>
      <c r="X31" s="14" t="s">
        <v>249</v>
      </c>
      <c r="Y31" s="14" t="s">
        <v>245</v>
      </c>
      <c r="Z31" s="14" t="s">
        <v>247</v>
      </c>
      <c r="AA31" s="14" t="s">
        <v>245</v>
      </c>
      <c r="AB31" s="14" t="s">
        <v>249</v>
      </c>
      <c r="AC31" s="14" t="s">
        <v>247</v>
      </c>
      <c r="AD31" s="10"/>
      <c r="AE31" s="14" t="s">
        <v>245</v>
      </c>
      <c r="AF31" s="14" t="s">
        <v>250</v>
      </c>
      <c r="AG31" s="14" t="s">
        <v>245</v>
      </c>
      <c r="AH31" s="14" t="s">
        <v>249</v>
      </c>
      <c r="AI31" s="14" t="s">
        <v>245</v>
      </c>
      <c r="AJ31" s="14" t="s">
        <v>245</v>
      </c>
      <c r="AK31" s="14"/>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row>
    <row r="32">
      <c r="A32" s="4" t="s">
        <v>251</v>
      </c>
      <c r="B32" s="20"/>
      <c r="C32" s="20"/>
      <c r="D32" s="20"/>
      <c r="E32" s="20"/>
      <c r="F32" s="20"/>
      <c r="G32" s="20"/>
      <c r="H32" s="8"/>
      <c r="I32" s="8"/>
      <c r="J32" s="9">
        <v>1901.0</v>
      </c>
      <c r="K32" s="8"/>
      <c r="L32" s="20"/>
      <c r="M32" s="20"/>
      <c r="N32" s="8">
        <v>1901.0</v>
      </c>
      <c r="O32" s="8"/>
      <c r="P32" s="8"/>
      <c r="Q32" s="8">
        <v>1108.0</v>
      </c>
      <c r="R32" s="14"/>
      <c r="S32" s="14"/>
      <c r="T32" s="14"/>
      <c r="U32" s="14"/>
      <c r="V32" s="14" t="s">
        <v>249</v>
      </c>
      <c r="W32" s="14" t="s">
        <v>252</v>
      </c>
      <c r="X32" s="14" t="s">
        <v>249</v>
      </c>
      <c r="Y32" s="14" t="s">
        <v>249</v>
      </c>
      <c r="Z32" s="14" t="s">
        <v>253</v>
      </c>
      <c r="AA32" s="14" t="s">
        <v>249</v>
      </c>
      <c r="AB32" s="14" t="s">
        <v>249</v>
      </c>
      <c r="AC32" s="14" t="s">
        <v>254</v>
      </c>
      <c r="AD32" s="10"/>
      <c r="AE32" s="14" t="s">
        <v>249</v>
      </c>
      <c r="AF32" s="14" t="s">
        <v>255</v>
      </c>
      <c r="AG32" s="14" t="s">
        <v>249</v>
      </c>
      <c r="AH32" s="14" t="s">
        <v>249</v>
      </c>
      <c r="AI32" s="14">
        <v>1108.0</v>
      </c>
      <c r="AJ32" s="14" t="s">
        <v>249</v>
      </c>
      <c r="AK32" s="14"/>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row>
    <row r="33">
      <c r="A33" s="4" t="s">
        <v>256</v>
      </c>
      <c r="B33" s="20" t="s">
        <v>257</v>
      </c>
      <c r="C33" s="20" t="s">
        <v>257</v>
      </c>
      <c r="D33" s="20" t="s">
        <v>257</v>
      </c>
      <c r="E33" s="20" t="s">
        <v>257</v>
      </c>
      <c r="F33" s="20" t="s">
        <v>257</v>
      </c>
      <c r="G33" s="20" t="s">
        <v>257</v>
      </c>
      <c r="H33" s="8" t="s">
        <v>257</v>
      </c>
      <c r="I33" s="8" t="s">
        <v>257</v>
      </c>
      <c r="J33" s="9" t="s">
        <v>258</v>
      </c>
      <c r="K33" s="8" t="s">
        <v>259</v>
      </c>
      <c r="L33" s="20" t="s">
        <v>260</v>
      </c>
      <c r="M33" s="21" t="s">
        <v>102</v>
      </c>
      <c r="N33" s="8" t="s">
        <v>258</v>
      </c>
      <c r="O33" s="8" t="s">
        <v>257</v>
      </c>
      <c r="P33" s="8" t="s">
        <v>102</v>
      </c>
      <c r="Q33" s="8"/>
      <c r="R33" s="14" t="s">
        <v>257</v>
      </c>
      <c r="S33" s="14" t="s">
        <v>257</v>
      </c>
      <c r="T33" s="14" t="s">
        <v>257</v>
      </c>
      <c r="U33" s="14" t="s">
        <v>257</v>
      </c>
      <c r="V33" s="14" t="s">
        <v>257</v>
      </c>
      <c r="W33" s="14" t="s">
        <v>257</v>
      </c>
      <c r="X33" s="14" t="s">
        <v>257</v>
      </c>
      <c r="Y33" s="14" t="s">
        <v>257</v>
      </c>
      <c r="Z33" s="14" t="s">
        <v>258</v>
      </c>
      <c r="AA33" s="14" t="s">
        <v>257</v>
      </c>
      <c r="AB33" s="14" t="s">
        <v>261</v>
      </c>
      <c r="AC33" s="14" t="s">
        <v>102</v>
      </c>
      <c r="AD33" s="10"/>
      <c r="AE33" s="14" t="s">
        <v>257</v>
      </c>
      <c r="AF33" s="14" t="s">
        <v>262</v>
      </c>
      <c r="AG33" s="14"/>
      <c r="AH33" s="14" t="s">
        <v>249</v>
      </c>
      <c r="AI33" s="14" t="s">
        <v>263</v>
      </c>
      <c r="AJ33" s="14" t="s">
        <v>257</v>
      </c>
      <c r="AK33" s="14"/>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row>
    <row r="34">
      <c r="A34" s="4" t="s">
        <v>264</v>
      </c>
      <c r="B34" s="20"/>
      <c r="C34" s="20"/>
      <c r="D34" s="20"/>
      <c r="E34" s="20" t="s">
        <v>265</v>
      </c>
      <c r="F34" s="20"/>
      <c r="G34" s="20"/>
      <c r="H34" s="8"/>
      <c r="I34" s="8"/>
      <c r="J34" s="9"/>
      <c r="K34" s="8"/>
      <c r="L34" s="20" t="s">
        <v>266</v>
      </c>
      <c r="M34" s="20"/>
      <c r="N34" s="8"/>
      <c r="O34" s="8"/>
      <c r="P34" s="8"/>
      <c r="Q34" s="8"/>
      <c r="R34" s="14" t="s">
        <v>267</v>
      </c>
      <c r="S34" s="14"/>
      <c r="T34" s="14"/>
      <c r="U34" s="14"/>
      <c r="V34" s="14"/>
      <c r="W34" s="14"/>
      <c r="X34" s="14"/>
      <c r="Y34" s="14"/>
      <c r="Z34" s="14"/>
      <c r="AA34" s="14"/>
      <c r="AB34" s="14"/>
      <c r="AC34" s="14"/>
      <c r="AD34" s="10"/>
      <c r="AE34" s="14"/>
      <c r="AF34" s="14"/>
      <c r="AG34" s="14"/>
      <c r="AH34" s="14"/>
      <c r="AI34" s="14"/>
      <c r="AJ34" s="14"/>
      <c r="AK34" s="14"/>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row>
    <row r="35">
      <c r="A35" s="4" t="s">
        <v>268</v>
      </c>
      <c r="B35" s="20" t="s">
        <v>269</v>
      </c>
      <c r="C35" s="20" t="s">
        <v>269</v>
      </c>
      <c r="D35" s="20" t="s">
        <v>269</v>
      </c>
      <c r="E35" s="20" t="s">
        <v>269</v>
      </c>
      <c r="F35" s="20" t="s">
        <v>269</v>
      </c>
      <c r="G35" s="20" t="s">
        <v>269</v>
      </c>
      <c r="H35" s="8" t="s">
        <v>269</v>
      </c>
      <c r="I35" s="8" t="s">
        <v>269</v>
      </c>
      <c r="J35" s="9" t="s">
        <v>269</v>
      </c>
      <c r="K35" s="8" t="s">
        <v>269</v>
      </c>
      <c r="L35" s="20" t="s">
        <v>269</v>
      </c>
      <c r="M35" s="21" t="s">
        <v>269</v>
      </c>
      <c r="N35" s="8" t="s">
        <v>269</v>
      </c>
      <c r="O35" s="8" t="s">
        <v>269</v>
      </c>
      <c r="P35" s="8" t="s">
        <v>269</v>
      </c>
      <c r="Q35" s="8" t="s">
        <v>269</v>
      </c>
      <c r="R35" s="14" t="s">
        <v>269</v>
      </c>
      <c r="S35" s="14" t="s">
        <v>269</v>
      </c>
      <c r="T35" s="14" t="s">
        <v>269</v>
      </c>
      <c r="U35" s="14" t="s">
        <v>269</v>
      </c>
      <c r="V35" s="14" t="s">
        <v>269</v>
      </c>
      <c r="W35" s="14" t="s">
        <v>269</v>
      </c>
      <c r="X35" s="14" t="s">
        <v>270</v>
      </c>
      <c r="Y35" s="14" t="s">
        <v>269</v>
      </c>
      <c r="Z35" s="14" t="s">
        <v>269</v>
      </c>
      <c r="AA35" s="14" t="s">
        <v>269</v>
      </c>
      <c r="AB35" s="14" t="s">
        <v>269</v>
      </c>
      <c r="AC35" s="14" t="s">
        <v>269</v>
      </c>
      <c r="AD35" s="10"/>
      <c r="AE35" s="14" t="s">
        <v>269</v>
      </c>
      <c r="AF35" s="14" t="s">
        <v>269</v>
      </c>
      <c r="AG35" s="14" t="s">
        <v>269</v>
      </c>
      <c r="AH35" s="14" t="s">
        <v>269</v>
      </c>
      <c r="AI35" s="14" t="s">
        <v>269</v>
      </c>
      <c r="AJ35" s="14" t="s">
        <v>269</v>
      </c>
      <c r="AK35" s="14"/>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row>
    <row r="36">
      <c r="A36" s="4" t="s">
        <v>271</v>
      </c>
      <c r="B36" s="20" t="s">
        <v>272</v>
      </c>
      <c r="C36" s="20" t="s">
        <v>272</v>
      </c>
      <c r="D36" s="20" t="s">
        <v>272</v>
      </c>
      <c r="E36" s="20" t="s">
        <v>273</v>
      </c>
      <c r="F36" s="20" t="s">
        <v>274</v>
      </c>
      <c r="G36" s="20" t="s">
        <v>272</v>
      </c>
      <c r="H36" s="8" t="s">
        <v>272</v>
      </c>
      <c r="I36" s="8" t="s">
        <v>272</v>
      </c>
      <c r="J36" s="9" t="s">
        <v>274</v>
      </c>
      <c r="K36" s="8" t="s">
        <v>272</v>
      </c>
      <c r="L36" s="20" t="s">
        <v>275</v>
      </c>
      <c r="M36" s="21" t="s">
        <v>272</v>
      </c>
      <c r="N36" s="8" t="s">
        <v>274</v>
      </c>
      <c r="O36" s="8" t="s">
        <v>272</v>
      </c>
      <c r="P36" s="8" t="s">
        <v>272</v>
      </c>
      <c r="Q36" s="8" t="s">
        <v>272</v>
      </c>
      <c r="R36" s="14" t="s">
        <v>274</v>
      </c>
      <c r="S36" s="14" t="s">
        <v>274</v>
      </c>
      <c r="T36" s="14" t="s">
        <v>274</v>
      </c>
      <c r="U36" s="14" t="s">
        <v>272</v>
      </c>
      <c r="V36" s="14" t="s">
        <v>272</v>
      </c>
      <c r="W36" s="14" t="s">
        <v>272</v>
      </c>
      <c r="X36" s="14" t="s">
        <v>272</v>
      </c>
      <c r="Y36" s="14" t="s">
        <v>272</v>
      </c>
      <c r="Z36" s="14" t="s">
        <v>272</v>
      </c>
      <c r="AA36" s="14" t="s">
        <v>274</v>
      </c>
      <c r="AB36" s="14" t="s">
        <v>272</v>
      </c>
      <c r="AC36" s="14" t="s">
        <v>272</v>
      </c>
      <c r="AD36" s="10"/>
      <c r="AE36" s="14" t="s">
        <v>274</v>
      </c>
      <c r="AF36" s="14" t="s">
        <v>276</v>
      </c>
      <c r="AG36" s="14" t="s">
        <v>276</v>
      </c>
      <c r="AH36" s="14" t="s">
        <v>276</v>
      </c>
      <c r="AI36" s="14" t="s">
        <v>272</v>
      </c>
      <c r="AJ36" s="14" t="s">
        <v>272</v>
      </c>
      <c r="AK36" s="14"/>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row>
    <row r="37">
      <c r="A37" s="4" t="s">
        <v>277</v>
      </c>
      <c r="B37" s="20" t="s">
        <v>278</v>
      </c>
      <c r="C37" s="20" t="s">
        <v>278</v>
      </c>
      <c r="D37" s="20" t="s">
        <v>278</v>
      </c>
      <c r="E37" s="20" t="s">
        <v>279</v>
      </c>
      <c r="F37" s="20" t="s">
        <v>278</v>
      </c>
      <c r="G37" s="20" t="s">
        <v>278</v>
      </c>
      <c r="H37" s="8" t="s">
        <v>278</v>
      </c>
      <c r="I37" s="8" t="s">
        <v>278</v>
      </c>
      <c r="J37" s="9" t="s">
        <v>280</v>
      </c>
      <c r="K37" s="8" t="s">
        <v>278</v>
      </c>
      <c r="L37" s="20" t="s">
        <v>278</v>
      </c>
      <c r="M37" s="21" t="s">
        <v>278</v>
      </c>
      <c r="N37" s="8" t="s">
        <v>280</v>
      </c>
      <c r="O37" s="8" t="s">
        <v>278</v>
      </c>
      <c r="P37" s="8" t="s">
        <v>278</v>
      </c>
      <c r="Q37" s="8" t="s">
        <v>278</v>
      </c>
      <c r="R37" s="14" t="s">
        <v>278</v>
      </c>
      <c r="S37" s="14" t="s">
        <v>278</v>
      </c>
      <c r="T37" s="14" t="s">
        <v>278</v>
      </c>
      <c r="U37" s="14" t="s">
        <v>278</v>
      </c>
      <c r="V37" s="14"/>
      <c r="W37" s="14" t="s">
        <v>278</v>
      </c>
      <c r="X37" s="14" t="s">
        <v>278</v>
      </c>
      <c r="Y37" s="14" t="s">
        <v>278</v>
      </c>
      <c r="Z37" s="14" t="s">
        <v>278</v>
      </c>
      <c r="AA37" s="14" t="s">
        <v>278</v>
      </c>
      <c r="AB37" s="14" t="s">
        <v>278</v>
      </c>
      <c r="AC37" s="14" t="s">
        <v>278</v>
      </c>
      <c r="AD37" s="10"/>
      <c r="AE37" s="14" t="s">
        <v>278</v>
      </c>
      <c r="AF37" s="14" t="s">
        <v>280</v>
      </c>
      <c r="AG37" s="14"/>
      <c r="AH37" s="14" t="s">
        <v>278</v>
      </c>
      <c r="AI37" s="14" t="s">
        <v>278</v>
      </c>
      <c r="AJ37" s="14" t="s">
        <v>278</v>
      </c>
      <c r="AK37" s="14"/>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row>
    <row r="38">
      <c r="A38" s="4" t="s">
        <v>281</v>
      </c>
      <c r="B38" s="20"/>
      <c r="C38" s="20"/>
      <c r="D38" s="20"/>
      <c r="E38" s="20"/>
      <c r="F38" s="20"/>
      <c r="G38" s="20"/>
      <c r="H38" s="8"/>
      <c r="I38" s="8"/>
      <c r="J38" s="9" t="s">
        <v>282</v>
      </c>
      <c r="K38" s="8"/>
      <c r="L38" s="20"/>
      <c r="M38" s="20"/>
      <c r="N38" s="8" t="s">
        <v>282</v>
      </c>
      <c r="O38" s="8"/>
      <c r="P38" s="8"/>
      <c r="Q38" s="8"/>
      <c r="R38" s="14"/>
      <c r="S38" s="14"/>
      <c r="T38" s="14"/>
      <c r="U38" s="14"/>
      <c r="V38" s="14"/>
      <c r="W38" s="14"/>
      <c r="X38" s="14"/>
      <c r="Y38" s="14"/>
      <c r="Z38" s="14"/>
      <c r="AA38" s="14"/>
      <c r="AB38" s="14"/>
      <c r="AC38" s="14"/>
      <c r="AD38" s="10"/>
      <c r="AE38" s="14"/>
      <c r="AF38" s="14" t="s">
        <v>283</v>
      </c>
      <c r="AG38" s="14"/>
      <c r="AH38" s="14"/>
      <c r="AI38" s="14"/>
      <c r="AJ38" s="14"/>
      <c r="AK38" s="14"/>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row>
    <row r="39">
      <c r="A39" s="4" t="s">
        <v>284</v>
      </c>
      <c r="B39" s="20"/>
      <c r="C39" s="20"/>
      <c r="D39" s="20"/>
      <c r="E39" s="20"/>
      <c r="F39" s="20"/>
      <c r="G39" s="20"/>
      <c r="H39" s="8"/>
      <c r="I39" s="8"/>
      <c r="J39" s="9"/>
      <c r="K39" s="8"/>
      <c r="L39" s="20"/>
      <c r="M39" s="20"/>
      <c r="N39" s="8"/>
      <c r="O39" s="8"/>
      <c r="P39" s="8"/>
      <c r="Q39" s="8"/>
      <c r="R39" s="14"/>
      <c r="S39" s="14"/>
      <c r="T39" s="14"/>
      <c r="U39" s="14"/>
      <c r="V39" s="14"/>
      <c r="W39" s="14"/>
      <c r="X39" s="14"/>
      <c r="Y39" s="14"/>
      <c r="Z39" s="14"/>
      <c r="AA39" s="14"/>
      <c r="AB39" s="14"/>
      <c r="AC39" s="14"/>
      <c r="AD39" s="10"/>
      <c r="AE39" s="14"/>
      <c r="AF39" s="14"/>
      <c r="AG39" s="14" t="s">
        <v>285</v>
      </c>
      <c r="AH39" s="14"/>
      <c r="AI39" s="14"/>
      <c r="AJ39" s="14"/>
      <c r="AK39" s="14"/>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row>
    <row r="40">
      <c r="A40" s="4" t="s">
        <v>286</v>
      </c>
      <c r="B40" s="20"/>
      <c r="C40" s="20"/>
      <c r="D40" s="20"/>
      <c r="E40" s="20"/>
      <c r="F40" s="20"/>
      <c r="G40" s="20"/>
      <c r="H40" s="8"/>
      <c r="I40" s="8"/>
      <c r="J40" s="9"/>
      <c r="K40" s="8"/>
      <c r="L40" s="20"/>
      <c r="M40" s="20"/>
      <c r="N40" s="8"/>
      <c r="O40" s="8"/>
      <c r="P40" s="8"/>
      <c r="Q40" s="8" t="s">
        <v>253</v>
      </c>
      <c r="R40" s="14"/>
      <c r="S40" s="14"/>
      <c r="T40" s="14"/>
      <c r="U40" s="14"/>
      <c r="V40" s="14"/>
      <c r="W40" s="14"/>
      <c r="X40" s="14"/>
      <c r="Y40" s="14"/>
      <c r="Z40" s="14"/>
      <c r="AA40" s="14"/>
      <c r="AB40" s="14"/>
      <c r="AC40" s="14"/>
      <c r="AD40" s="10"/>
      <c r="AE40" s="14"/>
      <c r="AF40" s="14"/>
      <c r="AG40" s="14"/>
      <c r="AH40" s="14"/>
      <c r="AI40" s="14"/>
      <c r="AJ40" s="14"/>
      <c r="AK40" s="14"/>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row>
    <row r="41">
      <c r="A41" s="4" t="s">
        <v>287</v>
      </c>
      <c r="B41" s="20"/>
      <c r="C41" s="20"/>
      <c r="D41" s="20"/>
      <c r="E41" s="20"/>
      <c r="F41" s="20"/>
      <c r="G41" s="20"/>
      <c r="H41" s="8"/>
      <c r="I41" s="8"/>
      <c r="J41" s="9"/>
      <c r="K41" s="8"/>
      <c r="L41" s="20"/>
      <c r="M41" s="20"/>
      <c r="N41" s="8"/>
      <c r="O41" s="8"/>
      <c r="P41" s="8"/>
      <c r="Q41" s="8"/>
      <c r="R41" s="14"/>
      <c r="S41" s="14"/>
      <c r="T41" s="14"/>
      <c r="U41" s="14"/>
      <c r="V41" s="14"/>
      <c r="W41" s="14"/>
      <c r="X41" s="14"/>
      <c r="Y41" s="14"/>
      <c r="Z41" s="14"/>
      <c r="AA41" s="14"/>
      <c r="AB41" s="14"/>
      <c r="AC41" s="14"/>
      <c r="AD41" s="10"/>
      <c r="AE41" s="14"/>
      <c r="AF41" s="14"/>
      <c r="AG41" s="14"/>
      <c r="AH41" s="14"/>
      <c r="AI41" s="14"/>
      <c r="AJ41" s="14"/>
      <c r="AK41" s="14"/>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row>
    <row r="42">
      <c r="A42" s="4" t="s">
        <v>288</v>
      </c>
      <c r="B42" s="20" t="s">
        <v>289</v>
      </c>
      <c r="C42" s="20" t="s">
        <v>289</v>
      </c>
      <c r="D42" s="20" t="s">
        <v>289</v>
      </c>
      <c r="E42" s="20"/>
      <c r="F42" s="20"/>
      <c r="G42" s="20" t="s">
        <v>290</v>
      </c>
      <c r="H42" s="8" t="s">
        <v>291</v>
      </c>
      <c r="I42" s="8" t="s">
        <v>292</v>
      </c>
      <c r="J42" s="9" t="s">
        <v>291</v>
      </c>
      <c r="K42" s="8" t="s">
        <v>291</v>
      </c>
      <c r="L42" s="20" t="s">
        <v>291</v>
      </c>
      <c r="M42" s="21" t="s">
        <v>293</v>
      </c>
      <c r="N42" s="8" t="s">
        <v>291</v>
      </c>
      <c r="O42" s="8" t="s">
        <v>292</v>
      </c>
      <c r="P42" s="8" t="s">
        <v>293</v>
      </c>
      <c r="Q42" s="8" t="s">
        <v>294</v>
      </c>
      <c r="R42" s="14" t="s">
        <v>291</v>
      </c>
      <c r="S42" s="14" t="s">
        <v>291</v>
      </c>
      <c r="T42" s="14" t="s">
        <v>291</v>
      </c>
      <c r="U42" s="14" t="s">
        <v>291</v>
      </c>
      <c r="V42" s="14" t="s">
        <v>292</v>
      </c>
      <c r="W42" s="14" t="s">
        <v>291</v>
      </c>
      <c r="X42" s="14"/>
      <c r="Y42" s="14" t="s">
        <v>291</v>
      </c>
      <c r="Z42" s="14" t="s">
        <v>290</v>
      </c>
      <c r="AA42" s="14" t="s">
        <v>291</v>
      </c>
      <c r="AB42" s="14" t="s">
        <v>291</v>
      </c>
      <c r="AC42" s="14" t="s">
        <v>289</v>
      </c>
      <c r="AD42" s="10"/>
      <c r="AE42" s="14" t="s">
        <v>291</v>
      </c>
      <c r="AF42" s="14" t="s">
        <v>291</v>
      </c>
      <c r="AG42" s="14" t="s">
        <v>291</v>
      </c>
      <c r="AH42" s="14" t="s">
        <v>291</v>
      </c>
      <c r="AI42" s="14" t="s">
        <v>289</v>
      </c>
      <c r="AJ42" s="14" t="s">
        <v>291</v>
      </c>
      <c r="AK42" s="14"/>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row>
    <row r="43">
      <c r="A43" s="4" t="s">
        <v>295</v>
      </c>
      <c r="B43" s="20" t="s">
        <v>296</v>
      </c>
      <c r="C43" s="20"/>
      <c r="D43" s="20"/>
      <c r="E43" s="20"/>
      <c r="F43" s="20"/>
      <c r="G43" s="20" t="s">
        <v>297</v>
      </c>
      <c r="H43" s="8"/>
      <c r="I43" s="8" t="s">
        <v>297</v>
      </c>
      <c r="J43" s="9" t="s">
        <v>297</v>
      </c>
      <c r="K43" s="8" t="s">
        <v>297</v>
      </c>
      <c r="L43" s="20" t="s">
        <v>296</v>
      </c>
      <c r="M43" s="21" t="s">
        <v>298</v>
      </c>
      <c r="N43" s="8" t="s">
        <v>297</v>
      </c>
      <c r="O43" s="8" t="s">
        <v>297</v>
      </c>
      <c r="P43" s="8" t="s">
        <v>298</v>
      </c>
      <c r="Q43" s="8" t="s">
        <v>296</v>
      </c>
      <c r="R43" s="14" t="s">
        <v>296</v>
      </c>
      <c r="S43" s="14"/>
      <c r="T43" s="14" t="s">
        <v>297</v>
      </c>
      <c r="U43" s="14" t="s">
        <v>299</v>
      </c>
      <c r="V43" s="14"/>
      <c r="W43" s="14" t="s">
        <v>296</v>
      </c>
      <c r="X43" s="14"/>
      <c r="Y43" s="14" t="s">
        <v>297</v>
      </c>
      <c r="Z43" s="14"/>
      <c r="AA43" s="14" t="s">
        <v>299</v>
      </c>
      <c r="AB43" s="14" t="s">
        <v>296</v>
      </c>
      <c r="AC43" s="14" t="s">
        <v>300</v>
      </c>
      <c r="AD43" s="10"/>
      <c r="AE43" s="14"/>
      <c r="AF43" s="14" t="s">
        <v>297</v>
      </c>
      <c r="AG43" s="14"/>
      <c r="AH43" s="14" t="s">
        <v>296</v>
      </c>
      <c r="AI43" s="14" t="s">
        <v>296</v>
      </c>
      <c r="AJ43" s="14"/>
      <c r="AK43" s="14"/>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row>
    <row r="44">
      <c r="A44" s="4" t="s">
        <v>301</v>
      </c>
      <c r="B44" s="20" t="s">
        <v>302</v>
      </c>
      <c r="C44" s="20" t="s">
        <v>303</v>
      </c>
      <c r="D44" s="20" t="s">
        <v>302</v>
      </c>
      <c r="E44" s="20" t="s">
        <v>302</v>
      </c>
      <c r="F44" s="20" t="s">
        <v>302</v>
      </c>
      <c r="G44" s="20" t="s">
        <v>302</v>
      </c>
      <c r="H44" s="8" t="s">
        <v>302</v>
      </c>
      <c r="I44" s="8" t="s">
        <v>302</v>
      </c>
      <c r="J44" s="9" t="s">
        <v>302</v>
      </c>
      <c r="K44" s="8" t="s">
        <v>303</v>
      </c>
      <c r="L44" s="20" t="s">
        <v>302</v>
      </c>
      <c r="M44" s="21" t="s">
        <v>302</v>
      </c>
      <c r="N44" s="8" t="s">
        <v>302</v>
      </c>
      <c r="O44" s="8" t="s">
        <v>302</v>
      </c>
      <c r="P44" s="8" t="s">
        <v>302</v>
      </c>
      <c r="Q44" s="8" t="s">
        <v>302</v>
      </c>
      <c r="R44" s="14" t="s">
        <v>302</v>
      </c>
      <c r="S44" s="14" t="s">
        <v>302</v>
      </c>
      <c r="T44" s="14" t="s">
        <v>302</v>
      </c>
      <c r="U44" s="14" t="s">
        <v>302</v>
      </c>
      <c r="V44" s="14" t="s">
        <v>302</v>
      </c>
      <c r="W44" s="14" t="s">
        <v>302</v>
      </c>
      <c r="X44" s="14"/>
      <c r="Y44" s="14" t="s">
        <v>302</v>
      </c>
      <c r="Z44" s="14" t="s">
        <v>302</v>
      </c>
      <c r="AA44" s="14" t="s">
        <v>302</v>
      </c>
      <c r="AB44" s="14" t="s">
        <v>302</v>
      </c>
      <c r="AC44" s="14" t="s">
        <v>302</v>
      </c>
      <c r="AD44" s="10"/>
      <c r="AE44" s="14" t="s">
        <v>302</v>
      </c>
      <c r="AF44" s="14" t="s">
        <v>302</v>
      </c>
      <c r="AG44" s="14" t="s">
        <v>302</v>
      </c>
      <c r="AH44" s="14" t="s">
        <v>302</v>
      </c>
      <c r="AI44" s="14" t="s">
        <v>302</v>
      </c>
      <c r="AJ44" s="14" t="s">
        <v>302</v>
      </c>
      <c r="AK44" s="14"/>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row>
    <row r="45">
      <c r="A45" s="4" t="s">
        <v>304</v>
      </c>
      <c r="B45" s="20" t="s">
        <v>305</v>
      </c>
      <c r="C45" s="20" t="s">
        <v>306</v>
      </c>
      <c r="D45" s="20" t="s">
        <v>305</v>
      </c>
      <c r="E45" s="20" t="s">
        <v>305</v>
      </c>
      <c r="F45" s="20" t="s">
        <v>305</v>
      </c>
      <c r="G45" s="20" t="s">
        <v>305</v>
      </c>
      <c r="H45" s="8" t="s">
        <v>305</v>
      </c>
      <c r="I45" s="8" t="s">
        <v>305</v>
      </c>
      <c r="J45" s="9" t="s">
        <v>305</v>
      </c>
      <c r="K45" s="8" t="s">
        <v>307</v>
      </c>
      <c r="L45" s="20" t="s">
        <v>305</v>
      </c>
      <c r="M45" s="21" t="s">
        <v>305</v>
      </c>
      <c r="N45" s="8" t="s">
        <v>305</v>
      </c>
      <c r="O45" s="8" t="s">
        <v>305</v>
      </c>
      <c r="P45" s="8" t="s">
        <v>305</v>
      </c>
      <c r="Q45" s="8" t="s">
        <v>305</v>
      </c>
      <c r="R45" s="14" t="s">
        <v>305</v>
      </c>
      <c r="S45" s="14" t="s">
        <v>305</v>
      </c>
      <c r="T45" s="14" t="s">
        <v>305</v>
      </c>
      <c r="U45" s="14" t="s">
        <v>305</v>
      </c>
      <c r="V45" s="14" t="s">
        <v>305</v>
      </c>
      <c r="W45" s="14" t="s">
        <v>305</v>
      </c>
      <c r="X45" s="14"/>
      <c r="Y45" s="14" t="s">
        <v>305</v>
      </c>
      <c r="Z45" s="14" t="s">
        <v>305</v>
      </c>
      <c r="AA45" s="14" t="s">
        <v>305</v>
      </c>
      <c r="AB45" s="14" t="s">
        <v>305</v>
      </c>
      <c r="AC45" s="14" t="s">
        <v>305</v>
      </c>
      <c r="AD45" s="10"/>
      <c r="AE45" s="14" t="s">
        <v>305</v>
      </c>
      <c r="AF45" s="14" t="s">
        <v>305</v>
      </c>
      <c r="AG45" s="14" t="s">
        <v>305</v>
      </c>
      <c r="AH45" s="14" t="s">
        <v>305</v>
      </c>
      <c r="AI45" s="14" t="s">
        <v>305</v>
      </c>
      <c r="AJ45" s="14" t="s">
        <v>305</v>
      </c>
      <c r="AK45" s="14"/>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row>
    <row r="46">
      <c r="A46" s="4" t="s">
        <v>308</v>
      </c>
      <c r="B46" s="20"/>
      <c r="C46" s="20" t="s">
        <v>309</v>
      </c>
      <c r="D46" s="20"/>
      <c r="E46" s="20" t="s">
        <v>309</v>
      </c>
      <c r="F46" s="20" t="s">
        <v>309</v>
      </c>
      <c r="G46" s="20" t="s">
        <v>310</v>
      </c>
      <c r="H46" s="8"/>
      <c r="I46" s="8"/>
      <c r="J46" s="9" t="s">
        <v>309</v>
      </c>
      <c r="K46" s="8"/>
      <c r="L46" s="20" t="s">
        <v>310</v>
      </c>
      <c r="M46" s="20" t="s">
        <v>309</v>
      </c>
      <c r="N46" s="8" t="s">
        <v>309</v>
      </c>
      <c r="O46" s="8"/>
      <c r="P46" s="8" t="s">
        <v>309</v>
      </c>
      <c r="Q46" s="8" t="s">
        <v>309</v>
      </c>
      <c r="R46" s="14" t="s">
        <v>310</v>
      </c>
      <c r="S46" s="14" t="s">
        <v>310</v>
      </c>
      <c r="T46" s="14" t="s">
        <v>310</v>
      </c>
      <c r="U46" s="14" t="s">
        <v>310</v>
      </c>
      <c r="V46" s="14" t="s">
        <v>310</v>
      </c>
      <c r="W46" s="14" t="s">
        <v>310</v>
      </c>
      <c r="X46" s="14"/>
      <c r="Y46" s="14" t="s">
        <v>309</v>
      </c>
      <c r="Z46" s="14" t="s">
        <v>309</v>
      </c>
      <c r="AA46" s="14" t="s">
        <v>309</v>
      </c>
      <c r="AB46" s="14"/>
      <c r="AC46" s="14" t="s">
        <v>309</v>
      </c>
      <c r="AD46" s="10"/>
      <c r="AE46" s="14" t="s">
        <v>310</v>
      </c>
      <c r="AF46" s="14" t="s">
        <v>309</v>
      </c>
      <c r="AG46" s="14" t="s">
        <v>310</v>
      </c>
      <c r="AH46" s="14" t="s">
        <v>310</v>
      </c>
      <c r="AI46" s="14" t="s">
        <v>310</v>
      </c>
      <c r="AJ46" s="14" t="s">
        <v>310</v>
      </c>
      <c r="AK46" s="14"/>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row>
    <row r="47">
      <c r="A47" s="4" t="s">
        <v>311</v>
      </c>
      <c r="B47" s="20"/>
      <c r="C47" s="20" t="s">
        <v>312</v>
      </c>
      <c r="D47" s="20" t="s">
        <v>312</v>
      </c>
      <c r="E47" s="20" t="s">
        <v>312</v>
      </c>
      <c r="F47" s="20" t="s">
        <v>312</v>
      </c>
      <c r="G47" s="20" t="s">
        <v>312</v>
      </c>
      <c r="H47" s="8"/>
      <c r="I47" s="8" t="s">
        <v>312</v>
      </c>
      <c r="J47" s="9" t="s">
        <v>312</v>
      </c>
      <c r="K47" s="8" t="s">
        <v>312</v>
      </c>
      <c r="L47" s="20" t="s">
        <v>312</v>
      </c>
      <c r="M47" s="21" t="s">
        <v>313</v>
      </c>
      <c r="N47" s="8" t="s">
        <v>312</v>
      </c>
      <c r="O47" s="8" t="s">
        <v>312</v>
      </c>
      <c r="P47" s="8" t="s">
        <v>313</v>
      </c>
      <c r="Q47" s="8" t="s">
        <v>312</v>
      </c>
      <c r="R47" s="14" t="s">
        <v>312</v>
      </c>
      <c r="S47" s="14" t="s">
        <v>312</v>
      </c>
      <c r="T47" s="14" t="s">
        <v>312</v>
      </c>
      <c r="U47" s="14" t="s">
        <v>312</v>
      </c>
      <c r="V47" s="14" t="s">
        <v>312</v>
      </c>
      <c r="W47" s="14" t="s">
        <v>312</v>
      </c>
      <c r="X47" s="14"/>
      <c r="Y47" s="14" t="s">
        <v>312</v>
      </c>
      <c r="Z47" s="14" t="s">
        <v>313</v>
      </c>
      <c r="AA47" s="14" t="s">
        <v>312</v>
      </c>
      <c r="AB47" s="14" t="s">
        <v>312</v>
      </c>
      <c r="AC47" s="14" t="s">
        <v>312</v>
      </c>
      <c r="AD47" s="10"/>
      <c r="AE47" s="14" t="s">
        <v>312</v>
      </c>
      <c r="AF47" s="14" t="s">
        <v>312</v>
      </c>
      <c r="AG47" s="14" t="s">
        <v>312</v>
      </c>
      <c r="AH47" s="14" t="s">
        <v>312</v>
      </c>
      <c r="AI47" s="14" t="s">
        <v>312</v>
      </c>
      <c r="AJ47" s="14" t="s">
        <v>312</v>
      </c>
      <c r="AK47" s="14"/>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row>
    <row r="48">
      <c r="A48" s="4" t="s">
        <v>314</v>
      </c>
      <c r="B48" s="20"/>
      <c r="C48" s="20" t="s">
        <v>310</v>
      </c>
      <c r="D48" s="20"/>
      <c r="E48" s="20" t="s">
        <v>310</v>
      </c>
      <c r="F48" s="20" t="s">
        <v>310</v>
      </c>
      <c r="G48" s="20" t="s">
        <v>315</v>
      </c>
      <c r="H48" s="8"/>
      <c r="I48" s="8" t="s">
        <v>316</v>
      </c>
      <c r="J48" s="9" t="s">
        <v>317</v>
      </c>
      <c r="K48" s="8" t="s">
        <v>318</v>
      </c>
      <c r="L48" s="20" t="s">
        <v>316</v>
      </c>
      <c r="M48" s="21" t="s">
        <v>319</v>
      </c>
      <c r="N48" s="8" t="s">
        <v>317</v>
      </c>
      <c r="O48" s="8" t="s">
        <v>316</v>
      </c>
      <c r="P48" s="8" t="s">
        <v>319</v>
      </c>
      <c r="Q48" s="8" t="s">
        <v>317</v>
      </c>
      <c r="R48" s="14" t="s">
        <v>310</v>
      </c>
      <c r="S48" s="14" t="s">
        <v>316</v>
      </c>
      <c r="T48" s="14" t="s">
        <v>316</v>
      </c>
      <c r="U48" s="14" t="s">
        <v>316</v>
      </c>
      <c r="V48" s="14" t="s">
        <v>310</v>
      </c>
      <c r="W48" s="14" t="s">
        <v>310</v>
      </c>
      <c r="X48" s="14"/>
      <c r="Y48" s="14" t="s">
        <v>316</v>
      </c>
      <c r="Z48" s="14" t="s">
        <v>317</v>
      </c>
      <c r="AA48" s="14" t="s">
        <v>317</v>
      </c>
      <c r="AB48" s="14"/>
      <c r="AC48" s="14" t="s">
        <v>316</v>
      </c>
      <c r="AD48" s="10"/>
      <c r="AE48" s="14" t="s">
        <v>320</v>
      </c>
      <c r="AF48" s="14" t="s">
        <v>317</v>
      </c>
      <c r="AG48" s="14" t="s">
        <v>317</v>
      </c>
      <c r="AH48" s="14" t="s">
        <v>310</v>
      </c>
      <c r="AI48" s="14" t="s">
        <v>310</v>
      </c>
      <c r="AJ48" s="14" t="s">
        <v>321</v>
      </c>
      <c r="AK48" s="14"/>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row>
    <row r="49">
      <c r="A49" s="4" t="s">
        <v>322</v>
      </c>
      <c r="B49" s="20"/>
      <c r="C49" s="20" t="s">
        <v>310</v>
      </c>
      <c r="D49" s="20" t="s">
        <v>310</v>
      </c>
      <c r="E49" s="20" t="s">
        <v>310</v>
      </c>
      <c r="F49" s="20" t="s">
        <v>310</v>
      </c>
      <c r="G49" s="20" t="s">
        <v>310</v>
      </c>
      <c r="H49" s="8" t="s">
        <v>323</v>
      </c>
      <c r="I49" s="8" t="s">
        <v>310</v>
      </c>
      <c r="J49" s="9" t="s">
        <v>310</v>
      </c>
      <c r="K49" s="8"/>
      <c r="L49" s="20" t="s">
        <v>310</v>
      </c>
      <c r="M49" s="21"/>
      <c r="N49" s="8" t="s">
        <v>310</v>
      </c>
      <c r="O49" s="8" t="s">
        <v>310</v>
      </c>
      <c r="P49" s="8"/>
      <c r="Q49" s="8" t="s">
        <v>310</v>
      </c>
      <c r="R49" s="14" t="s">
        <v>310</v>
      </c>
      <c r="S49" s="14" t="s">
        <v>310</v>
      </c>
      <c r="T49" s="14" t="s">
        <v>310</v>
      </c>
      <c r="U49" s="14" t="s">
        <v>310</v>
      </c>
      <c r="V49" s="14" t="s">
        <v>310</v>
      </c>
      <c r="W49" s="14" t="s">
        <v>310</v>
      </c>
      <c r="X49" s="14"/>
      <c r="Y49" s="14" t="s">
        <v>310</v>
      </c>
      <c r="Z49" s="14"/>
      <c r="AA49" s="14" t="s">
        <v>310</v>
      </c>
      <c r="AB49" s="14" t="s">
        <v>310</v>
      </c>
      <c r="AC49" s="14"/>
      <c r="AD49" s="10"/>
      <c r="AE49" s="14" t="s">
        <v>310</v>
      </c>
      <c r="AF49" s="14" t="s">
        <v>310</v>
      </c>
      <c r="AG49" s="14"/>
      <c r="AH49" s="14" t="s">
        <v>310</v>
      </c>
      <c r="AI49" s="14" t="s">
        <v>310</v>
      </c>
      <c r="AJ49" s="14" t="s">
        <v>310</v>
      </c>
      <c r="AK49" s="14"/>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row>
    <row r="50">
      <c r="A50" s="4" t="s">
        <v>324</v>
      </c>
      <c r="B50" s="20"/>
      <c r="C50" s="20"/>
      <c r="D50" s="20"/>
      <c r="E50" s="20" t="s">
        <v>309</v>
      </c>
      <c r="F50" s="20" t="s">
        <v>309</v>
      </c>
      <c r="G50" s="20" t="s">
        <v>315</v>
      </c>
      <c r="H50" s="8" t="s">
        <v>323</v>
      </c>
      <c r="I50" s="8" t="s">
        <v>309</v>
      </c>
      <c r="J50" s="9" t="s">
        <v>309</v>
      </c>
      <c r="K50" s="8"/>
      <c r="L50" s="20"/>
      <c r="M50" s="21"/>
      <c r="N50" s="8" t="s">
        <v>309</v>
      </c>
      <c r="O50" s="8" t="s">
        <v>309</v>
      </c>
      <c r="P50" s="8"/>
      <c r="Q50" s="8" t="s">
        <v>309</v>
      </c>
      <c r="R50" s="14" t="s">
        <v>310</v>
      </c>
      <c r="S50" s="14" t="s">
        <v>310</v>
      </c>
      <c r="T50" s="14" t="s">
        <v>310</v>
      </c>
      <c r="U50" s="14" t="s">
        <v>310</v>
      </c>
      <c r="V50" s="14" t="s">
        <v>310</v>
      </c>
      <c r="W50" s="14" t="s">
        <v>310</v>
      </c>
      <c r="X50" s="14"/>
      <c r="Y50" s="14" t="s">
        <v>309</v>
      </c>
      <c r="Z50" s="14"/>
      <c r="AA50" s="14" t="s">
        <v>309</v>
      </c>
      <c r="AB50" s="14" t="s">
        <v>309</v>
      </c>
      <c r="AC50" s="14"/>
      <c r="AD50" s="10"/>
      <c r="AE50" s="14" t="s">
        <v>310</v>
      </c>
      <c r="AF50" s="14" t="s">
        <v>309</v>
      </c>
      <c r="AG50" s="14"/>
      <c r="AH50" s="14" t="s">
        <v>310</v>
      </c>
      <c r="AI50" s="14" t="s">
        <v>309</v>
      </c>
      <c r="AJ50" s="14" t="s">
        <v>310</v>
      </c>
      <c r="AK50" s="14"/>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row>
    <row r="51">
      <c r="A51" s="4" t="s">
        <v>325</v>
      </c>
      <c r="B51" s="20"/>
      <c r="C51" s="20"/>
      <c r="D51" s="20"/>
      <c r="E51" s="20" t="s">
        <v>326</v>
      </c>
      <c r="F51" s="20"/>
      <c r="G51" s="20"/>
      <c r="H51" s="8"/>
      <c r="I51" s="8"/>
      <c r="J51" s="9"/>
      <c r="K51" s="8"/>
      <c r="L51" s="20"/>
      <c r="M51" s="20"/>
      <c r="N51" s="8"/>
      <c r="O51" s="8"/>
      <c r="P51" s="8"/>
      <c r="Q51" s="8"/>
      <c r="R51" s="14"/>
      <c r="S51" s="14"/>
      <c r="T51" s="14"/>
      <c r="U51" s="14"/>
      <c r="V51" s="14"/>
      <c r="W51" s="14"/>
      <c r="X51" s="14"/>
      <c r="Y51" s="14"/>
      <c r="Z51" s="14"/>
      <c r="AA51" s="14"/>
      <c r="AB51" s="14"/>
      <c r="AC51" s="14"/>
      <c r="AD51" s="10"/>
      <c r="AE51" s="14"/>
      <c r="AF51" s="14"/>
      <c r="AG51" s="14"/>
      <c r="AH51" s="14"/>
      <c r="AI51" s="14" t="s">
        <v>243</v>
      </c>
      <c r="AJ51" s="14"/>
      <c r="AK51" s="14"/>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row>
    <row r="52">
      <c r="A52" s="4" t="s">
        <v>327</v>
      </c>
      <c r="B52" s="20"/>
      <c r="C52" s="20"/>
      <c r="D52" s="20"/>
      <c r="E52" s="20"/>
      <c r="F52" s="20"/>
      <c r="G52" s="20"/>
      <c r="H52" s="8"/>
      <c r="I52" s="8"/>
      <c r="J52" s="9"/>
      <c r="K52" s="8"/>
      <c r="L52" s="20"/>
      <c r="M52" s="20"/>
      <c r="N52" s="8"/>
      <c r="O52" s="8"/>
      <c r="P52" s="8"/>
      <c r="Q52" s="8"/>
      <c r="R52" s="14"/>
      <c r="S52" s="14"/>
      <c r="T52" s="14"/>
      <c r="U52" s="14"/>
      <c r="V52" s="14"/>
      <c r="W52" s="14"/>
      <c r="X52" s="14"/>
      <c r="Y52" s="14"/>
      <c r="Z52" s="14"/>
      <c r="AA52" s="14"/>
      <c r="AB52" s="14"/>
      <c r="AC52" s="14"/>
      <c r="AD52" s="10"/>
      <c r="AE52" s="14"/>
      <c r="AF52" s="14"/>
      <c r="AG52" s="14"/>
      <c r="AH52" s="14"/>
      <c r="AI52" s="14"/>
      <c r="AJ52" s="14"/>
      <c r="AK52" s="14"/>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row>
    <row r="53">
      <c r="A53" s="4" t="s">
        <v>328</v>
      </c>
      <c r="B53" s="20">
        <v>1.0</v>
      </c>
      <c r="C53" s="20">
        <v>1.0</v>
      </c>
      <c r="D53" s="20">
        <v>1.0</v>
      </c>
      <c r="E53" s="20">
        <v>1.0</v>
      </c>
      <c r="F53" s="20">
        <v>3.0</v>
      </c>
      <c r="G53" s="20">
        <v>3.0</v>
      </c>
      <c r="H53" s="8">
        <v>3.0</v>
      </c>
      <c r="I53" s="8">
        <v>2.0</v>
      </c>
      <c r="J53" s="9">
        <v>2.0</v>
      </c>
      <c r="K53" s="8">
        <v>3.0</v>
      </c>
      <c r="L53" s="20">
        <v>3.0</v>
      </c>
      <c r="M53" s="21">
        <v>3.0</v>
      </c>
      <c r="N53" s="8">
        <v>2.0</v>
      </c>
      <c r="O53" s="8">
        <v>2.0</v>
      </c>
      <c r="P53" s="8">
        <v>3.0</v>
      </c>
      <c r="Q53" s="8">
        <v>4.0</v>
      </c>
      <c r="R53" s="14">
        <v>3.0</v>
      </c>
      <c r="S53" s="14">
        <v>2.0</v>
      </c>
      <c r="T53" s="14">
        <v>3.0</v>
      </c>
      <c r="U53" s="14">
        <v>3.0</v>
      </c>
      <c r="V53" s="14">
        <v>2.0</v>
      </c>
      <c r="W53" s="14">
        <v>3.0</v>
      </c>
      <c r="X53" s="14"/>
      <c r="Y53" s="14">
        <v>3.0</v>
      </c>
      <c r="Z53" s="14">
        <v>3.0</v>
      </c>
      <c r="AA53" s="14">
        <v>2.0</v>
      </c>
      <c r="AB53" s="14">
        <v>3.0</v>
      </c>
      <c r="AC53" s="14">
        <v>1.0</v>
      </c>
      <c r="AD53" s="10"/>
      <c r="AE53" s="14">
        <v>3.0</v>
      </c>
      <c r="AF53" s="14">
        <v>3.0</v>
      </c>
      <c r="AG53" s="14">
        <v>2.0</v>
      </c>
      <c r="AH53" s="14">
        <v>3.0</v>
      </c>
      <c r="AI53" s="14">
        <v>1.0</v>
      </c>
      <c r="AJ53" s="14">
        <v>3.0</v>
      </c>
      <c r="AK53" s="14"/>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row>
    <row r="54">
      <c r="A54" s="4" t="s">
        <v>329</v>
      </c>
      <c r="B54" s="20" t="s">
        <v>330</v>
      </c>
      <c r="C54" s="20" t="s">
        <v>331</v>
      </c>
      <c r="D54" s="20" t="s">
        <v>332</v>
      </c>
      <c r="E54" s="20"/>
      <c r="F54" s="20"/>
      <c r="G54" s="20" t="s">
        <v>333</v>
      </c>
      <c r="H54" s="8" t="s">
        <v>333</v>
      </c>
      <c r="I54" s="8"/>
      <c r="J54" s="9"/>
      <c r="K54" s="8" t="s">
        <v>333</v>
      </c>
      <c r="L54" s="20" t="s">
        <v>333</v>
      </c>
      <c r="M54" s="20" t="s">
        <v>334</v>
      </c>
      <c r="N54" s="8"/>
      <c r="O54" s="8"/>
      <c r="P54" s="8" t="s">
        <v>334</v>
      </c>
      <c r="Q54" s="8" t="s">
        <v>333</v>
      </c>
      <c r="R54" s="14" t="s">
        <v>333</v>
      </c>
      <c r="S54" s="14" t="s">
        <v>333</v>
      </c>
      <c r="T54" s="14" t="s">
        <v>333</v>
      </c>
      <c r="U54" s="14" t="s">
        <v>333</v>
      </c>
      <c r="V54" s="14" t="s">
        <v>333</v>
      </c>
      <c r="W54" s="14" t="s">
        <v>333</v>
      </c>
      <c r="X54" s="14"/>
      <c r="Y54" s="14" t="s">
        <v>333</v>
      </c>
      <c r="Z54" s="14"/>
      <c r="AA54" s="14" t="s">
        <v>332</v>
      </c>
      <c r="AB54" s="14" t="s">
        <v>335</v>
      </c>
      <c r="AC54" s="14"/>
      <c r="AD54" s="10"/>
      <c r="AE54" s="14" t="s">
        <v>333</v>
      </c>
      <c r="AF54" s="14" t="s">
        <v>333</v>
      </c>
      <c r="AG54" s="14" t="s">
        <v>333</v>
      </c>
      <c r="AH54" s="14" t="s">
        <v>332</v>
      </c>
      <c r="AI54" s="14"/>
      <c r="AJ54" s="14" t="s">
        <v>333</v>
      </c>
      <c r="AK54" s="14"/>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row>
    <row r="55">
      <c r="A55" s="4" t="s">
        <v>336</v>
      </c>
      <c r="B55" s="20"/>
      <c r="C55" s="20"/>
      <c r="D55" s="20"/>
      <c r="E55" s="20"/>
      <c r="F55" s="20"/>
      <c r="G55" s="20"/>
      <c r="H55" s="8"/>
      <c r="I55" s="8"/>
      <c r="J55" s="9"/>
      <c r="K55" s="8"/>
      <c r="L55" s="20"/>
      <c r="M55" s="20">
        <v>1.0</v>
      </c>
      <c r="N55" s="8"/>
      <c r="O55" s="8"/>
      <c r="P55" s="8">
        <v>1.0</v>
      </c>
      <c r="Q55" s="8">
        <v>1.0</v>
      </c>
      <c r="R55" s="14"/>
      <c r="S55" s="14"/>
      <c r="T55" s="14"/>
      <c r="U55" s="14"/>
      <c r="V55" s="14"/>
      <c r="W55" s="14">
        <v>1.0</v>
      </c>
      <c r="X55" s="14"/>
      <c r="Y55" s="14"/>
      <c r="Z55" s="14"/>
      <c r="AA55" s="14"/>
      <c r="AB55" s="14"/>
      <c r="AC55" s="14"/>
      <c r="AD55" s="10"/>
      <c r="AE55" s="14"/>
      <c r="AF55" s="14"/>
      <c r="AG55" s="14"/>
      <c r="AH55" s="14"/>
      <c r="AI55" s="14"/>
      <c r="AJ55" s="14"/>
      <c r="AK55" s="14"/>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row>
    <row r="56">
      <c r="A56" s="4" t="s">
        <v>337</v>
      </c>
      <c r="B56" s="20"/>
      <c r="C56" s="20"/>
      <c r="D56" s="20"/>
      <c r="E56" s="20"/>
      <c r="F56" s="20">
        <v>3.0</v>
      </c>
      <c r="G56" s="20">
        <v>1.0</v>
      </c>
      <c r="H56" s="8">
        <v>3.0</v>
      </c>
      <c r="I56" s="8">
        <v>3.0</v>
      </c>
      <c r="J56" s="9">
        <v>3.0</v>
      </c>
      <c r="K56" s="8">
        <v>3.0</v>
      </c>
      <c r="L56" s="20">
        <v>2.0</v>
      </c>
      <c r="M56" s="21">
        <v>2.0</v>
      </c>
      <c r="N56" s="8">
        <v>3.0</v>
      </c>
      <c r="O56" s="8">
        <v>3.0</v>
      </c>
      <c r="P56" s="8">
        <v>2.0</v>
      </c>
      <c r="Q56" s="8">
        <v>2.0</v>
      </c>
      <c r="R56" s="14">
        <v>2.0</v>
      </c>
      <c r="S56" s="14">
        <v>3.0</v>
      </c>
      <c r="T56" s="14">
        <v>3.0</v>
      </c>
      <c r="U56" s="14">
        <v>4.0</v>
      </c>
      <c r="V56" s="14">
        <v>3.0</v>
      </c>
      <c r="W56" s="14">
        <v>3.0</v>
      </c>
      <c r="X56" s="14"/>
      <c r="Y56" s="14">
        <v>4.0</v>
      </c>
      <c r="Z56" s="14">
        <v>2.0</v>
      </c>
      <c r="AA56" s="14">
        <v>3.0</v>
      </c>
      <c r="AB56" s="14">
        <v>3.0</v>
      </c>
      <c r="AC56" s="14"/>
      <c r="AD56" s="10"/>
      <c r="AE56" s="14">
        <v>3.0</v>
      </c>
      <c r="AF56" s="14">
        <v>3.0</v>
      </c>
      <c r="AG56" s="14">
        <v>3.0</v>
      </c>
      <c r="AH56" s="14">
        <v>3.0</v>
      </c>
      <c r="AI56" s="14"/>
      <c r="AJ56" s="14">
        <v>4.0</v>
      </c>
      <c r="AK56" s="14"/>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row>
    <row r="57">
      <c r="A57" s="4" t="s">
        <v>338</v>
      </c>
      <c r="B57" s="20">
        <v>3.0</v>
      </c>
      <c r="C57" s="20">
        <v>3.0</v>
      </c>
      <c r="D57" s="20">
        <v>3.0</v>
      </c>
      <c r="E57" s="20">
        <v>2.0</v>
      </c>
      <c r="F57" s="20"/>
      <c r="G57" s="20">
        <v>2.0</v>
      </c>
      <c r="H57" s="8"/>
      <c r="I57" s="8"/>
      <c r="J57" s="9"/>
      <c r="K57" s="8">
        <v>2.0</v>
      </c>
      <c r="L57" s="20"/>
      <c r="M57" s="20">
        <v>2.0</v>
      </c>
      <c r="N57" s="8"/>
      <c r="O57" s="8"/>
      <c r="P57" s="8">
        <v>2.0</v>
      </c>
      <c r="Q57" s="8">
        <v>1.0</v>
      </c>
      <c r="R57" s="14"/>
      <c r="S57" s="14"/>
      <c r="T57" s="14"/>
      <c r="U57" s="14"/>
      <c r="V57" s="14"/>
      <c r="W57" s="14"/>
      <c r="X57" s="14"/>
      <c r="Y57" s="14"/>
      <c r="Z57" s="14">
        <v>1.0</v>
      </c>
      <c r="AA57" s="14">
        <v>1.0</v>
      </c>
      <c r="AB57" s="14"/>
      <c r="AC57" s="14">
        <v>3.0</v>
      </c>
      <c r="AD57" s="10"/>
      <c r="AE57" s="14"/>
      <c r="AF57" s="14"/>
      <c r="AG57" s="14"/>
      <c r="AH57" s="14"/>
      <c r="AI57" s="14">
        <v>3.0</v>
      </c>
      <c r="AJ57" s="14"/>
      <c r="AK57" s="14"/>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row>
    <row r="58">
      <c r="A58" s="4" t="s">
        <v>339</v>
      </c>
      <c r="B58" s="20"/>
      <c r="C58" s="20"/>
      <c r="D58" s="20"/>
      <c r="E58" s="20"/>
      <c r="F58" s="20"/>
      <c r="G58" s="20"/>
      <c r="H58" s="8"/>
      <c r="I58" s="8">
        <v>2.0</v>
      </c>
      <c r="J58" s="9"/>
      <c r="K58" s="8">
        <v>1.0</v>
      </c>
      <c r="L58" s="20">
        <v>1.0</v>
      </c>
      <c r="M58" s="21"/>
      <c r="N58" s="8"/>
      <c r="O58" s="8">
        <v>2.0</v>
      </c>
      <c r="P58" s="8"/>
      <c r="Q58" s="8">
        <v>1.0</v>
      </c>
      <c r="R58" s="14">
        <v>1.0</v>
      </c>
      <c r="S58" s="14"/>
      <c r="T58" s="14"/>
      <c r="U58" s="14"/>
      <c r="V58" s="14"/>
      <c r="W58" s="14"/>
      <c r="X58" s="14"/>
      <c r="Y58" s="14">
        <v>1.0</v>
      </c>
      <c r="Z58" s="14"/>
      <c r="AA58" s="14"/>
      <c r="AB58" s="14"/>
      <c r="AC58" s="14"/>
      <c r="AD58" s="10"/>
      <c r="AE58" s="14"/>
      <c r="AF58" s="14">
        <v>1.0</v>
      </c>
      <c r="AG58" s="14"/>
      <c r="AH58" s="14"/>
      <c r="AI58" s="14"/>
      <c r="AJ58" s="14"/>
      <c r="AK58" s="14"/>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row>
    <row r="59">
      <c r="A59" s="4" t="s">
        <v>340</v>
      </c>
      <c r="B59" s="20"/>
      <c r="C59" s="20"/>
      <c r="D59" s="20"/>
      <c r="E59" s="20"/>
      <c r="F59" s="20"/>
      <c r="G59" s="20"/>
      <c r="H59" s="8"/>
      <c r="I59" s="8"/>
      <c r="J59" s="9"/>
      <c r="K59" s="8"/>
      <c r="L59" s="20"/>
      <c r="M59" s="20">
        <v>1.0</v>
      </c>
      <c r="N59" s="8"/>
      <c r="O59" s="8"/>
      <c r="P59" s="8">
        <v>1.0</v>
      </c>
      <c r="Q59" s="8"/>
      <c r="R59" s="14"/>
      <c r="S59" s="14"/>
      <c r="T59" s="14"/>
      <c r="U59" s="14"/>
      <c r="V59" s="14"/>
      <c r="W59" s="14"/>
      <c r="X59" s="14"/>
      <c r="Y59" s="14"/>
      <c r="Z59" s="14"/>
      <c r="AA59" s="14"/>
      <c r="AB59" s="14"/>
      <c r="AC59" s="14"/>
      <c r="AD59" s="10"/>
      <c r="AE59" s="14"/>
      <c r="AF59" s="14"/>
      <c r="AG59" s="14"/>
      <c r="AH59" s="14"/>
      <c r="AI59" s="14"/>
      <c r="AJ59" s="14"/>
      <c r="AK59" s="14"/>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row>
    <row r="60">
      <c r="A60" s="4" t="s">
        <v>341</v>
      </c>
      <c r="B60" s="20"/>
      <c r="C60" s="20"/>
      <c r="D60" s="20"/>
      <c r="E60" s="20"/>
      <c r="F60" s="20">
        <v>2.0</v>
      </c>
      <c r="G60" s="20"/>
      <c r="H60" s="8">
        <v>1.0</v>
      </c>
      <c r="I60" s="8">
        <v>1.0</v>
      </c>
      <c r="J60" s="9">
        <v>1.0</v>
      </c>
      <c r="K60" s="8">
        <v>1.0</v>
      </c>
      <c r="L60" s="20">
        <v>1.0</v>
      </c>
      <c r="M60" s="21">
        <v>1.0</v>
      </c>
      <c r="N60" s="8">
        <v>1.0</v>
      </c>
      <c r="O60" s="8">
        <v>1.0</v>
      </c>
      <c r="P60" s="8">
        <v>1.0</v>
      </c>
      <c r="Q60" s="8">
        <v>1.0</v>
      </c>
      <c r="R60" s="14">
        <v>2.0</v>
      </c>
      <c r="S60" s="14">
        <v>2.0</v>
      </c>
      <c r="T60" s="14">
        <v>2.0</v>
      </c>
      <c r="U60" s="14">
        <v>2.0</v>
      </c>
      <c r="V60" s="14">
        <v>2.0</v>
      </c>
      <c r="W60" s="14">
        <v>2.0</v>
      </c>
      <c r="X60" s="14"/>
      <c r="Y60" s="14">
        <v>3.0</v>
      </c>
      <c r="Z60" s="14">
        <v>1.0</v>
      </c>
      <c r="AA60" s="14">
        <v>2.0</v>
      </c>
      <c r="AB60" s="14">
        <v>2.0</v>
      </c>
      <c r="AC60" s="14"/>
      <c r="AD60" s="10"/>
      <c r="AE60" s="14">
        <v>1.0</v>
      </c>
      <c r="AF60" s="14">
        <v>1.0</v>
      </c>
      <c r="AG60" s="14">
        <v>1.0</v>
      </c>
      <c r="AH60" s="14">
        <v>2.0</v>
      </c>
      <c r="AI60" s="14"/>
      <c r="AJ60" s="14">
        <v>2.0</v>
      </c>
      <c r="AK60" s="14"/>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row>
    <row r="61">
      <c r="A61" s="4" t="s">
        <v>342</v>
      </c>
      <c r="B61" s="20">
        <v>2.0</v>
      </c>
      <c r="C61" s="20">
        <v>1.0</v>
      </c>
      <c r="D61" s="20">
        <v>1.0</v>
      </c>
      <c r="E61" s="20">
        <v>2.0</v>
      </c>
      <c r="F61" s="20"/>
      <c r="G61" s="20">
        <v>1.0</v>
      </c>
      <c r="H61" s="8"/>
      <c r="I61" s="8"/>
      <c r="J61" s="9"/>
      <c r="K61" s="8">
        <v>2.0</v>
      </c>
      <c r="L61" s="20"/>
      <c r="M61" s="20">
        <v>1.0</v>
      </c>
      <c r="N61" s="8"/>
      <c r="O61" s="8"/>
      <c r="P61" s="8">
        <v>1.0</v>
      </c>
      <c r="Q61" s="8">
        <v>1.0</v>
      </c>
      <c r="R61" s="14"/>
      <c r="S61" s="14"/>
      <c r="T61" s="14"/>
      <c r="U61" s="14"/>
      <c r="V61" s="14"/>
      <c r="W61" s="14"/>
      <c r="X61" s="14"/>
      <c r="Y61" s="14"/>
      <c r="Z61" s="14">
        <v>1.0</v>
      </c>
      <c r="AA61" s="14"/>
      <c r="AB61" s="14"/>
      <c r="AC61" s="14">
        <v>1.0</v>
      </c>
      <c r="AD61" s="10"/>
      <c r="AE61" s="14"/>
      <c r="AF61" s="14"/>
      <c r="AG61" s="14"/>
      <c r="AH61" s="14"/>
      <c r="AI61" s="14">
        <v>1.0</v>
      </c>
      <c r="AJ61" s="14"/>
      <c r="AK61" s="14"/>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row>
    <row r="62">
      <c r="A62" s="4" t="s">
        <v>343</v>
      </c>
      <c r="B62" s="20"/>
      <c r="C62" s="20"/>
      <c r="D62" s="20"/>
      <c r="E62" s="20"/>
      <c r="F62" s="20"/>
      <c r="G62" s="20">
        <v>1.0</v>
      </c>
      <c r="H62" s="8"/>
      <c r="I62" s="8">
        <v>1.0</v>
      </c>
      <c r="J62" s="9"/>
      <c r="K62" s="8">
        <v>1.0</v>
      </c>
      <c r="L62" s="20">
        <v>1.0</v>
      </c>
      <c r="M62" s="21"/>
      <c r="N62" s="8"/>
      <c r="O62" s="8">
        <v>1.0</v>
      </c>
      <c r="P62" s="8"/>
      <c r="Q62" s="8">
        <v>1.0</v>
      </c>
      <c r="R62" s="14">
        <v>1.0</v>
      </c>
      <c r="S62" s="14"/>
      <c r="T62" s="14">
        <v>1.0</v>
      </c>
      <c r="U62" s="14"/>
      <c r="V62" s="14">
        <v>1.0</v>
      </c>
      <c r="W62" s="14">
        <v>1.0</v>
      </c>
      <c r="X62" s="14"/>
      <c r="Y62" s="14">
        <v>1.0</v>
      </c>
      <c r="Z62" s="14"/>
      <c r="AA62" s="14"/>
      <c r="AB62" s="14"/>
      <c r="AC62" s="14"/>
      <c r="AD62" s="10"/>
      <c r="AE62" s="14">
        <v>1.0</v>
      </c>
      <c r="AF62" s="14">
        <v>1.0</v>
      </c>
      <c r="AG62" s="14"/>
      <c r="AH62" s="14"/>
      <c r="AI62" s="14"/>
      <c r="AJ62" s="14"/>
      <c r="AK62" s="14"/>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row>
    <row r="63">
      <c r="A63" s="4" t="s">
        <v>344</v>
      </c>
      <c r="B63" s="20"/>
      <c r="C63" s="20"/>
      <c r="D63" s="20"/>
      <c r="E63" s="20"/>
      <c r="F63" s="20"/>
      <c r="G63" s="20"/>
      <c r="H63" s="8"/>
      <c r="I63" s="8"/>
      <c r="J63" s="9"/>
      <c r="K63" s="8"/>
      <c r="L63" s="20"/>
      <c r="M63" s="20"/>
      <c r="N63" s="8"/>
      <c r="O63" s="8"/>
      <c r="P63" s="8"/>
      <c r="Q63" s="8"/>
      <c r="R63" s="14"/>
      <c r="S63" s="14"/>
      <c r="T63" s="14"/>
      <c r="U63" s="14"/>
      <c r="V63" s="14"/>
      <c r="W63" s="14"/>
      <c r="X63" s="14"/>
      <c r="Y63" s="14"/>
      <c r="Z63" s="14"/>
      <c r="AA63" s="14"/>
      <c r="AB63" s="14"/>
      <c r="AC63" s="14"/>
      <c r="AD63" s="10"/>
      <c r="AE63" s="14"/>
      <c r="AF63" s="14"/>
      <c r="AG63" s="14"/>
      <c r="AH63" s="14"/>
      <c r="AI63" s="14"/>
      <c r="AJ63" s="14"/>
      <c r="AK63" s="14"/>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row>
    <row r="64">
      <c r="A64" s="4" t="s">
        <v>345</v>
      </c>
      <c r="B64" s="20"/>
      <c r="C64" s="20"/>
      <c r="D64" s="20"/>
      <c r="E64" s="20"/>
      <c r="F64" s="20"/>
      <c r="G64" s="20"/>
      <c r="H64" s="8"/>
      <c r="I64" s="8"/>
      <c r="J64" s="9"/>
      <c r="K64" s="8"/>
      <c r="L64" s="20"/>
      <c r="M64" s="20"/>
      <c r="N64" s="8"/>
      <c r="O64" s="8"/>
      <c r="P64" s="8"/>
      <c r="Q64" s="8"/>
      <c r="R64" s="14"/>
      <c r="S64" s="14"/>
      <c r="T64" s="14"/>
      <c r="U64" s="14"/>
      <c r="V64" s="14"/>
      <c r="W64" s="14"/>
      <c r="X64" s="14"/>
      <c r="Y64" s="14"/>
      <c r="Z64" s="14"/>
      <c r="AA64" s="14"/>
      <c r="AB64" s="14"/>
      <c r="AC64" s="14"/>
      <c r="AD64" s="10"/>
      <c r="AE64" s="14"/>
      <c r="AF64" s="14"/>
      <c r="AG64" s="14"/>
      <c r="AH64" s="14"/>
      <c r="AI64" s="14"/>
      <c r="AJ64" s="14"/>
      <c r="AK64" s="14"/>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row>
    <row r="65">
      <c r="A65" s="4" t="s">
        <v>346</v>
      </c>
      <c r="B65" s="20"/>
      <c r="C65" s="20">
        <v>1.0</v>
      </c>
      <c r="D65" s="20"/>
      <c r="E65" s="20"/>
      <c r="F65" s="20">
        <v>1.0</v>
      </c>
      <c r="G65" s="20"/>
      <c r="H65" s="8">
        <v>1.0</v>
      </c>
      <c r="I65" s="8"/>
      <c r="J65" s="9"/>
      <c r="K65" s="8">
        <v>1.0</v>
      </c>
      <c r="L65" s="20">
        <v>1.0</v>
      </c>
      <c r="M65" s="20"/>
      <c r="N65" s="8"/>
      <c r="O65" s="8"/>
      <c r="P65" s="8"/>
      <c r="Q65" s="8"/>
      <c r="R65" s="14">
        <v>1.0</v>
      </c>
      <c r="S65" s="14">
        <v>1.0</v>
      </c>
      <c r="T65" s="14">
        <v>1.0</v>
      </c>
      <c r="U65" s="14">
        <v>1.0</v>
      </c>
      <c r="V65" s="14"/>
      <c r="W65" s="14">
        <v>1.0</v>
      </c>
      <c r="X65" s="14"/>
      <c r="Y65" s="14">
        <v>1.0</v>
      </c>
      <c r="Z65" s="14"/>
      <c r="AA65" s="14"/>
      <c r="AB65" s="14"/>
      <c r="AC65" s="14"/>
      <c r="AD65" s="10"/>
      <c r="AE65" s="14">
        <v>1.0</v>
      </c>
      <c r="AF65" s="14"/>
      <c r="AG65" s="14">
        <v>1.0</v>
      </c>
      <c r="AH65" s="14">
        <v>1.0</v>
      </c>
      <c r="AI65" s="14"/>
      <c r="AJ65" s="14">
        <v>1.0</v>
      </c>
      <c r="AK65" s="14"/>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row>
    <row r="66">
      <c r="A66" s="4" t="s">
        <v>347</v>
      </c>
      <c r="B66" s="20"/>
      <c r="C66" s="20"/>
      <c r="D66" s="20"/>
      <c r="E66" s="20"/>
      <c r="F66" s="20"/>
      <c r="G66" s="20"/>
      <c r="H66" s="8"/>
      <c r="I66" s="8"/>
      <c r="J66" s="9"/>
      <c r="K66" s="8"/>
      <c r="L66" s="20"/>
      <c r="M66" s="20"/>
      <c r="N66" s="8"/>
      <c r="O66" s="8"/>
      <c r="P66" s="8"/>
      <c r="Q66" s="8"/>
      <c r="R66" s="14"/>
      <c r="S66" s="14"/>
      <c r="T66" s="14"/>
      <c r="U66" s="14"/>
      <c r="V66" s="14"/>
      <c r="W66" s="14"/>
      <c r="X66" s="14"/>
      <c r="Y66" s="14"/>
      <c r="Z66" s="14"/>
      <c r="AA66" s="14"/>
      <c r="AB66" s="14"/>
      <c r="AC66" s="14"/>
      <c r="AD66" s="10"/>
      <c r="AE66" s="14"/>
      <c r="AF66" s="14"/>
      <c r="AG66" s="14"/>
      <c r="AH66" s="14">
        <v>1.0</v>
      </c>
      <c r="AI66" s="14"/>
      <c r="AJ66" s="14"/>
      <c r="AK66" s="14"/>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row>
    <row r="67">
      <c r="A67" s="4" t="s">
        <v>348</v>
      </c>
      <c r="B67" s="20"/>
      <c r="C67" s="20" t="s">
        <v>349</v>
      </c>
      <c r="D67" s="20"/>
      <c r="E67" s="30" t="s">
        <v>350</v>
      </c>
      <c r="F67" s="20"/>
      <c r="G67" s="20" t="s">
        <v>349</v>
      </c>
      <c r="H67" s="8" t="s">
        <v>349</v>
      </c>
      <c r="I67" s="8"/>
      <c r="J67" s="9"/>
      <c r="K67" s="8" t="s">
        <v>349</v>
      </c>
      <c r="L67" s="20"/>
      <c r="M67" s="20" t="s">
        <v>349</v>
      </c>
      <c r="N67" s="8"/>
      <c r="O67" s="8"/>
      <c r="P67" s="8" t="s">
        <v>349</v>
      </c>
      <c r="Q67" s="8"/>
      <c r="R67" s="14"/>
      <c r="S67" s="14"/>
      <c r="T67" s="14" t="s">
        <v>349</v>
      </c>
      <c r="U67" s="14" t="s">
        <v>349</v>
      </c>
      <c r="V67" s="14" t="s">
        <v>351</v>
      </c>
      <c r="W67" s="14"/>
      <c r="X67" s="14"/>
      <c r="Y67" s="14" t="s">
        <v>349</v>
      </c>
      <c r="Z67" s="14"/>
      <c r="AA67" s="14"/>
      <c r="AB67" s="14"/>
      <c r="AC67" s="14"/>
      <c r="AD67" s="10"/>
      <c r="AE67" s="14"/>
      <c r="AF67" s="14"/>
      <c r="AG67" s="14"/>
      <c r="AH67" s="14" t="s">
        <v>349</v>
      </c>
      <c r="AI67" s="14"/>
      <c r="AJ67" s="14" t="s">
        <v>349</v>
      </c>
      <c r="AK67" s="14"/>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row>
    <row r="68">
      <c r="A68" s="4" t="s">
        <v>352</v>
      </c>
      <c r="B68" s="20"/>
      <c r="C68" s="20">
        <v>0.14</v>
      </c>
      <c r="D68" s="20"/>
      <c r="E68" s="20"/>
      <c r="F68" s="20"/>
      <c r="G68" s="20">
        <v>0.33</v>
      </c>
      <c r="H68" s="8">
        <v>0.52</v>
      </c>
      <c r="I68" s="8"/>
      <c r="J68" s="9">
        <v>0.1</v>
      </c>
      <c r="K68" s="8"/>
      <c r="L68" s="20">
        <v>0.04</v>
      </c>
      <c r="M68" s="20" t="s">
        <v>353</v>
      </c>
      <c r="N68" s="8">
        <v>0.1</v>
      </c>
      <c r="O68" s="8"/>
      <c r="P68" s="8" t="s">
        <v>353</v>
      </c>
      <c r="Q68" s="8" t="s">
        <v>354</v>
      </c>
      <c r="R68" s="14"/>
      <c r="S68" s="14"/>
      <c r="T68" s="14"/>
      <c r="U68" s="14"/>
      <c r="V68" s="14"/>
      <c r="W68" s="14"/>
      <c r="X68" s="14" t="s">
        <v>355</v>
      </c>
      <c r="Y68" s="14"/>
      <c r="Z68" s="14"/>
      <c r="AA68" s="14"/>
      <c r="AB68" s="14"/>
      <c r="AC68" s="14" t="s">
        <v>356</v>
      </c>
      <c r="AD68" s="10"/>
      <c r="AE68" s="14"/>
      <c r="AF68" s="14"/>
      <c r="AG68" s="14"/>
      <c r="AH68" s="14"/>
      <c r="AI68" s="14" t="s">
        <v>357</v>
      </c>
      <c r="AJ68" s="14"/>
      <c r="AK68" s="14"/>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row>
    <row r="69">
      <c r="A69" s="4" t="s">
        <v>358</v>
      </c>
      <c r="B69" s="30" t="s">
        <v>359</v>
      </c>
      <c r="C69" s="30" t="s">
        <v>360</v>
      </c>
      <c r="D69" s="20" t="s">
        <v>361</v>
      </c>
      <c r="E69" s="20" t="s">
        <v>362</v>
      </c>
      <c r="F69" s="20" t="s">
        <v>363</v>
      </c>
      <c r="G69" s="20" t="s">
        <v>364</v>
      </c>
      <c r="H69" s="8" t="s">
        <v>360</v>
      </c>
      <c r="I69" s="8" t="s">
        <v>361</v>
      </c>
      <c r="J69" s="9" t="s">
        <v>365</v>
      </c>
      <c r="K69" s="8" t="s">
        <v>366</v>
      </c>
      <c r="L69" s="20" t="s">
        <v>365</v>
      </c>
      <c r="M69" s="21" t="s">
        <v>361</v>
      </c>
      <c r="N69" s="8" t="s">
        <v>365</v>
      </c>
      <c r="O69" s="8" t="s">
        <v>361</v>
      </c>
      <c r="P69" s="8" t="s">
        <v>361</v>
      </c>
      <c r="Q69" s="8" t="s">
        <v>367</v>
      </c>
      <c r="R69" s="14" t="s">
        <v>362</v>
      </c>
      <c r="S69" s="14" t="s">
        <v>362</v>
      </c>
      <c r="T69" s="14" t="s">
        <v>362</v>
      </c>
      <c r="U69" s="14" t="s">
        <v>361</v>
      </c>
      <c r="V69" s="14" t="s">
        <v>363</v>
      </c>
      <c r="W69" s="14" t="s">
        <v>368</v>
      </c>
      <c r="X69" s="14"/>
      <c r="Y69" s="14" t="s">
        <v>363</v>
      </c>
      <c r="Z69" s="14" t="s">
        <v>361</v>
      </c>
      <c r="AA69" s="14" t="s">
        <v>369</v>
      </c>
      <c r="AB69" s="14" t="s">
        <v>367</v>
      </c>
      <c r="AC69" s="14" t="s">
        <v>370</v>
      </c>
      <c r="AD69" s="10"/>
      <c r="AE69" s="14" t="s">
        <v>362</v>
      </c>
      <c r="AF69" s="14" t="s">
        <v>365</v>
      </c>
      <c r="AG69" s="14" t="s">
        <v>362</v>
      </c>
      <c r="AH69" s="14" t="s">
        <v>368</v>
      </c>
      <c r="AI69" s="14" t="s">
        <v>367</v>
      </c>
      <c r="AJ69" s="14" t="s">
        <v>368</v>
      </c>
      <c r="AK69" s="14"/>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row>
    <row r="70">
      <c r="A70" s="4" t="s">
        <v>371</v>
      </c>
      <c r="B70" s="20"/>
      <c r="C70" s="20"/>
      <c r="D70" s="20"/>
      <c r="E70" s="20"/>
      <c r="F70" s="20">
        <v>1.0</v>
      </c>
      <c r="G70" s="20"/>
      <c r="H70" s="8"/>
      <c r="I70" s="8"/>
      <c r="J70" s="9"/>
      <c r="K70" s="8">
        <v>2.0</v>
      </c>
      <c r="L70" s="20"/>
      <c r="M70" s="20"/>
      <c r="N70" s="8"/>
      <c r="O70" s="8"/>
      <c r="P70" s="8"/>
      <c r="Q70" s="8"/>
      <c r="R70" s="14"/>
      <c r="S70" s="14"/>
      <c r="T70" s="14"/>
      <c r="U70" s="14"/>
      <c r="V70" s="14">
        <v>2.0</v>
      </c>
      <c r="W70" s="14"/>
      <c r="X70" s="14"/>
      <c r="Y70" s="14">
        <v>2.0</v>
      </c>
      <c r="Z70" s="14"/>
      <c r="AA70" s="14"/>
      <c r="AB70" s="14"/>
      <c r="AC70" s="14"/>
      <c r="AD70" s="10"/>
      <c r="AE70" s="14"/>
      <c r="AF70" s="14"/>
      <c r="AG70" s="14"/>
      <c r="AH70" s="14">
        <v>1.0</v>
      </c>
      <c r="AI70" s="14"/>
      <c r="AJ70" s="14">
        <v>2.0</v>
      </c>
      <c r="AK70" s="14"/>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row>
    <row r="71">
      <c r="A71" s="4" t="s">
        <v>372</v>
      </c>
      <c r="B71" s="20"/>
      <c r="C71" s="20"/>
      <c r="D71" s="20"/>
      <c r="E71" s="20"/>
      <c r="F71" s="20"/>
      <c r="G71" s="20"/>
      <c r="H71" s="8"/>
      <c r="I71" s="8"/>
      <c r="J71" s="9"/>
      <c r="K71" s="8"/>
      <c r="L71" s="20"/>
      <c r="M71" s="20"/>
      <c r="N71" s="8"/>
      <c r="O71" s="8"/>
      <c r="P71" s="8"/>
      <c r="Q71" s="8"/>
      <c r="R71" s="14"/>
      <c r="S71" s="14"/>
      <c r="T71" s="14"/>
      <c r="U71" s="14"/>
      <c r="V71" s="14"/>
      <c r="W71" s="14"/>
      <c r="X71" s="14"/>
      <c r="Y71" s="14"/>
      <c r="Z71" s="14"/>
      <c r="AA71" s="14"/>
      <c r="AB71" s="14"/>
      <c r="AC71" s="14"/>
      <c r="AD71" s="10"/>
      <c r="AE71" s="14"/>
      <c r="AF71" s="14"/>
      <c r="AG71" s="14"/>
      <c r="AH71" s="14"/>
      <c r="AI71" s="14"/>
      <c r="AJ71" s="14"/>
      <c r="AK71" s="14"/>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row>
    <row r="72">
      <c r="A72" s="4" t="s">
        <v>373</v>
      </c>
      <c r="B72" s="20"/>
      <c r="C72" s="20"/>
      <c r="D72" s="20"/>
      <c r="E72" s="20"/>
      <c r="F72" s="20"/>
      <c r="G72" s="20"/>
      <c r="H72" s="8"/>
      <c r="I72" s="8"/>
      <c r="J72" s="9"/>
      <c r="K72" s="8"/>
      <c r="L72" s="20"/>
      <c r="M72" s="20"/>
      <c r="N72" s="8"/>
      <c r="O72" s="8"/>
      <c r="P72" s="8"/>
      <c r="Q72" s="8"/>
      <c r="R72" s="14"/>
      <c r="S72" s="14"/>
      <c r="T72" s="14"/>
      <c r="U72" s="14"/>
      <c r="V72" s="14"/>
      <c r="W72" s="14"/>
      <c r="X72" s="14"/>
      <c r="Y72" s="14"/>
      <c r="Z72" s="14"/>
      <c r="AA72" s="14"/>
      <c r="AB72" s="14"/>
      <c r="AC72" s="14"/>
      <c r="AD72" s="10"/>
      <c r="AE72" s="14"/>
      <c r="AF72" s="14"/>
      <c r="AG72" s="14"/>
      <c r="AH72" s="14"/>
      <c r="AI72" s="14"/>
      <c r="AJ72" s="14"/>
      <c r="AK72" s="14"/>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row>
    <row r="73">
      <c r="A73" s="4" t="s">
        <v>374</v>
      </c>
      <c r="B73" s="20"/>
      <c r="C73" s="20"/>
      <c r="D73" s="20"/>
      <c r="E73" s="20"/>
      <c r="F73" s="20"/>
      <c r="G73" s="20"/>
      <c r="H73" s="8"/>
      <c r="I73" s="8"/>
      <c r="J73" s="9"/>
      <c r="K73" s="8"/>
      <c r="L73" s="20"/>
      <c r="M73" s="20"/>
      <c r="N73" s="8"/>
      <c r="O73" s="8"/>
      <c r="P73" s="8"/>
      <c r="Q73" s="8"/>
      <c r="R73" s="14"/>
      <c r="S73" s="14"/>
      <c r="T73" s="14"/>
      <c r="U73" s="14"/>
      <c r="V73" s="14"/>
      <c r="W73" s="14"/>
      <c r="X73" s="14"/>
      <c r="Y73" s="14"/>
      <c r="Z73" s="14"/>
      <c r="AA73" s="14"/>
      <c r="AB73" s="14"/>
      <c r="AC73" s="14"/>
      <c r="AD73" s="10"/>
      <c r="AE73" s="14"/>
      <c r="AF73" s="14"/>
      <c r="AG73" s="14"/>
      <c r="AH73" s="14"/>
      <c r="AI73" s="14"/>
      <c r="AJ73" s="14"/>
      <c r="AK73" s="14"/>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row>
    <row r="74">
      <c r="A74" s="4" t="s">
        <v>375</v>
      </c>
      <c r="B74" s="20" t="s">
        <v>376</v>
      </c>
      <c r="C74" s="20" t="s">
        <v>377</v>
      </c>
      <c r="D74" s="20" t="s">
        <v>378</v>
      </c>
      <c r="E74" s="20" t="s">
        <v>379</v>
      </c>
      <c r="F74" s="20" t="s">
        <v>380</v>
      </c>
      <c r="G74" s="8" t="s">
        <v>381</v>
      </c>
      <c r="H74" s="8" t="s">
        <v>382</v>
      </c>
      <c r="I74" s="8" t="s">
        <v>383</v>
      </c>
      <c r="J74" s="9" t="s">
        <v>384</v>
      </c>
      <c r="K74" s="8" t="s">
        <v>385</v>
      </c>
      <c r="L74" s="20" t="s">
        <v>386</v>
      </c>
      <c r="M74" s="21"/>
      <c r="N74" s="8" t="s">
        <v>384</v>
      </c>
      <c r="O74" s="8" t="s">
        <v>383</v>
      </c>
      <c r="P74" s="8"/>
      <c r="Q74" s="8" t="s">
        <v>387</v>
      </c>
      <c r="R74" s="14" t="s">
        <v>388</v>
      </c>
      <c r="S74" s="14"/>
      <c r="T74" s="14"/>
      <c r="U74" s="14"/>
      <c r="V74" s="14" t="s">
        <v>389</v>
      </c>
      <c r="W74" s="14"/>
      <c r="X74" s="14"/>
      <c r="Y74" s="14"/>
      <c r="Z74" s="14" t="s">
        <v>390</v>
      </c>
      <c r="AA74" s="14"/>
      <c r="AB74" s="14"/>
      <c r="AC74" s="14" t="s">
        <v>391</v>
      </c>
      <c r="AD74" s="10"/>
      <c r="AE74" s="14" t="s">
        <v>392</v>
      </c>
      <c r="AF74" s="14" t="s">
        <v>393</v>
      </c>
      <c r="AG74" s="14"/>
      <c r="AH74" s="14"/>
      <c r="AI74" s="14" t="s">
        <v>394</v>
      </c>
      <c r="AJ74" s="14"/>
      <c r="AK74" s="14"/>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row>
    <row r="75">
      <c r="A75" s="4" t="s">
        <v>395</v>
      </c>
      <c r="B75" s="20"/>
      <c r="C75" s="20"/>
      <c r="D75" s="20"/>
      <c r="E75" s="20"/>
      <c r="F75" s="20"/>
      <c r="G75" s="31"/>
      <c r="H75" s="8"/>
      <c r="I75" s="8"/>
      <c r="J75" s="9"/>
      <c r="K75" s="8"/>
      <c r="L75" s="20"/>
      <c r="M75" s="20"/>
      <c r="N75" s="8"/>
      <c r="O75" s="8"/>
      <c r="P75" s="8"/>
      <c r="Q75" s="8"/>
      <c r="R75" s="14"/>
      <c r="S75" s="14" t="s">
        <v>396</v>
      </c>
      <c r="T75" s="14" t="s">
        <v>397</v>
      </c>
      <c r="U75" s="14"/>
      <c r="V75" s="14"/>
      <c r="W75" s="14"/>
      <c r="X75" s="14"/>
      <c r="Y75" s="14"/>
      <c r="Z75" s="14"/>
      <c r="AA75" s="14"/>
      <c r="AB75" s="14"/>
      <c r="AC75" s="14"/>
      <c r="AD75" s="10"/>
      <c r="AE75" s="14"/>
      <c r="AF75" s="14"/>
      <c r="AG75" s="14"/>
      <c r="AH75" s="14" t="s">
        <v>398</v>
      </c>
      <c r="AI75" s="14"/>
      <c r="AJ75" s="14"/>
      <c r="AK75" s="14"/>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row>
    <row r="76">
      <c r="A76" s="4" t="s">
        <v>395</v>
      </c>
      <c r="B76" s="20"/>
      <c r="C76" s="20"/>
      <c r="D76" s="20"/>
      <c r="E76" s="20"/>
      <c r="F76" s="20"/>
      <c r="G76" s="31"/>
      <c r="H76" s="8"/>
      <c r="I76" s="8"/>
      <c r="J76" s="9"/>
      <c r="K76" s="8"/>
      <c r="L76" s="20"/>
      <c r="M76" s="20"/>
      <c r="N76" s="8"/>
      <c r="O76" s="8"/>
      <c r="P76" s="8"/>
      <c r="Q76" s="8"/>
      <c r="R76" s="14"/>
      <c r="S76" s="14"/>
      <c r="T76" s="14" t="s">
        <v>399</v>
      </c>
      <c r="U76" s="14"/>
      <c r="V76" s="14"/>
      <c r="W76" s="14"/>
      <c r="X76" s="14"/>
      <c r="Y76" s="14"/>
      <c r="Z76" s="14"/>
      <c r="AA76" s="14"/>
      <c r="AB76" s="14"/>
      <c r="AC76" s="14"/>
      <c r="AD76" s="10"/>
      <c r="AE76" s="14"/>
      <c r="AF76" s="14"/>
      <c r="AG76" s="14"/>
      <c r="AH76" s="14" t="s">
        <v>400</v>
      </c>
      <c r="AI76" s="14"/>
      <c r="AJ76" s="14"/>
      <c r="AK76" s="14"/>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row>
    <row r="77">
      <c r="A77" s="4" t="s">
        <v>401</v>
      </c>
      <c r="B77" s="20"/>
      <c r="C77" s="20"/>
      <c r="D77" s="20"/>
      <c r="E77" s="20"/>
      <c r="F77" s="20"/>
      <c r="G77" s="31"/>
      <c r="H77" s="8"/>
      <c r="I77" s="8"/>
      <c r="J77" s="9"/>
      <c r="K77" s="8"/>
      <c r="L77" s="20"/>
      <c r="M77" s="20"/>
      <c r="N77" s="8"/>
      <c r="O77" s="8"/>
      <c r="P77" s="8"/>
      <c r="Q77" s="8"/>
      <c r="R77" s="14"/>
      <c r="S77" s="14"/>
      <c r="T77" s="14"/>
      <c r="U77" s="14"/>
      <c r="V77" s="14"/>
      <c r="W77" s="14"/>
      <c r="X77" s="14"/>
      <c r="Y77" s="14"/>
      <c r="Z77" s="14"/>
      <c r="AA77" s="14"/>
      <c r="AB77" s="14"/>
      <c r="AC77" s="14"/>
      <c r="AD77" s="10"/>
      <c r="AE77" s="14"/>
      <c r="AF77" s="14"/>
      <c r="AG77" s="14"/>
      <c r="AH77" s="14"/>
      <c r="AI77" s="14"/>
      <c r="AJ77" s="14"/>
      <c r="AK77" s="14"/>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row>
    <row r="78">
      <c r="A78" s="4" t="s">
        <v>402</v>
      </c>
      <c r="B78" s="20"/>
      <c r="C78" s="20"/>
      <c r="D78" s="20"/>
      <c r="E78" s="20"/>
      <c r="F78" s="20"/>
      <c r="G78" s="31"/>
      <c r="H78" s="8"/>
      <c r="I78" s="8"/>
      <c r="J78" s="9"/>
      <c r="K78" s="8"/>
      <c r="L78" s="20"/>
      <c r="M78" s="20"/>
      <c r="N78" s="8"/>
      <c r="O78" s="8"/>
      <c r="P78" s="8"/>
      <c r="Q78" s="8"/>
      <c r="R78" s="14"/>
      <c r="S78" s="14"/>
      <c r="T78" s="14"/>
      <c r="U78" s="14"/>
      <c r="V78" s="14"/>
      <c r="W78" s="14"/>
      <c r="X78" s="14"/>
      <c r="Y78" s="14"/>
      <c r="Z78" s="14"/>
      <c r="AA78" s="14"/>
      <c r="AB78" s="14"/>
      <c r="AC78" s="14"/>
      <c r="AD78" s="10"/>
      <c r="AE78" s="14"/>
      <c r="AF78" s="14"/>
      <c r="AG78" s="14"/>
      <c r="AH78" s="14"/>
      <c r="AI78" s="14"/>
      <c r="AJ78" s="14"/>
      <c r="AK78" s="14"/>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row>
    <row r="79">
      <c r="A79" s="4" t="s">
        <v>403</v>
      </c>
      <c r="B79" s="20"/>
      <c r="C79" s="20"/>
      <c r="D79" s="20"/>
      <c r="E79" s="20" t="s">
        <v>404</v>
      </c>
      <c r="F79" s="20"/>
      <c r="G79" s="31"/>
      <c r="H79" s="8"/>
      <c r="I79" s="8"/>
      <c r="J79" s="9"/>
      <c r="K79" s="8" t="s">
        <v>405</v>
      </c>
      <c r="L79" s="20"/>
      <c r="M79" s="20"/>
      <c r="N79" s="8"/>
      <c r="O79" s="8"/>
      <c r="P79" s="8"/>
      <c r="Q79" s="8"/>
      <c r="R79" s="14" t="s">
        <v>406</v>
      </c>
      <c r="S79" s="14"/>
      <c r="T79" s="14"/>
      <c r="U79" s="14"/>
      <c r="V79" s="14"/>
      <c r="W79" s="14"/>
      <c r="X79" s="14"/>
      <c r="Y79" s="14"/>
      <c r="Z79" s="14"/>
      <c r="AA79" s="14"/>
      <c r="AB79" s="14"/>
      <c r="AC79" s="14" t="s">
        <v>407</v>
      </c>
      <c r="AD79" s="10"/>
      <c r="AE79" s="14"/>
      <c r="AF79" s="14"/>
      <c r="AG79" s="14"/>
      <c r="AH79" s="14" t="s">
        <v>205</v>
      </c>
      <c r="AI79" s="14" t="s">
        <v>408</v>
      </c>
      <c r="AJ79" s="14"/>
      <c r="AK79" s="14"/>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row>
    <row r="80">
      <c r="A80" s="4" t="s">
        <v>409</v>
      </c>
      <c r="B80" s="20"/>
      <c r="C80" s="20"/>
      <c r="D80" s="20"/>
      <c r="E80" s="20"/>
      <c r="F80" s="20"/>
      <c r="G80" s="31"/>
      <c r="H80" s="8"/>
      <c r="I80" s="8"/>
      <c r="J80" s="9"/>
      <c r="K80" s="8"/>
      <c r="L80" s="20"/>
      <c r="M80" s="20"/>
      <c r="N80" s="8"/>
      <c r="O80" s="8"/>
      <c r="P80" s="8"/>
      <c r="Q80" s="8"/>
      <c r="R80" s="14"/>
      <c r="S80" s="14"/>
      <c r="T80" s="14"/>
      <c r="U80" s="14"/>
      <c r="V80" s="14"/>
      <c r="W80" s="14"/>
      <c r="X80" s="14"/>
      <c r="Y80" s="14"/>
      <c r="Z80" s="14"/>
      <c r="AA80" s="14"/>
      <c r="AB80" s="14"/>
      <c r="AC80" s="14" t="s">
        <v>410</v>
      </c>
      <c r="AD80" s="10"/>
      <c r="AE80" s="14"/>
      <c r="AF80" s="14"/>
      <c r="AG80" s="14"/>
      <c r="AH80" s="14"/>
      <c r="AI80" s="14" t="s">
        <v>411</v>
      </c>
      <c r="AJ80" s="14"/>
      <c r="AK80" s="14"/>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row>
    <row r="81">
      <c r="A81" s="4" t="s">
        <v>412</v>
      </c>
      <c r="B81" s="20"/>
      <c r="C81" s="20"/>
      <c r="D81" s="20"/>
      <c r="E81" s="20"/>
      <c r="F81" s="20"/>
      <c r="G81" s="31"/>
      <c r="H81" s="8"/>
      <c r="I81" s="8"/>
      <c r="J81" s="9"/>
      <c r="K81" s="8"/>
      <c r="L81" s="20"/>
      <c r="M81" s="20"/>
      <c r="N81" s="8"/>
      <c r="O81" s="8"/>
      <c r="P81" s="8"/>
      <c r="Q81" s="8"/>
      <c r="R81" s="14"/>
      <c r="S81" s="14"/>
      <c r="T81" s="14"/>
      <c r="U81" s="14"/>
      <c r="V81" s="14"/>
      <c r="W81" s="14"/>
      <c r="X81" s="14"/>
      <c r="Y81" s="14"/>
      <c r="Z81" s="14"/>
      <c r="AA81" s="14"/>
      <c r="AB81" s="14"/>
      <c r="AC81" s="14"/>
      <c r="AD81" s="10"/>
      <c r="AE81" s="14"/>
      <c r="AF81" s="14"/>
      <c r="AG81" s="14"/>
      <c r="AH81" s="14"/>
      <c r="AI81" s="14"/>
      <c r="AJ81" s="14"/>
      <c r="AK81" s="14"/>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row>
    <row r="82">
      <c r="A82" s="4" t="s">
        <v>413</v>
      </c>
      <c r="B82" s="20"/>
      <c r="C82" s="20"/>
      <c r="D82" s="20"/>
      <c r="E82" s="20"/>
      <c r="F82" s="20"/>
      <c r="G82" s="31"/>
      <c r="H82" s="8"/>
      <c r="I82" s="8"/>
      <c r="J82" s="9"/>
      <c r="K82" s="8"/>
      <c r="L82" s="20"/>
      <c r="M82" s="20"/>
      <c r="N82" s="8"/>
      <c r="O82" s="8"/>
      <c r="P82" s="8"/>
      <c r="Q82" s="8"/>
      <c r="R82" s="14"/>
      <c r="S82" s="14"/>
      <c r="T82" s="14"/>
      <c r="U82" s="14"/>
      <c r="V82" s="14"/>
      <c r="W82" s="14"/>
      <c r="X82" s="14"/>
      <c r="Y82" s="14"/>
      <c r="Z82" s="14"/>
      <c r="AA82" s="14"/>
      <c r="AB82" s="14"/>
      <c r="AC82" s="14"/>
      <c r="AD82" s="10"/>
      <c r="AE82" s="14"/>
      <c r="AF82" s="14"/>
      <c r="AG82" s="14"/>
      <c r="AH82" s="14"/>
      <c r="AI82" s="14"/>
      <c r="AJ82" s="14"/>
      <c r="AK82" s="14"/>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row>
    <row r="83">
      <c r="A83" s="4" t="s">
        <v>414</v>
      </c>
      <c r="B83" s="20"/>
      <c r="C83" s="20"/>
      <c r="D83" s="20"/>
      <c r="E83" s="20"/>
      <c r="F83" s="20"/>
      <c r="G83" s="31"/>
      <c r="H83" s="8"/>
      <c r="I83" s="8"/>
      <c r="J83" s="9"/>
      <c r="K83" s="8"/>
      <c r="L83" s="20"/>
      <c r="M83" s="20"/>
      <c r="N83" s="8"/>
      <c r="O83" s="8"/>
      <c r="P83" s="8"/>
      <c r="Q83" s="8"/>
      <c r="R83" s="14"/>
      <c r="S83" s="14"/>
      <c r="T83" s="14"/>
      <c r="U83" s="14"/>
      <c r="V83" s="14"/>
      <c r="W83" s="14"/>
      <c r="X83" s="14"/>
      <c r="Y83" s="14"/>
      <c r="Z83" s="14"/>
      <c r="AA83" s="14"/>
      <c r="AB83" s="14"/>
      <c r="AC83" s="14"/>
      <c r="AD83" s="10"/>
      <c r="AE83" s="14"/>
      <c r="AF83" s="14"/>
      <c r="AG83" s="14"/>
      <c r="AH83" s="14"/>
      <c r="AI83" s="14"/>
      <c r="AJ83" s="14"/>
      <c r="AK83" s="14"/>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row>
    <row r="84">
      <c r="A84" s="4" t="s">
        <v>415</v>
      </c>
      <c r="B84" s="20"/>
      <c r="C84" s="20"/>
      <c r="D84" s="20"/>
      <c r="E84" s="20"/>
      <c r="F84" s="20"/>
      <c r="G84" s="31"/>
      <c r="H84" s="8"/>
      <c r="I84" s="8"/>
      <c r="J84" s="9"/>
      <c r="K84" s="8"/>
      <c r="L84" s="20"/>
      <c r="M84" s="20"/>
      <c r="N84" s="8"/>
      <c r="O84" s="8"/>
      <c r="P84" s="8"/>
      <c r="Q84" s="8"/>
      <c r="R84" s="14"/>
      <c r="S84" s="14"/>
      <c r="T84" s="14"/>
      <c r="U84" s="14"/>
      <c r="V84" s="14"/>
      <c r="W84" s="14"/>
      <c r="X84" s="14"/>
      <c r="Y84" s="14"/>
      <c r="Z84" s="14"/>
      <c r="AA84" s="14"/>
      <c r="AB84" s="14"/>
      <c r="AC84" s="14"/>
      <c r="AD84" s="10"/>
      <c r="AE84" s="14"/>
      <c r="AF84" s="14"/>
      <c r="AG84" s="14"/>
      <c r="AH84" s="14"/>
      <c r="AI84" s="14"/>
      <c r="AJ84" s="14"/>
      <c r="AK84" s="14"/>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row>
    <row r="85">
      <c r="A85" s="4" t="s">
        <v>416</v>
      </c>
      <c r="B85" s="20"/>
      <c r="C85" s="20"/>
      <c r="D85" s="20"/>
      <c r="E85" s="20"/>
      <c r="F85" s="20"/>
      <c r="G85" s="31"/>
      <c r="H85" s="8"/>
      <c r="I85" s="8"/>
      <c r="J85" s="9"/>
      <c r="K85" s="8"/>
      <c r="L85" s="20"/>
      <c r="M85" s="20"/>
      <c r="N85" s="8"/>
      <c r="O85" s="8"/>
      <c r="P85" s="8"/>
      <c r="Q85" s="8"/>
      <c r="R85" s="14"/>
      <c r="S85" s="14"/>
      <c r="T85" s="14"/>
      <c r="U85" s="14"/>
      <c r="V85" s="14"/>
      <c r="W85" s="14"/>
      <c r="X85" s="14"/>
      <c r="Y85" s="14"/>
      <c r="Z85" s="14"/>
      <c r="AA85" s="14"/>
      <c r="AB85" s="14"/>
      <c r="AC85" s="14"/>
      <c r="AD85" s="10"/>
      <c r="AE85" s="14"/>
      <c r="AF85" s="14"/>
      <c r="AG85" s="14"/>
      <c r="AH85" s="14"/>
      <c r="AI85" s="14"/>
      <c r="AJ85" s="14"/>
      <c r="AK85" s="14"/>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row>
    <row r="86">
      <c r="A86" s="4" t="s">
        <v>417</v>
      </c>
      <c r="B86" s="20"/>
      <c r="C86" s="20"/>
      <c r="D86" s="20"/>
      <c r="E86" s="20"/>
      <c r="F86" s="20"/>
      <c r="G86" s="20"/>
      <c r="H86" s="8"/>
      <c r="I86" s="8"/>
      <c r="J86" s="9"/>
      <c r="K86" s="8"/>
      <c r="L86" s="20"/>
      <c r="M86" s="20"/>
      <c r="N86" s="8"/>
      <c r="O86" s="8"/>
      <c r="P86" s="8"/>
      <c r="Q86" s="8"/>
      <c r="R86" s="14"/>
      <c r="S86" s="14"/>
      <c r="T86" s="14"/>
      <c r="U86" s="14"/>
      <c r="V86" s="14"/>
      <c r="W86" s="14"/>
      <c r="X86" s="14"/>
      <c r="Y86" s="14"/>
      <c r="Z86" s="14"/>
      <c r="AA86" s="14"/>
      <c r="AB86" s="14"/>
      <c r="AC86" s="14"/>
      <c r="AD86" s="10"/>
      <c r="AE86" s="14"/>
      <c r="AF86" s="14"/>
      <c r="AG86" s="14"/>
      <c r="AH86" s="14"/>
      <c r="AI86" s="14"/>
      <c r="AJ86" s="14"/>
      <c r="AK86" s="14"/>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row>
    <row r="87">
      <c r="A87" s="4" t="s">
        <v>418</v>
      </c>
      <c r="B87" s="20" t="s">
        <v>255</v>
      </c>
      <c r="C87" s="20" t="s">
        <v>255</v>
      </c>
      <c r="D87" s="20" t="s">
        <v>255</v>
      </c>
      <c r="E87" s="20" t="s">
        <v>255</v>
      </c>
      <c r="F87" s="20" t="s">
        <v>255</v>
      </c>
      <c r="G87" s="20" t="s">
        <v>255</v>
      </c>
      <c r="H87" s="8" t="s">
        <v>255</v>
      </c>
      <c r="I87" s="8" t="s">
        <v>255</v>
      </c>
      <c r="J87" s="9" t="s">
        <v>255</v>
      </c>
      <c r="K87" s="8" t="s">
        <v>255</v>
      </c>
      <c r="L87" s="20" t="s">
        <v>255</v>
      </c>
      <c r="M87" s="21" t="s">
        <v>255</v>
      </c>
      <c r="N87" s="8" t="s">
        <v>255</v>
      </c>
      <c r="O87" s="8" t="s">
        <v>419</v>
      </c>
      <c r="P87" s="8" t="s">
        <v>255</v>
      </c>
      <c r="Q87" s="8" t="s">
        <v>420</v>
      </c>
      <c r="R87" s="14" t="s">
        <v>249</v>
      </c>
      <c r="S87" s="14" t="s">
        <v>249</v>
      </c>
      <c r="T87" s="14" t="s">
        <v>249</v>
      </c>
      <c r="U87" s="14" t="s">
        <v>249</v>
      </c>
      <c r="V87" s="14" t="s">
        <v>249</v>
      </c>
      <c r="W87" s="14" t="s">
        <v>249</v>
      </c>
      <c r="X87" s="14" t="s">
        <v>249</v>
      </c>
      <c r="Y87" s="14" t="s">
        <v>249</v>
      </c>
      <c r="Z87" s="14" t="s">
        <v>421</v>
      </c>
      <c r="AA87" s="14" t="s">
        <v>249</v>
      </c>
      <c r="AB87" s="14" t="s">
        <v>249</v>
      </c>
      <c r="AC87" s="14" t="s">
        <v>243</v>
      </c>
      <c r="AD87" s="10"/>
      <c r="AE87" s="14" t="s">
        <v>249</v>
      </c>
      <c r="AF87" s="14" t="s">
        <v>255</v>
      </c>
      <c r="AG87" s="14" t="s">
        <v>249</v>
      </c>
      <c r="AH87" s="14" t="s">
        <v>249</v>
      </c>
      <c r="AI87" s="14" t="s">
        <v>243</v>
      </c>
      <c r="AJ87" s="14" t="s">
        <v>249</v>
      </c>
      <c r="AK87" s="14"/>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row>
    <row r="88">
      <c r="A88" s="4" t="s">
        <v>422</v>
      </c>
      <c r="B88" s="20"/>
      <c r="C88" s="20"/>
      <c r="D88" s="20"/>
      <c r="E88" s="20"/>
      <c r="F88" s="20"/>
      <c r="G88" s="20" t="s">
        <v>423</v>
      </c>
      <c r="H88" s="8"/>
      <c r="I88" s="8"/>
      <c r="J88" s="9"/>
      <c r="K88" s="8"/>
      <c r="L88" s="20"/>
      <c r="M88" s="20"/>
      <c r="N88" s="8"/>
      <c r="O88" s="8"/>
      <c r="P88" s="8"/>
      <c r="Q88" s="8" t="s">
        <v>424</v>
      </c>
      <c r="R88" s="14"/>
      <c r="S88" s="14"/>
      <c r="T88" s="14"/>
      <c r="U88" s="14"/>
      <c r="V88" s="14"/>
      <c r="W88" s="14"/>
      <c r="X88" s="14"/>
      <c r="Y88" s="14"/>
      <c r="Z88" s="14"/>
      <c r="AA88" s="14"/>
      <c r="AB88" s="14"/>
      <c r="AC88" s="14"/>
      <c r="AD88" s="10"/>
      <c r="AE88" s="14"/>
      <c r="AF88" s="14"/>
      <c r="AG88" s="14"/>
      <c r="AH88" s="14"/>
      <c r="AI88" s="14" t="s">
        <v>425</v>
      </c>
      <c r="AJ88" s="14"/>
      <c r="AK88" s="14"/>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row>
    <row r="89">
      <c r="A89" s="4" t="s">
        <v>426</v>
      </c>
      <c r="B89" s="20"/>
      <c r="C89" s="20"/>
      <c r="D89" s="20"/>
      <c r="E89" s="20"/>
      <c r="F89" s="20"/>
      <c r="G89" s="20"/>
      <c r="H89" s="8"/>
      <c r="I89" s="8"/>
      <c r="J89" s="9" t="s">
        <v>427</v>
      </c>
      <c r="K89" s="8"/>
      <c r="L89" s="20" t="s">
        <v>428</v>
      </c>
      <c r="M89" s="20"/>
      <c r="N89" s="8" t="s">
        <v>427</v>
      </c>
      <c r="O89" s="8"/>
      <c r="P89" s="8"/>
      <c r="Q89" s="8"/>
      <c r="R89" s="14"/>
      <c r="S89" s="14"/>
      <c r="T89" s="14"/>
      <c r="U89" s="14"/>
      <c r="V89" s="14"/>
      <c r="W89" s="14"/>
      <c r="X89" s="14"/>
      <c r="Y89" s="14"/>
      <c r="Z89" s="14"/>
      <c r="AA89" s="14"/>
      <c r="AB89" s="14"/>
      <c r="AC89" s="14" t="s">
        <v>429</v>
      </c>
      <c r="AD89" s="10"/>
      <c r="AE89" s="14"/>
      <c r="AF89" s="14"/>
      <c r="AG89" s="14"/>
      <c r="AH89" s="14"/>
      <c r="AI89" s="14" t="s">
        <v>430</v>
      </c>
      <c r="AJ89" s="14" t="s">
        <v>431</v>
      </c>
      <c r="AK89" s="14"/>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row>
    <row r="90">
      <c r="A90" s="4" t="s">
        <v>432</v>
      </c>
      <c r="B90" s="20"/>
      <c r="C90" s="20"/>
      <c r="D90" s="20"/>
      <c r="E90" s="20"/>
      <c r="F90" s="20"/>
      <c r="G90" s="20"/>
      <c r="H90" s="8" t="s">
        <v>433</v>
      </c>
      <c r="I90" s="8"/>
      <c r="J90" s="9"/>
      <c r="K90" s="8"/>
      <c r="L90" s="30" t="s">
        <v>434</v>
      </c>
      <c r="M90" s="20"/>
      <c r="N90" s="8"/>
      <c r="O90" s="8"/>
      <c r="P90" s="8"/>
      <c r="Q90" s="8"/>
      <c r="R90" s="14"/>
      <c r="S90" s="14"/>
      <c r="T90" s="14"/>
      <c r="U90" s="14"/>
      <c r="V90" s="14"/>
      <c r="W90" s="14"/>
      <c r="X90" s="14"/>
      <c r="Y90" s="14"/>
      <c r="Z90" s="14"/>
      <c r="AA90" s="14"/>
      <c r="AB90" s="14"/>
      <c r="AC90" s="14"/>
      <c r="AD90" s="10"/>
      <c r="AE90" s="14"/>
      <c r="AF90" s="14"/>
      <c r="AG90" s="14"/>
      <c r="AH90" s="14" t="s">
        <v>435</v>
      </c>
      <c r="AI90" s="14"/>
      <c r="AJ90" s="14"/>
      <c r="AK90" s="14"/>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row>
    <row r="91">
      <c r="A91" s="4" t="s">
        <v>436</v>
      </c>
      <c r="B91" s="20"/>
      <c r="C91" s="20"/>
      <c r="D91" s="20"/>
      <c r="E91" s="20"/>
      <c r="F91" s="20"/>
      <c r="G91" s="20"/>
      <c r="H91" s="8"/>
      <c r="I91" s="8"/>
      <c r="J91" s="9"/>
      <c r="K91" s="8"/>
      <c r="L91" s="20"/>
      <c r="M91" s="20"/>
      <c r="N91" s="8"/>
      <c r="O91" s="8"/>
      <c r="P91" s="8"/>
      <c r="Q91" s="8"/>
      <c r="R91" s="14"/>
      <c r="S91" s="14"/>
      <c r="T91" s="14"/>
      <c r="U91" s="14"/>
      <c r="V91" s="14"/>
      <c r="W91" s="14"/>
      <c r="X91" s="14"/>
      <c r="Y91" s="14"/>
      <c r="Z91" s="14"/>
      <c r="AA91" s="14"/>
      <c r="AB91" s="14"/>
      <c r="AC91" s="14"/>
      <c r="AD91" s="10"/>
      <c r="AE91" s="14"/>
      <c r="AF91" s="14"/>
      <c r="AG91" s="14"/>
      <c r="AH91" s="14"/>
      <c r="AI91" s="14"/>
      <c r="AJ91" s="14"/>
      <c r="AK91" s="14"/>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row>
    <row r="92">
      <c r="A92" s="4" t="s">
        <v>437</v>
      </c>
      <c r="B92" s="20" t="s">
        <v>438</v>
      </c>
      <c r="C92" s="20"/>
      <c r="D92" s="20" t="s">
        <v>438</v>
      </c>
      <c r="E92" s="20" t="s">
        <v>439</v>
      </c>
      <c r="F92" s="20"/>
      <c r="G92" s="20" t="s">
        <v>438</v>
      </c>
      <c r="H92" s="8"/>
      <c r="I92" s="8" t="s">
        <v>438</v>
      </c>
      <c r="J92" s="9" t="s">
        <v>438</v>
      </c>
      <c r="K92" s="8" t="s">
        <v>439</v>
      </c>
      <c r="L92" s="20" t="s">
        <v>439</v>
      </c>
      <c r="M92" s="21" t="s">
        <v>438</v>
      </c>
      <c r="N92" s="8" t="s">
        <v>438</v>
      </c>
      <c r="O92" s="8" t="s">
        <v>438</v>
      </c>
      <c r="P92" s="8" t="s">
        <v>438</v>
      </c>
      <c r="Q92" s="8" t="s">
        <v>438</v>
      </c>
      <c r="R92" s="14" t="s">
        <v>439</v>
      </c>
      <c r="S92" s="14" t="s">
        <v>439</v>
      </c>
      <c r="T92" s="14" t="s">
        <v>439</v>
      </c>
      <c r="U92" s="14" t="s">
        <v>439</v>
      </c>
      <c r="V92" s="14" t="s">
        <v>439</v>
      </c>
      <c r="W92" s="14" t="s">
        <v>439</v>
      </c>
      <c r="X92" s="14"/>
      <c r="Y92" s="14" t="s">
        <v>439</v>
      </c>
      <c r="Z92" s="14" t="s">
        <v>438</v>
      </c>
      <c r="AA92" s="14" t="s">
        <v>438</v>
      </c>
      <c r="AB92" s="14" t="s">
        <v>438</v>
      </c>
      <c r="AC92" s="14" t="s">
        <v>438</v>
      </c>
      <c r="AD92" s="10"/>
      <c r="AE92" s="14" t="s">
        <v>439</v>
      </c>
      <c r="AF92" s="14" t="s">
        <v>438</v>
      </c>
      <c r="AG92" s="14" t="s">
        <v>439</v>
      </c>
      <c r="AH92" s="14" t="s">
        <v>439</v>
      </c>
      <c r="AI92" s="14" t="s">
        <v>438</v>
      </c>
      <c r="AJ92" s="14" t="s">
        <v>439</v>
      </c>
      <c r="AK92" s="14"/>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row>
    <row r="93">
      <c r="A93" s="4"/>
      <c r="B93" s="20" t="s">
        <v>440</v>
      </c>
      <c r="C93" s="20"/>
      <c r="D93" s="12">
        <v>4.042100013E12</v>
      </c>
      <c r="E93" s="20" t="s">
        <v>440</v>
      </c>
      <c r="F93" s="20"/>
      <c r="G93" s="20" t="s">
        <v>441</v>
      </c>
      <c r="H93" s="8"/>
      <c r="I93" s="8" t="s">
        <v>440</v>
      </c>
      <c r="J93" s="9" t="s">
        <v>442</v>
      </c>
      <c r="K93" s="8" t="s">
        <v>443</v>
      </c>
      <c r="L93" s="20" t="s">
        <v>442</v>
      </c>
      <c r="M93" s="21" t="s">
        <v>440</v>
      </c>
      <c r="N93" s="8" t="s">
        <v>442</v>
      </c>
      <c r="O93" s="8" t="s">
        <v>440</v>
      </c>
      <c r="P93" s="8" t="s">
        <v>440</v>
      </c>
      <c r="Q93" s="8" t="s">
        <v>444</v>
      </c>
      <c r="R93" s="14" t="s">
        <v>440</v>
      </c>
      <c r="S93" s="14" t="s">
        <v>440</v>
      </c>
      <c r="T93" s="14" t="s">
        <v>440</v>
      </c>
      <c r="U93" s="14" t="s">
        <v>440</v>
      </c>
      <c r="V93" s="14" t="s">
        <v>442</v>
      </c>
      <c r="W93" s="14" t="s">
        <v>440</v>
      </c>
      <c r="X93" s="14" t="s">
        <v>443</v>
      </c>
      <c r="Y93" s="14" t="s">
        <v>440</v>
      </c>
      <c r="Z93" s="14" t="s">
        <v>442</v>
      </c>
      <c r="AA93" s="14" t="s">
        <v>440</v>
      </c>
      <c r="AB93" s="14" t="s">
        <v>440</v>
      </c>
      <c r="AC93" s="14" t="s">
        <v>442</v>
      </c>
      <c r="AD93" s="10"/>
      <c r="AE93" s="14" t="s">
        <v>440</v>
      </c>
      <c r="AF93" s="14" t="s">
        <v>442</v>
      </c>
      <c r="AG93" s="14" t="s">
        <v>440</v>
      </c>
      <c r="AH93" s="14" t="s">
        <v>440</v>
      </c>
      <c r="AI93" s="14" t="s">
        <v>444</v>
      </c>
      <c r="AJ93" s="14" t="s">
        <v>440</v>
      </c>
      <c r="AK93" s="14"/>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row>
    <row r="94">
      <c r="A94" s="4" t="s">
        <v>445</v>
      </c>
      <c r="B94" s="20"/>
      <c r="C94" s="20"/>
      <c r="D94" s="20"/>
      <c r="E94" s="20"/>
      <c r="F94" s="20"/>
      <c r="G94" s="20"/>
      <c r="H94" s="8"/>
      <c r="I94" s="8"/>
      <c r="J94" s="9"/>
      <c r="K94" s="8"/>
      <c r="L94" s="20"/>
      <c r="M94" s="20"/>
      <c r="N94" s="8"/>
      <c r="O94" s="8"/>
      <c r="P94" s="8"/>
      <c r="Q94" s="8"/>
      <c r="R94" s="14"/>
      <c r="S94" s="14"/>
      <c r="T94" s="14"/>
      <c r="U94" s="14"/>
      <c r="V94" s="14"/>
      <c r="W94" s="14"/>
      <c r="X94" s="14"/>
      <c r="Y94" s="14"/>
      <c r="Z94" s="14"/>
      <c r="AA94" s="14"/>
      <c r="AB94" s="14"/>
      <c r="AC94" s="14"/>
      <c r="AD94" s="10"/>
      <c r="AE94" s="14"/>
      <c r="AF94" s="14"/>
      <c r="AG94" s="14"/>
      <c r="AH94" s="14"/>
      <c r="AI94" s="14"/>
      <c r="AJ94" s="14"/>
      <c r="AK94" s="14"/>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row>
    <row r="95">
      <c r="A95" s="4" t="s">
        <v>446</v>
      </c>
      <c r="B95" s="20"/>
      <c r="C95" s="20"/>
      <c r="D95" s="20"/>
      <c r="E95" s="20"/>
      <c r="F95" s="20"/>
      <c r="G95" s="20"/>
      <c r="H95" s="8"/>
      <c r="I95" s="8"/>
      <c r="J95" s="9"/>
      <c r="K95" s="8"/>
      <c r="L95" s="20"/>
      <c r="M95" s="20"/>
      <c r="N95" s="8"/>
      <c r="O95" s="8"/>
      <c r="P95" s="8"/>
      <c r="Q95" s="8"/>
      <c r="R95" s="14"/>
      <c r="S95" s="14"/>
      <c r="T95" s="14"/>
      <c r="U95" s="14"/>
      <c r="V95" s="14" t="s">
        <v>249</v>
      </c>
      <c r="W95" s="14"/>
      <c r="X95" s="14"/>
      <c r="Y95" s="14"/>
      <c r="Z95" s="14"/>
      <c r="AA95" s="14"/>
      <c r="AB95" s="14"/>
      <c r="AC95" s="14"/>
      <c r="AD95" s="10"/>
      <c r="AE95" s="14"/>
      <c r="AF95" s="14"/>
      <c r="AG95" s="14"/>
      <c r="AH95" s="14"/>
      <c r="AI95" s="14"/>
      <c r="AJ95" s="14"/>
      <c r="AK95" s="14"/>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row>
    <row r="96">
      <c r="A96" s="4" t="s">
        <v>445</v>
      </c>
      <c r="B96" s="20"/>
      <c r="C96" s="32">
        <v>44291.0</v>
      </c>
      <c r="D96" s="20"/>
      <c r="E96" s="20"/>
      <c r="F96" s="20"/>
      <c r="G96" s="20"/>
      <c r="H96" s="8"/>
      <c r="I96" s="8"/>
      <c r="J96" s="9"/>
      <c r="K96" s="8"/>
      <c r="L96" s="20"/>
      <c r="M96" s="15"/>
      <c r="N96" s="2"/>
      <c r="O96" s="2"/>
      <c r="P96" s="2"/>
      <c r="Q96" s="2"/>
      <c r="R96" s="33"/>
      <c r="S96" s="33"/>
      <c r="T96" s="33"/>
      <c r="U96" s="33"/>
      <c r="V96" s="33"/>
      <c r="W96" s="33"/>
      <c r="X96" s="33"/>
      <c r="Y96" s="33"/>
      <c r="Z96" s="33"/>
      <c r="AA96" s="14"/>
      <c r="AB96" s="14"/>
      <c r="AC96" s="14"/>
      <c r="AD96" s="10"/>
      <c r="AE96" s="14"/>
      <c r="AF96" s="14"/>
      <c r="AG96" s="14"/>
      <c r="AH96" s="14"/>
      <c r="AI96" s="14"/>
      <c r="AJ96" s="14"/>
      <c r="AK96" s="14"/>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row>
    <row r="97">
      <c r="A97" s="7"/>
      <c r="B97" s="20"/>
      <c r="C97" s="20"/>
      <c r="D97" s="20"/>
      <c r="E97" s="20"/>
      <c r="F97" s="20"/>
      <c r="G97" s="20"/>
      <c r="H97" s="8"/>
      <c r="I97" s="8"/>
      <c r="J97" s="9"/>
      <c r="K97" s="8"/>
      <c r="L97" s="20"/>
      <c r="M97" s="15"/>
      <c r="N97" s="2"/>
      <c r="O97" s="2"/>
      <c r="P97" s="2"/>
      <c r="Q97" s="2"/>
      <c r="R97" s="33"/>
      <c r="S97" s="33"/>
      <c r="T97" s="33"/>
      <c r="U97" s="33"/>
      <c r="V97" s="33"/>
      <c r="W97" s="33"/>
      <c r="X97" s="33"/>
      <c r="Y97" s="33"/>
      <c r="Z97" s="33"/>
      <c r="AA97" s="14"/>
      <c r="AB97" s="14"/>
      <c r="AC97" s="14"/>
      <c r="AD97" s="10"/>
      <c r="AE97" s="14"/>
      <c r="AF97" s="14"/>
      <c r="AG97" s="14"/>
      <c r="AH97" s="14"/>
      <c r="AI97" s="14"/>
      <c r="AJ97" s="14"/>
      <c r="AK97" s="14"/>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row>
    <row r="98">
      <c r="A98" s="7"/>
      <c r="B98" s="20"/>
      <c r="C98" s="20"/>
      <c r="D98" s="20"/>
      <c r="E98" s="20"/>
      <c r="F98" s="20"/>
      <c r="G98" s="20"/>
      <c r="H98" s="34"/>
      <c r="I98" s="34"/>
      <c r="J98" s="35"/>
      <c r="K98" s="34"/>
      <c r="L98" s="20"/>
      <c r="M98" s="20"/>
      <c r="N98" s="8"/>
      <c r="O98" s="36"/>
      <c r="P98" s="36"/>
      <c r="Q98" s="36"/>
      <c r="R98" s="37"/>
      <c r="S98" s="37"/>
      <c r="T98" s="37"/>
      <c r="U98" s="37"/>
      <c r="V98" s="37"/>
      <c r="W98" s="38"/>
      <c r="X98" s="38"/>
      <c r="Y98" s="38"/>
      <c r="Z98" s="37"/>
      <c r="AA98" s="37"/>
      <c r="AB98" s="37"/>
      <c r="AC98" s="37"/>
      <c r="AD98" s="39"/>
      <c r="AE98" s="37"/>
      <c r="AF98" s="37"/>
      <c r="AG98" s="37"/>
      <c r="AH98" s="37"/>
      <c r="AI98" s="37"/>
      <c r="AJ98" s="37"/>
      <c r="AK98" s="37"/>
      <c r="AL98" s="39"/>
      <c r="AM98" s="39"/>
      <c r="AN98" s="40"/>
      <c r="AO98" s="39"/>
      <c r="AP98" s="5"/>
      <c r="AQ98" s="39"/>
      <c r="AR98" s="39"/>
      <c r="AS98" s="39"/>
      <c r="AT98" s="39"/>
      <c r="AU98" s="5"/>
      <c r="AV98" s="5"/>
      <c r="AW98" s="5"/>
      <c r="AX98" s="39"/>
      <c r="AY98" s="39"/>
      <c r="AZ98" s="39"/>
      <c r="BA98" s="39"/>
      <c r="BB98" s="39"/>
      <c r="BC98" s="39"/>
      <c r="BD98" s="39"/>
      <c r="BE98" s="39"/>
      <c r="BF98" s="39"/>
      <c r="BG98" s="5"/>
      <c r="BH98" s="5"/>
      <c r="BI98" s="40"/>
      <c r="BJ98" s="5"/>
      <c r="BK98" s="5"/>
      <c r="BL98" s="40"/>
      <c r="BM98" s="5"/>
      <c r="BN98" s="5"/>
      <c r="BO98" s="5"/>
      <c r="BP98" s="40"/>
      <c r="BQ98" s="5"/>
      <c r="BR98" s="5"/>
      <c r="BS98" s="5"/>
      <c r="BT98" s="5"/>
      <c r="BU98" s="5"/>
      <c r="BV98" s="5"/>
      <c r="BW98" s="5"/>
      <c r="BX98" s="40"/>
      <c r="BY98" s="39"/>
      <c r="BZ98" s="5"/>
      <c r="CA98" s="5"/>
      <c r="CB98" s="5"/>
      <c r="CC98" s="5"/>
      <c r="CD98" s="41"/>
      <c r="CE98" s="5"/>
      <c r="CF98" s="5"/>
      <c r="CG98" s="5"/>
      <c r="CH98" s="5"/>
      <c r="CI98" s="5"/>
      <c r="CJ98" s="5"/>
      <c r="CK98" s="5"/>
      <c r="CL98" s="5"/>
      <c r="CM98" s="5"/>
      <c r="CN98" s="5"/>
      <c r="CO98" s="5"/>
      <c r="CP98" s="5"/>
      <c r="CQ98" s="39"/>
      <c r="CR98" s="5"/>
      <c r="CS98" s="39"/>
      <c r="CT98" s="5"/>
      <c r="CU98" s="5"/>
      <c r="CV98" s="39"/>
      <c r="CW98" s="39"/>
      <c r="CX98" s="5"/>
      <c r="CY98" s="5"/>
      <c r="CZ98" s="5"/>
      <c r="DA98" s="5"/>
      <c r="DB98" s="5"/>
      <c r="DC98" s="5"/>
      <c r="DD98" s="5"/>
      <c r="DE98" s="5"/>
      <c r="DF98" s="5"/>
      <c r="DG98" s="5"/>
    </row>
    <row r="99">
      <c r="A99" s="42"/>
      <c r="B99" s="20"/>
      <c r="C99" s="20"/>
      <c r="D99" s="20"/>
      <c r="E99" s="20"/>
      <c r="F99" s="20"/>
      <c r="G99" s="20"/>
      <c r="H99" s="43"/>
      <c r="I99" s="43"/>
      <c r="J99" s="44"/>
      <c r="K99" s="43"/>
      <c r="L99" s="20"/>
      <c r="M99" s="20"/>
      <c r="N99" s="36"/>
      <c r="O99" s="8"/>
      <c r="P99" s="8"/>
      <c r="Q99" s="8"/>
      <c r="R99" s="20"/>
      <c r="S99" s="20"/>
      <c r="T99" s="20"/>
      <c r="U99" s="20"/>
      <c r="V99" s="20"/>
      <c r="W99" s="26"/>
      <c r="X99" s="26"/>
      <c r="Y99" s="26"/>
      <c r="Z99" s="20"/>
      <c r="AA99" s="20"/>
      <c r="AB99" s="20"/>
      <c r="AC99" s="20"/>
      <c r="AD99" s="5"/>
      <c r="AE99" s="20"/>
      <c r="AF99" s="20"/>
      <c r="AG99" s="20"/>
      <c r="AH99" s="20"/>
      <c r="AI99" s="20"/>
      <c r="AJ99" s="20"/>
      <c r="AK99" s="20"/>
      <c r="AL99" s="5"/>
      <c r="AM99" s="5"/>
      <c r="AN99" s="5"/>
      <c r="AO99" s="5"/>
      <c r="AP99" s="5"/>
      <c r="AQ99" s="5"/>
      <c r="AR99" s="5"/>
      <c r="AS99" s="5"/>
      <c r="AT99" s="5"/>
      <c r="AU99" s="5"/>
      <c r="AV99" s="5"/>
      <c r="AW99" s="5"/>
      <c r="AX99" s="5"/>
      <c r="AY99" s="5"/>
      <c r="AZ99" s="5"/>
      <c r="BA99" s="5"/>
      <c r="BB99" s="5"/>
      <c r="BC99" s="5"/>
      <c r="BD99" s="5"/>
      <c r="BE99" s="5"/>
      <c r="BF99" s="5"/>
      <c r="BG99" s="5"/>
      <c r="BH99" s="5"/>
      <c r="BI99" s="45"/>
      <c r="BJ99" s="5"/>
      <c r="BK99" s="5"/>
      <c r="BL99" s="45"/>
      <c r="BM99" s="45"/>
      <c r="BN99" s="45"/>
      <c r="BO99" s="5"/>
      <c r="BP99" s="45"/>
      <c r="BQ99" s="45"/>
      <c r="BR99" s="45"/>
      <c r="BS99" s="5"/>
      <c r="BT99" s="5"/>
      <c r="BU99" s="45"/>
      <c r="BV99" s="5"/>
      <c r="BW99" s="5"/>
      <c r="BX99" s="5"/>
      <c r="BY99" s="5"/>
      <c r="BZ99" s="4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row>
    <row r="100">
      <c r="A100" s="4"/>
      <c r="B100" s="20"/>
      <c r="C100" s="20"/>
      <c r="D100" s="20"/>
      <c r="E100" s="20"/>
      <c r="F100" s="20"/>
      <c r="G100" s="20"/>
      <c r="H100" s="8"/>
      <c r="I100" s="8"/>
      <c r="J100" s="9"/>
      <c r="K100" s="8"/>
      <c r="L100" s="20"/>
      <c r="M100" s="20"/>
      <c r="N100" s="8"/>
      <c r="O100" s="8"/>
      <c r="P100" s="8"/>
      <c r="Q100" s="8"/>
      <c r="R100" s="14"/>
      <c r="S100" s="14"/>
      <c r="T100" s="14"/>
      <c r="U100" s="14"/>
      <c r="V100" s="14"/>
      <c r="W100" s="14"/>
      <c r="X100" s="14"/>
      <c r="Y100" s="14"/>
      <c r="Z100" s="14"/>
      <c r="AA100" s="14"/>
      <c r="AB100" s="14"/>
      <c r="AC100" s="14"/>
      <c r="AD100" s="10">
        <f>52*12</f>
        <v>624</v>
      </c>
      <c r="AE100" s="14"/>
      <c r="AF100" s="14"/>
      <c r="AG100" s="14"/>
      <c r="AH100" s="14"/>
      <c r="AI100" s="14"/>
      <c r="AJ100" s="14"/>
      <c r="AK100" s="14"/>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row>
    <row r="101">
      <c r="A101" s="4"/>
      <c r="B101" s="20"/>
      <c r="C101" s="20"/>
      <c r="D101" s="20"/>
      <c r="E101" s="20"/>
      <c r="F101" s="20"/>
      <c r="G101" s="20"/>
      <c r="H101" s="8"/>
      <c r="I101" s="8"/>
      <c r="J101" s="9"/>
      <c r="K101" s="8"/>
      <c r="L101" s="20"/>
      <c r="M101" s="20"/>
      <c r="N101" s="8"/>
      <c r="O101" s="8"/>
      <c r="P101" s="8"/>
      <c r="Q101" s="8"/>
      <c r="R101" s="14"/>
      <c r="S101" s="14"/>
      <c r="T101" s="14"/>
      <c r="U101" s="14"/>
      <c r="V101" s="14"/>
      <c r="W101" s="14"/>
      <c r="X101" s="14"/>
      <c r="Y101" s="14"/>
      <c r="Z101" s="14"/>
      <c r="AA101" s="14"/>
      <c r="AB101" s="14"/>
      <c r="AC101" s="14"/>
      <c r="AD101" s="10" t="s">
        <v>369</v>
      </c>
      <c r="AE101" s="14"/>
      <c r="AF101" s="14"/>
      <c r="AG101" s="14"/>
      <c r="AH101" s="14"/>
      <c r="AI101" s="14"/>
      <c r="AJ101" s="14"/>
      <c r="AK101" s="14"/>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row>
    <row r="102">
      <c r="A102" s="10"/>
      <c r="B102" s="20"/>
      <c r="C102" s="20"/>
      <c r="D102" s="20"/>
      <c r="E102" s="20"/>
      <c r="F102" s="20"/>
      <c r="G102" s="20"/>
      <c r="H102" s="46"/>
      <c r="I102" s="46"/>
      <c r="J102" s="47"/>
      <c r="K102" s="46"/>
      <c r="L102" s="20"/>
      <c r="M102" s="20"/>
      <c r="N102" s="8"/>
      <c r="O102" s="46"/>
      <c r="P102" s="46"/>
      <c r="Q102" s="46"/>
      <c r="R102" s="14"/>
      <c r="S102" s="14"/>
      <c r="T102" s="14"/>
      <c r="U102" s="14"/>
      <c r="V102" s="14"/>
      <c r="W102" s="14"/>
      <c r="X102" s="14"/>
      <c r="Y102" s="14"/>
      <c r="Z102" s="14"/>
      <c r="AA102" s="14"/>
      <c r="AB102" s="14"/>
      <c r="AC102" s="14"/>
      <c r="AD102" s="10"/>
      <c r="AE102" s="14"/>
      <c r="AF102" s="14"/>
      <c r="AG102" s="14"/>
      <c r="AH102" s="14"/>
      <c r="AI102" s="14"/>
      <c r="AJ102" s="14"/>
      <c r="AK102" s="14"/>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row>
    <row r="103">
      <c r="A103" s="10"/>
      <c r="B103" s="20"/>
      <c r="C103" s="20"/>
      <c r="D103" s="20"/>
      <c r="E103" s="20"/>
      <c r="F103" s="20"/>
      <c r="G103" s="20"/>
      <c r="H103" s="46"/>
      <c r="I103" s="46"/>
      <c r="J103" s="47"/>
      <c r="K103" s="46"/>
      <c r="L103" s="20"/>
      <c r="M103" s="20"/>
      <c r="N103" s="46"/>
      <c r="O103" s="46"/>
      <c r="P103" s="46"/>
      <c r="Q103" s="46"/>
      <c r="R103" s="14"/>
      <c r="S103" s="14"/>
      <c r="T103" s="14"/>
      <c r="U103" s="14"/>
      <c r="V103" s="14"/>
      <c r="W103" s="14"/>
      <c r="X103" s="14"/>
      <c r="Y103" s="14"/>
      <c r="Z103" s="14"/>
      <c r="AA103" s="14"/>
      <c r="AB103" s="14"/>
      <c r="AC103" s="14"/>
      <c r="AD103" s="10"/>
      <c r="AE103" s="14"/>
      <c r="AF103" s="14"/>
      <c r="AG103" s="14"/>
      <c r="AH103" s="14"/>
      <c r="AI103" s="14"/>
      <c r="AJ103" s="14"/>
      <c r="AK103" s="14"/>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row>
    <row r="104">
      <c r="A104" s="10"/>
      <c r="B104" s="46"/>
      <c r="C104" s="46"/>
      <c r="D104" s="46"/>
      <c r="E104" s="46"/>
      <c r="F104" s="46"/>
      <c r="G104" s="46"/>
      <c r="H104" s="46"/>
      <c r="I104" s="46"/>
      <c r="J104" s="47"/>
      <c r="K104" s="46"/>
      <c r="L104" s="46"/>
      <c r="M104" s="46"/>
      <c r="N104" s="46"/>
      <c r="O104" s="46"/>
      <c r="P104" s="46"/>
      <c r="Q104" s="46"/>
      <c r="R104" s="14"/>
      <c r="S104" s="14"/>
      <c r="T104" s="14"/>
      <c r="U104" s="14"/>
      <c r="V104" s="14"/>
      <c r="W104" s="14"/>
      <c r="X104" s="14"/>
      <c r="Y104" s="14"/>
      <c r="Z104" s="14"/>
      <c r="AA104" s="14"/>
      <c r="AB104" s="14"/>
      <c r="AC104" s="14"/>
      <c r="AD104" s="10"/>
      <c r="AE104" s="14"/>
      <c r="AF104" s="14"/>
      <c r="AG104" s="14"/>
      <c r="AH104" s="14"/>
      <c r="AI104" s="14"/>
      <c r="AJ104" s="14"/>
      <c r="AK104" s="14"/>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row>
    <row r="105">
      <c r="A105" s="10"/>
      <c r="B105" s="46"/>
      <c r="C105" s="46"/>
      <c r="D105" s="46"/>
      <c r="E105" s="46"/>
      <c r="F105" s="46"/>
      <c r="G105" s="46"/>
      <c r="H105" s="46"/>
      <c r="I105" s="46"/>
      <c r="J105" s="47"/>
      <c r="K105" s="46"/>
      <c r="L105" s="46"/>
      <c r="M105" s="46"/>
      <c r="N105" s="46"/>
      <c r="O105" s="46"/>
      <c r="P105" s="46"/>
      <c r="Q105" s="46"/>
      <c r="R105" s="14"/>
      <c r="S105" s="14"/>
      <c r="T105" s="14"/>
      <c r="U105" s="14"/>
      <c r="V105" s="14"/>
      <c r="W105" s="14"/>
      <c r="X105" s="14"/>
      <c r="Y105" s="14"/>
      <c r="Z105" s="14"/>
      <c r="AA105" s="14"/>
      <c r="AB105" s="14"/>
      <c r="AC105" s="14"/>
      <c r="AD105" s="10"/>
      <c r="AE105" s="14"/>
      <c r="AF105" s="14"/>
      <c r="AG105" s="14"/>
      <c r="AH105" s="14"/>
      <c r="AI105" s="14"/>
      <c r="AJ105" s="14"/>
      <c r="AK105" s="14"/>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row>
    <row r="106">
      <c r="A106" s="10"/>
      <c r="B106" s="46"/>
      <c r="C106" s="46"/>
      <c r="D106" s="46"/>
      <c r="E106" s="46"/>
      <c r="F106" s="46"/>
      <c r="G106" s="46"/>
      <c r="H106" s="46"/>
      <c r="I106" s="46"/>
      <c r="J106" s="47"/>
      <c r="K106" s="46"/>
      <c r="L106" s="46"/>
      <c r="M106" s="46"/>
      <c r="N106" s="46"/>
      <c r="O106" s="46"/>
      <c r="P106" s="46"/>
      <c r="Q106" s="46"/>
      <c r="R106" s="14"/>
      <c r="S106" s="14"/>
      <c r="T106" s="14"/>
      <c r="U106" s="14"/>
      <c r="V106" s="14"/>
      <c r="W106" s="14"/>
      <c r="X106" s="14"/>
      <c r="Y106" s="14"/>
      <c r="Z106" s="14"/>
      <c r="AA106" s="14"/>
      <c r="AB106" s="14"/>
      <c r="AC106" s="14"/>
      <c r="AD106" s="10"/>
      <c r="AE106" s="14"/>
      <c r="AF106" s="14"/>
      <c r="AG106" s="14"/>
      <c r="AH106" s="14"/>
      <c r="AI106" s="14"/>
      <c r="AJ106" s="14"/>
      <c r="AK106" s="14"/>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row>
    <row r="107">
      <c r="A107" s="48" t="s">
        <v>447</v>
      </c>
      <c r="B107" s="46"/>
      <c r="C107" s="46"/>
      <c r="D107" s="46"/>
      <c r="E107" s="46"/>
      <c r="F107" s="46"/>
      <c r="G107" s="46"/>
      <c r="H107" s="46"/>
      <c r="I107" s="46"/>
      <c r="J107" s="47"/>
      <c r="K107" s="46"/>
      <c r="L107" s="46"/>
      <c r="M107" s="46"/>
      <c r="N107" s="46"/>
      <c r="O107" s="46"/>
      <c r="P107" s="46"/>
      <c r="Q107" s="46"/>
      <c r="R107" s="14"/>
      <c r="S107" s="14"/>
      <c r="T107" s="14"/>
      <c r="U107" s="14"/>
      <c r="V107" s="14"/>
      <c r="W107" s="14"/>
      <c r="X107" s="14"/>
      <c r="Y107" s="14"/>
      <c r="Z107" s="14"/>
      <c r="AA107" s="14"/>
      <c r="AB107" s="14"/>
      <c r="AC107" s="14"/>
      <c r="AD107" s="10"/>
      <c r="AE107" s="14"/>
      <c r="AF107" s="14"/>
      <c r="AG107" s="14"/>
      <c r="AH107" s="14"/>
      <c r="AI107" s="14"/>
      <c r="AJ107" s="14"/>
      <c r="AK107" s="14"/>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row>
    <row r="108">
      <c r="A108" s="48" t="s">
        <v>448</v>
      </c>
      <c r="B108" s="46"/>
      <c r="C108" s="46"/>
      <c r="D108" s="46"/>
      <c r="E108" s="46"/>
      <c r="F108" s="46"/>
      <c r="G108" s="46"/>
      <c r="H108" s="46"/>
      <c r="I108" s="46"/>
      <c r="J108" s="47"/>
      <c r="K108" s="46"/>
      <c r="L108" s="46"/>
      <c r="M108" s="46"/>
      <c r="N108" s="46"/>
      <c r="O108" s="46"/>
      <c r="P108" s="46"/>
      <c r="Q108" s="46"/>
      <c r="R108" s="14"/>
      <c r="S108" s="14"/>
      <c r="T108" s="14"/>
      <c r="U108" s="14"/>
      <c r="V108" s="14"/>
      <c r="W108" s="14"/>
      <c r="X108" s="14"/>
      <c r="Y108" s="14"/>
      <c r="Z108" s="14"/>
      <c r="AA108" s="14"/>
      <c r="AB108" s="14"/>
      <c r="AC108" s="14"/>
      <c r="AD108" s="10"/>
      <c r="AE108" s="14"/>
      <c r="AF108" s="14"/>
      <c r="AG108" s="14"/>
      <c r="AH108" s="14"/>
      <c r="AI108" s="14"/>
      <c r="AJ108" s="14"/>
      <c r="AK108" s="14"/>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row>
    <row r="109">
      <c r="A109" s="48" t="s">
        <v>449</v>
      </c>
      <c r="B109" s="46"/>
      <c r="C109" s="46"/>
      <c r="D109" s="46"/>
      <c r="E109" s="46"/>
      <c r="F109" s="46"/>
      <c r="G109" s="46"/>
      <c r="H109" s="46"/>
      <c r="I109" s="46"/>
      <c r="J109" s="47"/>
      <c r="K109" s="46"/>
      <c r="L109" s="46"/>
      <c r="M109" s="46"/>
      <c r="N109" s="46"/>
      <c r="O109" s="46"/>
      <c r="P109" s="46"/>
      <c r="Q109" s="46"/>
      <c r="R109" s="14"/>
      <c r="S109" s="14"/>
      <c r="T109" s="14"/>
      <c r="U109" s="14"/>
      <c r="V109" s="14"/>
      <c r="W109" s="14"/>
      <c r="X109" s="14"/>
      <c r="Y109" s="14"/>
      <c r="Z109" s="14"/>
      <c r="AA109" s="14"/>
      <c r="AB109" s="14"/>
      <c r="AC109" s="14"/>
      <c r="AD109" s="10"/>
      <c r="AE109" s="14"/>
      <c r="AF109" s="14"/>
      <c r="AG109" s="14"/>
      <c r="AH109" s="14"/>
      <c r="AI109" s="14"/>
      <c r="AJ109" s="14"/>
      <c r="AK109" s="14"/>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row>
    <row r="110">
      <c r="A110" s="48" t="s">
        <v>450</v>
      </c>
      <c r="B110" s="46"/>
      <c r="C110" s="46"/>
      <c r="D110" s="46"/>
      <c r="E110" s="46"/>
      <c r="F110" s="46"/>
      <c r="G110" s="46"/>
      <c r="H110" s="46"/>
      <c r="I110" s="46"/>
      <c r="J110" s="47"/>
      <c r="K110" s="46"/>
      <c r="L110" s="46"/>
      <c r="M110" s="46"/>
      <c r="N110" s="46"/>
      <c r="O110" s="46"/>
      <c r="P110" s="46"/>
      <c r="Q110" s="46"/>
      <c r="R110" s="14"/>
      <c r="S110" s="14"/>
      <c r="T110" s="14"/>
      <c r="U110" s="14"/>
      <c r="V110" s="14"/>
      <c r="W110" s="14"/>
      <c r="X110" s="14"/>
      <c r="Y110" s="14"/>
      <c r="Z110" s="14"/>
      <c r="AA110" s="14"/>
      <c r="AB110" s="14"/>
      <c r="AC110" s="14"/>
      <c r="AD110" s="10"/>
      <c r="AE110" s="14"/>
      <c r="AF110" s="14"/>
      <c r="AG110" s="14"/>
      <c r="AH110" s="14"/>
      <c r="AI110" s="14"/>
      <c r="AJ110" s="14"/>
      <c r="AK110" s="14"/>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row>
    <row r="111">
      <c r="A111" s="48" t="s">
        <v>451</v>
      </c>
      <c r="B111" s="46"/>
      <c r="C111" s="46"/>
      <c r="D111" s="46"/>
      <c r="E111" s="46"/>
      <c r="F111" s="46"/>
      <c r="G111" s="46"/>
      <c r="H111" s="46"/>
      <c r="I111" s="46"/>
      <c r="J111" s="47"/>
      <c r="K111" s="46"/>
      <c r="L111" s="46"/>
      <c r="M111" s="46"/>
      <c r="N111" s="46"/>
      <c r="O111" s="46"/>
      <c r="P111" s="46"/>
      <c r="Q111" s="46"/>
      <c r="R111" s="14"/>
      <c r="S111" s="14"/>
      <c r="T111" s="14"/>
      <c r="U111" s="14"/>
      <c r="V111" s="14"/>
      <c r="W111" s="14"/>
      <c r="X111" s="14"/>
      <c r="Y111" s="14"/>
      <c r="Z111" s="14"/>
      <c r="AA111" s="14"/>
      <c r="AB111" s="14"/>
      <c r="AC111" s="14"/>
      <c r="AD111" s="10"/>
      <c r="AE111" s="14"/>
      <c r="AF111" s="14"/>
      <c r="AG111" s="14"/>
      <c r="AH111" s="14"/>
      <c r="AI111" s="14"/>
      <c r="AJ111" s="14"/>
      <c r="AK111" s="14"/>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row>
    <row r="112">
      <c r="A112" s="10"/>
      <c r="B112" s="46"/>
      <c r="C112" s="46"/>
      <c r="D112" s="46"/>
      <c r="E112" s="46"/>
      <c r="F112" s="46"/>
      <c r="G112" s="46"/>
      <c r="H112" s="46"/>
      <c r="I112" s="46"/>
      <c r="J112" s="47"/>
      <c r="K112" s="46"/>
      <c r="L112" s="46"/>
      <c r="M112" s="46"/>
      <c r="N112" s="46"/>
      <c r="O112" s="46"/>
      <c r="P112" s="46"/>
      <c r="Q112" s="46"/>
      <c r="R112" s="14"/>
      <c r="S112" s="14"/>
      <c r="T112" s="14"/>
      <c r="U112" s="14"/>
      <c r="V112" s="14"/>
      <c r="W112" s="14"/>
      <c r="X112" s="14"/>
      <c r="Y112" s="14"/>
      <c r="Z112" s="14"/>
      <c r="AA112" s="14"/>
      <c r="AB112" s="14"/>
      <c r="AC112" s="14"/>
      <c r="AD112" s="10"/>
      <c r="AE112" s="14"/>
      <c r="AF112" s="14"/>
      <c r="AG112" s="14"/>
      <c r="AH112" s="14"/>
      <c r="AI112" s="14"/>
      <c r="AJ112" s="14"/>
      <c r="AK112" s="14"/>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row>
    <row r="113">
      <c r="A113" s="10"/>
      <c r="B113" s="46"/>
      <c r="C113" s="46"/>
      <c r="D113" s="46"/>
      <c r="E113" s="46"/>
      <c r="F113" s="46"/>
      <c r="G113" s="46"/>
      <c r="H113" s="46"/>
      <c r="I113" s="46"/>
      <c r="J113" s="47"/>
      <c r="K113" s="46"/>
      <c r="L113" s="46"/>
      <c r="M113" s="46"/>
      <c r="N113" s="46"/>
      <c r="O113" s="46"/>
      <c r="P113" s="46"/>
      <c r="Q113" s="46"/>
      <c r="R113" s="14"/>
      <c r="S113" s="14"/>
      <c r="T113" s="14"/>
      <c r="U113" s="14"/>
      <c r="V113" s="14"/>
      <c r="W113" s="14"/>
      <c r="X113" s="14"/>
      <c r="Y113" s="14"/>
      <c r="Z113" s="14"/>
      <c r="AA113" s="14"/>
      <c r="AB113" s="14"/>
      <c r="AC113" s="14"/>
      <c r="AD113" s="10"/>
      <c r="AE113" s="14"/>
      <c r="AF113" s="14"/>
      <c r="AG113" s="14"/>
      <c r="AH113" s="14"/>
      <c r="AI113" s="14"/>
      <c r="AJ113" s="14"/>
      <c r="AK113" s="14"/>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row>
    <row r="114">
      <c r="A114" s="10"/>
      <c r="B114" s="46"/>
      <c r="C114" s="46"/>
      <c r="D114" s="46"/>
      <c r="E114" s="46"/>
      <c r="F114" s="46"/>
      <c r="G114" s="46"/>
      <c r="H114" s="46"/>
      <c r="I114" s="46"/>
      <c r="J114" s="47"/>
      <c r="K114" s="46"/>
      <c r="L114" s="46"/>
      <c r="M114" s="46"/>
      <c r="N114" s="46"/>
      <c r="O114" s="46"/>
      <c r="P114" s="46"/>
      <c r="Q114" s="46"/>
      <c r="R114" s="14"/>
      <c r="S114" s="14"/>
      <c r="T114" s="14"/>
      <c r="U114" s="14"/>
      <c r="V114" s="14"/>
      <c r="W114" s="14"/>
      <c r="X114" s="14"/>
      <c r="Y114" s="14"/>
      <c r="Z114" s="14"/>
      <c r="AA114" s="14"/>
      <c r="AB114" s="14"/>
      <c r="AC114" s="14"/>
      <c r="AD114" s="10"/>
      <c r="AE114" s="14"/>
      <c r="AF114" s="14"/>
      <c r="AG114" s="14"/>
      <c r="AH114" s="14"/>
      <c r="AI114" s="14"/>
      <c r="AJ114" s="14"/>
      <c r="AK114" s="14"/>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row>
    <row r="115">
      <c r="A115" s="10"/>
      <c r="B115" s="46"/>
      <c r="C115" s="46"/>
      <c r="D115" s="46"/>
      <c r="E115" s="46"/>
      <c r="F115" s="46"/>
      <c r="G115" s="46"/>
      <c r="H115" s="46"/>
      <c r="I115" s="46"/>
      <c r="J115" s="47"/>
      <c r="K115" s="46"/>
      <c r="L115" s="46"/>
      <c r="M115" s="46"/>
      <c r="N115" s="46"/>
      <c r="O115" s="46"/>
      <c r="P115" s="46"/>
      <c r="Q115" s="46"/>
      <c r="R115" s="14"/>
      <c r="S115" s="14"/>
      <c r="T115" s="14"/>
      <c r="U115" s="14"/>
      <c r="V115" s="14"/>
      <c r="W115" s="14"/>
      <c r="X115" s="14"/>
      <c r="Y115" s="14"/>
      <c r="Z115" s="14"/>
      <c r="AA115" s="14"/>
      <c r="AB115" s="14"/>
      <c r="AC115" s="14"/>
      <c r="AD115" s="10"/>
      <c r="AE115" s="14"/>
      <c r="AF115" s="14"/>
      <c r="AG115" s="14"/>
      <c r="AH115" s="14"/>
      <c r="AI115" s="14"/>
      <c r="AJ115" s="14"/>
      <c r="AK115" s="14"/>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row>
    <row r="116">
      <c r="A116" s="10"/>
      <c r="B116" s="46"/>
      <c r="C116" s="46"/>
      <c r="D116" s="46"/>
      <c r="E116" s="46"/>
      <c r="F116" s="46"/>
      <c r="G116" s="46"/>
      <c r="H116" s="46"/>
      <c r="I116" s="46"/>
      <c r="J116" s="47"/>
      <c r="K116" s="46"/>
      <c r="L116" s="46"/>
      <c r="M116" s="46"/>
      <c r="N116" s="46"/>
      <c r="O116" s="46"/>
      <c r="P116" s="46"/>
      <c r="Q116" s="46"/>
      <c r="R116" s="14"/>
      <c r="S116" s="14"/>
      <c r="T116" s="14"/>
      <c r="U116" s="14"/>
      <c r="V116" s="14"/>
      <c r="W116" s="14"/>
      <c r="X116" s="14"/>
      <c r="Y116" s="14"/>
      <c r="Z116" s="14"/>
      <c r="AA116" s="14"/>
      <c r="AB116" s="14"/>
      <c r="AC116" s="14"/>
      <c r="AD116" s="10"/>
      <c r="AE116" s="14"/>
      <c r="AF116" s="14"/>
      <c r="AG116" s="14"/>
      <c r="AH116" s="14"/>
      <c r="AI116" s="14"/>
      <c r="AJ116" s="14"/>
      <c r="AK116" s="14"/>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row>
    <row r="117">
      <c r="A117" s="10"/>
      <c r="B117" s="46"/>
      <c r="C117" s="46"/>
      <c r="D117" s="46"/>
      <c r="E117" s="46"/>
      <c r="F117" s="46"/>
      <c r="G117" s="46"/>
      <c r="H117" s="46"/>
      <c r="I117" s="46"/>
      <c r="J117" s="47"/>
      <c r="K117" s="46"/>
      <c r="L117" s="46"/>
      <c r="M117" s="46"/>
      <c r="N117" s="46"/>
      <c r="O117" s="46"/>
      <c r="P117" s="46"/>
      <c r="Q117" s="46"/>
      <c r="R117" s="14"/>
      <c r="S117" s="14"/>
      <c r="T117" s="14"/>
      <c r="U117" s="14"/>
      <c r="V117" s="14"/>
      <c r="W117" s="14"/>
      <c r="X117" s="14"/>
      <c r="Y117" s="14"/>
      <c r="Z117" s="14"/>
      <c r="AA117" s="14"/>
      <c r="AB117" s="14"/>
      <c r="AC117" s="14"/>
      <c r="AD117" s="10"/>
      <c r="AE117" s="14"/>
      <c r="AF117" s="14"/>
      <c r="AG117" s="14"/>
      <c r="AH117" s="14"/>
      <c r="AI117" s="14"/>
      <c r="AJ117" s="14"/>
      <c r="AK117" s="14"/>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row>
    <row r="118">
      <c r="A118" s="10"/>
      <c r="B118" s="46"/>
      <c r="C118" s="46"/>
      <c r="D118" s="46"/>
      <c r="E118" s="46"/>
      <c r="F118" s="46"/>
      <c r="G118" s="46"/>
      <c r="H118" s="46"/>
      <c r="I118" s="46"/>
      <c r="J118" s="47"/>
      <c r="K118" s="46"/>
      <c r="L118" s="46"/>
      <c r="M118" s="46"/>
      <c r="N118" s="46"/>
      <c r="O118" s="46"/>
      <c r="P118" s="46"/>
      <c r="Q118" s="46"/>
      <c r="R118" s="14"/>
      <c r="S118" s="14"/>
      <c r="T118" s="14"/>
      <c r="U118" s="14"/>
      <c r="V118" s="14"/>
      <c r="W118" s="14"/>
      <c r="X118" s="14"/>
      <c r="Y118" s="14"/>
      <c r="Z118" s="14"/>
      <c r="AA118" s="14"/>
      <c r="AB118" s="14"/>
      <c r="AC118" s="14"/>
      <c r="AD118" s="10"/>
      <c r="AE118" s="14"/>
      <c r="AF118" s="14"/>
      <c r="AG118" s="14"/>
      <c r="AH118" s="14"/>
      <c r="AI118" s="14"/>
      <c r="AJ118" s="14"/>
      <c r="AK118" s="14"/>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row>
    <row r="119">
      <c r="A119" s="10"/>
      <c r="B119" s="46"/>
      <c r="C119" s="46"/>
      <c r="D119" s="46"/>
      <c r="E119" s="46"/>
      <c r="F119" s="46"/>
      <c r="G119" s="46"/>
      <c r="H119" s="46"/>
      <c r="I119" s="46"/>
      <c r="J119" s="47"/>
      <c r="K119" s="46"/>
      <c r="L119" s="46"/>
      <c r="M119" s="46"/>
      <c r="N119" s="46"/>
      <c r="O119" s="46"/>
      <c r="P119" s="46"/>
      <c r="Q119" s="46"/>
      <c r="R119" s="14"/>
      <c r="S119" s="14"/>
      <c r="T119" s="14"/>
      <c r="U119" s="14"/>
      <c r="V119" s="14"/>
      <c r="W119" s="14"/>
      <c r="X119" s="14"/>
      <c r="Y119" s="14"/>
      <c r="Z119" s="14"/>
      <c r="AA119" s="14"/>
      <c r="AB119" s="14"/>
      <c r="AC119" s="14"/>
      <c r="AD119" s="10"/>
      <c r="AE119" s="14"/>
      <c r="AF119" s="14"/>
      <c r="AG119" s="14"/>
      <c r="AH119" s="14"/>
      <c r="AI119" s="14"/>
      <c r="AJ119" s="14"/>
      <c r="AK119" s="14"/>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row>
    <row r="120">
      <c r="A120" s="10"/>
      <c r="B120" s="46"/>
      <c r="C120" s="46"/>
      <c r="D120" s="46"/>
      <c r="E120" s="46"/>
      <c r="F120" s="46"/>
      <c r="G120" s="46"/>
      <c r="H120" s="46"/>
      <c r="I120" s="46"/>
      <c r="J120" s="47"/>
      <c r="K120" s="46"/>
      <c r="L120" s="46"/>
      <c r="M120" s="46"/>
      <c r="N120" s="46"/>
      <c r="O120" s="46"/>
      <c r="P120" s="46"/>
      <c r="Q120" s="46"/>
      <c r="R120" s="14"/>
      <c r="S120" s="14"/>
      <c r="T120" s="14"/>
      <c r="U120" s="14"/>
      <c r="V120" s="14"/>
      <c r="W120" s="14"/>
      <c r="X120" s="14"/>
      <c r="Y120" s="14"/>
      <c r="Z120" s="14"/>
      <c r="AA120" s="14"/>
      <c r="AB120" s="14"/>
      <c r="AC120" s="14"/>
      <c r="AD120" s="10"/>
      <c r="AE120" s="14"/>
      <c r="AF120" s="14"/>
      <c r="AG120" s="14"/>
      <c r="AH120" s="14"/>
      <c r="AI120" s="14"/>
      <c r="AJ120" s="14"/>
      <c r="AK120" s="14"/>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row>
    <row r="121">
      <c r="A121" s="10"/>
      <c r="B121" s="46"/>
      <c r="C121" s="46"/>
      <c r="D121" s="46"/>
      <c r="E121" s="46"/>
      <c r="F121" s="46"/>
      <c r="G121" s="46"/>
      <c r="H121" s="46"/>
      <c r="I121" s="46"/>
      <c r="J121" s="47"/>
      <c r="K121" s="46"/>
      <c r="L121" s="46"/>
      <c r="M121" s="46"/>
      <c r="N121" s="46"/>
      <c r="O121" s="46"/>
      <c r="P121" s="46"/>
      <c r="Q121" s="46"/>
      <c r="R121" s="14"/>
      <c r="S121" s="14"/>
      <c r="T121" s="14"/>
      <c r="U121" s="14"/>
      <c r="V121" s="14"/>
      <c r="W121" s="14"/>
      <c r="X121" s="14"/>
      <c r="Y121" s="14"/>
      <c r="Z121" s="14"/>
      <c r="AA121" s="14"/>
      <c r="AB121" s="14"/>
      <c r="AC121" s="14"/>
      <c r="AD121" s="10"/>
      <c r="AE121" s="14"/>
      <c r="AF121" s="14"/>
      <c r="AG121" s="14"/>
      <c r="AH121" s="14"/>
      <c r="AI121" s="14"/>
      <c r="AJ121" s="14"/>
      <c r="AK121" s="14"/>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row>
    <row r="122">
      <c r="A122" s="10"/>
      <c r="B122" s="46"/>
      <c r="C122" s="46"/>
      <c r="D122" s="46"/>
      <c r="E122" s="46"/>
      <c r="F122" s="46"/>
      <c r="G122" s="46"/>
      <c r="H122" s="46"/>
      <c r="I122" s="46"/>
      <c r="J122" s="47"/>
      <c r="K122" s="46"/>
      <c r="L122" s="46"/>
      <c r="M122" s="46"/>
      <c r="N122" s="46"/>
      <c r="O122" s="46"/>
      <c r="P122" s="46"/>
      <c r="Q122" s="46"/>
      <c r="R122" s="14"/>
      <c r="S122" s="14"/>
      <c r="T122" s="14"/>
      <c r="U122" s="14"/>
      <c r="V122" s="14"/>
      <c r="W122" s="14"/>
      <c r="X122" s="14"/>
      <c r="Y122" s="14"/>
      <c r="Z122" s="14"/>
      <c r="AA122" s="14"/>
      <c r="AB122" s="14"/>
      <c r="AC122" s="14"/>
      <c r="AD122" s="10"/>
      <c r="AE122" s="14"/>
      <c r="AF122" s="14"/>
      <c r="AG122" s="14"/>
      <c r="AH122" s="14"/>
      <c r="AI122" s="14"/>
      <c r="AJ122" s="14"/>
      <c r="AK122" s="14"/>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row>
    <row r="123">
      <c r="A123" s="10"/>
      <c r="B123" s="46"/>
      <c r="C123" s="46"/>
      <c r="D123" s="46"/>
      <c r="E123" s="46"/>
      <c r="F123" s="46"/>
      <c r="G123" s="46"/>
      <c r="H123" s="46"/>
      <c r="I123" s="46"/>
      <c r="J123" s="47"/>
      <c r="K123" s="46"/>
      <c r="L123" s="46"/>
      <c r="M123" s="46"/>
      <c r="N123" s="46"/>
      <c r="O123" s="46"/>
      <c r="P123" s="46"/>
      <c r="Q123" s="46"/>
      <c r="R123" s="14"/>
      <c r="S123" s="14"/>
      <c r="T123" s="14"/>
      <c r="U123" s="14"/>
      <c r="V123" s="14"/>
      <c r="W123" s="14"/>
      <c r="X123" s="14"/>
      <c r="Y123" s="14"/>
      <c r="Z123" s="14"/>
      <c r="AA123" s="14"/>
      <c r="AB123" s="14"/>
      <c r="AC123" s="14"/>
      <c r="AD123" s="10"/>
      <c r="AE123" s="14"/>
      <c r="AF123" s="14"/>
      <c r="AG123" s="14"/>
      <c r="AH123" s="14"/>
      <c r="AI123" s="14"/>
      <c r="AJ123" s="14"/>
      <c r="AK123" s="14"/>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row>
    <row r="124">
      <c r="A124" s="10"/>
      <c r="B124" s="46"/>
      <c r="C124" s="46"/>
      <c r="D124" s="46"/>
      <c r="E124" s="46"/>
      <c r="F124" s="46"/>
      <c r="G124" s="46"/>
      <c r="H124" s="46"/>
      <c r="I124" s="46"/>
      <c r="J124" s="47"/>
      <c r="K124" s="46"/>
      <c r="L124" s="46"/>
      <c r="M124" s="46"/>
      <c r="N124" s="46"/>
      <c r="O124" s="46"/>
      <c r="P124" s="46"/>
      <c r="Q124" s="46"/>
      <c r="R124" s="14"/>
      <c r="S124" s="14"/>
      <c r="T124" s="14"/>
      <c r="U124" s="14"/>
      <c r="V124" s="14"/>
      <c r="W124" s="14"/>
      <c r="X124" s="14"/>
      <c r="Y124" s="14"/>
      <c r="Z124" s="14"/>
      <c r="AA124" s="14"/>
      <c r="AB124" s="14"/>
      <c r="AC124" s="14"/>
      <c r="AD124" s="10"/>
      <c r="AE124" s="14"/>
      <c r="AF124" s="14"/>
      <c r="AG124" s="14"/>
      <c r="AH124" s="14"/>
      <c r="AI124" s="14"/>
      <c r="AJ124" s="14"/>
      <c r="AK124" s="14"/>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row>
    <row r="125">
      <c r="A125" s="10"/>
      <c r="B125" s="46"/>
      <c r="C125" s="46"/>
      <c r="D125" s="46"/>
      <c r="E125" s="46"/>
      <c r="F125" s="46"/>
      <c r="G125" s="46"/>
      <c r="H125" s="46"/>
      <c r="I125" s="46"/>
      <c r="J125" s="47"/>
      <c r="K125" s="46"/>
      <c r="L125" s="46"/>
      <c r="M125" s="46"/>
      <c r="N125" s="46"/>
      <c r="O125" s="46"/>
      <c r="P125" s="46"/>
      <c r="Q125" s="46"/>
      <c r="R125" s="14"/>
      <c r="S125" s="14"/>
      <c r="T125" s="14"/>
      <c r="U125" s="14"/>
      <c r="V125" s="14"/>
      <c r="W125" s="14"/>
      <c r="X125" s="14"/>
      <c r="Y125" s="14"/>
      <c r="Z125" s="14"/>
      <c r="AA125" s="14"/>
      <c r="AB125" s="14"/>
      <c r="AC125" s="14"/>
      <c r="AD125" s="10"/>
      <c r="AE125" s="14"/>
      <c r="AF125" s="14"/>
      <c r="AG125" s="14"/>
      <c r="AH125" s="14"/>
      <c r="AI125" s="14"/>
      <c r="AJ125" s="14"/>
      <c r="AK125" s="14"/>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row>
    <row r="126">
      <c r="A126" s="10"/>
      <c r="B126" s="46"/>
      <c r="C126" s="46"/>
      <c r="D126" s="46"/>
      <c r="E126" s="46"/>
      <c r="F126" s="46"/>
      <c r="G126" s="46"/>
      <c r="H126" s="46"/>
      <c r="I126" s="46"/>
      <c r="J126" s="47"/>
      <c r="K126" s="46"/>
      <c r="L126" s="46"/>
      <c r="M126" s="46"/>
      <c r="N126" s="46"/>
      <c r="O126" s="46"/>
      <c r="P126" s="46"/>
      <c r="Q126" s="46"/>
      <c r="R126" s="14"/>
      <c r="S126" s="14"/>
      <c r="T126" s="14"/>
      <c r="U126" s="14"/>
      <c r="V126" s="14"/>
      <c r="W126" s="14"/>
      <c r="X126" s="14"/>
      <c r="Y126" s="14"/>
      <c r="Z126" s="14"/>
      <c r="AA126" s="14"/>
      <c r="AB126" s="14"/>
      <c r="AC126" s="14"/>
      <c r="AD126" s="10"/>
      <c r="AE126" s="14"/>
      <c r="AF126" s="14"/>
      <c r="AG126" s="14"/>
      <c r="AH126" s="14"/>
      <c r="AI126" s="14"/>
      <c r="AJ126" s="14"/>
      <c r="AK126" s="14"/>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row>
    <row r="127">
      <c r="A127" s="10"/>
      <c r="B127" s="46"/>
      <c r="C127" s="46"/>
      <c r="D127" s="46"/>
      <c r="E127" s="46"/>
      <c r="F127" s="46"/>
      <c r="G127" s="46"/>
      <c r="H127" s="46"/>
      <c r="I127" s="46"/>
      <c r="J127" s="47"/>
      <c r="K127" s="46"/>
      <c r="L127" s="46"/>
      <c r="M127" s="46"/>
      <c r="N127" s="46"/>
      <c r="O127" s="46"/>
      <c r="P127" s="46"/>
      <c r="Q127" s="46"/>
      <c r="R127" s="14"/>
      <c r="S127" s="14"/>
      <c r="T127" s="14"/>
      <c r="U127" s="14"/>
      <c r="V127" s="14"/>
      <c r="W127" s="14"/>
      <c r="X127" s="14"/>
      <c r="Y127" s="14"/>
      <c r="Z127" s="14"/>
      <c r="AA127" s="14"/>
      <c r="AB127" s="14"/>
      <c r="AC127" s="14"/>
      <c r="AD127" s="10"/>
      <c r="AE127" s="14"/>
      <c r="AF127" s="14"/>
      <c r="AG127" s="14"/>
      <c r="AH127" s="14"/>
      <c r="AI127" s="14"/>
      <c r="AJ127" s="14"/>
      <c r="AK127" s="14"/>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row>
    <row r="128">
      <c r="A128" s="10"/>
      <c r="B128" s="46"/>
      <c r="C128" s="46"/>
      <c r="D128" s="46"/>
      <c r="E128" s="46"/>
      <c r="F128" s="46"/>
      <c r="G128" s="46"/>
      <c r="H128" s="46"/>
      <c r="I128" s="46"/>
      <c r="J128" s="47"/>
      <c r="K128" s="46"/>
      <c r="L128" s="46"/>
      <c r="M128" s="46"/>
      <c r="N128" s="46"/>
      <c r="O128" s="46"/>
      <c r="P128" s="46"/>
      <c r="Q128" s="46"/>
      <c r="R128" s="14"/>
      <c r="S128" s="14"/>
      <c r="T128" s="14"/>
      <c r="U128" s="14"/>
      <c r="V128" s="14"/>
      <c r="W128" s="14"/>
      <c r="X128" s="14"/>
      <c r="Y128" s="14"/>
      <c r="Z128" s="14"/>
      <c r="AA128" s="14"/>
      <c r="AB128" s="14"/>
      <c r="AC128" s="14"/>
      <c r="AD128" s="10"/>
      <c r="AE128" s="14"/>
      <c r="AF128" s="14"/>
      <c r="AG128" s="14"/>
      <c r="AH128" s="14"/>
      <c r="AI128" s="14"/>
      <c r="AJ128" s="14"/>
      <c r="AK128" s="14"/>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row>
    <row r="129">
      <c r="A129" s="10"/>
      <c r="B129" s="46"/>
      <c r="C129" s="46"/>
      <c r="D129" s="46"/>
      <c r="E129" s="46"/>
      <c r="F129" s="46"/>
      <c r="G129" s="46"/>
      <c r="H129" s="46"/>
      <c r="I129" s="46"/>
      <c r="J129" s="47"/>
      <c r="K129" s="46"/>
      <c r="L129" s="46"/>
      <c r="M129" s="46"/>
      <c r="N129" s="46"/>
      <c r="O129" s="46"/>
      <c r="P129" s="46"/>
      <c r="Q129" s="46"/>
      <c r="R129" s="14"/>
      <c r="S129" s="14"/>
      <c r="T129" s="14"/>
      <c r="U129" s="14"/>
      <c r="V129" s="14"/>
      <c r="W129" s="14"/>
      <c r="X129" s="14"/>
      <c r="Y129" s="14"/>
      <c r="Z129" s="14"/>
      <c r="AA129" s="14"/>
      <c r="AB129" s="14"/>
      <c r="AC129" s="14"/>
      <c r="AD129" s="10"/>
      <c r="AE129" s="14"/>
      <c r="AF129" s="14"/>
      <c r="AG129" s="14"/>
      <c r="AH129" s="14"/>
      <c r="AI129" s="14"/>
      <c r="AJ129" s="14"/>
      <c r="AK129" s="14"/>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row>
    <row r="130">
      <c r="A130" s="10"/>
      <c r="B130" s="46"/>
      <c r="C130" s="46"/>
      <c r="D130" s="46"/>
      <c r="E130" s="46"/>
      <c r="F130" s="46"/>
      <c r="G130" s="46"/>
      <c r="H130" s="46"/>
      <c r="I130" s="46"/>
      <c r="J130" s="47"/>
      <c r="K130" s="46"/>
      <c r="L130" s="46"/>
      <c r="M130" s="46"/>
      <c r="N130" s="46"/>
      <c r="O130" s="46"/>
      <c r="P130" s="46"/>
      <c r="Q130" s="46"/>
      <c r="R130" s="14"/>
      <c r="S130" s="14"/>
      <c r="T130" s="14"/>
      <c r="U130" s="14"/>
      <c r="V130" s="14"/>
      <c r="W130" s="14"/>
      <c r="X130" s="14"/>
      <c r="Y130" s="14"/>
      <c r="Z130" s="14"/>
      <c r="AA130" s="14"/>
      <c r="AB130" s="14"/>
      <c r="AC130" s="14"/>
      <c r="AD130" s="10"/>
      <c r="AE130" s="14"/>
      <c r="AF130" s="14"/>
      <c r="AG130" s="14"/>
      <c r="AH130" s="14"/>
      <c r="AI130" s="14"/>
      <c r="AJ130" s="14"/>
      <c r="AK130" s="14"/>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row>
    <row r="131">
      <c r="A131" s="10"/>
      <c r="B131" s="46"/>
      <c r="C131" s="46"/>
      <c r="D131" s="46"/>
      <c r="E131" s="46"/>
      <c r="F131" s="46"/>
      <c r="G131" s="46"/>
      <c r="H131" s="46"/>
      <c r="I131" s="46"/>
      <c r="J131" s="47"/>
      <c r="K131" s="46"/>
      <c r="L131" s="46"/>
      <c r="M131" s="46"/>
      <c r="N131" s="46"/>
      <c r="O131" s="46"/>
      <c r="P131" s="46"/>
      <c r="Q131" s="46"/>
      <c r="R131" s="14"/>
      <c r="S131" s="14"/>
      <c r="T131" s="14"/>
      <c r="U131" s="14"/>
      <c r="V131" s="14"/>
      <c r="W131" s="14"/>
      <c r="X131" s="14"/>
      <c r="Y131" s="14"/>
      <c r="Z131" s="14"/>
      <c r="AA131" s="14"/>
      <c r="AB131" s="14"/>
      <c r="AC131" s="14"/>
      <c r="AD131" s="10"/>
      <c r="AE131" s="14"/>
      <c r="AF131" s="14"/>
      <c r="AG131" s="14"/>
      <c r="AH131" s="14"/>
      <c r="AI131" s="14"/>
      <c r="AJ131" s="14"/>
      <c r="AK131" s="14"/>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row>
    <row r="132">
      <c r="A132" s="10"/>
      <c r="B132" s="46"/>
      <c r="C132" s="46"/>
      <c r="D132" s="46"/>
      <c r="E132" s="46"/>
      <c r="F132" s="46"/>
      <c r="G132" s="46"/>
      <c r="H132" s="46"/>
      <c r="I132" s="46"/>
      <c r="J132" s="47"/>
      <c r="K132" s="46"/>
      <c r="L132" s="46"/>
      <c r="M132" s="46"/>
      <c r="N132" s="46"/>
      <c r="O132" s="46"/>
      <c r="P132" s="46"/>
      <c r="Q132" s="46"/>
      <c r="R132" s="14"/>
      <c r="S132" s="14"/>
      <c r="T132" s="14"/>
      <c r="U132" s="14"/>
      <c r="V132" s="14"/>
      <c r="W132" s="14"/>
      <c r="X132" s="14"/>
      <c r="Y132" s="14"/>
      <c r="Z132" s="14"/>
      <c r="AA132" s="14"/>
      <c r="AB132" s="14"/>
      <c r="AC132" s="14"/>
      <c r="AD132" s="10"/>
      <c r="AE132" s="14"/>
      <c r="AF132" s="14"/>
      <c r="AG132" s="14"/>
      <c r="AH132" s="14"/>
      <c r="AI132" s="14"/>
      <c r="AJ132" s="14"/>
      <c r="AK132" s="14"/>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row>
    <row r="133">
      <c r="A133" s="10"/>
      <c r="B133" s="46"/>
      <c r="C133" s="46"/>
      <c r="D133" s="46"/>
      <c r="E133" s="46"/>
      <c r="F133" s="46"/>
      <c r="G133" s="46"/>
      <c r="H133" s="46"/>
      <c r="I133" s="46"/>
      <c r="J133" s="47"/>
      <c r="K133" s="46"/>
      <c r="L133" s="46"/>
      <c r="M133" s="46"/>
      <c r="N133" s="46"/>
      <c r="O133" s="46"/>
      <c r="P133" s="46"/>
      <c r="Q133" s="46"/>
      <c r="R133" s="14"/>
      <c r="S133" s="14"/>
      <c r="T133" s="14"/>
      <c r="U133" s="14"/>
      <c r="V133" s="14"/>
      <c r="W133" s="14"/>
      <c r="X133" s="14"/>
      <c r="Y133" s="14"/>
      <c r="Z133" s="14"/>
      <c r="AA133" s="14"/>
      <c r="AB133" s="14"/>
      <c r="AC133" s="14"/>
      <c r="AD133" s="10"/>
      <c r="AE133" s="14"/>
      <c r="AF133" s="14"/>
      <c r="AG133" s="14"/>
      <c r="AH133" s="14"/>
      <c r="AI133" s="14"/>
      <c r="AJ133" s="14"/>
      <c r="AK133" s="14"/>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row>
    <row r="134">
      <c r="A134" s="10"/>
      <c r="B134" s="46"/>
      <c r="C134" s="46"/>
      <c r="D134" s="46"/>
      <c r="E134" s="46"/>
      <c r="F134" s="46"/>
      <c r="G134" s="46"/>
      <c r="H134" s="46"/>
      <c r="I134" s="46"/>
      <c r="J134" s="47"/>
      <c r="K134" s="46"/>
      <c r="L134" s="46"/>
      <c r="M134" s="46"/>
      <c r="N134" s="46"/>
      <c r="O134" s="46"/>
      <c r="P134" s="46"/>
      <c r="Q134" s="46"/>
      <c r="R134" s="14"/>
      <c r="S134" s="14"/>
      <c r="T134" s="14"/>
      <c r="U134" s="14"/>
      <c r="V134" s="14"/>
      <c r="W134" s="14"/>
      <c r="X134" s="14"/>
      <c r="Y134" s="14"/>
      <c r="Z134" s="14"/>
      <c r="AA134" s="14"/>
      <c r="AB134" s="14"/>
      <c r="AC134" s="14"/>
      <c r="AD134" s="10"/>
      <c r="AE134" s="14"/>
      <c r="AF134" s="14"/>
      <c r="AG134" s="14"/>
      <c r="AH134" s="14"/>
      <c r="AI134" s="14"/>
      <c r="AJ134" s="14"/>
      <c r="AK134" s="14"/>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row>
    <row r="135">
      <c r="A135" s="10"/>
      <c r="B135" s="46"/>
      <c r="C135" s="46"/>
      <c r="D135" s="46"/>
      <c r="E135" s="46"/>
      <c r="F135" s="46"/>
      <c r="G135" s="46"/>
      <c r="H135" s="46"/>
      <c r="I135" s="46"/>
      <c r="J135" s="47"/>
      <c r="K135" s="46"/>
      <c r="L135" s="46"/>
      <c r="M135" s="46"/>
      <c r="N135" s="46"/>
      <c r="O135" s="46"/>
      <c r="P135" s="46"/>
      <c r="Q135" s="46"/>
      <c r="R135" s="14"/>
      <c r="S135" s="14"/>
      <c r="T135" s="14"/>
      <c r="U135" s="14"/>
      <c r="V135" s="14"/>
      <c r="W135" s="14"/>
      <c r="X135" s="14"/>
      <c r="Y135" s="14"/>
      <c r="Z135" s="14"/>
      <c r="AA135" s="14"/>
      <c r="AB135" s="14"/>
      <c r="AC135" s="14"/>
      <c r="AD135" s="10"/>
      <c r="AE135" s="14"/>
      <c r="AF135" s="14"/>
      <c r="AG135" s="14"/>
      <c r="AH135" s="14"/>
      <c r="AI135" s="14"/>
      <c r="AJ135" s="14"/>
      <c r="AK135" s="14"/>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row>
    <row r="136">
      <c r="A136" s="10"/>
      <c r="B136" s="46"/>
      <c r="C136" s="46"/>
      <c r="D136" s="46"/>
      <c r="E136" s="46"/>
      <c r="F136" s="46"/>
      <c r="G136" s="46"/>
      <c r="H136" s="46"/>
      <c r="I136" s="46"/>
      <c r="J136" s="47"/>
      <c r="K136" s="46"/>
      <c r="L136" s="46"/>
      <c r="M136" s="46"/>
      <c r="N136" s="46"/>
      <c r="O136" s="46"/>
      <c r="P136" s="46"/>
      <c r="Q136" s="46"/>
      <c r="R136" s="14"/>
      <c r="S136" s="14"/>
      <c r="T136" s="14"/>
      <c r="U136" s="14"/>
      <c r="V136" s="14"/>
      <c r="W136" s="14"/>
      <c r="X136" s="14"/>
      <c r="Y136" s="14"/>
      <c r="Z136" s="14"/>
      <c r="AA136" s="14"/>
      <c r="AB136" s="14"/>
      <c r="AC136" s="14"/>
      <c r="AD136" s="10"/>
      <c r="AE136" s="14"/>
      <c r="AF136" s="14"/>
      <c r="AG136" s="14"/>
      <c r="AH136" s="14"/>
      <c r="AI136" s="14"/>
      <c r="AJ136" s="14"/>
      <c r="AK136" s="14"/>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row>
    <row r="137">
      <c r="A137" s="10"/>
      <c r="B137" s="46"/>
      <c r="C137" s="46"/>
      <c r="D137" s="46"/>
      <c r="E137" s="46"/>
      <c r="F137" s="46"/>
      <c r="G137" s="46"/>
      <c r="H137" s="46"/>
      <c r="I137" s="46"/>
      <c r="J137" s="47"/>
      <c r="K137" s="46"/>
      <c r="L137" s="46"/>
      <c r="M137" s="46"/>
      <c r="N137" s="46"/>
      <c r="O137" s="46"/>
      <c r="P137" s="46"/>
      <c r="Q137" s="46"/>
      <c r="R137" s="14"/>
      <c r="S137" s="14"/>
      <c r="T137" s="14"/>
      <c r="U137" s="14"/>
      <c r="V137" s="14"/>
      <c r="W137" s="14"/>
      <c r="X137" s="14"/>
      <c r="Y137" s="14"/>
      <c r="Z137" s="14"/>
      <c r="AA137" s="14"/>
      <c r="AB137" s="14"/>
      <c r="AC137" s="14"/>
      <c r="AD137" s="10"/>
      <c r="AE137" s="14"/>
      <c r="AF137" s="14"/>
      <c r="AG137" s="14"/>
      <c r="AH137" s="14"/>
      <c r="AI137" s="14"/>
      <c r="AJ137" s="14"/>
      <c r="AK137" s="14"/>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row>
    <row r="138">
      <c r="A138" s="10"/>
      <c r="B138" s="46"/>
      <c r="C138" s="46"/>
      <c r="D138" s="46"/>
      <c r="E138" s="46"/>
      <c r="F138" s="46"/>
      <c r="G138" s="46"/>
      <c r="H138" s="46"/>
      <c r="I138" s="46"/>
      <c r="J138" s="47"/>
      <c r="K138" s="46"/>
      <c r="L138" s="46"/>
      <c r="M138" s="46"/>
      <c r="N138" s="46"/>
      <c r="O138" s="46"/>
      <c r="P138" s="46"/>
      <c r="Q138" s="46"/>
      <c r="R138" s="14"/>
      <c r="S138" s="14"/>
      <c r="T138" s="14"/>
      <c r="U138" s="14"/>
      <c r="V138" s="14"/>
      <c r="W138" s="14"/>
      <c r="X138" s="14"/>
      <c r="Y138" s="14"/>
      <c r="Z138" s="14"/>
      <c r="AA138" s="14"/>
      <c r="AB138" s="14"/>
      <c r="AC138" s="14"/>
      <c r="AD138" s="10"/>
      <c r="AE138" s="14"/>
      <c r="AF138" s="14"/>
      <c r="AG138" s="14"/>
      <c r="AH138" s="14"/>
      <c r="AI138" s="14"/>
      <c r="AJ138" s="14"/>
      <c r="AK138" s="14"/>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row>
    <row r="139">
      <c r="A139" s="10"/>
      <c r="B139" s="46"/>
      <c r="C139" s="46"/>
      <c r="D139" s="46"/>
      <c r="E139" s="46"/>
      <c r="F139" s="46"/>
      <c r="G139" s="46"/>
      <c r="H139" s="46"/>
      <c r="I139" s="46"/>
      <c r="J139" s="47"/>
      <c r="K139" s="46"/>
      <c r="L139" s="46"/>
      <c r="M139" s="46"/>
      <c r="N139" s="46"/>
      <c r="O139" s="46"/>
      <c r="P139" s="46"/>
      <c r="Q139" s="46"/>
      <c r="R139" s="14"/>
      <c r="S139" s="14"/>
      <c r="T139" s="14"/>
      <c r="U139" s="14"/>
      <c r="V139" s="14"/>
      <c r="W139" s="14"/>
      <c r="X139" s="14"/>
      <c r="Y139" s="14"/>
      <c r="Z139" s="14"/>
      <c r="AA139" s="14"/>
      <c r="AB139" s="14"/>
      <c r="AC139" s="14"/>
      <c r="AD139" s="10"/>
      <c r="AE139" s="14"/>
      <c r="AF139" s="14"/>
      <c r="AG139" s="14"/>
      <c r="AH139" s="14"/>
      <c r="AI139" s="14"/>
      <c r="AJ139" s="14"/>
      <c r="AK139" s="14"/>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row>
    <row r="140">
      <c r="A140" s="10"/>
      <c r="B140" s="46"/>
      <c r="C140" s="46"/>
      <c r="D140" s="46"/>
      <c r="E140" s="46"/>
      <c r="F140" s="46"/>
      <c r="G140" s="46"/>
      <c r="H140" s="46"/>
      <c r="I140" s="46"/>
      <c r="J140" s="47"/>
      <c r="K140" s="46"/>
      <c r="L140" s="46"/>
      <c r="M140" s="46"/>
      <c r="N140" s="46"/>
      <c r="O140" s="46"/>
      <c r="P140" s="46"/>
      <c r="Q140" s="46"/>
      <c r="R140" s="14"/>
      <c r="S140" s="14"/>
      <c r="T140" s="14"/>
      <c r="U140" s="14"/>
      <c r="V140" s="14"/>
      <c r="W140" s="14"/>
      <c r="X140" s="14"/>
      <c r="Y140" s="14"/>
      <c r="Z140" s="14"/>
      <c r="AA140" s="14"/>
      <c r="AB140" s="14"/>
      <c r="AC140" s="14"/>
      <c r="AD140" s="10"/>
      <c r="AE140" s="14"/>
      <c r="AF140" s="14"/>
      <c r="AG140" s="14"/>
      <c r="AH140" s="14"/>
      <c r="AI140" s="14"/>
      <c r="AJ140" s="14"/>
      <c r="AK140" s="14"/>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row>
    <row r="141">
      <c r="A141" s="10"/>
      <c r="B141" s="46"/>
      <c r="C141" s="46"/>
      <c r="D141" s="46"/>
      <c r="E141" s="46"/>
      <c r="F141" s="46"/>
      <c r="G141" s="46"/>
      <c r="H141" s="46"/>
      <c r="I141" s="46"/>
      <c r="J141" s="47"/>
      <c r="K141" s="46"/>
      <c r="L141" s="46"/>
      <c r="M141" s="46"/>
      <c r="N141" s="46"/>
      <c r="O141" s="46"/>
      <c r="P141" s="46"/>
      <c r="Q141" s="46"/>
      <c r="R141" s="14"/>
      <c r="S141" s="14"/>
      <c r="T141" s="14"/>
      <c r="U141" s="14"/>
      <c r="V141" s="14"/>
      <c r="W141" s="14"/>
      <c r="X141" s="14"/>
      <c r="Y141" s="14"/>
      <c r="Z141" s="14"/>
      <c r="AA141" s="14"/>
      <c r="AB141" s="14"/>
      <c r="AC141" s="14"/>
      <c r="AD141" s="10"/>
      <c r="AE141" s="14"/>
      <c r="AF141" s="14"/>
      <c r="AG141" s="14"/>
      <c r="AH141" s="14"/>
      <c r="AI141" s="14"/>
      <c r="AJ141" s="14"/>
      <c r="AK141" s="14"/>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row>
    <row r="142">
      <c r="A142" s="10"/>
      <c r="B142" s="46"/>
      <c r="C142" s="46"/>
      <c r="D142" s="46"/>
      <c r="E142" s="46"/>
      <c r="F142" s="46"/>
      <c r="G142" s="46"/>
      <c r="H142" s="46"/>
      <c r="I142" s="46"/>
      <c r="J142" s="47"/>
      <c r="K142" s="46"/>
      <c r="L142" s="46"/>
      <c r="M142" s="46"/>
      <c r="N142" s="46"/>
      <c r="O142" s="46"/>
      <c r="P142" s="46"/>
      <c r="Q142" s="46"/>
      <c r="R142" s="14"/>
      <c r="S142" s="14"/>
      <c r="T142" s="14"/>
      <c r="U142" s="14"/>
      <c r="V142" s="14"/>
      <c r="W142" s="14"/>
      <c r="X142" s="14"/>
      <c r="Y142" s="14"/>
      <c r="Z142" s="14"/>
      <c r="AA142" s="14"/>
      <c r="AB142" s="14"/>
      <c r="AC142" s="14"/>
      <c r="AD142" s="10"/>
      <c r="AE142" s="14"/>
      <c r="AF142" s="14"/>
      <c r="AG142" s="14"/>
      <c r="AH142" s="14"/>
      <c r="AI142" s="14"/>
      <c r="AJ142" s="14"/>
      <c r="AK142" s="14"/>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row>
    <row r="143">
      <c r="A143" s="10"/>
      <c r="B143" s="46"/>
      <c r="C143" s="46"/>
      <c r="D143" s="46"/>
      <c r="E143" s="46"/>
      <c r="F143" s="46"/>
      <c r="G143" s="46"/>
      <c r="H143" s="46"/>
      <c r="I143" s="46"/>
      <c r="J143" s="47"/>
      <c r="K143" s="46"/>
      <c r="L143" s="46"/>
      <c r="M143" s="46"/>
      <c r="N143" s="46"/>
      <c r="O143" s="46"/>
      <c r="P143" s="46"/>
      <c r="Q143" s="46"/>
      <c r="R143" s="14"/>
      <c r="S143" s="14"/>
      <c r="T143" s="14"/>
      <c r="U143" s="14"/>
      <c r="V143" s="14"/>
      <c r="W143" s="14"/>
      <c r="X143" s="14"/>
      <c r="Y143" s="14"/>
      <c r="Z143" s="14"/>
      <c r="AA143" s="14"/>
      <c r="AB143" s="14"/>
      <c r="AC143" s="14"/>
      <c r="AD143" s="10"/>
      <c r="AE143" s="14"/>
      <c r="AF143" s="14"/>
      <c r="AG143" s="14"/>
      <c r="AH143" s="14"/>
      <c r="AI143" s="14"/>
      <c r="AJ143" s="14"/>
      <c r="AK143" s="14"/>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row>
    <row r="144">
      <c r="A144" s="10"/>
      <c r="B144" s="46"/>
      <c r="C144" s="46"/>
      <c r="D144" s="46"/>
      <c r="E144" s="46"/>
      <c r="F144" s="46"/>
      <c r="G144" s="46"/>
      <c r="H144" s="46"/>
      <c r="I144" s="46"/>
      <c r="J144" s="47"/>
      <c r="K144" s="46"/>
      <c r="L144" s="46"/>
      <c r="M144" s="46"/>
      <c r="N144" s="46"/>
      <c r="O144" s="46"/>
      <c r="P144" s="46"/>
      <c r="Q144" s="46"/>
      <c r="R144" s="14"/>
      <c r="S144" s="14"/>
      <c r="T144" s="14"/>
      <c r="U144" s="14"/>
      <c r="V144" s="14"/>
      <c r="W144" s="14"/>
      <c r="X144" s="14"/>
      <c r="Y144" s="14"/>
      <c r="Z144" s="14"/>
      <c r="AA144" s="14"/>
      <c r="AB144" s="14"/>
      <c r="AC144" s="14"/>
      <c r="AD144" s="10"/>
      <c r="AE144" s="14"/>
      <c r="AF144" s="14"/>
      <c r="AG144" s="14"/>
      <c r="AH144" s="14"/>
      <c r="AI144" s="14"/>
      <c r="AJ144" s="14"/>
      <c r="AK144" s="14"/>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row>
    <row r="145">
      <c r="A145" s="10"/>
      <c r="B145" s="46"/>
      <c r="C145" s="46"/>
      <c r="D145" s="46"/>
      <c r="E145" s="46"/>
      <c r="F145" s="46"/>
      <c r="G145" s="46"/>
      <c r="H145" s="46"/>
      <c r="I145" s="46"/>
      <c r="J145" s="47"/>
      <c r="K145" s="46"/>
      <c r="L145" s="46"/>
      <c r="M145" s="46"/>
      <c r="N145" s="46"/>
      <c r="O145" s="46"/>
      <c r="P145" s="46"/>
      <c r="Q145" s="46"/>
      <c r="R145" s="14"/>
      <c r="S145" s="14"/>
      <c r="T145" s="14"/>
      <c r="U145" s="14"/>
      <c r="V145" s="14"/>
      <c r="W145" s="14"/>
      <c r="X145" s="14"/>
      <c r="Y145" s="14"/>
      <c r="Z145" s="14"/>
      <c r="AA145" s="14"/>
      <c r="AB145" s="14"/>
      <c r="AC145" s="14"/>
      <c r="AD145" s="10"/>
      <c r="AE145" s="14"/>
      <c r="AF145" s="14"/>
      <c r="AG145" s="14"/>
      <c r="AH145" s="14"/>
      <c r="AI145" s="14"/>
      <c r="AJ145" s="14"/>
      <c r="AK145" s="14"/>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row>
    <row r="146">
      <c r="A146" s="10"/>
      <c r="B146" s="46"/>
      <c r="C146" s="46"/>
      <c r="D146" s="46"/>
      <c r="E146" s="46"/>
      <c r="F146" s="46"/>
      <c r="G146" s="46"/>
      <c r="H146" s="46"/>
      <c r="I146" s="46"/>
      <c r="J146" s="47"/>
      <c r="K146" s="46"/>
      <c r="L146" s="46"/>
      <c r="M146" s="46"/>
      <c r="N146" s="46"/>
      <c r="O146" s="46"/>
      <c r="P146" s="46"/>
      <c r="Q146" s="46"/>
      <c r="R146" s="14"/>
      <c r="S146" s="14"/>
      <c r="T146" s="14"/>
      <c r="U146" s="14"/>
      <c r="V146" s="14"/>
      <c r="W146" s="14"/>
      <c r="X146" s="14"/>
      <c r="Y146" s="14"/>
      <c r="Z146" s="14"/>
      <c r="AA146" s="14"/>
      <c r="AB146" s="14"/>
      <c r="AC146" s="14"/>
      <c r="AD146" s="10"/>
      <c r="AE146" s="14"/>
      <c r="AF146" s="14"/>
      <c r="AG146" s="14"/>
      <c r="AH146" s="14"/>
      <c r="AI146" s="14"/>
      <c r="AJ146" s="14"/>
      <c r="AK146" s="14"/>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row>
    <row r="147">
      <c r="A147" s="10"/>
      <c r="B147" s="46"/>
      <c r="C147" s="46"/>
      <c r="D147" s="46"/>
      <c r="E147" s="46"/>
      <c r="F147" s="46"/>
      <c r="G147" s="46"/>
      <c r="H147" s="46"/>
      <c r="I147" s="46"/>
      <c r="J147" s="47"/>
      <c r="K147" s="46"/>
      <c r="L147" s="46"/>
      <c r="M147" s="46"/>
      <c r="N147" s="46"/>
      <c r="O147" s="46"/>
      <c r="P147" s="46"/>
      <c r="Q147" s="46"/>
      <c r="R147" s="14"/>
      <c r="S147" s="14"/>
      <c r="T147" s="14"/>
      <c r="U147" s="14"/>
      <c r="V147" s="14"/>
      <c r="W147" s="14"/>
      <c r="X147" s="14"/>
      <c r="Y147" s="14"/>
      <c r="Z147" s="14"/>
      <c r="AA147" s="14"/>
      <c r="AB147" s="14"/>
      <c r="AC147" s="14"/>
      <c r="AD147" s="10"/>
      <c r="AE147" s="14"/>
      <c r="AF147" s="14"/>
      <c r="AG147" s="14"/>
      <c r="AH147" s="14"/>
      <c r="AI147" s="14"/>
      <c r="AJ147" s="14"/>
      <c r="AK147" s="14"/>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row>
    <row r="148">
      <c r="A148" s="10"/>
      <c r="B148" s="46"/>
      <c r="C148" s="46"/>
      <c r="D148" s="46"/>
      <c r="E148" s="46"/>
      <c r="F148" s="46"/>
      <c r="G148" s="46"/>
      <c r="H148" s="46"/>
      <c r="I148" s="46"/>
      <c r="J148" s="47"/>
      <c r="K148" s="46"/>
      <c r="L148" s="46"/>
      <c r="M148" s="46"/>
      <c r="N148" s="46"/>
      <c r="O148" s="46"/>
      <c r="P148" s="46"/>
      <c r="Q148" s="46"/>
      <c r="R148" s="14"/>
      <c r="S148" s="14"/>
      <c r="T148" s="14"/>
      <c r="U148" s="14"/>
      <c r="V148" s="14"/>
      <c r="W148" s="14"/>
      <c r="X148" s="14"/>
      <c r="Y148" s="14"/>
      <c r="Z148" s="14"/>
      <c r="AA148" s="14"/>
      <c r="AB148" s="14"/>
      <c r="AC148" s="14"/>
      <c r="AD148" s="10"/>
      <c r="AE148" s="14"/>
      <c r="AF148" s="14"/>
      <c r="AG148" s="14"/>
      <c r="AH148" s="14"/>
      <c r="AI148" s="14"/>
      <c r="AJ148" s="14"/>
      <c r="AK148" s="14"/>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row>
    <row r="149">
      <c r="A149" s="10"/>
      <c r="B149" s="46"/>
      <c r="C149" s="46"/>
      <c r="D149" s="46"/>
      <c r="E149" s="46"/>
      <c r="F149" s="46"/>
      <c r="G149" s="46"/>
      <c r="H149" s="46"/>
      <c r="I149" s="46"/>
      <c r="J149" s="47"/>
      <c r="K149" s="46"/>
      <c r="L149" s="46"/>
      <c r="M149" s="46"/>
      <c r="N149" s="46"/>
      <c r="O149" s="46"/>
      <c r="P149" s="46"/>
      <c r="Q149" s="46"/>
      <c r="R149" s="14"/>
      <c r="S149" s="14"/>
      <c r="T149" s="14"/>
      <c r="U149" s="14"/>
      <c r="V149" s="14"/>
      <c r="W149" s="14"/>
      <c r="X149" s="14"/>
      <c r="Y149" s="14"/>
      <c r="Z149" s="14"/>
      <c r="AA149" s="14"/>
      <c r="AB149" s="14"/>
      <c r="AC149" s="14"/>
      <c r="AD149" s="10"/>
      <c r="AE149" s="14"/>
      <c r="AF149" s="14"/>
      <c r="AG149" s="14"/>
      <c r="AH149" s="14"/>
      <c r="AI149" s="14"/>
      <c r="AJ149" s="14"/>
      <c r="AK149" s="14"/>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row>
    <row r="150">
      <c r="A150" s="10"/>
      <c r="B150" s="46"/>
      <c r="C150" s="46"/>
      <c r="D150" s="46"/>
      <c r="E150" s="46"/>
      <c r="F150" s="46"/>
      <c r="G150" s="46"/>
      <c r="H150" s="46"/>
      <c r="I150" s="46"/>
      <c r="J150" s="47"/>
      <c r="K150" s="46"/>
      <c r="L150" s="46"/>
      <c r="M150" s="46"/>
      <c r="N150" s="46"/>
      <c r="O150" s="46"/>
      <c r="P150" s="46"/>
      <c r="Q150" s="46"/>
      <c r="R150" s="14"/>
      <c r="S150" s="14"/>
      <c r="T150" s="14"/>
      <c r="U150" s="14"/>
      <c r="V150" s="14"/>
      <c r="W150" s="14"/>
      <c r="X150" s="14"/>
      <c r="Y150" s="14"/>
      <c r="Z150" s="14"/>
      <c r="AA150" s="14"/>
      <c r="AB150" s="14"/>
      <c r="AC150" s="14"/>
      <c r="AD150" s="10"/>
      <c r="AE150" s="14"/>
      <c r="AF150" s="14"/>
      <c r="AG150" s="14"/>
      <c r="AH150" s="14"/>
      <c r="AI150" s="14"/>
      <c r="AJ150" s="14"/>
      <c r="AK150" s="14"/>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row>
    <row r="151">
      <c r="A151" s="10"/>
      <c r="B151" s="46"/>
      <c r="C151" s="46"/>
      <c r="D151" s="46"/>
      <c r="E151" s="46"/>
      <c r="F151" s="46"/>
      <c r="G151" s="46"/>
      <c r="H151" s="46"/>
      <c r="I151" s="46"/>
      <c r="J151" s="47"/>
      <c r="K151" s="46"/>
      <c r="L151" s="46"/>
      <c r="M151" s="46"/>
      <c r="N151" s="46"/>
      <c r="O151" s="46"/>
      <c r="P151" s="46"/>
      <c r="Q151" s="46"/>
      <c r="R151" s="14"/>
      <c r="S151" s="14"/>
      <c r="T151" s="14"/>
      <c r="U151" s="14"/>
      <c r="V151" s="14"/>
      <c r="W151" s="14"/>
      <c r="X151" s="14"/>
      <c r="Y151" s="14"/>
      <c r="Z151" s="14"/>
      <c r="AA151" s="14"/>
      <c r="AB151" s="14"/>
      <c r="AC151" s="14"/>
      <c r="AD151" s="10"/>
      <c r="AE151" s="14"/>
      <c r="AF151" s="14"/>
      <c r="AG151" s="14"/>
      <c r="AH151" s="14"/>
      <c r="AI151" s="14"/>
      <c r="AJ151" s="14"/>
      <c r="AK151" s="14"/>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row>
    <row r="152">
      <c r="A152" s="10"/>
      <c r="B152" s="46"/>
      <c r="C152" s="46"/>
      <c r="D152" s="46"/>
      <c r="E152" s="46"/>
      <c r="F152" s="46"/>
      <c r="G152" s="46"/>
      <c r="H152" s="46"/>
      <c r="I152" s="46"/>
      <c r="J152" s="47"/>
      <c r="K152" s="46"/>
      <c r="L152" s="46"/>
      <c r="M152" s="46"/>
      <c r="N152" s="46"/>
      <c r="O152" s="46"/>
      <c r="P152" s="46"/>
      <c r="Q152" s="46"/>
      <c r="R152" s="14"/>
      <c r="S152" s="14"/>
      <c r="T152" s="14"/>
      <c r="U152" s="14"/>
      <c r="V152" s="14"/>
      <c r="W152" s="14"/>
      <c r="X152" s="14"/>
      <c r="Y152" s="14"/>
      <c r="Z152" s="14"/>
      <c r="AA152" s="14"/>
      <c r="AB152" s="14"/>
      <c r="AC152" s="14"/>
      <c r="AD152" s="10"/>
      <c r="AE152" s="14"/>
      <c r="AF152" s="14"/>
      <c r="AG152" s="14"/>
      <c r="AH152" s="14"/>
      <c r="AI152" s="14"/>
      <c r="AJ152" s="14"/>
      <c r="AK152" s="14"/>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row>
    <row r="153">
      <c r="A153" s="10"/>
      <c r="B153" s="46"/>
      <c r="C153" s="46"/>
      <c r="D153" s="46"/>
      <c r="E153" s="46"/>
      <c r="F153" s="46"/>
      <c r="G153" s="46"/>
      <c r="H153" s="46"/>
      <c r="I153" s="46"/>
      <c r="J153" s="47"/>
      <c r="K153" s="46"/>
      <c r="L153" s="46"/>
      <c r="M153" s="46"/>
      <c r="N153" s="46"/>
      <c r="O153" s="46"/>
      <c r="P153" s="46"/>
      <c r="Q153" s="46"/>
      <c r="R153" s="14"/>
      <c r="S153" s="14"/>
      <c r="T153" s="14"/>
      <c r="U153" s="14"/>
      <c r="V153" s="14"/>
      <c r="W153" s="14"/>
      <c r="X153" s="14"/>
      <c r="Y153" s="14"/>
      <c r="Z153" s="14"/>
      <c r="AA153" s="14"/>
      <c r="AB153" s="14"/>
      <c r="AC153" s="14"/>
      <c r="AD153" s="10"/>
      <c r="AE153" s="14"/>
      <c r="AF153" s="14"/>
      <c r="AG153" s="14"/>
      <c r="AH153" s="14"/>
      <c r="AI153" s="14"/>
      <c r="AJ153" s="14"/>
      <c r="AK153" s="14"/>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row>
    <row r="154">
      <c r="A154" s="10"/>
      <c r="B154" s="46"/>
      <c r="C154" s="46"/>
      <c r="D154" s="46"/>
      <c r="E154" s="46"/>
      <c r="F154" s="46"/>
      <c r="G154" s="46"/>
      <c r="H154" s="46"/>
      <c r="I154" s="46"/>
      <c r="J154" s="47"/>
      <c r="K154" s="46"/>
      <c r="L154" s="46"/>
      <c r="M154" s="46"/>
      <c r="N154" s="46"/>
      <c r="O154" s="46"/>
      <c r="P154" s="46"/>
      <c r="Q154" s="46"/>
      <c r="R154" s="14"/>
      <c r="S154" s="14"/>
      <c r="T154" s="14"/>
      <c r="U154" s="14"/>
      <c r="V154" s="14"/>
      <c r="W154" s="14"/>
      <c r="X154" s="14"/>
      <c r="Y154" s="14"/>
      <c r="Z154" s="14"/>
      <c r="AA154" s="14"/>
      <c r="AB154" s="14"/>
      <c r="AC154" s="14"/>
      <c r="AD154" s="10"/>
      <c r="AE154" s="14"/>
      <c r="AF154" s="14"/>
      <c r="AG154" s="14"/>
      <c r="AH154" s="14"/>
      <c r="AI154" s="14"/>
      <c r="AJ154" s="14"/>
      <c r="AK154" s="14"/>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row>
    <row r="155">
      <c r="A155" s="10"/>
      <c r="B155" s="46"/>
      <c r="C155" s="46"/>
      <c r="D155" s="46"/>
      <c r="E155" s="46"/>
      <c r="F155" s="46"/>
      <c r="G155" s="46"/>
      <c r="H155" s="46"/>
      <c r="I155" s="46"/>
      <c r="J155" s="47"/>
      <c r="K155" s="46"/>
      <c r="L155" s="46"/>
      <c r="M155" s="46"/>
      <c r="N155" s="46"/>
      <c r="O155" s="46"/>
      <c r="P155" s="46"/>
      <c r="Q155" s="46"/>
      <c r="R155" s="14"/>
      <c r="S155" s="14"/>
      <c r="T155" s="14"/>
      <c r="U155" s="14"/>
      <c r="V155" s="14"/>
      <c r="W155" s="14"/>
      <c r="X155" s="14"/>
      <c r="Y155" s="14"/>
      <c r="Z155" s="14"/>
      <c r="AA155" s="14"/>
      <c r="AB155" s="14"/>
      <c r="AC155" s="14"/>
      <c r="AD155" s="10"/>
      <c r="AE155" s="14"/>
      <c r="AF155" s="14"/>
      <c r="AG155" s="14"/>
      <c r="AH155" s="14"/>
      <c r="AI155" s="14"/>
      <c r="AJ155" s="14"/>
      <c r="AK155" s="14"/>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row>
    <row r="156">
      <c r="A156" s="10"/>
      <c r="B156" s="46"/>
      <c r="C156" s="46"/>
      <c r="D156" s="46"/>
      <c r="E156" s="46"/>
      <c r="F156" s="46"/>
      <c r="G156" s="46"/>
      <c r="H156" s="46"/>
      <c r="I156" s="46"/>
      <c r="J156" s="47"/>
      <c r="K156" s="46"/>
      <c r="L156" s="46"/>
      <c r="M156" s="46"/>
      <c r="N156" s="46"/>
      <c r="O156" s="46"/>
      <c r="P156" s="46"/>
      <c r="Q156" s="46"/>
      <c r="R156" s="14"/>
      <c r="S156" s="14"/>
      <c r="T156" s="14"/>
      <c r="U156" s="14"/>
      <c r="V156" s="14"/>
      <c r="W156" s="14"/>
      <c r="X156" s="14"/>
      <c r="Y156" s="14"/>
      <c r="Z156" s="14"/>
      <c r="AA156" s="14"/>
      <c r="AB156" s="14"/>
      <c r="AC156" s="14"/>
      <c r="AD156" s="10"/>
      <c r="AE156" s="14"/>
      <c r="AF156" s="14"/>
      <c r="AG156" s="14"/>
      <c r="AH156" s="14"/>
      <c r="AI156" s="14"/>
      <c r="AJ156" s="14"/>
      <c r="AK156" s="14"/>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row>
    <row r="157">
      <c r="A157" s="10"/>
      <c r="B157" s="46"/>
      <c r="C157" s="46"/>
      <c r="D157" s="46"/>
      <c r="E157" s="46"/>
      <c r="F157" s="46"/>
      <c r="G157" s="46"/>
      <c r="H157" s="46"/>
      <c r="I157" s="46"/>
      <c r="J157" s="47"/>
      <c r="K157" s="46"/>
      <c r="L157" s="46"/>
      <c r="M157" s="46"/>
      <c r="N157" s="46"/>
      <c r="O157" s="46"/>
      <c r="P157" s="46"/>
      <c r="Q157" s="46"/>
      <c r="R157" s="14"/>
      <c r="S157" s="14"/>
      <c r="T157" s="14"/>
      <c r="U157" s="14"/>
      <c r="V157" s="14"/>
      <c r="W157" s="14"/>
      <c r="X157" s="14"/>
      <c r="Y157" s="14"/>
      <c r="Z157" s="14"/>
      <c r="AA157" s="14"/>
      <c r="AB157" s="14"/>
      <c r="AC157" s="14"/>
      <c r="AD157" s="10"/>
      <c r="AE157" s="14"/>
      <c r="AF157" s="14"/>
      <c r="AG157" s="14"/>
      <c r="AH157" s="14"/>
      <c r="AI157" s="14"/>
      <c r="AJ157" s="14"/>
      <c r="AK157" s="14"/>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row>
    <row r="158">
      <c r="A158" s="10"/>
      <c r="B158" s="46"/>
      <c r="C158" s="46"/>
      <c r="D158" s="46"/>
      <c r="E158" s="46"/>
      <c r="F158" s="46"/>
      <c r="G158" s="46"/>
      <c r="H158" s="46"/>
      <c r="I158" s="46"/>
      <c r="J158" s="47"/>
      <c r="K158" s="46"/>
      <c r="L158" s="46"/>
      <c r="M158" s="46"/>
      <c r="N158" s="46"/>
      <c r="O158" s="46"/>
      <c r="P158" s="46"/>
      <c r="Q158" s="46"/>
      <c r="R158" s="14"/>
      <c r="S158" s="14"/>
      <c r="T158" s="14"/>
      <c r="U158" s="14"/>
      <c r="V158" s="14"/>
      <c r="W158" s="14"/>
      <c r="X158" s="14"/>
      <c r="Y158" s="14"/>
      <c r="Z158" s="14"/>
      <c r="AA158" s="14"/>
      <c r="AB158" s="14"/>
      <c r="AC158" s="14"/>
      <c r="AD158" s="10"/>
      <c r="AE158" s="14"/>
      <c r="AF158" s="14"/>
      <c r="AG158" s="14"/>
      <c r="AH158" s="14"/>
      <c r="AI158" s="14"/>
      <c r="AJ158" s="14"/>
      <c r="AK158" s="14"/>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row>
    <row r="159">
      <c r="A159" s="10"/>
      <c r="B159" s="46"/>
      <c r="C159" s="46"/>
      <c r="D159" s="46"/>
      <c r="E159" s="46"/>
      <c r="F159" s="46"/>
      <c r="G159" s="46"/>
      <c r="H159" s="46"/>
      <c r="I159" s="46"/>
      <c r="J159" s="47"/>
      <c r="K159" s="46"/>
      <c r="L159" s="46"/>
      <c r="M159" s="46"/>
      <c r="N159" s="46"/>
      <c r="O159" s="46"/>
      <c r="P159" s="46"/>
      <c r="Q159" s="46"/>
      <c r="R159" s="14"/>
      <c r="S159" s="14"/>
      <c r="T159" s="14"/>
      <c r="U159" s="14"/>
      <c r="V159" s="14"/>
      <c r="W159" s="14"/>
      <c r="X159" s="14"/>
      <c r="Y159" s="14"/>
      <c r="Z159" s="14"/>
      <c r="AA159" s="14"/>
      <c r="AB159" s="14"/>
      <c r="AC159" s="14"/>
      <c r="AD159" s="10"/>
      <c r="AE159" s="14"/>
      <c r="AF159" s="14"/>
      <c r="AG159" s="14"/>
      <c r="AH159" s="14"/>
      <c r="AI159" s="14"/>
      <c r="AJ159" s="14"/>
      <c r="AK159" s="14"/>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row>
    <row r="160">
      <c r="A160" s="10"/>
      <c r="B160" s="46"/>
      <c r="C160" s="46"/>
      <c r="D160" s="46"/>
      <c r="E160" s="46"/>
      <c r="F160" s="46"/>
      <c r="G160" s="46"/>
      <c r="H160" s="46"/>
      <c r="I160" s="46"/>
      <c r="J160" s="47"/>
      <c r="K160" s="46"/>
      <c r="L160" s="46"/>
      <c r="M160" s="46"/>
      <c r="N160" s="46"/>
      <c r="O160" s="46"/>
      <c r="P160" s="46"/>
      <c r="Q160" s="46"/>
      <c r="R160" s="14"/>
      <c r="S160" s="14"/>
      <c r="T160" s="14"/>
      <c r="U160" s="14"/>
      <c r="V160" s="14"/>
      <c r="W160" s="14"/>
      <c r="X160" s="14"/>
      <c r="Y160" s="14"/>
      <c r="Z160" s="14"/>
      <c r="AA160" s="14"/>
      <c r="AB160" s="14"/>
      <c r="AC160" s="14"/>
      <c r="AD160" s="10"/>
      <c r="AE160" s="14"/>
      <c r="AF160" s="14"/>
      <c r="AG160" s="14"/>
      <c r="AH160" s="14"/>
      <c r="AI160" s="14"/>
      <c r="AJ160" s="14"/>
      <c r="AK160" s="14"/>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row>
    <row r="161">
      <c r="A161" s="10"/>
      <c r="B161" s="46"/>
      <c r="C161" s="46"/>
      <c r="D161" s="46"/>
      <c r="E161" s="46"/>
      <c r="F161" s="46"/>
      <c r="G161" s="46"/>
      <c r="H161" s="46"/>
      <c r="I161" s="46"/>
      <c r="J161" s="47"/>
      <c r="K161" s="46"/>
      <c r="L161" s="46"/>
      <c r="M161" s="46"/>
      <c r="N161" s="46"/>
      <c r="O161" s="46"/>
      <c r="P161" s="46"/>
      <c r="Q161" s="46"/>
      <c r="R161" s="14"/>
      <c r="S161" s="14"/>
      <c r="T161" s="14"/>
      <c r="U161" s="14"/>
      <c r="V161" s="14"/>
      <c r="W161" s="14"/>
      <c r="X161" s="14"/>
      <c r="Y161" s="14"/>
      <c r="Z161" s="14"/>
      <c r="AA161" s="14"/>
      <c r="AB161" s="14"/>
      <c r="AC161" s="14"/>
      <c r="AD161" s="10"/>
      <c r="AE161" s="14"/>
      <c r="AF161" s="14"/>
      <c r="AG161" s="14"/>
      <c r="AH161" s="14"/>
      <c r="AI161" s="14"/>
      <c r="AJ161" s="14"/>
      <c r="AK161" s="14"/>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row>
    <row r="162">
      <c r="A162" s="10"/>
      <c r="B162" s="46"/>
      <c r="C162" s="46"/>
      <c r="D162" s="46"/>
      <c r="E162" s="46"/>
      <c r="F162" s="46"/>
      <c r="G162" s="46"/>
      <c r="H162" s="46"/>
      <c r="I162" s="46"/>
      <c r="J162" s="47"/>
      <c r="K162" s="46"/>
      <c r="L162" s="46"/>
      <c r="M162" s="46"/>
      <c r="N162" s="46"/>
      <c r="O162" s="46"/>
      <c r="P162" s="46"/>
      <c r="Q162" s="46"/>
      <c r="R162" s="14"/>
      <c r="S162" s="14"/>
      <c r="T162" s="14"/>
      <c r="U162" s="14"/>
      <c r="V162" s="14"/>
      <c r="W162" s="14"/>
      <c r="X162" s="14"/>
      <c r="Y162" s="14"/>
      <c r="Z162" s="14"/>
      <c r="AA162" s="14"/>
      <c r="AB162" s="14"/>
      <c r="AC162" s="14"/>
      <c r="AD162" s="10"/>
      <c r="AE162" s="14"/>
      <c r="AF162" s="14"/>
      <c r="AG162" s="14"/>
      <c r="AH162" s="14"/>
      <c r="AI162" s="14"/>
      <c r="AJ162" s="14"/>
      <c r="AK162" s="14"/>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row>
    <row r="163">
      <c r="A163" s="10"/>
      <c r="B163" s="46"/>
      <c r="C163" s="46"/>
      <c r="D163" s="46"/>
      <c r="E163" s="46"/>
      <c r="F163" s="46"/>
      <c r="G163" s="46"/>
      <c r="H163" s="46"/>
      <c r="I163" s="46"/>
      <c r="J163" s="47"/>
      <c r="K163" s="46"/>
      <c r="L163" s="46"/>
      <c r="M163" s="46"/>
      <c r="N163" s="46"/>
      <c r="O163" s="46"/>
      <c r="P163" s="46"/>
      <c r="Q163" s="46"/>
      <c r="R163" s="14"/>
      <c r="S163" s="14"/>
      <c r="T163" s="14"/>
      <c r="U163" s="14"/>
      <c r="V163" s="14"/>
      <c r="W163" s="14"/>
      <c r="X163" s="14"/>
      <c r="Y163" s="14"/>
      <c r="Z163" s="14"/>
      <c r="AA163" s="14"/>
      <c r="AB163" s="14"/>
      <c r="AC163" s="14"/>
      <c r="AD163" s="10"/>
      <c r="AE163" s="14"/>
      <c r="AF163" s="14"/>
      <c r="AG163" s="14"/>
      <c r="AH163" s="14"/>
      <c r="AI163" s="14"/>
      <c r="AJ163" s="14"/>
      <c r="AK163" s="14"/>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row>
    <row r="164">
      <c r="A164" s="10"/>
      <c r="B164" s="46"/>
      <c r="C164" s="46"/>
      <c r="D164" s="46"/>
      <c r="E164" s="46"/>
      <c r="F164" s="46"/>
      <c r="G164" s="46"/>
      <c r="H164" s="46"/>
      <c r="I164" s="46"/>
      <c r="J164" s="47"/>
      <c r="K164" s="46"/>
      <c r="L164" s="46"/>
      <c r="M164" s="46"/>
      <c r="N164" s="46"/>
      <c r="O164" s="46"/>
      <c r="P164" s="46"/>
      <c r="Q164" s="46"/>
      <c r="R164" s="14"/>
      <c r="S164" s="14"/>
      <c r="T164" s="14"/>
      <c r="U164" s="14"/>
      <c r="V164" s="14"/>
      <c r="W164" s="14"/>
      <c r="X164" s="14"/>
      <c r="Y164" s="14"/>
      <c r="Z164" s="14"/>
      <c r="AA164" s="14"/>
      <c r="AB164" s="14"/>
      <c r="AC164" s="14"/>
      <c r="AD164" s="10"/>
      <c r="AE164" s="14"/>
      <c r="AF164" s="14"/>
      <c r="AG164" s="14"/>
      <c r="AH164" s="14"/>
      <c r="AI164" s="14"/>
      <c r="AJ164" s="14"/>
      <c r="AK164" s="14"/>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row>
    <row r="165">
      <c r="A165" s="10"/>
      <c r="B165" s="46"/>
      <c r="C165" s="46"/>
      <c r="D165" s="46"/>
      <c r="E165" s="46"/>
      <c r="F165" s="46"/>
      <c r="G165" s="46"/>
      <c r="H165" s="46"/>
      <c r="I165" s="46"/>
      <c r="J165" s="47"/>
      <c r="K165" s="46"/>
      <c r="L165" s="46"/>
      <c r="M165" s="46"/>
      <c r="N165" s="46"/>
      <c r="O165" s="46"/>
      <c r="P165" s="46"/>
      <c r="Q165" s="46"/>
      <c r="R165" s="14"/>
      <c r="S165" s="14"/>
      <c r="T165" s="14"/>
      <c r="U165" s="14"/>
      <c r="V165" s="14"/>
      <c r="W165" s="14"/>
      <c r="X165" s="14"/>
      <c r="Y165" s="14"/>
      <c r="Z165" s="14"/>
      <c r="AA165" s="14"/>
      <c r="AB165" s="14"/>
      <c r="AC165" s="14"/>
      <c r="AD165" s="10"/>
      <c r="AE165" s="14"/>
      <c r="AF165" s="14"/>
      <c r="AG165" s="14"/>
      <c r="AH165" s="14"/>
      <c r="AI165" s="14"/>
      <c r="AJ165" s="14"/>
      <c r="AK165" s="14"/>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row>
    <row r="166">
      <c r="A166" s="10"/>
      <c r="B166" s="46"/>
      <c r="C166" s="46"/>
      <c r="D166" s="46"/>
      <c r="E166" s="46"/>
      <c r="F166" s="46"/>
      <c r="G166" s="46"/>
      <c r="H166" s="46"/>
      <c r="I166" s="46"/>
      <c r="J166" s="47"/>
      <c r="K166" s="46"/>
      <c r="L166" s="46"/>
      <c r="M166" s="46"/>
      <c r="N166" s="46"/>
      <c r="O166" s="46"/>
      <c r="P166" s="46"/>
      <c r="Q166" s="46"/>
      <c r="R166" s="14"/>
      <c r="S166" s="14"/>
      <c r="T166" s="14"/>
      <c r="U166" s="14"/>
      <c r="V166" s="14"/>
      <c r="W166" s="14"/>
      <c r="X166" s="14"/>
      <c r="Y166" s="14"/>
      <c r="Z166" s="14"/>
      <c r="AA166" s="14"/>
      <c r="AB166" s="14"/>
      <c r="AC166" s="14"/>
      <c r="AD166" s="10"/>
      <c r="AE166" s="14"/>
      <c r="AF166" s="14"/>
      <c r="AG166" s="14"/>
      <c r="AH166" s="14"/>
      <c r="AI166" s="14"/>
      <c r="AJ166" s="14"/>
      <c r="AK166" s="14"/>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row>
    <row r="167">
      <c r="A167" s="10"/>
      <c r="B167" s="46"/>
      <c r="C167" s="46"/>
      <c r="D167" s="46"/>
      <c r="E167" s="46"/>
      <c r="F167" s="46"/>
      <c r="G167" s="46"/>
      <c r="H167" s="46"/>
      <c r="I167" s="46"/>
      <c r="J167" s="47"/>
      <c r="K167" s="46"/>
      <c r="L167" s="46"/>
      <c r="M167" s="46"/>
      <c r="N167" s="46"/>
      <c r="O167" s="46"/>
      <c r="P167" s="46"/>
      <c r="Q167" s="46"/>
      <c r="R167" s="14"/>
      <c r="S167" s="14"/>
      <c r="T167" s="14"/>
      <c r="U167" s="14"/>
      <c r="V167" s="14"/>
      <c r="W167" s="14"/>
      <c r="X167" s="14"/>
      <c r="Y167" s="14"/>
      <c r="Z167" s="14"/>
      <c r="AA167" s="14"/>
      <c r="AB167" s="14"/>
      <c r="AC167" s="14"/>
      <c r="AD167" s="10"/>
      <c r="AE167" s="14"/>
      <c r="AF167" s="14"/>
      <c r="AG167" s="14"/>
      <c r="AH167" s="14"/>
      <c r="AI167" s="14"/>
      <c r="AJ167" s="14"/>
      <c r="AK167" s="14"/>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row>
    <row r="168">
      <c r="A168" s="10"/>
      <c r="B168" s="46"/>
      <c r="C168" s="46"/>
      <c r="D168" s="46"/>
      <c r="E168" s="46"/>
      <c r="F168" s="46"/>
      <c r="G168" s="46"/>
      <c r="H168" s="46"/>
      <c r="I168" s="46"/>
      <c r="J168" s="47"/>
      <c r="K168" s="46"/>
      <c r="L168" s="46"/>
      <c r="M168" s="46"/>
      <c r="N168" s="46"/>
      <c r="O168" s="46"/>
      <c r="P168" s="46"/>
      <c r="Q168" s="46"/>
      <c r="R168" s="14"/>
      <c r="S168" s="14"/>
      <c r="T168" s="14"/>
      <c r="U168" s="14"/>
      <c r="V168" s="14"/>
      <c r="W168" s="14"/>
      <c r="X168" s="14"/>
      <c r="Y168" s="14"/>
      <c r="Z168" s="14"/>
      <c r="AA168" s="14"/>
      <c r="AB168" s="14"/>
      <c r="AC168" s="14"/>
      <c r="AD168" s="10"/>
      <c r="AE168" s="14"/>
      <c r="AF168" s="14"/>
      <c r="AG168" s="14"/>
      <c r="AH168" s="14"/>
      <c r="AI168" s="14"/>
      <c r="AJ168" s="14"/>
      <c r="AK168" s="14"/>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row>
    <row r="169">
      <c r="A169" s="10"/>
      <c r="B169" s="46"/>
      <c r="C169" s="46"/>
      <c r="D169" s="46"/>
      <c r="E169" s="46"/>
      <c r="F169" s="46"/>
      <c r="G169" s="46"/>
      <c r="H169" s="46"/>
      <c r="I169" s="46"/>
      <c r="J169" s="47"/>
      <c r="K169" s="46"/>
      <c r="L169" s="46"/>
      <c r="M169" s="46"/>
      <c r="N169" s="46"/>
      <c r="O169" s="46"/>
      <c r="P169" s="46"/>
      <c r="Q169" s="46"/>
      <c r="R169" s="14"/>
      <c r="S169" s="14"/>
      <c r="T169" s="14"/>
      <c r="U169" s="14"/>
      <c r="V169" s="14"/>
      <c r="W169" s="14"/>
      <c r="X169" s="14"/>
      <c r="Y169" s="14"/>
      <c r="Z169" s="14"/>
      <c r="AA169" s="14"/>
      <c r="AB169" s="14"/>
      <c r="AC169" s="14"/>
      <c r="AD169" s="10"/>
      <c r="AE169" s="14"/>
      <c r="AF169" s="14"/>
      <c r="AG169" s="14"/>
      <c r="AH169" s="14"/>
      <c r="AI169" s="14"/>
      <c r="AJ169" s="14"/>
      <c r="AK169" s="14"/>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row>
    <row r="170">
      <c r="A170" s="10"/>
      <c r="B170" s="46"/>
      <c r="C170" s="46"/>
      <c r="D170" s="46"/>
      <c r="E170" s="46"/>
      <c r="F170" s="46"/>
      <c r="G170" s="46"/>
      <c r="H170" s="46"/>
      <c r="I170" s="46"/>
      <c r="J170" s="47"/>
      <c r="K170" s="46"/>
      <c r="L170" s="46"/>
      <c r="M170" s="46"/>
      <c r="N170" s="46"/>
      <c r="O170" s="46"/>
      <c r="P170" s="46"/>
      <c r="Q170" s="46"/>
      <c r="R170" s="14"/>
      <c r="S170" s="14"/>
      <c r="T170" s="14"/>
      <c r="U170" s="14"/>
      <c r="V170" s="14"/>
      <c r="W170" s="14"/>
      <c r="X170" s="14"/>
      <c r="Y170" s="14"/>
      <c r="Z170" s="14"/>
      <c r="AA170" s="14"/>
      <c r="AB170" s="14"/>
      <c r="AC170" s="14"/>
      <c r="AD170" s="10"/>
      <c r="AE170" s="14"/>
      <c r="AF170" s="14"/>
      <c r="AG170" s="14"/>
      <c r="AH170" s="14"/>
      <c r="AI170" s="14"/>
      <c r="AJ170" s="14"/>
      <c r="AK170" s="14"/>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row>
    <row r="171">
      <c r="A171" s="10"/>
      <c r="B171" s="46"/>
      <c r="C171" s="46"/>
      <c r="D171" s="46"/>
      <c r="E171" s="46"/>
      <c r="F171" s="46"/>
      <c r="G171" s="46"/>
      <c r="H171" s="46"/>
      <c r="I171" s="46"/>
      <c r="J171" s="47"/>
      <c r="K171" s="46"/>
      <c r="L171" s="46"/>
      <c r="M171" s="46"/>
      <c r="N171" s="46"/>
      <c r="O171" s="46"/>
      <c r="P171" s="46"/>
      <c r="Q171" s="46"/>
      <c r="R171" s="14"/>
      <c r="S171" s="14"/>
      <c r="T171" s="14"/>
      <c r="U171" s="14"/>
      <c r="V171" s="14"/>
      <c r="W171" s="14"/>
      <c r="X171" s="14"/>
      <c r="Y171" s="14"/>
      <c r="Z171" s="14"/>
      <c r="AA171" s="14"/>
      <c r="AB171" s="14"/>
      <c r="AC171" s="14"/>
      <c r="AD171" s="10"/>
      <c r="AE171" s="14"/>
      <c r="AF171" s="14"/>
      <c r="AG171" s="14"/>
      <c r="AH171" s="14"/>
      <c r="AI171" s="14"/>
      <c r="AJ171" s="14"/>
      <c r="AK171" s="14"/>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row>
    <row r="172">
      <c r="A172" s="10"/>
      <c r="B172" s="46"/>
      <c r="C172" s="46"/>
      <c r="D172" s="46"/>
      <c r="E172" s="46"/>
      <c r="F172" s="46"/>
      <c r="G172" s="46"/>
      <c r="H172" s="46"/>
      <c r="I172" s="46"/>
      <c r="J172" s="47"/>
      <c r="K172" s="46"/>
      <c r="L172" s="46"/>
      <c r="M172" s="46"/>
      <c r="N172" s="46"/>
      <c r="O172" s="46"/>
      <c r="P172" s="46"/>
      <c r="Q172" s="46"/>
      <c r="R172" s="14"/>
      <c r="S172" s="14"/>
      <c r="T172" s="14"/>
      <c r="U172" s="14"/>
      <c r="V172" s="14"/>
      <c r="W172" s="14"/>
      <c r="X172" s="14"/>
      <c r="Y172" s="14"/>
      <c r="Z172" s="14"/>
      <c r="AA172" s="14"/>
      <c r="AB172" s="14"/>
      <c r="AC172" s="14"/>
      <c r="AD172" s="10"/>
      <c r="AE172" s="14"/>
      <c r="AF172" s="14"/>
      <c r="AG172" s="14"/>
      <c r="AH172" s="14"/>
      <c r="AI172" s="14"/>
      <c r="AJ172" s="14"/>
      <c r="AK172" s="14"/>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row>
    <row r="173">
      <c r="A173" s="10"/>
      <c r="B173" s="46"/>
      <c r="C173" s="46"/>
      <c r="D173" s="46"/>
      <c r="E173" s="46"/>
      <c r="F173" s="46"/>
      <c r="G173" s="46"/>
      <c r="H173" s="46"/>
      <c r="I173" s="46"/>
      <c r="J173" s="47"/>
      <c r="K173" s="46"/>
      <c r="L173" s="46"/>
      <c r="M173" s="46"/>
      <c r="N173" s="46"/>
      <c r="O173" s="46"/>
      <c r="P173" s="46"/>
      <c r="Q173" s="46"/>
      <c r="R173" s="14"/>
      <c r="S173" s="14"/>
      <c r="T173" s="14"/>
      <c r="U173" s="14"/>
      <c r="V173" s="14"/>
      <c r="W173" s="14"/>
      <c r="X173" s="14"/>
      <c r="Y173" s="14"/>
      <c r="Z173" s="14"/>
      <c r="AA173" s="14"/>
      <c r="AB173" s="14"/>
      <c r="AC173" s="14"/>
      <c r="AD173" s="10"/>
      <c r="AE173" s="14"/>
      <c r="AF173" s="14"/>
      <c r="AG173" s="14"/>
      <c r="AH173" s="14"/>
      <c r="AI173" s="14"/>
      <c r="AJ173" s="14"/>
      <c r="AK173" s="14"/>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row>
    <row r="174">
      <c r="A174" s="10"/>
      <c r="B174" s="46"/>
      <c r="C174" s="46"/>
      <c r="D174" s="46"/>
      <c r="E174" s="46"/>
      <c r="F174" s="46"/>
      <c r="G174" s="46"/>
      <c r="H174" s="46"/>
      <c r="I174" s="46"/>
      <c r="J174" s="47"/>
      <c r="K174" s="46"/>
      <c r="L174" s="46"/>
      <c r="M174" s="46"/>
      <c r="N174" s="46"/>
      <c r="O174" s="46"/>
      <c r="P174" s="46"/>
      <c r="Q174" s="46"/>
      <c r="R174" s="14"/>
      <c r="S174" s="14"/>
      <c r="T174" s="14"/>
      <c r="U174" s="14"/>
      <c r="V174" s="14"/>
      <c r="W174" s="14"/>
      <c r="X174" s="14"/>
      <c r="Y174" s="14"/>
      <c r="Z174" s="14"/>
      <c r="AA174" s="14"/>
      <c r="AB174" s="14"/>
      <c r="AC174" s="14"/>
      <c r="AD174" s="10"/>
      <c r="AE174" s="14"/>
      <c r="AF174" s="14"/>
      <c r="AG174" s="14"/>
      <c r="AH174" s="14"/>
      <c r="AI174" s="14"/>
      <c r="AJ174" s="14"/>
      <c r="AK174" s="14"/>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row>
    <row r="175">
      <c r="A175" s="10"/>
      <c r="B175" s="46"/>
      <c r="C175" s="46"/>
      <c r="D175" s="46"/>
      <c r="E175" s="46"/>
      <c r="F175" s="46"/>
      <c r="G175" s="46"/>
      <c r="H175" s="46"/>
      <c r="I175" s="46"/>
      <c r="J175" s="47"/>
      <c r="K175" s="46"/>
      <c r="L175" s="46"/>
      <c r="M175" s="46"/>
      <c r="N175" s="46"/>
      <c r="O175" s="46"/>
      <c r="P175" s="46"/>
      <c r="Q175" s="46"/>
      <c r="R175" s="14"/>
      <c r="S175" s="14"/>
      <c r="T175" s="14"/>
      <c r="U175" s="14"/>
      <c r="V175" s="14"/>
      <c r="W175" s="14"/>
      <c r="X175" s="14"/>
      <c r="Y175" s="14"/>
      <c r="Z175" s="14"/>
      <c r="AA175" s="14"/>
      <c r="AB175" s="14"/>
      <c r="AC175" s="14"/>
      <c r="AD175" s="10"/>
      <c r="AE175" s="14"/>
      <c r="AF175" s="14"/>
      <c r="AG175" s="14"/>
      <c r="AH175" s="14"/>
      <c r="AI175" s="14"/>
      <c r="AJ175" s="14"/>
      <c r="AK175" s="14"/>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row>
    <row r="176">
      <c r="A176" s="10"/>
      <c r="B176" s="46"/>
      <c r="C176" s="46"/>
      <c r="D176" s="46"/>
      <c r="E176" s="46"/>
      <c r="F176" s="46"/>
      <c r="G176" s="46"/>
      <c r="H176" s="46"/>
      <c r="I176" s="46"/>
      <c r="J176" s="47"/>
      <c r="K176" s="46"/>
      <c r="L176" s="46"/>
      <c r="M176" s="46"/>
      <c r="N176" s="46"/>
      <c r="O176" s="46"/>
      <c r="P176" s="46"/>
      <c r="Q176" s="46"/>
      <c r="R176" s="14"/>
      <c r="S176" s="14"/>
      <c r="T176" s="14"/>
      <c r="U176" s="14"/>
      <c r="V176" s="14"/>
      <c r="W176" s="14"/>
      <c r="X176" s="14"/>
      <c r="Y176" s="14"/>
      <c r="Z176" s="14"/>
      <c r="AA176" s="14"/>
      <c r="AB176" s="14"/>
      <c r="AC176" s="14"/>
      <c r="AD176" s="10"/>
      <c r="AE176" s="14"/>
      <c r="AF176" s="14"/>
      <c r="AG176" s="14"/>
      <c r="AH176" s="14"/>
      <c r="AI176" s="14"/>
      <c r="AJ176" s="14"/>
      <c r="AK176" s="14"/>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row>
    <row r="177">
      <c r="A177" s="10"/>
      <c r="B177" s="46"/>
      <c r="C177" s="46"/>
      <c r="D177" s="46"/>
      <c r="E177" s="46"/>
      <c r="F177" s="46"/>
      <c r="G177" s="46"/>
      <c r="H177" s="46"/>
      <c r="I177" s="46"/>
      <c r="J177" s="47"/>
      <c r="K177" s="46"/>
      <c r="L177" s="46"/>
      <c r="M177" s="46"/>
      <c r="N177" s="46"/>
      <c r="O177" s="46"/>
      <c r="P177" s="46"/>
      <c r="Q177" s="46"/>
      <c r="R177" s="14"/>
      <c r="S177" s="14"/>
      <c r="T177" s="14"/>
      <c r="U177" s="14"/>
      <c r="V177" s="14"/>
      <c r="W177" s="14"/>
      <c r="X177" s="14"/>
      <c r="Y177" s="14"/>
      <c r="Z177" s="14"/>
      <c r="AA177" s="14"/>
      <c r="AB177" s="14"/>
      <c r="AC177" s="14"/>
      <c r="AD177" s="10"/>
      <c r="AE177" s="14"/>
      <c r="AF177" s="14"/>
      <c r="AG177" s="14"/>
      <c r="AH177" s="14"/>
      <c r="AI177" s="14"/>
      <c r="AJ177" s="14"/>
      <c r="AK177" s="14"/>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row>
    <row r="178">
      <c r="A178" s="10"/>
      <c r="B178" s="46"/>
      <c r="C178" s="46"/>
      <c r="D178" s="46"/>
      <c r="E178" s="46"/>
      <c r="F178" s="46"/>
      <c r="G178" s="46"/>
      <c r="H178" s="46"/>
      <c r="I178" s="46"/>
      <c r="J178" s="47"/>
      <c r="K178" s="46"/>
      <c r="L178" s="46"/>
      <c r="M178" s="46"/>
      <c r="N178" s="46"/>
      <c r="O178" s="46"/>
      <c r="P178" s="46"/>
      <c r="Q178" s="46"/>
      <c r="R178" s="14"/>
      <c r="S178" s="14"/>
      <c r="T178" s="14"/>
      <c r="U178" s="14"/>
      <c r="V178" s="14"/>
      <c r="W178" s="14"/>
      <c r="X178" s="14"/>
      <c r="Y178" s="14"/>
      <c r="Z178" s="14"/>
      <c r="AA178" s="14"/>
      <c r="AB178" s="14"/>
      <c r="AC178" s="14"/>
      <c r="AD178" s="10"/>
      <c r="AE178" s="14"/>
      <c r="AF178" s="14"/>
      <c r="AG178" s="14"/>
      <c r="AH178" s="14"/>
      <c r="AI178" s="14"/>
      <c r="AJ178" s="14"/>
      <c r="AK178" s="14"/>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row>
    <row r="179">
      <c r="A179" s="10"/>
      <c r="B179" s="46"/>
      <c r="C179" s="46"/>
      <c r="D179" s="46"/>
      <c r="E179" s="46"/>
      <c r="F179" s="46"/>
      <c r="G179" s="46"/>
      <c r="H179" s="46"/>
      <c r="I179" s="46"/>
      <c r="J179" s="47"/>
      <c r="K179" s="46"/>
      <c r="L179" s="46"/>
      <c r="M179" s="46"/>
      <c r="N179" s="46"/>
      <c r="O179" s="46"/>
      <c r="P179" s="46"/>
      <c r="Q179" s="46"/>
      <c r="R179" s="14"/>
      <c r="S179" s="14"/>
      <c r="T179" s="14"/>
      <c r="U179" s="14"/>
      <c r="V179" s="14"/>
      <c r="W179" s="14"/>
      <c r="X179" s="14"/>
      <c r="Y179" s="14"/>
      <c r="Z179" s="14"/>
      <c r="AA179" s="14"/>
      <c r="AB179" s="14"/>
      <c r="AC179" s="14"/>
      <c r="AD179" s="10"/>
      <c r="AE179" s="14"/>
      <c r="AF179" s="14"/>
      <c r="AG179" s="14"/>
      <c r="AH179" s="14"/>
      <c r="AI179" s="14"/>
      <c r="AJ179" s="14"/>
      <c r="AK179" s="14"/>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row>
    <row r="180">
      <c r="A180" s="10"/>
      <c r="B180" s="46"/>
      <c r="C180" s="46"/>
      <c r="D180" s="46"/>
      <c r="E180" s="46"/>
      <c r="F180" s="46"/>
      <c r="G180" s="46"/>
      <c r="H180" s="46"/>
      <c r="I180" s="46"/>
      <c r="J180" s="47"/>
      <c r="K180" s="46"/>
      <c r="L180" s="46"/>
      <c r="M180" s="46"/>
      <c r="N180" s="46"/>
      <c r="O180" s="46"/>
      <c r="P180" s="46"/>
      <c r="Q180" s="46"/>
      <c r="R180" s="14"/>
      <c r="S180" s="14"/>
      <c r="T180" s="14"/>
      <c r="U180" s="14"/>
      <c r="V180" s="14"/>
      <c r="W180" s="14"/>
      <c r="X180" s="14"/>
      <c r="Y180" s="14"/>
      <c r="Z180" s="14"/>
      <c r="AA180" s="14"/>
      <c r="AB180" s="14"/>
      <c r="AC180" s="14"/>
      <c r="AD180" s="10"/>
      <c r="AE180" s="14"/>
      <c r="AF180" s="14"/>
      <c r="AG180" s="14"/>
      <c r="AH180" s="14"/>
      <c r="AI180" s="14"/>
      <c r="AJ180" s="14"/>
      <c r="AK180" s="14"/>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row>
    <row r="181">
      <c r="A181" s="10"/>
      <c r="B181" s="46"/>
      <c r="C181" s="46"/>
      <c r="D181" s="46"/>
      <c r="E181" s="46"/>
      <c r="F181" s="46"/>
      <c r="G181" s="46"/>
      <c r="H181" s="46"/>
      <c r="I181" s="46"/>
      <c r="J181" s="47"/>
      <c r="K181" s="46"/>
      <c r="L181" s="46"/>
      <c r="M181" s="46"/>
      <c r="N181" s="46"/>
      <c r="O181" s="46"/>
      <c r="P181" s="46"/>
      <c r="Q181" s="46"/>
      <c r="R181" s="14"/>
      <c r="S181" s="14"/>
      <c r="T181" s="14"/>
      <c r="U181" s="14"/>
      <c r="V181" s="14"/>
      <c r="W181" s="14"/>
      <c r="X181" s="14"/>
      <c r="Y181" s="14"/>
      <c r="Z181" s="14"/>
      <c r="AA181" s="14"/>
      <c r="AB181" s="14"/>
      <c r="AC181" s="14"/>
      <c r="AD181" s="10"/>
      <c r="AE181" s="14"/>
      <c r="AF181" s="14"/>
      <c r="AG181" s="14"/>
      <c r="AH181" s="14"/>
      <c r="AI181" s="14"/>
      <c r="AJ181" s="14"/>
      <c r="AK181" s="14"/>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row>
    <row r="182">
      <c r="A182" s="10"/>
      <c r="B182" s="46"/>
      <c r="C182" s="46"/>
      <c r="D182" s="46"/>
      <c r="E182" s="46"/>
      <c r="F182" s="46"/>
      <c r="G182" s="46"/>
      <c r="H182" s="46"/>
      <c r="I182" s="46"/>
      <c r="J182" s="47"/>
      <c r="K182" s="46"/>
      <c r="L182" s="46"/>
      <c r="M182" s="46"/>
      <c r="N182" s="46"/>
      <c r="O182" s="46"/>
      <c r="P182" s="46"/>
      <c r="Q182" s="46"/>
      <c r="R182" s="14"/>
      <c r="S182" s="14"/>
      <c r="T182" s="14"/>
      <c r="U182" s="14"/>
      <c r="V182" s="14"/>
      <c r="W182" s="14"/>
      <c r="X182" s="14"/>
      <c r="Y182" s="14"/>
      <c r="Z182" s="14"/>
      <c r="AA182" s="14"/>
      <c r="AB182" s="14"/>
      <c r="AC182" s="14"/>
      <c r="AD182" s="10"/>
      <c r="AE182" s="14"/>
      <c r="AF182" s="14"/>
      <c r="AG182" s="14"/>
      <c r="AH182" s="14"/>
      <c r="AI182" s="14"/>
      <c r="AJ182" s="14"/>
      <c r="AK182" s="14"/>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row>
    <row r="183">
      <c r="A183" s="10"/>
      <c r="B183" s="46"/>
      <c r="C183" s="46"/>
      <c r="D183" s="46"/>
      <c r="E183" s="46"/>
      <c r="F183" s="46"/>
      <c r="G183" s="46"/>
      <c r="H183" s="46"/>
      <c r="I183" s="46"/>
      <c r="J183" s="47"/>
      <c r="K183" s="46"/>
      <c r="L183" s="46"/>
      <c r="M183" s="46"/>
      <c r="N183" s="46"/>
      <c r="O183" s="46"/>
      <c r="P183" s="46"/>
      <c r="Q183" s="46"/>
      <c r="R183" s="14"/>
      <c r="S183" s="14"/>
      <c r="T183" s="14"/>
      <c r="U183" s="14"/>
      <c r="V183" s="14"/>
      <c r="W183" s="14"/>
      <c r="X183" s="14"/>
      <c r="Y183" s="14"/>
      <c r="Z183" s="14"/>
      <c r="AA183" s="14"/>
      <c r="AB183" s="14"/>
      <c r="AC183" s="14"/>
      <c r="AD183" s="10"/>
      <c r="AE183" s="14"/>
      <c r="AF183" s="14"/>
      <c r="AG183" s="14"/>
      <c r="AH183" s="14"/>
      <c r="AI183" s="14"/>
      <c r="AJ183" s="14"/>
      <c r="AK183" s="14"/>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row>
    <row r="184">
      <c r="A184" s="10"/>
      <c r="B184" s="46"/>
      <c r="C184" s="46"/>
      <c r="D184" s="46"/>
      <c r="E184" s="46"/>
      <c r="F184" s="46"/>
      <c r="G184" s="46"/>
      <c r="H184" s="46"/>
      <c r="I184" s="46"/>
      <c r="J184" s="47"/>
      <c r="K184" s="46"/>
      <c r="L184" s="46"/>
      <c r="M184" s="46"/>
      <c r="N184" s="46"/>
      <c r="O184" s="46"/>
      <c r="P184" s="46"/>
      <c r="Q184" s="46"/>
      <c r="R184" s="14"/>
      <c r="S184" s="14"/>
      <c r="T184" s="14"/>
      <c r="U184" s="14"/>
      <c r="V184" s="14"/>
      <c r="W184" s="14"/>
      <c r="X184" s="14"/>
      <c r="Y184" s="14"/>
      <c r="Z184" s="14"/>
      <c r="AA184" s="14"/>
      <c r="AB184" s="14"/>
      <c r="AC184" s="14"/>
      <c r="AD184" s="10"/>
      <c r="AE184" s="14"/>
      <c r="AF184" s="14"/>
      <c r="AG184" s="14"/>
      <c r="AH184" s="14"/>
      <c r="AI184" s="14"/>
      <c r="AJ184" s="14"/>
      <c r="AK184" s="14"/>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row>
    <row r="185">
      <c r="A185" s="10"/>
      <c r="B185" s="46"/>
      <c r="C185" s="46"/>
      <c r="D185" s="46"/>
      <c r="E185" s="46"/>
      <c r="F185" s="46"/>
      <c r="G185" s="46"/>
      <c r="H185" s="46"/>
      <c r="I185" s="46"/>
      <c r="J185" s="47"/>
      <c r="K185" s="46"/>
      <c r="L185" s="46"/>
      <c r="M185" s="46"/>
      <c r="N185" s="46"/>
      <c r="O185" s="46"/>
      <c r="P185" s="46"/>
      <c r="Q185" s="46"/>
      <c r="R185" s="14"/>
      <c r="S185" s="14"/>
      <c r="T185" s="14"/>
      <c r="U185" s="14"/>
      <c r="V185" s="14"/>
      <c r="W185" s="14"/>
      <c r="X185" s="14"/>
      <c r="Y185" s="14"/>
      <c r="Z185" s="14"/>
      <c r="AA185" s="14"/>
      <c r="AB185" s="14"/>
      <c r="AC185" s="14"/>
      <c r="AD185" s="10"/>
      <c r="AE185" s="14"/>
      <c r="AF185" s="14"/>
      <c r="AG185" s="14"/>
      <c r="AH185" s="14"/>
      <c r="AI185" s="14"/>
      <c r="AJ185" s="14"/>
      <c r="AK185" s="14"/>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row>
    <row r="186">
      <c r="A186" s="10"/>
      <c r="B186" s="46"/>
      <c r="C186" s="46"/>
      <c r="D186" s="46"/>
      <c r="E186" s="46"/>
      <c r="F186" s="46"/>
      <c r="G186" s="46"/>
      <c r="H186" s="46"/>
      <c r="I186" s="46"/>
      <c r="J186" s="47"/>
      <c r="K186" s="46"/>
      <c r="L186" s="46"/>
      <c r="M186" s="46"/>
      <c r="N186" s="46"/>
      <c r="O186" s="46"/>
      <c r="P186" s="46"/>
      <c r="Q186" s="46"/>
      <c r="R186" s="14"/>
      <c r="S186" s="14"/>
      <c r="T186" s="14"/>
      <c r="U186" s="14"/>
      <c r="V186" s="14"/>
      <c r="W186" s="14"/>
      <c r="X186" s="14"/>
      <c r="Y186" s="14"/>
      <c r="Z186" s="14"/>
      <c r="AA186" s="14"/>
      <c r="AB186" s="14"/>
      <c r="AC186" s="14"/>
      <c r="AD186" s="10"/>
      <c r="AE186" s="14"/>
      <c r="AF186" s="14"/>
      <c r="AG186" s="14"/>
      <c r="AH186" s="14"/>
      <c r="AI186" s="14"/>
      <c r="AJ186" s="14"/>
      <c r="AK186" s="14"/>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row>
    <row r="187">
      <c r="A187" s="10"/>
      <c r="B187" s="46"/>
      <c r="C187" s="46"/>
      <c r="D187" s="46"/>
      <c r="E187" s="46"/>
      <c r="F187" s="46"/>
      <c r="G187" s="46"/>
      <c r="H187" s="46"/>
      <c r="I187" s="46"/>
      <c r="J187" s="47"/>
      <c r="K187" s="46"/>
      <c r="L187" s="46"/>
      <c r="M187" s="46"/>
      <c r="N187" s="46"/>
      <c r="O187" s="46"/>
      <c r="P187" s="46"/>
      <c r="Q187" s="46"/>
      <c r="R187" s="14"/>
      <c r="S187" s="14"/>
      <c r="T187" s="14"/>
      <c r="U187" s="14"/>
      <c r="V187" s="14"/>
      <c r="W187" s="14"/>
      <c r="X187" s="14"/>
      <c r="Y187" s="14"/>
      <c r="Z187" s="14"/>
      <c r="AA187" s="14"/>
      <c r="AB187" s="14"/>
      <c r="AC187" s="14"/>
      <c r="AD187" s="10"/>
      <c r="AE187" s="14"/>
      <c r="AF187" s="14"/>
      <c r="AG187" s="14"/>
      <c r="AH187" s="14"/>
      <c r="AI187" s="14"/>
      <c r="AJ187" s="14"/>
      <c r="AK187" s="14"/>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row>
    <row r="188">
      <c r="A188" s="10"/>
      <c r="B188" s="46"/>
      <c r="C188" s="46"/>
      <c r="D188" s="46"/>
      <c r="E188" s="46"/>
      <c r="F188" s="46"/>
      <c r="G188" s="46"/>
      <c r="H188" s="46"/>
      <c r="I188" s="46"/>
      <c r="J188" s="47"/>
      <c r="K188" s="46"/>
      <c r="L188" s="46"/>
      <c r="M188" s="46"/>
      <c r="N188" s="46"/>
      <c r="O188" s="46"/>
      <c r="P188" s="46"/>
      <c r="Q188" s="46"/>
      <c r="R188" s="14"/>
      <c r="S188" s="14"/>
      <c r="T188" s="14"/>
      <c r="U188" s="14"/>
      <c r="V188" s="14"/>
      <c r="W188" s="14"/>
      <c r="X188" s="14"/>
      <c r="Y188" s="14"/>
      <c r="Z188" s="14"/>
      <c r="AA188" s="14"/>
      <c r="AB188" s="14"/>
      <c r="AC188" s="14"/>
      <c r="AD188" s="10"/>
      <c r="AE188" s="14"/>
      <c r="AF188" s="14"/>
      <c r="AG188" s="14"/>
      <c r="AH188" s="14"/>
      <c r="AI188" s="14"/>
      <c r="AJ188" s="14"/>
      <c r="AK188" s="14"/>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row>
    <row r="189">
      <c r="A189" s="10"/>
      <c r="B189" s="46"/>
      <c r="C189" s="46"/>
      <c r="D189" s="46"/>
      <c r="E189" s="46"/>
      <c r="F189" s="46"/>
      <c r="G189" s="46"/>
      <c r="H189" s="46"/>
      <c r="I189" s="46"/>
      <c r="J189" s="47"/>
      <c r="K189" s="46"/>
      <c r="L189" s="46"/>
      <c r="M189" s="46"/>
      <c r="N189" s="46"/>
      <c r="O189" s="46"/>
      <c r="P189" s="46"/>
      <c r="Q189" s="46"/>
      <c r="R189" s="14"/>
      <c r="S189" s="14"/>
      <c r="T189" s="14"/>
      <c r="U189" s="14"/>
      <c r="V189" s="14"/>
      <c r="W189" s="14"/>
      <c r="X189" s="14"/>
      <c r="Y189" s="14"/>
      <c r="Z189" s="14"/>
      <c r="AA189" s="14"/>
      <c r="AB189" s="14"/>
      <c r="AC189" s="14"/>
      <c r="AD189" s="10"/>
      <c r="AE189" s="14"/>
      <c r="AF189" s="14"/>
      <c r="AG189" s="14"/>
      <c r="AH189" s="14"/>
      <c r="AI189" s="14"/>
      <c r="AJ189" s="14"/>
      <c r="AK189" s="14"/>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row>
    <row r="190">
      <c r="A190" s="10"/>
      <c r="B190" s="46"/>
      <c r="C190" s="46"/>
      <c r="D190" s="46"/>
      <c r="E190" s="46"/>
      <c r="F190" s="46"/>
      <c r="G190" s="46"/>
      <c r="H190" s="46"/>
      <c r="I190" s="46"/>
      <c r="J190" s="47"/>
      <c r="K190" s="46"/>
      <c r="L190" s="46"/>
      <c r="M190" s="46"/>
      <c r="N190" s="46"/>
      <c r="O190" s="46"/>
      <c r="P190" s="46"/>
      <c r="Q190" s="46"/>
      <c r="R190" s="14"/>
      <c r="S190" s="14"/>
      <c r="T190" s="14"/>
      <c r="U190" s="14"/>
      <c r="V190" s="14"/>
      <c r="W190" s="14"/>
      <c r="X190" s="14"/>
      <c r="Y190" s="14"/>
      <c r="Z190" s="14"/>
      <c r="AA190" s="14"/>
      <c r="AB190" s="14"/>
      <c r="AC190" s="14"/>
      <c r="AD190" s="10"/>
      <c r="AE190" s="14"/>
      <c r="AF190" s="14"/>
      <c r="AG190" s="14"/>
      <c r="AH190" s="14"/>
      <c r="AI190" s="14"/>
      <c r="AJ190" s="14"/>
      <c r="AK190" s="14"/>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row>
    <row r="191">
      <c r="A191" s="10"/>
      <c r="B191" s="46"/>
      <c r="C191" s="46"/>
      <c r="D191" s="46"/>
      <c r="E191" s="46"/>
      <c r="F191" s="46"/>
      <c r="G191" s="46"/>
      <c r="H191" s="46"/>
      <c r="I191" s="46"/>
      <c r="J191" s="47"/>
      <c r="K191" s="46"/>
      <c r="L191" s="46"/>
      <c r="M191" s="46"/>
      <c r="N191" s="46"/>
      <c r="O191" s="46"/>
      <c r="P191" s="46"/>
      <c r="Q191" s="46"/>
      <c r="R191" s="14"/>
      <c r="S191" s="14"/>
      <c r="T191" s="14"/>
      <c r="U191" s="14"/>
      <c r="V191" s="14"/>
      <c r="W191" s="14"/>
      <c r="X191" s="14"/>
      <c r="Y191" s="14"/>
      <c r="Z191" s="14"/>
      <c r="AA191" s="14"/>
      <c r="AB191" s="14"/>
      <c r="AC191" s="14"/>
      <c r="AD191" s="10"/>
      <c r="AE191" s="14"/>
      <c r="AF191" s="14"/>
      <c r="AG191" s="14"/>
      <c r="AH191" s="14"/>
      <c r="AI191" s="14"/>
      <c r="AJ191" s="14"/>
      <c r="AK191" s="14"/>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row>
    <row r="192">
      <c r="A192" s="10"/>
      <c r="B192" s="46"/>
      <c r="C192" s="46"/>
      <c r="D192" s="46"/>
      <c r="E192" s="46"/>
      <c r="F192" s="46"/>
      <c r="G192" s="46"/>
      <c r="H192" s="46"/>
      <c r="I192" s="46"/>
      <c r="J192" s="47"/>
      <c r="K192" s="46"/>
      <c r="L192" s="46"/>
      <c r="M192" s="46"/>
      <c r="N192" s="46"/>
      <c r="O192" s="46"/>
      <c r="P192" s="46"/>
      <c r="Q192" s="46"/>
      <c r="R192" s="14"/>
      <c r="S192" s="14"/>
      <c r="T192" s="14"/>
      <c r="U192" s="14"/>
      <c r="V192" s="14"/>
      <c r="W192" s="14"/>
      <c r="X192" s="14"/>
      <c r="Y192" s="14"/>
      <c r="Z192" s="14"/>
      <c r="AA192" s="14"/>
      <c r="AB192" s="14"/>
      <c r="AC192" s="14"/>
      <c r="AD192" s="10"/>
      <c r="AE192" s="14"/>
      <c r="AF192" s="14"/>
      <c r="AG192" s="14"/>
      <c r="AH192" s="14"/>
      <c r="AI192" s="14"/>
      <c r="AJ192" s="14"/>
      <c r="AK192" s="14"/>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row>
    <row r="193">
      <c r="A193" s="10"/>
      <c r="B193" s="46"/>
      <c r="C193" s="46"/>
      <c r="D193" s="46"/>
      <c r="E193" s="46"/>
      <c r="F193" s="46"/>
      <c r="G193" s="46"/>
      <c r="H193" s="46"/>
      <c r="I193" s="46"/>
      <c r="J193" s="47"/>
      <c r="K193" s="46"/>
      <c r="L193" s="46"/>
      <c r="M193" s="46"/>
      <c r="N193" s="46"/>
      <c r="O193" s="46"/>
      <c r="P193" s="46"/>
      <c r="Q193" s="46"/>
      <c r="R193" s="14"/>
      <c r="S193" s="14"/>
      <c r="T193" s="14"/>
      <c r="U193" s="14"/>
      <c r="V193" s="14"/>
      <c r="W193" s="14"/>
      <c r="X193" s="14"/>
      <c r="Y193" s="14"/>
      <c r="Z193" s="14"/>
      <c r="AA193" s="14"/>
      <c r="AB193" s="14"/>
      <c r="AC193" s="14"/>
      <c r="AD193" s="10"/>
      <c r="AE193" s="14"/>
      <c r="AF193" s="14"/>
      <c r="AG193" s="14"/>
      <c r="AH193" s="14"/>
      <c r="AI193" s="14"/>
      <c r="AJ193" s="14"/>
      <c r="AK193" s="14"/>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row>
    <row r="194">
      <c r="A194" s="10"/>
      <c r="B194" s="46"/>
      <c r="C194" s="46"/>
      <c r="D194" s="46"/>
      <c r="E194" s="46"/>
      <c r="F194" s="46"/>
      <c r="G194" s="46"/>
      <c r="H194" s="46"/>
      <c r="I194" s="46"/>
      <c r="J194" s="47"/>
      <c r="K194" s="46"/>
      <c r="L194" s="46"/>
      <c r="M194" s="46"/>
      <c r="N194" s="46"/>
      <c r="O194" s="46"/>
      <c r="P194" s="46"/>
      <c r="Q194" s="46"/>
      <c r="R194" s="14"/>
      <c r="S194" s="14"/>
      <c r="T194" s="14"/>
      <c r="U194" s="14"/>
      <c r="V194" s="14"/>
      <c r="W194" s="14"/>
      <c r="X194" s="14"/>
      <c r="Y194" s="14"/>
      <c r="Z194" s="14"/>
      <c r="AA194" s="14"/>
      <c r="AB194" s="14"/>
      <c r="AC194" s="14"/>
      <c r="AD194" s="10"/>
      <c r="AE194" s="14"/>
      <c r="AF194" s="14"/>
      <c r="AG194" s="14"/>
      <c r="AH194" s="14"/>
      <c r="AI194" s="14"/>
      <c r="AJ194" s="14"/>
      <c r="AK194" s="14"/>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row>
    <row r="195">
      <c r="A195" s="10"/>
      <c r="B195" s="46"/>
      <c r="C195" s="46"/>
      <c r="D195" s="46"/>
      <c r="E195" s="46"/>
      <c r="F195" s="46"/>
      <c r="G195" s="46"/>
      <c r="H195" s="46"/>
      <c r="I195" s="46"/>
      <c r="J195" s="47"/>
      <c r="K195" s="46"/>
      <c r="L195" s="46"/>
      <c r="M195" s="46"/>
      <c r="N195" s="46"/>
      <c r="O195" s="46"/>
      <c r="P195" s="46"/>
      <c r="Q195" s="46"/>
      <c r="R195" s="14"/>
      <c r="S195" s="14"/>
      <c r="T195" s="14"/>
      <c r="U195" s="14"/>
      <c r="V195" s="14"/>
      <c r="W195" s="14"/>
      <c r="X195" s="14"/>
      <c r="Y195" s="14"/>
      <c r="Z195" s="14"/>
      <c r="AA195" s="14"/>
      <c r="AB195" s="14"/>
      <c r="AC195" s="14"/>
      <c r="AD195" s="10"/>
      <c r="AE195" s="14"/>
      <c r="AF195" s="14"/>
      <c r="AG195" s="14"/>
      <c r="AH195" s="14"/>
      <c r="AI195" s="14"/>
      <c r="AJ195" s="14"/>
      <c r="AK195" s="14"/>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row>
    <row r="196">
      <c r="A196" s="10"/>
      <c r="B196" s="46"/>
      <c r="C196" s="46"/>
      <c r="D196" s="46"/>
      <c r="E196" s="46"/>
      <c r="F196" s="46"/>
      <c r="G196" s="46"/>
      <c r="H196" s="46"/>
      <c r="I196" s="46"/>
      <c r="J196" s="47"/>
      <c r="K196" s="46"/>
      <c r="L196" s="46"/>
      <c r="M196" s="46"/>
      <c r="N196" s="46"/>
      <c r="O196" s="46"/>
      <c r="P196" s="46"/>
      <c r="Q196" s="46"/>
      <c r="R196" s="14"/>
      <c r="S196" s="14"/>
      <c r="T196" s="14"/>
      <c r="U196" s="14"/>
      <c r="V196" s="14"/>
      <c r="W196" s="14"/>
      <c r="X196" s="14"/>
      <c r="Y196" s="14"/>
      <c r="Z196" s="14"/>
      <c r="AA196" s="14"/>
      <c r="AB196" s="14"/>
      <c r="AC196" s="14"/>
      <c r="AD196" s="10"/>
      <c r="AE196" s="14"/>
      <c r="AF196" s="14"/>
      <c r="AG196" s="14"/>
      <c r="AH196" s="14"/>
      <c r="AI196" s="14"/>
      <c r="AJ196" s="14"/>
      <c r="AK196" s="14"/>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row>
    <row r="197">
      <c r="A197" s="10"/>
      <c r="B197" s="46"/>
      <c r="C197" s="46"/>
      <c r="D197" s="46"/>
      <c r="E197" s="46"/>
      <c r="F197" s="46"/>
      <c r="G197" s="46"/>
      <c r="H197" s="46"/>
      <c r="I197" s="46"/>
      <c r="J197" s="47"/>
      <c r="K197" s="46"/>
      <c r="L197" s="46"/>
      <c r="M197" s="46"/>
      <c r="N197" s="46"/>
      <c r="O197" s="46"/>
      <c r="P197" s="46"/>
      <c r="Q197" s="46"/>
      <c r="R197" s="14"/>
      <c r="S197" s="14"/>
      <c r="T197" s="14"/>
      <c r="U197" s="14"/>
      <c r="V197" s="14"/>
      <c r="W197" s="14"/>
      <c r="X197" s="14"/>
      <c r="Y197" s="14"/>
      <c r="Z197" s="14"/>
      <c r="AA197" s="14"/>
      <c r="AB197" s="14"/>
      <c r="AC197" s="14"/>
      <c r="AD197" s="10"/>
      <c r="AE197" s="14"/>
      <c r="AF197" s="14"/>
      <c r="AG197" s="14"/>
      <c r="AH197" s="14"/>
      <c r="AI197" s="14"/>
      <c r="AJ197" s="14"/>
      <c r="AK197" s="14"/>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row>
    <row r="198">
      <c r="A198" s="10"/>
      <c r="B198" s="46"/>
      <c r="C198" s="46"/>
      <c r="D198" s="46"/>
      <c r="E198" s="46"/>
      <c r="F198" s="46"/>
      <c r="G198" s="46"/>
      <c r="H198" s="46"/>
      <c r="I198" s="46"/>
      <c r="J198" s="47"/>
      <c r="K198" s="46"/>
      <c r="L198" s="46"/>
      <c r="M198" s="46"/>
      <c r="N198" s="46"/>
      <c r="O198" s="46"/>
      <c r="P198" s="46"/>
      <c r="Q198" s="46"/>
      <c r="R198" s="14"/>
      <c r="S198" s="14"/>
      <c r="T198" s="14"/>
      <c r="U198" s="14"/>
      <c r="V198" s="14"/>
      <c r="W198" s="14"/>
      <c r="X198" s="14"/>
      <c r="Y198" s="14"/>
      <c r="Z198" s="14"/>
      <c r="AA198" s="14"/>
      <c r="AB198" s="14"/>
      <c r="AC198" s="14"/>
      <c r="AD198" s="10"/>
      <c r="AE198" s="14"/>
      <c r="AF198" s="14"/>
      <c r="AG198" s="14"/>
      <c r="AH198" s="14"/>
      <c r="AI198" s="14"/>
      <c r="AJ198" s="14"/>
      <c r="AK198" s="14"/>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row>
    <row r="199">
      <c r="A199" s="10"/>
      <c r="B199" s="46"/>
      <c r="C199" s="46"/>
      <c r="D199" s="46"/>
      <c r="E199" s="46"/>
      <c r="F199" s="46"/>
      <c r="G199" s="46"/>
      <c r="H199" s="46"/>
      <c r="I199" s="46"/>
      <c r="J199" s="47"/>
      <c r="K199" s="46"/>
      <c r="L199" s="46"/>
      <c r="M199" s="46"/>
      <c r="N199" s="46"/>
      <c r="O199" s="46"/>
      <c r="P199" s="46"/>
      <c r="Q199" s="46"/>
      <c r="R199" s="14"/>
      <c r="S199" s="14"/>
      <c r="T199" s="14"/>
      <c r="U199" s="14"/>
      <c r="V199" s="14"/>
      <c r="W199" s="14"/>
      <c r="X199" s="14"/>
      <c r="Y199" s="14"/>
      <c r="Z199" s="14"/>
      <c r="AA199" s="14"/>
      <c r="AB199" s="14"/>
      <c r="AC199" s="14"/>
      <c r="AD199" s="10"/>
      <c r="AE199" s="14"/>
      <c r="AF199" s="14"/>
      <c r="AG199" s="14"/>
      <c r="AH199" s="14"/>
      <c r="AI199" s="14"/>
      <c r="AJ199" s="14"/>
      <c r="AK199" s="14"/>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row>
    <row r="200">
      <c r="A200" s="10"/>
      <c r="B200" s="46"/>
      <c r="C200" s="46"/>
      <c r="D200" s="46"/>
      <c r="E200" s="46"/>
      <c r="F200" s="46"/>
      <c r="G200" s="46"/>
      <c r="H200" s="46"/>
      <c r="I200" s="46"/>
      <c r="J200" s="47"/>
      <c r="K200" s="46"/>
      <c r="L200" s="46"/>
      <c r="M200" s="46"/>
      <c r="N200" s="46"/>
      <c r="O200" s="46"/>
      <c r="P200" s="46"/>
      <c r="Q200" s="46"/>
      <c r="R200" s="14"/>
      <c r="S200" s="14"/>
      <c r="T200" s="14"/>
      <c r="U200" s="14"/>
      <c r="V200" s="14"/>
      <c r="W200" s="14"/>
      <c r="X200" s="14"/>
      <c r="Y200" s="14"/>
      <c r="Z200" s="14"/>
      <c r="AA200" s="14"/>
      <c r="AB200" s="14"/>
      <c r="AC200" s="14"/>
      <c r="AD200" s="10"/>
      <c r="AE200" s="14"/>
      <c r="AF200" s="14"/>
      <c r="AG200" s="14"/>
      <c r="AH200" s="14"/>
      <c r="AI200" s="14"/>
      <c r="AJ200" s="14"/>
      <c r="AK200" s="14"/>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row>
    <row r="201">
      <c r="A201" s="10"/>
      <c r="B201" s="46"/>
      <c r="C201" s="46"/>
      <c r="D201" s="46"/>
      <c r="E201" s="46"/>
      <c r="F201" s="46"/>
      <c r="G201" s="46"/>
      <c r="H201" s="46"/>
      <c r="I201" s="46"/>
      <c r="J201" s="47"/>
      <c r="K201" s="46"/>
      <c r="L201" s="46"/>
      <c r="M201" s="46"/>
      <c r="N201" s="46"/>
      <c r="O201" s="46"/>
      <c r="P201" s="46"/>
      <c r="Q201" s="46"/>
      <c r="R201" s="14"/>
      <c r="S201" s="14"/>
      <c r="T201" s="14"/>
      <c r="U201" s="14"/>
      <c r="V201" s="14"/>
      <c r="W201" s="14"/>
      <c r="X201" s="14"/>
      <c r="Y201" s="14"/>
      <c r="Z201" s="14"/>
      <c r="AA201" s="14"/>
      <c r="AB201" s="14"/>
      <c r="AC201" s="14"/>
      <c r="AD201" s="10"/>
      <c r="AE201" s="14"/>
      <c r="AF201" s="14"/>
      <c r="AG201" s="14"/>
      <c r="AH201" s="14"/>
      <c r="AI201" s="14"/>
      <c r="AJ201" s="14"/>
      <c r="AK201" s="14"/>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row>
    <row r="202">
      <c r="A202" s="10"/>
      <c r="B202" s="46"/>
      <c r="C202" s="46"/>
      <c r="D202" s="46"/>
      <c r="E202" s="46"/>
      <c r="F202" s="46"/>
      <c r="G202" s="46"/>
      <c r="H202" s="46"/>
      <c r="I202" s="46"/>
      <c r="J202" s="47"/>
      <c r="K202" s="46"/>
      <c r="L202" s="46"/>
      <c r="M202" s="46"/>
      <c r="N202" s="46"/>
      <c r="O202" s="46"/>
      <c r="P202" s="46"/>
      <c r="Q202" s="46"/>
      <c r="R202" s="14"/>
      <c r="S202" s="14"/>
      <c r="T202" s="14"/>
      <c r="U202" s="14"/>
      <c r="V202" s="14"/>
      <c r="W202" s="14"/>
      <c r="X202" s="14"/>
      <c r="Y202" s="14"/>
      <c r="Z202" s="14"/>
      <c r="AA202" s="14"/>
      <c r="AB202" s="14"/>
      <c r="AC202" s="14"/>
      <c r="AD202" s="10"/>
      <c r="AE202" s="14"/>
      <c r="AF202" s="14"/>
      <c r="AG202" s="14"/>
      <c r="AH202" s="14"/>
      <c r="AI202" s="14"/>
      <c r="AJ202" s="14"/>
      <c r="AK202" s="14"/>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row>
    <row r="203">
      <c r="A203" s="10"/>
      <c r="B203" s="46"/>
      <c r="C203" s="46"/>
      <c r="D203" s="46"/>
      <c r="E203" s="46"/>
      <c r="F203" s="46"/>
      <c r="G203" s="46"/>
      <c r="H203" s="46"/>
      <c r="I203" s="46"/>
      <c r="J203" s="47"/>
      <c r="K203" s="46"/>
      <c r="L203" s="46"/>
      <c r="M203" s="46"/>
      <c r="N203" s="46"/>
      <c r="O203" s="46"/>
      <c r="P203" s="46"/>
      <c r="Q203" s="46"/>
      <c r="R203" s="14"/>
      <c r="S203" s="14"/>
      <c r="T203" s="14"/>
      <c r="U203" s="14"/>
      <c r="V203" s="14"/>
      <c r="W203" s="14"/>
      <c r="X203" s="14"/>
      <c r="Y203" s="14"/>
      <c r="Z203" s="14"/>
      <c r="AA203" s="14"/>
      <c r="AB203" s="14"/>
      <c r="AC203" s="14"/>
      <c r="AD203" s="10"/>
      <c r="AE203" s="14"/>
      <c r="AF203" s="14"/>
      <c r="AG203" s="14"/>
      <c r="AH203" s="14"/>
      <c r="AI203" s="14"/>
      <c r="AJ203" s="14"/>
      <c r="AK203" s="14"/>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row>
    <row r="204">
      <c r="A204" s="10"/>
      <c r="B204" s="46"/>
      <c r="C204" s="46"/>
      <c r="D204" s="46"/>
      <c r="E204" s="46"/>
      <c r="F204" s="46"/>
      <c r="G204" s="46"/>
      <c r="H204" s="46"/>
      <c r="I204" s="46"/>
      <c r="J204" s="47"/>
      <c r="K204" s="46"/>
      <c r="L204" s="46"/>
      <c r="M204" s="46"/>
      <c r="N204" s="46"/>
      <c r="O204" s="46"/>
      <c r="P204" s="46"/>
      <c r="Q204" s="46"/>
      <c r="R204" s="14"/>
      <c r="S204" s="14"/>
      <c r="T204" s="14"/>
      <c r="U204" s="14"/>
      <c r="V204" s="14"/>
      <c r="W204" s="14"/>
      <c r="X204" s="14"/>
      <c r="Y204" s="14"/>
      <c r="Z204" s="14"/>
      <c r="AA204" s="14"/>
      <c r="AB204" s="14"/>
      <c r="AC204" s="14"/>
      <c r="AD204" s="10"/>
      <c r="AE204" s="14"/>
      <c r="AF204" s="14"/>
      <c r="AG204" s="14"/>
      <c r="AH204" s="14"/>
      <c r="AI204" s="14"/>
      <c r="AJ204" s="14"/>
      <c r="AK204" s="14"/>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row>
    <row r="205">
      <c r="A205" s="10"/>
      <c r="B205" s="46"/>
      <c r="C205" s="46"/>
      <c r="D205" s="46"/>
      <c r="E205" s="46"/>
      <c r="F205" s="46"/>
      <c r="G205" s="46"/>
      <c r="H205" s="46"/>
      <c r="I205" s="46"/>
      <c r="J205" s="47"/>
      <c r="K205" s="46"/>
      <c r="L205" s="46"/>
      <c r="M205" s="46"/>
      <c r="N205" s="46"/>
      <c r="O205" s="46"/>
      <c r="P205" s="46"/>
      <c r="Q205" s="46"/>
      <c r="R205" s="14"/>
      <c r="S205" s="14"/>
      <c r="T205" s="14"/>
      <c r="U205" s="14"/>
      <c r="V205" s="14"/>
      <c r="W205" s="14"/>
      <c r="X205" s="14"/>
      <c r="Y205" s="14"/>
      <c r="Z205" s="14"/>
      <c r="AA205" s="14"/>
      <c r="AB205" s="14"/>
      <c r="AC205" s="14"/>
      <c r="AD205" s="10"/>
      <c r="AE205" s="14"/>
      <c r="AF205" s="14"/>
      <c r="AG205" s="14"/>
      <c r="AH205" s="14"/>
      <c r="AI205" s="14"/>
      <c r="AJ205" s="14"/>
      <c r="AK205" s="14"/>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row>
    <row r="206">
      <c r="A206" s="10"/>
      <c r="B206" s="46"/>
      <c r="C206" s="46"/>
      <c r="D206" s="46"/>
      <c r="E206" s="46"/>
      <c r="F206" s="46"/>
      <c r="G206" s="46"/>
      <c r="H206" s="46"/>
      <c r="I206" s="46"/>
      <c r="J206" s="47"/>
      <c r="K206" s="46"/>
      <c r="L206" s="46"/>
      <c r="M206" s="46"/>
      <c r="N206" s="46"/>
      <c r="O206" s="46"/>
      <c r="P206" s="46"/>
      <c r="Q206" s="46"/>
      <c r="R206" s="14"/>
      <c r="S206" s="14"/>
      <c r="T206" s="14"/>
      <c r="U206" s="14"/>
      <c r="V206" s="14"/>
      <c r="W206" s="14"/>
      <c r="X206" s="14"/>
      <c r="Y206" s="14"/>
      <c r="Z206" s="14"/>
      <c r="AA206" s="14"/>
      <c r="AB206" s="14"/>
      <c r="AC206" s="14"/>
      <c r="AD206" s="10"/>
      <c r="AE206" s="14"/>
      <c r="AF206" s="14"/>
      <c r="AG206" s="14"/>
      <c r="AH206" s="14"/>
      <c r="AI206" s="14"/>
      <c r="AJ206" s="14"/>
      <c r="AK206" s="14"/>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row>
    <row r="207">
      <c r="A207" s="10"/>
      <c r="B207" s="46"/>
      <c r="C207" s="46"/>
      <c r="D207" s="46"/>
      <c r="E207" s="46"/>
      <c r="F207" s="46"/>
      <c r="G207" s="46"/>
      <c r="H207" s="46"/>
      <c r="I207" s="46"/>
      <c r="J207" s="47"/>
      <c r="K207" s="46"/>
      <c r="L207" s="46"/>
      <c r="M207" s="46"/>
      <c r="N207" s="46"/>
      <c r="O207" s="46"/>
      <c r="P207" s="46"/>
      <c r="Q207" s="46"/>
      <c r="R207" s="14"/>
      <c r="S207" s="14"/>
      <c r="T207" s="14"/>
      <c r="U207" s="14"/>
      <c r="V207" s="14"/>
      <c r="W207" s="14"/>
      <c r="X207" s="14"/>
      <c r="Y207" s="14"/>
      <c r="Z207" s="14"/>
      <c r="AA207" s="14"/>
      <c r="AB207" s="14"/>
      <c r="AC207" s="14"/>
      <c r="AD207" s="10"/>
      <c r="AE207" s="14"/>
      <c r="AF207" s="14"/>
      <c r="AG207" s="14"/>
      <c r="AH207" s="14"/>
      <c r="AI207" s="14"/>
      <c r="AJ207" s="14"/>
      <c r="AK207" s="14"/>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row>
    <row r="208">
      <c r="A208" s="10"/>
      <c r="B208" s="46"/>
      <c r="C208" s="46"/>
      <c r="D208" s="46"/>
      <c r="E208" s="46"/>
      <c r="F208" s="46"/>
      <c r="G208" s="46"/>
      <c r="H208" s="46"/>
      <c r="I208" s="46"/>
      <c r="J208" s="47"/>
      <c r="K208" s="46"/>
      <c r="L208" s="46"/>
      <c r="M208" s="46"/>
      <c r="N208" s="46"/>
      <c r="O208" s="46"/>
      <c r="P208" s="46"/>
      <c r="Q208" s="46"/>
      <c r="R208" s="14"/>
      <c r="S208" s="14"/>
      <c r="T208" s="14"/>
      <c r="U208" s="14"/>
      <c r="V208" s="14"/>
      <c r="W208" s="14"/>
      <c r="X208" s="14"/>
      <c r="Y208" s="14"/>
      <c r="Z208" s="14"/>
      <c r="AA208" s="14"/>
      <c r="AB208" s="14"/>
      <c r="AC208" s="14"/>
      <c r="AD208" s="10"/>
      <c r="AE208" s="14"/>
      <c r="AF208" s="14"/>
      <c r="AG208" s="14"/>
      <c r="AH208" s="14"/>
      <c r="AI208" s="14"/>
      <c r="AJ208" s="14"/>
      <c r="AK208" s="14"/>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row>
    <row r="209">
      <c r="A209" s="10"/>
      <c r="B209" s="46"/>
      <c r="C209" s="46"/>
      <c r="D209" s="46"/>
      <c r="E209" s="46"/>
      <c r="F209" s="46"/>
      <c r="G209" s="46"/>
      <c r="H209" s="46"/>
      <c r="I209" s="46"/>
      <c r="J209" s="47"/>
      <c r="K209" s="46"/>
      <c r="L209" s="46"/>
      <c r="M209" s="46"/>
      <c r="N209" s="46"/>
      <c r="O209" s="46"/>
      <c r="P209" s="46"/>
      <c r="Q209" s="46"/>
      <c r="R209" s="14"/>
      <c r="S209" s="14"/>
      <c r="T209" s="14"/>
      <c r="U209" s="14"/>
      <c r="V209" s="14"/>
      <c r="W209" s="14"/>
      <c r="X209" s="14"/>
      <c r="Y209" s="14"/>
      <c r="Z209" s="14"/>
      <c r="AA209" s="14"/>
      <c r="AB209" s="14"/>
      <c r="AC209" s="14"/>
      <c r="AD209" s="10"/>
      <c r="AE209" s="14"/>
      <c r="AF209" s="14"/>
      <c r="AG209" s="14"/>
      <c r="AH209" s="14"/>
      <c r="AI209" s="14"/>
      <c r="AJ209" s="14"/>
      <c r="AK209" s="14"/>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row>
    <row r="210">
      <c r="A210" s="10"/>
      <c r="B210" s="46"/>
      <c r="C210" s="46"/>
      <c r="D210" s="46"/>
      <c r="E210" s="46"/>
      <c r="F210" s="46"/>
      <c r="G210" s="46"/>
      <c r="H210" s="46"/>
      <c r="I210" s="46"/>
      <c r="J210" s="47"/>
      <c r="K210" s="46"/>
      <c r="L210" s="46"/>
      <c r="M210" s="46"/>
      <c r="N210" s="46"/>
      <c r="O210" s="46"/>
      <c r="P210" s="46"/>
      <c r="Q210" s="46"/>
      <c r="R210" s="14"/>
      <c r="S210" s="14"/>
      <c r="T210" s="14"/>
      <c r="U210" s="14"/>
      <c r="V210" s="14"/>
      <c r="W210" s="14"/>
      <c r="X210" s="14"/>
      <c r="Y210" s="14"/>
      <c r="Z210" s="14"/>
      <c r="AA210" s="14"/>
      <c r="AB210" s="14"/>
      <c r="AC210" s="14"/>
      <c r="AD210" s="10"/>
      <c r="AE210" s="14"/>
      <c r="AF210" s="14"/>
      <c r="AG210" s="14"/>
      <c r="AH210" s="14"/>
      <c r="AI210" s="14"/>
      <c r="AJ210" s="14"/>
      <c r="AK210" s="14"/>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row>
    <row r="211">
      <c r="A211" s="10"/>
      <c r="B211" s="46"/>
      <c r="C211" s="46"/>
      <c r="D211" s="46"/>
      <c r="E211" s="46"/>
      <c r="F211" s="46"/>
      <c r="G211" s="46"/>
      <c r="H211" s="46"/>
      <c r="I211" s="46"/>
      <c r="J211" s="47"/>
      <c r="K211" s="46"/>
      <c r="L211" s="46"/>
      <c r="M211" s="46"/>
      <c r="N211" s="46"/>
      <c r="O211" s="46"/>
      <c r="P211" s="46"/>
      <c r="Q211" s="46"/>
      <c r="R211" s="14"/>
      <c r="S211" s="14"/>
      <c r="T211" s="14"/>
      <c r="U211" s="14"/>
      <c r="V211" s="14"/>
      <c r="W211" s="14"/>
      <c r="X211" s="14"/>
      <c r="Y211" s="14"/>
      <c r="Z211" s="14"/>
      <c r="AA211" s="14"/>
      <c r="AB211" s="14"/>
      <c r="AC211" s="14"/>
      <c r="AD211" s="10"/>
      <c r="AE211" s="14"/>
      <c r="AF211" s="14"/>
      <c r="AG211" s="14"/>
      <c r="AH211" s="14"/>
      <c r="AI211" s="14"/>
      <c r="AJ211" s="14"/>
      <c r="AK211" s="14"/>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row>
    <row r="212">
      <c r="A212" s="10"/>
      <c r="B212" s="46"/>
      <c r="C212" s="46"/>
      <c r="D212" s="46"/>
      <c r="E212" s="46"/>
      <c r="F212" s="46"/>
      <c r="G212" s="46"/>
      <c r="H212" s="46"/>
      <c r="I212" s="46"/>
      <c r="J212" s="47"/>
      <c r="K212" s="46"/>
      <c r="L212" s="46"/>
      <c r="M212" s="46"/>
      <c r="N212" s="46"/>
      <c r="O212" s="46"/>
      <c r="P212" s="46"/>
      <c r="Q212" s="46"/>
      <c r="R212" s="14"/>
      <c r="S212" s="14"/>
      <c r="T212" s="14"/>
      <c r="U212" s="14"/>
      <c r="V212" s="14"/>
      <c r="W212" s="14"/>
      <c r="X212" s="14"/>
      <c r="Y212" s="14"/>
      <c r="Z212" s="14"/>
      <c r="AA212" s="14"/>
      <c r="AB212" s="14"/>
      <c r="AC212" s="14"/>
      <c r="AD212" s="10"/>
      <c r="AE212" s="14"/>
      <c r="AF212" s="14"/>
      <c r="AG212" s="14"/>
      <c r="AH212" s="14"/>
      <c r="AI212" s="14"/>
      <c r="AJ212" s="14"/>
      <c r="AK212" s="14"/>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row>
    <row r="213">
      <c r="A213" s="10"/>
      <c r="B213" s="46"/>
      <c r="C213" s="46"/>
      <c r="D213" s="46"/>
      <c r="E213" s="46"/>
      <c r="F213" s="46"/>
      <c r="G213" s="46"/>
      <c r="H213" s="46"/>
      <c r="I213" s="46"/>
      <c r="J213" s="47"/>
      <c r="K213" s="46"/>
      <c r="L213" s="46"/>
      <c r="M213" s="46"/>
      <c r="N213" s="46"/>
      <c r="O213" s="46"/>
      <c r="P213" s="46"/>
      <c r="Q213" s="46"/>
      <c r="R213" s="14"/>
      <c r="S213" s="14"/>
      <c r="T213" s="14"/>
      <c r="U213" s="14"/>
      <c r="V213" s="14"/>
      <c r="W213" s="14"/>
      <c r="X213" s="14"/>
      <c r="Y213" s="14"/>
      <c r="Z213" s="14"/>
      <c r="AA213" s="14"/>
      <c r="AB213" s="14"/>
      <c r="AC213" s="14"/>
      <c r="AD213" s="10"/>
      <c r="AE213" s="14"/>
      <c r="AF213" s="14"/>
      <c r="AG213" s="14"/>
      <c r="AH213" s="14"/>
      <c r="AI213" s="14"/>
      <c r="AJ213" s="14"/>
      <c r="AK213" s="14"/>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row>
    <row r="214">
      <c r="A214" s="10"/>
      <c r="B214" s="46"/>
      <c r="C214" s="46"/>
      <c r="D214" s="46"/>
      <c r="E214" s="46"/>
      <c r="F214" s="46"/>
      <c r="G214" s="46"/>
      <c r="H214" s="46"/>
      <c r="I214" s="46"/>
      <c r="J214" s="47"/>
      <c r="K214" s="46"/>
      <c r="L214" s="46"/>
      <c r="M214" s="46"/>
      <c r="N214" s="46"/>
      <c r="O214" s="46"/>
      <c r="P214" s="46"/>
      <c r="Q214" s="46"/>
      <c r="R214" s="14"/>
      <c r="S214" s="14"/>
      <c r="T214" s="14"/>
      <c r="U214" s="14"/>
      <c r="V214" s="14"/>
      <c r="W214" s="14"/>
      <c r="X214" s="14"/>
      <c r="Y214" s="14"/>
      <c r="Z214" s="14"/>
      <c r="AA214" s="14"/>
      <c r="AB214" s="14"/>
      <c r="AC214" s="14"/>
      <c r="AD214" s="10"/>
      <c r="AE214" s="14"/>
      <c r="AF214" s="14"/>
      <c r="AG214" s="14"/>
      <c r="AH214" s="14"/>
      <c r="AI214" s="14"/>
      <c r="AJ214" s="14"/>
      <c r="AK214" s="14"/>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row>
    <row r="215">
      <c r="A215" s="10"/>
      <c r="B215" s="46"/>
      <c r="C215" s="46"/>
      <c r="D215" s="46"/>
      <c r="E215" s="46"/>
      <c r="F215" s="46"/>
      <c r="G215" s="46"/>
      <c r="H215" s="46"/>
      <c r="I215" s="46"/>
      <c r="J215" s="47"/>
      <c r="K215" s="46"/>
      <c r="L215" s="46"/>
      <c r="M215" s="46"/>
      <c r="N215" s="46"/>
      <c r="O215" s="46"/>
      <c r="P215" s="46"/>
      <c r="Q215" s="46"/>
      <c r="R215" s="14"/>
      <c r="S215" s="14"/>
      <c r="T215" s="14"/>
      <c r="U215" s="14"/>
      <c r="V215" s="14"/>
      <c r="W215" s="14"/>
      <c r="X215" s="14"/>
      <c r="Y215" s="14"/>
      <c r="Z215" s="14"/>
      <c r="AA215" s="14"/>
      <c r="AB215" s="14"/>
      <c r="AC215" s="14"/>
      <c r="AD215" s="10"/>
      <c r="AE215" s="14"/>
      <c r="AF215" s="14"/>
      <c r="AG215" s="14"/>
      <c r="AH215" s="14"/>
      <c r="AI215" s="14"/>
      <c r="AJ215" s="14"/>
      <c r="AK215" s="14"/>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row>
    <row r="216">
      <c r="A216" s="10"/>
      <c r="B216" s="46"/>
      <c r="C216" s="46"/>
      <c r="D216" s="46"/>
      <c r="E216" s="46"/>
      <c r="F216" s="46"/>
      <c r="G216" s="46"/>
      <c r="H216" s="46"/>
      <c r="I216" s="46"/>
      <c r="J216" s="47"/>
      <c r="K216" s="46"/>
      <c r="L216" s="46"/>
      <c r="M216" s="46"/>
      <c r="N216" s="46"/>
      <c r="O216" s="46"/>
      <c r="P216" s="46"/>
      <c r="Q216" s="46"/>
      <c r="R216" s="14"/>
      <c r="S216" s="14"/>
      <c r="T216" s="14"/>
      <c r="U216" s="14"/>
      <c r="V216" s="14"/>
      <c r="W216" s="14"/>
      <c r="X216" s="14"/>
      <c r="Y216" s="14"/>
      <c r="Z216" s="14"/>
      <c r="AA216" s="14"/>
      <c r="AB216" s="14"/>
      <c r="AC216" s="14"/>
      <c r="AD216" s="10"/>
      <c r="AE216" s="14"/>
      <c r="AF216" s="14"/>
      <c r="AG216" s="14"/>
      <c r="AH216" s="14"/>
      <c r="AI216" s="14"/>
      <c r="AJ216" s="14"/>
      <c r="AK216" s="14"/>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row>
    <row r="217">
      <c r="A217" s="10"/>
      <c r="B217" s="46"/>
      <c r="C217" s="46"/>
      <c r="D217" s="46"/>
      <c r="E217" s="46"/>
      <c r="F217" s="46"/>
      <c r="G217" s="46"/>
      <c r="H217" s="46"/>
      <c r="I217" s="46"/>
      <c r="J217" s="47"/>
      <c r="K217" s="46"/>
      <c r="L217" s="46"/>
      <c r="M217" s="46"/>
      <c r="N217" s="46"/>
      <c r="O217" s="46"/>
      <c r="P217" s="46"/>
      <c r="Q217" s="46"/>
      <c r="R217" s="14"/>
      <c r="S217" s="14"/>
      <c r="T217" s="14"/>
      <c r="U217" s="14"/>
      <c r="V217" s="14"/>
      <c r="W217" s="14"/>
      <c r="X217" s="14"/>
      <c r="Y217" s="14"/>
      <c r="Z217" s="14"/>
      <c r="AA217" s="14"/>
      <c r="AB217" s="14"/>
      <c r="AC217" s="14"/>
      <c r="AD217" s="10"/>
      <c r="AE217" s="14"/>
      <c r="AF217" s="14"/>
      <c r="AG217" s="14"/>
      <c r="AH217" s="14"/>
      <c r="AI217" s="14"/>
      <c r="AJ217" s="14"/>
      <c r="AK217" s="14"/>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row>
    <row r="218">
      <c r="A218" s="10"/>
      <c r="B218" s="46"/>
      <c r="C218" s="46"/>
      <c r="D218" s="46"/>
      <c r="E218" s="46"/>
      <c r="F218" s="46"/>
      <c r="G218" s="46"/>
      <c r="H218" s="46"/>
      <c r="I218" s="46"/>
      <c r="J218" s="47"/>
      <c r="K218" s="46"/>
      <c r="L218" s="46"/>
      <c r="M218" s="46"/>
      <c r="N218" s="46"/>
      <c r="O218" s="46"/>
      <c r="P218" s="46"/>
      <c r="Q218" s="46"/>
      <c r="R218" s="14"/>
      <c r="S218" s="14"/>
      <c r="T218" s="14"/>
      <c r="U218" s="14"/>
      <c r="V218" s="14"/>
      <c r="W218" s="14"/>
      <c r="X218" s="14"/>
      <c r="Y218" s="14"/>
      <c r="Z218" s="14"/>
      <c r="AA218" s="14"/>
      <c r="AB218" s="14"/>
      <c r="AC218" s="14"/>
      <c r="AD218" s="10"/>
      <c r="AE218" s="14"/>
      <c r="AF218" s="14"/>
      <c r="AG218" s="14"/>
      <c r="AH218" s="14"/>
      <c r="AI218" s="14"/>
      <c r="AJ218" s="14"/>
      <c r="AK218" s="14"/>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row>
    <row r="219">
      <c r="A219" s="10"/>
      <c r="B219" s="46"/>
      <c r="C219" s="46"/>
      <c r="D219" s="46"/>
      <c r="E219" s="46"/>
      <c r="F219" s="46"/>
      <c r="G219" s="46"/>
      <c r="H219" s="46"/>
      <c r="I219" s="46"/>
      <c r="J219" s="47"/>
      <c r="K219" s="46"/>
      <c r="L219" s="46"/>
      <c r="M219" s="46"/>
      <c r="N219" s="46"/>
      <c r="O219" s="46"/>
      <c r="P219" s="46"/>
      <c r="Q219" s="46"/>
      <c r="R219" s="14"/>
      <c r="S219" s="14"/>
      <c r="T219" s="14"/>
      <c r="U219" s="14"/>
      <c r="V219" s="14"/>
      <c r="W219" s="14"/>
      <c r="X219" s="14"/>
      <c r="Y219" s="14"/>
      <c r="Z219" s="14"/>
      <c r="AA219" s="14"/>
      <c r="AB219" s="14"/>
      <c r="AC219" s="14"/>
      <c r="AD219" s="10"/>
      <c r="AE219" s="14"/>
      <c r="AF219" s="14"/>
      <c r="AG219" s="14"/>
      <c r="AH219" s="14"/>
      <c r="AI219" s="14"/>
      <c r="AJ219" s="14"/>
      <c r="AK219" s="14"/>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row>
    <row r="220">
      <c r="A220" s="10"/>
      <c r="B220" s="46"/>
      <c r="C220" s="46"/>
      <c r="D220" s="46"/>
      <c r="E220" s="46"/>
      <c r="F220" s="46"/>
      <c r="G220" s="46"/>
      <c r="H220" s="46"/>
      <c r="I220" s="46"/>
      <c r="J220" s="47"/>
      <c r="K220" s="46"/>
      <c r="L220" s="46"/>
      <c r="M220" s="46"/>
      <c r="N220" s="46"/>
      <c r="O220" s="46"/>
      <c r="P220" s="46"/>
      <c r="Q220" s="46"/>
      <c r="R220" s="14"/>
      <c r="S220" s="14"/>
      <c r="T220" s="14"/>
      <c r="U220" s="14"/>
      <c r="V220" s="14"/>
      <c r="W220" s="14"/>
      <c r="X220" s="14"/>
      <c r="Y220" s="14"/>
      <c r="Z220" s="14"/>
      <c r="AA220" s="14"/>
      <c r="AB220" s="14"/>
      <c r="AC220" s="14"/>
      <c r="AD220" s="10"/>
      <c r="AE220" s="14"/>
      <c r="AF220" s="14"/>
      <c r="AG220" s="14"/>
      <c r="AH220" s="14"/>
      <c r="AI220" s="14"/>
      <c r="AJ220" s="14"/>
      <c r="AK220" s="14"/>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row>
    <row r="221">
      <c r="A221" s="10"/>
      <c r="B221" s="46"/>
      <c r="C221" s="46"/>
      <c r="D221" s="46"/>
      <c r="E221" s="46"/>
      <c r="F221" s="46"/>
      <c r="G221" s="46"/>
      <c r="H221" s="46"/>
      <c r="I221" s="46"/>
      <c r="J221" s="47"/>
      <c r="K221" s="46"/>
      <c r="L221" s="46"/>
      <c r="M221" s="46"/>
      <c r="N221" s="46"/>
      <c r="O221" s="46"/>
      <c r="P221" s="46"/>
      <c r="Q221" s="46"/>
      <c r="R221" s="14"/>
      <c r="S221" s="14"/>
      <c r="T221" s="14"/>
      <c r="U221" s="14"/>
      <c r="V221" s="14"/>
      <c r="W221" s="14"/>
      <c r="X221" s="14"/>
      <c r="Y221" s="14"/>
      <c r="Z221" s="14"/>
      <c r="AA221" s="14"/>
      <c r="AB221" s="14"/>
      <c r="AC221" s="14"/>
      <c r="AD221" s="10"/>
      <c r="AE221" s="14"/>
      <c r="AF221" s="14"/>
      <c r="AG221" s="14"/>
      <c r="AH221" s="14"/>
      <c r="AI221" s="14"/>
      <c r="AJ221" s="14"/>
      <c r="AK221" s="14"/>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row>
    <row r="222">
      <c r="A222" s="10"/>
      <c r="B222" s="46"/>
      <c r="C222" s="46"/>
      <c r="D222" s="46"/>
      <c r="E222" s="46"/>
      <c r="F222" s="46"/>
      <c r="G222" s="46"/>
      <c r="H222" s="46"/>
      <c r="I222" s="46"/>
      <c r="J222" s="47"/>
      <c r="K222" s="46"/>
      <c r="L222" s="46"/>
      <c r="M222" s="46"/>
      <c r="N222" s="46"/>
      <c r="O222" s="46"/>
      <c r="P222" s="46"/>
      <c r="Q222" s="46"/>
      <c r="R222" s="14"/>
      <c r="S222" s="14"/>
      <c r="T222" s="14"/>
      <c r="U222" s="14"/>
      <c r="V222" s="14"/>
      <c r="W222" s="14"/>
      <c r="X222" s="14"/>
      <c r="Y222" s="14"/>
      <c r="Z222" s="14"/>
      <c r="AA222" s="14"/>
      <c r="AB222" s="14"/>
      <c r="AC222" s="14"/>
      <c r="AD222" s="10"/>
      <c r="AE222" s="14"/>
      <c r="AF222" s="14"/>
      <c r="AG222" s="14"/>
      <c r="AH222" s="14"/>
      <c r="AI222" s="14"/>
      <c r="AJ222" s="14"/>
      <c r="AK222" s="14"/>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row>
    <row r="223">
      <c r="A223" s="10"/>
      <c r="B223" s="46"/>
      <c r="C223" s="46"/>
      <c r="D223" s="46"/>
      <c r="E223" s="46"/>
      <c r="F223" s="46"/>
      <c r="G223" s="46"/>
      <c r="H223" s="46"/>
      <c r="I223" s="46"/>
      <c r="J223" s="47"/>
      <c r="K223" s="46"/>
      <c r="L223" s="46"/>
      <c r="M223" s="46"/>
      <c r="N223" s="46"/>
      <c r="O223" s="46"/>
      <c r="P223" s="46"/>
      <c r="Q223" s="46"/>
      <c r="R223" s="14"/>
      <c r="S223" s="14"/>
      <c r="T223" s="14"/>
      <c r="U223" s="14"/>
      <c r="V223" s="14"/>
      <c r="W223" s="14"/>
      <c r="X223" s="14"/>
      <c r="Y223" s="14"/>
      <c r="Z223" s="14"/>
      <c r="AA223" s="14"/>
      <c r="AB223" s="14"/>
      <c r="AC223" s="14"/>
      <c r="AD223" s="10"/>
      <c r="AE223" s="14"/>
      <c r="AF223" s="14"/>
      <c r="AG223" s="14"/>
      <c r="AH223" s="14"/>
      <c r="AI223" s="14"/>
      <c r="AJ223" s="14"/>
      <c r="AK223" s="14"/>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row>
    <row r="224">
      <c r="A224" s="10"/>
      <c r="B224" s="46"/>
      <c r="C224" s="46"/>
      <c r="D224" s="46"/>
      <c r="E224" s="46"/>
      <c r="F224" s="46"/>
      <c r="G224" s="46"/>
      <c r="H224" s="46"/>
      <c r="I224" s="46"/>
      <c r="J224" s="47"/>
      <c r="K224" s="46"/>
      <c r="L224" s="46"/>
      <c r="M224" s="46"/>
      <c r="N224" s="46"/>
      <c r="O224" s="46"/>
      <c r="P224" s="46"/>
      <c r="Q224" s="46"/>
      <c r="R224" s="14"/>
      <c r="S224" s="14"/>
      <c r="T224" s="14"/>
      <c r="U224" s="14"/>
      <c r="V224" s="14"/>
      <c r="W224" s="14"/>
      <c r="X224" s="14"/>
      <c r="Y224" s="14"/>
      <c r="Z224" s="14"/>
      <c r="AA224" s="14"/>
      <c r="AB224" s="14"/>
      <c r="AC224" s="14"/>
      <c r="AD224" s="10"/>
      <c r="AE224" s="14"/>
      <c r="AF224" s="14"/>
      <c r="AG224" s="14"/>
      <c r="AH224" s="14"/>
      <c r="AI224" s="14"/>
      <c r="AJ224" s="14"/>
      <c r="AK224" s="14"/>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row>
    <row r="225">
      <c r="A225" s="10"/>
      <c r="B225" s="46"/>
      <c r="C225" s="46"/>
      <c r="D225" s="46"/>
      <c r="E225" s="46"/>
      <c r="F225" s="46"/>
      <c r="G225" s="46"/>
      <c r="H225" s="46"/>
      <c r="I225" s="46"/>
      <c r="J225" s="47"/>
      <c r="K225" s="46"/>
      <c r="L225" s="46"/>
      <c r="M225" s="46"/>
      <c r="N225" s="46"/>
      <c r="O225" s="46"/>
      <c r="P225" s="46"/>
      <c r="Q225" s="46"/>
      <c r="R225" s="14"/>
      <c r="S225" s="14"/>
      <c r="T225" s="14"/>
      <c r="U225" s="14"/>
      <c r="V225" s="14"/>
      <c r="W225" s="14"/>
      <c r="X225" s="14"/>
      <c r="Y225" s="14"/>
      <c r="Z225" s="14"/>
      <c r="AA225" s="14"/>
      <c r="AB225" s="14"/>
      <c r="AC225" s="14"/>
      <c r="AD225" s="10"/>
      <c r="AE225" s="14"/>
      <c r="AF225" s="14"/>
      <c r="AG225" s="14"/>
      <c r="AH225" s="14"/>
      <c r="AI225" s="14"/>
      <c r="AJ225" s="14"/>
      <c r="AK225" s="14"/>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row>
    <row r="226">
      <c r="A226" s="10"/>
      <c r="B226" s="46"/>
      <c r="C226" s="46"/>
      <c r="D226" s="46"/>
      <c r="E226" s="46"/>
      <c r="F226" s="46"/>
      <c r="G226" s="46"/>
      <c r="H226" s="46"/>
      <c r="I226" s="46"/>
      <c r="J226" s="47"/>
      <c r="K226" s="46"/>
      <c r="L226" s="46"/>
      <c r="M226" s="46"/>
      <c r="N226" s="46"/>
      <c r="O226" s="46"/>
      <c r="P226" s="46"/>
      <c r="Q226" s="46"/>
      <c r="R226" s="14"/>
      <c r="S226" s="14"/>
      <c r="T226" s="14"/>
      <c r="U226" s="14"/>
      <c r="V226" s="14"/>
      <c r="W226" s="14"/>
      <c r="X226" s="14"/>
      <c r="Y226" s="14"/>
      <c r="Z226" s="14"/>
      <c r="AA226" s="14"/>
      <c r="AB226" s="14"/>
      <c r="AC226" s="14"/>
      <c r="AD226" s="10"/>
      <c r="AE226" s="14"/>
      <c r="AF226" s="14"/>
      <c r="AG226" s="14"/>
      <c r="AH226" s="14"/>
      <c r="AI226" s="14"/>
      <c r="AJ226" s="14"/>
      <c r="AK226" s="14"/>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row>
    <row r="227">
      <c r="A227" s="10"/>
      <c r="B227" s="46"/>
      <c r="C227" s="46"/>
      <c r="D227" s="46"/>
      <c r="E227" s="46"/>
      <c r="F227" s="46"/>
      <c r="G227" s="46"/>
      <c r="H227" s="46"/>
      <c r="I227" s="46"/>
      <c r="J227" s="47"/>
      <c r="K227" s="46"/>
      <c r="L227" s="46"/>
      <c r="M227" s="46"/>
      <c r="N227" s="46"/>
      <c r="O227" s="46"/>
      <c r="P227" s="46"/>
      <c r="Q227" s="46"/>
      <c r="R227" s="14"/>
      <c r="S227" s="14"/>
      <c r="T227" s="14"/>
      <c r="U227" s="14"/>
      <c r="V227" s="14"/>
      <c r="W227" s="14"/>
      <c r="X227" s="14"/>
      <c r="Y227" s="14"/>
      <c r="Z227" s="14"/>
      <c r="AA227" s="14"/>
      <c r="AB227" s="14"/>
      <c r="AC227" s="14"/>
      <c r="AD227" s="10"/>
      <c r="AE227" s="14"/>
      <c r="AF227" s="14"/>
      <c r="AG227" s="14"/>
      <c r="AH227" s="14"/>
      <c r="AI227" s="14"/>
      <c r="AJ227" s="14"/>
      <c r="AK227" s="14"/>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row>
    <row r="228">
      <c r="A228" s="10"/>
      <c r="B228" s="46"/>
      <c r="C228" s="46"/>
      <c r="D228" s="46"/>
      <c r="E228" s="46"/>
      <c r="F228" s="46"/>
      <c r="G228" s="46"/>
      <c r="H228" s="46"/>
      <c r="I228" s="46"/>
      <c r="J228" s="47"/>
      <c r="K228" s="46"/>
      <c r="L228" s="46"/>
      <c r="M228" s="46"/>
      <c r="N228" s="46"/>
      <c r="O228" s="46"/>
      <c r="P228" s="46"/>
      <c r="Q228" s="46"/>
      <c r="R228" s="14"/>
      <c r="S228" s="14"/>
      <c r="T228" s="14"/>
      <c r="U228" s="14"/>
      <c r="V228" s="14"/>
      <c r="W228" s="14"/>
      <c r="X228" s="14"/>
      <c r="Y228" s="14"/>
      <c r="Z228" s="14"/>
      <c r="AA228" s="14"/>
      <c r="AB228" s="14"/>
      <c r="AC228" s="14"/>
      <c r="AD228" s="10"/>
      <c r="AE228" s="14"/>
      <c r="AF228" s="14"/>
      <c r="AG228" s="14"/>
      <c r="AH228" s="14"/>
      <c r="AI228" s="14"/>
      <c r="AJ228" s="14"/>
      <c r="AK228" s="14"/>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row>
    <row r="229">
      <c r="A229" s="10"/>
      <c r="B229" s="46"/>
      <c r="C229" s="46"/>
      <c r="D229" s="46"/>
      <c r="E229" s="46"/>
      <c r="F229" s="46"/>
      <c r="G229" s="46"/>
      <c r="H229" s="46"/>
      <c r="I229" s="46"/>
      <c r="J229" s="47"/>
      <c r="K229" s="46"/>
      <c r="L229" s="46"/>
      <c r="M229" s="46"/>
      <c r="N229" s="46"/>
      <c r="O229" s="46"/>
      <c r="P229" s="46"/>
      <c r="Q229" s="46"/>
      <c r="R229" s="14"/>
      <c r="S229" s="14"/>
      <c r="T229" s="14"/>
      <c r="U229" s="14"/>
      <c r="V229" s="14"/>
      <c r="W229" s="14"/>
      <c r="X229" s="14"/>
      <c r="Y229" s="14"/>
      <c r="Z229" s="14"/>
      <c r="AA229" s="14"/>
      <c r="AB229" s="14"/>
      <c r="AC229" s="14"/>
      <c r="AD229" s="10"/>
      <c r="AE229" s="14"/>
      <c r="AF229" s="14"/>
      <c r="AG229" s="14"/>
      <c r="AH229" s="14"/>
      <c r="AI229" s="14"/>
      <c r="AJ229" s="14"/>
      <c r="AK229" s="14"/>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row>
    <row r="230">
      <c r="A230" s="10"/>
      <c r="B230" s="46"/>
      <c r="C230" s="46"/>
      <c r="D230" s="46"/>
      <c r="E230" s="46"/>
      <c r="F230" s="46"/>
      <c r="G230" s="46"/>
      <c r="H230" s="46"/>
      <c r="I230" s="46"/>
      <c r="J230" s="47"/>
      <c r="K230" s="46"/>
      <c r="L230" s="46"/>
      <c r="M230" s="46"/>
      <c r="N230" s="46"/>
      <c r="O230" s="46"/>
      <c r="P230" s="46"/>
      <c r="Q230" s="46"/>
      <c r="R230" s="14"/>
      <c r="S230" s="14"/>
      <c r="T230" s="14"/>
      <c r="U230" s="14"/>
      <c r="V230" s="14"/>
      <c r="W230" s="14"/>
      <c r="X230" s="14"/>
      <c r="Y230" s="14"/>
      <c r="Z230" s="14"/>
      <c r="AA230" s="14"/>
      <c r="AB230" s="14"/>
      <c r="AC230" s="14"/>
      <c r="AD230" s="10"/>
      <c r="AE230" s="14"/>
      <c r="AF230" s="14"/>
      <c r="AG230" s="14"/>
      <c r="AH230" s="14"/>
      <c r="AI230" s="14"/>
      <c r="AJ230" s="14"/>
      <c r="AK230" s="14"/>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row>
    <row r="231">
      <c r="A231" s="10"/>
      <c r="B231" s="46"/>
      <c r="C231" s="46"/>
      <c r="D231" s="46"/>
      <c r="E231" s="46"/>
      <c r="F231" s="46"/>
      <c r="G231" s="46"/>
      <c r="H231" s="46"/>
      <c r="I231" s="46"/>
      <c r="J231" s="47"/>
      <c r="K231" s="46"/>
      <c r="L231" s="46"/>
      <c r="M231" s="46"/>
      <c r="N231" s="46"/>
      <c r="O231" s="46"/>
      <c r="P231" s="46"/>
      <c r="Q231" s="46"/>
      <c r="R231" s="14"/>
      <c r="S231" s="14"/>
      <c r="T231" s="14"/>
      <c r="U231" s="14"/>
      <c r="V231" s="14"/>
      <c r="W231" s="14"/>
      <c r="X231" s="14"/>
      <c r="Y231" s="14"/>
      <c r="Z231" s="14"/>
      <c r="AA231" s="14"/>
      <c r="AB231" s="14"/>
      <c r="AC231" s="14"/>
      <c r="AD231" s="10"/>
      <c r="AE231" s="14"/>
      <c r="AF231" s="14"/>
      <c r="AG231" s="14"/>
      <c r="AH231" s="14"/>
      <c r="AI231" s="14"/>
      <c r="AJ231" s="14"/>
      <c r="AK231" s="14"/>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row>
    <row r="232">
      <c r="A232" s="10"/>
      <c r="B232" s="46"/>
      <c r="C232" s="46"/>
      <c r="D232" s="46"/>
      <c r="E232" s="46"/>
      <c r="F232" s="46"/>
      <c r="G232" s="46"/>
      <c r="H232" s="46"/>
      <c r="I232" s="46"/>
      <c r="J232" s="47"/>
      <c r="K232" s="46"/>
      <c r="L232" s="46"/>
      <c r="M232" s="46"/>
      <c r="N232" s="46"/>
      <c r="O232" s="46"/>
      <c r="P232" s="46"/>
      <c r="Q232" s="46"/>
      <c r="R232" s="14"/>
      <c r="S232" s="14"/>
      <c r="T232" s="14"/>
      <c r="U232" s="14"/>
      <c r="V232" s="14"/>
      <c r="W232" s="14"/>
      <c r="X232" s="14"/>
      <c r="Y232" s="14"/>
      <c r="Z232" s="14"/>
      <c r="AA232" s="14"/>
      <c r="AB232" s="14"/>
      <c r="AC232" s="14"/>
      <c r="AD232" s="10"/>
      <c r="AE232" s="14"/>
      <c r="AF232" s="14"/>
      <c r="AG232" s="14"/>
      <c r="AH232" s="14"/>
      <c r="AI232" s="14"/>
      <c r="AJ232" s="14"/>
      <c r="AK232" s="14"/>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row>
    <row r="233">
      <c r="A233" s="10"/>
      <c r="B233" s="46"/>
      <c r="C233" s="46"/>
      <c r="D233" s="46"/>
      <c r="E233" s="46"/>
      <c r="F233" s="46"/>
      <c r="G233" s="46"/>
      <c r="H233" s="46"/>
      <c r="I233" s="46"/>
      <c r="J233" s="47"/>
      <c r="K233" s="46"/>
      <c r="L233" s="46"/>
      <c r="M233" s="46"/>
      <c r="N233" s="46"/>
      <c r="O233" s="46"/>
      <c r="P233" s="46"/>
      <c r="Q233" s="46"/>
      <c r="R233" s="14"/>
      <c r="S233" s="14"/>
      <c r="T233" s="14"/>
      <c r="U233" s="14"/>
      <c r="V233" s="14"/>
      <c r="W233" s="14"/>
      <c r="X233" s="14"/>
      <c r="Y233" s="14"/>
      <c r="Z233" s="14"/>
      <c r="AA233" s="14"/>
      <c r="AB233" s="14"/>
      <c r="AC233" s="14"/>
      <c r="AD233" s="10"/>
      <c r="AE233" s="14"/>
      <c r="AF233" s="14"/>
      <c r="AG233" s="14"/>
      <c r="AH233" s="14"/>
      <c r="AI233" s="14"/>
      <c r="AJ233" s="14"/>
      <c r="AK233" s="14"/>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row>
    <row r="234">
      <c r="A234" s="10"/>
      <c r="B234" s="46"/>
      <c r="C234" s="46"/>
      <c r="D234" s="46"/>
      <c r="E234" s="46"/>
      <c r="F234" s="46"/>
      <c r="G234" s="46"/>
      <c r="H234" s="46"/>
      <c r="I234" s="46"/>
      <c r="J234" s="47"/>
      <c r="K234" s="46"/>
      <c r="L234" s="46"/>
      <c r="M234" s="46"/>
      <c r="N234" s="46"/>
      <c r="O234" s="46"/>
      <c r="P234" s="46"/>
      <c r="Q234" s="46"/>
      <c r="R234" s="14"/>
      <c r="S234" s="14"/>
      <c r="T234" s="14"/>
      <c r="U234" s="14"/>
      <c r="V234" s="14"/>
      <c r="W234" s="14"/>
      <c r="X234" s="14"/>
      <c r="Y234" s="14"/>
      <c r="Z234" s="14"/>
      <c r="AA234" s="14"/>
      <c r="AB234" s="14"/>
      <c r="AC234" s="14"/>
      <c r="AD234" s="10"/>
      <c r="AE234" s="14"/>
      <c r="AF234" s="14"/>
      <c r="AG234" s="14"/>
      <c r="AH234" s="14"/>
      <c r="AI234" s="14"/>
      <c r="AJ234" s="14"/>
      <c r="AK234" s="14"/>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row>
    <row r="235">
      <c r="A235" s="10"/>
      <c r="B235" s="46"/>
      <c r="C235" s="46"/>
      <c r="D235" s="46"/>
      <c r="E235" s="46"/>
      <c r="F235" s="46"/>
      <c r="G235" s="46"/>
      <c r="H235" s="46"/>
      <c r="I235" s="46"/>
      <c r="J235" s="47"/>
      <c r="K235" s="46"/>
      <c r="L235" s="46"/>
      <c r="M235" s="46"/>
      <c r="N235" s="46"/>
      <c r="O235" s="46"/>
      <c r="P235" s="46"/>
      <c r="Q235" s="46"/>
      <c r="R235" s="14"/>
      <c r="S235" s="14"/>
      <c r="T235" s="14"/>
      <c r="U235" s="14"/>
      <c r="V235" s="14"/>
      <c r="W235" s="14"/>
      <c r="X235" s="14"/>
      <c r="Y235" s="14"/>
      <c r="Z235" s="14"/>
      <c r="AA235" s="14"/>
      <c r="AB235" s="14"/>
      <c r="AC235" s="14"/>
      <c r="AD235" s="10"/>
      <c r="AE235" s="14"/>
      <c r="AF235" s="14"/>
      <c r="AG235" s="14"/>
      <c r="AH235" s="14"/>
      <c r="AI235" s="14"/>
      <c r="AJ235" s="14"/>
      <c r="AK235" s="14"/>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row>
    <row r="236">
      <c r="A236" s="10"/>
      <c r="B236" s="46"/>
      <c r="C236" s="46"/>
      <c r="D236" s="46"/>
      <c r="E236" s="46"/>
      <c r="F236" s="46"/>
      <c r="G236" s="46"/>
      <c r="H236" s="46"/>
      <c r="I236" s="46"/>
      <c r="J236" s="47"/>
      <c r="K236" s="46"/>
      <c r="L236" s="46"/>
      <c r="M236" s="46"/>
      <c r="N236" s="46"/>
      <c r="O236" s="46"/>
      <c r="P236" s="46"/>
      <c r="Q236" s="46"/>
      <c r="R236" s="14"/>
      <c r="S236" s="14"/>
      <c r="T236" s="14"/>
      <c r="U236" s="14"/>
      <c r="V236" s="14"/>
      <c r="W236" s="14"/>
      <c r="X236" s="14"/>
      <c r="Y236" s="14"/>
      <c r="Z236" s="14"/>
      <c r="AA236" s="14"/>
      <c r="AB236" s="14"/>
      <c r="AC236" s="14"/>
      <c r="AD236" s="10"/>
      <c r="AE236" s="14"/>
      <c r="AF236" s="14"/>
      <c r="AG236" s="14"/>
      <c r="AH236" s="14"/>
      <c r="AI236" s="14"/>
      <c r="AJ236" s="14"/>
      <c r="AK236" s="14"/>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row>
    <row r="237">
      <c r="A237" s="10"/>
      <c r="B237" s="46"/>
      <c r="C237" s="46"/>
      <c r="D237" s="46"/>
      <c r="E237" s="46"/>
      <c r="F237" s="46"/>
      <c r="G237" s="46"/>
      <c r="H237" s="46"/>
      <c r="I237" s="46"/>
      <c r="J237" s="47"/>
      <c r="K237" s="46"/>
      <c r="L237" s="46"/>
      <c r="M237" s="46"/>
      <c r="N237" s="46"/>
      <c r="O237" s="46"/>
      <c r="P237" s="46"/>
      <c r="Q237" s="46"/>
      <c r="R237" s="14"/>
      <c r="S237" s="14"/>
      <c r="T237" s="14"/>
      <c r="U237" s="14"/>
      <c r="V237" s="14"/>
      <c r="W237" s="14"/>
      <c r="X237" s="14"/>
      <c r="Y237" s="14"/>
      <c r="Z237" s="14"/>
      <c r="AA237" s="14"/>
      <c r="AB237" s="14"/>
      <c r="AC237" s="14"/>
      <c r="AD237" s="10"/>
      <c r="AE237" s="14"/>
      <c r="AF237" s="14"/>
      <c r="AG237" s="14"/>
      <c r="AH237" s="14"/>
      <c r="AI237" s="14"/>
      <c r="AJ237" s="14"/>
      <c r="AK237" s="14"/>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row>
    <row r="238">
      <c r="A238" s="10"/>
      <c r="B238" s="46"/>
      <c r="C238" s="46"/>
      <c r="D238" s="46"/>
      <c r="E238" s="46"/>
      <c r="F238" s="46"/>
      <c r="G238" s="46"/>
      <c r="H238" s="46"/>
      <c r="I238" s="46"/>
      <c r="J238" s="47"/>
      <c r="K238" s="46"/>
      <c r="L238" s="46"/>
      <c r="M238" s="46"/>
      <c r="N238" s="46"/>
      <c r="O238" s="46"/>
      <c r="P238" s="46"/>
      <c r="Q238" s="46"/>
      <c r="R238" s="14"/>
      <c r="S238" s="14"/>
      <c r="T238" s="14"/>
      <c r="U238" s="14"/>
      <c r="V238" s="14"/>
      <c r="W238" s="14"/>
      <c r="X238" s="14"/>
      <c r="Y238" s="14"/>
      <c r="Z238" s="14"/>
      <c r="AA238" s="14"/>
      <c r="AB238" s="14"/>
      <c r="AC238" s="14"/>
      <c r="AD238" s="10"/>
      <c r="AE238" s="14"/>
      <c r="AF238" s="14"/>
      <c r="AG238" s="14"/>
      <c r="AH238" s="14"/>
      <c r="AI238" s="14"/>
      <c r="AJ238" s="14"/>
      <c r="AK238" s="14"/>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row>
    <row r="239">
      <c r="A239" s="10"/>
      <c r="B239" s="46"/>
      <c r="C239" s="46"/>
      <c r="D239" s="46"/>
      <c r="E239" s="46"/>
      <c r="F239" s="46"/>
      <c r="G239" s="46"/>
      <c r="H239" s="46"/>
      <c r="I239" s="46"/>
      <c r="J239" s="47"/>
      <c r="K239" s="46"/>
      <c r="L239" s="46"/>
      <c r="M239" s="46"/>
      <c r="N239" s="46"/>
      <c r="O239" s="46"/>
      <c r="P239" s="46"/>
      <c r="Q239" s="46"/>
      <c r="R239" s="14"/>
      <c r="S239" s="14"/>
      <c r="T239" s="14"/>
      <c r="U239" s="14"/>
      <c r="V239" s="14"/>
      <c r="W239" s="14"/>
      <c r="X239" s="14"/>
      <c r="Y239" s="14"/>
      <c r="Z239" s="14"/>
      <c r="AA239" s="14"/>
      <c r="AB239" s="14"/>
      <c r="AC239" s="14"/>
      <c r="AD239" s="10"/>
      <c r="AE239" s="14"/>
      <c r="AF239" s="14"/>
      <c r="AG239" s="14"/>
      <c r="AH239" s="14"/>
      <c r="AI239" s="14"/>
      <c r="AJ239" s="14"/>
      <c r="AK239" s="14"/>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row>
    <row r="240">
      <c r="A240" s="10"/>
      <c r="B240" s="46"/>
      <c r="C240" s="46"/>
      <c r="D240" s="46"/>
      <c r="E240" s="46"/>
      <c r="F240" s="46"/>
      <c r="G240" s="46"/>
      <c r="H240" s="46"/>
      <c r="I240" s="46"/>
      <c r="J240" s="47"/>
      <c r="K240" s="46"/>
      <c r="L240" s="46"/>
      <c r="M240" s="46"/>
      <c r="N240" s="46"/>
      <c r="O240" s="46"/>
      <c r="P240" s="46"/>
      <c r="Q240" s="46"/>
      <c r="R240" s="14"/>
      <c r="S240" s="14"/>
      <c r="T240" s="14"/>
      <c r="U240" s="14"/>
      <c r="V240" s="14"/>
      <c r="W240" s="14"/>
      <c r="X240" s="14"/>
      <c r="Y240" s="14"/>
      <c r="Z240" s="14"/>
      <c r="AA240" s="14"/>
      <c r="AB240" s="14"/>
      <c r="AC240" s="14"/>
      <c r="AD240" s="10"/>
      <c r="AE240" s="14"/>
      <c r="AF240" s="14"/>
      <c r="AG240" s="14"/>
      <c r="AH240" s="14"/>
      <c r="AI240" s="14"/>
      <c r="AJ240" s="14"/>
      <c r="AK240" s="14"/>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row>
    <row r="241">
      <c r="A241" s="10"/>
      <c r="B241" s="46"/>
      <c r="C241" s="46"/>
      <c r="D241" s="46"/>
      <c r="E241" s="46"/>
      <c r="F241" s="46"/>
      <c r="G241" s="46"/>
      <c r="H241" s="46"/>
      <c r="I241" s="46"/>
      <c r="J241" s="47"/>
      <c r="K241" s="46"/>
      <c r="L241" s="46"/>
      <c r="M241" s="46"/>
      <c r="N241" s="46"/>
      <c r="O241" s="46"/>
      <c r="P241" s="46"/>
      <c r="Q241" s="46"/>
      <c r="R241" s="14"/>
      <c r="S241" s="14"/>
      <c r="T241" s="14"/>
      <c r="U241" s="14"/>
      <c r="V241" s="14"/>
      <c r="W241" s="14"/>
      <c r="X241" s="14"/>
      <c r="Y241" s="14"/>
      <c r="Z241" s="14"/>
      <c r="AA241" s="14"/>
      <c r="AB241" s="14"/>
      <c r="AC241" s="14"/>
      <c r="AD241" s="10"/>
      <c r="AE241" s="14"/>
      <c r="AF241" s="14"/>
      <c r="AG241" s="14"/>
      <c r="AH241" s="14"/>
      <c r="AI241" s="14"/>
      <c r="AJ241" s="14"/>
      <c r="AK241" s="14"/>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row>
    <row r="242">
      <c r="A242" s="10"/>
      <c r="B242" s="46"/>
      <c r="C242" s="46"/>
      <c r="D242" s="46"/>
      <c r="E242" s="46"/>
      <c r="F242" s="46"/>
      <c r="G242" s="46"/>
      <c r="H242" s="46"/>
      <c r="I242" s="46"/>
      <c r="J242" s="47"/>
      <c r="K242" s="46"/>
      <c r="L242" s="46"/>
      <c r="M242" s="46"/>
      <c r="N242" s="46"/>
      <c r="O242" s="46"/>
      <c r="P242" s="46"/>
      <c r="Q242" s="46"/>
      <c r="R242" s="14"/>
      <c r="S242" s="14"/>
      <c r="T242" s="14"/>
      <c r="U242" s="14"/>
      <c r="V242" s="14"/>
      <c r="W242" s="14"/>
      <c r="X242" s="14"/>
      <c r="Y242" s="14"/>
      <c r="Z242" s="14"/>
      <c r="AA242" s="14"/>
      <c r="AB242" s="14"/>
      <c r="AC242" s="14"/>
      <c r="AD242" s="10"/>
      <c r="AE242" s="14"/>
      <c r="AF242" s="14"/>
      <c r="AG242" s="14"/>
      <c r="AH242" s="14"/>
      <c r="AI242" s="14"/>
      <c r="AJ242" s="14"/>
      <c r="AK242" s="14"/>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row>
    <row r="243">
      <c r="A243" s="10"/>
      <c r="B243" s="46"/>
      <c r="C243" s="46"/>
      <c r="D243" s="46"/>
      <c r="E243" s="46"/>
      <c r="F243" s="46"/>
      <c r="G243" s="46"/>
      <c r="H243" s="46"/>
      <c r="I243" s="46"/>
      <c r="J243" s="47"/>
      <c r="K243" s="46"/>
      <c r="L243" s="46"/>
      <c r="M243" s="46"/>
      <c r="N243" s="46"/>
      <c r="O243" s="46"/>
      <c r="P243" s="46"/>
      <c r="Q243" s="46"/>
      <c r="R243" s="14"/>
      <c r="S243" s="14"/>
      <c r="T243" s="14"/>
      <c r="U243" s="14"/>
      <c r="V243" s="14"/>
      <c r="W243" s="14"/>
      <c r="X243" s="14"/>
      <c r="Y243" s="14"/>
      <c r="Z243" s="14"/>
      <c r="AA243" s="14"/>
      <c r="AB243" s="14"/>
      <c r="AC243" s="14"/>
      <c r="AD243" s="10"/>
      <c r="AE243" s="14"/>
      <c r="AF243" s="14"/>
      <c r="AG243" s="14"/>
      <c r="AH243" s="14"/>
      <c r="AI243" s="14"/>
      <c r="AJ243" s="14"/>
      <c r="AK243" s="14"/>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row>
    <row r="244">
      <c r="A244" s="10"/>
      <c r="B244" s="46"/>
      <c r="C244" s="46"/>
      <c r="D244" s="46"/>
      <c r="E244" s="46"/>
      <c r="F244" s="46"/>
      <c r="G244" s="46"/>
      <c r="H244" s="46"/>
      <c r="I244" s="46"/>
      <c r="J244" s="47"/>
      <c r="K244" s="46"/>
      <c r="L244" s="46"/>
      <c r="M244" s="46"/>
      <c r="N244" s="46"/>
      <c r="O244" s="46"/>
      <c r="P244" s="46"/>
      <c r="Q244" s="46"/>
      <c r="R244" s="14"/>
      <c r="S244" s="14"/>
      <c r="T244" s="14"/>
      <c r="U244" s="14"/>
      <c r="V244" s="14"/>
      <c r="W244" s="14"/>
      <c r="X244" s="14"/>
      <c r="Y244" s="14"/>
      <c r="Z244" s="14"/>
      <c r="AA244" s="14"/>
      <c r="AB244" s="14"/>
      <c r="AC244" s="14"/>
      <c r="AD244" s="10"/>
      <c r="AE244" s="14"/>
      <c r="AF244" s="14"/>
      <c r="AG244" s="14"/>
      <c r="AH244" s="14"/>
      <c r="AI244" s="14"/>
      <c r="AJ244" s="14"/>
      <c r="AK244" s="14"/>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row>
    <row r="245">
      <c r="A245" s="10"/>
      <c r="B245" s="46"/>
      <c r="C245" s="46"/>
      <c r="D245" s="46"/>
      <c r="E245" s="46"/>
      <c r="F245" s="46"/>
      <c r="G245" s="46"/>
      <c r="H245" s="46"/>
      <c r="I245" s="46"/>
      <c r="J245" s="47"/>
      <c r="K245" s="46"/>
      <c r="L245" s="46"/>
      <c r="M245" s="46"/>
      <c r="N245" s="46"/>
      <c r="O245" s="46"/>
      <c r="P245" s="46"/>
      <c r="Q245" s="46"/>
      <c r="R245" s="14"/>
      <c r="S245" s="14"/>
      <c r="T245" s="14"/>
      <c r="U245" s="14"/>
      <c r="V245" s="14"/>
      <c r="W245" s="14"/>
      <c r="X245" s="14"/>
      <c r="Y245" s="14"/>
      <c r="Z245" s="14"/>
      <c r="AA245" s="14"/>
      <c r="AB245" s="14"/>
      <c r="AC245" s="14"/>
      <c r="AD245" s="10"/>
      <c r="AE245" s="14"/>
      <c r="AF245" s="14"/>
      <c r="AG245" s="14"/>
      <c r="AH245" s="14"/>
      <c r="AI245" s="14"/>
      <c r="AJ245" s="14"/>
      <c r="AK245" s="14"/>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row>
    <row r="246">
      <c r="A246" s="10"/>
      <c r="B246" s="46"/>
      <c r="C246" s="46"/>
      <c r="D246" s="46"/>
      <c r="E246" s="46"/>
      <c r="F246" s="46"/>
      <c r="G246" s="46"/>
      <c r="H246" s="46"/>
      <c r="I246" s="46"/>
      <c r="J246" s="47"/>
      <c r="K246" s="46"/>
      <c r="L246" s="46"/>
      <c r="M246" s="46"/>
      <c r="N246" s="46"/>
      <c r="O246" s="46"/>
      <c r="P246" s="46"/>
      <c r="Q246" s="46"/>
      <c r="R246" s="14"/>
      <c r="S246" s="14"/>
      <c r="T246" s="14"/>
      <c r="U246" s="14"/>
      <c r="V246" s="14"/>
      <c r="W246" s="14"/>
      <c r="X246" s="14"/>
      <c r="Y246" s="14"/>
      <c r="Z246" s="14"/>
      <c r="AA246" s="14"/>
      <c r="AB246" s="14"/>
      <c r="AC246" s="14"/>
      <c r="AD246" s="10"/>
      <c r="AE246" s="14"/>
      <c r="AF246" s="14"/>
      <c r="AG246" s="14"/>
      <c r="AH246" s="14"/>
      <c r="AI246" s="14"/>
      <c r="AJ246" s="14"/>
      <c r="AK246" s="14"/>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row>
    <row r="247">
      <c r="A247" s="10"/>
      <c r="B247" s="46"/>
      <c r="C247" s="46"/>
      <c r="D247" s="46"/>
      <c r="E247" s="46"/>
      <c r="F247" s="46"/>
      <c r="G247" s="46"/>
      <c r="H247" s="46"/>
      <c r="I247" s="46"/>
      <c r="J247" s="47"/>
      <c r="K247" s="46"/>
      <c r="L247" s="46"/>
      <c r="M247" s="46"/>
      <c r="N247" s="46"/>
      <c r="O247" s="46"/>
      <c r="P247" s="46"/>
      <c r="Q247" s="46"/>
      <c r="R247" s="14"/>
      <c r="S247" s="14"/>
      <c r="T247" s="14"/>
      <c r="U247" s="14"/>
      <c r="V247" s="14"/>
      <c r="W247" s="14"/>
      <c r="X247" s="14"/>
      <c r="Y247" s="14"/>
      <c r="Z247" s="14"/>
      <c r="AA247" s="14"/>
      <c r="AB247" s="14"/>
      <c r="AC247" s="14"/>
      <c r="AD247" s="10"/>
      <c r="AE247" s="14"/>
      <c r="AF247" s="14"/>
      <c r="AG247" s="14"/>
      <c r="AH247" s="14"/>
      <c r="AI247" s="14"/>
      <c r="AJ247" s="14"/>
      <c r="AK247" s="14"/>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row>
    <row r="248">
      <c r="A248" s="10"/>
      <c r="B248" s="46"/>
      <c r="C248" s="46"/>
      <c r="D248" s="46"/>
      <c r="E248" s="46"/>
      <c r="F248" s="46"/>
      <c r="G248" s="46"/>
      <c r="H248" s="46"/>
      <c r="I248" s="46"/>
      <c r="J248" s="47"/>
      <c r="K248" s="46"/>
      <c r="L248" s="46"/>
      <c r="M248" s="46"/>
      <c r="N248" s="46"/>
      <c r="O248" s="46"/>
      <c r="P248" s="46"/>
      <c r="Q248" s="46"/>
      <c r="R248" s="14"/>
      <c r="S248" s="14"/>
      <c r="T248" s="14"/>
      <c r="U248" s="14"/>
      <c r="V248" s="14"/>
      <c r="W248" s="14"/>
      <c r="X248" s="14"/>
      <c r="Y248" s="14"/>
      <c r="Z248" s="14"/>
      <c r="AA248" s="14"/>
      <c r="AB248" s="14"/>
      <c r="AC248" s="14"/>
      <c r="AD248" s="10"/>
      <c r="AE248" s="14"/>
      <c r="AF248" s="14"/>
      <c r="AG248" s="14"/>
      <c r="AH248" s="14"/>
      <c r="AI248" s="14"/>
      <c r="AJ248" s="14"/>
      <c r="AK248" s="14"/>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row>
    <row r="249">
      <c r="A249" s="10"/>
      <c r="B249" s="46"/>
      <c r="C249" s="46"/>
      <c r="D249" s="46"/>
      <c r="E249" s="46"/>
      <c r="F249" s="46"/>
      <c r="G249" s="46"/>
      <c r="H249" s="46"/>
      <c r="I249" s="46"/>
      <c r="J249" s="47"/>
      <c r="K249" s="46"/>
      <c r="L249" s="46"/>
      <c r="M249" s="46"/>
      <c r="N249" s="46"/>
      <c r="O249" s="46"/>
      <c r="P249" s="46"/>
      <c r="Q249" s="46"/>
      <c r="R249" s="14"/>
      <c r="S249" s="14"/>
      <c r="T249" s="14"/>
      <c r="U249" s="14"/>
      <c r="V249" s="14"/>
      <c r="W249" s="14"/>
      <c r="X249" s="14"/>
      <c r="Y249" s="14"/>
      <c r="Z249" s="14"/>
      <c r="AA249" s="14"/>
      <c r="AB249" s="14"/>
      <c r="AC249" s="14"/>
      <c r="AD249" s="10"/>
      <c r="AE249" s="14"/>
      <c r="AF249" s="14"/>
      <c r="AG249" s="14"/>
      <c r="AH249" s="14"/>
      <c r="AI249" s="14"/>
      <c r="AJ249" s="14"/>
      <c r="AK249" s="14"/>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row>
    <row r="250">
      <c r="A250" s="10"/>
      <c r="B250" s="46"/>
      <c r="C250" s="46"/>
      <c r="D250" s="46"/>
      <c r="E250" s="46"/>
      <c r="F250" s="46"/>
      <c r="G250" s="46"/>
      <c r="H250" s="46"/>
      <c r="I250" s="46"/>
      <c r="J250" s="47"/>
      <c r="K250" s="46"/>
      <c r="L250" s="46"/>
      <c r="M250" s="46"/>
      <c r="N250" s="46"/>
      <c r="O250" s="46"/>
      <c r="P250" s="46"/>
      <c r="Q250" s="46"/>
      <c r="R250" s="14"/>
      <c r="S250" s="14"/>
      <c r="T250" s="14"/>
      <c r="U250" s="14"/>
      <c r="V250" s="14"/>
      <c r="W250" s="14"/>
      <c r="X250" s="14"/>
      <c r="Y250" s="14"/>
      <c r="Z250" s="14"/>
      <c r="AA250" s="14"/>
      <c r="AB250" s="14"/>
      <c r="AC250" s="14"/>
      <c r="AD250" s="10"/>
      <c r="AE250" s="14"/>
      <c r="AF250" s="14"/>
      <c r="AG250" s="14"/>
      <c r="AH250" s="14"/>
      <c r="AI250" s="14"/>
      <c r="AJ250" s="14"/>
      <c r="AK250" s="14"/>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row>
    <row r="251">
      <c r="A251" s="10"/>
      <c r="B251" s="46"/>
      <c r="C251" s="46"/>
      <c r="D251" s="46"/>
      <c r="E251" s="46"/>
      <c r="F251" s="46"/>
      <c r="G251" s="46"/>
      <c r="H251" s="46"/>
      <c r="I251" s="46"/>
      <c r="J251" s="47"/>
      <c r="K251" s="46"/>
      <c r="L251" s="46"/>
      <c r="M251" s="46"/>
      <c r="N251" s="46"/>
      <c r="O251" s="46"/>
      <c r="P251" s="46"/>
      <c r="Q251" s="46"/>
      <c r="R251" s="14"/>
      <c r="S251" s="14"/>
      <c r="T251" s="14"/>
      <c r="U251" s="14"/>
      <c r="V251" s="14"/>
      <c r="W251" s="14"/>
      <c r="X251" s="14"/>
      <c r="Y251" s="14"/>
      <c r="Z251" s="14"/>
      <c r="AA251" s="14"/>
      <c r="AB251" s="14"/>
      <c r="AC251" s="14"/>
      <c r="AD251" s="10"/>
      <c r="AE251" s="14"/>
      <c r="AF251" s="14"/>
      <c r="AG251" s="14"/>
      <c r="AH251" s="14"/>
      <c r="AI251" s="14"/>
      <c r="AJ251" s="14"/>
      <c r="AK251" s="14"/>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row>
    <row r="252">
      <c r="A252" s="10"/>
      <c r="B252" s="46"/>
      <c r="C252" s="46"/>
      <c r="D252" s="46"/>
      <c r="E252" s="46"/>
      <c r="F252" s="46"/>
      <c r="G252" s="46"/>
      <c r="H252" s="46"/>
      <c r="I252" s="46"/>
      <c r="J252" s="47"/>
      <c r="K252" s="46"/>
      <c r="L252" s="46"/>
      <c r="M252" s="46"/>
      <c r="N252" s="46"/>
      <c r="O252" s="46"/>
      <c r="P252" s="46"/>
      <c r="Q252" s="46"/>
      <c r="R252" s="14"/>
      <c r="S252" s="14"/>
      <c r="T252" s="14"/>
      <c r="U252" s="14"/>
      <c r="V252" s="14"/>
      <c r="W252" s="14"/>
      <c r="X252" s="14"/>
      <c r="Y252" s="14"/>
      <c r="Z252" s="14"/>
      <c r="AA252" s="14"/>
      <c r="AB252" s="14"/>
      <c r="AC252" s="14"/>
      <c r="AD252" s="10"/>
      <c r="AE252" s="14"/>
      <c r="AF252" s="14"/>
      <c r="AG252" s="14"/>
      <c r="AH252" s="14"/>
      <c r="AI252" s="14"/>
      <c r="AJ252" s="14"/>
      <c r="AK252" s="14"/>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row>
    <row r="253">
      <c r="A253" s="10"/>
      <c r="B253" s="46"/>
      <c r="C253" s="46"/>
      <c r="D253" s="46"/>
      <c r="E253" s="46"/>
      <c r="F253" s="46"/>
      <c r="G253" s="46"/>
      <c r="H253" s="46"/>
      <c r="I253" s="46"/>
      <c r="J253" s="47"/>
      <c r="K253" s="46"/>
      <c r="L253" s="46"/>
      <c r="M253" s="46"/>
      <c r="N253" s="46"/>
      <c r="O253" s="46"/>
      <c r="P253" s="46"/>
      <c r="Q253" s="46"/>
      <c r="R253" s="14"/>
      <c r="S253" s="14"/>
      <c r="T253" s="14"/>
      <c r="U253" s="14"/>
      <c r="V253" s="14"/>
      <c r="W253" s="14"/>
      <c r="X253" s="14"/>
      <c r="Y253" s="14"/>
      <c r="Z253" s="14"/>
      <c r="AA253" s="14"/>
      <c r="AB253" s="14"/>
      <c r="AC253" s="14"/>
      <c r="AD253" s="10"/>
      <c r="AE253" s="14"/>
      <c r="AF253" s="14"/>
      <c r="AG253" s="14"/>
      <c r="AH253" s="14"/>
      <c r="AI253" s="14"/>
      <c r="AJ253" s="14"/>
      <c r="AK253" s="14"/>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row>
    <row r="254">
      <c r="A254" s="10"/>
      <c r="B254" s="46"/>
      <c r="C254" s="46"/>
      <c r="D254" s="46"/>
      <c r="E254" s="46"/>
      <c r="F254" s="46"/>
      <c r="G254" s="46"/>
      <c r="H254" s="46"/>
      <c r="I254" s="46"/>
      <c r="J254" s="47"/>
      <c r="K254" s="46"/>
      <c r="L254" s="46"/>
      <c r="M254" s="46"/>
      <c r="N254" s="46"/>
      <c r="O254" s="46"/>
      <c r="P254" s="46"/>
      <c r="Q254" s="46"/>
      <c r="R254" s="14"/>
      <c r="S254" s="14"/>
      <c r="T254" s="14"/>
      <c r="U254" s="14"/>
      <c r="V254" s="14"/>
      <c r="W254" s="14"/>
      <c r="X254" s="14"/>
      <c r="Y254" s="14"/>
      <c r="Z254" s="14"/>
      <c r="AA254" s="14"/>
      <c r="AB254" s="14"/>
      <c r="AC254" s="14"/>
      <c r="AD254" s="10"/>
      <c r="AE254" s="14"/>
      <c r="AF254" s="14"/>
      <c r="AG254" s="14"/>
      <c r="AH254" s="14"/>
      <c r="AI254" s="14"/>
      <c r="AJ254" s="14"/>
      <c r="AK254" s="14"/>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row>
    <row r="255">
      <c r="A255" s="10"/>
      <c r="B255" s="46"/>
      <c r="C255" s="46"/>
      <c r="D255" s="46"/>
      <c r="E255" s="46"/>
      <c r="F255" s="46"/>
      <c r="G255" s="46"/>
      <c r="H255" s="46"/>
      <c r="I255" s="46"/>
      <c r="J255" s="47"/>
      <c r="K255" s="46"/>
      <c r="L255" s="46"/>
      <c r="M255" s="46"/>
      <c r="N255" s="46"/>
      <c r="O255" s="46"/>
      <c r="P255" s="46"/>
      <c r="Q255" s="46"/>
      <c r="R255" s="14"/>
      <c r="S255" s="14"/>
      <c r="T255" s="14"/>
      <c r="U255" s="14"/>
      <c r="V255" s="14"/>
      <c r="W255" s="14"/>
      <c r="X255" s="14"/>
      <c r="Y255" s="14"/>
      <c r="Z255" s="14"/>
      <c r="AA255" s="14"/>
      <c r="AB255" s="14"/>
      <c r="AC255" s="14"/>
      <c r="AD255" s="10"/>
      <c r="AE255" s="14"/>
      <c r="AF255" s="14"/>
      <c r="AG255" s="14"/>
      <c r="AH255" s="14"/>
      <c r="AI255" s="14"/>
      <c r="AJ255" s="14"/>
      <c r="AK255" s="14"/>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row>
    <row r="256">
      <c r="A256" s="10"/>
      <c r="B256" s="46"/>
      <c r="C256" s="46"/>
      <c r="D256" s="46"/>
      <c r="E256" s="46"/>
      <c r="F256" s="46"/>
      <c r="G256" s="46"/>
      <c r="H256" s="46"/>
      <c r="I256" s="46"/>
      <c r="J256" s="47"/>
      <c r="K256" s="46"/>
      <c r="L256" s="46"/>
      <c r="M256" s="46"/>
      <c r="N256" s="46"/>
      <c r="O256" s="46"/>
      <c r="P256" s="46"/>
      <c r="Q256" s="46"/>
      <c r="R256" s="14"/>
      <c r="S256" s="14"/>
      <c r="T256" s="14"/>
      <c r="U256" s="14"/>
      <c r="V256" s="14"/>
      <c r="W256" s="14"/>
      <c r="X256" s="14"/>
      <c r="Y256" s="14"/>
      <c r="Z256" s="14"/>
      <c r="AA256" s="14"/>
      <c r="AB256" s="14"/>
      <c r="AC256" s="14"/>
      <c r="AD256" s="10"/>
      <c r="AE256" s="14"/>
      <c r="AF256" s="14"/>
      <c r="AG256" s="14"/>
      <c r="AH256" s="14"/>
      <c r="AI256" s="14"/>
      <c r="AJ256" s="14"/>
      <c r="AK256" s="14"/>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row>
    <row r="257">
      <c r="A257" s="10"/>
      <c r="B257" s="46"/>
      <c r="C257" s="46"/>
      <c r="D257" s="46"/>
      <c r="E257" s="46"/>
      <c r="F257" s="46"/>
      <c r="G257" s="46"/>
      <c r="H257" s="46"/>
      <c r="I257" s="46"/>
      <c r="J257" s="47"/>
      <c r="K257" s="46"/>
      <c r="L257" s="46"/>
      <c r="M257" s="46"/>
      <c r="N257" s="46"/>
      <c r="O257" s="46"/>
      <c r="P257" s="46"/>
      <c r="Q257" s="46"/>
      <c r="R257" s="14"/>
      <c r="S257" s="14"/>
      <c r="T257" s="14"/>
      <c r="U257" s="14"/>
      <c r="V257" s="14"/>
      <c r="W257" s="14"/>
      <c r="X257" s="14"/>
      <c r="Y257" s="14"/>
      <c r="Z257" s="14"/>
      <c r="AA257" s="14"/>
      <c r="AB257" s="14"/>
      <c r="AC257" s="14"/>
      <c r="AD257" s="10"/>
      <c r="AE257" s="14"/>
      <c r="AF257" s="14"/>
      <c r="AG257" s="14"/>
      <c r="AH257" s="14"/>
      <c r="AI257" s="14"/>
      <c r="AJ257" s="14"/>
      <c r="AK257" s="14"/>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row>
    <row r="258">
      <c r="A258" s="10"/>
      <c r="B258" s="46"/>
      <c r="C258" s="46"/>
      <c r="D258" s="46"/>
      <c r="E258" s="46"/>
      <c r="F258" s="46"/>
      <c r="G258" s="46"/>
      <c r="H258" s="46"/>
      <c r="I258" s="46"/>
      <c r="J258" s="47"/>
      <c r="K258" s="46"/>
      <c r="L258" s="46"/>
      <c r="M258" s="46"/>
      <c r="N258" s="46"/>
      <c r="O258" s="46"/>
      <c r="P258" s="46"/>
      <c r="Q258" s="46"/>
      <c r="R258" s="14"/>
      <c r="S258" s="14"/>
      <c r="T258" s="14"/>
      <c r="U258" s="14"/>
      <c r="V258" s="14"/>
      <c r="W258" s="14"/>
      <c r="X258" s="14"/>
      <c r="Y258" s="14"/>
      <c r="Z258" s="14"/>
      <c r="AA258" s="14"/>
      <c r="AB258" s="14"/>
      <c r="AC258" s="14"/>
      <c r="AD258" s="10"/>
      <c r="AE258" s="14"/>
      <c r="AF258" s="14"/>
      <c r="AG258" s="14"/>
      <c r="AH258" s="14"/>
      <c r="AI258" s="14"/>
      <c r="AJ258" s="14"/>
      <c r="AK258" s="14"/>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row>
    <row r="259">
      <c r="A259" s="10"/>
      <c r="B259" s="46"/>
      <c r="C259" s="46"/>
      <c r="D259" s="46"/>
      <c r="E259" s="46"/>
      <c r="F259" s="46"/>
      <c r="G259" s="46"/>
      <c r="H259" s="46"/>
      <c r="I259" s="46"/>
      <c r="J259" s="47"/>
      <c r="K259" s="46"/>
      <c r="L259" s="46"/>
      <c r="M259" s="46"/>
      <c r="N259" s="46"/>
      <c r="O259" s="46"/>
      <c r="P259" s="46"/>
      <c r="Q259" s="46"/>
      <c r="R259" s="14"/>
      <c r="S259" s="14"/>
      <c r="T259" s="14"/>
      <c r="U259" s="14"/>
      <c r="V259" s="14"/>
      <c r="W259" s="14"/>
      <c r="X259" s="14"/>
      <c r="Y259" s="14"/>
      <c r="Z259" s="14"/>
      <c r="AA259" s="14"/>
      <c r="AB259" s="14"/>
      <c r="AC259" s="14"/>
      <c r="AD259" s="10"/>
      <c r="AE259" s="14"/>
      <c r="AF259" s="14"/>
      <c r="AG259" s="14"/>
      <c r="AH259" s="14"/>
      <c r="AI259" s="14"/>
      <c r="AJ259" s="14"/>
      <c r="AK259" s="14"/>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row>
    <row r="260">
      <c r="A260" s="10"/>
      <c r="B260" s="46"/>
      <c r="C260" s="46"/>
      <c r="D260" s="46"/>
      <c r="E260" s="46"/>
      <c r="F260" s="46"/>
      <c r="G260" s="46"/>
      <c r="H260" s="46"/>
      <c r="I260" s="46"/>
      <c r="J260" s="47"/>
      <c r="K260" s="46"/>
      <c r="L260" s="46"/>
      <c r="M260" s="46"/>
      <c r="N260" s="46"/>
      <c r="O260" s="46"/>
      <c r="P260" s="46"/>
      <c r="Q260" s="46"/>
      <c r="R260" s="14"/>
      <c r="S260" s="14"/>
      <c r="T260" s="14"/>
      <c r="U260" s="14"/>
      <c r="V260" s="14"/>
      <c r="W260" s="14"/>
      <c r="X260" s="14"/>
      <c r="Y260" s="14"/>
      <c r="Z260" s="14"/>
      <c r="AA260" s="14"/>
      <c r="AB260" s="14"/>
      <c r="AC260" s="14"/>
      <c r="AD260" s="10"/>
      <c r="AE260" s="14"/>
      <c r="AF260" s="14"/>
      <c r="AG260" s="14"/>
      <c r="AH260" s="14"/>
      <c r="AI260" s="14"/>
      <c r="AJ260" s="14"/>
      <c r="AK260" s="14"/>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row>
    <row r="261">
      <c r="A261" s="10"/>
      <c r="B261" s="46"/>
      <c r="C261" s="46"/>
      <c r="D261" s="46"/>
      <c r="E261" s="46"/>
      <c r="F261" s="46"/>
      <c r="G261" s="46"/>
      <c r="H261" s="46"/>
      <c r="I261" s="46"/>
      <c r="J261" s="47"/>
      <c r="K261" s="46"/>
      <c r="L261" s="46"/>
      <c r="M261" s="46"/>
      <c r="N261" s="46"/>
      <c r="O261" s="46"/>
      <c r="P261" s="46"/>
      <c r="Q261" s="46"/>
      <c r="R261" s="14"/>
      <c r="S261" s="14"/>
      <c r="T261" s="14"/>
      <c r="U261" s="14"/>
      <c r="V261" s="14"/>
      <c r="W261" s="14"/>
      <c r="X261" s="14"/>
      <c r="Y261" s="14"/>
      <c r="Z261" s="14"/>
      <c r="AA261" s="14"/>
      <c r="AB261" s="14"/>
      <c r="AC261" s="14"/>
      <c r="AD261" s="10"/>
      <c r="AE261" s="14"/>
      <c r="AF261" s="14"/>
      <c r="AG261" s="14"/>
      <c r="AH261" s="14"/>
      <c r="AI261" s="14"/>
      <c r="AJ261" s="14"/>
      <c r="AK261" s="14"/>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row>
    <row r="262">
      <c r="A262" s="10"/>
      <c r="B262" s="46"/>
      <c r="C262" s="46"/>
      <c r="D262" s="46"/>
      <c r="E262" s="46"/>
      <c r="F262" s="46"/>
      <c r="G262" s="46"/>
      <c r="H262" s="46"/>
      <c r="I262" s="46"/>
      <c r="J262" s="47"/>
      <c r="K262" s="46"/>
      <c r="L262" s="46"/>
      <c r="M262" s="46"/>
      <c r="N262" s="46"/>
      <c r="O262" s="46"/>
      <c r="P262" s="46"/>
      <c r="Q262" s="46"/>
      <c r="R262" s="14"/>
      <c r="S262" s="14"/>
      <c r="T262" s="14"/>
      <c r="U262" s="14"/>
      <c r="V262" s="14"/>
      <c r="W262" s="14"/>
      <c r="X262" s="14"/>
      <c r="Y262" s="14"/>
      <c r="Z262" s="14"/>
      <c r="AA262" s="14"/>
      <c r="AB262" s="14"/>
      <c r="AC262" s="14"/>
      <c r="AD262" s="10"/>
      <c r="AE262" s="14"/>
      <c r="AF262" s="14"/>
      <c r="AG262" s="14"/>
      <c r="AH262" s="14"/>
      <c r="AI262" s="14"/>
      <c r="AJ262" s="14"/>
      <c r="AK262" s="14"/>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row>
    <row r="263">
      <c r="A263" s="10"/>
      <c r="B263" s="46"/>
      <c r="C263" s="46"/>
      <c r="D263" s="46"/>
      <c r="E263" s="46"/>
      <c r="F263" s="46"/>
      <c r="G263" s="46"/>
      <c r="H263" s="46"/>
      <c r="I263" s="46"/>
      <c r="J263" s="47"/>
      <c r="K263" s="46"/>
      <c r="L263" s="46"/>
      <c r="M263" s="46"/>
      <c r="N263" s="46"/>
      <c r="O263" s="46"/>
      <c r="P263" s="46"/>
      <c r="Q263" s="46"/>
      <c r="R263" s="14"/>
      <c r="S263" s="14"/>
      <c r="T263" s="14"/>
      <c r="U263" s="14"/>
      <c r="V263" s="14"/>
      <c r="W263" s="14"/>
      <c r="X263" s="14"/>
      <c r="Y263" s="14"/>
      <c r="Z263" s="14"/>
      <c r="AA263" s="14"/>
      <c r="AB263" s="14"/>
      <c r="AC263" s="14"/>
      <c r="AD263" s="10"/>
      <c r="AE263" s="14"/>
      <c r="AF263" s="14"/>
      <c r="AG263" s="14"/>
      <c r="AH263" s="14"/>
      <c r="AI263" s="14"/>
      <c r="AJ263" s="14"/>
      <c r="AK263" s="14"/>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row>
    <row r="264">
      <c r="A264" s="10"/>
      <c r="B264" s="46"/>
      <c r="C264" s="46"/>
      <c r="D264" s="46"/>
      <c r="E264" s="46"/>
      <c r="F264" s="46"/>
      <c r="G264" s="46"/>
      <c r="H264" s="46"/>
      <c r="I264" s="46"/>
      <c r="J264" s="47"/>
      <c r="K264" s="46"/>
      <c r="L264" s="46"/>
      <c r="M264" s="46"/>
      <c r="N264" s="46"/>
      <c r="O264" s="46"/>
      <c r="P264" s="46"/>
      <c r="Q264" s="46"/>
      <c r="R264" s="14"/>
      <c r="S264" s="14"/>
      <c r="T264" s="14"/>
      <c r="U264" s="14"/>
      <c r="V264" s="14"/>
      <c r="W264" s="14"/>
      <c r="X264" s="14"/>
      <c r="Y264" s="14"/>
      <c r="Z264" s="14"/>
      <c r="AA264" s="14"/>
      <c r="AB264" s="14"/>
      <c r="AC264" s="14"/>
      <c r="AD264" s="10"/>
      <c r="AE264" s="14"/>
      <c r="AF264" s="14"/>
      <c r="AG264" s="14"/>
      <c r="AH264" s="14"/>
      <c r="AI264" s="14"/>
      <c r="AJ264" s="14"/>
      <c r="AK264" s="14"/>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row>
    <row r="265">
      <c r="A265" s="10"/>
      <c r="B265" s="46"/>
      <c r="C265" s="46"/>
      <c r="D265" s="46"/>
      <c r="E265" s="46"/>
      <c r="F265" s="46"/>
      <c r="G265" s="46"/>
      <c r="H265" s="46"/>
      <c r="I265" s="46"/>
      <c r="J265" s="47"/>
      <c r="K265" s="46"/>
      <c r="L265" s="46"/>
      <c r="M265" s="46"/>
      <c r="N265" s="46"/>
      <c r="O265" s="46"/>
      <c r="P265" s="46"/>
      <c r="Q265" s="46"/>
      <c r="R265" s="14"/>
      <c r="S265" s="14"/>
      <c r="T265" s="14"/>
      <c r="U265" s="14"/>
      <c r="V265" s="14"/>
      <c r="W265" s="14"/>
      <c r="X265" s="14"/>
      <c r="Y265" s="14"/>
      <c r="Z265" s="14"/>
      <c r="AA265" s="14"/>
      <c r="AB265" s="14"/>
      <c r="AC265" s="14"/>
      <c r="AD265" s="10"/>
      <c r="AE265" s="14"/>
      <c r="AF265" s="14"/>
      <c r="AG265" s="14"/>
      <c r="AH265" s="14"/>
      <c r="AI265" s="14"/>
      <c r="AJ265" s="14"/>
      <c r="AK265" s="14"/>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row>
    <row r="266">
      <c r="A266" s="10"/>
      <c r="B266" s="46"/>
      <c r="C266" s="46"/>
      <c r="D266" s="46"/>
      <c r="E266" s="46"/>
      <c r="F266" s="46"/>
      <c r="G266" s="46"/>
      <c r="H266" s="46"/>
      <c r="I266" s="46"/>
      <c r="J266" s="47"/>
      <c r="K266" s="46"/>
      <c r="L266" s="46"/>
      <c r="M266" s="46"/>
      <c r="N266" s="46"/>
      <c r="O266" s="46"/>
      <c r="P266" s="46"/>
      <c r="Q266" s="46"/>
      <c r="R266" s="14"/>
      <c r="S266" s="14"/>
      <c r="T266" s="14"/>
      <c r="U266" s="14"/>
      <c r="V266" s="14"/>
      <c r="W266" s="14"/>
      <c r="X266" s="14"/>
      <c r="Y266" s="14"/>
      <c r="Z266" s="14"/>
      <c r="AA266" s="14"/>
      <c r="AB266" s="14"/>
      <c r="AC266" s="14"/>
      <c r="AD266" s="10"/>
      <c r="AE266" s="14"/>
      <c r="AF266" s="14"/>
      <c r="AG266" s="14"/>
      <c r="AH266" s="14"/>
      <c r="AI266" s="14"/>
      <c r="AJ266" s="14"/>
      <c r="AK266" s="14"/>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row>
    <row r="267">
      <c r="A267" s="10"/>
      <c r="B267" s="46"/>
      <c r="C267" s="46"/>
      <c r="D267" s="46"/>
      <c r="E267" s="46"/>
      <c r="F267" s="46"/>
      <c r="G267" s="46"/>
      <c r="H267" s="46"/>
      <c r="I267" s="46"/>
      <c r="J267" s="47"/>
      <c r="K267" s="46"/>
      <c r="L267" s="46"/>
      <c r="M267" s="46"/>
      <c r="N267" s="46"/>
      <c r="O267" s="46"/>
      <c r="P267" s="46"/>
      <c r="Q267" s="46"/>
      <c r="R267" s="14"/>
      <c r="S267" s="14"/>
      <c r="T267" s="14"/>
      <c r="U267" s="14"/>
      <c r="V267" s="14"/>
      <c r="W267" s="14"/>
      <c r="X267" s="14"/>
      <c r="Y267" s="14"/>
      <c r="Z267" s="14"/>
      <c r="AA267" s="14"/>
      <c r="AB267" s="14"/>
      <c r="AC267" s="14"/>
      <c r="AD267" s="10"/>
      <c r="AE267" s="14"/>
      <c r="AF267" s="14"/>
      <c r="AG267" s="14"/>
      <c r="AH267" s="14"/>
      <c r="AI267" s="14"/>
      <c r="AJ267" s="14"/>
      <c r="AK267" s="14"/>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row>
    <row r="268">
      <c r="A268" s="10"/>
      <c r="B268" s="46"/>
      <c r="C268" s="46"/>
      <c r="D268" s="46"/>
      <c r="E268" s="46"/>
      <c r="F268" s="46"/>
      <c r="G268" s="46"/>
      <c r="H268" s="46"/>
      <c r="I268" s="46"/>
      <c r="J268" s="47"/>
      <c r="K268" s="46"/>
      <c r="L268" s="46"/>
      <c r="M268" s="46"/>
      <c r="N268" s="46"/>
      <c r="O268" s="46"/>
      <c r="P268" s="46"/>
      <c r="Q268" s="46"/>
      <c r="R268" s="14"/>
      <c r="S268" s="14"/>
      <c r="T268" s="14"/>
      <c r="U268" s="14"/>
      <c r="V268" s="14"/>
      <c r="W268" s="14"/>
      <c r="X268" s="14"/>
      <c r="Y268" s="14"/>
      <c r="Z268" s="14"/>
      <c r="AA268" s="14"/>
      <c r="AB268" s="14"/>
      <c r="AC268" s="14"/>
      <c r="AD268" s="10"/>
      <c r="AE268" s="14"/>
      <c r="AF268" s="14"/>
      <c r="AG268" s="14"/>
      <c r="AH268" s="14"/>
      <c r="AI268" s="14"/>
      <c r="AJ268" s="14"/>
      <c r="AK268" s="14"/>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row>
    <row r="269">
      <c r="A269" s="10"/>
      <c r="B269" s="46"/>
      <c r="C269" s="46"/>
      <c r="D269" s="46"/>
      <c r="E269" s="46"/>
      <c r="F269" s="46"/>
      <c r="G269" s="46"/>
      <c r="H269" s="46"/>
      <c r="I269" s="46"/>
      <c r="J269" s="47"/>
      <c r="K269" s="46"/>
      <c r="L269" s="46"/>
      <c r="M269" s="46"/>
      <c r="N269" s="46"/>
      <c r="O269" s="46"/>
      <c r="P269" s="46"/>
      <c r="Q269" s="46"/>
      <c r="R269" s="14"/>
      <c r="S269" s="14"/>
      <c r="T269" s="14"/>
      <c r="U269" s="14"/>
      <c r="V269" s="14"/>
      <c r="W269" s="14"/>
      <c r="X269" s="14"/>
      <c r="Y269" s="14"/>
      <c r="Z269" s="14"/>
      <c r="AA269" s="14"/>
      <c r="AB269" s="14"/>
      <c r="AC269" s="14"/>
      <c r="AD269" s="10"/>
      <c r="AE269" s="14"/>
      <c r="AF269" s="14"/>
      <c r="AG269" s="14"/>
      <c r="AH269" s="14"/>
      <c r="AI269" s="14"/>
      <c r="AJ269" s="14"/>
      <c r="AK269" s="14"/>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row>
    <row r="270">
      <c r="A270" s="10"/>
      <c r="B270" s="46"/>
      <c r="C270" s="46"/>
      <c r="D270" s="46"/>
      <c r="E270" s="46"/>
      <c r="F270" s="46"/>
      <c r="G270" s="46"/>
      <c r="H270" s="46"/>
      <c r="I270" s="46"/>
      <c r="J270" s="47"/>
      <c r="K270" s="46"/>
      <c r="L270" s="46"/>
      <c r="M270" s="46"/>
      <c r="N270" s="46"/>
      <c r="O270" s="46"/>
      <c r="P270" s="46"/>
      <c r="Q270" s="46"/>
      <c r="R270" s="14"/>
      <c r="S270" s="14"/>
      <c r="T270" s="14"/>
      <c r="U270" s="14"/>
      <c r="V270" s="14"/>
      <c r="W270" s="14"/>
      <c r="X270" s="14"/>
      <c r="Y270" s="14"/>
      <c r="Z270" s="14"/>
      <c r="AA270" s="14"/>
      <c r="AB270" s="14"/>
      <c r="AC270" s="14"/>
      <c r="AD270" s="10"/>
      <c r="AE270" s="14"/>
      <c r="AF270" s="14"/>
      <c r="AG270" s="14"/>
      <c r="AH270" s="14"/>
      <c r="AI270" s="14"/>
      <c r="AJ270" s="14"/>
      <c r="AK270" s="14"/>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row>
    <row r="271">
      <c r="A271" s="10"/>
      <c r="B271" s="46"/>
      <c r="C271" s="46"/>
      <c r="D271" s="46"/>
      <c r="E271" s="46"/>
      <c r="F271" s="46"/>
      <c r="G271" s="46"/>
      <c r="H271" s="46"/>
      <c r="I271" s="46"/>
      <c r="J271" s="47"/>
      <c r="K271" s="46"/>
      <c r="L271" s="46"/>
      <c r="M271" s="46"/>
      <c r="N271" s="46"/>
      <c r="O271" s="46"/>
      <c r="P271" s="46"/>
      <c r="Q271" s="46"/>
      <c r="R271" s="14"/>
      <c r="S271" s="14"/>
      <c r="T271" s="14"/>
      <c r="U271" s="14"/>
      <c r="V271" s="14"/>
      <c r="W271" s="14"/>
      <c r="X271" s="14"/>
      <c r="Y271" s="14"/>
      <c r="Z271" s="14"/>
      <c r="AA271" s="14"/>
      <c r="AB271" s="14"/>
      <c r="AC271" s="14"/>
      <c r="AD271" s="10"/>
      <c r="AE271" s="14"/>
      <c r="AF271" s="14"/>
      <c r="AG271" s="14"/>
      <c r="AH271" s="14"/>
      <c r="AI271" s="14"/>
      <c r="AJ271" s="14"/>
      <c r="AK271" s="14"/>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row>
    <row r="272">
      <c r="A272" s="10"/>
      <c r="B272" s="46"/>
      <c r="C272" s="46"/>
      <c r="D272" s="46"/>
      <c r="E272" s="46"/>
      <c r="F272" s="46"/>
      <c r="G272" s="46"/>
      <c r="H272" s="46"/>
      <c r="I272" s="46"/>
      <c r="J272" s="47"/>
      <c r="K272" s="46"/>
      <c r="L272" s="46"/>
      <c r="M272" s="46"/>
      <c r="N272" s="46"/>
      <c r="O272" s="46"/>
      <c r="P272" s="46"/>
      <c r="Q272" s="46"/>
      <c r="R272" s="14"/>
      <c r="S272" s="14"/>
      <c r="T272" s="14"/>
      <c r="U272" s="14"/>
      <c r="V272" s="14"/>
      <c r="W272" s="14"/>
      <c r="X272" s="14"/>
      <c r="Y272" s="14"/>
      <c r="Z272" s="14"/>
      <c r="AA272" s="14"/>
      <c r="AB272" s="14"/>
      <c r="AC272" s="14"/>
      <c r="AD272" s="10"/>
      <c r="AE272" s="14"/>
      <c r="AF272" s="14"/>
      <c r="AG272" s="14"/>
      <c r="AH272" s="14"/>
      <c r="AI272" s="14"/>
      <c r="AJ272" s="14"/>
      <c r="AK272" s="14"/>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row>
    <row r="273">
      <c r="A273" s="10"/>
      <c r="B273" s="46"/>
      <c r="C273" s="46"/>
      <c r="D273" s="46"/>
      <c r="E273" s="46"/>
      <c r="F273" s="46"/>
      <c r="G273" s="46"/>
      <c r="H273" s="46"/>
      <c r="I273" s="46"/>
      <c r="J273" s="47"/>
      <c r="K273" s="46"/>
      <c r="L273" s="46"/>
      <c r="M273" s="46"/>
      <c r="N273" s="46"/>
      <c r="O273" s="46"/>
      <c r="P273" s="46"/>
      <c r="Q273" s="46"/>
      <c r="R273" s="14"/>
      <c r="S273" s="14"/>
      <c r="T273" s="14"/>
      <c r="U273" s="14"/>
      <c r="V273" s="14"/>
      <c r="W273" s="14"/>
      <c r="X273" s="14"/>
      <c r="Y273" s="14"/>
      <c r="Z273" s="14"/>
      <c r="AA273" s="14"/>
      <c r="AB273" s="14"/>
      <c r="AC273" s="14"/>
      <c r="AD273" s="10"/>
      <c r="AE273" s="14"/>
      <c r="AF273" s="14"/>
      <c r="AG273" s="14"/>
      <c r="AH273" s="14"/>
      <c r="AI273" s="14"/>
      <c r="AJ273" s="14"/>
      <c r="AK273" s="14"/>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row>
    <row r="274">
      <c r="A274" s="10"/>
      <c r="B274" s="46"/>
      <c r="C274" s="46"/>
      <c r="D274" s="46"/>
      <c r="E274" s="46"/>
      <c r="F274" s="46"/>
      <c r="G274" s="46"/>
      <c r="H274" s="46"/>
      <c r="I274" s="46"/>
      <c r="J274" s="47"/>
      <c r="K274" s="46"/>
      <c r="L274" s="46"/>
      <c r="M274" s="46"/>
      <c r="N274" s="46"/>
      <c r="O274" s="46"/>
      <c r="P274" s="46"/>
      <c r="Q274" s="46"/>
      <c r="R274" s="14"/>
      <c r="S274" s="14"/>
      <c r="T274" s="14"/>
      <c r="U274" s="14"/>
      <c r="V274" s="14"/>
      <c r="W274" s="14"/>
      <c r="X274" s="14"/>
      <c r="Y274" s="14"/>
      <c r="Z274" s="14"/>
      <c r="AA274" s="14"/>
      <c r="AB274" s="14"/>
      <c r="AC274" s="14"/>
      <c r="AD274" s="10"/>
      <c r="AE274" s="14"/>
      <c r="AF274" s="14"/>
      <c r="AG274" s="14"/>
      <c r="AH274" s="14"/>
      <c r="AI274" s="14"/>
      <c r="AJ274" s="14"/>
      <c r="AK274" s="14"/>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row>
    <row r="275">
      <c r="A275" s="10"/>
      <c r="B275" s="46"/>
      <c r="C275" s="46"/>
      <c r="D275" s="46"/>
      <c r="E275" s="46"/>
      <c r="F275" s="46"/>
      <c r="G275" s="46"/>
      <c r="H275" s="46"/>
      <c r="I275" s="46"/>
      <c r="J275" s="47"/>
      <c r="K275" s="46"/>
      <c r="L275" s="46"/>
      <c r="M275" s="46"/>
      <c r="N275" s="46"/>
      <c r="O275" s="46"/>
      <c r="P275" s="46"/>
      <c r="Q275" s="46"/>
      <c r="R275" s="14"/>
      <c r="S275" s="14"/>
      <c r="T275" s="14"/>
      <c r="U275" s="14"/>
      <c r="V275" s="14"/>
      <c r="W275" s="14"/>
      <c r="X275" s="14"/>
      <c r="Y275" s="14"/>
      <c r="Z275" s="14"/>
      <c r="AA275" s="14"/>
      <c r="AB275" s="14"/>
      <c r="AC275" s="14"/>
      <c r="AD275" s="10"/>
      <c r="AE275" s="14"/>
      <c r="AF275" s="14"/>
      <c r="AG275" s="14"/>
      <c r="AH275" s="14"/>
      <c r="AI275" s="14"/>
      <c r="AJ275" s="14"/>
      <c r="AK275" s="14"/>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row>
    <row r="276">
      <c r="A276" s="10"/>
      <c r="B276" s="46"/>
      <c r="C276" s="46"/>
      <c r="D276" s="46"/>
      <c r="E276" s="46"/>
      <c r="F276" s="46"/>
      <c r="G276" s="46"/>
      <c r="H276" s="46"/>
      <c r="I276" s="46"/>
      <c r="J276" s="47"/>
      <c r="K276" s="46"/>
      <c r="L276" s="46"/>
      <c r="M276" s="46"/>
      <c r="N276" s="46"/>
      <c r="O276" s="46"/>
      <c r="P276" s="46"/>
      <c r="Q276" s="46"/>
      <c r="R276" s="14"/>
      <c r="S276" s="14"/>
      <c r="T276" s="14"/>
      <c r="U276" s="14"/>
      <c r="V276" s="14"/>
      <c r="W276" s="14"/>
      <c r="X276" s="14"/>
      <c r="Y276" s="14"/>
      <c r="Z276" s="14"/>
      <c r="AA276" s="14"/>
      <c r="AB276" s="14"/>
      <c r="AC276" s="14"/>
      <c r="AD276" s="10"/>
      <c r="AE276" s="14"/>
      <c r="AF276" s="14"/>
      <c r="AG276" s="14"/>
      <c r="AH276" s="14"/>
      <c r="AI276" s="14"/>
      <c r="AJ276" s="14"/>
      <c r="AK276" s="14"/>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row>
    <row r="277">
      <c r="A277" s="10"/>
      <c r="B277" s="46"/>
      <c r="C277" s="46"/>
      <c r="D277" s="46"/>
      <c r="E277" s="46"/>
      <c r="F277" s="46"/>
      <c r="G277" s="46"/>
      <c r="H277" s="46"/>
      <c r="I277" s="46"/>
      <c r="J277" s="47"/>
      <c r="K277" s="46"/>
      <c r="L277" s="46"/>
      <c r="M277" s="46"/>
      <c r="N277" s="46"/>
      <c r="O277" s="46"/>
      <c r="P277" s="46"/>
      <c r="Q277" s="46"/>
      <c r="R277" s="14"/>
      <c r="S277" s="14"/>
      <c r="T277" s="14"/>
      <c r="U277" s="14"/>
      <c r="V277" s="14"/>
      <c r="W277" s="14"/>
      <c r="X277" s="14"/>
      <c r="Y277" s="14"/>
      <c r="Z277" s="14"/>
      <c r="AA277" s="14"/>
      <c r="AB277" s="14"/>
      <c r="AC277" s="14"/>
      <c r="AD277" s="10"/>
      <c r="AE277" s="14"/>
      <c r="AF277" s="14"/>
      <c r="AG277" s="14"/>
      <c r="AH277" s="14"/>
      <c r="AI277" s="14"/>
      <c r="AJ277" s="14"/>
      <c r="AK277" s="14"/>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row>
    <row r="278">
      <c r="A278" s="10"/>
      <c r="B278" s="46"/>
      <c r="C278" s="46"/>
      <c r="D278" s="46"/>
      <c r="E278" s="46"/>
      <c r="F278" s="46"/>
      <c r="G278" s="46"/>
      <c r="H278" s="46"/>
      <c r="I278" s="46"/>
      <c r="J278" s="47"/>
      <c r="K278" s="46"/>
      <c r="L278" s="46"/>
      <c r="M278" s="46"/>
      <c r="N278" s="46"/>
      <c r="O278" s="46"/>
      <c r="P278" s="46"/>
      <c r="Q278" s="46"/>
      <c r="R278" s="14"/>
      <c r="S278" s="14"/>
      <c r="T278" s="14"/>
      <c r="U278" s="14"/>
      <c r="V278" s="14"/>
      <c r="W278" s="14"/>
      <c r="X278" s="14"/>
      <c r="Y278" s="14"/>
      <c r="Z278" s="14"/>
      <c r="AA278" s="14"/>
      <c r="AB278" s="14"/>
      <c r="AC278" s="14"/>
      <c r="AD278" s="10"/>
      <c r="AE278" s="14"/>
      <c r="AF278" s="14"/>
      <c r="AG278" s="14"/>
      <c r="AH278" s="14"/>
      <c r="AI278" s="14"/>
      <c r="AJ278" s="14"/>
      <c r="AK278" s="14"/>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row>
    <row r="279">
      <c r="A279" s="10"/>
      <c r="B279" s="46"/>
      <c r="C279" s="46"/>
      <c r="D279" s="46"/>
      <c r="E279" s="46"/>
      <c r="F279" s="46"/>
      <c r="G279" s="46"/>
      <c r="H279" s="46"/>
      <c r="I279" s="46"/>
      <c r="J279" s="47"/>
      <c r="K279" s="46"/>
      <c r="L279" s="46"/>
      <c r="M279" s="46"/>
      <c r="N279" s="46"/>
      <c r="O279" s="46"/>
      <c r="P279" s="46"/>
      <c r="Q279" s="46"/>
      <c r="R279" s="14"/>
      <c r="S279" s="14"/>
      <c r="T279" s="14"/>
      <c r="U279" s="14"/>
      <c r="V279" s="14"/>
      <c r="W279" s="14"/>
      <c r="X279" s="14"/>
      <c r="Y279" s="14"/>
      <c r="Z279" s="14"/>
      <c r="AA279" s="14"/>
      <c r="AB279" s="14"/>
      <c r="AC279" s="14"/>
      <c r="AD279" s="10"/>
      <c r="AE279" s="14"/>
      <c r="AF279" s="14"/>
      <c r="AG279" s="14"/>
      <c r="AH279" s="14"/>
      <c r="AI279" s="14"/>
      <c r="AJ279" s="14"/>
      <c r="AK279" s="14"/>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row>
    <row r="280">
      <c r="A280" s="10"/>
      <c r="B280" s="46"/>
      <c r="C280" s="46"/>
      <c r="D280" s="46"/>
      <c r="E280" s="46"/>
      <c r="F280" s="46"/>
      <c r="G280" s="46"/>
      <c r="H280" s="46"/>
      <c r="I280" s="46"/>
      <c r="J280" s="47"/>
      <c r="K280" s="46"/>
      <c r="L280" s="46"/>
      <c r="M280" s="46"/>
      <c r="N280" s="46"/>
      <c r="O280" s="46"/>
      <c r="P280" s="46"/>
      <c r="Q280" s="46"/>
      <c r="R280" s="14"/>
      <c r="S280" s="14"/>
      <c r="T280" s="14"/>
      <c r="U280" s="14"/>
      <c r="V280" s="14"/>
      <c r="W280" s="14"/>
      <c r="X280" s="14"/>
      <c r="Y280" s="14"/>
      <c r="Z280" s="14"/>
      <c r="AA280" s="14"/>
      <c r="AB280" s="14"/>
      <c r="AC280" s="14"/>
      <c r="AD280" s="10"/>
      <c r="AE280" s="14"/>
      <c r="AF280" s="14"/>
      <c r="AG280" s="14"/>
      <c r="AH280" s="14"/>
      <c r="AI280" s="14"/>
      <c r="AJ280" s="14"/>
      <c r="AK280" s="14"/>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row>
    <row r="281">
      <c r="A281" s="10"/>
      <c r="B281" s="46"/>
      <c r="C281" s="46"/>
      <c r="D281" s="46"/>
      <c r="E281" s="46"/>
      <c r="F281" s="46"/>
      <c r="G281" s="46"/>
      <c r="H281" s="46"/>
      <c r="I281" s="46"/>
      <c r="J281" s="47"/>
      <c r="K281" s="46"/>
      <c r="L281" s="46"/>
      <c r="M281" s="46"/>
      <c r="N281" s="46"/>
      <c r="O281" s="46"/>
      <c r="P281" s="46"/>
      <c r="Q281" s="46"/>
      <c r="R281" s="14"/>
      <c r="S281" s="14"/>
      <c r="T281" s="14"/>
      <c r="U281" s="14"/>
      <c r="V281" s="14"/>
      <c r="W281" s="14"/>
      <c r="X281" s="14"/>
      <c r="Y281" s="14"/>
      <c r="Z281" s="14"/>
      <c r="AA281" s="14"/>
      <c r="AB281" s="14"/>
      <c r="AC281" s="14"/>
      <c r="AD281" s="10"/>
      <c r="AE281" s="14"/>
      <c r="AF281" s="14"/>
      <c r="AG281" s="14"/>
      <c r="AH281" s="14"/>
      <c r="AI281" s="14"/>
      <c r="AJ281" s="14"/>
      <c r="AK281" s="14"/>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row>
    <row r="282">
      <c r="A282" s="10"/>
      <c r="B282" s="46"/>
      <c r="C282" s="46"/>
      <c r="D282" s="46"/>
      <c r="E282" s="46"/>
      <c r="F282" s="46"/>
      <c r="G282" s="46"/>
      <c r="H282" s="46"/>
      <c r="I282" s="46"/>
      <c r="J282" s="47"/>
      <c r="K282" s="46"/>
      <c r="L282" s="46"/>
      <c r="M282" s="46"/>
      <c r="N282" s="46"/>
      <c r="O282" s="46"/>
      <c r="P282" s="46"/>
      <c r="Q282" s="46"/>
      <c r="R282" s="14"/>
      <c r="S282" s="14"/>
      <c r="T282" s="14"/>
      <c r="U282" s="14"/>
      <c r="V282" s="14"/>
      <c r="W282" s="14"/>
      <c r="X282" s="14"/>
      <c r="Y282" s="14"/>
      <c r="Z282" s="14"/>
      <c r="AA282" s="14"/>
      <c r="AB282" s="14"/>
      <c r="AC282" s="14"/>
      <c r="AD282" s="10"/>
      <c r="AE282" s="14"/>
      <c r="AF282" s="14"/>
      <c r="AG282" s="14"/>
      <c r="AH282" s="14"/>
      <c r="AI282" s="14"/>
      <c r="AJ282" s="14"/>
      <c r="AK282" s="14"/>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row>
    <row r="283">
      <c r="A283" s="10"/>
      <c r="B283" s="46"/>
      <c r="C283" s="46"/>
      <c r="D283" s="46"/>
      <c r="E283" s="46"/>
      <c r="F283" s="46"/>
      <c r="G283" s="46"/>
      <c r="H283" s="46"/>
      <c r="I283" s="46"/>
      <c r="J283" s="47"/>
      <c r="K283" s="46"/>
      <c r="L283" s="46"/>
      <c r="M283" s="46"/>
      <c r="N283" s="46"/>
      <c r="O283" s="46"/>
      <c r="P283" s="46"/>
      <c r="Q283" s="46"/>
      <c r="R283" s="14"/>
      <c r="S283" s="14"/>
      <c r="T283" s="14"/>
      <c r="U283" s="14"/>
      <c r="V283" s="14"/>
      <c r="W283" s="14"/>
      <c r="X283" s="14"/>
      <c r="Y283" s="14"/>
      <c r="Z283" s="14"/>
      <c r="AA283" s="14"/>
      <c r="AB283" s="14"/>
      <c r="AC283" s="14"/>
      <c r="AD283" s="10"/>
      <c r="AE283" s="14"/>
      <c r="AF283" s="14"/>
      <c r="AG283" s="14"/>
      <c r="AH283" s="14"/>
      <c r="AI283" s="14"/>
      <c r="AJ283" s="14"/>
      <c r="AK283" s="14"/>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row>
    <row r="284">
      <c r="A284" s="10"/>
      <c r="B284" s="46"/>
      <c r="C284" s="46"/>
      <c r="D284" s="46"/>
      <c r="E284" s="46"/>
      <c r="F284" s="46"/>
      <c r="G284" s="46"/>
      <c r="H284" s="46"/>
      <c r="I284" s="46"/>
      <c r="J284" s="47"/>
      <c r="K284" s="46"/>
      <c r="L284" s="46"/>
      <c r="M284" s="46"/>
      <c r="N284" s="46"/>
      <c r="O284" s="46"/>
      <c r="P284" s="46"/>
      <c r="Q284" s="46"/>
      <c r="R284" s="14"/>
      <c r="S284" s="14"/>
      <c r="T284" s="14"/>
      <c r="U284" s="14"/>
      <c r="V284" s="14"/>
      <c r="W284" s="14"/>
      <c r="X284" s="14"/>
      <c r="Y284" s="14"/>
      <c r="Z284" s="14"/>
      <c r="AA284" s="14"/>
      <c r="AB284" s="14"/>
      <c r="AC284" s="14"/>
      <c r="AD284" s="10"/>
      <c r="AE284" s="14"/>
      <c r="AF284" s="14"/>
      <c r="AG284" s="14"/>
      <c r="AH284" s="14"/>
      <c r="AI284" s="14"/>
      <c r="AJ284" s="14"/>
      <c r="AK284" s="14"/>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row>
    <row r="285">
      <c r="A285" s="10"/>
      <c r="B285" s="46"/>
      <c r="C285" s="46"/>
      <c r="D285" s="46"/>
      <c r="E285" s="46"/>
      <c r="F285" s="46"/>
      <c r="G285" s="46"/>
      <c r="H285" s="46"/>
      <c r="I285" s="46"/>
      <c r="J285" s="47"/>
      <c r="K285" s="46"/>
      <c r="L285" s="46"/>
      <c r="M285" s="46"/>
      <c r="N285" s="46"/>
      <c r="O285" s="46"/>
      <c r="P285" s="46"/>
      <c r="Q285" s="46"/>
      <c r="R285" s="14"/>
      <c r="S285" s="14"/>
      <c r="T285" s="14"/>
      <c r="U285" s="14"/>
      <c r="V285" s="14"/>
      <c r="W285" s="14"/>
      <c r="X285" s="14"/>
      <c r="Y285" s="14"/>
      <c r="Z285" s="14"/>
      <c r="AA285" s="14"/>
      <c r="AB285" s="14"/>
      <c r="AC285" s="14"/>
      <c r="AD285" s="10"/>
      <c r="AE285" s="14"/>
      <c r="AF285" s="14"/>
      <c r="AG285" s="14"/>
      <c r="AH285" s="14"/>
      <c r="AI285" s="14"/>
      <c r="AJ285" s="14"/>
      <c r="AK285" s="14"/>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row>
    <row r="286">
      <c r="A286" s="10"/>
      <c r="B286" s="46"/>
      <c r="C286" s="46"/>
      <c r="D286" s="46"/>
      <c r="E286" s="46"/>
      <c r="F286" s="46"/>
      <c r="G286" s="46"/>
      <c r="H286" s="46"/>
      <c r="I286" s="46"/>
      <c r="J286" s="47"/>
      <c r="K286" s="46"/>
      <c r="L286" s="46"/>
      <c r="M286" s="46"/>
      <c r="N286" s="46"/>
      <c r="O286" s="46"/>
      <c r="P286" s="46"/>
      <c r="Q286" s="46"/>
      <c r="R286" s="14"/>
      <c r="S286" s="14"/>
      <c r="T286" s="14"/>
      <c r="U286" s="14"/>
      <c r="V286" s="14"/>
      <c r="W286" s="14"/>
      <c r="X286" s="14"/>
      <c r="Y286" s="14"/>
      <c r="Z286" s="14"/>
      <c r="AA286" s="14"/>
      <c r="AB286" s="14"/>
      <c r="AC286" s="14"/>
      <c r="AD286" s="10"/>
      <c r="AE286" s="14"/>
      <c r="AF286" s="14"/>
      <c r="AG286" s="14"/>
      <c r="AH286" s="14"/>
      <c r="AI286" s="14"/>
      <c r="AJ286" s="14"/>
      <c r="AK286" s="14"/>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row>
    <row r="287">
      <c r="A287" s="10"/>
      <c r="B287" s="46"/>
      <c r="C287" s="46"/>
      <c r="D287" s="46"/>
      <c r="E287" s="46"/>
      <c r="F287" s="46"/>
      <c r="G287" s="46"/>
      <c r="H287" s="46"/>
      <c r="I287" s="46"/>
      <c r="J287" s="47"/>
      <c r="K287" s="46"/>
      <c r="L287" s="46"/>
      <c r="M287" s="46"/>
      <c r="N287" s="46"/>
      <c r="O287" s="46"/>
      <c r="P287" s="46"/>
      <c r="Q287" s="46"/>
      <c r="R287" s="14"/>
      <c r="S287" s="14"/>
      <c r="T287" s="14"/>
      <c r="U287" s="14"/>
      <c r="V287" s="14"/>
      <c r="W287" s="14"/>
      <c r="X287" s="14"/>
      <c r="Y287" s="14"/>
      <c r="Z287" s="14"/>
      <c r="AA287" s="14"/>
      <c r="AB287" s="14"/>
      <c r="AC287" s="14"/>
      <c r="AD287" s="10"/>
      <c r="AE287" s="14"/>
      <c r="AF287" s="14"/>
      <c r="AG287" s="14"/>
      <c r="AH287" s="14"/>
      <c r="AI287" s="14"/>
      <c r="AJ287" s="14"/>
      <c r="AK287" s="14"/>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row>
    <row r="288">
      <c r="A288" s="10"/>
      <c r="B288" s="46"/>
      <c r="C288" s="46"/>
      <c r="D288" s="46"/>
      <c r="E288" s="46"/>
      <c r="F288" s="46"/>
      <c r="G288" s="46"/>
      <c r="H288" s="46"/>
      <c r="I288" s="46"/>
      <c r="J288" s="47"/>
      <c r="K288" s="46"/>
      <c r="L288" s="46"/>
      <c r="M288" s="46"/>
      <c r="N288" s="46"/>
      <c r="O288" s="46"/>
      <c r="P288" s="46"/>
      <c r="Q288" s="46"/>
      <c r="R288" s="14"/>
      <c r="S288" s="14"/>
      <c r="T288" s="14"/>
      <c r="U288" s="14"/>
      <c r="V288" s="14"/>
      <c r="W288" s="14"/>
      <c r="X288" s="14"/>
      <c r="Y288" s="14"/>
      <c r="Z288" s="14"/>
      <c r="AA288" s="14"/>
      <c r="AB288" s="14"/>
      <c r="AC288" s="14"/>
      <c r="AD288" s="10"/>
      <c r="AE288" s="14"/>
      <c r="AF288" s="14"/>
      <c r="AG288" s="14"/>
      <c r="AH288" s="14"/>
      <c r="AI288" s="14"/>
      <c r="AJ288" s="14"/>
      <c r="AK288" s="14"/>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row>
    <row r="289">
      <c r="A289" s="10"/>
      <c r="B289" s="46"/>
      <c r="C289" s="46"/>
      <c r="D289" s="46"/>
      <c r="E289" s="46"/>
      <c r="F289" s="46"/>
      <c r="G289" s="46"/>
      <c r="H289" s="46"/>
      <c r="I289" s="46"/>
      <c r="J289" s="47"/>
      <c r="K289" s="46"/>
      <c r="L289" s="46"/>
      <c r="M289" s="46"/>
      <c r="N289" s="46"/>
      <c r="O289" s="46"/>
      <c r="P289" s="46"/>
      <c r="Q289" s="46"/>
      <c r="R289" s="14"/>
      <c r="S289" s="14"/>
      <c r="T289" s="14"/>
      <c r="U289" s="14"/>
      <c r="V289" s="14"/>
      <c r="W289" s="14"/>
      <c r="X289" s="14"/>
      <c r="Y289" s="14"/>
      <c r="Z289" s="14"/>
      <c r="AA289" s="14"/>
      <c r="AB289" s="14"/>
      <c r="AC289" s="14"/>
      <c r="AD289" s="10"/>
      <c r="AE289" s="14"/>
      <c r="AF289" s="14"/>
      <c r="AG289" s="14"/>
      <c r="AH289" s="14"/>
      <c r="AI289" s="14"/>
      <c r="AJ289" s="14"/>
      <c r="AK289" s="14"/>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row>
    <row r="290">
      <c r="A290" s="10"/>
      <c r="B290" s="46"/>
      <c r="C290" s="46"/>
      <c r="D290" s="46"/>
      <c r="E290" s="46"/>
      <c r="F290" s="46"/>
      <c r="G290" s="46"/>
      <c r="H290" s="46"/>
      <c r="I290" s="46"/>
      <c r="J290" s="47"/>
      <c r="K290" s="46"/>
      <c r="L290" s="46"/>
      <c r="M290" s="46"/>
      <c r="N290" s="46"/>
      <c r="O290" s="46"/>
      <c r="P290" s="46"/>
      <c r="Q290" s="46"/>
      <c r="R290" s="14"/>
      <c r="S290" s="14"/>
      <c r="T290" s="14"/>
      <c r="U290" s="14"/>
      <c r="V290" s="14"/>
      <c r="W290" s="14"/>
      <c r="X290" s="14"/>
      <c r="Y290" s="14"/>
      <c r="Z290" s="14"/>
      <c r="AA290" s="14"/>
      <c r="AB290" s="14"/>
      <c r="AC290" s="14"/>
      <c r="AD290" s="10"/>
      <c r="AE290" s="14"/>
      <c r="AF290" s="14"/>
      <c r="AG290" s="14"/>
      <c r="AH290" s="14"/>
      <c r="AI290" s="14"/>
      <c r="AJ290" s="14"/>
      <c r="AK290" s="14"/>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row>
    <row r="291">
      <c r="A291" s="10"/>
      <c r="B291" s="46"/>
      <c r="C291" s="46"/>
      <c r="D291" s="46"/>
      <c r="E291" s="46"/>
      <c r="F291" s="46"/>
      <c r="G291" s="46"/>
      <c r="H291" s="46"/>
      <c r="I291" s="46"/>
      <c r="J291" s="47"/>
      <c r="K291" s="46"/>
      <c r="L291" s="46"/>
      <c r="M291" s="46"/>
      <c r="N291" s="46"/>
      <c r="O291" s="46"/>
      <c r="P291" s="46"/>
      <c r="Q291" s="46"/>
      <c r="R291" s="14"/>
      <c r="S291" s="14"/>
      <c r="T291" s="14"/>
      <c r="U291" s="14"/>
      <c r="V291" s="14"/>
      <c r="W291" s="14"/>
      <c r="X291" s="14"/>
      <c r="Y291" s="14"/>
      <c r="Z291" s="14"/>
      <c r="AA291" s="14"/>
      <c r="AB291" s="14"/>
      <c r="AC291" s="14"/>
      <c r="AD291" s="10"/>
      <c r="AE291" s="14"/>
      <c r="AF291" s="14"/>
      <c r="AG291" s="14"/>
      <c r="AH291" s="14"/>
      <c r="AI291" s="14"/>
      <c r="AJ291" s="14"/>
      <c r="AK291" s="14"/>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row>
    <row r="292">
      <c r="A292" s="10"/>
      <c r="B292" s="46"/>
      <c r="C292" s="46"/>
      <c r="D292" s="46"/>
      <c r="E292" s="46"/>
      <c r="F292" s="46"/>
      <c r="G292" s="46"/>
      <c r="H292" s="46"/>
      <c r="I292" s="46"/>
      <c r="J292" s="47"/>
      <c r="K292" s="46"/>
      <c r="L292" s="46"/>
      <c r="M292" s="46"/>
      <c r="N292" s="46"/>
      <c r="O292" s="46"/>
      <c r="P292" s="46"/>
      <c r="Q292" s="46"/>
      <c r="R292" s="14"/>
      <c r="S292" s="14"/>
      <c r="T292" s="14"/>
      <c r="U292" s="14"/>
      <c r="V292" s="14"/>
      <c r="W292" s="14"/>
      <c r="X292" s="14"/>
      <c r="Y292" s="14"/>
      <c r="Z292" s="14"/>
      <c r="AA292" s="14"/>
      <c r="AB292" s="14"/>
      <c r="AC292" s="14"/>
      <c r="AD292" s="10"/>
      <c r="AE292" s="14"/>
      <c r="AF292" s="14"/>
      <c r="AG292" s="14"/>
      <c r="AH292" s="14"/>
      <c r="AI292" s="14"/>
      <c r="AJ292" s="14"/>
      <c r="AK292" s="14"/>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row>
    <row r="293">
      <c r="A293" s="10"/>
      <c r="B293" s="46"/>
      <c r="C293" s="46"/>
      <c r="D293" s="46"/>
      <c r="E293" s="46"/>
      <c r="F293" s="46"/>
      <c r="G293" s="46"/>
      <c r="H293" s="46"/>
      <c r="I293" s="46"/>
      <c r="J293" s="47"/>
      <c r="K293" s="46"/>
      <c r="L293" s="46"/>
      <c r="M293" s="46"/>
      <c r="N293" s="46"/>
      <c r="O293" s="46"/>
      <c r="P293" s="46"/>
      <c r="Q293" s="46"/>
      <c r="R293" s="14"/>
      <c r="S293" s="14"/>
      <c r="T293" s="14"/>
      <c r="U293" s="14"/>
      <c r="V293" s="14"/>
      <c r="W293" s="14"/>
      <c r="X293" s="14"/>
      <c r="Y293" s="14"/>
      <c r="Z293" s="14"/>
      <c r="AA293" s="14"/>
      <c r="AB293" s="14"/>
      <c r="AC293" s="14"/>
      <c r="AD293" s="10"/>
      <c r="AE293" s="14"/>
      <c r="AF293" s="14"/>
      <c r="AG293" s="14"/>
      <c r="AH293" s="14"/>
      <c r="AI293" s="14"/>
      <c r="AJ293" s="14"/>
      <c r="AK293" s="14"/>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row>
    <row r="294">
      <c r="A294" s="10"/>
      <c r="B294" s="46"/>
      <c r="C294" s="46"/>
      <c r="D294" s="46"/>
      <c r="E294" s="46"/>
      <c r="F294" s="46"/>
      <c r="G294" s="46"/>
      <c r="H294" s="46"/>
      <c r="I294" s="46"/>
      <c r="J294" s="47"/>
      <c r="K294" s="46"/>
      <c r="L294" s="46"/>
      <c r="M294" s="46"/>
      <c r="N294" s="46"/>
      <c r="O294" s="46"/>
      <c r="P294" s="46"/>
      <c r="Q294" s="46"/>
      <c r="R294" s="14"/>
      <c r="S294" s="14"/>
      <c r="T294" s="14"/>
      <c r="U294" s="14"/>
      <c r="V294" s="14"/>
      <c r="W294" s="14"/>
      <c r="X294" s="14"/>
      <c r="Y294" s="14"/>
      <c r="Z294" s="14"/>
      <c r="AA294" s="14"/>
      <c r="AB294" s="14"/>
      <c r="AC294" s="14"/>
      <c r="AD294" s="10"/>
      <c r="AE294" s="14"/>
      <c r="AF294" s="14"/>
      <c r="AG294" s="14"/>
      <c r="AH294" s="14"/>
      <c r="AI294" s="14"/>
      <c r="AJ294" s="14"/>
      <c r="AK294" s="14"/>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row>
    <row r="295">
      <c r="A295" s="10"/>
      <c r="B295" s="46"/>
      <c r="C295" s="46"/>
      <c r="D295" s="46"/>
      <c r="E295" s="46"/>
      <c r="F295" s="46"/>
      <c r="G295" s="46"/>
      <c r="H295" s="46"/>
      <c r="I295" s="46"/>
      <c r="J295" s="47"/>
      <c r="K295" s="46"/>
      <c r="L295" s="46"/>
      <c r="M295" s="46"/>
      <c r="N295" s="46"/>
      <c r="O295" s="46"/>
      <c r="P295" s="46"/>
      <c r="Q295" s="46"/>
      <c r="R295" s="14"/>
      <c r="S295" s="14"/>
      <c r="T295" s="14"/>
      <c r="U295" s="14"/>
      <c r="V295" s="14"/>
      <c r="W295" s="14"/>
      <c r="X295" s="14"/>
      <c r="Y295" s="14"/>
      <c r="Z295" s="14"/>
      <c r="AA295" s="14"/>
      <c r="AB295" s="14"/>
      <c r="AC295" s="14"/>
      <c r="AD295" s="10"/>
      <c r="AE295" s="14"/>
      <c r="AF295" s="14"/>
      <c r="AG295" s="14"/>
      <c r="AH295" s="14"/>
      <c r="AI295" s="14"/>
      <c r="AJ295" s="14"/>
      <c r="AK295" s="14"/>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row>
    <row r="296">
      <c r="A296" s="10"/>
      <c r="B296" s="46"/>
      <c r="C296" s="46"/>
      <c r="D296" s="46"/>
      <c r="E296" s="46"/>
      <c r="F296" s="46"/>
      <c r="G296" s="46"/>
      <c r="H296" s="46"/>
      <c r="I296" s="46"/>
      <c r="J296" s="47"/>
      <c r="K296" s="46"/>
      <c r="L296" s="46"/>
      <c r="M296" s="46"/>
      <c r="N296" s="46"/>
      <c r="O296" s="46"/>
      <c r="P296" s="46"/>
      <c r="Q296" s="46"/>
      <c r="R296" s="14"/>
      <c r="S296" s="14"/>
      <c r="T296" s="14"/>
      <c r="U296" s="14"/>
      <c r="V296" s="14"/>
      <c r="W296" s="14"/>
      <c r="X296" s="14"/>
      <c r="Y296" s="14"/>
      <c r="Z296" s="14"/>
      <c r="AA296" s="14"/>
      <c r="AB296" s="14"/>
      <c r="AC296" s="14"/>
      <c r="AD296" s="10"/>
      <c r="AE296" s="14"/>
      <c r="AF296" s="14"/>
      <c r="AG296" s="14"/>
      <c r="AH296" s="14"/>
      <c r="AI296" s="14"/>
      <c r="AJ296" s="14"/>
      <c r="AK296" s="14"/>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row>
    <row r="297">
      <c r="A297" s="10"/>
      <c r="B297" s="46"/>
      <c r="C297" s="46"/>
      <c r="D297" s="46"/>
      <c r="E297" s="46"/>
      <c r="F297" s="46"/>
      <c r="G297" s="46"/>
      <c r="H297" s="46"/>
      <c r="I297" s="46"/>
      <c r="J297" s="47"/>
      <c r="K297" s="46"/>
      <c r="L297" s="46"/>
      <c r="M297" s="46"/>
      <c r="N297" s="46"/>
      <c r="O297" s="46"/>
      <c r="P297" s="46"/>
      <c r="Q297" s="46"/>
      <c r="R297" s="14"/>
      <c r="S297" s="14"/>
      <c r="T297" s="14"/>
      <c r="U297" s="14"/>
      <c r="V297" s="14"/>
      <c r="W297" s="14"/>
      <c r="X297" s="14"/>
      <c r="Y297" s="14"/>
      <c r="Z297" s="14"/>
      <c r="AA297" s="14"/>
      <c r="AB297" s="14"/>
      <c r="AC297" s="14"/>
      <c r="AD297" s="10"/>
      <c r="AE297" s="14"/>
      <c r="AF297" s="14"/>
      <c r="AG297" s="14"/>
      <c r="AH297" s="14"/>
      <c r="AI297" s="14"/>
      <c r="AJ297" s="14"/>
      <c r="AK297" s="14"/>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row>
    <row r="298">
      <c r="A298" s="10"/>
      <c r="B298" s="46"/>
      <c r="C298" s="46"/>
      <c r="D298" s="46"/>
      <c r="E298" s="46"/>
      <c r="F298" s="46"/>
      <c r="G298" s="46"/>
      <c r="H298" s="46"/>
      <c r="I298" s="46"/>
      <c r="J298" s="47"/>
      <c r="K298" s="46"/>
      <c r="L298" s="46"/>
      <c r="M298" s="46"/>
      <c r="N298" s="46"/>
      <c r="O298" s="46"/>
      <c r="P298" s="46"/>
      <c r="Q298" s="46"/>
      <c r="R298" s="14"/>
      <c r="S298" s="14"/>
      <c r="T298" s="14"/>
      <c r="U298" s="14"/>
      <c r="V298" s="14"/>
      <c r="W298" s="14"/>
      <c r="X298" s="14"/>
      <c r="Y298" s="14"/>
      <c r="Z298" s="14"/>
      <c r="AA298" s="14"/>
      <c r="AB298" s="14"/>
      <c r="AC298" s="14"/>
      <c r="AD298" s="10"/>
      <c r="AE298" s="14"/>
      <c r="AF298" s="14"/>
      <c r="AG298" s="14"/>
      <c r="AH298" s="14"/>
      <c r="AI298" s="14"/>
      <c r="AJ298" s="14"/>
      <c r="AK298" s="14"/>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row>
    <row r="299">
      <c r="A299" s="10"/>
      <c r="B299" s="46"/>
      <c r="C299" s="46"/>
      <c r="D299" s="46"/>
      <c r="E299" s="46"/>
      <c r="F299" s="46"/>
      <c r="G299" s="46"/>
      <c r="H299" s="46"/>
      <c r="I299" s="46"/>
      <c r="J299" s="47"/>
      <c r="K299" s="46"/>
      <c r="L299" s="46"/>
      <c r="M299" s="46"/>
      <c r="N299" s="46"/>
      <c r="O299" s="46"/>
      <c r="P299" s="46"/>
      <c r="Q299" s="46"/>
      <c r="R299" s="14"/>
      <c r="S299" s="14"/>
      <c r="T299" s="14"/>
      <c r="U299" s="14"/>
      <c r="V299" s="14"/>
      <c r="W299" s="14"/>
      <c r="X299" s="14"/>
      <c r="Y299" s="14"/>
      <c r="Z299" s="14"/>
      <c r="AA299" s="14"/>
      <c r="AB299" s="14"/>
      <c r="AC299" s="14"/>
      <c r="AD299" s="10"/>
      <c r="AE299" s="14"/>
      <c r="AF299" s="14"/>
      <c r="AG299" s="14"/>
      <c r="AH299" s="14"/>
      <c r="AI299" s="14"/>
      <c r="AJ299" s="14"/>
      <c r="AK299" s="14"/>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row>
    <row r="300">
      <c r="A300" s="10"/>
      <c r="B300" s="46"/>
      <c r="C300" s="46"/>
      <c r="D300" s="46"/>
      <c r="E300" s="46"/>
      <c r="F300" s="46"/>
      <c r="G300" s="46"/>
      <c r="H300" s="46"/>
      <c r="I300" s="46"/>
      <c r="J300" s="47"/>
      <c r="K300" s="46"/>
      <c r="L300" s="46"/>
      <c r="M300" s="46"/>
      <c r="N300" s="46"/>
      <c r="O300" s="46"/>
      <c r="P300" s="46"/>
      <c r="Q300" s="46"/>
      <c r="R300" s="14"/>
      <c r="S300" s="14"/>
      <c r="T300" s="14"/>
      <c r="U300" s="14"/>
      <c r="V300" s="14"/>
      <c r="W300" s="14"/>
      <c r="X300" s="14"/>
      <c r="Y300" s="14"/>
      <c r="Z300" s="14"/>
      <c r="AA300" s="14"/>
      <c r="AB300" s="14"/>
      <c r="AC300" s="14"/>
      <c r="AD300" s="10"/>
      <c r="AE300" s="14"/>
      <c r="AF300" s="14"/>
      <c r="AG300" s="14"/>
      <c r="AH300" s="14"/>
      <c r="AI300" s="14"/>
      <c r="AJ300" s="14"/>
      <c r="AK300" s="14"/>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row>
    <row r="301">
      <c r="A301" s="10"/>
      <c r="B301" s="46"/>
      <c r="C301" s="46"/>
      <c r="D301" s="46"/>
      <c r="E301" s="46"/>
      <c r="F301" s="46"/>
      <c r="G301" s="46"/>
      <c r="H301" s="46"/>
      <c r="I301" s="46"/>
      <c r="J301" s="47"/>
      <c r="K301" s="46"/>
      <c r="L301" s="46"/>
      <c r="M301" s="46"/>
      <c r="N301" s="46"/>
      <c r="O301" s="46"/>
      <c r="P301" s="46"/>
      <c r="Q301" s="46"/>
      <c r="R301" s="14"/>
      <c r="S301" s="14"/>
      <c r="T301" s="14"/>
      <c r="U301" s="14"/>
      <c r="V301" s="14"/>
      <c r="W301" s="14"/>
      <c r="X301" s="14"/>
      <c r="Y301" s="14"/>
      <c r="Z301" s="14"/>
      <c r="AA301" s="14"/>
      <c r="AB301" s="14"/>
      <c r="AC301" s="14"/>
      <c r="AD301" s="10"/>
      <c r="AE301" s="14"/>
      <c r="AF301" s="14"/>
      <c r="AG301" s="14"/>
      <c r="AH301" s="14"/>
      <c r="AI301" s="14"/>
      <c r="AJ301" s="14"/>
      <c r="AK301" s="14"/>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row>
    <row r="302">
      <c r="A302" s="10"/>
      <c r="B302" s="46"/>
      <c r="C302" s="46"/>
      <c r="D302" s="46"/>
      <c r="E302" s="46"/>
      <c r="F302" s="46"/>
      <c r="G302" s="46"/>
      <c r="H302" s="46"/>
      <c r="I302" s="46"/>
      <c r="J302" s="47"/>
      <c r="K302" s="46"/>
      <c r="L302" s="46"/>
      <c r="M302" s="46"/>
      <c r="N302" s="46"/>
      <c r="O302" s="46"/>
      <c r="P302" s="46"/>
      <c r="Q302" s="46"/>
      <c r="R302" s="14"/>
      <c r="S302" s="14"/>
      <c r="T302" s="14"/>
      <c r="U302" s="14"/>
      <c r="V302" s="14"/>
      <c r="W302" s="14"/>
      <c r="X302" s="14"/>
      <c r="Y302" s="14"/>
      <c r="Z302" s="14"/>
      <c r="AA302" s="14"/>
      <c r="AB302" s="14"/>
      <c r="AC302" s="14"/>
      <c r="AD302" s="10"/>
      <c r="AE302" s="14"/>
      <c r="AF302" s="14"/>
      <c r="AG302" s="14"/>
      <c r="AH302" s="14"/>
      <c r="AI302" s="14"/>
      <c r="AJ302" s="14"/>
      <c r="AK302" s="14"/>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row>
    <row r="303">
      <c r="A303" s="10"/>
      <c r="B303" s="46"/>
      <c r="C303" s="46"/>
      <c r="D303" s="46"/>
      <c r="E303" s="46"/>
      <c r="F303" s="46"/>
      <c r="G303" s="46"/>
      <c r="H303" s="46"/>
      <c r="I303" s="46"/>
      <c r="J303" s="47"/>
      <c r="K303" s="46"/>
      <c r="L303" s="46"/>
      <c r="M303" s="46"/>
      <c r="N303" s="46"/>
      <c r="O303" s="46"/>
      <c r="P303" s="46"/>
      <c r="Q303" s="46"/>
      <c r="R303" s="14"/>
      <c r="S303" s="14"/>
      <c r="T303" s="14"/>
      <c r="U303" s="14"/>
      <c r="V303" s="14"/>
      <c r="W303" s="14"/>
      <c r="X303" s="14"/>
      <c r="Y303" s="14"/>
      <c r="Z303" s="14"/>
      <c r="AA303" s="14"/>
      <c r="AB303" s="14"/>
      <c r="AC303" s="14"/>
      <c r="AD303" s="10"/>
      <c r="AE303" s="14"/>
      <c r="AF303" s="14"/>
      <c r="AG303" s="14"/>
      <c r="AH303" s="14"/>
      <c r="AI303" s="14"/>
      <c r="AJ303" s="14"/>
      <c r="AK303" s="14"/>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row>
    <row r="304">
      <c r="A304" s="10"/>
      <c r="B304" s="46"/>
      <c r="C304" s="46"/>
      <c r="D304" s="46"/>
      <c r="E304" s="46"/>
      <c r="F304" s="46"/>
      <c r="G304" s="46"/>
      <c r="H304" s="46"/>
      <c r="I304" s="46"/>
      <c r="J304" s="47"/>
      <c r="K304" s="46"/>
      <c r="L304" s="46"/>
      <c r="M304" s="46"/>
      <c r="N304" s="46"/>
      <c r="O304" s="46"/>
      <c r="P304" s="46"/>
      <c r="Q304" s="46"/>
      <c r="R304" s="14"/>
      <c r="S304" s="14"/>
      <c r="T304" s="14"/>
      <c r="U304" s="14"/>
      <c r="V304" s="14"/>
      <c r="W304" s="14"/>
      <c r="X304" s="14"/>
      <c r="Y304" s="14"/>
      <c r="Z304" s="14"/>
      <c r="AA304" s="14"/>
      <c r="AB304" s="14"/>
      <c r="AC304" s="14"/>
      <c r="AD304" s="10"/>
      <c r="AE304" s="14"/>
      <c r="AF304" s="14"/>
      <c r="AG304" s="14"/>
      <c r="AH304" s="14"/>
      <c r="AI304" s="14"/>
      <c r="AJ304" s="14"/>
      <c r="AK304" s="14"/>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row>
    <row r="305">
      <c r="A305" s="10"/>
      <c r="B305" s="46"/>
      <c r="C305" s="46"/>
      <c r="D305" s="46"/>
      <c r="E305" s="46"/>
      <c r="F305" s="46"/>
      <c r="G305" s="46"/>
      <c r="H305" s="46"/>
      <c r="I305" s="46"/>
      <c r="J305" s="47"/>
      <c r="K305" s="46"/>
      <c r="L305" s="46"/>
      <c r="M305" s="46"/>
      <c r="N305" s="46"/>
      <c r="O305" s="46"/>
      <c r="P305" s="46"/>
      <c r="Q305" s="46"/>
      <c r="R305" s="14"/>
      <c r="S305" s="14"/>
      <c r="T305" s="14"/>
      <c r="U305" s="14"/>
      <c r="V305" s="14"/>
      <c r="W305" s="14"/>
      <c r="X305" s="14"/>
      <c r="Y305" s="14"/>
      <c r="Z305" s="14"/>
      <c r="AA305" s="14"/>
      <c r="AB305" s="14"/>
      <c r="AC305" s="14"/>
      <c r="AD305" s="10"/>
      <c r="AE305" s="14"/>
      <c r="AF305" s="14"/>
      <c r="AG305" s="14"/>
      <c r="AH305" s="14"/>
      <c r="AI305" s="14"/>
      <c r="AJ305" s="14"/>
      <c r="AK305" s="14"/>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row>
    <row r="306">
      <c r="A306" s="10"/>
      <c r="B306" s="46"/>
      <c r="C306" s="46"/>
      <c r="D306" s="46"/>
      <c r="E306" s="46"/>
      <c r="F306" s="46"/>
      <c r="G306" s="46"/>
      <c r="H306" s="46"/>
      <c r="I306" s="46"/>
      <c r="J306" s="47"/>
      <c r="K306" s="46"/>
      <c r="L306" s="46"/>
      <c r="M306" s="46"/>
      <c r="N306" s="46"/>
      <c r="O306" s="46"/>
      <c r="P306" s="46"/>
      <c r="Q306" s="46"/>
      <c r="R306" s="14"/>
      <c r="S306" s="14"/>
      <c r="T306" s="14"/>
      <c r="U306" s="14"/>
      <c r="V306" s="14"/>
      <c r="W306" s="14"/>
      <c r="X306" s="14"/>
      <c r="Y306" s="14"/>
      <c r="Z306" s="14"/>
      <c r="AA306" s="14"/>
      <c r="AB306" s="14"/>
      <c r="AC306" s="14"/>
      <c r="AD306" s="10"/>
      <c r="AE306" s="14"/>
      <c r="AF306" s="14"/>
      <c r="AG306" s="14"/>
      <c r="AH306" s="14"/>
      <c r="AI306" s="14"/>
      <c r="AJ306" s="14"/>
      <c r="AK306" s="14"/>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row>
    <row r="307">
      <c r="A307" s="10"/>
      <c r="B307" s="46"/>
      <c r="C307" s="46"/>
      <c r="D307" s="46"/>
      <c r="E307" s="46"/>
      <c r="F307" s="46"/>
      <c r="G307" s="46"/>
      <c r="H307" s="46"/>
      <c r="I307" s="46"/>
      <c r="J307" s="47"/>
      <c r="K307" s="46"/>
      <c r="L307" s="46"/>
      <c r="M307" s="46"/>
      <c r="N307" s="46"/>
      <c r="O307" s="46"/>
      <c r="P307" s="46"/>
      <c r="Q307" s="46"/>
      <c r="R307" s="14"/>
      <c r="S307" s="14"/>
      <c r="T307" s="14"/>
      <c r="U307" s="14"/>
      <c r="V307" s="14"/>
      <c r="W307" s="14"/>
      <c r="X307" s="14"/>
      <c r="Y307" s="14"/>
      <c r="Z307" s="14"/>
      <c r="AA307" s="14"/>
      <c r="AB307" s="14"/>
      <c r="AC307" s="14"/>
      <c r="AD307" s="10"/>
      <c r="AE307" s="14"/>
      <c r="AF307" s="14"/>
      <c r="AG307" s="14"/>
      <c r="AH307" s="14"/>
      <c r="AI307" s="14"/>
      <c r="AJ307" s="14"/>
      <c r="AK307" s="14"/>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row>
    <row r="308">
      <c r="A308" s="10"/>
      <c r="B308" s="46"/>
      <c r="C308" s="46"/>
      <c r="D308" s="46"/>
      <c r="E308" s="46"/>
      <c r="F308" s="46"/>
      <c r="G308" s="46"/>
      <c r="H308" s="46"/>
      <c r="I308" s="46"/>
      <c r="J308" s="47"/>
      <c r="K308" s="46"/>
      <c r="L308" s="46"/>
      <c r="M308" s="46"/>
      <c r="N308" s="46"/>
      <c r="O308" s="46"/>
      <c r="P308" s="46"/>
      <c r="Q308" s="46"/>
      <c r="R308" s="14"/>
      <c r="S308" s="14"/>
      <c r="T308" s="14"/>
      <c r="U308" s="14"/>
      <c r="V308" s="14"/>
      <c r="W308" s="14"/>
      <c r="X308" s="14"/>
      <c r="Y308" s="14"/>
      <c r="Z308" s="14"/>
      <c r="AA308" s="14"/>
      <c r="AB308" s="14"/>
      <c r="AC308" s="14"/>
      <c r="AD308" s="10"/>
      <c r="AE308" s="14"/>
      <c r="AF308" s="14"/>
      <c r="AG308" s="14"/>
      <c r="AH308" s="14"/>
      <c r="AI308" s="14"/>
      <c r="AJ308" s="14"/>
      <c r="AK308" s="14"/>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row>
    <row r="309">
      <c r="A309" s="10"/>
      <c r="B309" s="46"/>
      <c r="C309" s="46"/>
      <c r="D309" s="46"/>
      <c r="E309" s="46"/>
      <c r="F309" s="46"/>
      <c r="G309" s="46"/>
      <c r="H309" s="46"/>
      <c r="I309" s="46"/>
      <c r="J309" s="47"/>
      <c r="K309" s="46"/>
      <c r="L309" s="46"/>
      <c r="M309" s="46"/>
      <c r="N309" s="46"/>
      <c r="O309" s="46"/>
      <c r="P309" s="46"/>
      <c r="Q309" s="46"/>
      <c r="R309" s="14"/>
      <c r="S309" s="14"/>
      <c r="T309" s="14"/>
      <c r="U309" s="14"/>
      <c r="V309" s="14"/>
      <c r="W309" s="14"/>
      <c r="X309" s="14"/>
      <c r="Y309" s="14"/>
      <c r="Z309" s="14"/>
      <c r="AA309" s="14"/>
      <c r="AB309" s="14"/>
      <c r="AC309" s="14"/>
      <c r="AD309" s="10"/>
      <c r="AE309" s="14"/>
      <c r="AF309" s="14"/>
      <c r="AG309" s="14"/>
      <c r="AH309" s="14"/>
      <c r="AI309" s="14"/>
      <c r="AJ309" s="14"/>
      <c r="AK309" s="14"/>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row>
    <row r="310">
      <c r="A310" s="10"/>
      <c r="B310" s="46"/>
      <c r="C310" s="46"/>
      <c r="D310" s="46"/>
      <c r="E310" s="46"/>
      <c r="F310" s="46"/>
      <c r="G310" s="46"/>
      <c r="H310" s="46"/>
      <c r="I310" s="46"/>
      <c r="J310" s="47"/>
      <c r="K310" s="46"/>
      <c r="L310" s="46"/>
      <c r="M310" s="46"/>
      <c r="N310" s="46"/>
      <c r="O310" s="46"/>
      <c r="P310" s="46"/>
      <c r="Q310" s="46"/>
      <c r="R310" s="14"/>
      <c r="S310" s="14"/>
      <c r="T310" s="14"/>
      <c r="U310" s="14"/>
      <c r="V310" s="14"/>
      <c r="W310" s="14"/>
      <c r="X310" s="14"/>
      <c r="Y310" s="14"/>
      <c r="Z310" s="14"/>
      <c r="AA310" s="14"/>
      <c r="AB310" s="14"/>
      <c r="AC310" s="14"/>
      <c r="AD310" s="10"/>
      <c r="AE310" s="14"/>
      <c r="AF310" s="14"/>
      <c r="AG310" s="14"/>
      <c r="AH310" s="14"/>
      <c r="AI310" s="14"/>
      <c r="AJ310" s="14"/>
      <c r="AK310" s="14"/>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row>
    <row r="311">
      <c r="A311" s="10"/>
      <c r="B311" s="46"/>
      <c r="C311" s="46"/>
      <c r="D311" s="46"/>
      <c r="E311" s="46"/>
      <c r="F311" s="46"/>
      <c r="G311" s="46"/>
      <c r="H311" s="46"/>
      <c r="I311" s="46"/>
      <c r="J311" s="47"/>
      <c r="K311" s="46"/>
      <c r="L311" s="46"/>
      <c r="M311" s="46"/>
      <c r="N311" s="46"/>
      <c r="O311" s="46"/>
      <c r="P311" s="46"/>
      <c r="Q311" s="46"/>
      <c r="R311" s="14"/>
      <c r="S311" s="14"/>
      <c r="T311" s="14"/>
      <c r="U311" s="14"/>
      <c r="V311" s="14"/>
      <c r="W311" s="14"/>
      <c r="X311" s="14"/>
      <c r="Y311" s="14"/>
      <c r="Z311" s="14"/>
      <c r="AA311" s="14"/>
      <c r="AB311" s="14"/>
      <c r="AC311" s="14"/>
      <c r="AD311" s="10"/>
      <c r="AE311" s="14"/>
      <c r="AF311" s="14"/>
      <c r="AG311" s="14"/>
      <c r="AH311" s="14"/>
      <c r="AI311" s="14"/>
      <c r="AJ311" s="14"/>
      <c r="AK311" s="14"/>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row>
    <row r="312">
      <c r="A312" s="10"/>
      <c r="B312" s="46"/>
      <c r="C312" s="46"/>
      <c r="D312" s="46"/>
      <c r="E312" s="46"/>
      <c r="F312" s="46"/>
      <c r="G312" s="46"/>
      <c r="H312" s="46"/>
      <c r="I312" s="46"/>
      <c r="J312" s="47"/>
      <c r="K312" s="46"/>
      <c r="L312" s="46"/>
      <c r="M312" s="46"/>
      <c r="N312" s="46"/>
      <c r="O312" s="46"/>
      <c r="P312" s="46"/>
      <c r="Q312" s="46"/>
      <c r="R312" s="14"/>
      <c r="S312" s="14"/>
      <c r="T312" s="14"/>
      <c r="U312" s="14"/>
      <c r="V312" s="14"/>
      <c r="W312" s="14"/>
      <c r="X312" s="14"/>
      <c r="Y312" s="14"/>
      <c r="Z312" s="14"/>
      <c r="AA312" s="14"/>
      <c r="AB312" s="14"/>
      <c r="AC312" s="14"/>
      <c r="AD312" s="10"/>
      <c r="AE312" s="14"/>
      <c r="AF312" s="14"/>
      <c r="AG312" s="14"/>
      <c r="AH312" s="14"/>
      <c r="AI312" s="14"/>
      <c r="AJ312" s="14"/>
      <c r="AK312" s="14"/>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row>
    <row r="313">
      <c r="A313" s="10"/>
      <c r="B313" s="46"/>
      <c r="C313" s="46"/>
      <c r="D313" s="46"/>
      <c r="E313" s="46"/>
      <c r="F313" s="46"/>
      <c r="G313" s="46"/>
      <c r="H313" s="46"/>
      <c r="I313" s="46"/>
      <c r="J313" s="47"/>
      <c r="K313" s="46"/>
      <c r="L313" s="46"/>
      <c r="M313" s="46"/>
      <c r="N313" s="46"/>
      <c r="O313" s="46"/>
      <c r="P313" s="46"/>
      <c r="Q313" s="46"/>
      <c r="R313" s="14"/>
      <c r="S313" s="14"/>
      <c r="T313" s="14"/>
      <c r="U313" s="14"/>
      <c r="V313" s="14"/>
      <c r="W313" s="14"/>
      <c r="X313" s="14"/>
      <c r="Y313" s="14"/>
      <c r="Z313" s="14"/>
      <c r="AA313" s="14"/>
      <c r="AB313" s="14"/>
      <c r="AC313" s="14"/>
      <c r="AD313" s="10"/>
      <c r="AE313" s="14"/>
      <c r="AF313" s="14"/>
      <c r="AG313" s="14"/>
      <c r="AH313" s="14"/>
      <c r="AI313" s="14"/>
      <c r="AJ313" s="14"/>
      <c r="AK313" s="14"/>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row>
    <row r="314">
      <c r="A314" s="10"/>
      <c r="B314" s="46"/>
      <c r="C314" s="46"/>
      <c r="D314" s="46"/>
      <c r="E314" s="46"/>
      <c r="F314" s="46"/>
      <c r="G314" s="46"/>
      <c r="H314" s="46"/>
      <c r="I314" s="46"/>
      <c r="J314" s="47"/>
      <c r="K314" s="46"/>
      <c r="L314" s="46"/>
      <c r="M314" s="46"/>
      <c r="N314" s="46"/>
      <c r="O314" s="46"/>
      <c r="P314" s="46"/>
      <c r="Q314" s="46"/>
      <c r="R314" s="14"/>
      <c r="S314" s="14"/>
      <c r="T314" s="14"/>
      <c r="U314" s="14"/>
      <c r="V314" s="14"/>
      <c r="W314" s="14"/>
      <c r="X314" s="14"/>
      <c r="Y314" s="14"/>
      <c r="Z314" s="14"/>
      <c r="AA314" s="14"/>
      <c r="AB314" s="14"/>
      <c r="AC314" s="14"/>
      <c r="AD314" s="10"/>
      <c r="AE314" s="14"/>
      <c r="AF314" s="14"/>
      <c r="AG314" s="14"/>
      <c r="AH314" s="14"/>
      <c r="AI314" s="14"/>
      <c r="AJ314" s="14"/>
      <c r="AK314" s="14"/>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row>
    <row r="315">
      <c r="A315" s="10"/>
      <c r="B315" s="46"/>
      <c r="C315" s="46"/>
      <c r="D315" s="46"/>
      <c r="E315" s="46"/>
      <c r="F315" s="46"/>
      <c r="G315" s="46"/>
      <c r="H315" s="46"/>
      <c r="I315" s="46"/>
      <c r="J315" s="47"/>
      <c r="K315" s="46"/>
      <c r="L315" s="46"/>
      <c r="M315" s="46"/>
      <c r="N315" s="46"/>
      <c r="O315" s="46"/>
      <c r="P315" s="46"/>
      <c r="Q315" s="46"/>
      <c r="R315" s="14"/>
      <c r="S315" s="14"/>
      <c r="T315" s="14"/>
      <c r="U315" s="14"/>
      <c r="V315" s="14"/>
      <c r="W315" s="14"/>
      <c r="X315" s="14"/>
      <c r="Y315" s="14"/>
      <c r="Z315" s="14"/>
      <c r="AA315" s="14"/>
      <c r="AB315" s="14"/>
      <c r="AC315" s="14"/>
      <c r="AD315" s="10"/>
      <c r="AE315" s="14"/>
      <c r="AF315" s="14"/>
      <c r="AG315" s="14"/>
      <c r="AH315" s="14"/>
      <c r="AI315" s="14"/>
      <c r="AJ315" s="14"/>
      <c r="AK315" s="14"/>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row>
    <row r="316">
      <c r="A316" s="10"/>
      <c r="B316" s="46"/>
      <c r="C316" s="46"/>
      <c r="D316" s="46"/>
      <c r="E316" s="46"/>
      <c r="F316" s="46"/>
      <c r="G316" s="46"/>
      <c r="H316" s="46"/>
      <c r="I316" s="46"/>
      <c r="J316" s="47"/>
      <c r="K316" s="46"/>
      <c r="L316" s="46"/>
      <c r="M316" s="46"/>
      <c r="N316" s="46"/>
      <c r="O316" s="46"/>
      <c r="P316" s="46"/>
      <c r="Q316" s="46"/>
      <c r="R316" s="14"/>
      <c r="S316" s="14"/>
      <c r="T316" s="14"/>
      <c r="U316" s="14"/>
      <c r="V316" s="14"/>
      <c r="W316" s="14"/>
      <c r="X316" s="14"/>
      <c r="Y316" s="14"/>
      <c r="Z316" s="14"/>
      <c r="AA316" s="14"/>
      <c r="AB316" s="14"/>
      <c r="AC316" s="14"/>
      <c r="AD316" s="10"/>
      <c r="AE316" s="14"/>
      <c r="AF316" s="14"/>
      <c r="AG316" s="14"/>
      <c r="AH316" s="14"/>
      <c r="AI316" s="14"/>
      <c r="AJ316" s="14"/>
      <c r="AK316" s="14"/>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row>
    <row r="317">
      <c r="A317" s="10"/>
      <c r="B317" s="46"/>
      <c r="C317" s="46"/>
      <c r="D317" s="46"/>
      <c r="E317" s="46"/>
      <c r="F317" s="46"/>
      <c r="G317" s="46"/>
      <c r="H317" s="46"/>
      <c r="I317" s="46"/>
      <c r="J317" s="47"/>
      <c r="K317" s="46"/>
      <c r="L317" s="46"/>
      <c r="M317" s="46"/>
      <c r="N317" s="46"/>
      <c r="O317" s="46"/>
      <c r="P317" s="46"/>
      <c r="Q317" s="46"/>
      <c r="R317" s="14"/>
      <c r="S317" s="14"/>
      <c r="T317" s="14"/>
      <c r="U317" s="14"/>
      <c r="V317" s="14"/>
      <c r="W317" s="14"/>
      <c r="X317" s="14"/>
      <c r="Y317" s="14"/>
      <c r="Z317" s="14"/>
      <c r="AA317" s="14"/>
      <c r="AB317" s="14"/>
      <c r="AC317" s="14"/>
      <c r="AD317" s="10"/>
      <c r="AE317" s="14"/>
      <c r="AF317" s="14"/>
      <c r="AG317" s="14"/>
      <c r="AH317" s="14"/>
      <c r="AI317" s="14"/>
      <c r="AJ317" s="14"/>
      <c r="AK317" s="14"/>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row>
    <row r="318">
      <c r="A318" s="10"/>
      <c r="B318" s="46"/>
      <c r="C318" s="46"/>
      <c r="D318" s="46"/>
      <c r="E318" s="46"/>
      <c r="F318" s="46"/>
      <c r="G318" s="46"/>
      <c r="H318" s="46"/>
      <c r="I318" s="46"/>
      <c r="J318" s="47"/>
      <c r="K318" s="46"/>
      <c r="L318" s="46"/>
      <c r="M318" s="46"/>
      <c r="N318" s="46"/>
      <c r="O318" s="46"/>
      <c r="P318" s="46"/>
      <c r="Q318" s="46"/>
      <c r="R318" s="14"/>
      <c r="S318" s="14"/>
      <c r="T318" s="14"/>
      <c r="U318" s="14"/>
      <c r="V318" s="14"/>
      <c r="W318" s="14"/>
      <c r="X318" s="14"/>
      <c r="Y318" s="14"/>
      <c r="Z318" s="14"/>
      <c r="AA318" s="14"/>
      <c r="AB318" s="14"/>
      <c r="AC318" s="14"/>
      <c r="AD318" s="10"/>
      <c r="AE318" s="14"/>
      <c r="AF318" s="14"/>
      <c r="AG318" s="14"/>
      <c r="AH318" s="14"/>
      <c r="AI318" s="14"/>
      <c r="AJ318" s="14"/>
      <c r="AK318" s="14"/>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row>
    <row r="319">
      <c r="A319" s="10"/>
      <c r="B319" s="46"/>
      <c r="C319" s="46"/>
      <c r="D319" s="46"/>
      <c r="E319" s="46"/>
      <c r="F319" s="46"/>
      <c r="G319" s="46"/>
      <c r="H319" s="46"/>
      <c r="I319" s="46"/>
      <c r="J319" s="47"/>
      <c r="K319" s="46"/>
      <c r="L319" s="46"/>
      <c r="M319" s="46"/>
      <c r="N319" s="46"/>
      <c r="O319" s="46"/>
      <c r="P319" s="46"/>
      <c r="Q319" s="46"/>
      <c r="R319" s="14"/>
      <c r="S319" s="14"/>
      <c r="T319" s="14"/>
      <c r="U319" s="14"/>
      <c r="V319" s="14"/>
      <c r="W319" s="14"/>
      <c r="X319" s="14"/>
      <c r="Y319" s="14"/>
      <c r="Z319" s="14"/>
      <c r="AA319" s="14"/>
      <c r="AB319" s="14"/>
      <c r="AC319" s="14"/>
      <c r="AD319" s="10"/>
      <c r="AE319" s="14"/>
      <c r="AF319" s="14"/>
      <c r="AG319" s="14"/>
      <c r="AH319" s="14"/>
      <c r="AI319" s="14"/>
      <c r="AJ319" s="14"/>
      <c r="AK319" s="14"/>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row>
    <row r="320">
      <c r="A320" s="10"/>
      <c r="B320" s="46"/>
      <c r="C320" s="46"/>
      <c r="D320" s="46"/>
      <c r="E320" s="46"/>
      <c r="F320" s="46"/>
      <c r="G320" s="46"/>
      <c r="H320" s="46"/>
      <c r="I320" s="46"/>
      <c r="J320" s="47"/>
      <c r="K320" s="46"/>
      <c r="L320" s="46"/>
      <c r="M320" s="46"/>
      <c r="N320" s="46"/>
      <c r="O320" s="46"/>
      <c r="P320" s="46"/>
      <c r="Q320" s="46"/>
      <c r="R320" s="14"/>
      <c r="S320" s="14"/>
      <c r="T320" s="14"/>
      <c r="U320" s="14"/>
      <c r="V320" s="14"/>
      <c r="W320" s="14"/>
      <c r="X320" s="14"/>
      <c r="Y320" s="14"/>
      <c r="Z320" s="14"/>
      <c r="AA320" s="14"/>
      <c r="AB320" s="14"/>
      <c r="AC320" s="14"/>
      <c r="AD320" s="10"/>
      <c r="AE320" s="14"/>
      <c r="AF320" s="14"/>
      <c r="AG320" s="14"/>
      <c r="AH320" s="14"/>
      <c r="AI320" s="14"/>
      <c r="AJ320" s="14"/>
      <c r="AK320" s="14"/>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row>
    <row r="321">
      <c r="A321" s="10"/>
      <c r="B321" s="46"/>
      <c r="C321" s="46"/>
      <c r="D321" s="46"/>
      <c r="E321" s="46"/>
      <c r="F321" s="46"/>
      <c r="G321" s="46"/>
      <c r="H321" s="46"/>
      <c r="I321" s="46"/>
      <c r="J321" s="47"/>
      <c r="K321" s="46"/>
      <c r="L321" s="46"/>
      <c r="M321" s="46"/>
      <c r="N321" s="46"/>
      <c r="O321" s="46"/>
      <c r="P321" s="46"/>
      <c r="Q321" s="46"/>
      <c r="R321" s="14"/>
      <c r="S321" s="14"/>
      <c r="T321" s="14"/>
      <c r="U321" s="14"/>
      <c r="V321" s="14"/>
      <c r="W321" s="14"/>
      <c r="X321" s="14"/>
      <c r="Y321" s="14"/>
      <c r="Z321" s="14"/>
      <c r="AA321" s="14"/>
      <c r="AB321" s="14"/>
      <c r="AC321" s="14"/>
      <c r="AD321" s="10"/>
      <c r="AE321" s="14"/>
      <c r="AF321" s="14"/>
      <c r="AG321" s="14"/>
      <c r="AH321" s="14"/>
      <c r="AI321" s="14"/>
      <c r="AJ321" s="14"/>
      <c r="AK321" s="14"/>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row>
    <row r="322">
      <c r="A322" s="10"/>
      <c r="B322" s="46"/>
      <c r="C322" s="46"/>
      <c r="D322" s="46"/>
      <c r="E322" s="46"/>
      <c r="F322" s="46"/>
      <c r="G322" s="46"/>
      <c r="H322" s="46"/>
      <c r="I322" s="46"/>
      <c r="J322" s="47"/>
      <c r="K322" s="46"/>
      <c r="L322" s="46"/>
      <c r="M322" s="46"/>
      <c r="N322" s="46"/>
      <c r="O322" s="46"/>
      <c r="P322" s="46"/>
      <c r="Q322" s="46"/>
      <c r="R322" s="14"/>
      <c r="S322" s="14"/>
      <c r="T322" s="14"/>
      <c r="U322" s="14"/>
      <c r="V322" s="14"/>
      <c r="W322" s="14"/>
      <c r="X322" s="14"/>
      <c r="Y322" s="14"/>
      <c r="Z322" s="14"/>
      <c r="AA322" s="14"/>
      <c r="AB322" s="14"/>
      <c r="AC322" s="14"/>
      <c r="AD322" s="10"/>
      <c r="AE322" s="14"/>
      <c r="AF322" s="14"/>
      <c r="AG322" s="14"/>
      <c r="AH322" s="14"/>
      <c r="AI322" s="14"/>
      <c r="AJ322" s="14"/>
      <c r="AK322" s="14"/>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row>
    <row r="323">
      <c r="A323" s="10"/>
      <c r="B323" s="46"/>
      <c r="C323" s="46"/>
      <c r="D323" s="46"/>
      <c r="E323" s="46"/>
      <c r="F323" s="46"/>
      <c r="G323" s="46"/>
      <c r="H323" s="46"/>
      <c r="I323" s="46"/>
      <c r="J323" s="47"/>
      <c r="K323" s="46"/>
      <c r="L323" s="46"/>
      <c r="M323" s="46"/>
      <c r="N323" s="46"/>
      <c r="O323" s="46"/>
      <c r="P323" s="46"/>
      <c r="Q323" s="46"/>
      <c r="R323" s="14"/>
      <c r="S323" s="14"/>
      <c r="T323" s="14"/>
      <c r="U323" s="14"/>
      <c r="V323" s="14"/>
      <c r="W323" s="14"/>
      <c r="X323" s="14"/>
      <c r="Y323" s="14"/>
      <c r="Z323" s="14"/>
      <c r="AA323" s="14"/>
      <c r="AB323" s="14"/>
      <c r="AC323" s="14"/>
      <c r="AD323" s="10"/>
      <c r="AE323" s="14"/>
      <c r="AF323" s="14"/>
      <c r="AG323" s="14"/>
      <c r="AH323" s="14"/>
      <c r="AI323" s="14"/>
      <c r="AJ323" s="14"/>
      <c r="AK323" s="14"/>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row>
    <row r="324">
      <c r="A324" s="10"/>
      <c r="B324" s="46"/>
      <c r="C324" s="46"/>
      <c r="D324" s="46"/>
      <c r="E324" s="46"/>
      <c r="F324" s="46"/>
      <c r="G324" s="46"/>
      <c r="H324" s="46"/>
      <c r="I324" s="46"/>
      <c r="J324" s="47"/>
      <c r="K324" s="46"/>
      <c r="L324" s="46"/>
      <c r="M324" s="46"/>
      <c r="N324" s="46"/>
      <c r="O324" s="46"/>
      <c r="P324" s="46"/>
      <c r="Q324" s="46"/>
      <c r="R324" s="14"/>
      <c r="S324" s="14"/>
      <c r="T324" s="14"/>
      <c r="U324" s="14"/>
      <c r="V324" s="14"/>
      <c r="W324" s="14"/>
      <c r="X324" s="14"/>
      <c r="Y324" s="14"/>
      <c r="Z324" s="14"/>
      <c r="AA324" s="14"/>
      <c r="AB324" s="14"/>
      <c r="AC324" s="14"/>
      <c r="AD324" s="10"/>
      <c r="AE324" s="14"/>
      <c r="AF324" s="14"/>
      <c r="AG324" s="14"/>
      <c r="AH324" s="14"/>
      <c r="AI324" s="14"/>
      <c r="AJ324" s="14"/>
      <c r="AK324" s="14"/>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row>
    <row r="325">
      <c r="A325" s="10"/>
      <c r="B325" s="46"/>
      <c r="C325" s="46"/>
      <c r="D325" s="46"/>
      <c r="E325" s="46"/>
      <c r="F325" s="46"/>
      <c r="G325" s="46"/>
      <c r="H325" s="46"/>
      <c r="I325" s="46"/>
      <c r="J325" s="47"/>
      <c r="K325" s="46"/>
      <c r="L325" s="46"/>
      <c r="M325" s="46"/>
      <c r="N325" s="46"/>
      <c r="O325" s="46"/>
      <c r="P325" s="46"/>
      <c r="Q325" s="46"/>
      <c r="R325" s="14"/>
      <c r="S325" s="14"/>
      <c r="T325" s="14"/>
      <c r="U325" s="14"/>
      <c r="V325" s="14"/>
      <c r="W325" s="14"/>
      <c r="X325" s="14"/>
      <c r="Y325" s="14"/>
      <c r="Z325" s="14"/>
      <c r="AA325" s="14"/>
      <c r="AB325" s="14"/>
      <c r="AC325" s="14"/>
      <c r="AD325" s="10"/>
      <c r="AE325" s="14"/>
      <c r="AF325" s="14"/>
      <c r="AG325" s="14"/>
      <c r="AH325" s="14"/>
      <c r="AI325" s="14"/>
      <c r="AJ325" s="14"/>
      <c r="AK325" s="14"/>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row>
    <row r="326">
      <c r="A326" s="10"/>
      <c r="B326" s="46"/>
      <c r="C326" s="46"/>
      <c r="D326" s="46"/>
      <c r="E326" s="46"/>
      <c r="F326" s="46"/>
      <c r="G326" s="46"/>
      <c r="H326" s="46"/>
      <c r="I326" s="46"/>
      <c r="J326" s="47"/>
      <c r="K326" s="46"/>
      <c r="L326" s="46"/>
      <c r="M326" s="46"/>
      <c r="N326" s="46"/>
      <c r="O326" s="46"/>
      <c r="P326" s="46"/>
      <c r="Q326" s="46"/>
      <c r="R326" s="14"/>
      <c r="S326" s="14"/>
      <c r="T326" s="14"/>
      <c r="U326" s="14"/>
      <c r="V326" s="14"/>
      <c r="W326" s="14"/>
      <c r="X326" s="14"/>
      <c r="Y326" s="14"/>
      <c r="Z326" s="14"/>
      <c r="AA326" s="14"/>
      <c r="AB326" s="14"/>
      <c r="AC326" s="14"/>
      <c r="AD326" s="10"/>
      <c r="AE326" s="14"/>
      <c r="AF326" s="14"/>
      <c r="AG326" s="14"/>
      <c r="AH326" s="14"/>
      <c r="AI326" s="14"/>
      <c r="AJ326" s="14"/>
      <c r="AK326" s="14"/>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row>
    <row r="327">
      <c r="A327" s="10"/>
      <c r="B327" s="46"/>
      <c r="C327" s="46"/>
      <c r="D327" s="46"/>
      <c r="E327" s="46"/>
      <c r="F327" s="46"/>
      <c r="G327" s="46"/>
      <c r="H327" s="46"/>
      <c r="I327" s="46"/>
      <c r="J327" s="47"/>
      <c r="K327" s="46"/>
      <c r="L327" s="46"/>
      <c r="M327" s="46"/>
      <c r="N327" s="46"/>
      <c r="O327" s="46"/>
      <c r="P327" s="46"/>
      <c r="Q327" s="46"/>
      <c r="R327" s="14"/>
      <c r="S327" s="14"/>
      <c r="T327" s="14"/>
      <c r="U327" s="14"/>
      <c r="V327" s="14"/>
      <c r="W327" s="14"/>
      <c r="X327" s="14"/>
      <c r="Y327" s="14"/>
      <c r="Z327" s="14"/>
      <c r="AA327" s="14"/>
      <c r="AB327" s="14"/>
      <c r="AC327" s="14"/>
      <c r="AD327" s="10"/>
      <c r="AE327" s="14"/>
      <c r="AF327" s="14"/>
      <c r="AG327" s="14"/>
      <c r="AH327" s="14"/>
      <c r="AI327" s="14"/>
      <c r="AJ327" s="14"/>
      <c r="AK327" s="14"/>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row>
    <row r="328">
      <c r="A328" s="10"/>
      <c r="B328" s="46"/>
      <c r="C328" s="46"/>
      <c r="D328" s="46"/>
      <c r="E328" s="46"/>
      <c r="F328" s="46"/>
      <c r="G328" s="46"/>
      <c r="H328" s="46"/>
      <c r="I328" s="46"/>
      <c r="J328" s="47"/>
      <c r="K328" s="46"/>
      <c r="L328" s="46"/>
      <c r="M328" s="46"/>
      <c r="N328" s="46"/>
      <c r="O328" s="46"/>
      <c r="P328" s="46"/>
      <c r="Q328" s="46"/>
      <c r="R328" s="14"/>
      <c r="S328" s="14"/>
      <c r="T328" s="14"/>
      <c r="U328" s="14"/>
      <c r="V328" s="14"/>
      <c r="W328" s="14"/>
      <c r="X328" s="14"/>
      <c r="Y328" s="14"/>
      <c r="Z328" s="14"/>
      <c r="AA328" s="14"/>
      <c r="AB328" s="14"/>
      <c r="AC328" s="14"/>
      <c r="AD328" s="10"/>
      <c r="AE328" s="14"/>
      <c r="AF328" s="14"/>
      <c r="AG328" s="14"/>
      <c r="AH328" s="14"/>
      <c r="AI328" s="14"/>
      <c r="AJ328" s="14"/>
      <c r="AK328" s="14"/>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row>
    <row r="329">
      <c r="A329" s="10"/>
      <c r="B329" s="46"/>
      <c r="C329" s="46"/>
      <c r="D329" s="46"/>
      <c r="E329" s="46"/>
      <c r="F329" s="46"/>
      <c r="G329" s="46"/>
      <c r="H329" s="46"/>
      <c r="I329" s="46"/>
      <c r="J329" s="47"/>
      <c r="K329" s="46"/>
      <c r="L329" s="46"/>
      <c r="M329" s="46"/>
      <c r="N329" s="46"/>
      <c r="O329" s="46"/>
      <c r="P329" s="46"/>
      <c r="Q329" s="46"/>
      <c r="R329" s="14"/>
      <c r="S329" s="14"/>
      <c r="T329" s="14"/>
      <c r="U329" s="14"/>
      <c r="V329" s="14"/>
      <c r="W329" s="14"/>
      <c r="X329" s="14"/>
      <c r="Y329" s="14"/>
      <c r="Z329" s="14"/>
      <c r="AA329" s="14"/>
      <c r="AB329" s="14"/>
      <c r="AC329" s="14"/>
      <c r="AD329" s="10"/>
      <c r="AE329" s="14"/>
      <c r="AF329" s="14"/>
      <c r="AG329" s="14"/>
      <c r="AH329" s="14"/>
      <c r="AI329" s="14"/>
      <c r="AJ329" s="14"/>
      <c r="AK329" s="14"/>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row>
    <row r="330">
      <c r="A330" s="10"/>
      <c r="B330" s="46"/>
      <c r="C330" s="46"/>
      <c r="D330" s="46"/>
      <c r="E330" s="46"/>
      <c r="F330" s="46"/>
      <c r="G330" s="46"/>
      <c r="H330" s="46"/>
      <c r="I330" s="46"/>
      <c r="J330" s="47"/>
      <c r="K330" s="46"/>
      <c r="L330" s="46"/>
      <c r="M330" s="46"/>
      <c r="N330" s="46"/>
      <c r="O330" s="46"/>
      <c r="P330" s="46"/>
      <c r="Q330" s="46"/>
      <c r="R330" s="14"/>
      <c r="S330" s="14"/>
      <c r="T330" s="14"/>
      <c r="U330" s="14"/>
      <c r="V330" s="14"/>
      <c r="W330" s="14"/>
      <c r="X330" s="14"/>
      <c r="Y330" s="14"/>
      <c r="Z330" s="14"/>
      <c r="AA330" s="14"/>
      <c r="AB330" s="14"/>
      <c r="AC330" s="14"/>
      <c r="AD330" s="10"/>
      <c r="AE330" s="14"/>
      <c r="AF330" s="14"/>
      <c r="AG330" s="14"/>
      <c r="AH330" s="14"/>
      <c r="AI330" s="14"/>
      <c r="AJ330" s="14"/>
      <c r="AK330" s="14"/>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row>
    <row r="331">
      <c r="A331" s="10"/>
      <c r="B331" s="46"/>
      <c r="C331" s="46"/>
      <c r="D331" s="46"/>
      <c r="E331" s="46"/>
      <c r="F331" s="46"/>
      <c r="G331" s="46"/>
      <c r="H331" s="46"/>
      <c r="I331" s="46"/>
      <c r="J331" s="47"/>
      <c r="K331" s="46"/>
      <c r="L331" s="46"/>
      <c r="M331" s="46"/>
      <c r="N331" s="46"/>
      <c r="O331" s="46"/>
      <c r="P331" s="46"/>
      <c r="Q331" s="46"/>
      <c r="R331" s="14"/>
      <c r="S331" s="14"/>
      <c r="T331" s="14"/>
      <c r="U331" s="14"/>
      <c r="V331" s="14"/>
      <c r="W331" s="14"/>
      <c r="X331" s="14"/>
      <c r="Y331" s="14"/>
      <c r="Z331" s="14"/>
      <c r="AA331" s="14"/>
      <c r="AB331" s="14"/>
      <c r="AC331" s="14"/>
      <c r="AD331" s="10"/>
      <c r="AE331" s="14"/>
      <c r="AF331" s="14"/>
      <c r="AG331" s="14"/>
      <c r="AH331" s="14"/>
      <c r="AI331" s="14"/>
      <c r="AJ331" s="14"/>
      <c r="AK331" s="14"/>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row>
    <row r="332">
      <c r="A332" s="10"/>
      <c r="B332" s="46"/>
      <c r="C332" s="46"/>
      <c r="D332" s="46"/>
      <c r="E332" s="46"/>
      <c r="F332" s="46"/>
      <c r="G332" s="46"/>
      <c r="H332" s="46"/>
      <c r="I332" s="46"/>
      <c r="J332" s="47"/>
      <c r="K332" s="46"/>
      <c r="L332" s="46"/>
      <c r="M332" s="46"/>
      <c r="N332" s="46"/>
      <c r="O332" s="46"/>
      <c r="P332" s="46"/>
      <c r="Q332" s="46"/>
      <c r="R332" s="14"/>
      <c r="S332" s="14"/>
      <c r="T332" s="14"/>
      <c r="U332" s="14"/>
      <c r="V332" s="14"/>
      <c r="W332" s="14"/>
      <c r="X332" s="14"/>
      <c r="Y332" s="14"/>
      <c r="Z332" s="14"/>
      <c r="AA332" s="14"/>
      <c r="AB332" s="14"/>
      <c r="AC332" s="14"/>
      <c r="AD332" s="10"/>
      <c r="AE332" s="14"/>
      <c r="AF332" s="14"/>
      <c r="AG332" s="14"/>
      <c r="AH332" s="14"/>
      <c r="AI332" s="14"/>
      <c r="AJ332" s="14"/>
      <c r="AK332" s="14"/>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row>
    <row r="333">
      <c r="A333" s="10"/>
      <c r="B333" s="46"/>
      <c r="C333" s="46"/>
      <c r="D333" s="46"/>
      <c r="E333" s="46"/>
      <c r="F333" s="46"/>
      <c r="G333" s="46"/>
      <c r="H333" s="46"/>
      <c r="I333" s="46"/>
      <c r="J333" s="47"/>
      <c r="K333" s="46"/>
      <c r="L333" s="46"/>
      <c r="M333" s="46"/>
      <c r="N333" s="46"/>
      <c r="O333" s="46"/>
      <c r="P333" s="46"/>
      <c r="Q333" s="46"/>
      <c r="R333" s="14"/>
      <c r="S333" s="14"/>
      <c r="T333" s="14"/>
      <c r="U333" s="14"/>
      <c r="V333" s="14"/>
      <c r="W333" s="14"/>
      <c r="X333" s="14"/>
      <c r="Y333" s="14"/>
      <c r="Z333" s="14"/>
      <c r="AA333" s="14"/>
      <c r="AB333" s="14"/>
      <c r="AC333" s="14"/>
      <c r="AD333" s="10"/>
      <c r="AE333" s="14"/>
      <c r="AF333" s="14"/>
      <c r="AG333" s="14"/>
      <c r="AH333" s="14"/>
      <c r="AI333" s="14"/>
      <c r="AJ333" s="14"/>
      <c r="AK333" s="14"/>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row>
    <row r="334">
      <c r="A334" s="10"/>
      <c r="B334" s="46"/>
      <c r="C334" s="46"/>
      <c r="D334" s="46"/>
      <c r="E334" s="46"/>
      <c r="F334" s="46"/>
      <c r="G334" s="46"/>
      <c r="H334" s="46"/>
      <c r="I334" s="46"/>
      <c r="J334" s="47"/>
      <c r="K334" s="46"/>
      <c r="L334" s="46"/>
      <c r="M334" s="46"/>
      <c r="N334" s="46"/>
      <c r="O334" s="46"/>
      <c r="P334" s="46"/>
      <c r="Q334" s="46"/>
      <c r="R334" s="14"/>
      <c r="S334" s="14"/>
      <c r="T334" s="14"/>
      <c r="U334" s="14"/>
      <c r="V334" s="14"/>
      <c r="W334" s="14"/>
      <c r="X334" s="14"/>
      <c r="Y334" s="14"/>
      <c r="Z334" s="14"/>
      <c r="AA334" s="14"/>
      <c r="AB334" s="14"/>
      <c r="AC334" s="14"/>
      <c r="AD334" s="10"/>
      <c r="AE334" s="14"/>
      <c r="AF334" s="14"/>
      <c r="AG334" s="14"/>
      <c r="AH334" s="14"/>
      <c r="AI334" s="14"/>
      <c r="AJ334" s="14"/>
      <c r="AK334" s="14"/>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row>
    <row r="335">
      <c r="A335" s="10"/>
      <c r="B335" s="46"/>
      <c r="C335" s="46"/>
      <c r="D335" s="46"/>
      <c r="E335" s="46"/>
      <c r="F335" s="46"/>
      <c r="G335" s="46"/>
      <c r="H335" s="46"/>
      <c r="I335" s="46"/>
      <c r="J335" s="47"/>
      <c r="K335" s="46"/>
      <c r="L335" s="46"/>
      <c r="M335" s="46"/>
      <c r="N335" s="46"/>
      <c r="O335" s="46"/>
      <c r="P335" s="46"/>
      <c r="Q335" s="46"/>
      <c r="R335" s="14"/>
      <c r="S335" s="14"/>
      <c r="T335" s="14"/>
      <c r="U335" s="14"/>
      <c r="V335" s="14"/>
      <c r="W335" s="14"/>
      <c r="X335" s="14"/>
      <c r="Y335" s="14"/>
      <c r="Z335" s="14"/>
      <c r="AA335" s="14"/>
      <c r="AB335" s="14"/>
      <c r="AC335" s="14"/>
      <c r="AD335" s="10"/>
      <c r="AE335" s="14"/>
      <c r="AF335" s="14"/>
      <c r="AG335" s="14"/>
      <c r="AH335" s="14"/>
      <c r="AI335" s="14"/>
      <c r="AJ335" s="14"/>
      <c r="AK335" s="14"/>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row>
    <row r="336">
      <c r="A336" s="10"/>
      <c r="B336" s="46"/>
      <c r="C336" s="46"/>
      <c r="D336" s="46"/>
      <c r="E336" s="46"/>
      <c r="F336" s="46"/>
      <c r="G336" s="46"/>
      <c r="H336" s="46"/>
      <c r="I336" s="46"/>
      <c r="J336" s="47"/>
      <c r="K336" s="46"/>
      <c r="L336" s="46"/>
      <c r="M336" s="46"/>
      <c r="N336" s="46"/>
      <c r="O336" s="46"/>
      <c r="P336" s="46"/>
      <c r="Q336" s="46"/>
      <c r="R336" s="14"/>
      <c r="S336" s="14"/>
      <c r="T336" s="14"/>
      <c r="U336" s="14"/>
      <c r="V336" s="14"/>
      <c r="W336" s="14"/>
      <c r="X336" s="14"/>
      <c r="Y336" s="14"/>
      <c r="Z336" s="14"/>
      <c r="AA336" s="14"/>
      <c r="AB336" s="14"/>
      <c r="AC336" s="14"/>
      <c r="AD336" s="10"/>
      <c r="AE336" s="14"/>
      <c r="AF336" s="14"/>
      <c r="AG336" s="14"/>
      <c r="AH336" s="14"/>
      <c r="AI336" s="14"/>
      <c r="AJ336" s="14"/>
      <c r="AK336" s="14"/>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row>
    <row r="337">
      <c r="A337" s="10"/>
      <c r="B337" s="46"/>
      <c r="C337" s="46"/>
      <c r="D337" s="46"/>
      <c r="E337" s="46"/>
      <c r="F337" s="46"/>
      <c r="G337" s="46"/>
      <c r="H337" s="46"/>
      <c r="I337" s="46"/>
      <c r="J337" s="47"/>
      <c r="K337" s="46"/>
      <c r="L337" s="46"/>
      <c r="M337" s="46"/>
      <c r="N337" s="46"/>
      <c r="O337" s="46"/>
      <c r="P337" s="46"/>
      <c r="Q337" s="46"/>
      <c r="R337" s="14"/>
      <c r="S337" s="14"/>
      <c r="T337" s="14"/>
      <c r="U337" s="14"/>
      <c r="V337" s="14"/>
      <c r="W337" s="14"/>
      <c r="X337" s="14"/>
      <c r="Y337" s="14"/>
      <c r="Z337" s="14"/>
      <c r="AA337" s="14"/>
      <c r="AB337" s="14"/>
      <c r="AC337" s="14"/>
      <c r="AD337" s="10"/>
      <c r="AE337" s="14"/>
      <c r="AF337" s="14"/>
      <c r="AG337" s="14"/>
      <c r="AH337" s="14"/>
      <c r="AI337" s="14"/>
      <c r="AJ337" s="14"/>
      <c r="AK337" s="14"/>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row>
    <row r="338">
      <c r="A338" s="10"/>
      <c r="B338" s="46"/>
      <c r="C338" s="46"/>
      <c r="D338" s="46"/>
      <c r="E338" s="46"/>
      <c r="F338" s="46"/>
      <c r="G338" s="46"/>
      <c r="H338" s="46"/>
      <c r="I338" s="46"/>
      <c r="J338" s="47"/>
      <c r="K338" s="46"/>
      <c r="L338" s="46"/>
      <c r="M338" s="46"/>
      <c r="N338" s="46"/>
      <c r="O338" s="46"/>
      <c r="P338" s="46"/>
      <c r="Q338" s="46"/>
      <c r="R338" s="14"/>
      <c r="S338" s="14"/>
      <c r="T338" s="14"/>
      <c r="U338" s="14"/>
      <c r="V338" s="14"/>
      <c r="W338" s="14"/>
      <c r="X338" s="14"/>
      <c r="Y338" s="14"/>
      <c r="Z338" s="14"/>
      <c r="AA338" s="14"/>
      <c r="AB338" s="14"/>
      <c r="AC338" s="14"/>
      <c r="AD338" s="10"/>
      <c r="AE338" s="14"/>
      <c r="AF338" s="14"/>
      <c r="AG338" s="14"/>
      <c r="AH338" s="14"/>
      <c r="AI338" s="14"/>
      <c r="AJ338" s="14"/>
      <c r="AK338" s="14"/>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row>
    <row r="339">
      <c r="A339" s="10"/>
      <c r="B339" s="46"/>
      <c r="C339" s="46"/>
      <c r="D339" s="46"/>
      <c r="E339" s="46"/>
      <c r="F339" s="46"/>
      <c r="G339" s="46"/>
      <c r="H339" s="46"/>
      <c r="I339" s="46"/>
      <c r="J339" s="47"/>
      <c r="K339" s="46"/>
      <c r="L339" s="46"/>
      <c r="M339" s="46"/>
      <c r="N339" s="46"/>
      <c r="O339" s="46"/>
      <c r="P339" s="46"/>
      <c r="Q339" s="46"/>
      <c r="R339" s="14"/>
      <c r="S339" s="14"/>
      <c r="T339" s="14"/>
      <c r="U339" s="14"/>
      <c r="V339" s="14"/>
      <c r="W339" s="14"/>
      <c r="X339" s="14"/>
      <c r="Y339" s="14"/>
      <c r="Z339" s="14"/>
      <c r="AA339" s="14"/>
      <c r="AB339" s="14"/>
      <c r="AC339" s="14"/>
      <c r="AD339" s="10"/>
      <c r="AE339" s="14"/>
      <c r="AF339" s="14"/>
      <c r="AG339" s="14"/>
      <c r="AH339" s="14"/>
      <c r="AI339" s="14"/>
      <c r="AJ339" s="14"/>
      <c r="AK339" s="14"/>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row>
    <row r="340">
      <c r="A340" s="10"/>
      <c r="B340" s="46"/>
      <c r="C340" s="46"/>
      <c r="D340" s="46"/>
      <c r="E340" s="46"/>
      <c r="F340" s="46"/>
      <c r="G340" s="46"/>
      <c r="H340" s="46"/>
      <c r="I340" s="46"/>
      <c r="J340" s="47"/>
      <c r="K340" s="46"/>
      <c r="L340" s="46"/>
      <c r="M340" s="46"/>
      <c r="N340" s="46"/>
      <c r="O340" s="46"/>
      <c r="P340" s="46"/>
      <c r="Q340" s="46"/>
      <c r="R340" s="14"/>
      <c r="S340" s="14"/>
      <c r="T340" s="14"/>
      <c r="U340" s="14"/>
      <c r="V340" s="14"/>
      <c r="W340" s="14"/>
      <c r="X340" s="14"/>
      <c r="Y340" s="14"/>
      <c r="Z340" s="14"/>
      <c r="AA340" s="14"/>
      <c r="AB340" s="14"/>
      <c r="AC340" s="14"/>
      <c r="AD340" s="10"/>
      <c r="AE340" s="14"/>
      <c r="AF340" s="14"/>
      <c r="AG340" s="14"/>
      <c r="AH340" s="14"/>
      <c r="AI340" s="14"/>
      <c r="AJ340" s="14"/>
      <c r="AK340" s="14"/>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row>
    <row r="341">
      <c r="A341" s="10"/>
      <c r="B341" s="46"/>
      <c r="C341" s="46"/>
      <c r="D341" s="46"/>
      <c r="E341" s="46"/>
      <c r="F341" s="46"/>
      <c r="G341" s="46"/>
      <c r="H341" s="46"/>
      <c r="I341" s="46"/>
      <c r="J341" s="47"/>
      <c r="K341" s="46"/>
      <c r="L341" s="46"/>
      <c r="M341" s="46"/>
      <c r="N341" s="46"/>
      <c r="O341" s="46"/>
      <c r="P341" s="46"/>
      <c r="Q341" s="46"/>
      <c r="R341" s="14"/>
      <c r="S341" s="14"/>
      <c r="T341" s="14"/>
      <c r="U341" s="14"/>
      <c r="V341" s="14"/>
      <c r="W341" s="14"/>
      <c r="X341" s="14"/>
      <c r="Y341" s="14"/>
      <c r="Z341" s="14"/>
      <c r="AA341" s="14"/>
      <c r="AB341" s="14"/>
      <c r="AC341" s="14"/>
      <c r="AD341" s="10"/>
      <c r="AE341" s="14"/>
      <c r="AF341" s="14"/>
      <c r="AG341" s="14"/>
      <c r="AH341" s="14"/>
      <c r="AI341" s="14"/>
      <c r="AJ341" s="14"/>
      <c r="AK341" s="14"/>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row>
    <row r="342">
      <c r="A342" s="10"/>
      <c r="B342" s="46"/>
      <c r="C342" s="46"/>
      <c r="D342" s="46"/>
      <c r="E342" s="46"/>
      <c r="F342" s="46"/>
      <c r="G342" s="46"/>
      <c r="H342" s="46"/>
      <c r="I342" s="46"/>
      <c r="J342" s="47"/>
      <c r="K342" s="46"/>
      <c r="L342" s="46"/>
      <c r="M342" s="46"/>
      <c r="N342" s="46"/>
      <c r="O342" s="46"/>
      <c r="P342" s="46"/>
      <c r="Q342" s="46"/>
      <c r="R342" s="14"/>
      <c r="S342" s="14"/>
      <c r="T342" s="14"/>
      <c r="U342" s="14"/>
      <c r="V342" s="14"/>
      <c r="W342" s="14"/>
      <c r="X342" s="14"/>
      <c r="Y342" s="14"/>
      <c r="Z342" s="14"/>
      <c r="AA342" s="14"/>
      <c r="AB342" s="14"/>
      <c r="AC342" s="14"/>
      <c r="AD342" s="10"/>
      <c r="AE342" s="14"/>
      <c r="AF342" s="14"/>
      <c r="AG342" s="14"/>
      <c r="AH342" s="14"/>
      <c r="AI342" s="14"/>
      <c r="AJ342" s="14"/>
      <c r="AK342" s="14"/>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row>
    <row r="343">
      <c r="A343" s="10"/>
      <c r="B343" s="46"/>
      <c r="C343" s="46"/>
      <c r="D343" s="46"/>
      <c r="E343" s="46"/>
      <c r="F343" s="46"/>
      <c r="G343" s="46"/>
      <c r="H343" s="46"/>
      <c r="I343" s="46"/>
      <c r="J343" s="47"/>
      <c r="K343" s="46"/>
      <c r="L343" s="46"/>
      <c r="M343" s="46"/>
      <c r="N343" s="46"/>
      <c r="O343" s="46"/>
      <c r="P343" s="46"/>
      <c r="Q343" s="46"/>
      <c r="R343" s="14"/>
      <c r="S343" s="14"/>
      <c r="T343" s="14"/>
      <c r="U343" s="14"/>
      <c r="V343" s="14"/>
      <c r="W343" s="14"/>
      <c r="X343" s="14"/>
      <c r="Y343" s="14"/>
      <c r="Z343" s="14"/>
      <c r="AA343" s="14"/>
      <c r="AB343" s="14"/>
      <c r="AC343" s="14"/>
      <c r="AD343" s="10"/>
      <c r="AE343" s="14"/>
      <c r="AF343" s="14"/>
      <c r="AG343" s="14"/>
      <c r="AH343" s="14"/>
      <c r="AI343" s="14"/>
      <c r="AJ343" s="14"/>
      <c r="AK343" s="14"/>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row>
    <row r="344">
      <c r="A344" s="10"/>
      <c r="B344" s="46"/>
      <c r="C344" s="46"/>
      <c r="D344" s="46"/>
      <c r="E344" s="46"/>
      <c r="F344" s="46"/>
      <c r="G344" s="46"/>
      <c r="H344" s="46"/>
      <c r="I344" s="46"/>
      <c r="J344" s="47"/>
      <c r="K344" s="46"/>
      <c r="L344" s="46"/>
      <c r="M344" s="46"/>
      <c r="N344" s="46"/>
      <c r="O344" s="46"/>
      <c r="P344" s="46"/>
      <c r="Q344" s="46"/>
      <c r="R344" s="14"/>
      <c r="S344" s="14"/>
      <c r="T344" s="14"/>
      <c r="U344" s="14"/>
      <c r="V344" s="14"/>
      <c r="W344" s="14"/>
      <c r="X344" s="14"/>
      <c r="Y344" s="14"/>
      <c r="Z344" s="14"/>
      <c r="AA344" s="14"/>
      <c r="AB344" s="14"/>
      <c r="AC344" s="14"/>
      <c r="AD344" s="10"/>
      <c r="AE344" s="14"/>
      <c r="AF344" s="14"/>
      <c r="AG344" s="14"/>
      <c r="AH344" s="14"/>
      <c r="AI344" s="14"/>
      <c r="AJ344" s="14"/>
      <c r="AK344" s="14"/>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row>
    <row r="345">
      <c r="A345" s="10"/>
      <c r="B345" s="46"/>
      <c r="C345" s="46"/>
      <c r="D345" s="46"/>
      <c r="E345" s="46"/>
      <c r="F345" s="46"/>
      <c r="G345" s="46"/>
      <c r="H345" s="46"/>
      <c r="I345" s="46"/>
      <c r="J345" s="47"/>
      <c r="K345" s="46"/>
      <c r="L345" s="46"/>
      <c r="M345" s="46"/>
      <c r="N345" s="46"/>
      <c r="O345" s="46"/>
      <c r="P345" s="46"/>
      <c r="Q345" s="46"/>
      <c r="R345" s="14"/>
      <c r="S345" s="14"/>
      <c r="T345" s="14"/>
      <c r="U345" s="14"/>
      <c r="V345" s="14"/>
      <c r="W345" s="14"/>
      <c r="X345" s="14"/>
      <c r="Y345" s="14"/>
      <c r="Z345" s="14"/>
      <c r="AA345" s="14"/>
      <c r="AB345" s="14"/>
      <c r="AC345" s="14"/>
      <c r="AD345" s="10"/>
      <c r="AE345" s="14"/>
      <c r="AF345" s="14"/>
      <c r="AG345" s="14"/>
      <c r="AH345" s="14"/>
      <c r="AI345" s="14"/>
      <c r="AJ345" s="14"/>
      <c r="AK345" s="14"/>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row>
    <row r="346">
      <c r="A346" s="10"/>
      <c r="B346" s="46"/>
      <c r="C346" s="46"/>
      <c r="D346" s="46"/>
      <c r="E346" s="46"/>
      <c r="F346" s="46"/>
      <c r="G346" s="46"/>
      <c r="H346" s="46"/>
      <c r="I346" s="46"/>
      <c r="J346" s="47"/>
      <c r="K346" s="46"/>
      <c r="L346" s="46"/>
      <c r="M346" s="46"/>
      <c r="N346" s="46"/>
      <c r="O346" s="46"/>
      <c r="P346" s="46"/>
      <c r="Q346" s="46"/>
      <c r="R346" s="14"/>
      <c r="S346" s="14"/>
      <c r="T346" s="14"/>
      <c r="U346" s="14"/>
      <c r="V346" s="14"/>
      <c r="W346" s="14"/>
      <c r="X346" s="14"/>
      <c r="Y346" s="14"/>
      <c r="Z346" s="14"/>
      <c r="AA346" s="14"/>
      <c r="AB346" s="14"/>
      <c r="AC346" s="14"/>
      <c r="AD346" s="10"/>
      <c r="AE346" s="14"/>
      <c r="AF346" s="14"/>
      <c r="AG346" s="14"/>
      <c r="AH346" s="14"/>
      <c r="AI346" s="14"/>
      <c r="AJ346" s="14"/>
      <c r="AK346" s="14"/>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row>
    <row r="347">
      <c r="A347" s="10"/>
      <c r="B347" s="46"/>
      <c r="C347" s="46"/>
      <c r="D347" s="46"/>
      <c r="E347" s="46"/>
      <c r="F347" s="46"/>
      <c r="G347" s="46"/>
      <c r="H347" s="46"/>
      <c r="I347" s="46"/>
      <c r="J347" s="47"/>
      <c r="K347" s="46"/>
      <c r="L347" s="46"/>
      <c r="M347" s="46"/>
      <c r="N347" s="46"/>
      <c r="O347" s="46"/>
      <c r="P347" s="46"/>
      <c r="Q347" s="46"/>
      <c r="R347" s="14"/>
      <c r="S347" s="14"/>
      <c r="T347" s="14"/>
      <c r="U347" s="14"/>
      <c r="V347" s="14"/>
      <c r="W347" s="14"/>
      <c r="X347" s="14"/>
      <c r="Y347" s="14"/>
      <c r="Z347" s="14"/>
      <c r="AA347" s="14"/>
      <c r="AB347" s="14"/>
      <c r="AC347" s="14"/>
      <c r="AD347" s="10"/>
      <c r="AE347" s="14"/>
      <c r="AF347" s="14"/>
      <c r="AG347" s="14"/>
      <c r="AH347" s="14"/>
      <c r="AI347" s="14"/>
      <c r="AJ347" s="14"/>
      <c r="AK347" s="14"/>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row>
    <row r="348">
      <c r="A348" s="10"/>
      <c r="B348" s="46"/>
      <c r="C348" s="46"/>
      <c r="D348" s="46"/>
      <c r="E348" s="46"/>
      <c r="F348" s="46"/>
      <c r="G348" s="46"/>
      <c r="H348" s="46"/>
      <c r="I348" s="46"/>
      <c r="J348" s="47"/>
      <c r="K348" s="46"/>
      <c r="L348" s="46"/>
      <c r="M348" s="46"/>
      <c r="N348" s="46"/>
      <c r="O348" s="46"/>
      <c r="P348" s="46"/>
      <c r="Q348" s="46"/>
      <c r="R348" s="14"/>
      <c r="S348" s="14"/>
      <c r="T348" s="14"/>
      <c r="U348" s="14"/>
      <c r="V348" s="14"/>
      <c r="W348" s="14"/>
      <c r="X348" s="14"/>
      <c r="Y348" s="14"/>
      <c r="Z348" s="14"/>
      <c r="AA348" s="14"/>
      <c r="AB348" s="14"/>
      <c r="AC348" s="14"/>
      <c r="AD348" s="10"/>
      <c r="AE348" s="14"/>
      <c r="AF348" s="14"/>
      <c r="AG348" s="14"/>
      <c r="AH348" s="14"/>
      <c r="AI348" s="14"/>
      <c r="AJ348" s="14"/>
      <c r="AK348" s="14"/>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row>
    <row r="349">
      <c r="A349" s="10"/>
      <c r="B349" s="46"/>
      <c r="C349" s="46"/>
      <c r="D349" s="46"/>
      <c r="E349" s="46"/>
      <c r="F349" s="46"/>
      <c r="G349" s="46"/>
      <c r="H349" s="46"/>
      <c r="I349" s="46"/>
      <c r="J349" s="47"/>
      <c r="K349" s="46"/>
      <c r="L349" s="46"/>
      <c r="M349" s="46"/>
      <c r="N349" s="46"/>
      <c r="O349" s="46"/>
      <c r="P349" s="46"/>
      <c r="Q349" s="46"/>
      <c r="R349" s="14"/>
      <c r="S349" s="14"/>
      <c r="T349" s="14"/>
      <c r="U349" s="14"/>
      <c r="V349" s="14"/>
      <c r="W349" s="14"/>
      <c r="X349" s="14"/>
      <c r="Y349" s="14"/>
      <c r="Z349" s="14"/>
      <c r="AA349" s="14"/>
      <c r="AB349" s="14"/>
      <c r="AC349" s="14"/>
      <c r="AD349" s="10"/>
      <c r="AE349" s="14"/>
      <c r="AF349" s="14"/>
      <c r="AG349" s="14"/>
      <c r="AH349" s="14"/>
      <c r="AI349" s="14"/>
      <c r="AJ349" s="14"/>
      <c r="AK349" s="14"/>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row>
    <row r="350">
      <c r="A350" s="10"/>
      <c r="B350" s="46"/>
      <c r="C350" s="46"/>
      <c r="D350" s="46"/>
      <c r="E350" s="46"/>
      <c r="F350" s="46"/>
      <c r="G350" s="46"/>
      <c r="H350" s="46"/>
      <c r="I350" s="46"/>
      <c r="J350" s="47"/>
      <c r="K350" s="46"/>
      <c r="L350" s="46"/>
      <c r="M350" s="46"/>
      <c r="N350" s="46"/>
      <c r="O350" s="46"/>
      <c r="P350" s="46"/>
      <c r="Q350" s="46"/>
      <c r="R350" s="14"/>
      <c r="S350" s="14"/>
      <c r="T350" s="14"/>
      <c r="U350" s="14"/>
      <c r="V350" s="14"/>
      <c r="W350" s="14"/>
      <c r="X350" s="14"/>
      <c r="Y350" s="14"/>
      <c r="Z350" s="14"/>
      <c r="AA350" s="14"/>
      <c r="AB350" s="14"/>
      <c r="AC350" s="14"/>
      <c r="AD350" s="10"/>
      <c r="AE350" s="14"/>
      <c r="AF350" s="14"/>
      <c r="AG350" s="14"/>
      <c r="AH350" s="14"/>
      <c r="AI350" s="14"/>
      <c r="AJ350" s="14"/>
      <c r="AK350" s="14"/>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row>
    <row r="351">
      <c r="A351" s="10"/>
      <c r="B351" s="46"/>
      <c r="C351" s="46"/>
      <c r="D351" s="46"/>
      <c r="E351" s="46"/>
      <c r="F351" s="46"/>
      <c r="G351" s="46"/>
      <c r="H351" s="46"/>
      <c r="I351" s="46"/>
      <c r="J351" s="47"/>
      <c r="K351" s="46"/>
      <c r="L351" s="46"/>
      <c r="M351" s="46"/>
      <c r="N351" s="46"/>
      <c r="O351" s="46"/>
      <c r="P351" s="46"/>
      <c r="Q351" s="46"/>
      <c r="R351" s="14"/>
      <c r="S351" s="14"/>
      <c r="T351" s="14"/>
      <c r="U351" s="14"/>
      <c r="V351" s="14"/>
      <c r="W351" s="14"/>
      <c r="X351" s="14"/>
      <c r="Y351" s="14"/>
      <c r="Z351" s="14"/>
      <c r="AA351" s="14"/>
      <c r="AB351" s="14"/>
      <c r="AC351" s="14"/>
      <c r="AD351" s="10"/>
      <c r="AE351" s="14"/>
      <c r="AF351" s="14"/>
      <c r="AG351" s="14"/>
      <c r="AH351" s="14"/>
      <c r="AI351" s="14"/>
      <c r="AJ351" s="14"/>
      <c r="AK351" s="14"/>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row>
    <row r="352">
      <c r="A352" s="10"/>
      <c r="B352" s="46"/>
      <c r="C352" s="46"/>
      <c r="D352" s="46"/>
      <c r="E352" s="46"/>
      <c r="F352" s="46"/>
      <c r="G352" s="46"/>
      <c r="H352" s="46"/>
      <c r="I352" s="46"/>
      <c r="J352" s="47"/>
      <c r="K352" s="46"/>
      <c r="L352" s="46"/>
      <c r="M352" s="46"/>
      <c r="N352" s="46"/>
      <c r="O352" s="46"/>
      <c r="P352" s="46"/>
      <c r="Q352" s="46"/>
      <c r="R352" s="14"/>
      <c r="S352" s="14"/>
      <c r="T352" s="14"/>
      <c r="U352" s="14"/>
      <c r="V352" s="14"/>
      <c r="W352" s="14"/>
      <c r="X352" s="14"/>
      <c r="Y352" s="14"/>
      <c r="Z352" s="14"/>
      <c r="AA352" s="14"/>
      <c r="AB352" s="14"/>
      <c r="AC352" s="14"/>
      <c r="AD352" s="10"/>
      <c r="AE352" s="14"/>
      <c r="AF352" s="14"/>
      <c r="AG352" s="14"/>
      <c r="AH352" s="14"/>
      <c r="AI352" s="14"/>
      <c r="AJ352" s="14"/>
      <c r="AK352" s="14"/>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row>
    <row r="353">
      <c r="A353" s="10"/>
      <c r="B353" s="46"/>
      <c r="C353" s="46"/>
      <c r="D353" s="46"/>
      <c r="E353" s="46"/>
      <c r="F353" s="46"/>
      <c r="G353" s="46"/>
      <c r="H353" s="46"/>
      <c r="I353" s="46"/>
      <c r="J353" s="47"/>
      <c r="K353" s="46"/>
      <c r="L353" s="46"/>
      <c r="M353" s="46"/>
      <c r="N353" s="46"/>
      <c r="O353" s="46"/>
      <c r="P353" s="46"/>
      <c r="Q353" s="46"/>
      <c r="R353" s="14"/>
      <c r="S353" s="14"/>
      <c r="T353" s="14"/>
      <c r="U353" s="14"/>
      <c r="V353" s="14"/>
      <c r="W353" s="14"/>
      <c r="X353" s="14"/>
      <c r="Y353" s="14"/>
      <c r="Z353" s="14"/>
      <c r="AA353" s="14"/>
      <c r="AB353" s="14"/>
      <c r="AC353" s="14"/>
      <c r="AD353" s="10"/>
      <c r="AE353" s="14"/>
      <c r="AF353" s="14"/>
      <c r="AG353" s="14"/>
      <c r="AH353" s="14"/>
      <c r="AI353" s="14"/>
      <c r="AJ353" s="14"/>
      <c r="AK353" s="14"/>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row>
    <row r="354">
      <c r="A354" s="10"/>
      <c r="B354" s="46"/>
      <c r="C354" s="46"/>
      <c r="D354" s="46"/>
      <c r="E354" s="46"/>
      <c r="F354" s="46"/>
      <c r="G354" s="46"/>
      <c r="H354" s="46"/>
      <c r="I354" s="46"/>
      <c r="J354" s="47"/>
      <c r="K354" s="46"/>
      <c r="L354" s="46"/>
      <c r="M354" s="46"/>
      <c r="N354" s="46"/>
      <c r="O354" s="46"/>
      <c r="P354" s="46"/>
      <c r="Q354" s="46"/>
      <c r="R354" s="14"/>
      <c r="S354" s="14"/>
      <c r="T354" s="14"/>
      <c r="U354" s="14"/>
      <c r="V354" s="14"/>
      <c r="W354" s="14"/>
      <c r="X354" s="14"/>
      <c r="Y354" s="14"/>
      <c r="Z354" s="14"/>
      <c r="AA354" s="14"/>
      <c r="AB354" s="14"/>
      <c r="AC354" s="14"/>
      <c r="AD354" s="10"/>
      <c r="AE354" s="14"/>
      <c r="AF354" s="14"/>
      <c r="AG354" s="14"/>
      <c r="AH354" s="14"/>
      <c r="AI354" s="14"/>
      <c r="AJ354" s="14"/>
      <c r="AK354" s="14"/>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row>
    <row r="355">
      <c r="A355" s="10"/>
      <c r="B355" s="46"/>
      <c r="C355" s="46"/>
      <c r="D355" s="46"/>
      <c r="E355" s="46"/>
      <c r="F355" s="46"/>
      <c r="G355" s="46"/>
      <c r="H355" s="46"/>
      <c r="I355" s="46"/>
      <c r="J355" s="47"/>
      <c r="K355" s="46"/>
      <c r="L355" s="46"/>
      <c r="M355" s="46"/>
      <c r="N355" s="46"/>
      <c r="O355" s="46"/>
      <c r="P355" s="46"/>
      <c r="Q355" s="46"/>
      <c r="R355" s="14"/>
      <c r="S355" s="14"/>
      <c r="T355" s="14"/>
      <c r="U355" s="14"/>
      <c r="V355" s="14"/>
      <c r="W355" s="14"/>
      <c r="X355" s="14"/>
      <c r="Y355" s="14"/>
      <c r="Z355" s="14"/>
      <c r="AA355" s="14"/>
      <c r="AB355" s="14"/>
      <c r="AC355" s="14"/>
      <c r="AD355" s="10"/>
      <c r="AE355" s="14"/>
      <c r="AF355" s="14"/>
      <c r="AG355" s="14"/>
      <c r="AH355" s="14"/>
      <c r="AI355" s="14"/>
      <c r="AJ355" s="14"/>
      <c r="AK355" s="14"/>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row>
    <row r="356">
      <c r="A356" s="10"/>
      <c r="B356" s="46"/>
      <c r="C356" s="46"/>
      <c r="D356" s="46"/>
      <c r="E356" s="46"/>
      <c r="F356" s="46"/>
      <c r="G356" s="46"/>
      <c r="H356" s="46"/>
      <c r="I356" s="46"/>
      <c r="J356" s="47"/>
      <c r="K356" s="46"/>
      <c r="L356" s="46"/>
      <c r="M356" s="46"/>
      <c r="N356" s="46"/>
      <c r="O356" s="46"/>
      <c r="P356" s="46"/>
      <c r="Q356" s="46"/>
      <c r="R356" s="14"/>
      <c r="S356" s="14"/>
      <c r="T356" s="14"/>
      <c r="U356" s="14"/>
      <c r="V356" s="14"/>
      <c r="W356" s="14"/>
      <c r="X356" s="14"/>
      <c r="Y356" s="14"/>
      <c r="Z356" s="14"/>
      <c r="AA356" s="14"/>
      <c r="AB356" s="14"/>
      <c r="AC356" s="14"/>
      <c r="AD356" s="10"/>
      <c r="AE356" s="14"/>
      <c r="AF356" s="14"/>
      <c r="AG356" s="14"/>
      <c r="AH356" s="14"/>
      <c r="AI356" s="14"/>
      <c r="AJ356" s="14"/>
      <c r="AK356" s="14"/>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row>
    <row r="357">
      <c r="A357" s="10"/>
      <c r="B357" s="46"/>
      <c r="C357" s="46"/>
      <c r="D357" s="46"/>
      <c r="E357" s="46"/>
      <c r="F357" s="46"/>
      <c r="G357" s="46"/>
      <c r="H357" s="46"/>
      <c r="I357" s="46"/>
      <c r="J357" s="47"/>
      <c r="K357" s="46"/>
      <c r="L357" s="46"/>
      <c r="M357" s="46"/>
      <c r="N357" s="46"/>
      <c r="O357" s="46"/>
      <c r="P357" s="46"/>
      <c r="Q357" s="46"/>
      <c r="R357" s="14"/>
      <c r="S357" s="14"/>
      <c r="T357" s="14"/>
      <c r="U357" s="14"/>
      <c r="V357" s="14"/>
      <c r="W357" s="14"/>
      <c r="X357" s="14"/>
      <c r="Y357" s="14"/>
      <c r="Z357" s="14"/>
      <c r="AA357" s="14"/>
      <c r="AB357" s="14"/>
      <c r="AC357" s="14"/>
      <c r="AD357" s="10"/>
      <c r="AE357" s="14"/>
      <c r="AF357" s="14"/>
      <c r="AG357" s="14"/>
      <c r="AH357" s="14"/>
      <c r="AI357" s="14"/>
      <c r="AJ357" s="14"/>
      <c r="AK357" s="14"/>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row>
    <row r="358">
      <c r="A358" s="10"/>
      <c r="B358" s="46"/>
      <c r="C358" s="46"/>
      <c r="D358" s="46"/>
      <c r="E358" s="46"/>
      <c r="F358" s="46"/>
      <c r="G358" s="46"/>
      <c r="H358" s="46"/>
      <c r="I358" s="46"/>
      <c r="J358" s="47"/>
      <c r="K358" s="46"/>
      <c r="L358" s="46"/>
      <c r="M358" s="46"/>
      <c r="N358" s="46"/>
      <c r="O358" s="46"/>
      <c r="P358" s="46"/>
      <c r="Q358" s="46"/>
      <c r="R358" s="14"/>
      <c r="S358" s="14"/>
      <c r="T358" s="14"/>
      <c r="U358" s="14"/>
      <c r="V358" s="14"/>
      <c r="W358" s="14"/>
      <c r="X358" s="14"/>
      <c r="Y358" s="14"/>
      <c r="Z358" s="14"/>
      <c r="AA358" s="14"/>
      <c r="AB358" s="14"/>
      <c r="AC358" s="14"/>
      <c r="AD358" s="10"/>
      <c r="AE358" s="14"/>
      <c r="AF358" s="14"/>
      <c r="AG358" s="14"/>
      <c r="AH358" s="14"/>
      <c r="AI358" s="14"/>
      <c r="AJ358" s="14"/>
      <c r="AK358" s="14"/>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row>
    <row r="359">
      <c r="A359" s="10"/>
      <c r="B359" s="46"/>
      <c r="C359" s="46"/>
      <c r="D359" s="46"/>
      <c r="E359" s="46"/>
      <c r="F359" s="46"/>
      <c r="G359" s="46"/>
      <c r="H359" s="46"/>
      <c r="I359" s="46"/>
      <c r="J359" s="47"/>
      <c r="K359" s="46"/>
      <c r="L359" s="46"/>
      <c r="M359" s="46"/>
      <c r="N359" s="46"/>
      <c r="O359" s="46"/>
      <c r="P359" s="46"/>
      <c r="Q359" s="46"/>
      <c r="R359" s="14"/>
      <c r="S359" s="14"/>
      <c r="T359" s="14"/>
      <c r="U359" s="14"/>
      <c r="V359" s="14"/>
      <c r="W359" s="14"/>
      <c r="X359" s="14"/>
      <c r="Y359" s="14"/>
      <c r="Z359" s="14"/>
      <c r="AA359" s="14"/>
      <c r="AB359" s="14"/>
      <c r="AC359" s="14"/>
      <c r="AD359" s="10"/>
      <c r="AE359" s="14"/>
      <c r="AF359" s="14"/>
      <c r="AG359" s="14"/>
      <c r="AH359" s="14"/>
      <c r="AI359" s="14"/>
      <c r="AJ359" s="14"/>
      <c r="AK359" s="14"/>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row>
    <row r="360">
      <c r="A360" s="10"/>
      <c r="B360" s="46"/>
      <c r="C360" s="46"/>
      <c r="D360" s="46"/>
      <c r="E360" s="46"/>
      <c r="F360" s="46"/>
      <c r="G360" s="46"/>
      <c r="H360" s="46"/>
      <c r="I360" s="46"/>
      <c r="J360" s="47"/>
      <c r="K360" s="46"/>
      <c r="L360" s="46"/>
      <c r="M360" s="46"/>
      <c r="N360" s="46"/>
      <c r="O360" s="46"/>
      <c r="P360" s="46"/>
      <c r="Q360" s="46"/>
      <c r="R360" s="14"/>
      <c r="S360" s="14"/>
      <c r="T360" s="14"/>
      <c r="U360" s="14"/>
      <c r="V360" s="14"/>
      <c r="W360" s="14"/>
      <c r="X360" s="14"/>
      <c r="Y360" s="14"/>
      <c r="Z360" s="14"/>
      <c r="AA360" s="14"/>
      <c r="AB360" s="14"/>
      <c r="AC360" s="14"/>
      <c r="AD360" s="10"/>
      <c r="AE360" s="14"/>
      <c r="AF360" s="14"/>
      <c r="AG360" s="14"/>
      <c r="AH360" s="14"/>
      <c r="AI360" s="14"/>
      <c r="AJ360" s="14"/>
      <c r="AK360" s="14"/>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row>
    <row r="361">
      <c r="A361" s="10"/>
      <c r="B361" s="46"/>
      <c r="C361" s="46"/>
      <c r="D361" s="46"/>
      <c r="E361" s="46"/>
      <c r="F361" s="46"/>
      <c r="G361" s="46"/>
      <c r="H361" s="46"/>
      <c r="I361" s="46"/>
      <c r="J361" s="47"/>
      <c r="K361" s="46"/>
      <c r="L361" s="46"/>
      <c r="M361" s="46"/>
      <c r="N361" s="46"/>
      <c r="O361" s="46"/>
      <c r="P361" s="46"/>
      <c r="Q361" s="46"/>
      <c r="R361" s="14"/>
      <c r="S361" s="14"/>
      <c r="T361" s="14"/>
      <c r="U361" s="14"/>
      <c r="V361" s="14"/>
      <c r="W361" s="14"/>
      <c r="X361" s="14"/>
      <c r="Y361" s="14"/>
      <c r="Z361" s="14"/>
      <c r="AA361" s="14"/>
      <c r="AB361" s="14"/>
      <c r="AC361" s="14"/>
      <c r="AD361" s="10"/>
      <c r="AE361" s="14"/>
      <c r="AF361" s="14"/>
      <c r="AG361" s="14"/>
      <c r="AH361" s="14"/>
      <c r="AI361" s="14"/>
      <c r="AJ361" s="14"/>
      <c r="AK361" s="14"/>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row>
    <row r="362">
      <c r="A362" s="10"/>
      <c r="B362" s="46"/>
      <c r="C362" s="46"/>
      <c r="D362" s="46"/>
      <c r="E362" s="46"/>
      <c r="F362" s="46"/>
      <c r="G362" s="46"/>
      <c r="H362" s="46"/>
      <c r="I362" s="46"/>
      <c r="J362" s="47"/>
      <c r="K362" s="46"/>
      <c r="L362" s="46"/>
      <c r="M362" s="46"/>
      <c r="N362" s="46"/>
      <c r="O362" s="46"/>
      <c r="P362" s="46"/>
      <c r="Q362" s="46"/>
      <c r="R362" s="14"/>
      <c r="S362" s="14"/>
      <c r="T362" s="14"/>
      <c r="U362" s="14"/>
      <c r="V362" s="14"/>
      <c r="W362" s="14"/>
      <c r="X362" s="14"/>
      <c r="Y362" s="14"/>
      <c r="Z362" s="14"/>
      <c r="AA362" s="14"/>
      <c r="AB362" s="14"/>
      <c r="AC362" s="14"/>
      <c r="AD362" s="10"/>
      <c r="AE362" s="14"/>
      <c r="AF362" s="14"/>
      <c r="AG362" s="14"/>
      <c r="AH362" s="14"/>
      <c r="AI362" s="14"/>
      <c r="AJ362" s="14"/>
      <c r="AK362" s="14"/>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row>
    <row r="363">
      <c r="A363" s="10"/>
      <c r="B363" s="46"/>
      <c r="C363" s="46"/>
      <c r="D363" s="46"/>
      <c r="E363" s="46"/>
      <c r="F363" s="46"/>
      <c r="G363" s="46"/>
      <c r="H363" s="46"/>
      <c r="I363" s="46"/>
      <c r="J363" s="47"/>
      <c r="K363" s="46"/>
      <c r="L363" s="46"/>
      <c r="M363" s="46"/>
      <c r="N363" s="46"/>
      <c r="O363" s="46"/>
      <c r="P363" s="46"/>
      <c r="Q363" s="46"/>
      <c r="R363" s="14"/>
      <c r="S363" s="14"/>
      <c r="T363" s="14"/>
      <c r="U363" s="14"/>
      <c r="V363" s="14"/>
      <c r="W363" s="14"/>
      <c r="X363" s="14"/>
      <c r="Y363" s="14"/>
      <c r="Z363" s="14"/>
      <c r="AA363" s="14"/>
      <c r="AB363" s="14"/>
      <c r="AC363" s="14"/>
      <c r="AD363" s="10"/>
      <c r="AE363" s="14"/>
      <c r="AF363" s="14"/>
      <c r="AG363" s="14"/>
      <c r="AH363" s="14"/>
      <c r="AI363" s="14"/>
      <c r="AJ363" s="14"/>
      <c r="AK363" s="14"/>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row>
    <row r="364">
      <c r="A364" s="10"/>
      <c r="B364" s="46"/>
      <c r="C364" s="46"/>
      <c r="D364" s="46"/>
      <c r="E364" s="46"/>
      <c r="F364" s="46"/>
      <c r="G364" s="46"/>
      <c r="H364" s="46"/>
      <c r="I364" s="46"/>
      <c r="J364" s="47"/>
      <c r="K364" s="46"/>
      <c r="L364" s="46"/>
      <c r="M364" s="46"/>
      <c r="N364" s="46"/>
      <c r="O364" s="46"/>
      <c r="P364" s="46"/>
      <c r="Q364" s="46"/>
      <c r="R364" s="14"/>
      <c r="S364" s="14"/>
      <c r="T364" s="14"/>
      <c r="U364" s="14"/>
      <c r="V364" s="14"/>
      <c r="W364" s="14"/>
      <c r="X364" s="14"/>
      <c r="Y364" s="14"/>
      <c r="Z364" s="14"/>
      <c r="AA364" s="14"/>
      <c r="AB364" s="14"/>
      <c r="AC364" s="14"/>
      <c r="AD364" s="10"/>
      <c r="AE364" s="14"/>
      <c r="AF364" s="14"/>
      <c r="AG364" s="14"/>
      <c r="AH364" s="14"/>
      <c r="AI364" s="14"/>
      <c r="AJ364" s="14"/>
      <c r="AK364" s="14"/>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row>
    <row r="365">
      <c r="A365" s="10"/>
      <c r="B365" s="46"/>
      <c r="C365" s="46"/>
      <c r="D365" s="46"/>
      <c r="E365" s="46"/>
      <c r="F365" s="46"/>
      <c r="G365" s="46"/>
      <c r="H365" s="46"/>
      <c r="I365" s="46"/>
      <c r="J365" s="47"/>
      <c r="K365" s="46"/>
      <c r="L365" s="46"/>
      <c r="M365" s="46"/>
      <c r="N365" s="46"/>
      <c r="O365" s="46"/>
      <c r="P365" s="46"/>
      <c r="Q365" s="46"/>
      <c r="R365" s="14"/>
      <c r="S365" s="14"/>
      <c r="T365" s="14"/>
      <c r="U365" s="14"/>
      <c r="V365" s="14"/>
      <c r="W365" s="14"/>
      <c r="X365" s="14"/>
      <c r="Y365" s="14"/>
      <c r="Z365" s="14"/>
      <c r="AA365" s="14"/>
      <c r="AB365" s="14"/>
      <c r="AC365" s="14"/>
      <c r="AD365" s="10"/>
      <c r="AE365" s="14"/>
      <c r="AF365" s="14"/>
      <c r="AG365" s="14"/>
      <c r="AH365" s="14"/>
      <c r="AI365" s="14"/>
      <c r="AJ365" s="14"/>
      <c r="AK365" s="14"/>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row>
    <row r="366">
      <c r="A366" s="10"/>
      <c r="B366" s="46"/>
      <c r="C366" s="46"/>
      <c r="D366" s="46"/>
      <c r="E366" s="46"/>
      <c r="F366" s="46"/>
      <c r="G366" s="46"/>
      <c r="H366" s="46"/>
      <c r="I366" s="46"/>
      <c r="J366" s="47"/>
      <c r="K366" s="46"/>
      <c r="L366" s="46"/>
      <c r="M366" s="46"/>
      <c r="N366" s="46"/>
      <c r="O366" s="46"/>
      <c r="P366" s="46"/>
      <c r="Q366" s="46"/>
      <c r="R366" s="14"/>
      <c r="S366" s="14"/>
      <c r="T366" s="14"/>
      <c r="U366" s="14"/>
      <c r="V366" s="14"/>
      <c r="W366" s="14"/>
      <c r="X366" s="14"/>
      <c r="Y366" s="14"/>
      <c r="Z366" s="14"/>
      <c r="AA366" s="14"/>
      <c r="AB366" s="14"/>
      <c r="AC366" s="14"/>
      <c r="AD366" s="10"/>
      <c r="AE366" s="14"/>
      <c r="AF366" s="14"/>
      <c r="AG366" s="14"/>
      <c r="AH366" s="14"/>
      <c r="AI366" s="14"/>
      <c r="AJ366" s="14"/>
      <c r="AK366" s="14"/>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row>
    <row r="367">
      <c r="A367" s="10"/>
      <c r="B367" s="46"/>
      <c r="C367" s="46"/>
      <c r="D367" s="46"/>
      <c r="E367" s="46"/>
      <c r="F367" s="46"/>
      <c r="G367" s="46"/>
      <c r="H367" s="46"/>
      <c r="I367" s="46"/>
      <c r="J367" s="47"/>
      <c r="K367" s="46"/>
      <c r="L367" s="46"/>
      <c r="M367" s="46"/>
      <c r="N367" s="46"/>
      <c r="O367" s="46"/>
      <c r="P367" s="46"/>
      <c r="Q367" s="46"/>
      <c r="R367" s="14"/>
      <c r="S367" s="14"/>
      <c r="T367" s="14"/>
      <c r="U367" s="14"/>
      <c r="V367" s="14"/>
      <c r="W367" s="14"/>
      <c r="X367" s="14"/>
      <c r="Y367" s="14"/>
      <c r="Z367" s="14"/>
      <c r="AA367" s="14"/>
      <c r="AB367" s="14"/>
      <c r="AC367" s="14"/>
      <c r="AD367" s="10"/>
      <c r="AE367" s="14"/>
      <c r="AF367" s="14"/>
      <c r="AG367" s="14"/>
      <c r="AH367" s="14"/>
      <c r="AI367" s="14"/>
      <c r="AJ367" s="14"/>
      <c r="AK367" s="14"/>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row>
    <row r="368">
      <c r="A368" s="10"/>
      <c r="B368" s="46"/>
      <c r="C368" s="46"/>
      <c r="D368" s="46"/>
      <c r="E368" s="46"/>
      <c r="F368" s="46"/>
      <c r="G368" s="46"/>
      <c r="H368" s="46"/>
      <c r="I368" s="46"/>
      <c r="J368" s="47"/>
      <c r="K368" s="46"/>
      <c r="L368" s="46"/>
      <c r="M368" s="46"/>
      <c r="N368" s="46"/>
      <c r="O368" s="46"/>
      <c r="P368" s="46"/>
      <c r="Q368" s="46"/>
      <c r="R368" s="14"/>
      <c r="S368" s="14"/>
      <c r="T368" s="14"/>
      <c r="U368" s="14"/>
      <c r="V368" s="14"/>
      <c r="W368" s="14"/>
      <c r="X368" s="14"/>
      <c r="Y368" s="14"/>
      <c r="Z368" s="14"/>
      <c r="AA368" s="14"/>
      <c r="AB368" s="14"/>
      <c r="AC368" s="14"/>
      <c r="AD368" s="10"/>
      <c r="AE368" s="14"/>
      <c r="AF368" s="14"/>
      <c r="AG368" s="14"/>
      <c r="AH368" s="14"/>
      <c r="AI368" s="14"/>
      <c r="AJ368" s="14"/>
      <c r="AK368" s="14"/>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row>
    <row r="369">
      <c r="A369" s="10"/>
      <c r="B369" s="46"/>
      <c r="C369" s="46"/>
      <c r="D369" s="46"/>
      <c r="E369" s="46"/>
      <c r="F369" s="46"/>
      <c r="G369" s="46"/>
      <c r="H369" s="46"/>
      <c r="I369" s="46"/>
      <c r="J369" s="47"/>
      <c r="K369" s="46"/>
      <c r="L369" s="46"/>
      <c r="M369" s="46"/>
      <c r="N369" s="46"/>
      <c r="O369" s="46"/>
      <c r="P369" s="46"/>
      <c r="Q369" s="46"/>
      <c r="R369" s="14"/>
      <c r="S369" s="14"/>
      <c r="T369" s="14"/>
      <c r="U369" s="14"/>
      <c r="V369" s="14"/>
      <c r="W369" s="14"/>
      <c r="X369" s="14"/>
      <c r="Y369" s="14"/>
      <c r="Z369" s="14"/>
      <c r="AA369" s="14"/>
      <c r="AB369" s="14"/>
      <c r="AC369" s="14"/>
      <c r="AD369" s="10"/>
      <c r="AE369" s="14"/>
      <c r="AF369" s="14"/>
      <c r="AG369" s="14"/>
      <c r="AH369" s="14"/>
      <c r="AI369" s="14"/>
      <c r="AJ369" s="14"/>
      <c r="AK369" s="14"/>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row>
    <row r="370">
      <c r="A370" s="10"/>
      <c r="B370" s="46"/>
      <c r="C370" s="46"/>
      <c r="D370" s="46"/>
      <c r="E370" s="46"/>
      <c r="F370" s="46"/>
      <c r="G370" s="46"/>
      <c r="H370" s="46"/>
      <c r="I370" s="46"/>
      <c r="J370" s="47"/>
      <c r="K370" s="46"/>
      <c r="L370" s="46"/>
      <c r="M370" s="46"/>
      <c r="N370" s="46"/>
      <c r="O370" s="46"/>
      <c r="P370" s="46"/>
      <c r="Q370" s="46"/>
      <c r="R370" s="14"/>
      <c r="S370" s="14"/>
      <c r="T370" s="14"/>
      <c r="U370" s="14"/>
      <c r="V370" s="14"/>
      <c r="W370" s="14"/>
      <c r="X370" s="14"/>
      <c r="Y370" s="14"/>
      <c r="Z370" s="14"/>
      <c r="AA370" s="14"/>
      <c r="AB370" s="14"/>
      <c r="AC370" s="14"/>
      <c r="AD370" s="10"/>
      <c r="AE370" s="14"/>
      <c r="AF370" s="14"/>
      <c r="AG370" s="14"/>
      <c r="AH370" s="14"/>
      <c r="AI370" s="14"/>
      <c r="AJ370" s="14"/>
      <c r="AK370" s="14"/>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row>
    <row r="371">
      <c r="A371" s="10"/>
      <c r="B371" s="46"/>
      <c r="C371" s="46"/>
      <c r="D371" s="46"/>
      <c r="E371" s="46"/>
      <c r="F371" s="46"/>
      <c r="G371" s="46"/>
      <c r="H371" s="46"/>
      <c r="I371" s="46"/>
      <c r="J371" s="47"/>
      <c r="K371" s="46"/>
      <c r="L371" s="46"/>
      <c r="M371" s="46"/>
      <c r="N371" s="46"/>
      <c r="O371" s="46"/>
      <c r="P371" s="46"/>
      <c r="Q371" s="46"/>
      <c r="R371" s="14"/>
      <c r="S371" s="14"/>
      <c r="T371" s="14"/>
      <c r="U371" s="14"/>
      <c r="V371" s="14"/>
      <c r="W371" s="14"/>
      <c r="X371" s="14"/>
      <c r="Y371" s="14"/>
      <c r="Z371" s="14"/>
      <c r="AA371" s="14"/>
      <c r="AB371" s="14"/>
      <c r="AC371" s="14"/>
      <c r="AD371" s="10"/>
      <c r="AE371" s="14"/>
      <c r="AF371" s="14"/>
      <c r="AG371" s="14"/>
      <c r="AH371" s="14"/>
      <c r="AI371" s="14"/>
      <c r="AJ371" s="14"/>
      <c r="AK371" s="14"/>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row>
    <row r="372">
      <c r="A372" s="10"/>
      <c r="B372" s="46"/>
      <c r="C372" s="46"/>
      <c r="D372" s="46"/>
      <c r="E372" s="46"/>
      <c r="F372" s="46"/>
      <c r="G372" s="46"/>
      <c r="H372" s="46"/>
      <c r="I372" s="46"/>
      <c r="J372" s="47"/>
      <c r="K372" s="46"/>
      <c r="L372" s="46"/>
      <c r="M372" s="46"/>
      <c r="N372" s="46"/>
      <c r="O372" s="46"/>
      <c r="P372" s="46"/>
      <c r="Q372" s="46"/>
      <c r="R372" s="14"/>
      <c r="S372" s="14"/>
      <c r="T372" s="14"/>
      <c r="U372" s="14"/>
      <c r="V372" s="14"/>
      <c r="W372" s="14"/>
      <c r="X372" s="14"/>
      <c r="Y372" s="14"/>
      <c r="Z372" s="14"/>
      <c r="AA372" s="14"/>
      <c r="AB372" s="14"/>
      <c r="AC372" s="14"/>
      <c r="AD372" s="10"/>
      <c r="AE372" s="14"/>
      <c r="AF372" s="14"/>
      <c r="AG372" s="14"/>
      <c r="AH372" s="14"/>
      <c r="AI372" s="14"/>
      <c r="AJ372" s="14"/>
      <c r="AK372" s="14"/>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row>
    <row r="373">
      <c r="A373" s="10"/>
      <c r="B373" s="46"/>
      <c r="C373" s="46"/>
      <c r="D373" s="46"/>
      <c r="E373" s="46"/>
      <c r="F373" s="46"/>
      <c r="G373" s="46"/>
      <c r="H373" s="46"/>
      <c r="I373" s="46"/>
      <c r="J373" s="47"/>
      <c r="K373" s="46"/>
      <c r="L373" s="46"/>
      <c r="M373" s="46"/>
      <c r="N373" s="46"/>
      <c r="O373" s="46"/>
      <c r="P373" s="46"/>
      <c r="Q373" s="46"/>
      <c r="R373" s="14"/>
      <c r="S373" s="14"/>
      <c r="T373" s="14"/>
      <c r="U373" s="14"/>
      <c r="V373" s="14"/>
      <c r="W373" s="14"/>
      <c r="X373" s="14"/>
      <c r="Y373" s="14"/>
      <c r="Z373" s="14"/>
      <c r="AA373" s="14"/>
      <c r="AB373" s="14"/>
      <c r="AC373" s="14"/>
      <c r="AD373" s="10"/>
      <c r="AE373" s="14"/>
      <c r="AF373" s="14"/>
      <c r="AG373" s="14"/>
      <c r="AH373" s="14"/>
      <c r="AI373" s="14"/>
      <c r="AJ373" s="14"/>
      <c r="AK373" s="14"/>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row>
    <row r="374">
      <c r="A374" s="10"/>
      <c r="B374" s="46"/>
      <c r="C374" s="46"/>
      <c r="D374" s="46"/>
      <c r="E374" s="46"/>
      <c r="F374" s="46"/>
      <c r="G374" s="46"/>
      <c r="H374" s="46"/>
      <c r="I374" s="46"/>
      <c r="J374" s="47"/>
      <c r="K374" s="46"/>
      <c r="L374" s="46"/>
      <c r="M374" s="46"/>
      <c r="N374" s="46"/>
      <c r="O374" s="46"/>
      <c r="P374" s="46"/>
      <c r="Q374" s="46"/>
      <c r="R374" s="14"/>
      <c r="S374" s="14"/>
      <c r="T374" s="14"/>
      <c r="U374" s="14"/>
      <c r="V374" s="14"/>
      <c r="W374" s="14"/>
      <c r="X374" s="14"/>
      <c r="Y374" s="14"/>
      <c r="Z374" s="14"/>
      <c r="AA374" s="14"/>
      <c r="AB374" s="14"/>
      <c r="AC374" s="14"/>
      <c r="AD374" s="10"/>
      <c r="AE374" s="14"/>
      <c r="AF374" s="14"/>
      <c r="AG374" s="14"/>
      <c r="AH374" s="14"/>
      <c r="AI374" s="14"/>
      <c r="AJ374" s="14"/>
      <c r="AK374" s="14"/>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row>
    <row r="375">
      <c r="A375" s="10"/>
      <c r="B375" s="46"/>
      <c r="C375" s="46"/>
      <c r="D375" s="46"/>
      <c r="E375" s="46"/>
      <c r="F375" s="46"/>
      <c r="G375" s="46"/>
      <c r="H375" s="46"/>
      <c r="I375" s="46"/>
      <c r="J375" s="47"/>
      <c r="K375" s="46"/>
      <c r="L375" s="46"/>
      <c r="M375" s="46"/>
      <c r="N375" s="46"/>
      <c r="O375" s="46"/>
      <c r="P375" s="46"/>
      <c r="Q375" s="46"/>
      <c r="R375" s="14"/>
      <c r="S375" s="14"/>
      <c r="T375" s="14"/>
      <c r="U375" s="14"/>
      <c r="V375" s="14"/>
      <c r="W375" s="14"/>
      <c r="X375" s="14"/>
      <c r="Y375" s="14"/>
      <c r="Z375" s="14"/>
      <c r="AA375" s="14"/>
      <c r="AB375" s="14"/>
      <c r="AC375" s="14"/>
      <c r="AD375" s="10"/>
      <c r="AE375" s="14"/>
      <c r="AF375" s="14"/>
      <c r="AG375" s="14"/>
      <c r="AH375" s="14"/>
      <c r="AI375" s="14"/>
      <c r="AJ375" s="14"/>
      <c r="AK375" s="14"/>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row>
    <row r="376">
      <c r="A376" s="10"/>
      <c r="B376" s="46"/>
      <c r="C376" s="46"/>
      <c r="D376" s="46"/>
      <c r="E376" s="46"/>
      <c r="F376" s="46"/>
      <c r="G376" s="46"/>
      <c r="H376" s="46"/>
      <c r="I376" s="46"/>
      <c r="J376" s="47"/>
      <c r="K376" s="46"/>
      <c r="L376" s="46"/>
      <c r="M376" s="46"/>
      <c r="N376" s="46"/>
      <c r="O376" s="46"/>
      <c r="P376" s="46"/>
      <c r="Q376" s="46"/>
      <c r="R376" s="14"/>
      <c r="S376" s="14"/>
      <c r="T376" s="14"/>
      <c r="U376" s="14"/>
      <c r="V376" s="14"/>
      <c r="W376" s="14"/>
      <c r="X376" s="14"/>
      <c r="Y376" s="14"/>
      <c r="Z376" s="14"/>
      <c r="AA376" s="14"/>
      <c r="AB376" s="14"/>
      <c r="AC376" s="14"/>
      <c r="AD376" s="10"/>
      <c r="AE376" s="14"/>
      <c r="AF376" s="14"/>
      <c r="AG376" s="14"/>
      <c r="AH376" s="14"/>
      <c r="AI376" s="14"/>
      <c r="AJ376" s="14"/>
      <c r="AK376" s="14"/>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row>
    <row r="377">
      <c r="A377" s="10"/>
      <c r="B377" s="46"/>
      <c r="C377" s="46"/>
      <c r="D377" s="46"/>
      <c r="E377" s="46"/>
      <c r="F377" s="46"/>
      <c r="G377" s="46"/>
      <c r="H377" s="46"/>
      <c r="I377" s="46"/>
      <c r="J377" s="47"/>
      <c r="K377" s="46"/>
      <c r="L377" s="46"/>
      <c r="M377" s="46"/>
      <c r="N377" s="46"/>
      <c r="O377" s="46"/>
      <c r="P377" s="46"/>
      <c r="Q377" s="46"/>
      <c r="R377" s="14"/>
      <c r="S377" s="14"/>
      <c r="T377" s="14"/>
      <c r="U377" s="14"/>
      <c r="V377" s="14"/>
      <c r="W377" s="14"/>
      <c r="X377" s="14"/>
      <c r="Y377" s="14"/>
      <c r="Z377" s="14"/>
      <c r="AA377" s="14"/>
      <c r="AB377" s="14"/>
      <c r="AC377" s="14"/>
      <c r="AD377" s="10"/>
      <c r="AE377" s="14"/>
      <c r="AF377" s="14"/>
      <c r="AG377" s="14"/>
      <c r="AH377" s="14"/>
      <c r="AI377" s="14"/>
      <c r="AJ377" s="14"/>
      <c r="AK377" s="14"/>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row>
    <row r="378">
      <c r="A378" s="10"/>
      <c r="B378" s="46"/>
      <c r="C378" s="46"/>
      <c r="D378" s="46"/>
      <c r="E378" s="46"/>
      <c r="F378" s="46"/>
      <c r="G378" s="46"/>
      <c r="H378" s="46"/>
      <c r="I378" s="46"/>
      <c r="J378" s="47"/>
      <c r="K378" s="46"/>
      <c r="L378" s="46"/>
      <c r="M378" s="46"/>
      <c r="N378" s="46"/>
      <c r="O378" s="46"/>
      <c r="P378" s="46"/>
      <c r="Q378" s="46"/>
      <c r="R378" s="14"/>
      <c r="S378" s="14"/>
      <c r="T378" s="14"/>
      <c r="U378" s="14"/>
      <c r="V378" s="14"/>
      <c r="W378" s="14"/>
      <c r="X378" s="14"/>
      <c r="Y378" s="14"/>
      <c r="Z378" s="14"/>
      <c r="AA378" s="14"/>
      <c r="AB378" s="14"/>
      <c r="AC378" s="14"/>
      <c r="AD378" s="10"/>
      <c r="AE378" s="14"/>
      <c r="AF378" s="14"/>
      <c r="AG378" s="14"/>
      <c r="AH378" s="14"/>
      <c r="AI378" s="14"/>
      <c r="AJ378" s="14"/>
      <c r="AK378" s="14"/>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row>
    <row r="379">
      <c r="A379" s="10"/>
      <c r="B379" s="46"/>
      <c r="C379" s="46"/>
      <c r="D379" s="46"/>
      <c r="E379" s="46"/>
      <c r="F379" s="46"/>
      <c r="G379" s="46"/>
      <c r="H379" s="46"/>
      <c r="I379" s="46"/>
      <c r="J379" s="47"/>
      <c r="K379" s="46"/>
      <c r="L379" s="46"/>
      <c r="M379" s="46"/>
      <c r="N379" s="46"/>
      <c r="O379" s="46"/>
      <c r="P379" s="46"/>
      <c r="Q379" s="46"/>
      <c r="R379" s="14"/>
      <c r="S379" s="14"/>
      <c r="T379" s="14"/>
      <c r="U379" s="14"/>
      <c r="V379" s="14"/>
      <c r="W379" s="14"/>
      <c r="X379" s="14"/>
      <c r="Y379" s="14"/>
      <c r="Z379" s="14"/>
      <c r="AA379" s="14"/>
      <c r="AB379" s="14"/>
      <c r="AC379" s="14"/>
      <c r="AD379" s="10"/>
      <c r="AE379" s="14"/>
      <c r="AF379" s="14"/>
      <c r="AG379" s="14"/>
      <c r="AH379" s="14"/>
      <c r="AI379" s="14"/>
      <c r="AJ379" s="14"/>
      <c r="AK379" s="14"/>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row>
    <row r="380">
      <c r="A380" s="10"/>
      <c r="B380" s="46"/>
      <c r="C380" s="46"/>
      <c r="D380" s="46"/>
      <c r="E380" s="46"/>
      <c r="F380" s="46"/>
      <c r="G380" s="46"/>
      <c r="H380" s="46"/>
      <c r="I380" s="46"/>
      <c r="J380" s="47"/>
      <c r="K380" s="46"/>
      <c r="L380" s="46"/>
      <c r="M380" s="46"/>
      <c r="N380" s="46"/>
      <c r="O380" s="46"/>
      <c r="P380" s="46"/>
      <c r="Q380" s="46"/>
      <c r="R380" s="14"/>
      <c r="S380" s="14"/>
      <c r="T380" s="14"/>
      <c r="U380" s="14"/>
      <c r="V380" s="14"/>
      <c r="W380" s="14"/>
      <c r="X380" s="14"/>
      <c r="Y380" s="14"/>
      <c r="Z380" s="14"/>
      <c r="AA380" s="14"/>
      <c r="AB380" s="14"/>
      <c r="AC380" s="14"/>
      <c r="AD380" s="10"/>
      <c r="AE380" s="14"/>
      <c r="AF380" s="14"/>
      <c r="AG380" s="14"/>
      <c r="AH380" s="14"/>
      <c r="AI380" s="14"/>
      <c r="AJ380" s="14"/>
      <c r="AK380" s="14"/>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row>
    <row r="381">
      <c r="A381" s="10"/>
      <c r="B381" s="46"/>
      <c r="C381" s="46"/>
      <c r="D381" s="46"/>
      <c r="E381" s="46"/>
      <c r="F381" s="46"/>
      <c r="G381" s="46"/>
      <c r="H381" s="46"/>
      <c r="I381" s="46"/>
      <c r="J381" s="47"/>
      <c r="K381" s="46"/>
      <c r="L381" s="46"/>
      <c r="M381" s="46"/>
      <c r="N381" s="46"/>
      <c r="O381" s="46"/>
      <c r="P381" s="46"/>
      <c r="Q381" s="46"/>
      <c r="R381" s="14"/>
      <c r="S381" s="14"/>
      <c r="T381" s="14"/>
      <c r="U381" s="14"/>
      <c r="V381" s="14"/>
      <c r="W381" s="14"/>
      <c r="X381" s="14"/>
      <c r="Y381" s="14"/>
      <c r="Z381" s="14"/>
      <c r="AA381" s="14"/>
      <c r="AB381" s="14"/>
      <c r="AC381" s="14"/>
      <c r="AD381" s="10"/>
      <c r="AE381" s="14"/>
      <c r="AF381" s="14"/>
      <c r="AG381" s="14"/>
      <c r="AH381" s="14"/>
      <c r="AI381" s="14"/>
      <c r="AJ381" s="14"/>
      <c r="AK381" s="14"/>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row>
    <row r="382">
      <c r="A382" s="10"/>
      <c r="B382" s="46"/>
      <c r="C382" s="46"/>
      <c r="D382" s="46"/>
      <c r="E382" s="46"/>
      <c r="F382" s="46"/>
      <c r="G382" s="46"/>
      <c r="H382" s="46"/>
      <c r="I382" s="46"/>
      <c r="J382" s="47"/>
      <c r="K382" s="46"/>
      <c r="L382" s="46"/>
      <c r="M382" s="46"/>
      <c r="N382" s="46"/>
      <c r="O382" s="46"/>
      <c r="P382" s="46"/>
      <c r="Q382" s="46"/>
      <c r="R382" s="14"/>
      <c r="S382" s="14"/>
      <c r="T382" s="14"/>
      <c r="U382" s="14"/>
      <c r="V382" s="14"/>
      <c r="W382" s="14"/>
      <c r="X382" s="14"/>
      <c r="Y382" s="14"/>
      <c r="Z382" s="14"/>
      <c r="AA382" s="14"/>
      <c r="AB382" s="14"/>
      <c r="AC382" s="14"/>
      <c r="AD382" s="10"/>
      <c r="AE382" s="14"/>
      <c r="AF382" s="14"/>
      <c r="AG382" s="14"/>
      <c r="AH382" s="14"/>
      <c r="AI382" s="14"/>
      <c r="AJ382" s="14"/>
      <c r="AK382" s="14"/>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row>
    <row r="383">
      <c r="A383" s="10"/>
      <c r="B383" s="46"/>
      <c r="C383" s="46"/>
      <c r="D383" s="46"/>
      <c r="E383" s="46"/>
      <c r="F383" s="46"/>
      <c r="G383" s="46"/>
      <c r="H383" s="46"/>
      <c r="I383" s="46"/>
      <c r="J383" s="47"/>
      <c r="K383" s="46"/>
      <c r="L383" s="46"/>
      <c r="M383" s="46"/>
      <c r="N383" s="46"/>
      <c r="O383" s="46"/>
      <c r="P383" s="46"/>
      <c r="Q383" s="46"/>
      <c r="R383" s="14"/>
      <c r="S383" s="14"/>
      <c r="T383" s="14"/>
      <c r="U383" s="14"/>
      <c r="V383" s="14"/>
      <c r="W383" s="14"/>
      <c r="X383" s="14"/>
      <c r="Y383" s="14"/>
      <c r="Z383" s="14"/>
      <c r="AA383" s="14"/>
      <c r="AB383" s="14"/>
      <c r="AC383" s="14"/>
      <c r="AD383" s="10"/>
      <c r="AE383" s="14"/>
      <c r="AF383" s="14"/>
      <c r="AG383" s="14"/>
      <c r="AH383" s="14"/>
      <c r="AI383" s="14"/>
      <c r="AJ383" s="14"/>
      <c r="AK383" s="14"/>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row>
    <row r="384">
      <c r="A384" s="10"/>
      <c r="B384" s="46"/>
      <c r="C384" s="46"/>
      <c r="D384" s="46"/>
      <c r="E384" s="46"/>
      <c r="F384" s="46"/>
      <c r="G384" s="46"/>
      <c r="H384" s="46"/>
      <c r="I384" s="46"/>
      <c r="J384" s="47"/>
      <c r="K384" s="46"/>
      <c r="L384" s="46"/>
      <c r="M384" s="46"/>
      <c r="N384" s="46"/>
      <c r="O384" s="46"/>
      <c r="P384" s="46"/>
      <c r="Q384" s="46"/>
      <c r="R384" s="14"/>
      <c r="S384" s="14"/>
      <c r="T384" s="14"/>
      <c r="U384" s="14"/>
      <c r="V384" s="14"/>
      <c r="W384" s="14"/>
      <c r="X384" s="14"/>
      <c r="Y384" s="14"/>
      <c r="Z384" s="14"/>
      <c r="AA384" s="14"/>
      <c r="AB384" s="14"/>
      <c r="AC384" s="14"/>
      <c r="AD384" s="10"/>
      <c r="AE384" s="14"/>
      <c r="AF384" s="14"/>
      <c r="AG384" s="14"/>
      <c r="AH384" s="14"/>
      <c r="AI384" s="14"/>
      <c r="AJ384" s="14"/>
      <c r="AK384" s="14"/>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row>
    <row r="385">
      <c r="A385" s="10"/>
      <c r="B385" s="46"/>
      <c r="C385" s="46"/>
      <c r="D385" s="46"/>
      <c r="E385" s="46"/>
      <c r="F385" s="46"/>
      <c r="G385" s="46"/>
      <c r="H385" s="46"/>
      <c r="I385" s="46"/>
      <c r="J385" s="47"/>
      <c r="K385" s="46"/>
      <c r="L385" s="46"/>
      <c r="M385" s="46"/>
      <c r="N385" s="46"/>
      <c r="O385" s="46"/>
      <c r="P385" s="46"/>
      <c r="Q385" s="46"/>
      <c r="R385" s="14"/>
      <c r="S385" s="14"/>
      <c r="T385" s="14"/>
      <c r="U385" s="14"/>
      <c r="V385" s="14"/>
      <c r="W385" s="14"/>
      <c r="X385" s="14"/>
      <c r="Y385" s="14"/>
      <c r="Z385" s="14"/>
      <c r="AA385" s="14"/>
      <c r="AB385" s="14"/>
      <c r="AC385" s="14"/>
      <c r="AD385" s="10"/>
      <c r="AE385" s="14"/>
      <c r="AF385" s="14"/>
      <c r="AG385" s="14"/>
      <c r="AH385" s="14"/>
      <c r="AI385" s="14"/>
      <c r="AJ385" s="14"/>
      <c r="AK385" s="14"/>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row>
    <row r="386">
      <c r="A386" s="10"/>
      <c r="B386" s="46"/>
      <c r="C386" s="46"/>
      <c r="D386" s="46"/>
      <c r="E386" s="46"/>
      <c r="F386" s="46"/>
      <c r="G386" s="46"/>
      <c r="H386" s="46"/>
      <c r="I386" s="46"/>
      <c r="J386" s="47"/>
      <c r="K386" s="46"/>
      <c r="L386" s="46"/>
      <c r="M386" s="46"/>
      <c r="N386" s="46"/>
      <c r="O386" s="46"/>
      <c r="P386" s="46"/>
      <c r="Q386" s="46"/>
      <c r="R386" s="14"/>
      <c r="S386" s="14"/>
      <c r="T386" s="14"/>
      <c r="U386" s="14"/>
      <c r="V386" s="14"/>
      <c r="W386" s="14"/>
      <c r="X386" s="14"/>
      <c r="Y386" s="14"/>
      <c r="Z386" s="14"/>
      <c r="AA386" s="14"/>
      <c r="AB386" s="14"/>
      <c r="AC386" s="14"/>
      <c r="AD386" s="10"/>
      <c r="AE386" s="14"/>
      <c r="AF386" s="14"/>
      <c r="AG386" s="14"/>
      <c r="AH386" s="14"/>
      <c r="AI386" s="14"/>
      <c r="AJ386" s="14"/>
      <c r="AK386" s="14"/>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row>
    <row r="387">
      <c r="A387" s="10"/>
      <c r="B387" s="46"/>
      <c r="C387" s="46"/>
      <c r="D387" s="46"/>
      <c r="E387" s="46"/>
      <c r="F387" s="46"/>
      <c r="G387" s="46"/>
      <c r="H387" s="46"/>
      <c r="I387" s="46"/>
      <c r="J387" s="47"/>
      <c r="K387" s="46"/>
      <c r="L387" s="46"/>
      <c r="M387" s="46"/>
      <c r="N387" s="46"/>
      <c r="O387" s="46"/>
      <c r="P387" s="46"/>
      <c r="Q387" s="46"/>
      <c r="R387" s="14"/>
      <c r="S387" s="14"/>
      <c r="T387" s="14"/>
      <c r="U387" s="14"/>
      <c r="V387" s="14"/>
      <c r="W387" s="14"/>
      <c r="X387" s="14"/>
      <c r="Y387" s="14"/>
      <c r="Z387" s="14"/>
      <c r="AA387" s="14"/>
      <c r="AB387" s="14"/>
      <c r="AC387" s="14"/>
      <c r="AD387" s="10"/>
      <c r="AE387" s="14"/>
      <c r="AF387" s="14"/>
      <c r="AG387" s="14"/>
      <c r="AH387" s="14"/>
      <c r="AI387" s="14"/>
      <c r="AJ387" s="14"/>
      <c r="AK387" s="14"/>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row>
    <row r="388">
      <c r="A388" s="10"/>
      <c r="B388" s="46"/>
      <c r="C388" s="46"/>
      <c r="D388" s="46"/>
      <c r="E388" s="46"/>
      <c r="F388" s="46"/>
      <c r="G388" s="46"/>
      <c r="H388" s="46"/>
      <c r="I388" s="46"/>
      <c r="J388" s="47"/>
      <c r="K388" s="46"/>
      <c r="L388" s="46"/>
      <c r="M388" s="46"/>
      <c r="N388" s="46"/>
      <c r="O388" s="46"/>
      <c r="P388" s="46"/>
      <c r="Q388" s="46"/>
      <c r="R388" s="14"/>
      <c r="S388" s="14"/>
      <c r="T388" s="14"/>
      <c r="U388" s="14"/>
      <c r="V388" s="14"/>
      <c r="W388" s="14"/>
      <c r="X388" s="14"/>
      <c r="Y388" s="14"/>
      <c r="Z388" s="14"/>
      <c r="AA388" s="14"/>
      <c r="AB388" s="14"/>
      <c r="AC388" s="14"/>
      <c r="AD388" s="10"/>
      <c r="AE388" s="14"/>
      <c r="AF388" s="14"/>
      <c r="AG388" s="14"/>
      <c r="AH388" s="14"/>
      <c r="AI388" s="14"/>
      <c r="AJ388" s="14"/>
      <c r="AK388" s="14"/>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row>
    <row r="389">
      <c r="A389" s="10"/>
      <c r="B389" s="46"/>
      <c r="C389" s="46"/>
      <c r="D389" s="46"/>
      <c r="E389" s="46"/>
      <c r="F389" s="46"/>
      <c r="G389" s="46"/>
      <c r="H389" s="46"/>
      <c r="I389" s="46"/>
      <c r="J389" s="47"/>
      <c r="K389" s="46"/>
      <c r="L389" s="46"/>
      <c r="M389" s="46"/>
      <c r="N389" s="46"/>
      <c r="O389" s="46"/>
      <c r="P389" s="46"/>
      <c r="Q389" s="46"/>
      <c r="R389" s="14"/>
      <c r="S389" s="14"/>
      <c r="T389" s="14"/>
      <c r="U389" s="14"/>
      <c r="V389" s="14"/>
      <c r="W389" s="14"/>
      <c r="X389" s="14"/>
      <c r="Y389" s="14"/>
      <c r="Z389" s="14"/>
      <c r="AA389" s="14"/>
      <c r="AB389" s="14"/>
      <c r="AC389" s="14"/>
      <c r="AD389" s="10"/>
      <c r="AE389" s="14"/>
      <c r="AF389" s="14"/>
      <c r="AG389" s="14"/>
      <c r="AH389" s="14"/>
      <c r="AI389" s="14"/>
      <c r="AJ389" s="14"/>
      <c r="AK389" s="14"/>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row>
    <row r="390">
      <c r="A390" s="10"/>
      <c r="B390" s="46"/>
      <c r="C390" s="46"/>
      <c r="D390" s="46"/>
      <c r="E390" s="46"/>
      <c r="F390" s="46"/>
      <c r="G390" s="46"/>
      <c r="H390" s="46"/>
      <c r="I390" s="46"/>
      <c r="J390" s="47"/>
      <c r="K390" s="46"/>
      <c r="L390" s="46"/>
      <c r="M390" s="46"/>
      <c r="N390" s="46"/>
      <c r="O390" s="46"/>
      <c r="P390" s="46"/>
      <c r="Q390" s="46"/>
      <c r="R390" s="14"/>
      <c r="S390" s="14"/>
      <c r="T390" s="14"/>
      <c r="U390" s="14"/>
      <c r="V390" s="14"/>
      <c r="W390" s="14"/>
      <c r="X390" s="14"/>
      <c r="Y390" s="14"/>
      <c r="Z390" s="14"/>
      <c r="AA390" s="14"/>
      <c r="AB390" s="14"/>
      <c r="AC390" s="14"/>
      <c r="AD390" s="10"/>
      <c r="AE390" s="14"/>
      <c r="AF390" s="14"/>
      <c r="AG390" s="14"/>
      <c r="AH390" s="14"/>
      <c r="AI390" s="14"/>
      <c r="AJ390" s="14"/>
      <c r="AK390" s="14"/>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row>
    <row r="391">
      <c r="A391" s="10"/>
      <c r="B391" s="46"/>
      <c r="C391" s="46"/>
      <c r="D391" s="46"/>
      <c r="E391" s="46"/>
      <c r="F391" s="46"/>
      <c r="G391" s="46"/>
      <c r="H391" s="46"/>
      <c r="I391" s="46"/>
      <c r="J391" s="47"/>
      <c r="K391" s="46"/>
      <c r="L391" s="46"/>
      <c r="M391" s="46"/>
      <c r="N391" s="46"/>
      <c r="O391" s="46"/>
      <c r="P391" s="46"/>
      <c r="Q391" s="46"/>
      <c r="R391" s="14"/>
      <c r="S391" s="14"/>
      <c r="T391" s="14"/>
      <c r="U391" s="14"/>
      <c r="V391" s="14"/>
      <c r="W391" s="14"/>
      <c r="X391" s="14"/>
      <c r="Y391" s="14"/>
      <c r="Z391" s="14"/>
      <c r="AA391" s="14"/>
      <c r="AB391" s="14"/>
      <c r="AC391" s="14"/>
      <c r="AD391" s="10"/>
      <c r="AE391" s="14"/>
      <c r="AF391" s="14"/>
      <c r="AG391" s="14"/>
      <c r="AH391" s="14"/>
      <c r="AI391" s="14"/>
      <c r="AJ391" s="14"/>
      <c r="AK391" s="14"/>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row>
    <row r="392">
      <c r="A392" s="10"/>
      <c r="B392" s="46"/>
      <c r="C392" s="46"/>
      <c r="D392" s="46"/>
      <c r="E392" s="46"/>
      <c r="F392" s="46"/>
      <c r="G392" s="46"/>
      <c r="H392" s="46"/>
      <c r="I392" s="46"/>
      <c r="J392" s="47"/>
      <c r="K392" s="46"/>
      <c r="L392" s="46"/>
      <c r="M392" s="46"/>
      <c r="N392" s="46"/>
      <c r="O392" s="46"/>
      <c r="P392" s="46"/>
      <c r="Q392" s="46"/>
      <c r="R392" s="14"/>
      <c r="S392" s="14"/>
      <c r="T392" s="14"/>
      <c r="U392" s="14"/>
      <c r="V392" s="14"/>
      <c r="W392" s="14"/>
      <c r="X392" s="14"/>
      <c r="Y392" s="14"/>
      <c r="Z392" s="14"/>
      <c r="AA392" s="14"/>
      <c r="AB392" s="14"/>
      <c r="AC392" s="14"/>
      <c r="AD392" s="10"/>
      <c r="AE392" s="14"/>
      <c r="AF392" s="14"/>
      <c r="AG392" s="14"/>
      <c r="AH392" s="14"/>
      <c r="AI392" s="14"/>
      <c r="AJ392" s="14"/>
      <c r="AK392" s="14"/>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row>
    <row r="393">
      <c r="A393" s="10"/>
      <c r="B393" s="46"/>
      <c r="C393" s="46"/>
      <c r="D393" s="46"/>
      <c r="E393" s="46"/>
      <c r="F393" s="46"/>
      <c r="G393" s="46"/>
      <c r="H393" s="46"/>
      <c r="I393" s="46"/>
      <c r="J393" s="47"/>
      <c r="K393" s="46"/>
      <c r="L393" s="46"/>
      <c r="M393" s="46"/>
      <c r="N393" s="46"/>
      <c r="O393" s="46"/>
      <c r="P393" s="46"/>
      <c r="Q393" s="46"/>
      <c r="R393" s="14"/>
      <c r="S393" s="14"/>
      <c r="T393" s="14"/>
      <c r="U393" s="14"/>
      <c r="V393" s="14"/>
      <c r="W393" s="14"/>
      <c r="X393" s="14"/>
      <c r="Y393" s="14"/>
      <c r="Z393" s="14"/>
      <c r="AA393" s="14"/>
      <c r="AB393" s="14"/>
      <c r="AC393" s="14"/>
      <c r="AD393" s="10"/>
      <c r="AE393" s="14"/>
      <c r="AF393" s="14"/>
      <c r="AG393" s="14"/>
      <c r="AH393" s="14"/>
      <c r="AI393" s="14"/>
      <c r="AJ393" s="14"/>
      <c r="AK393" s="14"/>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row>
    <row r="394">
      <c r="A394" s="10"/>
      <c r="B394" s="46"/>
      <c r="C394" s="46"/>
      <c r="D394" s="46"/>
      <c r="E394" s="46"/>
      <c r="F394" s="46"/>
      <c r="G394" s="46"/>
      <c r="H394" s="46"/>
      <c r="I394" s="46"/>
      <c r="J394" s="47"/>
      <c r="K394" s="46"/>
      <c r="L394" s="46"/>
      <c r="M394" s="46"/>
      <c r="N394" s="46"/>
      <c r="O394" s="46"/>
      <c r="P394" s="46"/>
      <c r="Q394" s="46"/>
      <c r="R394" s="14"/>
      <c r="S394" s="14"/>
      <c r="T394" s="14"/>
      <c r="U394" s="14"/>
      <c r="V394" s="14"/>
      <c r="W394" s="14"/>
      <c r="X394" s="14"/>
      <c r="Y394" s="14"/>
      <c r="Z394" s="14"/>
      <c r="AA394" s="14"/>
      <c r="AB394" s="14"/>
      <c r="AC394" s="14"/>
      <c r="AD394" s="10"/>
      <c r="AE394" s="14"/>
      <c r="AF394" s="14"/>
      <c r="AG394" s="14"/>
      <c r="AH394" s="14"/>
      <c r="AI394" s="14"/>
      <c r="AJ394" s="14"/>
      <c r="AK394" s="14"/>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row>
    <row r="395">
      <c r="A395" s="10"/>
      <c r="B395" s="46"/>
      <c r="C395" s="46"/>
      <c r="D395" s="46"/>
      <c r="E395" s="46"/>
      <c r="F395" s="46"/>
      <c r="G395" s="46"/>
      <c r="H395" s="46"/>
      <c r="I395" s="46"/>
      <c r="J395" s="47"/>
      <c r="K395" s="46"/>
      <c r="L395" s="46"/>
      <c r="M395" s="46"/>
      <c r="N395" s="46"/>
      <c r="O395" s="46"/>
      <c r="P395" s="46"/>
      <c r="Q395" s="46"/>
      <c r="R395" s="14"/>
      <c r="S395" s="14"/>
      <c r="T395" s="14"/>
      <c r="U395" s="14"/>
      <c r="V395" s="14"/>
      <c r="W395" s="14"/>
      <c r="X395" s="14"/>
      <c r="Y395" s="14"/>
      <c r="Z395" s="14"/>
      <c r="AA395" s="14"/>
      <c r="AB395" s="14"/>
      <c r="AC395" s="14"/>
      <c r="AD395" s="10"/>
      <c r="AE395" s="14"/>
      <c r="AF395" s="14"/>
      <c r="AG395" s="14"/>
      <c r="AH395" s="14"/>
      <c r="AI395" s="14"/>
      <c r="AJ395" s="14"/>
      <c r="AK395" s="14"/>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row>
    <row r="396">
      <c r="A396" s="10"/>
      <c r="B396" s="46"/>
      <c r="C396" s="46"/>
      <c r="D396" s="46"/>
      <c r="E396" s="46"/>
      <c r="F396" s="46"/>
      <c r="G396" s="46"/>
      <c r="H396" s="46"/>
      <c r="I396" s="46"/>
      <c r="J396" s="47"/>
      <c r="K396" s="46"/>
      <c r="L396" s="46"/>
      <c r="M396" s="46"/>
      <c r="N396" s="46"/>
      <c r="O396" s="46"/>
      <c r="P396" s="46"/>
      <c r="Q396" s="46"/>
      <c r="R396" s="14"/>
      <c r="S396" s="14"/>
      <c r="T396" s="14"/>
      <c r="U396" s="14"/>
      <c r="V396" s="14"/>
      <c r="W396" s="14"/>
      <c r="X396" s="14"/>
      <c r="Y396" s="14"/>
      <c r="Z396" s="14"/>
      <c r="AA396" s="14"/>
      <c r="AB396" s="14"/>
      <c r="AC396" s="14"/>
      <c r="AD396" s="10"/>
      <c r="AE396" s="14"/>
      <c r="AF396" s="14"/>
      <c r="AG396" s="14"/>
      <c r="AH396" s="14"/>
      <c r="AI396" s="14"/>
      <c r="AJ396" s="14"/>
      <c r="AK396" s="14"/>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row>
    <row r="397">
      <c r="A397" s="10"/>
      <c r="B397" s="46"/>
      <c r="C397" s="46"/>
      <c r="D397" s="46"/>
      <c r="E397" s="46"/>
      <c r="F397" s="46"/>
      <c r="G397" s="46"/>
      <c r="H397" s="46"/>
      <c r="I397" s="46"/>
      <c r="J397" s="47"/>
      <c r="K397" s="46"/>
      <c r="L397" s="46"/>
      <c r="M397" s="46"/>
      <c r="N397" s="46"/>
      <c r="O397" s="46"/>
      <c r="P397" s="46"/>
      <c r="Q397" s="46"/>
      <c r="R397" s="14"/>
      <c r="S397" s="14"/>
      <c r="T397" s="14"/>
      <c r="U397" s="14"/>
      <c r="V397" s="14"/>
      <c r="W397" s="14"/>
      <c r="X397" s="14"/>
      <c r="Y397" s="14"/>
      <c r="Z397" s="14"/>
      <c r="AA397" s="14"/>
      <c r="AB397" s="14"/>
      <c r="AC397" s="14"/>
      <c r="AD397" s="10"/>
      <c r="AE397" s="14"/>
      <c r="AF397" s="14"/>
      <c r="AG397" s="14"/>
      <c r="AH397" s="14"/>
      <c r="AI397" s="14"/>
      <c r="AJ397" s="14"/>
      <c r="AK397" s="14"/>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row>
    <row r="398">
      <c r="A398" s="10"/>
      <c r="B398" s="46"/>
      <c r="C398" s="46"/>
      <c r="D398" s="46"/>
      <c r="E398" s="46"/>
      <c r="F398" s="46"/>
      <c r="G398" s="46"/>
      <c r="H398" s="46"/>
      <c r="I398" s="46"/>
      <c r="J398" s="47"/>
      <c r="K398" s="46"/>
      <c r="L398" s="46"/>
      <c r="M398" s="46"/>
      <c r="N398" s="46"/>
      <c r="O398" s="46"/>
      <c r="P398" s="46"/>
      <c r="Q398" s="46"/>
      <c r="R398" s="14"/>
      <c r="S398" s="14"/>
      <c r="T398" s="14"/>
      <c r="U398" s="14"/>
      <c r="V398" s="14"/>
      <c r="W398" s="14"/>
      <c r="X398" s="14"/>
      <c r="Y398" s="14"/>
      <c r="Z398" s="14"/>
      <c r="AA398" s="14"/>
      <c r="AB398" s="14"/>
      <c r="AC398" s="14"/>
      <c r="AD398" s="10"/>
      <c r="AE398" s="14"/>
      <c r="AF398" s="14"/>
      <c r="AG398" s="14"/>
      <c r="AH398" s="14"/>
      <c r="AI398" s="14"/>
      <c r="AJ398" s="14"/>
      <c r="AK398" s="14"/>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row>
    <row r="399">
      <c r="A399" s="10"/>
      <c r="B399" s="46"/>
      <c r="C399" s="46"/>
      <c r="D399" s="46"/>
      <c r="E399" s="46"/>
      <c r="F399" s="46"/>
      <c r="G399" s="46"/>
      <c r="H399" s="46"/>
      <c r="I399" s="46"/>
      <c r="J399" s="47"/>
      <c r="K399" s="46"/>
      <c r="L399" s="46"/>
      <c r="M399" s="46"/>
      <c r="N399" s="46"/>
      <c r="O399" s="46"/>
      <c r="P399" s="46"/>
      <c r="Q399" s="46"/>
      <c r="R399" s="14"/>
      <c r="S399" s="14"/>
      <c r="T399" s="14"/>
      <c r="U399" s="14"/>
      <c r="V399" s="14"/>
      <c r="W399" s="14"/>
      <c r="X399" s="14"/>
      <c r="Y399" s="14"/>
      <c r="Z399" s="14"/>
      <c r="AA399" s="14"/>
      <c r="AB399" s="14"/>
      <c r="AC399" s="14"/>
      <c r="AD399" s="10"/>
      <c r="AE399" s="14"/>
      <c r="AF399" s="14"/>
      <c r="AG399" s="14"/>
      <c r="AH399" s="14"/>
      <c r="AI399" s="14"/>
      <c r="AJ399" s="14"/>
      <c r="AK399" s="14"/>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row>
    <row r="400">
      <c r="A400" s="10"/>
      <c r="B400" s="46"/>
      <c r="C400" s="46"/>
      <c r="D400" s="46"/>
      <c r="E400" s="46"/>
      <c r="F400" s="46"/>
      <c r="G400" s="46"/>
      <c r="H400" s="46"/>
      <c r="I400" s="46"/>
      <c r="J400" s="47"/>
      <c r="K400" s="46"/>
      <c r="L400" s="46"/>
      <c r="M400" s="46"/>
      <c r="N400" s="46"/>
      <c r="O400" s="46"/>
      <c r="P400" s="46"/>
      <c r="Q400" s="46"/>
      <c r="R400" s="14"/>
      <c r="S400" s="14"/>
      <c r="T400" s="14"/>
      <c r="U400" s="14"/>
      <c r="V400" s="14"/>
      <c r="W400" s="14"/>
      <c r="X400" s="14"/>
      <c r="Y400" s="14"/>
      <c r="Z400" s="14"/>
      <c r="AA400" s="14"/>
      <c r="AB400" s="14"/>
      <c r="AC400" s="14"/>
      <c r="AD400" s="10"/>
      <c r="AE400" s="14"/>
      <c r="AF400" s="14"/>
      <c r="AG400" s="14"/>
      <c r="AH400" s="14"/>
      <c r="AI400" s="14"/>
      <c r="AJ400" s="14"/>
      <c r="AK400" s="14"/>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row>
    <row r="401">
      <c r="A401" s="10"/>
      <c r="B401" s="46"/>
      <c r="C401" s="46"/>
      <c r="D401" s="46"/>
      <c r="E401" s="46"/>
      <c r="F401" s="46"/>
      <c r="G401" s="46"/>
      <c r="H401" s="46"/>
      <c r="I401" s="46"/>
      <c r="J401" s="47"/>
      <c r="K401" s="46"/>
      <c r="L401" s="46"/>
      <c r="M401" s="46"/>
      <c r="N401" s="46"/>
      <c r="O401" s="46"/>
      <c r="P401" s="46"/>
      <c r="Q401" s="46"/>
      <c r="R401" s="14"/>
      <c r="S401" s="14"/>
      <c r="T401" s="14"/>
      <c r="U401" s="14"/>
      <c r="V401" s="14"/>
      <c r="W401" s="14"/>
      <c r="X401" s="14"/>
      <c r="Y401" s="14"/>
      <c r="Z401" s="14"/>
      <c r="AA401" s="14"/>
      <c r="AB401" s="14"/>
      <c r="AC401" s="14"/>
      <c r="AD401" s="10"/>
      <c r="AE401" s="14"/>
      <c r="AF401" s="14"/>
      <c r="AG401" s="14"/>
      <c r="AH401" s="14"/>
      <c r="AI401" s="14"/>
      <c r="AJ401" s="14"/>
      <c r="AK401" s="14"/>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row>
    <row r="402">
      <c r="A402" s="10"/>
      <c r="B402" s="46"/>
      <c r="C402" s="46"/>
      <c r="D402" s="46"/>
      <c r="E402" s="46"/>
      <c r="F402" s="46"/>
      <c r="G402" s="46"/>
      <c r="H402" s="46"/>
      <c r="I402" s="46"/>
      <c r="J402" s="47"/>
      <c r="K402" s="46"/>
      <c r="L402" s="46"/>
      <c r="M402" s="46"/>
      <c r="N402" s="46"/>
      <c r="O402" s="46"/>
      <c r="P402" s="46"/>
      <c r="Q402" s="46"/>
      <c r="R402" s="14"/>
      <c r="S402" s="14"/>
      <c r="T402" s="14"/>
      <c r="U402" s="14"/>
      <c r="V402" s="14"/>
      <c r="W402" s="14"/>
      <c r="X402" s="14"/>
      <c r="Y402" s="14"/>
      <c r="Z402" s="14"/>
      <c r="AA402" s="14"/>
      <c r="AB402" s="14"/>
      <c r="AC402" s="14"/>
      <c r="AD402" s="10"/>
      <c r="AE402" s="14"/>
      <c r="AF402" s="14"/>
      <c r="AG402" s="14"/>
      <c r="AH402" s="14"/>
      <c r="AI402" s="14"/>
      <c r="AJ402" s="14"/>
      <c r="AK402" s="14"/>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row>
    <row r="403">
      <c r="A403" s="10"/>
      <c r="B403" s="46"/>
      <c r="C403" s="46"/>
      <c r="D403" s="46"/>
      <c r="E403" s="46"/>
      <c r="F403" s="46"/>
      <c r="G403" s="46"/>
      <c r="H403" s="46"/>
      <c r="I403" s="46"/>
      <c r="J403" s="47"/>
      <c r="K403" s="46"/>
      <c r="L403" s="46"/>
      <c r="M403" s="46"/>
      <c r="N403" s="46"/>
      <c r="O403" s="46"/>
      <c r="P403" s="46"/>
      <c r="Q403" s="46"/>
      <c r="R403" s="14"/>
      <c r="S403" s="14"/>
      <c r="T403" s="14"/>
      <c r="U403" s="14"/>
      <c r="V403" s="14"/>
      <c r="W403" s="14"/>
      <c r="X403" s="14"/>
      <c r="Y403" s="14"/>
      <c r="Z403" s="14"/>
      <c r="AA403" s="14"/>
      <c r="AB403" s="14"/>
      <c r="AC403" s="14"/>
      <c r="AD403" s="10"/>
      <c r="AE403" s="14"/>
      <c r="AF403" s="14"/>
      <c r="AG403" s="14"/>
      <c r="AH403" s="14"/>
      <c r="AI403" s="14"/>
      <c r="AJ403" s="14"/>
      <c r="AK403" s="14"/>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row>
    <row r="404">
      <c r="A404" s="10"/>
      <c r="B404" s="46"/>
      <c r="C404" s="46"/>
      <c r="D404" s="46"/>
      <c r="E404" s="46"/>
      <c r="F404" s="46"/>
      <c r="G404" s="46"/>
      <c r="H404" s="46"/>
      <c r="I404" s="46"/>
      <c r="J404" s="47"/>
      <c r="K404" s="46"/>
      <c r="L404" s="46"/>
      <c r="M404" s="46"/>
      <c r="N404" s="46"/>
      <c r="O404" s="46"/>
      <c r="P404" s="46"/>
      <c r="Q404" s="46"/>
      <c r="R404" s="14"/>
      <c r="S404" s="14"/>
      <c r="T404" s="14"/>
      <c r="U404" s="14"/>
      <c r="V404" s="14"/>
      <c r="W404" s="14"/>
      <c r="X404" s="14"/>
      <c r="Y404" s="14"/>
      <c r="Z404" s="14"/>
      <c r="AA404" s="14"/>
      <c r="AB404" s="14"/>
      <c r="AC404" s="14"/>
      <c r="AD404" s="10"/>
      <c r="AE404" s="14"/>
      <c r="AF404" s="14"/>
      <c r="AG404" s="14"/>
      <c r="AH404" s="14"/>
      <c r="AI404" s="14"/>
      <c r="AJ404" s="14"/>
      <c r="AK404" s="14"/>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row>
    <row r="405">
      <c r="A405" s="10"/>
      <c r="B405" s="46"/>
      <c r="C405" s="46"/>
      <c r="D405" s="46"/>
      <c r="E405" s="46"/>
      <c r="F405" s="46"/>
      <c r="G405" s="46"/>
      <c r="H405" s="46"/>
      <c r="I405" s="46"/>
      <c r="J405" s="47"/>
      <c r="K405" s="46"/>
      <c r="L405" s="46"/>
      <c r="M405" s="46"/>
      <c r="N405" s="46"/>
      <c r="O405" s="46"/>
      <c r="P405" s="46"/>
      <c r="Q405" s="46"/>
      <c r="R405" s="14"/>
      <c r="S405" s="14"/>
      <c r="T405" s="14"/>
      <c r="U405" s="14"/>
      <c r="V405" s="14"/>
      <c r="W405" s="14"/>
      <c r="X405" s="14"/>
      <c r="Y405" s="14"/>
      <c r="Z405" s="14"/>
      <c r="AA405" s="14"/>
      <c r="AB405" s="14"/>
      <c r="AC405" s="14"/>
      <c r="AD405" s="10"/>
      <c r="AE405" s="14"/>
      <c r="AF405" s="14"/>
      <c r="AG405" s="14"/>
      <c r="AH405" s="14"/>
      <c r="AI405" s="14"/>
      <c r="AJ405" s="14"/>
      <c r="AK405" s="14"/>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row>
    <row r="406">
      <c r="A406" s="10"/>
      <c r="B406" s="46"/>
      <c r="C406" s="46"/>
      <c r="D406" s="46"/>
      <c r="E406" s="46"/>
      <c r="F406" s="46"/>
      <c r="G406" s="46"/>
      <c r="H406" s="46"/>
      <c r="I406" s="46"/>
      <c r="J406" s="47"/>
      <c r="K406" s="46"/>
      <c r="L406" s="46"/>
      <c r="M406" s="46"/>
      <c r="N406" s="46"/>
      <c r="O406" s="46"/>
      <c r="P406" s="46"/>
      <c r="Q406" s="46"/>
      <c r="R406" s="14"/>
      <c r="S406" s="14"/>
      <c r="T406" s="14"/>
      <c r="U406" s="14"/>
      <c r="V406" s="14"/>
      <c r="W406" s="14"/>
      <c r="X406" s="14"/>
      <c r="Y406" s="14"/>
      <c r="Z406" s="14"/>
      <c r="AA406" s="14"/>
      <c r="AB406" s="14"/>
      <c r="AC406" s="14"/>
      <c r="AD406" s="10"/>
      <c r="AE406" s="14"/>
      <c r="AF406" s="14"/>
      <c r="AG406" s="14"/>
      <c r="AH406" s="14"/>
      <c r="AI406" s="14"/>
      <c r="AJ406" s="14"/>
      <c r="AK406" s="14"/>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row>
    <row r="407">
      <c r="A407" s="10"/>
      <c r="B407" s="46"/>
      <c r="C407" s="46"/>
      <c r="D407" s="46"/>
      <c r="E407" s="46"/>
      <c r="F407" s="46"/>
      <c r="G407" s="46"/>
      <c r="H407" s="46"/>
      <c r="I407" s="46"/>
      <c r="J407" s="47"/>
      <c r="K407" s="46"/>
      <c r="L407" s="46"/>
      <c r="M407" s="46"/>
      <c r="N407" s="46"/>
      <c r="O407" s="46"/>
      <c r="P407" s="46"/>
      <c r="Q407" s="46"/>
      <c r="R407" s="14"/>
      <c r="S407" s="14"/>
      <c r="T407" s="14"/>
      <c r="U407" s="14"/>
      <c r="V407" s="14"/>
      <c r="W407" s="14"/>
      <c r="X407" s="14"/>
      <c r="Y407" s="14"/>
      <c r="Z407" s="14"/>
      <c r="AA407" s="14"/>
      <c r="AB407" s="14"/>
      <c r="AC407" s="14"/>
      <c r="AD407" s="10"/>
      <c r="AE407" s="14"/>
      <c r="AF407" s="14"/>
      <c r="AG407" s="14"/>
      <c r="AH407" s="14"/>
      <c r="AI407" s="14"/>
      <c r="AJ407" s="14"/>
      <c r="AK407" s="14"/>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row>
    <row r="408">
      <c r="A408" s="10"/>
      <c r="B408" s="46"/>
      <c r="C408" s="46"/>
      <c r="D408" s="46"/>
      <c r="E408" s="46"/>
      <c r="F408" s="46"/>
      <c r="G408" s="46"/>
      <c r="H408" s="46"/>
      <c r="I408" s="46"/>
      <c r="J408" s="47"/>
      <c r="K408" s="46"/>
      <c r="L408" s="46"/>
      <c r="M408" s="46"/>
      <c r="N408" s="46"/>
      <c r="O408" s="46"/>
      <c r="P408" s="46"/>
      <c r="Q408" s="46"/>
      <c r="R408" s="14"/>
      <c r="S408" s="14"/>
      <c r="T408" s="14"/>
      <c r="U408" s="14"/>
      <c r="V408" s="14"/>
      <c r="W408" s="14"/>
      <c r="X408" s="14"/>
      <c r="Y408" s="14"/>
      <c r="Z408" s="14"/>
      <c r="AA408" s="14"/>
      <c r="AB408" s="14"/>
      <c r="AC408" s="14"/>
      <c r="AD408" s="10"/>
      <c r="AE408" s="14"/>
      <c r="AF408" s="14"/>
      <c r="AG408" s="14"/>
      <c r="AH408" s="14"/>
      <c r="AI408" s="14"/>
      <c r="AJ408" s="14"/>
      <c r="AK408" s="14"/>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row>
    <row r="409">
      <c r="A409" s="10"/>
      <c r="B409" s="46"/>
      <c r="C409" s="46"/>
      <c r="D409" s="46"/>
      <c r="E409" s="46"/>
      <c r="F409" s="46"/>
      <c r="G409" s="46"/>
      <c r="H409" s="46"/>
      <c r="I409" s="46"/>
      <c r="J409" s="47"/>
      <c r="K409" s="46"/>
      <c r="L409" s="46"/>
      <c r="M409" s="46"/>
      <c r="N409" s="46"/>
      <c r="O409" s="46"/>
      <c r="P409" s="46"/>
      <c r="Q409" s="46"/>
      <c r="R409" s="14"/>
      <c r="S409" s="14"/>
      <c r="T409" s="14"/>
      <c r="U409" s="14"/>
      <c r="V409" s="14"/>
      <c r="W409" s="14"/>
      <c r="X409" s="14"/>
      <c r="Y409" s="14"/>
      <c r="Z409" s="14"/>
      <c r="AA409" s="14"/>
      <c r="AB409" s="14"/>
      <c r="AC409" s="14"/>
      <c r="AD409" s="10"/>
      <c r="AE409" s="14"/>
      <c r="AF409" s="14"/>
      <c r="AG409" s="14"/>
      <c r="AH409" s="14"/>
      <c r="AI409" s="14"/>
      <c r="AJ409" s="14"/>
      <c r="AK409" s="14"/>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row>
    <row r="410">
      <c r="A410" s="10"/>
      <c r="B410" s="46"/>
      <c r="C410" s="46"/>
      <c r="D410" s="46"/>
      <c r="E410" s="46"/>
      <c r="F410" s="46"/>
      <c r="G410" s="46"/>
      <c r="H410" s="46"/>
      <c r="I410" s="46"/>
      <c r="J410" s="47"/>
      <c r="K410" s="46"/>
      <c r="L410" s="46"/>
      <c r="M410" s="46"/>
      <c r="N410" s="46"/>
      <c r="O410" s="46"/>
      <c r="P410" s="46"/>
      <c r="Q410" s="46"/>
      <c r="R410" s="14"/>
      <c r="S410" s="14"/>
      <c r="T410" s="14"/>
      <c r="U410" s="14"/>
      <c r="V410" s="14"/>
      <c r="W410" s="14"/>
      <c r="X410" s="14"/>
      <c r="Y410" s="14"/>
      <c r="Z410" s="14"/>
      <c r="AA410" s="14"/>
      <c r="AB410" s="14"/>
      <c r="AC410" s="14"/>
      <c r="AD410" s="10"/>
      <c r="AE410" s="14"/>
      <c r="AF410" s="14"/>
      <c r="AG410" s="14"/>
      <c r="AH410" s="14"/>
      <c r="AI410" s="14"/>
      <c r="AJ410" s="14"/>
      <c r="AK410" s="14"/>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row>
    <row r="411">
      <c r="A411" s="10"/>
      <c r="B411" s="46"/>
      <c r="C411" s="46"/>
      <c r="D411" s="46"/>
      <c r="E411" s="46"/>
      <c r="F411" s="46"/>
      <c r="G411" s="46"/>
      <c r="H411" s="46"/>
      <c r="I411" s="46"/>
      <c r="J411" s="47"/>
      <c r="K411" s="46"/>
      <c r="L411" s="46"/>
      <c r="M411" s="46"/>
      <c r="N411" s="46"/>
      <c r="O411" s="46"/>
      <c r="P411" s="46"/>
      <c r="Q411" s="46"/>
      <c r="R411" s="14"/>
      <c r="S411" s="14"/>
      <c r="T411" s="14"/>
      <c r="U411" s="14"/>
      <c r="V411" s="14"/>
      <c r="W411" s="14"/>
      <c r="X411" s="14"/>
      <c r="Y411" s="14"/>
      <c r="Z411" s="14"/>
      <c r="AA411" s="14"/>
      <c r="AB411" s="14"/>
      <c r="AC411" s="14"/>
      <c r="AD411" s="10"/>
      <c r="AE411" s="14"/>
      <c r="AF411" s="14"/>
      <c r="AG411" s="14"/>
      <c r="AH411" s="14"/>
      <c r="AI411" s="14"/>
      <c r="AJ411" s="14"/>
      <c r="AK411" s="14"/>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row>
    <row r="412">
      <c r="A412" s="10"/>
      <c r="B412" s="46"/>
      <c r="C412" s="46"/>
      <c r="D412" s="46"/>
      <c r="E412" s="46"/>
      <c r="F412" s="46"/>
      <c r="G412" s="46"/>
      <c r="H412" s="46"/>
      <c r="I412" s="46"/>
      <c r="J412" s="47"/>
      <c r="K412" s="46"/>
      <c r="L412" s="46"/>
      <c r="M412" s="46"/>
      <c r="N412" s="46"/>
      <c r="O412" s="46"/>
      <c r="P412" s="46"/>
      <c r="Q412" s="46"/>
      <c r="R412" s="14"/>
      <c r="S412" s="14"/>
      <c r="T412" s="14"/>
      <c r="U412" s="14"/>
      <c r="V412" s="14"/>
      <c r="W412" s="14"/>
      <c r="X412" s="14"/>
      <c r="Y412" s="14"/>
      <c r="Z412" s="14"/>
      <c r="AA412" s="14"/>
      <c r="AB412" s="14"/>
      <c r="AC412" s="14"/>
      <c r="AD412" s="10"/>
      <c r="AE412" s="14"/>
      <c r="AF412" s="14"/>
      <c r="AG412" s="14"/>
      <c r="AH412" s="14"/>
      <c r="AI412" s="14"/>
      <c r="AJ412" s="14"/>
      <c r="AK412" s="14"/>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row>
    <row r="413">
      <c r="A413" s="10"/>
      <c r="B413" s="46"/>
      <c r="C413" s="46"/>
      <c r="D413" s="46"/>
      <c r="E413" s="46"/>
      <c r="F413" s="46"/>
      <c r="G413" s="46"/>
      <c r="H413" s="46"/>
      <c r="I413" s="46"/>
      <c r="J413" s="47"/>
      <c r="K413" s="46"/>
      <c r="L413" s="46"/>
      <c r="M413" s="46"/>
      <c r="N413" s="46"/>
      <c r="O413" s="46"/>
      <c r="P413" s="46"/>
      <c r="Q413" s="46"/>
      <c r="R413" s="14"/>
      <c r="S413" s="14"/>
      <c r="T413" s="14"/>
      <c r="U413" s="14"/>
      <c r="V413" s="14"/>
      <c r="W413" s="14"/>
      <c r="X413" s="14"/>
      <c r="Y413" s="14"/>
      <c r="Z413" s="14"/>
      <c r="AA413" s="14"/>
      <c r="AB413" s="14"/>
      <c r="AC413" s="14"/>
      <c r="AD413" s="10"/>
      <c r="AE413" s="14"/>
      <c r="AF413" s="14"/>
      <c r="AG413" s="14"/>
      <c r="AH413" s="14"/>
      <c r="AI413" s="14"/>
      <c r="AJ413" s="14"/>
      <c r="AK413" s="14"/>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row>
    <row r="414">
      <c r="A414" s="10"/>
      <c r="B414" s="46"/>
      <c r="C414" s="46"/>
      <c r="D414" s="46"/>
      <c r="E414" s="46"/>
      <c r="F414" s="46"/>
      <c r="G414" s="46"/>
      <c r="H414" s="46"/>
      <c r="I414" s="46"/>
      <c r="J414" s="47"/>
      <c r="K414" s="46"/>
      <c r="L414" s="46"/>
      <c r="M414" s="46"/>
      <c r="N414" s="46"/>
      <c r="O414" s="46"/>
      <c r="P414" s="46"/>
      <c r="Q414" s="46"/>
      <c r="R414" s="14"/>
      <c r="S414" s="14"/>
      <c r="T414" s="14"/>
      <c r="U414" s="14"/>
      <c r="V414" s="14"/>
      <c r="W414" s="14"/>
      <c r="X414" s="14"/>
      <c r="Y414" s="14"/>
      <c r="Z414" s="14"/>
      <c r="AA414" s="14"/>
      <c r="AB414" s="14"/>
      <c r="AC414" s="14"/>
      <c r="AD414" s="10"/>
      <c r="AE414" s="14"/>
      <c r="AF414" s="14"/>
      <c r="AG414" s="14"/>
      <c r="AH414" s="14"/>
      <c r="AI414" s="14"/>
      <c r="AJ414" s="14"/>
      <c r="AK414" s="14"/>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row>
    <row r="415">
      <c r="A415" s="10"/>
      <c r="B415" s="46"/>
      <c r="C415" s="46"/>
      <c r="D415" s="46"/>
      <c r="E415" s="46"/>
      <c r="F415" s="46"/>
      <c r="G415" s="46"/>
      <c r="H415" s="46"/>
      <c r="I415" s="46"/>
      <c r="J415" s="47"/>
      <c r="K415" s="46"/>
      <c r="L415" s="46"/>
      <c r="M415" s="46"/>
      <c r="N415" s="46"/>
      <c r="O415" s="46"/>
      <c r="P415" s="46"/>
      <c r="Q415" s="46"/>
      <c r="R415" s="14"/>
      <c r="S415" s="14"/>
      <c r="T415" s="14"/>
      <c r="U415" s="14"/>
      <c r="V415" s="14"/>
      <c r="W415" s="14"/>
      <c r="X415" s="14"/>
      <c r="Y415" s="14"/>
      <c r="Z415" s="14"/>
      <c r="AA415" s="14"/>
      <c r="AB415" s="14"/>
      <c r="AC415" s="14"/>
      <c r="AD415" s="10"/>
      <c r="AE415" s="14"/>
      <c r="AF415" s="14"/>
      <c r="AG415" s="14"/>
      <c r="AH415" s="14"/>
      <c r="AI415" s="14"/>
      <c r="AJ415" s="14"/>
      <c r="AK415" s="14"/>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row>
    <row r="416">
      <c r="A416" s="10"/>
      <c r="B416" s="46"/>
      <c r="C416" s="46"/>
      <c r="D416" s="46"/>
      <c r="E416" s="46"/>
      <c r="F416" s="46"/>
      <c r="G416" s="46"/>
      <c r="H416" s="46"/>
      <c r="I416" s="46"/>
      <c r="J416" s="47"/>
      <c r="K416" s="46"/>
      <c r="L416" s="46"/>
      <c r="M416" s="46"/>
      <c r="N416" s="46"/>
      <c r="O416" s="46"/>
      <c r="P416" s="46"/>
      <c r="Q416" s="46"/>
      <c r="R416" s="14"/>
      <c r="S416" s="14"/>
      <c r="T416" s="14"/>
      <c r="U416" s="14"/>
      <c r="V416" s="14"/>
      <c r="W416" s="14"/>
      <c r="X416" s="14"/>
      <c r="Y416" s="14"/>
      <c r="Z416" s="14"/>
      <c r="AA416" s="14"/>
      <c r="AB416" s="14"/>
      <c r="AC416" s="14"/>
      <c r="AD416" s="10"/>
      <c r="AE416" s="14"/>
      <c r="AF416" s="14"/>
      <c r="AG416" s="14"/>
      <c r="AH416" s="14"/>
      <c r="AI416" s="14"/>
      <c r="AJ416" s="14"/>
      <c r="AK416" s="14"/>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row>
    <row r="417">
      <c r="A417" s="10"/>
      <c r="B417" s="46"/>
      <c r="C417" s="46"/>
      <c r="D417" s="46"/>
      <c r="E417" s="46"/>
      <c r="F417" s="46"/>
      <c r="G417" s="46"/>
      <c r="H417" s="46"/>
      <c r="I417" s="46"/>
      <c r="J417" s="47"/>
      <c r="K417" s="46"/>
      <c r="L417" s="46"/>
      <c r="M417" s="46"/>
      <c r="N417" s="46"/>
      <c r="O417" s="46"/>
      <c r="P417" s="46"/>
      <c r="Q417" s="46"/>
      <c r="R417" s="14"/>
      <c r="S417" s="14"/>
      <c r="T417" s="14"/>
      <c r="U417" s="14"/>
      <c r="V417" s="14"/>
      <c r="W417" s="14"/>
      <c r="X417" s="14"/>
      <c r="Y417" s="14"/>
      <c r="Z417" s="14"/>
      <c r="AA417" s="14"/>
      <c r="AB417" s="14"/>
      <c r="AC417" s="14"/>
      <c r="AD417" s="10"/>
      <c r="AE417" s="14"/>
      <c r="AF417" s="14"/>
      <c r="AG417" s="14"/>
      <c r="AH417" s="14"/>
      <c r="AI417" s="14"/>
      <c r="AJ417" s="14"/>
      <c r="AK417" s="14"/>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row>
    <row r="418">
      <c r="A418" s="10"/>
      <c r="B418" s="46"/>
      <c r="C418" s="46"/>
      <c r="D418" s="46"/>
      <c r="E418" s="46"/>
      <c r="F418" s="46"/>
      <c r="G418" s="46"/>
      <c r="H418" s="46"/>
      <c r="I418" s="46"/>
      <c r="J418" s="47"/>
      <c r="K418" s="46"/>
      <c r="L418" s="46"/>
      <c r="M418" s="46"/>
      <c r="N418" s="46"/>
      <c r="O418" s="46"/>
      <c r="P418" s="46"/>
      <c r="Q418" s="46"/>
      <c r="R418" s="14"/>
      <c r="S418" s="14"/>
      <c r="T418" s="14"/>
      <c r="U418" s="14"/>
      <c r="V418" s="14"/>
      <c r="W418" s="14"/>
      <c r="X418" s="14"/>
      <c r="Y418" s="14"/>
      <c r="Z418" s="14"/>
      <c r="AA418" s="14"/>
      <c r="AB418" s="14"/>
      <c r="AC418" s="14"/>
      <c r="AD418" s="10"/>
      <c r="AE418" s="14"/>
      <c r="AF418" s="14"/>
      <c r="AG418" s="14"/>
      <c r="AH418" s="14"/>
      <c r="AI418" s="14"/>
      <c r="AJ418" s="14"/>
      <c r="AK418" s="14"/>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row>
    <row r="419">
      <c r="A419" s="10"/>
      <c r="B419" s="46"/>
      <c r="C419" s="46"/>
      <c r="D419" s="46"/>
      <c r="E419" s="46"/>
      <c r="F419" s="46"/>
      <c r="G419" s="46"/>
      <c r="H419" s="46"/>
      <c r="I419" s="46"/>
      <c r="J419" s="47"/>
      <c r="K419" s="46"/>
      <c r="L419" s="46"/>
      <c r="M419" s="46"/>
      <c r="N419" s="46"/>
      <c r="O419" s="46"/>
      <c r="P419" s="46"/>
      <c r="Q419" s="46"/>
      <c r="R419" s="14"/>
      <c r="S419" s="14"/>
      <c r="T419" s="14"/>
      <c r="U419" s="14"/>
      <c r="V419" s="14"/>
      <c r="W419" s="14"/>
      <c r="X419" s="14"/>
      <c r="Y419" s="14"/>
      <c r="Z419" s="14"/>
      <c r="AA419" s="14"/>
      <c r="AB419" s="14"/>
      <c r="AC419" s="14"/>
      <c r="AD419" s="10"/>
      <c r="AE419" s="14"/>
      <c r="AF419" s="14"/>
      <c r="AG419" s="14"/>
      <c r="AH419" s="14"/>
      <c r="AI419" s="14"/>
      <c r="AJ419" s="14"/>
      <c r="AK419" s="14"/>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row>
    <row r="420">
      <c r="A420" s="10"/>
      <c r="B420" s="46"/>
      <c r="C420" s="46"/>
      <c r="D420" s="46"/>
      <c r="E420" s="46"/>
      <c r="F420" s="46"/>
      <c r="G420" s="46"/>
      <c r="H420" s="46"/>
      <c r="I420" s="46"/>
      <c r="J420" s="47"/>
      <c r="K420" s="46"/>
      <c r="L420" s="46"/>
      <c r="M420" s="46"/>
      <c r="N420" s="46"/>
      <c r="O420" s="46"/>
      <c r="P420" s="46"/>
      <c r="Q420" s="46"/>
      <c r="R420" s="14"/>
      <c r="S420" s="14"/>
      <c r="T420" s="14"/>
      <c r="U420" s="14"/>
      <c r="V420" s="14"/>
      <c r="W420" s="14"/>
      <c r="X420" s="14"/>
      <c r="Y420" s="14"/>
      <c r="Z420" s="14"/>
      <c r="AA420" s="14"/>
      <c r="AB420" s="14"/>
      <c r="AC420" s="14"/>
      <c r="AD420" s="10"/>
      <c r="AE420" s="14"/>
      <c r="AF420" s="14"/>
      <c r="AG420" s="14"/>
      <c r="AH420" s="14"/>
      <c r="AI420" s="14"/>
      <c r="AJ420" s="14"/>
      <c r="AK420" s="14"/>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row>
    <row r="421">
      <c r="A421" s="10"/>
      <c r="B421" s="46"/>
      <c r="C421" s="46"/>
      <c r="D421" s="46"/>
      <c r="E421" s="46"/>
      <c r="F421" s="46"/>
      <c r="G421" s="46"/>
      <c r="H421" s="46"/>
      <c r="I421" s="46"/>
      <c r="J421" s="47"/>
      <c r="K421" s="46"/>
      <c r="L421" s="46"/>
      <c r="M421" s="46"/>
      <c r="N421" s="46"/>
      <c r="O421" s="46"/>
      <c r="P421" s="46"/>
      <c r="Q421" s="46"/>
      <c r="R421" s="14"/>
      <c r="S421" s="14"/>
      <c r="T421" s="14"/>
      <c r="U421" s="14"/>
      <c r="V421" s="14"/>
      <c r="W421" s="14"/>
      <c r="X421" s="14"/>
      <c r="Y421" s="14"/>
      <c r="Z421" s="14"/>
      <c r="AA421" s="14"/>
      <c r="AB421" s="14"/>
      <c r="AC421" s="14"/>
      <c r="AD421" s="10"/>
      <c r="AE421" s="14"/>
      <c r="AF421" s="14"/>
      <c r="AG421" s="14"/>
      <c r="AH421" s="14"/>
      <c r="AI421" s="14"/>
      <c r="AJ421" s="14"/>
      <c r="AK421" s="14"/>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row>
    <row r="422">
      <c r="A422" s="10"/>
      <c r="B422" s="46"/>
      <c r="C422" s="46"/>
      <c r="D422" s="46"/>
      <c r="E422" s="46"/>
      <c r="F422" s="46"/>
      <c r="G422" s="46"/>
      <c r="H422" s="46"/>
      <c r="I422" s="46"/>
      <c r="J422" s="47"/>
      <c r="K422" s="46"/>
      <c r="L422" s="46"/>
      <c r="M422" s="46"/>
      <c r="N422" s="46"/>
      <c r="O422" s="46"/>
      <c r="P422" s="46"/>
      <c r="Q422" s="46"/>
      <c r="R422" s="14"/>
      <c r="S422" s="14"/>
      <c r="T422" s="14"/>
      <c r="U422" s="14"/>
      <c r="V422" s="14"/>
      <c r="W422" s="14"/>
      <c r="X422" s="14"/>
      <c r="Y422" s="14"/>
      <c r="Z422" s="14"/>
      <c r="AA422" s="14"/>
      <c r="AB422" s="14"/>
      <c r="AC422" s="14"/>
      <c r="AD422" s="10"/>
      <c r="AE422" s="14"/>
      <c r="AF422" s="14"/>
      <c r="AG422" s="14"/>
      <c r="AH422" s="14"/>
      <c r="AI422" s="14"/>
      <c r="AJ422" s="14"/>
      <c r="AK422" s="14"/>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row>
    <row r="423">
      <c r="A423" s="10"/>
      <c r="B423" s="46"/>
      <c r="C423" s="46"/>
      <c r="D423" s="46"/>
      <c r="E423" s="46"/>
      <c r="F423" s="46"/>
      <c r="G423" s="46"/>
      <c r="H423" s="46"/>
      <c r="I423" s="46"/>
      <c r="J423" s="47"/>
      <c r="K423" s="46"/>
      <c r="L423" s="46"/>
      <c r="M423" s="46"/>
      <c r="N423" s="46"/>
      <c r="O423" s="46"/>
      <c r="P423" s="46"/>
      <c r="Q423" s="46"/>
      <c r="R423" s="14"/>
      <c r="S423" s="14"/>
      <c r="T423" s="14"/>
      <c r="U423" s="14"/>
      <c r="V423" s="14"/>
      <c r="W423" s="14"/>
      <c r="X423" s="14"/>
      <c r="Y423" s="14"/>
      <c r="Z423" s="14"/>
      <c r="AA423" s="14"/>
      <c r="AB423" s="14"/>
      <c r="AC423" s="14"/>
      <c r="AD423" s="10"/>
      <c r="AE423" s="14"/>
      <c r="AF423" s="14"/>
      <c r="AG423" s="14"/>
      <c r="AH423" s="14"/>
      <c r="AI423" s="14"/>
      <c r="AJ423" s="14"/>
      <c r="AK423" s="14"/>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row>
    <row r="424">
      <c r="A424" s="10"/>
      <c r="B424" s="46"/>
      <c r="C424" s="46"/>
      <c r="D424" s="46"/>
      <c r="E424" s="46"/>
      <c r="F424" s="46"/>
      <c r="G424" s="46"/>
      <c r="H424" s="46"/>
      <c r="I424" s="46"/>
      <c r="J424" s="47"/>
      <c r="K424" s="46"/>
      <c r="L424" s="46"/>
      <c r="M424" s="46"/>
      <c r="N424" s="46"/>
      <c r="O424" s="46"/>
      <c r="P424" s="46"/>
      <c r="Q424" s="46"/>
      <c r="R424" s="14"/>
      <c r="S424" s="14"/>
      <c r="T424" s="14"/>
      <c r="U424" s="14"/>
      <c r="V424" s="14"/>
      <c r="W424" s="14"/>
      <c r="X424" s="14"/>
      <c r="Y424" s="14"/>
      <c r="Z424" s="14"/>
      <c r="AA424" s="14"/>
      <c r="AB424" s="14"/>
      <c r="AC424" s="14"/>
      <c r="AD424" s="10"/>
      <c r="AE424" s="14"/>
      <c r="AF424" s="14"/>
      <c r="AG424" s="14"/>
      <c r="AH424" s="14"/>
      <c r="AI424" s="14"/>
      <c r="AJ424" s="14"/>
      <c r="AK424" s="14"/>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row>
    <row r="425">
      <c r="A425" s="10"/>
      <c r="B425" s="46"/>
      <c r="C425" s="46"/>
      <c r="D425" s="46"/>
      <c r="E425" s="46"/>
      <c r="F425" s="46"/>
      <c r="G425" s="46"/>
      <c r="H425" s="46"/>
      <c r="I425" s="46"/>
      <c r="J425" s="47"/>
      <c r="K425" s="46"/>
      <c r="L425" s="46"/>
      <c r="M425" s="46"/>
      <c r="N425" s="46"/>
      <c r="O425" s="46"/>
      <c r="P425" s="46"/>
      <c r="Q425" s="46"/>
      <c r="R425" s="14"/>
      <c r="S425" s="14"/>
      <c r="T425" s="14"/>
      <c r="U425" s="14"/>
      <c r="V425" s="14"/>
      <c r="W425" s="14"/>
      <c r="X425" s="14"/>
      <c r="Y425" s="14"/>
      <c r="Z425" s="14"/>
      <c r="AA425" s="14"/>
      <c r="AB425" s="14"/>
      <c r="AC425" s="14"/>
      <c r="AD425" s="10"/>
      <c r="AE425" s="14"/>
      <c r="AF425" s="14"/>
      <c r="AG425" s="14"/>
      <c r="AH425" s="14"/>
      <c r="AI425" s="14"/>
      <c r="AJ425" s="14"/>
      <c r="AK425" s="14"/>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row>
    <row r="426">
      <c r="A426" s="10"/>
      <c r="B426" s="46"/>
      <c r="C426" s="46"/>
      <c r="D426" s="46"/>
      <c r="E426" s="46"/>
      <c r="F426" s="46"/>
      <c r="G426" s="46"/>
      <c r="H426" s="46"/>
      <c r="I426" s="46"/>
      <c r="J426" s="47"/>
      <c r="K426" s="46"/>
      <c r="L426" s="46"/>
      <c r="M426" s="46"/>
      <c r="N426" s="46"/>
      <c r="O426" s="46"/>
      <c r="P426" s="46"/>
      <c r="Q426" s="46"/>
      <c r="R426" s="14"/>
      <c r="S426" s="14"/>
      <c r="T426" s="14"/>
      <c r="U426" s="14"/>
      <c r="V426" s="14"/>
      <c r="W426" s="14"/>
      <c r="X426" s="14"/>
      <c r="Y426" s="14"/>
      <c r="Z426" s="14"/>
      <c r="AA426" s="14"/>
      <c r="AB426" s="14"/>
      <c r="AC426" s="14"/>
      <c r="AD426" s="10"/>
      <c r="AE426" s="14"/>
      <c r="AF426" s="14"/>
      <c r="AG426" s="14"/>
      <c r="AH426" s="14"/>
      <c r="AI426" s="14"/>
      <c r="AJ426" s="14"/>
      <c r="AK426" s="14"/>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row>
    <row r="427">
      <c r="A427" s="10"/>
      <c r="B427" s="46"/>
      <c r="C427" s="46"/>
      <c r="D427" s="46"/>
      <c r="E427" s="46"/>
      <c r="F427" s="46"/>
      <c r="G427" s="46"/>
      <c r="H427" s="46"/>
      <c r="I427" s="46"/>
      <c r="J427" s="47"/>
      <c r="K427" s="46"/>
      <c r="L427" s="46"/>
      <c r="M427" s="46"/>
      <c r="N427" s="46"/>
      <c r="O427" s="46"/>
      <c r="P427" s="46"/>
      <c r="Q427" s="46"/>
      <c r="R427" s="14"/>
      <c r="S427" s="14"/>
      <c r="T427" s="14"/>
      <c r="U427" s="14"/>
      <c r="V427" s="14"/>
      <c r="W427" s="14"/>
      <c r="X427" s="14"/>
      <c r="Y427" s="14"/>
      <c r="Z427" s="14"/>
      <c r="AA427" s="14"/>
      <c r="AB427" s="14"/>
      <c r="AC427" s="14"/>
      <c r="AD427" s="10"/>
      <c r="AE427" s="14"/>
      <c r="AF427" s="14"/>
      <c r="AG427" s="14"/>
      <c r="AH427" s="14"/>
      <c r="AI427" s="14"/>
      <c r="AJ427" s="14"/>
      <c r="AK427" s="14"/>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row>
    <row r="428">
      <c r="A428" s="10"/>
      <c r="B428" s="46"/>
      <c r="C428" s="46"/>
      <c r="D428" s="46"/>
      <c r="E428" s="46"/>
      <c r="F428" s="46"/>
      <c r="G428" s="46"/>
      <c r="H428" s="46"/>
      <c r="I428" s="46"/>
      <c r="J428" s="47"/>
      <c r="K428" s="46"/>
      <c r="L428" s="46"/>
      <c r="M428" s="46"/>
      <c r="N428" s="46"/>
      <c r="O428" s="46"/>
      <c r="P428" s="46"/>
      <c r="Q428" s="46"/>
      <c r="R428" s="14"/>
      <c r="S428" s="14"/>
      <c r="T428" s="14"/>
      <c r="U428" s="14"/>
      <c r="V428" s="14"/>
      <c r="W428" s="14"/>
      <c r="X428" s="14"/>
      <c r="Y428" s="14"/>
      <c r="Z428" s="14"/>
      <c r="AA428" s="14"/>
      <c r="AB428" s="14"/>
      <c r="AC428" s="14"/>
      <c r="AD428" s="10"/>
      <c r="AE428" s="14"/>
      <c r="AF428" s="14"/>
      <c r="AG428" s="14"/>
      <c r="AH428" s="14"/>
      <c r="AI428" s="14"/>
      <c r="AJ428" s="14"/>
      <c r="AK428" s="14"/>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row>
    <row r="429">
      <c r="A429" s="10"/>
      <c r="B429" s="46"/>
      <c r="C429" s="46"/>
      <c r="D429" s="46"/>
      <c r="E429" s="46"/>
      <c r="F429" s="46"/>
      <c r="G429" s="46"/>
      <c r="H429" s="46"/>
      <c r="I429" s="46"/>
      <c r="J429" s="47"/>
      <c r="K429" s="46"/>
      <c r="L429" s="46"/>
      <c r="M429" s="46"/>
      <c r="N429" s="46"/>
      <c r="O429" s="46"/>
      <c r="P429" s="46"/>
      <c r="Q429" s="46"/>
      <c r="R429" s="14"/>
      <c r="S429" s="14"/>
      <c r="T429" s="14"/>
      <c r="U429" s="14"/>
      <c r="V429" s="14"/>
      <c r="W429" s="14"/>
      <c r="X429" s="14"/>
      <c r="Y429" s="14"/>
      <c r="Z429" s="14"/>
      <c r="AA429" s="14"/>
      <c r="AB429" s="14"/>
      <c r="AC429" s="14"/>
      <c r="AD429" s="10"/>
      <c r="AE429" s="14"/>
      <c r="AF429" s="14"/>
      <c r="AG429" s="14"/>
      <c r="AH429" s="14"/>
      <c r="AI429" s="14"/>
      <c r="AJ429" s="14"/>
      <c r="AK429" s="14"/>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row>
    <row r="430">
      <c r="A430" s="10"/>
      <c r="B430" s="46"/>
      <c r="C430" s="46"/>
      <c r="D430" s="46"/>
      <c r="E430" s="46"/>
      <c r="F430" s="46"/>
      <c r="G430" s="46"/>
      <c r="H430" s="46"/>
      <c r="I430" s="46"/>
      <c r="J430" s="47"/>
      <c r="K430" s="46"/>
      <c r="L430" s="46"/>
      <c r="M430" s="46"/>
      <c r="N430" s="46"/>
      <c r="O430" s="46"/>
      <c r="P430" s="46"/>
      <c r="Q430" s="46"/>
      <c r="R430" s="14"/>
      <c r="S430" s="14"/>
      <c r="T430" s="14"/>
      <c r="U430" s="14"/>
      <c r="V430" s="14"/>
      <c r="W430" s="14"/>
      <c r="X430" s="14"/>
      <c r="Y430" s="14"/>
      <c r="Z430" s="14"/>
      <c r="AA430" s="14"/>
      <c r="AB430" s="14"/>
      <c r="AC430" s="14"/>
      <c r="AD430" s="10"/>
      <c r="AE430" s="14"/>
      <c r="AF430" s="14"/>
      <c r="AG430" s="14"/>
      <c r="AH430" s="14"/>
      <c r="AI430" s="14"/>
      <c r="AJ430" s="14"/>
      <c r="AK430" s="14"/>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row>
    <row r="431">
      <c r="A431" s="10"/>
      <c r="B431" s="46"/>
      <c r="C431" s="46"/>
      <c r="D431" s="46"/>
      <c r="E431" s="46"/>
      <c r="F431" s="46"/>
      <c r="G431" s="46"/>
      <c r="H431" s="46"/>
      <c r="I431" s="46"/>
      <c r="J431" s="47"/>
      <c r="K431" s="46"/>
      <c r="L431" s="46"/>
      <c r="M431" s="46"/>
      <c r="N431" s="46"/>
      <c r="O431" s="46"/>
      <c r="P431" s="46"/>
      <c r="Q431" s="46"/>
      <c r="R431" s="14"/>
      <c r="S431" s="14"/>
      <c r="T431" s="14"/>
      <c r="U431" s="14"/>
      <c r="V431" s="14"/>
      <c r="W431" s="14"/>
      <c r="X431" s="14"/>
      <c r="Y431" s="14"/>
      <c r="Z431" s="14"/>
      <c r="AA431" s="14"/>
      <c r="AB431" s="14"/>
      <c r="AC431" s="14"/>
      <c r="AD431" s="10"/>
      <c r="AE431" s="14"/>
      <c r="AF431" s="14"/>
      <c r="AG431" s="14"/>
      <c r="AH431" s="14"/>
      <c r="AI431" s="14"/>
      <c r="AJ431" s="14"/>
      <c r="AK431" s="14"/>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row>
    <row r="432">
      <c r="A432" s="10"/>
      <c r="B432" s="46"/>
      <c r="C432" s="46"/>
      <c r="D432" s="46"/>
      <c r="E432" s="46"/>
      <c r="F432" s="46"/>
      <c r="G432" s="46"/>
      <c r="H432" s="46"/>
      <c r="I432" s="46"/>
      <c r="J432" s="47"/>
      <c r="K432" s="46"/>
      <c r="L432" s="46"/>
      <c r="M432" s="46"/>
      <c r="N432" s="46"/>
      <c r="O432" s="46"/>
      <c r="P432" s="46"/>
      <c r="Q432" s="46"/>
      <c r="R432" s="14"/>
      <c r="S432" s="14"/>
      <c r="T432" s="14"/>
      <c r="U432" s="14"/>
      <c r="V432" s="14"/>
      <c r="W432" s="14"/>
      <c r="X432" s="14"/>
      <c r="Y432" s="14"/>
      <c r="Z432" s="14"/>
      <c r="AA432" s="14"/>
      <c r="AB432" s="14"/>
      <c r="AC432" s="14"/>
      <c r="AD432" s="10"/>
      <c r="AE432" s="14"/>
      <c r="AF432" s="14"/>
      <c r="AG432" s="14"/>
      <c r="AH432" s="14"/>
      <c r="AI432" s="14"/>
      <c r="AJ432" s="14"/>
      <c r="AK432" s="14"/>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row>
    <row r="433">
      <c r="A433" s="10"/>
      <c r="B433" s="46"/>
      <c r="C433" s="46"/>
      <c r="D433" s="46"/>
      <c r="E433" s="46"/>
      <c r="F433" s="46"/>
      <c r="G433" s="46"/>
      <c r="H433" s="46"/>
      <c r="I433" s="46"/>
      <c r="J433" s="47"/>
      <c r="K433" s="46"/>
      <c r="L433" s="46"/>
      <c r="M433" s="46"/>
      <c r="N433" s="46"/>
      <c r="O433" s="46"/>
      <c r="P433" s="46"/>
      <c r="Q433" s="46"/>
      <c r="R433" s="14"/>
      <c r="S433" s="14"/>
      <c r="T433" s="14"/>
      <c r="U433" s="14"/>
      <c r="V433" s="14"/>
      <c r="W433" s="14"/>
      <c r="X433" s="14"/>
      <c r="Y433" s="14"/>
      <c r="Z433" s="14"/>
      <c r="AA433" s="14"/>
      <c r="AB433" s="14"/>
      <c r="AC433" s="14"/>
      <c r="AD433" s="10"/>
      <c r="AE433" s="14"/>
      <c r="AF433" s="14"/>
      <c r="AG433" s="14"/>
      <c r="AH433" s="14"/>
      <c r="AI433" s="14"/>
      <c r="AJ433" s="14"/>
      <c r="AK433" s="14"/>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row>
    <row r="434">
      <c r="A434" s="10"/>
      <c r="B434" s="46"/>
      <c r="C434" s="46"/>
      <c r="D434" s="46"/>
      <c r="E434" s="46"/>
      <c r="F434" s="46"/>
      <c r="G434" s="46"/>
      <c r="H434" s="46"/>
      <c r="I434" s="46"/>
      <c r="J434" s="47"/>
      <c r="K434" s="46"/>
      <c r="L434" s="46"/>
      <c r="M434" s="46"/>
      <c r="N434" s="46"/>
      <c r="O434" s="46"/>
      <c r="P434" s="46"/>
      <c r="Q434" s="46"/>
      <c r="R434" s="14"/>
      <c r="S434" s="14"/>
      <c r="T434" s="14"/>
      <c r="U434" s="14"/>
      <c r="V434" s="14"/>
      <c r="W434" s="14"/>
      <c r="X434" s="14"/>
      <c r="Y434" s="14"/>
      <c r="Z434" s="14"/>
      <c r="AA434" s="14"/>
      <c r="AB434" s="14"/>
      <c r="AC434" s="14"/>
      <c r="AD434" s="10"/>
      <c r="AE434" s="14"/>
      <c r="AF434" s="14"/>
      <c r="AG434" s="14"/>
      <c r="AH434" s="14"/>
      <c r="AI434" s="14"/>
      <c r="AJ434" s="14"/>
      <c r="AK434" s="14"/>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row>
    <row r="435">
      <c r="A435" s="10"/>
      <c r="B435" s="46"/>
      <c r="C435" s="46"/>
      <c r="D435" s="46"/>
      <c r="E435" s="46"/>
      <c r="F435" s="46"/>
      <c r="G435" s="46"/>
      <c r="H435" s="46"/>
      <c r="I435" s="46"/>
      <c r="J435" s="47"/>
      <c r="K435" s="46"/>
      <c r="L435" s="46"/>
      <c r="M435" s="46"/>
      <c r="N435" s="46"/>
      <c r="O435" s="46"/>
      <c r="P435" s="46"/>
      <c r="Q435" s="46"/>
      <c r="R435" s="14"/>
      <c r="S435" s="14"/>
      <c r="T435" s="14"/>
      <c r="U435" s="14"/>
      <c r="V435" s="14"/>
      <c r="W435" s="14"/>
      <c r="X435" s="14"/>
      <c r="Y435" s="14"/>
      <c r="Z435" s="14"/>
      <c r="AA435" s="14"/>
      <c r="AB435" s="14"/>
      <c r="AC435" s="14"/>
      <c r="AD435" s="10"/>
      <c r="AE435" s="14"/>
      <c r="AF435" s="14"/>
      <c r="AG435" s="14"/>
      <c r="AH435" s="14"/>
      <c r="AI435" s="14"/>
      <c r="AJ435" s="14"/>
      <c r="AK435" s="14"/>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row>
    <row r="436">
      <c r="A436" s="10"/>
      <c r="B436" s="46"/>
      <c r="C436" s="46"/>
      <c r="D436" s="46"/>
      <c r="E436" s="46"/>
      <c r="F436" s="46"/>
      <c r="G436" s="46"/>
      <c r="H436" s="46"/>
      <c r="I436" s="46"/>
      <c r="J436" s="47"/>
      <c r="K436" s="46"/>
      <c r="L436" s="46"/>
      <c r="M436" s="46"/>
      <c r="N436" s="46"/>
      <c r="O436" s="46"/>
      <c r="P436" s="46"/>
      <c r="Q436" s="46"/>
      <c r="R436" s="14"/>
      <c r="S436" s="14"/>
      <c r="T436" s="14"/>
      <c r="U436" s="14"/>
      <c r="V436" s="14"/>
      <c r="W436" s="14"/>
      <c r="X436" s="14"/>
      <c r="Y436" s="14"/>
      <c r="Z436" s="14"/>
      <c r="AA436" s="14"/>
      <c r="AB436" s="14"/>
      <c r="AC436" s="14"/>
      <c r="AD436" s="10"/>
      <c r="AE436" s="14"/>
      <c r="AF436" s="14"/>
      <c r="AG436" s="14"/>
      <c r="AH436" s="14"/>
      <c r="AI436" s="14"/>
      <c r="AJ436" s="14"/>
      <c r="AK436" s="14"/>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row>
    <row r="437">
      <c r="A437" s="10"/>
      <c r="B437" s="46"/>
      <c r="C437" s="46"/>
      <c r="D437" s="46"/>
      <c r="E437" s="46"/>
      <c r="F437" s="46"/>
      <c r="G437" s="46"/>
      <c r="H437" s="46"/>
      <c r="I437" s="46"/>
      <c r="J437" s="47"/>
      <c r="K437" s="46"/>
      <c r="L437" s="46"/>
      <c r="M437" s="46"/>
      <c r="N437" s="46"/>
      <c r="O437" s="46"/>
      <c r="P437" s="46"/>
      <c r="Q437" s="46"/>
      <c r="R437" s="14"/>
      <c r="S437" s="14"/>
      <c r="T437" s="14"/>
      <c r="U437" s="14"/>
      <c r="V437" s="14"/>
      <c r="W437" s="14"/>
      <c r="X437" s="14"/>
      <c r="Y437" s="14"/>
      <c r="Z437" s="14"/>
      <c r="AA437" s="14"/>
      <c r="AB437" s="14"/>
      <c r="AC437" s="14"/>
      <c r="AD437" s="10"/>
      <c r="AE437" s="14"/>
      <c r="AF437" s="14"/>
      <c r="AG437" s="14"/>
      <c r="AH437" s="14"/>
      <c r="AI437" s="14"/>
      <c r="AJ437" s="14"/>
      <c r="AK437" s="14"/>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row>
    <row r="438">
      <c r="A438" s="10"/>
      <c r="B438" s="46"/>
      <c r="C438" s="46"/>
      <c r="D438" s="46"/>
      <c r="E438" s="46"/>
      <c r="F438" s="46"/>
      <c r="G438" s="46"/>
      <c r="H438" s="46"/>
      <c r="I438" s="46"/>
      <c r="J438" s="47"/>
      <c r="K438" s="46"/>
      <c r="L438" s="46"/>
      <c r="M438" s="46"/>
      <c r="N438" s="46"/>
      <c r="O438" s="46"/>
      <c r="P438" s="46"/>
      <c r="Q438" s="46"/>
      <c r="R438" s="14"/>
      <c r="S438" s="14"/>
      <c r="T438" s="14"/>
      <c r="U438" s="14"/>
      <c r="V438" s="14"/>
      <c r="W438" s="14"/>
      <c r="X438" s="14"/>
      <c r="Y438" s="14"/>
      <c r="Z438" s="14"/>
      <c r="AA438" s="14"/>
      <c r="AB438" s="14"/>
      <c r="AC438" s="14"/>
      <c r="AD438" s="10"/>
      <c r="AE438" s="14"/>
      <c r="AF438" s="14"/>
      <c r="AG438" s="14"/>
      <c r="AH438" s="14"/>
      <c r="AI438" s="14"/>
      <c r="AJ438" s="14"/>
      <c r="AK438" s="14"/>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row>
    <row r="439">
      <c r="A439" s="10"/>
      <c r="B439" s="46"/>
      <c r="C439" s="46"/>
      <c r="D439" s="46"/>
      <c r="E439" s="46"/>
      <c r="F439" s="46"/>
      <c r="G439" s="46"/>
      <c r="H439" s="46"/>
      <c r="I439" s="46"/>
      <c r="J439" s="47"/>
      <c r="K439" s="46"/>
      <c r="L439" s="46"/>
      <c r="M439" s="46"/>
      <c r="N439" s="46"/>
      <c r="O439" s="46"/>
      <c r="P439" s="46"/>
      <c r="Q439" s="46"/>
      <c r="R439" s="14"/>
      <c r="S439" s="14"/>
      <c r="T439" s="14"/>
      <c r="U439" s="14"/>
      <c r="V439" s="14"/>
      <c r="W439" s="14"/>
      <c r="X439" s="14"/>
      <c r="Y439" s="14"/>
      <c r="Z439" s="14"/>
      <c r="AA439" s="14"/>
      <c r="AB439" s="14"/>
      <c r="AC439" s="14"/>
      <c r="AD439" s="10"/>
      <c r="AE439" s="14"/>
      <c r="AF439" s="14"/>
      <c r="AG439" s="14"/>
      <c r="AH439" s="14"/>
      <c r="AI439" s="14"/>
      <c r="AJ439" s="14"/>
      <c r="AK439" s="14"/>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row>
    <row r="440">
      <c r="A440" s="10"/>
      <c r="B440" s="46"/>
      <c r="C440" s="46"/>
      <c r="D440" s="46"/>
      <c r="E440" s="46"/>
      <c r="F440" s="46"/>
      <c r="G440" s="46"/>
      <c r="H440" s="46"/>
      <c r="I440" s="46"/>
      <c r="J440" s="47"/>
      <c r="K440" s="46"/>
      <c r="L440" s="46"/>
      <c r="M440" s="46"/>
      <c r="N440" s="46"/>
      <c r="O440" s="46"/>
      <c r="P440" s="46"/>
      <c r="Q440" s="46"/>
      <c r="R440" s="14"/>
      <c r="S440" s="14"/>
      <c r="T440" s="14"/>
      <c r="U440" s="14"/>
      <c r="V440" s="14"/>
      <c r="W440" s="14"/>
      <c r="X440" s="14"/>
      <c r="Y440" s="14"/>
      <c r="Z440" s="14"/>
      <c r="AA440" s="14"/>
      <c r="AB440" s="14"/>
      <c r="AC440" s="14"/>
      <c r="AD440" s="10"/>
      <c r="AE440" s="14"/>
      <c r="AF440" s="14"/>
      <c r="AG440" s="14"/>
      <c r="AH440" s="14"/>
      <c r="AI440" s="14"/>
      <c r="AJ440" s="14"/>
      <c r="AK440" s="14"/>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row>
    <row r="441">
      <c r="A441" s="10"/>
      <c r="B441" s="46"/>
      <c r="C441" s="46"/>
      <c r="D441" s="46"/>
      <c r="E441" s="46"/>
      <c r="F441" s="46"/>
      <c r="G441" s="46"/>
      <c r="H441" s="46"/>
      <c r="I441" s="46"/>
      <c r="J441" s="47"/>
      <c r="K441" s="46"/>
      <c r="L441" s="46"/>
      <c r="M441" s="46"/>
      <c r="N441" s="46"/>
      <c r="O441" s="46"/>
      <c r="P441" s="46"/>
      <c r="Q441" s="46"/>
      <c r="R441" s="14"/>
      <c r="S441" s="14"/>
      <c r="T441" s="14"/>
      <c r="U441" s="14"/>
      <c r="V441" s="14"/>
      <c r="W441" s="14"/>
      <c r="X441" s="14"/>
      <c r="Y441" s="14"/>
      <c r="Z441" s="14"/>
      <c r="AA441" s="14"/>
      <c r="AB441" s="14"/>
      <c r="AC441" s="14"/>
      <c r="AD441" s="10"/>
      <c r="AE441" s="14"/>
      <c r="AF441" s="14"/>
      <c r="AG441" s="14"/>
      <c r="AH441" s="14"/>
      <c r="AI441" s="14"/>
      <c r="AJ441" s="14"/>
      <c r="AK441" s="14"/>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row>
    <row r="442">
      <c r="A442" s="10"/>
      <c r="B442" s="46"/>
      <c r="C442" s="46"/>
      <c r="D442" s="46"/>
      <c r="E442" s="46"/>
      <c r="F442" s="46"/>
      <c r="G442" s="46"/>
      <c r="H442" s="46"/>
      <c r="I442" s="46"/>
      <c r="J442" s="47"/>
      <c r="K442" s="46"/>
      <c r="L442" s="46"/>
      <c r="M442" s="46"/>
      <c r="N442" s="46"/>
      <c r="O442" s="46"/>
      <c r="P442" s="46"/>
      <c r="Q442" s="46"/>
      <c r="R442" s="14"/>
      <c r="S442" s="14"/>
      <c r="T442" s="14"/>
      <c r="U442" s="14"/>
      <c r="V442" s="14"/>
      <c r="W442" s="14"/>
      <c r="X442" s="14"/>
      <c r="Y442" s="14"/>
      <c r="Z442" s="14"/>
      <c r="AA442" s="14"/>
      <c r="AB442" s="14"/>
      <c r="AC442" s="14"/>
      <c r="AD442" s="10"/>
      <c r="AE442" s="14"/>
      <c r="AF442" s="14"/>
      <c r="AG442" s="14"/>
      <c r="AH442" s="14"/>
      <c r="AI442" s="14"/>
      <c r="AJ442" s="14"/>
      <c r="AK442" s="14"/>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row>
    <row r="443">
      <c r="A443" s="10"/>
      <c r="B443" s="46"/>
      <c r="C443" s="46"/>
      <c r="D443" s="46"/>
      <c r="E443" s="46"/>
      <c r="F443" s="46"/>
      <c r="G443" s="46"/>
      <c r="H443" s="46"/>
      <c r="I443" s="46"/>
      <c r="J443" s="47"/>
      <c r="K443" s="46"/>
      <c r="L443" s="46"/>
      <c r="M443" s="46"/>
      <c r="N443" s="46"/>
      <c r="O443" s="46"/>
      <c r="P443" s="46"/>
      <c r="Q443" s="46"/>
      <c r="R443" s="14"/>
      <c r="S443" s="14"/>
      <c r="T443" s="14"/>
      <c r="U443" s="14"/>
      <c r="V443" s="14"/>
      <c r="W443" s="14"/>
      <c r="X443" s="14"/>
      <c r="Y443" s="14"/>
      <c r="Z443" s="14"/>
      <c r="AA443" s="14"/>
      <c r="AB443" s="14"/>
      <c r="AC443" s="14"/>
      <c r="AD443" s="10"/>
      <c r="AE443" s="14"/>
      <c r="AF443" s="14"/>
      <c r="AG443" s="14"/>
      <c r="AH443" s="14"/>
      <c r="AI443" s="14"/>
      <c r="AJ443" s="14"/>
      <c r="AK443" s="14"/>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row>
    <row r="444">
      <c r="A444" s="10"/>
      <c r="B444" s="46"/>
      <c r="C444" s="46"/>
      <c r="D444" s="46"/>
      <c r="E444" s="46"/>
      <c r="F444" s="46"/>
      <c r="G444" s="46"/>
      <c r="H444" s="46"/>
      <c r="I444" s="46"/>
      <c r="J444" s="47"/>
      <c r="K444" s="46"/>
      <c r="L444" s="46"/>
      <c r="M444" s="46"/>
      <c r="N444" s="46"/>
      <c r="O444" s="46"/>
      <c r="P444" s="46"/>
      <c r="Q444" s="46"/>
      <c r="R444" s="14"/>
      <c r="S444" s="14"/>
      <c r="T444" s="14"/>
      <c r="U444" s="14"/>
      <c r="V444" s="14"/>
      <c r="W444" s="14"/>
      <c r="X444" s="14"/>
      <c r="Y444" s="14"/>
      <c r="Z444" s="14"/>
      <c r="AA444" s="14"/>
      <c r="AB444" s="14"/>
      <c r="AC444" s="14"/>
      <c r="AD444" s="10"/>
      <c r="AE444" s="14"/>
      <c r="AF444" s="14"/>
      <c r="AG444" s="14"/>
      <c r="AH444" s="14"/>
      <c r="AI444" s="14"/>
      <c r="AJ444" s="14"/>
      <c r="AK444" s="14"/>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row>
    <row r="445">
      <c r="A445" s="10"/>
      <c r="B445" s="46"/>
      <c r="C445" s="46"/>
      <c r="D445" s="46"/>
      <c r="E445" s="46"/>
      <c r="F445" s="46"/>
      <c r="G445" s="46"/>
      <c r="H445" s="46"/>
      <c r="I445" s="46"/>
      <c r="J445" s="47"/>
      <c r="K445" s="46"/>
      <c r="L445" s="46"/>
      <c r="M445" s="46"/>
      <c r="N445" s="46"/>
      <c r="O445" s="46"/>
      <c r="P445" s="46"/>
      <c r="Q445" s="46"/>
      <c r="R445" s="14"/>
      <c r="S445" s="14"/>
      <c r="T445" s="14"/>
      <c r="U445" s="14"/>
      <c r="V445" s="14"/>
      <c r="W445" s="14"/>
      <c r="X445" s="14"/>
      <c r="Y445" s="14"/>
      <c r="Z445" s="14"/>
      <c r="AA445" s="14"/>
      <c r="AB445" s="14"/>
      <c r="AC445" s="14"/>
      <c r="AD445" s="10"/>
      <c r="AE445" s="14"/>
      <c r="AF445" s="14"/>
      <c r="AG445" s="14"/>
      <c r="AH445" s="14"/>
      <c r="AI445" s="14"/>
      <c r="AJ445" s="14"/>
      <c r="AK445" s="14"/>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row>
    <row r="446">
      <c r="A446" s="10"/>
      <c r="B446" s="46"/>
      <c r="C446" s="46"/>
      <c r="D446" s="46"/>
      <c r="E446" s="46"/>
      <c r="F446" s="46"/>
      <c r="G446" s="46"/>
      <c r="H446" s="46"/>
      <c r="I446" s="46"/>
      <c r="J446" s="47"/>
      <c r="K446" s="46"/>
      <c r="L446" s="46"/>
      <c r="M446" s="46"/>
      <c r="N446" s="46"/>
      <c r="O446" s="46"/>
      <c r="P446" s="46"/>
      <c r="Q446" s="46"/>
      <c r="R446" s="14"/>
      <c r="S446" s="14"/>
      <c r="T446" s="14"/>
      <c r="U446" s="14"/>
      <c r="V446" s="14"/>
      <c r="W446" s="14"/>
      <c r="X446" s="14"/>
      <c r="Y446" s="14"/>
      <c r="Z446" s="14"/>
      <c r="AA446" s="14"/>
      <c r="AB446" s="14"/>
      <c r="AC446" s="14"/>
      <c r="AD446" s="10"/>
      <c r="AE446" s="14"/>
      <c r="AF446" s="14"/>
      <c r="AG446" s="14"/>
      <c r="AH446" s="14"/>
      <c r="AI446" s="14"/>
      <c r="AJ446" s="14"/>
      <c r="AK446" s="14"/>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row>
    <row r="447">
      <c r="A447" s="10"/>
      <c r="B447" s="46"/>
      <c r="C447" s="46"/>
      <c r="D447" s="46"/>
      <c r="E447" s="46"/>
      <c r="F447" s="46"/>
      <c r="G447" s="46"/>
      <c r="H447" s="46"/>
      <c r="I447" s="46"/>
      <c r="J447" s="47"/>
      <c r="K447" s="46"/>
      <c r="L447" s="46"/>
      <c r="M447" s="46"/>
      <c r="N447" s="46"/>
      <c r="O447" s="46"/>
      <c r="P447" s="46"/>
      <c r="Q447" s="46"/>
      <c r="R447" s="14"/>
      <c r="S447" s="14"/>
      <c r="T447" s="14"/>
      <c r="U447" s="14"/>
      <c r="V447" s="14"/>
      <c r="W447" s="14"/>
      <c r="X447" s="14"/>
      <c r="Y447" s="14"/>
      <c r="Z447" s="14"/>
      <c r="AA447" s="14"/>
      <c r="AB447" s="14"/>
      <c r="AC447" s="14"/>
      <c r="AD447" s="10"/>
      <c r="AE447" s="14"/>
      <c r="AF447" s="14"/>
      <c r="AG447" s="14"/>
      <c r="AH447" s="14"/>
      <c r="AI447" s="14"/>
      <c r="AJ447" s="14"/>
      <c r="AK447" s="14"/>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row>
    <row r="448">
      <c r="A448" s="10"/>
      <c r="B448" s="46"/>
      <c r="C448" s="46"/>
      <c r="D448" s="46"/>
      <c r="E448" s="46"/>
      <c r="F448" s="46"/>
      <c r="G448" s="46"/>
      <c r="H448" s="46"/>
      <c r="I448" s="46"/>
      <c r="J448" s="47"/>
      <c r="K448" s="46"/>
      <c r="L448" s="46"/>
      <c r="M448" s="46"/>
      <c r="N448" s="46"/>
      <c r="O448" s="46"/>
      <c r="P448" s="46"/>
      <c r="Q448" s="46"/>
      <c r="R448" s="14"/>
      <c r="S448" s="14"/>
      <c r="T448" s="14"/>
      <c r="U448" s="14"/>
      <c r="V448" s="14"/>
      <c r="W448" s="14"/>
      <c r="X448" s="14"/>
      <c r="Y448" s="14"/>
      <c r="Z448" s="14"/>
      <c r="AA448" s="14"/>
      <c r="AB448" s="14"/>
      <c r="AC448" s="14"/>
      <c r="AD448" s="10"/>
      <c r="AE448" s="14"/>
      <c r="AF448" s="14"/>
      <c r="AG448" s="14"/>
      <c r="AH448" s="14"/>
      <c r="AI448" s="14"/>
      <c r="AJ448" s="14"/>
      <c r="AK448" s="14"/>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row>
    <row r="449">
      <c r="A449" s="10"/>
      <c r="B449" s="46"/>
      <c r="C449" s="46"/>
      <c r="D449" s="46"/>
      <c r="E449" s="46"/>
      <c r="F449" s="46"/>
      <c r="G449" s="46"/>
      <c r="H449" s="46"/>
      <c r="I449" s="46"/>
      <c r="J449" s="47"/>
      <c r="K449" s="46"/>
      <c r="L449" s="46"/>
      <c r="M449" s="46"/>
      <c r="N449" s="46"/>
      <c r="O449" s="46"/>
      <c r="P449" s="46"/>
      <c r="Q449" s="46"/>
      <c r="R449" s="14"/>
      <c r="S449" s="14"/>
      <c r="T449" s="14"/>
      <c r="U449" s="14"/>
      <c r="V449" s="14"/>
      <c r="W449" s="14"/>
      <c r="X449" s="14"/>
      <c r="Y449" s="14"/>
      <c r="Z449" s="14"/>
      <c r="AA449" s="14"/>
      <c r="AB449" s="14"/>
      <c r="AC449" s="14"/>
      <c r="AD449" s="10"/>
      <c r="AE449" s="14"/>
      <c r="AF449" s="14"/>
      <c r="AG449" s="14"/>
      <c r="AH449" s="14"/>
      <c r="AI449" s="14"/>
      <c r="AJ449" s="14"/>
      <c r="AK449" s="14"/>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row>
    <row r="450">
      <c r="A450" s="10"/>
      <c r="B450" s="46"/>
      <c r="C450" s="46"/>
      <c r="D450" s="46"/>
      <c r="E450" s="46"/>
      <c r="F450" s="46"/>
      <c r="G450" s="46"/>
      <c r="H450" s="46"/>
      <c r="I450" s="46"/>
      <c r="J450" s="47"/>
      <c r="K450" s="46"/>
      <c r="L450" s="46"/>
      <c r="M450" s="46"/>
      <c r="N450" s="46"/>
      <c r="O450" s="46"/>
      <c r="P450" s="46"/>
      <c r="Q450" s="46"/>
      <c r="R450" s="14"/>
      <c r="S450" s="14"/>
      <c r="T450" s="14"/>
      <c r="U450" s="14"/>
      <c r="V450" s="14"/>
      <c r="W450" s="14"/>
      <c r="X450" s="14"/>
      <c r="Y450" s="14"/>
      <c r="Z450" s="14"/>
      <c r="AA450" s="14"/>
      <c r="AB450" s="14"/>
      <c r="AC450" s="14"/>
      <c r="AD450" s="10"/>
      <c r="AE450" s="14"/>
      <c r="AF450" s="14"/>
      <c r="AG450" s="14"/>
      <c r="AH450" s="14"/>
      <c r="AI450" s="14"/>
      <c r="AJ450" s="14"/>
      <c r="AK450" s="14"/>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row>
    <row r="451">
      <c r="A451" s="10"/>
      <c r="B451" s="46"/>
      <c r="C451" s="46"/>
      <c r="D451" s="46"/>
      <c r="E451" s="46"/>
      <c r="F451" s="46"/>
      <c r="G451" s="46"/>
      <c r="H451" s="46"/>
      <c r="I451" s="46"/>
      <c r="J451" s="47"/>
      <c r="K451" s="46"/>
      <c r="L451" s="46"/>
      <c r="M451" s="46"/>
      <c r="N451" s="46"/>
      <c r="O451" s="46"/>
      <c r="P451" s="46"/>
      <c r="Q451" s="46"/>
      <c r="R451" s="14"/>
      <c r="S451" s="14"/>
      <c r="T451" s="14"/>
      <c r="U451" s="14"/>
      <c r="V451" s="14"/>
      <c r="W451" s="14"/>
      <c r="X451" s="14"/>
      <c r="Y451" s="14"/>
      <c r="Z451" s="14"/>
      <c r="AA451" s="14"/>
      <c r="AB451" s="14"/>
      <c r="AC451" s="14"/>
      <c r="AD451" s="10"/>
      <c r="AE451" s="14"/>
      <c r="AF451" s="14"/>
      <c r="AG451" s="14"/>
      <c r="AH451" s="14"/>
      <c r="AI451" s="14"/>
      <c r="AJ451" s="14"/>
      <c r="AK451" s="14"/>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row>
    <row r="452">
      <c r="A452" s="10"/>
      <c r="B452" s="46"/>
      <c r="C452" s="46"/>
      <c r="D452" s="46"/>
      <c r="E452" s="46"/>
      <c r="F452" s="46"/>
      <c r="G452" s="46"/>
      <c r="H452" s="46"/>
      <c r="I452" s="46"/>
      <c r="J452" s="47"/>
      <c r="K452" s="46"/>
      <c r="L452" s="46"/>
      <c r="M452" s="46"/>
      <c r="N452" s="46"/>
      <c r="O452" s="46"/>
      <c r="P452" s="46"/>
      <c r="Q452" s="46"/>
      <c r="R452" s="14"/>
      <c r="S452" s="14"/>
      <c r="T452" s="14"/>
      <c r="U452" s="14"/>
      <c r="V452" s="14"/>
      <c r="W452" s="14"/>
      <c r="X452" s="14"/>
      <c r="Y452" s="14"/>
      <c r="Z452" s="14"/>
      <c r="AA452" s="14"/>
      <c r="AB452" s="14"/>
      <c r="AC452" s="14"/>
      <c r="AD452" s="10"/>
      <c r="AE452" s="14"/>
      <c r="AF452" s="14"/>
      <c r="AG452" s="14"/>
      <c r="AH452" s="14"/>
      <c r="AI452" s="14"/>
      <c r="AJ452" s="14"/>
      <c r="AK452" s="14"/>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row>
    <row r="453">
      <c r="A453" s="10"/>
      <c r="B453" s="46"/>
      <c r="C453" s="46"/>
      <c r="D453" s="46"/>
      <c r="E453" s="46"/>
      <c r="F453" s="46"/>
      <c r="G453" s="46"/>
      <c r="H453" s="46"/>
      <c r="I453" s="46"/>
      <c r="J453" s="47"/>
      <c r="K453" s="46"/>
      <c r="L453" s="46"/>
      <c r="M453" s="46"/>
      <c r="N453" s="46"/>
      <c r="O453" s="46"/>
      <c r="P453" s="46"/>
      <c r="Q453" s="46"/>
      <c r="R453" s="14"/>
      <c r="S453" s="14"/>
      <c r="T453" s="14"/>
      <c r="U453" s="14"/>
      <c r="V453" s="14"/>
      <c r="W453" s="14"/>
      <c r="X453" s="14"/>
      <c r="Y453" s="14"/>
      <c r="Z453" s="14"/>
      <c r="AA453" s="14"/>
      <c r="AB453" s="14"/>
      <c r="AC453" s="14"/>
      <c r="AD453" s="10"/>
      <c r="AE453" s="14"/>
      <c r="AF453" s="14"/>
      <c r="AG453" s="14"/>
      <c r="AH453" s="14"/>
      <c r="AI453" s="14"/>
      <c r="AJ453" s="14"/>
      <c r="AK453" s="14"/>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row>
    <row r="454">
      <c r="A454" s="10"/>
      <c r="B454" s="46"/>
      <c r="C454" s="46"/>
      <c r="D454" s="46"/>
      <c r="E454" s="46"/>
      <c r="F454" s="46"/>
      <c r="G454" s="46"/>
      <c r="H454" s="46"/>
      <c r="I454" s="46"/>
      <c r="J454" s="47"/>
      <c r="K454" s="46"/>
      <c r="L454" s="46"/>
      <c r="M454" s="46"/>
      <c r="N454" s="46"/>
      <c r="O454" s="46"/>
      <c r="P454" s="46"/>
      <c r="Q454" s="46"/>
      <c r="R454" s="14"/>
      <c r="S454" s="14"/>
      <c r="T454" s="14"/>
      <c r="U454" s="14"/>
      <c r="V454" s="14"/>
      <c r="W454" s="14"/>
      <c r="X454" s="14"/>
      <c r="Y454" s="14"/>
      <c r="Z454" s="14"/>
      <c r="AA454" s="14"/>
      <c r="AB454" s="14"/>
      <c r="AC454" s="14"/>
      <c r="AD454" s="10"/>
      <c r="AE454" s="14"/>
      <c r="AF454" s="14"/>
      <c r="AG454" s="14"/>
      <c r="AH454" s="14"/>
      <c r="AI454" s="14"/>
      <c r="AJ454" s="14"/>
      <c r="AK454" s="14"/>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row>
    <row r="455">
      <c r="A455" s="10"/>
      <c r="B455" s="46"/>
      <c r="C455" s="46"/>
      <c r="D455" s="46"/>
      <c r="E455" s="46"/>
      <c r="F455" s="46"/>
      <c r="G455" s="46"/>
      <c r="H455" s="46"/>
      <c r="I455" s="46"/>
      <c r="J455" s="47"/>
      <c r="K455" s="46"/>
      <c r="L455" s="46"/>
      <c r="M455" s="46"/>
      <c r="N455" s="46"/>
      <c r="O455" s="46"/>
      <c r="P455" s="46"/>
      <c r="Q455" s="46"/>
      <c r="R455" s="14"/>
      <c r="S455" s="14"/>
      <c r="T455" s="14"/>
      <c r="U455" s="14"/>
      <c r="V455" s="14"/>
      <c r="W455" s="14"/>
      <c r="X455" s="14"/>
      <c r="Y455" s="14"/>
      <c r="Z455" s="14"/>
      <c r="AA455" s="14"/>
      <c r="AB455" s="14"/>
      <c r="AC455" s="14"/>
      <c r="AD455" s="10"/>
      <c r="AE455" s="14"/>
      <c r="AF455" s="14"/>
      <c r="AG455" s="14"/>
      <c r="AH455" s="14"/>
      <c r="AI455" s="14"/>
      <c r="AJ455" s="14"/>
      <c r="AK455" s="14"/>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row>
    <row r="456">
      <c r="A456" s="10"/>
      <c r="B456" s="46"/>
      <c r="C456" s="46"/>
      <c r="D456" s="46"/>
      <c r="E456" s="46"/>
      <c r="F456" s="46"/>
      <c r="G456" s="46"/>
      <c r="H456" s="46"/>
      <c r="I456" s="46"/>
      <c r="J456" s="47"/>
      <c r="K456" s="46"/>
      <c r="L456" s="46"/>
      <c r="M456" s="46"/>
      <c r="N456" s="46"/>
      <c r="O456" s="46"/>
      <c r="P456" s="46"/>
      <c r="Q456" s="46"/>
      <c r="R456" s="14"/>
      <c r="S456" s="14"/>
      <c r="T456" s="14"/>
      <c r="U456" s="14"/>
      <c r="V456" s="14"/>
      <c r="W456" s="14"/>
      <c r="X456" s="14"/>
      <c r="Y456" s="14"/>
      <c r="Z456" s="14"/>
      <c r="AA456" s="14"/>
      <c r="AB456" s="14"/>
      <c r="AC456" s="14"/>
      <c r="AD456" s="10"/>
      <c r="AE456" s="14"/>
      <c r="AF456" s="14"/>
      <c r="AG456" s="14"/>
      <c r="AH456" s="14"/>
      <c r="AI456" s="14"/>
      <c r="AJ456" s="14"/>
      <c r="AK456" s="14"/>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row>
    <row r="457">
      <c r="A457" s="10"/>
      <c r="B457" s="46"/>
      <c r="C457" s="46"/>
      <c r="D457" s="46"/>
      <c r="E457" s="46"/>
      <c r="F457" s="46"/>
      <c r="G457" s="46"/>
      <c r="H457" s="46"/>
      <c r="I457" s="46"/>
      <c r="J457" s="47"/>
      <c r="K457" s="46"/>
      <c r="L457" s="46"/>
      <c r="M457" s="46"/>
      <c r="N457" s="46"/>
      <c r="O457" s="46"/>
      <c r="P457" s="46"/>
      <c r="Q457" s="46"/>
      <c r="R457" s="14"/>
      <c r="S457" s="14"/>
      <c r="T457" s="14"/>
      <c r="U457" s="14"/>
      <c r="V457" s="14"/>
      <c r="W457" s="14"/>
      <c r="X457" s="14"/>
      <c r="Y457" s="14"/>
      <c r="Z457" s="14"/>
      <c r="AA457" s="14"/>
      <c r="AB457" s="14"/>
      <c r="AC457" s="14"/>
      <c r="AD457" s="10"/>
      <c r="AE457" s="14"/>
      <c r="AF457" s="14"/>
      <c r="AG457" s="14"/>
      <c r="AH457" s="14"/>
      <c r="AI457" s="14"/>
      <c r="AJ457" s="14"/>
      <c r="AK457" s="14"/>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row>
    <row r="458">
      <c r="A458" s="10"/>
      <c r="B458" s="46"/>
      <c r="C458" s="46"/>
      <c r="D458" s="46"/>
      <c r="E458" s="46"/>
      <c r="F458" s="46"/>
      <c r="G458" s="46"/>
      <c r="H458" s="46"/>
      <c r="I458" s="46"/>
      <c r="J458" s="47"/>
      <c r="K458" s="46"/>
      <c r="L458" s="46"/>
      <c r="M458" s="46"/>
      <c r="N458" s="46"/>
      <c r="O458" s="46"/>
      <c r="P458" s="46"/>
      <c r="Q458" s="46"/>
      <c r="R458" s="14"/>
      <c r="S458" s="14"/>
      <c r="T458" s="14"/>
      <c r="U458" s="14"/>
      <c r="V458" s="14"/>
      <c r="W458" s="14"/>
      <c r="X458" s="14"/>
      <c r="Y458" s="14"/>
      <c r="Z458" s="14"/>
      <c r="AA458" s="14"/>
      <c r="AB458" s="14"/>
      <c r="AC458" s="14"/>
      <c r="AD458" s="10"/>
      <c r="AE458" s="14"/>
      <c r="AF458" s="14"/>
      <c r="AG458" s="14"/>
      <c r="AH458" s="14"/>
      <c r="AI458" s="14"/>
      <c r="AJ458" s="14"/>
      <c r="AK458" s="14"/>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row>
    <row r="459">
      <c r="A459" s="10"/>
      <c r="B459" s="46"/>
      <c r="C459" s="46"/>
      <c r="D459" s="46"/>
      <c r="E459" s="46"/>
      <c r="F459" s="46"/>
      <c r="G459" s="46"/>
      <c r="H459" s="46"/>
      <c r="I459" s="46"/>
      <c r="J459" s="47"/>
      <c r="K459" s="46"/>
      <c r="L459" s="46"/>
      <c r="M459" s="46"/>
      <c r="N459" s="46"/>
      <c r="O459" s="46"/>
      <c r="P459" s="46"/>
      <c r="Q459" s="46"/>
      <c r="R459" s="14"/>
      <c r="S459" s="14"/>
      <c r="T459" s="14"/>
      <c r="U459" s="14"/>
      <c r="V459" s="14"/>
      <c r="W459" s="14"/>
      <c r="X459" s="14"/>
      <c r="Y459" s="14"/>
      <c r="Z459" s="14"/>
      <c r="AA459" s="14"/>
      <c r="AB459" s="14"/>
      <c r="AC459" s="14"/>
      <c r="AD459" s="10"/>
      <c r="AE459" s="14"/>
      <c r="AF459" s="14"/>
      <c r="AG459" s="14"/>
      <c r="AH459" s="14"/>
      <c r="AI459" s="14"/>
      <c r="AJ459" s="14"/>
      <c r="AK459" s="14"/>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row>
    <row r="460">
      <c r="A460" s="10"/>
      <c r="B460" s="46"/>
      <c r="C460" s="46"/>
      <c r="D460" s="46"/>
      <c r="E460" s="46"/>
      <c r="F460" s="46"/>
      <c r="G460" s="46"/>
      <c r="H460" s="46"/>
      <c r="I460" s="46"/>
      <c r="J460" s="47"/>
      <c r="K460" s="46"/>
      <c r="L460" s="46"/>
      <c r="M460" s="46"/>
      <c r="N460" s="46"/>
      <c r="O460" s="46"/>
      <c r="P460" s="46"/>
      <c r="Q460" s="46"/>
      <c r="R460" s="14"/>
      <c r="S460" s="14"/>
      <c r="T460" s="14"/>
      <c r="U460" s="14"/>
      <c r="V460" s="14"/>
      <c r="W460" s="14"/>
      <c r="X460" s="14"/>
      <c r="Y460" s="14"/>
      <c r="Z460" s="14"/>
      <c r="AA460" s="14"/>
      <c r="AB460" s="14"/>
      <c r="AC460" s="14"/>
      <c r="AD460" s="10"/>
      <c r="AE460" s="14"/>
      <c r="AF460" s="14"/>
      <c r="AG460" s="14"/>
      <c r="AH460" s="14"/>
      <c r="AI460" s="14"/>
      <c r="AJ460" s="14"/>
      <c r="AK460" s="14"/>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row>
    <row r="461">
      <c r="A461" s="10"/>
      <c r="B461" s="46"/>
      <c r="C461" s="46"/>
      <c r="D461" s="46"/>
      <c r="E461" s="46"/>
      <c r="F461" s="46"/>
      <c r="G461" s="46"/>
      <c r="H461" s="46"/>
      <c r="I461" s="46"/>
      <c r="J461" s="47"/>
      <c r="K461" s="46"/>
      <c r="L461" s="46"/>
      <c r="M461" s="46"/>
      <c r="N461" s="46"/>
      <c r="O461" s="46"/>
      <c r="P461" s="46"/>
      <c r="Q461" s="46"/>
      <c r="R461" s="14"/>
      <c r="S461" s="14"/>
      <c r="T461" s="14"/>
      <c r="U461" s="14"/>
      <c r="V461" s="14"/>
      <c r="W461" s="14"/>
      <c r="X461" s="14"/>
      <c r="Y461" s="14"/>
      <c r="Z461" s="14"/>
      <c r="AA461" s="14"/>
      <c r="AB461" s="14"/>
      <c r="AC461" s="14"/>
      <c r="AD461" s="10"/>
      <c r="AE461" s="14"/>
      <c r="AF461" s="14"/>
      <c r="AG461" s="14"/>
      <c r="AH461" s="14"/>
      <c r="AI461" s="14"/>
      <c r="AJ461" s="14"/>
      <c r="AK461" s="14"/>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row>
    <row r="462">
      <c r="A462" s="10"/>
      <c r="B462" s="46"/>
      <c r="C462" s="46"/>
      <c r="D462" s="46"/>
      <c r="E462" s="46"/>
      <c r="F462" s="46"/>
      <c r="G462" s="46"/>
      <c r="H462" s="46"/>
      <c r="I462" s="46"/>
      <c r="J462" s="47"/>
      <c r="K462" s="46"/>
      <c r="L462" s="46"/>
      <c r="M462" s="46"/>
      <c r="N462" s="46"/>
      <c r="O462" s="46"/>
      <c r="P462" s="46"/>
      <c r="Q462" s="46"/>
      <c r="R462" s="14"/>
      <c r="S462" s="14"/>
      <c r="T462" s="14"/>
      <c r="U462" s="14"/>
      <c r="V462" s="14"/>
      <c r="W462" s="14"/>
      <c r="X462" s="14"/>
      <c r="Y462" s="14"/>
      <c r="Z462" s="14"/>
      <c r="AA462" s="14"/>
      <c r="AB462" s="14"/>
      <c r="AC462" s="14"/>
      <c r="AD462" s="10"/>
      <c r="AE462" s="14"/>
      <c r="AF462" s="14"/>
      <c r="AG462" s="14"/>
      <c r="AH462" s="14"/>
      <c r="AI462" s="14"/>
      <c r="AJ462" s="14"/>
      <c r="AK462" s="14"/>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row>
    <row r="463">
      <c r="A463" s="10"/>
      <c r="B463" s="46"/>
      <c r="C463" s="46"/>
      <c r="D463" s="46"/>
      <c r="E463" s="46"/>
      <c r="F463" s="46"/>
      <c r="G463" s="46"/>
      <c r="H463" s="46"/>
      <c r="I463" s="46"/>
      <c r="J463" s="47"/>
      <c r="K463" s="46"/>
      <c r="L463" s="46"/>
      <c r="M463" s="46"/>
      <c r="N463" s="46"/>
      <c r="O463" s="46"/>
      <c r="P463" s="46"/>
      <c r="Q463" s="46"/>
      <c r="R463" s="14"/>
      <c r="S463" s="14"/>
      <c r="T463" s="14"/>
      <c r="U463" s="14"/>
      <c r="V463" s="14"/>
      <c r="W463" s="14"/>
      <c r="X463" s="14"/>
      <c r="Y463" s="14"/>
      <c r="Z463" s="14"/>
      <c r="AA463" s="14"/>
      <c r="AB463" s="14"/>
      <c r="AC463" s="14"/>
      <c r="AD463" s="10"/>
      <c r="AE463" s="14"/>
      <c r="AF463" s="14"/>
      <c r="AG463" s="14"/>
      <c r="AH463" s="14"/>
      <c r="AI463" s="14"/>
      <c r="AJ463" s="14"/>
      <c r="AK463" s="14"/>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row>
    <row r="464">
      <c r="A464" s="10"/>
      <c r="B464" s="46"/>
      <c r="C464" s="46"/>
      <c r="D464" s="46"/>
      <c r="E464" s="46"/>
      <c r="F464" s="46"/>
      <c r="G464" s="46"/>
      <c r="H464" s="46"/>
      <c r="I464" s="46"/>
      <c r="J464" s="47"/>
      <c r="K464" s="46"/>
      <c r="L464" s="46"/>
      <c r="M464" s="46"/>
      <c r="N464" s="46"/>
      <c r="O464" s="46"/>
      <c r="P464" s="46"/>
      <c r="Q464" s="46"/>
      <c r="R464" s="14"/>
      <c r="S464" s="14"/>
      <c r="T464" s="14"/>
      <c r="U464" s="14"/>
      <c r="V464" s="14"/>
      <c r="W464" s="14"/>
      <c r="X464" s="14"/>
      <c r="Y464" s="14"/>
      <c r="Z464" s="14"/>
      <c r="AA464" s="14"/>
      <c r="AB464" s="14"/>
      <c r="AC464" s="14"/>
      <c r="AD464" s="10"/>
      <c r="AE464" s="14"/>
      <c r="AF464" s="14"/>
      <c r="AG464" s="14"/>
      <c r="AH464" s="14"/>
      <c r="AI464" s="14"/>
      <c r="AJ464" s="14"/>
      <c r="AK464" s="14"/>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row>
    <row r="465">
      <c r="A465" s="10"/>
      <c r="B465" s="46"/>
      <c r="C465" s="46"/>
      <c r="D465" s="46"/>
      <c r="E465" s="46"/>
      <c r="F465" s="46"/>
      <c r="G465" s="46"/>
      <c r="H465" s="46"/>
      <c r="I465" s="46"/>
      <c r="J465" s="47"/>
      <c r="K465" s="46"/>
      <c r="L465" s="46"/>
      <c r="M465" s="46"/>
      <c r="N465" s="46"/>
      <c r="O465" s="46"/>
      <c r="P465" s="46"/>
      <c r="Q465" s="46"/>
      <c r="R465" s="14"/>
      <c r="S465" s="14"/>
      <c r="T465" s="14"/>
      <c r="U465" s="14"/>
      <c r="V465" s="14"/>
      <c r="W465" s="14"/>
      <c r="X465" s="14"/>
      <c r="Y465" s="14"/>
      <c r="Z465" s="14"/>
      <c r="AA465" s="14"/>
      <c r="AB465" s="14"/>
      <c r="AC465" s="14"/>
      <c r="AD465" s="10"/>
      <c r="AE465" s="14"/>
      <c r="AF465" s="14"/>
      <c r="AG465" s="14"/>
      <c r="AH465" s="14"/>
      <c r="AI465" s="14"/>
      <c r="AJ465" s="14"/>
      <c r="AK465" s="14"/>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row>
    <row r="466">
      <c r="A466" s="10"/>
      <c r="B466" s="46"/>
      <c r="C466" s="46"/>
      <c r="D466" s="46"/>
      <c r="E466" s="46"/>
      <c r="F466" s="46"/>
      <c r="G466" s="46"/>
      <c r="H466" s="46"/>
      <c r="I466" s="46"/>
      <c r="J466" s="47"/>
      <c r="K466" s="46"/>
      <c r="L466" s="46"/>
      <c r="M466" s="46"/>
      <c r="N466" s="46"/>
      <c r="O466" s="46"/>
      <c r="P466" s="46"/>
      <c r="Q466" s="46"/>
      <c r="R466" s="14"/>
      <c r="S466" s="14"/>
      <c r="T466" s="14"/>
      <c r="U466" s="14"/>
      <c r="V466" s="14"/>
      <c r="W466" s="14"/>
      <c r="X466" s="14"/>
      <c r="Y466" s="14"/>
      <c r="Z466" s="14"/>
      <c r="AA466" s="14"/>
      <c r="AB466" s="14"/>
      <c r="AC466" s="14"/>
      <c r="AD466" s="10"/>
      <c r="AE466" s="14"/>
      <c r="AF466" s="14"/>
      <c r="AG466" s="14"/>
      <c r="AH466" s="14"/>
      <c r="AI466" s="14"/>
      <c r="AJ466" s="14"/>
      <c r="AK466" s="14"/>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row>
    <row r="467">
      <c r="A467" s="10"/>
      <c r="B467" s="46"/>
      <c r="C467" s="46"/>
      <c r="D467" s="46"/>
      <c r="E467" s="46"/>
      <c r="F467" s="46"/>
      <c r="G467" s="46"/>
      <c r="H467" s="46"/>
      <c r="I467" s="46"/>
      <c r="J467" s="47"/>
      <c r="K467" s="46"/>
      <c r="L467" s="46"/>
      <c r="M467" s="46"/>
      <c r="N467" s="46"/>
      <c r="O467" s="46"/>
      <c r="P467" s="46"/>
      <c r="Q467" s="46"/>
      <c r="R467" s="14"/>
      <c r="S467" s="14"/>
      <c r="T467" s="14"/>
      <c r="U467" s="14"/>
      <c r="V467" s="14"/>
      <c r="W467" s="14"/>
      <c r="X467" s="14"/>
      <c r="Y467" s="14"/>
      <c r="Z467" s="14"/>
      <c r="AA467" s="14"/>
      <c r="AB467" s="14"/>
      <c r="AC467" s="14"/>
      <c r="AD467" s="10"/>
      <c r="AE467" s="14"/>
      <c r="AF467" s="14"/>
      <c r="AG467" s="14"/>
      <c r="AH467" s="14"/>
      <c r="AI467" s="14"/>
      <c r="AJ467" s="14"/>
      <c r="AK467" s="14"/>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row>
    <row r="468">
      <c r="A468" s="10"/>
      <c r="B468" s="46"/>
      <c r="C468" s="46"/>
      <c r="D468" s="46"/>
      <c r="E468" s="46"/>
      <c r="F468" s="46"/>
      <c r="G468" s="46"/>
      <c r="H468" s="46"/>
      <c r="I468" s="46"/>
      <c r="J468" s="47"/>
      <c r="K468" s="46"/>
      <c r="L468" s="46"/>
      <c r="M468" s="46"/>
      <c r="N468" s="46"/>
      <c r="O468" s="46"/>
      <c r="P468" s="46"/>
      <c r="Q468" s="46"/>
      <c r="R468" s="14"/>
      <c r="S468" s="14"/>
      <c r="T468" s="14"/>
      <c r="U468" s="14"/>
      <c r="V468" s="14"/>
      <c r="W468" s="14"/>
      <c r="X468" s="14"/>
      <c r="Y468" s="14"/>
      <c r="Z468" s="14"/>
      <c r="AA468" s="14"/>
      <c r="AB468" s="14"/>
      <c r="AC468" s="14"/>
      <c r="AD468" s="10"/>
      <c r="AE468" s="14"/>
      <c r="AF468" s="14"/>
      <c r="AG468" s="14"/>
      <c r="AH468" s="14"/>
      <c r="AI468" s="14"/>
      <c r="AJ468" s="14"/>
      <c r="AK468" s="14"/>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row>
    <row r="469">
      <c r="A469" s="10"/>
      <c r="B469" s="46"/>
      <c r="C469" s="46"/>
      <c r="D469" s="46"/>
      <c r="E469" s="46"/>
      <c r="F469" s="46"/>
      <c r="G469" s="46"/>
      <c r="H469" s="46"/>
      <c r="I469" s="46"/>
      <c r="J469" s="47"/>
      <c r="K469" s="46"/>
      <c r="L469" s="46"/>
      <c r="M469" s="46"/>
      <c r="N469" s="46"/>
      <c r="O469" s="46"/>
      <c r="P469" s="46"/>
      <c r="Q469" s="46"/>
      <c r="R469" s="14"/>
      <c r="S469" s="14"/>
      <c r="T469" s="14"/>
      <c r="U469" s="14"/>
      <c r="V469" s="14"/>
      <c r="W469" s="14"/>
      <c r="X469" s="14"/>
      <c r="Y469" s="14"/>
      <c r="Z469" s="14"/>
      <c r="AA469" s="14"/>
      <c r="AB469" s="14"/>
      <c r="AC469" s="14"/>
      <c r="AD469" s="10"/>
      <c r="AE469" s="14"/>
      <c r="AF469" s="14"/>
      <c r="AG469" s="14"/>
      <c r="AH469" s="14"/>
      <c r="AI469" s="14"/>
      <c r="AJ469" s="14"/>
      <c r="AK469" s="14"/>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row>
    <row r="470">
      <c r="A470" s="10"/>
      <c r="B470" s="46"/>
      <c r="C470" s="46"/>
      <c r="D470" s="46"/>
      <c r="E470" s="46"/>
      <c r="F470" s="46"/>
      <c r="G470" s="46"/>
      <c r="H470" s="46"/>
      <c r="I470" s="46"/>
      <c r="J470" s="47"/>
      <c r="K470" s="46"/>
      <c r="L470" s="46"/>
      <c r="M470" s="46"/>
      <c r="N470" s="46"/>
      <c r="O470" s="46"/>
      <c r="P470" s="46"/>
      <c r="Q470" s="46"/>
      <c r="R470" s="14"/>
      <c r="S470" s="14"/>
      <c r="T470" s="14"/>
      <c r="U470" s="14"/>
      <c r="V470" s="14"/>
      <c r="W470" s="14"/>
      <c r="X470" s="14"/>
      <c r="Y470" s="14"/>
      <c r="Z470" s="14"/>
      <c r="AA470" s="14"/>
      <c r="AB470" s="14"/>
      <c r="AC470" s="14"/>
      <c r="AD470" s="10"/>
      <c r="AE470" s="14"/>
      <c r="AF470" s="14"/>
      <c r="AG470" s="14"/>
      <c r="AH470" s="14"/>
      <c r="AI470" s="14"/>
      <c r="AJ470" s="14"/>
      <c r="AK470" s="14"/>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row>
    <row r="471">
      <c r="A471" s="10"/>
      <c r="B471" s="46"/>
      <c r="C471" s="46"/>
      <c r="D471" s="46"/>
      <c r="E471" s="46"/>
      <c r="F471" s="46"/>
      <c r="G471" s="46"/>
      <c r="H471" s="46"/>
      <c r="I471" s="46"/>
      <c r="J471" s="47"/>
      <c r="K471" s="46"/>
      <c r="L471" s="46"/>
      <c r="M471" s="46"/>
      <c r="N471" s="46"/>
      <c r="O471" s="46"/>
      <c r="P471" s="46"/>
      <c r="Q471" s="46"/>
      <c r="R471" s="14"/>
      <c r="S471" s="14"/>
      <c r="T471" s="14"/>
      <c r="U471" s="14"/>
      <c r="V471" s="14"/>
      <c r="W471" s="14"/>
      <c r="X471" s="14"/>
      <c r="Y471" s="14"/>
      <c r="Z471" s="14"/>
      <c r="AA471" s="14"/>
      <c r="AB471" s="14"/>
      <c r="AC471" s="14"/>
      <c r="AD471" s="10"/>
      <c r="AE471" s="14"/>
      <c r="AF471" s="14"/>
      <c r="AG471" s="14"/>
      <c r="AH471" s="14"/>
      <c r="AI471" s="14"/>
      <c r="AJ471" s="14"/>
      <c r="AK471" s="14"/>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row>
    <row r="472">
      <c r="A472" s="10"/>
      <c r="B472" s="46"/>
      <c r="C472" s="46"/>
      <c r="D472" s="46"/>
      <c r="E472" s="46"/>
      <c r="F472" s="46"/>
      <c r="G472" s="46"/>
      <c r="H472" s="46"/>
      <c r="I472" s="46"/>
      <c r="J472" s="47"/>
      <c r="K472" s="46"/>
      <c r="L472" s="46"/>
      <c r="M472" s="46"/>
      <c r="N472" s="46"/>
      <c r="O472" s="46"/>
      <c r="P472" s="46"/>
      <c r="Q472" s="46"/>
      <c r="R472" s="14"/>
      <c r="S472" s="14"/>
      <c r="T472" s="14"/>
      <c r="U472" s="14"/>
      <c r="V472" s="14"/>
      <c r="W472" s="14"/>
      <c r="X472" s="14"/>
      <c r="Y472" s="14"/>
      <c r="Z472" s="14"/>
      <c r="AA472" s="14"/>
      <c r="AB472" s="14"/>
      <c r="AC472" s="14"/>
      <c r="AD472" s="10"/>
      <c r="AE472" s="14"/>
      <c r="AF472" s="14"/>
      <c r="AG472" s="14"/>
      <c r="AH472" s="14"/>
      <c r="AI472" s="14"/>
      <c r="AJ472" s="14"/>
      <c r="AK472" s="14"/>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row>
    <row r="473">
      <c r="A473" s="10"/>
      <c r="B473" s="46"/>
      <c r="C473" s="46"/>
      <c r="D473" s="46"/>
      <c r="E473" s="46"/>
      <c r="F473" s="46"/>
      <c r="G473" s="46"/>
      <c r="H473" s="46"/>
      <c r="I473" s="46"/>
      <c r="J473" s="47"/>
      <c r="K473" s="46"/>
      <c r="L473" s="46"/>
      <c r="M473" s="46"/>
      <c r="N473" s="46"/>
      <c r="O473" s="46"/>
      <c r="P473" s="46"/>
      <c r="Q473" s="46"/>
      <c r="R473" s="14"/>
      <c r="S473" s="14"/>
      <c r="T473" s="14"/>
      <c r="U473" s="14"/>
      <c r="V473" s="14"/>
      <c r="W473" s="14"/>
      <c r="X473" s="14"/>
      <c r="Y473" s="14"/>
      <c r="Z473" s="14"/>
      <c r="AA473" s="14"/>
      <c r="AB473" s="14"/>
      <c r="AC473" s="14"/>
      <c r="AD473" s="10"/>
      <c r="AE473" s="14"/>
      <c r="AF473" s="14"/>
      <c r="AG473" s="14"/>
      <c r="AH473" s="14"/>
      <c r="AI473" s="14"/>
      <c r="AJ473" s="14"/>
      <c r="AK473" s="14"/>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row>
    <row r="474">
      <c r="A474" s="10"/>
      <c r="B474" s="46"/>
      <c r="C474" s="46"/>
      <c r="D474" s="46"/>
      <c r="E474" s="46"/>
      <c r="F474" s="46"/>
      <c r="G474" s="46"/>
      <c r="H474" s="46"/>
      <c r="I474" s="46"/>
      <c r="J474" s="47"/>
      <c r="K474" s="46"/>
      <c r="L474" s="46"/>
      <c r="M474" s="46"/>
      <c r="N474" s="46"/>
      <c r="O474" s="46"/>
      <c r="P474" s="46"/>
      <c r="Q474" s="46"/>
      <c r="R474" s="14"/>
      <c r="S474" s="14"/>
      <c r="T474" s="14"/>
      <c r="U474" s="14"/>
      <c r="V474" s="14"/>
      <c r="W474" s="14"/>
      <c r="X474" s="14"/>
      <c r="Y474" s="14"/>
      <c r="Z474" s="14"/>
      <c r="AA474" s="14"/>
      <c r="AB474" s="14"/>
      <c r="AC474" s="14"/>
      <c r="AD474" s="10"/>
      <c r="AE474" s="14"/>
      <c r="AF474" s="14"/>
      <c r="AG474" s="14"/>
      <c r="AH474" s="14"/>
      <c r="AI474" s="14"/>
      <c r="AJ474" s="14"/>
      <c r="AK474" s="14"/>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row>
    <row r="475">
      <c r="A475" s="10"/>
      <c r="B475" s="46"/>
      <c r="C475" s="46"/>
      <c r="D475" s="46"/>
      <c r="E475" s="46"/>
      <c r="F475" s="46"/>
      <c r="G475" s="46"/>
      <c r="H475" s="46"/>
      <c r="I475" s="46"/>
      <c r="J475" s="47"/>
      <c r="K475" s="46"/>
      <c r="L475" s="46"/>
      <c r="M475" s="46"/>
      <c r="N475" s="46"/>
      <c r="O475" s="46"/>
      <c r="P475" s="46"/>
      <c r="Q475" s="46"/>
      <c r="R475" s="14"/>
      <c r="S475" s="14"/>
      <c r="T475" s="14"/>
      <c r="U475" s="14"/>
      <c r="V475" s="14"/>
      <c r="W475" s="14"/>
      <c r="X475" s="14"/>
      <c r="Y475" s="14"/>
      <c r="Z475" s="14"/>
      <c r="AA475" s="14"/>
      <c r="AB475" s="14"/>
      <c r="AC475" s="14"/>
      <c r="AD475" s="10"/>
      <c r="AE475" s="14"/>
      <c r="AF475" s="14"/>
      <c r="AG475" s="14"/>
      <c r="AH475" s="14"/>
      <c r="AI475" s="14"/>
      <c r="AJ475" s="14"/>
      <c r="AK475" s="14"/>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row>
    <row r="476">
      <c r="A476" s="10"/>
      <c r="B476" s="46"/>
      <c r="C476" s="46"/>
      <c r="D476" s="46"/>
      <c r="E476" s="46"/>
      <c r="F476" s="46"/>
      <c r="G476" s="46"/>
      <c r="H476" s="46"/>
      <c r="I476" s="46"/>
      <c r="J476" s="47"/>
      <c r="K476" s="46"/>
      <c r="L476" s="46"/>
      <c r="M476" s="46"/>
      <c r="N476" s="46"/>
      <c r="O476" s="46"/>
      <c r="P476" s="46"/>
      <c r="Q476" s="46"/>
      <c r="R476" s="14"/>
      <c r="S476" s="14"/>
      <c r="T476" s="14"/>
      <c r="U476" s="14"/>
      <c r="V476" s="14"/>
      <c r="W476" s="14"/>
      <c r="X476" s="14"/>
      <c r="Y476" s="14"/>
      <c r="Z476" s="14"/>
      <c r="AA476" s="14"/>
      <c r="AB476" s="14"/>
      <c r="AC476" s="14"/>
      <c r="AD476" s="10"/>
      <c r="AE476" s="14"/>
      <c r="AF476" s="14"/>
      <c r="AG476" s="14"/>
      <c r="AH476" s="14"/>
      <c r="AI476" s="14"/>
      <c r="AJ476" s="14"/>
      <c r="AK476" s="14"/>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row>
    <row r="477">
      <c r="A477" s="10"/>
      <c r="B477" s="46"/>
      <c r="C477" s="46"/>
      <c r="D477" s="46"/>
      <c r="E477" s="46"/>
      <c r="F477" s="46"/>
      <c r="G477" s="46"/>
      <c r="H477" s="46"/>
      <c r="I477" s="46"/>
      <c r="J477" s="47"/>
      <c r="K477" s="46"/>
      <c r="L477" s="46"/>
      <c r="M477" s="46"/>
      <c r="N477" s="46"/>
      <c r="O477" s="46"/>
      <c r="P477" s="46"/>
      <c r="Q477" s="46"/>
      <c r="R477" s="14"/>
      <c r="S477" s="14"/>
      <c r="T477" s="14"/>
      <c r="U477" s="14"/>
      <c r="V477" s="14"/>
      <c r="W477" s="14"/>
      <c r="X477" s="14"/>
      <c r="Y477" s="14"/>
      <c r="Z477" s="14"/>
      <c r="AA477" s="14"/>
      <c r="AB477" s="14"/>
      <c r="AC477" s="14"/>
      <c r="AD477" s="10"/>
      <c r="AE477" s="14"/>
      <c r="AF477" s="14"/>
      <c r="AG477" s="14"/>
      <c r="AH477" s="14"/>
      <c r="AI477" s="14"/>
      <c r="AJ477" s="14"/>
      <c r="AK477" s="14"/>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row>
    <row r="478">
      <c r="A478" s="10"/>
      <c r="B478" s="46"/>
      <c r="C478" s="46"/>
      <c r="D478" s="46"/>
      <c r="E478" s="46"/>
      <c r="F478" s="46"/>
      <c r="G478" s="46"/>
      <c r="H478" s="46"/>
      <c r="I478" s="46"/>
      <c r="J478" s="47"/>
      <c r="K478" s="46"/>
      <c r="L478" s="46"/>
      <c r="M478" s="46"/>
      <c r="N478" s="46"/>
      <c r="O478" s="46"/>
      <c r="P478" s="46"/>
      <c r="Q478" s="46"/>
      <c r="R478" s="14"/>
      <c r="S478" s="14"/>
      <c r="T478" s="14"/>
      <c r="U478" s="14"/>
      <c r="V478" s="14"/>
      <c r="W478" s="14"/>
      <c r="X478" s="14"/>
      <c r="Y478" s="14"/>
      <c r="Z478" s="14"/>
      <c r="AA478" s="14"/>
      <c r="AB478" s="14"/>
      <c r="AC478" s="14"/>
      <c r="AD478" s="10"/>
      <c r="AE478" s="14"/>
      <c r="AF478" s="14"/>
      <c r="AG478" s="14"/>
      <c r="AH478" s="14"/>
      <c r="AI478" s="14"/>
      <c r="AJ478" s="14"/>
      <c r="AK478" s="14"/>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row>
    <row r="479">
      <c r="A479" s="10"/>
      <c r="B479" s="46"/>
      <c r="C479" s="46"/>
      <c r="D479" s="46"/>
      <c r="E479" s="46"/>
      <c r="F479" s="46"/>
      <c r="G479" s="46"/>
      <c r="H479" s="46"/>
      <c r="I479" s="46"/>
      <c r="J479" s="47"/>
      <c r="K479" s="46"/>
      <c r="L479" s="46"/>
      <c r="M479" s="46"/>
      <c r="N479" s="46"/>
      <c r="O479" s="46"/>
      <c r="P479" s="46"/>
      <c r="Q479" s="46"/>
      <c r="R479" s="14"/>
      <c r="S479" s="14"/>
      <c r="T479" s="14"/>
      <c r="U479" s="14"/>
      <c r="V479" s="14"/>
      <c r="W479" s="14"/>
      <c r="X479" s="14"/>
      <c r="Y479" s="14"/>
      <c r="Z479" s="14"/>
      <c r="AA479" s="14"/>
      <c r="AB479" s="14"/>
      <c r="AC479" s="14"/>
      <c r="AD479" s="10"/>
      <c r="AE479" s="14"/>
      <c r="AF479" s="14"/>
      <c r="AG479" s="14"/>
      <c r="AH479" s="14"/>
      <c r="AI479" s="14"/>
      <c r="AJ479" s="14"/>
      <c r="AK479" s="14"/>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row>
    <row r="480">
      <c r="A480" s="10"/>
      <c r="B480" s="46"/>
      <c r="C480" s="46"/>
      <c r="D480" s="46"/>
      <c r="E480" s="46"/>
      <c r="F480" s="46"/>
      <c r="G480" s="46"/>
      <c r="H480" s="46"/>
      <c r="I480" s="46"/>
      <c r="J480" s="47"/>
      <c r="K480" s="46"/>
      <c r="L480" s="46"/>
      <c r="M480" s="46"/>
      <c r="N480" s="46"/>
      <c r="O480" s="46"/>
      <c r="P480" s="46"/>
      <c r="Q480" s="46"/>
      <c r="R480" s="14"/>
      <c r="S480" s="14"/>
      <c r="T480" s="14"/>
      <c r="U480" s="14"/>
      <c r="V480" s="14"/>
      <c r="W480" s="14"/>
      <c r="X480" s="14"/>
      <c r="Y480" s="14"/>
      <c r="Z480" s="14"/>
      <c r="AA480" s="14"/>
      <c r="AB480" s="14"/>
      <c r="AC480" s="14"/>
      <c r="AD480" s="10"/>
      <c r="AE480" s="14"/>
      <c r="AF480" s="14"/>
      <c r="AG480" s="14"/>
      <c r="AH480" s="14"/>
      <c r="AI480" s="14"/>
      <c r="AJ480" s="14"/>
      <c r="AK480" s="14"/>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row>
    <row r="481">
      <c r="A481" s="10"/>
      <c r="B481" s="46"/>
      <c r="C481" s="46"/>
      <c r="D481" s="46"/>
      <c r="E481" s="46"/>
      <c r="F481" s="46"/>
      <c r="G481" s="46"/>
      <c r="H481" s="46"/>
      <c r="I481" s="46"/>
      <c r="J481" s="47"/>
      <c r="K481" s="46"/>
      <c r="L481" s="46"/>
      <c r="M481" s="46"/>
      <c r="N481" s="46"/>
      <c r="O481" s="46"/>
      <c r="P481" s="46"/>
      <c r="Q481" s="46"/>
      <c r="R481" s="14"/>
      <c r="S481" s="14"/>
      <c r="T481" s="14"/>
      <c r="U481" s="14"/>
      <c r="V481" s="14"/>
      <c r="W481" s="14"/>
      <c r="X481" s="14"/>
      <c r="Y481" s="14"/>
      <c r="Z481" s="14"/>
      <c r="AA481" s="14"/>
      <c r="AB481" s="14"/>
      <c r="AC481" s="14"/>
      <c r="AD481" s="10"/>
      <c r="AE481" s="14"/>
      <c r="AF481" s="14"/>
      <c r="AG481" s="14"/>
      <c r="AH481" s="14"/>
      <c r="AI481" s="14"/>
      <c r="AJ481" s="14"/>
      <c r="AK481" s="14"/>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row>
    <row r="482">
      <c r="A482" s="10"/>
      <c r="B482" s="46"/>
      <c r="C482" s="46"/>
      <c r="D482" s="46"/>
      <c r="E482" s="46"/>
      <c r="F482" s="46"/>
      <c r="G482" s="46"/>
      <c r="H482" s="46"/>
      <c r="I482" s="46"/>
      <c r="J482" s="47"/>
      <c r="K482" s="46"/>
      <c r="L482" s="46"/>
      <c r="M482" s="46"/>
      <c r="N482" s="46"/>
      <c r="O482" s="46"/>
      <c r="P482" s="46"/>
      <c r="Q482" s="46"/>
      <c r="R482" s="14"/>
      <c r="S482" s="14"/>
      <c r="T482" s="14"/>
      <c r="U482" s="14"/>
      <c r="V482" s="14"/>
      <c r="W482" s="14"/>
      <c r="X482" s="14"/>
      <c r="Y482" s="14"/>
      <c r="Z482" s="14"/>
      <c r="AA482" s="14"/>
      <c r="AB482" s="14"/>
      <c r="AC482" s="14"/>
      <c r="AD482" s="10"/>
      <c r="AE482" s="14"/>
      <c r="AF482" s="14"/>
      <c r="AG482" s="14"/>
      <c r="AH482" s="14"/>
      <c r="AI482" s="14"/>
      <c r="AJ482" s="14"/>
      <c r="AK482" s="14"/>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row>
    <row r="483">
      <c r="A483" s="10"/>
      <c r="B483" s="46"/>
      <c r="C483" s="46"/>
      <c r="D483" s="46"/>
      <c r="E483" s="46"/>
      <c r="F483" s="46"/>
      <c r="G483" s="46"/>
      <c r="H483" s="46"/>
      <c r="I483" s="46"/>
      <c r="J483" s="47"/>
      <c r="K483" s="46"/>
      <c r="L483" s="46"/>
      <c r="M483" s="46"/>
      <c r="N483" s="46"/>
      <c r="O483" s="46"/>
      <c r="P483" s="46"/>
      <c r="Q483" s="46"/>
      <c r="R483" s="14"/>
      <c r="S483" s="14"/>
      <c r="T483" s="14"/>
      <c r="U483" s="14"/>
      <c r="V483" s="14"/>
      <c r="W483" s="14"/>
      <c r="X483" s="14"/>
      <c r="Y483" s="14"/>
      <c r="Z483" s="14"/>
      <c r="AA483" s="14"/>
      <c r="AB483" s="14"/>
      <c r="AC483" s="14"/>
      <c r="AD483" s="10"/>
      <c r="AE483" s="14"/>
      <c r="AF483" s="14"/>
      <c r="AG483" s="14"/>
      <c r="AH483" s="14"/>
      <c r="AI483" s="14"/>
      <c r="AJ483" s="14"/>
      <c r="AK483" s="14"/>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row>
    <row r="484">
      <c r="A484" s="10"/>
      <c r="B484" s="46"/>
      <c r="C484" s="46"/>
      <c r="D484" s="46"/>
      <c r="E484" s="46"/>
      <c r="F484" s="46"/>
      <c r="G484" s="46"/>
      <c r="H484" s="46"/>
      <c r="I484" s="46"/>
      <c r="J484" s="47"/>
      <c r="K484" s="46"/>
      <c r="L484" s="46"/>
      <c r="M484" s="46"/>
      <c r="N484" s="46"/>
      <c r="O484" s="46"/>
      <c r="P484" s="46"/>
      <c r="Q484" s="46"/>
      <c r="R484" s="14"/>
      <c r="S484" s="14"/>
      <c r="T484" s="14"/>
      <c r="U484" s="14"/>
      <c r="V484" s="14"/>
      <c r="W484" s="14"/>
      <c r="X484" s="14"/>
      <c r="Y484" s="14"/>
      <c r="Z484" s="14"/>
      <c r="AA484" s="14"/>
      <c r="AB484" s="14"/>
      <c r="AC484" s="14"/>
      <c r="AD484" s="10"/>
      <c r="AE484" s="14"/>
      <c r="AF484" s="14"/>
      <c r="AG484" s="14"/>
      <c r="AH484" s="14"/>
      <c r="AI484" s="14"/>
      <c r="AJ484" s="14"/>
      <c r="AK484" s="14"/>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row>
    <row r="485">
      <c r="A485" s="10"/>
      <c r="B485" s="46"/>
      <c r="C485" s="46"/>
      <c r="D485" s="46"/>
      <c r="E485" s="46"/>
      <c r="F485" s="46"/>
      <c r="G485" s="46"/>
      <c r="H485" s="46"/>
      <c r="I485" s="46"/>
      <c r="J485" s="47"/>
      <c r="K485" s="46"/>
      <c r="L485" s="46"/>
      <c r="M485" s="46"/>
      <c r="N485" s="46"/>
      <c r="O485" s="46"/>
      <c r="P485" s="46"/>
      <c r="Q485" s="46"/>
      <c r="R485" s="14"/>
      <c r="S485" s="14"/>
      <c r="T485" s="14"/>
      <c r="U485" s="14"/>
      <c r="V485" s="14"/>
      <c r="W485" s="14"/>
      <c r="X485" s="14"/>
      <c r="Y485" s="14"/>
      <c r="Z485" s="14"/>
      <c r="AA485" s="14"/>
      <c r="AB485" s="14"/>
      <c r="AC485" s="14"/>
      <c r="AD485" s="10"/>
      <c r="AE485" s="14"/>
      <c r="AF485" s="14"/>
      <c r="AG485" s="14"/>
      <c r="AH485" s="14"/>
      <c r="AI485" s="14"/>
      <c r="AJ485" s="14"/>
      <c r="AK485" s="14"/>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row>
    <row r="486">
      <c r="A486" s="10"/>
      <c r="B486" s="46"/>
      <c r="C486" s="46"/>
      <c r="D486" s="46"/>
      <c r="E486" s="46"/>
      <c r="F486" s="46"/>
      <c r="G486" s="46"/>
      <c r="H486" s="46"/>
      <c r="I486" s="46"/>
      <c r="J486" s="47"/>
      <c r="K486" s="46"/>
      <c r="L486" s="46"/>
      <c r="M486" s="46"/>
      <c r="N486" s="46"/>
      <c r="O486" s="46"/>
      <c r="P486" s="46"/>
      <c r="Q486" s="46"/>
      <c r="R486" s="14"/>
      <c r="S486" s="14"/>
      <c r="T486" s="14"/>
      <c r="U486" s="14"/>
      <c r="V486" s="14"/>
      <c r="W486" s="14"/>
      <c r="X486" s="14"/>
      <c r="Y486" s="14"/>
      <c r="Z486" s="14"/>
      <c r="AA486" s="14"/>
      <c r="AB486" s="14"/>
      <c r="AC486" s="14"/>
      <c r="AD486" s="10"/>
      <c r="AE486" s="14"/>
      <c r="AF486" s="14"/>
      <c r="AG486" s="14"/>
      <c r="AH486" s="14"/>
      <c r="AI486" s="14"/>
      <c r="AJ486" s="14"/>
      <c r="AK486" s="14"/>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row>
    <row r="487">
      <c r="A487" s="10"/>
      <c r="B487" s="46"/>
      <c r="C487" s="46"/>
      <c r="D487" s="46"/>
      <c r="E487" s="46"/>
      <c r="F487" s="46"/>
      <c r="G487" s="46"/>
      <c r="H487" s="46"/>
      <c r="I487" s="46"/>
      <c r="J487" s="47"/>
      <c r="K487" s="46"/>
      <c r="L487" s="46"/>
      <c r="M487" s="46"/>
      <c r="N487" s="46"/>
      <c r="O487" s="46"/>
      <c r="P487" s="46"/>
      <c r="Q487" s="46"/>
      <c r="R487" s="14"/>
      <c r="S487" s="14"/>
      <c r="T487" s="14"/>
      <c r="U487" s="14"/>
      <c r="V487" s="14"/>
      <c r="W487" s="14"/>
      <c r="X487" s="14"/>
      <c r="Y487" s="14"/>
      <c r="Z487" s="14"/>
      <c r="AA487" s="14"/>
      <c r="AB487" s="14"/>
      <c r="AC487" s="14"/>
      <c r="AD487" s="10"/>
      <c r="AE487" s="14"/>
      <c r="AF487" s="14"/>
      <c r="AG487" s="14"/>
      <c r="AH487" s="14"/>
      <c r="AI487" s="14"/>
      <c r="AJ487" s="14"/>
      <c r="AK487" s="14"/>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row>
    <row r="488">
      <c r="A488" s="10"/>
      <c r="B488" s="46"/>
      <c r="C488" s="46"/>
      <c r="D488" s="46"/>
      <c r="E488" s="46"/>
      <c r="F488" s="46"/>
      <c r="G488" s="46"/>
      <c r="H488" s="46"/>
      <c r="I488" s="46"/>
      <c r="J488" s="47"/>
      <c r="K488" s="46"/>
      <c r="L488" s="46"/>
      <c r="M488" s="46"/>
      <c r="N488" s="46"/>
      <c r="O488" s="46"/>
      <c r="P488" s="46"/>
      <c r="Q488" s="46"/>
      <c r="R488" s="14"/>
      <c r="S488" s="14"/>
      <c r="T488" s="14"/>
      <c r="U488" s="14"/>
      <c r="V488" s="14"/>
      <c r="W488" s="14"/>
      <c r="X488" s="14"/>
      <c r="Y488" s="14"/>
      <c r="Z488" s="14"/>
      <c r="AA488" s="14"/>
      <c r="AB488" s="14"/>
      <c r="AC488" s="14"/>
      <c r="AD488" s="10"/>
      <c r="AE488" s="14"/>
      <c r="AF488" s="14"/>
      <c r="AG488" s="14"/>
      <c r="AH488" s="14"/>
      <c r="AI488" s="14"/>
      <c r="AJ488" s="14"/>
      <c r="AK488" s="14"/>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row>
    <row r="489">
      <c r="A489" s="10"/>
      <c r="B489" s="46"/>
      <c r="C489" s="46"/>
      <c r="D489" s="46"/>
      <c r="E489" s="46"/>
      <c r="F489" s="46"/>
      <c r="G489" s="46"/>
      <c r="H489" s="46"/>
      <c r="I489" s="46"/>
      <c r="J489" s="47"/>
      <c r="K489" s="46"/>
      <c r="L489" s="46"/>
      <c r="M489" s="46"/>
      <c r="N489" s="46"/>
      <c r="O489" s="46"/>
      <c r="P489" s="46"/>
      <c r="Q489" s="46"/>
      <c r="R489" s="14"/>
      <c r="S489" s="14"/>
      <c r="T489" s="14"/>
      <c r="U489" s="14"/>
      <c r="V489" s="14"/>
      <c r="W489" s="14"/>
      <c r="X489" s="14"/>
      <c r="Y489" s="14"/>
      <c r="Z489" s="14"/>
      <c r="AA489" s="14"/>
      <c r="AB489" s="14"/>
      <c r="AC489" s="14"/>
      <c r="AD489" s="10"/>
      <c r="AE489" s="14"/>
      <c r="AF489" s="14"/>
      <c r="AG489" s="14"/>
      <c r="AH489" s="14"/>
      <c r="AI489" s="14"/>
      <c r="AJ489" s="14"/>
      <c r="AK489" s="14"/>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row>
    <row r="490">
      <c r="A490" s="10"/>
      <c r="B490" s="46"/>
      <c r="C490" s="46"/>
      <c r="D490" s="46"/>
      <c r="E490" s="46"/>
      <c r="F490" s="46"/>
      <c r="G490" s="46"/>
      <c r="H490" s="46"/>
      <c r="I490" s="46"/>
      <c r="J490" s="47"/>
      <c r="K490" s="46"/>
      <c r="L490" s="46"/>
      <c r="M490" s="46"/>
      <c r="N490" s="46"/>
      <c r="O490" s="46"/>
      <c r="P490" s="46"/>
      <c r="Q490" s="46"/>
      <c r="R490" s="14"/>
      <c r="S490" s="14"/>
      <c r="T490" s="14"/>
      <c r="U490" s="14"/>
      <c r="V490" s="14"/>
      <c r="W490" s="14"/>
      <c r="X490" s="14"/>
      <c r="Y490" s="14"/>
      <c r="Z490" s="14"/>
      <c r="AA490" s="14"/>
      <c r="AB490" s="14"/>
      <c r="AC490" s="14"/>
      <c r="AD490" s="10"/>
      <c r="AE490" s="14"/>
      <c r="AF490" s="14"/>
      <c r="AG490" s="14"/>
      <c r="AH490" s="14"/>
      <c r="AI490" s="14"/>
      <c r="AJ490" s="14"/>
      <c r="AK490" s="14"/>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row>
    <row r="491">
      <c r="A491" s="10"/>
      <c r="B491" s="46"/>
      <c r="C491" s="46"/>
      <c r="D491" s="46"/>
      <c r="E491" s="46"/>
      <c r="F491" s="46"/>
      <c r="G491" s="46"/>
      <c r="H491" s="46"/>
      <c r="I491" s="46"/>
      <c r="J491" s="47"/>
      <c r="K491" s="46"/>
      <c r="L491" s="46"/>
      <c r="M491" s="46"/>
      <c r="N491" s="46"/>
      <c r="O491" s="46"/>
      <c r="P491" s="46"/>
      <c r="Q491" s="46"/>
      <c r="R491" s="14"/>
      <c r="S491" s="14"/>
      <c r="T491" s="14"/>
      <c r="U491" s="14"/>
      <c r="V491" s="14"/>
      <c r="W491" s="14"/>
      <c r="X491" s="14"/>
      <c r="Y491" s="14"/>
      <c r="Z491" s="14"/>
      <c r="AA491" s="14"/>
      <c r="AB491" s="14"/>
      <c r="AC491" s="14"/>
      <c r="AD491" s="10"/>
      <c r="AE491" s="14"/>
      <c r="AF491" s="14"/>
      <c r="AG491" s="14"/>
      <c r="AH491" s="14"/>
      <c r="AI491" s="14"/>
      <c r="AJ491" s="14"/>
      <c r="AK491" s="14"/>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row>
    <row r="492">
      <c r="A492" s="10"/>
      <c r="B492" s="46"/>
      <c r="C492" s="46"/>
      <c r="D492" s="46"/>
      <c r="E492" s="46"/>
      <c r="F492" s="46"/>
      <c r="G492" s="46"/>
      <c r="H492" s="46"/>
      <c r="I492" s="46"/>
      <c r="J492" s="47"/>
      <c r="K492" s="46"/>
      <c r="L492" s="46"/>
      <c r="M492" s="46"/>
      <c r="N492" s="46"/>
      <c r="O492" s="46"/>
      <c r="P492" s="46"/>
      <c r="Q492" s="46"/>
      <c r="R492" s="14"/>
      <c r="S492" s="14"/>
      <c r="T492" s="14"/>
      <c r="U492" s="14"/>
      <c r="V492" s="14"/>
      <c r="W492" s="14"/>
      <c r="X492" s="14"/>
      <c r="Y492" s="14"/>
      <c r="Z492" s="14"/>
      <c r="AA492" s="14"/>
      <c r="AB492" s="14"/>
      <c r="AC492" s="14"/>
      <c r="AD492" s="10"/>
      <c r="AE492" s="14"/>
      <c r="AF492" s="14"/>
      <c r="AG492" s="14"/>
      <c r="AH492" s="14"/>
      <c r="AI492" s="14"/>
      <c r="AJ492" s="14"/>
      <c r="AK492" s="14"/>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row>
    <row r="493">
      <c r="A493" s="10"/>
      <c r="B493" s="46"/>
      <c r="C493" s="46"/>
      <c r="D493" s="46"/>
      <c r="E493" s="46"/>
      <c r="F493" s="46"/>
      <c r="G493" s="46"/>
      <c r="H493" s="46"/>
      <c r="I493" s="46"/>
      <c r="J493" s="47"/>
      <c r="K493" s="46"/>
      <c r="L493" s="46"/>
      <c r="M493" s="46"/>
      <c r="N493" s="46"/>
      <c r="O493" s="46"/>
      <c r="P493" s="46"/>
      <c r="Q493" s="46"/>
      <c r="R493" s="14"/>
      <c r="S493" s="14"/>
      <c r="T493" s="14"/>
      <c r="U493" s="14"/>
      <c r="V493" s="14"/>
      <c r="W493" s="14"/>
      <c r="X493" s="14"/>
      <c r="Y493" s="14"/>
      <c r="Z493" s="14"/>
      <c r="AA493" s="14"/>
      <c r="AB493" s="14"/>
      <c r="AC493" s="14"/>
      <c r="AD493" s="10"/>
      <c r="AE493" s="14"/>
      <c r="AF493" s="14"/>
      <c r="AG493" s="14"/>
      <c r="AH493" s="14"/>
      <c r="AI493" s="14"/>
      <c r="AJ493" s="14"/>
      <c r="AK493" s="14"/>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row>
    <row r="494">
      <c r="A494" s="10"/>
      <c r="B494" s="46"/>
      <c r="C494" s="46"/>
      <c r="D494" s="46"/>
      <c r="E494" s="46"/>
      <c r="F494" s="46"/>
      <c r="G494" s="46"/>
      <c r="H494" s="46"/>
      <c r="I494" s="46"/>
      <c r="J494" s="47"/>
      <c r="K494" s="46"/>
      <c r="L494" s="46"/>
      <c r="M494" s="46"/>
      <c r="N494" s="46"/>
      <c r="O494" s="46"/>
      <c r="P494" s="46"/>
      <c r="Q494" s="46"/>
      <c r="R494" s="14"/>
      <c r="S494" s="14"/>
      <c r="T494" s="14"/>
      <c r="U494" s="14"/>
      <c r="V494" s="14"/>
      <c r="W494" s="14"/>
      <c r="X494" s="14"/>
      <c r="Y494" s="14"/>
      <c r="Z494" s="14"/>
      <c r="AA494" s="14"/>
      <c r="AB494" s="14"/>
      <c r="AC494" s="14"/>
      <c r="AD494" s="10"/>
      <c r="AE494" s="14"/>
      <c r="AF494" s="14"/>
      <c r="AG494" s="14"/>
      <c r="AH494" s="14"/>
      <c r="AI494" s="14"/>
      <c r="AJ494" s="14"/>
      <c r="AK494" s="14"/>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row>
    <row r="495">
      <c r="A495" s="10"/>
      <c r="B495" s="46"/>
      <c r="C495" s="46"/>
      <c r="D495" s="46"/>
      <c r="E495" s="46"/>
      <c r="F495" s="46"/>
      <c r="G495" s="46"/>
      <c r="H495" s="46"/>
      <c r="I495" s="46"/>
      <c r="J495" s="47"/>
      <c r="K495" s="46"/>
      <c r="L495" s="46"/>
      <c r="M495" s="46"/>
      <c r="N495" s="46"/>
      <c r="O495" s="46"/>
      <c r="P495" s="46"/>
      <c r="Q495" s="46"/>
      <c r="R495" s="14"/>
      <c r="S495" s="14"/>
      <c r="T495" s="14"/>
      <c r="U495" s="14"/>
      <c r="V495" s="14"/>
      <c r="W495" s="14"/>
      <c r="X495" s="14"/>
      <c r="Y495" s="14"/>
      <c r="Z495" s="14"/>
      <c r="AA495" s="14"/>
      <c r="AB495" s="14"/>
      <c r="AC495" s="14"/>
      <c r="AD495" s="10"/>
      <c r="AE495" s="14"/>
      <c r="AF495" s="14"/>
      <c r="AG495" s="14"/>
      <c r="AH495" s="14"/>
      <c r="AI495" s="14"/>
      <c r="AJ495" s="14"/>
      <c r="AK495" s="14"/>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row>
    <row r="496">
      <c r="A496" s="10"/>
      <c r="B496" s="46"/>
      <c r="C496" s="46"/>
      <c r="D496" s="46"/>
      <c r="E496" s="46"/>
      <c r="F496" s="46"/>
      <c r="G496" s="46"/>
      <c r="H496" s="46"/>
      <c r="I496" s="46"/>
      <c r="J496" s="47"/>
      <c r="K496" s="46"/>
      <c r="L496" s="46"/>
      <c r="M496" s="46"/>
      <c r="N496" s="46"/>
      <c r="O496" s="46"/>
      <c r="P496" s="46"/>
      <c r="Q496" s="46"/>
      <c r="R496" s="14"/>
      <c r="S496" s="14"/>
      <c r="T496" s="14"/>
      <c r="U496" s="14"/>
      <c r="V496" s="14"/>
      <c r="W496" s="14"/>
      <c r="X496" s="14"/>
      <c r="Y496" s="14"/>
      <c r="Z496" s="14"/>
      <c r="AA496" s="14"/>
      <c r="AB496" s="14"/>
      <c r="AC496" s="14"/>
      <c r="AD496" s="10"/>
      <c r="AE496" s="14"/>
      <c r="AF496" s="14"/>
      <c r="AG496" s="14"/>
      <c r="AH496" s="14"/>
      <c r="AI496" s="14"/>
      <c r="AJ496" s="14"/>
      <c r="AK496" s="14"/>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row>
    <row r="497">
      <c r="A497" s="10"/>
      <c r="B497" s="46"/>
      <c r="C497" s="46"/>
      <c r="D497" s="46"/>
      <c r="E497" s="46"/>
      <c r="F497" s="46"/>
      <c r="G497" s="46"/>
      <c r="H497" s="46"/>
      <c r="I497" s="46"/>
      <c r="J497" s="47"/>
      <c r="K497" s="46"/>
      <c r="L497" s="46"/>
      <c r="M497" s="46"/>
      <c r="N497" s="46"/>
      <c r="O497" s="46"/>
      <c r="P497" s="46"/>
      <c r="Q497" s="46"/>
      <c r="R497" s="14"/>
      <c r="S497" s="14"/>
      <c r="T497" s="14"/>
      <c r="U497" s="14"/>
      <c r="V497" s="14"/>
      <c r="W497" s="14"/>
      <c r="X497" s="14"/>
      <c r="Y497" s="14"/>
      <c r="Z497" s="14"/>
      <c r="AA497" s="14"/>
      <c r="AB497" s="14"/>
      <c r="AC497" s="14"/>
      <c r="AD497" s="10"/>
      <c r="AE497" s="14"/>
      <c r="AF497" s="14"/>
      <c r="AG497" s="14"/>
      <c r="AH497" s="14"/>
      <c r="AI497" s="14"/>
      <c r="AJ497" s="14"/>
      <c r="AK497" s="14"/>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row>
    <row r="498">
      <c r="A498" s="10"/>
      <c r="B498" s="46"/>
      <c r="C498" s="46"/>
      <c r="D498" s="46"/>
      <c r="E498" s="46"/>
      <c r="F498" s="46"/>
      <c r="G498" s="46"/>
      <c r="H498" s="46"/>
      <c r="I498" s="46"/>
      <c r="J498" s="47"/>
      <c r="K498" s="46"/>
      <c r="L498" s="46"/>
      <c r="M498" s="46"/>
      <c r="N498" s="46"/>
      <c r="O498" s="46"/>
      <c r="P498" s="46"/>
      <c r="Q498" s="46"/>
      <c r="R498" s="14"/>
      <c r="S498" s="14"/>
      <c r="T498" s="14"/>
      <c r="U498" s="14"/>
      <c r="V498" s="14"/>
      <c r="W498" s="14"/>
      <c r="X498" s="14"/>
      <c r="Y498" s="14"/>
      <c r="Z498" s="14"/>
      <c r="AA498" s="14"/>
      <c r="AB498" s="14"/>
      <c r="AC498" s="14"/>
      <c r="AD498" s="10"/>
      <c r="AE498" s="14"/>
      <c r="AF498" s="14"/>
      <c r="AG498" s="14"/>
      <c r="AH498" s="14"/>
      <c r="AI498" s="14"/>
      <c r="AJ498" s="14"/>
      <c r="AK498" s="14"/>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row>
    <row r="499">
      <c r="A499" s="10"/>
      <c r="B499" s="46"/>
      <c r="C499" s="46"/>
      <c r="D499" s="46"/>
      <c r="E499" s="46"/>
      <c r="F499" s="46"/>
      <c r="G499" s="46"/>
      <c r="H499" s="46"/>
      <c r="I499" s="46"/>
      <c r="J499" s="47"/>
      <c r="K499" s="46"/>
      <c r="L499" s="46"/>
      <c r="M499" s="46"/>
      <c r="N499" s="46"/>
      <c r="O499" s="46"/>
      <c r="P499" s="46"/>
      <c r="Q499" s="46"/>
      <c r="R499" s="14"/>
      <c r="S499" s="14"/>
      <c r="T499" s="14"/>
      <c r="U499" s="14"/>
      <c r="V499" s="14"/>
      <c r="W499" s="14"/>
      <c r="X499" s="14"/>
      <c r="Y499" s="14"/>
      <c r="Z499" s="14"/>
      <c r="AA499" s="14"/>
      <c r="AB499" s="14"/>
      <c r="AC499" s="14"/>
      <c r="AD499" s="10"/>
      <c r="AE499" s="14"/>
      <c r="AF499" s="14"/>
      <c r="AG499" s="14"/>
      <c r="AH499" s="14"/>
      <c r="AI499" s="14"/>
      <c r="AJ499" s="14"/>
      <c r="AK499" s="14"/>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row>
    <row r="500">
      <c r="A500" s="10"/>
      <c r="B500" s="46"/>
      <c r="C500" s="46"/>
      <c r="D500" s="46"/>
      <c r="E500" s="46"/>
      <c r="F500" s="46"/>
      <c r="G500" s="46"/>
      <c r="H500" s="46"/>
      <c r="I500" s="46"/>
      <c r="J500" s="47"/>
      <c r="K500" s="46"/>
      <c r="L500" s="46"/>
      <c r="M500" s="46"/>
      <c r="N500" s="46"/>
      <c r="O500" s="46"/>
      <c r="P500" s="46"/>
      <c r="Q500" s="46"/>
      <c r="R500" s="14"/>
      <c r="S500" s="14"/>
      <c r="T500" s="14"/>
      <c r="U500" s="14"/>
      <c r="V500" s="14"/>
      <c r="W500" s="14"/>
      <c r="X500" s="14"/>
      <c r="Y500" s="14"/>
      <c r="Z500" s="14"/>
      <c r="AA500" s="14"/>
      <c r="AB500" s="14"/>
      <c r="AC500" s="14"/>
      <c r="AD500" s="10"/>
      <c r="AE500" s="14"/>
      <c r="AF500" s="14"/>
      <c r="AG500" s="14"/>
      <c r="AH500" s="14"/>
      <c r="AI500" s="14"/>
      <c r="AJ500" s="14"/>
      <c r="AK500" s="14"/>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row>
    <row r="501">
      <c r="A501" s="10"/>
      <c r="B501" s="46"/>
      <c r="C501" s="46"/>
      <c r="D501" s="46"/>
      <c r="E501" s="46"/>
      <c r="F501" s="46"/>
      <c r="G501" s="46"/>
      <c r="H501" s="46"/>
      <c r="I501" s="46"/>
      <c r="J501" s="47"/>
      <c r="K501" s="46"/>
      <c r="L501" s="46"/>
      <c r="M501" s="46"/>
      <c r="N501" s="46"/>
      <c r="O501" s="46"/>
      <c r="P501" s="46"/>
      <c r="Q501" s="46"/>
      <c r="R501" s="14"/>
      <c r="S501" s="14"/>
      <c r="T501" s="14"/>
      <c r="U501" s="14"/>
      <c r="V501" s="14"/>
      <c r="W501" s="14"/>
      <c r="X501" s="14"/>
      <c r="Y501" s="14"/>
      <c r="Z501" s="14"/>
      <c r="AA501" s="14"/>
      <c r="AB501" s="14"/>
      <c r="AC501" s="14"/>
      <c r="AD501" s="10"/>
      <c r="AE501" s="14"/>
      <c r="AF501" s="14"/>
      <c r="AG501" s="14"/>
      <c r="AH501" s="14"/>
      <c r="AI501" s="14"/>
      <c r="AJ501" s="14"/>
      <c r="AK501" s="14"/>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row>
    <row r="502">
      <c r="A502" s="10"/>
      <c r="B502" s="46"/>
      <c r="C502" s="46"/>
      <c r="D502" s="46"/>
      <c r="E502" s="46"/>
      <c r="F502" s="46"/>
      <c r="G502" s="46"/>
      <c r="H502" s="46"/>
      <c r="I502" s="46"/>
      <c r="J502" s="47"/>
      <c r="K502" s="46"/>
      <c r="L502" s="46"/>
      <c r="M502" s="46"/>
      <c r="N502" s="46"/>
      <c r="O502" s="46"/>
      <c r="P502" s="46"/>
      <c r="Q502" s="46"/>
      <c r="R502" s="14"/>
      <c r="S502" s="14"/>
      <c r="T502" s="14"/>
      <c r="U502" s="14"/>
      <c r="V502" s="14"/>
      <c r="W502" s="14"/>
      <c r="X502" s="14"/>
      <c r="Y502" s="14"/>
      <c r="Z502" s="14"/>
      <c r="AA502" s="14"/>
      <c r="AB502" s="14"/>
      <c r="AC502" s="14"/>
      <c r="AD502" s="10"/>
      <c r="AE502" s="14"/>
      <c r="AF502" s="14"/>
      <c r="AG502" s="14"/>
      <c r="AH502" s="14"/>
      <c r="AI502" s="14"/>
      <c r="AJ502" s="14"/>
      <c r="AK502" s="14"/>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row>
    <row r="503">
      <c r="A503" s="10"/>
      <c r="B503" s="46"/>
      <c r="C503" s="46"/>
      <c r="D503" s="46"/>
      <c r="E503" s="46"/>
      <c r="F503" s="46"/>
      <c r="G503" s="46"/>
      <c r="H503" s="46"/>
      <c r="I503" s="46"/>
      <c r="J503" s="47"/>
      <c r="K503" s="46"/>
      <c r="L503" s="46"/>
      <c r="M503" s="46"/>
      <c r="N503" s="46"/>
      <c r="O503" s="46"/>
      <c r="P503" s="46"/>
      <c r="Q503" s="46"/>
      <c r="R503" s="14"/>
      <c r="S503" s="14"/>
      <c r="T503" s="14"/>
      <c r="U503" s="14"/>
      <c r="V503" s="14"/>
      <c r="W503" s="14"/>
      <c r="X503" s="14"/>
      <c r="Y503" s="14"/>
      <c r="Z503" s="14"/>
      <c r="AA503" s="14"/>
      <c r="AB503" s="14"/>
      <c r="AC503" s="14"/>
      <c r="AD503" s="10"/>
      <c r="AE503" s="14"/>
      <c r="AF503" s="14"/>
      <c r="AG503" s="14"/>
      <c r="AH503" s="14"/>
      <c r="AI503" s="14"/>
      <c r="AJ503" s="14"/>
      <c r="AK503" s="14"/>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row>
    <row r="504">
      <c r="A504" s="10"/>
      <c r="B504" s="46"/>
      <c r="C504" s="46"/>
      <c r="D504" s="46"/>
      <c r="E504" s="46"/>
      <c r="F504" s="46"/>
      <c r="G504" s="46"/>
      <c r="H504" s="46"/>
      <c r="I504" s="46"/>
      <c r="J504" s="47"/>
      <c r="K504" s="46"/>
      <c r="L504" s="46"/>
      <c r="M504" s="46"/>
      <c r="N504" s="46"/>
      <c r="O504" s="46"/>
      <c r="P504" s="46"/>
      <c r="Q504" s="46"/>
      <c r="R504" s="14"/>
      <c r="S504" s="14"/>
      <c r="T504" s="14"/>
      <c r="U504" s="14"/>
      <c r="V504" s="14"/>
      <c r="W504" s="14"/>
      <c r="X504" s="14"/>
      <c r="Y504" s="14"/>
      <c r="Z504" s="14"/>
      <c r="AA504" s="14"/>
      <c r="AB504" s="14"/>
      <c r="AC504" s="14"/>
      <c r="AD504" s="10"/>
      <c r="AE504" s="14"/>
      <c r="AF504" s="14"/>
      <c r="AG504" s="14"/>
      <c r="AH504" s="14"/>
      <c r="AI504" s="14"/>
      <c r="AJ504" s="14"/>
      <c r="AK504" s="14"/>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row>
    <row r="505">
      <c r="A505" s="10"/>
      <c r="B505" s="46"/>
      <c r="C505" s="46"/>
      <c r="D505" s="46"/>
      <c r="E505" s="46"/>
      <c r="F505" s="46"/>
      <c r="G505" s="46"/>
      <c r="H505" s="46"/>
      <c r="I505" s="46"/>
      <c r="J505" s="47"/>
      <c r="K505" s="46"/>
      <c r="L505" s="46"/>
      <c r="M505" s="46"/>
      <c r="N505" s="46"/>
      <c r="O505" s="46"/>
      <c r="P505" s="46"/>
      <c r="Q505" s="46"/>
      <c r="R505" s="14"/>
      <c r="S505" s="14"/>
      <c r="T505" s="14"/>
      <c r="U505" s="14"/>
      <c r="V505" s="14"/>
      <c r="W505" s="14"/>
      <c r="X505" s="14"/>
      <c r="Y505" s="14"/>
      <c r="Z505" s="14"/>
      <c r="AA505" s="14"/>
      <c r="AB505" s="14"/>
      <c r="AC505" s="14"/>
      <c r="AD505" s="10"/>
      <c r="AE505" s="14"/>
      <c r="AF505" s="14"/>
      <c r="AG505" s="14"/>
      <c r="AH505" s="14"/>
      <c r="AI505" s="14"/>
      <c r="AJ505" s="14"/>
      <c r="AK505" s="14"/>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row>
    <row r="506">
      <c r="A506" s="10"/>
      <c r="B506" s="46"/>
      <c r="C506" s="46"/>
      <c r="D506" s="46"/>
      <c r="E506" s="46"/>
      <c r="F506" s="46"/>
      <c r="G506" s="46"/>
      <c r="H506" s="46"/>
      <c r="I506" s="46"/>
      <c r="J506" s="47"/>
      <c r="K506" s="46"/>
      <c r="L506" s="46"/>
      <c r="M506" s="46"/>
      <c r="N506" s="46"/>
      <c r="O506" s="46"/>
      <c r="P506" s="46"/>
      <c r="Q506" s="46"/>
      <c r="R506" s="14"/>
      <c r="S506" s="14"/>
      <c r="T506" s="14"/>
      <c r="U506" s="14"/>
      <c r="V506" s="14"/>
      <c r="W506" s="14"/>
      <c r="X506" s="14"/>
      <c r="Y506" s="14"/>
      <c r="Z506" s="14"/>
      <c r="AA506" s="14"/>
      <c r="AB506" s="14"/>
      <c r="AC506" s="14"/>
      <c r="AD506" s="10"/>
      <c r="AE506" s="14"/>
      <c r="AF506" s="14"/>
      <c r="AG506" s="14"/>
      <c r="AH506" s="14"/>
      <c r="AI506" s="14"/>
      <c r="AJ506" s="14"/>
      <c r="AK506" s="14"/>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row>
    <row r="507">
      <c r="A507" s="10"/>
      <c r="B507" s="46"/>
      <c r="C507" s="46"/>
      <c r="D507" s="46"/>
      <c r="E507" s="46"/>
      <c r="F507" s="46"/>
      <c r="G507" s="46"/>
      <c r="H507" s="46"/>
      <c r="I507" s="46"/>
      <c r="J507" s="47"/>
      <c r="K507" s="46"/>
      <c r="L507" s="46"/>
      <c r="M507" s="46"/>
      <c r="N507" s="46"/>
      <c r="O507" s="46"/>
      <c r="P507" s="46"/>
      <c r="Q507" s="46"/>
      <c r="R507" s="14"/>
      <c r="S507" s="14"/>
      <c r="T507" s="14"/>
      <c r="U507" s="14"/>
      <c r="V507" s="14"/>
      <c r="W507" s="14"/>
      <c r="X507" s="14"/>
      <c r="Y507" s="14"/>
      <c r="Z507" s="14"/>
      <c r="AA507" s="14"/>
      <c r="AB507" s="14"/>
      <c r="AC507" s="14"/>
      <c r="AD507" s="10"/>
      <c r="AE507" s="14"/>
      <c r="AF507" s="14"/>
      <c r="AG507" s="14"/>
      <c r="AH507" s="14"/>
      <c r="AI507" s="14"/>
      <c r="AJ507" s="14"/>
      <c r="AK507" s="14"/>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row>
    <row r="508">
      <c r="A508" s="10"/>
      <c r="B508" s="46"/>
      <c r="C508" s="46"/>
      <c r="D508" s="46"/>
      <c r="E508" s="46"/>
      <c r="F508" s="46"/>
      <c r="G508" s="46"/>
      <c r="H508" s="46"/>
      <c r="I508" s="46"/>
      <c r="J508" s="47"/>
      <c r="K508" s="46"/>
      <c r="L508" s="46"/>
      <c r="M508" s="46"/>
      <c r="N508" s="46"/>
      <c r="O508" s="46"/>
      <c r="P508" s="46"/>
      <c r="Q508" s="46"/>
      <c r="R508" s="14"/>
      <c r="S508" s="14"/>
      <c r="T508" s="14"/>
      <c r="U508" s="14"/>
      <c r="V508" s="14"/>
      <c r="W508" s="14"/>
      <c r="X508" s="14"/>
      <c r="Y508" s="14"/>
      <c r="Z508" s="14"/>
      <c r="AA508" s="14"/>
      <c r="AB508" s="14"/>
      <c r="AC508" s="14"/>
      <c r="AD508" s="10"/>
      <c r="AE508" s="14"/>
      <c r="AF508" s="14"/>
      <c r="AG508" s="14"/>
      <c r="AH508" s="14"/>
      <c r="AI508" s="14"/>
      <c r="AJ508" s="14"/>
      <c r="AK508" s="14"/>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row>
    <row r="509">
      <c r="A509" s="10"/>
      <c r="B509" s="46"/>
      <c r="C509" s="46"/>
      <c r="D509" s="46"/>
      <c r="E509" s="46"/>
      <c r="F509" s="46"/>
      <c r="G509" s="46"/>
      <c r="H509" s="46"/>
      <c r="I509" s="46"/>
      <c r="J509" s="47"/>
      <c r="K509" s="46"/>
      <c r="L509" s="46"/>
      <c r="M509" s="46"/>
      <c r="N509" s="46"/>
      <c r="O509" s="46"/>
      <c r="P509" s="46"/>
      <c r="Q509" s="46"/>
      <c r="R509" s="14"/>
      <c r="S509" s="14"/>
      <c r="T509" s="14"/>
      <c r="U509" s="14"/>
      <c r="V509" s="14"/>
      <c r="W509" s="14"/>
      <c r="X509" s="14"/>
      <c r="Y509" s="14"/>
      <c r="Z509" s="14"/>
      <c r="AA509" s="14"/>
      <c r="AB509" s="14"/>
      <c r="AC509" s="14"/>
      <c r="AD509" s="10"/>
      <c r="AE509" s="14"/>
      <c r="AF509" s="14"/>
      <c r="AG509" s="14"/>
      <c r="AH509" s="14"/>
      <c r="AI509" s="14"/>
      <c r="AJ509" s="14"/>
      <c r="AK509" s="14"/>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row>
    <row r="510">
      <c r="A510" s="10"/>
      <c r="B510" s="46"/>
      <c r="C510" s="46"/>
      <c r="D510" s="46"/>
      <c r="E510" s="46"/>
      <c r="F510" s="46"/>
      <c r="G510" s="46"/>
      <c r="H510" s="46"/>
      <c r="I510" s="46"/>
      <c r="J510" s="47"/>
      <c r="K510" s="46"/>
      <c r="L510" s="46"/>
      <c r="M510" s="46"/>
      <c r="N510" s="46"/>
      <c r="O510" s="46"/>
      <c r="P510" s="46"/>
      <c r="Q510" s="46"/>
      <c r="R510" s="14"/>
      <c r="S510" s="14"/>
      <c r="T510" s="14"/>
      <c r="U510" s="14"/>
      <c r="V510" s="14"/>
      <c r="W510" s="14"/>
      <c r="X510" s="14"/>
      <c r="Y510" s="14"/>
      <c r="Z510" s="14"/>
      <c r="AA510" s="14"/>
      <c r="AB510" s="14"/>
      <c r="AC510" s="14"/>
      <c r="AD510" s="10"/>
      <c r="AE510" s="14"/>
      <c r="AF510" s="14"/>
      <c r="AG510" s="14"/>
      <c r="AH510" s="14"/>
      <c r="AI510" s="14"/>
      <c r="AJ510" s="14"/>
      <c r="AK510" s="14"/>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row>
    <row r="511">
      <c r="A511" s="10"/>
      <c r="B511" s="46"/>
      <c r="C511" s="46"/>
      <c r="D511" s="46"/>
      <c r="E511" s="46"/>
      <c r="F511" s="46"/>
      <c r="G511" s="46"/>
      <c r="H511" s="46"/>
      <c r="I511" s="46"/>
      <c r="J511" s="47"/>
      <c r="K511" s="46"/>
      <c r="L511" s="46"/>
      <c r="M511" s="46"/>
      <c r="N511" s="46"/>
      <c r="O511" s="46"/>
      <c r="P511" s="46"/>
      <c r="Q511" s="46"/>
      <c r="R511" s="14"/>
      <c r="S511" s="14"/>
      <c r="T511" s="14"/>
      <c r="U511" s="14"/>
      <c r="V511" s="14"/>
      <c r="W511" s="14"/>
      <c r="X511" s="14"/>
      <c r="Y511" s="14"/>
      <c r="Z511" s="14"/>
      <c r="AA511" s="14"/>
      <c r="AB511" s="14"/>
      <c r="AC511" s="14"/>
      <c r="AD511" s="10"/>
      <c r="AE511" s="14"/>
      <c r="AF511" s="14"/>
      <c r="AG511" s="14"/>
      <c r="AH511" s="14"/>
      <c r="AI511" s="14"/>
      <c r="AJ511" s="14"/>
      <c r="AK511" s="14"/>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row>
    <row r="512">
      <c r="A512" s="10"/>
      <c r="B512" s="46"/>
      <c r="C512" s="46"/>
      <c r="D512" s="46"/>
      <c r="E512" s="46"/>
      <c r="F512" s="46"/>
      <c r="G512" s="46"/>
      <c r="H512" s="46"/>
      <c r="I512" s="46"/>
      <c r="J512" s="47"/>
      <c r="K512" s="46"/>
      <c r="L512" s="46"/>
      <c r="M512" s="46"/>
      <c r="N512" s="46"/>
      <c r="O512" s="46"/>
      <c r="P512" s="46"/>
      <c r="Q512" s="46"/>
      <c r="R512" s="14"/>
      <c r="S512" s="14"/>
      <c r="T512" s="14"/>
      <c r="U512" s="14"/>
      <c r="V512" s="14"/>
      <c r="W512" s="14"/>
      <c r="X512" s="14"/>
      <c r="Y512" s="14"/>
      <c r="Z512" s="14"/>
      <c r="AA512" s="14"/>
      <c r="AB512" s="14"/>
      <c r="AC512" s="14"/>
      <c r="AD512" s="10"/>
      <c r="AE512" s="14"/>
      <c r="AF512" s="14"/>
      <c r="AG512" s="14"/>
      <c r="AH512" s="14"/>
      <c r="AI512" s="14"/>
      <c r="AJ512" s="14"/>
      <c r="AK512" s="14"/>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row>
    <row r="513">
      <c r="A513" s="10"/>
      <c r="B513" s="46"/>
      <c r="C513" s="46"/>
      <c r="D513" s="46"/>
      <c r="E513" s="46"/>
      <c r="F513" s="46"/>
      <c r="G513" s="46"/>
      <c r="H513" s="46"/>
      <c r="I513" s="46"/>
      <c r="J513" s="47"/>
      <c r="K513" s="46"/>
      <c r="L513" s="46"/>
      <c r="M513" s="46"/>
      <c r="N513" s="46"/>
      <c r="O513" s="46"/>
      <c r="P513" s="46"/>
      <c r="Q513" s="46"/>
      <c r="R513" s="14"/>
      <c r="S513" s="14"/>
      <c r="T513" s="14"/>
      <c r="U513" s="14"/>
      <c r="V513" s="14"/>
      <c r="W513" s="14"/>
      <c r="X513" s="14"/>
      <c r="Y513" s="14"/>
      <c r="Z513" s="14"/>
      <c r="AA513" s="14"/>
      <c r="AB513" s="14"/>
      <c r="AC513" s="14"/>
      <c r="AD513" s="10"/>
      <c r="AE513" s="14"/>
      <c r="AF513" s="14"/>
      <c r="AG513" s="14"/>
      <c r="AH513" s="14"/>
      <c r="AI513" s="14"/>
      <c r="AJ513" s="14"/>
      <c r="AK513" s="14"/>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row>
    <row r="514">
      <c r="A514" s="10"/>
      <c r="B514" s="46"/>
      <c r="C514" s="46"/>
      <c r="D514" s="46"/>
      <c r="E514" s="46"/>
      <c r="F514" s="46"/>
      <c r="G514" s="46"/>
      <c r="H514" s="46"/>
      <c r="I514" s="46"/>
      <c r="J514" s="47"/>
      <c r="K514" s="46"/>
      <c r="L514" s="46"/>
      <c r="M514" s="46"/>
      <c r="N514" s="46"/>
      <c r="O514" s="46"/>
      <c r="P514" s="46"/>
      <c r="Q514" s="46"/>
      <c r="R514" s="14"/>
      <c r="S514" s="14"/>
      <c r="T514" s="14"/>
      <c r="U514" s="14"/>
      <c r="V514" s="14"/>
      <c r="W514" s="14"/>
      <c r="X514" s="14"/>
      <c r="Y514" s="14"/>
      <c r="Z514" s="14"/>
      <c r="AA514" s="14"/>
      <c r="AB514" s="14"/>
      <c r="AC514" s="14"/>
      <c r="AD514" s="10"/>
      <c r="AE514" s="14"/>
      <c r="AF514" s="14"/>
      <c r="AG514" s="14"/>
      <c r="AH514" s="14"/>
      <c r="AI514" s="14"/>
      <c r="AJ514" s="14"/>
      <c r="AK514" s="14"/>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row>
    <row r="515">
      <c r="A515" s="10"/>
      <c r="B515" s="46"/>
      <c r="C515" s="46"/>
      <c r="D515" s="46"/>
      <c r="E515" s="46"/>
      <c r="F515" s="46"/>
      <c r="G515" s="46"/>
      <c r="H515" s="46"/>
      <c r="I515" s="46"/>
      <c r="J515" s="47"/>
      <c r="K515" s="46"/>
      <c r="L515" s="46"/>
      <c r="M515" s="46"/>
      <c r="N515" s="46"/>
      <c r="O515" s="46"/>
      <c r="P515" s="46"/>
      <c r="Q515" s="46"/>
      <c r="R515" s="14"/>
      <c r="S515" s="14"/>
      <c r="T515" s="14"/>
      <c r="U515" s="14"/>
      <c r="V515" s="14"/>
      <c r="W515" s="14"/>
      <c r="X515" s="14"/>
      <c r="Y515" s="14"/>
      <c r="Z515" s="14"/>
      <c r="AA515" s="14"/>
      <c r="AB515" s="14"/>
      <c r="AC515" s="14"/>
      <c r="AD515" s="10"/>
      <c r="AE515" s="14"/>
      <c r="AF515" s="14"/>
      <c r="AG515" s="14"/>
      <c r="AH515" s="14"/>
      <c r="AI515" s="14"/>
      <c r="AJ515" s="14"/>
      <c r="AK515" s="14"/>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row>
    <row r="516">
      <c r="A516" s="10"/>
      <c r="B516" s="46"/>
      <c r="C516" s="46"/>
      <c r="D516" s="46"/>
      <c r="E516" s="46"/>
      <c r="F516" s="46"/>
      <c r="G516" s="46"/>
      <c r="H516" s="46"/>
      <c r="I516" s="46"/>
      <c r="J516" s="47"/>
      <c r="K516" s="46"/>
      <c r="L516" s="46"/>
      <c r="M516" s="46"/>
      <c r="N516" s="46"/>
      <c r="O516" s="46"/>
      <c r="P516" s="46"/>
      <c r="Q516" s="46"/>
      <c r="R516" s="14"/>
      <c r="S516" s="14"/>
      <c r="T516" s="14"/>
      <c r="U516" s="14"/>
      <c r="V516" s="14"/>
      <c r="W516" s="14"/>
      <c r="X516" s="14"/>
      <c r="Y516" s="14"/>
      <c r="Z516" s="14"/>
      <c r="AA516" s="14"/>
      <c r="AB516" s="14"/>
      <c r="AC516" s="14"/>
      <c r="AD516" s="10"/>
      <c r="AE516" s="14"/>
      <c r="AF516" s="14"/>
      <c r="AG516" s="14"/>
      <c r="AH516" s="14"/>
      <c r="AI516" s="14"/>
      <c r="AJ516" s="14"/>
      <c r="AK516" s="14"/>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row>
    <row r="517">
      <c r="A517" s="10"/>
      <c r="B517" s="46"/>
      <c r="C517" s="46"/>
      <c r="D517" s="46"/>
      <c r="E517" s="46"/>
      <c r="F517" s="46"/>
      <c r="G517" s="46"/>
      <c r="H517" s="46"/>
      <c r="I517" s="46"/>
      <c r="J517" s="47"/>
      <c r="K517" s="46"/>
      <c r="L517" s="46"/>
      <c r="M517" s="46"/>
      <c r="N517" s="46"/>
      <c r="O517" s="46"/>
      <c r="P517" s="46"/>
      <c r="Q517" s="46"/>
      <c r="R517" s="14"/>
      <c r="S517" s="14"/>
      <c r="T517" s="14"/>
      <c r="U517" s="14"/>
      <c r="V517" s="14"/>
      <c r="W517" s="14"/>
      <c r="X517" s="14"/>
      <c r="Y517" s="14"/>
      <c r="Z517" s="14"/>
      <c r="AA517" s="14"/>
      <c r="AB517" s="14"/>
      <c r="AC517" s="14"/>
      <c r="AD517" s="10"/>
      <c r="AE517" s="14"/>
      <c r="AF517" s="14"/>
      <c r="AG517" s="14"/>
      <c r="AH517" s="14"/>
      <c r="AI517" s="14"/>
      <c r="AJ517" s="14"/>
      <c r="AK517" s="14"/>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row>
    <row r="518">
      <c r="A518" s="10"/>
      <c r="B518" s="46"/>
      <c r="C518" s="46"/>
      <c r="D518" s="46"/>
      <c r="E518" s="46"/>
      <c r="F518" s="46"/>
      <c r="G518" s="46"/>
      <c r="H518" s="46"/>
      <c r="I518" s="46"/>
      <c r="J518" s="47"/>
      <c r="K518" s="46"/>
      <c r="L518" s="46"/>
      <c r="M518" s="46"/>
      <c r="N518" s="46"/>
      <c r="O518" s="46"/>
      <c r="P518" s="46"/>
      <c r="Q518" s="46"/>
      <c r="R518" s="14"/>
      <c r="S518" s="14"/>
      <c r="T518" s="14"/>
      <c r="U518" s="14"/>
      <c r="V518" s="14"/>
      <c r="W518" s="14"/>
      <c r="X518" s="14"/>
      <c r="Y518" s="14"/>
      <c r="Z518" s="14"/>
      <c r="AA518" s="14"/>
      <c r="AB518" s="14"/>
      <c r="AC518" s="14"/>
      <c r="AD518" s="10"/>
      <c r="AE518" s="14"/>
      <c r="AF518" s="14"/>
      <c r="AG518" s="14"/>
      <c r="AH518" s="14"/>
      <c r="AI518" s="14"/>
      <c r="AJ518" s="14"/>
      <c r="AK518" s="14"/>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row>
    <row r="519">
      <c r="A519" s="10"/>
      <c r="B519" s="46"/>
      <c r="C519" s="46"/>
      <c r="D519" s="46"/>
      <c r="E519" s="46"/>
      <c r="F519" s="46"/>
      <c r="G519" s="46"/>
      <c r="H519" s="46"/>
      <c r="I519" s="46"/>
      <c r="J519" s="47"/>
      <c r="K519" s="46"/>
      <c r="L519" s="46"/>
      <c r="M519" s="46"/>
      <c r="N519" s="46"/>
      <c r="O519" s="46"/>
      <c r="P519" s="46"/>
      <c r="Q519" s="46"/>
      <c r="R519" s="14"/>
      <c r="S519" s="14"/>
      <c r="T519" s="14"/>
      <c r="U519" s="14"/>
      <c r="V519" s="14"/>
      <c r="W519" s="14"/>
      <c r="X519" s="14"/>
      <c r="Y519" s="14"/>
      <c r="Z519" s="14"/>
      <c r="AA519" s="14"/>
      <c r="AB519" s="14"/>
      <c r="AC519" s="14"/>
      <c r="AD519" s="10"/>
      <c r="AE519" s="14"/>
      <c r="AF519" s="14"/>
      <c r="AG519" s="14"/>
      <c r="AH519" s="14"/>
      <c r="AI519" s="14"/>
      <c r="AJ519" s="14"/>
      <c r="AK519" s="14"/>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row>
    <row r="520">
      <c r="A520" s="10"/>
      <c r="B520" s="46"/>
      <c r="C520" s="46"/>
      <c r="D520" s="46"/>
      <c r="E520" s="46"/>
      <c r="F520" s="46"/>
      <c r="G520" s="46"/>
      <c r="H520" s="46"/>
      <c r="I520" s="46"/>
      <c r="J520" s="47"/>
      <c r="K520" s="46"/>
      <c r="L520" s="46"/>
      <c r="M520" s="46"/>
      <c r="N520" s="46"/>
      <c r="O520" s="46"/>
      <c r="P520" s="46"/>
      <c r="Q520" s="46"/>
      <c r="R520" s="14"/>
      <c r="S520" s="14"/>
      <c r="T520" s="14"/>
      <c r="U520" s="14"/>
      <c r="V520" s="14"/>
      <c r="W520" s="14"/>
      <c r="X520" s="14"/>
      <c r="Y520" s="14"/>
      <c r="Z520" s="14"/>
      <c r="AA520" s="14"/>
      <c r="AB520" s="14"/>
      <c r="AC520" s="14"/>
      <c r="AD520" s="10"/>
      <c r="AE520" s="14"/>
      <c r="AF520" s="14"/>
      <c r="AG520" s="14"/>
      <c r="AH520" s="14"/>
      <c r="AI520" s="14"/>
      <c r="AJ520" s="14"/>
      <c r="AK520" s="14"/>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row>
    <row r="521">
      <c r="A521" s="10"/>
      <c r="B521" s="46"/>
      <c r="C521" s="46"/>
      <c r="D521" s="46"/>
      <c r="E521" s="46"/>
      <c r="F521" s="46"/>
      <c r="G521" s="46"/>
      <c r="H521" s="46"/>
      <c r="I521" s="46"/>
      <c r="J521" s="47"/>
      <c r="K521" s="46"/>
      <c r="L521" s="46"/>
      <c r="M521" s="46"/>
      <c r="N521" s="46"/>
      <c r="O521" s="46"/>
      <c r="P521" s="46"/>
      <c r="Q521" s="46"/>
      <c r="R521" s="14"/>
      <c r="S521" s="14"/>
      <c r="T521" s="14"/>
      <c r="U521" s="14"/>
      <c r="V521" s="14"/>
      <c r="W521" s="14"/>
      <c r="X521" s="14"/>
      <c r="Y521" s="14"/>
      <c r="Z521" s="14"/>
      <c r="AA521" s="14"/>
      <c r="AB521" s="14"/>
      <c r="AC521" s="14"/>
      <c r="AD521" s="10"/>
      <c r="AE521" s="14"/>
      <c r="AF521" s="14"/>
      <c r="AG521" s="14"/>
      <c r="AH521" s="14"/>
      <c r="AI521" s="14"/>
      <c r="AJ521" s="14"/>
      <c r="AK521" s="14"/>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row>
    <row r="522">
      <c r="A522" s="10"/>
      <c r="B522" s="46"/>
      <c r="C522" s="46"/>
      <c r="D522" s="46"/>
      <c r="E522" s="46"/>
      <c r="F522" s="46"/>
      <c r="G522" s="46"/>
      <c r="H522" s="46"/>
      <c r="I522" s="46"/>
      <c r="J522" s="47"/>
      <c r="K522" s="46"/>
      <c r="L522" s="46"/>
      <c r="M522" s="46"/>
      <c r="N522" s="46"/>
      <c r="O522" s="46"/>
      <c r="P522" s="46"/>
      <c r="Q522" s="46"/>
      <c r="R522" s="14"/>
      <c r="S522" s="14"/>
      <c r="T522" s="14"/>
      <c r="U522" s="14"/>
      <c r="V522" s="14"/>
      <c r="W522" s="14"/>
      <c r="X522" s="14"/>
      <c r="Y522" s="14"/>
      <c r="Z522" s="14"/>
      <c r="AA522" s="14"/>
      <c r="AB522" s="14"/>
      <c r="AC522" s="14"/>
      <c r="AD522" s="10"/>
      <c r="AE522" s="14"/>
      <c r="AF522" s="14"/>
      <c r="AG522" s="14"/>
      <c r="AH522" s="14"/>
      <c r="AI522" s="14"/>
      <c r="AJ522" s="14"/>
      <c r="AK522" s="14"/>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row>
    <row r="523">
      <c r="A523" s="10"/>
      <c r="B523" s="46"/>
      <c r="C523" s="46"/>
      <c r="D523" s="46"/>
      <c r="E523" s="46"/>
      <c r="F523" s="46"/>
      <c r="G523" s="46"/>
      <c r="H523" s="46"/>
      <c r="I523" s="46"/>
      <c r="J523" s="47"/>
      <c r="K523" s="46"/>
      <c r="L523" s="46"/>
      <c r="M523" s="46"/>
      <c r="N523" s="46"/>
      <c r="O523" s="46"/>
      <c r="P523" s="46"/>
      <c r="Q523" s="46"/>
      <c r="R523" s="14"/>
      <c r="S523" s="14"/>
      <c r="T523" s="14"/>
      <c r="U523" s="14"/>
      <c r="V523" s="14"/>
      <c r="W523" s="14"/>
      <c r="X523" s="14"/>
      <c r="Y523" s="14"/>
      <c r="Z523" s="14"/>
      <c r="AA523" s="14"/>
      <c r="AB523" s="14"/>
      <c r="AC523" s="14"/>
      <c r="AD523" s="10"/>
      <c r="AE523" s="14"/>
      <c r="AF523" s="14"/>
      <c r="AG523" s="14"/>
      <c r="AH523" s="14"/>
      <c r="AI523" s="14"/>
      <c r="AJ523" s="14"/>
      <c r="AK523" s="14"/>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row>
    <row r="524">
      <c r="A524" s="10"/>
      <c r="B524" s="46"/>
      <c r="C524" s="46"/>
      <c r="D524" s="46"/>
      <c r="E524" s="46"/>
      <c r="F524" s="46"/>
      <c r="G524" s="46"/>
      <c r="H524" s="46"/>
      <c r="I524" s="46"/>
      <c r="J524" s="47"/>
      <c r="K524" s="46"/>
      <c r="L524" s="46"/>
      <c r="M524" s="46"/>
      <c r="N524" s="46"/>
      <c r="O524" s="46"/>
      <c r="P524" s="46"/>
      <c r="Q524" s="46"/>
      <c r="R524" s="14"/>
      <c r="S524" s="14"/>
      <c r="T524" s="14"/>
      <c r="U524" s="14"/>
      <c r="V524" s="14"/>
      <c r="W524" s="14"/>
      <c r="X524" s="14"/>
      <c r="Y524" s="14"/>
      <c r="Z524" s="14"/>
      <c r="AA524" s="14"/>
      <c r="AB524" s="14"/>
      <c r="AC524" s="14"/>
      <c r="AD524" s="10"/>
      <c r="AE524" s="14"/>
      <c r="AF524" s="14"/>
      <c r="AG524" s="14"/>
      <c r="AH524" s="14"/>
      <c r="AI524" s="14"/>
      <c r="AJ524" s="14"/>
      <c r="AK524" s="14"/>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row>
    <row r="525">
      <c r="A525" s="10"/>
      <c r="B525" s="46"/>
      <c r="C525" s="46"/>
      <c r="D525" s="46"/>
      <c r="E525" s="46"/>
      <c r="F525" s="46"/>
      <c r="G525" s="46"/>
      <c r="H525" s="46"/>
      <c r="I525" s="46"/>
      <c r="J525" s="47"/>
      <c r="K525" s="46"/>
      <c r="L525" s="46"/>
      <c r="M525" s="46"/>
      <c r="N525" s="46"/>
      <c r="O525" s="46"/>
      <c r="P525" s="46"/>
      <c r="Q525" s="46"/>
      <c r="R525" s="14"/>
      <c r="S525" s="14"/>
      <c r="T525" s="14"/>
      <c r="U525" s="14"/>
      <c r="V525" s="14"/>
      <c r="W525" s="14"/>
      <c r="X525" s="14"/>
      <c r="Y525" s="14"/>
      <c r="Z525" s="14"/>
      <c r="AA525" s="14"/>
      <c r="AB525" s="14"/>
      <c r="AC525" s="14"/>
      <c r="AD525" s="10"/>
      <c r="AE525" s="14"/>
      <c r="AF525" s="14"/>
      <c r="AG525" s="14"/>
      <c r="AH525" s="14"/>
      <c r="AI525" s="14"/>
      <c r="AJ525" s="14"/>
      <c r="AK525" s="14"/>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row>
    <row r="526">
      <c r="A526" s="10"/>
      <c r="B526" s="46"/>
      <c r="C526" s="46"/>
      <c r="D526" s="46"/>
      <c r="E526" s="46"/>
      <c r="F526" s="46"/>
      <c r="G526" s="46"/>
      <c r="H526" s="46"/>
      <c r="I526" s="46"/>
      <c r="J526" s="47"/>
      <c r="K526" s="46"/>
      <c r="L526" s="46"/>
      <c r="M526" s="46"/>
      <c r="N526" s="46"/>
      <c r="O526" s="46"/>
      <c r="P526" s="46"/>
      <c r="Q526" s="46"/>
      <c r="R526" s="14"/>
      <c r="S526" s="14"/>
      <c r="T526" s="14"/>
      <c r="U526" s="14"/>
      <c r="V526" s="14"/>
      <c r="W526" s="14"/>
      <c r="X526" s="14"/>
      <c r="Y526" s="14"/>
      <c r="Z526" s="14"/>
      <c r="AA526" s="14"/>
      <c r="AB526" s="14"/>
      <c r="AC526" s="14"/>
      <c r="AD526" s="10"/>
      <c r="AE526" s="14"/>
      <c r="AF526" s="14"/>
      <c r="AG526" s="14"/>
      <c r="AH526" s="14"/>
      <c r="AI526" s="14"/>
      <c r="AJ526" s="14"/>
      <c r="AK526" s="14"/>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row>
    <row r="527">
      <c r="A527" s="10"/>
      <c r="B527" s="46"/>
      <c r="C527" s="46"/>
      <c r="D527" s="46"/>
      <c r="E527" s="46"/>
      <c r="F527" s="46"/>
      <c r="G527" s="46"/>
      <c r="H527" s="46"/>
      <c r="I527" s="46"/>
      <c r="J527" s="47"/>
      <c r="K527" s="46"/>
      <c r="L527" s="46"/>
      <c r="M527" s="46"/>
      <c r="N527" s="46"/>
      <c r="O527" s="46"/>
      <c r="P527" s="46"/>
      <c r="Q527" s="46"/>
      <c r="R527" s="14"/>
      <c r="S527" s="14"/>
      <c r="T527" s="14"/>
      <c r="U527" s="14"/>
      <c r="V527" s="14"/>
      <c r="W527" s="14"/>
      <c r="X527" s="14"/>
      <c r="Y527" s="14"/>
      <c r="Z527" s="14"/>
      <c r="AA527" s="14"/>
      <c r="AB527" s="14"/>
      <c r="AC527" s="14"/>
      <c r="AD527" s="10"/>
      <c r="AE527" s="14"/>
      <c r="AF527" s="14"/>
      <c r="AG527" s="14"/>
      <c r="AH527" s="14"/>
      <c r="AI527" s="14"/>
      <c r="AJ527" s="14"/>
      <c r="AK527" s="14"/>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row>
    <row r="528">
      <c r="A528" s="10"/>
      <c r="B528" s="46"/>
      <c r="C528" s="46"/>
      <c r="D528" s="46"/>
      <c r="E528" s="46"/>
      <c r="F528" s="46"/>
      <c r="G528" s="46"/>
      <c r="H528" s="46"/>
      <c r="I528" s="46"/>
      <c r="J528" s="47"/>
      <c r="K528" s="46"/>
      <c r="L528" s="46"/>
      <c r="M528" s="46"/>
      <c r="N528" s="46"/>
      <c r="O528" s="46"/>
      <c r="P528" s="46"/>
      <c r="Q528" s="46"/>
      <c r="R528" s="14"/>
      <c r="S528" s="14"/>
      <c r="T528" s="14"/>
      <c r="U528" s="14"/>
      <c r="V528" s="14"/>
      <c r="W528" s="14"/>
      <c r="X528" s="14"/>
      <c r="Y528" s="14"/>
      <c r="Z528" s="14"/>
      <c r="AA528" s="14"/>
      <c r="AB528" s="14"/>
      <c r="AC528" s="14"/>
      <c r="AD528" s="10"/>
      <c r="AE528" s="14"/>
      <c r="AF528" s="14"/>
      <c r="AG528" s="14"/>
      <c r="AH528" s="14"/>
      <c r="AI528" s="14"/>
      <c r="AJ528" s="14"/>
      <c r="AK528" s="14"/>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row>
    <row r="529">
      <c r="A529" s="10"/>
      <c r="B529" s="46"/>
      <c r="C529" s="46"/>
      <c r="D529" s="46"/>
      <c r="E529" s="46"/>
      <c r="F529" s="46"/>
      <c r="G529" s="46"/>
      <c r="H529" s="46"/>
      <c r="I529" s="46"/>
      <c r="J529" s="47"/>
      <c r="K529" s="46"/>
      <c r="L529" s="46"/>
      <c r="M529" s="46"/>
      <c r="N529" s="46"/>
      <c r="O529" s="46"/>
      <c r="P529" s="46"/>
      <c r="Q529" s="46"/>
      <c r="R529" s="14"/>
      <c r="S529" s="14"/>
      <c r="T529" s="14"/>
      <c r="U529" s="14"/>
      <c r="V529" s="14"/>
      <c r="W529" s="14"/>
      <c r="X529" s="14"/>
      <c r="Y529" s="14"/>
      <c r="Z529" s="14"/>
      <c r="AA529" s="14"/>
      <c r="AB529" s="14"/>
      <c r="AC529" s="14"/>
      <c r="AD529" s="10"/>
      <c r="AE529" s="14"/>
      <c r="AF529" s="14"/>
      <c r="AG529" s="14"/>
      <c r="AH529" s="14"/>
      <c r="AI529" s="14"/>
      <c r="AJ529" s="14"/>
      <c r="AK529" s="14"/>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row>
    <row r="530">
      <c r="A530" s="10"/>
      <c r="B530" s="46"/>
      <c r="C530" s="46"/>
      <c r="D530" s="46"/>
      <c r="E530" s="46"/>
      <c r="F530" s="46"/>
      <c r="G530" s="46"/>
      <c r="H530" s="46"/>
      <c r="I530" s="46"/>
      <c r="J530" s="47"/>
      <c r="K530" s="46"/>
      <c r="L530" s="46"/>
      <c r="M530" s="46"/>
      <c r="N530" s="46"/>
      <c r="O530" s="46"/>
      <c r="P530" s="46"/>
      <c r="Q530" s="46"/>
      <c r="R530" s="14"/>
      <c r="S530" s="14"/>
      <c r="T530" s="14"/>
      <c r="U530" s="14"/>
      <c r="V530" s="14"/>
      <c r="W530" s="14"/>
      <c r="X530" s="14"/>
      <c r="Y530" s="14"/>
      <c r="Z530" s="14"/>
      <c r="AA530" s="14"/>
      <c r="AB530" s="14"/>
      <c r="AC530" s="14"/>
      <c r="AD530" s="10"/>
      <c r="AE530" s="14"/>
      <c r="AF530" s="14"/>
      <c r="AG530" s="14"/>
      <c r="AH530" s="14"/>
      <c r="AI530" s="14"/>
      <c r="AJ530" s="14"/>
      <c r="AK530" s="14"/>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row>
    <row r="531">
      <c r="A531" s="10"/>
      <c r="B531" s="46"/>
      <c r="C531" s="46"/>
      <c r="D531" s="46"/>
      <c r="E531" s="46"/>
      <c r="F531" s="46"/>
      <c r="G531" s="46"/>
      <c r="H531" s="46"/>
      <c r="I531" s="46"/>
      <c r="J531" s="47"/>
      <c r="K531" s="46"/>
      <c r="L531" s="46"/>
      <c r="M531" s="46"/>
      <c r="N531" s="46"/>
      <c r="O531" s="46"/>
      <c r="P531" s="46"/>
      <c r="Q531" s="46"/>
      <c r="R531" s="14"/>
      <c r="S531" s="14"/>
      <c r="T531" s="14"/>
      <c r="U531" s="14"/>
      <c r="V531" s="14"/>
      <c r="W531" s="14"/>
      <c r="X531" s="14"/>
      <c r="Y531" s="14"/>
      <c r="Z531" s="14"/>
      <c r="AA531" s="14"/>
      <c r="AB531" s="14"/>
      <c r="AC531" s="14"/>
      <c r="AD531" s="10"/>
      <c r="AE531" s="14"/>
      <c r="AF531" s="14"/>
      <c r="AG531" s="14"/>
      <c r="AH531" s="14"/>
      <c r="AI531" s="14"/>
      <c r="AJ531" s="14"/>
      <c r="AK531" s="14"/>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row>
    <row r="532">
      <c r="A532" s="10"/>
      <c r="B532" s="46"/>
      <c r="C532" s="46"/>
      <c r="D532" s="46"/>
      <c r="E532" s="46"/>
      <c r="F532" s="46"/>
      <c r="G532" s="46"/>
      <c r="H532" s="46"/>
      <c r="I532" s="46"/>
      <c r="J532" s="47"/>
      <c r="K532" s="46"/>
      <c r="L532" s="46"/>
      <c r="M532" s="46"/>
      <c r="N532" s="46"/>
      <c r="O532" s="46"/>
      <c r="P532" s="46"/>
      <c r="Q532" s="46"/>
      <c r="R532" s="14"/>
      <c r="S532" s="14"/>
      <c r="T532" s="14"/>
      <c r="U532" s="14"/>
      <c r="V532" s="14"/>
      <c r="W532" s="14"/>
      <c r="X532" s="14"/>
      <c r="Y532" s="14"/>
      <c r="Z532" s="14"/>
      <c r="AA532" s="14"/>
      <c r="AB532" s="14"/>
      <c r="AC532" s="14"/>
      <c r="AD532" s="10"/>
      <c r="AE532" s="14"/>
      <c r="AF532" s="14"/>
      <c r="AG532" s="14"/>
      <c r="AH532" s="14"/>
      <c r="AI532" s="14"/>
      <c r="AJ532" s="14"/>
      <c r="AK532" s="14"/>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row>
    <row r="533">
      <c r="A533" s="10"/>
      <c r="B533" s="46"/>
      <c r="C533" s="46"/>
      <c r="D533" s="46"/>
      <c r="E533" s="46"/>
      <c r="F533" s="46"/>
      <c r="G533" s="46"/>
      <c r="H533" s="46"/>
      <c r="I533" s="46"/>
      <c r="J533" s="47"/>
      <c r="K533" s="46"/>
      <c r="L533" s="46"/>
      <c r="M533" s="46"/>
      <c r="N533" s="46"/>
      <c r="O533" s="46"/>
      <c r="P533" s="46"/>
      <c r="Q533" s="46"/>
      <c r="R533" s="14"/>
      <c r="S533" s="14"/>
      <c r="T533" s="14"/>
      <c r="U533" s="14"/>
      <c r="V533" s="14"/>
      <c r="W533" s="14"/>
      <c r="X533" s="14"/>
      <c r="Y533" s="14"/>
      <c r="Z533" s="14"/>
      <c r="AA533" s="14"/>
      <c r="AB533" s="14"/>
      <c r="AC533" s="14"/>
      <c r="AD533" s="10"/>
      <c r="AE533" s="14"/>
      <c r="AF533" s="14"/>
      <c r="AG533" s="14"/>
      <c r="AH533" s="14"/>
      <c r="AI533" s="14"/>
      <c r="AJ533" s="14"/>
      <c r="AK533" s="14"/>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row>
    <row r="534">
      <c r="A534" s="10"/>
      <c r="B534" s="46"/>
      <c r="C534" s="46"/>
      <c r="D534" s="46"/>
      <c r="E534" s="46"/>
      <c r="F534" s="46"/>
      <c r="G534" s="46"/>
      <c r="H534" s="46"/>
      <c r="I534" s="46"/>
      <c r="J534" s="47"/>
      <c r="K534" s="46"/>
      <c r="L534" s="46"/>
      <c r="M534" s="46"/>
      <c r="N534" s="46"/>
      <c r="O534" s="46"/>
      <c r="P534" s="46"/>
      <c r="Q534" s="46"/>
      <c r="R534" s="14"/>
      <c r="S534" s="14"/>
      <c r="T534" s="14"/>
      <c r="U534" s="14"/>
      <c r="V534" s="14"/>
      <c r="W534" s="14"/>
      <c r="X534" s="14"/>
      <c r="Y534" s="14"/>
      <c r="Z534" s="14"/>
      <c r="AA534" s="14"/>
      <c r="AB534" s="14"/>
      <c r="AC534" s="14"/>
      <c r="AD534" s="10"/>
      <c r="AE534" s="14"/>
      <c r="AF534" s="14"/>
      <c r="AG534" s="14"/>
      <c r="AH534" s="14"/>
      <c r="AI534" s="14"/>
      <c r="AJ534" s="14"/>
      <c r="AK534" s="14"/>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row>
    <row r="535">
      <c r="A535" s="10"/>
      <c r="B535" s="46"/>
      <c r="C535" s="46"/>
      <c r="D535" s="46"/>
      <c r="E535" s="46"/>
      <c r="F535" s="46"/>
      <c r="G535" s="46"/>
      <c r="H535" s="46"/>
      <c r="I535" s="46"/>
      <c r="J535" s="47"/>
      <c r="K535" s="46"/>
      <c r="L535" s="46"/>
      <c r="M535" s="46"/>
      <c r="N535" s="46"/>
      <c r="O535" s="46"/>
      <c r="P535" s="46"/>
      <c r="Q535" s="46"/>
      <c r="R535" s="14"/>
      <c r="S535" s="14"/>
      <c r="T535" s="14"/>
      <c r="U535" s="14"/>
      <c r="V535" s="14"/>
      <c r="W535" s="14"/>
      <c r="X535" s="14"/>
      <c r="Y535" s="14"/>
      <c r="Z535" s="14"/>
      <c r="AA535" s="14"/>
      <c r="AB535" s="14"/>
      <c r="AC535" s="14"/>
      <c r="AD535" s="10"/>
      <c r="AE535" s="14"/>
      <c r="AF535" s="14"/>
      <c r="AG535" s="14"/>
      <c r="AH535" s="14"/>
      <c r="AI535" s="14"/>
      <c r="AJ535" s="14"/>
      <c r="AK535" s="14"/>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row>
    <row r="536">
      <c r="A536" s="10"/>
      <c r="B536" s="46"/>
      <c r="C536" s="46"/>
      <c r="D536" s="46"/>
      <c r="E536" s="46"/>
      <c r="F536" s="46"/>
      <c r="G536" s="46"/>
      <c r="H536" s="46"/>
      <c r="I536" s="46"/>
      <c r="J536" s="47"/>
      <c r="K536" s="46"/>
      <c r="L536" s="46"/>
      <c r="M536" s="46"/>
      <c r="N536" s="46"/>
      <c r="O536" s="46"/>
      <c r="P536" s="46"/>
      <c r="Q536" s="46"/>
      <c r="R536" s="14"/>
      <c r="S536" s="14"/>
      <c r="T536" s="14"/>
      <c r="U536" s="14"/>
      <c r="V536" s="14"/>
      <c r="W536" s="14"/>
      <c r="X536" s="14"/>
      <c r="Y536" s="14"/>
      <c r="Z536" s="14"/>
      <c r="AA536" s="14"/>
      <c r="AB536" s="14"/>
      <c r="AC536" s="14"/>
      <c r="AD536" s="10"/>
      <c r="AE536" s="14"/>
      <c r="AF536" s="14"/>
      <c r="AG536" s="14"/>
      <c r="AH536" s="14"/>
      <c r="AI536" s="14"/>
      <c r="AJ536" s="14"/>
      <c r="AK536" s="14"/>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row>
    <row r="537">
      <c r="A537" s="10"/>
      <c r="B537" s="46"/>
      <c r="C537" s="46"/>
      <c r="D537" s="46"/>
      <c r="E537" s="46"/>
      <c r="F537" s="46"/>
      <c r="G537" s="46"/>
      <c r="H537" s="46"/>
      <c r="I537" s="46"/>
      <c r="J537" s="47"/>
      <c r="K537" s="46"/>
      <c r="L537" s="46"/>
      <c r="M537" s="46"/>
      <c r="N537" s="46"/>
      <c r="O537" s="46"/>
      <c r="P537" s="46"/>
      <c r="Q537" s="46"/>
      <c r="R537" s="14"/>
      <c r="S537" s="14"/>
      <c r="T537" s="14"/>
      <c r="U537" s="14"/>
      <c r="V537" s="14"/>
      <c r="W537" s="14"/>
      <c r="X537" s="14"/>
      <c r="Y537" s="14"/>
      <c r="Z537" s="14"/>
      <c r="AA537" s="14"/>
      <c r="AB537" s="14"/>
      <c r="AC537" s="14"/>
      <c r="AD537" s="10"/>
      <c r="AE537" s="14"/>
      <c r="AF537" s="14"/>
      <c r="AG537" s="14"/>
      <c r="AH537" s="14"/>
      <c r="AI537" s="14"/>
      <c r="AJ537" s="14"/>
      <c r="AK537" s="14"/>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row>
    <row r="538">
      <c r="A538" s="10"/>
      <c r="B538" s="46"/>
      <c r="C538" s="46"/>
      <c r="D538" s="46"/>
      <c r="E538" s="46"/>
      <c r="F538" s="46"/>
      <c r="G538" s="46"/>
      <c r="H538" s="46"/>
      <c r="I538" s="46"/>
      <c r="J538" s="47"/>
      <c r="K538" s="46"/>
      <c r="L538" s="46"/>
      <c r="M538" s="46"/>
      <c r="N538" s="46"/>
      <c r="O538" s="46"/>
      <c r="P538" s="46"/>
      <c r="Q538" s="46"/>
      <c r="R538" s="14"/>
      <c r="S538" s="14"/>
      <c r="T538" s="14"/>
      <c r="U538" s="14"/>
      <c r="V538" s="14"/>
      <c r="W538" s="14"/>
      <c r="X538" s="14"/>
      <c r="Y538" s="14"/>
      <c r="Z538" s="14"/>
      <c r="AA538" s="14"/>
      <c r="AB538" s="14"/>
      <c r="AC538" s="14"/>
      <c r="AD538" s="10"/>
      <c r="AE538" s="14"/>
      <c r="AF538" s="14"/>
      <c r="AG538" s="14"/>
      <c r="AH538" s="14"/>
      <c r="AI538" s="14"/>
      <c r="AJ538" s="14"/>
      <c r="AK538" s="14"/>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row>
    <row r="539">
      <c r="A539" s="10"/>
      <c r="B539" s="46"/>
      <c r="C539" s="46"/>
      <c r="D539" s="46"/>
      <c r="E539" s="46"/>
      <c r="F539" s="46"/>
      <c r="G539" s="46"/>
      <c r="H539" s="46"/>
      <c r="I539" s="46"/>
      <c r="J539" s="47"/>
      <c r="K539" s="46"/>
      <c r="L539" s="46"/>
      <c r="M539" s="46"/>
      <c r="N539" s="46"/>
      <c r="O539" s="46"/>
      <c r="P539" s="46"/>
      <c r="Q539" s="46"/>
      <c r="R539" s="14"/>
      <c r="S539" s="14"/>
      <c r="T539" s="14"/>
      <c r="U539" s="14"/>
      <c r="V539" s="14"/>
      <c r="W539" s="14"/>
      <c r="X539" s="14"/>
      <c r="Y539" s="14"/>
      <c r="Z539" s="14"/>
      <c r="AA539" s="14"/>
      <c r="AB539" s="14"/>
      <c r="AC539" s="14"/>
      <c r="AD539" s="10"/>
      <c r="AE539" s="14"/>
      <c r="AF539" s="14"/>
      <c r="AG539" s="14"/>
      <c r="AH539" s="14"/>
      <c r="AI539" s="14"/>
      <c r="AJ539" s="14"/>
      <c r="AK539" s="14"/>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row>
    <row r="540">
      <c r="A540" s="10"/>
      <c r="B540" s="46"/>
      <c r="C540" s="46"/>
      <c r="D540" s="46"/>
      <c r="E540" s="46"/>
      <c r="F540" s="46"/>
      <c r="G540" s="46"/>
      <c r="H540" s="46"/>
      <c r="I540" s="46"/>
      <c r="J540" s="47"/>
      <c r="K540" s="46"/>
      <c r="L540" s="46"/>
      <c r="M540" s="46"/>
      <c r="N540" s="46"/>
      <c r="O540" s="46"/>
      <c r="P540" s="46"/>
      <c r="Q540" s="46"/>
      <c r="R540" s="14"/>
      <c r="S540" s="14"/>
      <c r="T540" s="14"/>
      <c r="U540" s="14"/>
      <c r="V540" s="14"/>
      <c r="W540" s="14"/>
      <c r="X540" s="14"/>
      <c r="Y540" s="14"/>
      <c r="Z540" s="14"/>
      <c r="AA540" s="14"/>
      <c r="AB540" s="14"/>
      <c r="AC540" s="14"/>
      <c r="AD540" s="10"/>
      <c r="AE540" s="14"/>
      <c r="AF540" s="14"/>
      <c r="AG540" s="14"/>
      <c r="AH540" s="14"/>
      <c r="AI540" s="14"/>
      <c r="AJ540" s="14"/>
      <c r="AK540" s="14"/>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row>
    <row r="541">
      <c r="A541" s="10"/>
      <c r="B541" s="46"/>
      <c r="C541" s="46"/>
      <c r="D541" s="46"/>
      <c r="E541" s="46"/>
      <c r="F541" s="46"/>
      <c r="G541" s="46"/>
      <c r="H541" s="46"/>
      <c r="I541" s="46"/>
      <c r="J541" s="47"/>
      <c r="K541" s="46"/>
      <c r="L541" s="46"/>
      <c r="M541" s="46"/>
      <c r="N541" s="46"/>
      <c r="O541" s="46"/>
      <c r="P541" s="46"/>
      <c r="Q541" s="46"/>
      <c r="R541" s="14"/>
      <c r="S541" s="14"/>
      <c r="T541" s="14"/>
      <c r="U541" s="14"/>
      <c r="V541" s="14"/>
      <c r="W541" s="14"/>
      <c r="X541" s="14"/>
      <c r="Y541" s="14"/>
      <c r="Z541" s="14"/>
      <c r="AA541" s="14"/>
      <c r="AB541" s="14"/>
      <c r="AC541" s="14"/>
      <c r="AD541" s="10"/>
      <c r="AE541" s="14"/>
      <c r="AF541" s="14"/>
      <c r="AG541" s="14"/>
      <c r="AH541" s="14"/>
      <c r="AI541" s="14"/>
      <c r="AJ541" s="14"/>
      <c r="AK541" s="14"/>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row>
    <row r="542">
      <c r="A542" s="10"/>
      <c r="B542" s="46"/>
      <c r="C542" s="46"/>
      <c r="D542" s="46"/>
      <c r="E542" s="46"/>
      <c r="F542" s="46"/>
      <c r="G542" s="46"/>
      <c r="H542" s="46"/>
      <c r="I542" s="46"/>
      <c r="J542" s="47"/>
      <c r="K542" s="46"/>
      <c r="L542" s="46"/>
      <c r="M542" s="46"/>
      <c r="N542" s="46"/>
      <c r="O542" s="46"/>
      <c r="P542" s="46"/>
      <c r="Q542" s="46"/>
      <c r="R542" s="14"/>
      <c r="S542" s="14"/>
      <c r="T542" s="14"/>
      <c r="U542" s="14"/>
      <c r="V542" s="14"/>
      <c r="W542" s="14"/>
      <c r="X542" s="14"/>
      <c r="Y542" s="14"/>
      <c r="Z542" s="14"/>
      <c r="AA542" s="14"/>
      <c r="AB542" s="14"/>
      <c r="AC542" s="14"/>
      <c r="AD542" s="10"/>
      <c r="AE542" s="14"/>
      <c r="AF542" s="14"/>
      <c r="AG542" s="14"/>
      <c r="AH542" s="14"/>
      <c r="AI542" s="14"/>
      <c r="AJ542" s="14"/>
      <c r="AK542" s="14"/>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row>
    <row r="543">
      <c r="A543" s="10"/>
      <c r="B543" s="46"/>
      <c r="C543" s="46"/>
      <c r="D543" s="46"/>
      <c r="E543" s="46"/>
      <c r="F543" s="46"/>
      <c r="G543" s="46"/>
      <c r="H543" s="46"/>
      <c r="I543" s="46"/>
      <c r="J543" s="47"/>
      <c r="K543" s="46"/>
      <c r="L543" s="46"/>
      <c r="M543" s="46"/>
      <c r="N543" s="46"/>
      <c r="O543" s="46"/>
      <c r="P543" s="46"/>
      <c r="Q543" s="46"/>
      <c r="R543" s="14"/>
      <c r="S543" s="14"/>
      <c r="T543" s="14"/>
      <c r="U543" s="14"/>
      <c r="V543" s="14"/>
      <c r="W543" s="14"/>
      <c r="X543" s="14"/>
      <c r="Y543" s="14"/>
      <c r="Z543" s="14"/>
      <c r="AA543" s="14"/>
      <c r="AB543" s="14"/>
      <c r="AC543" s="14"/>
      <c r="AD543" s="10"/>
      <c r="AE543" s="14"/>
      <c r="AF543" s="14"/>
      <c r="AG543" s="14"/>
      <c r="AH543" s="14"/>
      <c r="AI543" s="14"/>
      <c r="AJ543" s="14"/>
      <c r="AK543" s="14"/>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row>
    <row r="544">
      <c r="A544" s="10"/>
      <c r="B544" s="46"/>
      <c r="C544" s="46"/>
      <c r="D544" s="46"/>
      <c r="E544" s="46"/>
      <c r="F544" s="46"/>
      <c r="G544" s="46"/>
      <c r="H544" s="46"/>
      <c r="I544" s="46"/>
      <c r="J544" s="47"/>
      <c r="K544" s="46"/>
      <c r="L544" s="46"/>
      <c r="M544" s="46"/>
      <c r="N544" s="46"/>
      <c r="O544" s="46"/>
      <c r="P544" s="46"/>
      <c r="Q544" s="46"/>
      <c r="R544" s="14"/>
      <c r="S544" s="14"/>
      <c r="T544" s="14"/>
      <c r="U544" s="14"/>
      <c r="V544" s="14"/>
      <c r="W544" s="14"/>
      <c r="X544" s="14"/>
      <c r="Y544" s="14"/>
      <c r="Z544" s="14"/>
      <c r="AA544" s="14"/>
      <c r="AB544" s="14"/>
      <c r="AC544" s="14"/>
      <c r="AD544" s="10"/>
      <c r="AE544" s="14"/>
      <c r="AF544" s="14"/>
      <c r="AG544" s="14"/>
      <c r="AH544" s="14"/>
      <c r="AI544" s="14"/>
      <c r="AJ544" s="14"/>
      <c r="AK544" s="14"/>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row>
    <row r="545">
      <c r="A545" s="10"/>
      <c r="B545" s="46"/>
      <c r="C545" s="46"/>
      <c r="D545" s="46"/>
      <c r="E545" s="46"/>
      <c r="F545" s="46"/>
      <c r="G545" s="46"/>
      <c r="H545" s="46"/>
      <c r="I545" s="46"/>
      <c r="J545" s="47"/>
      <c r="K545" s="46"/>
      <c r="L545" s="46"/>
      <c r="M545" s="46"/>
      <c r="N545" s="46"/>
      <c r="O545" s="46"/>
      <c r="P545" s="46"/>
      <c r="Q545" s="46"/>
      <c r="R545" s="14"/>
      <c r="S545" s="14"/>
      <c r="T545" s="14"/>
      <c r="U545" s="14"/>
      <c r="V545" s="14"/>
      <c r="W545" s="14"/>
      <c r="X545" s="14"/>
      <c r="Y545" s="14"/>
      <c r="Z545" s="14"/>
      <c r="AA545" s="14"/>
      <c r="AB545" s="14"/>
      <c r="AC545" s="14"/>
      <c r="AD545" s="10"/>
      <c r="AE545" s="14"/>
      <c r="AF545" s="14"/>
      <c r="AG545" s="14"/>
      <c r="AH545" s="14"/>
      <c r="AI545" s="14"/>
      <c r="AJ545" s="14"/>
      <c r="AK545" s="14"/>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row>
    <row r="546">
      <c r="A546" s="10"/>
      <c r="B546" s="46"/>
      <c r="C546" s="46"/>
      <c r="D546" s="46"/>
      <c r="E546" s="46"/>
      <c r="F546" s="46"/>
      <c r="G546" s="46"/>
      <c r="H546" s="46"/>
      <c r="I546" s="46"/>
      <c r="J546" s="47"/>
      <c r="K546" s="46"/>
      <c r="L546" s="46"/>
      <c r="M546" s="46"/>
      <c r="N546" s="46"/>
      <c r="O546" s="46"/>
      <c r="P546" s="46"/>
      <c r="Q546" s="46"/>
      <c r="R546" s="14"/>
      <c r="S546" s="14"/>
      <c r="T546" s="14"/>
      <c r="U546" s="14"/>
      <c r="V546" s="14"/>
      <c r="W546" s="14"/>
      <c r="X546" s="14"/>
      <c r="Y546" s="14"/>
      <c r="Z546" s="14"/>
      <c r="AA546" s="14"/>
      <c r="AB546" s="14"/>
      <c r="AC546" s="14"/>
      <c r="AD546" s="10"/>
      <c r="AE546" s="14"/>
      <c r="AF546" s="14"/>
      <c r="AG546" s="14"/>
      <c r="AH546" s="14"/>
      <c r="AI546" s="14"/>
      <c r="AJ546" s="14"/>
      <c r="AK546" s="14"/>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row>
    <row r="547">
      <c r="A547" s="10"/>
      <c r="B547" s="46"/>
      <c r="C547" s="46"/>
      <c r="D547" s="46"/>
      <c r="E547" s="46"/>
      <c r="F547" s="46"/>
      <c r="G547" s="46"/>
      <c r="H547" s="46"/>
      <c r="I547" s="46"/>
      <c r="J547" s="47"/>
      <c r="K547" s="46"/>
      <c r="L547" s="46"/>
      <c r="M547" s="46"/>
      <c r="N547" s="46"/>
      <c r="O547" s="46"/>
      <c r="P547" s="46"/>
      <c r="Q547" s="46"/>
      <c r="R547" s="14"/>
      <c r="S547" s="14"/>
      <c r="T547" s="14"/>
      <c r="U547" s="14"/>
      <c r="V547" s="14"/>
      <c r="W547" s="14"/>
      <c r="X547" s="14"/>
      <c r="Y547" s="14"/>
      <c r="Z547" s="14"/>
      <c r="AA547" s="14"/>
      <c r="AB547" s="14"/>
      <c r="AC547" s="14"/>
      <c r="AD547" s="10"/>
      <c r="AE547" s="14"/>
      <c r="AF547" s="14"/>
      <c r="AG547" s="14"/>
      <c r="AH547" s="14"/>
      <c r="AI547" s="14"/>
      <c r="AJ547" s="14"/>
      <c r="AK547" s="14"/>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row>
    <row r="548">
      <c r="A548" s="10"/>
      <c r="B548" s="46"/>
      <c r="C548" s="46"/>
      <c r="D548" s="46"/>
      <c r="E548" s="46"/>
      <c r="F548" s="46"/>
      <c r="G548" s="46"/>
      <c r="H548" s="46"/>
      <c r="I548" s="46"/>
      <c r="J548" s="47"/>
      <c r="K548" s="46"/>
      <c r="L548" s="46"/>
      <c r="M548" s="46"/>
      <c r="N548" s="46"/>
      <c r="O548" s="46"/>
      <c r="P548" s="46"/>
      <c r="Q548" s="46"/>
      <c r="R548" s="14"/>
      <c r="S548" s="14"/>
      <c r="T548" s="14"/>
      <c r="U548" s="14"/>
      <c r="V548" s="14"/>
      <c r="W548" s="14"/>
      <c r="X548" s="14"/>
      <c r="Y548" s="14"/>
      <c r="Z548" s="14"/>
      <c r="AA548" s="14"/>
      <c r="AB548" s="14"/>
      <c r="AC548" s="14"/>
      <c r="AD548" s="10"/>
      <c r="AE548" s="14"/>
      <c r="AF548" s="14"/>
      <c r="AG548" s="14"/>
      <c r="AH548" s="14"/>
      <c r="AI548" s="14"/>
      <c r="AJ548" s="14"/>
      <c r="AK548" s="14"/>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row>
    <row r="549">
      <c r="A549" s="10"/>
      <c r="B549" s="46"/>
      <c r="C549" s="46"/>
      <c r="D549" s="46"/>
      <c r="E549" s="46"/>
      <c r="F549" s="46"/>
      <c r="G549" s="46"/>
      <c r="H549" s="46"/>
      <c r="I549" s="46"/>
      <c r="J549" s="47"/>
      <c r="K549" s="46"/>
      <c r="L549" s="46"/>
      <c r="M549" s="46"/>
      <c r="N549" s="46"/>
      <c r="O549" s="46"/>
      <c r="P549" s="46"/>
      <c r="Q549" s="46"/>
      <c r="R549" s="14"/>
      <c r="S549" s="14"/>
      <c r="T549" s="14"/>
      <c r="U549" s="14"/>
      <c r="V549" s="14"/>
      <c r="W549" s="14"/>
      <c r="X549" s="14"/>
      <c r="Y549" s="14"/>
      <c r="Z549" s="14"/>
      <c r="AA549" s="14"/>
      <c r="AB549" s="14"/>
      <c r="AC549" s="14"/>
      <c r="AD549" s="10"/>
      <c r="AE549" s="14"/>
      <c r="AF549" s="14"/>
      <c r="AG549" s="14"/>
      <c r="AH549" s="14"/>
      <c r="AI549" s="14"/>
      <c r="AJ549" s="14"/>
      <c r="AK549" s="14"/>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row>
    <row r="550">
      <c r="A550" s="10"/>
      <c r="B550" s="46"/>
      <c r="C550" s="46"/>
      <c r="D550" s="46"/>
      <c r="E550" s="46"/>
      <c r="F550" s="46"/>
      <c r="G550" s="46"/>
      <c r="H550" s="46"/>
      <c r="I550" s="46"/>
      <c r="J550" s="47"/>
      <c r="K550" s="46"/>
      <c r="L550" s="46"/>
      <c r="M550" s="46"/>
      <c r="N550" s="46"/>
      <c r="O550" s="46"/>
      <c r="P550" s="46"/>
      <c r="Q550" s="46"/>
      <c r="R550" s="14"/>
      <c r="S550" s="14"/>
      <c r="T550" s="14"/>
      <c r="U550" s="14"/>
      <c r="V550" s="14"/>
      <c r="W550" s="14"/>
      <c r="X550" s="14"/>
      <c r="Y550" s="14"/>
      <c r="Z550" s="14"/>
      <c r="AA550" s="14"/>
      <c r="AB550" s="14"/>
      <c r="AC550" s="14"/>
      <c r="AD550" s="10"/>
      <c r="AE550" s="14"/>
      <c r="AF550" s="14"/>
      <c r="AG550" s="14"/>
      <c r="AH550" s="14"/>
      <c r="AI550" s="14"/>
      <c r="AJ550" s="14"/>
      <c r="AK550" s="14"/>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row>
    <row r="551">
      <c r="A551" s="10"/>
      <c r="B551" s="46"/>
      <c r="C551" s="46"/>
      <c r="D551" s="46"/>
      <c r="E551" s="46"/>
      <c r="F551" s="46"/>
      <c r="G551" s="46"/>
      <c r="H551" s="46"/>
      <c r="I551" s="46"/>
      <c r="J551" s="47"/>
      <c r="K551" s="46"/>
      <c r="L551" s="46"/>
      <c r="M551" s="46"/>
      <c r="N551" s="46"/>
      <c r="O551" s="46"/>
      <c r="P551" s="46"/>
      <c r="Q551" s="46"/>
      <c r="R551" s="14"/>
      <c r="S551" s="14"/>
      <c r="T551" s="14"/>
      <c r="U551" s="14"/>
      <c r="V551" s="14"/>
      <c r="W551" s="14"/>
      <c r="X551" s="14"/>
      <c r="Y551" s="14"/>
      <c r="Z551" s="14"/>
      <c r="AA551" s="14"/>
      <c r="AB551" s="14"/>
      <c r="AC551" s="14"/>
      <c r="AD551" s="10"/>
      <c r="AE551" s="14"/>
      <c r="AF551" s="14"/>
      <c r="AG551" s="14"/>
      <c r="AH551" s="14"/>
      <c r="AI551" s="14"/>
      <c r="AJ551" s="14"/>
      <c r="AK551" s="14"/>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row>
    <row r="552">
      <c r="A552" s="10"/>
      <c r="B552" s="46"/>
      <c r="C552" s="46"/>
      <c r="D552" s="46"/>
      <c r="E552" s="46"/>
      <c r="F552" s="46"/>
      <c r="G552" s="46"/>
      <c r="H552" s="46"/>
      <c r="I552" s="46"/>
      <c r="J552" s="47"/>
      <c r="K552" s="46"/>
      <c r="L552" s="46"/>
      <c r="M552" s="46"/>
      <c r="N552" s="46"/>
      <c r="O552" s="46"/>
      <c r="P552" s="46"/>
      <c r="Q552" s="46"/>
      <c r="R552" s="14"/>
      <c r="S552" s="14"/>
      <c r="T552" s="14"/>
      <c r="U552" s="14"/>
      <c r="V552" s="14"/>
      <c r="W552" s="14"/>
      <c r="X552" s="14"/>
      <c r="Y552" s="14"/>
      <c r="Z552" s="14"/>
      <c r="AA552" s="14"/>
      <c r="AB552" s="14"/>
      <c r="AC552" s="14"/>
      <c r="AD552" s="10"/>
      <c r="AE552" s="14"/>
      <c r="AF552" s="14"/>
      <c r="AG552" s="14"/>
      <c r="AH552" s="14"/>
      <c r="AI552" s="14"/>
      <c r="AJ552" s="14"/>
      <c r="AK552" s="14"/>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row>
    <row r="553">
      <c r="A553" s="10"/>
      <c r="B553" s="46"/>
      <c r="C553" s="46"/>
      <c r="D553" s="46"/>
      <c r="E553" s="46"/>
      <c r="F553" s="46"/>
      <c r="G553" s="46"/>
      <c r="H553" s="46"/>
      <c r="I553" s="46"/>
      <c r="J553" s="47"/>
      <c r="K553" s="46"/>
      <c r="L553" s="46"/>
      <c r="M553" s="46"/>
      <c r="N553" s="46"/>
      <c r="O553" s="46"/>
      <c r="P553" s="46"/>
      <c r="Q553" s="46"/>
      <c r="R553" s="14"/>
      <c r="S553" s="14"/>
      <c r="T553" s="14"/>
      <c r="U553" s="14"/>
      <c r="V553" s="14"/>
      <c r="W553" s="14"/>
      <c r="X553" s="14"/>
      <c r="Y553" s="14"/>
      <c r="Z553" s="14"/>
      <c r="AA553" s="14"/>
      <c r="AB553" s="14"/>
      <c r="AC553" s="14"/>
      <c r="AD553" s="10"/>
      <c r="AE553" s="14"/>
      <c r="AF553" s="14"/>
      <c r="AG553" s="14"/>
      <c r="AH553" s="14"/>
      <c r="AI553" s="14"/>
      <c r="AJ553" s="14"/>
      <c r="AK553" s="14"/>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row>
    <row r="554">
      <c r="A554" s="10"/>
      <c r="B554" s="46"/>
      <c r="C554" s="46"/>
      <c r="D554" s="46"/>
      <c r="E554" s="46"/>
      <c r="F554" s="46"/>
      <c r="G554" s="46"/>
      <c r="H554" s="46"/>
      <c r="I554" s="46"/>
      <c r="J554" s="47"/>
      <c r="K554" s="46"/>
      <c r="L554" s="46"/>
      <c r="M554" s="46"/>
      <c r="N554" s="46"/>
      <c r="O554" s="46"/>
      <c r="P554" s="46"/>
      <c r="Q554" s="46"/>
      <c r="R554" s="14"/>
      <c r="S554" s="14"/>
      <c r="T554" s="14"/>
      <c r="U554" s="14"/>
      <c r="V554" s="14"/>
      <c r="W554" s="14"/>
      <c r="X554" s="14"/>
      <c r="Y554" s="14"/>
      <c r="Z554" s="14"/>
      <c r="AA554" s="14"/>
      <c r="AB554" s="14"/>
      <c r="AC554" s="14"/>
      <c r="AD554" s="10"/>
      <c r="AE554" s="14"/>
      <c r="AF554" s="14"/>
      <c r="AG554" s="14"/>
      <c r="AH554" s="14"/>
      <c r="AI554" s="14"/>
      <c r="AJ554" s="14"/>
      <c r="AK554" s="14"/>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row>
    <row r="555">
      <c r="A555" s="10"/>
      <c r="B555" s="46"/>
      <c r="C555" s="46"/>
      <c r="D555" s="46"/>
      <c r="E555" s="46"/>
      <c r="F555" s="46"/>
      <c r="G555" s="46"/>
      <c r="H555" s="46"/>
      <c r="I555" s="46"/>
      <c r="J555" s="47"/>
      <c r="K555" s="46"/>
      <c r="L555" s="46"/>
      <c r="M555" s="46"/>
      <c r="N555" s="46"/>
      <c r="O555" s="46"/>
      <c r="P555" s="46"/>
      <c r="Q555" s="46"/>
      <c r="R555" s="14"/>
      <c r="S555" s="14"/>
      <c r="T555" s="14"/>
      <c r="U555" s="14"/>
      <c r="V555" s="14"/>
      <c r="W555" s="14"/>
      <c r="X555" s="14"/>
      <c r="Y555" s="14"/>
      <c r="Z555" s="14"/>
      <c r="AA555" s="14"/>
      <c r="AB555" s="14"/>
      <c r="AC555" s="14"/>
      <c r="AD555" s="10"/>
      <c r="AE555" s="14"/>
      <c r="AF555" s="14"/>
      <c r="AG555" s="14"/>
      <c r="AH555" s="14"/>
      <c r="AI555" s="14"/>
      <c r="AJ555" s="14"/>
      <c r="AK555" s="14"/>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row>
    <row r="556">
      <c r="A556" s="10"/>
      <c r="B556" s="46"/>
      <c r="C556" s="46"/>
      <c r="D556" s="46"/>
      <c r="E556" s="46"/>
      <c r="F556" s="46"/>
      <c r="G556" s="46"/>
      <c r="H556" s="46"/>
      <c r="I556" s="46"/>
      <c r="J556" s="47"/>
      <c r="K556" s="46"/>
      <c r="L556" s="46"/>
      <c r="M556" s="46"/>
      <c r="N556" s="46"/>
      <c r="O556" s="46"/>
      <c r="P556" s="46"/>
      <c r="Q556" s="46"/>
      <c r="R556" s="14"/>
      <c r="S556" s="14"/>
      <c r="T556" s="14"/>
      <c r="U556" s="14"/>
      <c r="V556" s="14"/>
      <c r="W556" s="14"/>
      <c r="X556" s="14"/>
      <c r="Y556" s="14"/>
      <c r="Z556" s="14"/>
      <c r="AA556" s="14"/>
      <c r="AB556" s="14"/>
      <c r="AC556" s="14"/>
      <c r="AD556" s="10"/>
      <c r="AE556" s="14"/>
      <c r="AF556" s="14"/>
      <c r="AG556" s="14"/>
      <c r="AH556" s="14"/>
      <c r="AI556" s="14"/>
      <c r="AJ556" s="14"/>
      <c r="AK556" s="14"/>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row>
    <row r="557">
      <c r="A557" s="10"/>
      <c r="B557" s="46"/>
      <c r="C557" s="46"/>
      <c r="D557" s="46"/>
      <c r="E557" s="46"/>
      <c r="F557" s="46"/>
      <c r="G557" s="46"/>
      <c r="H557" s="46"/>
      <c r="I557" s="46"/>
      <c r="J557" s="47"/>
      <c r="K557" s="46"/>
      <c r="L557" s="46"/>
      <c r="M557" s="46"/>
      <c r="N557" s="46"/>
      <c r="O557" s="46"/>
      <c r="P557" s="46"/>
      <c r="Q557" s="46"/>
      <c r="R557" s="14"/>
      <c r="S557" s="14"/>
      <c r="T557" s="14"/>
      <c r="U557" s="14"/>
      <c r="V557" s="14"/>
      <c r="W557" s="14"/>
      <c r="X557" s="14"/>
      <c r="Y557" s="14"/>
      <c r="Z557" s="14"/>
      <c r="AA557" s="14"/>
      <c r="AB557" s="14"/>
      <c r="AC557" s="14"/>
      <c r="AD557" s="10"/>
      <c r="AE557" s="14"/>
      <c r="AF557" s="14"/>
      <c r="AG557" s="14"/>
      <c r="AH557" s="14"/>
      <c r="AI557" s="14"/>
      <c r="AJ557" s="14"/>
      <c r="AK557" s="14"/>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row>
    <row r="558">
      <c r="A558" s="10"/>
      <c r="B558" s="46"/>
      <c r="C558" s="46"/>
      <c r="D558" s="46"/>
      <c r="E558" s="46"/>
      <c r="F558" s="46"/>
      <c r="G558" s="46"/>
      <c r="H558" s="46"/>
      <c r="I558" s="46"/>
      <c r="J558" s="47"/>
      <c r="K558" s="46"/>
      <c r="L558" s="46"/>
      <c r="M558" s="46"/>
      <c r="N558" s="46"/>
      <c r="O558" s="46"/>
      <c r="P558" s="46"/>
      <c r="Q558" s="46"/>
      <c r="R558" s="14"/>
      <c r="S558" s="14"/>
      <c r="T558" s="14"/>
      <c r="U558" s="14"/>
      <c r="V558" s="14"/>
      <c r="W558" s="14"/>
      <c r="X558" s="14"/>
      <c r="Y558" s="14"/>
      <c r="Z558" s="14"/>
      <c r="AA558" s="14"/>
      <c r="AB558" s="14"/>
      <c r="AC558" s="14"/>
      <c r="AD558" s="10"/>
      <c r="AE558" s="14"/>
      <c r="AF558" s="14"/>
      <c r="AG558" s="14"/>
      <c r="AH558" s="14"/>
      <c r="AI558" s="14"/>
      <c r="AJ558" s="14"/>
      <c r="AK558" s="14"/>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row>
    <row r="559">
      <c r="A559" s="10"/>
      <c r="B559" s="46"/>
      <c r="C559" s="46"/>
      <c r="D559" s="46"/>
      <c r="E559" s="46"/>
      <c r="F559" s="46"/>
      <c r="G559" s="46"/>
      <c r="H559" s="46"/>
      <c r="I559" s="46"/>
      <c r="J559" s="47"/>
      <c r="K559" s="46"/>
      <c r="L559" s="46"/>
      <c r="M559" s="46"/>
      <c r="N559" s="46"/>
      <c r="O559" s="46"/>
      <c r="P559" s="46"/>
      <c r="Q559" s="46"/>
      <c r="R559" s="14"/>
      <c r="S559" s="14"/>
      <c r="T559" s="14"/>
      <c r="U559" s="14"/>
      <c r="V559" s="14"/>
      <c r="W559" s="14"/>
      <c r="X559" s="14"/>
      <c r="Y559" s="14"/>
      <c r="Z559" s="14"/>
      <c r="AA559" s="14"/>
      <c r="AB559" s="14"/>
      <c r="AC559" s="14"/>
      <c r="AD559" s="10"/>
      <c r="AE559" s="14"/>
      <c r="AF559" s="14"/>
      <c r="AG559" s="14"/>
      <c r="AH559" s="14"/>
      <c r="AI559" s="14"/>
      <c r="AJ559" s="14"/>
      <c r="AK559" s="14"/>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row>
    <row r="560">
      <c r="A560" s="10"/>
      <c r="B560" s="46"/>
      <c r="C560" s="46"/>
      <c r="D560" s="46"/>
      <c r="E560" s="46"/>
      <c r="F560" s="46"/>
      <c r="G560" s="46"/>
      <c r="H560" s="46"/>
      <c r="I560" s="46"/>
      <c r="J560" s="47"/>
      <c r="K560" s="46"/>
      <c r="L560" s="46"/>
      <c r="M560" s="46"/>
      <c r="N560" s="46"/>
      <c r="O560" s="46"/>
      <c r="P560" s="46"/>
      <c r="Q560" s="46"/>
      <c r="R560" s="14"/>
      <c r="S560" s="14"/>
      <c r="T560" s="14"/>
      <c r="U560" s="14"/>
      <c r="V560" s="14"/>
      <c r="W560" s="14"/>
      <c r="X560" s="14"/>
      <c r="Y560" s="14"/>
      <c r="Z560" s="14"/>
      <c r="AA560" s="14"/>
      <c r="AB560" s="14"/>
      <c r="AC560" s="14"/>
      <c r="AD560" s="10"/>
      <c r="AE560" s="14"/>
      <c r="AF560" s="14"/>
      <c r="AG560" s="14"/>
      <c r="AH560" s="14"/>
      <c r="AI560" s="14"/>
      <c r="AJ560" s="14"/>
      <c r="AK560" s="14"/>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row>
    <row r="561">
      <c r="A561" s="10"/>
      <c r="B561" s="46"/>
      <c r="C561" s="46"/>
      <c r="D561" s="46"/>
      <c r="E561" s="46"/>
      <c r="F561" s="46"/>
      <c r="G561" s="46"/>
      <c r="H561" s="46"/>
      <c r="I561" s="46"/>
      <c r="J561" s="47"/>
      <c r="K561" s="46"/>
      <c r="L561" s="46"/>
      <c r="M561" s="46"/>
      <c r="N561" s="46"/>
      <c r="O561" s="46"/>
      <c r="P561" s="46"/>
      <c r="Q561" s="46"/>
      <c r="R561" s="14"/>
      <c r="S561" s="14"/>
      <c r="T561" s="14"/>
      <c r="U561" s="14"/>
      <c r="V561" s="14"/>
      <c r="W561" s="14"/>
      <c r="X561" s="14"/>
      <c r="Y561" s="14"/>
      <c r="Z561" s="14"/>
      <c r="AA561" s="14"/>
      <c r="AB561" s="14"/>
      <c r="AC561" s="14"/>
      <c r="AD561" s="10"/>
      <c r="AE561" s="14"/>
      <c r="AF561" s="14"/>
      <c r="AG561" s="14"/>
      <c r="AH561" s="14"/>
      <c r="AI561" s="14"/>
      <c r="AJ561" s="14"/>
      <c r="AK561" s="14"/>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row>
    <row r="562">
      <c r="A562" s="10"/>
      <c r="B562" s="46"/>
      <c r="C562" s="46"/>
      <c r="D562" s="46"/>
      <c r="E562" s="46"/>
      <c r="F562" s="46"/>
      <c r="G562" s="46"/>
      <c r="H562" s="46"/>
      <c r="I562" s="46"/>
      <c r="J562" s="47"/>
      <c r="K562" s="46"/>
      <c r="L562" s="46"/>
      <c r="M562" s="46"/>
      <c r="N562" s="46"/>
      <c r="O562" s="46"/>
      <c r="P562" s="46"/>
      <c r="Q562" s="46"/>
      <c r="R562" s="14"/>
      <c r="S562" s="14"/>
      <c r="T562" s="14"/>
      <c r="U562" s="14"/>
      <c r="V562" s="14"/>
      <c r="W562" s="14"/>
      <c r="X562" s="14"/>
      <c r="Y562" s="14"/>
      <c r="Z562" s="14"/>
      <c r="AA562" s="14"/>
      <c r="AB562" s="14"/>
      <c r="AC562" s="14"/>
      <c r="AD562" s="10"/>
      <c r="AE562" s="14"/>
      <c r="AF562" s="14"/>
      <c r="AG562" s="14"/>
      <c r="AH562" s="14"/>
      <c r="AI562" s="14"/>
      <c r="AJ562" s="14"/>
      <c r="AK562" s="14"/>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row>
    <row r="563">
      <c r="A563" s="10"/>
      <c r="B563" s="46"/>
      <c r="C563" s="46"/>
      <c r="D563" s="46"/>
      <c r="E563" s="46"/>
      <c r="F563" s="46"/>
      <c r="G563" s="46"/>
      <c r="H563" s="46"/>
      <c r="I563" s="46"/>
      <c r="J563" s="47"/>
      <c r="K563" s="46"/>
      <c r="L563" s="46"/>
      <c r="M563" s="46"/>
      <c r="N563" s="46"/>
      <c r="O563" s="46"/>
      <c r="P563" s="46"/>
      <c r="Q563" s="46"/>
      <c r="R563" s="14"/>
      <c r="S563" s="14"/>
      <c r="T563" s="14"/>
      <c r="U563" s="14"/>
      <c r="V563" s="14"/>
      <c r="W563" s="14"/>
      <c r="X563" s="14"/>
      <c r="Y563" s="14"/>
      <c r="Z563" s="14"/>
      <c r="AA563" s="14"/>
      <c r="AB563" s="14"/>
      <c r="AC563" s="14"/>
      <c r="AD563" s="10"/>
      <c r="AE563" s="14"/>
      <c r="AF563" s="14"/>
      <c r="AG563" s="14"/>
      <c r="AH563" s="14"/>
      <c r="AI563" s="14"/>
      <c r="AJ563" s="14"/>
      <c r="AK563" s="14"/>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row>
    <row r="564">
      <c r="A564" s="10"/>
      <c r="B564" s="46"/>
      <c r="C564" s="46"/>
      <c r="D564" s="46"/>
      <c r="E564" s="46"/>
      <c r="F564" s="46"/>
      <c r="G564" s="46"/>
      <c r="H564" s="46"/>
      <c r="I564" s="46"/>
      <c r="J564" s="47"/>
      <c r="K564" s="46"/>
      <c r="L564" s="46"/>
      <c r="M564" s="46"/>
      <c r="N564" s="46"/>
      <c r="O564" s="46"/>
      <c r="P564" s="46"/>
      <c r="Q564" s="46"/>
      <c r="R564" s="14"/>
      <c r="S564" s="14"/>
      <c r="T564" s="14"/>
      <c r="U564" s="14"/>
      <c r="V564" s="14"/>
      <c r="W564" s="14"/>
      <c r="X564" s="14"/>
      <c r="Y564" s="14"/>
      <c r="Z564" s="14"/>
      <c r="AA564" s="14"/>
      <c r="AB564" s="14"/>
      <c r="AC564" s="14"/>
      <c r="AD564" s="10"/>
      <c r="AE564" s="14"/>
      <c r="AF564" s="14"/>
      <c r="AG564" s="14"/>
      <c r="AH564" s="14"/>
      <c r="AI564" s="14"/>
      <c r="AJ564" s="14"/>
      <c r="AK564" s="14"/>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row>
    <row r="565">
      <c r="A565" s="10"/>
      <c r="B565" s="46"/>
      <c r="C565" s="46"/>
      <c r="D565" s="46"/>
      <c r="E565" s="46"/>
      <c r="F565" s="46"/>
      <c r="G565" s="46"/>
      <c r="H565" s="46"/>
      <c r="I565" s="46"/>
      <c r="J565" s="47"/>
      <c r="K565" s="46"/>
      <c r="L565" s="46"/>
      <c r="M565" s="46"/>
      <c r="N565" s="46"/>
      <c r="O565" s="46"/>
      <c r="P565" s="46"/>
      <c r="Q565" s="46"/>
      <c r="R565" s="14"/>
      <c r="S565" s="14"/>
      <c r="T565" s="14"/>
      <c r="U565" s="14"/>
      <c r="V565" s="14"/>
      <c r="W565" s="14"/>
      <c r="X565" s="14"/>
      <c r="Y565" s="14"/>
      <c r="Z565" s="14"/>
      <c r="AA565" s="14"/>
      <c r="AB565" s="14"/>
      <c r="AC565" s="14"/>
      <c r="AD565" s="10"/>
      <c r="AE565" s="14"/>
      <c r="AF565" s="14"/>
      <c r="AG565" s="14"/>
      <c r="AH565" s="14"/>
      <c r="AI565" s="14"/>
      <c r="AJ565" s="14"/>
      <c r="AK565" s="14"/>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row>
    <row r="566">
      <c r="A566" s="10"/>
      <c r="B566" s="46"/>
      <c r="C566" s="46"/>
      <c r="D566" s="46"/>
      <c r="E566" s="46"/>
      <c r="F566" s="46"/>
      <c r="G566" s="46"/>
      <c r="H566" s="46"/>
      <c r="I566" s="46"/>
      <c r="J566" s="47"/>
      <c r="K566" s="46"/>
      <c r="L566" s="46"/>
      <c r="M566" s="46"/>
      <c r="N566" s="46"/>
      <c r="O566" s="46"/>
      <c r="P566" s="46"/>
      <c r="Q566" s="46"/>
      <c r="R566" s="14"/>
      <c r="S566" s="14"/>
      <c r="T566" s="14"/>
      <c r="U566" s="14"/>
      <c r="V566" s="14"/>
      <c r="W566" s="14"/>
      <c r="X566" s="14"/>
      <c r="Y566" s="14"/>
      <c r="Z566" s="14"/>
      <c r="AA566" s="14"/>
      <c r="AB566" s="14"/>
      <c r="AC566" s="14"/>
      <c r="AD566" s="10"/>
      <c r="AE566" s="14"/>
      <c r="AF566" s="14"/>
      <c r="AG566" s="14"/>
      <c r="AH566" s="14"/>
      <c r="AI566" s="14"/>
      <c r="AJ566" s="14"/>
      <c r="AK566" s="14"/>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row>
    <row r="567">
      <c r="A567" s="10"/>
      <c r="B567" s="46"/>
      <c r="C567" s="46"/>
      <c r="D567" s="46"/>
      <c r="E567" s="46"/>
      <c r="F567" s="46"/>
      <c r="G567" s="46"/>
      <c r="H567" s="46"/>
      <c r="I567" s="46"/>
      <c r="J567" s="47"/>
      <c r="K567" s="46"/>
      <c r="L567" s="46"/>
      <c r="M567" s="46"/>
      <c r="N567" s="46"/>
      <c r="O567" s="46"/>
      <c r="P567" s="46"/>
      <c r="Q567" s="46"/>
      <c r="R567" s="14"/>
      <c r="S567" s="14"/>
      <c r="T567" s="14"/>
      <c r="U567" s="14"/>
      <c r="V567" s="14"/>
      <c r="W567" s="14"/>
      <c r="X567" s="14"/>
      <c r="Y567" s="14"/>
      <c r="Z567" s="14"/>
      <c r="AA567" s="14"/>
      <c r="AB567" s="14"/>
      <c r="AC567" s="14"/>
      <c r="AD567" s="10"/>
      <c r="AE567" s="14"/>
      <c r="AF567" s="14"/>
      <c r="AG567" s="14"/>
      <c r="AH567" s="14"/>
      <c r="AI567" s="14"/>
      <c r="AJ567" s="14"/>
      <c r="AK567" s="14"/>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row>
    <row r="568">
      <c r="A568" s="10"/>
      <c r="B568" s="46"/>
      <c r="C568" s="46"/>
      <c r="D568" s="46"/>
      <c r="E568" s="46"/>
      <c r="F568" s="46"/>
      <c r="G568" s="46"/>
      <c r="H568" s="46"/>
      <c r="I568" s="46"/>
      <c r="J568" s="47"/>
      <c r="K568" s="46"/>
      <c r="L568" s="46"/>
      <c r="M568" s="46"/>
      <c r="N568" s="46"/>
      <c r="O568" s="46"/>
      <c r="P568" s="46"/>
      <c r="Q568" s="46"/>
      <c r="R568" s="14"/>
      <c r="S568" s="14"/>
      <c r="T568" s="14"/>
      <c r="U568" s="14"/>
      <c r="V568" s="14"/>
      <c r="W568" s="14"/>
      <c r="X568" s="14"/>
      <c r="Y568" s="14"/>
      <c r="Z568" s="14"/>
      <c r="AA568" s="14"/>
      <c r="AB568" s="14"/>
      <c r="AC568" s="14"/>
      <c r="AD568" s="10"/>
      <c r="AE568" s="14"/>
      <c r="AF568" s="14"/>
      <c r="AG568" s="14"/>
      <c r="AH568" s="14"/>
      <c r="AI568" s="14"/>
      <c r="AJ568" s="14"/>
      <c r="AK568" s="14"/>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row>
    <row r="569">
      <c r="A569" s="10"/>
      <c r="B569" s="46"/>
      <c r="C569" s="46"/>
      <c r="D569" s="46"/>
      <c r="E569" s="46"/>
      <c r="F569" s="46"/>
      <c r="G569" s="46"/>
      <c r="H569" s="46"/>
      <c r="I569" s="46"/>
      <c r="J569" s="47"/>
      <c r="K569" s="46"/>
      <c r="L569" s="46"/>
      <c r="M569" s="46"/>
      <c r="N569" s="46"/>
      <c r="O569" s="46"/>
      <c r="P569" s="46"/>
      <c r="Q569" s="46"/>
      <c r="R569" s="14"/>
      <c r="S569" s="14"/>
      <c r="T569" s="14"/>
      <c r="U569" s="14"/>
      <c r="V569" s="14"/>
      <c r="W569" s="14"/>
      <c r="X569" s="14"/>
      <c r="Y569" s="14"/>
      <c r="Z569" s="14"/>
      <c r="AA569" s="14"/>
      <c r="AB569" s="14"/>
      <c r="AC569" s="14"/>
      <c r="AD569" s="10"/>
      <c r="AE569" s="14"/>
      <c r="AF569" s="14"/>
      <c r="AG569" s="14"/>
      <c r="AH569" s="14"/>
      <c r="AI569" s="14"/>
      <c r="AJ569" s="14"/>
      <c r="AK569" s="14"/>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row>
    <row r="570">
      <c r="A570" s="10"/>
      <c r="B570" s="46"/>
      <c r="C570" s="46"/>
      <c r="D570" s="46"/>
      <c r="E570" s="46"/>
      <c r="F570" s="46"/>
      <c r="G570" s="46"/>
      <c r="H570" s="46"/>
      <c r="I570" s="46"/>
      <c r="J570" s="47"/>
      <c r="K570" s="46"/>
      <c r="L570" s="46"/>
      <c r="M570" s="46"/>
      <c r="N570" s="46"/>
      <c r="O570" s="46"/>
      <c r="P570" s="46"/>
      <c r="Q570" s="46"/>
      <c r="R570" s="14"/>
      <c r="S570" s="14"/>
      <c r="T570" s="14"/>
      <c r="U570" s="14"/>
      <c r="V570" s="14"/>
      <c r="W570" s="14"/>
      <c r="X570" s="14"/>
      <c r="Y570" s="14"/>
      <c r="Z570" s="14"/>
      <c r="AA570" s="14"/>
      <c r="AB570" s="14"/>
      <c r="AC570" s="14"/>
      <c r="AD570" s="10"/>
      <c r="AE570" s="14"/>
      <c r="AF570" s="14"/>
      <c r="AG570" s="14"/>
      <c r="AH570" s="14"/>
      <c r="AI570" s="14"/>
      <c r="AJ570" s="14"/>
      <c r="AK570" s="14"/>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row>
    <row r="571">
      <c r="A571" s="10"/>
      <c r="B571" s="46"/>
      <c r="C571" s="46"/>
      <c r="D571" s="46"/>
      <c r="E571" s="46"/>
      <c r="F571" s="46"/>
      <c r="G571" s="46"/>
      <c r="H571" s="46"/>
      <c r="I571" s="46"/>
      <c r="J571" s="47"/>
      <c r="K571" s="46"/>
      <c r="L571" s="46"/>
      <c r="M571" s="46"/>
      <c r="N571" s="46"/>
      <c r="O571" s="46"/>
      <c r="P571" s="46"/>
      <c r="Q571" s="46"/>
      <c r="R571" s="14"/>
      <c r="S571" s="14"/>
      <c r="T571" s="14"/>
      <c r="U571" s="14"/>
      <c r="V571" s="14"/>
      <c r="W571" s="14"/>
      <c r="X571" s="14"/>
      <c r="Y571" s="14"/>
      <c r="Z571" s="14"/>
      <c r="AA571" s="14"/>
      <c r="AB571" s="14"/>
      <c r="AC571" s="14"/>
      <c r="AD571" s="10"/>
      <c r="AE571" s="14"/>
      <c r="AF571" s="14"/>
      <c r="AG571" s="14"/>
      <c r="AH571" s="14"/>
      <c r="AI571" s="14"/>
      <c r="AJ571" s="14"/>
      <c r="AK571" s="14"/>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row>
    <row r="572">
      <c r="A572" s="10"/>
      <c r="B572" s="46"/>
      <c r="C572" s="46"/>
      <c r="D572" s="46"/>
      <c r="E572" s="46"/>
      <c r="F572" s="46"/>
      <c r="G572" s="46"/>
      <c r="H572" s="46"/>
      <c r="I572" s="46"/>
      <c r="J572" s="47"/>
      <c r="K572" s="46"/>
      <c r="L572" s="46"/>
      <c r="M572" s="46"/>
      <c r="N572" s="46"/>
      <c r="O572" s="46"/>
      <c r="P572" s="46"/>
      <c r="Q572" s="46"/>
      <c r="R572" s="14"/>
      <c r="S572" s="14"/>
      <c r="T572" s="14"/>
      <c r="U572" s="14"/>
      <c r="V572" s="14"/>
      <c r="W572" s="14"/>
      <c r="X572" s="14"/>
      <c r="Y572" s="14"/>
      <c r="Z572" s="14"/>
      <c r="AA572" s="14"/>
      <c r="AB572" s="14"/>
      <c r="AC572" s="14"/>
      <c r="AD572" s="10"/>
      <c r="AE572" s="14"/>
      <c r="AF572" s="14"/>
      <c r="AG572" s="14"/>
      <c r="AH572" s="14"/>
      <c r="AI572" s="14"/>
      <c r="AJ572" s="14"/>
      <c r="AK572" s="14"/>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row>
    <row r="573">
      <c r="A573" s="10"/>
      <c r="B573" s="46"/>
      <c r="C573" s="46"/>
      <c r="D573" s="46"/>
      <c r="E573" s="46"/>
      <c r="F573" s="46"/>
      <c r="G573" s="46"/>
      <c r="H573" s="46"/>
      <c r="I573" s="46"/>
      <c r="J573" s="47"/>
      <c r="K573" s="46"/>
      <c r="L573" s="46"/>
      <c r="M573" s="46"/>
      <c r="N573" s="46"/>
      <c r="O573" s="46"/>
      <c r="P573" s="46"/>
      <c r="Q573" s="46"/>
      <c r="R573" s="14"/>
      <c r="S573" s="14"/>
      <c r="T573" s="14"/>
      <c r="U573" s="14"/>
      <c r="V573" s="14"/>
      <c r="W573" s="14"/>
      <c r="X573" s="14"/>
      <c r="Y573" s="14"/>
      <c r="Z573" s="14"/>
      <c r="AA573" s="14"/>
      <c r="AB573" s="14"/>
      <c r="AC573" s="14"/>
      <c r="AD573" s="10"/>
      <c r="AE573" s="14"/>
      <c r="AF573" s="14"/>
      <c r="AG573" s="14"/>
      <c r="AH573" s="14"/>
      <c r="AI573" s="14"/>
      <c r="AJ573" s="14"/>
      <c r="AK573" s="14"/>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row>
    <row r="574">
      <c r="A574" s="10"/>
      <c r="B574" s="46"/>
      <c r="C574" s="46"/>
      <c r="D574" s="46"/>
      <c r="E574" s="46"/>
      <c r="F574" s="46"/>
      <c r="G574" s="46"/>
      <c r="H574" s="46"/>
      <c r="I574" s="46"/>
      <c r="J574" s="47"/>
      <c r="K574" s="46"/>
      <c r="L574" s="46"/>
      <c r="M574" s="46"/>
      <c r="N574" s="46"/>
      <c r="O574" s="46"/>
      <c r="P574" s="46"/>
      <c r="Q574" s="46"/>
      <c r="R574" s="14"/>
      <c r="S574" s="14"/>
      <c r="T574" s="14"/>
      <c r="U574" s="14"/>
      <c r="V574" s="14"/>
      <c r="W574" s="14"/>
      <c r="X574" s="14"/>
      <c r="Y574" s="14"/>
      <c r="Z574" s="14"/>
      <c r="AA574" s="14"/>
      <c r="AB574" s="14"/>
      <c r="AC574" s="14"/>
      <c r="AD574" s="10"/>
      <c r="AE574" s="14"/>
      <c r="AF574" s="14"/>
      <c r="AG574" s="14"/>
      <c r="AH574" s="14"/>
      <c r="AI574" s="14"/>
      <c r="AJ574" s="14"/>
      <c r="AK574" s="14"/>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row>
    <row r="575">
      <c r="A575" s="10"/>
      <c r="B575" s="46"/>
      <c r="C575" s="46"/>
      <c r="D575" s="46"/>
      <c r="E575" s="46"/>
      <c r="F575" s="46"/>
      <c r="G575" s="46"/>
      <c r="H575" s="46"/>
      <c r="I575" s="46"/>
      <c r="J575" s="47"/>
      <c r="K575" s="46"/>
      <c r="L575" s="46"/>
      <c r="M575" s="46"/>
      <c r="N575" s="46"/>
      <c r="O575" s="46"/>
      <c r="P575" s="46"/>
      <c r="Q575" s="46"/>
      <c r="R575" s="14"/>
      <c r="S575" s="14"/>
      <c r="T575" s="14"/>
      <c r="U575" s="14"/>
      <c r="V575" s="14"/>
      <c r="W575" s="14"/>
      <c r="X575" s="14"/>
      <c r="Y575" s="14"/>
      <c r="Z575" s="14"/>
      <c r="AA575" s="14"/>
      <c r="AB575" s="14"/>
      <c r="AC575" s="14"/>
      <c r="AD575" s="10"/>
      <c r="AE575" s="14"/>
      <c r="AF575" s="14"/>
      <c r="AG575" s="14"/>
      <c r="AH575" s="14"/>
      <c r="AI575" s="14"/>
      <c r="AJ575" s="14"/>
      <c r="AK575" s="14"/>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row>
    <row r="576">
      <c r="A576" s="10"/>
      <c r="B576" s="46"/>
      <c r="C576" s="46"/>
      <c r="D576" s="46"/>
      <c r="E576" s="46"/>
      <c r="F576" s="46"/>
      <c r="G576" s="46"/>
      <c r="H576" s="46"/>
      <c r="I576" s="46"/>
      <c r="J576" s="47"/>
      <c r="K576" s="46"/>
      <c r="L576" s="46"/>
      <c r="M576" s="46"/>
      <c r="N576" s="46"/>
      <c r="O576" s="46"/>
      <c r="P576" s="46"/>
      <c r="Q576" s="46"/>
      <c r="R576" s="14"/>
      <c r="S576" s="14"/>
      <c r="T576" s="14"/>
      <c r="U576" s="14"/>
      <c r="V576" s="14"/>
      <c r="W576" s="14"/>
      <c r="X576" s="14"/>
      <c r="Y576" s="14"/>
      <c r="Z576" s="14"/>
      <c r="AA576" s="14"/>
      <c r="AB576" s="14"/>
      <c r="AC576" s="14"/>
      <c r="AD576" s="10"/>
      <c r="AE576" s="14"/>
      <c r="AF576" s="14"/>
      <c r="AG576" s="14"/>
      <c r="AH576" s="14"/>
      <c r="AI576" s="14"/>
      <c r="AJ576" s="14"/>
      <c r="AK576" s="14"/>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row>
    <row r="577">
      <c r="A577" s="10"/>
      <c r="B577" s="46"/>
      <c r="C577" s="46"/>
      <c r="D577" s="46"/>
      <c r="E577" s="46"/>
      <c r="F577" s="46"/>
      <c r="G577" s="46"/>
      <c r="H577" s="46"/>
      <c r="I577" s="46"/>
      <c r="J577" s="47"/>
      <c r="K577" s="46"/>
      <c r="L577" s="46"/>
      <c r="M577" s="46"/>
      <c r="N577" s="46"/>
      <c r="O577" s="46"/>
      <c r="P577" s="46"/>
      <c r="Q577" s="46"/>
      <c r="R577" s="14"/>
      <c r="S577" s="14"/>
      <c r="T577" s="14"/>
      <c r="U577" s="14"/>
      <c r="V577" s="14"/>
      <c r="W577" s="14"/>
      <c r="X577" s="14"/>
      <c r="Y577" s="14"/>
      <c r="Z577" s="14"/>
      <c r="AA577" s="14"/>
      <c r="AB577" s="14"/>
      <c r="AC577" s="14"/>
      <c r="AD577" s="10"/>
      <c r="AE577" s="14"/>
      <c r="AF577" s="14"/>
      <c r="AG577" s="14"/>
      <c r="AH577" s="14"/>
      <c r="AI577" s="14"/>
      <c r="AJ577" s="14"/>
      <c r="AK577" s="14"/>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row>
    <row r="578">
      <c r="A578" s="10"/>
      <c r="B578" s="46"/>
      <c r="C578" s="46"/>
      <c r="D578" s="46"/>
      <c r="E578" s="46"/>
      <c r="F578" s="46"/>
      <c r="G578" s="46"/>
      <c r="H578" s="46"/>
      <c r="I578" s="46"/>
      <c r="J578" s="47"/>
      <c r="K578" s="46"/>
      <c r="L578" s="46"/>
      <c r="M578" s="46"/>
      <c r="N578" s="46"/>
      <c r="O578" s="46"/>
      <c r="P578" s="46"/>
      <c r="Q578" s="46"/>
      <c r="R578" s="14"/>
      <c r="S578" s="14"/>
      <c r="T578" s="14"/>
      <c r="U578" s="14"/>
      <c r="V578" s="14"/>
      <c r="W578" s="14"/>
      <c r="X578" s="14"/>
      <c r="Y578" s="14"/>
      <c r="Z578" s="14"/>
      <c r="AA578" s="14"/>
      <c r="AB578" s="14"/>
      <c r="AC578" s="14"/>
      <c r="AD578" s="10"/>
      <c r="AE578" s="14"/>
      <c r="AF578" s="14"/>
      <c r="AG578" s="14"/>
      <c r="AH578" s="14"/>
      <c r="AI578" s="14"/>
      <c r="AJ578" s="14"/>
      <c r="AK578" s="14"/>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row>
    <row r="579">
      <c r="A579" s="10"/>
      <c r="B579" s="46"/>
      <c r="C579" s="46"/>
      <c r="D579" s="46"/>
      <c r="E579" s="46"/>
      <c r="F579" s="46"/>
      <c r="G579" s="46"/>
      <c r="H579" s="46"/>
      <c r="I579" s="46"/>
      <c r="J579" s="47"/>
      <c r="K579" s="46"/>
      <c r="L579" s="46"/>
      <c r="M579" s="46"/>
      <c r="N579" s="46"/>
      <c r="O579" s="46"/>
      <c r="P579" s="46"/>
      <c r="Q579" s="46"/>
      <c r="R579" s="14"/>
      <c r="S579" s="14"/>
      <c r="T579" s="14"/>
      <c r="U579" s="14"/>
      <c r="V579" s="14"/>
      <c r="W579" s="14"/>
      <c r="X579" s="14"/>
      <c r="Y579" s="14"/>
      <c r="Z579" s="14"/>
      <c r="AA579" s="14"/>
      <c r="AB579" s="14"/>
      <c r="AC579" s="14"/>
      <c r="AD579" s="10"/>
      <c r="AE579" s="14"/>
      <c r="AF579" s="14"/>
      <c r="AG579" s="14"/>
      <c r="AH579" s="14"/>
      <c r="AI579" s="14"/>
      <c r="AJ579" s="14"/>
      <c r="AK579" s="14"/>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row>
    <row r="580">
      <c r="A580" s="10"/>
      <c r="B580" s="46"/>
      <c r="C580" s="46"/>
      <c r="D580" s="46"/>
      <c r="E580" s="46"/>
      <c r="F580" s="46"/>
      <c r="G580" s="46"/>
      <c r="H580" s="46"/>
      <c r="I580" s="46"/>
      <c r="J580" s="47"/>
      <c r="K580" s="46"/>
      <c r="L580" s="46"/>
      <c r="M580" s="46"/>
      <c r="N580" s="46"/>
      <c r="O580" s="46"/>
      <c r="P580" s="46"/>
      <c r="Q580" s="46"/>
      <c r="R580" s="14"/>
      <c r="S580" s="14"/>
      <c r="T580" s="14"/>
      <c r="U580" s="14"/>
      <c r="V580" s="14"/>
      <c r="W580" s="14"/>
      <c r="X580" s="14"/>
      <c r="Y580" s="14"/>
      <c r="Z580" s="14"/>
      <c r="AA580" s="14"/>
      <c r="AB580" s="14"/>
      <c r="AC580" s="14"/>
      <c r="AD580" s="10"/>
      <c r="AE580" s="14"/>
      <c r="AF580" s="14"/>
      <c r="AG580" s="14"/>
      <c r="AH580" s="14"/>
      <c r="AI580" s="14"/>
      <c r="AJ580" s="14"/>
      <c r="AK580" s="14"/>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row>
    <row r="581">
      <c r="A581" s="10"/>
      <c r="B581" s="46"/>
      <c r="C581" s="46"/>
      <c r="D581" s="46"/>
      <c r="E581" s="46"/>
      <c r="F581" s="46"/>
      <c r="G581" s="46"/>
      <c r="H581" s="46"/>
      <c r="I581" s="46"/>
      <c r="J581" s="47"/>
      <c r="K581" s="46"/>
      <c r="L581" s="46"/>
      <c r="M581" s="46"/>
      <c r="N581" s="46"/>
      <c r="O581" s="46"/>
      <c r="P581" s="46"/>
      <c r="Q581" s="46"/>
      <c r="R581" s="14"/>
      <c r="S581" s="14"/>
      <c r="T581" s="14"/>
      <c r="U581" s="14"/>
      <c r="V581" s="14"/>
      <c r="W581" s="14"/>
      <c r="X581" s="14"/>
      <c r="Y581" s="14"/>
      <c r="Z581" s="14"/>
      <c r="AA581" s="14"/>
      <c r="AB581" s="14"/>
      <c r="AC581" s="14"/>
      <c r="AD581" s="10"/>
      <c r="AE581" s="14"/>
      <c r="AF581" s="14"/>
      <c r="AG581" s="14"/>
      <c r="AH581" s="14"/>
      <c r="AI581" s="14"/>
      <c r="AJ581" s="14"/>
      <c r="AK581" s="14"/>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row>
    <row r="582">
      <c r="A582" s="10"/>
      <c r="B582" s="46"/>
      <c r="C582" s="46"/>
      <c r="D582" s="46"/>
      <c r="E582" s="46"/>
      <c r="F582" s="46"/>
      <c r="G582" s="46"/>
      <c r="H582" s="46"/>
      <c r="I582" s="46"/>
      <c r="J582" s="47"/>
      <c r="K582" s="46"/>
      <c r="L582" s="46"/>
      <c r="M582" s="46"/>
      <c r="N582" s="46"/>
      <c r="O582" s="46"/>
      <c r="P582" s="46"/>
      <c r="Q582" s="46"/>
      <c r="R582" s="14"/>
      <c r="S582" s="14"/>
      <c r="T582" s="14"/>
      <c r="U582" s="14"/>
      <c r="V582" s="14"/>
      <c r="W582" s="14"/>
      <c r="X582" s="14"/>
      <c r="Y582" s="14"/>
      <c r="Z582" s="14"/>
      <c r="AA582" s="14"/>
      <c r="AB582" s="14"/>
      <c r="AC582" s="14"/>
      <c r="AD582" s="10"/>
      <c r="AE582" s="14"/>
      <c r="AF582" s="14"/>
      <c r="AG582" s="14"/>
      <c r="AH582" s="14"/>
      <c r="AI582" s="14"/>
      <c r="AJ582" s="14"/>
      <c r="AK582" s="14"/>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row>
    <row r="583">
      <c r="A583" s="10"/>
      <c r="B583" s="46"/>
      <c r="C583" s="46"/>
      <c r="D583" s="46"/>
      <c r="E583" s="46"/>
      <c r="F583" s="46"/>
      <c r="G583" s="46"/>
      <c r="H583" s="46"/>
      <c r="I583" s="46"/>
      <c r="J583" s="47"/>
      <c r="K583" s="46"/>
      <c r="L583" s="46"/>
      <c r="M583" s="46"/>
      <c r="N583" s="46"/>
      <c r="O583" s="46"/>
      <c r="P583" s="46"/>
      <c r="Q583" s="46"/>
      <c r="R583" s="14"/>
      <c r="S583" s="14"/>
      <c r="T583" s="14"/>
      <c r="U583" s="14"/>
      <c r="V583" s="14"/>
      <c r="W583" s="14"/>
      <c r="X583" s="14"/>
      <c r="Y583" s="14"/>
      <c r="Z583" s="14"/>
      <c r="AA583" s="14"/>
      <c r="AB583" s="14"/>
      <c r="AC583" s="14"/>
      <c r="AD583" s="10"/>
      <c r="AE583" s="14"/>
      <c r="AF583" s="14"/>
      <c r="AG583" s="14"/>
      <c r="AH583" s="14"/>
      <c r="AI583" s="14"/>
      <c r="AJ583" s="14"/>
      <c r="AK583" s="14"/>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row>
    <row r="584">
      <c r="A584" s="10"/>
      <c r="B584" s="46"/>
      <c r="C584" s="46"/>
      <c r="D584" s="46"/>
      <c r="E584" s="46"/>
      <c r="F584" s="46"/>
      <c r="G584" s="46"/>
      <c r="H584" s="46"/>
      <c r="I584" s="46"/>
      <c r="J584" s="47"/>
      <c r="K584" s="46"/>
      <c r="L584" s="46"/>
      <c r="M584" s="46"/>
      <c r="N584" s="46"/>
      <c r="O584" s="46"/>
      <c r="P584" s="46"/>
      <c r="Q584" s="46"/>
      <c r="R584" s="14"/>
      <c r="S584" s="14"/>
      <c r="T584" s="14"/>
      <c r="U584" s="14"/>
      <c r="V584" s="14"/>
      <c r="W584" s="14"/>
      <c r="X584" s="14"/>
      <c r="Y584" s="14"/>
      <c r="Z584" s="14"/>
      <c r="AA584" s="14"/>
      <c r="AB584" s="14"/>
      <c r="AC584" s="14"/>
      <c r="AD584" s="10"/>
      <c r="AE584" s="14"/>
      <c r="AF584" s="14"/>
      <c r="AG584" s="14"/>
      <c r="AH584" s="14"/>
      <c r="AI584" s="14"/>
      <c r="AJ584" s="14"/>
      <c r="AK584" s="14"/>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row>
    <row r="585">
      <c r="A585" s="10"/>
      <c r="B585" s="46"/>
      <c r="C585" s="46"/>
      <c r="D585" s="46"/>
      <c r="E585" s="46"/>
      <c r="F585" s="46"/>
      <c r="G585" s="46"/>
      <c r="H585" s="46"/>
      <c r="I585" s="46"/>
      <c r="J585" s="47"/>
      <c r="K585" s="46"/>
      <c r="L585" s="46"/>
      <c r="M585" s="46"/>
      <c r="N585" s="46"/>
      <c r="O585" s="46"/>
      <c r="P585" s="46"/>
      <c r="Q585" s="46"/>
      <c r="R585" s="14"/>
      <c r="S585" s="14"/>
      <c r="T585" s="14"/>
      <c r="U585" s="14"/>
      <c r="V585" s="14"/>
      <c r="W585" s="14"/>
      <c r="X585" s="14"/>
      <c r="Y585" s="14"/>
      <c r="Z585" s="14"/>
      <c r="AA585" s="14"/>
      <c r="AB585" s="14"/>
      <c r="AC585" s="14"/>
      <c r="AD585" s="10"/>
      <c r="AE585" s="14"/>
      <c r="AF585" s="14"/>
      <c r="AG585" s="14"/>
      <c r="AH585" s="14"/>
      <c r="AI585" s="14"/>
      <c r="AJ585" s="14"/>
      <c r="AK585" s="14"/>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row>
    <row r="586">
      <c r="A586" s="10"/>
      <c r="B586" s="46"/>
      <c r="C586" s="46"/>
      <c r="D586" s="46"/>
      <c r="E586" s="46"/>
      <c r="F586" s="46"/>
      <c r="G586" s="46"/>
      <c r="H586" s="46"/>
      <c r="I586" s="46"/>
      <c r="J586" s="47"/>
      <c r="K586" s="46"/>
      <c r="L586" s="46"/>
      <c r="M586" s="46"/>
      <c r="N586" s="46"/>
      <c r="O586" s="46"/>
      <c r="P586" s="46"/>
      <c r="Q586" s="46"/>
      <c r="R586" s="14"/>
      <c r="S586" s="14"/>
      <c r="T586" s="14"/>
      <c r="U586" s="14"/>
      <c r="V586" s="14"/>
      <c r="W586" s="14"/>
      <c r="X586" s="14"/>
      <c r="Y586" s="14"/>
      <c r="Z586" s="14"/>
      <c r="AA586" s="14"/>
      <c r="AB586" s="14"/>
      <c r="AC586" s="14"/>
      <c r="AD586" s="10"/>
      <c r="AE586" s="14"/>
      <c r="AF586" s="14"/>
      <c r="AG586" s="14"/>
      <c r="AH586" s="14"/>
      <c r="AI586" s="14"/>
      <c r="AJ586" s="14"/>
      <c r="AK586" s="14"/>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row>
    <row r="587">
      <c r="A587" s="10"/>
      <c r="B587" s="46"/>
      <c r="C587" s="46"/>
      <c r="D587" s="46"/>
      <c r="E587" s="46"/>
      <c r="F587" s="46"/>
      <c r="G587" s="46"/>
      <c r="H587" s="46"/>
      <c r="I587" s="46"/>
      <c r="J587" s="47"/>
      <c r="K587" s="46"/>
      <c r="L587" s="46"/>
      <c r="M587" s="46"/>
      <c r="N587" s="46"/>
      <c r="O587" s="46"/>
      <c r="P587" s="46"/>
      <c r="Q587" s="46"/>
      <c r="R587" s="14"/>
      <c r="S587" s="14"/>
      <c r="T587" s="14"/>
      <c r="U587" s="14"/>
      <c r="V587" s="14"/>
      <c r="W587" s="14"/>
      <c r="X587" s="14"/>
      <c r="Y587" s="14"/>
      <c r="Z587" s="14"/>
      <c r="AA587" s="14"/>
      <c r="AB587" s="14"/>
      <c r="AC587" s="14"/>
      <c r="AD587" s="10"/>
      <c r="AE587" s="14"/>
      <c r="AF587" s="14"/>
      <c r="AG587" s="14"/>
      <c r="AH587" s="14"/>
      <c r="AI587" s="14"/>
      <c r="AJ587" s="14"/>
      <c r="AK587" s="14"/>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row>
    <row r="588">
      <c r="A588" s="10"/>
      <c r="B588" s="46"/>
      <c r="C588" s="46"/>
      <c r="D588" s="46"/>
      <c r="E588" s="46"/>
      <c r="F588" s="46"/>
      <c r="G588" s="46"/>
      <c r="H588" s="46"/>
      <c r="I588" s="46"/>
      <c r="J588" s="47"/>
      <c r="K588" s="46"/>
      <c r="L588" s="46"/>
      <c r="M588" s="46"/>
      <c r="N588" s="46"/>
      <c r="O588" s="46"/>
      <c r="P588" s="46"/>
      <c r="Q588" s="46"/>
      <c r="R588" s="14"/>
      <c r="S588" s="14"/>
      <c r="T588" s="14"/>
      <c r="U588" s="14"/>
      <c r="V588" s="14"/>
      <c r="W588" s="14"/>
      <c r="X588" s="14"/>
      <c r="Y588" s="14"/>
      <c r="Z588" s="14"/>
      <c r="AA588" s="14"/>
      <c r="AB588" s="14"/>
      <c r="AC588" s="14"/>
      <c r="AD588" s="10"/>
      <c r="AE588" s="14"/>
      <c r="AF588" s="14"/>
      <c r="AG588" s="14"/>
      <c r="AH588" s="14"/>
      <c r="AI588" s="14"/>
      <c r="AJ588" s="14"/>
      <c r="AK588" s="14"/>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row>
    <row r="589">
      <c r="A589" s="10"/>
      <c r="B589" s="46"/>
      <c r="C589" s="46"/>
      <c r="D589" s="46"/>
      <c r="E589" s="46"/>
      <c r="F589" s="46"/>
      <c r="G589" s="46"/>
      <c r="H589" s="46"/>
      <c r="I589" s="46"/>
      <c r="J589" s="47"/>
      <c r="K589" s="46"/>
      <c r="L589" s="46"/>
      <c r="M589" s="46"/>
      <c r="N589" s="46"/>
      <c r="O589" s="46"/>
      <c r="P589" s="46"/>
      <c r="Q589" s="46"/>
      <c r="R589" s="14"/>
      <c r="S589" s="14"/>
      <c r="T589" s="14"/>
      <c r="U589" s="14"/>
      <c r="V589" s="14"/>
      <c r="W589" s="14"/>
      <c r="X589" s="14"/>
      <c r="Y589" s="14"/>
      <c r="Z589" s="14"/>
      <c r="AA589" s="14"/>
      <c r="AB589" s="14"/>
      <c r="AC589" s="14"/>
      <c r="AD589" s="10"/>
      <c r="AE589" s="14"/>
      <c r="AF589" s="14"/>
      <c r="AG589" s="14"/>
      <c r="AH589" s="14"/>
      <c r="AI589" s="14"/>
      <c r="AJ589" s="14"/>
      <c r="AK589" s="14"/>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row>
    <row r="590">
      <c r="A590" s="10"/>
      <c r="B590" s="46"/>
      <c r="C590" s="46"/>
      <c r="D590" s="46"/>
      <c r="E590" s="46"/>
      <c r="F590" s="46"/>
      <c r="G590" s="46"/>
      <c r="H590" s="46"/>
      <c r="I590" s="46"/>
      <c r="J590" s="47"/>
      <c r="K590" s="46"/>
      <c r="L590" s="46"/>
      <c r="M590" s="46"/>
      <c r="N590" s="46"/>
      <c r="O590" s="46"/>
      <c r="P590" s="46"/>
      <c r="Q590" s="46"/>
      <c r="R590" s="14"/>
      <c r="S590" s="14"/>
      <c r="T590" s="14"/>
      <c r="U590" s="14"/>
      <c r="V590" s="14"/>
      <c r="W590" s="14"/>
      <c r="X590" s="14"/>
      <c r="Y590" s="14"/>
      <c r="Z590" s="14"/>
      <c r="AA590" s="14"/>
      <c r="AB590" s="14"/>
      <c r="AC590" s="14"/>
      <c r="AD590" s="10"/>
      <c r="AE590" s="14"/>
      <c r="AF590" s="14"/>
      <c r="AG590" s="14"/>
      <c r="AH590" s="14"/>
      <c r="AI590" s="14"/>
      <c r="AJ590" s="14"/>
      <c r="AK590" s="14"/>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row>
    <row r="591">
      <c r="A591" s="10"/>
      <c r="B591" s="46"/>
      <c r="C591" s="46"/>
      <c r="D591" s="46"/>
      <c r="E591" s="46"/>
      <c r="F591" s="46"/>
      <c r="G591" s="46"/>
      <c r="H591" s="46"/>
      <c r="I591" s="46"/>
      <c r="J591" s="47"/>
      <c r="K591" s="46"/>
      <c r="L591" s="46"/>
      <c r="M591" s="46"/>
      <c r="N591" s="46"/>
      <c r="O591" s="46"/>
      <c r="P591" s="46"/>
      <c r="Q591" s="46"/>
      <c r="R591" s="14"/>
      <c r="S591" s="14"/>
      <c r="T591" s="14"/>
      <c r="U591" s="14"/>
      <c r="V591" s="14"/>
      <c r="W591" s="14"/>
      <c r="X591" s="14"/>
      <c r="Y591" s="14"/>
      <c r="Z591" s="14"/>
      <c r="AA591" s="14"/>
      <c r="AB591" s="14"/>
      <c r="AC591" s="14"/>
      <c r="AD591" s="10"/>
      <c r="AE591" s="14"/>
      <c r="AF591" s="14"/>
      <c r="AG591" s="14"/>
      <c r="AH591" s="14"/>
      <c r="AI591" s="14"/>
      <c r="AJ591" s="14"/>
      <c r="AK591" s="14"/>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row>
    <row r="592">
      <c r="A592" s="10"/>
      <c r="B592" s="46"/>
      <c r="C592" s="46"/>
      <c r="D592" s="46"/>
      <c r="E592" s="46"/>
      <c r="F592" s="46"/>
      <c r="G592" s="46"/>
      <c r="H592" s="46"/>
      <c r="I592" s="46"/>
      <c r="J592" s="47"/>
      <c r="K592" s="46"/>
      <c r="L592" s="46"/>
      <c r="M592" s="46"/>
      <c r="N592" s="46"/>
      <c r="O592" s="46"/>
      <c r="P592" s="46"/>
      <c r="Q592" s="46"/>
      <c r="R592" s="14"/>
      <c r="S592" s="14"/>
      <c r="T592" s="14"/>
      <c r="U592" s="14"/>
      <c r="V592" s="14"/>
      <c r="W592" s="14"/>
      <c r="X592" s="14"/>
      <c r="Y592" s="14"/>
      <c r="Z592" s="14"/>
      <c r="AA592" s="14"/>
      <c r="AB592" s="14"/>
      <c r="AC592" s="14"/>
      <c r="AD592" s="10"/>
      <c r="AE592" s="14"/>
      <c r="AF592" s="14"/>
      <c r="AG592" s="14"/>
      <c r="AH592" s="14"/>
      <c r="AI592" s="14"/>
      <c r="AJ592" s="14"/>
      <c r="AK592" s="14"/>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row>
    <row r="593">
      <c r="A593" s="10"/>
      <c r="B593" s="46"/>
      <c r="C593" s="46"/>
      <c r="D593" s="46"/>
      <c r="E593" s="46"/>
      <c r="F593" s="46"/>
      <c r="G593" s="46"/>
      <c r="H593" s="46"/>
      <c r="I593" s="46"/>
      <c r="J593" s="47"/>
      <c r="K593" s="46"/>
      <c r="L593" s="46"/>
      <c r="M593" s="46"/>
      <c r="N593" s="46"/>
      <c r="O593" s="46"/>
      <c r="P593" s="46"/>
      <c r="Q593" s="46"/>
      <c r="R593" s="14"/>
      <c r="S593" s="14"/>
      <c r="T593" s="14"/>
      <c r="U593" s="14"/>
      <c r="V593" s="14"/>
      <c r="W593" s="14"/>
      <c r="X593" s="14"/>
      <c r="Y593" s="14"/>
      <c r="Z593" s="14"/>
      <c r="AA593" s="14"/>
      <c r="AB593" s="14"/>
      <c r="AC593" s="14"/>
      <c r="AD593" s="10"/>
      <c r="AE593" s="14"/>
      <c r="AF593" s="14"/>
      <c r="AG593" s="14"/>
      <c r="AH593" s="14"/>
      <c r="AI593" s="14"/>
      <c r="AJ593" s="14"/>
      <c r="AK593" s="14"/>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row>
    <row r="594">
      <c r="A594" s="10"/>
      <c r="B594" s="46"/>
      <c r="C594" s="46"/>
      <c r="D594" s="46"/>
      <c r="E594" s="46"/>
      <c r="F594" s="46"/>
      <c r="G594" s="46"/>
      <c r="H594" s="46"/>
      <c r="I594" s="46"/>
      <c r="J594" s="47"/>
      <c r="K594" s="46"/>
      <c r="L594" s="46"/>
      <c r="M594" s="46"/>
      <c r="N594" s="46"/>
      <c r="O594" s="46"/>
      <c r="P594" s="46"/>
      <c r="Q594" s="46"/>
      <c r="R594" s="14"/>
      <c r="S594" s="14"/>
      <c r="T594" s="14"/>
      <c r="U594" s="14"/>
      <c r="V594" s="14"/>
      <c r="W594" s="14"/>
      <c r="X594" s="14"/>
      <c r="Y594" s="14"/>
      <c r="Z594" s="14"/>
      <c r="AA594" s="14"/>
      <c r="AB594" s="14"/>
      <c r="AC594" s="14"/>
      <c r="AD594" s="10"/>
      <c r="AE594" s="14"/>
      <c r="AF594" s="14"/>
      <c r="AG594" s="14"/>
      <c r="AH594" s="14"/>
      <c r="AI594" s="14"/>
      <c r="AJ594" s="14"/>
      <c r="AK594" s="14"/>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row>
    <row r="595">
      <c r="A595" s="10"/>
      <c r="B595" s="46"/>
      <c r="C595" s="46"/>
      <c r="D595" s="46"/>
      <c r="E595" s="46"/>
      <c r="F595" s="46"/>
      <c r="G595" s="46"/>
      <c r="H595" s="46"/>
      <c r="I595" s="46"/>
      <c r="J595" s="47"/>
      <c r="K595" s="46"/>
      <c r="L595" s="46"/>
      <c r="M595" s="46"/>
      <c r="N595" s="46"/>
      <c r="O595" s="46"/>
      <c r="P595" s="46"/>
      <c r="Q595" s="46"/>
      <c r="R595" s="14"/>
      <c r="S595" s="14"/>
      <c r="T595" s="14"/>
      <c r="U595" s="14"/>
      <c r="V595" s="14"/>
      <c r="W595" s="14"/>
      <c r="X595" s="14"/>
      <c r="Y595" s="14"/>
      <c r="Z595" s="14"/>
      <c r="AA595" s="14"/>
      <c r="AB595" s="14"/>
      <c r="AC595" s="14"/>
      <c r="AD595" s="10"/>
      <c r="AE595" s="14"/>
      <c r="AF595" s="14"/>
      <c r="AG595" s="14"/>
      <c r="AH595" s="14"/>
      <c r="AI595" s="14"/>
      <c r="AJ595" s="14"/>
      <c r="AK595" s="14"/>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row>
    <row r="596">
      <c r="A596" s="10"/>
      <c r="B596" s="46"/>
      <c r="C596" s="46"/>
      <c r="D596" s="46"/>
      <c r="E596" s="46"/>
      <c r="F596" s="46"/>
      <c r="G596" s="46"/>
      <c r="H596" s="46"/>
      <c r="I596" s="46"/>
      <c r="J596" s="47"/>
      <c r="K596" s="46"/>
      <c r="L596" s="46"/>
      <c r="M596" s="46"/>
      <c r="N596" s="46"/>
      <c r="O596" s="46"/>
      <c r="P596" s="46"/>
      <c r="Q596" s="46"/>
      <c r="R596" s="14"/>
      <c r="S596" s="14"/>
      <c r="T596" s="14"/>
      <c r="U596" s="14"/>
      <c r="V596" s="14"/>
      <c r="W596" s="14"/>
      <c r="X596" s="14"/>
      <c r="Y596" s="14"/>
      <c r="Z596" s="14"/>
      <c r="AA596" s="14"/>
      <c r="AB596" s="14"/>
      <c r="AC596" s="14"/>
      <c r="AD596" s="10"/>
      <c r="AE596" s="14"/>
      <c r="AF596" s="14"/>
      <c r="AG596" s="14"/>
      <c r="AH596" s="14"/>
      <c r="AI596" s="14"/>
      <c r="AJ596" s="14"/>
      <c r="AK596" s="14"/>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row>
    <row r="597">
      <c r="A597" s="10"/>
      <c r="B597" s="46"/>
      <c r="C597" s="46"/>
      <c r="D597" s="46"/>
      <c r="E597" s="46"/>
      <c r="F597" s="46"/>
      <c r="G597" s="46"/>
      <c r="H597" s="46"/>
      <c r="I597" s="46"/>
      <c r="J597" s="47"/>
      <c r="K597" s="46"/>
      <c r="L597" s="46"/>
      <c r="M597" s="46"/>
      <c r="N597" s="46"/>
      <c r="O597" s="46"/>
      <c r="P597" s="46"/>
      <c r="Q597" s="46"/>
      <c r="R597" s="14"/>
      <c r="S597" s="14"/>
      <c r="T597" s="14"/>
      <c r="U597" s="14"/>
      <c r="V597" s="14"/>
      <c r="W597" s="14"/>
      <c r="X597" s="14"/>
      <c r="Y597" s="14"/>
      <c r="Z597" s="14"/>
      <c r="AA597" s="14"/>
      <c r="AB597" s="14"/>
      <c r="AC597" s="14"/>
      <c r="AD597" s="10"/>
      <c r="AE597" s="14"/>
      <c r="AF597" s="14"/>
      <c r="AG597" s="14"/>
      <c r="AH597" s="14"/>
      <c r="AI597" s="14"/>
      <c r="AJ597" s="14"/>
      <c r="AK597" s="14"/>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row>
    <row r="598">
      <c r="A598" s="10"/>
      <c r="B598" s="46"/>
      <c r="C598" s="46"/>
      <c r="D598" s="46"/>
      <c r="E598" s="46"/>
      <c r="F598" s="46"/>
      <c r="G598" s="46"/>
      <c r="H598" s="46"/>
      <c r="I598" s="46"/>
      <c r="J598" s="47"/>
      <c r="K598" s="46"/>
      <c r="L598" s="46"/>
      <c r="M598" s="46"/>
      <c r="N598" s="46"/>
      <c r="O598" s="46"/>
      <c r="P598" s="46"/>
      <c r="Q598" s="46"/>
      <c r="R598" s="14"/>
      <c r="S598" s="14"/>
      <c r="T598" s="14"/>
      <c r="U598" s="14"/>
      <c r="V598" s="14"/>
      <c r="W598" s="14"/>
      <c r="X598" s="14"/>
      <c r="Y598" s="14"/>
      <c r="Z598" s="14"/>
      <c r="AA598" s="14"/>
      <c r="AB598" s="14"/>
      <c r="AC598" s="14"/>
      <c r="AD598" s="10"/>
      <c r="AE598" s="14"/>
      <c r="AF598" s="14"/>
      <c r="AG598" s="14"/>
      <c r="AH598" s="14"/>
      <c r="AI598" s="14"/>
      <c r="AJ598" s="14"/>
      <c r="AK598" s="14"/>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row>
    <row r="599">
      <c r="A599" s="10"/>
      <c r="B599" s="46"/>
      <c r="C599" s="46"/>
      <c r="D599" s="46"/>
      <c r="E599" s="46"/>
      <c r="F599" s="46"/>
      <c r="G599" s="46"/>
      <c r="H599" s="46"/>
      <c r="I599" s="46"/>
      <c r="J599" s="47"/>
      <c r="K599" s="46"/>
      <c r="L599" s="46"/>
      <c r="M599" s="46"/>
      <c r="N599" s="46"/>
      <c r="O599" s="46"/>
      <c r="P599" s="46"/>
      <c r="Q599" s="46"/>
      <c r="R599" s="14"/>
      <c r="S599" s="14"/>
      <c r="T599" s="14"/>
      <c r="U599" s="14"/>
      <c r="V599" s="14"/>
      <c r="W599" s="14"/>
      <c r="X599" s="14"/>
      <c r="Y599" s="14"/>
      <c r="Z599" s="14"/>
      <c r="AA599" s="14"/>
      <c r="AB599" s="14"/>
      <c r="AC599" s="14"/>
      <c r="AD599" s="10"/>
      <c r="AE599" s="14"/>
      <c r="AF599" s="14"/>
      <c r="AG599" s="14"/>
      <c r="AH599" s="14"/>
      <c r="AI599" s="14"/>
      <c r="AJ599" s="14"/>
      <c r="AK599" s="14"/>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row>
    <row r="600">
      <c r="A600" s="10"/>
      <c r="B600" s="46"/>
      <c r="C600" s="46"/>
      <c r="D600" s="46"/>
      <c r="E600" s="46"/>
      <c r="F600" s="46"/>
      <c r="G600" s="46"/>
      <c r="H600" s="46"/>
      <c r="I600" s="46"/>
      <c r="J600" s="47"/>
      <c r="K600" s="46"/>
      <c r="L600" s="46"/>
      <c r="M600" s="46"/>
      <c r="N600" s="46"/>
      <c r="O600" s="46"/>
      <c r="P600" s="46"/>
      <c r="Q600" s="46"/>
      <c r="R600" s="14"/>
      <c r="S600" s="14"/>
      <c r="T600" s="14"/>
      <c r="U600" s="14"/>
      <c r="V600" s="14"/>
      <c r="W600" s="14"/>
      <c r="X600" s="14"/>
      <c r="Y600" s="14"/>
      <c r="Z600" s="14"/>
      <c r="AA600" s="14"/>
      <c r="AB600" s="14"/>
      <c r="AC600" s="14"/>
      <c r="AD600" s="10"/>
      <c r="AE600" s="14"/>
      <c r="AF600" s="14"/>
      <c r="AG600" s="14"/>
      <c r="AH600" s="14"/>
      <c r="AI600" s="14"/>
      <c r="AJ600" s="14"/>
      <c r="AK600" s="14"/>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row>
    <row r="601">
      <c r="A601" s="10"/>
      <c r="B601" s="46"/>
      <c r="C601" s="46"/>
      <c r="D601" s="46"/>
      <c r="E601" s="46"/>
      <c r="F601" s="46"/>
      <c r="G601" s="46"/>
      <c r="H601" s="46"/>
      <c r="I601" s="46"/>
      <c r="J601" s="47"/>
      <c r="K601" s="46"/>
      <c r="L601" s="46"/>
      <c r="M601" s="46"/>
      <c r="N601" s="46"/>
      <c r="O601" s="46"/>
      <c r="P601" s="46"/>
      <c r="Q601" s="46"/>
      <c r="R601" s="14"/>
      <c r="S601" s="14"/>
      <c r="T601" s="14"/>
      <c r="U601" s="14"/>
      <c r="V601" s="14"/>
      <c r="W601" s="14"/>
      <c r="X601" s="14"/>
      <c r="Y601" s="14"/>
      <c r="Z601" s="14"/>
      <c r="AA601" s="14"/>
      <c r="AB601" s="14"/>
      <c r="AC601" s="14"/>
      <c r="AD601" s="10"/>
      <c r="AE601" s="14"/>
      <c r="AF601" s="14"/>
      <c r="AG601" s="14"/>
      <c r="AH601" s="14"/>
      <c r="AI601" s="14"/>
      <c r="AJ601" s="14"/>
      <c r="AK601" s="14"/>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row>
    <row r="602">
      <c r="A602" s="10"/>
      <c r="B602" s="46"/>
      <c r="C602" s="46"/>
      <c r="D602" s="46"/>
      <c r="E602" s="46"/>
      <c r="F602" s="46"/>
      <c r="G602" s="46"/>
      <c r="H602" s="46"/>
      <c r="I602" s="46"/>
      <c r="J602" s="47"/>
      <c r="K602" s="46"/>
      <c r="L602" s="46"/>
      <c r="M602" s="46"/>
      <c r="N602" s="46"/>
      <c r="O602" s="46"/>
      <c r="P602" s="46"/>
      <c r="Q602" s="46"/>
      <c r="R602" s="14"/>
      <c r="S602" s="14"/>
      <c r="T602" s="14"/>
      <c r="U602" s="14"/>
      <c r="V602" s="14"/>
      <c r="W602" s="14"/>
      <c r="X602" s="14"/>
      <c r="Y602" s="14"/>
      <c r="Z602" s="14"/>
      <c r="AA602" s="14"/>
      <c r="AB602" s="14"/>
      <c r="AC602" s="14"/>
      <c r="AD602" s="10"/>
      <c r="AE602" s="14"/>
      <c r="AF602" s="14"/>
      <c r="AG602" s="14"/>
      <c r="AH602" s="14"/>
      <c r="AI602" s="14"/>
      <c r="AJ602" s="14"/>
      <c r="AK602" s="14"/>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row>
    <row r="603">
      <c r="A603" s="10"/>
      <c r="B603" s="46"/>
      <c r="C603" s="46"/>
      <c r="D603" s="46"/>
      <c r="E603" s="46"/>
      <c r="F603" s="46"/>
      <c r="G603" s="46"/>
      <c r="H603" s="46"/>
      <c r="I603" s="46"/>
      <c r="J603" s="47"/>
      <c r="K603" s="46"/>
      <c r="L603" s="46"/>
      <c r="M603" s="46"/>
      <c r="N603" s="46"/>
      <c r="O603" s="46"/>
      <c r="P603" s="46"/>
      <c r="Q603" s="46"/>
      <c r="R603" s="14"/>
      <c r="S603" s="14"/>
      <c r="T603" s="14"/>
      <c r="U603" s="14"/>
      <c r="V603" s="14"/>
      <c r="W603" s="14"/>
      <c r="X603" s="14"/>
      <c r="Y603" s="14"/>
      <c r="Z603" s="14"/>
      <c r="AA603" s="14"/>
      <c r="AB603" s="14"/>
      <c r="AC603" s="14"/>
      <c r="AD603" s="10"/>
      <c r="AE603" s="14"/>
      <c r="AF603" s="14"/>
      <c r="AG603" s="14"/>
      <c r="AH603" s="14"/>
      <c r="AI603" s="14"/>
      <c r="AJ603" s="14"/>
      <c r="AK603" s="14"/>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row>
    <row r="604">
      <c r="A604" s="10"/>
      <c r="B604" s="46"/>
      <c r="C604" s="46"/>
      <c r="D604" s="46"/>
      <c r="E604" s="46"/>
      <c r="F604" s="46"/>
      <c r="G604" s="46"/>
      <c r="H604" s="46"/>
      <c r="I604" s="46"/>
      <c r="J604" s="47"/>
      <c r="K604" s="46"/>
      <c r="L604" s="46"/>
      <c r="M604" s="46"/>
      <c r="N604" s="46"/>
      <c r="O604" s="46"/>
      <c r="P604" s="46"/>
      <c r="Q604" s="46"/>
      <c r="R604" s="14"/>
      <c r="S604" s="14"/>
      <c r="T604" s="14"/>
      <c r="U604" s="14"/>
      <c r="V604" s="14"/>
      <c r="W604" s="14"/>
      <c r="X604" s="14"/>
      <c r="Y604" s="14"/>
      <c r="Z604" s="14"/>
      <c r="AA604" s="14"/>
      <c r="AB604" s="14"/>
      <c r="AC604" s="14"/>
      <c r="AD604" s="10"/>
      <c r="AE604" s="14"/>
      <c r="AF604" s="14"/>
      <c r="AG604" s="14"/>
      <c r="AH604" s="14"/>
      <c r="AI604" s="14"/>
      <c r="AJ604" s="14"/>
      <c r="AK604" s="14"/>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row>
    <row r="605">
      <c r="A605" s="10"/>
      <c r="B605" s="46"/>
      <c r="C605" s="46"/>
      <c r="D605" s="46"/>
      <c r="E605" s="46"/>
      <c r="F605" s="46"/>
      <c r="G605" s="46"/>
      <c r="H605" s="46"/>
      <c r="I605" s="46"/>
      <c r="J605" s="47"/>
      <c r="K605" s="46"/>
      <c r="L605" s="46"/>
      <c r="M605" s="46"/>
      <c r="N605" s="46"/>
      <c r="O605" s="46"/>
      <c r="P605" s="46"/>
      <c r="Q605" s="46"/>
      <c r="R605" s="14"/>
      <c r="S605" s="14"/>
      <c r="T605" s="14"/>
      <c r="U605" s="14"/>
      <c r="V605" s="14"/>
      <c r="W605" s="14"/>
      <c r="X605" s="14"/>
      <c r="Y605" s="14"/>
      <c r="Z605" s="14"/>
      <c r="AA605" s="14"/>
      <c r="AB605" s="14"/>
      <c r="AC605" s="14"/>
      <c r="AD605" s="10"/>
      <c r="AE605" s="14"/>
      <c r="AF605" s="14"/>
      <c r="AG605" s="14"/>
      <c r="AH605" s="14"/>
      <c r="AI605" s="14"/>
      <c r="AJ605" s="14"/>
      <c r="AK605" s="14"/>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row>
    <row r="606">
      <c r="A606" s="10"/>
      <c r="B606" s="46"/>
      <c r="C606" s="46"/>
      <c r="D606" s="46"/>
      <c r="E606" s="46"/>
      <c r="F606" s="46"/>
      <c r="G606" s="46"/>
      <c r="H606" s="46"/>
      <c r="I606" s="46"/>
      <c r="J606" s="47"/>
      <c r="K606" s="46"/>
      <c r="L606" s="46"/>
      <c r="M606" s="46"/>
      <c r="N606" s="46"/>
      <c r="O606" s="46"/>
      <c r="P606" s="46"/>
      <c r="Q606" s="46"/>
      <c r="R606" s="14"/>
      <c r="S606" s="14"/>
      <c r="T606" s="14"/>
      <c r="U606" s="14"/>
      <c r="V606" s="14"/>
      <c r="W606" s="14"/>
      <c r="X606" s="14"/>
      <c r="Y606" s="14"/>
      <c r="Z606" s="14"/>
      <c r="AA606" s="14"/>
      <c r="AB606" s="14"/>
      <c r="AC606" s="14"/>
      <c r="AD606" s="10"/>
      <c r="AE606" s="14"/>
      <c r="AF606" s="14"/>
      <c r="AG606" s="14"/>
      <c r="AH606" s="14"/>
      <c r="AI606" s="14"/>
      <c r="AJ606" s="14"/>
      <c r="AK606" s="14"/>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row>
    <row r="607">
      <c r="A607" s="10"/>
      <c r="B607" s="46"/>
      <c r="C607" s="46"/>
      <c r="D607" s="46"/>
      <c r="E607" s="46"/>
      <c r="F607" s="46"/>
      <c r="G607" s="46"/>
      <c r="H607" s="46"/>
      <c r="I607" s="46"/>
      <c r="J607" s="47"/>
      <c r="K607" s="46"/>
      <c r="L607" s="46"/>
      <c r="M607" s="46"/>
      <c r="N607" s="46"/>
      <c r="O607" s="46"/>
      <c r="P607" s="46"/>
      <c r="Q607" s="46"/>
      <c r="R607" s="14"/>
      <c r="S607" s="14"/>
      <c r="T607" s="14"/>
      <c r="U607" s="14"/>
      <c r="V607" s="14"/>
      <c r="W607" s="14"/>
      <c r="X607" s="14"/>
      <c r="Y607" s="14"/>
      <c r="Z607" s="14"/>
      <c r="AA607" s="14"/>
      <c r="AB607" s="14"/>
      <c r="AC607" s="14"/>
      <c r="AD607" s="10"/>
      <c r="AE607" s="14"/>
      <c r="AF607" s="14"/>
      <c r="AG607" s="14"/>
      <c r="AH607" s="14"/>
      <c r="AI607" s="14"/>
      <c r="AJ607" s="14"/>
      <c r="AK607" s="14"/>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row>
    <row r="608">
      <c r="A608" s="10"/>
      <c r="B608" s="46"/>
      <c r="C608" s="46"/>
      <c r="D608" s="46"/>
      <c r="E608" s="46"/>
      <c r="F608" s="46"/>
      <c r="G608" s="46"/>
      <c r="H608" s="46"/>
      <c r="I608" s="46"/>
      <c r="J608" s="47"/>
      <c r="K608" s="46"/>
      <c r="L608" s="46"/>
      <c r="M608" s="46"/>
      <c r="N608" s="46"/>
      <c r="O608" s="46"/>
      <c r="P608" s="46"/>
      <c r="Q608" s="46"/>
      <c r="R608" s="14"/>
      <c r="S608" s="14"/>
      <c r="T608" s="14"/>
      <c r="U608" s="14"/>
      <c r="V608" s="14"/>
      <c r="W608" s="14"/>
      <c r="X608" s="14"/>
      <c r="Y608" s="14"/>
      <c r="Z608" s="14"/>
      <c r="AA608" s="14"/>
      <c r="AB608" s="14"/>
      <c r="AC608" s="14"/>
      <c r="AD608" s="10"/>
      <c r="AE608" s="14"/>
      <c r="AF608" s="14"/>
      <c r="AG608" s="14"/>
      <c r="AH608" s="14"/>
      <c r="AI608" s="14"/>
      <c r="AJ608" s="14"/>
      <c r="AK608" s="14"/>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row>
    <row r="609">
      <c r="A609" s="10"/>
      <c r="B609" s="46"/>
      <c r="C609" s="46"/>
      <c r="D609" s="46"/>
      <c r="E609" s="46"/>
      <c r="F609" s="46"/>
      <c r="G609" s="46"/>
      <c r="H609" s="46"/>
      <c r="I609" s="46"/>
      <c r="J609" s="47"/>
      <c r="K609" s="46"/>
      <c r="L609" s="46"/>
      <c r="M609" s="46"/>
      <c r="N609" s="46"/>
      <c r="O609" s="46"/>
      <c r="P609" s="46"/>
      <c r="Q609" s="46"/>
      <c r="R609" s="14"/>
      <c r="S609" s="14"/>
      <c r="T609" s="14"/>
      <c r="U609" s="14"/>
      <c r="V609" s="14"/>
      <c r="W609" s="14"/>
      <c r="X609" s="14"/>
      <c r="Y609" s="14"/>
      <c r="Z609" s="14"/>
      <c r="AA609" s="14"/>
      <c r="AB609" s="14"/>
      <c r="AC609" s="14"/>
      <c r="AD609" s="10"/>
      <c r="AE609" s="14"/>
      <c r="AF609" s="14"/>
      <c r="AG609" s="14"/>
      <c r="AH609" s="14"/>
      <c r="AI609" s="14"/>
      <c r="AJ609" s="14"/>
      <c r="AK609" s="14"/>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row>
    <row r="610">
      <c r="A610" s="10"/>
      <c r="B610" s="46"/>
      <c r="C610" s="46"/>
      <c r="D610" s="46"/>
      <c r="E610" s="46"/>
      <c r="F610" s="46"/>
      <c r="G610" s="46"/>
      <c r="H610" s="46"/>
      <c r="I610" s="46"/>
      <c r="J610" s="47"/>
      <c r="K610" s="46"/>
      <c r="L610" s="46"/>
      <c r="M610" s="46"/>
      <c r="N610" s="46"/>
      <c r="O610" s="46"/>
      <c r="P610" s="46"/>
      <c r="Q610" s="46"/>
      <c r="R610" s="14"/>
      <c r="S610" s="14"/>
      <c r="T610" s="14"/>
      <c r="U610" s="14"/>
      <c r="V610" s="14"/>
      <c r="W610" s="14"/>
      <c r="X610" s="14"/>
      <c r="Y610" s="14"/>
      <c r="Z610" s="14"/>
      <c r="AA610" s="14"/>
      <c r="AB610" s="14"/>
      <c r="AC610" s="14"/>
      <c r="AD610" s="10"/>
      <c r="AE610" s="14"/>
      <c r="AF610" s="14"/>
      <c r="AG610" s="14"/>
      <c r="AH610" s="14"/>
      <c r="AI610" s="14"/>
      <c r="AJ610" s="14"/>
      <c r="AK610" s="14"/>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row>
    <row r="611">
      <c r="A611" s="10"/>
      <c r="B611" s="46"/>
      <c r="C611" s="46"/>
      <c r="D611" s="46"/>
      <c r="E611" s="46"/>
      <c r="F611" s="46"/>
      <c r="G611" s="46"/>
      <c r="H611" s="46"/>
      <c r="I611" s="46"/>
      <c r="J611" s="47"/>
      <c r="K611" s="46"/>
      <c r="L611" s="46"/>
      <c r="M611" s="46"/>
      <c r="N611" s="46"/>
      <c r="O611" s="46"/>
      <c r="P611" s="46"/>
      <c r="Q611" s="46"/>
      <c r="R611" s="14"/>
      <c r="S611" s="14"/>
      <c r="T611" s="14"/>
      <c r="U611" s="14"/>
      <c r="V611" s="14"/>
      <c r="W611" s="14"/>
      <c r="X611" s="14"/>
      <c r="Y611" s="14"/>
      <c r="Z611" s="14"/>
      <c r="AA611" s="14"/>
      <c r="AB611" s="14"/>
      <c r="AC611" s="14"/>
      <c r="AD611" s="10"/>
      <c r="AE611" s="14"/>
      <c r="AF611" s="14"/>
      <c r="AG611" s="14"/>
      <c r="AH611" s="14"/>
      <c r="AI611" s="14"/>
      <c r="AJ611" s="14"/>
      <c r="AK611" s="14"/>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row>
    <row r="612">
      <c r="A612" s="10"/>
      <c r="B612" s="46"/>
      <c r="C612" s="46"/>
      <c r="D612" s="46"/>
      <c r="E612" s="46"/>
      <c r="F612" s="46"/>
      <c r="G612" s="46"/>
      <c r="H612" s="46"/>
      <c r="I612" s="46"/>
      <c r="J612" s="47"/>
      <c r="K612" s="46"/>
      <c r="L612" s="46"/>
      <c r="M612" s="46"/>
      <c r="N612" s="46"/>
      <c r="O612" s="46"/>
      <c r="P612" s="46"/>
      <c r="Q612" s="46"/>
      <c r="R612" s="14"/>
      <c r="S612" s="14"/>
      <c r="T612" s="14"/>
      <c r="U612" s="14"/>
      <c r="V612" s="14"/>
      <c r="W612" s="14"/>
      <c r="X612" s="14"/>
      <c r="Y612" s="14"/>
      <c r="Z612" s="14"/>
      <c r="AA612" s="14"/>
      <c r="AB612" s="14"/>
      <c r="AC612" s="14"/>
      <c r="AD612" s="10"/>
      <c r="AE612" s="14"/>
      <c r="AF612" s="14"/>
      <c r="AG612" s="14"/>
      <c r="AH612" s="14"/>
      <c r="AI612" s="14"/>
      <c r="AJ612" s="14"/>
      <c r="AK612" s="14"/>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row>
    <row r="613">
      <c r="A613" s="10"/>
      <c r="B613" s="46"/>
      <c r="C613" s="46"/>
      <c r="D613" s="46"/>
      <c r="E613" s="46"/>
      <c r="F613" s="46"/>
      <c r="G613" s="46"/>
      <c r="H613" s="46"/>
      <c r="I613" s="46"/>
      <c r="J613" s="47"/>
      <c r="K613" s="46"/>
      <c r="L613" s="46"/>
      <c r="M613" s="46"/>
      <c r="N613" s="46"/>
      <c r="O613" s="46"/>
      <c r="P613" s="46"/>
      <c r="Q613" s="46"/>
      <c r="R613" s="14"/>
      <c r="S613" s="14"/>
      <c r="T613" s="14"/>
      <c r="U613" s="14"/>
      <c r="V613" s="14"/>
      <c r="W613" s="14"/>
      <c r="X613" s="14"/>
      <c r="Y613" s="14"/>
      <c r="Z613" s="14"/>
      <c r="AA613" s="14"/>
      <c r="AB613" s="14"/>
      <c r="AC613" s="14"/>
      <c r="AD613" s="10"/>
      <c r="AE613" s="14"/>
      <c r="AF613" s="14"/>
      <c r="AG613" s="14"/>
      <c r="AH613" s="14"/>
      <c r="AI613" s="14"/>
      <c r="AJ613" s="14"/>
      <c r="AK613" s="14"/>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row>
    <row r="614">
      <c r="A614" s="10"/>
      <c r="B614" s="46"/>
      <c r="C614" s="46"/>
      <c r="D614" s="46"/>
      <c r="E614" s="46"/>
      <c r="F614" s="46"/>
      <c r="G614" s="46"/>
      <c r="H614" s="46"/>
      <c r="I614" s="46"/>
      <c r="J614" s="47"/>
      <c r="K614" s="46"/>
      <c r="L614" s="46"/>
      <c r="M614" s="46"/>
      <c r="N614" s="46"/>
      <c r="O614" s="46"/>
      <c r="P614" s="46"/>
      <c r="Q614" s="46"/>
      <c r="R614" s="14"/>
      <c r="S614" s="14"/>
      <c r="T614" s="14"/>
      <c r="U614" s="14"/>
      <c r="V614" s="14"/>
      <c r="W614" s="14"/>
      <c r="X614" s="14"/>
      <c r="Y614" s="14"/>
      <c r="Z614" s="14"/>
      <c r="AA614" s="14"/>
      <c r="AB614" s="14"/>
      <c r="AC614" s="14"/>
      <c r="AD614" s="10"/>
      <c r="AE614" s="14"/>
      <c r="AF614" s="14"/>
      <c r="AG614" s="14"/>
      <c r="AH614" s="14"/>
      <c r="AI614" s="14"/>
      <c r="AJ614" s="14"/>
      <c r="AK614" s="14"/>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row>
    <row r="615">
      <c r="A615" s="10"/>
      <c r="B615" s="46"/>
      <c r="C615" s="46"/>
      <c r="D615" s="46"/>
      <c r="E615" s="46"/>
      <c r="F615" s="46"/>
      <c r="G615" s="46"/>
      <c r="H615" s="46"/>
      <c r="I615" s="46"/>
      <c r="J615" s="47"/>
      <c r="K615" s="46"/>
      <c r="L615" s="46"/>
      <c r="M615" s="46"/>
      <c r="N615" s="46"/>
      <c r="O615" s="46"/>
      <c r="P615" s="46"/>
      <c r="Q615" s="46"/>
      <c r="R615" s="14"/>
      <c r="S615" s="14"/>
      <c r="T615" s="14"/>
      <c r="U615" s="14"/>
      <c r="V615" s="14"/>
      <c r="W615" s="14"/>
      <c r="X615" s="14"/>
      <c r="Y615" s="14"/>
      <c r="Z615" s="14"/>
      <c r="AA615" s="14"/>
      <c r="AB615" s="14"/>
      <c r="AC615" s="14"/>
      <c r="AD615" s="10"/>
      <c r="AE615" s="14"/>
      <c r="AF615" s="14"/>
      <c r="AG615" s="14"/>
      <c r="AH615" s="14"/>
      <c r="AI615" s="14"/>
      <c r="AJ615" s="14"/>
      <c r="AK615" s="14"/>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row>
    <row r="616">
      <c r="A616" s="10"/>
      <c r="B616" s="46"/>
      <c r="C616" s="46"/>
      <c r="D616" s="46"/>
      <c r="E616" s="46"/>
      <c r="F616" s="46"/>
      <c r="G616" s="46"/>
      <c r="H616" s="46"/>
      <c r="I616" s="46"/>
      <c r="J616" s="47"/>
      <c r="K616" s="46"/>
      <c r="L616" s="46"/>
      <c r="M616" s="46"/>
      <c r="N616" s="46"/>
      <c r="O616" s="46"/>
      <c r="P616" s="46"/>
      <c r="Q616" s="46"/>
      <c r="R616" s="14"/>
      <c r="S616" s="14"/>
      <c r="T616" s="14"/>
      <c r="U616" s="14"/>
      <c r="V616" s="14"/>
      <c r="W616" s="14"/>
      <c r="X616" s="14"/>
      <c r="Y616" s="14"/>
      <c r="Z616" s="14"/>
      <c r="AA616" s="14"/>
      <c r="AB616" s="14"/>
      <c r="AC616" s="14"/>
      <c r="AD616" s="10"/>
      <c r="AE616" s="14"/>
      <c r="AF616" s="14"/>
      <c r="AG616" s="14"/>
      <c r="AH616" s="14"/>
      <c r="AI616" s="14"/>
      <c r="AJ616" s="14"/>
      <c r="AK616" s="14"/>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row>
    <row r="617">
      <c r="A617" s="10"/>
      <c r="B617" s="46"/>
      <c r="C617" s="46"/>
      <c r="D617" s="46"/>
      <c r="E617" s="46"/>
      <c r="F617" s="46"/>
      <c r="G617" s="46"/>
      <c r="H617" s="46"/>
      <c r="I617" s="46"/>
      <c r="J617" s="47"/>
      <c r="K617" s="46"/>
      <c r="L617" s="46"/>
      <c r="M617" s="46"/>
      <c r="N617" s="46"/>
      <c r="O617" s="46"/>
      <c r="P617" s="46"/>
      <c r="Q617" s="46"/>
      <c r="R617" s="14"/>
      <c r="S617" s="14"/>
      <c r="T617" s="14"/>
      <c r="U617" s="14"/>
      <c r="V617" s="14"/>
      <c r="W617" s="14"/>
      <c r="X617" s="14"/>
      <c r="Y617" s="14"/>
      <c r="Z617" s="14"/>
      <c r="AA617" s="14"/>
      <c r="AB617" s="14"/>
      <c r="AC617" s="14"/>
      <c r="AD617" s="10"/>
      <c r="AE617" s="14"/>
      <c r="AF617" s="14"/>
      <c r="AG617" s="14"/>
      <c r="AH617" s="14"/>
      <c r="AI617" s="14"/>
      <c r="AJ617" s="14"/>
      <c r="AK617" s="14"/>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row>
    <row r="618">
      <c r="A618" s="10"/>
      <c r="B618" s="46"/>
      <c r="C618" s="46"/>
      <c r="D618" s="46"/>
      <c r="E618" s="46"/>
      <c r="F618" s="46"/>
      <c r="G618" s="46"/>
      <c r="H618" s="46"/>
      <c r="I618" s="46"/>
      <c r="J618" s="47"/>
      <c r="K618" s="46"/>
      <c r="L618" s="46"/>
      <c r="M618" s="46"/>
      <c r="N618" s="46"/>
      <c r="O618" s="46"/>
      <c r="P618" s="46"/>
      <c r="Q618" s="46"/>
      <c r="R618" s="14"/>
      <c r="S618" s="14"/>
      <c r="T618" s="14"/>
      <c r="U618" s="14"/>
      <c r="V618" s="14"/>
      <c r="W618" s="14"/>
      <c r="X618" s="14"/>
      <c r="Y618" s="14"/>
      <c r="Z618" s="14"/>
      <c r="AA618" s="14"/>
      <c r="AB618" s="14"/>
      <c r="AC618" s="14"/>
      <c r="AD618" s="10"/>
      <c r="AE618" s="14"/>
      <c r="AF618" s="14"/>
      <c r="AG618" s="14"/>
      <c r="AH618" s="14"/>
      <c r="AI618" s="14"/>
      <c r="AJ618" s="14"/>
      <c r="AK618" s="14"/>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row>
    <row r="619">
      <c r="A619" s="10"/>
      <c r="B619" s="46"/>
      <c r="C619" s="46"/>
      <c r="D619" s="46"/>
      <c r="E619" s="46"/>
      <c r="F619" s="46"/>
      <c r="G619" s="46"/>
      <c r="H619" s="46"/>
      <c r="I619" s="46"/>
      <c r="J619" s="47"/>
      <c r="K619" s="46"/>
      <c r="L619" s="46"/>
      <c r="M619" s="46"/>
      <c r="N619" s="46"/>
      <c r="O619" s="46"/>
      <c r="P619" s="46"/>
      <c r="Q619" s="46"/>
      <c r="R619" s="14"/>
      <c r="S619" s="14"/>
      <c r="T619" s="14"/>
      <c r="U619" s="14"/>
      <c r="V619" s="14"/>
      <c r="W619" s="14"/>
      <c r="X619" s="14"/>
      <c r="Y619" s="14"/>
      <c r="Z619" s="14"/>
      <c r="AA619" s="14"/>
      <c r="AB619" s="14"/>
      <c r="AC619" s="14"/>
      <c r="AD619" s="10"/>
      <c r="AE619" s="14"/>
      <c r="AF619" s="14"/>
      <c r="AG619" s="14"/>
      <c r="AH619" s="14"/>
      <c r="AI619" s="14"/>
      <c r="AJ619" s="14"/>
      <c r="AK619" s="14"/>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row>
    <row r="620">
      <c r="A620" s="10"/>
      <c r="B620" s="46"/>
      <c r="C620" s="46"/>
      <c r="D620" s="46"/>
      <c r="E620" s="46"/>
      <c r="F620" s="46"/>
      <c r="G620" s="46"/>
      <c r="H620" s="46"/>
      <c r="I620" s="46"/>
      <c r="J620" s="47"/>
      <c r="K620" s="46"/>
      <c r="L620" s="46"/>
      <c r="M620" s="46"/>
      <c r="N620" s="46"/>
      <c r="O620" s="46"/>
      <c r="P620" s="46"/>
      <c r="Q620" s="46"/>
      <c r="R620" s="14"/>
      <c r="S620" s="14"/>
      <c r="T620" s="14"/>
      <c r="U620" s="14"/>
      <c r="V620" s="14"/>
      <c r="W620" s="14"/>
      <c r="X620" s="14"/>
      <c r="Y620" s="14"/>
      <c r="Z620" s="14"/>
      <c r="AA620" s="14"/>
      <c r="AB620" s="14"/>
      <c r="AC620" s="14"/>
      <c r="AD620" s="10"/>
      <c r="AE620" s="14"/>
      <c r="AF620" s="14"/>
      <c r="AG620" s="14"/>
      <c r="AH620" s="14"/>
      <c r="AI620" s="14"/>
      <c r="AJ620" s="14"/>
      <c r="AK620" s="14"/>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row>
    <row r="621">
      <c r="A621" s="10"/>
      <c r="B621" s="46"/>
      <c r="C621" s="46"/>
      <c r="D621" s="46"/>
      <c r="E621" s="46"/>
      <c r="F621" s="46"/>
      <c r="G621" s="46"/>
      <c r="H621" s="46"/>
      <c r="I621" s="46"/>
      <c r="J621" s="47"/>
      <c r="K621" s="46"/>
      <c r="L621" s="46"/>
      <c r="M621" s="46"/>
      <c r="N621" s="46"/>
      <c r="O621" s="46"/>
      <c r="P621" s="46"/>
      <c r="Q621" s="46"/>
      <c r="R621" s="14"/>
      <c r="S621" s="14"/>
      <c r="T621" s="14"/>
      <c r="U621" s="14"/>
      <c r="V621" s="14"/>
      <c r="W621" s="14"/>
      <c r="X621" s="14"/>
      <c r="Y621" s="14"/>
      <c r="Z621" s="14"/>
      <c r="AA621" s="14"/>
      <c r="AB621" s="14"/>
      <c r="AC621" s="14"/>
      <c r="AD621" s="10"/>
      <c r="AE621" s="14"/>
      <c r="AF621" s="14"/>
      <c r="AG621" s="14"/>
      <c r="AH621" s="14"/>
      <c r="AI621" s="14"/>
      <c r="AJ621" s="14"/>
      <c r="AK621" s="14"/>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row>
    <row r="622">
      <c r="A622" s="10"/>
      <c r="B622" s="46"/>
      <c r="C622" s="46"/>
      <c r="D622" s="46"/>
      <c r="E622" s="46"/>
      <c r="F622" s="46"/>
      <c r="G622" s="46"/>
      <c r="H622" s="46"/>
      <c r="I622" s="46"/>
      <c r="J622" s="47"/>
      <c r="K622" s="46"/>
      <c r="L622" s="46"/>
      <c r="M622" s="46"/>
      <c r="N622" s="46"/>
      <c r="O622" s="46"/>
      <c r="P622" s="46"/>
      <c r="Q622" s="46"/>
      <c r="R622" s="14"/>
      <c r="S622" s="14"/>
      <c r="T622" s="14"/>
      <c r="U622" s="14"/>
      <c r="V622" s="14"/>
      <c r="W622" s="14"/>
      <c r="X622" s="14"/>
      <c r="Y622" s="14"/>
      <c r="Z622" s="14"/>
      <c r="AA622" s="14"/>
      <c r="AB622" s="14"/>
      <c r="AC622" s="14"/>
      <c r="AD622" s="10"/>
      <c r="AE622" s="14"/>
      <c r="AF622" s="14"/>
      <c r="AG622" s="14"/>
      <c r="AH622" s="14"/>
      <c r="AI622" s="14"/>
      <c r="AJ622" s="14"/>
      <c r="AK622" s="14"/>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row>
    <row r="623">
      <c r="A623" s="10"/>
      <c r="B623" s="46"/>
      <c r="C623" s="46"/>
      <c r="D623" s="46"/>
      <c r="E623" s="46"/>
      <c r="F623" s="46"/>
      <c r="G623" s="46"/>
      <c r="H623" s="46"/>
      <c r="I623" s="46"/>
      <c r="J623" s="47"/>
      <c r="K623" s="46"/>
      <c r="L623" s="46"/>
      <c r="M623" s="46"/>
      <c r="N623" s="46"/>
      <c r="O623" s="46"/>
      <c r="P623" s="46"/>
      <c r="Q623" s="46"/>
      <c r="R623" s="14"/>
      <c r="S623" s="14"/>
      <c r="T623" s="14"/>
      <c r="U623" s="14"/>
      <c r="V623" s="14"/>
      <c r="W623" s="14"/>
      <c r="X623" s="14"/>
      <c r="Y623" s="14"/>
      <c r="Z623" s="14"/>
      <c r="AA623" s="14"/>
      <c r="AB623" s="14"/>
      <c r="AC623" s="14"/>
      <c r="AD623" s="10"/>
      <c r="AE623" s="14"/>
      <c r="AF623" s="14"/>
      <c r="AG623" s="14"/>
      <c r="AH623" s="14"/>
      <c r="AI623" s="14"/>
      <c r="AJ623" s="14"/>
      <c r="AK623" s="14"/>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row>
    <row r="624">
      <c r="A624" s="10"/>
      <c r="B624" s="46"/>
      <c r="C624" s="46"/>
      <c r="D624" s="46"/>
      <c r="E624" s="46"/>
      <c r="F624" s="46"/>
      <c r="G624" s="46"/>
      <c r="H624" s="46"/>
      <c r="I624" s="46"/>
      <c r="J624" s="47"/>
      <c r="K624" s="46"/>
      <c r="L624" s="46"/>
      <c r="M624" s="46"/>
      <c r="N624" s="46"/>
      <c r="O624" s="46"/>
      <c r="P624" s="46"/>
      <c r="Q624" s="46"/>
      <c r="R624" s="14"/>
      <c r="S624" s="14"/>
      <c r="T624" s="14"/>
      <c r="U624" s="14"/>
      <c r="V624" s="14"/>
      <c r="W624" s="14"/>
      <c r="X624" s="14"/>
      <c r="Y624" s="14"/>
      <c r="Z624" s="14"/>
      <c r="AA624" s="14"/>
      <c r="AB624" s="14"/>
      <c r="AC624" s="14"/>
      <c r="AD624" s="10"/>
      <c r="AE624" s="14"/>
      <c r="AF624" s="14"/>
      <c r="AG624" s="14"/>
      <c r="AH624" s="14"/>
      <c r="AI624" s="14"/>
      <c r="AJ624" s="14"/>
      <c r="AK624" s="14"/>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row>
    <row r="625">
      <c r="A625" s="10"/>
      <c r="B625" s="46"/>
      <c r="C625" s="46"/>
      <c r="D625" s="46"/>
      <c r="E625" s="46"/>
      <c r="F625" s="46"/>
      <c r="G625" s="46"/>
      <c r="H625" s="46"/>
      <c r="I625" s="46"/>
      <c r="J625" s="47"/>
      <c r="K625" s="46"/>
      <c r="L625" s="46"/>
      <c r="M625" s="46"/>
      <c r="N625" s="46"/>
      <c r="O625" s="46"/>
      <c r="P625" s="46"/>
      <c r="Q625" s="46"/>
      <c r="R625" s="14"/>
      <c r="S625" s="14"/>
      <c r="T625" s="14"/>
      <c r="U625" s="14"/>
      <c r="V625" s="14"/>
      <c r="W625" s="14"/>
      <c r="X625" s="14"/>
      <c r="Y625" s="14"/>
      <c r="Z625" s="14"/>
      <c r="AA625" s="14"/>
      <c r="AB625" s="14"/>
      <c r="AC625" s="14"/>
      <c r="AD625" s="10"/>
      <c r="AE625" s="14"/>
      <c r="AF625" s="14"/>
      <c r="AG625" s="14"/>
      <c r="AH625" s="14"/>
      <c r="AI625" s="14"/>
      <c r="AJ625" s="14"/>
      <c r="AK625" s="14"/>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row>
    <row r="626">
      <c r="A626" s="10"/>
      <c r="B626" s="46"/>
      <c r="C626" s="46"/>
      <c r="D626" s="46"/>
      <c r="E626" s="46"/>
      <c r="F626" s="46"/>
      <c r="G626" s="46"/>
      <c r="H626" s="46"/>
      <c r="I626" s="46"/>
      <c r="J626" s="47"/>
      <c r="K626" s="46"/>
      <c r="L626" s="46"/>
      <c r="M626" s="46"/>
      <c r="N626" s="46"/>
      <c r="O626" s="46"/>
      <c r="P626" s="46"/>
      <c r="Q626" s="46"/>
      <c r="R626" s="14"/>
      <c r="S626" s="14"/>
      <c r="T626" s="14"/>
      <c r="U626" s="14"/>
      <c r="V626" s="14"/>
      <c r="W626" s="14"/>
      <c r="X626" s="14"/>
      <c r="Y626" s="14"/>
      <c r="Z626" s="14"/>
      <c r="AA626" s="14"/>
      <c r="AB626" s="14"/>
      <c r="AC626" s="14"/>
      <c r="AD626" s="10"/>
      <c r="AE626" s="14"/>
      <c r="AF626" s="14"/>
      <c r="AG626" s="14"/>
      <c r="AH626" s="14"/>
      <c r="AI626" s="14"/>
      <c r="AJ626" s="14"/>
      <c r="AK626" s="14"/>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row>
    <row r="627">
      <c r="A627" s="10"/>
      <c r="B627" s="46"/>
      <c r="C627" s="46"/>
      <c r="D627" s="46"/>
      <c r="E627" s="46"/>
      <c r="F627" s="46"/>
      <c r="G627" s="46"/>
      <c r="H627" s="46"/>
      <c r="I627" s="46"/>
      <c r="J627" s="47"/>
      <c r="K627" s="46"/>
      <c r="L627" s="46"/>
      <c r="M627" s="46"/>
      <c r="N627" s="46"/>
      <c r="O627" s="46"/>
      <c r="P627" s="46"/>
      <c r="Q627" s="46"/>
      <c r="R627" s="14"/>
      <c r="S627" s="14"/>
      <c r="T627" s="14"/>
      <c r="U627" s="14"/>
      <c r="V627" s="14"/>
      <c r="W627" s="14"/>
      <c r="X627" s="14"/>
      <c r="Y627" s="14"/>
      <c r="Z627" s="14"/>
      <c r="AA627" s="14"/>
      <c r="AB627" s="14"/>
      <c r="AC627" s="14"/>
      <c r="AD627" s="10"/>
      <c r="AE627" s="14"/>
      <c r="AF627" s="14"/>
      <c r="AG627" s="14"/>
      <c r="AH627" s="14"/>
      <c r="AI627" s="14"/>
      <c r="AJ627" s="14"/>
      <c r="AK627" s="14"/>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row>
    <row r="628">
      <c r="A628" s="10"/>
      <c r="B628" s="46"/>
      <c r="C628" s="46"/>
      <c r="D628" s="46"/>
      <c r="E628" s="46"/>
      <c r="F628" s="46"/>
      <c r="G628" s="46"/>
      <c r="H628" s="46"/>
      <c r="I628" s="46"/>
      <c r="J628" s="47"/>
      <c r="K628" s="46"/>
      <c r="L628" s="46"/>
      <c r="M628" s="46"/>
      <c r="N628" s="46"/>
      <c r="O628" s="46"/>
      <c r="P628" s="46"/>
      <c r="Q628" s="46"/>
      <c r="R628" s="14"/>
      <c r="S628" s="14"/>
      <c r="T628" s="14"/>
      <c r="U628" s="14"/>
      <c r="V628" s="14"/>
      <c r="W628" s="14"/>
      <c r="X628" s="14"/>
      <c r="Y628" s="14"/>
      <c r="Z628" s="14"/>
      <c r="AA628" s="14"/>
      <c r="AB628" s="14"/>
      <c r="AC628" s="14"/>
      <c r="AD628" s="10"/>
      <c r="AE628" s="14"/>
      <c r="AF628" s="14"/>
      <c r="AG628" s="14"/>
      <c r="AH628" s="14"/>
      <c r="AI628" s="14"/>
      <c r="AJ628" s="14"/>
      <c r="AK628" s="14"/>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row>
    <row r="629">
      <c r="A629" s="10"/>
      <c r="B629" s="46"/>
      <c r="C629" s="46"/>
      <c r="D629" s="46"/>
      <c r="E629" s="46"/>
      <c r="F629" s="46"/>
      <c r="G629" s="46"/>
      <c r="H629" s="46"/>
      <c r="I629" s="46"/>
      <c r="J629" s="47"/>
      <c r="K629" s="46"/>
      <c r="L629" s="46"/>
      <c r="M629" s="46"/>
      <c r="N629" s="46"/>
      <c r="O629" s="46"/>
      <c r="P629" s="46"/>
      <c r="Q629" s="46"/>
      <c r="R629" s="14"/>
      <c r="S629" s="14"/>
      <c r="T629" s="14"/>
      <c r="U629" s="14"/>
      <c r="V629" s="14"/>
      <c r="W629" s="14"/>
      <c r="X629" s="14"/>
      <c r="Y629" s="14"/>
      <c r="Z629" s="14"/>
      <c r="AA629" s="14"/>
      <c r="AB629" s="14"/>
      <c r="AC629" s="14"/>
      <c r="AD629" s="10"/>
      <c r="AE629" s="14"/>
      <c r="AF629" s="14"/>
      <c r="AG629" s="14"/>
      <c r="AH629" s="14"/>
      <c r="AI629" s="14"/>
      <c r="AJ629" s="14"/>
      <c r="AK629" s="14"/>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row>
    <row r="630">
      <c r="A630" s="10"/>
      <c r="B630" s="46"/>
      <c r="C630" s="46"/>
      <c r="D630" s="46"/>
      <c r="E630" s="46"/>
      <c r="F630" s="46"/>
      <c r="G630" s="46"/>
      <c r="H630" s="46"/>
      <c r="I630" s="46"/>
      <c r="J630" s="47"/>
      <c r="K630" s="46"/>
      <c r="L630" s="46"/>
      <c r="M630" s="46"/>
      <c r="N630" s="46"/>
      <c r="O630" s="46"/>
      <c r="P630" s="46"/>
      <c r="Q630" s="46"/>
      <c r="R630" s="14"/>
      <c r="S630" s="14"/>
      <c r="T630" s="14"/>
      <c r="U630" s="14"/>
      <c r="V630" s="14"/>
      <c r="W630" s="14"/>
      <c r="X630" s="14"/>
      <c r="Y630" s="14"/>
      <c r="Z630" s="14"/>
      <c r="AA630" s="14"/>
      <c r="AB630" s="14"/>
      <c r="AC630" s="14"/>
      <c r="AD630" s="10"/>
      <c r="AE630" s="14"/>
      <c r="AF630" s="14"/>
      <c r="AG630" s="14"/>
      <c r="AH630" s="14"/>
      <c r="AI630" s="14"/>
      <c r="AJ630" s="14"/>
      <c r="AK630" s="14"/>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row>
    <row r="631">
      <c r="A631" s="10"/>
      <c r="B631" s="46"/>
      <c r="C631" s="46"/>
      <c r="D631" s="46"/>
      <c r="E631" s="46"/>
      <c r="F631" s="46"/>
      <c r="G631" s="46"/>
      <c r="H631" s="46"/>
      <c r="I631" s="46"/>
      <c r="J631" s="47"/>
      <c r="K631" s="46"/>
      <c r="L631" s="46"/>
      <c r="M631" s="46"/>
      <c r="N631" s="46"/>
      <c r="O631" s="46"/>
      <c r="P631" s="46"/>
      <c r="Q631" s="46"/>
      <c r="R631" s="14"/>
      <c r="S631" s="14"/>
      <c r="T631" s="14"/>
      <c r="U631" s="14"/>
      <c r="V631" s="14"/>
      <c r="W631" s="14"/>
      <c r="X631" s="14"/>
      <c r="Y631" s="14"/>
      <c r="Z631" s="14"/>
      <c r="AA631" s="14"/>
      <c r="AB631" s="14"/>
      <c r="AC631" s="14"/>
      <c r="AD631" s="10"/>
      <c r="AE631" s="14"/>
      <c r="AF631" s="14"/>
      <c r="AG631" s="14"/>
      <c r="AH631" s="14"/>
      <c r="AI631" s="14"/>
      <c r="AJ631" s="14"/>
      <c r="AK631" s="14"/>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row>
    <row r="632">
      <c r="A632" s="10"/>
      <c r="B632" s="46"/>
      <c r="C632" s="46"/>
      <c r="D632" s="46"/>
      <c r="E632" s="46"/>
      <c r="F632" s="46"/>
      <c r="G632" s="46"/>
      <c r="H632" s="46"/>
      <c r="I632" s="46"/>
      <c r="J632" s="47"/>
      <c r="K632" s="46"/>
      <c r="L632" s="46"/>
      <c r="M632" s="46"/>
      <c r="N632" s="46"/>
      <c r="O632" s="46"/>
      <c r="P632" s="46"/>
      <c r="Q632" s="46"/>
      <c r="R632" s="14"/>
      <c r="S632" s="14"/>
      <c r="T632" s="14"/>
      <c r="U632" s="14"/>
      <c r="V632" s="14"/>
      <c r="W632" s="14"/>
      <c r="X632" s="14"/>
      <c r="Y632" s="14"/>
      <c r="Z632" s="14"/>
      <c r="AA632" s="14"/>
      <c r="AB632" s="14"/>
      <c r="AC632" s="14"/>
      <c r="AD632" s="10"/>
      <c r="AE632" s="14"/>
      <c r="AF632" s="14"/>
      <c r="AG632" s="14"/>
      <c r="AH632" s="14"/>
      <c r="AI632" s="14"/>
      <c r="AJ632" s="14"/>
      <c r="AK632" s="14"/>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row>
    <row r="633">
      <c r="A633" s="10"/>
      <c r="B633" s="46"/>
      <c r="C633" s="46"/>
      <c r="D633" s="46"/>
      <c r="E633" s="46"/>
      <c r="F633" s="46"/>
      <c r="G633" s="46"/>
      <c r="H633" s="46"/>
      <c r="I633" s="46"/>
      <c r="J633" s="47"/>
      <c r="K633" s="46"/>
      <c r="L633" s="46"/>
      <c r="M633" s="46"/>
      <c r="N633" s="46"/>
      <c r="O633" s="46"/>
      <c r="P633" s="46"/>
      <c r="Q633" s="46"/>
      <c r="R633" s="14"/>
      <c r="S633" s="14"/>
      <c r="T633" s="14"/>
      <c r="U633" s="14"/>
      <c r="V633" s="14"/>
      <c r="W633" s="14"/>
      <c r="X633" s="14"/>
      <c r="Y633" s="14"/>
      <c r="Z633" s="14"/>
      <c r="AA633" s="14"/>
      <c r="AB633" s="14"/>
      <c r="AC633" s="14"/>
      <c r="AD633" s="10"/>
      <c r="AE633" s="14"/>
      <c r="AF633" s="14"/>
      <c r="AG633" s="14"/>
      <c r="AH633" s="14"/>
      <c r="AI633" s="14"/>
      <c r="AJ633" s="14"/>
      <c r="AK633" s="14"/>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row>
    <row r="634">
      <c r="A634" s="10"/>
      <c r="B634" s="46"/>
      <c r="C634" s="46"/>
      <c r="D634" s="46"/>
      <c r="E634" s="46"/>
      <c r="F634" s="46"/>
      <c r="G634" s="46"/>
      <c r="H634" s="46"/>
      <c r="I634" s="46"/>
      <c r="J634" s="47"/>
      <c r="K634" s="46"/>
      <c r="L634" s="46"/>
      <c r="M634" s="46"/>
      <c r="N634" s="46"/>
      <c r="O634" s="46"/>
      <c r="P634" s="46"/>
      <c r="Q634" s="46"/>
      <c r="R634" s="14"/>
      <c r="S634" s="14"/>
      <c r="T634" s="14"/>
      <c r="U634" s="14"/>
      <c r="V634" s="14"/>
      <c r="W634" s="14"/>
      <c r="X634" s="14"/>
      <c r="Y634" s="14"/>
      <c r="Z634" s="14"/>
      <c r="AA634" s="14"/>
      <c r="AB634" s="14"/>
      <c r="AC634" s="14"/>
      <c r="AD634" s="10"/>
      <c r="AE634" s="14"/>
      <c r="AF634" s="14"/>
      <c r="AG634" s="14"/>
      <c r="AH634" s="14"/>
      <c r="AI634" s="14"/>
      <c r="AJ634" s="14"/>
      <c r="AK634" s="14"/>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row>
    <row r="635">
      <c r="A635" s="10"/>
      <c r="B635" s="46"/>
      <c r="C635" s="46"/>
      <c r="D635" s="46"/>
      <c r="E635" s="46"/>
      <c r="F635" s="46"/>
      <c r="G635" s="46"/>
      <c r="H635" s="46"/>
      <c r="I635" s="46"/>
      <c r="J635" s="47"/>
      <c r="K635" s="46"/>
      <c r="L635" s="46"/>
      <c r="M635" s="46"/>
      <c r="N635" s="46"/>
      <c r="O635" s="46"/>
      <c r="P635" s="46"/>
      <c r="Q635" s="46"/>
      <c r="R635" s="14"/>
      <c r="S635" s="14"/>
      <c r="T635" s="14"/>
      <c r="U635" s="14"/>
      <c r="V635" s="14"/>
      <c r="W635" s="14"/>
      <c r="X635" s="14"/>
      <c r="Y635" s="14"/>
      <c r="Z635" s="14"/>
      <c r="AA635" s="14"/>
      <c r="AB635" s="14"/>
      <c r="AC635" s="14"/>
      <c r="AD635" s="10"/>
      <c r="AE635" s="14"/>
      <c r="AF635" s="14"/>
      <c r="AG635" s="14"/>
      <c r="AH635" s="14"/>
      <c r="AI635" s="14"/>
      <c r="AJ635" s="14"/>
      <c r="AK635" s="14"/>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row>
    <row r="636">
      <c r="A636" s="10"/>
      <c r="B636" s="46"/>
      <c r="C636" s="46"/>
      <c r="D636" s="46"/>
      <c r="E636" s="46"/>
      <c r="F636" s="46"/>
      <c r="G636" s="46"/>
      <c r="H636" s="46"/>
      <c r="I636" s="46"/>
      <c r="J636" s="47"/>
      <c r="K636" s="46"/>
      <c r="L636" s="46"/>
      <c r="M636" s="46"/>
      <c r="N636" s="46"/>
      <c r="O636" s="46"/>
      <c r="P636" s="46"/>
      <c r="Q636" s="46"/>
      <c r="R636" s="14"/>
      <c r="S636" s="14"/>
      <c r="T636" s="14"/>
      <c r="U636" s="14"/>
      <c r="V636" s="14"/>
      <c r="W636" s="14"/>
      <c r="X636" s="14"/>
      <c r="Y636" s="14"/>
      <c r="Z636" s="14"/>
      <c r="AA636" s="14"/>
      <c r="AB636" s="14"/>
      <c r="AC636" s="14"/>
      <c r="AD636" s="10"/>
      <c r="AE636" s="14"/>
      <c r="AF636" s="14"/>
      <c r="AG636" s="14"/>
      <c r="AH636" s="14"/>
      <c r="AI636" s="14"/>
      <c r="AJ636" s="14"/>
      <c r="AK636" s="14"/>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row>
    <row r="637">
      <c r="A637" s="10"/>
      <c r="B637" s="46"/>
      <c r="C637" s="46"/>
      <c r="D637" s="46"/>
      <c r="E637" s="46"/>
      <c r="F637" s="46"/>
      <c r="G637" s="46"/>
      <c r="H637" s="46"/>
      <c r="I637" s="46"/>
      <c r="J637" s="47"/>
      <c r="K637" s="46"/>
      <c r="L637" s="46"/>
      <c r="M637" s="46"/>
      <c r="N637" s="46"/>
      <c r="O637" s="46"/>
      <c r="P637" s="46"/>
      <c r="Q637" s="46"/>
      <c r="R637" s="14"/>
      <c r="S637" s="14"/>
      <c r="T637" s="14"/>
      <c r="U637" s="14"/>
      <c r="V637" s="14"/>
      <c r="W637" s="14"/>
      <c r="X637" s="14"/>
      <c r="Y637" s="14"/>
      <c r="Z637" s="14"/>
      <c r="AA637" s="14"/>
      <c r="AB637" s="14"/>
      <c r="AC637" s="14"/>
      <c r="AD637" s="10"/>
      <c r="AE637" s="14"/>
      <c r="AF637" s="14"/>
      <c r="AG637" s="14"/>
      <c r="AH637" s="14"/>
      <c r="AI637" s="14"/>
      <c r="AJ637" s="14"/>
      <c r="AK637" s="14"/>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row>
    <row r="638">
      <c r="A638" s="10"/>
      <c r="B638" s="46"/>
      <c r="C638" s="46"/>
      <c r="D638" s="46"/>
      <c r="E638" s="46"/>
      <c r="F638" s="46"/>
      <c r="G638" s="46"/>
      <c r="H638" s="46"/>
      <c r="I638" s="46"/>
      <c r="J638" s="47"/>
      <c r="K638" s="46"/>
      <c r="L638" s="46"/>
      <c r="M638" s="46"/>
      <c r="N638" s="46"/>
      <c r="O638" s="46"/>
      <c r="P638" s="46"/>
      <c r="Q638" s="46"/>
      <c r="R638" s="14"/>
      <c r="S638" s="14"/>
      <c r="T638" s="14"/>
      <c r="U638" s="14"/>
      <c r="V638" s="14"/>
      <c r="W638" s="14"/>
      <c r="X638" s="14"/>
      <c r="Y638" s="14"/>
      <c r="Z638" s="14"/>
      <c r="AA638" s="14"/>
      <c r="AB638" s="14"/>
      <c r="AC638" s="14"/>
      <c r="AD638" s="10"/>
      <c r="AE638" s="14"/>
      <c r="AF638" s="14"/>
      <c r="AG638" s="14"/>
      <c r="AH638" s="14"/>
      <c r="AI638" s="14"/>
      <c r="AJ638" s="14"/>
      <c r="AK638" s="14"/>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row>
    <row r="639">
      <c r="A639" s="10"/>
      <c r="B639" s="46"/>
      <c r="C639" s="46"/>
      <c r="D639" s="46"/>
      <c r="E639" s="46"/>
      <c r="F639" s="46"/>
      <c r="G639" s="46"/>
      <c r="H639" s="46"/>
      <c r="I639" s="46"/>
      <c r="J639" s="47"/>
      <c r="K639" s="46"/>
      <c r="L639" s="46"/>
      <c r="M639" s="46"/>
      <c r="N639" s="46"/>
      <c r="O639" s="46"/>
      <c r="P639" s="46"/>
      <c r="Q639" s="46"/>
      <c r="R639" s="14"/>
      <c r="S639" s="14"/>
      <c r="T639" s="14"/>
      <c r="U639" s="14"/>
      <c r="V639" s="14"/>
      <c r="W639" s="14"/>
      <c r="X639" s="14"/>
      <c r="Y639" s="14"/>
      <c r="Z639" s="14"/>
      <c r="AA639" s="14"/>
      <c r="AB639" s="14"/>
      <c r="AC639" s="14"/>
      <c r="AD639" s="10"/>
      <c r="AE639" s="14"/>
      <c r="AF639" s="14"/>
      <c r="AG639" s="14"/>
      <c r="AH639" s="14"/>
      <c r="AI639" s="14"/>
      <c r="AJ639" s="14"/>
      <c r="AK639" s="14"/>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row>
    <row r="640">
      <c r="A640" s="10"/>
      <c r="B640" s="46"/>
      <c r="C640" s="46"/>
      <c r="D640" s="46"/>
      <c r="E640" s="46"/>
      <c r="F640" s="46"/>
      <c r="G640" s="46"/>
      <c r="H640" s="46"/>
      <c r="I640" s="46"/>
      <c r="J640" s="47"/>
      <c r="K640" s="46"/>
      <c r="L640" s="46"/>
      <c r="M640" s="46"/>
      <c r="N640" s="46"/>
      <c r="O640" s="46"/>
      <c r="P640" s="46"/>
      <c r="Q640" s="46"/>
      <c r="R640" s="14"/>
      <c r="S640" s="14"/>
      <c r="T640" s="14"/>
      <c r="U640" s="14"/>
      <c r="V640" s="14"/>
      <c r="W640" s="14"/>
      <c r="X640" s="14"/>
      <c r="Y640" s="14"/>
      <c r="Z640" s="14"/>
      <c r="AA640" s="14"/>
      <c r="AB640" s="14"/>
      <c r="AC640" s="14"/>
      <c r="AD640" s="10"/>
      <c r="AE640" s="14"/>
      <c r="AF640" s="14"/>
      <c r="AG640" s="14"/>
      <c r="AH640" s="14"/>
      <c r="AI640" s="14"/>
      <c r="AJ640" s="14"/>
      <c r="AK640" s="14"/>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row>
    <row r="641">
      <c r="A641" s="10"/>
      <c r="B641" s="46"/>
      <c r="C641" s="46"/>
      <c r="D641" s="46"/>
      <c r="E641" s="46"/>
      <c r="F641" s="46"/>
      <c r="G641" s="46"/>
      <c r="H641" s="46"/>
      <c r="I641" s="46"/>
      <c r="J641" s="47"/>
      <c r="K641" s="46"/>
      <c r="L641" s="46"/>
      <c r="M641" s="46"/>
      <c r="N641" s="46"/>
      <c r="O641" s="46"/>
      <c r="P641" s="46"/>
      <c r="Q641" s="46"/>
      <c r="R641" s="14"/>
      <c r="S641" s="14"/>
      <c r="T641" s="14"/>
      <c r="U641" s="14"/>
      <c r="V641" s="14"/>
      <c r="W641" s="14"/>
      <c r="X641" s="14"/>
      <c r="Y641" s="14"/>
      <c r="Z641" s="14"/>
      <c r="AA641" s="14"/>
      <c r="AB641" s="14"/>
      <c r="AC641" s="14"/>
      <c r="AD641" s="10"/>
      <c r="AE641" s="14"/>
      <c r="AF641" s="14"/>
      <c r="AG641" s="14"/>
      <c r="AH641" s="14"/>
      <c r="AI641" s="14"/>
      <c r="AJ641" s="14"/>
      <c r="AK641" s="14"/>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row>
    <row r="642">
      <c r="A642" s="10"/>
      <c r="B642" s="46"/>
      <c r="C642" s="46"/>
      <c r="D642" s="46"/>
      <c r="E642" s="46"/>
      <c r="F642" s="46"/>
      <c r="G642" s="46"/>
      <c r="H642" s="46"/>
      <c r="I642" s="46"/>
      <c r="J642" s="47"/>
      <c r="K642" s="46"/>
      <c r="L642" s="46"/>
      <c r="M642" s="46"/>
      <c r="N642" s="46"/>
      <c r="O642" s="46"/>
      <c r="P642" s="46"/>
      <c r="Q642" s="46"/>
      <c r="R642" s="14"/>
      <c r="S642" s="14"/>
      <c r="T642" s="14"/>
      <c r="U642" s="14"/>
      <c r="V642" s="14"/>
      <c r="W642" s="14"/>
      <c r="X642" s="14"/>
      <c r="Y642" s="14"/>
      <c r="Z642" s="14"/>
      <c r="AA642" s="14"/>
      <c r="AB642" s="14"/>
      <c r="AC642" s="14"/>
      <c r="AD642" s="10"/>
      <c r="AE642" s="14"/>
      <c r="AF642" s="14"/>
      <c r="AG642" s="14"/>
      <c r="AH642" s="14"/>
      <c r="AI642" s="14"/>
      <c r="AJ642" s="14"/>
      <c r="AK642" s="14"/>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row>
    <row r="643">
      <c r="A643" s="10"/>
      <c r="B643" s="46"/>
      <c r="C643" s="46"/>
      <c r="D643" s="46"/>
      <c r="E643" s="46"/>
      <c r="F643" s="46"/>
      <c r="G643" s="46"/>
      <c r="H643" s="46"/>
      <c r="I643" s="46"/>
      <c r="J643" s="47"/>
      <c r="K643" s="46"/>
      <c r="L643" s="46"/>
      <c r="M643" s="46"/>
      <c r="N643" s="46"/>
      <c r="O643" s="46"/>
      <c r="P643" s="46"/>
      <c r="Q643" s="46"/>
      <c r="R643" s="14"/>
      <c r="S643" s="14"/>
      <c r="T643" s="14"/>
      <c r="U643" s="14"/>
      <c r="V643" s="14"/>
      <c r="W643" s="14"/>
      <c r="X643" s="14"/>
      <c r="Y643" s="14"/>
      <c r="Z643" s="14"/>
      <c r="AA643" s="14"/>
      <c r="AB643" s="14"/>
      <c r="AC643" s="14"/>
      <c r="AD643" s="10"/>
      <c r="AE643" s="14"/>
      <c r="AF643" s="14"/>
      <c r="AG643" s="14"/>
      <c r="AH643" s="14"/>
      <c r="AI643" s="14"/>
      <c r="AJ643" s="14"/>
      <c r="AK643" s="14"/>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row>
    <row r="644">
      <c r="A644" s="10"/>
      <c r="B644" s="46"/>
      <c r="C644" s="46"/>
      <c r="D644" s="46"/>
      <c r="E644" s="46"/>
      <c r="F644" s="46"/>
      <c r="G644" s="46"/>
      <c r="H644" s="46"/>
      <c r="I644" s="46"/>
      <c r="J644" s="47"/>
      <c r="K644" s="46"/>
      <c r="L644" s="46"/>
      <c r="M644" s="46"/>
      <c r="N644" s="46"/>
      <c r="O644" s="46"/>
      <c r="P644" s="46"/>
      <c r="Q644" s="46"/>
      <c r="R644" s="14"/>
      <c r="S644" s="14"/>
      <c r="T644" s="14"/>
      <c r="U644" s="14"/>
      <c r="V644" s="14"/>
      <c r="W644" s="14"/>
      <c r="X644" s="14"/>
      <c r="Y644" s="14"/>
      <c r="Z644" s="14"/>
      <c r="AA644" s="14"/>
      <c r="AB644" s="14"/>
      <c r="AC644" s="14"/>
      <c r="AD644" s="10"/>
      <c r="AE644" s="14"/>
      <c r="AF644" s="14"/>
      <c r="AG644" s="14"/>
      <c r="AH644" s="14"/>
      <c r="AI644" s="14"/>
      <c r="AJ644" s="14"/>
      <c r="AK644" s="14"/>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row>
    <row r="645">
      <c r="A645" s="10"/>
      <c r="B645" s="46"/>
      <c r="C645" s="46"/>
      <c r="D645" s="46"/>
      <c r="E645" s="46"/>
      <c r="F645" s="46"/>
      <c r="G645" s="46"/>
      <c r="H645" s="46"/>
      <c r="I645" s="46"/>
      <c r="J645" s="47"/>
      <c r="K645" s="46"/>
      <c r="L645" s="46"/>
      <c r="M645" s="46"/>
      <c r="N645" s="46"/>
      <c r="O645" s="46"/>
      <c r="P645" s="46"/>
      <c r="Q645" s="46"/>
      <c r="R645" s="14"/>
      <c r="S645" s="14"/>
      <c r="T645" s="14"/>
      <c r="U645" s="14"/>
      <c r="V645" s="14"/>
      <c r="W645" s="14"/>
      <c r="X645" s="14"/>
      <c r="Y645" s="14"/>
      <c r="Z645" s="14"/>
      <c r="AA645" s="14"/>
      <c r="AB645" s="14"/>
      <c r="AC645" s="14"/>
      <c r="AD645" s="10"/>
      <c r="AE645" s="14"/>
      <c r="AF645" s="14"/>
      <c r="AG645" s="14"/>
      <c r="AH645" s="14"/>
      <c r="AI645" s="14"/>
      <c r="AJ645" s="14"/>
      <c r="AK645" s="14"/>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row>
    <row r="646">
      <c r="A646" s="10"/>
      <c r="B646" s="46"/>
      <c r="C646" s="46"/>
      <c r="D646" s="46"/>
      <c r="E646" s="46"/>
      <c r="F646" s="46"/>
      <c r="G646" s="46"/>
      <c r="H646" s="46"/>
      <c r="I646" s="46"/>
      <c r="J646" s="47"/>
      <c r="K646" s="46"/>
      <c r="L646" s="46"/>
      <c r="M646" s="46"/>
      <c r="N646" s="46"/>
      <c r="O646" s="46"/>
      <c r="P646" s="46"/>
      <c r="Q646" s="46"/>
      <c r="R646" s="14"/>
      <c r="S646" s="14"/>
      <c r="T646" s="14"/>
      <c r="U646" s="14"/>
      <c r="V646" s="14"/>
      <c r="W646" s="14"/>
      <c r="X646" s="14"/>
      <c r="Y646" s="14"/>
      <c r="Z646" s="14"/>
      <c r="AA646" s="14"/>
      <c r="AB646" s="14"/>
      <c r="AC646" s="14"/>
      <c r="AD646" s="10"/>
      <c r="AE646" s="14"/>
      <c r="AF646" s="14"/>
      <c r="AG646" s="14"/>
      <c r="AH646" s="14"/>
      <c r="AI646" s="14"/>
      <c r="AJ646" s="14"/>
      <c r="AK646" s="14"/>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row>
    <row r="647">
      <c r="A647" s="10"/>
      <c r="B647" s="46"/>
      <c r="C647" s="46"/>
      <c r="D647" s="46"/>
      <c r="E647" s="46"/>
      <c r="F647" s="46"/>
      <c r="G647" s="46"/>
      <c r="H647" s="46"/>
      <c r="I647" s="46"/>
      <c r="J647" s="47"/>
      <c r="K647" s="46"/>
      <c r="L647" s="46"/>
      <c r="M647" s="46"/>
      <c r="N647" s="46"/>
      <c r="O647" s="46"/>
      <c r="P647" s="46"/>
      <c r="Q647" s="46"/>
      <c r="R647" s="14"/>
      <c r="S647" s="14"/>
      <c r="T647" s="14"/>
      <c r="U647" s="14"/>
      <c r="V647" s="14"/>
      <c r="W647" s="14"/>
      <c r="X647" s="14"/>
      <c r="Y647" s="14"/>
      <c r="Z647" s="14"/>
      <c r="AA647" s="14"/>
      <c r="AB647" s="14"/>
      <c r="AC647" s="14"/>
      <c r="AD647" s="10"/>
      <c r="AE647" s="14"/>
      <c r="AF647" s="14"/>
      <c r="AG647" s="14"/>
      <c r="AH647" s="14"/>
      <c r="AI647" s="14"/>
      <c r="AJ647" s="14"/>
      <c r="AK647" s="14"/>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row>
    <row r="648">
      <c r="A648" s="10"/>
      <c r="B648" s="46"/>
      <c r="C648" s="46"/>
      <c r="D648" s="46"/>
      <c r="E648" s="46"/>
      <c r="F648" s="46"/>
      <c r="G648" s="46"/>
      <c r="H648" s="46"/>
      <c r="I648" s="46"/>
      <c r="J648" s="47"/>
      <c r="K648" s="46"/>
      <c r="L648" s="46"/>
      <c r="M648" s="46"/>
      <c r="N648" s="46"/>
      <c r="O648" s="46"/>
      <c r="P648" s="46"/>
      <c r="Q648" s="46"/>
      <c r="R648" s="14"/>
      <c r="S648" s="14"/>
      <c r="T648" s="14"/>
      <c r="U648" s="14"/>
      <c r="V648" s="14"/>
      <c r="W648" s="14"/>
      <c r="X648" s="14"/>
      <c r="Y648" s="14"/>
      <c r="Z648" s="14"/>
      <c r="AA648" s="14"/>
      <c r="AB648" s="14"/>
      <c r="AC648" s="14"/>
      <c r="AD648" s="10"/>
      <c r="AE648" s="14"/>
      <c r="AF648" s="14"/>
      <c r="AG648" s="14"/>
      <c r="AH648" s="14"/>
      <c r="AI648" s="14"/>
      <c r="AJ648" s="14"/>
      <c r="AK648" s="14"/>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row>
    <row r="649">
      <c r="A649" s="10"/>
      <c r="B649" s="46"/>
      <c r="C649" s="46"/>
      <c r="D649" s="46"/>
      <c r="E649" s="46"/>
      <c r="F649" s="46"/>
      <c r="G649" s="46"/>
      <c r="H649" s="46"/>
      <c r="I649" s="46"/>
      <c r="J649" s="47"/>
      <c r="K649" s="46"/>
      <c r="L649" s="46"/>
      <c r="M649" s="46"/>
      <c r="N649" s="46"/>
      <c r="O649" s="46"/>
      <c r="P649" s="46"/>
      <c r="Q649" s="46"/>
      <c r="R649" s="14"/>
      <c r="S649" s="14"/>
      <c r="T649" s="14"/>
      <c r="U649" s="14"/>
      <c r="V649" s="14"/>
      <c r="W649" s="14"/>
      <c r="X649" s="14"/>
      <c r="Y649" s="14"/>
      <c r="Z649" s="14"/>
      <c r="AA649" s="14"/>
      <c r="AB649" s="14"/>
      <c r="AC649" s="14"/>
      <c r="AD649" s="10"/>
      <c r="AE649" s="14"/>
      <c r="AF649" s="14"/>
      <c r="AG649" s="14"/>
      <c r="AH649" s="14"/>
      <c r="AI649" s="14"/>
      <c r="AJ649" s="14"/>
      <c r="AK649" s="14"/>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row>
    <row r="650">
      <c r="A650" s="10"/>
      <c r="B650" s="46"/>
      <c r="C650" s="46"/>
      <c r="D650" s="46"/>
      <c r="E650" s="46"/>
      <c r="F650" s="46"/>
      <c r="G650" s="46"/>
      <c r="H650" s="46"/>
      <c r="I650" s="46"/>
      <c r="J650" s="47"/>
      <c r="K650" s="46"/>
      <c r="L650" s="46"/>
      <c r="M650" s="46"/>
      <c r="N650" s="46"/>
      <c r="O650" s="46"/>
      <c r="P650" s="46"/>
      <c r="Q650" s="46"/>
      <c r="R650" s="14"/>
      <c r="S650" s="14"/>
      <c r="T650" s="14"/>
      <c r="U650" s="14"/>
      <c r="V650" s="14"/>
      <c r="W650" s="14"/>
      <c r="X650" s="14"/>
      <c r="Y650" s="14"/>
      <c r="Z650" s="14"/>
      <c r="AA650" s="14"/>
      <c r="AB650" s="14"/>
      <c r="AC650" s="14"/>
      <c r="AD650" s="10"/>
      <c r="AE650" s="14"/>
      <c r="AF650" s="14"/>
      <c r="AG650" s="14"/>
      <c r="AH650" s="14"/>
      <c r="AI650" s="14"/>
      <c r="AJ650" s="14"/>
      <c r="AK650" s="14"/>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row>
    <row r="651">
      <c r="A651" s="10"/>
      <c r="B651" s="46"/>
      <c r="C651" s="46"/>
      <c r="D651" s="46"/>
      <c r="E651" s="46"/>
      <c r="F651" s="46"/>
      <c r="G651" s="46"/>
      <c r="H651" s="46"/>
      <c r="I651" s="46"/>
      <c r="J651" s="47"/>
      <c r="K651" s="46"/>
      <c r="L651" s="46"/>
      <c r="M651" s="46"/>
      <c r="N651" s="46"/>
      <c r="O651" s="46"/>
      <c r="P651" s="46"/>
      <c r="Q651" s="46"/>
      <c r="R651" s="14"/>
      <c r="S651" s="14"/>
      <c r="T651" s="14"/>
      <c r="U651" s="14"/>
      <c r="V651" s="14"/>
      <c r="W651" s="14"/>
      <c r="X651" s="14"/>
      <c r="Y651" s="14"/>
      <c r="Z651" s="14"/>
      <c r="AA651" s="14"/>
      <c r="AB651" s="14"/>
      <c r="AC651" s="14"/>
      <c r="AD651" s="10"/>
      <c r="AE651" s="14"/>
      <c r="AF651" s="14"/>
      <c r="AG651" s="14"/>
      <c r="AH651" s="14"/>
      <c r="AI651" s="14"/>
      <c r="AJ651" s="14"/>
      <c r="AK651" s="14"/>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row>
    <row r="652">
      <c r="A652" s="10"/>
      <c r="B652" s="46"/>
      <c r="C652" s="46"/>
      <c r="D652" s="46"/>
      <c r="E652" s="46"/>
      <c r="F652" s="46"/>
      <c r="G652" s="46"/>
      <c r="H652" s="46"/>
      <c r="I652" s="46"/>
      <c r="J652" s="47"/>
      <c r="K652" s="46"/>
      <c r="L652" s="46"/>
      <c r="M652" s="46"/>
      <c r="N652" s="46"/>
      <c r="O652" s="46"/>
      <c r="P652" s="46"/>
      <c r="Q652" s="46"/>
      <c r="R652" s="14"/>
      <c r="S652" s="14"/>
      <c r="T652" s="14"/>
      <c r="U652" s="14"/>
      <c r="V652" s="14"/>
      <c r="W652" s="14"/>
      <c r="X652" s="14"/>
      <c r="Y652" s="14"/>
      <c r="Z652" s="14"/>
      <c r="AA652" s="14"/>
      <c r="AB652" s="14"/>
      <c r="AC652" s="14"/>
      <c r="AD652" s="10"/>
      <c r="AE652" s="14"/>
      <c r="AF652" s="14"/>
      <c r="AG652" s="14"/>
      <c r="AH652" s="14"/>
      <c r="AI652" s="14"/>
      <c r="AJ652" s="14"/>
      <c r="AK652" s="14"/>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row>
    <row r="653">
      <c r="A653" s="10"/>
      <c r="B653" s="46"/>
      <c r="C653" s="46"/>
      <c r="D653" s="46"/>
      <c r="E653" s="46"/>
      <c r="F653" s="46"/>
      <c r="G653" s="46"/>
      <c r="H653" s="46"/>
      <c r="I653" s="46"/>
      <c r="J653" s="47"/>
      <c r="K653" s="46"/>
      <c r="L653" s="46"/>
      <c r="M653" s="46"/>
      <c r="N653" s="46"/>
      <c r="O653" s="46"/>
      <c r="P653" s="46"/>
      <c r="Q653" s="46"/>
      <c r="R653" s="14"/>
      <c r="S653" s="14"/>
      <c r="T653" s="14"/>
      <c r="U653" s="14"/>
      <c r="V653" s="14"/>
      <c r="W653" s="14"/>
      <c r="X653" s="14"/>
      <c r="Y653" s="14"/>
      <c r="Z653" s="14"/>
      <c r="AA653" s="14"/>
      <c r="AB653" s="14"/>
      <c r="AC653" s="14"/>
      <c r="AD653" s="10"/>
      <c r="AE653" s="14"/>
      <c r="AF653" s="14"/>
      <c r="AG653" s="14"/>
      <c r="AH653" s="14"/>
      <c r="AI653" s="14"/>
      <c r="AJ653" s="14"/>
      <c r="AK653" s="14"/>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row>
    <row r="654">
      <c r="A654" s="10"/>
      <c r="B654" s="46"/>
      <c r="C654" s="46"/>
      <c r="D654" s="46"/>
      <c r="E654" s="46"/>
      <c r="F654" s="46"/>
      <c r="G654" s="46"/>
      <c r="H654" s="46"/>
      <c r="I654" s="46"/>
      <c r="J654" s="47"/>
      <c r="K654" s="46"/>
      <c r="L654" s="46"/>
      <c r="M654" s="46"/>
      <c r="N654" s="46"/>
      <c r="O654" s="46"/>
      <c r="P654" s="46"/>
      <c r="Q654" s="46"/>
      <c r="R654" s="14"/>
      <c r="S654" s="14"/>
      <c r="T654" s="14"/>
      <c r="U654" s="14"/>
      <c r="V654" s="14"/>
      <c r="W654" s="14"/>
      <c r="X654" s="14"/>
      <c r="Y654" s="14"/>
      <c r="Z654" s="14"/>
      <c r="AA654" s="14"/>
      <c r="AB654" s="14"/>
      <c r="AC654" s="14"/>
      <c r="AD654" s="10"/>
      <c r="AE654" s="14"/>
      <c r="AF654" s="14"/>
      <c r="AG654" s="14"/>
      <c r="AH654" s="14"/>
      <c r="AI654" s="14"/>
      <c r="AJ654" s="14"/>
      <c r="AK654" s="14"/>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row>
    <row r="655">
      <c r="A655" s="10"/>
      <c r="B655" s="46"/>
      <c r="C655" s="46"/>
      <c r="D655" s="46"/>
      <c r="E655" s="46"/>
      <c r="F655" s="46"/>
      <c r="G655" s="46"/>
      <c r="H655" s="46"/>
      <c r="I655" s="46"/>
      <c r="J655" s="47"/>
      <c r="K655" s="46"/>
      <c r="L655" s="46"/>
      <c r="M655" s="46"/>
      <c r="N655" s="46"/>
      <c r="O655" s="46"/>
      <c r="P655" s="46"/>
      <c r="Q655" s="46"/>
      <c r="R655" s="14"/>
      <c r="S655" s="14"/>
      <c r="T655" s="14"/>
      <c r="U655" s="14"/>
      <c r="V655" s="14"/>
      <c r="W655" s="14"/>
      <c r="X655" s="14"/>
      <c r="Y655" s="14"/>
      <c r="Z655" s="14"/>
      <c r="AA655" s="14"/>
      <c r="AB655" s="14"/>
      <c r="AC655" s="14"/>
      <c r="AD655" s="10"/>
      <c r="AE655" s="14"/>
      <c r="AF655" s="14"/>
      <c r="AG655" s="14"/>
      <c r="AH655" s="14"/>
      <c r="AI655" s="14"/>
      <c r="AJ655" s="14"/>
      <c r="AK655" s="14"/>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row>
    <row r="656">
      <c r="A656" s="10"/>
      <c r="B656" s="46"/>
      <c r="C656" s="46"/>
      <c r="D656" s="46"/>
      <c r="E656" s="46"/>
      <c r="F656" s="46"/>
      <c r="G656" s="46"/>
      <c r="H656" s="46"/>
      <c r="I656" s="46"/>
      <c r="J656" s="47"/>
      <c r="K656" s="46"/>
      <c r="L656" s="46"/>
      <c r="M656" s="46"/>
      <c r="N656" s="46"/>
      <c r="O656" s="46"/>
      <c r="P656" s="46"/>
      <c r="Q656" s="46"/>
      <c r="R656" s="14"/>
      <c r="S656" s="14"/>
      <c r="T656" s="14"/>
      <c r="U656" s="14"/>
      <c r="V656" s="14"/>
      <c r="W656" s="14"/>
      <c r="X656" s="14"/>
      <c r="Y656" s="14"/>
      <c r="Z656" s="14"/>
      <c r="AA656" s="14"/>
      <c r="AB656" s="14"/>
      <c r="AC656" s="14"/>
      <c r="AD656" s="10"/>
      <c r="AE656" s="14"/>
      <c r="AF656" s="14"/>
      <c r="AG656" s="14"/>
      <c r="AH656" s="14"/>
      <c r="AI656" s="14"/>
      <c r="AJ656" s="14"/>
      <c r="AK656" s="14"/>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row>
    <row r="657">
      <c r="A657" s="10"/>
      <c r="B657" s="46"/>
      <c r="C657" s="46"/>
      <c r="D657" s="46"/>
      <c r="E657" s="46"/>
      <c r="F657" s="46"/>
      <c r="G657" s="46"/>
      <c r="H657" s="46"/>
      <c r="I657" s="46"/>
      <c r="J657" s="47"/>
      <c r="K657" s="46"/>
      <c r="L657" s="46"/>
      <c r="M657" s="46"/>
      <c r="N657" s="46"/>
      <c r="O657" s="46"/>
      <c r="P657" s="46"/>
      <c r="Q657" s="46"/>
      <c r="R657" s="14"/>
      <c r="S657" s="14"/>
      <c r="T657" s="14"/>
      <c r="U657" s="14"/>
      <c r="V657" s="14"/>
      <c r="W657" s="14"/>
      <c r="X657" s="14"/>
      <c r="Y657" s="14"/>
      <c r="Z657" s="14"/>
      <c r="AA657" s="14"/>
      <c r="AB657" s="14"/>
      <c r="AC657" s="14"/>
      <c r="AD657" s="10"/>
      <c r="AE657" s="14"/>
      <c r="AF657" s="14"/>
      <c r="AG657" s="14"/>
      <c r="AH657" s="14"/>
      <c r="AI657" s="14"/>
      <c r="AJ657" s="14"/>
      <c r="AK657" s="14"/>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row>
    <row r="658">
      <c r="A658" s="10"/>
      <c r="B658" s="46"/>
      <c r="C658" s="46"/>
      <c r="D658" s="46"/>
      <c r="E658" s="46"/>
      <c r="F658" s="46"/>
      <c r="G658" s="46"/>
      <c r="H658" s="46"/>
      <c r="I658" s="46"/>
      <c r="J658" s="47"/>
      <c r="K658" s="46"/>
      <c r="L658" s="46"/>
      <c r="M658" s="46"/>
      <c r="N658" s="46"/>
      <c r="O658" s="46"/>
      <c r="P658" s="46"/>
      <c r="Q658" s="46"/>
      <c r="R658" s="14"/>
      <c r="S658" s="14"/>
      <c r="T658" s="14"/>
      <c r="U658" s="14"/>
      <c r="V658" s="14"/>
      <c r="W658" s="14"/>
      <c r="X658" s="14"/>
      <c r="Y658" s="14"/>
      <c r="Z658" s="14"/>
      <c r="AA658" s="14"/>
      <c r="AB658" s="14"/>
      <c r="AC658" s="14"/>
      <c r="AD658" s="10"/>
      <c r="AE658" s="14"/>
      <c r="AF658" s="14"/>
      <c r="AG658" s="14"/>
      <c r="AH658" s="14"/>
      <c r="AI658" s="14"/>
      <c r="AJ658" s="14"/>
      <c r="AK658" s="14"/>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row>
    <row r="659">
      <c r="A659" s="10"/>
      <c r="B659" s="46"/>
      <c r="C659" s="46"/>
      <c r="D659" s="46"/>
      <c r="E659" s="46"/>
      <c r="F659" s="46"/>
      <c r="G659" s="46"/>
      <c r="H659" s="46"/>
      <c r="I659" s="46"/>
      <c r="J659" s="47"/>
      <c r="K659" s="46"/>
      <c r="L659" s="46"/>
      <c r="M659" s="46"/>
      <c r="N659" s="46"/>
      <c r="O659" s="46"/>
      <c r="P659" s="46"/>
      <c r="Q659" s="46"/>
      <c r="R659" s="14"/>
      <c r="S659" s="14"/>
      <c r="T659" s="14"/>
      <c r="U659" s="14"/>
      <c r="V659" s="14"/>
      <c r="W659" s="14"/>
      <c r="X659" s="14"/>
      <c r="Y659" s="14"/>
      <c r="Z659" s="14"/>
      <c r="AA659" s="14"/>
      <c r="AB659" s="14"/>
      <c r="AC659" s="14"/>
      <c r="AD659" s="10"/>
      <c r="AE659" s="14"/>
      <c r="AF659" s="14"/>
      <c r="AG659" s="14"/>
      <c r="AH659" s="14"/>
      <c r="AI659" s="14"/>
      <c r="AJ659" s="14"/>
      <c r="AK659" s="14"/>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row>
    <row r="660">
      <c r="A660" s="10"/>
      <c r="B660" s="46"/>
      <c r="C660" s="46"/>
      <c r="D660" s="46"/>
      <c r="E660" s="46"/>
      <c r="F660" s="46"/>
      <c r="G660" s="46"/>
      <c r="H660" s="46"/>
      <c r="I660" s="46"/>
      <c r="J660" s="47"/>
      <c r="K660" s="46"/>
      <c r="L660" s="46"/>
      <c r="M660" s="46"/>
      <c r="N660" s="46"/>
      <c r="O660" s="46"/>
      <c r="P660" s="46"/>
      <c r="Q660" s="46"/>
      <c r="R660" s="14"/>
      <c r="S660" s="14"/>
      <c r="T660" s="14"/>
      <c r="U660" s="14"/>
      <c r="V660" s="14"/>
      <c r="W660" s="14"/>
      <c r="X660" s="14"/>
      <c r="Y660" s="14"/>
      <c r="Z660" s="14"/>
      <c r="AA660" s="14"/>
      <c r="AB660" s="14"/>
      <c r="AC660" s="14"/>
      <c r="AD660" s="10"/>
      <c r="AE660" s="14"/>
      <c r="AF660" s="14"/>
      <c r="AG660" s="14"/>
      <c r="AH660" s="14"/>
      <c r="AI660" s="14"/>
      <c r="AJ660" s="14"/>
      <c r="AK660" s="14"/>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row>
    <row r="661">
      <c r="A661" s="10"/>
      <c r="B661" s="46"/>
      <c r="C661" s="46"/>
      <c r="D661" s="46"/>
      <c r="E661" s="46"/>
      <c r="F661" s="46"/>
      <c r="G661" s="46"/>
      <c r="H661" s="46"/>
      <c r="I661" s="46"/>
      <c r="J661" s="47"/>
      <c r="K661" s="46"/>
      <c r="L661" s="46"/>
      <c r="M661" s="46"/>
      <c r="N661" s="46"/>
      <c r="O661" s="46"/>
      <c r="P661" s="46"/>
      <c r="Q661" s="46"/>
      <c r="R661" s="14"/>
      <c r="S661" s="14"/>
      <c r="T661" s="14"/>
      <c r="U661" s="14"/>
      <c r="V661" s="14"/>
      <c r="W661" s="14"/>
      <c r="X661" s="14"/>
      <c r="Y661" s="14"/>
      <c r="Z661" s="14"/>
      <c r="AA661" s="14"/>
      <c r="AB661" s="14"/>
      <c r="AC661" s="14"/>
      <c r="AD661" s="10"/>
      <c r="AE661" s="14"/>
      <c r="AF661" s="14"/>
      <c r="AG661" s="14"/>
      <c r="AH661" s="14"/>
      <c r="AI661" s="14"/>
      <c r="AJ661" s="14"/>
      <c r="AK661" s="14"/>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row>
    <row r="662">
      <c r="A662" s="10"/>
      <c r="B662" s="46"/>
      <c r="C662" s="46"/>
      <c r="D662" s="46"/>
      <c r="E662" s="46"/>
      <c r="F662" s="46"/>
      <c r="G662" s="46"/>
      <c r="H662" s="46"/>
      <c r="I662" s="46"/>
      <c r="J662" s="47"/>
      <c r="K662" s="46"/>
      <c r="L662" s="46"/>
      <c r="M662" s="46"/>
      <c r="N662" s="46"/>
      <c r="O662" s="46"/>
      <c r="P662" s="46"/>
      <c r="Q662" s="46"/>
      <c r="R662" s="14"/>
      <c r="S662" s="14"/>
      <c r="T662" s="14"/>
      <c r="U662" s="14"/>
      <c r="V662" s="14"/>
      <c r="W662" s="14"/>
      <c r="X662" s="14"/>
      <c r="Y662" s="14"/>
      <c r="Z662" s="14"/>
      <c r="AA662" s="14"/>
      <c r="AB662" s="14"/>
      <c r="AC662" s="14"/>
      <c r="AD662" s="10"/>
      <c r="AE662" s="14"/>
      <c r="AF662" s="14"/>
      <c r="AG662" s="14"/>
      <c r="AH662" s="14"/>
      <c r="AI662" s="14"/>
      <c r="AJ662" s="14"/>
      <c r="AK662" s="14"/>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row>
    <row r="663">
      <c r="A663" s="10"/>
      <c r="B663" s="46"/>
      <c r="C663" s="46"/>
      <c r="D663" s="46"/>
      <c r="E663" s="46"/>
      <c r="F663" s="46"/>
      <c r="G663" s="46"/>
      <c r="H663" s="46"/>
      <c r="I663" s="46"/>
      <c r="J663" s="47"/>
      <c r="K663" s="46"/>
      <c r="L663" s="46"/>
      <c r="M663" s="46"/>
      <c r="N663" s="46"/>
      <c r="O663" s="46"/>
      <c r="P663" s="46"/>
      <c r="Q663" s="46"/>
      <c r="R663" s="14"/>
      <c r="S663" s="14"/>
      <c r="T663" s="14"/>
      <c r="U663" s="14"/>
      <c r="V663" s="14"/>
      <c r="W663" s="14"/>
      <c r="X663" s="14"/>
      <c r="Y663" s="14"/>
      <c r="Z663" s="14"/>
      <c r="AA663" s="14"/>
      <c r="AB663" s="14"/>
      <c r="AC663" s="14"/>
      <c r="AD663" s="10"/>
      <c r="AE663" s="14"/>
      <c r="AF663" s="14"/>
      <c r="AG663" s="14"/>
      <c r="AH663" s="14"/>
      <c r="AI663" s="14"/>
      <c r="AJ663" s="14"/>
      <c r="AK663" s="14"/>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row>
    <row r="664">
      <c r="A664" s="10"/>
      <c r="B664" s="46"/>
      <c r="C664" s="46"/>
      <c r="D664" s="46"/>
      <c r="E664" s="46"/>
      <c r="F664" s="46"/>
      <c r="G664" s="46"/>
      <c r="H664" s="46"/>
      <c r="I664" s="46"/>
      <c r="J664" s="47"/>
      <c r="K664" s="46"/>
      <c r="L664" s="46"/>
      <c r="M664" s="46"/>
      <c r="N664" s="46"/>
      <c r="O664" s="46"/>
      <c r="P664" s="46"/>
      <c r="Q664" s="46"/>
      <c r="R664" s="14"/>
      <c r="S664" s="14"/>
      <c r="T664" s="14"/>
      <c r="U664" s="14"/>
      <c r="V664" s="14"/>
      <c r="W664" s="14"/>
      <c r="X664" s="14"/>
      <c r="Y664" s="14"/>
      <c r="Z664" s="14"/>
      <c r="AA664" s="14"/>
      <c r="AB664" s="14"/>
      <c r="AC664" s="14"/>
      <c r="AD664" s="10"/>
      <c r="AE664" s="14"/>
      <c r="AF664" s="14"/>
      <c r="AG664" s="14"/>
      <c r="AH664" s="14"/>
      <c r="AI664" s="14"/>
      <c r="AJ664" s="14"/>
      <c r="AK664" s="14"/>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row>
    <row r="665">
      <c r="A665" s="10"/>
      <c r="B665" s="46"/>
      <c r="C665" s="46"/>
      <c r="D665" s="46"/>
      <c r="E665" s="46"/>
      <c r="F665" s="46"/>
      <c r="G665" s="46"/>
      <c r="H665" s="46"/>
      <c r="I665" s="46"/>
      <c r="J665" s="47"/>
      <c r="K665" s="46"/>
      <c r="L665" s="46"/>
      <c r="M665" s="46"/>
      <c r="N665" s="46"/>
      <c r="O665" s="46"/>
      <c r="P665" s="46"/>
      <c r="Q665" s="46"/>
      <c r="R665" s="14"/>
      <c r="S665" s="14"/>
      <c r="T665" s="14"/>
      <c r="U665" s="14"/>
      <c r="V665" s="14"/>
      <c r="W665" s="14"/>
      <c r="X665" s="14"/>
      <c r="Y665" s="14"/>
      <c r="Z665" s="14"/>
      <c r="AA665" s="14"/>
      <c r="AB665" s="14"/>
      <c r="AC665" s="14"/>
      <c r="AD665" s="10"/>
      <c r="AE665" s="14"/>
      <c r="AF665" s="14"/>
      <c r="AG665" s="14"/>
      <c r="AH665" s="14"/>
      <c r="AI665" s="14"/>
      <c r="AJ665" s="14"/>
      <c r="AK665" s="14"/>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row>
    <row r="666">
      <c r="A666" s="10"/>
      <c r="B666" s="46"/>
      <c r="C666" s="46"/>
      <c r="D666" s="46"/>
      <c r="E666" s="46"/>
      <c r="F666" s="46"/>
      <c r="G666" s="46"/>
      <c r="H666" s="46"/>
      <c r="I666" s="46"/>
      <c r="J666" s="47"/>
      <c r="K666" s="46"/>
      <c r="L666" s="46"/>
      <c r="M666" s="46"/>
      <c r="N666" s="46"/>
      <c r="O666" s="46"/>
      <c r="P666" s="46"/>
      <c r="Q666" s="46"/>
      <c r="R666" s="14"/>
      <c r="S666" s="14"/>
      <c r="T666" s="14"/>
      <c r="U666" s="14"/>
      <c r="V666" s="14"/>
      <c r="W666" s="14"/>
      <c r="X666" s="14"/>
      <c r="Y666" s="14"/>
      <c r="Z666" s="14"/>
      <c r="AA666" s="14"/>
      <c r="AB666" s="14"/>
      <c r="AC666" s="14"/>
      <c r="AD666" s="10"/>
      <c r="AE666" s="14"/>
      <c r="AF666" s="14"/>
      <c r="AG666" s="14"/>
      <c r="AH666" s="14"/>
      <c r="AI666" s="14"/>
      <c r="AJ666" s="14"/>
      <c r="AK666" s="14"/>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row>
    <row r="667">
      <c r="A667" s="10"/>
      <c r="B667" s="46"/>
      <c r="C667" s="46"/>
      <c r="D667" s="46"/>
      <c r="E667" s="46"/>
      <c r="F667" s="46"/>
      <c r="G667" s="46"/>
      <c r="H667" s="46"/>
      <c r="I667" s="46"/>
      <c r="J667" s="47"/>
      <c r="K667" s="46"/>
      <c r="L667" s="46"/>
      <c r="M667" s="46"/>
      <c r="N667" s="46"/>
      <c r="O667" s="46"/>
      <c r="P667" s="46"/>
      <c r="Q667" s="46"/>
      <c r="R667" s="14"/>
      <c r="S667" s="14"/>
      <c r="T667" s="14"/>
      <c r="U667" s="14"/>
      <c r="V667" s="14"/>
      <c r="W667" s="14"/>
      <c r="X667" s="14"/>
      <c r="Y667" s="14"/>
      <c r="Z667" s="14"/>
      <c r="AA667" s="14"/>
      <c r="AB667" s="14"/>
      <c r="AC667" s="14"/>
      <c r="AD667" s="10"/>
      <c r="AE667" s="14"/>
      <c r="AF667" s="14"/>
      <c r="AG667" s="14"/>
      <c r="AH667" s="14"/>
      <c r="AI667" s="14"/>
      <c r="AJ667" s="14"/>
      <c r="AK667" s="14"/>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row>
    <row r="668">
      <c r="A668" s="10"/>
      <c r="B668" s="46"/>
      <c r="C668" s="46"/>
      <c r="D668" s="46"/>
      <c r="E668" s="46"/>
      <c r="F668" s="46"/>
      <c r="G668" s="46"/>
      <c r="H668" s="46"/>
      <c r="I668" s="46"/>
      <c r="J668" s="47"/>
      <c r="K668" s="46"/>
      <c r="L668" s="46"/>
      <c r="M668" s="46"/>
      <c r="N668" s="46"/>
      <c r="O668" s="46"/>
      <c r="P668" s="46"/>
      <c r="Q668" s="46"/>
      <c r="R668" s="14"/>
      <c r="S668" s="14"/>
      <c r="T668" s="14"/>
      <c r="U668" s="14"/>
      <c r="V668" s="14"/>
      <c r="W668" s="14"/>
      <c r="X668" s="14"/>
      <c r="Y668" s="14"/>
      <c r="Z668" s="14"/>
      <c r="AA668" s="14"/>
      <c r="AB668" s="14"/>
      <c r="AC668" s="14"/>
      <c r="AD668" s="10"/>
      <c r="AE668" s="14"/>
      <c r="AF668" s="14"/>
      <c r="AG668" s="14"/>
      <c r="AH668" s="14"/>
      <c r="AI668" s="14"/>
      <c r="AJ668" s="14"/>
      <c r="AK668" s="14"/>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row>
    <row r="669">
      <c r="A669" s="10"/>
      <c r="B669" s="46"/>
      <c r="C669" s="46"/>
      <c r="D669" s="46"/>
      <c r="E669" s="46"/>
      <c r="F669" s="46"/>
      <c r="G669" s="46"/>
      <c r="H669" s="46"/>
      <c r="I669" s="46"/>
      <c r="J669" s="47"/>
      <c r="K669" s="46"/>
      <c r="L669" s="46"/>
      <c r="M669" s="46"/>
      <c r="N669" s="46"/>
      <c r="O669" s="46"/>
      <c r="P669" s="46"/>
      <c r="Q669" s="46"/>
      <c r="R669" s="14"/>
      <c r="S669" s="14"/>
      <c r="T669" s="14"/>
      <c r="U669" s="14"/>
      <c r="V669" s="14"/>
      <c r="W669" s="14"/>
      <c r="X669" s="14"/>
      <c r="Y669" s="14"/>
      <c r="Z669" s="14"/>
      <c r="AA669" s="14"/>
      <c r="AB669" s="14"/>
      <c r="AC669" s="14"/>
      <c r="AD669" s="10"/>
      <c r="AE669" s="14"/>
      <c r="AF669" s="14"/>
      <c r="AG669" s="14"/>
      <c r="AH669" s="14"/>
      <c r="AI669" s="14"/>
      <c r="AJ669" s="14"/>
      <c r="AK669" s="14"/>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row>
    <row r="670">
      <c r="A670" s="10"/>
      <c r="B670" s="46"/>
      <c r="C670" s="46"/>
      <c r="D670" s="46"/>
      <c r="E670" s="46"/>
      <c r="F670" s="46"/>
      <c r="G670" s="46"/>
      <c r="H670" s="46"/>
      <c r="I670" s="46"/>
      <c r="J670" s="47"/>
      <c r="K670" s="46"/>
      <c r="L670" s="46"/>
      <c r="M670" s="46"/>
      <c r="N670" s="46"/>
      <c r="O670" s="46"/>
      <c r="P670" s="46"/>
      <c r="Q670" s="46"/>
      <c r="R670" s="14"/>
      <c r="S670" s="14"/>
      <c r="T670" s="14"/>
      <c r="U670" s="14"/>
      <c r="V670" s="14"/>
      <c r="W670" s="14"/>
      <c r="X670" s="14"/>
      <c r="Y670" s="14"/>
      <c r="Z670" s="14"/>
      <c r="AA670" s="14"/>
      <c r="AB670" s="14"/>
      <c r="AC670" s="14"/>
      <c r="AD670" s="10"/>
      <c r="AE670" s="14"/>
      <c r="AF670" s="14"/>
      <c r="AG670" s="14"/>
      <c r="AH670" s="14"/>
      <c r="AI670" s="14"/>
      <c r="AJ670" s="14"/>
      <c r="AK670" s="14"/>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row>
    <row r="671">
      <c r="A671" s="10"/>
      <c r="B671" s="46"/>
      <c r="C671" s="46"/>
      <c r="D671" s="46"/>
      <c r="E671" s="46"/>
      <c r="F671" s="46"/>
      <c r="G671" s="46"/>
      <c r="H671" s="46"/>
      <c r="I671" s="46"/>
      <c r="J671" s="47"/>
      <c r="K671" s="46"/>
      <c r="L671" s="46"/>
      <c r="M671" s="46"/>
      <c r="N671" s="46"/>
      <c r="O671" s="46"/>
      <c r="P671" s="46"/>
      <c r="Q671" s="46"/>
      <c r="R671" s="14"/>
      <c r="S671" s="14"/>
      <c r="T671" s="14"/>
      <c r="U671" s="14"/>
      <c r="V671" s="14"/>
      <c r="W671" s="14"/>
      <c r="X671" s="14"/>
      <c r="Y671" s="14"/>
      <c r="Z671" s="14"/>
      <c r="AA671" s="14"/>
      <c r="AB671" s="14"/>
      <c r="AC671" s="14"/>
      <c r="AD671" s="10"/>
      <c r="AE671" s="14"/>
      <c r="AF671" s="14"/>
      <c r="AG671" s="14"/>
      <c r="AH671" s="14"/>
      <c r="AI671" s="14"/>
      <c r="AJ671" s="14"/>
      <c r="AK671" s="14"/>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row>
    <row r="672">
      <c r="A672" s="10"/>
      <c r="B672" s="46"/>
      <c r="C672" s="46"/>
      <c r="D672" s="46"/>
      <c r="E672" s="46"/>
      <c r="F672" s="46"/>
      <c r="G672" s="46"/>
      <c r="H672" s="46"/>
      <c r="I672" s="46"/>
      <c r="J672" s="47"/>
      <c r="K672" s="46"/>
      <c r="L672" s="46"/>
      <c r="M672" s="46"/>
      <c r="N672" s="46"/>
      <c r="O672" s="46"/>
      <c r="P672" s="46"/>
      <c r="Q672" s="46"/>
      <c r="R672" s="14"/>
      <c r="S672" s="14"/>
      <c r="T672" s="14"/>
      <c r="U672" s="14"/>
      <c r="V672" s="14"/>
      <c r="W672" s="14"/>
      <c r="X672" s="14"/>
      <c r="Y672" s="14"/>
      <c r="Z672" s="14"/>
      <c r="AA672" s="14"/>
      <c r="AB672" s="14"/>
      <c r="AC672" s="14"/>
      <c r="AD672" s="10"/>
      <c r="AE672" s="14"/>
      <c r="AF672" s="14"/>
      <c r="AG672" s="14"/>
      <c r="AH672" s="14"/>
      <c r="AI672" s="14"/>
      <c r="AJ672" s="14"/>
      <c r="AK672" s="14"/>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row>
    <row r="673">
      <c r="A673" s="10"/>
      <c r="B673" s="46"/>
      <c r="C673" s="46"/>
      <c r="D673" s="46"/>
      <c r="E673" s="46"/>
      <c r="F673" s="46"/>
      <c r="G673" s="46"/>
      <c r="H673" s="46"/>
      <c r="I673" s="46"/>
      <c r="J673" s="47"/>
      <c r="K673" s="46"/>
      <c r="L673" s="46"/>
      <c r="M673" s="46"/>
      <c r="N673" s="46"/>
      <c r="O673" s="46"/>
      <c r="P673" s="46"/>
      <c r="Q673" s="46"/>
      <c r="R673" s="14"/>
      <c r="S673" s="14"/>
      <c r="T673" s="14"/>
      <c r="U673" s="14"/>
      <c r="V673" s="14"/>
      <c r="W673" s="14"/>
      <c r="X673" s="14"/>
      <c r="Y673" s="14"/>
      <c r="Z673" s="14"/>
      <c r="AA673" s="14"/>
      <c r="AB673" s="14"/>
      <c r="AC673" s="14"/>
      <c r="AD673" s="10"/>
      <c r="AE673" s="14"/>
      <c r="AF673" s="14"/>
      <c r="AG673" s="14"/>
      <c r="AH673" s="14"/>
      <c r="AI673" s="14"/>
      <c r="AJ673" s="14"/>
      <c r="AK673" s="14"/>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row>
    <row r="674">
      <c r="A674" s="10"/>
      <c r="B674" s="46"/>
      <c r="C674" s="46"/>
      <c r="D674" s="46"/>
      <c r="E674" s="46"/>
      <c r="F674" s="46"/>
      <c r="G674" s="46"/>
      <c r="H674" s="46"/>
      <c r="I674" s="46"/>
      <c r="J674" s="47"/>
      <c r="K674" s="46"/>
      <c r="L674" s="46"/>
      <c r="M674" s="46"/>
      <c r="N674" s="46"/>
      <c r="O674" s="46"/>
      <c r="P674" s="46"/>
      <c r="Q674" s="46"/>
      <c r="R674" s="14"/>
      <c r="S674" s="14"/>
      <c r="T674" s="14"/>
      <c r="U674" s="14"/>
      <c r="V674" s="14"/>
      <c r="W674" s="14"/>
      <c r="X674" s="14"/>
      <c r="Y674" s="14"/>
      <c r="Z674" s="14"/>
      <c r="AA674" s="14"/>
      <c r="AB674" s="14"/>
      <c r="AC674" s="14"/>
      <c r="AD674" s="10"/>
      <c r="AE674" s="14"/>
      <c r="AF674" s="14"/>
      <c r="AG674" s="14"/>
      <c r="AH674" s="14"/>
      <c r="AI674" s="14"/>
      <c r="AJ674" s="14"/>
      <c r="AK674" s="14"/>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row>
    <row r="675">
      <c r="A675" s="10"/>
      <c r="B675" s="46"/>
      <c r="C675" s="46"/>
      <c r="D675" s="46"/>
      <c r="E675" s="46"/>
      <c r="F675" s="46"/>
      <c r="G675" s="46"/>
      <c r="H675" s="46"/>
      <c r="I675" s="46"/>
      <c r="J675" s="47"/>
      <c r="K675" s="46"/>
      <c r="L675" s="46"/>
      <c r="M675" s="46"/>
      <c r="N675" s="46"/>
      <c r="O675" s="46"/>
      <c r="P675" s="46"/>
      <c r="Q675" s="46"/>
      <c r="R675" s="14"/>
      <c r="S675" s="14"/>
      <c r="T675" s="14"/>
      <c r="U675" s="14"/>
      <c r="V675" s="14"/>
      <c r="W675" s="14"/>
      <c r="X675" s="14"/>
      <c r="Y675" s="14"/>
      <c r="Z675" s="14"/>
      <c r="AA675" s="14"/>
      <c r="AB675" s="14"/>
      <c r="AC675" s="14"/>
      <c r="AD675" s="10"/>
      <c r="AE675" s="14"/>
      <c r="AF675" s="14"/>
      <c r="AG675" s="14"/>
      <c r="AH675" s="14"/>
      <c r="AI675" s="14"/>
      <c r="AJ675" s="14"/>
      <c r="AK675" s="14"/>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row>
    <row r="676">
      <c r="A676" s="10"/>
      <c r="B676" s="46"/>
      <c r="C676" s="46"/>
      <c r="D676" s="46"/>
      <c r="E676" s="46"/>
      <c r="F676" s="46"/>
      <c r="G676" s="46"/>
      <c r="H676" s="46"/>
      <c r="I676" s="46"/>
      <c r="J676" s="47"/>
      <c r="K676" s="46"/>
      <c r="L676" s="46"/>
      <c r="M676" s="46"/>
      <c r="N676" s="46"/>
      <c r="O676" s="46"/>
      <c r="P676" s="46"/>
      <c r="Q676" s="46"/>
      <c r="R676" s="14"/>
      <c r="S676" s="14"/>
      <c r="T676" s="14"/>
      <c r="U676" s="14"/>
      <c r="V676" s="14"/>
      <c r="W676" s="14"/>
      <c r="X676" s="14"/>
      <c r="Y676" s="14"/>
      <c r="Z676" s="14"/>
      <c r="AA676" s="14"/>
      <c r="AB676" s="14"/>
      <c r="AC676" s="14"/>
      <c r="AD676" s="10"/>
      <c r="AE676" s="14"/>
      <c r="AF676" s="14"/>
      <c r="AG676" s="14"/>
      <c r="AH676" s="14"/>
      <c r="AI676" s="14"/>
      <c r="AJ676" s="14"/>
      <c r="AK676" s="14"/>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row>
    <row r="677">
      <c r="A677" s="10"/>
      <c r="B677" s="46"/>
      <c r="C677" s="46"/>
      <c r="D677" s="46"/>
      <c r="E677" s="46"/>
      <c r="F677" s="46"/>
      <c r="G677" s="46"/>
      <c r="H677" s="46"/>
      <c r="I677" s="46"/>
      <c r="J677" s="47"/>
      <c r="K677" s="46"/>
      <c r="L677" s="46"/>
      <c r="M677" s="46"/>
      <c r="N677" s="46"/>
      <c r="O677" s="46"/>
      <c r="P677" s="46"/>
      <c r="Q677" s="46"/>
      <c r="R677" s="14"/>
      <c r="S677" s="14"/>
      <c r="T677" s="14"/>
      <c r="U677" s="14"/>
      <c r="V677" s="14"/>
      <c r="W677" s="14"/>
      <c r="X677" s="14"/>
      <c r="Y677" s="14"/>
      <c r="Z677" s="14"/>
      <c r="AA677" s="14"/>
      <c r="AB677" s="14"/>
      <c r="AC677" s="14"/>
      <c r="AD677" s="10"/>
      <c r="AE677" s="14"/>
      <c r="AF677" s="14"/>
      <c r="AG677" s="14"/>
      <c r="AH677" s="14"/>
      <c r="AI677" s="14"/>
      <c r="AJ677" s="14"/>
      <c r="AK677" s="14"/>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row>
    <row r="678">
      <c r="A678" s="10"/>
      <c r="B678" s="46"/>
      <c r="C678" s="46"/>
      <c r="D678" s="46"/>
      <c r="E678" s="46"/>
      <c r="F678" s="46"/>
      <c r="G678" s="46"/>
      <c r="H678" s="46"/>
      <c r="I678" s="46"/>
      <c r="J678" s="47"/>
      <c r="K678" s="46"/>
      <c r="L678" s="46"/>
      <c r="M678" s="46"/>
      <c r="N678" s="46"/>
      <c r="O678" s="46"/>
      <c r="P678" s="46"/>
      <c r="Q678" s="46"/>
      <c r="R678" s="14"/>
      <c r="S678" s="14"/>
      <c r="T678" s="14"/>
      <c r="U678" s="14"/>
      <c r="V678" s="14"/>
      <c r="W678" s="14"/>
      <c r="X678" s="14"/>
      <c r="Y678" s="14"/>
      <c r="Z678" s="14"/>
      <c r="AA678" s="14"/>
      <c r="AB678" s="14"/>
      <c r="AC678" s="14"/>
      <c r="AD678" s="10"/>
      <c r="AE678" s="14"/>
      <c r="AF678" s="14"/>
      <c r="AG678" s="14"/>
      <c r="AH678" s="14"/>
      <c r="AI678" s="14"/>
      <c r="AJ678" s="14"/>
      <c r="AK678" s="14"/>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row>
    <row r="679">
      <c r="A679" s="10"/>
      <c r="B679" s="46"/>
      <c r="C679" s="46"/>
      <c r="D679" s="46"/>
      <c r="E679" s="46"/>
      <c r="F679" s="46"/>
      <c r="G679" s="46"/>
      <c r="H679" s="46"/>
      <c r="I679" s="46"/>
      <c r="J679" s="47"/>
      <c r="K679" s="46"/>
      <c r="L679" s="46"/>
      <c r="M679" s="46"/>
      <c r="N679" s="46"/>
      <c r="O679" s="46"/>
      <c r="P679" s="46"/>
      <c r="Q679" s="46"/>
      <c r="R679" s="14"/>
      <c r="S679" s="14"/>
      <c r="T679" s="14"/>
      <c r="U679" s="14"/>
      <c r="V679" s="14"/>
      <c r="W679" s="14"/>
      <c r="X679" s="14"/>
      <c r="Y679" s="14"/>
      <c r="Z679" s="14"/>
      <c r="AA679" s="14"/>
      <c r="AB679" s="14"/>
      <c r="AC679" s="14"/>
      <c r="AD679" s="10"/>
      <c r="AE679" s="14"/>
      <c r="AF679" s="14"/>
      <c r="AG679" s="14"/>
      <c r="AH679" s="14"/>
      <c r="AI679" s="14"/>
      <c r="AJ679" s="14"/>
      <c r="AK679" s="14"/>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row>
    <row r="680">
      <c r="A680" s="10"/>
      <c r="B680" s="46"/>
      <c r="C680" s="46"/>
      <c r="D680" s="46"/>
      <c r="E680" s="46"/>
      <c r="F680" s="46"/>
      <c r="G680" s="46"/>
      <c r="H680" s="46"/>
      <c r="I680" s="46"/>
      <c r="J680" s="47"/>
      <c r="K680" s="46"/>
      <c r="L680" s="46"/>
      <c r="M680" s="46"/>
      <c r="N680" s="46"/>
      <c r="O680" s="46"/>
      <c r="P680" s="46"/>
      <c r="Q680" s="46"/>
      <c r="R680" s="14"/>
      <c r="S680" s="14"/>
      <c r="T680" s="14"/>
      <c r="U680" s="14"/>
      <c r="V680" s="14"/>
      <c r="W680" s="14"/>
      <c r="X680" s="14"/>
      <c r="Y680" s="14"/>
      <c r="Z680" s="14"/>
      <c r="AA680" s="14"/>
      <c r="AB680" s="14"/>
      <c r="AC680" s="14"/>
      <c r="AD680" s="10"/>
      <c r="AE680" s="14"/>
      <c r="AF680" s="14"/>
      <c r="AG680" s="14"/>
      <c r="AH680" s="14"/>
      <c r="AI680" s="14"/>
      <c r="AJ680" s="14"/>
      <c r="AK680" s="14"/>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row>
    <row r="681">
      <c r="A681" s="10"/>
      <c r="B681" s="46"/>
      <c r="C681" s="46"/>
      <c r="D681" s="46"/>
      <c r="E681" s="46"/>
      <c r="F681" s="46"/>
      <c r="G681" s="46"/>
      <c r="H681" s="46"/>
      <c r="I681" s="46"/>
      <c r="J681" s="47"/>
      <c r="K681" s="46"/>
      <c r="L681" s="46"/>
      <c r="M681" s="46"/>
      <c r="N681" s="46"/>
      <c r="O681" s="46"/>
      <c r="P681" s="46"/>
      <c r="Q681" s="46"/>
      <c r="R681" s="14"/>
      <c r="S681" s="14"/>
      <c r="T681" s="14"/>
      <c r="U681" s="14"/>
      <c r="V681" s="14"/>
      <c r="W681" s="14"/>
      <c r="X681" s="14"/>
      <c r="Y681" s="14"/>
      <c r="Z681" s="14"/>
      <c r="AA681" s="14"/>
      <c r="AB681" s="14"/>
      <c r="AC681" s="14"/>
      <c r="AD681" s="10"/>
      <c r="AE681" s="14"/>
      <c r="AF681" s="14"/>
      <c r="AG681" s="14"/>
      <c r="AH681" s="14"/>
      <c r="AI681" s="14"/>
      <c r="AJ681" s="14"/>
      <c r="AK681" s="14"/>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row>
    <row r="682">
      <c r="A682" s="10"/>
      <c r="B682" s="46"/>
      <c r="C682" s="46"/>
      <c r="D682" s="46"/>
      <c r="E682" s="46"/>
      <c r="F682" s="46"/>
      <c r="G682" s="46"/>
      <c r="H682" s="46"/>
      <c r="I682" s="46"/>
      <c r="J682" s="47"/>
      <c r="K682" s="46"/>
      <c r="L682" s="46"/>
      <c r="M682" s="46"/>
      <c r="N682" s="46"/>
      <c r="O682" s="46"/>
      <c r="P682" s="46"/>
      <c r="Q682" s="46"/>
      <c r="R682" s="14"/>
      <c r="S682" s="14"/>
      <c r="T682" s="14"/>
      <c r="U682" s="14"/>
      <c r="V682" s="14"/>
      <c r="W682" s="14"/>
      <c r="X682" s="14"/>
      <c r="Y682" s="14"/>
      <c r="Z682" s="14"/>
      <c r="AA682" s="14"/>
      <c r="AB682" s="14"/>
      <c r="AC682" s="14"/>
      <c r="AD682" s="10"/>
      <c r="AE682" s="14"/>
      <c r="AF682" s="14"/>
      <c r="AG682" s="14"/>
      <c r="AH682" s="14"/>
      <c r="AI682" s="14"/>
      <c r="AJ682" s="14"/>
      <c r="AK682" s="14"/>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row>
    <row r="683">
      <c r="A683" s="10"/>
      <c r="B683" s="46"/>
      <c r="C683" s="46"/>
      <c r="D683" s="46"/>
      <c r="E683" s="46"/>
      <c r="F683" s="46"/>
      <c r="G683" s="46"/>
      <c r="H683" s="46"/>
      <c r="I683" s="46"/>
      <c r="J683" s="47"/>
      <c r="K683" s="46"/>
      <c r="L683" s="46"/>
      <c r="M683" s="46"/>
      <c r="N683" s="46"/>
      <c r="O683" s="46"/>
      <c r="P683" s="46"/>
      <c r="Q683" s="46"/>
      <c r="R683" s="14"/>
      <c r="S683" s="14"/>
      <c r="T683" s="14"/>
      <c r="U683" s="14"/>
      <c r="V683" s="14"/>
      <c r="W683" s="14"/>
      <c r="X683" s="14"/>
      <c r="Y683" s="14"/>
      <c r="Z683" s="14"/>
      <c r="AA683" s="14"/>
      <c r="AB683" s="14"/>
      <c r="AC683" s="14"/>
      <c r="AD683" s="10"/>
      <c r="AE683" s="14"/>
      <c r="AF683" s="14"/>
      <c r="AG683" s="14"/>
      <c r="AH683" s="14"/>
      <c r="AI683" s="14"/>
      <c r="AJ683" s="14"/>
      <c r="AK683" s="14"/>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row>
    <row r="684">
      <c r="A684" s="10"/>
      <c r="B684" s="46"/>
      <c r="C684" s="46"/>
      <c r="D684" s="46"/>
      <c r="E684" s="46"/>
      <c r="F684" s="46"/>
      <c r="G684" s="46"/>
      <c r="H684" s="46"/>
      <c r="I684" s="46"/>
      <c r="J684" s="47"/>
      <c r="K684" s="46"/>
      <c r="L684" s="46"/>
      <c r="M684" s="46"/>
      <c r="N684" s="46"/>
      <c r="O684" s="46"/>
      <c r="P684" s="46"/>
      <c r="Q684" s="46"/>
      <c r="R684" s="14"/>
      <c r="S684" s="14"/>
      <c r="T684" s="14"/>
      <c r="U684" s="14"/>
      <c r="V684" s="14"/>
      <c r="W684" s="14"/>
      <c r="X684" s="14"/>
      <c r="Y684" s="14"/>
      <c r="Z684" s="14"/>
      <c r="AA684" s="14"/>
      <c r="AB684" s="14"/>
      <c r="AC684" s="14"/>
      <c r="AD684" s="10"/>
      <c r="AE684" s="14"/>
      <c r="AF684" s="14"/>
      <c r="AG684" s="14"/>
      <c r="AH684" s="14"/>
      <c r="AI684" s="14"/>
      <c r="AJ684" s="14"/>
      <c r="AK684" s="14"/>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row>
    <row r="685">
      <c r="A685" s="10"/>
      <c r="B685" s="46"/>
      <c r="C685" s="46"/>
      <c r="D685" s="46"/>
      <c r="E685" s="46"/>
      <c r="F685" s="46"/>
      <c r="G685" s="46"/>
      <c r="H685" s="46"/>
      <c r="I685" s="46"/>
      <c r="J685" s="47"/>
      <c r="K685" s="46"/>
      <c r="L685" s="46"/>
      <c r="M685" s="46"/>
      <c r="N685" s="46"/>
      <c r="O685" s="46"/>
      <c r="P685" s="46"/>
      <c r="Q685" s="46"/>
      <c r="R685" s="14"/>
      <c r="S685" s="14"/>
      <c r="T685" s="14"/>
      <c r="U685" s="14"/>
      <c r="V685" s="14"/>
      <c r="W685" s="14"/>
      <c r="X685" s="14"/>
      <c r="Y685" s="14"/>
      <c r="Z685" s="14"/>
      <c r="AA685" s="14"/>
      <c r="AB685" s="14"/>
      <c r="AC685" s="14"/>
      <c r="AD685" s="10"/>
      <c r="AE685" s="14"/>
      <c r="AF685" s="14"/>
      <c r="AG685" s="14"/>
      <c r="AH685" s="14"/>
      <c r="AI685" s="14"/>
      <c r="AJ685" s="14"/>
      <c r="AK685" s="14"/>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row>
    <row r="686">
      <c r="A686" s="10"/>
      <c r="B686" s="46"/>
      <c r="C686" s="46"/>
      <c r="D686" s="46"/>
      <c r="E686" s="46"/>
      <c r="F686" s="46"/>
      <c r="G686" s="46"/>
      <c r="H686" s="46"/>
      <c r="I686" s="46"/>
      <c r="J686" s="47"/>
      <c r="K686" s="46"/>
      <c r="L686" s="46"/>
      <c r="M686" s="46"/>
      <c r="N686" s="46"/>
      <c r="O686" s="46"/>
      <c r="P686" s="46"/>
      <c r="Q686" s="46"/>
      <c r="R686" s="14"/>
      <c r="S686" s="14"/>
      <c r="T686" s="14"/>
      <c r="U686" s="14"/>
      <c r="V686" s="14"/>
      <c r="W686" s="14"/>
      <c r="X686" s="14"/>
      <c r="Y686" s="14"/>
      <c r="Z686" s="14"/>
      <c r="AA686" s="14"/>
      <c r="AB686" s="14"/>
      <c r="AC686" s="14"/>
      <c r="AD686" s="10"/>
      <c r="AE686" s="14"/>
      <c r="AF686" s="14"/>
      <c r="AG686" s="14"/>
      <c r="AH686" s="14"/>
      <c r="AI686" s="14"/>
      <c r="AJ686" s="14"/>
      <c r="AK686" s="14"/>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row>
    <row r="687">
      <c r="A687" s="10"/>
      <c r="B687" s="46"/>
      <c r="C687" s="46"/>
      <c r="D687" s="46"/>
      <c r="E687" s="46"/>
      <c r="F687" s="46"/>
      <c r="G687" s="46"/>
      <c r="H687" s="46"/>
      <c r="I687" s="46"/>
      <c r="J687" s="47"/>
      <c r="K687" s="46"/>
      <c r="L687" s="46"/>
      <c r="M687" s="46"/>
      <c r="N687" s="46"/>
      <c r="O687" s="46"/>
      <c r="P687" s="46"/>
      <c r="Q687" s="46"/>
      <c r="R687" s="14"/>
      <c r="S687" s="14"/>
      <c r="T687" s="14"/>
      <c r="U687" s="14"/>
      <c r="V687" s="14"/>
      <c r="W687" s="14"/>
      <c r="X687" s="14"/>
      <c r="Y687" s="14"/>
      <c r="Z687" s="14"/>
      <c r="AA687" s="14"/>
      <c r="AB687" s="14"/>
      <c r="AC687" s="14"/>
      <c r="AD687" s="10"/>
      <c r="AE687" s="14"/>
      <c r="AF687" s="14"/>
      <c r="AG687" s="14"/>
      <c r="AH687" s="14"/>
      <c r="AI687" s="14"/>
      <c r="AJ687" s="14"/>
      <c r="AK687" s="14"/>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row>
    <row r="688">
      <c r="A688" s="10"/>
      <c r="B688" s="46"/>
      <c r="C688" s="46"/>
      <c r="D688" s="46"/>
      <c r="E688" s="46"/>
      <c r="F688" s="46"/>
      <c r="G688" s="46"/>
      <c r="H688" s="46"/>
      <c r="I688" s="46"/>
      <c r="J688" s="47"/>
      <c r="K688" s="46"/>
      <c r="L688" s="46"/>
      <c r="M688" s="46"/>
      <c r="N688" s="46"/>
      <c r="O688" s="46"/>
      <c r="P688" s="46"/>
      <c r="Q688" s="46"/>
      <c r="R688" s="14"/>
      <c r="S688" s="14"/>
      <c r="T688" s="14"/>
      <c r="U688" s="14"/>
      <c r="V688" s="14"/>
      <c r="W688" s="14"/>
      <c r="X688" s="14"/>
      <c r="Y688" s="14"/>
      <c r="Z688" s="14"/>
      <c r="AA688" s="14"/>
      <c r="AB688" s="14"/>
      <c r="AC688" s="14"/>
      <c r="AD688" s="10"/>
      <c r="AE688" s="14"/>
      <c r="AF688" s="14"/>
      <c r="AG688" s="14"/>
      <c r="AH688" s="14"/>
      <c r="AI688" s="14"/>
      <c r="AJ688" s="14"/>
      <c r="AK688" s="14"/>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row>
    <row r="689">
      <c r="A689" s="10"/>
      <c r="B689" s="46"/>
      <c r="C689" s="46"/>
      <c r="D689" s="46"/>
      <c r="E689" s="46"/>
      <c r="F689" s="46"/>
      <c r="G689" s="46"/>
      <c r="H689" s="46"/>
      <c r="I689" s="46"/>
      <c r="J689" s="47"/>
      <c r="K689" s="46"/>
      <c r="L689" s="46"/>
      <c r="M689" s="46"/>
      <c r="N689" s="46"/>
      <c r="O689" s="46"/>
      <c r="P689" s="46"/>
      <c r="Q689" s="46"/>
      <c r="R689" s="14"/>
      <c r="S689" s="14"/>
      <c r="T689" s="14"/>
      <c r="U689" s="14"/>
      <c r="V689" s="14"/>
      <c r="W689" s="14"/>
      <c r="X689" s="14"/>
      <c r="Y689" s="14"/>
      <c r="Z689" s="14"/>
      <c r="AA689" s="14"/>
      <c r="AB689" s="14"/>
      <c r="AC689" s="14"/>
      <c r="AD689" s="10"/>
      <c r="AE689" s="14"/>
      <c r="AF689" s="14"/>
      <c r="AG689" s="14"/>
      <c r="AH689" s="14"/>
      <c r="AI689" s="14"/>
      <c r="AJ689" s="14"/>
      <c r="AK689" s="14"/>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row>
    <row r="690">
      <c r="A690" s="10"/>
      <c r="B690" s="46"/>
      <c r="C690" s="46"/>
      <c r="D690" s="46"/>
      <c r="E690" s="46"/>
      <c r="F690" s="46"/>
      <c r="G690" s="46"/>
      <c r="H690" s="46"/>
      <c r="I690" s="46"/>
      <c r="J690" s="47"/>
      <c r="K690" s="46"/>
      <c r="L690" s="46"/>
      <c r="M690" s="46"/>
      <c r="N690" s="46"/>
      <c r="O690" s="46"/>
      <c r="P690" s="46"/>
      <c r="Q690" s="46"/>
      <c r="R690" s="14"/>
      <c r="S690" s="14"/>
      <c r="T690" s="14"/>
      <c r="U690" s="14"/>
      <c r="V690" s="14"/>
      <c r="W690" s="14"/>
      <c r="X690" s="14"/>
      <c r="Y690" s="14"/>
      <c r="Z690" s="14"/>
      <c r="AA690" s="14"/>
      <c r="AB690" s="14"/>
      <c r="AC690" s="14"/>
      <c r="AD690" s="10"/>
      <c r="AE690" s="14"/>
      <c r="AF690" s="14"/>
      <c r="AG690" s="14"/>
      <c r="AH690" s="14"/>
      <c r="AI690" s="14"/>
      <c r="AJ690" s="14"/>
      <c r="AK690" s="14"/>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row>
    <row r="691">
      <c r="A691" s="10"/>
      <c r="B691" s="46"/>
      <c r="C691" s="46"/>
      <c r="D691" s="46"/>
      <c r="E691" s="46"/>
      <c r="F691" s="46"/>
      <c r="G691" s="46"/>
      <c r="H691" s="46"/>
      <c r="I691" s="46"/>
      <c r="J691" s="47"/>
      <c r="K691" s="46"/>
      <c r="L691" s="46"/>
      <c r="M691" s="46"/>
      <c r="N691" s="46"/>
      <c r="O691" s="46"/>
      <c r="P691" s="46"/>
      <c r="Q691" s="46"/>
      <c r="R691" s="14"/>
      <c r="S691" s="14"/>
      <c r="T691" s="14"/>
      <c r="U691" s="14"/>
      <c r="V691" s="14"/>
      <c r="W691" s="14"/>
      <c r="X691" s="14"/>
      <c r="Y691" s="14"/>
      <c r="Z691" s="14"/>
      <c r="AA691" s="14"/>
      <c r="AB691" s="14"/>
      <c r="AC691" s="14"/>
      <c r="AD691" s="10"/>
      <c r="AE691" s="14"/>
      <c r="AF691" s="14"/>
      <c r="AG691" s="14"/>
      <c r="AH691" s="14"/>
      <c r="AI691" s="14"/>
      <c r="AJ691" s="14"/>
      <c r="AK691" s="14"/>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row>
    <row r="692">
      <c r="A692" s="10"/>
      <c r="B692" s="46"/>
      <c r="C692" s="46"/>
      <c r="D692" s="46"/>
      <c r="E692" s="46"/>
      <c r="F692" s="46"/>
      <c r="G692" s="46"/>
      <c r="H692" s="46"/>
      <c r="I692" s="46"/>
      <c r="J692" s="47"/>
      <c r="K692" s="46"/>
      <c r="L692" s="46"/>
      <c r="M692" s="46"/>
      <c r="N692" s="46"/>
      <c r="O692" s="46"/>
      <c r="P692" s="46"/>
      <c r="Q692" s="46"/>
      <c r="R692" s="14"/>
      <c r="S692" s="14"/>
      <c r="T692" s="14"/>
      <c r="U692" s="14"/>
      <c r="V692" s="14"/>
      <c r="W692" s="14"/>
      <c r="X692" s="14"/>
      <c r="Y692" s="14"/>
      <c r="Z692" s="14"/>
      <c r="AA692" s="14"/>
      <c r="AB692" s="14"/>
      <c r="AC692" s="14"/>
      <c r="AD692" s="10"/>
      <c r="AE692" s="14"/>
      <c r="AF692" s="14"/>
      <c r="AG692" s="14"/>
      <c r="AH692" s="14"/>
      <c r="AI692" s="14"/>
      <c r="AJ692" s="14"/>
      <c r="AK692" s="14"/>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row>
    <row r="693">
      <c r="A693" s="10"/>
      <c r="B693" s="46"/>
      <c r="C693" s="46"/>
      <c r="D693" s="46"/>
      <c r="E693" s="46"/>
      <c r="F693" s="46"/>
      <c r="G693" s="46"/>
      <c r="H693" s="46"/>
      <c r="I693" s="46"/>
      <c r="J693" s="47"/>
      <c r="K693" s="46"/>
      <c r="L693" s="46"/>
      <c r="M693" s="46"/>
      <c r="N693" s="46"/>
      <c r="O693" s="46"/>
      <c r="P693" s="46"/>
      <c r="Q693" s="46"/>
      <c r="R693" s="14"/>
      <c r="S693" s="14"/>
      <c r="T693" s="14"/>
      <c r="U693" s="14"/>
      <c r="V693" s="14"/>
      <c r="W693" s="14"/>
      <c r="X693" s="14"/>
      <c r="Y693" s="14"/>
      <c r="Z693" s="14"/>
      <c r="AA693" s="14"/>
      <c r="AB693" s="14"/>
      <c r="AC693" s="14"/>
      <c r="AD693" s="10"/>
      <c r="AE693" s="14"/>
      <c r="AF693" s="14"/>
      <c r="AG693" s="14"/>
      <c r="AH693" s="14"/>
      <c r="AI693" s="14"/>
      <c r="AJ693" s="14"/>
      <c r="AK693" s="14"/>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row>
    <row r="694">
      <c r="A694" s="10"/>
      <c r="B694" s="46"/>
      <c r="C694" s="46"/>
      <c r="D694" s="46"/>
      <c r="E694" s="46"/>
      <c r="F694" s="46"/>
      <c r="G694" s="46"/>
      <c r="H694" s="46"/>
      <c r="I694" s="46"/>
      <c r="J694" s="47"/>
      <c r="K694" s="46"/>
      <c r="L694" s="46"/>
      <c r="M694" s="46"/>
      <c r="N694" s="46"/>
      <c r="O694" s="46"/>
      <c r="P694" s="46"/>
      <c r="Q694" s="46"/>
      <c r="R694" s="14"/>
      <c r="S694" s="14"/>
      <c r="T694" s="14"/>
      <c r="U694" s="14"/>
      <c r="V694" s="14"/>
      <c r="W694" s="14"/>
      <c r="X694" s="14"/>
      <c r="Y694" s="14"/>
      <c r="Z694" s="14"/>
      <c r="AA694" s="14"/>
      <c r="AB694" s="14"/>
      <c r="AC694" s="14"/>
      <c r="AD694" s="10"/>
      <c r="AE694" s="14"/>
      <c r="AF694" s="14"/>
      <c r="AG694" s="14"/>
      <c r="AH694" s="14"/>
      <c r="AI694" s="14"/>
      <c r="AJ694" s="14"/>
      <c r="AK694" s="14"/>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row>
    <row r="695">
      <c r="A695" s="10"/>
      <c r="B695" s="46"/>
      <c r="C695" s="46"/>
      <c r="D695" s="46"/>
      <c r="E695" s="46"/>
      <c r="F695" s="46"/>
      <c r="G695" s="46"/>
      <c r="H695" s="46"/>
      <c r="I695" s="46"/>
      <c r="J695" s="47"/>
      <c r="K695" s="46"/>
      <c r="L695" s="46"/>
      <c r="M695" s="46"/>
      <c r="N695" s="46"/>
      <c r="O695" s="46"/>
      <c r="P695" s="46"/>
      <c r="Q695" s="46"/>
      <c r="R695" s="14"/>
      <c r="S695" s="14"/>
      <c r="T695" s="14"/>
      <c r="U695" s="14"/>
      <c r="V695" s="14"/>
      <c r="W695" s="14"/>
      <c r="X695" s="14"/>
      <c r="Y695" s="14"/>
      <c r="Z695" s="14"/>
      <c r="AA695" s="14"/>
      <c r="AB695" s="14"/>
      <c r="AC695" s="14"/>
      <c r="AD695" s="10"/>
      <c r="AE695" s="14"/>
      <c r="AF695" s="14"/>
      <c r="AG695" s="14"/>
      <c r="AH695" s="14"/>
      <c r="AI695" s="14"/>
      <c r="AJ695" s="14"/>
      <c r="AK695" s="14"/>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row>
    <row r="696">
      <c r="A696" s="10"/>
      <c r="B696" s="46"/>
      <c r="C696" s="46"/>
      <c r="D696" s="46"/>
      <c r="E696" s="46"/>
      <c r="F696" s="46"/>
      <c r="G696" s="46"/>
      <c r="H696" s="46"/>
      <c r="I696" s="46"/>
      <c r="J696" s="47"/>
      <c r="K696" s="46"/>
      <c r="L696" s="46"/>
      <c r="M696" s="46"/>
      <c r="N696" s="46"/>
      <c r="O696" s="46"/>
      <c r="P696" s="46"/>
      <c r="Q696" s="46"/>
      <c r="R696" s="14"/>
      <c r="S696" s="14"/>
      <c r="T696" s="14"/>
      <c r="U696" s="14"/>
      <c r="V696" s="14"/>
      <c r="W696" s="14"/>
      <c r="X696" s="14"/>
      <c r="Y696" s="14"/>
      <c r="Z696" s="14"/>
      <c r="AA696" s="14"/>
      <c r="AB696" s="14"/>
      <c r="AC696" s="14"/>
      <c r="AD696" s="10"/>
      <c r="AE696" s="14"/>
      <c r="AF696" s="14"/>
      <c r="AG696" s="14"/>
      <c r="AH696" s="14"/>
      <c r="AI696" s="14"/>
      <c r="AJ696" s="14"/>
      <c r="AK696" s="14"/>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row>
    <row r="697">
      <c r="A697" s="10"/>
      <c r="B697" s="46"/>
      <c r="C697" s="46"/>
      <c r="D697" s="46"/>
      <c r="E697" s="46"/>
      <c r="F697" s="46"/>
      <c r="G697" s="46"/>
      <c r="H697" s="46"/>
      <c r="I697" s="46"/>
      <c r="J697" s="47"/>
      <c r="K697" s="46"/>
      <c r="L697" s="46"/>
      <c r="M697" s="46"/>
      <c r="N697" s="46"/>
      <c r="O697" s="46"/>
      <c r="P697" s="46"/>
      <c r="Q697" s="46"/>
      <c r="R697" s="14"/>
      <c r="S697" s="14"/>
      <c r="T697" s="14"/>
      <c r="U697" s="14"/>
      <c r="V697" s="14"/>
      <c r="W697" s="14"/>
      <c r="X697" s="14"/>
      <c r="Y697" s="14"/>
      <c r="Z697" s="14"/>
      <c r="AA697" s="14"/>
      <c r="AB697" s="14"/>
      <c r="AC697" s="14"/>
      <c r="AD697" s="10"/>
      <c r="AE697" s="14"/>
      <c r="AF697" s="14"/>
      <c r="AG697" s="14"/>
      <c r="AH697" s="14"/>
      <c r="AI697" s="14"/>
      <c r="AJ697" s="14"/>
      <c r="AK697" s="14"/>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row>
    <row r="698">
      <c r="A698" s="10"/>
      <c r="B698" s="46"/>
      <c r="C698" s="46"/>
      <c r="D698" s="46"/>
      <c r="E698" s="46"/>
      <c r="F698" s="46"/>
      <c r="G698" s="46"/>
      <c r="H698" s="46"/>
      <c r="I698" s="46"/>
      <c r="J698" s="47"/>
      <c r="K698" s="46"/>
      <c r="L698" s="46"/>
      <c r="M698" s="46"/>
      <c r="N698" s="46"/>
      <c r="O698" s="46"/>
      <c r="P698" s="46"/>
      <c r="Q698" s="46"/>
      <c r="R698" s="14"/>
      <c r="S698" s="14"/>
      <c r="T698" s="14"/>
      <c r="U698" s="14"/>
      <c r="V698" s="14"/>
      <c r="W698" s="14"/>
      <c r="X698" s="14"/>
      <c r="Y698" s="14"/>
      <c r="Z698" s="14"/>
      <c r="AA698" s="14"/>
      <c r="AB698" s="14"/>
      <c r="AC698" s="14"/>
      <c r="AD698" s="10"/>
      <c r="AE698" s="14"/>
      <c r="AF698" s="14"/>
      <c r="AG698" s="14"/>
      <c r="AH698" s="14"/>
      <c r="AI698" s="14"/>
      <c r="AJ698" s="14"/>
      <c r="AK698" s="14"/>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row>
    <row r="699">
      <c r="A699" s="10"/>
      <c r="B699" s="46"/>
      <c r="C699" s="46"/>
      <c r="D699" s="46"/>
      <c r="E699" s="46"/>
      <c r="F699" s="46"/>
      <c r="G699" s="46"/>
      <c r="H699" s="46"/>
      <c r="I699" s="46"/>
      <c r="J699" s="47"/>
      <c r="K699" s="46"/>
      <c r="L699" s="46"/>
      <c r="M699" s="46"/>
      <c r="N699" s="46"/>
      <c r="O699" s="46"/>
      <c r="P699" s="46"/>
      <c r="Q699" s="46"/>
      <c r="R699" s="14"/>
      <c r="S699" s="14"/>
      <c r="T699" s="14"/>
      <c r="U699" s="14"/>
      <c r="V699" s="14"/>
      <c r="W699" s="14"/>
      <c r="X699" s="14"/>
      <c r="Y699" s="14"/>
      <c r="Z699" s="14"/>
      <c r="AA699" s="14"/>
      <c r="AB699" s="14"/>
      <c r="AC699" s="14"/>
      <c r="AD699" s="10"/>
      <c r="AE699" s="14"/>
      <c r="AF699" s="14"/>
      <c r="AG699" s="14"/>
      <c r="AH699" s="14"/>
      <c r="AI699" s="14"/>
      <c r="AJ699" s="14"/>
      <c r="AK699" s="14"/>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row>
    <row r="700">
      <c r="A700" s="10"/>
      <c r="B700" s="46"/>
      <c r="C700" s="46"/>
      <c r="D700" s="46"/>
      <c r="E700" s="46"/>
      <c r="F700" s="46"/>
      <c r="G700" s="46"/>
      <c r="H700" s="46"/>
      <c r="I700" s="46"/>
      <c r="J700" s="47"/>
      <c r="K700" s="46"/>
      <c r="L700" s="46"/>
      <c r="M700" s="46"/>
      <c r="N700" s="46"/>
      <c r="O700" s="46"/>
      <c r="P700" s="46"/>
      <c r="Q700" s="46"/>
      <c r="R700" s="14"/>
      <c r="S700" s="14"/>
      <c r="T700" s="14"/>
      <c r="U700" s="14"/>
      <c r="V700" s="14"/>
      <c r="W700" s="14"/>
      <c r="X700" s="14"/>
      <c r="Y700" s="14"/>
      <c r="Z700" s="14"/>
      <c r="AA700" s="14"/>
      <c r="AB700" s="14"/>
      <c r="AC700" s="14"/>
      <c r="AD700" s="10"/>
      <c r="AE700" s="14"/>
      <c r="AF700" s="14"/>
      <c r="AG700" s="14"/>
      <c r="AH700" s="14"/>
      <c r="AI700" s="14"/>
      <c r="AJ700" s="14"/>
      <c r="AK700" s="14"/>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row>
    <row r="701">
      <c r="A701" s="10"/>
      <c r="B701" s="46"/>
      <c r="C701" s="46"/>
      <c r="D701" s="46"/>
      <c r="E701" s="46"/>
      <c r="F701" s="46"/>
      <c r="G701" s="46"/>
      <c r="H701" s="46"/>
      <c r="I701" s="46"/>
      <c r="J701" s="47"/>
      <c r="K701" s="46"/>
      <c r="L701" s="46"/>
      <c r="M701" s="46"/>
      <c r="N701" s="46"/>
      <c r="O701" s="46"/>
      <c r="P701" s="46"/>
      <c r="Q701" s="46"/>
      <c r="R701" s="14"/>
      <c r="S701" s="14"/>
      <c r="T701" s="14"/>
      <c r="U701" s="14"/>
      <c r="V701" s="14"/>
      <c r="W701" s="14"/>
      <c r="X701" s="14"/>
      <c r="Y701" s="14"/>
      <c r="Z701" s="14"/>
      <c r="AA701" s="14"/>
      <c r="AB701" s="14"/>
      <c r="AC701" s="14"/>
      <c r="AD701" s="10"/>
      <c r="AE701" s="14"/>
      <c r="AF701" s="14"/>
      <c r="AG701" s="14"/>
      <c r="AH701" s="14"/>
      <c r="AI701" s="14"/>
      <c r="AJ701" s="14"/>
      <c r="AK701" s="14"/>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row>
    <row r="702">
      <c r="A702" s="10"/>
      <c r="B702" s="46"/>
      <c r="C702" s="46"/>
      <c r="D702" s="46"/>
      <c r="E702" s="46"/>
      <c r="F702" s="46"/>
      <c r="G702" s="46"/>
      <c r="H702" s="46"/>
      <c r="I702" s="46"/>
      <c r="J702" s="47"/>
      <c r="K702" s="46"/>
      <c r="L702" s="46"/>
      <c r="M702" s="46"/>
      <c r="N702" s="46"/>
      <c r="O702" s="46"/>
      <c r="P702" s="46"/>
      <c r="Q702" s="46"/>
      <c r="R702" s="14"/>
      <c r="S702" s="14"/>
      <c r="T702" s="14"/>
      <c r="U702" s="14"/>
      <c r="V702" s="14"/>
      <c r="W702" s="14"/>
      <c r="X702" s="14"/>
      <c r="Y702" s="14"/>
      <c r="Z702" s="14"/>
      <c r="AA702" s="14"/>
      <c r="AB702" s="14"/>
      <c r="AC702" s="14"/>
      <c r="AD702" s="10"/>
      <c r="AE702" s="14"/>
      <c r="AF702" s="14"/>
      <c r="AG702" s="14"/>
      <c r="AH702" s="14"/>
      <c r="AI702" s="14"/>
      <c r="AJ702" s="14"/>
      <c r="AK702" s="14"/>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row>
    <row r="703">
      <c r="A703" s="10"/>
      <c r="B703" s="46"/>
      <c r="C703" s="46"/>
      <c r="D703" s="46"/>
      <c r="E703" s="46"/>
      <c r="F703" s="46"/>
      <c r="G703" s="46"/>
      <c r="H703" s="46"/>
      <c r="I703" s="46"/>
      <c r="J703" s="47"/>
      <c r="K703" s="46"/>
      <c r="L703" s="46"/>
      <c r="M703" s="46"/>
      <c r="N703" s="46"/>
      <c r="O703" s="46"/>
      <c r="P703" s="46"/>
      <c r="Q703" s="46"/>
      <c r="R703" s="14"/>
      <c r="S703" s="14"/>
      <c r="T703" s="14"/>
      <c r="U703" s="14"/>
      <c r="V703" s="14"/>
      <c r="W703" s="14"/>
      <c r="X703" s="14"/>
      <c r="Y703" s="14"/>
      <c r="Z703" s="14"/>
      <c r="AA703" s="14"/>
      <c r="AB703" s="14"/>
      <c r="AC703" s="14"/>
      <c r="AD703" s="10"/>
      <c r="AE703" s="14"/>
      <c r="AF703" s="14"/>
      <c r="AG703" s="14"/>
      <c r="AH703" s="14"/>
      <c r="AI703" s="14"/>
      <c r="AJ703" s="14"/>
      <c r="AK703" s="14"/>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row>
    <row r="704">
      <c r="A704" s="10"/>
      <c r="B704" s="46"/>
      <c r="C704" s="46"/>
      <c r="D704" s="46"/>
      <c r="E704" s="46"/>
      <c r="F704" s="46"/>
      <c r="G704" s="46"/>
      <c r="H704" s="46"/>
      <c r="I704" s="46"/>
      <c r="J704" s="47"/>
      <c r="K704" s="46"/>
      <c r="L704" s="46"/>
      <c r="M704" s="46"/>
      <c r="N704" s="46"/>
      <c r="O704" s="46"/>
      <c r="P704" s="46"/>
      <c r="Q704" s="46"/>
      <c r="R704" s="14"/>
      <c r="S704" s="14"/>
      <c r="T704" s="14"/>
      <c r="U704" s="14"/>
      <c r="V704" s="14"/>
      <c r="W704" s="14"/>
      <c r="X704" s="14"/>
      <c r="Y704" s="14"/>
      <c r="Z704" s="14"/>
      <c r="AA704" s="14"/>
      <c r="AB704" s="14"/>
      <c r="AC704" s="14"/>
      <c r="AD704" s="10"/>
      <c r="AE704" s="14"/>
      <c r="AF704" s="14"/>
      <c r="AG704" s="14"/>
      <c r="AH704" s="14"/>
      <c r="AI704" s="14"/>
      <c r="AJ704" s="14"/>
      <c r="AK704" s="14"/>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row>
    <row r="705">
      <c r="A705" s="10"/>
      <c r="B705" s="46"/>
      <c r="C705" s="46"/>
      <c r="D705" s="46"/>
      <c r="E705" s="46"/>
      <c r="F705" s="46"/>
      <c r="G705" s="46"/>
      <c r="H705" s="46"/>
      <c r="I705" s="46"/>
      <c r="J705" s="47"/>
      <c r="K705" s="46"/>
      <c r="L705" s="46"/>
      <c r="M705" s="46"/>
      <c r="N705" s="46"/>
      <c r="O705" s="46"/>
      <c r="P705" s="46"/>
      <c r="Q705" s="46"/>
      <c r="R705" s="14"/>
      <c r="S705" s="14"/>
      <c r="T705" s="14"/>
      <c r="U705" s="14"/>
      <c r="V705" s="14"/>
      <c r="W705" s="14"/>
      <c r="X705" s="14"/>
      <c r="Y705" s="14"/>
      <c r="Z705" s="14"/>
      <c r="AA705" s="14"/>
      <c r="AB705" s="14"/>
      <c r="AC705" s="14"/>
      <c r="AD705" s="10"/>
      <c r="AE705" s="14"/>
      <c r="AF705" s="14"/>
      <c r="AG705" s="14"/>
      <c r="AH705" s="14"/>
      <c r="AI705" s="14"/>
      <c r="AJ705" s="14"/>
      <c r="AK705" s="14"/>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row>
    <row r="706">
      <c r="A706" s="10"/>
      <c r="B706" s="46"/>
      <c r="C706" s="46"/>
      <c r="D706" s="46"/>
      <c r="E706" s="46"/>
      <c r="F706" s="46"/>
      <c r="G706" s="46"/>
      <c r="H706" s="46"/>
      <c r="I706" s="46"/>
      <c r="J706" s="47"/>
      <c r="K706" s="46"/>
      <c r="L706" s="46"/>
      <c r="M706" s="46"/>
      <c r="N706" s="46"/>
      <c r="O706" s="46"/>
      <c r="P706" s="46"/>
      <c r="Q706" s="46"/>
      <c r="R706" s="14"/>
      <c r="S706" s="14"/>
      <c r="T706" s="14"/>
      <c r="U706" s="14"/>
      <c r="V706" s="14"/>
      <c r="W706" s="14"/>
      <c r="X706" s="14"/>
      <c r="Y706" s="14"/>
      <c r="Z706" s="14"/>
      <c r="AA706" s="14"/>
      <c r="AB706" s="14"/>
      <c r="AC706" s="14"/>
      <c r="AD706" s="10"/>
      <c r="AE706" s="14"/>
      <c r="AF706" s="14"/>
      <c r="AG706" s="14"/>
      <c r="AH706" s="14"/>
      <c r="AI706" s="14"/>
      <c r="AJ706" s="14"/>
      <c r="AK706" s="14"/>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row>
    <row r="707">
      <c r="A707" s="10"/>
      <c r="B707" s="46"/>
      <c r="C707" s="46"/>
      <c r="D707" s="46"/>
      <c r="E707" s="46"/>
      <c r="F707" s="46"/>
      <c r="G707" s="46"/>
      <c r="H707" s="46"/>
      <c r="I707" s="46"/>
      <c r="J707" s="47"/>
      <c r="K707" s="46"/>
      <c r="L707" s="46"/>
      <c r="M707" s="46"/>
      <c r="N707" s="46"/>
      <c r="O707" s="46"/>
      <c r="P707" s="46"/>
      <c r="Q707" s="46"/>
      <c r="R707" s="14"/>
      <c r="S707" s="14"/>
      <c r="T707" s="14"/>
      <c r="U707" s="14"/>
      <c r="V707" s="14"/>
      <c r="W707" s="14"/>
      <c r="X707" s="14"/>
      <c r="Y707" s="14"/>
      <c r="Z707" s="14"/>
      <c r="AA707" s="14"/>
      <c r="AB707" s="14"/>
      <c r="AC707" s="14"/>
      <c r="AD707" s="10"/>
      <c r="AE707" s="14"/>
      <c r="AF707" s="14"/>
      <c r="AG707" s="14"/>
      <c r="AH707" s="14"/>
      <c r="AI707" s="14"/>
      <c r="AJ707" s="14"/>
      <c r="AK707" s="14"/>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row>
    <row r="708">
      <c r="A708" s="10"/>
      <c r="B708" s="46"/>
      <c r="C708" s="46"/>
      <c r="D708" s="46"/>
      <c r="E708" s="46"/>
      <c r="F708" s="46"/>
      <c r="G708" s="46"/>
      <c r="H708" s="46"/>
      <c r="I708" s="46"/>
      <c r="J708" s="47"/>
      <c r="K708" s="46"/>
      <c r="L708" s="46"/>
      <c r="M708" s="46"/>
      <c r="N708" s="46"/>
      <c r="O708" s="46"/>
      <c r="P708" s="46"/>
      <c r="Q708" s="46"/>
      <c r="R708" s="14"/>
      <c r="S708" s="14"/>
      <c r="T708" s="14"/>
      <c r="U708" s="14"/>
      <c r="V708" s="14"/>
      <c r="W708" s="14"/>
      <c r="X708" s="14"/>
      <c r="Y708" s="14"/>
      <c r="Z708" s="14"/>
      <c r="AA708" s="14"/>
      <c r="AB708" s="14"/>
      <c r="AC708" s="14"/>
      <c r="AD708" s="10"/>
      <c r="AE708" s="14"/>
      <c r="AF708" s="14"/>
      <c r="AG708" s="14"/>
      <c r="AH708" s="14"/>
      <c r="AI708" s="14"/>
      <c r="AJ708" s="14"/>
      <c r="AK708" s="14"/>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row>
    <row r="709">
      <c r="A709" s="10"/>
      <c r="B709" s="46"/>
      <c r="C709" s="46"/>
      <c r="D709" s="46"/>
      <c r="E709" s="46"/>
      <c r="F709" s="46"/>
      <c r="G709" s="46"/>
      <c r="H709" s="46"/>
      <c r="I709" s="46"/>
      <c r="J709" s="47"/>
      <c r="K709" s="46"/>
      <c r="L709" s="46"/>
      <c r="M709" s="46"/>
      <c r="N709" s="46"/>
      <c r="O709" s="46"/>
      <c r="P709" s="46"/>
      <c r="Q709" s="46"/>
      <c r="R709" s="14"/>
      <c r="S709" s="14"/>
      <c r="T709" s="14"/>
      <c r="U709" s="14"/>
      <c r="V709" s="14"/>
      <c r="W709" s="14"/>
      <c r="X709" s="14"/>
      <c r="Y709" s="14"/>
      <c r="Z709" s="14"/>
      <c r="AA709" s="14"/>
      <c r="AB709" s="14"/>
      <c r="AC709" s="14"/>
      <c r="AD709" s="10"/>
      <c r="AE709" s="14"/>
      <c r="AF709" s="14"/>
      <c r="AG709" s="14"/>
      <c r="AH709" s="14"/>
      <c r="AI709" s="14"/>
      <c r="AJ709" s="14"/>
      <c r="AK709" s="14"/>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row>
    <row r="710">
      <c r="A710" s="10"/>
      <c r="B710" s="46"/>
      <c r="C710" s="46"/>
      <c r="D710" s="46"/>
      <c r="E710" s="46"/>
      <c r="F710" s="46"/>
      <c r="G710" s="46"/>
      <c r="H710" s="46"/>
      <c r="I710" s="46"/>
      <c r="J710" s="47"/>
      <c r="K710" s="46"/>
      <c r="L710" s="46"/>
      <c r="M710" s="46"/>
      <c r="N710" s="46"/>
      <c r="O710" s="46"/>
      <c r="P710" s="46"/>
      <c r="Q710" s="46"/>
      <c r="R710" s="14"/>
      <c r="S710" s="14"/>
      <c r="T710" s="14"/>
      <c r="U710" s="14"/>
      <c r="V710" s="14"/>
      <c r="W710" s="14"/>
      <c r="X710" s="14"/>
      <c r="Y710" s="14"/>
      <c r="Z710" s="14"/>
      <c r="AA710" s="14"/>
      <c r="AB710" s="14"/>
      <c r="AC710" s="14"/>
      <c r="AD710" s="10"/>
      <c r="AE710" s="14"/>
      <c r="AF710" s="14"/>
      <c r="AG710" s="14"/>
      <c r="AH710" s="14"/>
      <c r="AI710" s="14"/>
      <c r="AJ710" s="14"/>
      <c r="AK710" s="14"/>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row>
    <row r="711">
      <c r="A711" s="10"/>
      <c r="B711" s="46"/>
      <c r="C711" s="46"/>
      <c r="D711" s="46"/>
      <c r="E711" s="46"/>
      <c r="F711" s="46"/>
      <c r="G711" s="46"/>
      <c r="H711" s="46"/>
      <c r="I711" s="46"/>
      <c r="J711" s="47"/>
      <c r="K711" s="46"/>
      <c r="L711" s="46"/>
      <c r="M711" s="46"/>
      <c r="N711" s="46"/>
      <c r="O711" s="46"/>
      <c r="P711" s="46"/>
      <c r="Q711" s="46"/>
      <c r="R711" s="14"/>
      <c r="S711" s="14"/>
      <c r="T711" s="14"/>
      <c r="U711" s="14"/>
      <c r="V711" s="14"/>
      <c r="W711" s="14"/>
      <c r="X711" s="14"/>
      <c r="Y711" s="14"/>
      <c r="Z711" s="14"/>
      <c r="AA711" s="14"/>
      <c r="AB711" s="14"/>
      <c r="AC711" s="14"/>
      <c r="AD711" s="10"/>
      <c r="AE711" s="14"/>
      <c r="AF711" s="14"/>
      <c r="AG711" s="14"/>
      <c r="AH711" s="14"/>
      <c r="AI711" s="14"/>
      <c r="AJ711" s="14"/>
      <c r="AK711" s="14"/>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row>
    <row r="712">
      <c r="A712" s="10"/>
      <c r="B712" s="46"/>
      <c r="C712" s="46"/>
      <c r="D712" s="46"/>
      <c r="E712" s="46"/>
      <c r="F712" s="46"/>
      <c r="G712" s="46"/>
      <c r="H712" s="46"/>
      <c r="I712" s="46"/>
      <c r="J712" s="47"/>
      <c r="K712" s="46"/>
      <c r="L712" s="46"/>
      <c r="M712" s="46"/>
      <c r="N712" s="46"/>
      <c r="O712" s="46"/>
      <c r="P712" s="46"/>
      <c r="Q712" s="46"/>
      <c r="R712" s="14"/>
      <c r="S712" s="14"/>
      <c r="T712" s="14"/>
      <c r="U712" s="14"/>
      <c r="V712" s="14"/>
      <c r="W712" s="14"/>
      <c r="X712" s="14"/>
      <c r="Y712" s="14"/>
      <c r="Z712" s="14"/>
      <c r="AA712" s="14"/>
      <c r="AB712" s="14"/>
      <c r="AC712" s="14"/>
      <c r="AD712" s="10"/>
      <c r="AE712" s="14"/>
      <c r="AF712" s="14"/>
      <c r="AG712" s="14"/>
      <c r="AH712" s="14"/>
      <c r="AI712" s="14"/>
      <c r="AJ712" s="14"/>
      <c r="AK712" s="14"/>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row>
    <row r="713">
      <c r="A713" s="10"/>
      <c r="B713" s="46"/>
      <c r="C713" s="46"/>
      <c r="D713" s="46"/>
      <c r="E713" s="46"/>
      <c r="F713" s="46"/>
      <c r="G713" s="46"/>
      <c r="H713" s="46"/>
      <c r="I713" s="46"/>
      <c r="J713" s="47"/>
      <c r="K713" s="46"/>
      <c r="L713" s="46"/>
      <c r="M713" s="46"/>
      <c r="N713" s="46"/>
      <c r="O713" s="46"/>
      <c r="P713" s="46"/>
      <c r="Q713" s="46"/>
      <c r="R713" s="14"/>
      <c r="S713" s="14"/>
      <c r="T713" s="14"/>
      <c r="U713" s="14"/>
      <c r="V713" s="14"/>
      <c r="W713" s="14"/>
      <c r="X713" s="14"/>
      <c r="Y713" s="14"/>
      <c r="Z713" s="14"/>
      <c r="AA713" s="14"/>
      <c r="AB713" s="14"/>
      <c r="AC713" s="14"/>
      <c r="AD713" s="10"/>
      <c r="AE713" s="14"/>
      <c r="AF713" s="14"/>
      <c r="AG713" s="14"/>
      <c r="AH713" s="14"/>
      <c r="AI713" s="14"/>
      <c r="AJ713" s="14"/>
      <c r="AK713" s="14"/>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row>
    <row r="714">
      <c r="A714" s="10"/>
      <c r="B714" s="46"/>
      <c r="C714" s="46"/>
      <c r="D714" s="46"/>
      <c r="E714" s="46"/>
      <c r="F714" s="46"/>
      <c r="G714" s="46"/>
      <c r="H714" s="46"/>
      <c r="I714" s="46"/>
      <c r="J714" s="47"/>
      <c r="K714" s="46"/>
      <c r="L714" s="46"/>
      <c r="M714" s="46"/>
      <c r="N714" s="46"/>
      <c r="O714" s="46"/>
      <c r="P714" s="46"/>
      <c r="Q714" s="46"/>
      <c r="R714" s="14"/>
      <c r="S714" s="14"/>
      <c r="T714" s="14"/>
      <c r="U714" s="14"/>
      <c r="V714" s="14"/>
      <c r="W714" s="14"/>
      <c r="X714" s="14"/>
      <c r="Y714" s="14"/>
      <c r="Z714" s="14"/>
      <c r="AA714" s="14"/>
      <c r="AB714" s="14"/>
      <c r="AC714" s="14"/>
      <c r="AD714" s="10"/>
      <c r="AE714" s="14"/>
      <c r="AF714" s="14"/>
      <c r="AG714" s="14"/>
      <c r="AH714" s="14"/>
      <c r="AI714" s="14"/>
      <c r="AJ714" s="14"/>
      <c r="AK714" s="14"/>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row>
    <row r="715">
      <c r="A715" s="10"/>
      <c r="B715" s="46"/>
      <c r="C715" s="46"/>
      <c r="D715" s="46"/>
      <c r="E715" s="46"/>
      <c r="F715" s="46"/>
      <c r="G715" s="46"/>
      <c r="H715" s="46"/>
      <c r="I715" s="46"/>
      <c r="J715" s="47"/>
      <c r="K715" s="46"/>
      <c r="L715" s="46"/>
      <c r="M715" s="46"/>
      <c r="N715" s="46"/>
      <c r="O715" s="46"/>
      <c r="P715" s="46"/>
      <c r="Q715" s="46"/>
      <c r="R715" s="14"/>
      <c r="S715" s="14"/>
      <c r="T715" s="14"/>
      <c r="U715" s="14"/>
      <c r="V715" s="14"/>
      <c r="W715" s="14"/>
      <c r="X715" s="14"/>
      <c r="Y715" s="14"/>
      <c r="Z715" s="14"/>
      <c r="AA715" s="14"/>
      <c r="AB715" s="14"/>
      <c r="AC715" s="14"/>
      <c r="AD715" s="10"/>
      <c r="AE715" s="14"/>
      <c r="AF715" s="14"/>
      <c r="AG715" s="14"/>
      <c r="AH715" s="14"/>
      <c r="AI715" s="14"/>
      <c r="AJ715" s="14"/>
      <c r="AK715" s="14"/>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row>
    <row r="716">
      <c r="A716" s="10"/>
      <c r="B716" s="46"/>
      <c r="C716" s="46"/>
      <c r="D716" s="46"/>
      <c r="E716" s="46"/>
      <c r="F716" s="46"/>
      <c r="G716" s="46"/>
      <c r="H716" s="46"/>
      <c r="I716" s="46"/>
      <c r="J716" s="47"/>
      <c r="K716" s="46"/>
      <c r="L716" s="46"/>
      <c r="M716" s="46"/>
      <c r="N716" s="46"/>
      <c r="O716" s="46"/>
      <c r="P716" s="46"/>
      <c r="Q716" s="46"/>
      <c r="R716" s="14"/>
      <c r="S716" s="14"/>
      <c r="T716" s="14"/>
      <c r="U716" s="14"/>
      <c r="V716" s="14"/>
      <c r="W716" s="14"/>
      <c r="X716" s="14"/>
      <c r="Y716" s="14"/>
      <c r="Z716" s="14"/>
      <c r="AA716" s="14"/>
      <c r="AB716" s="14"/>
      <c r="AC716" s="14"/>
      <c r="AD716" s="10"/>
      <c r="AE716" s="14"/>
      <c r="AF716" s="14"/>
      <c r="AG716" s="14"/>
      <c r="AH716" s="14"/>
      <c r="AI716" s="14"/>
      <c r="AJ716" s="14"/>
      <c r="AK716" s="14"/>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row>
    <row r="717">
      <c r="A717" s="10"/>
      <c r="B717" s="46"/>
      <c r="C717" s="46"/>
      <c r="D717" s="46"/>
      <c r="E717" s="46"/>
      <c r="F717" s="46"/>
      <c r="G717" s="46"/>
      <c r="H717" s="46"/>
      <c r="I717" s="46"/>
      <c r="J717" s="47"/>
      <c r="K717" s="46"/>
      <c r="L717" s="46"/>
      <c r="M717" s="46"/>
      <c r="N717" s="46"/>
      <c r="O717" s="46"/>
      <c r="P717" s="46"/>
      <c r="Q717" s="46"/>
      <c r="R717" s="14"/>
      <c r="S717" s="14"/>
      <c r="T717" s="14"/>
      <c r="U717" s="14"/>
      <c r="V717" s="14"/>
      <c r="W717" s="14"/>
      <c r="X717" s="14"/>
      <c r="Y717" s="14"/>
      <c r="Z717" s="14"/>
      <c r="AA717" s="14"/>
      <c r="AB717" s="14"/>
      <c r="AC717" s="14"/>
      <c r="AD717" s="10"/>
      <c r="AE717" s="14"/>
      <c r="AF717" s="14"/>
      <c r="AG717" s="14"/>
      <c r="AH717" s="14"/>
      <c r="AI717" s="14"/>
      <c r="AJ717" s="14"/>
      <c r="AK717" s="14"/>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row>
    <row r="718">
      <c r="A718" s="10"/>
      <c r="B718" s="46"/>
      <c r="C718" s="46"/>
      <c r="D718" s="46"/>
      <c r="E718" s="46"/>
      <c r="F718" s="46"/>
      <c r="G718" s="46"/>
      <c r="H718" s="46"/>
      <c r="I718" s="46"/>
      <c r="J718" s="47"/>
      <c r="K718" s="46"/>
      <c r="L718" s="46"/>
      <c r="M718" s="46"/>
      <c r="N718" s="46"/>
      <c r="O718" s="46"/>
      <c r="P718" s="46"/>
      <c r="Q718" s="46"/>
      <c r="R718" s="14"/>
      <c r="S718" s="14"/>
      <c r="T718" s="14"/>
      <c r="U718" s="14"/>
      <c r="V718" s="14"/>
      <c r="W718" s="14"/>
      <c r="X718" s="14"/>
      <c r="Y718" s="14"/>
      <c r="Z718" s="14"/>
      <c r="AA718" s="14"/>
      <c r="AB718" s="14"/>
      <c r="AC718" s="14"/>
      <c r="AD718" s="10"/>
      <c r="AE718" s="14"/>
      <c r="AF718" s="14"/>
      <c r="AG718" s="14"/>
      <c r="AH718" s="14"/>
      <c r="AI718" s="14"/>
      <c r="AJ718" s="14"/>
      <c r="AK718" s="14"/>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row>
    <row r="719">
      <c r="A719" s="10"/>
      <c r="B719" s="46"/>
      <c r="C719" s="46"/>
      <c r="D719" s="46"/>
      <c r="E719" s="46"/>
      <c r="F719" s="46"/>
      <c r="G719" s="46"/>
      <c r="H719" s="46"/>
      <c r="I719" s="46"/>
      <c r="J719" s="47"/>
      <c r="K719" s="46"/>
      <c r="L719" s="46"/>
      <c r="M719" s="46"/>
      <c r="N719" s="46"/>
      <c r="O719" s="46"/>
      <c r="P719" s="46"/>
      <c r="Q719" s="46"/>
      <c r="R719" s="14"/>
      <c r="S719" s="14"/>
      <c r="T719" s="14"/>
      <c r="U719" s="14"/>
      <c r="V719" s="14"/>
      <c r="W719" s="14"/>
      <c r="X719" s="14"/>
      <c r="Y719" s="14"/>
      <c r="Z719" s="14"/>
      <c r="AA719" s="14"/>
      <c r="AB719" s="14"/>
      <c r="AC719" s="14"/>
      <c r="AD719" s="10"/>
      <c r="AE719" s="14"/>
      <c r="AF719" s="14"/>
      <c r="AG719" s="14"/>
      <c r="AH719" s="14"/>
      <c r="AI719" s="14"/>
      <c r="AJ719" s="14"/>
      <c r="AK719" s="14"/>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row>
    <row r="720">
      <c r="A720" s="10"/>
      <c r="B720" s="46"/>
      <c r="C720" s="46"/>
      <c r="D720" s="46"/>
      <c r="E720" s="46"/>
      <c r="F720" s="46"/>
      <c r="G720" s="46"/>
      <c r="H720" s="46"/>
      <c r="I720" s="46"/>
      <c r="J720" s="47"/>
      <c r="K720" s="46"/>
      <c r="L720" s="46"/>
      <c r="M720" s="46"/>
      <c r="N720" s="46"/>
      <c r="O720" s="46"/>
      <c r="P720" s="46"/>
      <c r="Q720" s="46"/>
      <c r="R720" s="14"/>
      <c r="S720" s="14"/>
      <c r="T720" s="14"/>
      <c r="U720" s="14"/>
      <c r="V720" s="14"/>
      <c r="W720" s="14"/>
      <c r="X720" s="14"/>
      <c r="Y720" s="14"/>
      <c r="Z720" s="14"/>
      <c r="AA720" s="14"/>
      <c r="AB720" s="14"/>
      <c r="AC720" s="14"/>
      <c r="AD720" s="10"/>
      <c r="AE720" s="14"/>
      <c r="AF720" s="14"/>
      <c r="AG720" s="14"/>
      <c r="AH720" s="14"/>
      <c r="AI720" s="14"/>
      <c r="AJ720" s="14"/>
      <c r="AK720" s="14"/>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row>
    <row r="721">
      <c r="A721" s="10"/>
      <c r="B721" s="46"/>
      <c r="C721" s="46"/>
      <c r="D721" s="46"/>
      <c r="E721" s="46"/>
      <c r="F721" s="46"/>
      <c r="G721" s="46"/>
      <c r="H721" s="46"/>
      <c r="I721" s="46"/>
      <c r="J721" s="47"/>
      <c r="K721" s="46"/>
      <c r="L721" s="46"/>
      <c r="M721" s="46"/>
      <c r="N721" s="46"/>
      <c r="O721" s="46"/>
      <c r="P721" s="46"/>
      <c r="Q721" s="46"/>
      <c r="R721" s="14"/>
      <c r="S721" s="14"/>
      <c r="T721" s="14"/>
      <c r="U721" s="14"/>
      <c r="V721" s="14"/>
      <c r="W721" s="14"/>
      <c r="X721" s="14"/>
      <c r="Y721" s="14"/>
      <c r="Z721" s="14"/>
      <c r="AA721" s="14"/>
      <c r="AB721" s="14"/>
      <c r="AC721" s="14"/>
      <c r="AD721" s="10"/>
      <c r="AE721" s="14"/>
      <c r="AF721" s="14"/>
      <c r="AG721" s="14"/>
      <c r="AH721" s="14"/>
      <c r="AI721" s="14"/>
      <c r="AJ721" s="14"/>
      <c r="AK721" s="14"/>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row>
    <row r="722">
      <c r="A722" s="10"/>
      <c r="B722" s="46"/>
      <c r="C722" s="46"/>
      <c r="D722" s="46"/>
      <c r="E722" s="46"/>
      <c r="F722" s="46"/>
      <c r="G722" s="46"/>
      <c r="H722" s="46"/>
      <c r="I722" s="46"/>
      <c r="J722" s="47"/>
      <c r="K722" s="46"/>
      <c r="L722" s="46"/>
      <c r="M722" s="46"/>
      <c r="N722" s="46"/>
      <c r="O722" s="46"/>
      <c r="P722" s="46"/>
      <c r="Q722" s="46"/>
      <c r="R722" s="14"/>
      <c r="S722" s="14"/>
      <c r="T722" s="14"/>
      <c r="U722" s="14"/>
      <c r="V722" s="14"/>
      <c r="W722" s="14"/>
      <c r="X722" s="14"/>
      <c r="Y722" s="14"/>
      <c r="Z722" s="14"/>
      <c r="AA722" s="14"/>
      <c r="AB722" s="14"/>
      <c r="AC722" s="14"/>
      <c r="AD722" s="10"/>
      <c r="AE722" s="14"/>
      <c r="AF722" s="14"/>
      <c r="AG722" s="14"/>
      <c r="AH722" s="14"/>
      <c r="AI722" s="14"/>
      <c r="AJ722" s="14"/>
      <c r="AK722" s="14"/>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row>
    <row r="723">
      <c r="A723" s="10"/>
      <c r="B723" s="46"/>
      <c r="C723" s="46"/>
      <c r="D723" s="46"/>
      <c r="E723" s="46"/>
      <c r="F723" s="46"/>
      <c r="G723" s="46"/>
      <c r="H723" s="46"/>
      <c r="I723" s="46"/>
      <c r="J723" s="47"/>
      <c r="K723" s="46"/>
      <c r="L723" s="46"/>
      <c r="M723" s="46"/>
      <c r="N723" s="46"/>
      <c r="O723" s="46"/>
      <c r="P723" s="46"/>
      <c r="Q723" s="46"/>
      <c r="R723" s="14"/>
      <c r="S723" s="14"/>
      <c r="T723" s="14"/>
      <c r="U723" s="14"/>
      <c r="V723" s="14"/>
      <c r="W723" s="14"/>
      <c r="X723" s="14"/>
      <c r="Y723" s="14"/>
      <c r="Z723" s="14"/>
      <c r="AA723" s="14"/>
      <c r="AB723" s="14"/>
      <c r="AC723" s="14"/>
      <c r="AD723" s="10"/>
      <c r="AE723" s="14"/>
      <c r="AF723" s="14"/>
      <c r="AG723" s="14"/>
      <c r="AH723" s="14"/>
      <c r="AI723" s="14"/>
      <c r="AJ723" s="14"/>
      <c r="AK723" s="14"/>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row>
    <row r="724">
      <c r="A724" s="10"/>
      <c r="B724" s="46"/>
      <c r="C724" s="46"/>
      <c r="D724" s="46"/>
      <c r="E724" s="46"/>
      <c r="F724" s="46"/>
      <c r="G724" s="46"/>
      <c r="H724" s="46"/>
      <c r="I724" s="46"/>
      <c r="J724" s="47"/>
      <c r="K724" s="46"/>
      <c r="L724" s="46"/>
      <c r="M724" s="46"/>
      <c r="N724" s="46"/>
      <c r="O724" s="46"/>
      <c r="P724" s="46"/>
      <c r="Q724" s="46"/>
      <c r="R724" s="14"/>
      <c r="S724" s="14"/>
      <c r="T724" s="14"/>
      <c r="U724" s="14"/>
      <c r="V724" s="14"/>
      <c r="W724" s="14"/>
      <c r="X724" s="14"/>
      <c r="Y724" s="14"/>
      <c r="Z724" s="14"/>
      <c r="AA724" s="14"/>
      <c r="AB724" s="14"/>
      <c r="AC724" s="14"/>
      <c r="AD724" s="10"/>
      <c r="AE724" s="14"/>
      <c r="AF724" s="14"/>
      <c r="AG724" s="14"/>
      <c r="AH724" s="14"/>
      <c r="AI724" s="14"/>
      <c r="AJ724" s="14"/>
      <c r="AK724" s="14"/>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row>
    <row r="725">
      <c r="A725" s="10"/>
      <c r="B725" s="46"/>
      <c r="C725" s="46"/>
      <c r="D725" s="46"/>
      <c r="E725" s="46"/>
      <c r="F725" s="46"/>
      <c r="G725" s="46"/>
      <c r="H725" s="46"/>
      <c r="I725" s="46"/>
      <c r="J725" s="47"/>
      <c r="K725" s="46"/>
      <c r="L725" s="46"/>
      <c r="M725" s="46"/>
      <c r="N725" s="46"/>
      <c r="O725" s="46"/>
      <c r="P725" s="46"/>
      <c r="Q725" s="46"/>
      <c r="R725" s="14"/>
      <c r="S725" s="14"/>
      <c r="T725" s="14"/>
      <c r="U725" s="14"/>
      <c r="V725" s="14"/>
      <c r="W725" s="14"/>
      <c r="X725" s="14"/>
      <c r="Y725" s="14"/>
      <c r="Z725" s="14"/>
      <c r="AA725" s="14"/>
      <c r="AB725" s="14"/>
      <c r="AC725" s="14"/>
      <c r="AD725" s="10"/>
      <c r="AE725" s="14"/>
      <c r="AF725" s="14"/>
      <c r="AG725" s="14"/>
      <c r="AH725" s="14"/>
      <c r="AI725" s="14"/>
      <c r="AJ725" s="14"/>
      <c r="AK725" s="14"/>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row>
    <row r="726">
      <c r="A726" s="10"/>
      <c r="B726" s="46"/>
      <c r="C726" s="46"/>
      <c r="D726" s="46"/>
      <c r="E726" s="46"/>
      <c r="F726" s="46"/>
      <c r="G726" s="46"/>
      <c r="H726" s="46"/>
      <c r="I726" s="46"/>
      <c r="J726" s="47"/>
      <c r="K726" s="46"/>
      <c r="L726" s="46"/>
      <c r="M726" s="46"/>
      <c r="N726" s="46"/>
      <c r="O726" s="46"/>
      <c r="P726" s="46"/>
      <c r="Q726" s="46"/>
      <c r="R726" s="14"/>
      <c r="S726" s="14"/>
      <c r="T726" s="14"/>
      <c r="U726" s="14"/>
      <c r="V726" s="14"/>
      <c r="W726" s="14"/>
      <c r="X726" s="14"/>
      <c r="Y726" s="14"/>
      <c r="Z726" s="14"/>
      <c r="AA726" s="14"/>
      <c r="AB726" s="14"/>
      <c r="AC726" s="14"/>
      <c r="AD726" s="10"/>
      <c r="AE726" s="14"/>
      <c r="AF726" s="14"/>
      <c r="AG726" s="14"/>
      <c r="AH726" s="14"/>
      <c r="AI726" s="14"/>
      <c r="AJ726" s="14"/>
      <c r="AK726" s="14"/>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row>
    <row r="727">
      <c r="A727" s="10"/>
      <c r="B727" s="46"/>
      <c r="C727" s="46"/>
      <c r="D727" s="46"/>
      <c r="E727" s="46"/>
      <c r="F727" s="46"/>
      <c r="G727" s="46"/>
      <c r="H727" s="46"/>
      <c r="I727" s="46"/>
      <c r="J727" s="47"/>
      <c r="K727" s="46"/>
      <c r="L727" s="46"/>
      <c r="M727" s="46"/>
      <c r="N727" s="46"/>
      <c r="O727" s="46"/>
      <c r="P727" s="46"/>
      <c r="Q727" s="46"/>
      <c r="R727" s="14"/>
      <c r="S727" s="14"/>
      <c r="T727" s="14"/>
      <c r="U727" s="14"/>
      <c r="V727" s="14"/>
      <c r="W727" s="14"/>
      <c r="X727" s="14"/>
      <c r="Y727" s="14"/>
      <c r="Z727" s="14"/>
      <c r="AA727" s="14"/>
      <c r="AB727" s="14"/>
      <c r="AC727" s="14"/>
      <c r="AD727" s="10"/>
      <c r="AE727" s="14"/>
      <c r="AF727" s="14"/>
      <c r="AG727" s="14"/>
      <c r="AH727" s="14"/>
      <c r="AI727" s="14"/>
      <c r="AJ727" s="14"/>
      <c r="AK727" s="14"/>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row>
    <row r="728">
      <c r="A728" s="10"/>
      <c r="B728" s="46"/>
      <c r="C728" s="46"/>
      <c r="D728" s="46"/>
      <c r="E728" s="46"/>
      <c r="F728" s="46"/>
      <c r="G728" s="46"/>
      <c r="H728" s="46"/>
      <c r="I728" s="46"/>
      <c r="J728" s="47"/>
      <c r="K728" s="46"/>
      <c r="L728" s="46"/>
      <c r="M728" s="46"/>
      <c r="N728" s="46"/>
      <c r="O728" s="46"/>
      <c r="P728" s="46"/>
      <c r="Q728" s="46"/>
      <c r="R728" s="14"/>
      <c r="S728" s="14"/>
      <c r="T728" s="14"/>
      <c r="U728" s="14"/>
      <c r="V728" s="14"/>
      <c r="W728" s="14"/>
      <c r="X728" s="14"/>
      <c r="Y728" s="14"/>
      <c r="Z728" s="14"/>
      <c r="AA728" s="14"/>
      <c r="AB728" s="14"/>
      <c r="AC728" s="14"/>
      <c r="AD728" s="10"/>
      <c r="AE728" s="14"/>
      <c r="AF728" s="14"/>
      <c r="AG728" s="14"/>
      <c r="AH728" s="14"/>
      <c r="AI728" s="14"/>
      <c r="AJ728" s="14"/>
      <c r="AK728" s="14"/>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row>
    <row r="729">
      <c r="A729" s="10"/>
      <c r="B729" s="46"/>
      <c r="C729" s="46"/>
      <c r="D729" s="46"/>
      <c r="E729" s="46"/>
      <c r="F729" s="46"/>
      <c r="G729" s="46"/>
      <c r="H729" s="46"/>
      <c r="I729" s="46"/>
      <c r="J729" s="47"/>
      <c r="K729" s="46"/>
      <c r="L729" s="46"/>
      <c r="M729" s="46"/>
      <c r="N729" s="46"/>
      <c r="O729" s="46"/>
      <c r="P729" s="46"/>
      <c r="Q729" s="46"/>
      <c r="R729" s="14"/>
      <c r="S729" s="14"/>
      <c r="T729" s="14"/>
      <c r="U729" s="14"/>
      <c r="V729" s="14"/>
      <c r="W729" s="14"/>
      <c r="X729" s="14"/>
      <c r="Y729" s="14"/>
      <c r="Z729" s="14"/>
      <c r="AA729" s="14"/>
      <c r="AB729" s="14"/>
      <c r="AC729" s="14"/>
      <c r="AD729" s="10"/>
      <c r="AE729" s="14"/>
      <c r="AF729" s="14"/>
      <c r="AG729" s="14"/>
      <c r="AH729" s="14"/>
      <c r="AI729" s="14"/>
      <c r="AJ729" s="14"/>
      <c r="AK729" s="14"/>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row>
    <row r="730">
      <c r="A730" s="10"/>
      <c r="B730" s="46"/>
      <c r="C730" s="46"/>
      <c r="D730" s="46"/>
      <c r="E730" s="46"/>
      <c r="F730" s="46"/>
      <c r="G730" s="46"/>
      <c r="H730" s="46"/>
      <c r="I730" s="46"/>
      <c r="J730" s="47"/>
      <c r="K730" s="46"/>
      <c r="L730" s="46"/>
      <c r="M730" s="46"/>
      <c r="N730" s="46"/>
      <c r="O730" s="46"/>
      <c r="P730" s="46"/>
      <c r="Q730" s="46"/>
      <c r="R730" s="14"/>
      <c r="S730" s="14"/>
      <c r="T730" s="14"/>
      <c r="U730" s="14"/>
      <c r="V730" s="14"/>
      <c r="W730" s="14"/>
      <c r="X730" s="14"/>
      <c r="Y730" s="14"/>
      <c r="Z730" s="14"/>
      <c r="AA730" s="14"/>
      <c r="AB730" s="14"/>
      <c r="AC730" s="14"/>
      <c r="AD730" s="10"/>
      <c r="AE730" s="14"/>
      <c r="AF730" s="14"/>
      <c r="AG730" s="14"/>
      <c r="AH730" s="14"/>
      <c r="AI730" s="14"/>
      <c r="AJ730" s="14"/>
      <c r="AK730" s="14"/>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row>
    <row r="731">
      <c r="A731" s="10"/>
      <c r="B731" s="46"/>
      <c r="C731" s="46"/>
      <c r="D731" s="46"/>
      <c r="E731" s="46"/>
      <c r="F731" s="46"/>
      <c r="G731" s="46"/>
      <c r="H731" s="46"/>
      <c r="I731" s="46"/>
      <c r="J731" s="47"/>
      <c r="K731" s="46"/>
      <c r="L731" s="46"/>
      <c r="M731" s="46"/>
      <c r="N731" s="46"/>
      <c r="O731" s="46"/>
      <c r="P731" s="46"/>
      <c r="Q731" s="46"/>
      <c r="R731" s="14"/>
      <c r="S731" s="14"/>
      <c r="T731" s="14"/>
      <c r="U731" s="14"/>
      <c r="V731" s="14"/>
      <c r="W731" s="14"/>
      <c r="X731" s="14"/>
      <c r="Y731" s="14"/>
      <c r="Z731" s="14"/>
      <c r="AA731" s="14"/>
      <c r="AB731" s="14"/>
      <c r="AC731" s="14"/>
      <c r="AD731" s="10"/>
      <c r="AE731" s="14"/>
      <c r="AF731" s="14"/>
      <c r="AG731" s="14"/>
      <c r="AH731" s="14"/>
      <c r="AI731" s="14"/>
      <c r="AJ731" s="14"/>
      <c r="AK731" s="14"/>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row>
    <row r="732">
      <c r="A732" s="10"/>
      <c r="B732" s="46"/>
      <c r="C732" s="46"/>
      <c r="D732" s="46"/>
      <c r="E732" s="46"/>
      <c r="F732" s="46"/>
      <c r="G732" s="46"/>
      <c r="H732" s="46"/>
      <c r="I732" s="46"/>
      <c r="J732" s="47"/>
      <c r="K732" s="46"/>
      <c r="L732" s="46"/>
      <c r="M732" s="46"/>
      <c r="N732" s="46"/>
      <c r="O732" s="46"/>
      <c r="P732" s="46"/>
      <c r="Q732" s="46"/>
      <c r="R732" s="14"/>
      <c r="S732" s="14"/>
      <c r="T732" s="14"/>
      <c r="U732" s="14"/>
      <c r="V732" s="14"/>
      <c r="W732" s="14"/>
      <c r="X732" s="14"/>
      <c r="Y732" s="14"/>
      <c r="Z732" s="14"/>
      <c r="AA732" s="14"/>
      <c r="AB732" s="14"/>
      <c r="AC732" s="14"/>
      <c r="AD732" s="10"/>
      <c r="AE732" s="14"/>
      <c r="AF732" s="14"/>
      <c r="AG732" s="14"/>
      <c r="AH732" s="14"/>
      <c r="AI732" s="14"/>
      <c r="AJ732" s="14"/>
      <c r="AK732" s="14"/>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row>
    <row r="733">
      <c r="A733" s="10"/>
      <c r="B733" s="46"/>
      <c r="C733" s="46"/>
      <c r="D733" s="46"/>
      <c r="E733" s="46"/>
      <c r="F733" s="46"/>
      <c r="G733" s="46"/>
      <c r="H733" s="46"/>
      <c r="I733" s="46"/>
      <c r="J733" s="47"/>
      <c r="K733" s="46"/>
      <c r="L733" s="46"/>
      <c r="M733" s="46"/>
      <c r="N733" s="46"/>
      <c r="O733" s="46"/>
      <c r="P733" s="46"/>
      <c r="Q733" s="46"/>
      <c r="R733" s="14"/>
      <c r="S733" s="14"/>
      <c r="T733" s="14"/>
      <c r="U733" s="14"/>
      <c r="V733" s="14"/>
      <c r="W733" s="14"/>
      <c r="X733" s="14"/>
      <c r="Y733" s="14"/>
      <c r="Z733" s="14"/>
      <c r="AA733" s="14"/>
      <c r="AB733" s="14"/>
      <c r="AC733" s="14"/>
      <c r="AD733" s="10"/>
      <c r="AE733" s="14"/>
      <c r="AF733" s="14"/>
      <c r="AG733" s="14"/>
      <c r="AH733" s="14"/>
      <c r="AI733" s="14"/>
      <c r="AJ733" s="14"/>
      <c r="AK733" s="14"/>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row>
    <row r="734">
      <c r="A734" s="10"/>
      <c r="B734" s="46"/>
      <c r="C734" s="46"/>
      <c r="D734" s="46"/>
      <c r="E734" s="46"/>
      <c r="F734" s="46"/>
      <c r="G734" s="46"/>
      <c r="H734" s="46"/>
      <c r="I734" s="46"/>
      <c r="J734" s="47"/>
      <c r="K734" s="46"/>
      <c r="L734" s="46"/>
      <c r="M734" s="46"/>
      <c r="N734" s="46"/>
      <c r="O734" s="46"/>
      <c r="P734" s="46"/>
      <c r="Q734" s="46"/>
      <c r="R734" s="14"/>
      <c r="S734" s="14"/>
      <c r="T734" s="14"/>
      <c r="U734" s="14"/>
      <c r="V734" s="14"/>
      <c r="W734" s="14"/>
      <c r="X734" s="14"/>
      <c r="Y734" s="14"/>
      <c r="Z734" s="14"/>
      <c r="AA734" s="14"/>
      <c r="AB734" s="14"/>
      <c r="AC734" s="14"/>
      <c r="AD734" s="10"/>
      <c r="AE734" s="14"/>
      <c r="AF734" s="14"/>
      <c r="AG734" s="14"/>
      <c r="AH734" s="14"/>
      <c r="AI734" s="14"/>
      <c r="AJ734" s="14"/>
      <c r="AK734" s="14"/>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row>
    <row r="735">
      <c r="A735" s="10"/>
      <c r="B735" s="46"/>
      <c r="C735" s="46"/>
      <c r="D735" s="46"/>
      <c r="E735" s="46"/>
      <c r="F735" s="46"/>
      <c r="G735" s="46"/>
      <c r="H735" s="46"/>
      <c r="I735" s="46"/>
      <c r="J735" s="47"/>
      <c r="K735" s="46"/>
      <c r="L735" s="46"/>
      <c r="M735" s="46"/>
      <c r="N735" s="46"/>
      <c r="O735" s="46"/>
      <c r="P735" s="46"/>
      <c r="Q735" s="46"/>
      <c r="R735" s="14"/>
      <c r="S735" s="14"/>
      <c r="T735" s="14"/>
      <c r="U735" s="14"/>
      <c r="V735" s="14"/>
      <c r="W735" s="14"/>
      <c r="X735" s="14"/>
      <c r="Y735" s="14"/>
      <c r="Z735" s="14"/>
      <c r="AA735" s="14"/>
      <c r="AB735" s="14"/>
      <c r="AC735" s="14"/>
      <c r="AD735" s="10"/>
      <c r="AE735" s="14"/>
      <c r="AF735" s="14"/>
      <c r="AG735" s="14"/>
      <c r="AH735" s="14"/>
      <c r="AI735" s="14"/>
      <c r="AJ735" s="14"/>
      <c r="AK735" s="14"/>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row>
    <row r="736">
      <c r="A736" s="10"/>
      <c r="B736" s="46"/>
      <c r="C736" s="46"/>
      <c r="D736" s="46"/>
      <c r="E736" s="46"/>
      <c r="F736" s="46"/>
      <c r="G736" s="46"/>
      <c r="H736" s="46"/>
      <c r="I736" s="46"/>
      <c r="J736" s="47"/>
      <c r="K736" s="46"/>
      <c r="L736" s="46"/>
      <c r="M736" s="46"/>
      <c r="N736" s="46"/>
      <c r="O736" s="46"/>
      <c r="P736" s="46"/>
      <c r="Q736" s="46"/>
      <c r="R736" s="14"/>
      <c r="S736" s="14"/>
      <c r="T736" s="14"/>
      <c r="U736" s="14"/>
      <c r="V736" s="14"/>
      <c r="W736" s="14"/>
      <c r="X736" s="14"/>
      <c r="Y736" s="14"/>
      <c r="Z736" s="14"/>
      <c r="AA736" s="14"/>
      <c r="AB736" s="14"/>
      <c r="AC736" s="14"/>
      <c r="AD736" s="10"/>
      <c r="AE736" s="14"/>
      <c r="AF736" s="14"/>
      <c r="AG736" s="14"/>
      <c r="AH736" s="14"/>
      <c r="AI736" s="14"/>
      <c r="AJ736" s="14"/>
      <c r="AK736" s="14"/>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row>
    <row r="737">
      <c r="A737" s="10"/>
      <c r="B737" s="46"/>
      <c r="C737" s="46"/>
      <c r="D737" s="46"/>
      <c r="E737" s="46"/>
      <c r="F737" s="46"/>
      <c r="G737" s="46"/>
      <c r="H737" s="46"/>
      <c r="I737" s="46"/>
      <c r="J737" s="47"/>
      <c r="K737" s="46"/>
      <c r="L737" s="46"/>
      <c r="M737" s="46"/>
      <c r="N737" s="46"/>
      <c r="O737" s="46"/>
      <c r="P737" s="46"/>
      <c r="Q737" s="46"/>
      <c r="R737" s="14"/>
      <c r="S737" s="14"/>
      <c r="T737" s="14"/>
      <c r="U737" s="14"/>
      <c r="V737" s="14"/>
      <c r="W737" s="14"/>
      <c r="X737" s="14"/>
      <c r="Y737" s="14"/>
      <c r="Z737" s="14"/>
      <c r="AA737" s="14"/>
      <c r="AB737" s="14"/>
      <c r="AC737" s="14"/>
      <c r="AD737" s="10"/>
      <c r="AE737" s="14"/>
      <c r="AF737" s="14"/>
      <c r="AG737" s="14"/>
      <c r="AH737" s="14"/>
      <c r="AI737" s="14"/>
      <c r="AJ737" s="14"/>
      <c r="AK737" s="14"/>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row>
    <row r="738">
      <c r="A738" s="10"/>
      <c r="B738" s="46"/>
      <c r="C738" s="46"/>
      <c r="D738" s="46"/>
      <c r="E738" s="46"/>
      <c r="F738" s="46"/>
      <c r="G738" s="46"/>
      <c r="H738" s="46"/>
      <c r="I738" s="46"/>
      <c r="J738" s="47"/>
      <c r="K738" s="46"/>
      <c r="L738" s="46"/>
      <c r="M738" s="46"/>
      <c r="N738" s="46"/>
      <c r="O738" s="46"/>
      <c r="P738" s="46"/>
      <c r="Q738" s="46"/>
      <c r="R738" s="14"/>
      <c r="S738" s="14"/>
      <c r="T738" s="14"/>
      <c r="U738" s="14"/>
      <c r="V738" s="14"/>
      <c r="W738" s="14"/>
      <c r="X738" s="14"/>
      <c r="Y738" s="14"/>
      <c r="Z738" s="14"/>
      <c r="AA738" s="14"/>
      <c r="AB738" s="14"/>
      <c r="AC738" s="14"/>
      <c r="AD738" s="10"/>
      <c r="AE738" s="14"/>
      <c r="AF738" s="14"/>
      <c r="AG738" s="14"/>
      <c r="AH738" s="14"/>
      <c r="AI738" s="14"/>
      <c r="AJ738" s="14"/>
      <c r="AK738" s="14"/>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row>
    <row r="739">
      <c r="A739" s="10"/>
      <c r="B739" s="46"/>
      <c r="C739" s="46"/>
      <c r="D739" s="46"/>
      <c r="E739" s="46"/>
      <c r="F739" s="46"/>
      <c r="G739" s="46"/>
      <c r="H739" s="46"/>
      <c r="I739" s="46"/>
      <c r="J739" s="47"/>
      <c r="K739" s="46"/>
      <c r="L739" s="46"/>
      <c r="M739" s="46"/>
      <c r="N739" s="46"/>
      <c r="O739" s="46"/>
      <c r="P739" s="46"/>
      <c r="Q739" s="46"/>
      <c r="R739" s="14"/>
      <c r="S739" s="14"/>
      <c r="T739" s="14"/>
      <c r="U739" s="14"/>
      <c r="V739" s="14"/>
      <c r="W739" s="14"/>
      <c r="X739" s="14"/>
      <c r="Y739" s="14"/>
      <c r="Z739" s="14"/>
      <c r="AA739" s="14"/>
      <c r="AB739" s="14"/>
      <c r="AC739" s="14"/>
      <c r="AD739" s="10"/>
      <c r="AE739" s="14"/>
      <c r="AF739" s="14"/>
      <c r="AG739" s="14"/>
      <c r="AH739" s="14"/>
      <c r="AI739" s="14"/>
      <c r="AJ739" s="14"/>
      <c r="AK739" s="14"/>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row>
    <row r="740">
      <c r="A740" s="10"/>
      <c r="B740" s="46"/>
      <c r="C740" s="46"/>
      <c r="D740" s="46"/>
      <c r="E740" s="46"/>
      <c r="F740" s="46"/>
      <c r="G740" s="46"/>
      <c r="H740" s="46"/>
      <c r="I740" s="46"/>
      <c r="J740" s="47"/>
      <c r="K740" s="46"/>
      <c r="L740" s="46"/>
      <c r="M740" s="46"/>
      <c r="N740" s="46"/>
      <c r="O740" s="46"/>
      <c r="P740" s="46"/>
      <c r="Q740" s="46"/>
      <c r="R740" s="14"/>
      <c r="S740" s="14"/>
      <c r="T740" s="14"/>
      <c r="U740" s="14"/>
      <c r="V740" s="14"/>
      <c r="W740" s="14"/>
      <c r="X740" s="14"/>
      <c r="Y740" s="14"/>
      <c r="Z740" s="14"/>
      <c r="AA740" s="14"/>
      <c r="AB740" s="14"/>
      <c r="AC740" s="14"/>
      <c r="AD740" s="10"/>
      <c r="AE740" s="14"/>
      <c r="AF740" s="14"/>
      <c r="AG740" s="14"/>
      <c r="AH740" s="14"/>
      <c r="AI740" s="14"/>
      <c r="AJ740" s="14"/>
      <c r="AK740" s="14"/>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row>
    <row r="741">
      <c r="A741" s="10"/>
      <c r="B741" s="46"/>
      <c r="C741" s="46"/>
      <c r="D741" s="46"/>
      <c r="E741" s="46"/>
      <c r="F741" s="46"/>
      <c r="G741" s="46"/>
      <c r="H741" s="46"/>
      <c r="I741" s="46"/>
      <c r="J741" s="47"/>
      <c r="K741" s="46"/>
      <c r="L741" s="46"/>
      <c r="M741" s="46"/>
      <c r="N741" s="46"/>
      <c r="O741" s="46"/>
      <c r="P741" s="46"/>
      <c r="Q741" s="46"/>
      <c r="R741" s="14"/>
      <c r="S741" s="14"/>
      <c r="T741" s="14"/>
      <c r="U741" s="14"/>
      <c r="V741" s="14"/>
      <c r="W741" s="14"/>
      <c r="X741" s="14"/>
      <c r="Y741" s="14"/>
      <c r="Z741" s="14"/>
      <c r="AA741" s="14"/>
      <c r="AB741" s="14"/>
      <c r="AC741" s="14"/>
      <c r="AD741" s="10"/>
      <c r="AE741" s="14"/>
      <c r="AF741" s="14"/>
      <c r="AG741" s="14"/>
      <c r="AH741" s="14"/>
      <c r="AI741" s="14"/>
      <c r="AJ741" s="14"/>
      <c r="AK741" s="14"/>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row>
    <row r="742">
      <c r="A742" s="10"/>
      <c r="B742" s="46"/>
      <c r="C742" s="46"/>
      <c r="D742" s="46"/>
      <c r="E742" s="46"/>
      <c r="F742" s="46"/>
      <c r="G742" s="46"/>
      <c r="H742" s="46"/>
      <c r="I742" s="46"/>
      <c r="J742" s="47"/>
      <c r="K742" s="46"/>
      <c r="L742" s="46"/>
      <c r="M742" s="46"/>
      <c r="N742" s="46"/>
      <c r="O742" s="46"/>
      <c r="P742" s="46"/>
      <c r="Q742" s="46"/>
      <c r="R742" s="14"/>
      <c r="S742" s="14"/>
      <c r="T742" s="14"/>
      <c r="U742" s="14"/>
      <c r="V742" s="14"/>
      <c r="W742" s="14"/>
      <c r="X742" s="14"/>
      <c r="Y742" s="14"/>
      <c r="Z742" s="14"/>
      <c r="AA742" s="14"/>
      <c r="AB742" s="14"/>
      <c r="AC742" s="14"/>
      <c r="AD742" s="10"/>
      <c r="AE742" s="14"/>
      <c r="AF742" s="14"/>
      <c r="AG742" s="14"/>
      <c r="AH742" s="14"/>
      <c r="AI742" s="14"/>
      <c r="AJ742" s="14"/>
      <c r="AK742" s="14"/>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row>
    <row r="743">
      <c r="A743" s="10"/>
      <c r="B743" s="46"/>
      <c r="C743" s="46"/>
      <c r="D743" s="46"/>
      <c r="E743" s="46"/>
      <c r="F743" s="46"/>
      <c r="G743" s="46"/>
      <c r="H743" s="46"/>
      <c r="I743" s="46"/>
      <c r="J743" s="47"/>
      <c r="K743" s="46"/>
      <c r="L743" s="46"/>
      <c r="M743" s="46"/>
      <c r="N743" s="46"/>
      <c r="O743" s="46"/>
      <c r="P743" s="46"/>
      <c r="Q743" s="46"/>
      <c r="R743" s="14"/>
      <c r="S743" s="14"/>
      <c r="T743" s="14"/>
      <c r="U743" s="14"/>
      <c r="V743" s="14"/>
      <c r="W743" s="14"/>
      <c r="X743" s="14"/>
      <c r="Y743" s="14"/>
      <c r="Z743" s="14"/>
      <c r="AA743" s="14"/>
      <c r="AB743" s="14"/>
      <c r="AC743" s="14"/>
      <c r="AD743" s="10"/>
      <c r="AE743" s="14"/>
      <c r="AF743" s="14"/>
      <c r="AG743" s="14"/>
      <c r="AH743" s="14"/>
      <c r="AI743" s="14"/>
      <c r="AJ743" s="14"/>
      <c r="AK743" s="14"/>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row>
    <row r="744">
      <c r="A744" s="10"/>
      <c r="B744" s="46"/>
      <c r="C744" s="46"/>
      <c r="D744" s="46"/>
      <c r="E744" s="46"/>
      <c r="F744" s="46"/>
      <c r="G744" s="46"/>
      <c r="H744" s="46"/>
      <c r="I744" s="46"/>
      <c r="J744" s="47"/>
      <c r="K744" s="46"/>
      <c r="L744" s="46"/>
      <c r="M744" s="46"/>
      <c r="N744" s="46"/>
      <c r="O744" s="46"/>
      <c r="P744" s="46"/>
      <c r="Q744" s="46"/>
      <c r="R744" s="14"/>
      <c r="S744" s="14"/>
      <c r="T744" s="14"/>
      <c r="U744" s="14"/>
      <c r="V744" s="14"/>
      <c r="W744" s="14"/>
      <c r="X744" s="14"/>
      <c r="Y744" s="14"/>
      <c r="Z744" s="14"/>
      <c r="AA744" s="14"/>
      <c r="AB744" s="14"/>
      <c r="AC744" s="14"/>
      <c r="AD744" s="10"/>
      <c r="AE744" s="14"/>
      <c r="AF744" s="14"/>
      <c r="AG744" s="14"/>
      <c r="AH744" s="14"/>
      <c r="AI744" s="14"/>
      <c r="AJ744" s="14"/>
      <c r="AK744" s="14"/>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row>
    <row r="745">
      <c r="A745" s="10"/>
      <c r="B745" s="46"/>
      <c r="C745" s="46"/>
      <c r="D745" s="46"/>
      <c r="E745" s="46"/>
      <c r="F745" s="46"/>
      <c r="G745" s="46"/>
      <c r="H745" s="46"/>
      <c r="I745" s="46"/>
      <c r="J745" s="47"/>
      <c r="K745" s="46"/>
      <c r="L745" s="46"/>
      <c r="M745" s="46"/>
      <c r="N745" s="46"/>
      <c r="O745" s="46"/>
      <c r="P745" s="46"/>
      <c r="Q745" s="46"/>
      <c r="R745" s="14"/>
      <c r="S745" s="14"/>
      <c r="T745" s="14"/>
      <c r="U745" s="14"/>
      <c r="V745" s="14"/>
      <c r="W745" s="14"/>
      <c r="X745" s="14"/>
      <c r="Y745" s="14"/>
      <c r="Z745" s="14"/>
      <c r="AA745" s="14"/>
      <c r="AB745" s="14"/>
      <c r="AC745" s="14"/>
      <c r="AD745" s="10"/>
      <c r="AE745" s="14"/>
      <c r="AF745" s="14"/>
      <c r="AG745" s="14"/>
      <c r="AH745" s="14"/>
      <c r="AI745" s="14"/>
      <c r="AJ745" s="14"/>
      <c r="AK745" s="14"/>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row>
    <row r="746">
      <c r="A746" s="10"/>
      <c r="B746" s="46"/>
      <c r="C746" s="46"/>
      <c r="D746" s="46"/>
      <c r="E746" s="46"/>
      <c r="F746" s="46"/>
      <c r="G746" s="46"/>
      <c r="H746" s="46"/>
      <c r="I746" s="46"/>
      <c r="J746" s="47"/>
      <c r="K746" s="46"/>
      <c r="L746" s="46"/>
      <c r="M746" s="46"/>
      <c r="N746" s="46"/>
      <c r="O746" s="46"/>
      <c r="P746" s="46"/>
      <c r="Q746" s="46"/>
      <c r="R746" s="14"/>
      <c r="S746" s="14"/>
      <c r="T746" s="14"/>
      <c r="U746" s="14"/>
      <c r="V746" s="14"/>
      <c r="W746" s="14"/>
      <c r="X746" s="14"/>
      <c r="Y746" s="14"/>
      <c r="Z746" s="14"/>
      <c r="AA746" s="14"/>
      <c r="AB746" s="14"/>
      <c r="AC746" s="14"/>
      <c r="AD746" s="10"/>
      <c r="AE746" s="14"/>
      <c r="AF746" s="14"/>
      <c r="AG746" s="14"/>
      <c r="AH746" s="14"/>
      <c r="AI746" s="14"/>
      <c r="AJ746" s="14"/>
      <c r="AK746" s="14"/>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row>
    <row r="747">
      <c r="A747" s="10"/>
      <c r="B747" s="46"/>
      <c r="C747" s="46"/>
      <c r="D747" s="46"/>
      <c r="E747" s="46"/>
      <c r="F747" s="46"/>
      <c r="G747" s="46"/>
      <c r="H747" s="46"/>
      <c r="I747" s="46"/>
      <c r="J747" s="47"/>
      <c r="K747" s="46"/>
      <c r="L747" s="46"/>
      <c r="M747" s="46"/>
      <c r="N747" s="46"/>
      <c r="O747" s="46"/>
      <c r="P747" s="46"/>
      <c r="Q747" s="46"/>
      <c r="R747" s="14"/>
      <c r="S747" s="14"/>
      <c r="T747" s="14"/>
      <c r="U747" s="14"/>
      <c r="V747" s="14"/>
      <c r="W747" s="14"/>
      <c r="X747" s="14"/>
      <c r="Y747" s="14"/>
      <c r="Z747" s="14"/>
      <c r="AA747" s="14"/>
      <c r="AB747" s="14"/>
      <c r="AC747" s="14"/>
      <c r="AD747" s="10"/>
      <c r="AE747" s="14"/>
      <c r="AF747" s="14"/>
      <c r="AG747" s="14"/>
      <c r="AH747" s="14"/>
      <c r="AI747" s="14"/>
      <c r="AJ747" s="14"/>
      <c r="AK747" s="14"/>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row>
    <row r="748">
      <c r="A748" s="10"/>
      <c r="B748" s="46"/>
      <c r="C748" s="46"/>
      <c r="D748" s="46"/>
      <c r="E748" s="46"/>
      <c r="F748" s="46"/>
      <c r="G748" s="46"/>
      <c r="H748" s="46"/>
      <c r="I748" s="46"/>
      <c r="J748" s="47"/>
      <c r="K748" s="46"/>
      <c r="L748" s="46"/>
      <c r="M748" s="46"/>
      <c r="N748" s="46"/>
      <c r="O748" s="46"/>
      <c r="P748" s="46"/>
      <c r="Q748" s="46"/>
      <c r="R748" s="14"/>
      <c r="S748" s="14"/>
      <c r="T748" s="14"/>
      <c r="U748" s="14"/>
      <c r="V748" s="14"/>
      <c r="W748" s="14"/>
      <c r="X748" s="14"/>
      <c r="Y748" s="14"/>
      <c r="Z748" s="14"/>
      <c r="AA748" s="14"/>
      <c r="AB748" s="14"/>
      <c r="AC748" s="14"/>
      <c r="AD748" s="10"/>
      <c r="AE748" s="14"/>
      <c r="AF748" s="14"/>
      <c r="AG748" s="14"/>
      <c r="AH748" s="14"/>
      <c r="AI748" s="14"/>
      <c r="AJ748" s="14"/>
      <c r="AK748" s="14"/>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row>
    <row r="749">
      <c r="A749" s="10"/>
      <c r="B749" s="46"/>
      <c r="C749" s="46"/>
      <c r="D749" s="46"/>
      <c r="E749" s="46"/>
      <c r="F749" s="46"/>
      <c r="G749" s="46"/>
      <c r="H749" s="46"/>
      <c r="I749" s="46"/>
      <c r="J749" s="47"/>
      <c r="K749" s="46"/>
      <c r="L749" s="46"/>
      <c r="M749" s="46"/>
      <c r="N749" s="46"/>
      <c r="O749" s="46"/>
      <c r="P749" s="46"/>
      <c r="Q749" s="46"/>
      <c r="R749" s="14"/>
      <c r="S749" s="14"/>
      <c r="T749" s="14"/>
      <c r="U749" s="14"/>
      <c r="V749" s="14"/>
      <c r="W749" s="14"/>
      <c r="X749" s="14"/>
      <c r="Y749" s="14"/>
      <c r="Z749" s="14"/>
      <c r="AA749" s="14"/>
      <c r="AB749" s="14"/>
      <c r="AC749" s="14"/>
      <c r="AD749" s="10"/>
      <c r="AE749" s="14"/>
      <c r="AF749" s="14"/>
      <c r="AG749" s="14"/>
      <c r="AH749" s="14"/>
      <c r="AI749" s="14"/>
      <c r="AJ749" s="14"/>
      <c r="AK749" s="14"/>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row>
    <row r="750">
      <c r="A750" s="10"/>
      <c r="B750" s="46"/>
      <c r="C750" s="46"/>
      <c r="D750" s="46"/>
      <c r="E750" s="46"/>
      <c r="F750" s="46"/>
      <c r="G750" s="46"/>
      <c r="H750" s="46"/>
      <c r="I750" s="46"/>
      <c r="J750" s="47"/>
      <c r="K750" s="46"/>
      <c r="L750" s="46"/>
      <c r="M750" s="46"/>
      <c r="N750" s="46"/>
      <c r="O750" s="46"/>
      <c r="P750" s="46"/>
      <c r="Q750" s="46"/>
      <c r="R750" s="14"/>
      <c r="S750" s="14"/>
      <c r="T750" s="14"/>
      <c r="U750" s="14"/>
      <c r="V750" s="14"/>
      <c r="W750" s="14"/>
      <c r="X750" s="14"/>
      <c r="Y750" s="14"/>
      <c r="Z750" s="14"/>
      <c r="AA750" s="14"/>
      <c r="AB750" s="14"/>
      <c r="AC750" s="14"/>
      <c r="AD750" s="10"/>
      <c r="AE750" s="14"/>
      <c r="AF750" s="14"/>
      <c r="AG750" s="14"/>
      <c r="AH750" s="14"/>
      <c r="AI750" s="14"/>
      <c r="AJ750" s="14"/>
      <c r="AK750" s="14"/>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row>
    <row r="751">
      <c r="A751" s="10"/>
      <c r="B751" s="46"/>
      <c r="C751" s="46"/>
      <c r="D751" s="46"/>
      <c r="E751" s="46"/>
      <c r="F751" s="46"/>
      <c r="G751" s="46"/>
      <c r="H751" s="46"/>
      <c r="I751" s="46"/>
      <c r="J751" s="47"/>
      <c r="K751" s="46"/>
      <c r="L751" s="46"/>
      <c r="M751" s="46"/>
      <c r="N751" s="46"/>
      <c r="O751" s="46"/>
      <c r="P751" s="46"/>
      <c r="Q751" s="46"/>
      <c r="R751" s="14"/>
      <c r="S751" s="14"/>
      <c r="T751" s="14"/>
      <c r="U751" s="14"/>
      <c r="V751" s="14"/>
      <c r="W751" s="14"/>
      <c r="X751" s="14"/>
      <c r="Y751" s="14"/>
      <c r="Z751" s="14"/>
      <c r="AA751" s="14"/>
      <c r="AB751" s="14"/>
      <c r="AC751" s="14"/>
      <c r="AD751" s="10"/>
      <c r="AE751" s="14"/>
      <c r="AF751" s="14"/>
      <c r="AG751" s="14"/>
      <c r="AH751" s="14"/>
      <c r="AI751" s="14"/>
      <c r="AJ751" s="14"/>
      <c r="AK751" s="14"/>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row>
    <row r="752">
      <c r="A752" s="10"/>
      <c r="B752" s="46"/>
      <c r="C752" s="46"/>
      <c r="D752" s="46"/>
      <c r="E752" s="46"/>
      <c r="F752" s="46"/>
      <c r="G752" s="46"/>
      <c r="H752" s="46"/>
      <c r="I752" s="46"/>
      <c r="J752" s="47"/>
      <c r="K752" s="46"/>
      <c r="L752" s="46"/>
      <c r="M752" s="46"/>
      <c r="N752" s="46"/>
      <c r="O752" s="46"/>
      <c r="P752" s="46"/>
      <c r="Q752" s="46"/>
      <c r="R752" s="14"/>
      <c r="S752" s="14"/>
      <c r="T752" s="14"/>
      <c r="U752" s="14"/>
      <c r="V752" s="14"/>
      <c r="W752" s="14"/>
      <c r="X752" s="14"/>
      <c r="Y752" s="14"/>
      <c r="Z752" s="14"/>
      <c r="AA752" s="14"/>
      <c r="AB752" s="14"/>
      <c r="AC752" s="14"/>
      <c r="AD752" s="10"/>
      <c r="AE752" s="14"/>
      <c r="AF752" s="14"/>
      <c r="AG752" s="14"/>
      <c r="AH752" s="14"/>
      <c r="AI752" s="14"/>
      <c r="AJ752" s="14"/>
      <c r="AK752" s="14"/>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row>
    <row r="753">
      <c r="A753" s="10"/>
      <c r="B753" s="46"/>
      <c r="C753" s="46"/>
      <c r="D753" s="46"/>
      <c r="E753" s="46"/>
      <c r="F753" s="46"/>
      <c r="G753" s="46"/>
      <c r="H753" s="46"/>
      <c r="I753" s="46"/>
      <c r="J753" s="47"/>
      <c r="K753" s="46"/>
      <c r="L753" s="46"/>
      <c r="M753" s="46"/>
      <c r="N753" s="46"/>
      <c r="O753" s="46"/>
      <c r="P753" s="46"/>
      <c r="Q753" s="46"/>
      <c r="R753" s="14"/>
      <c r="S753" s="14"/>
      <c r="T753" s="14"/>
      <c r="U753" s="14"/>
      <c r="V753" s="14"/>
      <c r="W753" s="14"/>
      <c r="X753" s="14"/>
      <c r="Y753" s="14"/>
      <c r="Z753" s="14"/>
      <c r="AA753" s="14"/>
      <c r="AB753" s="14"/>
      <c r="AC753" s="14"/>
      <c r="AD753" s="10"/>
      <c r="AE753" s="14"/>
      <c r="AF753" s="14"/>
      <c r="AG753" s="14"/>
      <c r="AH753" s="14"/>
      <c r="AI753" s="14"/>
      <c r="AJ753" s="14"/>
      <c r="AK753" s="14"/>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row>
    <row r="754">
      <c r="A754" s="10"/>
      <c r="B754" s="46"/>
      <c r="C754" s="46"/>
      <c r="D754" s="46"/>
      <c r="E754" s="46"/>
      <c r="F754" s="46"/>
      <c r="G754" s="46"/>
      <c r="H754" s="46"/>
      <c r="I754" s="46"/>
      <c r="J754" s="47"/>
      <c r="K754" s="46"/>
      <c r="L754" s="46"/>
      <c r="M754" s="46"/>
      <c r="N754" s="46"/>
      <c r="O754" s="46"/>
      <c r="P754" s="46"/>
      <c r="Q754" s="46"/>
      <c r="R754" s="14"/>
      <c r="S754" s="14"/>
      <c r="T754" s="14"/>
      <c r="U754" s="14"/>
      <c r="V754" s="14"/>
      <c r="W754" s="14"/>
      <c r="X754" s="14"/>
      <c r="Y754" s="14"/>
      <c r="Z754" s="14"/>
      <c r="AA754" s="14"/>
      <c r="AB754" s="14"/>
      <c r="AC754" s="14"/>
      <c r="AD754" s="10"/>
      <c r="AE754" s="14"/>
      <c r="AF754" s="14"/>
      <c r="AG754" s="14"/>
      <c r="AH754" s="14"/>
      <c r="AI754" s="14"/>
      <c r="AJ754" s="14"/>
      <c r="AK754" s="14"/>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row>
    <row r="755">
      <c r="A755" s="10"/>
      <c r="B755" s="46"/>
      <c r="C755" s="46"/>
      <c r="D755" s="46"/>
      <c r="E755" s="46"/>
      <c r="F755" s="46"/>
      <c r="G755" s="46"/>
      <c r="H755" s="46"/>
      <c r="I755" s="46"/>
      <c r="J755" s="47"/>
      <c r="K755" s="46"/>
      <c r="L755" s="46"/>
      <c r="M755" s="46"/>
      <c r="N755" s="46"/>
      <c r="O755" s="46"/>
      <c r="P755" s="46"/>
      <c r="Q755" s="46"/>
      <c r="R755" s="14"/>
      <c r="S755" s="14"/>
      <c r="T755" s="14"/>
      <c r="U755" s="14"/>
      <c r="V755" s="14"/>
      <c r="W755" s="14"/>
      <c r="X755" s="14"/>
      <c r="Y755" s="14"/>
      <c r="Z755" s="14"/>
      <c r="AA755" s="14"/>
      <c r="AB755" s="14"/>
      <c r="AC755" s="14"/>
      <c r="AD755" s="10"/>
      <c r="AE755" s="14"/>
      <c r="AF755" s="14"/>
      <c r="AG755" s="14"/>
      <c r="AH755" s="14"/>
      <c r="AI755" s="14"/>
      <c r="AJ755" s="14"/>
      <c r="AK755" s="14"/>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row>
    <row r="756">
      <c r="A756" s="10"/>
      <c r="B756" s="46"/>
      <c r="C756" s="46"/>
      <c r="D756" s="46"/>
      <c r="E756" s="46"/>
      <c r="F756" s="46"/>
      <c r="G756" s="46"/>
      <c r="H756" s="46"/>
      <c r="I756" s="46"/>
      <c r="J756" s="47"/>
      <c r="K756" s="46"/>
      <c r="L756" s="46"/>
      <c r="M756" s="46"/>
      <c r="N756" s="46"/>
      <c r="O756" s="46"/>
      <c r="P756" s="46"/>
      <c r="Q756" s="46"/>
      <c r="R756" s="14"/>
      <c r="S756" s="14"/>
      <c r="T756" s="14"/>
      <c r="U756" s="14"/>
      <c r="V756" s="14"/>
      <c r="W756" s="14"/>
      <c r="X756" s="14"/>
      <c r="Y756" s="14"/>
      <c r="Z756" s="14"/>
      <c r="AA756" s="14"/>
      <c r="AB756" s="14"/>
      <c r="AC756" s="14"/>
      <c r="AD756" s="10"/>
      <c r="AE756" s="14"/>
      <c r="AF756" s="14"/>
      <c r="AG756" s="14"/>
      <c r="AH756" s="14"/>
      <c r="AI756" s="14"/>
      <c r="AJ756" s="14"/>
      <c r="AK756" s="14"/>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row>
    <row r="757">
      <c r="A757" s="10"/>
      <c r="B757" s="46"/>
      <c r="C757" s="46"/>
      <c r="D757" s="46"/>
      <c r="E757" s="46"/>
      <c r="F757" s="46"/>
      <c r="G757" s="46"/>
      <c r="H757" s="46"/>
      <c r="I757" s="46"/>
      <c r="J757" s="47"/>
      <c r="K757" s="46"/>
      <c r="L757" s="46"/>
      <c r="M757" s="46"/>
      <c r="N757" s="46"/>
      <c r="O757" s="46"/>
      <c r="P757" s="46"/>
      <c r="Q757" s="46"/>
      <c r="R757" s="14"/>
      <c r="S757" s="14"/>
      <c r="T757" s="14"/>
      <c r="U757" s="14"/>
      <c r="V757" s="14"/>
      <c r="W757" s="14"/>
      <c r="X757" s="14"/>
      <c r="Y757" s="14"/>
      <c r="Z757" s="14"/>
      <c r="AA757" s="14"/>
      <c r="AB757" s="14"/>
      <c r="AC757" s="14"/>
      <c r="AD757" s="10"/>
      <c r="AE757" s="14"/>
      <c r="AF757" s="14"/>
      <c r="AG757" s="14"/>
      <c r="AH757" s="14"/>
      <c r="AI757" s="14"/>
      <c r="AJ757" s="14"/>
      <c r="AK757" s="14"/>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row>
    <row r="758">
      <c r="A758" s="10"/>
      <c r="B758" s="46"/>
      <c r="C758" s="46"/>
      <c r="D758" s="46"/>
      <c r="E758" s="46"/>
      <c r="F758" s="46"/>
      <c r="G758" s="46"/>
      <c r="H758" s="46"/>
      <c r="I758" s="46"/>
      <c r="J758" s="47"/>
      <c r="K758" s="46"/>
      <c r="L758" s="46"/>
      <c r="M758" s="46"/>
      <c r="N758" s="46"/>
      <c r="O758" s="46"/>
      <c r="P758" s="46"/>
      <c r="Q758" s="46"/>
      <c r="R758" s="14"/>
      <c r="S758" s="14"/>
      <c r="T758" s="14"/>
      <c r="U758" s="14"/>
      <c r="V758" s="14"/>
      <c r="W758" s="14"/>
      <c r="X758" s="14"/>
      <c r="Y758" s="14"/>
      <c r="Z758" s="14"/>
      <c r="AA758" s="14"/>
      <c r="AB758" s="14"/>
      <c r="AC758" s="14"/>
      <c r="AD758" s="10"/>
      <c r="AE758" s="14"/>
      <c r="AF758" s="14"/>
      <c r="AG758" s="14"/>
      <c r="AH758" s="14"/>
      <c r="AI758" s="14"/>
      <c r="AJ758" s="14"/>
      <c r="AK758" s="14"/>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row>
    <row r="759">
      <c r="A759" s="10"/>
      <c r="B759" s="46"/>
      <c r="C759" s="46"/>
      <c r="D759" s="46"/>
      <c r="E759" s="46"/>
      <c r="F759" s="46"/>
      <c r="G759" s="46"/>
      <c r="H759" s="46"/>
      <c r="I759" s="46"/>
      <c r="J759" s="47"/>
      <c r="K759" s="46"/>
      <c r="L759" s="46"/>
      <c r="M759" s="46"/>
      <c r="N759" s="46"/>
      <c r="O759" s="46"/>
      <c r="P759" s="46"/>
      <c r="Q759" s="46"/>
      <c r="R759" s="14"/>
      <c r="S759" s="14"/>
      <c r="T759" s="14"/>
      <c r="U759" s="14"/>
      <c r="V759" s="14"/>
      <c r="W759" s="14"/>
      <c r="X759" s="14"/>
      <c r="Y759" s="14"/>
      <c r="Z759" s="14"/>
      <c r="AA759" s="14"/>
      <c r="AB759" s="14"/>
      <c r="AC759" s="14"/>
      <c r="AD759" s="10"/>
      <c r="AE759" s="14"/>
      <c r="AF759" s="14"/>
      <c r="AG759" s="14"/>
      <c r="AH759" s="14"/>
      <c r="AI759" s="14"/>
      <c r="AJ759" s="14"/>
      <c r="AK759" s="14"/>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row>
    <row r="760">
      <c r="A760" s="10"/>
      <c r="B760" s="46"/>
      <c r="C760" s="46"/>
      <c r="D760" s="46"/>
      <c r="E760" s="46"/>
      <c r="F760" s="46"/>
      <c r="G760" s="46"/>
      <c r="H760" s="46"/>
      <c r="I760" s="46"/>
      <c r="J760" s="47"/>
      <c r="K760" s="46"/>
      <c r="L760" s="46"/>
      <c r="M760" s="46"/>
      <c r="N760" s="46"/>
      <c r="O760" s="46"/>
      <c r="P760" s="46"/>
      <c r="Q760" s="46"/>
      <c r="R760" s="14"/>
      <c r="S760" s="14"/>
      <c r="T760" s="14"/>
      <c r="U760" s="14"/>
      <c r="V760" s="14"/>
      <c r="W760" s="14"/>
      <c r="X760" s="14"/>
      <c r="Y760" s="14"/>
      <c r="Z760" s="14"/>
      <c r="AA760" s="14"/>
      <c r="AB760" s="14"/>
      <c r="AC760" s="14"/>
      <c r="AD760" s="10"/>
      <c r="AE760" s="14"/>
      <c r="AF760" s="14"/>
      <c r="AG760" s="14"/>
      <c r="AH760" s="14"/>
      <c r="AI760" s="14"/>
      <c r="AJ760" s="14"/>
      <c r="AK760" s="14"/>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row>
    <row r="761">
      <c r="A761" s="10"/>
      <c r="B761" s="46"/>
      <c r="C761" s="46"/>
      <c r="D761" s="46"/>
      <c r="E761" s="46"/>
      <c r="F761" s="46"/>
      <c r="G761" s="46"/>
      <c r="H761" s="46"/>
      <c r="I761" s="46"/>
      <c r="J761" s="47"/>
      <c r="K761" s="46"/>
      <c r="L761" s="46"/>
      <c r="M761" s="46"/>
      <c r="N761" s="46"/>
      <c r="O761" s="46"/>
      <c r="P761" s="46"/>
      <c r="Q761" s="46"/>
      <c r="R761" s="14"/>
      <c r="S761" s="14"/>
      <c r="T761" s="14"/>
      <c r="U761" s="14"/>
      <c r="V761" s="14"/>
      <c r="W761" s="14"/>
      <c r="X761" s="14"/>
      <c r="Y761" s="14"/>
      <c r="Z761" s="14"/>
      <c r="AA761" s="14"/>
      <c r="AB761" s="14"/>
      <c r="AC761" s="14"/>
      <c r="AD761" s="10"/>
      <c r="AE761" s="14"/>
      <c r="AF761" s="14"/>
      <c r="AG761" s="14"/>
      <c r="AH761" s="14"/>
      <c r="AI761" s="14"/>
      <c r="AJ761" s="14"/>
      <c r="AK761" s="14"/>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row>
    <row r="762">
      <c r="A762" s="10"/>
      <c r="B762" s="46"/>
      <c r="C762" s="46"/>
      <c r="D762" s="46"/>
      <c r="E762" s="46"/>
      <c r="F762" s="46"/>
      <c r="G762" s="46"/>
      <c r="H762" s="46"/>
      <c r="I762" s="46"/>
      <c r="J762" s="47"/>
      <c r="K762" s="46"/>
      <c r="L762" s="46"/>
      <c r="M762" s="46"/>
      <c r="N762" s="46"/>
      <c r="O762" s="46"/>
      <c r="P762" s="46"/>
      <c r="Q762" s="46"/>
      <c r="R762" s="14"/>
      <c r="S762" s="14"/>
      <c r="T762" s="14"/>
      <c r="U762" s="14"/>
      <c r="V762" s="14"/>
      <c r="W762" s="14"/>
      <c r="X762" s="14"/>
      <c r="Y762" s="14"/>
      <c r="Z762" s="14"/>
      <c r="AA762" s="14"/>
      <c r="AB762" s="14"/>
      <c r="AC762" s="14"/>
      <c r="AD762" s="10"/>
      <c r="AE762" s="14"/>
      <c r="AF762" s="14"/>
      <c r="AG762" s="14"/>
      <c r="AH762" s="14"/>
      <c r="AI762" s="14"/>
      <c r="AJ762" s="14"/>
      <c r="AK762" s="14"/>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row>
    <row r="763">
      <c r="A763" s="10"/>
      <c r="B763" s="46"/>
      <c r="C763" s="46"/>
      <c r="D763" s="46"/>
      <c r="E763" s="46"/>
      <c r="F763" s="46"/>
      <c r="G763" s="46"/>
      <c r="H763" s="46"/>
      <c r="I763" s="46"/>
      <c r="J763" s="47"/>
      <c r="K763" s="46"/>
      <c r="L763" s="46"/>
      <c r="M763" s="46"/>
      <c r="N763" s="46"/>
      <c r="O763" s="46"/>
      <c r="P763" s="46"/>
      <c r="Q763" s="46"/>
      <c r="R763" s="14"/>
      <c r="S763" s="14"/>
      <c r="T763" s="14"/>
      <c r="U763" s="14"/>
      <c r="V763" s="14"/>
      <c r="W763" s="14"/>
      <c r="X763" s="14"/>
      <c r="Y763" s="14"/>
      <c r="Z763" s="14"/>
      <c r="AA763" s="14"/>
      <c r="AB763" s="14"/>
      <c r="AC763" s="14"/>
      <c r="AD763" s="10"/>
      <c r="AE763" s="14"/>
      <c r="AF763" s="14"/>
      <c r="AG763" s="14"/>
      <c r="AH763" s="14"/>
      <c r="AI763" s="14"/>
      <c r="AJ763" s="14"/>
      <c r="AK763" s="14"/>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row>
    <row r="764">
      <c r="A764" s="10"/>
      <c r="B764" s="46"/>
      <c r="C764" s="46"/>
      <c r="D764" s="46"/>
      <c r="E764" s="46"/>
      <c r="F764" s="46"/>
      <c r="G764" s="46"/>
      <c r="H764" s="46"/>
      <c r="I764" s="46"/>
      <c r="J764" s="47"/>
      <c r="K764" s="46"/>
      <c r="L764" s="46"/>
      <c r="M764" s="46"/>
      <c r="N764" s="46"/>
      <c r="O764" s="46"/>
      <c r="P764" s="46"/>
      <c r="Q764" s="46"/>
      <c r="R764" s="14"/>
      <c r="S764" s="14"/>
      <c r="T764" s="14"/>
      <c r="U764" s="14"/>
      <c r="V764" s="14"/>
      <c r="W764" s="14"/>
      <c r="X764" s="14"/>
      <c r="Y764" s="14"/>
      <c r="Z764" s="14"/>
      <c r="AA764" s="14"/>
      <c r="AB764" s="14"/>
      <c r="AC764" s="14"/>
      <c r="AD764" s="10"/>
      <c r="AE764" s="14"/>
      <c r="AF764" s="14"/>
      <c r="AG764" s="14"/>
      <c r="AH764" s="14"/>
      <c r="AI764" s="14"/>
      <c r="AJ764" s="14"/>
      <c r="AK764" s="14"/>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row>
    <row r="765">
      <c r="A765" s="10"/>
      <c r="B765" s="46"/>
      <c r="C765" s="46"/>
      <c r="D765" s="46"/>
      <c r="E765" s="46"/>
      <c r="F765" s="46"/>
      <c r="G765" s="46"/>
      <c r="H765" s="46"/>
      <c r="I765" s="46"/>
      <c r="J765" s="47"/>
      <c r="K765" s="46"/>
      <c r="L765" s="46"/>
      <c r="M765" s="46"/>
      <c r="N765" s="46"/>
      <c r="O765" s="46"/>
      <c r="P765" s="46"/>
      <c r="Q765" s="46"/>
      <c r="R765" s="14"/>
      <c r="S765" s="14"/>
      <c r="T765" s="14"/>
      <c r="U765" s="14"/>
      <c r="V765" s="14"/>
      <c r="W765" s="14"/>
      <c r="X765" s="14"/>
      <c r="Y765" s="14"/>
      <c r="Z765" s="14"/>
      <c r="AA765" s="14"/>
      <c r="AB765" s="14"/>
      <c r="AC765" s="14"/>
      <c r="AD765" s="10"/>
      <c r="AE765" s="14"/>
      <c r="AF765" s="14"/>
      <c r="AG765" s="14"/>
      <c r="AH765" s="14"/>
      <c r="AI765" s="14"/>
      <c r="AJ765" s="14"/>
      <c r="AK765" s="14"/>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row>
    <row r="766">
      <c r="A766" s="10"/>
      <c r="B766" s="46"/>
      <c r="C766" s="46"/>
      <c r="D766" s="46"/>
      <c r="E766" s="46"/>
      <c r="F766" s="46"/>
      <c r="G766" s="46"/>
      <c r="H766" s="46"/>
      <c r="I766" s="46"/>
      <c r="J766" s="47"/>
      <c r="K766" s="46"/>
      <c r="L766" s="46"/>
      <c r="M766" s="46"/>
      <c r="N766" s="46"/>
      <c r="O766" s="46"/>
      <c r="P766" s="46"/>
      <c r="Q766" s="46"/>
      <c r="R766" s="14"/>
      <c r="S766" s="14"/>
      <c r="T766" s="14"/>
      <c r="U766" s="14"/>
      <c r="V766" s="14"/>
      <c r="W766" s="14"/>
      <c r="X766" s="14"/>
      <c r="Y766" s="14"/>
      <c r="Z766" s="14"/>
      <c r="AA766" s="14"/>
      <c r="AB766" s="14"/>
      <c r="AC766" s="14"/>
      <c r="AD766" s="10"/>
      <c r="AE766" s="14"/>
      <c r="AF766" s="14"/>
      <c r="AG766" s="14"/>
      <c r="AH766" s="14"/>
      <c r="AI766" s="14"/>
      <c r="AJ766" s="14"/>
      <c r="AK766" s="14"/>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row>
    <row r="767">
      <c r="A767" s="10"/>
      <c r="B767" s="46"/>
      <c r="C767" s="46"/>
      <c r="D767" s="46"/>
      <c r="E767" s="46"/>
      <c r="F767" s="46"/>
      <c r="G767" s="46"/>
      <c r="H767" s="46"/>
      <c r="I767" s="46"/>
      <c r="J767" s="47"/>
      <c r="K767" s="46"/>
      <c r="L767" s="46"/>
      <c r="M767" s="46"/>
      <c r="N767" s="46"/>
      <c r="O767" s="46"/>
      <c r="P767" s="46"/>
      <c r="Q767" s="46"/>
      <c r="R767" s="14"/>
      <c r="S767" s="14"/>
      <c r="T767" s="14"/>
      <c r="U767" s="14"/>
      <c r="V767" s="14"/>
      <c r="W767" s="14"/>
      <c r="X767" s="14"/>
      <c r="Y767" s="14"/>
      <c r="Z767" s="14"/>
      <c r="AA767" s="14"/>
      <c r="AB767" s="14"/>
      <c r="AC767" s="14"/>
      <c r="AD767" s="10"/>
      <c r="AE767" s="14"/>
      <c r="AF767" s="14"/>
      <c r="AG767" s="14"/>
      <c r="AH767" s="14"/>
      <c r="AI767" s="14"/>
      <c r="AJ767" s="14"/>
      <c r="AK767" s="14"/>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row>
    <row r="768">
      <c r="A768" s="10"/>
      <c r="B768" s="46"/>
      <c r="C768" s="46"/>
      <c r="D768" s="46"/>
      <c r="E768" s="46"/>
      <c r="F768" s="46"/>
      <c r="G768" s="46"/>
      <c r="H768" s="46"/>
      <c r="I768" s="46"/>
      <c r="J768" s="47"/>
      <c r="K768" s="46"/>
      <c r="L768" s="46"/>
      <c r="M768" s="46"/>
      <c r="N768" s="46"/>
      <c r="O768" s="46"/>
      <c r="P768" s="46"/>
      <c r="Q768" s="46"/>
      <c r="R768" s="14"/>
      <c r="S768" s="14"/>
      <c r="T768" s="14"/>
      <c r="U768" s="14"/>
      <c r="V768" s="14"/>
      <c r="W768" s="14"/>
      <c r="X768" s="14"/>
      <c r="Y768" s="14"/>
      <c r="Z768" s="14"/>
      <c r="AA768" s="14"/>
      <c r="AB768" s="14"/>
      <c r="AC768" s="14"/>
      <c r="AD768" s="10"/>
      <c r="AE768" s="14"/>
      <c r="AF768" s="14"/>
      <c r="AG768" s="14"/>
      <c r="AH768" s="14"/>
      <c r="AI768" s="14"/>
      <c r="AJ768" s="14"/>
      <c r="AK768" s="14"/>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row>
    <row r="769">
      <c r="A769" s="10"/>
      <c r="B769" s="46"/>
      <c r="C769" s="46"/>
      <c r="D769" s="46"/>
      <c r="E769" s="46"/>
      <c r="F769" s="46"/>
      <c r="G769" s="46"/>
      <c r="H769" s="46"/>
      <c r="I769" s="46"/>
      <c r="J769" s="47"/>
      <c r="K769" s="46"/>
      <c r="L769" s="46"/>
      <c r="M769" s="46"/>
      <c r="N769" s="46"/>
      <c r="O769" s="46"/>
      <c r="P769" s="46"/>
      <c r="Q769" s="46"/>
      <c r="R769" s="14"/>
      <c r="S769" s="14"/>
      <c r="T769" s="14"/>
      <c r="U769" s="14"/>
      <c r="V769" s="14"/>
      <c r="W769" s="14"/>
      <c r="X769" s="14"/>
      <c r="Y769" s="14"/>
      <c r="Z769" s="14"/>
      <c r="AA769" s="14"/>
      <c r="AB769" s="14"/>
      <c r="AC769" s="14"/>
      <c r="AD769" s="10"/>
      <c r="AE769" s="14"/>
      <c r="AF769" s="14"/>
      <c r="AG769" s="14"/>
      <c r="AH769" s="14"/>
      <c r="AI769" s="14"/>
      <c r="AJ769" s="14"/>
      <c r="AK769" s="14"/>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row>
    <row r="770">
      <c r="A770" s="10"/>
      <c r="B770" s="46"/>
      <c r="C770" s="46"/>
      <c r="D770" s="46"/>
      <c r="E770" s="46"/>
      <c r="F770" s="46"/>
      <c r="G770" s="46"/>
      <c r="H770" s="46"/>
      <c r="I770" s="46"/>
      <c r="J770" s="47"/>
      <c r="K770" s="46"/>
      <c r="L770" s="46"/>
      <c r="M770" s="46"/>
      <c r="N770" s="46"/>
      <c r="O770" s="46"/>
      <c r="P770" s="46"/>
      <c r="Q770" s="46"/>
      <c r="R770" s="14"/>
      <c r="S770" s="14"/>
      <c r="T770" s="14"/>
      <c r="U770" s="14"/>
      <c r="V770" s="14"/>
      <c r="W770" s="14"/>
      <c r="X770" s="14"/>
      <c r="Y770" s="14"/>
      <c r="Z770" s="14"/>
      <c r="AA770" s="14"/>
      <c r="AB770" s="14"/>
      <c r="AC770" s="14"/>
      <c r="AD770" s="10"/>
      <c r="AE770" s="14"/>
      <c r="AF770" s="14"/>
      <c r="AG770" s="14"/>
      <c r="AH770" s="14"/>
      <c r="AI770" s="14"/>
      <c r="AJ770" s="14"/>
      <c r="AK770" s="14"/>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row>
    <row r="771">
      <c r="A771" s="10"/>
      <c r="B771" s="46"/>
      <c r="C771" s="46"/>
      <c r="D771" s="46"/>
      <c r="E771" s="46"/>
      <c r="F771" s="46"/>
      <c r="G771" s="46"/>
      <c r="H771" s="46"/>
      <c r="I771" s="46"/>
      <c r="J771" s="47"/>
      <c r="K771" s="46"/>
      <c r="L771" s="46"/>
      <c r="M771" s="46"/>
      <c r="N771" s="46"/>
      <c r="O771" s="46"/>
      <c r="P771" s="46"/>
      <c r="Q771" s="46"/>
      <c r="R771" s="14"/>
      <c r="S771" s="14"/>
      <c r="T771" s="14"/>
      <c r="U771" s="14"/>
      <c r="V771" s="14"/>
      <c r="W771" s="14"/>
      <c r="X771" s="14"/>
      <c r="Y771" s="14"/>
      <c r="Z771" s="14"/>
      <c r="AA771" s="14"/>
      <c r="AB771" s="14"/>
      <c r="AC771" s="14"/>
      <c r="AD771" s="10"/>
      <c r="AE771" s="14"/>
      <c r="AF771" s="14"/>
      <c r="AG771" s="14"/>
      <c r="AH771" s="14"/>
      <c r="AI771" s="14"/>
      <c r="AJ771" s="14"/>
      <c r="AK771" s="14"/>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row>
    <row r="772">
      <c r="A772" s="10"/>
      <c r="B772" s="46"/>
      <c r="C772" s="46"/>
      <c r="D772" s="46"/>
      <c r="E772" s="46"/>
      <c r="F772" s="46"/>
      <c r="G772" s="46"/>
      <c r="H772" s="46"/>
      <c r="I772" s="46"/>
      <c r="J772" s="47"/>
      <c r="K772" s="46"/>
      <c r="L772" s="46"/>
      <c r="M772" s="46"/>
      <c r="N772" s="46"/>
      <c r="O772" s="46"/>
      <c r="P772" s="46"/>
      <c r="Q772" s="46"/>
      <c r="R772" s="14"/>
      <c r="S772" s="14"/>
      <c r="T772" s="14"/>
      <c r="U772" s="14"/>
      <c r="V772" s="14"/>
      <c r="W772" s="14"/>
      <c r="X772" s="14"/>
      <c r="Y772" s="14"/>
      <c r="Z772" s="14"/>
      <c r="AA772" s="14"/>
      <c r="AB772" s="14"/>
      <c r="AC772" s="14"/>
      <c r="AD772" s="10"/>
      <c r="AE772" s="14"/>
      <c r="AF772" s="14"/>
      <c r="AG772" s="14"/>
      <c r="AH772" s="14"/>
      <c r="AI772" s="14"/>
      <c r="AJ772" s="14"/>
      <c r="AK772" s="14"/>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row>
    <row r="773">
      <c r="A773" s="10"/>
      <c r="B773" s="46"/>
      <c r="C773" s="46"/>
      <c r="D773" s="46"/>
      <c r="E773" s="46"/>
      <c r="F773" s="46"/>
      <c r="G773" s="46"/>
      <c r="H773" s="46"/>
      <c r="I773" s="46"/>
      <c r="J773" s="47"/>
      <c r="K773" s="46"/>
      <c r="L773" s="46"/>
      <c r="M773" s="46"/>
      <c r="N773" s="46"/>
      <c r="O773" s="46"/>
      <c r="P773" s="46"/>
      <c r="Q773" s="46"/>
      <c r="R773" s="14"/>
      <c r="S773" s="14"/>
      <c r="T773" s="14"/>
      <c r="U773" s="14"/>
      <c r="V773" s="14"/>
      <c r="W773" s="14"/>
      <c r="X773" s="14"/>
      <c r="Y773" s="14"/>
      <c r="Z773" s="14"/>
      <c r="AA773" s="14"/>
      <c r="AB773" s="14"/>
      <c r="AC773" s="14"/>
      <c r="AD773" s="10"/>
      <c r="AE773" s="14"/>
      <c r="AF773" s="14"/>
      <c r="AG773" s="14"/>
      <c r="AH773" s="14"/>
      <c r="AI773" s="14"/>
      <c r="AJ773" s="14"/>
      <c r="AK773" s="14"/>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row>
    <row r="774">
      <c r="A774" s="10"/>
      <c r="B774" s="46"/>
      <c r="C774" s="46"/>
      <c r="D774" s="46"/>
      <c r="E774" s="46"/>
      <c r="F774" s="46"/>
      <c r="G774" s="46"/>
      <c r="H774" s="46"/>
      <c r="I774" s="46"/>
      <c r="J774" s="47"/>
      <c r="K774" s="46"/>
      <c r="L774" s="46"/>
      <c r="M774" s="46"/>
      <c r="N774" s="46"/>
      <c r="O774" s="46"/>
      <c r="P774" s="46"/>
      <c r="Q774" s="46"/>
      <c r="R774" s="14"/>
      <c r="S774" s="14"/>
      <c r="T774" s="14"/>
      <c r="U774" s="14"/>
      <c r="V774" s="14"/>
      <c r="W774" s="14"/>
      <c r="X774" s="14"/>
      <c r="Y774" s="14"/>
      <c r="Z774" s="14"/>
      <c r="AA774" s="14"/>
      <c r="AB774" s="14"/>
      <c r="AC774" s="14"/>
      <c r="AD774" s="10"/>
      <c r="AE774" s="14"/>
      <c r="AF774" s="14"/>
      <c r="AG774" s="14"/>
      <c r="AH774" s="14"/>
      <c r="AI774" s="14"/>
      <c r="AJ774" s="14"/>
      <c r="AK774" s="14"/>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row>
    <row r="775">
      <c r="A775" s="10"/>
      <c r="B775" s="46"/>
      <c r="C775" s="46"/>
      <c r="D775" s="46"/>
      <c r="E775" s="46"/>
      <c r="F775" s="46"/>
      <c r="G775" s="46"/>
      <c r="H775" s="46"/>
      <c r="I775" s="46"/>
      <c r="J775" s="47"/>
      <c r="K775" s="46"/>
      <c r="L775" s="46"/>
      <c r="M775" s="46"/>
      <c r="N775" s="46"/>
      <c r="O775" s="46"/>
      <c r="P775" s="46"/>
      <c r="Q775" s="46"/>
      <c r="R775" s="14"/>
      <c r="S775" s="14"/>
      <c r="T775" s="14"/>
      <c r="U775" s="14"/>
      <c r="V775" s="14"/>
      <c r="W775" s="14"/>
      <c r="X775" s="14"/>
      <c r="Y775" s="14"/>
      <c r="Z775" s="14"/>
      <c r="AA775" s="14"/>
      <c r="AB775" s="14"/>
      <c r="AC775" s="14"/>
      <c r="AD775" s="10"/>
      <c r="AE775" s="14"/>
      <c r="AF775" s="14"/>
      <c r="AG775" s="14"/>
      <c r="AH775" s="14"/>
      <c r="AI775" s="14"/>
      <c r="AJ775" s="14"/>
      <c r="AK775" s="14"/>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row>
    <row r="776">
      <c r="A776" s="10"/>
      <c r="B776" s="46"/>
      <c r="C776" s="46"/>
      <c r="D776" s="46"/>
      <c r="E776" s="46"/>
      <c r="F776" s="46"/>
      <c r="G776" s="46"/>
      <c r="H776" s="46"/>
      <c r="I776" s="46"/>
      <c r="J776" s="47"/>
      <c r="K776" s="46"/>
      <c r="L776" s="46"/>
      <c r="M776" s="46"/>
      <c r="N776" s="46"/>
      <c r="O776" s="46"/>
      <c r="P776" s="46"/>
      <c r="Q776" s="46"/>
      <c r="R776" s="14"/>
      <c r="S776" s="14"/>
      <c r="T776" s="14"/>
      <c r="U776" s="14"/>
      <c r="V776" s="14"/>
      <c r="W776" s="14"/>
      <c r="X776" s="14"/>
      <c r="Y776" s="14"/>
      <c r="Z776" s="14"/>
      <c r="AA776" s="14"/>
      <c r="AB776" s="14"/>
      <c r="AC776" s="14"/>
      <c r="AD776" s="10"/>
      <c r="AE776" s="14"/>
      <c r="AF776" s="14"/>
      <c r="AG776" s="14"/>
      <c r="AH776" s="14"/>
      <c r="AI776" s="14"/>
      <c r="AJ776" s="14"/>
      <c r="AK776" s="14"/>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row>
    <row r="777">
      <c r="A777" s="10"/>
      <c r="B777" s="46"/>
      <c r="C777" s="46"/>
      <c r="D777" s="46"/>
      <c r="E777" s="46"/>
      <c r="F777" s="46"/>
      <c r="G777" s="46"/>
      <c r="H777" s="46"/>
      <c r="I777" s="46"/>
      <c r="J777" s="47"/>
      <c r="K777" s="46"/>
      <c r="L777" s="46"/>
      <c r="M777" s="46"/>
      <c r="N777" s="46"/>
      <c r="O777" s="46"/>
      <c r="P777" s="46"/>
      <c r="Q777" s="46"/>
      <c r="R777" s="14"/>
      <c r="S777" s="14"/>
      <c r="T777" s="14"/>
      <c r="U777" s="14"/>
      <c r="V777" s="14"/>
      <c r="W777" s="14"/>
      <c r="X777" s="14"/>
      <c r="Y777" s="14"/>
      <c r="Z777" s="14"/>
      <c r="AA777" s="14"/>
      <c r="AB777" s="14"/>
      <c r="AC777" s="14"/>
      <c r="AD777" s="10"/>
      <c r="AE777" s="14"/>
      <c r="AF777" s="14"/>
      <c r="AG777" s="14"/>
      <c r="AH777" s="14"/>
      <c r="AI777" s="14"/>
      <c r="AJ777" s="14"/>
      <c r="AK777" s="14"/>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row>
    <row r="778">
      <c r="A778" s="10"/>
      <c r="B778" s="46"/>
      <c r="C778" s="46"/>
      <c r="D778" s="46"/>
      <c r="E778" s="46"/>
      <c r="F778" s="46"/>
      <c r="G778" s="46"/>
      <c r="H778" s="46"/>
      <c r="I778" s="46"/>
      <c r="J778" s="47"/>
      <c r="K778" s="46"/>
      <c r="L778" s="46"/>
      <c r="M778" s="46"/>
      <c r="N778" s="46"/>
      <c r="O778" s="46"/>
      <c r="P778" s="46"/>
      <c r="Q778" s="46"/>
      <c r="R778" s="14"/>
      <c r="S778" s="14"/>
      <c r="T778" s="14"/>
      <c r="U778" s="14"/>
      <c r="V778" s="14"/>
      <c r="W778" s="14"/>
      <c r="X778" s="14"/>
      <c r="Y778" s="14"/>
      <c r="Z778" s="14"/>
      <c r="AA778" s="14"/>
      <c r="AB778" s="14"/>
      <c r="AC778" s="14"/>
      <c r="AD778" s="10"/>
      <c r="AE778" s="14"/>
      <c r="AF778" s="14"/>
      <c r="AG778" s="14"/>
      <c r="AH778" s="14"/>
      <c r="AI778" s="14"/>
      <c r="AJ778" s="14"/>
      <c r="AK778" s="14"/>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row>
    <row r="779">
      <c r="A779" s="10"/>
      <c r="B779" s="46"/>
      <c r="C779" s="46"/>
      <c r="D779" s="46"/>
      <c r="E779" s="46"/>
      <c r="F779" s="46"/>
      <c r="G779" s="46"/>
      <c r="H779" s="46"/>
      <c r="I779" s="46"/>
      <c r="J779" s="47"/>
      <c r="K779" s="46"/>
      <c r="L779" s="46"/>
      <c r="M779" s="46"/>
      <c r="N779" s="46"/>
      <c r="O779" s="46"/>
      <c r="P779" s="46"/>
      <c r="Q779" s="46"/>
      <c r="R779" s="14"/>
      <c r="S779" s="14"/>
      <c r="T779" s="14"/>
      <c r="U779" s="14"/>
      <c r="V779" s="14"/>
      <c r="W779" s="14"/>
      <c r="X779" s="14"/>
      <c r="Y779" s="14"/>
      <c r="Z779" s="14"/>
      <c r="AA779" s="14"/>
      <c r="AB779" s="14"/>
      <c r="AC779" s="14"/>
      <c r="AD779" s="10"/>
      <c r="AE779" s="14"/>
      <c r="AF779" s="14"/>
      <c r="AG779" s="14"/>
      <c r="AH779" s="14"/>
      <c r="AI779" s="14"/>
      <c r="AJ779" s="14"/>
      <c r="AK779" s="14"/>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row>
    <row r="780">
      <c r="A780" s="10"/>
      <c r="B780" s="46"/>
      <c r="C780" s="46"/>
      <c r="D780" s="46"/>
      <c r="E780" s="46"/>
      <c r="F780" s="46"/>
      <c r="G780" s="46"/>
      <c r="H780" s="46"/>
      <c r="I780" s="46"/>
      <c r="J780" s="47"/>
      <c r="K780" s="46"/>
      <c r="L780" s="46"/>
      <c r="M780" s="46"/>
      <c r="N780" s="46"/>
      <c r="O780" s="46"/>
      <c r="P780" s="46"/>
      <c r="Q780" s="46"/>
      <c r="R780" s="14"/>
      <c r="S780" s="14"/>
      <c r="T780" s="14"/>
      <c r="U780" s="14"/>
      <c r="V780" s="14"/>
      <c r="W780" s="14"/>
      <c r="X780" s="14"/>
      <c r="Y780" s="14"/>
      <c r="Z780" s="14"/>
      <c r="AA780" s="14"/>
      <c r="AB780" s="14"/>
      <c r="AC780" s="14"/>
      <c r="AD780" s="10"/>
      <c r="AE780" s="14"/>
      <c r="AF780" s="14"/>
      <c r="AG780" s="14"/>
      <c r="AH780" s="14"/>
      <c r="AI780" s="14"/>
      <c r="AJ780" s="14"/>
      <c r="AK780" s="14"/>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row>
    <row r="781">
      <c r="A781" s="10"/>
      <c r="B781" s="46"/>
      <c r="C781" s="46"/>
      <c r="D781" s="46"/>
      <c r="E781" s="46"/>
      <c r="F781" s="46"/>
      <c r="G781" s="46"/>
      <c r="H781" s="46"/>
      <c r="I781" s="46"/>
      <c r="J781" s="47"/>
      <c r="K781" s="46"/>
      <c r="L781" s="46"/>
      <c r="M781" s="46"/>
      <c r="N781" s="46"/>
      <c r="O781" s="46"/>
      <c r="P781" s="46"/>
      <c r="Q781" s="46"/>
      <c r="R781" s="14"/>
      <c r="S781" s="14"/>
      <c r="T781" s="14"/>
      <c r="U781" s="14"/>
      <c r="V781" s="14"/>
      <c r="W781" s="14"/>
      <c r="X781" s="14"/>
      <c r="Y781" s="14"/>
      <c r="Z781" s="14"/>
      <c r="AA781" s="14"/>
      <c r="AB781" s="14"/>
      <c r="AC781" s="14"/>
      <c r="AD781" s="10"/>
      <c r="AE781" s="14"/>
      <c r="AF781" s="14"/>
      <c r="AG781" s="14"/>
      <c r="AH781" s="14"/>
      <c r="AI781" s="14"/>
      <c r="AJ781" s="14"/>
      <c r="AK781" s="14"/>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row>
    <row r="782">
      <c r="A782" s="10"/>
      <c r="B782" s="46"/>
      <c r="C782" s="46"/>
      <c r="D782" s="46"/>
      <c r="E782" s="46"/>
      <c r="F782" s="46"/>
      <c r="G782" s="46"/>
      <c r="H782" s="46"/>
      <c r="I782" s="46"/>
      <c r="J782" s="47"/>
      <c r="K782" s="46"/>
      <c r="L782" s="46"/>
      <c r="M782" s="46"/>
      <c r="N782" s="46"/>
      <c r="O782" s="46"/>
      <c r="P782" s="46"/>
      <c r="Q782" s="46"/>
      <c r="R782" s="14"/>
      <c r="S782" s="14"/>
      <c r="T782" s="14"/>
      <c r="U782" s="14"/>
      <c r="V782" s="14"/>
      <c r="W782" s="14"/>
      <c r="X782" s="14"/>
      <c r="Y782" s="14"/>
      <c r="Z782" s="14"/>
      <c r="AA782" s="14"/>
      <c r="AB782" s="14"/>
      <c r="AC782" s="14"/>
      <c r="AD782" s="10"/>
      <c r="AE782" s="14"/>
      <c r="AF782" s="14"/>
      <c r="AG782" s="14"/>
      <c r="AH782" s="14"/>
      <c r="AI782" s="14"/>
      <c r="AJ782" s="14"/>
      <c r="AK782" s="14"/>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row>
    <row r="783">
      <c r="A783" s="10"/>
      <c r="B783" s="46"/>
      <c r="C783" s="46"/>
      <c r="D783" s="46"/>
      <c r="E783" s="46"/>
      <c r="F783" s="46"/>
      <c r="G783" s="46"/>
      <c r="H783" s="46"/>
      <c r="I783" s="46"/>
      <c r="J783" s="47"/>
      <c r="K783" s="46"/>
      <c r="L783" s="46"/>
      <c r="M783" s="46"/>
      <c r="N783" s="46"/>
      <c r="O783" s="46"/>
      <c r="P783" s="46"/>
      <c r="Q783" s="46"/>
      <c r="R783" s="14"/>
      <c r="S783" s="14"/>
      <c r="T783" s="14"/>
      <c r="U783" s="14"/>
      <c r="V783" s="14"/>
      <c r="W783" s="14"/>
      <c r="X783" s="14"/>
      <c r="Y783" s="14"/>
      <c r="Z783" s="14"/>
      <c r="AA783" s="14"/>
      <c r="AB783" s="14"/>
      <c r="AC783" s="14"/>
      <c r="AD783" s="10"/>
      <c r="AE783" s="14"/>
      <c r="AF783" s="14"/>
      <c r="AG783" s="14"/>
      <c r="AH783" s="14"/>
      <c r="AI783" s="14"/>
      <c r="AJ783" s="14"/>
      <c r="AK783" s="14"/>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row>
    <row r="784">
      <c r="A784" s="10"/>
      <c r="B784" s="46"/>
      <c r="C784" s="46"/>
      <c r="D784" s="46"/>
      <c r="E784" s="46"/>
      <c r="F784" s="46"/>
      <c r="G784" s="46"/>
      <c r="H784" s="46"/>
      <c r="I784" s="46"/>
      <c r="J784" s="47"/>
      <c r="K784" s="46"/>
      <c r="L784" s="46"/>
      <c r="M784" s="46"/>
      <c r="N784" s="46"/>
      <c r="O784" s="46"/>
      <c r="P784" s="46"/>
      <c r="Q784" s="46"/>
      <c r="R784" s="14"/>
      <c r="S784" s="14"/>
      <c r="T784" s="14"/>
      <c r="U784" s="14"/>
      <c r="V784" s="14"/>
      <c r="W784" s="14"/>
      <c r="X784" s="14"/>
      <c r="Y784" s="14"/>
      <c r="Z784" s="14"/>
      <c r="AA784" s="14"/>
      <c r="AB784" s="14"/>
      <c r="AC784" s="14"/>
      <c r="AD784" s="10"/>
      <c r="AE784" s="14"/>
      <c r="AF784" s="14"/>
      <c r="AG784" s="14"/>
      <c r="AH784" s="14"/>
      <c r="AI784" s="14"/>
      <c r="AJ784" s="14"/>
      <c r="AK784" s="14"/>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row>
    <row r="785">
      <c r="A785" s="10"/>
      <c r="B785" s="46"/>
      <c r="C785" s="46"/>
      <c r="D785" s="46"/>
      <c r="E785" s="46"/>
      <c r="F785" s="46"/>
      <c r="G785" s="46"/>
      <c r="H785" s="46"/>
      <c r="I785" s="46"/>
      <c r="J785" s="47"/>
      <c r="K785" s="46"/>
      <c r="L785" s="46"/>
      <c r="M785" s="46"/>
      <c r="N785" s="46"/>
      <c r="O785" s="46"/>
      <c r="P785" s="46"/>
      <c r="Q785" s="46"/>
      <c r="R785" s="14"/>
      <c r="S785" s="14"/>
      <c r="T785" s="14"/>
      <c r="U785" s="14"/>
      <c r="V785" s="14"/>
      <c r="W785" s="14"/>
      <c r="X785" s="14"/>
      <c r="Y785" s="14"/>
      <c r="Z785" s="14"/>
      <c r="AA785" s="14"/>
      <c r="AB785" s="14"/>
      <c r="AC785" s="14"/>
      <c r="AD785" s="10"/>
      <c r="AE785" s="14"/>
      <c r="AF785" s="14"/>
      <c r="AG785" s="14"/>
      <c r="AH785" s="14"/>
      <c r="AI785" s="14"/>
      <c r="AJ785" s="14"/>
      <c r="AK785" s="14"/>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row>
    <row r="786">
      <c r="A786" s="10"/>
      <c r="B786" s="46"/>
      <c r="C786" s="46"/>
      <c r="D786" s="46"/>
      <c r="E786" s="46"/>
      <c r="F786" s="46"/>
      <c r="G786" s="46"/>
      <c r="H786" s="46"/>
      <c r="I786" s="46"/>
      <c r="J786" s="47"/>
      <c r="K786" s="46"/>
      <c r="L786" s="46"/>
      <c r="M786" s="46"/>
      <c r="N786" s="46"/>
      <c r="O786" s="46"/>
      <c r="P786" s="46"/>
      <c r="Q786" s="46"/>
      <c r="R786" s="14"/>
      <c r="S786" s="14"/>
      <c r="T786" s="14"/>
      <c r="U786" s="14"/>
      <c r="V786" s="14"/>
      <c r="W786" s="14"/>
      <c r="X786" s="14"/>
      <c r="Y786" s="14"/>
      <c r="Z786" s="14"/>
      <c r="AA786" s="14"/>
      <c r="AB786" s="14"/>
      <c r="AC786" s="14"/>
      <c r="AD786" s="10"/>
      <c r="AE786" s="14"/>
      <c r="AF786" s="14"/>
      <c r="AG786" s="14"/>
      <c r="AH786" s="14"/>
      <c r="AI786" s="14"/>
      <c r="AJ786" s="14"/>
      <c r="AK786" s="14"/>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row>
    <row r="787">
      <c r="A787" s="10"/>
      <c r="B787" s="46"/>
      <c r="C787" s="46"/>
      <c r="D787" s="46"/>
      <c r="E787" s="46"/>
      <c r="F787" s="46"/>
      <c r="G787" s="46"/>
      <c r="H787" s="46"/>
      <c r="I787" s="46"/>
      <c r="J787" s="47"/>
      <c r="K787" s="46"/>
      <c r="L787" s="46"/>
      <c r="M787" s="46"/>
      <c r="N787" s="46"/>
      <c r="O787" s="46"/>
      <c r="P787" s="46"/>
      <c r="Q787" s="46"/>
      <c r="R787" s="14"/>
      <c r="S787" s="14"/>
      <c r="T787" s="14"/>
      <c r="U787" s="14"/>
      <c r="V787" s="14"/>
      <c r="W787" s="14"/>
      <c r="X787" s="14"/>
      <c r="Y787" s="14"/>
      <c r="Z787" s="14"/>
      <c r="AA787" s="14"/>
      <c r="AB787" s="14"/>
      <c r="AC787" s="14"/>
      <c r="AD787" s="10"/>
      <c r="AE787" s="14"/>
      <c r="AF787" s="14"/>
      <c r="AG787" s="14"/>
      <c r="AH787" s="14"/>
      <c r="AI787" s="14"/>
      <c r="AJ787" s="14"/>
      <c r="AK787" s="14"/>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row>
    <row r="788">
      <c r="A788" s="10"/>
      <c r="B788" s="46"/>
      <c r="C788" s="46"/>
      <c r="D788" s="46"/>
      <c r="E788" s="46"/>
      <c r="F788" s="46"/>
      <c r="G788" s="46"/>
      <c r="H788" s="46"/>
      <c r="I788" s="46"/>
      <c r="J788" s="47"/>
      <c r="K788" s="46"/>
      <c r="L788" s="46"/>
      <c r="M788" s="46"/>
      <c r="N788" s="46"/>
      <c r="O788" s="46"/>
      <c r="P788" s="46"/>
      <c r="Q788" s="46"/>
      <c r="R788" s="14"/>
      <c r="S788" s="14"/>
      <c r="T788" s="14"/>
      <c r="U788" s="14"/>
      <c r="V788" s="14"/>
      <c r="W788" s="14"/>
      <c r="X788" s="14"/>
      <c r="Y788" s="14"/>
      <c r="Z788" s="14"/>
      <c r="AA788" s="14"/>
      <c r="AB788" s="14"/>
      <c r="AC788" s="14"/>
      <c r="AD788" s="10"/>
      <c r="AE788" s="14"/>
      <c r="AF788" s="14"/>
      <c r="AG788" s="14"/>
      <c r="AH788" s="14"/>
      <c r="AI788" s="14"/>
      <c r="AJ788" s="14"/>
      <c r="AK788" s="14"/>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row>
    <row r="789">
      <c r="A789" s="10"/>
      <c r="B789" s="46"/>
      <c r="C789" s="46"/>
      <c r="D789" s="46"/>
      <c r="E789" s="46"/>
      <c r="F789" s="46"/>
      <c r="G789" s="46"/>
      <c r="H789" s="46"/>
      <c r="I789" s="46"/>
      <c r="J789" s="47"/>
      <c r="K789" s="46"/>
      <c r="L789" s="46"/>
      <c r="M789" s="46"/>
      <c r="N789" s="46"/>
      <c r="O789" s="46"/>
      <c r="P789" s="46"/>
      <c r="Q789" s="46"/>
      <c r="R789" s="14"/>
      <c r="S789" s="14"/>
      <c r="T789" s="14"/>
      <c r="U789" s="14"/>
      <c r="V789" s="14"/>
      <c r="W789" s="14"/>
      <c r="X789" s="14"/>
      <c r="Y789" s="14"/>
      <c r="Z789" s="14"/>
      <c r="AA789" s="14"/>
      <c r="AB789" s="14"/>
      <c r="AC789" s="14"/>
      <c r="AD789" s="10"/>
      <c r="AE789" s="14"/>
      <c r="AF789" s="14"/>
      <c r="AG789" s="14"/>
      <c r="AH789" s="14"/>
      <c r="AI789" s="14"/>
      <c r="AJ789" s="14"/>
      <c r="AK789" s="14"/>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row>
    <row r="790">
      <c r="A790" s="10"/>
      <c r="B790" s="46"/>
      <c r="C790" s="46"/>
      <c r="D790" s="46"/>
      <c r="E790" s="46"/>
      <c r="F790" s="46"/>
      <c r="G790" s="46"/>
      <c r="H790" s="46"/>
      <c r="I790" s="46"/>
      <c r="J790" s="47"/>
      <c r="K790" s="46"/>
      <c r="L790" s="46"/>
      <c r="M790" s="46"/>
      <c r="N790" s="46"/>
      <c r="O790" s="46"/>
      <c r="P790" s="46"/>
      <c r="Q790" s="46"/>
      <c r="R790" s="14"/>
      <c r="S790" s="14"/>
      <c r="T790" s="14"/>
      <c r="U790" s="14"/>
      <c r="V790" s="14"/>
      <c r="W790" s="14"/>
      <c r="X790" s="14"/>
      <c r="Y790" s="14"/>
      <c r="Z790" s="14"/>
      <c r="AA790" s="14"/>
      <c r="AB790" s="14"/>
      <c r="AC790" s="14"/>
      <c r="AD790" s="10"/>
      <c r="AE790" s="14"/>
      <c r="AF790" s="14"/>
      <c r="AG790" s="14"/>
      <c r="AH790" s="14"/>
      <c r="AI790" s="14"/>
      <c r="AJ790" s="14"/>
      <c r="AK790" s="14"/>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row>
    <row r="791">
      <c r="A791" s="10"/>
      <c r="B791" s="46"/>
      <c r="C791" s="46"/>
      <c r="D791" s="46"/>
      <c r="E791" s="46"/>
      <c r="F791" s="46"/>
      <c r="G791" s="46"/>
      <c r="H791" s="46"/>
      <c r="I791" s="46"/>
      <c r="J791" s="47"/>
      <c r="K791" s="46"/>
      <c r="L791" s="46"/>
      <c r="M791" s="46"/>
      <c r="N791" s="46"/>
      <c r="O791" s="46"/>
      <c r="P791" s="46"/>
      <c r="Q791" s="46"/>
      <c r="R791" s="14"/>
      <c r="S791" s="14"/>
      <c r="T791" s="14"/>
      <c r="U791" s="14"/>
      <c r="V791" s="14"/>
      <c r="W791" s="14"/>
      <c r="X791" s="14"/>
      <c r="Y791" s="14"/>
      <c r="Z791" s="14"/>
      <c r="AA791" s="14"/>
      <c r="AB791" s="14"/>
      <c r="AC791" s="14"/>
      <c r="AD791" s="10"/>
      <c r="AE791" s="14"/>
      <c r="AF791" s="14"/>
      <c r="AG791" s="14"/>
      <c r="AH791" s="14"/>
      <c r="AI791" s="14"/>
      <c r="AJ791" s="14"/>
      <c r="AK791" s="14"/>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row>
    <row r="792">
      <c r="A792" s="10"/>
      <c r="B792" s="46"/>
      <c r="C792" s="46"/>
      <c r="D792" s="46"/>
      <c r="E792" s="46"/>
      <c r="F792" s="46"/>
      <c r="G792" s="46"/>
      <c r="H792" s="46"/>
      <c r="I792" s="46"/>
      <c r="J792" s="47"/>
      <c r="K792" s="46"/>
      <c r="L792" s="46"/>
      <c r="M792" s="46"/>
      <c r="N792" s="46"/>
      <c r="O792" s="46"/>
      <c r="P792" s="46"/>
      <c r="Q792" s="46"/>
      <c r="R792" s="14"/>
      <c r="S792" s="14"/>
      <c r="T792" s="14"/>
      <c r="U792" s="14"/>
      <c r="V792" s="14"/>
      <c r="W792" s="14"/>
      <c r="X792" s="14"/>
      <c r="Y792" s="14"/>
      <c r="Z792" s="14"/>
      <c r="AA792" s="14"/>
      <c r="AB792" s="14"/>
      <c r="AC792" s="14"/>
      <c r="AD792" s="10"/>
      <c r="AE792" s="14"/>
      <c r="AF792" s="14"/>
      <c r="AG792" s="14"/>
      <c r="AH792" s="14"/>
      <c r="AI792" s="14"/>
      <c r="AJ792" s="14"/>
      <c r="AK792" s="14"/>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row>
    <row r="793">
      <c r="A793" s="10"/>
      <c r="B793" s="46"/>
      <c r="C793" s="46"/>
      <c r="D793" s="46"/>
      <c r="E793" s="46"/>
      <c r="F793" s="46"/>
      <c r="G793" s="46"/>
      <c r="H793" s="46"/>
      <c r="I793" s="46"/>
      <c r="J793" s="47"/>
      <c r="K793" s="46"/>
      <c r="L793" s="46"/>
      <c r="M793" s="46"/>
      <c r="N793" s="46"/>
      <c r="O793" s="46"/>
      <c r="P793" s="46"/>
      <c r="Q793" s="46"/>
      <c r="R793" s="14"/>
      <c r="S793" s="14"/>
      <c r="T793" s="14"/>
      <c r="U793" s="14"/>
      <c r="V793" s="14"/>
      <c r="W793" s="14"/>
      <c r="X793" s="14"/>
      <c r="Y793" s="14"/>
      <c r="Z793" s="14"/>
      <c r="AA793" s="14"/>
      <c r="AB793" s="14"/>
      <c r="AC793" s="14"/>
      <c r="AD793" s="10"/>
      <c r="AE793" s="14"/>
      <c r="AF793" s="14"/>
      <c r="AG793" s="14"/>
      <c r="AH793" s="14"/>
      <c r="AI793" s="14"/>
      <c r="AJ793" s="14"/>
      <c r="AK793" s="14"/>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row>
    <row r="794">
      <c r="A794" s="10"/>
      <c r="B794" s="46"/>
      <c r="C794" s="46"/>
      <c r="D794" s="46"/>
      <c r="E794" s="46"/>
      <c r="F794" s="46"/>
      <c r="G794" s="46"/>
      <c r="H794" s="46"/>
      <c r="I794" s="46"/>
      <c r="J794" s="47"/>
      <c r="K794" s="46"/>
      <c r="L794" s="46"/>
      <c r="M794" s="46"/>
      <c r="N794" s="46"/>
      <c r="O794" s="46"/>
      <c r="P794" s="46"/>
      <c r="Q794" s="46"/>
      <c r="R794" s="14"/>
      <c r="S794" s="14"/>
      <c r="T794" s="14"/>
      <c r="U794" s="14"/>
      <c r="V794" s="14"/>
      <c r="W794" s="14"/>
      <c r="X794" s="14"/>
      <c r="Y794" s="14"/>
      <c r="Z794" s="14"/>
      <c r="AA794" s="14"/>
      <c r="AB794" s="14"/>
      <c r="AC794" s="14"/>
      <c r="AD794" s="10"/>
      <c r="AE794" s="14"/>
      <c r="AF794" s="14"/>
      <c r="AG794" s="14"/>
      <c r="AH794" s="14"/>
      <c r="AI794" s="14"/>
      <c r="AJ794" s="14"/>
      <c r="AK794" s="14"/>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row>
    <row r="795">
      <c r="A795" s="10"/>
      <c r="B795" s="46"/>
      <c r="C795" s="46"/>
      <c r="D795" s="46"/>
      <c r="E795" s="46"/>
      <c r="F795" s="46"/>
      <c r="G795" s="46"/>
      <c r="H795" s="46"/>
      <c r="I795" s="46"/>
      <c r="J795" s="47"/>
      <c r="K795" s="46"/>
      <c r="L795" s="46"/>
      <c r="M795" s="46"/>
      <c r="N795" s="46"/>
      <c r="O795" s="46"/>
      <c r="P795" s="46"/>
      <c r="Q795" s="46"/>
      <c r="R795" s="14"/>
      <c r="S795" s="14"/>
      <c r="T795" s="14"/>
      <c r="U795" s="14"/>
      <c r="V795" s="14"/>
      <c r="W795" s="14"/>
      <c r="X795" s="14"/>
      <c r="Y795" s="14"/>
      <c r="Z795" s="14"/>
      <c r="AA795" s="14"/>
      <c r="AB795" s="14"/>
      <c r="AC795" s="14"/>
      <c r="AD795" s="10"/>
      <c r="AE795" s="14"/>
      <c r="AF795" s="14"/>
      <c r="AG795" s="14"/>
      <c r="AH795" s="14"/>
      <c r="AI795" s="14"/>
      <c r="AJ795" s="14"/>
      <c r="AK795" s="14"/>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row>
    <row r="796">
      <c r="A796" s="10"/>
      <c r="B796" s="46"/>
      <c r="C796" s="46"/>
      <c r="D796" s="46"/>
      <c r="E796" s="46"/>
      <c r="F796" s="46"/>
      <c r="G796" s="46"/>
      <c r="H796" s="46"/>
      <c r="I796" s="46"/>
      <c r="J796" s="47"/>
      <c r="K796" s="46"/>
      <c r="L796" s="46"/>
      <c r="M796" s="46"/>
      <c r="N796" s="46"/>
      <c r="O796" s="46"/>
      <c r="P796" s="46"/>
      <c r="Q796" s="46"/>
      <c r="R796" s="14"/>
      <c r="S796" s="14"/>
      <c r="T796" s="14"/>
      <c r="U796" s="14"/>
      <c r="V796" s="14"/>
      <c r="W796" s="14"/>
      <c r="X796" s="14"/>
      <c r="Y796" s="14"/>
      <c r="Z796" s="14"/>
      <c r="AA796" s="14"/>
      <c r="AB796" s="14"/>
      <c r="AC796" s="14"/>
      <c r="AD796" s="10"/>
      <c r="AE796" s="14"/>
      <c r="AF796" s="14"/>
      <c r="AG796" s="14"/>
      <c r="AH796" s="14"/>
      <c r="AI796" s="14"/>
      <c r="AJ796" s="14"/>
      <c r="AK796" s="14"/>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row>
    <row r="797">
      <c r="A797" s="10"/>
      <c r="B797" s="46"/>
      <c r="C797" s="46"/>
      <c r="D797" s="46"/>
      <c r="E797" s="46"/>
      <c r="F797" s="46"/>
      <c r="G797" s="46"/>
      <c r="H797" s="46"/>
      <c r="I797" s="46"/>
      <c r="J797" s="47"/>
      <c r="K797" s="46"/>
      <c r="L797" s="46"/>
      <c r="M797" s="46"/>
      <c r="N797" s="46"/>
      <c r="O797" s="46"/>
      <c r="P797" s="46"/>
      <c r="Q797" s="46"/>
      <c r="R797" s="14"/>
      <c r="S797" s="14"/>
      <c r="T797" s="14"/>
      <c r="U797" s="14"/>
      <c r="V797" s="14"/>
      <c r="W797" s="14"/>
      <c r="X797" s="14"/>
      <c r="Y797" s="14"/>
      <c r="Z797" s="14"/>
      <c r="AA797" s="14"/>
      <c r="AB797" s="14"/>
      <c r="AC797" s="14"/>
      <c r="AD797" s="10"/>
      <c r="AE797" s="14"/>
      <c r="AF797" s="14"/>
      <c r="AG797" s="14"/>
      <c r="AH797" s="14"/>
      <c r="AI797" s="14"/>
      <c r="AJ797" s="14"/>
      <c r="AK797" s="14"/>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row>
    <row r="798">
      <c r="A798" s="10"/>
      <c r="B798" s="46"/>
      <c r="C798" s="46"/>
      <c r="D798" s="46"/>
      <c r="E798" s="46"/>
      <c r="F798" s="46"/>
      <c r="G798" s="46"/>
      <c r="H798" s="46"/>
      <c r="I798" s="46"/>
      <c r="J798" s="47"/>
      <c r="K798" s="46"/>
      <c r="L798" s="46"/>
      <c r="M798" s="46"/>
      <c r="N798" s="46"/>
      <c r="O798" s="46"/>
      <c r="P798" s="46"/>
      <c r="Q798" s="46"/>
      <c r="R798" s="14"/>
      <c r="S798" s="14"/>
      <c r="T798" s="14"/>
      <c r="U798" s="14"/>
      <c r="V798" s="14"/>
      <c r="W798" s="14"/>
      <c r="X798" s="14"/>
      <c r="Y798" s="14"/>
      <c r="Z798" s="14"/>
      <c r="AA798" s="14"/>
      <c r="AB798" s="14"/>
      <c r="AC798" s="14"/>
      <c r="AD798" s="10"/>
      <c r="AE798" s="14"/>
      <c r="AF798" s="14"/>
      <c r="AG798" s="14"/>
      <c r="AH798" s="14"/>
      <c r="AI798" s="14"/>
      <c r="AJ798" s="14"/>
      <c r="AK798" s="14"/>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row>
    <row r="799">
      <c r="A799" s="10"/>
      <c r="B799" s="46"/>
      <c r="C799" s="46"/>
      <c r="D799" s="46"/>
      <c r="E799" s="46"/>
      <c r="F799" s="46"/>
      <c r="G799" s="46"/>
      <c r="H799" s="46"/>
      <c r="I799" s="46"/>
      <c r="J799" s="47"/>
      <c r="K799" s="46"/>
      <c r="L799" s="46"/>
      <c r="M799" s="46"/>
      <c r="N799" s="46"/>
      <c r="O799" s="46"/>
      <c r="P799" s="46"/>
      <c r="Q799" s="46"/>
      <c r="R799" s="14"/>
      <c r="S799" s="14"/>
      <c r="T799" s="14"/>
      <c r="U799" s="14"/>
      <c r="V799" s="14"/>
      <c r="W799" s="14"/>
      <c r="X799" s="14"/>
      <c r="Y799" s="14"/>
      <c r="Z799" s="14"/>
      <c r="AA799" s="14"/>
      <c r="AB799" s="14"/>
      <c r="AC799" s="14"/>
      <c r="AD799" s="10"/>
      <c r="AE799" s="14"/>
      <c r="AF799" s="14"/>
      <c r="AG799" s="14"/>
      <c r="AH799" s="14"/>
      <c r="AI799" s="14"/>
      <c r="AJ799" s="14"/>
      <c r="AK799" s="14"/>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row>
    <row r="800">
      <c r="A800" s="10"/>
      <c r="B800" s="46"/>
      <c r="C800" s="46"/>
      <c r="D800" s="46"/>
      <c r="E800" s="46"/>
      <c r="F800" s="46"/>
      <c r="G800" s="46"/>
      <c r="H800" s="46"/>
      <c r="I800" s="46"/>
      <c r="J800" s="47"/>
      <c r="K800" s="46"/>
      <c r="L800" s="46"/>
      <c r="M800" s="46"/>
      <c r="N800" s="46"/>
      <c r="O800" s="46"/>
      <c r="P800" s="46"/>
      <c r="Q800" s="46"/>
      <c r="R800" s="14"/>
      <c r="S800" s="14"/>
      <c r="T800" s="14"/>
      <c r="U800" s="14"/>
      <c r="V800" s="14"/>
      <c r="W800" s="14"/>
      <c r="X800" s="14"/>
      <c r="Y800" s="14"/>
      <c r="Z800" s="14"/>
      <c r="AA800" s="14"/>
      <c r="AB800" s="14"/>
      <c r="AC800" s="14"/>
      <c r="AD800" s="10"/>
      <c r="AE800" s="14"/>
      <c r="AF800" s="14"/>
      <c r="AG800" s="14"/>
      <c r="AH800" s="14"/>
      <c r="AI800" s="14"/>
      <c r="AJ800" s="14"/>
      <c r="AK800" s="14"/>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row>
    <row r="801">
      <c r="A801" s="10"/>
      <c r="B801" s="46"/>
      <c r="C801" s="46"/>
      <c r="D801" s="46"/>
      <c r="E801" s="46"/>
      <c r="F801" s="46"/>
      <c r="G801" s="46"/>
      <c r="H801" s="46"/>
      <c r="I801" s="46"/>
      <c r="J801" s="47"/>
      <c r="K801" s="46"/>
      <c r="L801" s="46"/>
      <c r="M801" s="46"/>
      <c r="N801" s="46"/>
      <c r="O801" s="46"/>
      <c r="P801" s="46"/>
      <c r="Q801" s="46"/>
      <c r="R801" s="14"/>
      <c r="S801" s="14"/>
      <c r="T801" s="14"/>
      <c r="U801" s="14"/>
      <c r="V801" s="14"/>
      <c r="W801" s="14"/>
      <c r="X801" s="14"/>
      <c r="Y801" s="14"/>
      <c r="Z801" s="14"/>
      <c r="AA801" s="14"/>
      <c r="AB801" s="14"/>
      <c r="AC801" s="14"/>
      <c r="AD801" s="10"/>
      <c r="AE801" s="14"/>
      <c r="AF801" s="14"/>
      <c r="AG801" s="14"/>
      <c r="AH801" s="14"/>
      <c r="AI801" s="14"/>
      <c r="AJ801" s="14"/>
      <c r="AK801" s="14"/>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row>
    <row r="802">
      <c r="A802" s="10"/>
      <c r="B802" s="46"/>
      <c r="C802" s="46"/>
      <c r="D802" s="46"/>
      <c r="E802" s="46"/>
      <c r="F802" s="46"/>
      <c r="G802" s="46"/>
      <c r="H802" s="46"/>
      <c r="I802" s="46"/>
      <c r="J802" s="47"/>
      <c r="K802" s="46"/>
      <c r="L802" s="46"/>
      <c r="M802" s="46"/>
      <c r="N802" s="46"/>
      <c r="O802" s="46"/>
      <c r="P802" s="46"/>
      <c r="Q802" s="46"/>
      <c r="R802" s="14"/>
      <c r="S802" s="14"/>
      <c r="T802" s="14"/>
      <c r="U802" s="14"/>
      <c r="V802" s="14"/>
      <c r="W802" s="14"/>
      <c r="X802" s="14"/>
      <c r="Y802" s="14"/>
      <c r="Z802" s="14"/>
      <c r="AA802" s="14"/>
      <c r="AB802" s="14"/>
      <c r="AC802" s="14"/>
      <c r="AD802" s="10"/>
      <c r="AE802" s="14"/>
      <c r="AF802" s="14"/>
      <c r="AG802" s="14"/>
      <c r="AH802" s="14"/>
      <c r="AI802" s="14"/>
      <c r="AJ802" s="14"/>
      <c r="AK802" s="14"/>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row>
    <row r="803">
      <c r="A803" s="10"/>
      <c r="B803" s="46"/>
      <c r="C803" s="46"/>
      <c r="D803" s="46"/>
      <c r="E803" s="46"/>
      <c r="F803" s="46"/>
      <c r="G803" s="46"/>
      <c r="H803" s="46"/>
      <c r="I803" s="46"/>
      <c r="J803" s="47"/>
      <c r="K803" s="46"/>
      <c r="L803" s="46"/>
      <c r="M803" s="46"/>
      <c r="N803" s="46"/>
      <c r="O803" s="46"/>
      <c r="P803" s="46"/>
      <c r="Q803" s="46"/>
      <c r="R803" s="14"/>
      <c r="S803" s="14"/>
      <c r="T803" s="14"/>
      <c r="U803" s="14"/>
      <c r="V803" s="14"/>
      <c r="W803" s="14"/>
      <c r="X803" s="14"/>
      <c r="Y803" s="14"/>
      <c r="Z803" s="14"/>
      <c r="AA803" s="14"/>
      <c r="AB803" s="14"/>
      <c r="AC803" s="14"/>
      <c r="AD803" s="10"/>
      <c r="AE803" s="14"/>
      <c r="AF803" s="14"/>
      <c r="AG803" s="14"/>
      <c r="AH803" s="14"/>
      <c r="AI803" s="14"/>
      <c r="AJ803" s="14"/>
      <c r="AK803" s="14"/>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row>
    <row r="804">
      <c r="A804" s="10"/>
      <c r="B804" s="46"/>
      <c r="C804" s="46"/>
      <c r="D804" s="46"/>
      <c r="E804" s="46"/>
      <c r="F804" s="46"/>
      <c r="G804" s="46"/>
      <c r="H804" s="46"/>
      <c r="I804" s="46"/>
      <c r="J804" s="47"/>
      <c r="K804" s="46"/>
      <c r="L804" s="46"/>
      <c r="M804" s="46"/>
      <c r="N804" s="46"/>
      <c r="O804" s="46"/>
      <c r="P804" s="46"/>
      <c r="Q804" s="46"/>
      <c r="R804" s="14"/>
      <c r="S804" s="14"/>
      <c r="T804" s="14"/>
      <c r="U804" s="14"/>
      <c r="V804" s="14"/>
      <c r="W804" s="14"/>
      <c r="X804" s="14"/>
      <c r="Y804" s="14"/>
      <c r="Z804" s="14"/>
      <c r="AA804" s="14"/>
      <c r="AB804" s="14"/>
      <c r="AC804" s="14"/>
      <c r="AD804" s="10"/>
      <c r="AE804" s="14"/>
      <c r="AF804" s="14"/>
      <c r="AG804" s="14"/>
      <c r="AH804" s="14"/>
      <c r="AI804" s="14"/>
      <c r="AJ804" s="14"/>
      <c r="AK804" s="14"/>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row>
    <row r="805">
      <c r="A805" s="10"/>
      <c r="B805" s="46"/>
      <c r="C805" s="46"/>
      <c r="D805" s="46"/>
      <c r="E805" s="46"/>
      <c r="F805" s="46"/>
      <c r="G805" s="46"/>
      <c r="H805" s="46"/>
      <c r="I805" s="46"/>
      <c r="J805" s="47"/>
      <c r="K805" s="46"/>
      <c r="L805" s="46"/>
      <c r="M805" s="46"/>
      <c r="N805" s="46"/>
      <c r="O805" s="46"/>
      <c r="P805" s="46"/>
      <c r="Q805" s="46"/>
      <c r="R805" s="14"/>
      <c r="S805" s="14"/>
      <c r="T805" s="14"/>
      <c r="U805" s="14"/>
      <c r="V805" s="14"/>
      <c r="W805" s="14"/>
      <c r="X805" s="14"/>
      <c r="Y805" s="14"/>
      <c r="Z805" s="14"/>
      <c r="AA805" s="14"/>
      <c r="AB805" s="14"/>
      <c r="AC805" s="14"/>
      <c r="AD805" s="10"/>
      <c r="AE805" s="14"/>
      <c r="AF805" s="14"/>
      <c r="AG805" s="14"/>
      <c r="AH805" s="14"/>
      <c r="AI805" s="14"/>
      <c r="AJ805" s="14"/>
      <c r="AK805" s="14"/>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row>
    <row r="806">
      <c r="A806" s="10"/>
      <c r="B806" s="46"/>
      <c r="C806" s="46"/>
      <c r="D806" s="46"/>
      <c r="E806" s="46"/>
      <c r="F806" s="46"/>
      <c r="G806" s="46"/>
      <c r="H806" s="46"/>
      <c r="I806" s="46"/>
      <c r="J806" s="47"/>
      <c r="K806" s="46"/>
      <c r="L806" s="46"/>
      <c r="M806" s="46"/>
      <c r="N806" s="46"/>
      <c r="O806" s="46"/>
      <c r="P806" s="46"/>
      <c r="Q806" s="46"/>
      <c r="R806" s="14"/>
      <c r="S806" s="14"/>
      <c r="T806" s="14"/>
      <c r="U806" s="14"/>
      <c r="V806" s="14"/>
      <c r="W806" s="14"/>
      <c r="X806" s="14"/>
      <c r="Y806" s="14"/>
      <c r="Z806" s="14"/>
      <c r="AA806" s="14"/>
      <c r="AB806" s="14"/>
      <c r="AC806" s="14"/>
      <c r="AD806" s="10"/>
      <c r="AE806" s="14"/>
      <c r="AF806" s="14"/>
      <c r="AG806" s="14"/>
      <c r="AH806" s="14"/>
      <c r="AI806" s="14"/>
      <c r="AJ806" s="14"/>
      <c r="AK806" s="14"/>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row>
    <row r="807">
      <c r="A807" s="10"/>
      <c r="B807" s="46"/>
      <c r="C807" s="46"/>
      <c r="D807" s="46"/>
      <c r="E807" s="46"/>
      <c r="F807" s="46"/>
      <c r="G807" s="46"/>
      <c r="H807" s="46"/>
      <c r="I807" s="46"/>
      <c r="J807" s="47"/>
      <c r="K807" s="46"/>
      <c r="L807" s="46"/>
      <c r="M807" s="46"/>
      <c r="N807" s="46"/>
      <c r="O807" s="46"/>
      <c r="P807" s="46"/>
      <c r="Q807" s="46"/>
      <c r="R807" s="14"/>
      <c r="S807" s="14"/>
      <c r="T807" s="14"/>
      <c r="U807" s="14"/>
      <c r="V807" s="14"/>
      <c r="W807" s="14"/>
      <c r="X807" s="14"/>
      <c r="Y807" s="14"/>
      <c r="Z807" s="14"/>
      <c r="AA807" s="14"/>
      <c r="AB807" s="14"/>
      <c r="AC807" s="14"/>
      <c r="AD807" s="10"/>
      <c r="AE807" s="14"/>
      <c r="AF807" s="14"/>
      <c r="AG807" s="14"/>
      <c r="AH807" s="14"/>
      <c r="AI807" s="14"/>
      <c r="AJ807" s="14"/>
      <c r="AK807" s="14"/>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row>
    <row r="808">
      <c r="A808" s="10"/>
      <c r="B808" s="46"/>
      <c r="C808" s="46"/>
      <c r="D808" s="46"/>
      <c r="E808" s="46"/>
      <c r="F808" s="46"/>
      <c r="G808" s="46"/>
      <c r="H808" s="46"/>
      <c r="I808" s="46"/>
      <c r="J808" s="47"/>
      <c r="K808" s="46"/>
      <c r="L808" s="46"/>
      <c r="M808" s="46"/>
      <c r="N808" s="46"/>
      <c r="O808" s="46"/>
      <c r="P808" s="46"/>
      <c r="Q808" s="46"/>
      <c r="R808" s="14"/>
      <c r="S808" s="14"/>
      <c r="T808" s="14"/>
      <c r="U808" s="14"/>
      <c r="V808" s="14"/>
      <c r="W808" s="14"/>
      <c r="X808" s="14"/>
      <c r="Y808" s="14"/>
      <c r="Z808" s="14"/>
      <c r="AA808" s="14"/>
      <c r="AB808" s="14"/>
      <c r="AC808" s="14"/>
      <c r="AD808" s="10"/>
      <c r="AE808" s="14"/>
      <c r="AF808" s="14"/>
      <c r="AG808" s="14"/>
      <c r="AH808" s="14"/>
      <c r="AI808" s="14"/>
      <c r="AJ808" s="14"/>
      <c r="AK808" s="14"/>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row>
    <row r="809">
      <c r="A809" s="10"/>
      <c r="B809" s="46"/>
      <c r="C809" s="46"/>
      <c r="D809" s="46"/>
      <c r="E809" s="46"/>
      <c r="F809" s="46"/>
      <c r="G809" s="46"/>
      <c r="H809" s="46"/>
      <c r="I809" s="46"/>
      <c r="J809" s="47"/>
      <c r="K809" s="46"/>
      <c r="L809" s="46"/>
      <c r="M809" s="46"/>
      <c r="N809" s="46"/>
      <c r="O809" s="46"/>
      <c r="P809" s="46"/>
      <c r="Q809" s="46"/>
      <c r="R809" s="14"/>
      <c r="S809" s="14"/>
      <c r="T809" s="14"/>
      <c r="U809" s="14"/>
      <c r="V809" s="14"/>
      <c r="W809" s="14"/>
      <c r="X809" s="14"/>
      <c r="Y809" s="14"/>
      <c r="Z809" s="14"/>
      <c r="AA809" s="14"/>
      <c r="AB809" s="14"/>
      <c r="AC809" s="14"/>
      <c r="AD809" s="10"/>
      <c r="AE809" s="14"/>
      <c r="AF809" s="14"/>
      <c r="AG809" s="14"/>
      <c r="AH809" s="14"/>
      <c r="AI809" s="14"/>
      <c r="AJ809" s="14"/>
      <c r="AK809" s="14"/>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row>
    <row r="810">
      <c r="A810" s="10"/>
      <c r="B810" s="46"/>
      <c r="C810" s="46"/>
      <c r="D810" s="46"/>
      <c r="E810" s="46"/>
      <c r="F810" s="46"/>
      <c r="G810" s="46"/>
      <c r="H810" s="46"/>
      <c r="I810" s="46"/>
      <c r="J810" s="47"/>
      <c r="K810" s="46"/>
      <c r="L810" s="46"/>
      <c r="M810" s="46"/>
      <c r="N810" s="46"/>
      <c r="O810" s="46"/>
      <c r="P810" s="46"/>
      <c r="Q810" s="46"/>
      <c r="R810" s="14"/>
      <c r="S810" s="14"/>
      <c r="T810" s="14"/>
      <c r="U810" s="14"/>
      <c r="V810" s="14"/>
      <c r="W810" s="14"/>
      <c r="X810" s="14"/>
      <c r="Y810" s="14"/>
      <c r="Z810" s="14"/>
      <c r="AA810" s="14"/>
      <c r="AB810" s="14"/>
      <c r="AC810" s="14"/>
      <c r="AD810" s="10"/>
      <c r="AE810" s="14"/>
      <c r="AF810" s="14"/>
      <c r="AG810" s="14"/>
      <c r="AH810" s="14"/>
      <c r="AI810" s="14"/>
      <c r="AJ810" s="14"/>
      <c r="AK810" s="14"/>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row>
    <row r="811">
      <c r="A811" s="10"/>
      <c r="B811" s="46"/>
      <c r="C811" s="46"/>
      <c r="D811" s="46"/>
      <c r="E811" s="46"/>
      <c r="F811" s="46"/>
      <c r="G811" s="46"/>
      <c r="H811" s="46"/>
      <c r="I811" s="46"/>
      <c r="J811" s="47"/>
      <c r="K811" s="46"/>
      <c r="L811" s="46"/>
      <c r="M811" s="46"/>
      <c r="N811" s="46"/>
      <c r="O811" s="46"/>
      <c r="P811" s="46"/>
      <c r="Q811" s="46"/>
      <c r="R811" s="14"/>
      <c r="S811" s="14"/>
      <c r="T811" s="14"/>
      <c r="U811" s="14"/>
      <c r="V811" s="14"/>
      <c r="W811" s="14"/>
      <c r="X811" s="14"/>
      <c r="Y811" s="14"/>
      <c r="Z811" s="14"/>
      <c r="AA811" s="14"/>
      <c r="AB811" s="14"/>
      <c r="AC811" s="14"/>
      <c r="AD811" s="10"/>
      <c r="AE811" s="14"/>
      <c r="AF811" s="14"/>
      <c r="AG811" s="14"/>
      <c r="AH811" s="14"/>
      <c r="AI811" s="14"/>
      <c r="AJ811" s="14"/>
      <c r="AK811" s="14"/>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row>
    <row r="812">
      <c r="A812" s="10"/>
      <c r="B812" s="46"/>
      <c r="C812" s="46"/>
      <c r="D812" s="46"/>
      <c r="E812" s="46"/>
      <c r="F812" s="46"/>
      <c r="G812" s="46"/>
      <c r="H812" s="46"/>
      <c r="I812" s="46"/>
      <c r="J812" s="47"/>
      <c r="K812" s="46"/>
      <c r="L812" s="46"/>
      <c r="M812" s="46"/>
      <c r="N812" s="46"/>
      <c r="O812" s="46"/>
      <c r="P812" s="46"/>
      <c r="Q812" s="46"/>
      <c r="R812" s="14"/>
      <c r="S812" s="14"/>
      <c r="T812" s="14"/>
      <c r="U812" s="14"/>
      <c r="V812" s="14"/>
      <c r="W812" s="14"/>
      <c r="X812" s="14"/>
      <c r="Y812" s="14"/>
      <c r="Z812" s="14"/>
      <c r="AA812" s="14"/>
      <c r="AB812" s="14"/>
      <c r="AC812" s="14"/>
      <c r="AD812" s="10"/>
      <c r="AE812" s="14"/>
      <c r="AF812" s="14"/>
      <c r="AG812" s="14"/>
      <c r="AH812" s="14"/>
      <c r="AI812" s="14"/>
      <c r="AJ812" s="14"/>
      <c r="AK812" s="14"/>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row>
    <row r="813">
      <c r="A813" s="10"/>
      <c r="B813" s="46"/>
      <c r="C813" s="46"/>
      <c r="D813" s="46"/>
      <c r="E813" s="46"/>
      <c r="F813" s="46"/>
      <c r="G813" s="46"/>
      <c r="H813" s="46"/>
      <c r="I813" s="46"/>
      <c r="J813" s="47"/>
      <c r="K813" s="46"/>
      <c r="L813" s="46"/>
      <c r="M813" s="46"/>
      <c r="N813" s="46"/>
      <c r="O813" s="46"/>
      <c r="P813" s="46"/>
      <c r="Q813" s="46"/>
      <c r="R813" s="14"/>
      <c r="S813" s="14"/>
      <c r="T813" s="14"/>
      <c r="U813" s="14"/>
      <c r="V813" s="14"/>
      <c r="W813" s="14"/>
      <c r="X813" s="14"/>
      <c r="Y813" s="14"/>
      <c r="Z813" s="14"/>
      <c r="AA813" s="14"/>
      <c r="AB813" s="14"/>
      <c r="AC813" s="14"/>
      <c r="AD813" s="10"/>
      <c r="AE813" s="14"/>
      <c r="AF813" s="14"/>
      <c r="AG813" s="14"/>
      <c r="AH813" s="14"/>
      <c r="AI813" s="14"/>
      <c r="AJ813" s="14"/>
      <c r="AK813" s="14"/>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row>
    <row r="814">
      <c r="A814" s="10"/>
      <c r="B814" s="46"/>
      <c r="C814" s="46"/>
      <c r="D814" s="46"/>
      <c r="E814" s="46"/>
      <c r="F814" s="46"/>
      <c r="G814" s="46"/>
      <c r="H814" s="46"/>
      <c r="I814" s="46"/>
      <c r="J814" s="47"/>
      <c r="K814" s="46"/>
      <c r="L814" s="46"/>
      <c r="M814" s="46"/>
      <c r="N814" s="46"/>
      <c r="O814" s="46"/>
      <c r="P814" s="46"/>
      <c r="Q814" s="46"/>
      <c r="R814" s="14"/>
      <c r="S814" s="14"/>
      <c r="T814" s="14"/>
      <c r="U814" s="14"/>
      <c r="V814" s="14"/>
      <c r="W814" s="14"/>
      <c r="X814" s="14"/>
      <c r="Y814" s="14"/>
      <c r="Z814" s="14"/>
      <c r="AA814" s="14"/>
      <c r="AB814" s="14"/>
      <c r="AC814" s="14"/>
      <c r="AD814" s="10"/>
      <c r="AE814" s="14"/>
      <c r="AF814" s="14"/>
      <c r="AG814" s="14"/>
      <c r="AH814" s="14"/>
      <c r="AI814" s="14"/>
      <c r="AJ814" s="14"/>
      <c r="AK814" s="14"/>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row>
    <row r="815">
      <c r="A815" s="10"/>
      <c r="B815" s="46"/>
      <c r="C815" s="46"/>
      <c r="D815" s="46"/>
      <c r="E815" s="46"/>
      <c r="F815" s="46"/>
      <c r="G815" s="46"/>
      <c r="H815" s="46"/>
      <c r="I815" s="46"/>
      <c r="J815" s="47"/>
      <c r="K815" s="46"/>
      <c r="L815" s="46"/>
      <c r="M815" s="46"/>
      <c r="N815" s="46"/>
      <c r="O815" s="46"/>
      <c r="P815" s="46"/>
      <c r="Q815" s="46"/>
      <c r="R815" s="14"/>
      <c r="S815" s="14"/>
      <c r="T815" s="14"/>
      <c r="U815" s="14"/>
      <c r="V815" s="14"/>
      <c r="W815" s="14"/>
      <c r="X815" s="14"/>
      <c r="Y815" s="14"/>
      <c r="Z815" s="14"/>
      <c r="AA815" s="14"/>
      <c r="AB815" s="14"/>
      <c r="AC815" s="14"/>
      <c r="AD815" s="10"/>
      <c r="AE815" s="14"/>
      <c r="AF815" s="14"/>
      <c r="AG815" s="14"/>
      <c r="AH815" s="14"/>
      <c r="AI815" s="14"/>
      <c r="AJ815" s="14"/>
      <c r="AK815" s="14"/>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row>
    <row r="816">
      <c r="A816" s="10"/>
      <c r="B816" s="46"/>
      <c r="C816" s="46"/>
      <c r="D816" s="46"/>
      <c r="E816" s="46"/>
      <c r="F816" s="46"/>
      <c r="G816" s="46"/>
      <c r="H816" s="46"/>
      <c r="I816" s="46"/>
      <c r="J816" s="47"/>
      <c r="K816" s="46"/>
      <c r="L816" s="46"/>
      <c r="M816" s="46"/>
      <c r="N816" s="46"/>
      <c r="O816" s="46"/>
      <c r="P816" s="46"/>
      <c r="Q816" s="46"/>
      <c r="R816" s="14"/>
      <c r="S816" s="14"/>
      <c r="T816" s="14"/>
      <c r="U816" s="14"/>
      <c r="V816" s="14"/>
      <c r="W816" s="14"/>
      <c r="X816" s="14"/>
      <c r="Y816" s="14"/>
      <c r="Z816" s="14"/>
      <c r="AA816" s="14"/>
      <c r="AB816" s="14"/>
      <c r="AC816" s="14"/>
      <c r="AD816" s="10"/>
      <c r="AE816" s="14"/>
      <c r="AF816" s="14"/>
      <c r="AG816" s="14"/>
      <c r="AH816" s="14"/>
      <c r="AI816" s="14"/>
      <c r="AJ816" s="14"/>
      <c r="AK816" s="14"/>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row>
    <row r="817">
      <c r="A817" s="10"/>
      <c r="B817" s="46"/>
      <c r="C817" s="46"/>
      <c r="D817" s="46"/>
      <c r="E817" s="46"/>
      <c r="F817" s="46"/>
      <c r="G817" s="46"/>
      <c r="H817" s="46"/>
      <c r="I817" s="46"/>
      <c r="J817" s="47"/>
      <c r="K817" s="46"/>
      <c r="L817" s="46"/>
      <c r="M817" s="46"/>
      <c r="N817" s="46"/>
      <c r="O817" s="46"/>
      <c r="P817" s="46"/>
      <c r="Q817" s="46"/>
      <c r="R817" s="14"/>
      <c r="S817" s="14"/>
      <c r="T817" s="14"/>
      <c r="U817" s="14"/>
      <c r="V817" s="14"/>
      <c r="W817" s="14"/>
      <c r="X817" s="14"/>
      <c r="Y817" s="14"/>
      <c r="Z817" s="14"/>
      <c r="AA817" s="14"/>
      <c r="AB817" s="14"/>
      <c r="AC817" s="14"/>
      <c r="AD817" s="10"/>
      <c r="AE817" s="14"/>
      <c r="AF817" s="14"/>
      <c r="AG817" s="14"/>
      <c r="AH817" s="14"/>
      <c r="AI817" s="14"/>
      <c r="AJ817" s="14"/>
      <c r="AK817" s="14"/>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row>
    <row r="818">
      <c r="A818" s="10"/>
      <c r="B818" s="46"/>
      <c r="C818" s="46"/>
      <c r="D818" s="46"/>
      <c r="E818" s="46"/>
      <c r="F818" s="46"/>
      <c r="G818" s="46"/>
      <c r="H818" s="46"/>
      <c r="I818" s="46"/>
      <c r="J818" s="47"/>
      <c r="K818" s="46"/>
      <c r="L818" s="46"/>
      <c r="M818" s="46"/>
      <c r="N818" s="46"/>
      <c r="O818" s="46"/>
      <c r="P818" s="46"/>
      <c r="Q818" s="46"/>
      <c r="R818" s="14"/>
      <c r="S818" s="14"/>
      <c r="T818" s="14"/>
      <c r="U818" s="14"/>
      <c r="V818" s="14"/>
      <c r="W818" s="14"/>
      <c r="X818" s="14"/>
      <c r="Y818" s="14"/>
      <c r="Z818" s="14"/>
      <c r="AA818" s="14"/>
      <c r="AB818" s="14"/>
      <c r="AC818" s="14"/>
      <c r="AD818" s="10"/>
      <c r="AE818" s="14"/>
      <c r="AF818" s="14"/>
      <c r="AG818" s="14"/>
      <c r="AH818" s="14"/>
      <c r="AI818" s="14"/>
      <c r="AJ818" s="14"/>
      <c r="AK818" s="14"/>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row>
    <row r="819">
      <c r="A819" s="10"/>
      <c r="B819" s="46"/>
      <c r="C819" s="46"/>
      <c r="D819" s="46"/>
      <c r="E819" s="46"/>
      <c r="F819" s="46"/>
      <c r="G819" s="46"/>
      <c r="H819" s="46"/>
      <c r="I819" s="46"/>
      <c r="J819" s="47"/>
      <c r="K819" s="46"/>
      <c r="L819" s="46"/>
      <c r="M819" s="46"/>
      <c r="N819" s="46"/>
      <c r="O819" s="46"/>
      <c r="P819" s="46"/>
      <c r="Q819" s="46"/>
      <c r="R819" s="14"/>
      <c r="S819" s="14"/>
      <c r="T819" s="14"/>
      <c r="U819" s="14"/>
      <c r="V819" s="14"/>
      <c r="W819" s="14"/>
      <c r="X819" s="14"/>
      <c r="Y819" s="14"/>
      <c r="Z819" s="14"/>
      <c r="AA819" s="14"/>
      <c r="AB819" s="14"/>
      <c r="AC819" s="14"/>
      <c r="AD819" s="10"/>
      <c r="AE819" s="14"/>
      <c r="AF819" s="14"/>
      <c r="AG819" s="14"/>
      <c r="AH819" s="14"/>
      <c r="AI819" s="14"/>
      <c r="AJ819" s="14"/>
      <c r="AK819" s="14"/>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row>
    <row r="820">
      <c r="A820" s="10"/>
      <c r="B820" s="46"/>
      <c r="C820" s="46"/>
      <c r="D820" s="46"/>
      <c r="E820" s="46"/>
      <c r="F820" s="46"/>
      <c r="G820" s="46"/>
      <c r="H820" s="46"/>
      <c r="I820" s="46"/>
      <c r="J820" s="47"/>
      <c r="K820" s="46"/>
      <c r="L820" s="46"/>
      <c r="M820" s="46"/>
      <c r="N820" s="46"/>
      <c r="O820" s="46"/>
      <c r="P820" s="46"/>
      <c r="Q820" s="46"/>
      <c r="R820" s="14"/>
      <c r="S820" s="14"/>
      <c r="T820" s="14"/>
      <c r="U820" s="14"/>
      <c r="V820" s="14"/>
      <c r="W820" s="14"/>
      <c r="X820" s="14"/>
      <c r="Y820" s="14"/>
      <c r="Z820" s="14"/>
      <c r="AA820" s="14"/>
      <c r="AB820" s="14"/>
      <c r="AC820" s="14"/>
      <c r="AD820" s="10"/>
      <c r="AE820" s="14"/>
      <c r="AF820" s="14"/>
      <c r="AG820" s="14"/>
      <c r="AH820" s="14"/>
      <c r="AI820" s="14"/>
      <c r="AJ820" s="14"/>
      <c r="AK820" s="14"/>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row>
    <row r="821">
      <c r="A821" s="10"/>
      <c r="B821" s="46"/>
      <c r="C821" s="46"/>
      <c r="D821" s="46"/>
      <c r="E821" s="46"/>
      <c r="F821" s="46"/>
      <c r="G821" s="46"/>
      <c r="H821" s="46"/>
      <c r="I821" s="46"/>
      <c r="J821" s="47"/>
      <c r="K821" s="46"/>
      <c r="L821" s="46"/>
      <c r="M821" s="46"/>
      <c r="N821" s="46"/>
      <c r="O821" s="46"/>
      <c r="P821" s="46"/>
      <c r="Q821" s="46"/>
      <c r="R821" s="14"/>
      <c r="S821" s="14"/>
      <c r="T821" s="14"/>
      <c r="U821" s="14"/>
      <c r="V821" s="14"/>
      <c r="W821" s="14"/>
      <c r="X821" s="14"/>
      <c r="Y821" s="14"/>
      <c r="Z821" s="14"/>
      <c r="AA821" s="14"/>
      <c r="AB821" s="14"/>
      <c r="AC821" s="14"/>
      <c r="AD821" s="10"/>
      <c r="AE821" s="14"/>
      <c r="AF821" s="14"/>
      <c r="AG821" s="14"/>
      <c r="AH821" s="14"/>
      <c r="AI821" s="14"/>
      <c r="AJ821" s="14"/>
      <c r="AK821" s="14"/>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row>
    <row r="822">
      <c r="A822" s="10"/>
      <c r="B822" s="46"/>
      <c r="C822" s="46"/>
      <c r="D822" s="46"/>
      <c r="E822" s="46"/>
      <c r="F822" s="46"/>
      <c r="G822" s="46"/>
      <c r="H822" s="46"/>
      <c r="I822" s="46"/>
      <c r="J822" s="47"/>
      <c r="K822" s="46"/>
      <c r="L822" s="46"/>
      <c r="M822" s="46"/>
      <c r="N822" s="46"/>
      <c r="O822" s="46"/>
      <c r="P822" s="46"/>
      <c r="Q822" s="46"/>
      <c r="R822" s="14"/>
      <c r="S822" s="14"/>
      <c r="T822" s="14"/>
      <c r="U822" s="14"/>
      <c r="V822" s="14"/>
      <c r="W822" s="14"/>
      <c r="X822" s="14"/>
      <c r="Y822" s="14"/>
      <c r="Z822" s="14"/>
      <c r="AA822" s="14"/>
      <c r="AB822" s="14"/>
      <c r="AC822" s="14"/>
      <c r="AD822" s="10"/>
      <c r="AE822" s="14"/>
      <c r="AF822" s="14"/>
      <c r="AG822" s="14"/>
      <c r="AH822" s="14"/>
      <c r="AI822" s="14"/>
      <c r="AJ822" s="14"/>
      <c r="AK822" s="14"/>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row>
    <row r="823">
      <c r="A823" s="10"/>
      <c r="B823" s="46"/>
      <c r="C823" s="46"/>
      <c r="D823" s="46"/>
      <c r="E823" s="46"/>
      <c r="F823" s="46"/>
      <c r="G823" s="46"/>
      <c r="H823" s="46"/>
      <c r="I823" s="46"/>
      <c r="J823" s="47"/>
      <c r="K823" s="46"/>
      <c r="L823" s="46"/>
      <c r="M823" s="46"/>
      <c r="N823" s="46"/>
      <c r="O823" s="46"/>
      <c r="P823" s="46"/>
      <c r="Q823" s="46"/>
      <c r="R823" s="14"/>
      <c r="S823" s="14"/>
      <c r="T823" s="14"/>
      <c r="U823" s="14"/>
      <c r="V823" s="14"/>
      <c r="W823" s="14"/>
      <c r="X823" s="14"/>
      <c r="Y823" s="14"/>
      <c r="Z823" s="14"/>
      <c r="AA823" s="14"/>
      <c r="AB823" s="14"/>
      <c r="AC823" s="14"/>
      <c r="AD823" s="10"/>
      <c r="AE823" s="14"/>
      <c r="AF823" s="14"/>
      <c r="AG823" s="14"/>
      <c r="AH823" s="14"/>
      <c r="AI823" s="14"/>
      <c r="AJ823" s="14"/>
      <c r="AK823" s="14"/>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row>
    <row r="824">
      <c r="A824" s="10"/>
      <c r="B824" s="46"/>
      <c r="C824" s="46"/>
      <c r="D824" s="46"/>
      <c r="E824" s="46"/>
      <c r="F824" s="46"/>
      <c r="G824" s="46"/>
      <c r="H824" s="46"/>
      <c r="I824" s="46"/>
      <c r="J824" s="47"/>
      <c r="K824" s="46"/>
      <c r="L824" s="46"/>
      <c r="M824" s="46"/>
      <c r="N824" s="46"/>
      <c r="O824" s="46"/>
      <c r="P824" s="46"/>
      <c r="Q824" s="46"/>
      <c r="R824" s="14"/>
      <c r="S824" s="14"/>
      <c r="T824" s="14"/>
      <c r="U824" s="14"/>
      <c r="V824" s="14"/>
      <c r="W824" s="14"/>
      <c r="X824" s="14"/>
      <c r="Y824" s="14"/>
      <c r="Z824" s="14"/>
      <c r="AA824" s="14"/>
      <c r="AB824" s="14"/>
      <c r="AC824" s="14"/>
      <c r="AD824" s="10"/>
      <c r="AE824" s="14"/>
      <c r="AF824" s="14"/>
      <c r="AG824" s="14"/>
      <c r="AH824" s="14"/>
      <c r="AI824" s="14"/>
      <c r="AJ824" s="14"/>
      <c r="AK824" s="14"/>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row>
    <row r="825">
      <c r="A825" s="10"/>
      <c r="B825" s="46"/>
      <c r="C825" s="46"/>
      <c r="D825" s="46"/>
      <c r="E825" s="46"/>
      <c r="F825" s="46"/>
      <c r="G825" s="46"/>
      <c r="H825" s="46"/>
      <c r="I825" s="46"/>
      <c r="J825" s="47"/>
      <c r="K825" s="46"/>
      <c r="L825" s="46"/>
      <c r="M825" s="46"/>
      <c r="N825" s="46"/>
      <c r="O825" s="46"/>
      <c r="P825" s="46"/>
      <c r="Q825" s="46"/>
      <c r="R825" s="14"/>
      <c r="S825" s="14"/>
      <c r="T825" s="14"/>
      <c r="U825" s="14"/>
      <c r="V825" s="14"/>
      <c r="W825" s="14"/>
      <c r="X825" s="14"/>
      <c r="Y825" s="14"/>
      <c r="Z825" s="14"/>
      <c r="AA825" s="14"/>
      <c r="AB825" s="14"/>
      <c r="AC825" s="14"/>
      <c r="AD825" s="10"/>
      <c r="AE825" s="14"/>
      <c r="AF825" s="14"/>
      <c r="AG825" s="14"/>
      <c r="AH825" s="14"/>
      <c r="AI825" s="14"/>
      <c r="AJ825" s="14"/>
      <c r="AK825" s="14"/>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row>
    <row r="826">
      <c r="A826" s="10"/>
      <c r="B826" s="46"/>
      <c r="C826" s="46"/>
      <c r="D826" s="46"/>
      <c r="E826" s="46"/>
      <c r="F826" s="46"/>
      <c r="G826" s="46"/>
      <c r="H826" s="46"/>
      <c r="I826" s="46"/>
      <c r="J826" s="47"/>
      <c r="K826" s="46"/>
      <c r="L826" s="46"/>
      <c r="M826" s="46"/>
      <c r="N826" s="46"/>
      <c r="O826" s="46"/>
      <c r="P826" s="46"/>
      <c r="Q826" s="46"/>
      <c r="R826" s="14"/>
      <c r="S826" s="14"/>
      <c r="T826" s="14"/>
      <c r="U826" s="14"/>
      <c r="V826" s="14"/>
      <c r="W826" s="14"/>
      <c r="X826" s="14"/>
      <c r="Y826" s="14"/>
      <c r="Z826" s="14"/>
      <c r="AA826" s="14"/>
      <c r="AB826" s="14"/>
      <c r="AC826" s="14"/>
      <c r="AD826" s="10"/>
      <c r="AE826" s="14"/>
      <c r="AF826" s="14"/>
      <c r="AG826" s="14"/>
      <c r="AH826" s="14"/>
      <c r="AI826" s="14"/>
      <c r="AJ826" s="14"/>
      <c r="AK826" s="14"/>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row>
    <row r="827">
      <c r="A827" s="10"/>
      <c r="B827" s="46"/>
      <c r="C827" s="46"/>
      <c r="D827" s="46"/>
      <c r="E827" s="46"/>
      <c r="F827" s="46"/>
      <c r="G827" s="46"/>
      <c r="H827" s="46"/>
      <c r="I827" s="46"/>
      <c r="J827" s="47"/>
      <c r="K827" s="46"/>
      <c r="L827" s="46"/>
      <c r="M827" s="46"/>
      <c r="N827" s="46"/>
      <c r="O827" s="46"/>
      <c r="P827" s="46"/>
      <c r="Q827" s="46"/>
      <c r="R827" s="14"/>
      <c r="S827" s="14"/>
      <c r="T827" s="14"/>
      <c r="U827" s="14"/>
      <c r="V827" s="14"/>
      <c r="W827" s="14"/>
      <c r="X827" s="14"/>
      <c r="Y827" s="14"/>
      <c r="Z827" s="14"/>
      <c r="AA827" s="14"/>
      <c r="AB827" s="14"/>
      <c r="AC827" s="14"/>
      <c r="AD827" s="10"/>
      <c r="AE827" s="14"/>
      <c r="AF827" s="14"/>
      <c r="AG827" s="14"/>
      <c r="AH827" s="14"/>
      <c r="AI827" s="14"/>
      <c r="AJ827" s="14"/>
      <c r="AK827" s="14"/>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row>
    <row r="828">
      <c r="A828" s="10"/>
      <c r="B828" s="46"/>
      <c r="C828" s="46"/>
      <c r="D828" s="46"/>
      <c r="E828" s="46"/>
      <c r="F828" s="46"/>
      <c r="G828" s="46"/>
      <c r="H828" s="46"/>
      <c r="I828" s="46"/>
      <c r="J828" s="47"/>
      <c r="K828" s="46"/>
      <c r="L828" s="46"/>
      <c r="M828" s="46"/>
      <c r="N828" s="46"/>
      <c r="O828" s="46"/>
      <c r="P828" s="46"/>
      <c r="Q828" s="46"/>
      <c r="R828" s="14"/>
      <c r="S828" s="14"/>
      <c r="T828" s="14"/>
      <c r="U828" s="14"/>
      <c r="V828" s="14"/>
      <c r="W828" s="14"/>
      <c r="X828" s="14"/>
      <c r="Y828" s="14"/>
      <c r="Z828" s="14"/>
      <c r="AA828" s="14"/>
      <c r="AB828" s="14"/>
      <c r="AC828" s="14"/>
      <c r="AD828" s="10"/>
      <c r="AE828" s="14"/>
      <c r="AF828" s="14"/>
      <c r="AG828" s="14"/>
      <c r="AH828" s="14"/>
      <c r="AI828" s="14"/>
      <c r="AJ828" s="14"/>
      <c r="AK828" s="14"/>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row>
    <row r="829">
      <c r="A829" s="10"/>
      <c r="B829" s="46"/>
      <c r="C829" s="46"/>
      <c r="D829" s="46"/>
      <c r="E829" s="46"/>
      <c r="F829" s="46"/>
      <c r="G829" s="46"/>
      <c r="H829" s="46"/>
      <c r="I829" s="46"/>
      <c r="J829" s="47"/>
      <c r="K829" s="46"/>
      <c r="L829" s="46"/>
      <c r="M829" s="46"/>
      <c r="N829" s="46"/>
      <c r="O829" s="46"/>
      <c r="P829" s="46"/>
      <c r="Q829" s="46"/>
      <c r="R829" s="14"/>
      <c r="S829" s="14"/>
      <c r="T829" s="14"/>
      <c r="U829" s="14"/>
      <c r="V829" s="14"/>
      <c r="W829" s="14"/>
      <c r="X829" s="14"/>
      <c r="Y829" s="14"/>
      <c r="Z829" s="14"/>
      <c r="AA829" s="14"/>
      <c r="AB829" s="14"/>
      <c r="AC829" s="14"/>
      <c r="AD829" s="10"/>
      <c r="AE829" s="14"/>
      <c r="AF829" s="14"/>
      <c r="AG829" s="14"/>
      <c r="AH829" s="14"/>
      <c r="AI829" s="14"/>
      <c r="AJ829" s="14"/>
      <c r="AK829" s="14"/>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row>
    <row r="830">
      <c r="A830" s="10"/>
      <c r="B830" s="46"/>
      <c r="C830" s="46"/>
      <c r="D830" s="46"/>
      <c r="E830" s="46"/>
      <c r="F830" s="46"/>
      <c r="G830" s="46"/>
      <c r="H830" s="46"/>
      <c r="I830" s="46"/>
      <c r="J830" s="47"/>
      <c r="K830" s="46"/>
      <c r="L830" s="46"/>
      <c r="M830" s="46"/>
      <c r="N830" s="46"/>
      <c r="O830" s="46"/>
      <c r="P830" s="46"/>
      <c r="Q830" s="46"/>
      <c r="R830" s="14"/>
      <c r="S830" s="14"/>
      <c r="T830" s="14"/>
      <c r="U830" s="14"/>
      <c r="V830" s="14"/>
      <c r="W830" s="14"/>
      <c r="X830" s="14"/>
      <c r="Y830" s="14"/>
      <c r="Z830" s="14"/>
      <c r="AA830" s="14"/>
      <c r="AB830" s="14"/>
      <c r="AC830" s="14"/>
      <c r="AD830" s="10"/>
      <c r="AE830" s="14"/>
      <c r="AF830" s="14"/>
      <c r="AG830" s="14"/>
      <c r="AH830" s="14"/>
      <c r="AI830" s="14"/>
      <c r="AJ830" s="14"/>
      <c r="AK830" s="14"/>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row>
    <row r="831">
      <c r="A831" s="10"/>
      <c r="B831" s="46"/>
      <c r="C831" s="46"/>
      <c r="D831" s="46"/>
      <c r="E831" s="46"/>
      <c r="F831" s="46"/>
      <c r="G831" s="46"/>
      <c r="H831" s="46"/>
      <c r="I831" s="46"/>
      <c r="J831" s="47"/>
      <c r="K831" s="46"/>
      <c r="L831" s="46"/>
      <c r="M831" s="46"/>
      <c r="N831" s="46"/>
      <c r="O831" s="46"/>
      <c r="P831" s="46"/>
      <c r="Q831" s="46"/>
      <c r="R831" s="14"/>
      <c r="S831" s="14"/>
      <c r="T831" s="14"/>
      <c r="U831" s="14"/>
      <c r="V831" s="14"/>
      <c r="W831" s="14"/>
      <c r="X831" s="14"/>
      <c r="Y831" s="14"/>
      <c r="Z831" s="14"/>
      <c r="AA831" s="14"/>
      <c r="AB831" s="14"/>
      <c r="AC831" s="14"/>
      <c r="AD831" s="10"/>
      <c r="AE831" s="14"/>
      <c r="AF831" s="14"/>
      <c r="AG831" s="14"/>
      <c r="AH831" s="14"/>
      <c r="AI831" s="14"/>
      <c r="AJ831" s="14"/>
      <c r="AK831" s="14"/>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row>
    <row r="832">
      <c r="A832" s="10"/>
      <c r="B832" s="46"/>
      <c r="C832" s="46"/>
      <c r="D832" s="46"/>
      <c r="E832" s="46"/>
      <c r="F832" s="46"/>
      <c r="G832" s="46"/>
      <c r="H832" s="46"/>
      <c r="I832" s="46"/>
      <c r="J832" s="47"/>
      <c r="K832" s="46"/>
      <c r="L832" s="46"/>
      <c r="M832" s="46"/>
      <c r="N832" s="46"/>
      <c r="O832" s="46"/>
      <c r="P832" s="46"/>
      <c r="Q832" s="46"/>
      <c r="R832" s="14"/>
      <c r="S832" s="14"/>
      <c r="T832" s="14"/>
      <c r="U832" s="14"/>
      <c r="V832" s="14"/>
      <c r="W832" s="14"/>
      <c r="X832" s="14"/>
      <c r="Y832" s="14"/>
      <c r="Z832" s="14"/>
      <c r="AA832" s="14"/>
      <c r="AB832" s="14"/>
      <c r="AC832" s="14"/>
      <c r="AD832" s="10"/>
      <c r="AE832" s="14"/>
      <c r="AF832" s="14"/>
      <c r="AG832" s="14"/>
      <c r="AH832" s="14"/>
      <c r="AI832" s="14"/>
      <c r="AJ832" s="14"/>
      <c r="AK832" s="14"/>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row>
    <row r="833">
      <c r="A833" s="10"/>
      <c r="B833" s="46"/>
      <c r="C833" s="46"/>
      <c r="D833" s="46"/>
      <c r="E833" s="46"/>
      <c r="F833" s="46"/>
      <c r="G833" s="46"/>
      <c r="H833" s="46"/>
      <c r="I833" s="46"/>
      <c r="J833" s="47"/>
      <c r="K833" s="46"/>
      <c r="L833" s="46"/>
      <c r="M833" s="46"/>
      <c r="N833" s="46"/>
      <c r="O833" s="46"/>
      <c r="P833" s="46"/>
      <c r="Q833" s="46"/>
      <c r="R833" s="14"/>
      <c r="S833" s="14"/>
      <c r="T833" s="14"/>
      <c r="U833" s="14"/>
      <c r="V833" s="14"/>
      <c r="W833" s="14"/>
      <c r="X833" s="14"/>
      <c r="Y833" s="14"/>
      <c r="Z833" s="14"/>
      <c r="AA833" s="14"/>
      <c r="AB833" s="14"/>
      <c r="AC833" s="14"/>
      <c r="AD833" s="10"/>
      <c r="AE833" s="14"/>
      <c r="AF833" s="14"/>
      <c r="AG833" s="14"/>
      <c r="AH833" s="14"/>
      <c r="AI833" s="14"/>
      <c r="AJ833" s="14"/>
      <c r="AK833" s="14"/>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row>
    <row r="834">
      <c r="A834" s="10"/>
      <c r="B834" s="46"/>
      <c r="C834" s="46"/>
      <c r="D834" s="46"/>
      <c r="E834" s="46"/>
      <c r="F834" s="46"/>
      <c r="G834" s="46"/>
      <c r="H834" s="46"/>
      <c r="I834" s="46"/>
      <c r="J834" s="47"/>
      <c r="K834" s="46"/>
      <c r="L834" s="46"/>
      <c r="M834" s="46"/>
      <c r="N834" s="46"/>
      <c r="O834" s="46"/>
      <c r="P834" s="46"/>
      <c r="Q834" s="46"/>
      <c r="R834" s="14"/>
      <c r="S834" s="14"/>
      <c r="T834" s="14"/>
      <c r="U834" s="14"/>
      <c r="V834" s="14"/>
      <c r="W834" s="14"/>
      <c r="X834" s="14"/>
      <c r="Y834" s="14"/>
      <c r="Z834" s="14"/>
      <c r="AA834" s="14"/>
      <c r="AB834" s="14"/>
      <c r="AC834" s="14"/>
      <c r="AD834" s="10"/>
      <c r="AE834" s="14"/>
      <c r="AF834" s="14"/>
      <c r="AG834" s="14"/>
      <c r="AH834" s="14"/>
      <c r="AI834" s="14"/>
      <c r="AJ834" s="14"/>
      <c r="AK834" s="14"/>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row>
    <row r="835">
      <c r="A835" s="10"/>
      <c r="B835" s="46"/>
      <c r="C835" s="46"/>
      <c r="D835" s="46"/>
      <c r="E835" s="46"/>
      <c r="F835" s="46"/>
      <c r="G835" s="46"/>
      <c r="H835" s="46"/>
      <c r="I835" s="46"/>
      <c r="J835" s="47"/>
      <c r="K835" s="46"/>
      <c r="L835" s="46"/>
      <c r="M835" s="46"/>
      <c r="N835" s="46"/>
      <c r="O835" s="46"/>
      <c r="P835" s="46"/>
      <c r="Q835" s="46"/>
      <c r="R835" s="14"/>
      <c r="S835" s="14"/>
      <c r="T835" s="14"/>
      <c r="U835" s="14"/>
      <c r="V835" s="14"/>
      <c r="W835" s="14"/>
      <c r="X835" s="14"/>
      <c r="Y835" s="14"/>
      <c r="Z835" s="14"/>
      <c r="AA835" s="14"/>
      <c r="AB835" s="14"/>
      <c r="AC835" s="14"/>
      <c r="AD835" s="10"/>
      <c r="AE835" s="14"/>
      <c r="AF835" s="14"/>
      <c r="AG835" s="14"/>
      <c r="AH835" s="14"/>
      <c r="AI835" s="14"/>
      <c r="AJ835" s="14"/>
      <c r="AK835" s="14"/>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row>
    <row r="836">
      <c r="A836" s="10"/>
      <c r="B836" s="46"/>
      <c r="C836" s="46"/>
      <c r="D836" s="46"/>
      <c r="E836" s="46"/>
      <c r="F836" s="46"/>
      <c r="G836" s="46"/>
      <c r="H836" s="46"/>
      <c r="I836" s="46"/>
      <c r="J836" s="47"/>
      <c r="K836" s="46"/>
      <c r="L836" s="46"/>
      <c r="M836" s="46"/>
      <c r="N836" s="46"/>
      <c r="O836" s="46"/>
      <c r="P836" s="46"/>
      <c r="Q836" s="46"/>
      <c r="R836" s="14"/>
      <c r="S836" s="14"/>
      <c r="T836" s="14"/>
      <c r="U836" s="14"/>
      <c r="V836" s="14"/>
      <c r="W836" s="14"/>
      <c r="X836" s="14"/>
      <c r="Y836" s="14"/>
      <c r="Z836" s="14"/>
      <c r="AA836" s="14"/>
      <c r="AB836" s="14"/>
      <c r="AC836" s="14"/>
      <c r="AD836" s="10"/>
      <c r="AE836" s="14"/>
      <c r="AF836" s="14"/>
      <c r="AG836" s="14"/>
      <c r="AH836" s="14"/>
      <c r="AI836" s="14"/>
      <c r="AJ836" s="14"/>
      <c r="AK836" s="14"/>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row>
    <row r="837">
      <c r="A837" s="10"/>
      <c r="B837" s="46"/>
      <c r="C837" s="46"/>
      <c r="D837" s="46"/>
      <c r="E837" s="46"/>
      <c r="F837" s="46"/>
      <c r="G837" s="46"/>
      <c r="H837" s="46"/>
      <c r="I837" s="46"/>
      <c r="J837" s="47"/>
      <c r="K837" s="46"/>
      <c r="L837" s="46"/>
      <c r="M837" s="46"/>
      <c r="N837" s="46"/>
      <c r="O837" s="46"/>
      <c r="P837" s="46"/>
      <c r="Q837" s="46"/>
      <c r="R837" s="14"/>
      <c r="S837" s="14"/>
      <c r="T837" s="14"/>
      <c r="U837" s="14"/>
      <c r="V837" s="14"/>
      <c r="W837" s="14"/>
      <c r="X837" s="14"/>
      <c r="Y837" s="14"/>
      <c r="Z837" s="14"/>
      <c r="AA837" s="14"/>
      <c r="AB837" s="14"/>
      <c r="AC837" s="14"/>
      <c r="AD837" s="10"/>
      <c r="AE837" s="14"/>
      <c r="AF837" s="14"/>
      <c r="AG837" s="14"/>
      <c r="AH837" s="14"/>
      <c r="AI837" s="14"/>
      <c r="AJ837" s="14"/>
      <c r="AK837" s="14"/>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row>
    <row r="838">
      <c r="A838" s="10"/>
      <c r="B838" s="46"/>
      <c r="C838" s="46"/>
      <c r="D838" s="46"/>
      <c r="E838" s="46"/>
      <c r="F838" s="46"/>
      <c r="G838" s="46"/>
      <c r="H838" s="46"/>
      <c r="I838" s="46"/>
      <c r="J838" s="47"/>
      <c r="K838" s="46"/>
      <c r="L838" s="46"/>
      <c r="M838" s="46"/>
      <c r="N838" s="46"/>
      <c r="O838" s="46"/>
      <c r="P838" s="46"/>
      <c r="Q838" s="46"/>
      <c r="R838" s="14"/>
      <c r="S838" s="14"/>
      <c r="T838" s="14"/>
      <c r="U838" s="14"/>
      <c r="V838" s="14"/>
      <c r="W838" s="14"/>
      <c r="X838" s="14"/>
      <c r="Y838" s="14"/>
      <c r="Z838" s="14"/>
      <c r="AA838" s="14"/>
      <c r="AB838" s="14"/>
      <c r="AC838" s="14"/>
      <c r="AD838" s="10"/>
      <c r="AE838" s="14"/>
      <c r="AF838" s="14"/>
      <c r="AG838" s="14"/>
      <c r="AH838" s="14"/>
      <c r="AI838" s="14"/>
      <c r="AJ838" s="14"/>
      <c r="AK838" s="14"/>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row>
    <row r="839">
      <c r="A839" s="10"/>
      <c r="B839" s="46"/>
      <c r="C839" s="46"/>
      <c r="D839" s="46"/>
      <c r="E839" s="46"/>
      <c r="F839" s="46"/>
      <c r="G839" s="46"/>
      <c r="H839" s="46"/>
      <c r="I839" s="46"/>
      <c r="J839" s="47"/>
      <c r="K839" s="46"/>
      <c r="L839" s="46"/>
      <c r="M839" s="46"/>
      <c r="N839" s="46"/>
      <c r="O839" s="46"/>
      <c r="P839" s="46"/>
      <c r="Q839" s="46"/>
      <c r="R839" s="14"/>
      <c r="S839" s="14"/>
      <c r="T839" s="14"/>
      <c r="U839" s="14"/>
      <c r="V839" s="14"/>
      <c r="W839" s="14"/>
      <c r="X839" s="14"/>
      <c r="Y839" s="14"/>
      <c r="Z839" s="14"/>
      <c r="AA839" s="14"/>
      <c r="AB839" s="14"/>
      <c r="AC839" s="14"/>
      <c r="AD839" s="10"/>
      <c r="AE839" s="14"/>
      <c r="AF839" s="14"/>
      <c r="AG839" s="14"/>
      <c r="AH839" s="14"/>
      <c r="AI839" s="14"/>
      <c r="AJ839" s="14"/>
      <c r="AK839" s="14"/>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row>
    <row r="840">
      <c r="A840" s="10"/>
      <c r="B840" s="46"/>
      <c r="C840" s="46"/>
      <c r="D840" s="46"/>
      <c r="E840" s="46"/>
      <c r="F840" s="46"/>
      <c r="G840" s="46"/>
      <c r="H840" s="46"/>
      <c r="I840" s="46"/>
      <c r="J840" s="47"/>
      <c r="K840" s="46"/>
      <c r="L840" s="46"/>
      <c r="M840" s="46"/>
      <c r="N840" s="46"/>
      <c r="O840" s="46"/>
      <c r="P840" s="46"/>
      <c r="Q840" s="46"/>
      <c r="R840" s="14"/>
      <c r="S840" s="14"/>
      <c r="T840" s="14"/>
      <c r="U840" s="14"/>
      <c r="V840" s="14"/>
      <c r="W840" s="14"/>
      <c r="X840" s="14"/>
      <c r="Y840" s="14"/>
      <c r="Z840" s="14"/>
      <c r="AA840" s="14"/>
      <c r="AB840" s="14"/>
      <c r="AC840" s="14"/>
      <c r="AD840" s="10"/>
      <c r="AE840" s="14"/>
      <c r="AF840" s="14"/>
      <c r="AG840" s="14"/>
      <c r="AH840" s="14"/>
      <c r="AI840" s="14"/>
      <c r="AJ840" s="14"/>
      <c r="AK840" s="14"/>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row>
    <row r="841">
      <c r="A841" s="10"/>
      <c r="B841" s="46"/>
      <c r="C841" s="46"/>
      <c r="D841" s="46"/>
      <c r="E841" s="46"/>
      <c r="F841" s="46"/>
      <c r="G841" s="46"/>
      <c r="H841" s="46"/>
      <c r="I841" s="46"/>
      <c r="J841" s="47"/>
      <c r="K841" s="46"/>
      <c r="L841" s="46"/>
      <c r="M841" s="46"/>
      <c r="N841" s="46"/>
      <c r="O841" s="46"/>
      <c r="P841" s="46"/>
      <c r="Q841" s="46"/>
      <c r="R841" s="14"/>
      <c r="S841" s="14"/>
      <c r="T841" s="14"/>
      <c r="U841" s="14"/>
      <c r="V841" s="14"/>
      <c r="W841" s="14"/>
      <c r="X841" s="14"/>
      <c r="Y841" s="14"/>
      <c r="Z841" s="14"/>
      <c r="AA841" s="14"/>
      <c r="AB841" s="14"/>
      <c r="AC841" s="14"/>
      <c r="AD841" s="10"/>
      <c r="AE841" s="14"/>
      <c r="AF841" s="14"/>
      <c r="AG841" s="14"/>
      <c r="AH841" s="14"/>
      <c r="AI841" s="14"/>
      <c r="AJ841" s="14"/>
      <c r="AK841" s="14"/>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row>
    <row r="842">
      <c r="A842" s="10"/>
      <c r="B842" s="46"/>
      <c r="C842" s="46"/>
      <c r="D842" s="46"/>
      <c r="E842" s="46"/>
      <c r="F842" s="46"/>
      <c r="G842" s="46"/>
      <c r="H842" s="46"/>
      <c r="I842" s="46"/>
      <c r="J842" s="47"/>
      <c r="K842" s="46"/>
      <c r="L842" s="46"/>
      <c r="M842" s="46"/>
      <c r="N842" s="46"/>
      <c r="O842" s="46"/>
      <c r="P842" s="46"/>
      <c r="Q842" s="46"/>
      <c r="R842" s="14"/>
      <c r="S842" s="14"/>
      <c r="T842" s="14"/>
      <c r="U842" s="14"/>
      <c r="V842" s="14"/>
      <c r="W842" s="14"/>
      <c r="X842" s="14"/>
      <c r="Y842" s="14"/>
      <c r="Z842" s="14"/>
      <c r="AA842" s="14"/>
      <c r="AB842" s="14"/>
      <c r="AC842" s="14"/>
      <c r="AD842" s="10"/>
      <c r="AE842" s="14"/>
      <c r="AF842" s="14"/>
      <c r="AG842" s="14"/>
      <c r="AH842" s="14"/>
      <c r="AI842" s="14"/>
      <c r="AJ842" s="14"/>
      <c r="AK842" s="14"/>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row>
    <row r="843">
      <c r="A843" s="10"/>
      <c r="B843" s="46"/>
      <c r="C843" s="46"/>
      <c r="D843" s="46"/>
      <c r="E843" s="46"/>
      <c r="F843" s="46"/>
      <c r="G843" s="46"/>
      <c r="H843" s="46"/>
      <c r="I843" s="46"/>
      <c r="J843" s="47"/>
      <c r="K843" s="46"/>
      <c r="L843" s="46"/>
      <c r="M843" s="46"/>
      <c r="N843" s="46"/>
      <c r="O843" s="46"/>
      <c r="P843" s="46"/>
      <c r="Q843" s="46"/>
      <c r="R843" s="14"/>
      <c r="S843" s="14"/>
      <c r="T843" s="14"/>
      <c r="U843" s="14"/>
      <c r="V843" s="14"/>
      <c r="W843" s="14"/>
      <c r="X843" s="14"/>
      <c r="Y843" s="14"/>
      <c r="Z843" s="14"/>
      <c r="AA843" s="14"/>
      <c r="AB843" s="14"/>
      <c r="AC843" s="14"/>
      <c r="AD843" s="10"/>
      <c r="AE843" s="14"/>
      <c r="AF843" s="14"/>
      <c r="AG843" s="14"/>
      <c r="AH843" s="14"/>
      <c r="AI843" s="14"/>
      <c r="AJ843" s="14"/>
      <c r="AK843" s="14"/>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row>
    <row r="844">
      <c r="A844" s="10"/>
      <c r="B844" s="46"/>
      <c r="C844" s="46"/>
      <c r="D844" s="46"/>
      <c r="E844" s="46"/>
      <c r="F844" s="46"/>
      <c r="G844" s="46"/>
      <c r="H844" s="46"/>
      <c r="I844" s="46"/>
      <c r="J844" s="47"/>
      <c r="K844" s="46"/>
      <c r="L844" s="46"/>
      <c r="M844" s="46"/>
      <c r="N844" s="46"/>
      <c r="O844" s="46"/>
      <c r="P844" s="46"/>
      <c r="Q844" s="46"/>
      <c r="R844" s="14"/>
      <c r="S844" s="14"/>
      <c r="T844" s="14"/>
      <c r="U844" s="14"/>
      <c r="V844" s="14"/>
      <c r="W844" s="14"/>
      <c r="X844" s="14"/>
      <c r="Y844" s="14"/>
      <c r="Z844" s="14"/>
      <c r="AA844" s="14"/>
      <c r="AB844" s="14"/>
      <c r="AC844" s="14"/>
      <c r="AD844" s="10"/>
      <c r="AE844" s="14"/>
      <c r="AF844" s="14"/>
      <c r="AG844" s="14"/>
      <c r="AH844" s="14"/>
      <c r="AI844" s="14"/>
      <c r="AJ844" s="14"/>
      <c r="AK844" s="14"/>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row>
    <row r="845">
      <c r="A845" s="10"/>
      <c r="B845" s="46"/>
      <c r="C845" s="46"/>
      <c r="D845" s="46"/>
      <c r="E845" s="46"/>
      <c r="F845" s="46"/>
      <c r="G845" s="46"/>
      <c r="H845" s="46"/>
      <c r="I845" s="46"/>
      <c r="J845" s="47"/>
      <c r="K845" s="46"/>
      <c r="L845" s="46"/>
      <c r="M845" s="46"/>
      <c r="N845" s="46"/>
      <c r="O845" s="46"/>
      <c r="P845" s="46"/>
      <c r="Q845" s="46"/>
      <c r="R845" s="14"/>
      <c r="S845" s="14"/>
      <c r="T845" s="14"/>
      <c r="U845" s="14"/>
      <c r="V845" s="14"/>
      <c r="W845" s="14"/>
      <c r="X845" s="14"/>
      <c r="Y845" s="14"/>
      <c r="Z845" s="14"/>
      <c r="AA845" s="14"/>
      <c r="AB845" s="14"/>
      <c r="AC845" s="14"/>
      <c r="AD845" s="10"/>
      <c r="AE845" s="14"/>
      <c r="AF845" s="14"/>
      <c r="AG845" s="14"/>
      <c r="AH845" s="14"/>
      <c r="AI845" s="14"/>
      <c r="AJ845" s="14"/>
      <c r="AK845" s="14"/>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row>
    <row r="846">
      <c r="A846" s="10"/>
      <c r="B846" s="46"/>
      <c r="C846" s="46"/>
      <c r="D846" s="46"/>
      <c r="E846" s="46"/>
      <c r="F846" s="46"/>
      <c r="G846" s="46"/>
      <c r="H846" s="46"/>
      <c r="I846" s="46"/>
      <c r="J846" s="47"/>
      <c r="K846" s="46"/>
      <c r="L846" s="46"/>
      <c r="M846" s="46"/>
      <c r="N846" s="46"/>
      <c r="O846" s="46"/>
      <c r="P846" s="46"/>
      <c r="Q846" s="46"/>
      <c r="R846" s="14"/>
      <c r="S846" s="14"/>
      <c r="T846" s="14"/>
      <c r="U846" s="14"/>
      <c r="V846" s="14"/>
      <c r="W846" s="14"/>
      <c r="X846" s="14"/>
      <c r="Y846" s="14"/>
      <c r="Z846" s="14"/>
      <c r="AA846" s="14"/>
      <c r="AB846" s="14"/>
      <c r="AC846" s="14"/>
      <c r="AD846" s="10"/>
      <c r="AE846" s="14"/>
      <c r="AF846" s="14"/>
      <c r="AG846" s="14"/>
      <c r="AH846" s="14"/>
      <c r="AI846" s="14"/>
      <c r="AJ846" s="14"/>
      <c r="AK846" s="14"/>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row>
    <row r="847">
      <c r="A847" s="10"/>
      <c r="B847" s="46"/>
      <c r="C847" s="46"/>
      <c r="D847" s="46"/>
      <c r="E847" s="46"/>
      <c r="F847" s="46"/>
      <c r="G847" s="46"/>
      <c r="H847" s="46"/>
      <c r="I847" s="46"/>
      <c r="J847" s="47"/>
      <c r="K847" s="46"/>
      <c r="L847" s="46"/>
      <c r="M847" s="46"/>
      <c r="N847" s="46"/>
      <c r="O847" s="46"/>
      <c r="P847" s="46"/>
      <c r="Q847" s="46"/>
      <c r="R847" s="14"/>
      <c r="S847" s="14"/>
      <c r="T847" s="14"/>
      <c r="U847" s="14"/>
      <c r="V847" s="14"/>
      <c r="W847" s="14"/>
      <c r="X847" s="14"/>
      <c r="Y847" s="14"/>
      <c r="Z847" s="14"/>
      <c r="AA847" s="14"/>
      <c r="AB847" s="14"/>
      <c r="AC847" s="14"/>
      <c r="AD847" s="10"/>
      <c r="AE847" s="14"/>
      <c r="AF847" s="14"/>
      <c r="AG847" s="14"/>
      <c r="AH847" s="14"/>
      <c r="AI847" s="14"/>
      <c r="AJ847" s="14"/>
      <c r="AK847" s="14"/>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row>
    <row r="848">
      <c r="A848" s="10"/>
      <c r="B848" s="46"/>
      <c r="C848" s="46"/>
      <c r="D848" s="46"/>
      <c r="E848" s="46"/>
      <c r="F848" s="46"/>
      <c r="G848" s="46"/>
      <c r="H848" s="46"/>
      <c r="I848" s="46"/>
      <c r="J848" s="47"/>
      <c r="K848" s="46"/>
      <c r="L848" s="46"/>
      <c r="M848" s="46"/>
      <c r="N848" s="46"/>
      <c r="O848" s="46"/>
      <c r="P848" s="46"/>
      <c r="Q848" s="46"/>
      <c r="R848" s="14"/>
      <c r="S848" s="14"/>
      <c r="T848" s="14"/>
      <c r="U848" s="14"/>
      <c r="V848" s="14"/>
      <c r="W848" s="14"/>
      <c r="X848" s="14"/>
      <c r="Y848" s="14"/>
      <c r="Z848" s="14"/>
      <c r="AA848" s="14"/>
      <c r="AB848" s="14"/>
      <c r="AC848" s="14"/>
      <c r="AD848" s="10"/>
      <c r="AE848" s="14"/>
      <c r="AF848" s="14"/>
      <c r="AG848" s="14"/>
      <c r="AH848" s="14"/>
      <c r="AI848" s="14"/>
      <c r="AJ848" s="14"/>
      <c r="AK848" s="14"/>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row>
    <row r="849">
      <c r="A849" s="10"/>
      <c r="B849" s="46"/>
      <c r="C849" s="46"/>
      <c r="D849" s="46"/>
      <c r="E849" s="46"/>
      <c r="F849" s="46"/>
      <c r="G849" s="46"/>
      <c r="H849" s="46"/>
      <c r="I849" s="46"/>
      <c r="J849" s="47"/>
      <c r="K849" s="46"/>
      <c r="L849" s="46"/>
      <c r="M849" s="46"/>
      <c r="N849" s="46"/>
      <c r="O849" s="46"/>
      <c r="P849" s="46"/>
      <c r="Q849" s="46"/>
      <c r="R849" s="14"/>
      <c r="S849" s="14"/>
      <c r="T849" s="14"/>
      <c r="U849" s="14"/>
      <c r="V849" s="14"/>
      <c r="W849" s="14"/>
      <c r="X849" s="14"/>
      <c r="Y849" s="14"/>
      <c r="Z849" s="14"/>
      <c r="AA849" s="14"/>
      <c r="AB849" s="14"/>
      <c r="AC849" s="14"/>
      <c r="AD849" s="10"/>
      <c r="AE849" s="14"/>
      <c r="AF849" s="14"/>
      <c r="AG849" s="14"/>
      <c r="AH849" s="14"/>
      <c r="AI849" s="14"/>
      <c r="AJ849" s="14"/>
      <c r="AK849" s="14"/>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row>
    <row r="850">
      <c r="A850" s="10"/>
      <c r="B850" s="46"/>
      <c r="C850" s="46"/>
      <c r="D850" s="46"/>
      <c r="E850" s="46"/>
      <c r="F850" s="46"/>
      <c r="G850" s="46"/>
      <c r="H850" s="46"/>
      <c r="I850" s="46"/>
      <c r="J850" s="47"/>
      <c r="K850" s="46"/>
      <c r="L850" s="46"/>
      <c r="M850" s="46"/>
      <c r="N850" s="46"/>
      <c r="O850" s="46"/>
      <c r="P850" s="46"/>
      <c r="Q850" s="46"/>
      <c r="R850" s="14"/>
      <c r="S850" s="14"/>
      <c r="T850" s="14"/>
      <c r="U850" s="14"/>
      <c r="V850" s="14"/>
      <c r="W850" s="14"/>
      <c r="X850" s="14"/>
      <c r="Y850" s="14"/>
      <c r="Z850" s="14"/>
      <c r="AA850" s="14"/>
      <c r="AB850" s="14"/>
      <c r="AC850" s="14"/>
      <c r="AD850" s="10"/>
      <c r="AE850" s="14"/>
      <c r="AF850" s="14"/>
      <c r="AG850" s="14"/>
      <c r="AH850" s="14"/>
      <c r="AI850" s="14"/>
      <c r="AJ850" s="14"/>
      <c r="AK850" s="14"/>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row>
    <row r="851">
      <c r="A851" s="10"/>
      <c r="B851" s="46"/>
      <c r="C851" s="46"/>
      <c r="D851" s="46"/>
      <c r="E851" s="46"/>
      <c r="F851" s="46"/>
      <c r="G851" s="46"/>
      <c r="H851" s="46"/>
      <c r="I851" s="46"/>
      <c r="J851" s="47"/>
      <c r="K851" s="46"/>
      <c r="L851" s="46"/>
      <c r="M851" s="46"/>
      <c r="N851" s="46"/>
      <c r="O851" s="46"/>
      <c r="P851" s="46"/>
      <c r="Q851" s="46"/>
      <c r="R851" s="14"/>
      <c r="S851" s="14"/>
      <c r="T851" s="14"/>
      <c r="U851" s="14"/>
      <c r="V851" s="14"/>
      <c r="W851" s="14"/>
      <c r="X851" s="14"/>
      <c r="Y851" s="14"/>
      <c r="Z851" s="14"/>
      <c r="AA851" s="14"/>
      <c r="AB851" s="14"/>
      <c r="AC851" s="14"/>
      <c r="AD851" s="10"/>
      <c r="AE851" s="14"/>
      <c r="AF851" s="14"/>
      <c r="AG851" s="14"/>
      <c r="AH851" s="14"/>
      <c r="AI851" s="14"/>
      <c r="AJ851" s="14"/>
      <c r="AK851" s="14"/>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row>
    <row r="852">
      <c r="A852" s="10"/>
      <c r="B852" s="46"/>
      <c r="C852" s="46"/>
      <c r="D852" s="46"/>
      <c r="E852" s="46"/>
      <c r="F852" s="46"/>
      <c r="G852" s="46"/>
      <c r="H852" s="46"/>
      <c r="I852" s="46"/>
      <c r="J852" s="47"/>
      <c r="K852" s="46"/>
      <c r="L852" s="46"/>
      <c r="M852" s="46"/>
      <c r="N852" s="46"/>
      <c r="O852" s="46"/>
      <c r="P852" s="46"/>
      <c r="Q852" s="46"/>
      <c r="R852" s="14"/>
      <c r="S852" s="14"/>
      <c r="T852" s="14"/>
      <c r="U852" s="14"/>
      <c r="V852" s="14"/>
      <c r="W852" s="14"/>
      <c r="X852" s="14"/>
      <c r="Y852" s="14"/>
      <c r="Z852" s="14"/>
      <c r="AA852" s="14"/>
      <c r="AB852" s="14"/>
      <c r="AC852" s="14"/>
      <c r="AD852" s="10"/>
      <c r="AE852" s="14"/>
      <c r="AF852" s="14"/>
      <c r="AG852" s="14"/>
      <c r="AH852" s="14"/>
      <c r="AI852" s="14"/>
      <c r="AJ852" s="14"/>
      <c r="AK852" s="14"/>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row>
    <row r="853">
      <c r="A853" s="10"/>
      <c r="B853" s="46"/>
      <c r="C853" s="46"/>
      <c r="D853" s="46"/>
      <c r="E853" s="46"/>
      <c r="F853" s="46"/>
      <c r="G853" s="46"/>
      <c r="H853" s="46"/>
      <c r="I853" s="46"/>
      <c r="J853" s="47"/>
      <c r="K853" s="46"/>
      <c r="L853" s="46"/>
      <c r="M853" s="46"/>
      <c r="N853" s="46"/>
      <c r="O853" s="46"/>
      <c r="P853" s="46"/>
      <c r="Q853" s="46"/>
      <c r="R853" s="14"/>
      <c r="S853" s="14"/>
      <c r="T853" s="14"/>
      <c r="U853" s="14"/>
      <c r="V853" s="14"/>
      <c r="W853" s="14"/>
      <c r="X853" s="14"/>
      <c r="Y853" s="14"/>
      <c r="Z853" s="14"/>
      <c r="AA853" s="14"/>
      <c r="AB853" s="14"/>
      <c r="AC853" s="14"/>
      <c r="AD853" s="10"/>
      <c r="AE853" s="14"/>
      <c r="AF853" s="14"/>
      <c r="AG853" s="14"/>
      <c r="AH853" s="14"/>
      <c r="AI853" s="14"/>
      <c r="AJ853" s="14"/>
      <c r="AK853" s="14"/>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row>
    <row r="854">
      <c r="A854" s="10"/>
      <c r="B854" s="46"/>
      <c r="C854" s="46"/>
      <c r="D854" s="46"/>
      <c r="E854" s="46"/>
      <c r="F854" s="46"/>
      <c r="G854" s="46"/>
      <c r="H854" s="46"/>
      <c r="I854" s="46"/>
      <c r="J854" s="47"/>
      <c r="K854" s="46"/>
      <c r="L854" s="46"/>
      <c r="M854" s="46"/>
      <c r="N854" s="46"/>
      <c r="O854" s="46"/>
      <c r="P854" s="46"/>
      <c r="Q854" s="46"/>
      <c r="R854" s="14"/>
      <c r="S854" s="14"/>
      <c r="T854" s="14"/>
      <c r="U854" s="14"/>
      <c r="V854" s="14"/>
      <c r="W854" s="14"/>
      <c r="X854" s="14"/>
      <c r="Y854" s="14"/>
      <c r="Z854" s="14"/>
      <c r="AA854" s="14"/>
      <c r="AB854" s="14"/>
      <c r="AC854" s="14"/>
      <c r="AD854" s="10"/>
      <c r="AE854" s="14"/>
      <c r="AF854" s="14"/>
      <c r="AG854" s="14"/>
      <c r="AH854" s="14"/>
      <c r="AI854" s="14"/>
      <c r="AJ854" s="14"/>
      <c r="AK854" s="14"/>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row>
    <row r="855">
      <c r="A855" s="10"/>
      <c r="B855" s="46"/>
      <c r="C855" s="46"/>
      <c r="D855" s="46"/>
      <c r="E855" s="46"/>
      <c r="F855" s="46"/>
      <c r="G855" s="46"/>
      <c r="H855" s="46"/>
      <c r="I855" s="46"/>
      <c r="J855" s="47"/>
      <c r="K855" s="46"/>
      <c r="L855" s="46"/>
      <c r="M855" s="46"/>
      <c r="N855" s="46"/>
      <c r="O855" s="46"/>
      <c r="P855" s="46"/>
      <c r="Q855" s="46"/>
      <c r="R855" s="14"/>
      <c r="S855" s="14"/>
      <c r="T855" s="14"/>
      <c r="U855" s="14"/>
      <c r="V855" s="14"/>
      <c r="W855" s="14"/>
      <c r="X855" s="14"/>
      <c r="Y855" s="14"/>
      <c r="Z855" s="14"/>
      <c r="AA855" s="14"/>
      <c r="AB855" s="14"/>
      <c r="AC855" s="14"/>
      <c r="AD855" s="10"/>
      <c r="AE855" s="14"/>
      <c r="AF855" s="14"/>
      <c r="AG855" s="14"/>
      <c r="AH855" s="14"/>
      <c r="AI855" s="14"/>
      <c r="AJ855" s="14"/>
      <c r="AK855" s="14"/>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row>
    <row r="856">
      <c r="A856" s="10"/>
      <c r="B856" s="46"/>
      <c r="C856" s="46"/>
      <c r="D856" s="46"/>
      <c r="E856" s="46"/>
      <c r="F856" s="46"/>
      <c r="G856" s="46"/>
      <c r="H856" s="46"/>
      <c r="I856" s="46"/>
      <c r="J856" s="47"/>
      <c r="K856" s="46"/>
      <c r="L856" s="46"/>
      <c r="M856" s="46"/>
      <c r="N856" s="46"/>
      <c r="O856" s="46"/>
      <c r="P856" s="46"/>
      <c r="Q856" s="46"/>
      <c r="R856" s="14"/>
      <c r="S856" s="14"/>
      <c r="T856" s="14"/>
      <c r="U856" s="14"/>
      <c r="V856" s="14"/>
      <c r="W856" s="14"/>
      <c r="X856" s="14"/>
      <c r="Y856" s="14"/>
      <c r="Z856" s="14"/>
      <c r="AA856" s="14"/>
      <c r="AB856" s="14"/>
      <c r="AC856" s="14"/>
      <c r="AD856" s="10"/>
      <c r="AE856" s="14"/>
      <c r="AF856" s="14"/>
      <c r="AG856" s="14"/>
      <c r="AH856" s="14"/>
      <c r="AI856" s="14"/>
      <c r="AJ856" s="14"/>
      <c r="AK856" s="14"/>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row>
    <row r="857">
      <c r="A857" s="10"/>
      <c r="B857" s="46"/>
      <c r="C857" s="46"/>
      <c r="D857" s="46"/>
      <c r="E857" s="46"/>
      <c r="F857" s="46"/>
      <c r="G857" s="46"/>
      <c r="H857" s="46"/>
      <c r="I857" s="46"/>
      <c r="J857" s="47"/>
      <c r="K857" s="46"/>
      <c r="L857" s="46"/>
      <c r="M857" s="46"/>
      <c r="N857" s="46"/>
      <c r="O857" s="46"/>
      <c r="P857" s="46"/>
      <c r="Q857" s="46"/>
      <c r="R857" s="14"/>
      <c r="S857" s="14"/>
      <c r="T857" s="14"/>
      <c r="U857" s="14"/>
      <c r="V857" s="14"/>
      <c r="W857" s="14"/>
      <c r="X857" s="14"/>
      <c r="Y857" s="14"/>
      <c r="Z857" s="14"/>
      <c r="AA857" s="14"/>
      <c r="AB857" s="14"/>
      <c r="AC857" s="14"/>
      <c r="AD857" s="10"/>
      <c r="AE857" s="14"/>
      <c r="AF857" s="14"/>
      <c r="AG857" s="14"/>
      <c r="AH857" s="14"/>
      <c r="AI857" s="14"/>
      <c r="AJ857" s="14"/>
      <c r="AK857" s="14"/>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row>
    <row r="858">
      <c r="A858" s="10"/>
      <c r="B858" s="46"/>
      <c r="C858" s="46"/>
      <c r="D858" s="46"/>
      <c r="E858" s="46"/>
      <c r="F858" s="46"/>
      <c r="G858" s="46"/>
      <c r="H858" s="46"/>
      <c r="I858" s="46"/>
      <c r="J858" s="47"/>
      <c r="K858" s="46"/>
      <c r="L858" s="46"/>
      <c r="M858" s="46"/>
      <c r="N858" s="46"/>
      <c r="O858" s="46"/>
      <c r="P858" s="46"/>
      <c r="Q858" s="46"/>
      <c r="R858" s="14"/>
      <c r="S858" s="14"/>
      <c r="T858" s="14"/>
      <c r="U858" s="14"/>
      <c r="V858" s="14"/>
      <c r="W858" s="14"/>
      <c r="X858" s="14"/>
      <c r="Y858" s="14"/>
      <c r="Z858" s="14"/>
      <c r="AA858" s="14"/>
      <c r="AB858" s="14"/>
      <c r="AC858" s="14"/>
      <c r="AD858" s="10"/>
      <c r="AE858" s="14"/>
      <c r="AF858" s="14"/>
      <c r="AG858" s="14"/>
      <c r="AH858" s="14"/>
      <c r="AI858" s="14"/>
      <c r="AJ858" s="14"/>
      <c r="AK858" s="14"/>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row>
    <row r="859">
      <c r="A859" s="10"/>
      <c r="B859" s="46"/>
      <c r="C859" s="46"/>
      <c r="D859" s="46"/>
      <c r="E859" s="46"/>
      <c r="F859" s="46"/>
      <c r="G859" s="46"/>
      <c r="H859" s="46"/>
      <c r="I859" s="46"/>
      <c r="J859" s="47"/>
      <c r="K859" s="46"/>
      <c r="L859" s="46"/>
      <c r="M859" s="46"/>
      <c r="N859" s="46"/>
      <c r="O859" s="46"/>
      <c r="P859" s="46"/>
      <c r="Q859" s="46"/>
      <c r="R859" s="14"/>
      <c r="S859" s="14"/>
      <c r="T859" s="14"/>
      <c r="U859" s="14"/>
      <c r="V859" s="14"/>
      <c r="W859" s="14"/>
      <c r="X859" s="14"/>
      <c r="Y859" s="14"/>
      <c r="Z859" s="14"/>
      <c r="AA859" s="14"/>
      <c r="AB859" s="14"/>
      <c r="AC859" s="14"/>
      <c r="AD859" s="10"/>
      <c r="AE859" s="14"/>
      <c r="AF859" s="14"/>
      <c r="AG859" s="14"/>
      <c r="AH859" s="14"/>
      <c r="AI859" s="14"/>
      <c r="AJ859" s="14"/>
      <c r="AK859" s="14"/>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row>
    <row r="860">
      <c r="A860" s="10"/>
      <c r="B860" s="46"/>
      <c r="C860" s="46"/>
      <c r="D860" s="46"/>
      <c r="E860" s="46"/>
      <c r="F860" s="46"/>
      <c r="G860" s="46"/>
      <c r="H860" s="46"/>
      <c r="I860" s="46"/>
      <c r="J860" s="47"/>
      <c r="K860" s="46"/>
      <c r="L860" s="46"/>
      <c r="M860" s="46"/>
      <c r="N860" s="46"/>
      <c r="O860" s="46"/>
      <c r="P860" s="46"/>
      <c r="Q860" s="46"/>
      <c r="R860" s="14"/>
      <c r="S860" s="14"/>
      <c r="T860" s="14"/>
      <c r="U860" s="14"/>
      <c r="V860" s="14"/>
      <c r="W860" s="14"/>
      <c r="X860" s="14"/>
      <c r="Y860" s="14"/>
      <c r="Z860" s="14"/>
      <c r="AA860" s="14"/>
      <c r="AB860" s="14"/>
      <c r="AC860" s="14"/>
      <c r="AD860" s="10"/>
      <c r="AE860" s="14"/>
      <c r="AF860" s="14"/>
      <c r="AG860" s="14"/>
      <c r="AH860" s="14"/>
      <c r="AI860" s="14"/>
      <c r="AJ860" s="14"/>
      <c r="AK860" s="14"/>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row>
    <row r="861">
      <c r="A861" s="10"/>
      <c r="B861" s="46"/>
      <c r="C861" s="46"/>
      <c r="D861" s="46"/>
      <c r="E861" s="46"/>
      <c r="F861" s="46"/>
      <c r="G861" s="46"/>
      <c r="H861" s="46"/>
      <c r="I861" s="46"/>
      <c r="J861" s="47"/>
      <c r="K861" s="46"/>
      <c r="L861" s="46"/>
      <c r="M861" s="46"/>
      <c r="N861" s="46"/>
      <c r="O861" s="46"/>
      <c r="P861" s="46"/>
      <c r="Q861" s="46"/>
      <c r="R861" s="14"/>
      <c r="S861" s="14"/>
      <c r="T861" s="14"/>
      <c r="U861" s="14"/>
      <c r="V861" s="14"/>
      <c r="W861" s="14"/>
      <c r="X861" s="14"/>
      <c r="Y861" s="14"/>
      <c r="Z861" s="14"/>
      <c r="AA861" s="14"/>
      <c r="AB861" s="14"/>
      <c r="AC861" s="14"/>
      <c r="AD861" s="10"/>
      <c r="AE861" s="14"/>
      <c r="AF861" s="14"/>
      <c r="AG861" s="14"/>
      <c r="AH861" s="14"/>
      <c r="AI861" s="14"/>
      <c r="AJ861" s="14"/>
      <c r="AK861" s="14"/>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row>
    <row r="862">
      <c r="A862" s="10"/>
      <c r="B862" s="46"/>
      <c r="C862" s="46"/>
      <c r="D862" s="46"/>
      <c r="E862" s="46"/>
      <c r="F862" s="46"/>
      <c r="G862" s="46"/>
      <c r="H862" s="46"/>
      <c r="I862" s="46"/>
      <c r="J862" s="47"/>
      <c r="K862" s="46"/>
      <c r="L862" s="46"/>
      <c r="M862" s="46"/>
      <c r="N862" s="46"/>
      <c r="O862" s="46"/>
      <c r="P862" s="46"/>
      <c r="Q862" s="46"/>
      <c r="R862" s="14"/>
      <c r="S862" s="14"/>
      <c r="T862" s="14"/>
      <c r="U862" s="14"/>
      <c r="V862" s="14"/>
      <c r="W862" s="14"/>
      <c r="X862" s="14"/>
      <c r="Y862" s="14"/>
      <c r="Z862" s="14"/>
      <c r="AA862" s="14"/>
      <c r="AB862" s="14"/>
      <c r="AC862" s="14"/>
      <c r="AD862" s="10"/>
      <c r="AE862" s="14"/>
      <c r="AF862" s="14"/>
      <c r="AG862" s="14"/>
      <c r="AH862" s="14"/>
      <c r="AI862" s="14"/>
      <c r="AJ862" s="14"/>
      <c r="AK862" s="14"/>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row>
    <row r="863">
      <c r="A863" s="10"/>
      <c r="B863" s="46"/>
      <c r="C863" s="46"/>
      <c r="D863" s="46"/>
      <c r="E863" s="46"/>
      <c r="F863" s="46"/>
      <c r="G863" s="46"/>
      <c r="H863" s="46"/>
      <c r="I863" s="46"/>
      <c r="J863" s="47"/>
      <c r="K863" s="46"/>
      <c r="L863" s="46"/>
      <c r="M863" s="46"/>
      <c r="N863" s="46"/>
      <c r="O863" s="46"/>
      <c r="P863" s="46"/>
      <c r="Q863" s="46"/>
      <c r="R863" s="14"/>
      <c r="S863" s="14"/>
      <c r="T863" s="14"/>
      <c r="U863" s="14"/>
      <c r="V863" s="14"/>
      <c r="W863" s="14"/>
      <c r="X863" s="14"/>
      <c r="Y863" s="14"/>
      <c r="Z863" s="14"/>
      <c r="AA863" s="14"/>
      <c r="AB863" s="14"/>
      <c r="AC863" s="14"/>
      <c r="AD863" s="10"/>
      <c r="AE863" s="14"/>
      <c r="AF863" s="14"/>
      <c r="AG863" s="14"/>
      <c r="AH863" s="14"/>
      <c r="AI863" s="14"/>
      <c r="AJ863" s="14"/>
      <c r="AK863" s="14"/>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row>
    <row r="864">
      <c r="A864" s="10"/>
      <c r="B864" s="46"/>
      <c r="C864" s="46"/>
      <c r="D864" s="46"/>
      <c r="E864" s="46"/>
      <c r="F864" s="46"/>
      <c r="G864" s="46"/>
      <c r="H864" s="46"/>
      <c r="I864" s="46"/>
      <c r="J864" s="47"/>
      <c r="K864" s="46"/>
      <c r="L864" s="46"/>
      <c r="M864" s="46"/>
      <c r="N864" s="46"/>
      <c r="O864" s="46"/>
      <c r="P864" s="46"/>
      <c r="Q864" s="46"/>
      <c r="R864" s="14"/>
      <c r="S864" s="14"/>
      <c r="T864" s="14"/>
      <c r="U864" s="14"/>
      <c r="V864" s="14"/>
      <c r="W864" s="14"/>
      <c r="X864" s="14"/>
      <c r="Y864" s="14"/>
      <c r="Z864" s="14"/>
      <c r="AA864" s="14"/>
      <c r="AB864" s="14"/>
      <c r="AC864" s="14"/>
      <c r="AD864" s="10"/>
      <c r="AE864" s="14"/>
      <c r="AF864" s="14"/>
      <c r="AG864" s="14"/>
      <c r="AH864" s="14"/>
      <c r="AI864" s="14"/>
      <c r="AJ864" s="14"/>
      <c r="AK864" s="14"/>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row>
    <row r="865">
      <c r="A865" s="10"/>
      <c r="B865" s="46"/>
      <c r="C865" s="46"/>
      <c r="D865" s="46"/>
      <c r="E865" s="46"/>
      <c r="F865" s="46"/>
      <c r="G865" s="46"/>
      <c r="H865" s="46"/>
      <c r="I865" s="46"/>
      <c r="J865" s="47"/>
      <c r="K865" s="46"/>
      <c r="L865" s="46"/>
      <c r="M865" s="46"/>
      <c r="N865" s="46"/>
      <c r="O865" s="46"/>
      <c r="P865" s="46"/>
      <c r="Q865" s="46"/>
      <c r="R865" s="14"/>
      <c r="S865" s="14"/>
      <c r="T865" s="14"/>
      <c r="U865" s="14"/>
      <c r="V865" s="14"/>
      <c r="W865" s="14"/>
      <c r="X865" s="14"/>
      <c r="Y865" s="14"/>
      <c r="Z865" s="14"/>
      <c r="AA865" s="14"/>
      <c r="AB865" s="14"/>
      <c r="AC865" s="14"/>
      <c r="AD865" s="10"/>
      <c r="AE865" s="14"/>
      <c r="AF865" s="14"/>
      <c r="AG865" s="14"/>
      <c r="AH865" s="14"/>
      <c r="AI865" s="14"/>
      <c r="AJ865" s="14"/>
      <c r="AK865" s="14"/>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row>
    <row r="866">
      <c r="A866" s="10"/>
      <c r="B866" s="46"/>
      <c r="C866" s="46"/>
      <c r="D866" s="46"/>
      <c r="E866" s="46"/>
      <c r="F866" s="46"/>
      <c r="G866" s="46"/>
      <c r="H866" s="46"/>
      <c r="I866" s="46"/>
      <c r="J866" s="47"/>
      <c r="K866" s="46"/>
      <c r="L866" s="46"/>
      <c r="M866" s="46"/>
      <c r="N866" s="46"/>
      <c r="O866" s="46"/>
      <c r="P866" s="46"/>
      <c r="Q866" s="46"/>
      <c r="R866" s="14"/>
      <c r="S866" s="14"/>
      <c r="T866" s="14"/>
      <c r="U866" s="14"/>
      <c r="V866" s="14"/>
      <c r="W866" s="14"/>
      <c r="X866" s="14"/>
      <c r="Y866" s="14"/>
      <c r="Z866" s="14"/>
      <c r="AA866" s="14"/>
      <c r="AB866" s="14"/>
      <c r="AC866" s="14"/>
      <c r="AD866" s="10"/>
      <c r="AE866" s="14"/>
      <c r="AF866" s="14"/>
      <c r="AG866" s="14"/>
      <c r="AH866" s="14"/>
      <c r="AI866" s="14"/>
      <c r="AJ866" s="14"/>
      <c r="AK866" s="14"/>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row>
    <row r="867">
      <c r="A867" s="10"/>
      <c r="B867" s="46"/>
      <c r="C867" s="46"/>
      <c r="D867" s="46"/>
      <c r="E867" s="46"/>
      <c r="F867" s="46"/>
      <c r="G867" s="46"/>
      <c r="H867" s="46"/>
      <c r="I867" s="46"/>
      <c r="J867" s="47"/>
      <c r="K867" s="46"/>
      <c r="L867" s="46"/>
      <c r="M867" s="46"/>
      <c r="N867" s="46"/>
      <c r="O867" s="46"/>
      <c r="P867" s="46"/>
      <c r="Q867" s="46"/>
      <c r="R867" s="14"/>
      <c r="S867" s="14"/>
      <c r="T867" s="14"/>
      <c r="U867" s="14"/>
      <c r="V867" s="14"/>
      <c r="W867" s="14"/>
      <c r="X867" s="14"/>
      <c r="Y867" s="14"/>
      <c r="Z867" s="14"/>
      <c r="AA867" s="14"/>
      <c r="AB867" s="14"/>
      <c r="AC867" s="14"/>
      <c r="AD867" s="10"/>
      <c r="AE867" s="14"/>
      <c r="AF867" s="14"/>
      <c r="AG867" s="14"/>
      <c r="AH867" s="14"/>
      <c r="AI867" s="14"/>
      <c r="AJ867" s="14"/>
      <c r="AK867" s="14"/>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row>
    <row r="868">
      <c r="A868" s="10"/>
      <c r="B868" s="46"/>
      <c r="C868" s="46"/>
      <c r="D868" s="46"/>
      <c r="E868" s="46"/>
      <c r="F868" s="46"/>
      <c r="G868" s="46"/>
      <c r="H868" s="46"/>
      <c r="I868" s="46"/>
      <c r="J868" s="47"/>
      <c r="K868" s="46"/>
      <c r="L868" s="46"/>
      <c r="M868" s="46"/>
      <c r="N868" s="46"/>
      <c r="O868" s="46"/>
      <c r="P868" s="46"/>
      <c r="Q868" s="46"/>
      <c r="R868" s="14"/>
      <c r="S868" s="14"/>
      <c r="T868" s="14"/>
      <c r="U868" s="14"/>
      <c r="V868" s="14"/>
      <c r="W868" s="14"/>
      <c r="X868" s="14"/>
      <c r="Y868" s="14"/>
      <c r="Z868" s="14"/>
      <c r="AA868" s="14"/>
      <c r="AB868" s="14"/>
      <c r="AC868" s="14"/>
      <c r="AD868" s="10"/>
      <c r="AE868" s="14"/>
      <c r="AF868" s="14"/>
      <c r="AG868" s="14"/>
      <c r="AH868" s="14"/>
      <c r="AI868" s="14"/>
      <c r="AJ868" s="14"/>
      <c r="AK868" s="14"/>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row>
    <row r="869">
      <c r="A869" s="10"/>
      <c r="B869" s="46"/>
      <c r="C869" s="46"/>
      <c r="D869" s="46"/>
      <c r="E869" s="46"/>
      <c r="F869" s="46"/>
      <c r="G869" s="46"/>
      <c r="H869" s="46"/>
      <c r="I869" s="46"/>
      <c r="J869" s="47"/>
      <c r="K869" s="46"/>
      <c r="L869" s="46"/>
      <c r="M869" s="46"/>
      <c r="N869" s="46"/>
      <c r="O869" s="46"/>
      <c r="P869" s="46"/>
      <c r="Q869" s="46"/>
      <c r="R869" s="14"/>
      <c r="S869" s="14"/>
      <c r="T869" s="14"/>
      <c r="U869" s="14"/>
      <c r="V869" s="14"/>
      <c r="W869" s="14"/>
      <c r="X869" s="14"/>
      <c r="Y869" s="14"/>
      <c r="Z869" s="14"/>
      <c r="AA869" s="14"/>
      <c r="AB869" s="14"/>
      <c r="AC869" s="14"/>
      <c r="AD869" s="10"/>
      <c r="AE869" s="14"/>
      <c r="AF869" s="14"/>
      <c r="AG869" s="14"/>
      <c r="AH869" s="14"/>
      <c r="AI869" s="14"/>
      <c r="AJ869" s="14"/>
      <c r="AK869" s="14"/>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row>
    <row r="870">
      <c r="A870" s="10"/>
      <c r="B870" s="46"/>
      <c r="C870" s="46"/>
      <c r="D870" s="46"/>
      <c r="E870" s="46"/>
      <c r="F870" s="46"/>
      <c r="G870" s="46"/>
      <c r="H870" s="46"/>
      <c r="I870" s="46"/>
      <c r="J870" s="47"/>
      <c r="K870" s="46"/>
      <c r="L870" s="46"/>
      <c r="M870" s="46"/>
      <c r="N870" s="46"/>
      <c r="O870" s="46"/>
      <c r="P870" s="46"/>
      <c r="Q870" s="46"/>
      <c r="R870" s="14"/>
      <c r="S870" s="14"/>
      <c r="T870" s="14"/>
      <c r="U870" s="14"/>
      <c r="V870" s="14"/>
      <c r="W870" s="14"/>
      <c r="X870" s="14"/>
      <c r="Y870" s="14"/>
      <c r="Z870" s="14"/>
      <c r="AA870" s="14"/>
      <c r="AB870" s="14"/>
      <c r="AC870" s="14"/>
      <c r="AD870" s="10"/>
      <c r="AE870" s="14"/>
      <c r="AF870" s="14"/>
      <c r="AG870" s="14"/>
      <c r="AH870" s="14"/>
      <c r="AI870" s="14"/>
      <c r="AJ870" s="14"/>
      <c r="AK870" s="14"/>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row>
    <row r="871">
      <c r="A871" s="10"/>
      <c r="B871" s="46"/>
      <c r="C871" s="46"/>
      <c r="D871" s="46"/>
      <c r="E871" s="46"/>
      <c r="F871" s="46"/>
      <c r="G871" s="46"/>
      <c r="H871" s="46"/>
      <c r="I871" s="46"/>
      <c r="J871" s="47"/>
      <c r="K871" s="46"/>
      <c r="L871" s="46"/>
      <c r="M871" s="46"/>
      <c r="N871" s="46"/>
      <c r="O871" s="46"/>
      <c r="P871" s="46"/>
      <c r="Q871" s="46"/>
      <c r="R871" s="14"/>
      <c r="S871" s="14"/>
      <c r="T871" s="14"/>
      <c r="U871" s="14"/>
      <c r="V871" s="14"/>
      <c r="W871" s="14"/>
      <c r="X871" s="14"/>
      <c r="Y871" s="14"/>
      <c r="Z871" s="14"/>
      <c r="AA871" s="14"/>
      <c r="AB871" s="14"/>
      <c r="AC871" s="14"/>
      <c r="AD871" s="10"/>
      <c r="AE871" s="14"/>
      <c r="AF871" s="14"/>
      <c r="AG871" s="14"/>
      <c r="AH871" s="14"/>
      <c r="AI871" s="14"/>
      <c r="AJ871" s="14"/>
      <c r="AK871" s="14"/>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row>
    <row r="872">
      <c r="A872" s="10"/>
      <c r="B872" s="46"/>
      <c r="C872" s="46"/>
      <c r="D872" s="46"/>
      <c r="E872" s="46"/>
      <c r="F872" s="46"/>
      <c r="G872" s="46"/>
      <c r="H872" s="46"/>
      <c r="I872" s="46"/>
      <c r="J872" s="47"/>
      <c r="K872" s="46"/>
      <c r="L872" s="46"/>
      <c r="M872" s="46"/>
      <c r="N872" s="46"/>
      <c r="O872" s="46"/>
      <c r="P872" s="46"/>
      <c r="Q872" s="46"/>
      <c r="R872" s="14"/>
      <c r="S872" s="14"/>
      <c r="T872" s="14"/>
      <c r="U872" s="14"/>
      <c r="V872" s="14"/>
      <c r="W872" s="14"/>
      <c r="X872" s="14"/>
      <c r="Y872" s="14"/>
      <c r="Z872" s="14"/>
      <c r="AA872" s="14"/>
      <c r="AB872" s="14"/>
      <c r="AC872" s="14"/>
      <c r="AD872" s="10"/>
      <c r="AE872" s="14"/>
      <c r="AF872" s="14"/>
      <c r="AG872" s="14"/>
      <c r="AH872" s="14"/>
      <c r="AI872" s="14"/>
      <c r="AJ872" s="14"/>
      <c r="AK872" s="14"/>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row>
    <row r="873">
      <c r="A873" s="10"/>
      <c r="B873" s="46"/>
      <c r="C873" s="46"/>
      <c r="D873" s="46"/>
      <c r="E873" s="46"/>
      <c r="F873" s="46"/>
      <c r="G873" s="46"/>
      <c r="H873" s="46"/>
      <c r="I873" s="46"/>
      <c r="J873" s="47"/>
      <c r="K873" s="46"/>
      <c r="L873" s="46"/>
      <c r="M873" s="46"/>
      <c r="N873" s="46"/>
      <c r="O873" s="46"/>
      <c r="P873" s="46"/>
      <c r="Q873" s="46"/>
      <c r="R873" s="14"/>
      <c r="S873" s="14"/>
      <c r="T873" s="14"/>
      <c r="U873" s="14"/>
      <c r="V873" s="14"/>
      <c r="W873" s="14"/>
      <c r="X873" s="14"/>
      <c r="Y873" s="14"/>
      <c r="Z873" s="14"/>
      <c r="AA873" s="14"/>
      <c r="AB873" s="14"/>
      <c r="AC873" s="14"/>
      <c r="AD873" s="10"/>
      <c r="AE873" s="14"/>
      <c r="AF873" s="14"/>
      <c r="AG873" s="14"/>
      <c r="AH873" s="14"/>
      <c r="AI873" s="14"/>
      <c r="AJ873" s="14"/>
      <c r="AK873" s="14"/>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row>
    <row r="874">
      <c r="A874" s="10"/>
      <c r="B874" s="46"/>
      <c r="C874" s="46"/>
      <c r="D874" s="46"/>
      <c r="E874" s="46"/>
      <c r="F874" s="46"/>
      <c r="G874" s="46"/>
      <c r="H874" s="46"/>
      <c r="I874" s="46"/>
      <c r="J874" s="47"/>
      <c r="K874" s="46"/>
      <c r="L874" s="46"/>
      <c r="M874" s="46"/>
      <c r="N874" s="46"/>
      <c r="O874" s="46"/>
      <c r="P874" s="46"/>
      <c r="Q874" s="46"/>
      <c r="R874" s="14"/>
      <c r="S874" s="14"/>
      <c r="T874" s="14"/>
      <c r="U874" s="14"/>
      <c r="V874" s="14"/>
      <c r="W874" s="14"/>
      <c r="X874" s="14"/>
      <c r="Y874" s="14"/>
      <c r="Z874" s="14"/>
      <c r="AA874" s="14"/>
      <c r="AB874" s="14"/>
      <c r="AC874" s="14"/>
      <c r="AD874" s="10"/>
      <c r="AE874" s="14"/>
      <c r="AF874" s="14"/>
      <c r="AG874" s="14"/>
      <c r="AH874" s="14"/>
      <c r="AI874" s="14"/>
      <c r="AJ874" s="14"/>
      <c r="AK874" s="14"/>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row>
    <row r="875">
      <c r="A875" s="10"/>
      <c r="B875" s="46"/>
      <c r="C875" s="46"/>
      <c r="D875" s="46"/>
      <c r="E875" s="46"/>
      <c r="F875" s="46"/>
      <c r="G875" s="46"/>
      <c r="H875" s="46"/>
      <c r="I875" s="46"/>
      <c r="J875" s="47"/>
      <c r="K875" s="46"/>
      <c r="L875" s="46"/>
      <c r="M875" s="46"/>
      <c r="N875" s="46"/>
      <c r="O875" s="46"/>
      <c r="P875" s="46"/>
      <c r="Q875" s="46"/>
      <c r="R875" s="14"/>
      <c r="S875" s="14"/>
      <c r="T875" s="14"/>
      <c r="U875" s="14"/>
      <c r="V875" s="14"/>
      <c r="W875" s="14"/>
      <c r="X875" s="14"/>
      <c r="Y875" s="14"/>
      <c r="Z875" s="14"/>
      <c r="AA875" s="14"/>
      <c r="AB875" s="14"/>
      <c r="AC875" s="14"/>
      <c r="AD875" s="10"/>
      <c r="AE875" s="14"/>
      <c r="AF875" s="14"/>
      <c r="AG875" s="14"/>
      <c r="AH875" s="14"/>
      <c r="AI875" s="14"/>
      <c r="AJ875" s="14"/>
      <c r="AK875" s="14"/>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row>
    <row r="876">
      <c r="A876" s="10"/>
      <c r="B876" s="46"/>
      <c r="C876" s="46"/>
      <c r="D876" s="46"/>
      <c r="E876" s="46"/>
      <c r="F876" s="46"/>
      <c r="G876" s="46"/>
      <c r="H876" s="46"/>
      <c r="I876" s="46"/>
      <c r="J876" s="47"/>
      <c r="K876" s="46"/>
      <c r="L876" s="46"/>
      <c r="M876" s="46"/>
      <c r="N876" s="46"/>
      <c r="O876" s="46"/>
      <c r="P876" s="46"/>
      <c r="Q876" s="46"/>
      <c r="R876" s="14"/>
      <c r="S876" s="14"/>
      <c r="T876" s="14"/>
      <c r="U876" s="14"/>
      <c r="V876" s="14"/>
      <c r="W876" s="14"/>
      <c r="X876" s="14"/>
      <c r="Y876" s="14"/>
      <c r="Z876" s="14"/>
      <c r="AA876" s="14"/>
      <c r="AB876" s="14"/>
      <c r="AC876" s="14"/>
      <c r="AD876" s="10"/>
      <c r="AE876" s="14"/>
      <c r="AF876" s="14"/>
      <c r="AG876" s="14"/>
      <c r="AH876" s="14"/>
      <c r="AI876" s="14"/>
      <c r="AJ876" s="14"/>
      <c r="AK876" s="14"/>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row>
    <row r="877">
      <c r="A877" s="10"/>
      <c r="B877" s="46"/>
      <c r="C877" s="46"/>
      <c r="D877" s="46"/>
      <c r="E877" s="46"/>
      <c r="F877" s="46"/>
      <c r="G877" s="46"/>
      <c r="H877" s="46"/>
      <c r="I877" s="46"/>
      <c r="J877" s="47"/>
      <c r="K877" s="46"/>
      <c r="L877" s="46"/>
      <c r="M877" s="46"/>
      <c r="N877" s="46"/>
      <c r="O877" s="46"/>
      <c r="P877" s="46"/>
      <c r="Q877" s="46"/>
      <c r="R877" s="14"/>
      <c r="S877" s="14"/>
      <c r="T877" s="14"/>
      <c r="U877" s="14"/>
      <c r="V877" s="14"/>
      <c r="W877" s="14"/>
      <c r="X877" s="14"/>
      <c r="Y877" s="14"/>
      <c r="Z877" s="14"/>
      <c r="AA877" s="14"/>
      <c r="AB877" s="14"/>
      <c r="AC877" s="14"/>
      <c r="AD877" s="10"/>
      <c r="AE877" s="14"/>
      <c r="AF877" s="14"/>
      <c r="AG877" s="14"/>
      <c r="AH877" s="14"/>
      <c r="AI877" s="14"/>
      <c r="AJ877" s="14"/>
      <c r="AK877" s="14"/>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row>
    <row r="878">
      <c r="A878" s="10"/>
      <c r="B878" s="46"/>
      <c r="C878" s="46"/>
      <c r="D878" s="46"/>
      <c r="E878" s="46"/>
      <c r="F878" s="46"/>
      <c r="G878" s="46"/>
      <c r="H878" s="46"/>
      <c r="I878" s="46"/>
      <c r="J878" s="47"/>
      <c r="K878" s="46"/>
      <c r="L878" s="46"/>
      <c r="M878" s="46"/>
      <c r="N878" s="46"/>
      <c r="O878" s="46"/>
      <c r="P878" s="46"/>
      <c r="Q878" s="46"/>
      <c r="R878" s="14"/>
      <c r="S878" s="14"/>
      <c r="T878" s="14"/>
      <c r="U878" s="14"/>
      <c r="V878" s="14"/>
      <c r="W878" s="14"/>
      <c r="X878" s="14"/>
      <c r="Y878" s="14"/>
      <c r="Z878" s="14"/>
      <c r="AA878" s="14"/>
      <c r="AB878" s="14"/>
      <c r="AC878" s="14"/>
      <c r="AD878" s="10"/>
      <c r="AE878" s="14"/>
      <c r="AF878" s="14"/>
      <c r="AG878" s="14"/>
      <c r="AH878" s="14"/>
      <c r="AI878" s="14"/>
      <c r="AJ878" s="14"/>
      <c r="AK878" s="14"/>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row>
    <row r="879">
      <c r="A879" s="10"/>
      <c r="B879" s="46"/>
      <c r="C879" s="46"/>
      <c r="D879" s="46"/>
      <c r="E879" s="46"/>
      <c r="F879" s="46"/>
      <c r="G879" s="46"/>
      <c r="H879" s="46"/>
      <c r="I879" s="46"/>
      <c r="J879" s="47"/>
      <c r="K879" s="46"/>
      <c r="L879" s="46"/>
      <c r="M879" s="46"/>
      <c r="N879" s="46"/>
      <c r="O879" s="46"/>
      <c r="P879" s="46"/>
      <c r="Q879" s="46"/>
      <c r="R879" s="14"/>
      <c r="S879" s="14"/>
      <c r="T879" s="14"/>
      <c r="U879" s="14"/>
      <c r="V879" s="14"/>
      <c r="W879" s="14"/>
      <c r="X879" s="14"/>
      <c r="Y879" s="14"/>
      <c r="Z879" s="14"/>
      <c r="AA879" s="14"/>
      <c r="AB879" s="14"/>
      <c r="AC879" s="14"/>
      <c r="AD879" s="10"/>
      <c r="AE879" s="14"/>
      <c r="AF879" s="14"/>
      <c r="AG879" s="14"/>
      <c r="AH879" s="14"/>
      <c r="AI879" s="14"/>
      <c r="AJ879" s="14"/>
      <c r="AK879" s="14"/>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row>
    <row r="880">
      <c r="A880" s="10"/>
      <c r="B880" s="46"/>
      <c r="C880" s="46"/>
      <c r="D880" s="46"/>
      <c r="E880" s="46"/>
      <c r="F880" s="46"/>
      <c r="G880" s="46"/>
      <c r="H880" s="46"/>
      <c r="I880" s="46"/>
      <c r="J880" s="47"/>
      <c r="K880" s="46"/>
      <c r="L880" s="46"/>
      <c r="M880" s="46"/>
      <c r="N880" s="46"/>
      <c r="O880" s="46"/>
      <c r="P880" s="46"/>
      <c r="Q880" s="46"/>
      <c r="R880" s="14"/>
      <c r="S880" s="14"/>
      <c r="T880" s="14"/>
      <c r="U880" s="14"/>
      <c r="V880" s="14"/>
      <c r="W880" s="14"/>
      <c r="X880" s="14"/>
      <c r="Y880" s="14"/>
      <c r="Z880" s="14"/>
      <c r="AA880" s="14"/>
      <c r="AB880" s="14"/>
      <c r="AC880" s="14"/>
      <c r="AD880" s="10"/>
      <c r="AE880" s="14"/>
      <c r="AF880" s="14"/>
      <c r="AG880" s="14"/>
      <c r="AH880" s="14"/>
      <c r="AI880" s="14"/>
      <c r="AJ880" s="14"/>
      <c r="AK880" s="14"/>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row>
    <row r="881">
      <c r="A881" s="10"/>
      <c r="B881" s="46"/>
      <c r="C881" s="46"/>
      <c r="D881" s="46"/>
      <c r="E881" s="46"/>
      <c r="F881" s="46"/>
      <c r="G881" s="46"/>
      <c r="H881" s="46"/>
      <c r="I881" s="46"/>
      <c r="J881" s="47"/>
      <c r="K881" s="46"/>
      <c r="L881" s="46"/>
      <c r="M881" s="46"/>
      <c r="N881" s="46"/>
      <c r="O881" s="46"/>
      <c r="P881" s="46"/>
      <c r="Q881" s="46"/>
      <c r="R881" s="14"/>
      <c r="S881" s="14"/>
      <c r="T881" s="14"/>
      <c r="U881" s="14"/>
      <c r="V881" s="14"/>
      <c r="W881" s="14"/>
      <c r="X881" s="14"/>
      <c r="Y881" s="14"/>
      <c r="Z881" s="14"/>
      <c r="AA881" s="14"/>
      <c r="AB881" s="14"/>
      <c r="AC881" s="14"/>
      <c r="AD881" s="10"/>
      <c r="AE881" s="14"/>
      <c r="AF881" s="14"/>
      <c r="AG881" s="14"/>
      <c r="AH881" s="14"/>
      <c r="AI881" s="14"/>
      <c r="AJ881" s="14"/>
      <c r="AK881" s="14"/>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row>
    <row r="882">
      <c r="A882" s="10"/>
      <c r="B882" s="46"/>
      <c r="C882" s="46"/>
      <c r="D882" s="46"/>
      <c r="E882" s="46"/>
      <c r="F882" s="46"/>
      <c r="G882" s="46"/>
      <c r="H882" s="46"/>
      <c r="I882" s="46"/>
      <c r="J882" s="47"/>
      <c r="K882" s="46"/>
      <c r="L882" s="46"/>
      <c r="M882" s="46"/>
      <c r="N882" s="46"/>
      <c r="O882" s="46"/>
      <c r="P882" s="46"/>
      <c r="Q882" s="46"/>
      <c r="R882" s="14"/>
      <c r="S882" s="14"/>
      <c r="T882" s="14"/>
      <c r="U882" s="14"/>
      <c r="V882" s="14"/>
      <c r="W882" s="14"/>
      <c r="X882" s="14"/>
      <c r="Y882" s="14"/>
      <c r="Z882" s="14"/>
      <c r="AA882" s="14"/>
      <c r="AB882" s="14"/>
      <c r="AC882" s="14"/>
      <c r="AD882" s="10"/>
      <c r="AE882" s="14"/>
      <c r="AF882" s="14"/>
      <c r="AG882" s="14"/>
      <c r="AH882" s="14"/>
      <c r="AI882" s="14"/>
      <c r="AJ882" s="14"/>
      <c r="AK882" s="14"/>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row>
    <row r="883">
      <c r="A883" s="10"/>
      <c r="B883" s="46"/>
      <c r="C883" s="46"/>
      <c r="D883" s="46"/>
      <c r="E883" s="46"/>
      <c r="F883" s="46"/>
      <c r="G883" s="46"/>
      <c r="H883" s="46"/>
      <c r="I883" s="46"/>
      <c r="J883" s="47"/>
      <c r="K883" s="46"/>
      <c r="L883" s="46"/>
      <c r="M883" s="46"/>
      <c r="N883" s="46"/>
      <c r="O883" s="46"/>
      <c r="P883" s="46"/>
      <c r="Q883" s="46"/>
      <c r="R883" s="14"/>
      <c r="S883" s="14"/>
      <c r="T883" s="14"/>
      <c r="U883" s="14"/>
      <c r="V883" s="14"/>
      <c r="W883" s="14"/>
      <c r="X883" s="14"/>
      <c r="Y883" s="14"/>
      <c r="Z883" s="14"/>
      <c r="AA883" s="14"/>
      <c r="AB883" s="14"/>
      <c r="AC883" s="14"/>
      <c r="AD883" s="10"/>
      <c r="AE883" s="14"/>
      <c r="AF883" s="14"/>
      <c r="AG883" s="14"/>
      <c r="AH883" s="14"/>
      <c r="AI883" s="14"/>
      <c r="AJ883" s="14"/>
      <c r="AK883" s="14"/>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row>
    <row r="884">
      <c r="A884" s="10"/>
      <c r="B884" s="46"/>
      <c r="C884" s="46"/>
      <c r="D884" s="46"/>
      <c r="E884" s="46"/>
      <c r="F884" s="46"/>
      <c r="G884" s="46"/>
      <c r="H884" s="46"/>
      <c r="I884" s="46"/>
      <c r="J884" s="47"/>
      <c r="K884" s="46"/>
      <c r="L884" s="46"/>
      <c r="M884" s="46"/>
      <c r="N884" s="46"/>
      <c r="O884" s="46"/>
      <c r="P884" s="46"/>
      <c r="Q884" s="46"/>
      <c r="R884" s="14"/>
      <c r="S884" s="14"/>
      <c r="T884" s="14"/>
      <c r="U884" s="14"/>
      <c r="V884" s="14"/>
      <c r="W884" s="14"/>
      <c r="X884" s="14"/>
      <c r="Y884" s="14"/>
      <c r="Z884" s="14"/>
      <c r="AA884" s="14"/>
      <c r="AB884" s="14"/>
      <c r="AC884" s="14"/>
      <c r="AD884" s="10"/>
      <c r="AE884" s="14"/>
      <c r="AF884" s="14"/>
      <c r="AG884" s="14"/>
      <c r="AH884" s="14"/>
      <c r="AI884" s="14"/>
      <c r="AJ884" s="14"/>
      <c r="AK884" s="14"/>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row>
    <row r="885">
      <c r="A885" s="10"/>
      <c r="B885" s="46"/>
      <c r="C885" s="46"/>
      <c r="D885" s="46"/>
      <c r="E885" s="46"/>
      <c r="F885" s="46"/>
      <c r="G885" s="46"/>
      <c r="H885" s="46"/>
      <c r="I885" s="46"/>
      <c r="J885" s="47"/>
      <c r="K885" s="46"/>
      <c r="L885" s="46"/>
      <c r="M885" s="46"/>
      <c r="N885" s="46"/>
      <c r="O885" s="46"/>
      <c r="P885" s="46"/>
      <c r="Q885" s="46"/>
      <c r="R885" s="14"/>
      <c r="S885" s="14"/>
      <c r="T885" s="14"/>
      <c r="U885" s="14"/>
      <c r="V885" s="14"/>
      <c r="W885" s="14"/>
      <c r="X885" s="14"/>
      <c r="Y885" s="14"/>
      <c r="Z885" s="14"/>
      <c r="AA885" s="14"/>
      <c r="AB885" s="14"/>
      <c r="AC885" s="14"/>
      <c r="AD885" s="10"/>
      <c r="AE885" s="14"/>
      <c r="AF885" s="14"/>
      <c r="AG885" s="14"/>
      <c r="AH885" s="14"/>
      <c r="AI885" s="14"/>
      <c r="AJ885" s="14"/>
      <c r="AK885" s="14"/>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row>
    <row r="886">
      <c r="A886" s="10"/>
      <c r="B886" s="46"/>
      <c r="C886" s="46"/>
      <c r="D886" s="46"/>
      <c r="E886" s="46"/>
      <c r="F886" s="46"/>
      <c r="G886" s="46"/>
      <c r="H886" s="46"/>
      <c r="I886" s="46"/>
      <c r="J886" s="47"/>
      <c r="K886" s="46"/>
      <c r="L886" s="46"/>
      <c r="M886" s="46"/>
      <c r="N886" s="46"/>
      <c r="O886" s="46"/>
      <c r="P886" s="46"/>
      <c r="Q886" s="46"/>
      <c r="R886" s="14"/>
      <c r="S886" s="14"/>
      <c r="T886" s="14"/>
      <c r="U886" s="14"/>
      <c r="V886" s="14"/>
      <c r="W886" s="14"/>
      <c r="X886" s="14"/>
      <c r="Y886" s="14"/>
      <c r="Z886" s="14"/>
      <c r="AA886" s="14"/>
      <c r="AB886" s="14"/>
      <c r="AC886" s="14"/>
      <c r="AD886" s="10"/>
      <c r="AE886" s="14"/>
      <c r="AF886" s="14"/>
      <c r="AG886" s="14"/>
      <c r="AH886" s="14"/>
      <c r="AI886" s="14"/>
      <c r="AJ886" s="14"/>
      <c r="AK886" s="14"/>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row>
    <row r="887">
      <c r="A887" s="10"/>
      <c r="B887" s="46"/>
      <c r="C887" s="46"/>
      <c r="D887" s="46"/>
      <c r="E887" s="46"/>
      <c r="F887" s="46"/>
      <c r="G887" s="46"/>
      <c r="H887" s="46"/>
      <c r="I887" s="46"/>
      <c r="J887" s="47"/>
      <c r="K887" s="46"/>
      <c r="L887" s="46"/>
      <c r="M887" s="46"/>
      <c r="N887" s="46"/>
      <c r="O887" s="46"/>
      <c r="P887" s="46"/>
      <c r="Q887" s="46"/>
      <c r="R887" s="14"/>
      <c r="S887" s="14"/>
      <c r="T887" s="14"/>
      <c r="U887" s="14"/>
      <c r="V887" s="14"/>
      <c r="W887" s="14"/>
      <c r="X887" s="14"/>
      <c r="Y887" s="14"/>
      <c r="Z887" s="14"/>
      <c r="AA887" s="14"/>
      <c r="AB887" s="14"/>
      <c r="AC887" s="14"/>
      <c r="AD887" s="10"/>
      <c r="AE887" s="14"/>
      <c r="AF887" s="14"/>
      <c r="AG887" s="14"/>
      <c r="AH887" s="14"/>
      <c r="AI887" s="14"/>
      <c r="AJ887" s="14"/>
      <c r="AK887" s="14"/>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row>
    <row r="888">
      <c r="A888" s="10"/>
      <c r="B888" s="46"/>
      <c r="C888" s="46"/>
      <c r="D888" s="46"/>
      <c r="E888" s="46"/>
      <c r="F888" s="46"/>
      <c r="G888" s="46"/>
      <c r="H888" s="46"/>
      <c r="I888" s="46"/>
      <c r="J888" s="47"/>
      <c r="K888" s="46"/>
      <c r="L888" s="46"/>
      <c r="M888" s="46"/>
      <c r="N888" s="46"/>
      <c r="O888" s="46"/>
      <c r="P888" s="46"/>
      <c r="Q888" s="46"/>
      <c r="R888" s="14"/>
      <c r="S888" s="14"/>
      <c r="T888" s="14"/>
      <c r="U888" s="14"/>
      <c r="V888" s="14"/>
      <c r="W888" s="14"/>
      <c r="X888" s="14"/>
      <c r="Y888" s="14"/>
      <c r="Z888" s="14"/>
      <c r="AA888" s="14"/>
      <c r="AB888" s="14"/>
      <c r="AC888" s="14"/>
      <c r="AD888" s="10"/>
      <c r="AE888" s="14"/>
      <c r="AF888" s="14"/>
      <c r="AG888" s="14"/>
      <c r="AH888" s="14"/>
      <c r="AI888" s="14"/>
      <c r="AJ888" s="14"/>
      <c r="AK888" s="14"/>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row>
    <row r="889">
      <c r="A889" s="10"/>
      <c r="B889" s="46"/>
      <c r="C889" s="46"/>
      <c r="D889" s="46"/>
      <c r="E889" s="46"/>
      <c r="F889" s="46"/>
      <c r="G889" s="46"/>
      <c r="H889" s="46"/>
      <c r="I889" s="46"/>
      <c r="J889" s="47"/>
      <c r="K889" s="46"/>
      <c r="L889" s="46"/>
      <c r="M889" s="46"/>
      <c r="N889" s="46"/>
      <c r="O889" s="46"/>
      <c r="P889" s="46"/>
      <c r="Q889" s="46"/>
      <c r="R889" s="14"/>
      <c r="S889" s="14"/>
      <c r="T889" s="14"/>
      <c r="U889" s="14"/>
      <c r="V889" s="14"/>
      <c r="W889" s="14"/>
      <c r="X889" s="14"/>
      <c r="Y889" s="14"/>
      <c r="Z889" s="14"/>
      <c r="AA889" s="14"/>
      <c r="AB889" s="14"/>
      <c r="AC889" s="14"/>
      <c r="AD889" s="10"/>
      <c r="AE889" s="14"/>
      <c r="AF889" s="14"/>
      <c r="AG889" s="14"/>
      <c r="AH889" s="14"/>
      <c r="AI889" s="14"/>
      <c r="AJ889" s="14"/>
      <c r="AK889" s="14"/>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row>
    <row r="890">
      <c r="A890" s="10"/>
      <c r="B890" s="46"/>
      <c r="C890" s="46"/>
      <c r="D890" s="46"/>
      <c r="E890" s="46"/>
      <c r="F890" s="46"/>
      <c r="G890" s="46"/>
      <c r="H890" s="46"/>
      <c r="I890" s="46"/>
      <c r="J890" s="47"/>
      <c r="K890" s="46"/>
      <c r="L890" s="46"/>
      <c r="M890" s="46"/>
      <c r="N890" s="46"/>
      <c r="O890" s="46"/>
      <c r="P890" s="46"/>
      <c r="Q890" s="46"/>
      <c r="R890" s="14"/>
      <c r="S890" s="14"/>
      <c r="T890" s="14"/>
      <c r="U890" s="14"/>
      <c r="V890" s="14"/>
      <c r="W890" s="14"/>
      <c r="X890" s="14"/>
      <c r="Y890" s="14"/>
      <c r="Z890" s="14"/>
      <c r="AA890" s="14"/>
      <c r="AB890" s="14"/>
      <c r="AC890" s="14"/>
      <c r="AD890" s="10"/>
      <c r="AE890" s="14"/>
      <c r="AF890" s="14"/>
      <c r="AG890" s="14"/>
      <c r="AH890" s="14"/>
      <c r="AI890" s="14"/>
      <c r="AJ890" s="14"/>
      <c r="AK890" s="14"/>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row>
    <row r="891">
      <c r="A891" s="10"/>
      <c r="B891" s="46"/>
      <c r="C891" s="46"/>
      <c r="D891" s="46"/>
      <c r="E891" s="46"/>
      <c r="F891" s="46"/>
      <c r="G891" s="46"/>
      <c r="H891" s="46"/>
      <c r="I891" s="46"/>
      <c r="J891" s="47"/>
      <c r="K891" s="46"/>
      <c r="L891" s="46"/>
      <c r="M891" s="46"/>
      <c r="N891" s="46"/>
      <c r="O891" s="46"/>
      <c r="P891" s="46"/>
      <c r="Q891" s="46"/>
      <c r="R891" s="14"/>
      <c r="S891" s="14"/>
      <c r="T891" s="14"/>
      <c r="U891" s="14"/>
      <c r="V891" s="14"/>
      <c r="W891" s="14"/>
      <c r="X891" s="14"/>
      <c r="Y891" s="14"/>
      <c r="Z891" s="14"/>
      <c r="AA891" s="14"/>
      <c r="AB891" s="14"/>
      <c r="AC891" s="14"/>
      <c r="AD891" s="10"/>
      <c r="AE891" s="14"/>
      <c r="AF891" s="14"/>
      <c r="AG891" s="14"/>
      <c r="AH891" s="14"/>
      <c r="AI891" s="14"/>
      <c r="AJ891" s="14"/>
      <c r="AK891" s="14"/>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row>
    <row r="892">
      <c r="A892" s="10"/>
      <c r="B892" s="46"/>
      <c r="C892" s="46"/>
      <c r="D892" s="46"/>
      <c r="E892" s="46"/>
      <c r="F892" s="46"/>
      <c r="G892" s="46"/>
      <c r="H892" s="46"/>
      <c r="I892" s="46"/>
      <c r="J892" s="47"/>
      <c r="K892" s="46"/>
      <c r="L892" s="46"/>
      <c r="M892" s="46"/>
      <c r="N892" s="46"/>
      <c r="O892" s="46"/>
      <c r="P892" s="46"/>
      <c r="Q892" s="46"/>
      <c r="R892" s="14"/>
      <c r="S892" s="14"/>
      <c r="T892" s="14"/>
      <c r="U892" s="14"/>
      <c r="V892" s="14"/>
      <c r="W892" s="14"/>
      <c r="X892" s="14"/>
      <c r="Y892" s="14"/>
      <c r="Z892" s="14"/>
      <c r="AA892" s="14"/>
      <c r="AB892" s="14"/>
      <c r="AC892" s="14"/>
      <c r="AD892" s="10"/>
      <c r="AE892" s="14"/>
      <c r="AF892" s="14"/>
      <c r="AG892" s="14"/>
      <c r="AH892" s="14"/>
      <c r="AI892" s="14"/>
      <c r="AJ892" s="14"/>
      <c r="AK892" s="14"/>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row>
    <row r="893">
      <c r="A893" s="10"/>
      <c r="B893" s="46"/>
      <c r="C893" s="46"/>
      <c r="D893" s="46"/>
      <c r="E893" s="46"/>
      <c r="F893" s="46"/>
      <c r="G893" s="46"/>
      <c r="H893" s="46"/>
      <c r="I893" s="46"/>
      <c r="J893" s="47"/>
      <c r="K893" s="46"/>
      <c r="L893" s="46"/>
      <c r="M893" s="46"/>
      <c r="N893" s="46"/>
      <c r="O893" s="46"/>
      <c r="P893" s="46"/>
      <c r="Q893" s="46"/>
      <c r="R893" s="14"/>
      <c r="S893" s="14"/>
      <c r="T893" s="14"/>
      <c r="U893" s="14"/>
      <c r="V893" s="14"/>
      <c r="W893" s="14"/>
      <c r="X893" s="14"/>
      <c r="Y893" s="14"/>
      <c r="Z893" s="14"/>
      <c r="AA893" s="14"/>
      <c r="AB893" s="14"/>
      <c r="AC893" s="14"/>
      <c r="AD893" s="10"/>
      <c r="AE893" s="14"/>
      <c r="AF893" s="14"/>
      <c r="AG893" s="14"/>
      <c r="AH893" s="14"/>
      <c r="AI893" s="14"/>
      <c r="AJ893" s="14"/>
      <c r="AK893" s="14"/>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row>
    <row r="894">
      <c r="A894" s="10"/>
      <c r="B894" s="46"/>
      <c r="C894" s="46"/>
      <c r="D894" s="46"/>
      <c r="E894" s="46"/>
      <c r="F894" s="46"/>
      <c r="G894" s="46"/>
      <c r="H894" s="46"/>
      <c r="I894" s="46"/>
      <c r="J894" s="47"/>
      <c r="K894" s="46"/>
      <c r="L894" s="46"/>
      <c r="M894" s="46"/>
      <c r="N894" s="46"/>
      <c r="O894" s="46"/>
      <c r="P894" s="46"/>
      <c r="Q894" s="46"/>
      <c r="R894" s="14"/>
      <c r="S894" s="14"/>
      <c r="T894" s="14"/>
      <c r="U894" s="14"/>
      <c r="V894" s="14"/>
      <c r="W894" s="14"/>
      <c r="X894" s="14"/>
      <c r="Y894" s="14"/>
      <c r="Z894" s="14"/>
      <c r="AA894" s="14"/>
      <c r="AB894" s="14"/>
      <c r="AC894" s="14"/>
      <c r="AD894" s="10"/>
      <c r="AE894" s="14"/>
      <c r="AF894" s="14"/>
      <c r="AG894" s="14"/>
      <c r="AH894" s="14"/>
      <c r="AI894" s="14"/>
      <c r="AJ894" s="14"/>
      <c r="AK894" s="14"/>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row>
    <row r="895">
      <c r="A895" s="10"/>
      <c r="B895" s="46"/>
      <c r="C895" s="46"/>
      <c r="D895" s="46"/>
      <c r="E895" s="46"/>
      <c r="F895" s="46"/>
      <c r="G895" s="46"/>
      <c r="H895" s="46"/>
      <c r="I895" s="46"/>
      <c r="J895" s="47"/>
      <c r="K895" s="46"/>
      <c r="L895" s="46"/>
      <c r="M895" s="46"/>
      <c r="N895" s="46"/>
      <c r="O895" s="46"/>
      <c r="P895" s="46"/>
      <c r="Q895" s="46"/>
      <c r="R895" s="14"/>
      <c r="S895" s="14"/>
      <c r="T895" s="14"/>
      <c r="U895" s="14"/>
      <c r="V895" s="14"/>
      <c r="W895" s="14"/>
      <c r="X895" s="14"/>
      <c r="Y895" s="14"/>
      <c r="Z895" s="14"/>
      <c r="AA895" s="14"/>
      <c r="AB895" s="14"/>
      <c r="AC895" s="14"/>
      <c r="AD895" s="10"/>
      <c r="AE895" s="14"/>
      <c r="AF895" s="14"/>
      <c r="AG895" s="14"/>
      <c r="AH895" s="14"/>
      <c r="AI895" s="14"/>
      <c r="AJ895" s="14"/>
      <c r="AK895" s="14"/>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row>
    <row r="896">
      <c r="A896" s="10"/>
      <c r="B896" s="46"/>
      <c r="C896" s="46"/>
      <c r="D896" s="46"/>
      <c r="E896" s="46"/>
      <c r="F896" s="46"/>
      <c r="G896" s="46"/>
      <c r="H896" s="46"/>
      <c r="I896" s="46"/>
      <c r="J896" s="47"/>
      <c r="K896" s="46"/>
      <c r="L896" s="46"/>
      <c r="M896" s="46"/>
      <c r="N896" s="46"/>
      <c r="O896" s="46"/>
      <c r="P896" s="46"/>
      <c r="Q896" s="46"/>
      <c r="R896" s="14"/>
      <c r="S896" s="14"/>
      <c r="T896" s="14"/>
      <c r="U896" s="14"/>
      <c r="V896" s="14"/>
      <c r="W896" s="14"/>
      <c r="X896" s="14"/>
      <c r="Y896" s="14"/>
      <c r="Z896" s="14"/>
      <c r="AA896" s="14"/>
      <c r="AB896" s="14"/>
      <c r="AC896" s="14"/>
      <c r="AD896" s="10"/>
      <c r="AE896" s="14"/>
      <c r="AF896" s="14"/>
      <c r="AG896" s="14"/>
      <c r="AH896" s="14"/>
      <c r="AI896" s="14"/>
      <c r="AJ896" s="14"/>
      <c r="AK896" s="14"/>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row>
    <row r="897">
      <c r="A897" s="10"/>
      <c r="B897" s="46"/>
      <c r="C897" s="46"/>
      <c r="D897" s="46"/>
      <c r="E897" s="46"/>
      <c r="F897" s="46"/>
      <c r="G897" s="46"/>
      <c r="H897" s="46"/>
      <c r="I897" s="46"/>
      <c r="J897" s="47"/>
      <c r="K897" s="46"/>
      <c r="L897" s="46"/>
      <c r="M897" s="46"/>
      <c r="N897" s="46"/>
      <c r="O897" s="46"/>
      <c r="P897" s="46"/>
      <c r="Q897" s="46"/>
      <c r="R897" s="14"/>
      <c r="S897" s="14"/>
      <c r="T897" s="14"/>
      <c r="U897" s="14"/>
      <c r="V897" s="14"/>
      <c r="W897" s="14"/>
      <c r="X897" s="14"/>
      <c r="Y897" s="14"/>
      <c r="Z897" s="14"/>
      <c r="AA897" s="14"/>
      <c r="AB897" s="14"/>
      <c r="AC897" s="14"/>
      <c r="AD897" s="10"/>
      <c r="AE897" s="14"/>
      <c r="AF897" s="14"/>
      <c r="AG897" s="14"/>
      <c r="AH897" s="14"/>
      <c r="AI897" s="14"/>
      <c r="AJ897" s="14"/>
      <c r="AK897" s="14"/>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row>
    <row r="898">
      <c r="A898" s="10"/>
      <c r="B898" s="46"/>
      <c r="C898" s="46"/>
      <c r="D898" s="46"/>
      <c r="E898" s="46"/>
      <c r="F898" s="46"/>
      <c r="G898" s="46"/>
      <c r="H898" s="46"/>
      <c r="I898" s="46"/>
      <c r="J898" s="47"/>
      <c r="K898" s="46"/>
      <c r="L898" s="46"/>
      <c r="M898" s="46"/>
      <c r="N898" s="46"/>
      <c r="O898" s="46"/>
      <c r="P898" s="46"/>
      <c r="Q898" s="46"/>
      <c r="R898" s="14"/>
      <c r="S898" s="14"/>
      <c r="T898" s="14"/>
      <c r="U898" s="14"/>
      <c r="V898" s="14"/>
      <c r="W898" s="14"/>
      <c r="X898" s="14"/>
      <c r="Y898" s="14"/>
      <c r="Z898" s="14"/>
      <c r="AA898" s="14"/>
      <c r="AB898" s="14"/>
      <c r="AC898" s="14"/>
      <c r="AD898" s="10"/>
      <c r="AE898" s="14"/>
      <c r="AF898" s="14"/>
      <c r="AG898" s="14"/>
      <c r="AH898" s="14"/>
      <c r="AI898" s="14"/>
      <c r="AJ898" s="14"/>
      <c r="AK898" s="14"/>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row>
    <row r="899">
      <c r="A899" s="10"/>
      <c r="B899" s="46"/>
      <c r="C899" s="46"/>
      <c r="D899" s="46"/>
      <c r="E899" s="46"/>
      <c r="F899" s="46"/>
      <c r="G899" s="46"/>
      <c r="H899" s="46"/>
      <c r="I899" s="46"/>
      <c r="J899" s="47"/>
      <c r="K899" s="46"/>
      <c r="L899" s="46"/>
      <c r="M899" s="46"/>
      <c r="N899" s="46"/>
      <c r="O899" s="46"/>
      <c r="P899" s="46"/>
      <c r="Q899" s="46"/>
      <c r="R899" s="14"/>
      <c r="S899" s="14"/>
      <c r="T899" s="14"/>
      <c r="U899" s="14"/>
      <c r="V899" s="14"/>
      <c r="W899" s="14"/>
      <c r="X899" s="14"/>
      <c r="Y899" s="14"/>
      <c r="Z899" s="14"/>
      <c r="AA899" s="14"/>
      <c r="AB899" s="14"/>
      <c r="AC899" s="14"/>
      <c r="AD899" s="10"/>
      <c r="AE899" s="14"/>
      <c r="AF899" s="14"/>
      <c r="AG899" s="14"/>
      <c r="AH899" s="14"/>
      <c r="AI899" s="14"/>
      <c r="AJ899" s="14"/>
      <c r="AK899" s="14"/>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row>
    <row r="900">
      <c r="A900" s="10"/>
      <c r="B900" s="46"/>
      <c r="C900" s="46"/>
      <c r="D900" s="46"/>
      <c r="E900" s="46"/>
      <c r="F900" s="46"/>
      <c r="G900" s="46"/>
      <c r="H900" s="46"/>
      <c r="I900" s="46"/>
      <c r="J900" s="47"/>
      <c r="K900" s="46"/>
      <c r="L900" s="46"/>
      <c r="M900" s="46"/>
      <c r="N900" s="46"/>
      <c r="O900" s="46"/>
      <c r="P900" s="46"/>
      <c r="Q900" s="46"/>
      <c r="R900" s="14"/>
      <c r="S900" s="14"/>
      <c r="T900" s="14"/>
      <c r="U900" s="14"/>
      <c r="V900" s="14"/>
      <c r="W900" s="14"/>
      <c r="X900" s="14"/>
      <c r="Y900" s="14"/>
      <c r="Z900" s="14"/>
      <c r="AA900" s="14"/>
      <c r="AB900" s="14"/>
      <c r="AC900" s="14"/>
      <c r="AD900" s="10"/>
      <c r="AE900" s="14"/>
      <c r="AF900" s="14"/>
      <c r="AG900" s="14"/>
      <c r="AH900" s="14"/>
      <c r="AI900" s="14"/>
      <c r="AJ900" s="14"/>
      <c r="AK900" s="14"/>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row>
    <row r="901">
      <c r="A901" s="10"/>
      <c r="B901" s="46"/>
      <c r="C901" s="46"/>
      <c r="D901" s="46"/>
      <c r="E901" s="46"/>
      <c r="F901" s="46"/>
      <c r="G901" s="46"/>
      <c r="H901" s="46"/>
      <c r="I901" s="46"/>
      <c r="J901" s="47"/>
      <c r="K901" s="46"/>
      <c r="L901" s="46"/>
      <c r="M901" s="46"/>
      <c r="N901" s="46"/>
      <c r="O901" s="46"/>
      <c r="P901" s="46"/>
      <c r="Q901" s="46"/>
      <c r="R901" s="14"/>
      <c r="S901" s="14"/>
      <c r="T901" s="14"/>
      <c r="U901" s="14"/>
      <c r="V901" s="14"/>
      <c r="W901" s="14"/>
      <c r="X901" s="14"/>
      <c r="Y901" s="14"/>
      <c r="Z901" s="14"/>
      <c r="AA901" s="14"/>
      <c r="AB901" s="14"/>
      <c r="AC901" s="14"/>
      <c r="AD901" s="10"/>
      <c r="AE901" s="14"/>
      <c r="AF901" s="14"/>
      <c r="AG901" s="14"/>
      <c r="AH901" s="14"/>
      <c r="AI901" s="14"/>
      <c r="AJ901" s="14"/>
      <c r="AK901" s="14"/>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row>
    <row r="902">
      <c r="A902" s="10"/>
      <c r="B902" s="46"/>
      <c r="C902" s="46"/>
      <c r="D902" s="46"/>
      <c r="E902" s="46"/>
      <c r="F902" s="46"/>
      <c r="G902" s="46"/>
      <c r="H902" s="46"/>
      <c r="I902" s="46"/>
      <c r="J902" s="47"/>
      <c r="K902" s="46"/>
      <c r="L902" s="46"/>
      <c r="M902" s="46"/>
      <c r="N902" s="46"/>
      <c r="O902" s="46"/>
      <c r="P902" s="46"/>
      <c r="Q902" s="46"/>
      <c r="R902" s="14"/>
      <c r="S902" s="14"/>
      <c r="T902" s="14"/>
      <c r="U902" s="14"/>
      <c r="V902" s="14"/>
      <c r="W902" s="14"/>
      <c r="X902" s="14"/>
      <c r="Y902" s="14"/>
      <c r="Z902" s="14"/>
      <c r="AA902" s="14"/>
      <c r="AB902" s="14"/>
      <c r="AC902" s="14"/>
      <c r="AD902" s="10"/>
      <c r="AE902" s="14"/>
      <c r="AF902" s="14"/>
      <c r="AG902" s="14"/>
      <c r="AH902" s="14"/>
      <c r="AI902" s="14"/>
      <c r="AJ902" s="14"/>
      <c r="AK902" s="14"/>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row>
    <row r="903">
      <c r="A903" s="10"/>
      <c r="B903" s="46"/>
      <c r="C903" s="46"/>
      <c r="D903" s="46"/>
      <c r="E903" s="46"/>
      <c r="F903" s="46"/>
      <c r="G903" s="46"/>
      <c r="H903" s="46"/>
      <c r="I903" s="46"/>
      <c r="J903" s="47"/>
      <c r="K903" s="46"/>
      <c r="L903" s="46"/>
      <c r="M903" s="46"/>
      <c r="N903" s="46"/>
      <c r="O903" s="46"/>
      <c r="P903" s="46"/>
      <c r="Q903" s="46"/>
      <c r="R903" s="14"/>
      <c r="S903" s="14"/>
      <c r="T903" s="14"/>
      <c r="U903" s="14"/>
      <c r="V903" s="14"/>
      <c r="W903" s="14"/>
      <c r="X903" s="14"/>
      <c r="Y903" s="14"/>
      <c r="Z903" s="14"/>
      <c r="AA903" s="14"/>
      <c r="AB903" s="14"/>
      <c r="AC903" s="14"/>
      <c r="AD903" s="10"/>
      <c r="AE903" s="14"/>
      <c r="AF903" s="14"/>
      <c r="AG903" s="14"/>
      <c r="AH903" s="14"/>
      <c r="AI903" s="14"/>
      <c r="AJ903" s="14"/>
      <c r="AK903" s="14"/>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row>
    <row r="904">
      <c r="A904" s="10"/>
      <c r="B904" s="46"/>
      <c r="C904" s="46"/>
      <c r="D904" s="46"/>
      <c r="E904" s="46"/>
      <c r="F904" s="46"/>
      <c r="G904" s="46"/>
      <c r="H904" s="46"/>
      <c r="I904" s="46"/>
      <c r="J904" s="47"/>
      <c r="K904" s="46"/>
      <c r="L904" s="46"/>
      <c r="M904" s="46"/>
      <c r="N904" s="46"/>
      <c r="O904" s="46"/>
      <c r="P904" s="46"/>
      <c r="Q904" s="46"/>
      <c r="R904" s="14"/>
      <c r="S904" s="14"/>
      <c r="T904" s="14"/>
      <c r="U904" s="14"/>
      <c r="V904" s="14"/>
      <c r="W904" s="14"/>
      <c r="X904" s="14"/>
      <c r="Y904" s="14"/>
      <c r="Z904" s="14"/>
      <c r="AA904" s="14"/>
      <c r="AB904" s="14"/>
      <c r="AC904" s="14"/>
      <c r="AD904" s="10"/>
      <c r="AE904" s="14"/>
      <c r="AF904" s="14"/>
      <c r="AG904" s="14"/>
      <c r="AH904" s="14"/>
      <c r="AI904" s="14"/>
      <c r="AJ904" s="14"/>
      <c r="AK904" s="14"/>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row>
    <row r="905">
      <c r="A905" s="10"/>
      <c r="B905" s="46"/>
      <c r="C905" s="46"/>
      <c r="D905" s="46"/>
      <c r="E905" s="46"/>
      <c r="F905" s="46"/>
      <c r="G905" s="46"/>
      <c r="H905" s="46"/>
      <c r="I905" s="46"/>
      <c r="J905" s="47"/>
      <c r="K905" s="46"/>
      <c r="L905" s="46"/>
      <c r="M905" s="46"/>
      <c r="N905" s="46"/>
      <c r="O905" s="46"/>
      <c r="P905" s="46"/>
      <c r="Q905" s="46"/>
      <c r="R905" s="14"/>
      <c r="S905" s="14"/>
      <c r="T905" s="14"/>
      <c r="U905" s="14"/>
      <c r="V905" s="14"/>
      <c r="W905" s="14"/>
      <c r="X905" s="14"/>
      <c r="Y905" s="14"/>
      <c r="Z905" s="14"/>
      <c r="AA905" s="14"/>
      <c r="AB905" s="14"/>
      <c r="AC905" s="14"/>
      <c r="AD905" s="10"/>
      <c r="AE905" s="14"/>
      <c r="AF905" s="14"/>
      <c r="AG905" s="14"/>
      <c r="AH905" s="14"/>
      <c r="AI905" s="14"/>
      <c r="AJ905" s="14"/>
      <c r="AK905" s="14"/>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row>
    <row r="906">
      <c r="A906" s="10"/>
      <c r="B906" s="46"/>
      <c r="C906" s="46"/>
      <c r="D906" s="46"/>
      <c r="E906" s="46"/>
      <c r="F906" s="46"/>
      <c r="G906" s="46"/>
      <c r="H906" s="46"/>
      <c r="I906" s="46"/>
      <c r="J906" s="47"/>
      <c r="K906" s="46"/>
      <c r="L906" s="46"/>
      <c r="M906" s="46"/>
      <c r="N906" s="46"/>
      <c r="O906" s="46"/>
      <c r="P906" s="46"/>
      <c r="Q906" s="46"/>
      <c r="R906" s="14"/>
      <c r="S906" s="14"/>
      <c r="T906" s="14"/>
      <c r="U906" s="14"/>
      <c r="V906" s="14"/>
      <c r="W906" s="14"/>
      <c r="X906" s="14"/>
      <c r="Y906" s="14"/>
      <c r="Z906" s="14"/>
      <c r="AA906" s="14"/>
      <c r="AB906" s="14"/>
      <c r="AC906" s="14"/>
      <c r="AD906" s="10"/>
      <c r="AE906" s="14"/>
      <c r="AF906" s="14"/>
      <c r="AG906" s="14"/>
      <c r="AH906" s="14"/>
      <c r="AI906" s="14"/>
      <c r="AJ906" s="14"/>
      <c r="AK906" s="14"/>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row>
    <row r="907">
      <c r="A907" s="10"/>
      <c r="B907" s="46"/>
      <c r="C907" s="46"/>
      <c r="D907" s="46"/>
      <c r="E907" s="46"/>
      <c r="F907" s="46"/>
      <c r="G907" s="46"/>
      <c r="H907" s="46"/>
      <c r="I907" s="46"/>
      <c r="J907" s="47"/>
      <c r="K907" s="46"/>
      <c r="L907" s="46"/>
      <c r="M907" s="46"/>
      <c r="N907" s="46"/>
      <c r="O907" s="46"/>
      <c r="P907" s="46"/>
      <c r="Q907" s="46"/>
      <c r="R907" s="14"/>
      <c r="S907" s="14"/>
      <c r="T907" s="14"/>
      <c r="U907" s="14"/>
      <c r="V907" s="14"/>
      <c r="W907" s="14"/>
      <c r="X907" s="14"/>
      <c r="Y907" s="14"/>
      <c r="Z907" s="14"/>
      <c r="AA907" s="14"/>
      <c r="AB907" s="14"/>
      <c r="AC907" s="14"/>
      <c r="AD907" s="10"/>
      <c r="AE907" s="14"/>
      <c r="AF907" s="14"/>
      <c r="AG907" s="14"/>
      <c r="AH907" s="14"/>
      <c r="AI907" s="14"/>
      <c r="AJ907" s="14"/>
      <c r="AK907" s="14"/>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row>
    <row r="908">
      <c r="A908" s="10"/>
      <c r="B908" s="46"/>
      <c r="C908" s="46"/>
      <c r="D908" s="46"/>
      <c r="E908" s="46"/>
      <c r="F908" s="46"/>
      <c r="G908" s="46"/>
      <c r="H908" s="46"/>
      <c r="I908" s="46"/>
      <c r="J908" s="47"/>
      <c r="K908" s="46"/>
      <c r="L908" s="46"/>
      <c r="M908" s="46"/>
      <c r="N908" s="46"/>
      <c r="O908" s="46"/>
      <c r="P908" s="46"/>
      <c r="Q908" s="46"/>
      <c r="R908" s="14"/>
      <c r="S908" s="14"/>
      <c r="T908" s="14"/>
      <c r="U908" s="14"/>
      <c r="V908" s="14"/>
      <c r="W908" s="14"/>
      <c r="X908" s="14"/>
      <c r="Y908" s="14"/>
      <c r="Z908" s="14"/>
      <c r="AA908" s="14"/>
      <c r="AB908" s="14"/>
      <c r="AC908" s="14"/>
      <c r="AD908" s="10"/>
      <c r="AE908" s="14"/>
      <c r="AF908" s="14"/>
      <c r="AG908" s="14"/>
      <c r="AH908" s="14"/>
      <c r="AI908" s="14"/>
      <c r="AJ908" s="14"/>
      <c r="AK908" s="14"/>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row>
    <row r="909">
      <c r="A909" s="10"/>
      <c r="B909" s="46"/>
      <c r="C909" s="46"/>
      <c r="D909" s="46"/>
      <c r="E909" s="46"/>
      <c r="F909" s="46"/>
      <c r="G909" s="46"/>
      <c r="H909" s="46"/>
      <c r="I909" s="46"/>
      <c r="J909" s="47"/>
      <c r="K909" s="46"/>
      <c r="L909" s="46"/>
      <c r="M909" s="46"/>
      <c r="N909" s="46"/>
      <c r="O909" s="46"/>
      <c r="P909" s="46"/>
      <c r="Q909" s="46"/>
      <c r="R909" s="14"/>
      <c r="S909" s="14"/>
      <c r="T909" s="14"/>
      <c r="U909" s="14"/>
      <c r="V909" s="14"/>
      <c r="W909" s="14"/>
      <c r="X909" s="14"/>
      <c r="Y909" s="14"/>
      <c r="Z909" s="14"/>
      <c r="AA909" s="14"/>
      <c r="AB909" s="14"/>
      <c r="AC909" s="14"/>
      <c r="AD909" s="10"/>
      <c r="AE909" s="14"/>
      <c r="AF909" s="14"/>
      <c r="AG909" s="14"/>
      <c r="AH909" s="14"/>
      <c r="AI909" s="14"/>
      <c r="AJ909" s="14"/>
      <c r="AK909" s="14"/>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row>
    <row r="910">
      <c r="A910" s="10"/>
      <c r="B910" s="46"/>
      <c r="C910" s="46"/>
      <c r="D910" s="46"/>
      <c r="E910" s="46"/>
      <c r="F910" s="46"/>
      <c r="G910" s="46"/>
      <c r="H910" s="46"/>
      <c r="I910" s="46"/>
      <c r="J910" s="47"/>
      <c r="K910" s="46"/>
      <c r="L910" s="46"/>
      <c r="M910" s="46"/>
      <c r="N910" s="46"/>
      <c r="O910" s="46"/>
      <c r="P910" s="46"/>
      <c r="Q910" s="46"/>
      <c r="R910" s="14"/>
      <c r="S910" s="14"/>
      <c r="T910" s="14"/>
      <c r="U910" s="14"/>
      <c r="V910" s="14"/>
      <c r="W910" s="14"/>
      <c r="X910" s="14"/>
      <c r="Y910" s="14"/>
      <c r="Z910" s="14"/>
      <c r="AA910" s="14"/>
      <c r="AB910" s="14"/>
      <c r="AC910" s="14"/>
      <c r="AD910" s="10"/>
      <c r="AE910" s="14"/>
      <c r="AF910" s="14"/>
      <c r="AG910" s="14"/>
      <c r="AH910" s="14"/>
      <c r="AI910" s="14"/>
      <c r="AJ910" s="14"/>
      <c r="AK910" s="14"/>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row>
    <row r="911">
      <c r="A911" s="10"/>
      <c r="B911" s="46"/>
      <c r="C911" s="46"/>
      <c r="D911" s="46"/>
      <c r="E911" s="46"/>
      <c r="F911" s="46"/>
      <c r="G911" s="46"/>
      <c r="H911" s="46"/>
      <c r="I911" s="46"/>
      <c r="J911" s="47"/>
      <c r="K911" s="46"/>
      <c r="L911" s="46"/>
      <c r="M911" s="46"/>
      <c r="N911" s="46"/>
      <c r="O911" s="46"/>
      <c r="P911" s="46"/>
      <c r="Q911" s="46"/>
      <c r="R911" s="14"/>
      <c r="S911" s="14"/>
      <c r="T911" s="14"/>
      <c r="U911" s="14"/>
      <c r="V911" s="14"/>
      <c r="W911" s="14"/>
      <c r="X911" s="14"/>
      <c r="Y911" s="14"/>
      <c r="Z911" s="14"/>
      <c r="AA911" s="14"/>
      <c r="AB911" s="14"/>
      <c r="AC911" s="14"/>
      <c r="AD911" s="10"/>
      <c r="AE911" s="14"/>
      <c r="AF911" s="14"/>
      <c r="AG911" s="14"/>
      <c r="AH911" s="14"/>
      <c r="AI911" s="14"/>
      <c r="AJ911" s="14"/>
      <c r="AK911" s="14"/>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row>
    <row r="912">
      <c r="A912" s="10"/>
      <c r="B912" s="46"/>
      <c r="C912" s="46"/>
      <c r="D912" s="46"/>
      <c r="E912" s="46"/>
      <c r="F912" s="46"/>
      <c r="G912" s="46"/>
      <c r="H912" s="46"/>
      <c r="I912" s="46"/>
      <c r="J912" s="47"/>
      <c r="K912" s="46"/>
      <c r="L912" s="46"/>
      <c r="M912" s="46"/>
      <c r="N912" s="46"/>
      <c r="O912" s="46"/>
      <c r="P912" s="46"/>
      <c r="Q912" s="46"/>
      <c r="R912" s="14"/>
      <c r="S912" s="14"/>
      <c r="T912" s="14"/>
      <c r="U912" s="14"/>
      <c r="V912" s="14"/>
      <c r="W912" s="14"/>
      <c r="X912" s="14"/>
      <c r="Y912" s="14"/>
      <c r="Z912" s="14"/>
      <c r="AA912" s="14"/>
      <c r="AB912" s="14"/>
      <c r="AC912" s="14"/>
      <c r="AD912" s="10"/>
      <c r="AE912" s="14"/>
      <c r="AF912" s="14"/>
      <c r="AG912" s="14"/>
      <c r="AH912" s="14"/>
      <c r="AI912" s="14"/>
      <c r="AJ912" s="14"/>
      <c r="AK912" s="14"/>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row>
    <row r="913">
      <c r="A913" s="10"/>
      <c r="B913" s="46"/>
      <c r="C913" s="46"/>
      <c r="D913" s="46"/>
      <c r="E913" s="46"/>
      <c r="F913" s="46"/>
      <c r="G913" s="46"/>
      <c r="H913" s="46"/>
      <c r="I913" s="46"/>
      <c r="J913" s="47"/>
      <c r="K913" s="46"/>
      <c r="L913" s="46"/>
      <c r="M913" s="46"/>
      <c r="N913" s="46"/>
      <c r="O913" s="46"/>
      <c r="P913" s="46"/>
      <c r="Q913" s="46"/>
      <c r="R913" s="14"/>
      <c r="S913" s="14"/>
      <c r="T913" s="14"/>
      <c r="U913" s="14"/>
      <c r="V913" s="14"/>
      <c r="W913" s="14"/>
      <c r="X913" s="14"/>
      <c r="Y913" s="14"/>
      <c r="Z913" s="14"/>
      <c r="AA913" s="14"/>
      <c r="AB913" s="14"/>
      <c r="AC913" s="14"/>
      <c r="AD913" s="10"/>
      <c r="AE913" s="14"/>
      <c r="AF913" s="14"/>
      <c r="AG913" s="14"/>
      <c r="AH913" s="14"/>
      <c r="AI913" s="14"/>
      <c r="AJ913" s="14"/>
      <c r="AK913" s="14"/>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row>
    <row r="914">
      <c r="A914" s="10"/>
      <c r="B914" s="46"/>
      <c r="C914" s="46"/>
      <c r="D914" s="46"/>
      <c r="E914" s="46"/>
      <c r="F914" s="46"/>
      <c r="G914" s="46"/>
      <c r="H914" s="46"/>
      <c r="I914" s="46"/>
      <c r="J914" s="47"/>
      <c r="K914" s="46"/>
      <c r="L914" s="46"/>
      <c r="M914" s="46"/>
      <c r="N914" s="46"/>
      <c r="O914" s="46"/>
      <c r="P914" s="46"/>
      <c r="Q914" s="46"/>
      <c r="R914" s="14"/>
      <c r="S914" s="14"/>
      <c r="T914" s="14"/>
      <c r="U914" s="14"/>
      <c r="V914" s="14"/>
      <c r="W914" s="14"/>
      <c r="X914" s="14"/>
      <c r="Y914" s="14"/>
      <c r="Z914" s="14"/>
      <c r="AA914" s="14"/>
      <c r="AB914" s="14"/>
      <c r="AC914" s="14"/>
      <c r="AD914" s="10"/>
      <c r="AE914" s="14"/>
      <c r="AF914" s="14"/>
      <c r="AG914" s="14"/>
      <c r="AH914" s="14"/>
      <c r="AI914" s="14"/>
      <c r="AJ914" s="14"/>
      <c r="AK914" s="14"/>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row>
    <row r="915">
      <c r="A915" s="10"/>
      <c r="B915" s="46"/>
      <c r="C915" s="46"/>
      <c r="D915" s="46"/>
      <c r="E915" s="46"/>
      <c r="F915" s="46"/>
      <c r="G915" s="46"/>
      <c r="H915" s="46"/>
      <c r="I915" s="46"/>
      <c r="J915" s="47"/>
      <c r="K915" s="46"/>
      <c r="L915" s="46"/>
      <c r="M915" s="46"/>
      <c r="N915" s="46"/>
      <c r="O915" s="46"/>
      <c r="P915" s="46"/>
      <c r="Q915" s="46"/>
      <c r="R915" s="14"/>
      <c r="S915" s="14"/>
      <c r="T915" s="14"/>
      <c r="U915" s="14"/>
      <c r="V915" s="14"/>
      <c r="W915" s="14"/>
      <c r="X915" s="14"/>
      <c r="Y915" s="14"/>
      <c r="Z915" s="14"/>
      <c r="AA915" s="14"/>
      <c r="AB915" s="14"/>
      <c r="AC915" s="14"/>
      <c r="AD915" s="10"/>
      <c r="AE915" s="14"/>
      <c r="AF915" s="14"/>
      <c r="AG915" s="14"/>
      <c r="AH915" s="14"/>
      <c r="AI915" s="14"/>
      <c r="AJ915" s="14"/>
      <c r="AK915" s="14"/>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row>
    <row r="916">
      <c r="A916" s="10"/>
      <c r="B916" s="46"/>
      <c r="C916" s="46"/>
      <c r="D916" s="46"/>
      <c r="E916" s="46"/>
      <c r="F916" s="46"/>
      <c r="G916" s="46"/>
      <c r="H916" s="46"/>
      <c r="I916" s="46"/>
      <c r="J916" s="47"/>
      <c r="K916" s="46"/>
      <c r="L916" s="46"/>
      <c r="M916" s="46"/>
      <c r="N916" s="46"/>
      <c r="O916" s="46"/>
      <c r="P916" s="46"/>
      <c r="Q916" s="46"/>
      <c r="R916" s="14"/>
      <c r="S916" s="14"/>
      <c r="T916" s="14"/>
      <c r="U916" s="14"/>
      <c r="V916" s="14"/>
      <c r="W916" s="14"/>
      <c r="X916" s="14"/>
      <c r="Y916" s="14"/>
      <c r="Z916" s="14"/>
      <c r="AA916" s="14"/>
      <c r="AB916" s="14"/>
      <c r="AC916" s="14"/>
      <c r="AD916" s="10"/>
      <c r="AE916" s="14"/>
      <c r="AF916" s="14"/>
      <c r="AG916" s="14"/>
      <c r="AH916" s="14"/>
      <c r="AI916" s="14"/>
      <c r="AJ916" s="14"/>
      <c r="AK916" s="14"/>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row>
    <row r="917">
      <c r="A917" s="10"/>
      <c r="B917" s="46"/>
      <c r="C917" s="46"/>
      <c r="D917" s="46"/>
      <c r="E917" s="46"/>
      <c r="F917" s="46"/>
      <c r="G917" s="46"/>
      <c r="H917" s="46"/>
      <c r="I917" s="46"/>
      <c r="J917" s="47"/>
      <c r="K917" s="46"/>
      <c r="L917" s="46"/>
      <c r="M917" s="46"/>
      <c r="N917" s="46"/>
      <c r="O917" s="46"/>
      <c r="P917" s="46"/>
      <c r="Q917" s="46"/>
      <c r="R917" s="14"/>
      <c r="S917" s="14"/>
      <c r="T917" s="14"/>
      <c r="U917" s="14"/>
      <c r="V917" s="14"/>
      <c r="W917" s="14"/>
      <c r="X917" s="14"/>
      <c r="Y917" s="14"/>
      <c r="Z917" s="14"/>
      <c r="AA917" s="14"/>
      <c r="AB917" s="14"/>
      <c r="AC917" s="14"/>
      <c r="AD917" s="10"/>
      <c r="AE917" s="14"/>
      <c r="AF917" s="14"/>
      <c r="AG917" s="14"/>
      <c r="AH917" s="14"/>
      <c r="AI917" s="14"/>
      <c r="AJ917" s="14"/>
      <c r="AK917" s="14"/>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row>
    <row r="918">
      <c r="A918" s="10"/>
      <c r="B918" s="46"/>
      <c r="C918" s="46"/>
      <c r="D918" s="46"/>
      <c r="E918" s="46"/>
      <c r="F918" s="46"/>
      <c r="G918" s="46"/>
      <c r="H918" s="46"/>
      <c r="I918" s="46"/>
      <c r="J918" s="47"/>
      <c r="K918" s="46"/>
      <c r="L918" s="46"/>
      <c r="M918" s="46"/>
      <c r="N918" s="46"/>
      <c r="O918" s="46"/>
      <c r="P918" s="46"/>
      <c r="Q918" s="46"/>
      <c r="R918" s="14"/>
      <c r="S918" s="14"/>
      <c r="T918" s="14"/>
      <c r="U918" s="14"/>
      <c r="V918" s="14"/>
      <c r="W918" s="14"/>
      <c r="X918" s="14"/>
      <c r="Y918" s="14"/>
      <c r="Z918" s="14"/>
      <c r="AA918" s="14"/>
      <c r="AB918" s="14"/>
      <c r="AC918" s="14"/>
      <c r="AD918" s="10"/>
      <c r="AE918" s="14"/>
      <c r="AF918" s="14"/>
      <c r="AG918" s="14"/>
      <c r="AH918" s="14"/>
      <c r="AI918" s="14"/>
      <c r="AJ918" s="14"/>
      <c r="AK918" s="14"/>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row>
    <row r="919">
      <c r="A919" s="10"/>
      <c r="B919" s="46"/>
      <c r="C919" s="46"/>
      <c r="D919" s="46"/>
      <c r="E919" s="46"/>
      <c r="F919" s="46"/>
      <c r="G919" s="46"/>
      <c r="H919" s="46"/>
      <c r="I919" s="46"/>
      <c r="J919" s="47"/>
      <c r="K919" s="46"/>
      <c r="L919" s="46"/>
      <c r="M919" s="46"/>
      <c r="N919" s="46"/>
      <c r="O919" s="46"/>
      <c r="P919" s="46"/>
      <c r="Q919" s="46"/>
      <c r="R919" s="14"/>
      <c r="S919" s="14"/>
      <c r="T919" s="14"/>
      <c r="U919" s="14"/>
      <c r="V919" s="14"/>
      <c r="W919" s="14"/>
      <c r="X919" s="14"/>
      <c r="Y919" s="14"/>
      <c r="Z919" s="14"/>
      <c r="AA919" s="14"/>
      <c r="AB919" s="14"/>
      <c r="AC919" s="14"/>
      <c r="AD919" s="10"/>
      <c r="AE919" s="14"/>
      <c r="AF919" s="14"/>
      <c r="AG919" s="14"/>
      <c r="AH919" s="14"/>
      <c r="AI919" s="14"/>
      <c r="AJ919" s="14"/>
      <c r="AK919" s="14"/>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row>
    <row r="920">
      <c r="A920" s="10"/>
      <c r="B920" s="46"/>
      <c r="C920" s="46"/>
      <c r="D920" s="46"/>
      <c r="E920" s="46"/>
      <c r="F920" s="46"/>
      <c r="G920" s="46"/>
      <c r="H920" s="46"/>
      <c r="I920" s="46"/>
      <c r="J920" s="47"/>
      <c r="K920" s="46"/>
      <c r="L920" s="46"/>
      <c r="M920" s="46"/>
      <c r="N920" s="46"/>
      <c r="O920" s="46"/>
      <c r="P920" s="46"/>
      <c r="Q920" s="46"/>
      <c r="R920" s="14"/>
      <c r="S920" s="14"/>
      <c r="T920" s="14"/>
      <c r="U920" s="14"/>
      <c r="V920" s="14"/>
      <c r="W920" s="14"/>
      <c r="X920" s="14"/>
      <c r="Y920" s="14"/>
      <c r="Z920" s="14"/>
      <c r="AA920" s="14"/>
      <c r="AB920" s="14"/>
      <c r="AC920" s="14"/>
      <c r="AD920" s="10"/>
      <c r="AE920" s="14"/>
      <c r="AF920" s="14"/>
      <c r="AG920" s="14"/>
      <c r="AH920" s="14"/>
      <c r="AI920" s="14"/>
      <c r="AJ920" s="14"/>
      <c r="AK920" s="14"/>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row>
    <row r="921">
      <c r="A921" s="10"/>
      <c r="B921" s="46"/>
      <c r="C921" s="46"/>
      <c r="D921" s="46"/>
      <c r="E921" s="46"/>
      <c r="F921" s="46"/>
      <c r="G921" s="46"/>
      <c r="H921" s="46"/>
      <c r="I921" s="46"/>
      <c r="J921" s="47"/>
      <c r="K921" s="46"/>
      <c r="L921" s="46"/>
      <c r="M921" s="46"/>
      <c r="N921" s="46"/>
      <c r="O921" s="46"/>
      <c r="P921" s="46"/>
      <c r="Q921" s="46"/>
      <c r="R921" s="14"/>
      <c r="S921" s="14"/>
      <c r="T921" s="14"/>
      <c r="U921" s="14"/>
      <c r="V921" s="14"/>
      <c r="W921" s="14"/>
      <c r="X921" s="14"/>
      <c r="Y921" s="14"/>
      <c r="Z921" s="14"/>
      <c r="AA921" s="14"/>
      <c r="AB921" s="14"/>
      <c r="AC921" s="14"/>
      <c r="AD921" s="10"/>
      <c r="AE921" s="14"/>
      <c r="AF921" s="14"/>
      <c r="AG921" s="14"/>
      <c r="AH921" s="14"/>
      <c r="AI921" s="14"/>
      <c r="AJ921" s="14"/>
      <c r="AK921" s="14"/>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row>
    <row r="922">
      <c r="A922" s="10"/>
      <c r="B922" s="46"/>
      <c r="C922" s="46"/>
      <c r="D922" s="46"/>
      <c r="E922" s="46"/>
      <c r="F922" s="46"/>
      <c r="G922" s="46"/>
      <c r="H922" s="46"/>
      <c r="I922" s="46"/>
      <c r="J922" s="47"/>
      <c r="K922" s="46"/>
      <c r="L922" s="46"/>
      <c r="M922" s="46"/>
      <c r="N922" s="46"/>
      <c r="O922" s="46"/>
      <c r="P922" s="46"/>
      <c r="Q922" s="46"/>
      <c r="R922" s="14"/>
      <c r="S922" s="14"/>
      <c r="T922" s="14"/>
      <c r="U922" s="14"/>
      <c r="V922" s="14"/>
      <c r="W922" s="14"/>
      <c r="X922" s="14"/>
      <c r="Y922" s="14"/>
      <c r="Z922" s="14"/>
      <c r="AA922" s="14"/>
      <c r="AB922" s="14"/>
      <c r="AC922" s="14"/>
      <c r="AD922" s="10"/>
      <c r="AE922" s="14"/>
      <c r="AF922" s="14"/>
      <c r="AG922" s="14"/>
      <c r="AH922" s="14"/>
      <c r="AI922" s="14"/>
      <c r="AJ922" s="14"/>
      <c r="AK922" s="14"/>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row>
    <row r="923">
      <c r="A923" s="10"/>
      <c r="B923" s="46"/>
      <c r="C923" s="46"/>
      <c r="D923" s="46"/>
      <c r="E923" s="46"/>
      <c r="F923" s="46"/>
      <c r="G923" s="46"/>
      <c r="H923" s="46"/>
      <c r="I923" s="46"/>
      <c r="J923" s="47"/>
      <c r="K923" s="46"/>
      <c r="L923" s="46"/>
      <c r="M923" s="46"/>
      <c r="N923" s="46"/>
      <c r="O923" s="46"/>
      <c r="P923" s="46"/>
      <c r="Q923" s="46"/>
      <c r="R923" s="14"/>
      <c r="S923" s="14"/>
      <c r="T923" s="14"/>
      <c r="U923" s="14"/>
      <c r="V923" s="14"/>
      <c r="W923" s="14"/>
      <c r="X923" s="14"/>
      <c r="Y923" s="14"/>
      <c r="Z923" s="14"/>
      <c r="AA923" s="14"/>
      <c r="AB923" s="14"/>
      <c r="AC923" s="14"/>
      <c r="AD923" s="10"/>
      <c r="AE923" s="14"/>
      <c r="AF923" s="14"/>
      <c r="AG923" s="14"/>
      <c r="AH923" s="14"/>
      <c r="AI923" s="14"/>
      <c r="AJ923" s="14"/>
      <c r="AK923" s="14"/>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row>
    <row r="924">
      <c r="A924" s="10"/>
      <c r="B924" s="46"/>
      <c r="C924" s="46"/>
      <c r="D924" s="46"/>
      <c r="E924" s="46"/>
      <c r="F924" s="46"/>
      <c r="G924" s="46"/>
      <c r="H924" s="46"/>
      <c r="I924" s="46"/>
      <c r="J924" s="47"/>
      <c r="K924" s="46"/>
      <c r="L924" s="46"/>
      <c r="M924" s="46"/>
      <c r="N924" s="46"/>
      <c r="O924" s="46"/>
      <c r="P924" s="46"/>
      <c r="Q924" s="46"/>
      <c r="R924" s="14"/>
      <c r="S924" s="14"/>
      <c r="T924" s="14"/>
      <c r="U924" s="14"/>
      <c r="V924" s="14"/>
      <c r="W924" s="14"/>
      <c r="X924" s="14"/>
      <c r="Y924" s="14"/>
      <c r="Z924" s="14"/>
      <c r="AA924" s="14"/>
      <c r="AB924" s="14"/>
      <c r="AC924" s="14"/>
      <c r="AD924" s="10"/>
      <c r="AE924" s="14"/>
      <c r="AF924" s="14"/>
      <c r="AG924" s="14"/>
      <c r="AH924" s="14"/>
      <c r="AI924" s="14"/>
      <c r="AJ924" s="14"/>
      <c r="AK924" s="14"/>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row>
    <row r="925">
      <c r="A925" s="10"/>
      <c r="B925" s="46"/>
      <c r="C925" s="46"/>
      <c r="D925" s="46"/>
      <c r="E925" s="46"/>
      <c r="F925" s="46"/>
      <c r="G925" s="46"/>
      <c r="H925" s="46"/>
      <c r="I925" s="46"/>
      <c r="J925" s="47"/>
      <c r="K925" s="46"/>
      <c r="L925" s="46"/>
      <c r="M925" s="46"/>
      <c r="N925" s="46"/>
      <c r="O925" s="46"/>
      <c r="P925" s="46"/>
      <c r="Q925" s="46"/>
      <c r="R925" s="14"/>
      <c r="S925" s="14"/>
      <c r="T925" s="14"/>
      <c r="U925" s="14"/>
      <c r="V925" s="14"/>
      <c r="W925" s="14"/>
      <c r="X925" s="14"/>
      <c r="Y925" s="14"/>
      <c r="Z925" s="14"/>
      <c r="AA925" s="14"/>
      <c r="AB925" s="14"/>
      <c r="AC925" s="14"/>
      <c r="AD925" s="10"/>
      <c r="AE925" s="14"/>
      <c r="AF925" s="14"/>
      <c r="AG925" s="14"/>
      <c r="AH925" s="14"/>
      <c r="AI925" s="14"/>
      <c r="AJ925" s="14"/>
      <c r="AK925" s="14"/>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row>
    <row r="926">
      <c r="A926" s="10"/>
      <c r="B926" s="46"/>
      <c r="C926" s="46"/>
      <c r="D926" s="46"/>
      <c r="E926" s="46"/>
      <c r="F926" s="46"/>
      <c r="G926" s="46"/>
      <c r="H926" s="46"/>
      <c r="I926" s="46"/>
      <c r="J926" s="47"/>
      <c r="K926" s="46"/>
      <c r="L926" s="46"/>
      <c r="M926" s="46"/>
      <c r="N926" s="46"/>
      <c r="O926" s="46"/>
      <c r="P926" s="46"/>
      <c r="Q926" s="46"/>
      <c r="R926" s="14"/>
      <c r="S926" s="14"/>
      <c r="T926" s="14"/>
      <c r="U926" s="14"/>
      <c r="V926" s="14"/>
      <c r="W926" s="14"/>
      <c r="X926" s="14"/>
      <c r="Y926" s="14"/>
      <c r="Z926" s="14"/>
      <c r="AA926" s="14"/>
      <c r="AB926" s="14"/>
      <c r="AC926" s="14"/>
      <c r="AD926" s="10"/>
      <c r="AE926" s="14"/>
      <c r="AF926" s="14"/>
      <c r="AG926" s="14"/>
      <c r="AH926" s="14"/>
      <c r="AI926" s="14"/>
      <c r="AJ926" s="14"/>
      <c r="AK926" s="14"/>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row>
    <row r="927">
      <c r="A927" s="10"/>
      <c r="B927" s="46"/>
      <c r="C927" s="46"/>
      <c r="D927" s="46"/>
      <c r="E927" s="46"/>
      <c r="F927" s="46"/>
      <c r="G927" s="46"/>
      <c r="H927" s="46"/>
      <c r="I927" s="46"/>
      <c r="J927" s="47"/>
      <c r="K927" s="46"/>
      <c r="L927" s="46"/>
      <c r="M927" s="46"/>
      <c r="N927" s="46"/>
      <c r="O927" s="46"/>
      <c r="P927" s="46"/>
      <c r="Q927" s="46"/>
      <c r="R927" s="14"/>
      <c r="S927" s="14"/>
      <c r="T927" s="14"/>
      <c r="U927" s="14"/>
      <c r="V927" s="14"/>
      <c r="W927" s="14"/>
      <c r="X927" s="14"/>
      <c r="Y927" s="14"/>
      <c r="Z927" s="14"/>
      <c r="AA927" s="14"/>
      <c r="AB927" s="14"/>
      <c r="AC927" s="14"/>
      <c r="AD927" s="10"/>
      <c r="AE927" s="14"/>
      <c r="AF927" s="14"/>
      <c r="AG927" s="14"/>
      <c r="AH927" s="14"/>
      <c r="AI927" s="14"/>
      <c r="AJ927" s="14"/>
      <c r="AK927" s="14"/>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row>
    <row r="928">
      <c r="A928" s="10"/>
      <c r="B928" s="46"/>
      <c r="C928" s="46"/>
      <c r="D928" s="46"/>
      <c r="E928" s="46"/>
      <c r="F928" s="46"/>
      <c r="G928" s="46"/>
      <c r="H928" s="46"/>
      <c r="I928" s="46"/>
      <c r="J928" s="47"/>
      <c r="K928" s="46"/>
      <c r="L928" s="46"/>
      <c r="M928" s="46"/>
      <c r="N928" s="46"/>
      <c r="O928" s="46"/>
      <c r="P928" s="46"/>
      <c r="Q928" s="46"/>
      <c r="R928" s="14"/>
      <c r="S928" s="14"/>
      <c r="T928" s="14"/>
      <c r="U928" s="14"/>
      <c r="V928" s="14"/>
      <c r="W928" s="14"/>
      <c r="X928" s="14"/>
      <c r="Y928" s="14"/>
      <c r="Z928" s="14"/>
      <c r="AA928" s="14"/>
      <c r="AB928" s="14"/>
      <c r="AC928" s="14"/>
      <c r="AD928" s="10"/>
      <c r="AE928" s="14"/>
      <c r="AF928" s="14"/>
      <c r="AG928" s="14"/>
      <c r="AH928" s="14"/>
      <c r="AI928" s="14"/>
      <c r="AJ928" s="14"/>
      <c r="AK928" s="14"/>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row>
    <row r="929">
      <c r="A929" s="10"/>
      <c r="B929" s="46"/>
      <c r="C929" s="46"/>
      <c r="D929" s="46"/>
      <c r="E929" s="46"/>
      <c r="F929" s="46"/>
      <c r="G929" s="46"/>
      <c r="H929" s="46"/>
      <c r="I929" s="46"/>
      <c r="J929" s="47"/>
      <c r="K929" s="46"/>
      <c r="L929" s="46"/>
      <c r="M929" s="46"/>
      <c r="N929" s="46"/>
      <c r="O929" s="46"/>
      <c r="P929" s="46"/>
      <c r="Q929" s="46"/>
      <c r="R929" s="14"/>
      <c r="S929" s="14"/>
      <c r="T929" s="14"/>
      <c r="U929" s="14"/>
      <c r="V929" s="14"/>
      <c r="W929" s="14"/>
      <c r="X929" s="14"/>
      <c r="Y929" s="14"/>
      <c r="Z929" s="14"/>
      <c r="AA929" s="14"/>
      <c r="AB929" s="14"/>
      <c r="AC929" s="14"/>
      <c r="AD929" s="10"/>
      <c r="AE929" s="14"/>
      <c r="AF929" s="14"/>
      <c r="AG929" s="14"/>
      <c r="AH929" s="14"/>
      <c r="AI929" s="14"/>
      <c r="AJ929" s="14"/>
      <c r="AK929" s="14"/>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row>
    <row r="930">
      <c r="A930" s="10"/>
      <c r="B930" s="46"/>
      <c r="C930" s="46"/>
      <c r="D930" s="46"/>
      <c r="E930" s="46"/>
      <c r="F930" s="46"/>
      <c r="G930" s="46"/>
      <c r="H930" s="46"/>
      <c r="I930" s="46"/>
      <c r="J930" s="47"/>
      <c r="K930" s="46"/>
      <c r="L930" s="46"/>
      <c r="M930" s="46"/>
      <c r="N930" s="46"/>
      <c r="O930" s="46"/>
      <c r="P930" s="46"/>
      <c r="Q930" s="46"/>
      <c r="R930" s="14"/>
      <c r="S930" s="14"/>
      <c r="T930" s="14"/>
      <c r="U930" s="14"/>
      <c r="V930" s="14"/>
      <c r="W930" s="14"/>
      <c r="X930" s="14"/>
      <c r="Y930" s="14"/>
      <c r="Z930" s="14"/>
      <c r="AA930" s="14"/>
      <c r="AB930" s="14"/>
      <c r="AC930" s="14"/>
      <c r="AD930" s="10"/>
      <c r="AE930" s="14"/>
      <c r="AF930" s="14"/>
      <c r="AG930" s="14"/>
      <c r="AH930" s="14"/>
      <c r="AI930" s="14"/>
      <c r="AJ930" s="14"/>
      <c r="AK930" s="14"/>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row>
    <row r="931">
      <c r="A931" s="10"/>
      <c r="B931" s="46"/>
      <c r="C931" s="46"/>
      <c r="D931" s="46"/>
      <c r="E931" s="46"/>
      <c r="F931" s="46"/>
      <c r="G931" s="46"/>
      <c r="H931" s="46"/>
      <c r="I931" s="46"/>
      <c r="J931" s="47"/>
      <c r="K931" s="46"/>
      <c r="L931" s="46"/>
      <c r="M931" s="46"/>
      <c r="N931" s="46"/>
      <c r="O931" s="46"/>
      <c r="P931" s="46"/>
      <c r="Q931" s="46"/>
      <c r="R931" s="14"/>
      <c r="S931" s="14"/>
      <c r="T931" s="14"/>
      <c r="U931" s="14"/>
      <c r="V931" s="14"/>
      <c r="W931" s="14"/>
      <c r="X931" s="14"/>
      <c r="Y931" s="14"/>
      <c r="Z931" s="14"/>
      <c r="AA931" s="14"/>
      <c r="AB931" s="14"/>
      <c r="AC931" s="14"/>
      <c r="AD931" s="10"/>
      <c r="AE931" s="14"/>
      <c r="AF931" s="14"/>
      <c r="AG931" s="14"/>
      <c r="AH931" s="14"/>
      <c r="AI931" s="14"/>
      <c r="AJ931" s="14"/>
      <c r="AK931" s="14"/>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row>
    <row r="932">
      <c r="A932" s="10"/>
      <c r="B932" s="46"/>
      <c r="C932" s="46"/>
      <c r="D932" s="46"/>
      <c r="E932" s="46"/>
      <c r="F932" s="46"/>
      <c r="G932" s="46"/>
      <c r="H932" s="46"/>
      <c r="I932" s="46"/>
      <c r="J932" s="47"/>
      <c r="K932" s="46"/>
      <c r="L932" s="46"/>
      <c r="M932" s="46"/>
      <c r="N932" s="46"/>
      <c r="O932" s="46"/>
      <c r="P932" s="46"/>
      <c r="Q932" s="46"/>
      <c r="R932" s="14"/>
      <c r="S932" s="14"/>
      <c r="T932" s="14"/>
      <c r="U932" s="14"/>
      <c r="V932" s="14"/>
      <c r="W932" s="14"/>
      <c r="X932" s="14"/>
      <c r="Y932" s="14"/>
      <c r="Z932" s="14"/>
      <c r="AA932" s="14"/>
      <c r="AB932" s="14"/>
      <c r="AC932" s="14"/>
      <c r="AD932" s="10"/>
      <c r="AE932" s="14"/>
      <c r="AF932" s="14"/>
      <c r="AG932" s="14"/>
      <c r="AH932" s="14"/>
      <c r="AI932" s="14"/>
      <c r="AJ932" s="14"/>
      <c r="AK932" s="14"/>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row>
    <row r="933">
      <c r="A933" s="10"/>
      <c r="B933" s="46"/>
      <c r="C933" s="46"/>
      <c r="D933" s="46"/>
      <c r="E933" s="46"/>
      <c r="F933" s="46"/>
      <c r="G933" s="46"/>
      <c r="H933" s="46"/>
      <c r="I933" s="46"/>
      <c r="J933" s="47"/>
      <c r="K933" s="46"/>
      <c r="L933" s="46"/>
      <c r="M933" s="46"/>
      <c r="N933" s="46"/>
      <c r="O933" s="46"/>
      <c r="P933" s="46"/>
      <c r="Q933" s="46"/>
      <c r="R933" s="14"/>
      <c r="S933" s="14"/>
      <c r="T933" s="14"/>
      <c r="U933" s="14"/>
      <c r="V933" s="14"/>
      <c r="W933" s="14"/>
      <c r="X933" s="14"/>
      <c r="Y933" s="14"/>
      <c r="Z933" s="14"/>
      <c r="AA933" s="14"/>
      <c r="AB933" s="14"/>
      <c r="AC933" s="14"/>
      <c r="AD933" s="10"/>
      <c r="AE933" s="14"/>
      <c r="AF933" s="14"/>
      <c r="AG933" s="14"/>
      <c r="AH933" s="14"/>
      <c r="AI933" s="14"/>
      <c r="AJ933" s="14"/>
      <c r="AK933" s="14"/>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row>
    <row r="934">
      <c r="A934" s="10"/>
      <c r="B934" s="46"/>
      <c r="C934" s="46"/>
      <c r="D934" s="46"/>
      <c r="E934" s="46"/>
      <c r="F934" s="46"/>
      <c r="G934" s="46"/>
      <c r="H934" s="46"/>
      <c r="I934" s="46"/>
      <c r="J934" s="47"/>
      <c r="K934" s="46"/>
      <c r="L934" s="46"/>
      <c r="M934" s="46"/>
      <c r="N934" s="46"/>
      <c r="O934" s="46"/>
      <c r="P934" s="46"/>
      <c r="Q934" s="46"/>
      <c r="R934" s="14"/>
      <c r="S934" s="14"/>
      <c r="T934" s="14"/>
      <c r="U934" s="14"/>
      <c r="V934" s="14"/>
      <c r="W934" s="14"/>
      <c r="X934" s="14"/>
      <c r="Y934" s="14"/>
      <c r="Z934" s="14"/>
      <c r="AA934" s="14"/>
      <c r="AB934" s="14"/>
      <c r="AC934" s="14"/>
      <c r="AD934" s="10"/>
      <c r="AE934" s="14"/>
      <c r="AF934" s="14"/>
      <c r="AG934" s="14"/>
      <c r="AH934" s="14"/>
      <c r="AI934" s="14"/>
      <c r="AJ934" s="14"/>
      <c r="AK934" s="14"/>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row>
    <row r="935">
      <c r="A935" s="10"/>
      <c r="B935" s="46"/>
      <c r="C935" s="46"/>
      <c r="D935" s="46"/>
      <c r="E935" s="46"/>
      <c r="F935" s="46"/>
      <c r="G935" s="46"/>
      <c r="H935" s="46"/>
      <c r="I935" s="46"/>
      <c r="J935" s="47"/>
      <c r="K935" s="46"/>
      <c r="L935" s="46"/>
      <c r="M935" s="46"/>
      <c r="N935" s="46"/>
      <c r="O935" s="46"/>
      <c r="P935" s="46"/>
      <c r="Q935" s="46"/>
      <c r="R935" s="14"/>
      <c r="S935" s="14"/>
      <c r="T935" s="14"/>
      <c r="U935" s="14"/>
      <c r="V935" s="14"/>
      <c r="W935" s="14"/>
      <c r="X935" s="14"/>
      <c r="Y935" s="14"/>
      <c r="Z935" s="14"/>
      <c r="AA935" s="14"/>
      <c r="AB935" s="14"/>
      <c r="AC935" s="14"/>
      <c r="AD935" s="10"/>
      <c r="AE935" s="14"/>
      <c r="AF935" s="14"/>
      <c r="AG935" s="14"/>
      <c r="AH935" s="14"/>
      <c r="AI935" s="14"/>
      <c r="AJ935" s="14"/>
      <c r="AK935" s="14"/>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row>
    <row r="936">
      <c r="A936" s="10"/>
      <c r="B936" s="46"/>
      <c r="C936" s="46"/>
      <c r="D936" s="46"/>
      <c r="E936" s="46"/>
      <c r="F936" s="46"/>
      <c r="G936" s="46"/>
      <c r="H936" s="46"/>
      <c r="I936" s="46"/>
      <c r="J936" s="47"/>
      <c r="K936" s="46"/>
      <c r="L936" s="46"/>
      <c r="M936" s="46"/>
      <c r="N936" s="46"/>
      <c r="O936" s="46"/>
      <c r="P936" s="46"/>
      <c r="Q936" s="46"/>
      <c r="R936" s="14"/>
      <c r="S936" s="14"/>
      <c r="T936" s="14"/>
      <c r="U936" s="14"/>
      <c r="V936" s="14"/>
      <c r="W936" s="14"/>
      <c r="X936" s="14"/>
      <c r="Y936" s="14"/>
      <c r="Z936" s="14"/>
      <c r="AA936" s="14"/>
      <c r="AB936" s="14"/>
      <c r="AC936" s="14"/>
      <c r="AD936" s="10"/>
      <c r="AE936" s="14"/>
      <c r="AF936" s="14"/>
      <c r="AG936" s="14"/>
      <c r="AH936" s="14"/>
      <c r="AI936" s="14"/>
      <c r="AJ936" s="14"/>
      <c r="AK936" s="14"/>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row>
    <row r="937">
      <c r="A937" s="10"/>
      <c r="B937" s="46"/>
      <c r="C937" s="46"/>
      <c r="D937" s="46"/>
      <c r="E937" s="46"/>
      <c r="F937" s="46"/>
      <c r="G937" s="46"/>
      <c r="H937" s="46"/>
      <c r="I937" s="46"/>
      <c r="J937" s="47"/>
      <c r="K937" s="46"/>
      <c r="L937" s="46"/>
      <c r="M937" s="46"/>
      <c r="N937" s="46"/>
      <c r="O937" s="46"/>
      <c r="P937" s="46"/>
      <c r="Q937" s="46"/>
      <c r="R937" s="14"/>
      <c r="S937" s="14"/>
      <c r="T937" s="14"/>
      <c r="U937" s="14"/>
      <c r="V937" s="14"/>
      <c r="W937" s="14"/>
      <c r="X937" s="14"/>
      <c r="Y937" s="14"/>
      <c r="Z937" s="14"/>
      <c r="AA937" s="14"/>
      <c r="AB937" s="14"/>
      <c r="AC937" s="14"/>
      <c r="AD937" s="10"/>
      <c r="AE937" s="14"/>
      <c r="AF937" s="14"/>
      <c r="AG937" s="14"/>
      <c r="AH937" s="14"/>
      <c r="AI937" s="14"/>
      <c r="AJ937" s="14"/>
      <c r="AK937" s="14"/>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row>
    <row r="938">
      <c r="A938" s="10"/>
      <c r="B938" s="46"/>
      <c r="C938" s="46"/>
      <c r="D938" s="46"/>
      <c r="E938" s="46"/>
      <c r="F938" s="46"/>
      <c r="G938" s="46"/>
      <c r="H938" s="46"/>
      <c r="I938" s="46"/>
      <c r="J938" s="47"/>
      <c r="K938" s="46"/>
      <c r="L938" s="46"/>
      <c r="M938" s="46"/>
      <c r="N938" s="46"/>
      <c r="O938" s="46"/>
      <c r="P938" s="46"/>
      <c r="Q938" s="46"/>
      <c r="R938" s="14"/>
      <c r="S938" s="14"/>
      <c r="T938" s="14"/>
      <c r="U938" s="14"/>
      <c r="V938" s="14"/>
      <c r="W938" s="14"/>
      <c r="X938" s="14"/>
      <c r="Y938" s="14"/>
      <c r="Z938" s="14"/>
      <c r="AA938" s="14"/>
      <c r="AB938" s="14"/>
      <c r="AC938" s="14"/>
      <c r="AD938" s="10"/>
      <c r="AE938" s="14"/>
      <c r="AF938" s="14"/>
      <c r="AG938" s="14"/>
      <c r="AH938" s="14"/>
      <c r="AI938" s="14"/>
      <c r="AJ938" s="14"/>
      <c r="AK938" s="14"/>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row>
    <row r="939">
      <c r="A939" s="10"/>
      <c r="B939" s="46"/>
      <c r="C939" s="46"/>
      <c r="D939" s="46"/>
      <c r="E939" s="46"/>
      <c r="F939" s="46"/>
      <c r="G939" s="46"/>
      <c r="H939" s="46"/>
      <c r="I939" s="46"/>
      <c r="J939" s="47"/>
      <c r="K939" s="46"/>
      <c r="L939" s="46"/>
      <c r="M939" s="46"/>
      <c r="N939" s="46"/>
      <c r="O939" s="46"/>
      <c r="P939" s="46"/>
      <c r="Q939" s="46"/>
      <c r="R939" s="14"/>
      <c r="S939" s="14"/>
      <c r="T939" s="14"/>
      <c r="U939" s="14"/>
      <c r="V939" s="14"/>
      <c r="W939" s="14"/>
      <c r="X939" s="14"/>
      <c r="Y939" s="14"/>
      <c r="Z939" s="14"/>
      <c r="AA939" s="14"/>
      <c r="AB939" s="14"/>
      <c r="AC939" s="14"/>
      <c r="AD939" s="10"/>
      <c r="AE939" s="14"/>
      <c r="AF939" s="14"/>
      <c r="AG939" s="14"/>
      <c r="AH939" s="14"/>
      <c r="AI939" s="14"/>
      <c r="AJ939" s="14"/>
      <c r="AK939" s="14"/>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row>
    <row r="940">
      <c r="A940" s="10"/>
      <c r="B940" s="46"/>
      <c r="C940" s="46"/>
      <c r="D940" s="46"/>
      <c r="E940" s="46"/>
      <c r="F940" s="46"/>
      <c r="G940" s="46"/>
      <c r="H940" s="46"/>
      <c r="I940" s="46"/>
      <c r="J940" s="47"/>
      <c r="K940" s="46"/>
      <c r="L940" s="46"/>
      <c r="M940" s="46"/>
      <c r="N940" s="46"/>
      <c r="O940" s="46"/>
      <c r="P940" s="46"/>
      <c r="Q940" s="46"/>
      <c r="R940" s="14"/>
      <c r="S940" s="14"/>
      <c r="T940" s="14"/>
      <c r="U940" s="14"/>
      <c r="V940" s="14"/>
      <c r="W940" s="14"/>
      <c r="X940" s="14"/>
      <c r="Y940" s="14"/>
      <c r="Z940" s="14"/>
      <c r="AA940" s="14"/>
      <c r="AB940" s="14"/>
      <c r="AC940" s="14"/>
      <c r="AD940" s="10"/>
      <c r="AE940" s="14"/>
      <c r="AF940" s="14"/>
      <c r="AG940" s="14"/>
      <c r="AH940" s="14"/>
      <c r="AI940" s="14"/>
      <c r="AJ940" s="14"/>
      <c r="AK940" s="14"/>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row>
    <row r="941">
      <c r="A941" s="10"/>
      <c r="B941" s="46"/>
      <c r="C941" s="46"/>
      <c r="D941" s="46"/>
      <c r="E941" s="46"/>
      <c r="F941" s="46"/>
      <c r="G941" s="46"/>
      <c r="H941" s="46"/>
      <c r="I941" s="46"/>
      <c r="J941" s="47"/>
      <c r="K941" s="46"/>
      <c r="L941" s="46"/>
      <c r="M941" s="46"/>
      <c r="N941" s="46"/>
      <c r="O941" s="46"/>
      <c r="P941" s="46"/>
      <c r="Q941" s="46"/>
      <c r="R941" s="14"/>
      <c r="S941" s="14"/>
      <c r="T941" s="14"/>
      <c r="U941" s="14"/>
      <c r="V941" s="14"/>
      <c r="W941" s="14"/>
      <c r="X941" s="14"/>
      <c r="Y941" s="14"/>
      <c r="Z941" s="14"/>
      <c r="AA941" s="14"/>
      <c r="AB941" s="14"/>
      <c r="AC941" s="14"/>
      <c r="AD941" s="10"/>
      <c r="AE941" s="14"/>
      <c r="AF941" s="14"/>
      <c r="AG941" s="14"/>
      <c r="AH941" s="14"/>
      <c r="AI941" s="14"/>
      <c r="AJ941" s="14"/>
      <c r="AK941" s="14"/>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row>
    <row r="942">
      <c r="A942" s="10"/>
      <c r="B942" s="46"/>
      <c r="C942" s="46"/>
      <c r="D942" s="46"/>
      <c r="E942" s="46"/>
      <c r="F942" s="46"/>
      <c r="G942" s="46"/>
      <c r="H942" s="46"/>
      <c r="I942" s="46"/>
      <c r="J942" s="47"/>
      <c r="K942" s="46"/>
      <c r="L942" s="46"/>
      <c r="M942" s="46"/>
      <c r="N942" s="46"/>
      <c r="O942" s="46"/>
      <c r="P942" s="46"/>
      <c r="Q942" s="46"/>
      <c r="R942" s="14"/>
      <c r="S942" s="14"/>
      <c r="T942" s="14"/>
      <c r="U942" s="14"/>
      <c r="V942" s="14"/>
      <c r="W942" s="14"/>
      <c r="X942" s="14"/>
      <c r="Y942" s="14"/>
      <c r="Z942" s="14"/>
      <c r="AA942" s="14"/>
      <c r="AB942" s="14"/>
      <c r="AC942" s="14"/>
      <c r="AD942" s="10"/>
      <c r="AE942" s="14"/>
      <c r="AF942" s="14"/>
      <c r="AG942" s="14"/>
      <c r="AH942" s="14"/>
      <c r="AI942" s="14"/>
      <c r="AJ942" s="14"/>
      <c r="AK942" s="14"/>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row>
    <row r="943">
      <c r="A943" s="10"/>
      <c r="B943" s="46"/>
      <c r="C943" s="46"/>
      <c r="D943" s="46"/>
      <c r="E943" s="46"/>
      <c r="F943" s="46"/>
      <c r="G943" s="46"/>
      <c r="H943" s="46"/>
      <c r="I943" s="46"/>
      <c r="J943" s="47"/>
      <c r="K943" s="46"/>
      <c r="L943" s="46"/>
      <c r="M943" s="46"/>
      <c r="N943" s="46"/>
      <c r="O943" s="46"/>
      <c r="P943" s="46"/>
      <c r="Q943" s="46"/>
      <c r="R943" s="14"/>
      <c r="S943" s="14"/>
      <c r="T943" s="14"/>
      <c r="U943" s="14"/>
      <c r="V943" s="14"/>
      <c r="W943" s="14"/>
      <c r="X943" s="14"/>
      <c r="Y943" s="14"/>
      <c r="Z943" s="14"/>
      <c r="AA943" s="14"/>
      <c r="AB943" s="14"/>
      <c r="AC943" s="14"/>
      <c r="AD943" s="10"/>
      <c r="AE943" s="14"/>
      <c r="AF943" s="14"/>
      <c r="AG943" s="14"/>
      <c r="AH943" s="14"/>
      <c r="AI943" s="14"/>
      <c r="AJ943" s="14"/>
      <c r="AK943" s="14"/>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row>
    <row r="944">
      <c r="A944" s="10"/>
      <c r="B944" s="46"/>
      <c r="C944" s="46"/>
      <c r="D944" s="46"/>
      <c r="E944" s="46"/>
      <c r="F944" s="46"/>
      <c r="G944" s="46"/>
      <c r="H944" s="46"/>
      <c r="I944" s="46"/>
      <c r="J944" s="47"/>
      <c r="K944" s="46"/>
      <c r="L944" s="46"/>
      <c r="M944" s="46"/>
      <c r="N944" s="46"/>
      <c r="O944" s="46"/>
      <c r="P944" s="46"/>
      <c r="Q944" s="46"/>
      <c r="R944" s="14"/>
      <c r="S944" s="14"/>
      <c r="T944" s="14"/>
      <c r="U944" s="14"/>
      <c r="V944" s="14"/>
      <c r="W944" s="14"/>
      <c r="X944" s="14"/>
      <c r="Y944" s="14"/>
      <c r="Z944" s="14"/>
      <c r="AA944" s="14"/>
      <c r="AB944" s="14"/>
      <c r="AC944" s="14"/>
      <c r="AD944" s="10"/>
      <c r="AE944" s="14"/>
      <c r="AF944" s="14"/>
      <c r="AG944" s="14"/>
      <c r="AH944" s="14"/>
      <c r="AI944" s="14"/>
      <c r="AJ944" s="14"/>
      <c r="AK944" s="14"/>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row>
    <row r="945">
      <c r="A945" s="10"/>
      <c r="B945" s="46"/>
      <c r="C945" s="46"/>
      <c r="D945" s="46"/>
      <c r="E945" s="46"/>
      <c r="F945" s="46"/>
      <c r="G945" s="46"/>
      <c r="H945" s="46"/>
      <c r="I945" s="46"/>
      <c r="J945" s="47"/>
      <c r="K945" s="46"/>
      <c r="L945" s="46"/>
      <c r="M945" s="46"/>
      <c r="N945" s="46"/>
      <c r="O945" s="46"/>
      <c r="P945" s="46"/>
      <c r="Q945" s="46"/>
      <c r="R945" s="14"/>
      <c r="S945" s="14"/>
      <c r="T945" s="14"/>
      <c r="U945" s="14"/>
      <c r="V945" s="14"/>
      <c r="W945" s="14"/>
      <c r="X945" s="14"/>
      <c r="Y945" s="14"/>
      <c r="Z945" s="14"/>
      <c r="AA945" s="14"/>
      <c r="AB945" s="14"/>
      <c r="AC945" s="14"/>
      <c r="AD945" s="10"/>
      <c r="AE945" s="14"/>
      <c r="AF945" s="14"/>
      <c r="AG945" s="14"/>
      <c r="AH945" s="14"/>
      <c r="AI945" s="14"/>
      <c r="AJ945" s="14"/>
      <c r="AK945" s="14"/>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row>
    <row r="946">
      <c r="A946" s="10"/>
      <c r="B946" s="46"/>
      <c r="C946" s="46"/>
      <c r="D946" s="46"/>
      <c r="E946" s="46"/>
      <c r="F946" s="46"/>
      <c r="G946" s="46"/>
      <c r="H946" s="46"/>
      <c r="I946" s="46"/>
      <c r="J946" s="47"/>
      <c r="K946" s="46"/>
      <c r="L946" s="46"/>
      <c r="M946" s="46"/>
      <c r="N946" s="46"/>
      <c r="O946" s="46"/>
      <c r="P946" s="46"/>
      <c r="Q946" s="46"/>
      <c r="R946" s="14"/>
      <c r="S946" s="14"/>
      <c r="T946" s="14"/>
      <c r="U946" s="14"/>
      <c r="V946" s="14"/>
      <c r="W946" s="14"/>
      <c r="X946" s="14"/>
      <c r="Y946" s="14"/>
      <c r="Z946" s="14"/>
      <c r="AA946" s="14"/>
      <c r="AB946" s="14"/>
      <c r="AC946" s="14"/>
      <c r="AD946" s="10"/>
      <c r="AE946" s="14"/>
      <c r="AF946" s="14"/>
      <c r="AG946" s="14"/>
      <c r="AH946" s="14"/>
      <c r="AI946" s="14"/>
      <c r="AJ946" s="14"/>
      <c r="AK946" s="14"/>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row>
    <row r="947">
      <c r="A947" s="10"/>
      <c r="B947" s="46"/>
      <c r="C947" s="46"/>
      <c r="D947" s="46"/>
      <c r="E947" s="46"/>
      <c r="F947" s="46"/>
      <c r="G947" s="46"/>
      <c r="H947" s="46"/>
      <c r="I947" s="46"/>
      <c r="J947" s="47"/>
      <c r="K947" s="46"/>
      <c r="L947" s="46"/>
      <c r="M947" s="46"/>
      <c r="N947" s="46"/>
      <c r="O947" s="46"/>
      <c r="P947" s="46"/>
      <c r="Q947" s="46"/>
      <c r="R947" s="14"/>
      <c r="S947" s="14"/>
      <c r="T947" s="14"/>
      <c r="U947" s="14"/>
      <c r="V947" s="14"/>
      <c r="W947" s="14"/>
      <c r="X947" s="14"/>
      <c r="Y947" s="14"/>
      <c r="Z947" s="14"/>
      <c r="AA947" s="14"/>
      <c r="AB947" s="14"/>
      <c r="AC947" s="14"/>
      <c r="AD947" s="10"/>
      <c r="AE947" s="14"/>
      <c r="AF947" s="14"/>
      <c r="AG947" s="14"/>
      <c r="AH947" s="14"/>
      <c r="AI947" s="14"/>
      <c r="AJ947" s="14"/>
      <c r="AK947" s="14"/>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row>
    <row r="948">
      <c r="A948" s="10"/>
      <c r="B948" s="46"/>
      <c r="C948" s="46"/>
      <c r="D948" s="46"/>
      <c r="E948" s="46"/>
      <c r="F948" s="46"/>
      <c r="G948" s="46"/>
      <c r="H948" s="46"/>
      <c r="I948" s="46"/>
      <c r="J948" s="47"/>
      <c r="K948" s="46"/>
      <c r="L948" s="46"/>
      <c r="M948" s="46"/>
      <c r="N948" s="46"/>
      <c r="O948" s="46"/>
      <c r="P948" s="46"/>
      <c r="Q948" s="46"/>
      <c r="R948" s="14"/>
      <c r="S948" s="14"/>
      <c r="T948" s="14"/>
      <c r="U948" s="14"/>
      <c r="V948" s="14"/>
      <c r="W948" s="14"/>
      <c r="X948" s="14"/>
      <c r="Y948" s="14"/>
      <c r="Z948" s="14"/>
      <c r="AA948" s="14"/>
      <c r="AB948" s="14"/>
      <c r="AC948" s="14"/>
      <c r="AD948" s="10"/>
      <c r="AE948" s="14"/>
      <c r="AF948" s="14"/>
      <c r="AG948" s="14"/>
      <c r="AH948" s="14"/>
      <c r="AI948" s="14"/>
      <c r="AJ948" s="14"/>
      <c r="AK948" s="14"/>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row>
    <row r="949">
      <c r="A949" s="10"/>
      <c r="B949" s="46"/>
      <c r="C949" s="46"/>
      <c r="D949" s="46"/>
      <c r="E949" s="46"/>
      <c r="F949" s="46"/>
      <c r="G949" s="46"/>
      <c r="H949" s="46"/>
      <c r="I949" s="46"/>
      <c r="J949" s="47"/>
      <c r="K949" s="46"/>
      <c r="L949" s="46"/>
      <c r="M949" s="46"/>
      <c r="N949" s="46"/>
      <c r="O949" s="46"/>
      <c r="P949" s="46"/>
      <c r="Q949" s="46"/>
      <c r="R949" s="14"/>
      <c r="S949" s="14"/>
      <c r="T949" s="14"/>
      <c r="U949" s="14"/>
      <c r="V949" s="14"/>
      <c r="W949" s="14"/>
      <c r="X949" s="14"/>
      <c r="Y949" s="14"/>
      <c r="Z949" s="14"/>
      <c r="AA949" s="14"/>
      <c r="AB949" s="14"/>
      <c r="AC949" s="14"/>
      <c r="AD949" s="10"/>
      <c r="AE949" s="14"/>
      <c r="AF949" s="14"/>
      <c r="AG949" s="14"/>
      <c r="AH949" s="14"/>
      <c r="AI949" s="14"/>
      <c r="AJ949" s="14"/>
      <c r="AK949" s="14"/>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row>
    <row r="950">
      <c r="A950" s="10"/>
      <c r="B950" s="46"/>
      <c r="C950" s="46"/>
      <c r="D950" s="46"/>
      <c r="E950" s="46"/>
      <c r="F950" s="46"/>
      <c r="G950" s="46"/>
      <c r="H950" s="46"/>
      <c r="I950" s="46"/>
      <c r="J950" s="47"/>
      <c r="K950" s="46"/>
      <c r="L950" s="46"/>
      <c r="M950" s="46"/>
      <c r="N950" s="46"/>
      <c r="O950" s="46"/>
      <c r="P950" s="46"/>
      <c r="Q950" s="46"/>
      <c r="R950" s="14"/>
      <c r="S950" s="14"/>
      <c r="T950" s="14"/>
      <c r="U950" s="14"/>
      <c r="V950" s="14"/>
      <c r="W950" s="14"/>
      <c r="X950" s="14"/>
      <c r="Y950" s="14"/>
      <c r="Z950" s="14"/>
      <c r="AA950" s="14"/>
      <c r="AB950" s="14"/>
      <c r="AC950" s="14"/>
      <c r="AD950" s="10"/>
      <c r="AE950" s="14"/>
      <c r="AF950" s="14"/>
      <c r="AG950" s="14"/>
      <c r="AH950" s="14"/>
      <c r="AI950" s="14"/>
      <c r="AJ950" s="14"/>
      <c r="AK950" s="14"/>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row>
    <row r="951">
      <c r="A951" s="10"/>
      <c r="B951" s="46"/>
      <c r="C951" s="46"/>
      <c r="D951" s="46"/>
      <c r="E951" s="46"/>
      <c r="F951" s="46"/>
      <c r="G951" s="46"/>
      <c r="H951" s="46"/>
      <c r="I951" s="46"/>
      <c r="J951" s="47"/>
      <c r="K951" s="46"/>
      <c r="L951" s="46"/>
      <c r="M951" s="46"/>
      <c r="N951" s="46"/>
      <c r="O951" s="46"/>
      <c r="P951" s="46"/>
      <c r="Q951" s="46"/>
      <c r="R951" s="14"/>
      <c r="S951" s="14"/>
      <c r="T951" s="14"/>
      <c r="U951" s="14"/>
      <c r="V951" s="14"/>
      <c r="W951" s="14"/>
      <c r="X951" s="14"/>
      <c r="Y951" s="14"/>
      <c r="Z951" s="14"/>
      <c r="AA951" s="14"/>
      <c r="AB951" s="14"/>
      <c r="AC951" s="14"/>
      <c r="AD951" s="10"/>
      <c r="AE951" s="14"/>
      <c r="AF951" s="14"/>
      <c r="AG951" s="14"/>
      <c r="AH951" s="14"/>
      <c r="AI951" s="14"/>
      <c r="AJ951" s="14"/>
      <c r="AK951" s="14"/>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row>
    <row r="952">
      <c r="A952" s="10"/>
      <c r="B952" s="46"/>
      <c r="C952" s="46"/>
      <c r="D952" s="46"/>
      <c r="E952" s="46"/>
      <c r="F952" s="46"/>
      <c r="G952" s="46"/>
      <c r="H952" s="46"/>
      <c r="I952" s="46"/>
      <c r="J952" s="47"/>
      <c r="K952" s="46"/>
      <c r="L952" s="46"/>
      <c r="M952" s="46"/>
      <c r="N952" s="46"/>
      <c r="O952" s="46"/>
      <c r="P952" s="46"/>
      <c r="Q952" s="46"/>
      <c r="R952" s="14"/>
      <c r="S952" s="14"/>
      <c r="T952" s="14"/>
      <c r="U952" s="14"/>
      <c r="V952" s="14"/>
      <c r="W952" s="14"/>
      <c r="X952" s="14"/>
      <c r="Y952" s="14"/>
      <c r="Z952" s="14"/>
      <c r="AA952" s="14"/>
      <c r="AB952" s="14"/>
      <c r="AC952" s="14"/>
      <c r="AD952" s="10"/>
      <c r="AE952" s="14"/>
      <c r="AF952" s="14"/>
      <c r="AG952" s="14"/>
      <c r="AH952" s="14"/>
      <c r="AI952" s="14"/>
      <c r="AJ952" s="14"/>
      <c r="AK952" s="14"/>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row>
    <row r="953">
      <c r="A953" s="10"/>
      <c r="B953" s="46"/>
      <c r="C953" s="46"/>
      <c r="D953" s="46"/>
      <c r="E953" s="46"/>
      <c r="F953" s="46"/>
      <c r="G953" s="46"/>
      <c r="H953" s="46"/>
      <c r="I953" s="46"/>
      <c r="J953" s="47"/>
      <c r="K953" s="46"/>
      <c r="L953" s="46"/>
      <c r="M953" s="46"/>
      <c r="N953" s="46"/>
      <c r="O953" s="46"/>
      <c r="P953" s="46"/>
      <c r="Q953" s="46"/>
      <c r="R953" s="14"/>
      <c r="S953" s="14"/>
      <c r="T953" s="14"/>
      <c r="U953" s="14"/>
      <c r="V953" s="14"/>
      <c r="W953" s="14"/>
      <c r="X953" s="14"/>
      <c r="Y953" s="14"/>
      <c r="Z953" s="14"/>
      <c r="AA953" s="14"/>
      <c r="AB953" s="14"/>
      <c r="AC953" s="14"/>
      <c r="AD953" s="10"/>
      <c r="AE953" s="14"/>
      <c r="AF953" s="14"/>
      <c r="AG953" s="14"/>
      <c r="AH953" s="14"/>
      <c r="AI953" s="14"/>
      <c r="AJ953" s="14"/>
      <c r="AK953" s="14"/>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row>
    <row r="954">
      <c r="A954" s="10"/>
      <c r="B954" s="46"/>
      <c r="C954" s="46"/>
      <c r="D954" s="46"/>
      <c r="E954" s="46"/>
      <c r="F954" s="46"/>
      <c r="G954" s="46"/>
      <c r="H954" s="46"/>
      <c r="I954" s="46"/>
      <c r="J954" s="47"/>
      <c r="K954" s="46"/>
      <c r="L954" s="46"/>
      <c r="M954" s="46"/>
      <c r="N954" s="46"/>
      <c r="O954" s="46"/>
      <c r="P954" s="46"/>
      <c r="Q954" s="46"/>
      <c r="R954" s="14"/>
      <c r="S954" s="14"/>
      <c r="T954" s="14"/>
      <c r="U954" s="14"/>
      <c r="V954" s="14"/>
      <c r="W954" s="14"/>
      <c r="X954" s="14"/>
      <c r="Y954" s="14"/>
      <c r="Z954" s="14"/>
      <c r="AA954" s="14"/>
      <c r="AB954" s="14"/>
      <c r="AC954" s="14"/>
      <c r="AD954" s="10"/>
      <c r="AE954" s="14"/>
      <c r="AF954" s="14"/>
      <c r="AG954" s="14"/>
      <c r="AH954" s="14"/>
      <c r="AI954" s="14"/>
      <c r="AJ954" s="14"/>
      <c r="AK954" s="14"/>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row>
    <row r="955">
      <c r="A955" s="10"/>
      <c r="B955" s="46"/>
      <c r="C955" s="46"/>
      <c r="D955" s="46"/>
      <c r="E955" s="46"/>
      <c r="F955" s="46"/>
      <c r="G955" s="46"/>
      <c r="H955" s="46"/>
      <c r="I955" s="46"/>
      <c r="J955" s="47"/>
      <c r="K955" s="46"/>
      <c r="L955" s="46"/>
      <c r="M955" s="46"/>
      <c r="N955" s="46"/>
      <c r="O955" s="46"/>
      <c r="P955" s="46"/>
      <c r="Q955" s="46"/>
      <c r="R955" s="14"/>
      <c r="S955" s="14"/>
      <c r="T955" s="14"/>
      <c r="U955" s="14"/>
      <c r="V955" s="14"/>
      <c r="W955" s="14"/>
      <c r="X955" s="14"/>
      <c r="Y955" s="14"/>
      <c r="Z955" s="14"/>
      <c r="AA955" s="14"/>
      <c r="AB955" s="14"/>
      <c r="AC955" s="14"/>
      <c r="AD955" s="10"/>
      <c r="AE955" s="14"/>
      <c r="AF955" s="14"/>
      <c r="AG955" s="14"/>
      <c r="AH955" s="14"/>
      <c r="AI955" s="14"/>
      <c r="AJ955" s="14"/>
      <c r="AK955" s="14"/>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row>
    <row r="956">
      <c r="A956" s="10"/>
      <c r="B956" s="46"/>
      <c r="C956" s="46"/>
      <c r="D956" s="46"/>
      <c r="E956" s="46"/>
      <c r="F956" s="46"/>
      <c r="G956" s="46"/>
      <c r="H956" s="46"/>
      <c r="I956" s="46"/>
      <c r="J956" s="47"/>
      <c r="K956" s="46"/>
      <c r="L956" s="46"/>
      <c r="M956" s="46"/>
      <c r="N956" s="46"/>
      <c r="O956" s="46"/>
      <c r="P956" s="46"/>
      <c r="Q956" s="46"/>
      <c r="R956" s="14"/>
      <c r="S956" s="14"/>
      <c r="T956" s="14"/>
      <c r="U956" s="14"/>
      <c r="V956" s="14"/>
      <c r="W956" s="14"/>
      <c r="X956" s="14"/>
      <c r="Y956" s="14"/>
      <c r="Z956" s="14"/>
      <c r="AA956" s="14"/>
      <c r="AB956" s="14"/>
      <c r="AC956" s="14"/>
      <c r="AD956" s="10"/>
      <c r="AE956" s="14"/>
      <c r="AF956" s="14"/>
      <c r="AG956" s="14"/>
      <c r="AH956" s="14"/>
      <c r="AI956" s="14"/>
      <c r="AJ956" s="14"/>
      <c r="AK956" s="14"/>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row>
    <row r="957">
      <c r="A957" s="10"/>
      <c r="B957" s="46"/>
      <c r="C957" s="46"/>
      <c r="D957" s="46"/>
      <c r="E957" s="46"/>
      <c r="F957" s="46"/>
      <c r="G957" s="46"/>
      <c r="H957" s="46"/>
      <c r="I957" s="46"/>
      <c r="J957" s="47"/>
      <c r="K957" s="46"/>
      <c r="L957" s="46"/>
      <c r="M957" s="46"/>
      <c r="N957" s="46"/>
      <c r="O957" s="46"/>
      <c r="P957" s="46"/>
      <c r="Q957" s="46"/>
      <c r="R957" s="14"/>
      <c r="S957" s="14"/>
      <c r="T957" s="14"/>
      <c r="U957" s="14"/>
      <c r="V957" s="14"/>
      <c r="W957" s="14"/>
      <c r="X957" s="14"/>
      <c r="Y957" s="14"/>
      <c r="Z957" s="14"/>
      <c r="AA957" s="14"/>
      <c r="AB957" s="14"/>
      <c r="AC957" s="14"/>
      <c r="AD957" s="10"/>
      <c r="AE957" s="14"/>
      <c r="AF957" s="14"/>
      <c r="AG957" s="14"/>
      <c r="AH957" s="14"/>
      <c r="AI957" s="14"/>
      <c r="AJ957" s="14"/>
      <c r="AK957" s="14"/>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row>
    <row r="958">
      <c r="A958" s="10"/>
      <c r="B958" s="46"/>
      <c r="C958" s="46"/>
      <c r="D958" s="46"/>
      <c r="E958" s="46"/>
      <c r="F958" s="46"/>
      <c r="G958" s="46"/>
      <c r="H958" s="46"/>
      <c r="I958" s="46"/>
      <c r="J958" s="47"/>
      <c r="K958" s="46"/>
      <c r="L958" s="46"/>
      <c r="M958" s="46"/>
      <c r="N958" s="46"/>
      <c r="O958" s="46"/>
      <c r="P958" s="46"/>
      <c r="Q958" s="46"/>
      <c r="R958" s="14"/>
      <c r="S958" s="14"/>
      <c r="T958" s="14"/>
      <c r="U958" s="14"/>
      <c r="V958" s="14"/>
      <c r="W958" s="14"/>
      <c r="X958" s="14"/>
      <c r="Y958" s="14"/>
      <c r="Z958" s="14"/>
      <c r="AA958" s="14"/>
      <c r="AB958" s="14"/>
      <c r="AC958" s="14"/>
      <c r="AD958" s="10"/>
      <c r="AE958" s="14"/>
      <c r="AF958" s="14"/>
      <c r="AG958" s="14"/>
      <c r="AH958" s="14"/>
      <c r="AI958" s="14"/>
      <c r="AJ958" s="14"/>
      <c r="AK958" s="14"/>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row>
    <row r="959">
      <c r="A959" s="10"/>
      <c r="B959" s="46"/>
      <c r="C959" s="46"/>
      <c r="D959" s="46"/>
      <c r="E959" s="46"/>
      <c r="F959" s="46"/>
      <c r="G959" s="46"/>
      <c r="H959" s="46"/>
      <c r="I959" s="46"/>
      <c r="J959" s="47"/>
      <c r="K959" s="46"/>
      <c r="L959" s="46"/>
      <c r="M959" s="46"/>
      <c r="N959" s="46"/>
      <c r="O959" s="46"/>
      <c r="P959" s="46"/>
      <c r="Q959" s="46"/>
      <c r="R959" s="14"/>
      <c r="S959" s="14"/>
      <c r="T959" s="14"/>
      <c r="U959" s="14"/>
      <c r="V959" s="14"/>
      <c r="W959" s="14"/>
      <c r="X959" s="14"/>
      <c r="Y959" s="14"/>
      <c r="Z959" s="14"/>
      <c r="AA959" s="14"/>
      <c r="AB959" s="14"/>
      <c r="AC959" s="14"/>
      <c r="AD959" s="10"/>
      <c r="AE959" s="14"/>
      <c r="AF959" s="14"/>
      <c r="AG959" s="14"/>
      <c r="AH959" s="14"/>
      <c r="AI959" s="14"/>
      <c r="AJ959" s="14"/>
      <c r="AK959" s="14"/>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row>
    <row r="960">
      <c r="A960" s="10"/>
      <c r="B960" s="46"/>
      <c r="C960" s="46"/>
      <c r="D960" s="46"/>
      <c r="E960" s="46"/>
      <c r="F960" s="46"/>
      <c r="G960" s="46"/>
      <c r="H960" s="46"/>
      <c r="I960" s="46"/>
      <c r="J960" s="47"/>
      <c r="K960" s="46"/>
      <c r="L960" s="46"/>
      <c r="M960" s="46"/>
      <c r="N960" s="46"/>
      <c r="O960" s="46"/>
      <c r="P960" s="46"/>
      <c r="Q960" s="46"/>
      <c r="R960" s="14"/>
      <c r="S960" s="14"/>
      <c r="T960" s="14"/>
      <c r="U960" s="14"/>
      <c r="V960" s="14"/>
      <c r="W960" s="14"/>
      <c r="X960" s="14"/>
      <c r="Y960" s="14"/>
      <c r="Z960" s="14"/>
      <c r="AA960" s="14"/>
      <c r="AB960" s="14"/>
      <c r="AC960" s="14"/>
      <c r="AD960" s="10"/>
      <c r="AE960" s="14"/>
      <c r="AF960" s="14"/>
      <c r="AG960" s="14"/>
      <c r="AH960" s="14"/>
      <c r="AI960" s="14"/>
      <c r="AJ960" s="14"/>
      <c r="AK960" s="14"/>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row>
    <row r="961">
      <c r="A961" s="10"/>
      <c r="B961" s="46"/>
      <c r="C961" s="46"/>
      <c r="D961" s="46"/>
      <c r="E961" s="46"/>
      <c r="F961" s="46"/>
      <c r="G961" s="46"/>
      <c r="H961" s="46"/>
      <c r="I961" s="46"/>
      <c r="J961" s="47"/>
      <c r="K961" s="46"/>
      <c r="L961" s="46"/>
      <c r="M961" s="46"/>
      <c r="N961" s="46"/>
      <c r="O961" s="46"/>
      <c r="P961" s="46"/>
      <c r="Q961" s="46"/>
      <c r="R961" s="14"/>
      <c r="S961" s="14"/>
      <c r="T961" s="14"/>
      <c r="U961" s="14"/>
      <c r="V961" s="14"/>
      <c r="W961" s="14"/>
      <c r="X961" s="14"/>
      <c r="Y961" s="14"/>
      <c r="Z961" s="14"/>
      <c r="AA961" s="14"/>
      <c r="AB961" s="14"/>
      <c r="AC961" s="14"/>
      <c r="AD961" s="10"/>
      <c r="AE961" s="14"/>
      <c r="AF961" s="14"/>
      <c r="AG961" s="14"/>
      <c r="AH961" s="14"/>
      <c r="AI961" s="14"/>
      <c r="AJ961" s="14"/>
      <c r="AK961" s="14"/>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row>
    <row r="962">
      <c r="A962" s="10"/>
      <c r="B962" s="46"/>
      <c r="C962" s="46"/>
      <c r="D962" s="46"/>
      <c r="E962" s="46"/>
      <c r="F962" s="46"/>
      <c r="G962" s="46"/>
      <c r="H962" s="46"/>
      <c r="I962" s="46"/>
      <c r="J962" s="47"/>
      <c r="K962" s="46"/>
      <c r="L962" s="46"/>
      <c r="M962" s="46"/>
      <c r="N962" s="46"/>
      <c r="O962" s="46"/>
      <c r="P962" s="46"/>
      <c r="Q962" s="46"/>
      <c r="R962" s="14"/>
      <c r="S962" s="14"/>
      <c r="T962" s="14"/>
      <c r="U962" s="14"/>
      <c r="V962" s="14"/>
      <c r="W962" s="14"/>
      <c r="X962" s="14"/>
      <c r="Y962" s="14"/>
      <c r="Z962" s="14"/>
      <c r="AA962" s="14"/>
      <c r="AB962" s="14"/>
      <c r="AC962" s="14"/>
      <c r="AD962" s="10"/>
      <c r="AE962" s="14"/>
      <c r="AF962" s="14"/>
      <c r="AG962" s="14"/>
      <c r="AH962" s="14"/>
      <c r="AI962" s="14"/>
      <c r="AJ962" s="14"/>
      <c r="AK962" s="14"/>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row>
    <row r="963">
      <c r="A963" s="10"/>
      <c r="B963" s="46"/>
      <c r="C963" s="46"/>
      <c r="D963" s="46"/>
      <c r="E963" s="46"/>
      <c r="F963" s="46"/>
      <c r="G963" s="46"/>
      <c r="H963" s="46"/>
      <c r="I963" s="46"/>
      <c r="J963" s="47"/>
      <c r="K963" s="46"/>
      <c r="L963" s="46"/>
      <c r="M963" s="46"/>
      <c r="N963" s="46"/>
      <c r="O963" s="46"/>
      <c r="P963" s="46"/>
      <c r="Q963" s="46"/>
      <c r="R963" s="14"/>
      <c r="S963" s="14"/>
      <c r="T963" s="14"/>
      <c r="U963" s="14"/>
      <c r="V963" s="14"/>
      <c r="W963" s="14"/>
      <c r="X963" s="14"/>
      <c r="Y963" s="14"/>
      <c r="Z963" s="14"/>
      <c r="AA963" s="14"/>
      <c r="AB963" s="14"/>
      <c r="AC963" s="14"/>
      <c r="AD963" s="10"/>
      <c r="AE963" s="14"/>
      <c r="AF963" s="14"/>
      <c r="AG963" s="14"/>
      <c r="AH963" s="14"/>
      <c r="AI963" s="14"/>
      <c r="AJ963" s="14"/>
      <c r="AK963" s="14"/>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row>
    <row r="964">
      <c r="A964" s="10"/>
      <c r="B964" s="46"/>
      <c r="C964" s="46"/>
      <c r="D964" s="46"/>
      <c r="E964" s="46"/>
      <c r="F964" s="46"/>
      <c r="G964" s="46"/>
      <c r="H964" s="46"/>
      <c r="I964" s="46"/>
      <c r="J964" s="47"/>
      <c r="K964" s="46"/>
      <c r="L964" s="46"/>
      <c r="M964" s="46"/>
      <c r="N964" s="46"/>
      <c r="O964" s="46"/>
      <c r="P964" s="46"/>
      <c r="Q964" s="46"/>
      <c r="R964" s="14"/>
      <c r="S964" s="14"/>
      <c r="T964" s="14"/>
      <c r="U964" s="14"/>
      <c r="V964" s="14"/>
      <c r="W964" s="14"/>
      <c r="X964" s="14"/>
      <c r="Y964" s="14"/>
      <c r="Z964" s="14"/>
      <c r="AA964" s="14"/>
      <c r="AB964" s="14"/>
      <c r="AC964" s="14"/>
      <c r="AD964" s="10"/>
      <c r="AE964" s="14"/>
      <c r="AF964" s="14"/>
      <c r="AG964" s="14"/>
      <c r="AH964" s="14"/>
      <c r="AI964" s="14"/>
      <c r="AJ964" s="14"/>
      <c r="AK964" s="14"/>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row>
    <row r="965">
      <c r="A965" s="10"/>
      <c r="B965" s="46"/>
      <c r="C965" s="46"/>
      <c r="D965" s="46"/>
      <c r="E965" s="46"/>
      <c r="F965" s="46"/>
      <c r="G965" s="46"/>
      <c r="H965" s="46"/>
      <c r="I965" s="46"/>
      <c r="J965" s="47"/>
      <c r="K965" s="46"/>
      <c r="L965" s="46"/>
      <c r="M965" s="46"/>
      <c r="N965" s="46"/>
      <c r="O965" s="46"/>
      <c r="P965" s="46"/>
      <c r="Q965" s="46"/>
      <c r="R965" s="14"/>
      <c r="S965" s="14"/>
      <c r="T965" s="14"/>
      <c r="U965" s="14"/>
      <c r="V965" s="14"/>
      <c r="W965" s="14"/>
      <c r="X965" s="14"/>
      <c r="Y965" s="14"/>
      <c r="Z965" s="14"/>
      <c r="AA965" s="14"/>
      <c r="AB965" s="14"/>
      <c r="AC965" s="14"/>
      <c r="AD965" s="10"/>
      <c r="AE965" s="14"/>
      <c r="AF965" s="14"/>
      <c r="AG965" s="14"/>
      <c r="AH965" s="14"/>
      <c r="AI965" s="14"/>
      <c r="AJ965" s="14"/>
      <c r="AK965" s="14"/>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row>
    <row r="966">
      <c r="A966" s="10"/>
      <c r="B966" s="46"/>
      <c r="C966" s="46"/>
      <c r="D966" s="46"/>
      <c r="E966" s="46"/>
      <c r="F966" s="46"/>
      <c r="G966" s="46"/>
      <c r="H966" s="46"/>
      <c r="I966" s="46"/>
      <c r="J966" s="47"/>
      <c r="K966" s="46"/>
      <c r="L966" s="46"/>
      <c r="M966" s="46"/>
      <c r="N966" s="46"/>
      <c r="O966" s="46"/>
      <c r="P966" s="46"/>
      <c r="Q966" s="46"/>
      <c r="R966" s="14"/>
      <c r="S966" s="14"/>
      <c r="T966" s="14"/>
      <c r="U966" s="14"/>
      <c r="V966" s="14"/>
      <c r="W966" s="14"/>
      <c r="X966" s="14"/>
      <c r="Y966" s="14"/>
      <c r="Z966" s="14"/>
      <c r="AA966" s="14"/>
      <c r="AB966" s="14"/>
      <c r="AC966" s="14"/>
      <c r="AD966" s="10"/>
      <c r="AE966" s="14"/>
      <c r="AF966" s="14"/>
      <c r="AG966" s="14"/>
      <c r="AH966" s="14"/>
      <c r="AI966" s="14"/>
      <c r="AJ966" s="14"/>
      <c r="AK966" s="14"/>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row>
    <row r="967">
      <c r="A967" s="10"/>
      <c r="B967" s="46"/>
      <c r="C967" s="46"/>
      <c r="D967" s="46"/>
      <c r="E967" s="46"/>
      <c r="F967" s="46"/>
      <c r="G967" s="46"/>
      <c r="H967" s="46"/>
      <c r="I967" s="46"/>
      <c r="J967" s="47"/>
      <c r="K967" s="46"/>
      <c r="L967" s="46"/>
      <c r="M967" s="46"/>
      <c r="N967" s="46"/>
      <c r="O967" s="46"/>
      <c r="P967" s="46"/>
      <c r="Q967" s="46"/>
      <c r="R967" s="14"/>
      <c r="S967" s="14"/>
      <c r="T967" s="14"/>
      <c r="U967" s="14"/>
      <c r="V967" s="14"/>
      <c r="W967" s="14"/>
      <c r="X967" s="14"/>
      <c r="Y967" s="14"/>
      <c r="Z967" s="14"/>
      <c r="AA967" s="14"/>
      <c r="AB967" s="14"/>
      <c r="AC967" s="14"/>
      <c r="AD967" s="10"/>
      <c r="AE967" s="14"/>
      <c r="AF967" s="14"/>
      <c r="AG967" s="14"/>
      <c r="AH967" s="14"/>
      <c r="AI967" s="14"/>
      <c r="AJ967" s="14"/>
      <c r="AK967" s="14"/>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row>
    <row r="968">
      <c r="A968" s="10"/>
      <c r="B968" s="46"/>
      <c r="C968" s="46"/>
      <c r="D968" s="46"/>
      <c r="E968" s="46"/>
      <c r="F968" s="46"/>
      <c r="G968" s="46"/>
      <c r="H968" s="46"/>
      <c r="I968" s="46"/>
      <c r="J968" s="47"/>
      <c r="K968" s="46"/>
      <c r="L968" s="46"/>
      <c r="M968" s="46"/>
      <c r="N968" s="46"/>
      <c r="O968" s="46"/>
      <c r="P968" s="46"/>
      <c r="Q968" s="46"/>
      <c r="R968" s="14"/>
      <c r="S968" s="14"/>
      <c r="T968" s="14"/>
      <c r="U968" s="14"/>
      <c r="V968" s="14"/>
      <c r="W968" s="14"/>
      <c r="X968" s="14"/>
      <c r="Y968" s="14"/>
      <c r="Z968" s="14"/>
      <c r="AA968" s="14"/>
      <c r="AB968" s="14"/>
      <c r="AC968" s="14"/>
      <c r="AD968" s="10"/>
      <c r="AE968" s="14"/>
      <c r="AF968" s="14"/>
      <c r="AG968" s="14"/>
      <c r="AH968" s="14"/>
      <c r="AI968" s="14"/>
      <c r="AJ968" s="14"/>
      <c r="AK968" s="14"/>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row>
    <row r="969">
      <c r="A969" s="10"/>
      <c r="B969" s="46"/>
      <c r="C969" s="46"/>
      <c r="D969" s="46"/>
      <c r="E969" s="46"/>
      <c r="F969" s="46"/>
      <c r="G969" s="46"/>
      <c r="H969" s="46"/>
      <c r="I969" s="46"/>
      <c r="J969" s="47"/>
      <c r="K969" s="46"/>
      <c r="L969" s="46"/>
      <c r="M969" s="46"/>
      <c r="N969" s="46"/>
      <c r="O969" s="46"/>
      <c r="P969" s="46"/>
      <c r="Q969" s="46"/>
      <c r="R969" s="14"/>
      <c r="S969" s="14"/>
      <c r="T969" s="14"/>
      <c r="U969" s="14"/>
      <c r="V969" s="14"/>
      <c r="W969" s="14"/>
      <c r="X969" s="14"/>
      <c r="Y969" s="14"/>
      <c r="Z969" s="14"/>
      <c r="AA969" s="14"/>
      <c r="AB969" s="14"/>
      <c r="AC969" s="14"/>
      <c r="AD969" s="10"/>
      <c r="AE969" s="14"/>
      <c r="AF969" s="14"/>
      <c r="AG969" s="14"/>
      <c r="AH969" s="14"/>
      <c r="AI969" s="14"/>
      <c r="AJ969" s="14"/>
      <c r="AK969" s="14"/>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row>
    <row r="970">
      <c r="A970" s="10"/>
      <c r="B970" s="46"/>
      <c r="C970" s="46"/>
      <c r="D970" s="46"/>
      <c r="E970" s="46"/>
      <c r="F970" s="46"/>
      <c r="G970" s="46"/>
      <c r="H970" s="46"/>
      <c r="I970" s="46"/>
      <c r="J970" s="47"/>
      <c r="K970" s="46"/>
      <c r="L970" s="46"/>
      <c r="M970" s="46"/>
      <c r="N970" s="46"/>
      <c r="O970" s="46"/>
      <c r="P970" s="46"/>
      <c r="Q970" s="46"/>
      <c r="R970" s="14"/>
      <c r="S970" s="14"/>
      <c r="T970" s="14"/>
      <c r="U970" s="14"/>
      <c r="V970" s="14"/>
      <c r="W970" s="14"/>
      <c r="X970" s="14"/>
      <c r="Y970" s="14"/>
      <c r="Z970" s="14"/>
      <c r="AA970" s="14"/>
      <c r="AB970" s="14"/>
      <c r="AC970" s="14"/>
      <c r="AD970" s="10"/>
      <c r="AE970" s="14"/>
      <c r="AF970" s="14"/>
      <c r="AG970" s="14"/>
      <c r="AH970" s="14"/>
      <c r="AI970" s="14"/>
      <c r="AJ970" s="14"/>
      <c r="AK970" s="14"/>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row>
    <row r="971">
      <c r="A971" s="10"/>
      <c r="B971" s="46"/>
      <c r="C971" s="46"/>
      <c r="D971" s="46"/>
      <c r="E971" s="46"/>
      <c r="F971" s="46"/>
      <c r="G971" s="46"/>
      <c r="H971" s="46"/>
      <c r="I971" s="46"/>
      <c r="J971" s="47"/>
      <c r="K971" s="46"/>
      <c r="L971" s="46"/>
      <c r="M971" s="46"/>
      <c r="N971" s="46"/>
      <c r="O971" s="46"/>
      <c r="P971" s="46"/>
      <c r="Q971" s="46"/>
      <c r="R971" s="14"/>
      <c r="S971" s="14"/>
      <c r="T971" s="14"/>
      <c r="U971" s="14"/>
      <c r="V971" s="14"/>
      <c r="W971" s="14"/>
      <c r="X971" s="14"/>
      <c r="Y971" s="14"/>
      <c r="Z971" s="14"/>
      <c r="AA971" s="14"/>
      <c r="AB971" s="14"/>
      <c r="AC971" s="14"/>
      <c r="AD971" s="10"/>
      <c r="AE971" s="14"/>
      <c r="AF971" s="14"/>
      <c r="AG971" s="14"/>
      <c r="AH971" s="14"/>
      <c r="AI971" s="14"/>
      <c r="AJ971" s="14"/>
      <c r="AK971" s="14"/>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row>
    <row r="972">
      <c r="A972" s="10"/>
      <c r="B972" s="46"/>
      <c r="C972" s="46"/>
      <c r="D972" s="46"/>
      <c r="E972" s="46"/>
      <c r="F972" s="46"/>
      <c r="G972" s="46"/>
      <c r="H972" s="46"/>
      <c r="I972" s="46"/>
      <c r="J972" s="47"/>
      <c r="K972" s="46"/>
      <c r="L972" s="46"/>
      <c r="M972" s="46"/>
      <c r="N972" s="46"/>
      <c r="O972" s="46"/>
      <c r="P972" s="46"/>
      <c r="Q972" s="46"/>
      <c r="R972" s="14"/>
      <c r="S972" s="14"/>
      <c r="T972" s="14"/>
      <c r="U972" s="14"/>
      <c r="V972" s="14"/>
      <c r="W972" s="14"/>
      <c r="X972" s="14"/>
      <c r="Y972" s="14"/>
      <c r="Z972" s="14"/>
      <c r="AA972" s="14"/>
      <c r="AB972" s="14"/>
      <c r="AC972" s="14"/>
      <c r="AD972" s="10"/>
      <c r="AE972" s="14"/>
      <c r="AF972" s="14"/>
      <c r="AG972" s="14"/>
      <c r="AH972" s="14"/>
      <c r="AI972" s="14"/>
      <c r="AJ972" s="14"/>
      <c r="AK972" s="14"/>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row>
    <row r="973">
      <c r="A973" s="10"/>
      <c r="B973" s="46"/>
      <c r="C973" s="46"/>
      <c r="D973" s="46"/>
      <c r="E973" s="46"/>
      <c r="F973" s="46"/>
      <c r="G973" s="46"/>
      <c r="H973" s="46"/>
      <c r="I973" s="46"/>
      <c r="J973" s="47"/>
      <c r="K973" s="46"/>
      <c r="L973" s="46"/>
      <c r="M973" s="46"/>
      <c r="N973" s="46"/>
      <c r="O973" s="46"/>
      <c r="P973" s="46"/>
      <c r="Q973" s="46"/>
      <c r="R973" s="14"/>
      <c r="S973" s="14"/>
      <c r="T973" s="14"/>
      <c r="U973" s="14"/>
      <c r="V973" s="14"/>
      <c r="W973" s="14"/>
      <c r="X973" s="14"/>
      <c r="Y973" s="14"/>
      <c r="Z973" s="14"/>
      <c r="AA973" s="14"/>
      <c r="AB973" s="14"/>
      <c r="AC973" s="14"/>
      <c r="AD973" s="10"/>
      <c r="AE973" s="14"/>
      <c r="AF973" s="14"/>
      <c r="AG973" s="14"/>
      <c r="AH973" s="14"/>
      <c r="AI973" s="14"/>
      <c r="AJ973" s="14"/>
      <c r="AK973" s="14"/>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row>
    <row r="974">
      <c r="A974" s="10"/>
      <c r="B974" s="46"/>
      <c r="C974" s="46"/>
      <c r="D974" s="46"/>
      <c r="E974" s="46"/>
      <c r="F974" s="46"/>
      <c r="G974" s="46"/>
      <c r="H974" s="46"/>
      <c r="I974" s="46"/>
      <c r="J974" s="47"/>
      <c r="K974" s="46"/>
      <c r="L974" s="46"/>
      <c r="M974" s="46"/>
      <c r="N974" s="46"/>
      <c r="O974" s="46"/>
      <c r="P974" s="46"/>
      <c r="Q974" s="46"/>
      <c r="R974" s="14"/>
      <c r="S974" s="14"/>
      <c r="T974" s="14"/>
      <c r="U974" s="14"/>
      <c r="V974" s="14"/>
      <c r="W974" s="14"/>
      <c r="X974" s="14"/>
      <c r="Y974" s="14"/>
      <c r="Z974" s="14"/>
      <c r="AA974" s="14"/>
      <c r="AB974" s="14"/>
      <c r="AC974" s="14"/>
      <c r="AD974" s="10"/>
      <c r="AE974" s="14"/>
      <c r="AF974" s="14"/>
      <c r="AG974" s="14"/>
      <c r="AH974" s="14"/>
      <c r="AI974" s="14"/>
      <c r="AJ974" s="14"/>
      <c r="AK974" s="14"/>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row>
    <row r="975">
      <c r="A975" s="10"/>
      <c r="B975" s="46"/>
      <c r="C975" s="46"/>
      <c r="D975" s="46"/>
      <c r="E975" s="46"/>
      <c r="F975" s="46"/>
      <c r="G975" s="46"/>
      <c r="H975" s="46"/>
      <c r="I975" s="46"/>
      <c r="J975" s="47"/>
      <c r="K975" s="46"/>
      <c r="L975" s="46"/>
      <c r="M975" s="46"/>
      <c r="N975" s="46"/>
      <c r="O975" s="46"/>
      <c r="P975" s="46"/>
      <c r="Q975" s="46"/>
      <c r="R975" s="14"/>
      <c r="S975" s="14"/>
      <c r="T975" s="14"/>
      <c r="U975" s="14"/>
      <c r="V975" s="14"/>
      <c r="W975" s="14"/>
      <c r="X975" s="14"/>
      <c r="Y975" s="14"/>
      <c r="Z975" s="14"/>
      <c r="AA975" s="14"/>
      <c r="AB975" s="14"/>
      <c r="AC975" s="14"/>
      <c r="AD975" s="10"/>
      <c r="AE975" s="14"/>
      <c r="AF975" s="14"/>
      <c r="AG975" s="14"/>
      <c r="AH975" s="14"/>
      <c r="AI975" s="14"/>
      <c r="AJ975" s="14"/>
      <c r="AK975" s="14"/>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row>
    <row r="976">
      <c r="A976" s="10"/>
      <c r="B976" s="46"/>
      <c r="C976" s="46"/>
      <c r="D976" s="46"/>
      <c r="E976" s="46"/>
      <c r="F976" s="46"/>
      <c r="G976" s="46"/>
      <c r="H976" s="46"/>
      <c r="I976" s="46"/>
      <c r="J976" s="47"/>
      <c r="K976" s="46"/>
      <c r="L976" s="46"/>
      <c r="M976" s="46"/>
      <c r="N976" s="46"/>
      <c r="O976" s="46"/>
      <c r="P976" s="46"/>
      <c r="Q976" s="46"/>
      <c r="R976" s="14"/>
      <c r="S976" s="14"/>
      <c r="T976" s="14"/>
      <c r="U976" s="14"/>
      <c r="V976" s="14"/>
      <c r="W976" s="14"/>
      <c r="X976" s="14"/>
      <c r="Y976" s="14"/>
      <c r="Z976" s="14"/>
      <c r="AA976" s="14"/>
      <c r="AB976" s="14"/>
      <c r="AC976" s="14"/>
      <c r="AD976" s="10"/>
      <c r="AE976" s="14"/>
      <c r="AF976" s="14"/>
      <c r="AG976" s="14"/>
      <c r="AH976" s="14"/>
      <c r="AI976" s="14"/>
      <c r="AJ976" s="14"/>
      <c r="AK976" s="14"/>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row>
    <row r="977">
      <c r="A977" s="10"/>
      <c r="B977" s="46"/>
      <c r="C977" s="46"/>
      <c r="D977" s="46"/>
      <c r="E977" s="46"/>
      <c r="F977" s="46"/>
      <c r="G977" s="46"/>
      <c r="H977" s="46"/>
      <c r="I977" s="46"/>
      <c r="J977" s="47"/>
      <c r="K977" s="46"/>
      <c r="L977" s="46"/>
      <c r="M977" s="46"/>
      <c r="N977" s="46"/>
      <c r="O977" s="46"/>
      <c r="P977" s="46"/>
      <c r="Q977" s="46"/>
      <c r="R977" s="14"/>
      <c r="S977" s="14"/>
      <c r="T977" s="14"/>
      <c r="U977" s="14"/>
      <c r="V977" s="14"/>
      <c r="W977" s="14"/>
      <c r="X977" s="14"/>
      <c r="Y977" s="14"/>
      <c r="Z977" s="14"/>
      <c r="AA977" s="14"/>
      <c r="AB977" s="14"/>
      <c r="AC977" s="14"/>
      <c r="AD977" s="10"/>
      <c r="AE977" s="14"/>
      <c r="AF977" s="14"/>
      <c r="AG977" s="14"/>
      <c r="AH977" s="14"/>
      <c r="AI977" s="14"/>
      <c r="AJ977" s="14"/>
      <c r="AK977" s="14"/>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row>
    <row r="978">
      <c r="A978" s="10"/>
      <c r="B978" s="46"/>
      <c r="C978" s="46"/>
      <c r="D978" s="46"/>
      <c r="E978" s="46"/>
      <c r="F978" s="46"/>
      <c r="G978" s="46"/>
      <c r="H978" s="46"/>
      <c r="I978" s="46"/>
      <c r="J978" s="47"/>
      <c r="K978" s="46"/>
      <c r="L978" s="46"/>
      <c r="M978" s="46"/>
      <c r="N978" s="46"/>
      <c r="O978" s="46"/>
      <c r="P978" s="46"/>
      <c r="Q978" s="46"/>
      <c r="R978" s="14"/>
      <c r="S978" s="14"/>
      <c r="T978" s="14"/>
      <c r="U978" s="14"/>
      <c r="V978" s="14"/>
      <c r="W978" s="14"/>
      <c r="X978" s="14"/>
      <c r="Y978" s="14"/>
      <c r="Z978" s="14"/>
      <c r="AA978" s="14"/>
      <c r="AB978" s="14"/>
      <c r="AC978" s="14"/>
      <c r="AD978" s="10"/>
      <c r="AE978" s="14"/>
      <c r="AF978" s="14"/>
      <c r="AG978" s="14"/>
      <c r="AH978" s="14"/>
      <c r="AI978" s="14"/>
      <c r="AJ978" s="14"/>
      <c r="AK978" s="14"/>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row>
    <row r="979">
      <c r="A979" s="10"/>
      <c r="B979" s="46"/>
      <c r="C979" s="46"/>
      <c r="D979" s="46"/>
      <c r="E979" s="46"/>
      <c r="F979" s="46"/>
      <c r="G979" s="46"/>
      <c r="H979" s="46"/>
      <c r="I979" s="46"/>
      <c r="J979" s="47"/>
      <c r="K979" s="46"/>
      <c r="L979" s="46"/>
      <c r="M979" s="46"/>
      <c r="N979" s="46"/>
      <c r="O979" s="46"/>
      <c r="P979" s="46"/>
      <c r="Q979" s="46"/>
      <c r="R979" s="14"/>
      <c r="S979" s="14"/>
      <c r="T979" s="14"/>
      <c r="U979" s="14"/>
      <c r="V979" s="14"/>
      <c r="W979" s="14"/>
      <c r="X979" s="14"/>
      <c r="Y979" s="14"/>
      <c r="Z979" s="14"/>
      <c r="AA979" s="14"/>
      <c r="AB979" s="14"/>
      <c r="AC979" s="14"/>
      <c r="AD979" s="10"/>
      <c r="AE979" s="14"/>
      <c r="AF979" s="14"/>
      <c r="AG979" s="14"/>
      <c r="AH979" s="14"/>
      <c r="AI979" s="14"/>
      <c r="AJ979" s="14"/>
      <c r="AK979" s="14"/>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row>
    <row r="980">
      <c r="A980" s="10"/>
      <c r="B980" s="46"/>
      <c r="C980" s="46"/>
      <c r="D980" s="46"/>
      <c r="E980" s="46"/>
      <c r="F980" s="46"/>
      <c r="G980" s="46"/>
      <c r="H980" s="46"/>
      <c r="I980" s="46"/>
      <c r="J980" s="47"/>
      <c r="K980" s="46"/>
      <c r="L980" s="46"/>
      <c r="M980" s="46"/>
      <c r="N980" s="46"/>
      <c r="O980" s="46"/>
      <c r="P980" s="46"/>
      <c r="Q980" s="46"/>
      <c r="R980" s="14"/>
      <c r="S980" s="14"/>
      <c r="T980" s="14"/>
      <c r="U980" s="14"/>
      <c r="V980" s="14"/>
      <c r="W980" s="14"/>
      <c r="X980" s="14"/>
      <c r="Y980" s="14"/>
      <c r="Z980" s="14"/>
      <c r="AA980" s="14"/>
      <c r="AB980" s="14"/>
      <c r="AC980" s="14"/>
      <c r="AD980" s="10"/>
      <c r="AE980" s="14"/>
      <c r="AF980" s="14"/>
      <c r="AG980" s="14"/>
      <c r="AH980" s="14"/>
      <c r="AI980" s="14"/>
      <c r="AJ980" s="14"/>
      <c r="AK980" s="14"/>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row>
    <row r="981">
      <c r="A981" s="10"/>
      <c r="B981" s="46"/>
      <c r="C981" s="46"/>
      <c r="D981" s="46"/>
      <c r="E981" s="46"/>
      <c r="F981" s="46"/>
      <c r="G981" s="46"/>
      <c r="H981" s="46"/>
      <c r="I981" s="46"/>
      <c r="J981" s="47"/>
      <c r="K981" s="46"/>
      <c r="L981" s="46"/>
      <c r="M981" s="46"/>
      <c r="N981" s="46"/>
      <c r="O981" s="46"/>
      <c r="P981" s="46"/>
      <c r="Q981" s="46"/>
      <c r="R981" s="14"/>
      <c r="S981" s="14"/>
      <c r="T981" s="14"/>
      <c r="U981" s="14"/>
      <c r="V981" s="14"/>
      <c r="W981" s="14"/>
      <c r="X981" s="14"/>
      <c r="Y981" s="14"/>
      <c r="Z981" s="14"/>
      <c r="AA981" s="14"/>
      <c r="AB981" s="14"/>
      <c r="AC981" s="14"/>
      <c r="AD981" s="10"/>
      <c r="AE981" s="14"/>
      <c r="AF981" s="14"/>
      <c r="AG981" s="14"/>
      <c r="AH981" s="14"/>
      <c r="AI981" s="14"/>
      <c r="AJ981" s="14"/>
      <c r="AK981" s="14"/>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row>
    <row r="982">
      <c r="A982" s="10"/>
      <c r="B982" s="46"/>
      <c r="C982" s="46"/>
      <c r="D982" s="46"/>
      <c r="E982" s="46"/>
      <c r="F982" s="46"/>
      <c r="G982" s="46"/>
      <c r="H982" s="46"/>
      <c r="I982" s="46"/>
      <c r="J982" s="47"/>
      <c r="K982" s="46"/>
      <c r="L982" s="46"/>
      <c r="M982" s="46"/>
      <c r="N982" s="46"/>
      <c r="O982" s="46"/>
      <c r="P982" s="46"/>
      <c r="Q982" s="46"/>
      <c r="R982" s="14"/>
      <c r="S982" s="14"/>
      <c r="T982" s="14"/>
      <c r="U982" s="14"/>
      <c r="V982" s="14"/>
      <c r="W982" s="14"/>
      <c r="X982" s="14"/>
      <c r="Y982" s="14"/>
      <c r="Z982" s="14"/>
      <c r="AA982" s="14"/>
      <c r="AB982" s="14"/>
      <c r="AC982" s="14"/>
      <c r="AD982" s="10"/>
      <c r="AE982" s="14"/>
      <c r="AF982" s="14"/>
      <c r="AG982" s="14"/>
      <c r="AH982" s="14"/>
      <c r="AI982" s="14"/>
      <c r="AJ982" s="14"/>
      <c r="AK982" s="14"/>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row>
    <row r="983">
      <c r="A983" s="10"/>
      <c r="B983" s="46"/>
      <c r="C983" s="46"/>
      <c r="D983" s="46"/>
      <c r="E983" s="46"/>
      <c r="F983" s="46"/>
      <c r="G983" s="46"/>
      <c r="H983" s="46"/>
      <c r="I983" s="46"/>
      <c r="J983" s="47"/>
      <c r="K983" s="46"/>
      <c r="L983" s="46"/>
      <c r="M983" s="46"/>
      <c r="N983" s="46"/>
      <c r="O983" s="46"/>
      <c r="P983" s="46"/>
      <c r="Q983" s="46"/>
      <c r="R983" s="14"/>
      <c r="S983" s="14"/>
      <c r="T983" s="14"/>
      <c r="U983" s="14"/>
      <c r="V983" s="14"/>
      <c r="W983" s="14"/>
      <c r="X983" s="14"/>
      <c r="Y983" s="14"/>
      <c r="Z983" s="14"/>
      <c r="AA983" s="14"/>
      <c r="AB983" s="14"/>
      <c r="AC983" s="14"/>
      <c r="AD983" s="10"/>
      <c r="AE983" s="14"/>
      <c r="AF983" s="14"/>
      <c r="AG983" s="14"/>
      <c r="AH983" s="14"/>
      <c r="AI983" s="14"/>
      <c r="AJ983" s="14"/>
      <c r="AK983" s="14"/>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row>
    <row r="984">
      <c r="A984" s="10"/>
      <c r="B984" s="46"/>
      <c r="C984" s="46"/>
      <c r="D984" s="46"/>
      <c r="E984" s="46"/>
      <c r="F984" s="46"/>
      <c r="G984" s="46"/>
      <c r="H984" s="46"/>
      <c r="I984" s="46"/>
      <c r="J984" s="47"/>
      <c r="K984" s="46"/>
      <c r="L984" s="46"/>
      <c r="M984" s="46"/>
      <c r="N984" s="46"/>
      <c r="O984" s="46"/>
      <c r="P984" s="46"/>
      <c r="Q984" s="46"/>
      <c r="R984" s="14"/>
      <c r="S984" s="14"/>
      <c r="T984" s="14"/>
      <c r="U984" s="14"/>
      <c r="V984" s="14"/>
      <c r="W984" s="14"/>
      <c r="X984" s="14"/>
      <c r="Y984" s="14"/>
      <c r="Z984" s="14"/>
      <c r="AA984" s="14"/>
      <c r="AB984" s="14"/>
      <c r="AC984" s="14"/>
      <c r="AD984" s="10"/>
      <c r="AE984" s="14"/>
      <c r="AF984" s="14"/>
      <c r="AG984" s="14"/>
      <c r="AH984" s="14"/>
      <c r="AI984" s="14"/>
      <c r="AJ984" s="14"/>
      <c r="AK984" s="14"/>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row>
    <row r="985">
      <c r="A985" s="10"/>
      <c r="B985" s="46"/>
      <c r="C985" s="46"/>
      <c r="D985" s="46"/>
      <c r="E985" s="46"/>
      <c r="F985" s="46"/>
      <c r="G985" s="46"/>
      <c r="H985" s="46"/>
      <c r="I985" s="46"/>
      <c r="J985" s="47"/>
      <c r="K985" s="46"/>
      <c r="L985" s="46"/>
      <c r="M985" s="46"/>
      <c r="N985" s="46"/>
      <c r="O985" s="46"/>
      <c r="P985" s="46"/>
      <c r="Q985" s="46"/>
      <c r="R985" s="14"/>
      <c r="S985" s="14"/>
      <c r="T985" s="14"/>
      <c r="U985" s="14"/>
      <c r="V985" s="14"/>
      <c r="W985" s="14"/>
      <c r="X985" s="14"/>
      <c r="Y985" s="14"/>
      <c r="Z985" s="14"/>
      <c r="AA985" s="14"/>
      <c r="AB985" s="14"/>
      <c r="AC985" s="14"/>
      <c r="AD985" s="10"/>
      <c r="AE985" s="14"/>
      <c r="AF985" s="14"/>
      <c r="AG985" s="14"/>
      <c r="AH985" s="14"/>
      <c r="AI985" s="14"/>
      <c r="AJ985" s="14"/>
      <c r="AK985" s="14"/>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row>
    <row r="986">
      <c r="A986" s="10"/>
      <c r="B986" s="46"/>
      <c r="C986" s="46"/>
      <c r="D986" s="46"/>
      <c r="E986" s="46"/>
      <c r="F986" s="46"/>
      <c r="G986" s="46"/>
      <c r="H986" s="46"/>
      <c r="I986" s="46"/>
      <c r="J986" s="47"/>
      <c r="K986" s="46"/>
      <c r="L986" s="46"/>
      <c r="M986" s="46"/>
      <c r="N986" s="46"/>
      <c r="O986" s="46"/>
      <c r="P986" s="46"/>
      <c r="Q986" s="46"/>
      <c r="R986" s="14"/>
      <c r="S986" s="14"/>
      <c r="T986" s="14"/>
      <c r="U986" s="14"/>
      <c r="V986" s="14"/>
      <c r="W986" s="14"/>
      <c r="X986" s="14"/>
      <c r="Y986" s="14"/>
      <c r="Z986" s="14"/>
      <c r="AA986" s="14"/>
      <c r="AB986" s="14"/>
      <c r="AC986" s="14"/>
      <c r="AD986" s="10"/>
      <c r="AE986" s="14"/>
      <c r="AF986" s="14"/>
      <c r="AG986" s="14"/>
      <c r="AH986" s="14"/>
      <c r="AI986" s="14"/>
      <c r="AJ986" s="14"/>
      <c r="AK986" s="14"/>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row>
    <row r="987">
      <c r="A987" s="10"/>
      <c r="B987" s="46"/>
      <c r="C987" s="46"/>
      <c r="D987" s="46"/>
      <c r="E987" s="46"/>
      <c r="F987" s="46"/>
      <c r="G987" s="46"/>
      <c r="H987" s="46"/>
      <c r="I987" s="46"/>
      <c r="J987" s="47"/>
      <c r="K987" s="46"/>
      <c r="L987" s="46"/>
      <c r="M987" s="46"/>
      <c r="N987" s="46"/>
      <c r="O987" s="46"/>
      <c r="P987" s="46"/>
      <c r="Q987" s="46"/>
      <c r="R987" s="14"/>
      <c r="S987" s="14"/>
      <c r="T987" s="14"/>
      <c r="U987" s="14"/>
      <c r="V987" s="14"/>
      <c r="W987" s="14"/>
      <c r="X987" s="14"/>
      <c r="Y987" s="14"/>
      <c r="Z987" s="14"/>
      <c r="AA987" s="14"/>
      <c r="AB987" s="14"/>
      <c r="AC987" s="14"/>
      <c r="AD987" s="10"/>
      <c r="AE987" s="14"/>
      <c r="AF987" s="14"/>
      <c r="AG987" s="14"/>
      <c r="AH987" s="14"/>
      <c r="AI987" s="14"/>
      <c r="AJ987" s="14"/>
      <c r="AK987" s="14"/>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row>
    <row r="988">
      <c r="A988" s="10"/>
      <c r="B988" s="46"/>
      <c r="C988" s="46"/>
      <c r="D988" s="46"/>
      <c r="E988" s="46"/>
      <c r="F988" s="46"/>
      <c r="G988" s="46"/>
      <c r="H988" s="46"/>
      <c r="I988" s="46"/>
      <c r="J988" s="47"/>
      <c r="K988" s="46"/>
      <c r="L988" s="46"/>
      <c r="M988" s="46"/>
      <c r="N988" s="46"/>
      <c r="O988" s="46"/>
      <c r="P988" s="46"/>
      <c r="Q988" s="46"/>
      <c r="R988" s="14"/>
      <c r="S988" s="14"/>
      <c r="T988" s="14"/>
      <c r="U988" s="14"/>
      <c r="V988" s="14"/>
      <c r="W988" s="14"/>
      <c r="X988" s="14"/>
      <c r="Y988" s="14"/>
      <c r="Z988" s="14"/>
      <c r="AA988" s="14"/>
      <c r="AB988" s="14"/>
      <c r="AC988" s="14"/>
      <c r="AD988" s="10"/>
      <c r="AE988" s="14"/>
      <c r="AF988" s="14"/>
      <c r="AG988" s="14"/>
      <c r="AH988" s="14"/>
      <c r="AI988" s="14"/>
      <c r="AJ988" s="14"/>
      <c r="AK988" s="14"/>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row>
    <row r="989">
      <c r="A989" s="10"/>
      <c r="B989" s="46"/>
      <c r="C989" s="46"/>
      <c r="D989" s="46"/>
      <c r="E989" s="46"/>
      <c r="F989" s="46"/>
      <c r="G989" s="46"/>
      <c r="H989" s="46"/>
      <c r="I989" s="46"/>
      <c r="J989" s="47"/>
      <c r="K989" s="46"/>
      <c r="L989" s="46"/>
      <c r="M989" s="46"/>
      <c r="N989" s="46"/>
      <c r="O989" s="46"/>
      <c r="P989" s="46"/>
      <c r="Q989" s="46"/>
      <c r="R989" s="14"/>
      <c r="S989" s="14"/>
      <c r="T989" s="14"/>
      <c r="U989" s="14"/>
      <c r="V989" s="14"/>
      <c r="W989" s="14"/>
      <c r="X989" s="14"/>
      <c r="Y989" s="14"/>
      <c r="Z989" s="14"/>
      <c r="AA989" s="14"/>
      <c r="AB989" s="14"/>
      <c r="AC989" s="14"/>
      <c r="AD989" s="10"/>
      <c r="AE989" s="14"/>
      <c r="AF989" s="14"/>
      <c r="AG989" s="14"/>
      <c r="AH989" s="14"/>
      <c r="AI989" s="14"/>
      <c r="AJ989" s="14"/>
      <c r="AK989" s="14"/>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row>
    <row r="990">
      <c r="A990" s="10"/>
      <c r="B990" s="46"/>
      <c r="C990" s="46"/>
      <c r="D990" s="46"/>
      <c r="E990" s="46"/>
      <c r="F990" s="46"/>
      <c r="G990" s="46"/>
      <c r="H990" s="46"/>
      <c r="I990" s="46"/>
      <c r="J990" s="47"/>
      <c r="K990" s="46"/>
      <c r="L990" s="46"/>
      <c r="M990" s="46"/>
      <c r="N990" s="46"/>
      <c r="O990" s="46"/>
      <c r="P990" s="46"/>
      <c r="Q990" s="46"/>
      <c r="R990" s="14"/>
      <c r="S990" s="14"/>
      <c r="T990" s="14"/>
      <c r="U990" s="14"/>
      <c r="V990" s="14"/>
      <c r="W990" s="14"/>
      <c r="X990" s="14"/>
      <c r="Y990" s="14"/>
      <c r="Z990" s="14"/>
      <c r="AA990" s="14"/>
      <c r="AB990" s="14"/>
      <c r="AC990" s="14"/>
      <c r="AD990" s="10"/>
      <c r="AE990" s="14"/>
      <c r="AF990" s="14"/>
      <c r="AG990" s="14"/>
      <c r="AH990" s="14"/>
      <c r="AI990" s="14"/>
      <c r="AJ990" s="14"/>
      <c r="AK990" s="14"/>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row>
    <row r="991">
      <c r="A991" s="10"/>
      <c r="B991" s="46"/>
      <c r="C991" s="46"/>
      <c r="D991" s="46"/>
      <c r="E991" s="46"/>
      <c r="F991" s="46"/>
      <c r="G991" s="46"/>
      <c r="H991" s="46"/>
      <c r="I991" s="46"/>
      <c r="J991" s="47"/>
      <c r="K991" s="46"/>
      <c r="L991" s="46"/>
      <c r="M991" s="46"/>
      <c r="N991" s="46"/>
      <c r="O991" s="46"/>
      <c r="P991" s="46"/>
      <c r="Q991" s="46"/>
      <c r="R991" s="14"/>
      <c r="S991" s="14"/>
      <c r="T991" s="14"/>
      <c r="U991" s="14"/>
      <c r="V991" s="14"/>
      <c r="W991" s="14"/>
      <c r="X991" s="14"/>
      <c r="Y991" s="14"/>
      <c r="Z991" s="14"/>
      <c r="AA991" s="14"/>
      <c r="AB991" s="14"/>
      <c r="AC991" s="14"/>
      <c r="AD991" s="10"/>
      <c r="AE991" s="14"/>
      <c r="AF991" s="14"/>
      <c r="AG991" s="14"/>
      <c r="AH991" s="14"/>
      <c r="AI991" s="14"/>
      <c r="AJ991" s="14"/>
      <c r="AK991" s="14"/>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row>
    <row r="992">
      <c r="A992" s="10"/>
      <c r="B992" s="46"/>
      <c r="C992" s="46"/>
      <c r="D992" s="46"/>
      <c r="E992" s="46"/>
      <c r="F992" s="46"/>
      <c r="G992" s="46"/>
      <c r="H992" s="46"/>
      <c r="I992" s="46"/>
      <c r="J992" s="47"/>
      <c r="K992" s="46"/>
      <c r="L992" s="46"/>
      <c r="M992" s="46"/>
      <c r="N992" s="46"/>
      <c r="O992" s="46"/>
      <c r="P992" s="46"/>
      <c r="Q992" s="46"/>
      <c r="R992" s="14"/>
      <c r="S992" s="14"/>
      <c r="T992" s="14"/>
      <c r="U992" s="14"/>
      <c r="V992" s="14"/>
      <c r="W992" s="14"/>
      <c r="X992" s="14"/>
      <c r="Y992" s="14"/>
      <c r="Z992" s="14"/>
      <c r="AA992" s="14"/>
      <c r="AB992" s="14"/>
      <c r="AC992" s="14"/>
      <c r="AD992" s="10"/>
      <c r="AE992" s="14"/>
      <c r="AF992" s="14"/>
      <c r="AG992" s="14"/>
      <c r="AH992" s="14"/>
      <c r="AI992" s="14"/>
      <c r="AJ992" s="14"/>
      <c r="AK992" s="14"/>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row>
    <row r="993">
      <c r="A993" s="10"/>
      <c r="B993" s="46"/>
      <c r="C993" s="46"/>
      <c r="D993" s="46"/>
      <c r="E993" s="46"/>
      <c r="F993" s="46"/>
      <c r="G993" s="46"/>
      <c r="H993" s="46"/>
      <c r="I993" s="46"/>
      <c r="J993" s="47"/>
      <c r="K993" s="46"/>
      <c r="L993" s="46"/>
      <c r="M993" s="46"/>
      <c r="N993" s="46"/>
      <c r="O993" s="46"/>
      <c r="P993" s="46"/>
      <c r="Q993" s="46"/>
      <c r="R993" s="14"/>
      <c r="S993" s="14"/>
      <c r="T993" s="14"/>
      <c r="U993" s="14"/>
      <c r="V993" s="14"/>
      <c r="W993" s="14"/>
      <c r="X993" s="14"/>
      <c r="Y993" s="14"/>
      <c r="Z993" s="14"/>
      <c r="AA993" s="14"/>
      <c r="AB993" s="14"/>
      <c r="AC993" s="14"/>
      <c r="AD993" s="10"/>
      <c r="AE993" s="14"/>
      <c r="AF993" s="14"/>
      <c r="AG993" s="14"/>
      <c r="AH993" s="14"/>
      <c r="AI993" s="14"/>
      <c r="AJ993" s="14"/>
      <c r="AK993" s="14"/>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row>
    <row r="994">
      <c r="A994" s="10"/>
      <c r="B994" s="46"/>
      <c r="C994" s="46"/>
      <c r="D994" s="46"/>
      <c r="E994" s="46"/>
      <c r="F994" s="46"/>
      <c r="G994" s="46"/>
      <c r="H994" s="46"/>
      <c r="I994" s="46"/>
      <c r="J994" s="47"/>
      <c r="K994" s="46"/>
      <c r="L994" s="46"/>
      <c r="M994" s="46"/>
      <c r="N994" s="46"/>
      <c r="O994" s="46"/>
      <c r="P994" s="46"/>
      <c r="Q994" s="46"/>
      <c r="R994" s="14"/>
      <c r="S994" s="14"/>
      <c r="T994" s="14"/>
      <c r="U994" s="14"/>
      <c r="V994" s="14"/>
      <c r="W994" s="14"/>
      <c r="X994" s="14"/>
      <c r="Y994" s="14"/>
      <c r="Z994" s="14"/>
      <c r="AA994" s="14"/>
      <c r="AB994" s="14"/>
      <c r="AC994" s="14"/>
      <c r="AD994" s="10"/>
      <c r="AE994" s="14"/>
      <c r="AF994" s="14"/>
      <c r="AG994" s="14"/>
      <c r="AH994" s="14"/>
      <c r="AI994" s="14"/>
      <c r="AJ994" s="14"/>
      <c r="AK994" s="14"/>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row>
    <row r="995">
      <c r="A995" s="10"/>
      <c r="B995" s="46"/>
      <c r="C995" s="46"/>
      <c r="D995" s="46"/>
      <c r="E995" s="46"/>
      <c r="F995" s="46"/>
      <c r="G995" s="46"/>
      <c r="H995" s="46"/>
      <c r="I995" s="46"/>
      <c r="J995" s="47"/>
      <c r="K995" s="46"/>
      <c r="L995" s="46"/>
      <c r="M995" s="46"/>
      <c r="N995" s="46"/>
      <c r="O995" s="46"/>
      <c r="P995" s="46"/>
      <c r="Q995" s="46"/>
      <c r="R995" s="14"/>
      <c r="S995" s="14"/>
      <c r="T995" s="14"/>
      <c r="U995" s="14"/>
      <c r="V995" s="14"/>
      <c r="W995" s="14"/>
      <c r="X995" s="14"/>
      <c r="Y995" s="14"/>
      <c r="Z995" s="14"/>
      <c r="AA995" s="14"/>
      <c r="AB995" s="14"/>
      <c r="AC995" s="14"/>
      <c r="AD995" s="10"/>
      <c r="AE995" s="14"/>
      <c r="AF995" s="14"/>
      <c r="AG995" s="14"/>
      <c r="AH995" s="14"/>
      <c r="AI995" s="14"/>
      <c r="AJ995" s="14"/>
      <c r="AK995" s="14"/>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row>
    <row r="996">
      <c r="A996" s="10"/>
      <c r="B996" s="46"/>
      <c r="C996" s="46"/>
      <c r="D996" s="46"/>
      <c r="E996" s="46"/>
      <c r="F996" s="46"/>
      <c r="G996" s="46"/>
      <c r="H996" s="46"/>
      <c r="I996" s="46"/>
      <c r="J996" s="47"/>
      <c r="K996" s="46"/>
      <c r="L996" s="46"/>
      <c r="M996" s="46"/>
      <c r="N996" s="46"/>
      <c r="O996" s="46"/>
      <c r="P996" s="46"/>
      <c r="Q996" s="46"/>
      <c r="R996" s="14"/>
      <c r="S996" s="14"/>
      <c r="T996" s="14"/>
      <c r="U996" s="14"/>
      <c r="V996" s="14"/>
      <c r="W996" s="14"/>
      <c r="X996" s="14"/>
      <c r="Y996" s="14"/>
      <c r="Z996" s="14"/>
      <c r="AA996" s="14"/>
      <c r="AB996" s="14"/>
      <c r="AC996" s="14"/>
      <c r="AD996" s="10"/>
      <c r="AE996" s="14"/>
      <c r="AF996" s="14"/>
      <c r="AG996" s="14"/>
      <c r="AH996" s="14"/>
      <c r="AI996" s="14"/>
      <c r="AJ996" s="14"/>
      <c r="AK996" s="14"/>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row>
    <row r="997">
      <c r="A997" s="10"/>
      <c r="B997" s="46"/>
      <c r="C997" s="46"/>
      <c r="D997" s="46"/>
      <c r="E997" s="46"/>
      <c r="F997" s="46"/>
      <c r="G997" s="46"/>
      <c r="H997" s="46"/>
      <c r="I997" s="46"/>
      <c r="J997" s="47"/>
      <c r="K997" s="46"/>
      <c r="L997" s="46"/>
      <c r="M997" s="46"/>
      <c r="N997" s="46"/>
      <c r="O997" s="46"/>
      <c r="P997" s="46"/>
      <c r="Q997" s="46"/>
      <c r="R997" s="14"/>
      <c r="S997" s="14"/>
      <c r="T997" s="14"/>
      <c r="U997" s="14"/>
      <c r="V997" s="14"/>
      <c r="W997" s="14"/>
      <c r="X997" s="14"/>
      <c r="Y997" s="14"/>
      <c r="Z997" s="14"/>
      <c r="AA997" s="14"/>
      <c r="AB997" s="14"/>
      <c r="AC997" s="14"/>
      <c r="AD997" s="10"/>
      <c r="AE997" s="14"/>
      <c r="AF997" s="14"/>
      <c r="AG997" s="14"/>
      <c r="AH997" s="14"/>
      <c r="AI997" s="14"/>
      <c r="AJ997" s="14"/>
      <c r="AK997" s="14"/>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row>
    <row r="998">
      <c r="A998" s="10"/>
      <c r="B998" s="46"/>
      <c r="C998" s="46"/>
      <c r="D998" s="46"/>
      <c r="E998" s="46"/>
      <c r="F998" s="46"/>
      <c r="G998" s="46"/>
      <c r="H998" s="46"/>
      <c r="I998" s="46"/>
      <c r="J998" s="47"/>
      <c r="K998" s="46"/>
      <c r="L998" s="46"/>
      <c r="M998" s="46"/>
      <c r="N998" s="46"/>
      <c r="O998" s="46"/>
      <c r="P998" s="46"/>
      <c r="Q998" s="46"/>
      <c r="R998" s="14"/>
      <c r="S998" s="14"/>
      <c r="T998" s="14"/>
      <c r="U998" s="14"/>
      <c r="V998" s="14"/>
      <c r="W998" s="14"/>
      <c r="X998" s="14"/>
      <c r="Y998" s="14"/>
      <c r="Z998" s="14"/>
      <c r="AA998" s="14"/>
      <c r="AB998" s="14"/>
      <c r="AC998" s="14"/>
      <c r="AD998" s="10"/>
      <c r="AE998" s="14"/>
      <c r="AF998" s="14"/>
      <c r="AG998" s="14"/>
      <c r="AH998" s="14"/>
      <c r="AI998" s="14"/>
      <c r="AJ998" s="14"/>
      <c r="AK998" s="14"/>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row>
    <row r="999">
      <c r="A999" s="10"/>
      <c r="B999" s="46"/>
      <c r="C999" s="46"/>
      <c r="D999" s="46"/>
      <c r="E999" s="46"/>
      <c r="F999" s="46"/>
      <c r="G999" s="46"/>
      <c r="H999" s="46"/>
      <c r="I999" s="46"/>
      <c r="J999" s="47"/>
      <c r="K999" s="46"/>
      <c r="L999" s="46"/>
      <c r="M999" s="46"/>
      <c r="N999" s="46"/>
      <c r="O999" s="46"/>
      <c r="P999" s="46"/>
      <c r="Q999" s="46"/>
      <c r="R999" s="14"/>
      <c r="S999" s="14"/>
      <c r="T999" s="14"/>
      <c r="U999" s="14"/>
      <c r="V999" s="14"/>
      <c r="W999" s="14"/>
      <c r="X999" s="14"/>
      <c r="Y999" s="14"/>
      <c r="Z999" s="14"/>
      <c r="AA999" s="14"/>
      <c r="AB999" s="14"/>
      <c r="AC999" s="14"/>
      <c r="AD999" s="10"/>
      <c r="AE999" s="14"/>
      <c r="AF999" s="14"/>
      <c r="AG999" s="14"/>
      <c r="AH999" s="14"/>
      <c r="AI999" s="14"/>
      <c r="AJ999" s="14"/>
      <c r="AK999" s="14"/>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row>
    <row r="1000">
      <c r="A1000" s="10"/>
      <c r="B1000" s="46"/>
      <c r="C1000" s="46"/>
      <c r="D1000" s="46"/>
      <c r="E1000" s="46"/>
      <c r="F1000" s="46"/>
      <c r="G1000" s="46"/>
      <c r="H1000" s="46"/>
      <c r="I1000" s="46"/>
      <c r="J1000" s="47"/>
      <c r="K1000" s="46"/>
      <c r="L1000" s="46"/>
      <c r="M1000" s="46"/>
      <c r="N1000" s="46"/>
      <c r="O1000" s="46"/>
      <c r="P1000" s="46"/>
      <c r="Q1000" s="46"/>
      <c r="R1000" s="14"/>
      <c r="S1000" s="14"/>
      <c r="T1000" s="14"/>
      <c r="U1000" s="14"/>
      <c r="V1000" s="14"/>
      <c r="W1000" s="14"/>
      <c r="X1000" s="14"/>
      <c r="Y1000" s="14"/>
      <c r="Z1000" s="14"/>
      <c r="AA1000" s="14"/>
      <c r="AB1000" s="14"/>
      <c r="AC1000" s="14"/>
      <c r="AD1000" s="10"/>
      <c r="AE1000" s="14"/>
      <c r="AF1000" s="14"/>
      <c r="AG1000" s="14"/>
      <c r="AH1000" s="14"/>
      <c r="AI1000" s="14"/>
      <c r="AJ1000" s="14"/>
      <c r="AK1000" s="14"/>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row>
    <row r="1001">
      <c r="A1001" s="10"/>
      <c r="B1001" s="46"/>
      <c r="C1001" s="46"/>
      <c r="D1001" s="46"/>
      <c r="E1001" s="46"/>
      <c r="F1001" s="46"/>
      <c r="G1001" s="46"/>
      <c r="H1001" s="46"/>
      <c r="I1001" s="46"/>
      <c r="J1001" s="47"/>
      <c r="K1001" s="46"/>
      <c r="L1001" s="46"/>
      <c r="M1001" s="46"/>
      <c r="N1001" s="46"/>
      <c r="O1001" s="46"/>
      <c r="P1001" s="46"/>
      <c r="Q1001" s="46"/>
      <c r="R1001" s="14"/>
      <c r="S1001" s="14"/>
      <c r="T1001" s="14"/>
      <c r="U1001" s="14"/>
      <c r="V1001" s="14"/>
      <c r="W1001" s="14"/>
      <c r="X1001" s="14"/>
      <c r="Y1001" s="14"/>
      <c r="Z1001" s="14"/>
      <c r="AA1001" s="14"/>
      <c r="AB1001" s="14"/>
      <c r="AC1001" s="14"/>
      <c r="AD1001" s="10"/>
      <c r="AE1001" s="14"/>
      <c r="AF1001" s="14"/>
      <c r="AG1001" s="14"/>
      <c r="AH1001" s="14"/>
      <c r="AI1001" s="14"/>
      <c r="AJ1001" s="14"/>
      <c r="AK1001" s="14"/>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c r="BH1001" s="10"/>
      <c r="BI1001" s="10"/>
      <c r="BJ1001" s="10"/>
    </row>
    <row r="1002">
      <c r="A1002" s="10"/>
      <c r="B1002" s="46"/>
      <c r="C1002" s="46"/>
      <c r="D1002" s="46"/>
      <c r="E1002" s="46"/>
      <c r="F1002" s="46"/>
      <c r="G1002" s="46"/>
      <c r="H1002" s="46"/>
      <c r="I1002" s="46"/>
      <c r="J1002" s="47"/>
      <c r="K1002" s="46"/>
      <c r="L1002" s="46"/>
      <c r="M1002" s="46"/>
      <c r="N1002" s="46"/>
      <c r="O1002" s="46"/>
      <c r="P1002" s="46"/>
      <c r="Q1002" s="46"/>
      <c r="R1002" s="14"/>
      <c r="S1002" s="14"/>
      <c r="T1002" s="14"/>
      <c r="U1002" s="14"/>
      <c r="V1002" s="14"/>
      <c r="W1002" s="14"/>
      <c r="X1002" s="14"/>
      <c r="Y1002" s="14"/>
      <c r="Z1002" s="14"/>
      <c r="AA1002" s="14"/>
      <c r="AB1002" s="14"/>
      <c r="AC1002" s="14"/>
      <c r="AD1002" s="10"/>
      <c r="AE1002" s="14"/>
      <c r="AF1002" s="14"/>
      <c r="AG1002" s="14"/>
      <c r="AH1002" s="14"/>
      <c r="AI1002" s="14"/>
      <c r="AJ1002" s="14"/>
      <c r="AK1002" s="14"/>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c r="BH1002" s="10"/>
      <c r="BI1002" s="10"/>
      <c r="BJ1002" s="10"/>
    </row>
    <row r="1003">
      <c r="A1003" s="10"/>
      <c r="B1003" s="46"/>
      <c r="C1003" s="46"/>
      <c r="D1003" s="46"/>
      <c r="E1003" s="46"/>
      <c r="F1003" s="46"/>
      <c r="G1003" s="46"/>
      <c r="H1003" s="46"/>
      <c r="I1003" s="46"/>
      <c r="J1003" s="47"/>
      <c r="K1003" s="46"/>
      <c r="L1003" s="46"/>
      <c r="M1003" s="46"/>
      <c r="N1003" s="46"/>
      <c r="O1003" s="46"/>
      <c r="P1003" s="46"/>
      <c r="Q1003" s="46"/>
      <c r="R1003" s="14"/>
      <c r="S1003" s="14"/>
      <c r="T1003" s="14"/>
      <c r="U1003" s="14"/>
      <c r="V1003" s="14"/>
      <c r="W1003" s="14"/>
      <c r="X1003" s="14"/>
      <c r="Y1003" s="14"/>
      <c r="Z1003" s="14"/>
      <c r="AA1003" s="14"/>
      <c r="AB1003" s="14"/>
      <c r="AC1003" s="14"/>
      <c r="AD1003" s="10"/>
      <c r="AE1003" s="14"/>
      <c r="AF1003" s="14"/>
      <c r="AG1003" s="14"/>
      <c r="AH1003" s="14"/>
      <c r="AI1003" s="14"/>
      <c r="AJ1003" s="14"/>
      <c r="AK1003" s="14"/>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42.5"/>
    <col customWidth="1" min="3" max="3" width="9.88"/>
    <col customWidth="1" min="4" max="4" width="14.0"/>
    <col customWidth="1" min="5" max="5" width="14.25"/>
    <col customWidth="1" min="6" max="6" width="10.88"/>
    <col customWidth="1" min="7" max="7" width="10.75"/>
    <col customWidth="1" min="8" max="8" width="10.88"/>
    <col customWidth="1" min="9" max="10" width="9.75"/>
    <col customWidth="1" min="11" max="13" width="13.0"/>
    <col customWidth="1" min="16" max="16" width="17.38"/>
    <col customWidth="1" min="17" max="17" width="13.88"/>
    <col customWidth="1" min="18" max="24" width="11.5"/>
    <col customWidth="1" min="25" max="25" width="11.38"/>
    <col customWidth="1" min="29" max="29" width="13.13"/>
    <col customWidth="1" min="30" max="30" width="15.25"/>
    <col customWidth="1" min="31" max="31" width="18.13"/>
    <col customWidth="1" min="46" max="51" width="11.0"/>
    <col customWidth="1" min="55" max="55" width="141.5"/>
    <col customWidth="1" min="56" max="56" width="9.25"/>
    <col customWidth="1" min="57" max="57" width="9.38"/>
    <col customWidth="1" min="58" max="58" width="70.13"/>
  </cols>
  <sheetData>
    <row r="1" ht="50.25" customHeight="1">
      <c r="A1" s="49" t="s">
        <v>452</v>
      </c>
      <c r="B1" s="49" t="s">
        <v>0</v>
      </c>
      <c r="C1" s="50" t="s">
        <v>453</v>
      </c>
      <c r="D1" s="51" t="s">
        <v>454</v>
      </c>
      <c r="E1" s="51" t="s">
        <v>455</v>
      </c>
      <c r="F1" s="51" t="s">
        <v>456</v>
      </c>
      <c r="G1" s="51" t="s">
        <v>457</v>
      </c>
      <c r="H1" s="51" t="s">
        <v>458</v>
      </c>
      <c r="I1" s="51" t="s">
        <v>459</v>
      </c>
      <c r="J1" s="51" t="s">
        <v>460</v>
      </c>
      <c r="K1" s="51" t="s">
        <v>461</v>
      </c>
      <c r="L1" s="52" t="s">
        <v>103</v>
      </c>
      <c r="M1" s="51" t="s">
        <v>462</v>
      </c>
      <c r="N1" s="51" t="s">
        <v>463</v>
      </c>
      <c r="O1" s="51" t="s">
        <v>464</v>
      </c>
      <c r="P1" s="53" t="s">
        <v>465</v>
      </c>
      <c r="Q1" s="51" t="s">
        <v>447</v>
      </c>
      <c r="R1" s="51" t="s">
        <v>449</v>
      </c>
      <c r="S1" s="51" t="s">
        <v>466</v>
      </c>
      <c r="T1" s="51" t="s">
        <v>467</v>
      </c>
      <c r="U1" s="51" t="s">
        <v>468</v>
      </c>
      <c r="V1" s="51" t="s">
        <v>469</v>
      </c>
      <c r="W1" s="51" t="s">
        <v>470</v>
      </c>
      <c r="X1" s="51" t="s">
        <v>471</v>
      </c>
      <c r="Y1" s="51" t="s">
        <v>472</v>
      </c>
      <c r="Z1" s="51" t="s">
        <v>473</v>
      </c>
      <c r="AA1" s="51" t="s">
        <v>474</v>
      </c>
      <c r="AB1" s="51" t="s">
        <v>475</v>
      </c>
      <c r="AC1" s="51" t="s">
        <v>476</v>
      </c>
      <c r="AD1" s="54" t="s">
        <v>477</v>
      </c>
      <c r="AE1" s="54" t="s">
        <v>478</v>
      </c>
      <c r="AF1" s="54" t="s">
        <v>479</v>
      </c>
      <c r="AG1" s="54" t="s">
        <v>480</v>
      </c>
      <c r="AH1" s="54" t="s">
        <v>481</v>
      </c>
      <c r="AI1" s="54" t="s">
        <v>482</v>
      </c>
      <c r="AJ1" s="54" t="s">
        <v>483</v>
      </c>
      <c r="AK1" s="54" t="s">
        <v>484</v>
      </c>
      <c r="AL1" s="54" t="s">
        <v>485</v>
      </c>
      <c r="AM1" s="54" t="s">
        <v>486</v>
      </c>
      <c r="AN1" s="54" t="s">
        <v>487</v>
      </c>
      <c r="AO1" s="54" t="s">
        <v>488</v>
      </c>
      <c r="AP1" s="55" t="s">
        <v>489</v>
      </c>
      <c r="AQ1" s="55" t="s">
        <v>490</v>
      </c>
      <c r="AR1" s="55" t="s">
        <v>491</v>
      </c>
      <c r="AS1" s="54" t="s">
        <v>492</v>
      </c>
      <c r="AT1" s="55" t="s">
        <v>493</v>
      </c>
      <c r="AU1" s="55" t="s">
        <v>494</v>
      </c>
      <c r="AV1" s="55" t="s">
        <v>495</v>
      </c>
      <c r="AW1" s="55" t="s">
        <v>496</v>
      </c>
      <c r="AX1" s="55" t="s">
        <v>497</v>
      </c>
      <c r="AY1" s="55" t="s">
        <v>498</v>
      </c>
      <c r="AZ1" s="56" t="s">
        <v>499</v>
      </c>
      <c r="BA1" s="56" t="s">
        <v>500</v>
      </c>
      <c r="BB1" s="55" t="s">
        <v>501</v>
      </c>
      <c r="BC1" s="55" t="s">
        <v>502</v>
      </c>
      <c r="BD1" s="57" t="s">
        <v>503</v>
      </c>
      <c r="BE1" s="57" t="s">
        <v>504</v>
      </c>
      <c r="BF1" s="58"/>
      <c r="BG1" s="58"/>
      <c r="BH1" s="58"/>
      <c r="BI1" s="58"/>
    </row>
    <row r="2" ht="15.75" customHeight="1">
      <c r="A2" s="59" t="s">
        <v>505</v>
      </c>
      <c r="B2" s="60" t="s">
        <v>506</v>
      </c>
      <c r="C2" s="61" t="s">
        <v>6</v>
      </c>
      <c r="D2" s="62" t="s">
        <v>507</v>
      </c>
      <c r="E2" s="62" t="s">
        <v>508</v>
      </c>
      <c r="F2" s="62" t="b">
        <v>1</v>
      </c>
      <c r="G2" s="62" t="b">
        <v>1</v>
      </c>
      <c r="H2" s="62"/>
      <c r="I2" s="62"/>
      <c r="J2" s="63"/>
      <c r="K2" s="62" t="s">
        <v>509</v>
      </c>
      <c r="L2" s="64"/>
      <c r="M2" s="63"/>
      <c r="N2" s="65"/>
      <c r="O2" s="66"/>
      <c r="P2" s="67" t="s">
        <v>510</v>
      </c>
      <c r="Q2" s="63" t="b">
        <v>0</v>
      </c>
      <c r="R2" s="62" t="b">
        <v>0</v>
      </c>
      <c r="S2" s="63" t="b">
        <v>0</v>
      </c>
      <c r="T2" s="63" t="b">
        <v>0</v>
      </c>
      <c r="U2" s="63" t="b">
        <v>0</v>
      </c>
      <c r="V2" s="62" t="b">
        <v>1</v>
      </c>
      <c r="W2" s="63"/>
      <c r="X2" s="63"/>
      <c r="Y2" s="68">
        <v>0.06</v>
      </c>
      <c r="Z2" s="68">
        <v>0.035</v>
      </c>
      <c r="AA2" s="68">
        <v>0.025</v>
      </c>
      <c r="AB2" s="69">
        <v>495.0</v>
      </c>
      <c r="AC2" s="66">
        <v>44415.0</v>
      </c>
      <c r="AD2" s="63"/>
      <c r="AE2" s="63"/>
      <c r="AF2" s="63"/>
      <c r="AG2" s="63"/>
      <c r="AH2" s="63"/>
      <c r="AI2" s="63"/>
      <c r="AJ2" s="63"/>
      <c r="AK2" s="63"/>
      <c r="AL2" s="63"/>
      <c r="AM2" s="63"/>
      <c r="AN2" s="63"/>
      <c r="AO2" s="65"/>
      <c r="AP2" s="70"/>
      <c r="AQ2" s="70"/>
      <c r="AR2" s="70"/>
      <c r="AS2" s="63"/>
      <c r="AT2" s="70"/>
      <c r="AU2" s="70"/>
      <c r="AV2" s="70"/>
      <c r="AW2" s="70"/>
      <c r="AX2" s="70"/>
      <c r="AY2" s="70"/>
      <c r="AZ2" s="70" t="b">
        <v>0</v>
      </c>
      <c r="BA2" s="70" t="b">
        <v>0</v>
      </c>
      <c r="BB2" s="70"/>
      <c r="BC2" s="67" t="s">
        <v>511</v>
      </c>
      <c r="BD2" s="62" t="s">
        <v>512</v>
      </c>
      <c r="BE2" s="62" t="s">
        <v>512</v>
      </c>
      <c r="BF2" s="67"/>
      <c r="BG2" s="70"/>
      <c r="BH2" s="70"/>
      <c r="BI2" s="70"/>
    </row>
    <row r="3" ht="15.75" customHeight="1">
      <c r="A3" s="59" t="s">
        <v>505</v>
      </c>
      <c r="B3" s="60" t="s">
        <v>513</v>
      </c>
      <c r="C3" s="61" t="s">
        <v>6</v>
      </c>
      <c r="D3" s="62" t="s">
        <v>514</v>
      </c>
      <c r="E3" s="62" t="s">
        <v>253</v>
      </c>
      <c r="F3" s="62" t="b">
        <v>1</v>
      </c>
      <c r="G3" s="62" t="b">
        <v>1</v>
      </c>
      <c r="H3" s="62"/>
      <c r="I3" s="62" t="s">
        <v>515</v>
      </c>
      <c r="J3" s="63"/>
      <c r="K3" s="62" t="b">
        <v>1</v>
      </c>
      <c r="L3" s="64"/>
      <c r="M3" s="63"/>
      <c r="N3" s="65"/>
      <c r="O3" s="66">
        <v>44581.0</v>
      </c>
      <c r="P3" s="67" t="s">
        <v>516</v>
      </c>
      <c r="Q3" s="63" t="b">
        <v>0</v>
      </c>
      <c r="R3" s="62" t="b">
        <v>0</v>
      </c>
      <c r="S3" s="63" t="b">
        <v>0</v>
      </c>
      <c r="T3" s="63" t="b">
        <v>0</v>
      </c>
      <c r="U3" s="63" t="b">
        <v>0</v>
      </c>
      <c r="V3" s="62" t="b">
        <v>1</v>
      </c>
      <c r="W3" s="63"/>
      <c r="X3" s="63"/>
      <c r="Y3" s="68">
        <v>0.055</v>
      </c>
      <c r="Z3" s="68">
        <v>0.03</v>
      </c>
      <c r="AA3" s="68">
        <v>0.025</v>
      </c>
      <c r="AB3" s="69" t="s">
        <v>517</v>
      </c>
      <c r="AC3" s="66">
        <v>44413.0</v>
      </c>
      <c r="AD3" s="63"/>
      <c r="AE3" s="63"/>
      <c r="AF3" s="63"/>
      <c r="AG3" s="63"/>
      <c r="AH3" s="63"/>
      <c r="AI3" s="63"/>
      <c r="AJ3" s="63"/>
      <c r="AK3" s="63"/>
      <c r="AL3" s="63"/>
      <c r="AM3" s="63"/>
      <c r="AN3" s="63"/>
      <c r="AO3" s="65"/>
      <c r="AP3" s="70"/>
      <c r="AQ3" s="70"/>
      <c r="AR3" s="70"/>
      <c r="AS3" s="63"/>
      <c r="AT3" s="70"/>
      <c r="AU3" s="70"/>
      <c r="AV3" s="70"/>
      <c r="AW3" s="70"/>
      <c r="AX3" s="70"/>
      <c r="AY3" s="70"/>
      <c r="AZ3" s="70" t="b">
        <v>0</v>
      </c>
      <c r="BA3" s="70" t="b">
        <v>0</v>
      </c>
      <c r="BB3" s="70"/>
      <c r="BC3" s="67" t="s">
        <v>518</v>
      </c>
      <c r="BD3" s="62" t="s">
        <v>512</v>
      </c>
      <c r="BE3" s="62" t="s">
        <v>519</v>
      </c>
      <c r="BF3" s="67" t="s">
        <v>520</v>
      </c>
      <c r="BG3" s="70"/>
      <c r="BH3" s="70"/>
      <c r="BI3" s="70"/>
    </row>
    <row r="4" ht="15.75" customHeight="1">
      <c r="A4" s="59" t="s">
        <v>505</v>
      </c>
      <c r="B4" s="60" t="s">
        <v>521</v>
      </c>
      <c r="C4" s="61" t="s">
        <v>522</v>
      </c>
      <c r="D4" s="62" t="s">
        <v>523</v>
      </c>
      <c r="E4" s="62" t="s">
        <v>524</v>
      </c>
      <c r="F4" s="62" t="b">
        <v>1</v>
      </c>
      <c r="G4" s="62" t="b">
        <v>1</v>
      </c>
      <c r="H4" s="62"/>
      <c r="I4" s="62"/>
      <c r="J4" s="63"/>
      <c r="K4" s="63"/>
      <c r="L4" s="64"/>
      <c r="M4" s="63"/>
      <c r="N4" s="65"/>
      <c r="O4" s="66">
        <v>44770.0</v>
      </c>
      <c r="P4" s="67" t="s">
        <v>525</v>
      </c>
      <c r="Q4" s="63" t="b">
        <v>0</v>
      </c>
      <c r="R4" s="63" t="b">
        <v>0</v>
      </c>
      <c r="S4" s="63" t="b">
        <v>0</v>
      </c>
      <c r="T4" s="63" t="b">
        <v>0</v>
      </c>
      <c r="U4" s="63" t="b">
        <v>0</v>
      </c>
      <c r="V4" s="62" t="b">
        <v>1</v>
      </c>
      <c r="W4" s="63"/>
      <c r="X4" s="63"/>
      <c r="Y4" s="68"/>
      <c r="Z4" s="68"/>
      <c r="AA4" s="68"/>
      <c r="AB4" s="69"/>
      <c r="AC4" s="66"/>
      <c r="AD4" s="63"/>
      <c r="AE4" s="63"/>
      <c r="AF4" s="63"/>
      <c r="AG4" s="63"/>
      <c r="AH4" s="63"/>
      <c r="AI4" s="63"/>
      <c r="AJ4" s="63"/>
      <c r="AK4" s="63"/>
      <c r="AL4" s="63"/>
      <c r="AM4" s="63"/>
      <c r="AN4" s="63"/>
      <c r="AO4" s="65"/>
      <c r="AP4" s="70"/>
      <c r="AQ4" s="70"/>
      <c r="AR4" s="70"/>
      <c r="AS4" s="63"/>
      <c r="AT4" s="70"/>
      <c r="AU4" s="70"/>
      <c r="AV4" s="70"/>
      <c r="AW4" s="70"/>
      <c r="AX4" s="70"/>
      <c r="AY4" s="70"/>
      <c r="AZ4" s="70" t="b">
        <v>0</v>
      </c>
      <c r="BA4" s="70" t="b">
        <v>0</v>
      </c>
      <c r="BB4" s="70"/>
      <c r="BC4" s="67" t="s">
        <v>526</v>
      </c>
      <c r="BD4" s="62" t="s">
        <v>512</v>
      </c>
      <c r="BE4" s="62" t="s">
        <v>512</v>
      </c>
      <c r="BF4" s="70"/>
      <c r="BG4" s="70"/>
      <c r="BH4" s="70"/>
      <c r="BI4" s="70"/>
    </row>
    <row r="5" ht="15.75" customHeight="1">
      <c r="A5" s="59" t="s">
        <v>505</v>
      </c>
      <c r="B5" s="71" t="s">
        <v>527</v>
      </c>
      <c r="C5" s="61" t="s">
        <v>8</v>
      </c>
      <c r="D5" s="62"/>
      <c r="E5" s="62"/>
      <c r="F5" s="62" t="b">
        <v>1</v>
      </c>
      <c r="G5" s="62" t="b">
        <v>0</v>
      </c>
      <c r="H5" s="62"/>
      <c r="I5" s="62"/>
      <c r="J5" s="63"/>
      <c r="K5" s="63"/>
      <c r="L5" s="64"/>
      <c r="M5" s="63"/>
      <c r="N5" s="65"/>
      <c r="O5" s="66"/>
      <c r="P5" s="67" t="s">
        <v>528</v>
      </c>
      <c r="Q5" s="63" t="b">
        <v>0</v>
      </c>
      <c r="R5" s="63" t="b">
        <v>0</v>
      </c>
      <c r="S5" s="63" t="b">
        <v>0</v>
      </c>
      <c r="T5" s="63" t="b">
        <v>0</v>
      </c>
      <c r="U5" s="63" t="b">
        <v>0</v>
      </c>
      <c r="V5" s="63" t="b">
        <v>0</v>
      </c>
      <c r="W5" s="63"/>
      <c r="X5" s="63"/>
      <c r="Y5" s="68"/>
      <c r="Z5" s="68"/>
      <c r="AA5" s="68"/>
      <c r="AB5" s="69"/>
      <c r="AC5" s="66"/>
      <c r="AD5" s="63"/>
      <c r="AE5" s="63"/>
      <c r="AF5" s="63"/>
      <c r="AG5" s="63"/>
      <c r="AH5" s="63"/>
      <c r="AI5" s="63"/>
      <c r="AJ5" s="63"/>
      <c r="AK5" s="63"/>
      <c r="AL5" s="63"/>
      <c r="AM5" s="63"/>
      <c r="AN5" s="63"/>
      <c r="AO5" s="65"/>
      <c r="AP5" s="70"/>
      <c r="AQ5" s="70"/>
      <c r="AR5" s="70"/>
      <c r="AS5" s="63"/>
      <c r="AT5" s="70"/>
      <c r="AU5" s="70"/>
      <c r="AV5" s="70"/>
      <c r="AW5" s="70"/>
      <c r="AX5" s="70"/>
      <c r="AY5" s="70"/>
      <c r="AZ5" s="70" t="b">
        <v>0</v>
      </c>
      <c r="BA5" s="70" t="b">
        <v>0</v>
      </c>
      <c r="BB5" s="70"/>
      <c r="BC5" s="67" t="s">
        <v>529</v>
      </c>
      <c r="BD5" s="62" t="s">
        <v>519</v>
      </c>
      <c r="BE5" s="62" t="s">
        <v>519</v>
      </c>
      <c r="BF5" s="70"/>
      <c r="BG5" s="70"/>
      <c r="BH5" s="70"/>
      <c r="BI5" s="70"/>
    </row>
    <row r="6" ht="15.75" customHeight="1">
      <c r="A6" s="59" t="s">
        <v>505</v>
      </c>
      <c r="B6" s="60" t="s">
        <v>530</v>
      </c>
      <c r="C6" s="61" t="s">
        <v>6</v>
      </c>
      <c r="D6" s="62" t="s">
        <v>531</v>
      </c>
      <c r="E6" s="62" t="s">
        <v>253</v>
      </c>
      <c r="F6" s="62" t="b">
        <v>1</v>
      </c>
      <c r="G6" s="62" t="b">
        <v>1</v>
      </c>
      <c r="H6" s="62"/>
      <c r="I6" s="62"/>
      <c r="J6" s="63"/>
      <c r="K6" s="63"/>
      <c r="L6" s="64"/>
      <c r="M6" s="63"/>
      <c r="N6" s="65"/>
      <c r="O6" s="66">
        <v>44649.0</v>
      </c>
      <c r="P6" s="67" t="s">
        <v>532</v>
      </c>
      <c r="Q6" s="63" t="b">
        <v>0</v>
      </c>
      <c r="R6" s="63" t="b">
        <v>0</v>
      </c>
      <c r="S6" s="63" t="b">
        <v>0</v>
      </c>
      <c r="T6" s="63" t="b">
        <v>0</v>
      </c>
      <c r="U6" s="63" t="b">
        <v>0</v>
      </c>
      <c r="V6" s="63" t="b">
        <v>0</v>
      </c>
      <c r="W6" s="63"/>
      <c r="X6" s="63"/>
      <c r="Y6" s="68">
        <v>0.06</v>
      </c>
      <c r="Z6" s="68">
        <f t="shared" ref="Z6:Z7" si="1">Y6-AA6</f>
        <v>0.035</v>
      </c>
      <c r="AA6" s="68">
        <v>0.025</v>
      </c>
      <c r="AB6" s="69">
        <v>495.0</v>
      </c>
      <c r="AC6" s="66">
        <v>44358.0</v>
      </c>
      <c r="AD6" s="63"/>
      <c r="AE6" s="63"/>
      <c r="AF6" s="63"/>
      <c r="AG6" s="63"/>
      <c r="AH6" s="63"/>
      <c r="AI6" s="63"/>
      <c r="AJ6" s="63"/>
      <c r="AK6" s="63"/>
      <c r="AL6" s="63"/>
      <c r="AM6" s="63"/>
      <c r="AN6" s="63"/>
      <c r="AO6" s="65"/>
      <c r="AP6" s="70"/>
      <c r="AQ6" s="70"/>
      <c r="AR6" s="70"/>
      <c r="AS6" s="63"/>
      <c r="AT6" s="70"/>
      <c r="AU6" s="70"/>
      <c r="AV6" s="70"/>
      <c r="AW6" s="70"/>
      <c r="AX6" s="70"/>
      <c r="AY6" s="70"/>
      <c r="AZ6" s="70" t="b">
        <v>0</v>
      </c>
      <c r="BA6" s="70" t="b">
        <v>0</v>
      </c>
      <c r="BB6" s="70"/>
      <c r="BC6" s="67" t="s">
        <v>533</v>
      </c>
      <c r="BD6" s="62" t="s">
        <v>512</v>
      </c>
      <c r="BE6" s="62" t="s">
        <v>519</v>
      </c>
      <c r="BF6" s="70"/>
      <c r="BG6" s="70"/>
      <c r="BH6" s="70"/>
      <c r="BI6" s="70"/>
    </row>
    <row r="7" ht="15.75" customHeight="1">
      <c r="A7" s="59" t="s">
        <v>505</v>
      </c>
      <c r="B7" s="72" t="s">
        <v>534</v>
      </c>
      <c r="C7" s="61" t="s">
        <v>6</v>
      </c>
      <c r="D7" s="62" t="s">
        <v>535</v>
      </c>
      <c r="E7" s="62" t="s">
        <v>253</v>
      </c>
      <c r="F7" s="62" t="b">
        <v>1</v>
      </c>
      <c r="G7" s="62" t="b">
        <v>1</v>
      </c>
      <c r="H7" s="63"/>
      <c r="I7" s="63"/>
      <c r="J7" s="63"/>
      <c r="K7" s="63"/>
      <c r="L7" s="64"/>
      <c r="M7" s="63"/>
      <c r="N7" s="65"/>
      <c r="O7" s="63"/>
      <c r="P7" s="70"/>
      <c r="Q7" s="63" t="b">
        <v>0</v>
      </c>
      <c r="R7" s="63" t="b">
        <v>0</v>
      </c>
      <c r="S7" s="63" t="b">
        <v>0</v>
      </c>
      <c r="T7" s="63" t="b">
        <v>0</v>
      </c>
      <c r="U7" s="63" t="b">
        <v>0</v>
      </c>
      <c r="V7" s="63" t="b">
        <v>0</v>
      </c>
      <c r="W7" s="63"/>
      <c r="X7" s="63"/>
      <c r="Y7" s="68">
        <v>0.06</v>
      </c>
      <c r="Z7" s="68">
        <f t="shared" si="1"/>
        <v>0.035</v>
      </c>
      <c r="AA7" s="68">
        <v>0.025</v>
      </c>
      <c r="AB7" s="69">
        <v>495.0</v>
      </c>
      <c r="AC7" s="62"/>
      <c r="AD7" s="63"/>
      <c r="AE7" s="63"/>
      <c r="AF7" s="63"/>
      <c r="AG7" s="63"/>
      <c r="AH7" s="63"/>
      <c r="AI7" s="63"/>
      <c r="AJ7" s="63"/>
      <c r="AK7" s="63"/>
      <c r="AL7" s="63"/>
      <c r="AM7" s="63"/>
      <c r="AN7" s="63"/>
      <c r="AO7" s="65"/>
      <c r="AP7" s="70"/>
      <c r="AQ7" s="70"/>
      <c r="AR7" s="70"/>
      <c r="AS7" s="63"/>
      <c r="AT7" s="70"/>
      <c r="AU7" s="70"/>
      <c r="AV7" s="70"/>
      <c r="AW7" s="70"/>
      <c r="AX7" s="70"/>
      <c r="AY7" s="70"/>
      <c r="AZ7" s="70" t="b">
        <v>0</v>
      </c>
      <c r="BA7" s="70" t="b">
        <v>0</v>
      </c>
      <c r="BB7" s="70"/>
      <c r="BC7" s="67" t="s">
        <v>536</v>
      </c>
      <c r="BD7" s="63"/>
      <c r="BE7" s="63"/>
      <c r="BF7" s="70"/>
      <c r="BG7" s="70"/>
      <c r="BH7" s="70"/>
      <c r="BI7" s="70"/>
    </row>
    <row r="8" ht="15.75" customHeight="1">
      <c r="A8" s="59" t="s">
        <v>505</v>
      </c>
      <c r="B8" s="72" t="s">
        <v>537</v>
      </c>
      <c r="C8" s="61" t="s">
        <v>6</v>
      </c>
      <c r="D8" s="63"/>
      <c r="E8" s="63"/>
      <c r="F8" s="62" t="b">
        <v>0</v>
      </c>
      <c r="G8" s="62" t="b">
        <v>0</v>
      </c>
      <c r="H8" s="63"/>
      <c r="I8" s="63"/>
      <c r="J8" s="63"/>
      <c r="K8" s="63"/>
      <c r="L8" s="64"/>
      <c r="M8" s="63"/>
      <c r="N8" s="65"/>
      <c r="O8" s="63"/>
      <c r="P8" s="70"/>
      <c r="Q8" s="63" t="b">
        <v>0</v>
      </c>
      <c r="R8" s="63" t="b">
        <v>0</v>
      </c>
      <c r="S8" s="63" t="b">
        <v>0</v>
      </c>
      <c r="T8" s="63" t="b">
        <v>0</v>
      </c>
      <c r="U8" s="63" t="b">
        <v>0</v>
      </c>
      <c r="V8" s="63" t="b">
        <v>0</v>
      </c>
      <c r="W8" s="63"/>
      <c r="X8" s="63"/>
      <c r="Y8" s="73"/>
      <c r="Z8" s="73"/>
      <c r="AA8" s="73"/>
      <c r="AB8" s="64"/>
      <c r="AC8" s="62"/>
      <c r="AD8" s="63"/>
      <c r="AE8" s="63"/>
      <c r="AF8" s="63"/>
      <c r="AG8" s="63"/>
      <c r="AH8" s="63"/>
      <c r="AI8" s="63"/>
      <c r="AJ8" s="63"/>
      <c r="AK8" s="63"/>
      <c r="AL8" s="63"/>
      <c r="AM8" s="63"/>
      <c r="AN8" s="63"/>
      <c r="AO8" s="65"/>
      <c r="AP8" s="70"/>
      <c r="AQ8" s="70"/>
      <c r="AR8" s="70"/>
      <c r="AS8" s="63"/>
      <c r="AT8" s="70"/>
      <c r="AU8" s="70"/>
      <c r="AV8" s="70"/>
      <c r="AW8" s="70"/>
      <c r="AX8" s="70"/>
      <c r="AY8" s="70"/>
      <c r="AZ8" s="70" t="b">
        <v>0</v>
      </c>
      <c r="BA8" s="70" t="b">
        <v>0</v>
      </c>
      <c r="BB8" s="70"/>
      <c r="BC8" s="67" t="s">
        <v>538</v>
      </c>
      <c r="BD8" s="63"/>
      <c r="BE8" s="63"/>
      <c r="BF8" s="70"/>
      <c r="BG8" s="70"/>
      <c r="BH8" s="70"/>
      <c r="BI8" s="70"/>
    </row>
    <row r="9" ht="15.75" customHeight="1">
      <c r="A9" s="59" t="s">
        <v>505</v>
      </c>
      <c r="B9" s="72" t="s">
        <v>539</v>
      </c>
      <c r="C9" s="61" t="s">
        <v>6</v>
      </c>
      <c r="D9" s="63"/>
      <c r="E9" s="63"/>
      <c r="F9" s="62" t="b">
        <v>0</v>
      </c>
      <c r="G9" s="62" t="b">
        <v>0</v>
      </c>
      <c r="H9" s="63"/>
      <c r="I9" s="63"/>
      <c r="J9" s="63"/>
      <c r="K9" s="63"/>
      <c r="L9" s="64"/>
      <c r="M9" s="63"/>
      <c r="N9" s="65"/>
      <c r="O9" s="63"/>
      <c r="P9" s="70"/>
      <c r="Q9" s="63" t="b">
        <v>0</v>
      </c>
      <c r="R9" s="63" t="b">
        <v>0</v>
      </c>
      <c r="S9" s="63" t="b">
        <v>0</v>
      </c>
      <c r="T9" s="63" t="b">
        <v>0</v>
      </c>
      <c r="U9" s="63" t="b">
        <v>0</v>
      </c>
      <c r="V9" s="63" t="b">
        <v>0</v>
      </c>
      <c r="W9" s="63"/>
      <c r="X9" s="63"/>
      <c r="Y9" s="73"/>
      <c r="Z9" s="73"/>
      <c r="AA9" s="73"/>
      <c r="AB9" s="64"/>
      <c r="AC9" s="62"/>
      <c r="AD9" s="63"/>
      <c r="AE9" s="63"/>
      <c r="AF9" s="63"/>
      <c r="AG9" s="63"/>
      <c r="AH9" s="63"/>
      <c r="AI9" s="63"/>
      <c r="AJ9" s="63"/>
      <c r="AK9" s="63"/>
      <c r="AL9" s="63"/>
      <c r="AM9" s="63"/>
      <c r="AN9" s="63"/>
      <c r="AO9" s="65"/>
      <c r="AP9" s="70"/>
      <c r="AQ9" s="70"/>
      <c r="AR9" s="70"/>
      <c r="AS9" s="63"/>
      <c r="AT9" s="70"/>
      <c r="AU9" s="70"/>
      <c r="AV9" s="70"/>
      <c r="AW9" s="70"/>
      <c r="AX9" s="70"/>
      <c r="AY9" s="70"/>
      <c r="AZ9" s="70" t="b">
        <v>0</v>
      </c>
      <c r="BA9" s="70" t="b">
        <v>0</v>
      </c>
      <c r="BB9" s="70"/>
      <c r="BC9" s="67" t="s">
        <v>538</v>
      </c>
      <c r="BD9" s="63"/>
      <c r="BE9" s="63"/>
      <c r="BF9" s="70"/>
      <c r="BG9" s="70"/>
      <c r="BH9" s="70"/>
      <c r="BI9" s="70"/>
    </row>
    <row r="10" ht="15.75" customHeight="1">
      <c r="A10" s="74" t="s">
        <v>462</v>
      </c>
      <c r="B10" s="75" t="s">
        <v>540</v>
      </c>
      <c r="C10" s="76" t="s">
        <v>7</v>
      </c>
      <c r="D10" s="77" t="s">
        <v>541</v>
      </c>
      <c r="E10" s="77" t="s">
        <v>542</v>
      </c>
      <c r="F10" s="77" t="b">
        <v>1</v>
      </c>
      <c r="G10" s="77" t="b">
        <v>1</v>
      </c>
      <c r="H10" s="77"/>
      <c r="I10" s="77"/>
      <c r="J10" s="78"/>
      <c r="K10" s="77" t="b">
        <v>1</v>
      </c>
      <c r="L10" s="79">
        <v>525000.0</v>
      </c>
      <c r="M10" s="80">
        <v>44418.0</v>
      </c>
      <c r="N10" s="81">
        <v>44420.0</v>
      </c>
      <c r="O10" s="80">
        <v>6692181.0</v>
      </c>
      <c r="P10" s="82" t="s">
        <v>543</v>
      </c>
      <c r="Q10" s="77" t="b">
        <v>1</v>
      </c>
      <c r="R10" s="77" t="b">
        <v>1</v>
      </c>
      <c r="S10" s="77" t="b">
        <v>1</v>
      </c>
      <c r="T10" s="78" t="b">
        <v>0</v>
      </c>
      <c r="U10" s="78" t="b">
        <v>0</v>
      </c>
      <c r="V10" s="77" t="b">
        <v>1</v>
      </c>
      <c r="W10" s="77">
        <v>1897470.0</v>
      </c>
      <c r="X10" s="78"/>
      <c r="Y10" s="83">
        <v>0.045</v>
      </c>
      <c r="Z10" s="83">
        <v>0.025</v>
      </c>
      <c r="AA10" s="83">
        <v>0.02</v>
      </c>
      <c r="AB10" s="79">
        <v>0.0</v>
      </c>
      <c r="AC10" s="80">
        <v>44410.0</v>
      </c>
      <c r="AD10" s="78"/>
      <c r="AE10" s="78"/>
      <c r="AF10" s="78"/>
      <c r="AG10" s="78"/>
      <c r="AH10" s="78"/>
      <c r="AI10" s="78"/>
      <c r="AJ10" s="78"/>
      <c r="AK10" s="78"/>
      <c r="AL10" s="78"/>
      <c r="AM10" s="78"/>
      <c r="AN10" s="78"/>
      <c r="AO10" s="84"/>
      <c r="AP10" s="85"/>
      <c r="AQ10" s="85"/>
      <c r="AR10" s="85"/>
      <c r="AS10" s="78"/>
      <c r="AT10" s="85"/>
      <c r="AU10" s="85"/>
      <c r="AV10" s="85"/>
      <c r="AW10" s="85"/>
      <c r="AX10" s="85"/>
      <c r="AY10" s="85"/>
      <c r="AZ10" s="85" t="b">
        <v>0</v>
      </c>
      <c r="BA10" s="85" t="b">
        <v>0</v>
      </c>
      <c r="BB10" s="85"/>
      <c r="BC10" s="82" t="s">
        <v>544</v>
      </c>
      <c r="BD10" s="77" t="s">
        <v>512</v>
      </c>
      <c r="BE10" s="77" t="s">
        <v>512</v>
      </c>
      <c r="BF10" s="85"/>
      <c r="BG10" s="85"/>
      <c r="BH10" s="85"/>
      <c r="BI10" s="85"/>
    </row>
    <row r="11" ht="15.75" customHeight="1">
      <c r="A11" s="86" t="s">
        <v>545</v>
      </c>
      <c r="B11" s="87" t="s">
        <v>546</v>
      </c>
      <c r="C11" s="88" t="s">
        <v>6</v>
      </c>
      <c r="D11" s="89" t="s">
        <v>547</v>
      </c>
      <c r="E11" s="89" t="s">
        <v>253</v>
      </c>
      <c r="F11" s="89" t="b">
        <v>1</v>
      </c>
      <c r="G11" s="89" t="b">
        <v>1</v>
      </c>
      <c r="H11" s="89"/>
      <c r="I11" s="89"/>
      <c r="J11" s="90"/>
      <c r="K11" s="89" t="b">
        <v>1</v>
      </c>
      <c r="L11" s="91">
        <v>525000.0</v>
      </c>
      <c r="M11" s="90">
        <v>44407.0</v>
      </c>
      <c r="N11" s="92">
        <v>44414.0</v>
      </c>
      <c r="O11" s="90">
        <v>44677.0</v>
      </c>
      <c r="P11" s="93" t="s">
        <v>548</v>
      </c>
      <c r="Q11" s="89" t="b">
        <v>1</v>
      </c>
      <c r="R11" s="94" t="b">
        <v>0</v>
      </c>
      <c r="S11" s="89" t="b">
        <v>1</v>
      </c>
      <c r="T11" s="89" t="b">
        <v>1</v>
      </c>
      <c r="U11" s="89" t="b">
        <v>1</v>
      </c>
      <c r="V11" s="89" t="b">
        <v>1</v>
      </c>
      <c r="W11" s="89">
        <v>965407.0</v>
      </c>
      <c r="X11" s="94"/>
      <c r="Y11" s="95">
        <v>0.04</v>
      </c>
      <c r="Z11" s="95">
        <v>0.015</v>
      </c>
      <c r="AA11" s="95">
        <v>0.025</v>
      </c>
      <c r="AB11" s="91">
        <v>495.0</v>
      </c>
      <c r="AC11" s="90">
        <v>44312.0</v>
      </c>
      <c r="AD11" s="94"/>
      <c r="AE11" s="94"/>
      <c r="AF11" s="94"/>
      <c r="AG11" s="94"/>
      <c r="AH11" s="94"/>
      <c r="AI11" s="94"/>
      <c r="AJ11" s="94"/>
      <c r="AK11" s="94"/>
      <c r="AL11" s="94"/>
      <c r="AM11" s="94"/>
      <c r="AN11" s="94"/>
      <c r="AO11" s="96"/>
      <c r="AP11" s="97"/>
      <c r="AQ11" s="97"/>
      <c r="AR11" s="97"/>
      <c r="AS11" s="94"/>
      <c r="AT11" s="97"/>
      <c r="AU11" s="97"/>
      <c r="AV11" s="97"/>
      <c r="AW11" s="97"/>
      <c r="AX11" s="97"/>
      <c r="AY11" s="97"/>
      <c r="AZ11" s="97" t="b">
        <v>0</v>
      </c>
      <c r="BA11" s="97" t="b">
        <v>0</v>
      </c>
      <c r="BB11" s="97"/>
      <c r="BC11" s="93" t="s">
        <v>549</v>
      </c>
      <c r="BD11" s="89" t="s">
        <v>512</v>
      </c>
      <c r="BE11" s="89" t="s">
        <v>519</v>
      </c>
      <c r="BF11" s="97"/>
      <c r="BG11" s="97"/>
      <c r="BH11" s="97"/>
      <c r="BI11" s="97"/>
    </row>
    <row r="12" ht="15.75" customHeight="1">
      <c r="A12" s="86" t="s">
        <v>545</v>
      </c>
      <c r="B12" s="98" t="s">
        <v>550</v>
      </c>
      <c r="C12" s="88" t="s">
        <v>8</v>
      </c>
      <c r="D12" s="89" t="s">
        <v>551</v>
      </c>
      <c r="E12" s="89" t="s">
        <v>253</v>
      </c>
      <c r="F12" s="89" t="b">
        <v>1</v>
      </c>
      <c r="G12" s="89" t="b">
        <v>1</v>
      </c>
      <c r="H12" s="89"/>
      <c r="I12" s="89"/>
      <c r="J12" s="90"/>
      <c r="K12" s="89" t="b">
        <v>1</v>
      </c>
      <c r="L12" s="91">
        <v>365000.0</v>
      </c>
      <c r="M12" s="90">
        <v>44411.0</v>
      </c>
      <c r="N12" s="92">
        <v>44413.0</v>
      </c>
      <c r="O12" s="90">
        <v>44564.0</v>
      </c>
      <c r="P12" s="93" t="s">
        <v>552</v>
      </c>
      <c r="Q12" s="89" t="s">
        <v>553</v>
      </c>
      <c r="R12" s="94" t="b">
        <v>0</v>
      </c>
      <c r="S12" s="89" t="b">
        <v>1</v>
      </c>
      <c r="T12" s="89" t="b">
        <v>1</v>
      </c>
      <c r="U12" s="89" t="b">
        <v>1</v>
      </c>
      <c r="V12" s="89" t="b">
        <v>1</v>
      </c>
      <c r="W12" s="94"/>
      <c r="X12" s="94"/>
      <c r="Y12" s="95">
        <v>0.0375</v>
      </c>
      <c r="Z12" s="95">
        <v>0.0125</v>
      </c>
      <c r="AA12" s="95">
        <v>0.025</v>
      </c>
      <c r="AB12" s="91">
        <v>0.0</v>
      </c>
      <c r="AC12" s="90">
        <v>44411.0</v>
      </c>
      <c r="AD12" s="94"/>
      <c r="AE12" s="94"/>
      <c r="AF12" s="94"/>
      <c r="AG12" s="94"/>
      <c r="AH12" s="94"/>
      <c r="AI12" s="94"/>
      <c r="AJ12" s="94"/>
      <c r="AK12" s="94"/>
      <c r="AL12" s="94"/>
      <c r="AM12" s="94"/>
      <c r="AN12" s="94"/>
      <c r="AO12" s="96"/>
      <c r="AP12" s="97"/>
      <c r="AQ12" s="97"/>
      <c r="AR12" s="97"/>
      <c r="AS12" s="94"/>
      <c r="AT12" s="97"/>
      <c r="AU12" s="97"/>
      <c r="AV12" s="97"/>
      <c r="AW12" s="97"/>
      <c r="AX12" s="97"/>
      <c r="AY12" s="97"/>
      <c r="AZ12" s="97" t="b">
        <v>0</v>
      </c>
      <c r="BA12" s="97" t="b">
        <v>0</v>
      </c>
      <c r="BB12" s="97"/>
      <c r="BC12" s="93" t="s">
        <v>554</v>
      </c>
      <c r="BD12" s="89" t="s">
        <v>512</v>
      </c>
      <c r="BE12" s="89" t="s">
        <v>512</v>
      </c>
      <c r="BF12" s="97"/>
      <c r="BG12" s="97"/>
      <c r="BH12" s="97"/>
      <c r="BI12" s="97"/>
    </row>
    <row r="13" ht="15.75" customHeight="1">
      <c r="A13" s="86" t="s">
        <v>545</v>
      </c>
      <c r="B13" s="98" t="s">
        <v>555</v>
      </c>
      <c r="C13" s="88" t="s">
        <v>8</v>
      </c>
      <c r="D13" s="89" t="s">
        <v>551</v>
      </c>
      <c r="E13" s="89" t="s">
        <v>253</v>
      </c>
      <c r="F13" s="89" t="b">
        <v>1</v>
      </c>
      <c r="G13" s="89" t="b">
        <v>1</v>
      </c>
      <c r="H13" s="89"/>
      <c r="I13" s="89"/>
      <c r="J13" s="90"/>
      <c r="K13" s="89" t="b">
        <v>1</v>
      </c>
      <c r="L13" s="91">
        <v>355000.0</v>
      </c>
      <c r="M13" s="90">
        <v>44411.0</v>
      </c>
      <c r="N13" s="92">
        <v>44413.0</v>
      </c>
      <c r="O13" s="90">
        <v>44595.0</v>
      </c>
      <c r="P13" s="93" t="s">
        <v>556</v>
      </c>
      <c r="Q13" s="89" t="b">
        <v>1</v>
      </c>
      <c r="R13" s="89" t="b">
        <v>1</v>
      </c>
      <c r="S13" s="89" t="b">
        <v>1</v>
      </c>
      <c r="T13" s="89" t="b">
        <v>1</v>
      </c>
      <c r="U13" s="89" t="b">
        <v>1</v>
      </c>
      <c r="V13" s="89" t="b">
        <v>1</v>
      </c>
      <c r="W13" s="94"/>
      <c r="X13" s="94"/>
      <c r="Y13" s="95">
        <v>0.0375</v>
      </c>
      <c r="Z13" s="95">
        <v>0.0125</v>
      </c>
      <c r="AA13" s="95">
        <v>0.025</v>
      </c>
      <c r="AB13" s="91">
        <v>0.0</v>
      </c>
      <c r="AC13" s="90">
        <v>44411.0</v>
      </c>
      <c r="AD13" s="94"/>
      <c r="AE13" s="94"/>
      <c r="AF13" s="94"/>
      <c r="AG13" s="94"/>
      <c r="AH13" s="94"/>
      <c r="AI13" s="94"/>
      <c r="AJ13" s="94"/>
      <c r="AK13" s="94"/>
      <c r="AL13" s="94"/>
      <c r="AM13" s="94"/>
      <c r="AN13" s="94"/>
      <c r="AO13" s="96"/>
      <c r="AP13" s="97"/>
      <c r="AQ13" s="97"/>
      <c r="AR13" s="97"/>
      <c r="AS13" s="94"/>
      <c r="AT13" s="97"/>
      <c r="AU13" s="97"/>
      <c r="AV13" s="97"/>
      <c r="AW13" s="97"/>
      <c r="AX13" s="97"/>
      <c r="AY13" s="97"/>
      <c r="AZ13" s="97" t="b">
        <v>0</v>
      </c>
      <c r="BA13" s="97" t="b">
        <v>0</v>
      </c>
      <c r="BB13" s="97"/>
      <c r="BC13" s="93" t="s">
        <v>557</v>
      </c>
      <c r="BD13" s="89" t="s">
        <v>512</v>
      </c>
      <c r="BE13" s="89" t="s">
        <v>512</v>
      </c>
      <c r="BF13" s="97"/>
      <c r="BG13" s="97"/>
      <c r="BH13" s="97"/>
      <c r="BI13" s="97"/>
    </row>
    <row r="14" ht="15.75" customHeight="1">
      <c r="A14" s="99" t="s">
        <v>545</v>
      </c>
      <c r="B14" s="87" t="s">
        <v>558</v>
      </c>
      <c r="C14" s="88" t="s">
        <v>6</v>
      </c>
      <c r="D14" s="89" t="s">
        <v>559</v>
      </c>
      <c r="E14" s="89" t="s">
        <v>560</v>
      </c>
      <c r="F14" s="89" t="b">
        <v>1</v>
      </c>
      <c r="G14" s="89" t="b">
        <v>1</v>
      </c>
      <c r="H14" s="89"/>
      <c r="I14" s="89"/>
      <c r="J14" s="90"/>
      <c r="K14" s="89" t="b">
        <v>1</v>
      </c>
      <c r="L14" s="91">
        <v>285000.0</v>
      </c>
      <c r="M14" s="90">
        <v>44407.0</v>
      </c>
      <c r="N14" s="92">
        <v>44413.0</v>
      </c>
      <c r="O14" s="90">
        <v>44751.0</v>
      </c>
      <c r="P14" s="93" t="s">
        <v>561</v>
      </c>
      <c r="Q14" s="89" t="s">
        <v>553</v>
      </c>
      <c r="R14" s="89" t="b">
        <v>1</v>
      </c>
      <c r="S14" s="89" t="b">
        <v>1</v>
      </c>
      <c r="T14" s="89" t="b">
        <v>1</v>
      </c>
      <c r="U14" s="89" t="b">
        <v>1</v>
      </c>
      <c r="V14" s="89" t="b">
        <v>1</v>
      </c>
      <c r="W14" s="94"/>
      <c r="X14" s="94"/>
      <c r="Y14" s="95">
        <v>0.05</v>
      </c>
      <c r="Z14" s="95">
        <v>0.025</v>
      </c>
      <c r="AA14" s="95">
        <v>0.025</v>
      </c>
      <c r="AB14" s="91">
        <v>495.0</v>
      </c>
      <c r="AC14" s="90">
        <v>44390.0</v>
      </c>
      <c r="AD14" s="94"/>
      <c r="AE14" s="94"/>
      <c r="AF14" s="94"/>
      <c r="AG14" s="94"/>
      <c r="AH14" s="94"/>
      <c r="AI14" s="94"/>
      <c r="AJ14" s="94"/>
      <c r="AK14" s="94"/>
      <c r="AL14" s="94"/>
      <c r="AM14" s="94"/>
      <c r="AN14" s="94"/>
      <c r="AO14" s="96"/>
      <c r="AP14" s="97"/>
      <c r="AQ14" s="97"/>
      <c r="AR14" s="97"/>
      <c r="AS14" s="94"/>
      <c r="AT14" s="97"/>
      <c r="AU14" s="97"/>
      <c r="AV14" s="97"/>
      <c r="AW14" s="97"/>
      <c r="AX14" s="97"/>
      <c r="AY14" s="97"/>
      <c r="AZ14" s="97" t="b">
        <v>0</v>
      </c>
      <c r="BA14" s="97" t="b">
        <v>0</v>
      </c>
      <c r="BB14" s="97"/>
      <c r="BC14" s="93" t="s">
        <v>562</v>
      </c>
      <c r="BD14" s="89" t="s">
        <v>512</v>
      </c>
      <c r="BE14" s="89" t="s">
        <v>512</v>
      </c>
      <c r="BF14" s="97"/>
      <c r="BG14" s="97"/>
      <c r="BH14" s="97"/>
      <c r="BI14" s="97"/>
    </row>
    <row r="15" ht="15.75" customHeight="1">
      <c r="A15" s="99" t="s">
        <v>545</v>
      </c>
      <c r="B15" s="87" t="s">
        <v>563</v>
      </c>
      <c r="C15" s="88" t="s">
        <v>564</v>
      </c>
      <c r="D15" s="89" t="s">
        <v>565</v>
      </c>
      <c r="E15" s="89" t="s">
        <v>253</v>
      </c>
      <c r="F15" s="89" t="b">
        <v>1</v>
      </c>
      <c r="G15" s="89" t="b">
        <v>1</v>
      </c>
      <c r="H15" s="89"/>
      <c r="I15" s="89"/>
      <c r="J15" s="90"/>
      <c r="K15" s="89" t="b">
        <v>1</v>
      </c>
      <c r="L15" s="91">
        <v>234900.0</v>
      </c>
      <c r="M15" s="90">
        <v>44411.0</v>
      </c>
      <c r="N15" s="92">
        <v>44413.0</v>
      </c>
      <c r="O15" s="90">
        <v>44598.0</v>
      </c>
      <c r="P15" s="93" t="s">
        <v>566</v>
      </c>
      <c r="Q15" s="89" t="s">
        <v>243</v>
      </c>
      <c r="R15" s="89" t="b">
        <v>1</v>
      </c>
      <c r="S15" s="89" t="b">
        <v>1</v>
      </c>
      <c r="T15" s="89" t="b">
        <v>1</v>
      </c>
      <c r="U15" s="89" t="b">
        <v>1</v>
      </c>
      <c r="V15" s="89" t="b">
        <v>1</v>
      </c>
      <c r="W15" s="94"/>
      <c r="X15" s="94"/>
      <c r="Y15" s="95">
        <v>0.06</v>
      </c>
      <c r="Z15" s="100">
        <f t="shared" ref="Z15:Z21" si="2">Y15-AA15</f>
        <v>0.035</v>
      </c>
      <c r="AA15" s="95">
        <v>0.025</v>
      </c>
      <c r="AB15" s="91">
        <v>495.0</v>
      </c>
      <c r="AC15" s="90">
        <v>44407.0</v>
      </c>
      <c r="AD15" s="94"/>
      <c r="AE15" s="94"/>
      <c r="AF15" s="94"/>
      <c r="AG15" s="94"/>
      <c r="AH15" s="94"/>
      <c r="AI15" s="94"/>
      <c r="AJ15" s="94"/>
      <c r="AK15" s="94"/>
      <c r="AL15" s="94"/>
      <c r="AM15" s="94"/>
      <c r="AN15" s="94"/>
      <c r="AO15" s="96"/>
      <c r="AP15" s="97"/>
      <c r="AQ15" s="97"/>
      <c r="AR15" s="97"/>
      <c r="AS15" s="94"/>
      <c r="AT15" s="97"/>
      <c r="AU15" s="97"/>
      <c r="AV15" s="97"/>
      <c r="AW15" s="97"/>
      <c r="AX15" s="97"/>
      <c r="AY15" s="97"/>
      <c r="AZ15" s="97" t="b">
        <v>0</v>
      </c>
      <c r="BA15" s="97" t="b">
        <v>0</v>
      </c>
      <c r="BB15" s="97"/>
      <c r="BC15" s="93" t="s">
        <v>567</v>
      </c>
      <c r="BD15" s="89" t="s">
        <v>512</v>
      </c>
      <c r="BE15" s="89" t="s">
        <v>519</v>
      </c>
      <c r="BF15" s="97"/>
      <c r="BG15" s="97"/>
      <c r="BH15" s="97"/>
      <c r="BI15" s="97"/>
    </row>
    <row r="16" ht="15.75" customHeight="1">
      <c r="A16" s="99" t="s">
        <v>545</v>
      </c>
      <c r="B16" s="87" t="s">
        <v>568</v>
      </c>
      <c r="C16" s="88" t="s">
        <v>6</v>
      </c>
      <c r="D16" s="89" t="s">
        <v>569</v>
      </c>
      <c r="E16" s="89" t="s">
        <v>570</v>
      </c>
      <c r="F16" s="89" t="b">
        <v>1</v>
      </c>
      <c r="G16" s="89" t="b">
        <v>1</v>
      </c>
      <c r="H16" s="89"/>
      <c r="I16" s="89"/>
      <c r="J16" s="90"/>
      <c r="K16" s="89" t="b">
        <v>1</v>
      </c>
      <c r="L16" s="91">
        <v>339000.0</v>
      </c>
      <c r="M16" s="90">
        <v>44405.0</v>
      </c>
      <c r="N16" s="92">
        <v>44412.0</v>
      </c>
      <c r="O16" s="90">
        <v>44662.0</v>
      </c>
      <c r="P16" s="93" t="s">
        <v>571</v>
      </c>
      <c r="Q16" s="89" t="b">
        <v>1</v>
      </c>
      <c r="R16" s="94" t="b">
        <v>0</v>
      </c>
      <c r="S16" s="89" t="b">
        <v>1</v>
      </c>
      <c r="T16" s="89" t="b">
        <v>1</v>
      </c>
      <c r="U16" s="89" t="b">
        <v>1</v>
      </c>
      <c r="V16" s="89" t="b">
        <v>1</v>
      </c>
      <c r="W16" s="94"/>
      <c r="X16" s="94"/>
      <c r="Y16" s="95">
        <v>0.055</v>
      </c>
      <c r="Z16" s="100">
        <f t="shared" si="2"/>
        <v>0.03</v>
      </c>
      <c r="AA16" s="95">
        <v>0.025</v>
      </c>
      <c r="AB16" s="91">
        <v>495.0</v>
      </c>
      <c r="AC16" s="90">
        <v>44301.0</v>
      </c>
      <c r="AD16" s="94"/>
      <c r="AE16" s="94"/>
      <c r="AF16" s="94"/>
      <c r="AG16" s="94"/>
      <c r="AH16" s="94"/>
      <c r="AI16" s="94"/>
      <c r="AJ16" s="94"/>
      <c r="AK16" s="94"/>
      <c r="AL16" s="94"/>
      <c r="AM16" s="94"/>
      <c r="AN16" s="94"/>
      <c r="AO16" s="96"/>
      <c r="AP16" s="97"/>
      <c r="AQ16" s="97"/>
      <c r="AR16" s="97"/>
      <c r="AS16" s="94"/>
      <c r="AT16" s="97"/>
      <c r="AU16" s="97"/>
      <c r="AV16" s="97"/>
      <c r="AW16" s="97"/>
      <c r="AX16" s="97"/>
      <c r="AY16" s="97"/>
      <c r="AZ16" s="97" t="b">
        <v>0</v>
      </c>
      <c r="BA16" s="97" t="b">
        <v>0</v>
      </c>
      <c r="BB16" s="97"/>
      <c r="BC16" s="93" t="s">
        <v>572</v>
      </c>
      <c r="BD16" s="89" t="s">
        <v>512</v>
      </c>
      <c r="BE16" s="89" t="s">
        <v>512</v>
      </c>
      <c r="BF16" s="97"/>
      <c r="BG16" s="97"/>
      <c r="BH16" s="97"/>
      <c r="BI16" s="97"/>
    </row>
    <row r="17" ht="15.75" customHeight="1">
      <c r="A17" s="99" t="s">
        <v>545</v>
      </c>
      <c r="B17" s="98" t="s">
        <v>573</v>
      </c>
      <c r="C17" s="88" t="s">
        <v>8</v>
      </c>
      <c r="D17" s="89" t="s">
        <v>574</v>
      </c>
      <c r="E17" s="89" t="s">
        <v>575</v>
      </c>
      <c r="F17" s="89" t="b">
        <v>1</v>
      </c>
      <c r="G17" s="89" t="b">
        <v>1</v>
      </c>
      <c r="H17" s="89"/>
      <c r="I17" s="89"/>
      <c r="J17" s="89"/>
      <c r="K17" s="89" t="b">
        <v>1</v>
      </c>
      <c r="L17" s="91">
        <v>625000.0</v>
      </c>
      <c r="M17" s="89" t="s">
        <v>253</v>
      </c>
      <c r="N17" s="92">
        <v>44405.0</v>
      </c>
      <c r="O17" s="90">
        <v>44558.0</v>
      </c>
      <c r="P17" s="93" t="s">
        <v>576</v>
      </c>
      <c r="Q17" s="89" t="b">
        <v>1</v>
      </c>
      <c r="R17" s="89" t="b">
        <v>1</v>
      </c>
      <c r="S17" s="89" t="b">
        <v>1</v>
      </c>
      <c r="T17" s="89" t="b">
        <v>1</v>
      </c>
      <c r="U17" s="89" t="b">
        <v>1</v>
      </c>
      <c r="V17" s="89" t="b">
        <v>1</v>
      </c>
      <c r="W17" s="94"/>
      <c r="X17" s="94"/>
      <c r="Y17" s="101"/>
      <c r="Z17" s="100">
        <f t="shared" si="2"/>
        <v>0</v>
      </c>
      <c r="AA17" s="101"/>
      <c r="AB17" s="102"/>
      <c r="AC17" s="90">
        <v>44404.0</v>
      </c>
      <c r="AD17" s="94"/>
      <c r="AE17" s="94"/>
      <c r="AF17" s="94"/>
      <c r="AG17" s="94"/>
      <c r="AH17" s="94"/>
      <c r="AI17" s="94"/>
      <c r="AJ17" s="94"/>
      <c r="AK17" s="94"/>
      <c r="AL17" s="94"/>
      <c r="AM17" s="94"/>
      <c r="AN17" s="94"/>
      <c r="AO17" s="96"/>
      <c r="AP17" s="97"/>
      <c r="AQ17" s="97"/>
      <c r="AR17" s="97"/>
      <c r="AS17" s="94"/>
      <c r="AT17" s="97"/>
      <c r="AU17" s="97"/>
      <c r="AV17" s="97"/>
      <c r="AW17" s="97"/>
      <c r="AX17" s="97"/>
      <c r="AY17" s="97"/>
      <c r="AZ17" s="97" t="b">
        <v>0</v>
      </c>
      <c r="BA17" s="97" t="b">
        <v>0</v>
      </c>
      <c r="BB17" s="97"/>
      <c r="BC17" s="103" t="s">
        <v>577</v>
      </c>
      <c r="BD17" s="89" t="s">
        <v>512</v>
      </c>
      <c r="BE17" s="89" t="s">
        <v>512</v>
      </c>
      <c r="BF17" s="97"/>
      <c r="BG17" s="97"/>
      <c r="BH17" s="97"/>
      <c r="BI17" s="97"/>
    </row>
    <row r="18" ht="15.75" customHeight="1">
      <c r="A18" s="99" t="s">
        <v>545</v>
      </c>
      <c r="B18" s="87" t="s">
        <v>578</v>
      </c>
      <c r="C18" s="88" t="s">
        <v>8</v>
      </c>
      <c r="D18" s="89" t="s">
        <v>551</v>
      </c>
      <c r="E18" s="89" t="s">
        <v>253</v>
      </c>
      <c r="F18" s="89" t="b">
        <v>1</v>
      </c>
      <c r="G18" s="89" t="b">
        <v>1</v>
      </c>
      <c r="H18" s="89"/>
      <c r="I18" s="89"/>
      <c r="J18" s="89"/>
      <c r="K18" s="89" t="b">
        <v>1</v>
      </c>
      <c r="L18" s="91">
        <v>379900.0</v>
      </c>
      <c r="M18" s="89" t="s">
        <v>253</v>
      </c>
      <c r="N18" s="92">
        <v>44399.0</v>
      </c>
      <c r="O18" s="90">
        <v>44561.0</v>
      </c>
      <c r="P18" s="93" t="s">
        <v>579</v>
      </c>
      <c r="Q18" s="89" t="b">
        <v>1</v>
      </c>
      <c r="R18" s="89" t="b">
        <v>1</v>
      </c>
      <c r="S18" s="89" t="b">
        <v>1</v>
      </c>
      <c r="T18" s="89" t="b">
        <v>1</v>
      </c>
      <c r="U18" s="89" t="b">
        <v>1</v>
      </c>
      <c r="V18" s="89" t="b">
        <v>1</v>
      </c>
      <c r="W18" s="94"/>
      <c r="X18" s="94"/>
      <c r="Y18" s="95"/>
      <c r="Z18" s="100">
        <f t="shared" si="2"/>
        <v>0</v>
      </c>
      <c r="AA18" s="95"/>
      <c r="AB18" s="91"/>
      <c r="AC18" s="90"/>
      <c r="AD18" s="94"/>
      <c r="AE18" s="94"/>
      <c r="AF18" s="94"/>
      <c r="AG18" s="94"/>
      <c r="AH18" s="94"/>
      <c r="AI18" s="94"/>
      <c r="AJ18" s="94"/>
      <c r="AK18" s="94"/>
      <c r="AL18" s="94"/>
      <c r="AM18" s="94"/>
      <c r="AN18" s="94"/>
      <c r="AO18" s="96"/>
      <c r="AP18" s="97"/>
      <c r="AQ18" s="97"/>
      <c r="AR18" s="97"/>
      <c r="AS18" s="94"/>
      <c r="AT18" s="97"/>
      <c r="AU18" s="97"/>
      <c r="AV18" s="97"/>
      <c r="AW18" s="97"/>
      <c r="AX18" s="97"/>
      <c r="AY18" s="97"/>
      <c r="AZ18" s="97" t="b">
        <v>0</v>
      </c>
      <c r="BA18" s="97" t="b">
        <v>0</v>
      </c>
      <c r="BB18" s="97"/>
      <c r="BC18" s="93" t="s">
        <v>580</v>
      </c>
      <c r="BD18" s="89" t="s">
        <v>512</v>
      </c>
      <c r="BE18" s="89" t="s">
        <v>512</v>
      </c>
      <c r="BF18" s="97"/>
      <c r="BG18" s="97"/>
      <c r="BH18" s="97"/>
      <c r="BI18" s="97"/>
    </row>
    <row r="19" ht="15.75" customHeight="1">
      <c r="A19" s="99" t="s">
        <v>545</v>
      </c>
      <c r="B19" s="98" t="s">
        <v>581</v>
      </c>
      <c r="C19" s="88" t="s">
        <v>564</v>
      </c>
      <c r="D19" s="89" t="s">
        <v>582</v>
      </c>
      <c r="E19" s="89" t="s">
        <v>583</v>
      </c>
      <c r="F19" s="89" t="b">
        <v>1</v>
      </c>
      <c r="G19" s="89" t="b">
        <v>1</v>
      </c>
      <c r="H19" s="89"/>
      <c r="I19" s="89"/>
      <c r="J19" s="94"/>
      <c r="K19" s="89" t="b">
        <v>1</v>
      </c>
      <c r="L19" s="91">
        <v>160000.0</v>
      </c>
      <c r="M19" s="89" t="s">
        <v>253</v>
      </c>
      <c r="N19" s="92">
        <v>44333.0</v>
      </c>
      <c r="O19" s="90">
        <v>44671.0</v>
      </c>
      <c r="P19" s="93" t="s">
        <v>584</v>
      </c>
      <c r="Q19" s="89" t="b">
        <v>1</v>
      </c>
      <c r="R19" s="89" t="b">
        <v>1</v>
      </c>
      <c r="S19" s="89" t="b">
        <v>1</v>
      </c>
      <c r="T19" s="89" t="b">
        <v>1</v>
      </c>
      <c r="U19" s="89" t="b">
        <v>1</v>
      </c>
      <c r="V19" s="89" t="b">
        <v>1</v>
      </c>
      <c r="W19" s="89"/>
      <c r="X19" s="89" t="s">
        <v>585</v>
      </c>
      <c r="Y19" s="95">
        <v>0.06</v>
      </c>
      <c r="Z19" s="100">
        <f t="shared" si="2"/>
        <v>0.06</v>
      </c>
      <c r="AA19" s="101"/>
      <c r="AB19" s="91">
        <v>495.0</v>
      </c>
      <c r="AC19" s="90">
        <v>44324.0</v>
      </c>
      <c r="AD19" s="89"/>
      <c r="AE19" s="91"/>
      <c r="AF19" s="91"/>
      <c r="AG19" s="91"/>
      <c r="AH19" s="91"/>
      <c r="AI19" s="91"/>
      <c r="AJ19" s="91"/>
      <c r="AK19" s="91"/>
      <c r="AL19" s="90"/>
      <c r="AM19" s="90"/>
      <c r="AN19" s="90"/>
      <c r="AO19" s="92"/>
      <c r="AP19" s="97"/>
      <c r="AQ19" s="97"/>
      <c r="AR19" s="97"/>
      <c r="AS19" s="94"/>
      <c r="AT19" s="97"/>
      <c r="AU19" s="97"/>
      <c r="AV19" s="97"/>
      <c r="AW19" s="97"/>
      <c r="AX19" s="97"/>
      <c r="AY19" s="97"/>
      <c r="AZ19" s="97" t="b">
        <v>0</v>
      </c>
      <c r="BA19" s="97" t="b">
        <v>0</v>
      </c>
      <c r="BB19" s="97"/>
      <c r="BC19" s="93" t="s">
        <v>586</v>
      </c>
      <c r="BD19" s="89" t="s">
        <v>512</v>
      </c>
      <c r="BE19" s="89" t="s">
        <v>519</v>
      </c>
      <c r="BF19" s="97"/>
      <c r="BG19" s="97"/>
      <c r="BH19" s="97"/>
      <c r="BI19" s="97"/>
    </row>
    <row r="20" ht="15.75" customHeight="1">
      <c r="A20" s="99" t="s">
        <v>587</v>
      </c>
      <c r="B20" s="104" t="s">
        <v>588</v>
      </c>
      <c r="C20" s="105" t="s">
        <v>6</v>
      </c>
      <c r="D20" s="89" t="s">
        <v>589</v>
      </c>
      <c r="E20" s="89" t="s">
        <v>253</v>
      </c>
      <c r="F20" s="89" t="b">
        <v>1</v>
      </c>
      <c r="G20" s="89" t="b">
        <v>1</v>
      </c>
      <c r="H20" s="89"/>
      <c r="I20" s="89"/>
      <c r="J20" s="90"/>
      <c r="K20" s="89" t="b">
        <v>1</v>
      </c>
      <c r="L20" s="91">
        <v>725000.0</v>
      </c>
      <c r="M20" s="90">
        <v>44366.0</v>
      </c>
      <c r="N20" s="106" t="s">
        <v>253</v>
      </c>
      <c r="O20" s="90">
        <v>44730.0</v>
      </c>
      <c r="P20" s="93" t="s">
        <v>590</v>
      </c>
      <c r="Q20" s="89" t="s">
        <v>243</v>
      </c>
      <c r="R20" s="89" t="b">
        <v>1</v>
      </c>
      <c r="S20" s="89" t="b">
        <v>1</v>
      </c>
      <c r="T20" s="89" t="b">
        <v>1</v>
      </c>
      <c r="U20" s="89" t="b">
        <v>1</v>
      </c>
      <c r="V20" s="89" t="b">
        <v>1</v>
      </c>
      <c r="W20" s="94"/>
      <c r="X20" s="94"/>
      <c r="Y20" s="95">
        <v>0.06</v>
      </c>
      <c r="Z20" s="100">
        <f t="shared" si="2"/>
        <v>0.035</v>
      </c>
      <c r="AA20" s="95">
        <v>0.025</v>
      </c>
      <c r="AB20" s="91">
        <v>495.0</v>
      </c>
      <c r="AC20" s="90">
        <v>44365.0</v>
      </c>
      <c r="AD20" s="94"/>
      <c r="AE20" s="94"/>
      <c r="AF20" s="94"/>
      <c r="AG20" s="94"/>
      <c r="AH20" s="94"/>
      <c r="AI20" s="94"/>
      <c r="AJ20" s="94"/>
      <c r="AK20" s="94"/>
      <c r="AL20" s="94"/>
      <c r="AM20" s="94"/>
      <c r="AN20" s="94"/>
      <c r="AO20" s="96"/>
      <c r="AP20" s="97"/>
      <c r="AQ20" s="97"/>
      <c r="AR20" s="97"/>
      <c r="AS20" s="94"/>
      <c r="AT20" s="97"/>
      <c r="AU20" s="97"/>
      <c r="AV20" s="97"/>
      <c r="AW20" s="97"/>
      <c r="AX20" s="97"/>
      <c r="AY20" s="97"/>
      <c r="AZ20" s="97" t="b">
        <v>0</v>
      </c>
      <c r="BA20" s="97" t="b">
        <v>0</v>
      </c>
      <c r="BB20" s="97"/>
      <c r="BC20" s="93" t="s">
        <v>591</v>
      </c>
      <c r="BD20" s="89" t="s">
        <v>512</v>
      </c>
      <c r="BE20" s="89" t="s">
        <v>512</v>
      </c>
      <c r="BF20" s="97"/>
      <c r="BG20" s="97"/>
      <c r="BH20" s="97"/>
      <c r="BI20" s="97"/>
    </row>
    <row r="21" ht="15.75" customHeight="1">
      <c r="A21" s="99" t="s">
        <v>545</v>
      </c>
      <c r="B21" s="104" t="s">
        <v>592</v>
      </c>
      <c r="C21" s="107" t="s">
        <v>6</v>
      </c>
      <c r="D21" s="89" t="s">
        <v>593</v>
      </c>
      <c r="E21" s="89" t="s">
        <v>253</v>
      </c>
      <c r="F21" s="89" t="b">
        <v>1</v>
      </c>
      <c r="G21" s="89" t="b">
        <v>1</v>
      </c>
      <c r="H21" s="89"/>
      <c r="I21" s="89"/>
      <c r="J21" s="89"/>
      <c r="K21" s="89"/>
      <c r="L21" s="91">
        <v>300000.0</v>
      </c>
      <c r="M21" s="89" t="s">
        <v>253</v>
      </c>
      <c r="N21" s="92">
        <v>44334.0</v>
      </c>
      <c r="O21" s="90">
        <v>44582.0</v>
      </c>
      <c r="P21" s="93" t="s">
        <v>594</v>
      </c>
      <c r="Q21" s="89" t="b">
        <v>1</v>
      </c>
      <c r="R21" s="89"/>
      <c r="S21" s="94"/>
      <c r="T21" s="89"/>
      <c r="U21" s="89"/>
      <c r="V21" s="90"/>
      <c r="W21" s="90"/>
      <c r="X21" s="90"/>
      <c r="Y21" s="95">
        <v>0.1</v>
      </c>
      <c r="Z21" s="101">
        <f t="shared" si="2"/>
        <v>0.075</v>
      </c>
      <c r="AA21" s="95">
        <v>0.025</v>
      </c>
      <c r="AB21" s="91"/>
      <c r="AC21" s="90">
        <v>44218.0</v>
      </c>
      <c r="AD21" s="94"/>
      <c r="AE21" s="94"/>
      <c r="AF21" s="94"/>
      <c r="AG21" s="94"/>
      <c r="AH21" s="94"/>
      <c r="AI21" s="94"/>
      <c r="AJ21" s="94"/>
      <c r="AK21" s="94"/>
      <c r="AL21" s="94"/>
      <c r="AM21" s="94"/>
      <c r="AN21" s="94"/>
      <c r="AO21" s="96"/>
      <c r="AP21" s="97"/>
      <c r="AQ21" s="97"/>
      <c r="AR21" s="97"/>
      <c r="AS21" s="94"/>
      <c r="AT21" s="97"/>
      <c r="AU21" s="97"/>
      <c r="AV21" s="97"/>
      <c r="AW21" s="97"/>
      <c r="AX21" s="97"/>
      <c r="AY21" s="97"/>
      <c r="AZ21" s="97" t="b">
        <v>0</v>
      </c>
      <c r="BA21" s="97" t="b">
        <v>0</v>
      </c>
      <c r="BB21" s="97"/>
      <c r="BC21" s="93" t="s">
        <v>595</v>
      </c>
      <c r="BD21" s="89" t="s">
        <v>512</v>
      </c>
      <c r="BE21" s="89" t="s">
        <v>519</v>
      </c>
      <c r="BF21" s="97"/>
      <c r="BG21" s="97"/>
      <c r="BH21" s="97"/>
      <c r="BI21" s="97"/>
    </row>
    <row r="22" ht="15.75" customHeight="1">
      <c r="A22" s="99" t="s">
        <v>545</v>
      </c>
      <c r="B22" s="104" t="s">
        <v>596</v>
      </c>
      <c r="C22" s="107" t="s">
        <v>6</v>
      </c>
      <c r="D22" s="89" t="s">
        <v>593</v>
      </c>
      <c r="E22" s="89" t="s">
        <v>253</v>
      </c>
      <c r="F22" s="89" t="b">
        <v>1</v>
      </c>
      <c r="G22" s="89" t="b">
        <v>1</v>
      </c>
      <c r="H22" s="89"/>
      <c r="I22" s="89"/>
      <c r="J22" s="89"/>
      <c r="K22" s="89"/>
      <c r="L22" s="91">
        <v>300000.0</v>
      </c>
      <c r="M22" s="89" t="s">
        <v>253</v>
      </c>
      <c r="N22" s="92">
        <v>44334.0</v>
      </c>
      <c r="O22" s="90">
        <v>44582.0</v>
      </c>
      <c r="P22" s="93" t="s">
        <v>597</v>
      </c>
      <c r="Q22" s="89" t="b">
        <v>1</v>
      </c>
      <c r="R22" s="94"/>
      <c r="S22" s="94"/>
      <c r="T22" s="94"/>
      <c r="U22" s="89"/>
      <c r="V22" s="94"/>
      <c r="W22" s="94"/>
      <c r="X22" s="94"/>
      <c r="Y22" s="95"/>
      <c r="Z22" s="101"/>
      <c r="AA22" s="95"/>
      <c r="AB22" s="91"/>
      <c r="AC22" s="90">
        <v>44218.0</v>
      </c>
      <c r="AD22" s="94"/>
      <c r="AE22" s="94"/>
      <c r="AF22" s="94"/>
      <c r="AG22" s="94"/>
      <c r="AH22" s="94"/>
      <c r="AI22" s="94"/>
      <c r="AJ22" s="94"/>
      <c r="AK22" s="94"/>
      <c r="AL22" s="94"/>
      <c r="AM22" s="94"/>
      <c r="AN22" s="94"/>
      <c r="AO22" s="96"/>
      <c r="AP22" s="97"/>
      <c r="AQ22" s="97"/>
      <c r="AR22" s="97"/>
      <c r="AS22" s="94"/>
      <c r="AT22" s="97"/>
      <c r="AU22" s="97"/>
      <c r="AV22" s="97"/>
      <c r="AW22" s="97"/>
      <c r="AX22" s="97"/>
      <c r="AY22" s="97"/>
      <c r="AZ22" s="97" t="b">
        <v>0</v>
      </c>
      <c r="BA22" s="97" t="b">
        <v>0</v>
      </c>
      <c r="BB22" s="97"/>
      <c r="BC22" s="93" t="s">
        <v>595</v>
      </c>
      <c r="BD22" s="89" t="s">
        <v>512</v>
      </c>
      <c r="BE22" s="89" t="s">
        <v>519</v>
      </c>
      <c r="BF22" s="97"/>
      <c r="BG22" s="97"/>
      <c r="BH22" s="97"/>
      <c r="BI22" s="97"/>
    </row>
    <row r="23" ht="15.75" customHeight="1">
      <c r="A23" s="99" t="s">
        <v>545</v>
      </c>
      <c r="B23" s="98" t="s">
        <v>598</v>
      </c>
      <c r="C23" s="88" t="s">
        <v>6</v>
      </c>
      <c r="D23" s="89"/>
      <c r="E23" s="89"/>
      <c r="F23" s="89" t="b">
        <v>0</v>
      </c>
      <c r="G23" s="89" t="b">
        <v>0</v>
      </c>
      <c r="H23" s="89"/>
      <c r="I23" s="89"/>
      <c r="J23" s="89"/>
      <c r="K23" s="89"/>
      <c r="L23" s="91">
        <v>1650000.0</v>
      </c>
      <c r="M23" s="89" t="s">
        <v>253</v>
      </c>
      <c r="N23" s="92">
        <v>44013.0</v>
      </c>
      <c r="O23" s="90">
        <v>44511.0</v>
      </c>
      <c r="P23" s="93" t="s">
        <v>599</v>
      </c>
      <c r="Q23" s="89" t="b">
        <v>1</v>
      </c>
      <c r="R23" s="94"/>
      <c r="S23" s="94"/>
      <c r="T23" s="94"/>
      <c r="U23" s="89"/>
      <c r="V23" s="94"/>
      <c r="W23" s="94"/>
      <c r="X23" s="94"/>
      <c r="Y23" s="95"/>
      <c r="Z23" s="101"/>
      <c r="AA23" s="95"/>
      <c r="AB23" s="91"/>
      <c r="AC23" s="90">
        <v>44737.0</v>
      </c>
      <c r="AD23" s="94"/>
      <c r="AE23" s="94"/>
      <c r="AF23" s="94"/>
      <c r="AG23" s="94"/>
      <c r="AH23" s="94"/>
      <c r="AI23" s="94"/>
      <c r="AJ23" s="94"/>
      <c r="AK23" s="94"/>
      <c r="AL23" s="94"/>
      <c r="AM23" s="94"/>
      <c r="AN23" s="94"/>
      <c r="AO23" s="96"/>
      <c r="AP23" s="97"/>
      <c r="AQ23" s="97"/>
      <c r="AR23" s="97"/>
      <c r="AS23" s="94"/>
      <c r="AT23" s="97"/>
      <c r="AU23" s="97"/>
      <c r="AV23" s="97"/>
      <c r="AW23" s="97"/>
      <c r="AX23" s="97"/>
      <c r="AY23" s="97"/>
      <c r="AZ23" s="97" t="b">
        <v>0</v>
      </c>
      <c r="BA23" s="97" t="b">
        <v>0</v>
      </c>
      <c r="BB23" s="97"/>
      <c r="BC23" s="93" t="s">
        <v>600</v>
      </c>
      <c r="BD23" s="89" t="s">
        <v>519</v>
      </c>
      <c r="BE23" s="89" t="s">
        <v>519</v>
      </c>
      <c r="BF23" s="97"/>
      <c r="BG23" s="97"/>
      <c r="BH23" s="97"/>
      <c r="BI23" s="97"/>
    </row>
    <row r="24" ht="15.75" customHeight="1">
      <c r="A24" s="99" t="s">
        <v>545</v>
      </c>
      <c r="B24" s="98" t="s">
        <v>601</v>
      </c>
      <c r="C24" s="88" t="s">
        <v>6</v>
      </c>
      <c r="D24" s="89"/>
      <c r="E24" s="89"/>
      <c r="F24" s="89" t="b">
        <v>0</v>
      </c>
      <c r="G24" s="89" t="b">
        <v>0</v>
      </c>
      <c r="H24" s="89"/>
      <c r="I24" s="89"/>
      <c r="J24" s="89"/>
      <c r="K24" s="89"/>
      <c r="L24" s="91">
        <v>2500000.0</v>
      </c>
      <c r="M24" s="89" t="s">
        <v>253</v>
      </c>
      <c r="N24" s="92">
        <v>44013.0</v>
      </c>
      <c r="O24" s="90">
        <v>44511.0</v>
      </c>
      <c r="P24" s="93" t="s">
        <v>602</v>
      </c>
      <c r="Q24" s="89" t="b">
        <v>1</v>
      </c>
      <c r="R24" s="94"/>
      <c r="S24" s="94"/>
      <c r="T24" s="94"/>
      <c r="U24" s="89"/>
      <c r="V24" s="94"/>
      <c r="W24" s="94"/>
      <c r="X24" s="94"/>
      <c r="Y24" s="95"/>
      <c r="Z24" s="101"/>
      <c r="AA24" s="95"/>
      <c r="AB24" s="91"/>
      <c r="AC24" s="89"/>
      <c r="AD24" s="94"/>
      <c r="AE24" s="94"/>
      <c r="AF24" s="94"/>
      <c r="AG24" s="94"/>
      <c r="AH24" s="94"/>
      <c r="AI24" s="94"/>
      <c r="AJ24" s="94"/>
      <c r="AK24" s="94"/>
      <c r="AL24" s="94"/>
      <c r="AM24" s="94"/>
      <c r="AN24" s="94"/>
      <c r="AO24" s="96"/>
      <c r="AP24" s="97"/>
      <c r="AQ24" s="97"/>
      <c r="AR24" s="97"/>
      <c r="AS24" s="94"/>
      <c r="AT24" s="97"/>
      <c r="AU24" s="97"/>
      <c r="AV24" s="97"/>
      <c r="AW24" s="97"/>
      <c r="AX24" s="97"/>
      <c r="AY24" s="97"/>
      <c r="AZ24" s="97" t="b">
        <v>0</v>
      </c>
      <c r="BA24" s="97" t="b">
        <v>0</v>
      </c>
      <c r="BB24" s="97"/>
      <c r="BC24" s="93" t="s">
        <v>603</v>
      </c>
      <c r="BD24" s="89" t="s">
        <v>519</v>
      </c>
      <c r="BE24" s="89" t="s">
        <v>519</v>
      </c>
      <c r="BF24" s="97"/>
      <c r="BG24" s="97"/>
      <c r="BH24" s="97"/>
      <c r="BI24" s="97"/>
    </row>
    <row r="25" ht="15.75" customHeight="1">
      <c r="A25" s="99" t="s">
        <v>545</v>
      </c>
      <c r="B25" s="98" t="s">
        <v>604</v>
      </c>
      <c r="C25" s="88" t="s">
        <v>6</v>
      </c>
      <c r="D25" s="89"/>
      <c r="E25" s="89"/>
      <c r="F25" s="89" t="b">
        <v>0</v>
      </c>
      <c r="G25" s="89" t="b">
        <v>0</v>
      </c>
      <c r="H25" s="89"/>
      <c r="I25" s="89"/>
      <c r="J25" s="89"/>
      <c r="K25" s="89"/>
      <c r="L25" s="91">
        <v>900000.0</v>
      </c>
      <c r="M25" s="89" t="s">
        <v>253</v>
      </c>
      <c r="N25" s="92">
        <v>44013.0</v>
      </c>
      <c r="O25" s="90">
        <v>44511.0</v>
      </c>
      <c r="P25" s="93" t="s">
        <v>605</v>
      </c>
      <c r="Q25" s="89" t="b">
        <v>1</v>
      </c>
      <c r="R25" s="94"/>
      <c r="S25" s="94"/>
      <c r="T25" s="94"/>
      <c r="U25" s="89"/>
      <c r="V25" s="94"/>
      <c r="W25" s="94"/>
      <c r="X25" s="94"/>
      <c r="Y25" s="95"/>
      <c r="Z25" s="101"/>
      <c r="AA25" s="95"/>
      <c r="AB25" s="91"/>
      <c r="AC25" s="89"/>
      <c r="AD25" s="94"/>
      <c r="AE25" s="94"/>
      <c r="AF25" s="94"/>
      <c r="AG25" s="94"/>
      <c r="AH25" s="94"/>
      <c r="AI25" s="94"/>
      <c r="AJ25" s="94"/>
      <c r="AK25" s="94"/>
      <c r="AL25" s="94"/>
      <c r="AM25" s="94"/>
      <c r="AN25" s="94"/>
      <c r="AO25" s="96"/>
      <c r="AP25" s="97"/>
      <c r="AQ25" s="97"/>
      <c r="AR25" s="97"/>
      <c r="AS25" s="94"/>
      <c r="AT25" s="97"/>
      <c r="AU25" s="97"/>
      <c r="AV25" s="97"/>
      <c r="AW25" s="97"/>
      <c r="AX25" s="97"/>
      <c r="AY25" s="97"/>
      <c r="AZ25" s="97" t="b">
        <v>0</v>
      </c>
      <c r="BA25" s="97" t="b">
        <v>0</v>
      </c>
      <c r="BB25" s="97"/>
      <c r="BC25" s="93" t="s">
        <v>603</v>
      </c>
      <c r="BD25" s="89" t="s">
        <v>519</v>
      </c>
      <c r="BE25" s="89" t="s">
        <v>519</v>
      </c>
      <c r="BF25" s="97"/>
      <c r="BG25" s="97"/>
      <c r="BH25" s="97"/>
      <c r="BI25" s="97"/>
    </row>
    <row r="26" ht="15.75" customHeight="1">
      <c r="A26" s="108" t="s">
        <v>606</v>
      </c>
      <c r="B26" s="109" t="s">
        <v>607</v>
      </c>
      <c r="C26" s="110" t="s">
        <v>8</v>
      </c>
      <c r="D26" s="111"/>
      <c r="E26" s="111"/>
      <c r="F26" s="111" t="b">
        <v>1</v>
      </c>
      <c r="G26" s="111" t="b">
        <v>1</v>
      </c>
      <c r="H26" s="111"/>
      <c r="I26" s="111"/>
      <c r="J26" s="111"/>
      <c r="K26" s="111" t="b">
        <v>1</v>
      </c>
      <c r="L26" s="112"/>
      <c r="M26" s="111" t="s">
        <v>253</v>
      </c>
      <c r="N26" s="113">
        <v>44372.0</v>
      </c>
      <c r="O26" s="114">
        <v>44518.0</v>
      </c>
      <c r="P26" s="115" t="s">
        <v>608</v>
      </c>
      <c r="Q26" s="111" t="s">
        <v>243</v>
      </c>
      <c r="R26" s="111" t="b">
        <v>1</v>
      </c>
      <c r="S26" s="111" t="b">
        <v>1</v>
      </c>
      <c r="T26" s="111" t="b">
        <v>1</v>
      </c>
      <c r="U26" s="111" t="b">
        <v>1</v>
      </c>
      <c r="V26" s="111" t="b">
        <v>1</v>
      </c>
      <c r="W26" s="116"/>
      <c r="X26" s="116"/>
      <c r="Y26" s="117">
        <v>0.0375</v>
      </c>
      <c r="Z26" s="117">
        <v>0.0125</v>
      </c>
      <c r="AA26" s="117">
        <v>0.025</v>
      </c>
      <c r="AB26" s="112">
        <v>0.0</v>
      </c>
      <c r="AC26" s="114">
        <v>44368.0</v>
      </c>
      <c r="AD26" s="111" t="s">
        <v>609</v>
      </c>
      <c r="AE26" s="111" t="s">
        <v>610</v>
      </c>
      <c r="AF26" s="112" t="s">
        <v>611</v>
      </c>
      <c r="AG26" s="112"/>
      <c r="AH26" s="112"/>
      <c r="AI26" s="112"/>
      <c r="AJ26" s="112">
        <v>500000.0</v>
      </c>
      <c r="AK26" s="112">
        <v>5000.0</v>
      </c>
      <c r="AL26" s="114"/>
      <c r="AM26" s="114"/>
      <c r="AN26" s="114">
        <v>44387.0</v>
      </c>
      <c r="AO26" s="113">
        <v>44417.0</v>
      </c>
      <c r="AP26" s="118"/>
      <c r="AQ26" s="118"/>
      <c r="AR26" s="118"/>
      <c r="AS26" s="115" t="b">
        <v>1</v>
      </c>
      <c r="AT26" s="111" t="s">
        <v>253</v>
      </c>
      <c r="AU26" s="115"/>
      <c r="AV26" s="115"/>
      <c r="AW26" s="115"/>
      <c r="AX26" s="111" t="s">
        <v>253</v>
      </c>
      <c r="AY26" s="115" t="s">
        <v>612</v>
      </c>
      <c r="AZ26" s="118" t="b">
        <v>0</v>
      </c>
      <c r="BA26" s="111" t="s">
        <v>255</v>
      </c>
      <c r="BB26" s="118"/>
      <c r="BC26" s="119" t="s">
        <v>613</v>
      </c>
      <c r="BD26" s="111" t="s">
        <v>512</v>
      </c>
      <c r="BE26" s="111" t="s">
        <v>512</v>
      </c>
      <c r="BF26" s="118"/>
      <c r="BG26" s="118"/>
      <c r="BH26" s="118"/>
      <c r="BI26" s="118"/>
    </row>
    <row r="27" ht="15.75" customHeight="1">
      <c r="A27" s="108" t="s">
        <v>606</v>
      </c>
      <c r="B27" s="109" t="s">
        <v>614</v>
      </c>
      <c r="C27" s="110" t="s">
        <v>8</v>
      </c>
      <c r="D27" s="111"/>
      <c r="E27" s="111"/>
      <c r="F27" s="111" t="b">
        <v>1</v>
      </c>
      <c r="G27" s="111" t="b">
        <v>1</v>
      </c>
      <c r="H27" s="111"/>
      <c r="I27" s="111"/>
      <c r="J27" s="111"/>
      <c r="K27" s="111" t="b">
        <v>1</v>
      </c>
      <c r="L27" s="112"/>
      <c r="M27" s="111" t="s">
        <v>253</v>
      </c>
      <c r="N27" s="113">
        <v>44365.0</v>
      </c>
      <c r="O27" s="114">
        <v>44549.0</v>
      </c>
      <c r="P27" s="115" t="s">
        <v>615</v>
      </c>
      <c r="Q27" s="111" t="s">
        <v>243</v>
      </c>
      <c r="R27" s="111" t="b">
        <v>1</v>
      </c>
      <c r="S27" s="111" t="b">
        <v>1</v>
      </c>
      <c r="T27" s="111" t="b">
        <v>1</v>
      </c>
      <c r="U27" s="111" t="b">
        <v>1</v>
      </c>
      <c r="V27" s="111" t="b">
        <v>1</v>
      </c>
      <c r="W27" s="116"/>
      <c r="X27" s="116"/>
      <c r="Y27" s="117">
        <v>0.0375</v>
      </c>
      <c r="Z27" s="117">
        <v>0.0125</v>
      </c>
      <c r="AA27" s="117">
        <v>0.025</v>
      </c>
      <c r="AB27" s="112">
        <v>0.0</v>
      </c>
      <c r="AC27" s="114">
        <v>44375.0</v>
      </c>
      <c r="AD27" s="111" t="s">
        <v>616</v>
      </c>
      <c r="AE27" s="111" t="s">
        <v>617</v>
      </c>
      <c r="AF27" s="112" t="s">
        <v>611</v>
      </c>
      <c r="AG27" s="112"/>
      <c r="AH27" s="112"/>
      <c r="AI27" s="112"/>
      <c r="AJ27" s="112">
        <v>320000.0</v>
      </c>
      <c r="AK27" s="112">
        <v>3200.0</v>
      </c>
      <c r="AL27" s="114"/>
      <c r="AM27" s="114"/>
      <c r="AN27" s="114">
        <v>44377.0</v>
      </c>
      <c r="AO27" s="113">
        <v>44418.0</v>
      </c>
      <c r="AP27" s="118"/>
      <c r="AQ27" s="118"/>
      <c r="AR27" s="118"/>
      <c r="AS27" s="115" t="b">
        <v>1</v>
      </c>
      <c r="AT27" s="111" t="s">
        <v>253</v>
      </c>
      <c r="AU27" s="115"/>
      <c r="AV27" s="115"/>
      <c r="AW27" s="115"/>
      <c r="AX27" s="111" t="s">
        <v>253</v>
      </c>
      <c r="AY27" s="115" t="s">
        <v>618</v>
      </c>
      <c r="AZ27" s="111" t="b">
        <v>0</v>
      </c>
      <c r="BA27" s="111" t="s">
        <v>255</v>
      </c>
      <c r="BB27" s="118"/>
      <c r="BC27" s="119" t="s">
        <v>619</v>
      </c>
      <c r="BD27" s="111" t="s">
        <v>512</v>
      </c>
      <c r="BE27" s="111" t="s">
        <v>519</v>
      </c>
      <c r="BF27" s="118"/>
      <c r="BG27" s="118"/>
      <c r="BH27" s="118"/>
      <c r="BI27" s="118"/>
    </row>
    <row r="28" ht="15.75" customHeight="1">
      <c r="A28" s="108" t="s">
        <v>606</v>
      </c>
      <c r="B28" s="109" t="s">
        <v>620</v>
      </c>
      <c r="C28" s="110" t="s">
        <v>6</v>
      </c>
      <c r="D28" s="111"/>
      <c r="E28" s="111"/>
      <c r="F28" s="111" t="b">
        <v>1</v>
      </c>
      <c r="G28" s="111" t="b">
        <v>1</v>
      </c>
      <c r="H28" s="111"/>
      <c r="I28" s="111"/>
      <c r="J28" s="114"/>
      <c r="K28" s="111" t="b">
        <v>1</v>
      </c>
      <c r="L28" s="112"/>
      <c r="M28" s="114">
        <v>44354.0</v>
      </c>
      <c r="N28" s="113">
        <v>44364.0</v>
      </c>
      <c r="O28" s="114">
        <v>44623.0</v>
      </c>
      <c r="P28" s="115" t="s">
        <v>621</v>
      </c>
      <c r="Q28" s="115" t="b">
        <v>1</v>
      </c>
      <c r="R28" s="111" t="b">
        <v>0</v>
      </c>
      <c r="S28" s="111" t="b">
        <v>1</v>
      </c>
      <c r="T28" s="111" t="b">
        <v>1</v>
      </c>
      <c r="U28" s="111" t="b">
        <v>1</v>
      </c>
      <c r="V28" s="111" t="b">
        <v>1</v>
      </c>
      <c r="W28" s="116"/>
      <c r="X28" s="116"/>
      <c r="Y28" s="117">
        <v>0.06</v>
      </c>
      <c r="Z28" s="117">
        <f t="shared" ref="Z28:Z29" si="3">Y28-AA28</f>
        <v>0.035</v>
      </c>
      <c r="AA28" s="117">
        <v>0.025</v>
      </c>
      <c r="AB28" s="112">
        <v>495.0</v>
      </c>
      <c r="AC28" s="114">
        <v>44271.0</v>
      </c>
      <c r="AD28" s="111" t="s">
        <v>622</v>
      </c>
      <c r="AE28" s="111" t="s">
        <v>623</v>
      </c>
      <c r="AF28" s="111" t="s">
        <v>611</v>
      </c>
      <c r="AG28" s="112"/>
      <c r="AH28" s="112"/>
      <c r="AI28" s="112"/>
      <c r="AJ28" s="112">
        <v>295000.0</v>
      </c>
      <c r="AK28" s="111">
        <v>5000.0</v>
      </c>
      <c r="AL28" s="114"/>
      <c r="AM28" s="114"/>
      <c r="AN28" s="114">
        <v>44370.0</v>
      </c>
      <c r="AO28" s="113">
        <v>44418.0</v>
      </c>
      <c r="AP28" s="118"/>
      <c r="AQ28" s="118"/>
      <c r="AR28" s="118"/>
      <c r="AS28" s="115" t="b">
        <v>1</v>
      </c>
      <c r="AT28" s="111" t="s">
        <v>253</v>
      </c>
      <c r="AU28" s="115"/>
      <c r="AV28" s="115"/>
      <c r="AW28" s="115"/>
      <c r="AX28" s="111" t="s">
        <v>253</v>
      </c>
      <c r="AY28" s="115" t="s">
        <v>612</v>
      </c>
      <c r="AZ28" s="118" t="b">
        <v>0</v>
      </c>
      <c r="BA28" s="115" t="b">
        <v>1</v>
      </c>
      <c r="BB28" s="118"/>
      <c r="BC28" s="119" t="s">
        <v>613</v>
      </c>
      <c r="BD28" s="111" t="s">
        <v>512</v>
      </c>
      <c r="BE28" s="111" t="s">
        <v>512</v>
      </c>
      <c r="BF28" s="118"/>
      <c r="BG28" s="118"/>
      <c r="BH28" s="118"/>
      <c r="BI28" s="118"/>
    </row>
    <row r="29" ht="15.75" customHeight="1">
      <c r="A29" s="108" t="s">
        <v>606</v>
      </c>
      <c r="B29" s="109" t="s">
        <v>122</v>
      </c>
      <c r="C29" s="120" t="s">
        <v>6</v>
      </c>
      <c r="D29" s="111"/>
      <c r="E29" s="111"/>
      <c r="F29" s="111" t="b">
        <v>1</v>
      </c>
      <c r="G29" s="111" t="b">
        <v>1</v>
      </c>
      <c r="H29" s="111"/>
      <c r="I29" s="111"/>
      <c r="J29" s="114"/>
      <c r="K29" s="111" t="b">
        <v>1</v>
      </c>
      <c r="L29" s="112"/>
      <c r="M29" s="114">
        <v>44346.0</v>
      </c>
      <c r="N29" s="113">
        <v>44364.0</v>
      </c>
      <c r="O29" s="114">
        <v>44627.0</v>
      </c>
      <c r="P29" s="115" t="s">
        <v>624</v>
      </c>
      <c r="Q29" s="115" t="b">
        <v>1</v>
      </c>
      <c r="R29" s="111" t="b">
        <v>0</v>
      </c>
      <c r="S29" s="111" t="b">
        <v>1</v>
      </c>
      <c r="T29" s="111" t="b">
        <v>1</v>
      </c>
      <c r="U29" s="111" t="b">
        <v>1</v>
      </c>
      <c r="V29" s="111" t="b">
        <v>1</v>
      </c>
      <c r="W29" s="116"/>
      <c r="X29" s="116"/>
      <c r="Y29" s="117">
        <v>0.045</v>
      </c>
      <c r="Z29" s="117">
        <f t="shared" si="3"/>
        <v>0.02</v>
      </c>
      <c r="AA29" s="117">
        <v>0.025</v>
      </c>
      <c r="AB29" s="112">
        <v>495.0</v>
      </c>
      <c r="AC29" s="114">
        <v>44276.0</v>
      </c>
      <c r="AD29" s="111" t="s">
        <v>625</v>
      </c>
      <c r="AE29" s="111" t="s">
        <v>626</v>
      </c>
      <c r="AF29" s="112" t="s">
        <v>611</v>
      </c>
      <c r="AG29" s="112"/>
      <c r="AH29" s="112"/>
      <c r="AI29" s="112"/>
      <c r="AJ29" s="112">
        <v>1000000.0</v>
      </c>
      <c r="AK29" s="112">
        <v>9800.0</v>
      </c>
      <c r="AL29" s="114"/>
      <c r="AM29" s="114"/>
      <c r="AN29" s="114">
        <v>44372.0</v>
      </c>
      <c r="AO29" s="113">
        <v>44418.0</v>
      </c>
      <c r="AP29" s="118"/>
      <c r="AQ29" s="118"/>
      <c r="AR29" s="118"/>
      <c r="AS29" s="115" t="b">
        <v>1</v>
      </c>
      <c r="AT29" s="111" t="s">
        <v>253</v>
      </c>
      <c r="AU29" s="115"/>
      <c r="AV29" s="115"/>
      <c r="AW29" s="115"/>
      <c r="AX29" s="111" t="s">
        <v>253</v>
      </c>
      <c r="AY29" s="115" t="s">
        <v>612</v>
      </c>
      <c r="AZ29" s="118" t="b">
        <v>0</v>
      </c>
      <c r="BA29" s="115" t="b">
        <v>1</v>
      </c>
      <c r="BB29" s="118"/>
      <c r="BC29" s="115" t="s">
        <v>627</v>
      </c>
      <c r="BD29" s="111" t="s">
        <v>512</v>
      </c>
      <c r="BE29" s="111" t="s">
        <v>512</v>
      </c>
      <c r="BF29" s="118"/>
      <c r="BG29" s="118"/>
      <c r="BH29" s="118"/>
      <c r="BI29" s="118"/>
    </row>
    <row r="30" ht="15.75" customHeight="1">
      <c r="A30" s="108" t="s">
        <v>606</v>
      </c>
      <c r="B30" s="109" t="s">
        <v>628</v>
      </c>
      <c r="C30" s="110" t="s">
        <v>629</v>
      </c>
      <c r="D30" s="111" t="s">
        <v>630</v>
      </c>
      <c r="E30" s="111" t="s">
        <v>253</v>
      </c>
      <c r="F30" s="111" t="b">
        <v>1</v>
      </c>
      <c r="G30" s="111" t="b">
        <v>1</v>
      </c>
      <c r="H30" s="111"/>
      <c r="I30" s="111"/>
      <c r="J30" s="114"/>
      <c r="K30" s="111" t="b">
        <v>1</v>
      </c>
      <c r="L30" s="112"/>
      <c r="M30" s="114">
        <v>44357.0</v>
      </c>
      <c r="N30" s="113">
        <v>44358.0</v>
      </c>
      <c r="O30" s="114">
        <v>44440.0</v>
      </c>
      <c r="P30" s="115" t="s">
        <v>631</v>
      </c>
      <c r="Q30" s="115" t="b">
        <v>1</v>
      </c>
      <c r="R30" s="111" t="b">
        <v>1</v>
      </c>
      <c r="S30" s="111" t="b">
        <v>1</v>
      </c>
      <c r="T30" s="111" t="b">
        <v>1</v>
      </c>
      <c r="U30" s="111" t="b">
        <v>1</v>
      </c>
      <c r="V30" s="111" t="b">
        <v>1</v>
      </c>
      <c r="W30" s="116"/>
      <c r="X30" s="111" t="s">
        <v>632</v>
      </c>
      <c r="Y30" s="121"/>
      <c r="Z30" s="121"/>
      <c r="AA30" s="117">
        <v>0.025</v>
      </c>
      <c r="AB30" s="122"/>
      <c r="AC30" s="114">
        <v>44349.0</v>
      </c>
      <c r="AD30" s="111" t="s">
        <v>633</v>
      </c>
      <c r="AE30" s="111" t="s">
        <v>634</v>
      </c>
      <c r="AF30" s="112" t="s">
        <v>611</v>
      </c>
      <c r="AG30" s="112"/>
      <c r="AH30" s="112"/>
      <c r="AI30" s="112"/>
      <c r="AJ30" s="112">
        <v>525000.0</v>
      </c>
      <c r="AK30" s="112">
        <v>15000.0</v>
      </c>
      <c r="AL30" s="114"/>
      <c r="AM30" s="114"/>
      <c r="AN30" s="114">
        <v>44368.0</v>
      </c>
      <c r="AO30" s="113">
        <v>44425.0</v>
      </c>
      <c r="AP30" s="118"/>
      <c r="AQ30" s="118"/>
      <c r="AR30" s="118"/>
      <c r="AS30" s="115" t="b">
        <v>1</v>
      </c>
      <c r="AT30" s="111" t="s">
        <v>253</v>
      </c>
      <c r="AU30" s="118"/>
      <c r="AV30" s="118"/>
      <c r="AW30" s="118"/>
      <c r="AX30" s="115" t="b">
        <v>0</v>
      </c>
      <c r="AY30" s="115" t="s">
        <v>612</v>
      </c>
      <c r="AZ30" s="118" t="b">
        <v>0</v>
      </c>
      <c r="BA30" s="118" t="b">
        <v>0</v>
      </c>
      <c r="BB30" s="118"/>
      <c r="BC30" s="115" t="s">
        <v>635</v>
      </c>
      <c r="BD30" s="111" t="s">
        <v>512</v>
      </c>
      <c r="BE30" s="111" t="s">
        <v>512</v>
      </c>
      <c r="BF30" s="118"/>
      <c r="BG30" s="118"/>
      <c r="BH30" s="118"/>
      <c r="BI30" s="118"/>
    </row>
    <row r="31" ht="15.75" customHeight="1">
      <c r="A31" s="108" t="s">
        <v>606</v>
      </c>
      <c r="B31" s="109" t="s">
        <v>636</v>
      </c>
      <c r="C31" s="110" t="s">
        <v>6</v>
      </c>
      <c r="D31" s="111"/>
      <c r="E31" s="111"/>
      <c r="F31" s="111" t="b">
        <v>1</v>
      </c>
      <c r="G31" s="111" t="b">
        <v>1</v>
      </c>
      <c r="H31" s="111"/>
      <c r="I31" s="111"/>
      <c r="J31" s="116"/>
      <c r="K31" s="111" t="b">
        <v>1</v>
      </c>
      <c r="L31" s="122"/>
      <c r="M31" s="116"/>
      <c r="N31" s="113">
        <v>44385.0</v>
      </c>
      <c r="O31" s="114">
        <v>44671.0</v>
      </c>
      <c r="P31" s="115" t="s">
        <v>637</v>
      </c>
      <c r="Q31" s="115" t="b">
        <v>1</v>
      </c>
      <c r="R31" s="111" t="b">
        <v>0</v>
      </c>
      <c r="S31" s="111" t="b">
        <v>1</v>
      </c>
      <c r="T31" s="111" t="b">
        <v>1</v>
      </c>
      <c r="U31" s="111" t="b">
        <v>1</v>
      </c>
      <c r="V31" s="111" t="b">
        <v>1</v>
      </c>
      <c r="W31" s="116"/>
      <c r="X31" s="116"/>
      <c r="Y31" s="117">
        <v>0.055</v>
      </c>
      <c r="Z31" s="117">
        <f>Y31-AA31</f>
        <v>0.03</v>
      </c>
      <c r="AA31" s="117">
        <v>0.025</v>
      </c>
      <c r="AB31" s="112">
        <v>495.0</v>
      </c>
      <c r="AC31" s="114">
        <v>44312.0</v>
      </c>
      <c r="AD31" s="111" t="s">
        <v>638</v>
      </c>
      <c r="AE31" s="111" t="s">
        <v>639</v>
      </c>
      <c r="AF31" s="112" t="s">
        <v>611</v>
      </c>
      <c r="AG31" s="112"/>
      <c r="AH31" s="112"/>
      <c r="AI31" s="112"/>
      <c r="AJ31" s="112">
        <v>361500.0</v>
      </c>
      <c r="AK31" s="112">
        <v>4000.0</v>
      </c>
      <c r="AL31" s="114"/>
      <c r="AM31" s="114"/>
      <c r="AN31" s="114">
        <v>44391.0</v>
      </c>
      <c r="AO31" s="113">
        <v>44425.0</v>
      </c>
      <c r="AP31" s="118"/>
      <c r="AQ31" s="118"/>
      <c r="AR31" s="118"/>
      <c r="AS31" s="115" t="b">
        <v>1</v>
      </c>
      <c r="AT31" s="111" t="s">
        <v>253</v>
      </c>
      <c r="AU31" s="118"/>
      <c r="AV31" s="118"/>
      <c r="AW31" s="118"/>
      <c r="AX31" s="115" t="b">
        <v>1</v>
      </c>
      <c r="AY31" s="118"/>
      <c r="AZ31" s="118" t="b">
        <v>0</v>
      </c>
      <c r="BA31" s="118" t="b">
        <v>0</v>
      </c>
      <c r="BB31" s="118"/>
      <c r="BC31" s="115" t="s">
        <v>640</v>
      </c>
      <c r="BD31" s="111" t="s">
        <v>512</v>
      </c>
      <c r="BE31" s="111" t="s">
        <v>512</v>
      </c>
      <c r="BF31" s="118"/>
      <c r="BG31" s="118"/>
      <c r="BH31" s="118"/>
      <c r="BI31" s="118"/>
    </row>
    <row r="32" ht="15.75" customHeight="1">
      <c r="A32" s="108" t="s">
        <v>606</v>
      </c>
      <c r="B32" s="109" t="s">
        <v>641</v>
      </c>
      <c r="C32" s="110" t="s">
        <v>642</v>
      </c>
      <c r="D32" s="111" t="s">
        <v>643</v>
      </c>
      <c r="E32" s="111" t="s">
        <v>253</v>
      </c>
      <c r="F32" s="111" t="b">
        <v>1</v>
      </c>
      <c r="G32" s="111" t="b">
        <v>1</v>
      </c>
      <c r="H32" s="111"/>
      <c r="I32" s="111"/>
      <c r="J32" s="114"/>
      <c r="K32" s="111" t="b">
        <v>1</v>
      </c>
      <c r="L32" s="112"/>
      <c r="M32" s="114">
        <v>44342.0</v>
      </c>
      <c r="N32" s="113">
        <v>44349.0</v>
      </c>
      <c r="O32" s="114">
        <v>44561.0</v>
      </c>
      <c r="P32" s="115" t="s">
        <v>644</v>
      </c>
      <c r="Q32" s="115" t="b">
        <v>1</v>
      </c>
      <c r="R32" s="111" t="b">
        <v>1</v>
      </c>
      <c r="S32" s="111" t="b">
        <v>1</v>
      </c>
      <c r="T32" s="111" t="b">
        <v>1</v>
      </c>
      <c r="U32" s="111" t="b">
        <v>1</v>
      </c>
      <c r="V32" s="111" t="b">
        <v>1</v>
      </c>
      <c r="W32" s="111"/>
      <c r="X32" s="111" t="s">
        <v>585</v>
      </c>
      <c r="Y32" s="117">
        <v>0.05</v>
      </c>
      <c r="Z32" s="117">
        <v>0.025</v>
      </c>
      <c r="AA32" s="117">
        <v>0.025</v>
      </c>
      <c r="AB32" s="112">
        <v>495.0</v>
      </c>
      <c r="AC32" s="114">
        <v>44336.0</v>
      </c>
      <c r="AD32" s="111" t="s">
        <v>645</v>
      </c>
      <c r="AE32" s="112" t="s">
        <v>646</v>
      </c>
      <c r="AF32" s="111" t="s">
        <v>647</v>
      </c>
      <c r="AG32" s="112"/>
      <c r="AH32" s="112"/>
      <c r="AI32" s="112"/>
      <c r="AJ32" s="112">
        <v>335000.0</v>
      </c>
      <c r="AK32" s="112">
        <v>2500.0</v>
      </c>
      <c r="AL32" s="114"/>
      <c r="AM32" s="114"/>
      <c r="AN32" s="114">
        <v>44394.0</v>
      </c>
      <c r="AO32" s="113">
        <v>44425.0</v>
      </c>
      <c r="AP32" s="118"/>
      <c r="AQ32" s="118"/>
      <c r="AR32" s="118"/>
      <c r="AS32" s="115" t="b">
        <v>1</v>
      </c>
      <c r="AT32" s="111" t="s">
        <v>253</v>
      </c>
      <c r="AU32" s="118"/>
      <c r="AV32" s="118"/>
      <c r="AW32" s="118"/>
      <c r="AX32" s="115" t="b">
        <v>0</v>
      </c>
      <c r="AY32" s="118"/>
      <c r="AZ32" s="118" t="b">
        <v>0</v>
      </c>
      <c r="BA32" s="118" t="b">
        <v>0</v>
      </c>
      <c r="BB32" s="118"/>
      <c r="BC32" s="115" t="s">
        <v>648</v>
      </c>
      <c r="BD32" s="111" t="s">
        <v>512</v>
      </c>
      <c r="BE32" s="111" t="s">
        <v>512</v>
      </c>
      <c r="BF32" s="118"/>
      <c r="BG32" s="118"/>
      <c r="BH32" s="118"/>
      <c r="BI32" s="118"/>
    </row>
    <row r="33" ht="15.75" customHeight="1">
      <c r="A33" s="108" t="s">
        <v>606</v>
      </c>
      <c r="B33" s="109" t="s">
        <v>649</v>
      </c>
      <c r="C33" s="110" t="s">
        <v>650</v>
      </c>
      <c r="D33" s="111"/>
      <c r="E33" s="111"/>
      <c r="F33" s="111" t="b">
        <v>1</v>
      </c>
      <c r="G33" s="111" t="b">
        <v>1</v>
      </c>
      <c r="H33" s="111"/>
      <c r="I33" s="111"/>
      <c r="J33" s="114"/>
      <c r="K33" s="111" t="b">
        <v>1</v>
      </c>
      <c r="L33" s="112"/>
      <c r="M33" s="114">
        <v>44404.0</v>
      </c>
      <c r="N33" s="113">
        <v>44405.0</v>
      </c>
      <c r="O33" s="114">
        <v>44469.0</v>
      </c>
      <c r="P33" s="115" t="s">
        <v>651</v>
      </c>
      <c r="Q33" s="111" t="b">
        <v>1</v>
      </c>
      <c r="R33" s="111" t="b">
        <v>1</v>
      </c>
      <c r="S33" s="111" t="b">
        <v>1</v>
      </c>
      <c r="T33" s="111" t="b">
        <v>1</v>
      </c>
      <c r="U33" s="111" t="b">
        <v>1</v>
      </c>
      <c r="V33" s="111" t="b">
        <v>1</v>
      </c>
      <c r="W33" s="116"/>
      <c r="X33" s="116"/>
      <c r="Y33" s="117">
        <v>0.045</v>
      </c>
      <c r="Z33" s="117">
        <v>0.025</v>
      </c>
      <c r="AA33" s="117">
        <v>0.02</v>
      </c>
      <c r="AB33" s="112">
        <v>0.0</v>
      </c>
      <c r="AC33" s="114">
        <v>44377.0</v>
      </c>
      <c r="AD33" s="111" t="s">
        <v>652</v>
      </c>
      <c r="AE33" s="111" t="s">
        <v>653</v>
      </c>
      <c r="AF33" s="111" t="s">
        <v>647</v>
      </c>
      <c r="AG33" s="112"/>
      <c r="AH33" s="112"/>
      <c r="AI33" s="112"/>
      <c r="AJ33" s="112">
        <v>221500.0</v>
      </c>
      <c r="AK33" s="112">
        <v>3000.0</v>
      </c>
      <c r="AL33" s="114"/>
      <c r="AM33" s="114"/>
      <c r="AN33" s="114">
        <v>44406.0</v>
      </c>
      <c r="AO33" s="113">
        <v>44428.0</v>
      </c>
      <c r="AP33" s="118"/>
      <c r="AQ33" s="118"/>
      <c r="AR33" s="118"/>
      <c r="AS33" s="115" t="b">
        <v>1</v>
      </c>
      <c r="AT33" s="111" t="s">
        <v>253</v>
      </c>
      <c r="AU33" s="118"/>
      <c r="AV33" s="118"/>
      <c r="AW33" s="118"/>
      <c r="AX33" s="115" t="b">
        <v>0</v>
      </c>
      <c r="AY33" s="118"/>
      <c r="AZ33" s="118" t="b">
        <v>0</v>
      </c>
      <c r="BA33" s="118" t="b">
        <v>0</v>
      </c>
      <c r="BB33" s="118"/>
      <c r="BC33" s="123" t="s">
        <v>654</v>
      </c>
      <c r="BD33" s="111" t="s">
        <v>512</v>
      </c>
      <c r="BE33" s="111" t="s">
        <v>512</v>
      </c>
      <c r="BF33" s="118"/>
      <c r="BG33" s="118"/>
      <c r="BH33" s="118"/>
      <c r="BI33" s="118"/>
    </row>
    <row r="34" ht="15.75" customHeight="1">
      <c r="A34" s="108" t="s">
        <v>606</v>
      </c>
      <c r="B34" s="109" t="s">
        <v>655</v>
      </c>
      <c r="C34" s="110" t="s">
        <v>7</v>
      </c>
      <c r="D34" s="111"/>
      <c r="E34" s="111"/>
      <c r="F34" s="111" t="b">
        <v>1</v>
      </c>
      <c r="G34" s="111" t="b">
        <v>1</v>
      </c>
      <c r="H34" s="111"/>
      <c r="I34" s="111"/>
      <c r="J34" s="114"/>
      <c r="K34" s="111" t="b">
        <v>0</v>
      </c>
      <c r="L34" s="112"/>
      <c r="M34" s="114">
        <v>44378.0</v>
      </c>
      <c r="N34" s="113">
        <v>44379.0</v>
      </c>
      <c r="O34" s="114">
        <v>44643.0</v>
      </c>
      <c r="P34" s="115" t="s">
        <v>656</v>
      </c>
      <c r="Q34" s="115" t="b">
        <v>1</v>
      </c>
      <c r="R34" s="111" t="b">
        <v>0</v>
      </c>
      <c r="S34" s="111" t="b">
        <v>1</v>
      </c>
      <c r="T34" s="111" t="b">
        <v>1</v>
      </c>
      <c r="U34" s="111" t="b">
        <v>1</v>
      </c>
      <c r="V34" s="111" t="b">
        <v>1</v>
      </c>
      <c r="W34" s="116"/>
      <c r="X34" s="116"/>
      <c r="Y34" s="117">
        <v>0.05</v>
      </c>
      <c r="Z34" s="117">
        <f>Y34-AA34</f>
        <v>0.025</v>
      </c>
      <c r="AA34" s="117">
        <v>0.025</v>
      </c>
      <c r="AB34" s="112">
        <v>495.0</v>
      </c>
      <c r="AC34" s="114">
        <v>44369.0</v>
      </c>
      <c r="AD34" s="111" t="s">
        <v>657</v>
      </c>
      <c r="AE34" s="111" t="s">
        <v>658</v>
      </c>
      <c r="AF34" s="111" t="s">
        <v>647</v>
      </c>
      <c r="AG34" s="112"/>
      <c r="AH34" s="112"/>
      <c r="AI34" s="112"/>
      <c r="AJ34" s="112">
        <v>265000.0</v>
      </c>
      <c r="AK34" s="112">
        <v>5000.0</v>
      </c>
      <c r="AL34" s="114"/>
      <c r="AM34" s="114"/>
      <c r="AN34" s="114">
        <v>44392.0</v>
      </c>
      <c r="AO34" s="113">
        <v>44434.0</v>
      </c>
      <c r="AP34" s="118"/>
      <c r="AQ34" s="118"/>
      <c r="AR34" s="118"/>
      <c r="AS34" s="115" t="b">
        <v>1</v>
      </c>
      <c r="AT34" s="111" t="s">
        <v>253</v>
      </c>
      <c r="AU34" s="118"/>
      <c r="AV34" s="118"/>
      <c r="AW34" s="118"/>
      <c r="AX34" s="115" t="b">
        <v>0</v>
      </c>
      <c r="AY34" s="118"/>
      <c r="AZ34" s="118" t="b">
        <v>0</v>
      </c>
      <c r="BA34" s="118" t="b">
        <v>0</v>
      </c>
      <c r="BB34" s="118"/>
      <c r="BC34" s="115" t="s">
        <v>659</v>
      </c>
      <c r="BD34" s="111" t="s">
        <v>512</v>
      </c>
      <c r="BE34" s="111" t="s">
        <v>519</v>
      </c>
      <c r="BF34" s="118"/>
      <c r="BG34" s="118"/>
      <c r="BH34" s="118"/>
      <c r="BI34" s="118"/>
    </row>
    <row r="35" ht="15.75" customHeight="1">
      <c r="A35" s="108" t="s">
        <v>606</v>
      </c>
      <c r="B35" s="109" t="s">
        <v>660</v>
      </c>
      <c r="C35" s="110" t="s">
        <v>522</v>
      </c>
      <c r="D35" s="111"/>
      <c r="E35" s="111"/>
      <c r="F35" s="111" t="b">
        <v>1</v>
      </c>
      <c r="G35" s="111" t="b">
        <v>1</v>
      </c>
      <c r="H35" s="111"/>
      <c r="I35" s="111"/>
      <c r="J35" s="114"/>
      <c r="K35" s="111" t="b">
        <v>1</v>
      </c>
      <c r="L35" s="112"/>
      <c r="M35" s="114">
        <v>44355.0</v>
      </c>
      <c r="N35" s="113">
        <v>44357.0</v>
      </c>
      <c r="O35" s="114">
        <v>44439.0</v>
      </c>
      <c r="P35" s="115" t="s">
        <v>661</v>
      </c>
      <c r="Q35" s="115" t="b">
        <v>1</v>
      </c>
      <c r="R35" s="111" t="b">
        <v>0</v>
      </c>
      <c r="S35" s="111" t="b">
        <v>1</v>
      </c>
      <c r="T35" s="111" t="b">
        <v>1</v>
      </c>
      <c r="U35" s="111" t="b">
        <v>1</v>
      </c>
      <c r="V35" s="111" t="b">
        <v>1</v>
      </c>
      <c r="W35" s="116"/>
      <c r="X35" s="116"/>
      <c r="Y35" s="117">
        <v>0.05</v>
      </c>
      <c r="Z35" s="117">
        <v>0.025</v>
      </c>
      <c r="AA35" s="117">
        <v>0.025</v>
      </c>
      <c r="AB35" s="112">
        <v>495.0</v>
      </c>
      <c r="AC35" s="114">
        <v>44350.0</v>
      </c>
      <c r="AD35" s="111" t="s">
        <v>662</v>
      </c>
      <c r="AE35" s="111" t="s">
        <v>663</v>
      </c>
      <c r="AF35" s="111" t="s">
        <v>664</v>
      </c>
      <c r="AG35" s="112"/>
      <c r="AH35" s="112"/>
      <c r="AI35" s="112"/>
      <c r="AJ35" s="112">
        <v>110000.0</v>
      </c>
      <c r="AK35" s="112">
        <v>5000.0</v>
      </c>
      <c r="AL35" s="114"/>
      <c r="AM35" s="114"/>
      <c r="AN35" s="114">
        <v>44383.0</v>
      </c>
      <c r="AO35" s="113">
        <v>44435.0</v>
      </c>
      <c r="AP35" s="118"/>
      <c r="AQ35" s="118"/>
      <c r="AR35" s="118"/>
      <c r="AS35" s="115" t="b">
        <v>1</v>
      </c>
      <c r="AT35" s="111" t="s">
        <v>253</v>
      </c>
      <c r="AU35" s="118"/>
      <c r="AV35" s="118"/>
      <c r="AW35" s="118"/>
      <c r="AX35" s="115" t="b">
        <v>0</v>
      </c>
      <c r="AY35" s="118"/>
      <c r="AZ35" s="118" t="b">
        <v>0</v>
      </c>
      <c r="BA35" s="118" t="b">
        <v>0</v>
      </c>
      <c r="BB35" s="118"/>
      <c r="BC35" s="115" t="s">
        <v>665</v>
      </c>
      <c r="BD35" s="111" t="s">
        <v>512</v>
      </c>
      <c r="BE35" s="111" t="s">
        <v>512</v>
      </c>
      <c r="BF35" s="118"/>
      <c r="BG35" s="118"/>
      <c r="BH35" s="118"/>
      <c r="BI35" s="118"/>
    </row>
    <row r="36" ht="15.75" customHeight="1">
      <c r="A36" s="108" t="s">
        <v>606</v>
      </c>
      <c r="B36" s="109" t="s">
        <v>666</v>
      </c>
      <c r="C36" s="110" t="s">
        <v>6</v>
      </c>
      <c r="D36" s="111"/>
      <c r="E36" s="111"/>
      <c r="F36" s="111" t="b">
        <v>1</v>
      </c>
      <c r="G36" s="111" t="b">
        <v>1</v>
      </c>
      <c r="H36" s="111"/>
      <c r="I36" s="111"/>
      <c r="J36" s="114"/>
      <c r="K36" s="111" t="b">
        <v>1</v>
      </c>
      <c r="L36" s="112"/>
      <c r="M36" s="114">
        <v>44361.0</v>
      </c>
      <c r="N36" s="113">
        <v>44385.0</v>
      </c>
      <c r="O36" s="114">
        <v>44701.0</v>
      </c>
      <c r="P36" s="115" t="s">
        <v>667</v>
      </c>
      <c r="Q36" s="115" t="b">
        <v>1</v>
      </c>
      <c r="R36" s="111" t="b">
        <v>0</v>
      </c>
      <c r="S36" s="111" t="b">
        <v>1</v>
      </c>
      <c r="T36" s="111" t="b">
        <v>1</v>
      </c>
      <c r="U36" s="111" t="b">
        <v>1</v>
      </c>
      <c r="V36" s="111" t="b">
        <v>1</v>
      </c>
      <c r="W36" s="116"/>
      <c r="X36" s="116"/>
      <c r="Y36" s="117">
        <v>0.05</v>
      </c>
      <c r="Z36" s="117">
        <v>0.025</v>
      </c>
      <c r="AA36" s="117">
        <v>0.025</v>
      </c>
      <c r="AB36" s="112">
        <v>495.0</v>
      </c>
      <c r="AC36" s="114">
        <v>44336.0</v>
      </c>
      <c r="AD36" s="111" t="s">
        <v>668</v>
      </c>
      <c r="AE36" s="111" t="s">
        <v>669</v>
      </c>
      <c r="AF36" s="111" t="s">
        <v>670</v>
      </c>
      <c r="AG36" s="112"/>
      <c r="AH36" s="112"/>
      <c r="AI36" s="112"/>
      <c r="AJ36" s="112">
        <v>426500.0</v>
      </c>
      <c r="AK36" s="112">
        <v>1000.0</v>
      </c>
      <c r="AL36" s="114"/>
      <c r="AM36" s="114"/>
      <c r="AN36" s="114">
        <v>44390.0</v>
      </c>
      <c r="AO36" s="113">
        <v>44435.0</v>
      </c>
      <c r="AP36" s="118"/>
      <c r="AQ36" s="118"/>
      <c r="AR36" s="118"/>
      <c r="AS36" s="115" t="b">
        <v>1</v>
      </c>
      <c r="AT36" s="111" t="s">
        <v>253</v>
      </c>
      <c r="AU36" s="118"/>
      <c r="AV36" s="118"/>
      <c r="AW36" s="118"/>
      <c r="AX36" s="115" t="b">
        <v>0</v>
      </c>
      <c r="AY36" s="118"/>
      <c r="AZ36" s="118" t="b">
        <v>0</v>
      </c>
      <c r="BA36" s="118" t="b">
        <v>0</v>
      </c>
      <c r="BB36" s="118"/>
      <c r="BC36" s="115" t="s">
        <v>671</v>
      </c>
      <c r="BD36" s="111" t="s">
        <v>512</v>
      </c>
      <c r="BE36" s="111" t="s">
        <v>512</v>
      </c>
      <c r="BF36" s="118"/>
      <c r="BG36" s="118"/>
      <c r="BH36" s="118"/>
      <c r="BI36" s="118"/>
    </row>
    <row r="37" ht="15.75" customHeight="1">
      <c r="A37" s="108" t="s">
        <v>606</v>
      </c>
      <c r="B37" s="109" t="s">
        <v>672</v>
      </c>
      <c r="C37" s="110" t="s">
        <v>7</v>
      </c>
      <c r="D37" s="111"/>
      <c r="E37" s="111"/>
      <c r="F37" s="111" t="b">
        <v>1</v>
      </c>
      <c r="G37" s="111" t="b">
        <v>1</v>
      </c>
      <c r="H37" s="111"/>
      <c r="I37" s="111"/>
      <c r="J37" s="116"/>
      <c r="K37" s="111" t="b">
        <v>1</v>
      </c>
      <c r="L37" s="122"/>
      <c r="M37" s="116"/>
      <c r="N37" s="113">
        <v>44390.0</v>
      </c>
      <c r="O37" s="114">
        <v>44561.0</v>
      </c>
      <c r="P37" s="115" t="s">
        <v>673</v>
      </c>
      <c r="Q37" s="115" t="b">
        <v>1</v>
      </c>
      <c r="R37" s="111" t="b">
        <v>0</v>
      </c>
      <c r="S37" s="111" t="b">
        <v>1</v>
      </c>
      <c r="T37" s="111" t="b">
        <v>1</v>
      </c>
      <c r="U37" s="111" t="b">
        <v>1</v>
      </c>
      <c r="V37" s="111" t="b">
        <v>1</v>
      </c>
      <c r="W37" s="116"/>
      <c r="X37" s="116"/>
      <c r="Y37" s="117">
        <v>0.05</v>
      </c>
      <c r="Z37" s="117">
        <v>0.025</v>
      </c>
      <c r="AA37" s="117">
        <v>0.025</v>
      </c>
      <c r="AB37" s="112">
        <v>495.0</v>
      </c>
      <c r="AC37" s="114">
        <v>44389.0</v>
      </c>
      <c r="AD37" s="111" t="s">
        <v>674</v>
      </c>
      <c r="AE37" s="111" t="s">
        <v>675</v>
      </c>
      <c r="AF37" s="111" t="s">
        <v>647</v>
      </c>
      <c r="AG37" s="112"/>
      <c r="AH37" s="112"/>
      <c r="AI37" s="112"/>
      <c r="AJ37" s="112">
        <v>260000.0</v>
      </c>
      <c r="AK37" s="112">
        <v>1000.0</v>
      </c>
      <c r="AL37" s="114"/>
      <c r="AM37" s="114"/>
      <c r="AN37" s="114">
        <v>44392.0</v>
      </c>
      <c r="AO37" s="113">
        <v>44435.0</v>
      </c>
      <c r="AP37" s="118"/>
      <c r="AQ37" s="118"/>
      <c r="AR37" s="118"/>
      <c r="AS37" s="115" t="b">
        <v>1</v>
      </c>
      <c r="AT37" s="111" t="s">
        <v>253</v>
      </c>
      <c r="AU37" s="118"/>
      <c r="AV37" s="118"/>
      <c r="AW37" s="118"/>
      <c r="AX37" s="115" t="b">
        <v>1</v>
      </c>
      <c r="AY37" s="118"/>
      <c r="AZ37" s="118" t="b">
        <v>0</v>
      </c>
      <c r="BA37" s="118" t="b">
        <v>0</v>
      </c>
      <c r="BB37" s="118"/>
      <c r="BC37" s="115" t="s">
        <v>676</v>
      </c>
      <c r="BD37" s="111" t="s">
        <v>512</v>
      </c>
      <c r="BE37" s="111" t="s">
        <v>512</v>
      </c>
      <c r="BF37" s="118"/>
      <c r="BG37" s="118"/>
      <c r="BH37" s="118"/>
      <c r="BI37" s="118"/>
    </row>
    <row r="38" ht="15.75" customHeight="1">
      <c r="A38" s="108" t="s">
        <v>606</v>
      </c>
      <c r="B38" s="109" t="s">
        <v>677</v>
      </c>
      <c r="C38" s="110" t="s">
        <v>6</v>
      </c>
      <c r="D38" s="111"/>
      <c r="E38" s="111"/>
      <c r="F38" s="111" t="b">
        <v>1</v>
      </c>
      <c r="G38" s="111" t="b">
        <v>1</v>
      </c>
      <c r="H38" s="111"/>
      <c r="I38" s="111"/>
      <c r="J38" s="114"/>
      <c r="K38" s="111" t="b">
        <v>1</v>
      </c>
      <c r="L38" s="112"/>
      <c r="M38" s="114">
        <v>44393.0</v>
      </c>
      <c r="N38" s="113">
        <v>44399.0</v>
      </c>
      <c r="O38" s="114">
        <v>44736.0</v>
      </c>
      <c r="P38" s="115" t="s">
        <v>678</v>
      </c>
      <c r="Q38" s="111" t="b">
        <v>1</v>
      </c>
      <c r="R38" s="111" t="b">
        <v>1</v>
      </c>
      <c r="S38" s="111" t="b">
        <v>1</v>
      </c>
      <c r="T38" s="111" t="b">
        <v>1</v>
      </c>
      <c r="U38" s="111" t="b">
        <v>1</v>
      </c>
      <c r="V38" s="111" t="b">
        <v>1</v>
      </c>
      <c r="W38" s="116"/>
      <c r="X38" s="116"/>
      <c r="Y38" s="117">
        <v>0.06</v>
      </c>
      <c r="Z38" s="117">
        <v>0.035</v>
      </c>
      <c r="AA38" s="117">
        <v>0.025</v>
      </c>
      <c r="AB38" s="112">
        <v>495.0</v>
      </c>
      <c r="AC38" s="114">
        <v>44372.0</v>
      </c>
      <c r="AD38" s="111" t="s">
        <v>679</v>
      </c>
      <c r="AE38" s="111" t="s">
        <v>680</v>
      </c>
      <c r="AF38" s="111" t="s">
        <v>611</v>
      </c>
      <c r="AG38" s="112"/>
      <c r="AH38" s="112"/>
      <c r="AI38" s="112"/>
      <c r="AJ38" s="112">
        <v>251000.0</v>
      </c>
      <c r="AK38" s="112">
        <v>10000.0</v>
      </c>
      <c r="AL38" s="114"/>
      <c r="AM38" s="114"/>
      <c r="AN38" s="114">
        <v>44406.0</v>
      </c>
      <c r="AO38" s="113">
        <v>44435.0</v>
      </c>
      <c r="AP38" s="118"/>
      <c r="AQ38" s="118"/>
      <c r="AR38" s="118"/>
      <c r="AS38" s="115" t="b">
        <v>1</v>
      </c>
      <c r="AT38" s="111" t="s">
        <v>253</v>
      </c>
      <c r="AU38" s="118"/>
      <c r="AV38" s="118"/>
      <c r="AW38" s="118"/>
      <c r="AX38" s="115" t="b">
        <v>0</v>
      </c>
      <c r="AY38" s="118"/>
      <c r="AZ38" s="118" t="b">
        <v>0</v>
      </c>
      <c r="BA38" s="118" t="b">
        <v>0</v>
      </c>
      <c r="BB38" s="118"/>
      <c r="BC38" s="115" t="s">
        <v>681</v>
      </c>
      <c r="BD38" s="111" t="s">
        <v>512</v>
      </c>
      <c r="BE38" s="111" t="s">
        <v>512</v>
      </c>
      <c r="BF38" s="118"/>
      <c r="BG38" s="118"/>
      <c r="BH38" s="118"/>
      <c r="BI38" s="118"/>
    </row>
    <row r="39" ht="15.75" customHeight="1">
      <c r="A39" s="108" t="s">
        <v>606</v>
      </c>
      <c r="B39" s="109" t="s">
        <v>682</v>
      </c>
      <c r="C39" s="110" t="s">
        <v>642</v>
      </c>
      <c r="D39" s="111"/>
      <c r="E39" s="111"/>
      <c r="F39" s="111" t="b">
        <v>1</v>
      </c>
      <c r="G39" s="111" t="b">
        <v>1</v>
      </c>
      <c r="H39" s="111"/>
      <c r="I39" s="111"/>
      <c r="J39" s="116"/>
      <c r="K39" s="111" t="b">
        <v>1</v>
      </c>
      <c r="L39" s="122"/>
      <c r="M39" s="114">
        <v>44392.0</v>
      </c>
      <c r="N39" s="113">
        <v>44399.0</v>
      </c>
      <c r="O39" s="114">
        <v>44561.0</v>
      </c>
      <c r="P39" s="115" t="s">
        <v>683</v>
      </c>
      <c r="Q39" s="111" t="b">
        <v>1</v>
      </c>
      <c r="R39" s="111" t="b">
        <v>1</v>
      </c>
      <c r="S39" s="111" t="b">
        <v>1</v>
      </c>
      <c r="T39" s="111" t="b">
        <v>1</v>
      </c>
      <c r="U39" s="111" t="b">
        <v>1</v>
      </c>
      <c r="V39" s="111" t="b">
        <v>1</v>
      </c>
      <c r="W39" s="116"/>
      <c r="X39" s="116"/>
      <c r="Y39" s="117">
        <v>0.05</v>
      </c>
      <c r="Z39" s="117">
        <v>0.025</v>
      </c>
      <c r="AA39" s="117">
        <v>0.025</v>
      </c>
      <c r="AB39" s="112">
        <v>495.0</v>
      </c>
      <c r="AC39" s="114">
        <v>44378.0</v>
      </c>
      <c r="AD39" s="111" t="s">
        <v>684</v>
      </c>
      <c r="AE39" s="111" t="s">
        <v>685</v>
      </c>
      <c r="AF39" s="111" t="s">
        <v>611</v>
      </c>
      <c r="AG39" s="112"/>
      <c r="AH39" s="112"/>
      <c r="AI39" s="112"/>
      <c r="AJ39" s="112">
        <v>475000.0</v>
      </c>
      <c r="AK39" s="112">
        <v>10000.0</v>
      </c>
      <c r="AL39" s="114"/>
      <c r="AM39" s="114"/>
      <c r="AN39" s="114">
        <v>44407.0</v>
      </c>
      <c r="AO39" s="113">
        <v>44435.0</v>
      </c>
      <c r="AP39" s="118"/>
      <c r="AQ39" s="118"/>
      <c r="AR39" s="118"/>
      <c r="AS39" s="115" t="b">
        <v>1</v>
      </c>
      <c r="AT39" s="111" t="s">
        <v>253</v>
      </c>
      <c r="AU39" s="118"/>
      <c r="AV39" s="118"/>
      <c r="AW39" s="118"/>
      <c r="AX39" s="115" t="b">
        <v>0</v>
      </c>
      <c r="AY39" s="118"/>
      <c r="AZ39" s="118" t="b">
        <v>0</v>
      </c>
      <c r="BA39" s="118" t="b">
        <v>0</v>
      </c>
      <c r="BB39" s="118"/>
      <c r="BC39" s="115" t="s">
        <v>686</v>
      </c>
      <c r="BD39" s="111" t="s">
        <v>512</v>
      </c>
      <c r="BE39" s="111" t="s">
        <v>512</v>
      </c>
      <c r="BF39" s="118"/>
      <c r="BG39" s="118"/>
      <c r="BH39" s="118"/>
      <c r="BI39" s="118"/>
    </row>
    <row r="40" ht="15.75" customHeight="1">
      <c r="A40" s="108" t="s">
        <v>606</v>
      </c>
      <c r="B40" s="109" t="s">
        <v>687</v>
      </c>
      <c r="C40" s="110" t="s">
        <v>6</v>
      </c>
      <c r="D40" s="111"/>
      <c r="E40" s="111"/>
      <c r="F40" s="111" t="b">
        <v>1</v>
      </c>
      <c r="G40" s="111" t="b">
        <v>1</v>
      </c>
      <c r="H40" s="111"/>
      <c r="I40" s="111"/>
      <c r="J40" s="114"/>
      <c r="K40" s="111" t="b">
        <v>1</v>
      </c>
      <c r="L40" s="112"/>
      <c r="M40" s="114">
        <v>44396.0</v>
      </c>
      <c r="N40" s="113">
        <v>44406.0</v>
      </c>
      <c r="O40" s="114">
        <v>44621.0</v>
      </c>
      <c r="P40" s="115" t="s">
        <v>688</v>
      </c>
      <c r="Q40" s="111" t="b">
        <v>1</v>
      </c>
      <c r="R40" s="111" t="b">
        <v>0</v>
      </c>
      <c r="S40" s="111" t="b">
        <v>1</v>
      </c>
      <c r="T40" s="111" t="b">
        <v>1</v>
      </c>
      <c r="U40" s="111" t="b">
        <v>1</v>
      </c>
      <c r="V40" s="111" t="b">
        <v>1</v>
      </c>
      <c r="W40" s="116"/>
      <c r="X40" s="116"/>
      <c r="Y40" s="117">
        <v>0.06</v>
      </c>
      <c r="Z40" s="117">
        <f t="shared" ref="Z40:Z41" si="4">Y40-AA40</f>
        <v>0.035</v>
      </c>
      <c r="AA40" s="117">
        <v>0.025</v>
      </c>
      <c r="AB40" s="112">
        <v>495.0</v>
      </c>
      <c r="AC40" s="114">
        <v>44265.0</v>
      </c>
      <c r="AD40" s="111" t="s">
        <v>689</v>
      </c>
      <c r="AE40" s="111" t="s">
        <v>690</v>
      </c>
      <c r="AF40" s="111" t="s">
        <v>670</v>
      </c>
      <c r="AG40" s="112"/>
      <c r="AH40" s="112"/>
      <c r="AI40" s="112"/>
      <c r="AJ40" s="112">
        <v>460000.0</v>
      </c>
      <c r="AK40" s="112">
        <v>5000.0</v>
      </c>
      <c r="AL40" s="114"/>
      <c r="AM40" s="114"/>
      <c r="AN40" s="114">
        <v>44411.0</v>
      </c>
      <c r="AO40" s="113">
        <v>44438.0</v>
      </c>
      <c r="AP40" s="118"/>
      <c r="AQ40" s="118"/>
      <c r="AR40" s="118"/>
      <c r="AS40" s="115" t="b">
        <v>1</v>
      </c>
      <c r="AT40" s="111" t="s">
        <v>253</v>
      </c>
      <c r="AU40" s="118"/>
      <c r="AV40" s="118"/>
      <c r="AW40" s="115" t="s">
        <v>691</v>
      </c>
      <c r="AX40" s="115" t="b">
        <v>0</v>
      </c>
      <c r="AY40" s="118"/>
      <c r="AZ40" s="118" t="b">
        <v>0</v>
      </c>
      <c r="BA40" s="118" t="b">
        <v>0</v>
      </c>
      <c r="BB40" s="118"/>
      <c r="BC40" s="115" t="s">
        <v>692</v>
      </c>
      <c r="BD40" s="111" t="s">
        <v>512</v>
      </c>
      <c r="BE40" s="111" t="s">
        <v>512</v>
      </c>
      <c r="BF40" s="118"/>
      <c r="BG40" s="118"/>
      <c r="BH40" s="118"/>
      <c r="BI40" s="118"/>
    </row>
    <row r="41" ht="15.75" customHeight="1">
      <c r="A41" s="108" t="s">
        <v>606</v>
      </c>
      <c r="B41" s="109" t="s">
        <v>693</v>
      </c>
      <c r="C41" s="110" t="s">
        <v>6</v>
      </c>
      <c r="D41" s="111"/>
      <c r="E41" s="111"/>
      <c r="F41" s="111" t="b">
        <v>1</v>
      </c>
      <c r="G41" s="111" t="b">
        <v>1</v>
      </c>
      <c r="H41" s="111"/>
      <c r="I41" s="111"/>
      <c r="J41" s="114"/>
      <c r="K41" s="111" t="b">
        <v>1</v>
      </c>
      <c r="L41" s="112"/>
      <c r="M41" s="114">
        <v>44396.0</v>
      </c>
      <c r="N41" s="113">
        <v>44406.0</v>
      </c>
      <c r="O41" s="114">
        <v>44649.0</v>
      </c>
      <c r="P41" s="115" t="s">
        <v>694</v>
      </c>
      <c r="Q41" s="115" t="b">
        <v>1</v>
      </c>
      <c r="R41" s="111" t="b">
        <v>1</v>
      </c>
      <c r="S41" s="111" t="b">
        <v>1</v>
      </c>
      <c r="T41" s="111" t="b">
        <v>1</v>
      </c>
      <c r="U41" s="111" t="b">
        <v>1</v>
      </c>
      <c r="V41" s="111" t="b">
        <v>1</v>
      </c>
      <c r="W41" s="116"/>
      <c r="X41" s="116"/>
      <c r="Y41" s="117">
        <v>0.06</v>
      </c>
      <c r="Z41" s="117">
        <f t="shared" si="4"/>
        <v>0.035</v>
      </c>
      <c r="AA41" s="117">
        <v>0.025</v>
      </c>
      <c r="AB41" s="112">
        <v>495.0</v>
      </c>
      <c r="AC41" s="114">
        <v>44286.0</v>
      </c>
      <c r="AD41" s="111" t="s">
        <v>695</v>
      </c>
      <c r="AE41" s="111" t="s">
        <v>696</v>
      </c>
      <c r="AF41" s="111" t="s">
        <v>664</v>
      </c>
      <c r="AG41" s="112"/>
      <c r="AH41" s="112"/>
      <c r="AI41" s="112"/>
      <c r="AJ41" s="112">
        <v>265000.0</v>
      </c>
      <c r="AK41" s="112">
        <v>2650.0</v>
      </c>
      <c r="AL41" s="114"/>
      <c r="AM41" s="114"/>
      <c r="AN41" s="114">
        <v>44411.0</v>
      </c>
      <c r="AO41" s="113">
        <v>44439.0</v>
      </c>
      <c r="AP41" s="118"/>
      <c r="AQ41" s="118"/>
      <c r="AR41" s="118"/>
      <c r="AS41" s="115" t="b">
        <v>1</v>
      </c>
      <c r="AT41" s="111" t="s">
        <v>253</v>
      </c>
      <c r="AU41" s="118"/>
      <c r="AV41" s="118"/>
      <c r="AW41" s="118"/>
      <c r="AX41" s="115" t="b">
        <v>0</v>
      </c>
      <c r="AY41" s="118"/>
      <c r="AZ41" s="118" t="b">
        <v>0</v>
      </c>
      <c r="BA41" s="118" t="b">
        <v>0</v>
      </c>
      <c r="BB41" s="118"/>
      <c r="BC41" s="115" t="s">
        <v>697</v>
      </c>
      <c r="BD41" s="111" t="s">
        <v>512</v>
      </c>
      <c r="BE41" s="111" t="s">
        <v>512</v>
      </c>
      <c r="BF41" s="118"/>
      <c r="BG41" s="118"/>
      <c r="BH41" s="118"/>
      <c r="BI41" s="118"/>
    </row>
    <row r="42" ht="15.75" customHeight="1">
      <c r="A42" s="108" t="s">
        <v>606</v>
      </c>
      <c r="B42" s="109" t="s">
        <v>698</v>
      </c>
      <c r="C42" s="110" t="s">
        <v>6</v>
      </c>
      <c r="D42" s="111"/>
      <c r="E42" s="111"/>
      <c r="F42" s="111" t="b">
        <v>1</v>
      </c>
      <c r="G42" s="111" t="b">
        <v>1</v>
      </c>
      <c r="H42" s="111"/>
      <c r="I42" s="111"/>
      <c r="J42" s="114"/>
      <c r="K42" s="111" t="b">
        <v>1</v>
      </c>
      <c r="L42" s="112"/>
      <c r="M42" s="114"/>
      <c r="N42" s="113">
        <v>44407.0</v>
      </c>
      <c r="O42" s="114">
        <v>44772.0</v>
      </c>
      <c r="P42" s="115" t="s">
        <v>699</v>
      </c>
      <c r="Q42" s="111" t="b">
        <v>1</v>
      </c>
      <c r="R42" s="111" t="b">
        <v>1</v>
      </c>
      <c r="S42" s="111" t="b">
        <v>1</v>
      </c>
      <c r="T42" s="111" t="b">
        <v>1</v>
      </c>
      <c r="U42" s="111" t="b">
        <v>1</v>
      </c>
      <c r="V42" s="111" t="b">
        <v>1</v>
      </c>
      <c r="W42" s="116"/>
      <c r="X42" s="116"/>
      <c r="Y42" s="117">
        <v>0.035</v>
      </c>
      <c r="Z42" s="117">
        <v>0.01</v>
      </c>
      <c r="AA42" s="117">
        <v>0.025</v>
      </c>
      <c r="AB42" s="112">
        <v>0.0</v>
      </c>
      <c r="AC42" s="114">
        <v>44406.0</v>
      </c>
      <c r="AD42" s="111" t="s">
        <v>700</v>
      </c>
      <c r="AE42" s="111" t="s">
        <v>701</v>
      </c>
      <c r="AF42" s="111" t="s">
        <v>664</v>
      </c>
      <c r="AG42" s="112"/>
      <c r="AH42" s="112"/>
      <c r="AI42" s="112"/>
      <c r="AJ42" s="112">
        <v>452700.0</v>
      </c>
      <c r="AK42" s="112">
        <v>10000.0</v>
      </c>
      <c r="AL42" s="114"/>
      <c r="AM42" s="114"/>
      <c r="AN42" s="114">
        <v>44410.0</v>
      </c>
      <c r="AO42" s="113">
        <v>44442.0</v>
      </c>
      <c r="AP42" s="118"/>
      <c r="AQ42" s="118"/>
      <c r="AR42" s="118"/>
      <c r="AS42" s="115" t="b">
        <v>1</v>
      </c>
      <c r="AT42" s="111" t="s">
        <v>253</v>
      </c>
      <c r="AU42" s="118"/>
      <c r="AV42" s="118"/>
      <c r="AW42" s="118"/>
      <c r="AX42" s="115" t="b">
        <v>0</v>
      </c>
      <c r="AY42" s="118"/>
      <c r="AZ42" s="118" t="b">
        <v>0</v>
      </c>
      <c r="BA42" s="118" t="b">
        <v>0</v>
      </c>
      <c r="BB42" s="118"/>
      <c r="BC42" s="115" t="s">
        <v>702</v>
      </c>
      <c r="BD42" s="111" t="s">
        <v>512</v>
      </c>
      <c r="BE42" s="111" t="s">
        <v>512</v>
      </c>
      <c r="BF42" s="118"/>
      <c r="BG42" s="118"/>
      <c r="BH42" s="118"/>
      <c r="BI42" s="118"/>
    </row>
    <row r="43" ht="15.75" customHeight="1">
      <c r="A43" s="108" t="s">
        <v>606</v>
      </c>
      <c r="B43" s="109" t="s">
        <v>703</v>
      </c>
      <c r="C43" s="110" t="s">
        <v>6</v>
      </c>
      <c r="D43" s="111"/>
      <c r="E43" s="111"/>
      <c r="F43" s="111" t="b">
        <v>1</v>
      </c>
      <c r="G43" s="111" t="b">
        <v>1</v>
      </c>
      <c r="H43" s="111"/>
      <c r="I43" s="111"/>
      <c r="J43" s="114"/>
      <c r="K43" s="111" t="b">
        <v>1</v>
      </c>
      <c r="L43" s="112"/>
      <c r="M43" s="114">
        <v>44403.0</v>
      </c>
      <c r="N43" s="113">
        <v>44406.0</v>
      </c>
      <c r="O43" s="114">
        <v>44656.0</v>
      </c>
      <c r="P43" s="115" t="s">
        <v>704</v>
      </c>
      <c r="Q43" s="111" t="b">
        <v>1</v>
      </c>
      <c r="R43" s="116" t="b">
        <v>0</v>
      </c>
      <c r="S43" s="111" t="b">
        <v>1</v>
      </c>
      <c r="T43" s="111" t="b">
        <v>1</v>
      </c>
      <c r="U43" s="111" t="b">
        <v>1</v>
      </c>
      <c r="V43" s="111" t="b">
        <v>1</v>
      </c>
      <c r="W43" s="116"/>
      <c r="X43" s="116"/>
      <c r="Y43" s="117">
        <v>0.045</v>
      </c>
      <c r="Z43" s="117">
        <v>0.02</v>
      </c>
      <c r="AA43" s="117">
        <v>0.025</v>
      </c>
      <c r="AB43" s="112">
        <v>495.0</v>
      </c>
      <c r="AC43" s="114">
        <v>44286.0</v>
      </c>
      <c r="AD43" s="111" t="s">
        <v>705</v>
      </c>
      <c r="AE43" s="111" t="s">
        <v>706</v>
      </c>
      <c r="AF43" s="111" t="s">
        <v>611</v>
      </c>
      <c r="AG43" s="112"/>
      <c r="AH43" s="112"/>
      <c r="AI43" s="112"/>
      <c r="AJ43" s="112">
        <v>526250.0</v>
      </c>
      <c r="AK43" s="112">
        <v>10000.0</v>
      </c>
      <c r="AL43" s="114"/>
      <c r="AM43" s="114"/>
      <c r="AN43" s="114">
        <v>44411.0</v>
      </c>
      <c r="AO43" s="113">
        <v>44449.0</v>
      </c>
      <c r="AP43" s="118"/>
      <c r="AQ43" s="118"/>
      <c r="AR43" s="118"/>
      <c r="AS43" s="115" t="b">
        <v>1</v>
      </c>
      <c r="AT43" s="111" t="s">
        <v>253</v>
      </c>
      <c r="AU43" s="118"/>
      <c r="AV43" s="118"/>
      <c r="AW43" s="118"/>
      <c r="AX43" s="115" t="b">
        <v>0</v>
      </c>
      <c r="AY43" s="118"/>
      <c r="AZ43" s="118" t="b">
        <v>0</v>
      </c>
      <c r="BA43" s="118" t="b">
        <v>0</v>
      </c>
      <c r="BB43" s="118"/>
      <c r="BC43" s="115" t="s">
        <v>707</v>
      </c>
      <c r="BD43" s="111" t="s">
        <v>512</v>
      </c>
      <c r="BE43" s="111" t="s">
        <v>512</v>
      </c>
      <c r="BF43" s="118"/>
      <c r="BG43" s="118"/>
      <c r="BH43" s="118"/>
      <c r="BI43" s="118"/>
    </row>
    <row r="44" ht="15.75" customHeight="1">
      <c r="A44" s="108" t="s">
        <v>606</v>
      </c>
      <c r="B44" s="109" t="s">
        <v>708</v>
      </c>
      <c r="C44" s="110" t="s">
        <v>6</v>
      </c>
      <c r="D44" s="111"/>
      <c r="E44" s="111"/>
      <c r="F44" s="111" t="b">
        <v>1</v>
      </c>
      <c r="G44" s="111" t="b">
        <v>1</v>
      </c>
      <c r="H44" s="111"/>
      <c r="I44" s="111"/>
      <c r="J44" s="116"/>
      <c r="K44" s="111" t="b">
        <v>1</v>
      </c>
      <c r="L44" s="122"/>
      <c r="M44" s="114">
        <v>44383.0</v>
      </c>
      <c r="N44" s="113">
        <v>44389.0</v>
      </c>
      <c r="O44" s="114">
        <v>44729.0</v>
      </c>
      <c r="P44" s="115" t="s">
        <v>709</v>
      </c>
      <c r="Q44" s="115" t="b">
        <v>1</v>
      </c>
      <c r="R44" s="111" t="b">
        <v>0</v>
      </c>
      <c r="S44" s="111" t="b">
        <v>1</v>
      </c>
      <c r="T44" s="111" t="b">
        <v>1</v>
      </c>
      <c r="U44" s="111" t="b">
        <v>1</v>
      </c>
      <c r="V44" s="111" t="b">
        <v>1</v>
      </c>
      <c r="W44" s="116"/>
      <c r="X44" s="116"/>
      <c r="Y44" s="117">
        <v>0.05</v>
      </c>
      <c r="Z44" s="117">
        <v>0.025</v>
      </c>
      <c r="AA44" s="117">
        <v>0.025</v>
      </c>
      <c r="AB44" s="112">
        <v>495.0</v>
      </c>
      <c r="AC44" s="114">
        <v>44369.0</v>
      </c>
      <c r="AD44" s="111" t="s">
        <v>710</v>
      </c>
      <c r="AE44" s="111" t="s">
        <v>711</v>
      </c>
      <c r="AF44" s="111" t="s">
        <v>647</v>
      </c>
      <c r="AG44" s="112"/>
      <c r="AH44" s="112"/>
      <c r="AI44" s="112"/>
      <c r="AJ44" s="112">
        <v>500000.0</v>
      </c>
      <c r="AK44" s="112">
        <v>7000.0</v>
      </c>
      <c r="AL44" s="114"/>
      <c r="AM44" s="114"/>
      <c r="AN44" s="114">
        <v>44406.0</v>
      </c>
      <c r="AO44" s="113">
        <v>44469.0</v>
      </c>
      <c r="AP44" s="118"/>
      <c r="AQ44" s="118"/>
      <c r="AR44" s="118"/>
      <c r="AS44" s="115" t="b">
        <v>1</v>
      </c>
      <c r="AT44" s="111" t="s">
        <v>253</v>
      </c>
      <c r="AU44" s="118"/>
      <c r="AV44" s="118"/>
      <c r="AW44" s="118"/>
      <c r="AX44" s="115" t="b">
        <v>0</v>
      </c>
      <c r="AY44" s="118"/>
      <c r="AZ44" s="118" t="b">
        <v>0</v>
      </c>
      <c r="BA44" s="118" t="b">
        <v>0</v>
      </c>
      <c r="BB44" s="118"/>
      <c r="BC44" s="115" t="s">
        <v>712</v>
      </c>
      <c r="BD44" s="111" t="s">
        <v>512</v>
      </c>
      <c r="BE44" s="111" t="s">
        <v>512</v>
      </c>
      <c r="BF44" s="118"/>
      <c r="BG44" s="118"/>
      <c r="BH44" s="118"/>
      <c r="BI44" s="118"/>
    </row>
    <row r="45" ht="15.75" customHeight="1">
      <c r="A45" s="108" t="s">
        <v>606</v>
      </c>
      <c r="B45" s="109" t="s">
        <v>713</v>
      </c>
      <c r="C45" s="110" t="s">
        <v>6</v>
      </c>
      <c r="D45" s="111"/>
      <c r="E45" s="111"/>
      <c r="F45" s="111" t="b">
        <v>1</v>
      </c>
      <c r="G45" s="111" t="b">
        <v>1</v>
      </c>
      <c r="H45" s="111"/>
      <c r="I45" s="111"/>
      <c r="J45" s="116"/>
      <c r="K45" s="111" t="b">
        <v>1</v>
      </c>
      <c r="L45" s="122"/>
      <c r="M45" s="116"/>
      <c r="N45" s="113"/>
      <c r="O45" s="114"/>
      <c r="P45" s="115"/>
      <c r="Q45" s="111" t="s">
        <v>243</v>
      </c>
      <c r="R45" s="111" t="b">
        <v>0</v>
      </c>
      <c r="S45" s="111" t="b">
        <v>1</v>
      </c>
      <c r="T45" s="111" t="s">
        <v>243</v>
      </c>
      <c r="U45" s="111" t="s">
        <v>243</v>
      </c>
      <c r="V45" s="111" t="b">
        <v>0</v>
      </c>
      <c r="W45" s="116"/>
      <c r="X45" s="116"/>
      <c r="Y45" s="117">
        <v>0.04</v>
      </c>
      <c r="Z45" s="117">
        <v>0.015</v>
      </c>
      <c r="AA45" s="117">
        <v>0.025</v>
      </c>
      <c r="AB45" s="112">
        <v>495.0</v>
      </c>
      <c r="AC45" s="114">
        <v>44351.0</v>
      </c>
      <c r="AD45" s="111" t="s">
        <v>714</v>
      </c>
      <c r="AE45" s="111" t="s">
        <v>715</v>
      </c>
      <c r="AF45" s="111" t="s">
        <v>647</v>
      </c>
      <c r="AG45" s="112"/>
      <c r="AH45" s="112"/>
      <c r="AI45" s="112"/>
      <c r="AJ45" s="112">
        <v>150000.0</v>
      </c>
      <c r="AK45" s="112">
        <v>1500.0</v>
      </c>
      <c r="AL45" s="114"/>
      <c r="AM45" s="114"/>
      <c r="AN45" s="114">
        <v>44405.0</v>
      </c>
      <c r="AO45" s="113">
        <v>44439.0</v>
      </c>
      <c r="AP45" s="118"/>
      <c r="AQ45" s="118"/>
      <c r="AR45" s="118"/>
      <c r="AS45" s="116"/>
      <c r="AT45" s="118"/>
      <c r="AU45" s="118"/>
      <c r="AV45" s="118"/>
      <c r="AW45" s="118"/>
      <c r="AX45" s="111"/>
      <c r="AY45" s="118"/>
      <c r="AZ45" s="118" t="b">
        <v>0</v>
      </c>
      <c r="BA45" s="118" t="b">
        <v>0</v>
      </c>
      <c r="BB45" s="118"/>
      <c r="BC45" s="115" t="s">
        <v>716</v>
      </c>
      <c r="BD45" s="111" t="s">
        <v>512</v>
      </c>
      <c r="BE45" s="111" t="s">
        <v>512</v>
      </c>
      <c r="BF45" s="118"/>
      <c r="BG45" s="118"/>
      <c r="BH45" s="118"/>
      <c r="BI45" s="118"/>
    </row>
    <row r="46" ht="15.75" customHeight="1">
      <c r="A46" s="124" t="s">
        <v>606</v>
      </c>
      <c r="B46" s="125" t="s">
        <v>717</v>
      </c>
      <c r="C46" s="126" t="s">
        <v>7</v>
      </c>
      <c r="D46" s="127" t="s">
        <v>718</v>
      </c>
      <c r="E46" s="127" t="s">
        <v>719</v>
      </c>
      <c r="F46" s="127" t="b">
        <v>1</v>
      </c>
      <c r="G46" s="127" t="b">
        <v>1</v>
      </c>
      <c r="H46" s="127"/>
      <c r="I46" s="127"/>
      <c r="J46" s="128"/>
      <c r="K46" s="127" t="b">
        <v>1</v>
      </c>
      <c r="L46" s="129">
        <v>224900.0</v>
      </c>
      <c r="M46" s="128">
        <v>44413.0</v>
      </c>
      <c r="N46" s="130">
        <v>44414.0</v>
      </c>
      <c r="O46" s="128">
        <v>44561.0</v>
      </c>
      <c r="P46" s="131" t="s">
        <v>720</v>
      </c>
      <c r="Q46" s="127" t="s">
        <v>553</v>
      </c>
      <c r="R46" s="127" t="b">
        <v>1</v>
      </c>
      <c r="S46" s="127" t="b">
        <v>1</v>
      </c>
      <c r="T46" s="127" t="b">
        <v>1</v>
      </c>
      <c r="U46" s="127" t="b">
        <v>1</v>
      </c>
      <c r="V46" s="127" t="b">
        <v>1</v>
      </c>
      <c r="W46" s="127">
        <v>1822063.0</v>
      </c>
      <c r="X46" s="132"/>
      <c r="Y46" s="133">
        <v>0.05</v>
      </c>
      <c r="Z46" s="133">
        <v>0.025</v>
      </c>
      <c r="AA46" s="133">
        <v>0.025</v>
      </c>
      <c r="AB46" s="129">
        <v>495.0</v>
      </c>
      <c r="AC46" s="128">
        <v>44383.0</v>
      </c>
      <c r="AD46" s="127" t="s">
        <v>721</v>
      </c>
      <c r="AE46" s="127" t="s">
        <v>722</v>
      </c>
      <c r="AF46" s="127" t="s">
        <v>647</v>
      </c>
      <c r="AG46" s="127" t="s">
        <v>723</v>
      </c>
      <c r="AH46" s="127" t="s">
        <v>724</v>
      </c>
      <c r="AI46" s="129">
        <v>200.0</v>
      </c>
      <c r="AJ46" s="129">
        <v>228000.0</v>
      </c>
      <c r="AK46" s="129">
        <v>2200.0</v>
      </c>
      <c r="AL46" s="127" t="s">
        <v>723</v>
      </c>
      <c r="AM46" s="127" t="s">
        <v>243</v>
      </c>
      <c r="AN46" s="128">
        <v>44417.0</v>
      </c>
      <c r="AO46" s="130">
        <v>44441.0</v>
      </c>
      <c r="AP46" s="128">
        <v>44442.0</v>
      </c>
      <c r="AQ46" s="134"/>
      <c r="AR46" s="131"/>
      <c r="AS46" s="127" t="b">
        <v>1</v>
      </c>
      <c r="AT46" s="131" t="b">
        <v>1</v>
      </c>
      <c r="AU46" s="131" t="b">
        <v>0</v>
      </c>
      <c r="AV46" s="131" t="b">
        <v>0</v>
      </c>
      <c r="AW46" s="131" t="b">
        <v>0</v>
      </c>
      <c r="AX46" s="131" t="b">
        <v>0</v>
      </c>
      <c r="AY46" s="134"/>
      <c r="AZ46" s="134" t="b">
        <v>0</v>
      </c>
      <c r="BA46" s="134" t="b">
        <v>0</v>
      </c>
      <c r="BB46" s="134"/>
      <c r="BC46" s="115" t="s">
        <v>725</v>
      </c>
      <c r="BD46" s="111" t="s">
        <v>512</v>
      </c>
      <c r="BE46" s="111" t="s">
        <v>512</v>
      </c>
      <c r="BF46" s="118"/>
      <c r="BG46" s="134"/>
      <c r="BH46" s="134"/>
      <c r="BI46" s="134"/>
    </row>
    <row r="47" ht="15.75" customHeight="1">
      <c r="A47" s="124" t="s">
        <v>606</v>
      </c>
      <c r="B47" s="125" t="s">
        <v>726</v>
      </c>
      <c r="C47" s="126" t="s">
        <v>6</v>
      </c>
      <c r="D47" s="127"/>
      <c r="E47" s="127"/>
      <c r="F47" s="127" t="b">
        <v>1</v>
      </c>
      <c r="G47" s="127" t="b">
        <v>1</v>
      </c>
      <c r="H47" s="127" t="s">
        <v>727</v>
      </c>
      <c r="I47" s="127"/>
      <c r="J47" s="128"/>
      <c r="K47" s="127" t="b">
        <v>1</v>
      </c>
      <c r="L47" s="129"/>
      <c r="M47" s="128">
        <v>44391.0</v>
      </c>
      <c r="N47" s="130">
        <v>44392.0</v>
      </c>
      <c r="O47" s="128">
        <v>44691.0</v>
      </c>
      <c r="P47" s="131" t="s">
        <v>728</v>
      </c>
      <c r="Q47" s="127" t="b">
        <v>1</v>
      </c>
      <c r="R47" s="127" t="b">
        <v>1</v>
      </c>
      <c r="S47" s="127" t="b">
        <v>1</v>
      </c>
      <c r="T47" s="127" t="b">
        <v>1</v>
      </c>
      <c r="U47" s="127" t="b">
        <v>1</v>
      </c>
      <c r="V47" s="127" t="b">
        <v>1</v>
      </c>
      <c r="W47" s="132"/>
      <c r="X47" s="132"/>
      <c r="Y47" s="127" t="s">
        <v>729</v>
      </c>
      <c r="Z47" s="133">
        <v>0.035</v>
      </c>
      <c r="AA47" s="133">
        <v>0.025</v>
      </c>
      <c r="AB47" s="129">
        <v>495.0</v>
      </c>
      <c r="AC47" s="128">
        <v>44329.0</v>
      </c>
      <c r="AD47" s="127" t="s">
        <v>730</v>
      </c>
      <c r="AE47" s="127" t="s">
        <v>731</v>
      </c>
      <c r="AF47" s="127" t="s">
        <v>647</v>
      </c>
      <c r="AG47" s="129" t="s">
        <v>732</v>
      </c>
      <c r="AH47" s="129" t="s">
        <v>733</v>
      </c>
      <c r="AI47" s="129"/>
      <c r="AJ47" s="129">
        <v>533000.0</v>
      </c>
      <c r="AK47" s="129">
        <v>20000.0</v>
      </c>
      <c r="AL47" s="127" t="s">
        <v>732</v>
      </c>
      <c r="AM47" s="127" t="s">
        <v>243</v>
      </c>
      <c r="AN47" s="128">
        <v>44412.0</v>
      </c>
      <c r="AO47" s="130">
        <v>44442.0</v>
      </c>
      <c r="AP47" s="132"/>
      <c r="AQ47" s="131" t="s">
        <v>734</v>
      </c>
      <c r="AR47" s="131" t="s">
        <v>735</v>
      </c>
      <c r="AS47" s="127" t="b">
        <v>1</v>
      </c>
      <c r="AT47" s="131" t="b">
        <v>1</v>
      </c>
      <c r="AU47" s="131" t="b">
        <v>1</v>
      </c>
      <c r="AV47" s="131" t="b">
        <v>0</v>
      </c>
      <c r="AW47" s="131" t="b">
        <v>0</v>
      </c>
      <c r="AX47" s="131" t="b">
        <v>1</v>
      </c>
      <c r="AY47" s="134"/>
      <c r="AZ47" s="134" t="b">
        <v>0</v>
      </c>
      <c r="BA47" s="134" t="b">
        <v>0</v>
      </c>
      <c r="BB47" s="134"/>
      <c r="BC47" s="115" t="s">
        <v>736</v>
      </c>
      <c r="BD47" s="111" t="s">
        <v>512</v>
      </c>
      <c r="BE47" s="111" t="s">
        <v>512</v>
      </c>
      <c r="BF47" s="115" t="s">
        <v>737</v>
      </c>
      <c r="BG47" s="134"/>
      <c r="BH47" s="134"/>
      <c r="BI47" s="134"/>
    </row>
    <row r="48" ht="15.75" customHeight="1">
      <c r="A48" s="124" t="s">
        <v>606</v>
      </c>
      <c r="B48" s="125" t="s">
        <v>738</v>
      </c>
      <c r="C48" s="126" t="s">
        <v>522</v>
      </c>
      <c r="D48" s="127" t="s">
        <v>739</v>
      </c>
      <c r="E48" s="127" t="s">
        <v>740</v>
      </c>
      <c r="F48" s="127" t="b">
        <v>1</v>
      </c>
      <c r="G48" s="127" t="b">
        <v>1</v>
      </c>
      <c r="H48" s="127"/>
      <c r="I48" s="127"/>
      <c r="J48" s="128"/>
      <c r="K48" s="127" t="b">
        <v>1</v>
      </c>
      <c r="L48" s="129">
        <v>250000.0</v>
      </c>
      <c r="M48" s="128">
        <v>44405.0</v>
      </c>
      <c r="N48" s="130">
        <v>44408.0</v>
      </c>
      <c r="O48" s="128">
        <v>44561.0</v>
      </c>
      <c r="P48" s="131" t="s">
        <v>741</v>
      </c>
      <c r="Q48" s="127" t="s">
        <v>742</v>
      </c>
      <c r="R48" s="127" t="b">
        <v>1</v>
      </c>
      <c r="S48" s="127" t="b">
        <v>1</v>
      </c>
      <c r="T48" s="127" t="b">
        <v>1</v>
      </c>
      <c r="U48" s="127" t="b">
        <v>1</v>
      </c>
      <c r="V48" s="127" t="b">
        <v>1</v>
      </c>
      <c r="W48" s="132"/>
      <c r="X48" s="132"/>
      <c r="Y48" s="133">
        <v>0.055</v>
      </c>
      <c r="Z48" s="135">
        <f t="shared" ref="Z48:Z49" si="5">Y48-AA48</f>
        <v>0.03</v>
      </c>
      <c r="AA48" s="133">
        <v>0.025</v>
      </c>
      <c r="AB48" s="129">
        <v>0.0</v>
      </c>
      <c r="AC48" s="128">
        <v>44390.0</v>
      </c>
      <c r="AD48" s="127" t="s">
        <v>743</v>
      </c>
      <c r="AE48" s="127" t="s">
        <v>744</v>
      </c>
      <c r="AF48" s="127" t="s">
        <v>664</v>
      </c>
      <c r="AG48" s="136" t="s">
        <v>745</v>
      </c>
      <c r="AH48" s="127" t="s">
        <v>243</v>
      </c>
      <c r="AI48" s="127" t="s">
        <v>243</v>
      </c>
      <c r="AJ48" s="129">
        <v>243000.0</v>
      </c>
      <c r="AK48" s="129">
        <v>4000.0</v>
      </c>
      <c r="AL48" s="127" t="s">
        <v>746</v>
      </c>
      <c r="AM48" s="127" t="s">
        <v>243</v>
      </c>
      <c r="AN48" s="128">
        <v>44417.0</v>
      </c>
      <c r="AO48" s="130">
        <v>44442.0</v>
      </c>
      <c r="AP48" s="132"/>
      <c r="AQ48" s="134"/>
      <c r="AR48" s="131" t="s">
        <v>747</v>
      </c>
      <c r="AS48" s="127" t="b">
        <v>1</v>
      </c>
      <c r="AT48" s="131" t="b">
        <v>1</v>
      </c>
      <c r="AU48" s="131" t="b">
        <v>1</v>
      </c>
      <c r="AV48" s="131" t="b">
        <v>1</v>
      </c>
      <c r="AW48" s="131" t="b">
        <v>0</v>
      </c>
      <c r="AX48" s="131" t="b">
        <v>1</v>
      </c>
      <c r="AY48" s="134"/>
      <c r="AZ48" s="134" t="b">
        <v>0</v>
      </c>
      <c r="BA48" s="134" t="b">
        <v>0</v>
      </c>
      <c r="BB48" s="134"/>
      <c r="BC48" s="115" t="s">
        <v>748</v>
      </c>
      <c r="BD48" s="111" t="s">
        <v>512</v>
      </c>
      <c r="BE48" s="111" t="s">
        <v>512</v>
      </c>
      <c r="BF48" s="115"/>
      <c r="BG48" s="134"/>
      <c r="BH48" s="134"/>
      <c r="BI48" s="134"/>
    </row>
    <row r="49" ht="15.75" customHeight="1">
      <c r="A49" s="124" t="s">
        <v>606</v>
      </c>
      <c r="B49" s="125" t="s">
        <v>749</v>
      </c>
      <c r="C49" s="137" t="s">
        <v>7</v>
      </c>
      <c r="D49" s="138" t="s">
        <v>750</v>
      </c>
      <c r="E49" s="127" t="s">
        <v>253</v>
      </c>
      <c r="F49" s="127" t="b">
        <v>1</v>
      </c>
      <c r="G49" s="127" t="b">
        <v>1</v>
      </c>
      <c r="H49" s="138"/>
      <c r="I49" s="138"/>
      <c r="J49" s="139"/>
      <c r="K49" s="127" t="b">
        <v>1</v>
      </c>
      <c r="L49" s="136">
        <v>210000.0</v>
      </c>
      <c r="M49" s="140">
        <v>44357.0</v>
      </c>
      <c r="N49" s="141">
        <v>44349.0</v>
      </c>
      <c r="O49" s="140">
        <v>44666.0</v>
      </c>
      <c r="P49" s="142" t="s">
        <v>751</v>
      </c>
      <c r="Q49" s="127" t="b">
        <v>1</v>
      </c>
      <c r="R49" s="127" t="b">
        <v>1</v>
      </c>
      <c r="S49" s="127" t="b">
        <v>1</v>
      </c>
      <c r="T49" s="127" t="b">
        <v>1</v>
      </c>
      <c r="U49" s="127" t="b">
        <v>1</v>
      </c>
      <c r="V49" s="127" t="b">
        <v>1</v>
      </c>
      <c r="W49" s="138"/>
      <c r="X49" s="138" t="s">
        <v>752</v>
      </c>
      <c r="Y49" s="135">
        <v>0.05</v>
      </c>
      <c r="Z49" s="135">
        <f t="shared" si="5"/>
        <v>0.025</v>
      </c>
      <c r="AA49" s="135">
        <v>0.025</v>
      </c>
      <c r="AB49" s="136">
        <v>495.0</v>
      </c>
      <c r="AC49" s="140">
        <v>44302.0</v>
      </c>
      <c r="AD49" s="138" t="s">
        <v>753</v>
      </c>
      <c r="AE49" s="138" t="s">
        <v>754</v>
      </c>
      <c r="AF49" s="127" t="s">
        <v>647</v>
      </c>
      <c r="AG49" s="136" t="s">
        <v>755</v>
      </c>
      <c r="AH49" s="136" t="s">
        <v>756</v>
      </c>
      <c r="AI49" s="136">
        <v>500.0</v>
      </c>
      <c r="AJ49" s="136">
        <v>210000.0</v>
      </c>
      <c r="AK49" s="136">
        <v>2800.0</v>
      </c>
      <c r="AL49" s="143" t="s">
        <v>757</v>
      </c>
      <c r="AM49" s="127" t="s">
        <v>243</v>
      </c>
      <c r="AN49" s="128">
        <v>44417.0</v>
      </c>
      <c r="AO49" s="141">
        <v>44446.0</v>
      </c>
      <c r="AP49" s="140">
        <v>44447.0</v>
      </c>
      <c r="AQ49" s="144"/>
      <c r="AR49" s="144"/>
      <c r="AS49" s="127" t="b">
        <v>1</v>
      </c>
      <c r="AT49" s="131" t="b">
        <v>1</v>
      </c>
      <c r="AU49" s="131" t="b">
        <v>1</v>
      </c>
      <c r="AV49" s="131" t="b">
        <v>1</v>
      </c>
      <c r="AW49" s="131" t="b">
        <v>0</v>
      </c>
      <c r="AX49" s="131" t="b">
        <v>0</v>
      </c>
      <c r="AY49" s="142"/>
      <c r="AZ49" s="134" t="b">
        <v>0</v>
      </c>
      <c r="BA49" s="134" t="b">
        <v>0</v>
      </c>
      <c r="BB49" s="144"/>
      <c r="BC49" s="145" t="s">
        <v>758</v>
      </c>
      <c r="BD49" s="146" t="s">
        <v>512</v>
      </c>
      <c r="BE49" s="146" t="s">
        <v>512</v>
      </c>
      <c r="BF49" s="147"/>
      <c r="BG49" s="144"/>
      <c r="BH49" s="144"/>
      <c r="BI49" s="144"/>
    </row>
    <row r="50" ht="15.75" customHeight="1">
      <c r="A50" s="124" t="s">
        <v>606</v>
      </c>
      <c r="B50" s="125" t="s">
        <v>759</v>
      </c>
      <c r="C50" s="126" t="s">
        <v>522</v>
      </c>
      <c r="D50" s="127"/>
      <c r="E50" s="127"/>
      <c r="F50" s="127" t="b">
        <v>1</v>
      </c>
      <c r="G50" s="127" t="b">
        <v>1</v>
      </c>
      <c r="H50" s="127"/>
      <c r="I50" s="127"/>
      <c r="J50" s="128"/>
      <c r="K50" s="127" t="b">
        <v>1</v>
      </c>
      <c r="L50" s="129"/>
      <c r="M50" s="128">
        <v>44411.0</v>
      </c>
      <c r="N50" s="130">
        <v>44412.0</v>
      </c>
      <c r="O50" s="128">
        <v>44561.0</v>
      </c>
      <c r="P50" s="131" t="s">
        <v>760</v>
      </c>
      <c r="Q50" s="127" t="b">
        <v>1</v>
      </c>
      <c r="R50" s="127" t="b">
        <v>1</v>
      </c>
      <c r="S50" s="127" t="b">
        <v>1</v>
      </c>
      <c r="T50" s="127" t="b">
        <v>1</v>
      </c>
      <c r="U50" s="127" t="b">
        <v>1</v>
      </c>
      <c r="V50" s="127" t="b">
        <v>1</v>
      </c>
      <c r="W50" s="132"/>
      <c r="X50" s="132"/>
      <c r="Y50" s="133">
        <v>0.06</v>
      </c>
      <c r="Z50" s="133">
        <v>0.035</v>
      </c>
      <c r="AA50" s="133">
        <v>0.025</v>
      </c>
      <c r="AB50" s="129">
        <v>495.0</v>
      </c>
      <c r="AC50" s="128">
        <v>44411.0</v>
      </c>
      <c r="AD50" s="127" t="s">
        <v>761</v>
      </c>
      <c r="AE50" s="127" t="s">
        <v>762</v>
      </c>
      <c r="AF50" s="127" t="s">
        <v>611</v>
      </c>
      <c r="AG50" s="127" t="s">
        <v>763</v>
      </c>
      <c r="AH50" s="127" t="s">
        <v>764</v>
      </c>
      <c r="AI50" s="129">
        <v>250.0</v>
      </c>
      <c r="AJ50" s="129">
        <v>465000.0</v>
      </c>
      <c r="AK50" s="129">
        <v>2500.0</v>
      </c>
      <c r="AL50" s="127" t="s">
        <v>765</v>
      </c>
      <c r="AM50" s="127" t="s">
        <v>243</v>
      </c>
      <c r="AN50" s="128">
        <v>44416.0</v>
      </c>
      <c r="AO50" s="130">
        <v>44447.0</v>
      </c>
      <c r="AP50" s="128">
        <v>44441.0</v>
      </c>
      <c r="AQ50" s="134"/>
      <c r="AR50" s="148">
        <v>44419.375</v>
      </c>
      <c r="AS50" s="127" t="b">
        <v>0</v>
      </c>
      <c r="AT50" s="131" t="b">
        <v>1</v>
      </c>
      <c r="AU50" s="131" t="b">
        <v>0</v>
      </c>
      <c r="AV50" s="131" t="b">
        <v>0</v>
      </c>
      <c r="AW50" s="131" t="b">
        <v>0</v>
      </c>
      <c r="AX50" s="131" t="b">
        <v>1</v>
      </c>
      <c r="AY50" s="134"/>
      <c r="AZ50" s="134" t="b">
        <v>0</v>
      </c>
      <c r="BA50" s="134" t="b">
        <v>0</v>
      </c>
      <c r="BB50" s="134"/>
      <c r="BC50" s="115" t="s">
        <v>766</v>
      </c>
      <c r="BD50" s="111" t="s">
        <v>512</v>
      </c>
      <c r="BE50" s="111" t="s">
        <v>512</v>
      </c>
      <c r="BF50" s="115" t="s">
        <v>767</v>
      </c>
      <c r="BG50" s="134"/>
      <c r="BH50" s="134"/>
      <c r="BI50" s="134"/>
    </row>
    <row r="51" ht="15.75" customHeight="1">
      <c r="A51" s="124" t="s">
        <v>606</v>
      </c>
      <c r="B51" s="125" t="s">
        <v>768</v>
      </c>
      <c r="C51" s="126" t="s">
        <v>7</v>
      </c>
      <c r="D51" s="127" t="s">
        <v>769</v>
      </c>
      <c r="E51" s="127"/>
      <c r="F51" s="127" t="b">
        <v>0</v>
      </c>
      <c r="G51" s="127" t="b">
        <v>1</v>
      </c>
      <c r="H51" s="127"/>
      <c r="I51" s="127"/>
      <c r="J51" s="128"/>
      <c r="K51" s="127" t="b">
        <v>0</v>
      </c>
      <c r="L51" s="129">
        <v>125000.0</v>
      </c>
      <c r="M51" s="127" t="s">
        <v>253</v>
      </c>
      <c r="N51" s="130"/>
      <c r="O51" s="128">
        <v>44825.0</v>
      </c>
      <c r="P51" s="131"/>
      <c r="Q51" s="127"/>
      <c r="R51" s="127" t="b">
        <v>0</v>
      </c>
      <c r="S51" s="127" t="b">
        <v>0</v>
      </c>
      <c r="T51" s="127" t="b">
        <v>0</v>
      </c>
      <c r="U51" s="127" t="b">
        <v>0</v>
      </c>
      <c r="V51" s="127" t="b">
        <v>1</v>
      </c>
      <c r="W51" s="132"/>
      <c r="X51" s="127" t="s">
        <v>442</v>
      </c>
      <c r="Y51" s="133">
        <v>0.05</v>
      </c>
      <c r="Z51" s="133">
        <v>0.025</v>
      </c>
      <c r="AA51" s="133">
        <v>0.025</v>
      </c>
      <c r="AB51" s="129">
        <v>495.0</v>
      </c>
      <c r="AC51" s="128">
        <v>44400.0</v>
      </c>
      <c r="AD51" s="127" t="s">
        <v>770</v>
      </c>
      <c r="AE51" s="127" t="s">
        <v>771</v>
      </c>
      <c r="AF51" s="127" t="s">
        <v>664</v>
      </c>
      <c r="AG51" s="127" t="s">
        <v>772</v>
      </c>
      <c r="AH51" s="127"/>
      <c r="AI51" s="127"/>
      <c r="AJ51" s="129">
        <v>117000.0</v>
      </c>
      <c r="AK51" s="129">
        <v>1000.0</v>
      </c>
      <c r="AL51" s="127" t="s">
        <v>773</v>
      </c>
      <c r="AM51" s="127" t="s">
        <v>243</v>
      </c>
      <c r="AN51" s="128">
        <v>44416.0</v>
      </c>
      <c r="AO51" s="130">
        <v>44447.0</v>
      </c>
      <c r="AP51" s="128">
        <v>44441.0</v>
      </c>
      <c r="AQ51" s="134"/>
      <c r="AR51" s="131"/>
      <c r="AS51" s="127" t="s">
        <v>255</v>
      </c>
      <c r="AT51" s="127" t="s">
        <v>255</v>
      </c>
      <c r="AU51" s="131" t="b">
        <v>0</v>
      </c>
      <c r="AV51" s="131" t="b">
        <v>0</v>
      </c>
      <c r="AW51" s="131" t="b">
        <v>1</v>
      </c>
      <c r="AX51" s="131" t="b">
        <v>0</v>
      </c>
      <c r="AY51" s="134"/>
      <c r="AZ51" s="134" t="b">
        <v>0</v>
      </c>
      <c r="BA51" s="134" t="b">
        <v>0</v>
      </c>
      <c r="BB51" s="134"/>
      <c r="BC51" s="115" t="s">
        <v>774</v>
      </c>
      <c r="BD51" s="111" t="s">
        <v>512</v>
      </c>
      <c r="BE51" s="111" t="s">
        <v>512</v>
      </c>
      <c r="BF51" s="115" t="s">
        <v>775</v>
      </c>
      <c r="BG51" s="134"/>
      <c r="BH51" s="134"/>
      <c r="BI51" s="134"/>
    </row>
    <row r="52" ht="15.75" customHeight="1">
      <c r="A52" s="124" t="s">
        <v>606</v>
      </c>
      <c r="B52" s="125" t="s">
        <v>776</v>
      </c>
      <c r="C52" s="126" t="s">
        <v>6</v>
      </c>
      <c r="D52" s="127"/>
      <c r="E52" s="127" t="s">
        <v>34</v>
      </c>
      <c r="F52" s="127" t="b">
        <v>1</v>
      </c>
      <c r="G52" s="127" t="b">
        <v>1</v>
      </c>
      <c r="H52" s="127"/>
      <c r="I52" s="127" t="s">
        <v>777</v>
      </c>
      <c r="J52" s="128"/>
      <c r="K52" s="127" t="b">
        <v>1</v>
      </c>
      <c r="L52" s="129"/>
      <c r="M52" s="128">
        <v>44357.0</v>
      </c>
      <c r="N52" s="130">
        <v>44406.0</v>
      </c>
      <c r="O52" s="128">
        <v>44664.0</v>
      </c>
      <c r="P52" s="131" t="s">
        <v>778</v>
      </c>
      <c r="Q52" s="127" t="s">
        <v>243</v>
      </c>
      <c r="R52" s="127" t="b">
        <v>1</v>
      </c>
      <c r="S52" s="127" t="b">
        <v>1</v>
      </c>
      <c r="T52" s="127" t="b">
        <v>1</v>
      </c>
      <c r="U52" s="127" t="b">
        <v>1</v>
      </c>
      <c r="V52" s="127" t="b">
        <v>1</v>
      </c>
      <c r="W52" s="127"/>
      <c r="X52" s="127" t="s">
        <v>779</v>
      </c>
      <c r="Y52" s="133">
        <v>0.05</v>
      </c>
      <c r="Z52" s="133">
        <f t="shared" ref="Z52:Z55" si="6">Y52-AA52</f>
        <v>0.025</v>
      </c>
      <c r="AA52" s="133">
        <v>0.025</v>
      </c>
      <c r="AB52" s="129">
        <v>495.0</v>
      </c>
      <c r="AC52" s="128">
        <v>44312.0</v>
      </c>
      <c r="AD52" s="127" t="s">
        <v>780</v>
      </c>
      <c r="AE52" s="127" t="s">
        <v>781</v>
      </c>
      <c r="AF52" s="127" t="s">
        <v>647</v>
      </c>
      <c r="AG52" s="129" t="s">
        <v>782</v>
      </c>
      <c r="AH52" s="129" t="s">
        <v>783</v>
      </c>
      <c r="AI52" s="129">
        <v>500.0</v>
      </c>
      <c r="AJ52" s="129">
        <v>233000.0</v>
      </c>
      <c r="AK52" s="129">
        <v>1000.0</v>
      </c>
      <c r="AL52" s="127" t="s">
        <v>784</v>
      </c>
      <c r="AM52" s="149">
        <v>0.02</v>
      </c>
      <c r="AN52" s="128">
        <v>44411.0</v>
      </c>
      <c r="AO52" s="130">
        <v>44456.0</v>
      </c>
      <c r="AP52" s="128">
        <v>44432.0</v>
      </c>
      <c r="AQ52" s="131"/>
      <c r="AR52" s="131" t="s">
        <v>785</v>
      </c>
      <c r="AS52" s="127" t="b">
        <v>1</v>
      </c>
      <c r="AT52" s="131" t="b">
        <v>1</v>
      </c>
      <c r="AU52" s="131" t="b">
        <v>0</v>
      </c>
      <c r="AV52" s="131" t="b">
        <v>1</v>
      </c>
      <c r="AW52" s="131" t="b">
        <v>0</v>
      </c>
      <c r="AX52" s="131" t="b">
        <v>0</v>
      </c>
      <c r="AY52" s="131"/>
      <c r="AZ52" s="134" t="b">
        <v>0</v>
      </c>
      <c r="BA52" s="134" t="b">
        <v>0</v>
      </c>
      <c r="BB52" s="134"/>
      <c r="BC52" s="115" t="s">
        <v>786</v>
      </c>
      <c r="BD52" s="111" t="s">
        <v>512</v>
      </c>
      <c r="BE52" s="111" t="s">
        <v>512</v>
      </c>
      <c r="BF52" s="118"/>
      <c r="BG52" s="134"/>
      <c r="BH52" s="134"/>
      <c r="BI52" s="134"/>
    </row>
    <row r="53" ht="15.75" customHeight="1">
      <c r="A53" s="150" t="s">
        <v>787</v>
      </c>
      <c r="B53" s="151" t="s">
        <v>788</v>
      </c>
      <c r="C53" s="152" t="s">
        <v>6</v>
      </c>
      <c r="D53" s="153"/>
      <c r="E53" s="153"/>
      <c r="F53" s="153" t="b">
        <v>1</v>
      </c>
      <c r="G53" s="153" t="b">
        <v>1</v>
      </c>
      <c r="H53" s="153"/>
      <c r="I53" s="153"/>
      <c r="J53" s="154"/>
      <c r="K53" s="153" t="b">
        <v>1</v>
      </c>
      <c r="L53" s="155"/>
      <c r="M53" s="154"/>
      <c r="N53" s="156">
        <v>44350.0</v>
      </c>
      <c r="O53" s="157">
        <v>44662.0</v>
      </c>
      <c r="P53" s="158" t="s">
        <v>789</v>
      </c>
      <c r="Q53" s="153" t="b">
        <v>1</v>
      </c>
      <c r="R53" s="153" t="b">
        <v>0</v>
      </c>
      <c r="S53" s="153" t="b">
        <v>1</v>
      </c>
      <c r="T53" s="153" t="b">
        <v>1</v>
      </c>
      <c r="U53" s="153" t="b">
        <v>1</v>
      </c>
      <c r="V53" s="153" t="b">
        <v>1</v>
      </c>
      <c r="W53" s="154"/>
      <c r="X53" s="154"/>
      <c r="Y53" s="159">
        <v>0.05</v>
      </c>
      <c r="Z53" s="160">
        <f t="shared" si="6"/>
        <v>0.025</v>
      </c>
      <c r="AA53" s="159">
        <v>0.025</v>
      </c>
      <c r="AB53" s="161">
        <v>495.0</v>
      </c>
      <c r="AC53" s="157">
        <v>44333.0</v>
      </c>
      <c r="AD53" s="153" t="s">
        <v>790</v>
      </c>
      <c r="AE53" s="161" t="s">
        <v>791</v>
      </c>
      <c r="AF53" s="161" t="s">
        <v>664</v>
      </c>
      <c r="AG53" s="161"/>
      <c r="AH53" s="161"/>
      <c r="AI53" s="161"/>
      <c r="AJ53" s="161">
        <v>311999.0</v>
      </c>
      <c r="AK53" s="161">
        <v>9150.0</v>
      </c>
      <c r="AL53" s="157"/>
      <c r="AM53" s="157"/>
      <c r="AN53" s="157">
        <v>44363.0</v>
      </c>
      <c r="AO53" s="156">
        <v>44414.0</v>
      </c>
      <c r="AP53" s="162"/>
      <c r="AQ53" s="162"/>
      <c r="AR53" s="162"/>
      <c r="AS53" s="154"/>
      <c r="AT53" s="158"/>
      <c r="AU53" s="158"/>
      <c r="AV53" s="158"/>
      <c r="AW53" s="158"/>
      <c r="AX53" s="153"/>
      <c r="AY53" s="158" t="s">
        <v>618</v>
      </c>
      <c r="AZ53" s="153" t="b">
        <v>0</v>
      </c>
      <c r="BA53" s="153" t="b">
        <v>1</v>
      </c>
      <c r="BB53" s="162"/>
      <c r="BC53" s="163" t="s">
        <v>792</v>
      </c>
      <c r="BD53" s="153" t="s">
        <v>512</v>
      </c>
      <c r="BE53" s="153" t="s">
        <v>519</v>
      </c>
      <c r="BF53" s="162"/>
      <c r="BG53" s="162"/>
      <c r="BH53" s="162"/>
      <c r="BI53" s="162"/>
    </row>
    <row r="54" ht="15.75" customHeight="1">
      <c r="A54" s="150" t="s">
        <v>787</v>
      </c>
      <c r="B54" s="151" t="s">
        <v>793</v>
      </c>
      <c r="C54" s="152" t="s">
        <v>7</v>
      </c>
      <c r="D54" s="153"/>
      <c r="E54" s="153"/>
      <c r="F54" s="153"/>
      <c r="G54" s="153"/>
      <c r="H54" s="153"/>
      <c r="I54" s="153"/>
      <c r="J54" s="153"/>
      <c r="K54" s="153"/>
      <c r="L54" s="161"/>
      <c r="M54" s="153" t="s">
        <v>253</v>
      </c>
      <c r="N54" s="156">
        <v>44336.0</v>
      </c>
      <c r="O54" s="157">
        <v>44561.0</v>
      </c>
      <c r="P54" s="158" t="s">
        <v>794</v>
      </c>
      <c r="Q54" s="164">
        <f>N54-2</f>
        <v>44334</v>
      </c>
      <c r="R54" s="154"/>
      <c r="S54" s="154"/>
      <c r="T54" s="153" t="s">
        <v>512</v>
      </c>
      <c r="U54" s="153" t="s">
        <v>512</v>
      </c>
      <c r="V54" s="154"/>
      <c r="W54" s="154"/>
      <c r="X54" s="154"/>
      <c r="Y54" s="159">
        <v>0.045</v>
      </c>
      <c r="Z54" s="160">
        <f t="shared" si="6"/>
        <v>0.025</v>
      </c>
      <c r="AA54" s="159">
        <v>0.02</v>
      </c>
      <c r="AB54" s="161">
        <v>495.0</v>
      </c>
      <c r="AC54" s="157">
        <v>44334.0</v>
      </c>
      <c r="AD54" s="153" t="s">
        <v>795</v>
      </c>
      <c r="AE54" s="153" t="s">
        <v>796</v>
      </c>
      <c r="AF54" s="161" t="s">
        <v>611</v>
      </c>
      <c r="AG54" s="161"/>
      <c r="AH54" s="161"/>
      <c r="AI54" s="161"/>
      <c r="AJ54" s="161">
        <v>560000.0</v>
      </c>
      <c r="AK54" s="161">
        <v>5600.0</v>
      </c>
      <c r="AL54" s="157"/>
      <c r="AM54" s="157"/>
      <c r="AN54" s="157">
        <v>44378.0</v>
      </c>
      <c r="AO54" s="156">
        <v>44405.0</v>
      </c>
      <c r="AP54" s="162"/>
      <c r="AQ54" s="162"/>
      <c r="AR54" s="162"/>
      <c r="AS54" s="154"/>
      <c r="AT54" s="158"/>
      <c r="AU54" s="158"/>
      <c r="AV54" s="158"/>
      <c r="AW54" s="158"/>
      <c r="AX54" s="158"/>
      <c r="AY54" s="158" t="s">
        <v>618</v>
      </c>
      <c r="AZ54" s="162"/>
      <c r="BA54" s="162"/>
      <c r="BB54" s="162"/>
      <c r="BC54" s="158" t="s">
        <v>665</v>
      </c>
      <c r="BD54" s="153" t="s">
        <v>512</v>
      </c>
      <c r="BE54" s="153" t="s">
        <v>512</v>
      </c>
      <c r="BF54" s="162"/>
      <c r="BG54" s="162"/>
      <c r="BH54" s="162"/>
      <c r="BI54" s="162"/>
    </row>
    <row r="55" ht="15.75" customHeight="1">
      <c r="A55" s="150" t="s">
        <v>787</v>
      </c>
      <c r="B55" s="165" t="s">
        <v>797</v>
      </c>
      <c r="C55" s="152" t="s">
        <v>6</v>
      </c>
      <c r="D55" s="153"/>
      <c r="E55" s="153"/>
      <c r="F55" s="153"/>
      <c r="G55" s="153"/>
      <c r="H55" s="153"/>
      <c r="I55" s="153"/>
      <c r="J55" s="157"/>
      <c r="K55" s="157"/>
      <c r="L55" s="161"/>
      <c r="M55" s="157"/>
      <c r="N55" s="156">
        <v>44295.0</v>
      </c>
      <c r="O55" s="157">
        <v>44544.0</v>
      </c>
      <c r="P55" s="158" t="s">
        <v>798</v>
      </c>
      <c r="Q55" s="153"/>
      <c r="R55" s="153" t="s">
        <v>512</v>
      </c>
      <c r="S55" s="154"/>
      <c r="T55" s="153"/>
      <c r="U55" s="153" t="s">
        <v>512</v>
      </c>
      <c r="V55" s="153"/>
      <c r="W55" s="153"/>
      <c r="X55" s="153" t="s">
        <v>799</v>
      </c>
      <c r="Y55" s="159">
        <v>0.06</v>
      </c>
      <c r="Z55" s="159">
        <f t="shared" si="6"/>
        <v>0.035</v>
      </c>
      <c r="AA55" s="159">
        <v>0.025</v>
      </c>
      <c r="AB55" s="161">
        <v>495.0</v>
      </c>
      <c r="AC55" s="157">
        <v>44310.0</v>
      </c>
      <c r="AD55" s="166" t="s">
        <v>800</v>
      </c>
      <c r="AE55" s="153" t="s">
        <v>801</v>
      </c>
      <c r="AF55" s="153" t="s">
        <v>647</v>
      </c>
      <c r="AG55" s="161"/>
      <c r="AH55" s="161"/>
      <c r="AI55" s="161"/>
      <c r="AJ55" s="161">
        <v>480000.0</v>
      </c>
      <c r="AK55" s="161">
        <v>10000.0</v>
      </c>
      <c r="AL55" s="157"/>
      <c r="AM55" s="157"/>
      <c r="AN55" s="157">
        <v>44372.0</v>
      </c>
      <c r="AO55" s="156">
        <v>44400.0</v>
      </c>
      <c r="AP55" s="162"/>
      <c r="AQ55" s="162"/>
      <c r="AR55" s="162"/>
      <c r="AS55" s="154"/>
      <c r="AT55" s="158"/>
      <c r="AU55" s="158"/>
      <c r="AV55" s="158"/>
      <c r="AW55" s="158"/>
      <c r="AX55" s="158"/>
      <c r="AY55" s="158" t="s">
        <v>618</v>
      </c>
      <c r="AZ55" s="162"/>
      <c r="BA55" s="162"/>
      <c r="BB55" s="162"/>
      <c r="BC55" s="158" t="s">
        <v>802</v>
      </c>
      <c r="BD55" s="153" t="s">
        <v>512</v>
      </c>
      <c r="BE55" s="153" t="s">
        <v>519</v>
      </c>
      <c r="BF55" s="162"/>
      <c r="BG55" s="162"/>
      <c r="BH55" s="162"/>
      <c r="BI55" s="162"/>
    </row>
    <row r="56" ht="15.75" customHeight="1">
      <c r="A56" s="150" t="s">
        <v>787</v>
      </c>
      <c r="B56" s="151" t="s">
        <v>803</v>
      </c>
      <c r="C56" s="167"/>
      <c r="D56" s="154"/>
      <c r="E56" s="154"/>
      <c r="F56" s="154"/>
      <c r="G56" s="153"/>
      <c r="H56" s="154"/>
      <c r="I56" s="154"/>
      <c r="J56" s="154"/>
      <c r="K56" s="154"/>
      <c r="L56" s="155"/>
      <c r="M56" s="154"/>
      <c r="N56" s="168"/>
      <c r="O56" s="154"/>
      <c r="P56" s="162"/>
      <c r="Q56" s="154"/>
      <c r="R56" s="154"/>
      <c r="S56" s="154"/>
      <c r="T56" s="154"/>
      <c r="U56" s="154"/>
      <c r="V56" s="153"/>
      <c r="W56" s="153"/>
      <c r="X56" s="153" t="s">
        <v>444</v>
      </c>
      <c r="Y56" s="160"/>
      <c r="Z56" s="160"/>
      <c r="AA56" s="160"/>
      <c r="AB56" s="161">
        <v>0.0</v>
      </c>
      <c r="AC56" s="157">
        <v>44333.0</v>
      </c>
      <c r="AD56" s="153" t="s">
        <v>804</v>
      </c>
      <c r="AE56" s="161" t="s">
        <v>805</v>
      </c>
      <c r="AF56" s="161" t="s">
        <v>611</v>
      </c>
      <c r="AG56" s="161"/>
      <c r="AH56" s="161"/>
      <c r="AI56" s="161"/>
      <c r="AJ56" s="161">
        <v>369900.0</v>
      </c>
      <c r="AK56" s="161">
        <v>4000.0</v>
      </c>
      <c r="AL56" s="157"/>
      <c r="AM56" s="157"/>
      <c r="AN56" s="157">
        <v>44346.0</v>
      </c>
      <c r="AO56" s="156">
        <v>44400.0</v>
      </c>
      <c r="AP56" s="162"/>
      <c r="AQ56" s="162"/>
      <c r="AR56" s="162"/>
      <c r="AS56" s="154"/>
      <c r="AT56" s="158"/>
      <c r="AU56" s="158"/>
      <c r="AV56" s="158"/>
      <c r="AW56" s="158"/>
      <c r="AX56" s="158"/>
      <c r="AY56" s="158" t="s">
        <v>618</v>
      </c>
      <c r="AZ56" s="162"/>
      <c r="BA56" s="162"/>
      <c r="BB56" s="162"/>
      <c r="BC56" s="158" t="s">
        <v>665</v>
      </c>
      <c r="BD56" s="153" t="s">
        <v>512</v>
      </c>
      <c r="BE56" s="153" t="s">
        <v>519</v>
      </c>
      <c r="BF56" s="162"/>
      <c r="BG56" s="162"/>
      <c r="BH56" s="162"/>
      <c r="BI56" s="162"/>
    </row>
    <row r="57" ht="15.75" customHeight="1">
      <c r="A57" s="150" t="s">
        <v>787</v>
      </c>
      <c r="B57" s="151" t="s">
        <v>806</v>
      </c>
      <c r="C57" s="152" t="s">
        <v>8</v>
      </c>
      <c r="D57" s="153"/>
      <c r="E57" s="153"/>
      <c r="F57" s="153"/>
      <c r="G57" s="153"/>
      <c r="H57" s="153"/>
      <c r="I57" s="153"/>
      <c r="J57" s="153"/>
      <c r="K57" s="153"/>
      <c r="L57" s="161"/>
      <c r="M57" s="153" t="s">
        <v>253</v>
      </c>
      <c r="N57" s="156">
        <v>44379.0</v>
      </c>
      <c r="O57" s="157">
        <v>44563.0</v>
      </c>
      <c r="P57" s="158" t="s">
        <v>807</v>
      </c>
      <c r="Q57" s="154"/>
      <c r="R57" s="154"/>
      <c r="S57" s="154"/>
      <c r="T57" s="154"/>
      <c r="U57" s="153" t="s">
        <v>512</v>
      </c>
      <c r="V57" s="154"/>
      <c r="W57" s="154"/>
      <c r="X57" s="154"/>
      <c r="Y57" s="160"/>
      <c r="Z57" s="160"/>
      <c r="AA57" s="160"/>
      <c r="AB57" s="155"/>
      <c r="AC57" s="157">
        <v>44379.0</v>
      </c>
      <c r="AD57" s="153" t="s">
        <v>808</v>
      </c>
      <c r="AE57" s="153" t="s">
        <v>808</v>
      </c>
      <c r="AF57" s="161" t="s">
        <v>809</v>
      </c>
      <c r="AG57" s="161"/>
      <c r="AH57" s="161"/>
      <c r="AI57" s="161"/>
      <c r="AJ57" s="161">
        <v>195000.0</v>
      </c>
      <c r="AK57" s="161">
        <v>5000.0</v>
      </c>
      <c r="AL57" s="157"/>
      <c r="AM57" s="157"/>
      <c r="AN57" s="157">
        <v>44381.0</v>
      </c>
      <c r="AO57" s="156">
        <v>44400.0</v>
      </c>
      <c r="AP57" s="162"/>
      <c r="AQ57" s="162"/>
      <c r="AR57" s="162"/>
      <c r="AS57" s="154"/>
      <c r="AT57" s="158"/>
      <c r="AU57" s="158"/>
      <c r="AV57" s="158"/>
      <c r="AW57" s="158"/>
      <c r="AX57" s="158"/>
      <c r="AY57" s="158" t="s">
        <v>618</v>
      </c>
      <c r="AZ57" s="162"/>
      <c r="BA57" s="162"/>
      <c r="BB57" s="162"/>
      <c r="BC57" s="158" t="s">
        <v>665</v>
      </c>
      <c r="BD57" s="153" t="s">
        <v>512</v>
      </c>
      <c r="BE57" s="153" t="s">
        <v>519</v>
      </c>
      <c r="BF57" s="162"/>
      <c r="BG57" s="162"/>
      <c r="BH57" s="162"/>
      <c r="BI57" s="162"/>
    </row>
    <row r="58" ht="15.75" customHeight="1">
      <c r="A58" s="150" t="s">
        <v>787</v>
      </c>
      <c r="B58" s="151" t="s">
        <v>810</v>
      </c>
      <c r="C58" s="152" t="s">
        <v>6</v>
      </c>
      <c r="D58" s="153"/>
      <c r="E58" s="153"/>
      <c r="F58" s="153"/>
      <c r="G58" s="153"/>
      <c r="H58" s="153"/>
      <c r="I58" s="153"/>
      <c r="J58" s="154"/>
      <c r="K58" s="154"/>
      <c r="L58" s="155"/>
      <c r="M58" s="154"/>
      <c r="N58" s="156">
        <v>44357.0</v>
      </c>
      <c r="O58" s="157">
        <v>44623.0</v>
      </c>
      <c r="P58" s="158" t="s">
        <v>811</v>
      </c>
      <c r="Q58" s="154"/>
      <c r="R58" s="154"/>
      <c r="S58" s="154"/>
      <c r="T58" s="154"/>
      <c r="U58" s="154"/>
      <c r="V58" s="154"/>
      <c r="W58" s="154"/>
      <c r="X58" s="154"/>
      <c r="Y58" s="159">
        <v>0.06</v>
      </c>
      <c r="Z58" s="160">
        <f t="shared" ref="Z58:Z89" si="7">Y58-AA58</f>
        <v>0.035</v>
      </c>
      <c r="AA58" s="159">
        <v>0.025</v>
      </c>
      <c r="AB58" s="161"/>
      <c r="AC58" s="157">
        <v>44318.0</v>
      </c>
      <c r="AD58" s="153" t="s">
        <v>812</v>
      </c>
      <c r="AE58" s="161" t="s">
        <v>813</v>
      </c>
      <c r="AF58" s="161" t="s">
        <v>611</v>
      </c>
      <c r="AG58" s="161"/>
      <c r="AH58" s="161"/>
      <c r="AI58" s="161"/>
      <c r="AJ58" s="161">
        <v>433000.0</v>
      </c>
      <c r="AK58" s="161">
        <v>15000.0</v>
      </c>
      <c r="AL58" s="157"/>
      <c r="AM58" s="157"/>
      <c r="AN58" s="157">
        <v>44365.0</v>
      </c>
      <c r="AO58" s="156">
        <v>44396.0</v>
      </c>
      <c r="AP58" s="162"/>
      <c r="AQ58" s="162"/>
      <c r="AR58" s="162"/>
      <c r="AS58" s="154"/>
      <c r="AT58" s="158"/>
      <c r="AU58" s="158"/>
      <c r="AV58" s="158"/>
      <c r="AW58" s="158"/>
      <c r="AX58" s="158"/>
      <c r="AY58" s="158" t="s">
        <v>814</v>
      </c>
      <c r="AZ58" s="162"/>
      <c r="BA58" s="162"/>
      <c r="BB58" s="162"/>
      <c r="BC58" s="158" t="s">
        <v>665</v>
      </c>
      <c r="BD58" s="153" t="s">
        <v>512</v>
      </c>
      <c r="BE58" s="153" t="s">
        <v>512</v>
      </c>
      <c r="BF58" s="162"/>
      <c r="BG58" s="162"/>
      <c r="BH58" s="162"/>
      <c r="BI58" s="162"/>
    </row>
    <row r="59" ht="15.75" customHeight="1">
      <c r="A59" s="150" t="s">
        <v>787</v>
      </c>
      <c r="B59" s="165" t="s">
        <v>815</v>
      </c>
      <c r="C59" s="152" t="s">
        <v>6</v>
      </c>
      <c r="D59" s="153"/>
      <c r="E59" s="153"/>
      <c r="F59" s="153"/>
      <c r="G59" s="153"/>
      <c r="H59" s="153"/>
      <c r="I59" s="153"/>
      <c r="J59" s="157"/>
      <c r="K59" s="157"/>
      <c r="L59" s="161"/>
      <c r="M59" s="157">
        <v>44329.0</v>
      </c>
      <c r="N59" s="156">
        <v>44336.0</v>
      </c>
      <c r="O59" s="157">
        <v>44599.0</v>
      </c>
      <c r="P59" s="158" t="s">
        <v>816</v>
      </c>
      <c r="Q59" s="153" t="s">
        <v>101</v>
      </c>
      <c r="R59" s="153" t="s">
        <v>512</v>
      </c>
      <c r="S59" s="154"/>
      <c r="T59" s="153" t="s">
        <v>101</v>
      </c>
      <c r="U59" s="153" t="s">
        <v>512</v>
      </c>
      <c r="V59" s="153"/>
      <c r="W59" s="153"/>
      <c r="X59" s="153" t="s">
        <v>443</v>
      </c>
      <c r="Y59" s="159">
        <v>0.045</v>
      </c>
      <c r="Z59" s="159">
        <f t="shared" si="7"/>
        <v>0.02</v>
      </c>
      <c r="AA59" s="159">
        <v>0.025</v>
      </c>
      <c r="AB59" s="161">
        <v>495.0</v>
      </c>
      <c r="AC59" s="157">
        <v>44237.0</v>
      </c>
      <c r="AD59" s="153" t="s">
        <v>817</v>
      </c>
      <c r="AE59" s="161" t="s">
        <v>818</v>
      </c>
      <c r="AF59" s="161" t="s">
        <v>611</v>
      </c>
      <c r="AG59" s="161"/>
      <c r="AH59" s="161"/>
      <c r="AI59" s="161"/>
      <c r="AJ59" s="161">
        <v>467000.0</v>
      </c>
      <c r="AK59" s="161">
        <v>5000.0</v>
      </c>
      <c r="AL59" s="157"/>
      <c r="AM59" s="157"/>
      <c r="AN59" s="157">
        <v>44354.0</v>
      </c>
      <c r="AO59" s="156">
        <v>44389.0</v>
      </c>
      <c r="AP59" s="162"/>
      <c r="AQ59" s="162"/>
      <c r="AR59" s="162"/>
      <c r="AS59" s="154"/>
      <c r="AT59" s="158"/>
      <c r="AU59" s="158"/>
      <c r="AV59" s="158"/>
      <c r="AW59" s="158"/>
      <c r="AX59" s="158"/>
      <c r="AY59" s="158" t="s">
        <v>618</v>
      </c>
      <c r="AZ59" s="162"/>
      <c r="BA59" s="162"/>
      <c r="BB59" s="162"/>
      <c r="BC59" s="158" t="s">
        <v>819</v>
      </c>
      <c r="BD59" s="153" t="s">
        <v>512</v>
      </c>
      <c r="BE59" s="153" t="s">
        <v>519</v>
      </c>
      <c r="BF59" s="162"/>
      <c r="BG59" s="162"/>
      <c r="BH59" s="162"/>
      <c r="BI59" s="162"/>
    </row>
    <row r="60" ht="15.75" customHeight="1">
      <c r="A60" s="150" t="s">
        <v>787</v>
      </c>
      <c r="B60" s="151" t="s">
        <v>820</v>
      </c>
      <c r="C60" s="152" t="s">
        <v>7</v>
      </c>
      <c r="D60" s="154"/>
      <c r="E60" s="154"/>
      <c r="F60" s="154"/>
      <c r="G60" s="153"/>
      <c r="H60" s="154"/>
      <c r="I60" s="154"/>
      <c r="J60" s="153"/>
      <c r="K60" s="153"/>
      <c r="L60" s="161"/>
      <c r="M60" s="153"/>
      <c r="N60" s="156">
        <v>44344.0</v>
      </c>
      <c r="O60" s="157">
        <v>44561.0</v>
      </c>
      <c r="P60" s="162"/>
      <c r="Q60" s="154"/>
      <c r="R60" s="154"/>
      <c r="S60" s="154"/>
      <c r="T60" s="154"/>
      <c r="U60" s="154"/>
      <c r="V60" s="153"/>
      <c r="W60" s="153"/>
      <c r="X60" s="153" t="s">
        <v>585</v>
      </c>
      <c r="Y60" s="159">
        <v>0.045</v>
      </c>
      <c r="Z60" s="160">
        <f t="shared" si="7"/>
        <v>0.025</v>
      </c>
      <c r="AA60" s="159">
        <v>0.02</v>
      </c>
      <c r="AB60" s="161">
        <v>495.0</v>
      </c>
      <c r="AC60" s="157">
        <v>44334.0</v>
      </c>
      <c r="AD60" s="153" t="s">
        <v>821</v>
      </c>
      <c r="AE60" s="161" t="s">
        <v>822</v>
      </c>
      <c r="AF60" s="161" t="s">
        <v>611</v>
      </c>
      <c r="AG60" s="161"/>
      <c r="AH60" s="161"/>
      <c r="AI60" s="161"/>
      <c r="AJ60" s="161">
        <v>185000.0</v>
      </c>
      <c r="AK60" s="161">
        <v>3000.0</v>
      </c>
      <c r="AL60" s="157"/>
      <c r="AM60" s="157"/>
      <c r="AN60" s="157">
        <v>44347.0</v>
      </c>
      <c r="AO60" s="156">
        <v>44385.0</v>
      </c>
      <c r="AP60" s="162"/>
      <c r="AQ60" s="162"/>
      <c r="AR60" s="162"/>
      <c r="AS60" s="154"/>
      <c r="AT60" s="158"/>
      <c r="AU60" s="158"/>
      <c r="AV60" s="158"/>
      <c r="AW60" s="158"/>
      <c r="AX60" s="158"/>
      <c r="AY60" s="158" t="s">
        <v>618</v>
      </c>
      <c r="AZ60" s="162"/>
      <c r="BA60" s="162"/>
      <c r="BB60" s="162"/>
      <c r="BC60" s="158" t="s">
        <v>823</v>
      </c>
      <c r="BD60" s="153" t="s">
        <v>512</v>
      </c>
      <c r="BE60" s="153" t="s">
        <v>519</v>
      </c>
      <c r="BF60" s="162"/>
      <c r="BG60" s="162"/>
      <c r="BH60" s="162"/>
      <c r="BI60" s="162"/>
    </row>
    <row r="61" ht="15.75" customHeight="1">
      <c r="A61" s="150" t="s">
        <v>787</v>
      </c>
      <c r="B61" s="151" t="s">
        <v>824</v>
      </c>
      <c r="C61" s="152" t="s">
        <v>6</v>
      </c>
      <c r="D61" s="153"/>
      <c r="E61" s="153"/>
      <c r="F61" s="153"/>
      <c r="G61" s="153"/>
      <c r="H61" s="153"/>
      <c r="I61" s="153"/>
      <c r="J61" s="154"/>
      <c r="K61" s="154"/>
      <c r="L61" s="155"/>
      <c r="M61" s="154"/>
      <c r="N61" s="156">
        <v>44351.0</v>
      </c>
      <c r="O61" s="157">
        <v>44578.0</v>
      </c>
      <c r="P61" s="158" t="s">
        <v>825</v>
      </c>
      <c r="Q61" s="154"/>
      <c r="R61" s="154"/>
      <c r="S61" s="154"/>
      <c r="T61" s="154"/>
      <c r="U61" s="154"/>
      <c r="V61" s="153"/>
      <c r="W61" s="153"/>
      <c r="X61" s="153" t="s">
        <v>779</v>
      </c>
      <c r="Y61" s="159">
        <v>0.06</v>
      </c>
      <c r="Z61" s="159">
        <f t="shared" si="7"/>
        <v>0.035</v>
      </c>
      <c r="AA61" s="159">
        <v>0.025</v>
      </c>
      <c r="AB61" s="161">
        <v>495.0</v>
      </c>
      <c r="AC61" s="157">
        <v>44214.0</v>
      </c>
      <c r="AD61" s="153" t="s">
        <v>826</v>
      </c>
      <c r="AE61" s="161" t="s">
        <v>827</v>
      </c>
      <c r="AF61" s="161" t="s">
        <v>253</v>
      </c>
      <c r="AG61" s="161"/>
      <c r="AH61" s="161"/>
      <c r="AI61" s="161"/>
      <c r="AJ61" s="161">
        <v>91500.0</v>
      </c>
      <c r="AK61" s="161">
        <v>20000.0</v>
      </c>
      <c r="AL61" s="157"/>
      <c r="AM61" s="157"/>
      <c r="AN61" s="157">
        <v>44354.0</v>
      </c>
      <c r="AO61" s="156">
        <v>44383.0</v>
      </c>
      <c r="AP61" s="162"/>
      <c r="AQ61" s="162"/>
      <c r="AR61" s="162"/>
      <c r="AS61" s="154"/>
      <c r="AT61" s="158"/>
      <c r="AU61" s="158"/>
      <c r="AV61" s="158"/>
      <c r="AW61" s="158"/>
      <c r="AX61" s="158"/>
      <c r="AY61" s="158" t="s">
        <v>618</v>
      </c>
      <c r="AZ61" s="162"/>
      <c r="BA61" s="162"/>
      <c r="BB61" s="162"/>
      <c r="BC61" s="158" t="s">
        <v>828</v>
      </c>
      <c r="BD61" s="153" t="s">
        <v>512</v>
      </c>
      <c r="BE61" s="153" t="s">
        <v>519</v>
      </c>
      <c r="BF61" s="162"/>
      <c r="BG61" s="162"/>
      <c r="BH61" s="162"/>
      <c r="BI61" s="162"/>
    </row>
    <row r="62" ht="15.75" customHeight="1">
      <c r="A62" s="150" t="s">
        <v>787</v>
      </c>
      <c r="B62" s="165" t="s">
        <v>829</v>
      </c>
      <c r="C62" s="152" t="s">
        <v>6</v>
      </c>
      <c r="D62" s="153"/>
      <c r="E62" s="153"/>
      <c r="F62" s="153"/>
      <c r="G62" s="154"/>
      <c r="H62" s="153"/>
      <c r="I62" s="153"/>
      <c r="J62" s="157"/>
      <c r="K62" s="157"/>
      <c r="L62" s="161"/>
      <c r="M62" s="157"/>
      <c r="N62" s="156">
        <v>44291.0</v>
      </c>
      <c r="O62" s="157">
        <v>44348.0</v>
      </c>
      <c r="P62" s="158" t="s">
        <v>830</v>
      </c>
      <c r="Q62" s="153"/>
      <c r="R62" s="153" t="s">
        <v>512</v>
      </c>
      <c r="S62" s="154"/>
      <c r="T62" s="153"/>
      <c r="U62" s="153" t="s">
        <v>512</v>
      </c>
      <c r="V62" s="153"/>
      <c r="W62" s="153"/>
      <c r="X62" s="153" t="s">
        <v>799</v>
      </c>
      <c r="Y62" s="159">
        <v>0.05</v>
      </c>
      <c r="Z62" s="159">
        <f t="shared" si="7"/>
        <v>0.025</v>
      </c>
      <c r="AA62" s="159">
        <v>0.025</v>
      </c>
      <c r="AB62" s="161">
        <v>495.0</v>
      </c>
      <c r="AC62" s="157">
        <v>44287.0</v>
      </c>
      <c r="AD62" s="153" t="s">
        <v>831</v>
      </c>
      <c r="AE62" s="161" t="s">
        <v>832</v>
      </c>
      <c r="AF62" s="161" t="s">
        <v>670</v>
      </c>
      <c r="AG62" s="161"/>
      <c r="AH62" s="161"/>
      <c r="AI62" s="161"/>
      <c r="AJ62" s="161">
        <v>338000.0</v>
      </c>
      <c r="AK62" s="161">
        <v>3400.0</v>
      </c>
      <c r="AL62" s="157"/>
      <c r="AM62" s="157"/>
      <c r="AN62" s="157">
        <v>44327.0</v>
      </c>
      <c r="AO62" s="156">
        <v>44377.0</v>
      </c>
      <c r="AP62" s="162"/>
      <c r="AQ62" s="162"/>
      <c r="AR62" s="162"/>
      <c r="AS62" s="154"/>
      <c r="AT62" s="158"/>
      <c r="AU62" s="158"/>
      <c r="AV62" s="158"/>
      <c r="AW62" s="158"/>
      <c r="AX62" s="158"/>
      <c r="AY62" s="158" t="s">
        <v>618</v>
      </c>
      <c r="AZ62" s="162"/>
      <c r="BA62" s="162"/>
      <c r="BB62" s="162"/>
      <c r="BC62" s="158" t="s">
        <v>833</v>
      </c>
      <c r="BD62" s="154"/>
      <c r="BE62" s="154"/>
      <c r="BF62" s="162"/>
      <c r="BG62" s="162"/>
      <c r="BH62" s="162"/>
      <c r="BI62" s="162"/>
    </row>
    <row r="63" ht="15.75" customHeight="1">
      <c r="A63" s="150" t="s">
        <v>787</v>
      </c>
      <c r="B63" s="151" t="s">
        <v>834</v>
      </c>
      <c r="C63" s="152" t="s">
        <v>8</v>
      </c>
      <c r="D63" s="153"/>
      <c r="E63" s="153"/>
      <c r="F63" s="153"/>
      <c r="G63" s="154"/>
      <c r="H63" s="153"/>
      <c r="I63" s="153"/>
      <c r="J63" s="157"/>
      <c r="K63" s="157"/>
      <c r="L63" s="161"/>
      <c r="M63" s="157">
        <v>44333.0</v>
      </c>
      <c r="N63" s="156">
        <v>44336.0</v>
      </c>
      <c r="O63" s="157">
        <v>44497.0</v>
      </c>
      <c r="P63" s="158" t="s">
        <v>835</v>
      </c>
      <c r="Q63" s="164">
        <f>N63-2</f>
        <v>44334</v>
      </c>
      <c r="R63" s="154"/>
      <c r="S63" s="154"/>
      <c r="T63" s="153" t="s">
        <v>512</v>
      </c>
      <c r="U63" s="153" t="s">
        <v>512</v>
      </c>
      <c r="V63" s="153"/>
      <c r="W63" s="153"/>
      <c r="X63" s="153" t="s">
        <v>444</v>
      </c>
      <c r="Y63" s="159"/>
      <c r="Z63" s="160">
        <f t="shared" si="7"/>
        <v>0</v>
      </c>
      <c r="AA63" s="159"/>
      <c r="AB63" s="161">
        <v>495.0</v>
      </c>
      <c r="AC63" s="157">
        <v>44329.0</v>
      </c>
      <c r="AD63" s="153" t="s">
        <v>836</v>
      </c>
      <c r="AE63" s="161" t="s">
        <v>837</v>
      </c>
      <c r="AF63" s="161" t="s">
        <v>647</v>
      </c>
      <c r="AG63" s="161"/>
      <c r="AH63" s="161"/>
      <c r="AI63" s="161"/>
      <c r="AJ63" s="161">
        <v>415000.0</v>
      </c>
      <c r="AK63" s="161">
        <v>6500.0</v>
      </c>
      <c r="AL63" s="157"/>
      <c r="AM63" s="157"/>
      <c r="AN63" s="157">
        <v>44340.0</v>
      </c>
      <c r="AO63" s="156">
        <v>44379.0</v>
      </c>
      <c r="AP63" s="162"/>
      <c r="AQ63" s="162"/>
      <c r="AR63" s="162"/>
      <c r="AS63" s="154"/>
      <c r="AT63" s="158"/>
      <c r="AU63" s="158"/>
      <c r="AV63" s="158"/>
      <c r="AW63" s="158"/>
      <c r="AX63" s="158"/>
      <c r="AY63" s="158" t="s">
        <v>618</v>
      </c>
      <c r="AZ63" s="162"/>
      <c r="BA63" s="162"/>
      <c r="BB63" s="162"/>
      <c r="BC63" s="158" t="s">
        <v>838</v>
      </c>
      <c r="BD63" s="154"/>
      <c r="BE63" s="154"/>
      <c r="BF63" s="162"/>
      <c r="BG63" s="162"/>
      <c r="BH63" s="162"/>
      <c r="BI63" s="162"/>
    </row>
    <row r="64" ht="15.75" customHeight="1">
      <c r="A64" s="150" t="s">
        <v>787</v>
      </c>
      <c r="B64" s="151" t="s">
        <v>839</v>
      </c>
      <c r="C64" s="152" t="s">
        <v>8</v>
      </c>
      <c r="D64" s="153"/>
      <c r="E64" s="153"/>
      <c r="F64" s="153"/>
      <c r="G64" s="154"/>
      <c r="H64" s="153"/>
      <c r="I64" s="153"/>
      <c r="J64" s="157"/>
      <c r="K64" s="157"/>
      <c r="L64" s="161"/>
      <c r="M64" s="157"/>
      <c r="N64" s="156">
        <v>44256.0</v>
      </c>
      <c r="O64" s="157">
        <v>44615.0</v>
      </c>
      <c r="P64" s="158" t="s">
        <v>840</v>
      </c>
      <c r="Q64" s="153"/>
      <c r="R64" s="153" t="s">
        <v>512</v>
      </c>
      <c r="S64" s="154"/>
      <c r="T64" s="153"/>
      <c r="U64" s="153" t="s">
        <v>512</v>
      </c>
      <c r="V64" s="153"/>
      <c r="W64" s="153"/>
      <c r="X64" s="153" t="s">
        <v>841</v>
      </c>
      <c r="Y64" s="159">
        <v>0.0375</v>
      </c>
      <c r="Z64" s="159">
        <f t="shared" si="7"/>
        <v>0.0125</v>
      </c>
      <c r="AA64" s="159">
        <v>0.025</v>
      </c>
      <c r="AB64" s="161">
        <v>0.0</v>
      </c>
      <c r="AC64" s="157">
        <v>44253.0</v>
      </c>
      <c r="AD64" s="153" t="s">
        <v>842</v>
      </c>
      <c r="AE64" s="161" t="s">
        <v>843</v>
      </c>
      <c r="AF64" s="161" t="s">
        <v>647</v>
      </c>
      <c r="AG64" s="161"/>
      <c r="AH64" s="161"/>
      <c r="AI64" s="161"/>
      <c r="AJ64" s="161">
        <v>250000.0</v>
      </c>
      <c r="AK64" s="161">
        <v>1500.0</v>
      </c>
      <c r="AL64" s="157"/>
      <c r="AM64" s="157"/>
      <c r="AN64" s="157">
        <v>44323.0</v>
      </c>
      <c r="AO64" s="156">
        <v>44378.0</v>
      </c>
      <c r="AP64" s="162"/>
      <c r="AQ64" s="162"/>
      <c r="AR64" s="162"/>
      <c r="AS64" s="154"/>
      <c r="AT64" s="158"/>
      <c r="AU64" s="158"/>
      <c r="AV64" s="158"/>
      <c r="AW64" s="158"/>
      <c r="AX64" s="158"/>
      <c r="AY64" s="158" t="s">
        <v>618</v>
      </c>
      <c r="AZ64" s="162"/>
      <c r="BA64" s="162"/>
      <c r="BB64" s="162"/>
      <c r="BC64" s="158" t="s">
        <v>844</v>
      </c>
      <c r="BD64" s="154"/>
      <c r="BE64" s="154"/>
      <c r="BF64" s="162"/>
      <c r="BG64" s="162"/>
      <c r="BH64" s="162"/>
      <c r="BI64" s="162"/>
    </row>
    <row r="65" ht="15.75" customHeight="1">
      <c r="A65" s="150" t="s">
        <v>787</v>
      </c>
      <c r="B65" s="151" t="s">
        <v>845</v>
      </c>
      <c r="C65" s="152" t="s">
        <v>6</v>
      </c>
      <c r="D65" s="153"/>
      <c r="E65" s="153"/>
      <c r="F65" s="153"/>
      <c r="G65" s="154"/>
      <c r="H65" s="153"/>
      <c r="I65" s="153"/>
      <c r="J65" s="157"/>
      <c r="K65" s="157"/>
      <c r="L65" s="161"/>
      <c r="M65" s="157">
        <v>44270.0</v>
      </c>
      <c r="N65" s="156">
        <v>44291.0</v>
      </c>
      <c r="O65" s="157">
        <v>44623.0</v>
      </c>
      <c r="P65" s="158" t="s">
        <v>846</v>
      </c>
      <c r="Q65" s="164">
        <f>N65-2</f>
        <v>44289</v>
      </c>
      <c r="R65" s="154"/>
      <c r="S65" s="154"/>
      <c r="T65" s="153" t="s">
        <v>512</v>
      </c>
      <c r="U65" s="153" t="s">
        <v>512</v>
      </c>
      <c r="V65" s="153"/>
      <c r="W65" s="153"/>
      <c r="X65" s="153" t="s">
        <v>585</v>
      </c>
      <c r="Y65" s="159">
        <v>0.05</v>
      </c>
      <c r="Z65" s="160">
        <f t="shared" si="7"/>
        <v>0.025</v>
      </c>
      <c r="AA65" s="159">
        <v>0.025</v>
      </c>
      <c r="AB65" s="161">
        <v>495.0</v>
      </c>
      <c r="AC65" s="157">
        <v>44270.0</v>
      </c>
      <c r="AD65" s="153" t="s">
        <v>847</v>
      </c>
      <c r="AE65" s="161" t="s">
        <v>848</v>
      </c>
      <c r="AF65" s="161" t="s">
        <v>611</v>
      </c>
      <c r="AG65" s="161"/>
      <c r="AH65" s="161"/>
      <c r="AI65" s="161"/>
      <c r="AJ65" s="161">
        <v>417500.0</v>
      </c>
      <c r="AK65" s="161">
        <v>1000.0</v>
      </c>
      <c r="AL65" s="157"/>
      <c r="AM65" s="157"/>
      <c r="AN65" s="157">
        <v>44350.0</v>
      </c>
      <c r="AO65" s="156">
        <v>44377.0</v>
      </c>
      <c r="AP65" s="162"/>
      <c r="AQ65" s="162"/>
      <c r="AR65" s="162"/>
      <c r="AS65" s="154"/>
      <c r="AT65" s="158"/>
      <c r="AU65" s="158"/>
      <c r="AV65" s="158"/>
      <c r="AW65" s="158"/>
      <c r="AX65" s="158"/>
      <c r="AY65" s="158" t="s">
        <v>618</v>
      </c>
      <c r="AZ65" s="162"/>
      <c r="BA65" s="162"/>
      <c r="BB65" s="162"/>
      <c r="BC65" s="158" t="s">
        <v>823</v>
      </c>
      <c r="BD65" s="154"/>
      <c r="BE65" s="154"/>
      <c r="BF65" s="162"/>
      <c r="BG65" s="162"/>
      <c r="BH65" s="162"/>
      <c r="BI65" s="162"/>
    </row>
    <row r="66" ht="15.75" customHeight="1">
      <c r="A66" s="150" t="s">
        <v>787</v>
      </c>
      <c r="B66" s="151" t="s">
        <v>849</v>
      </c>
      <c r="C66" s="152" t="s">
        <v>7</v>
      </c>
      <c r="D66" s="153"/>
      <c r="E66" s="153"/>
      <c r="F66" s="153"/>
      <c r="G66" s="154"/>
      <c r="H66" s="153"/>
      <c r="I66" s="153"/>
      <c r="J66" s="157"/>
      <c r="K66" s="157"/>
      <c r="L66" s="161"/>
      <c r="M66" s="157"/>
      <c r="N66" s="156">
        <v>44281.0</v>
      </c>
      <c r="O66" s="157">
        <v>44600.0</v>
      </c>
      <c r="P66" s="158" t="s">
        <v>850</v>
      </c>
      <c r="Q66" s="153"/>
      <c r="R66" s="153" t="s">
        <v>512</v>
      </c>
      <c r="S66" s="154"/>
      <c r="T66" s="153"/>
      <c r="U66" s="153" t="s">
        <v>512</v>
      </c>
      <c r="V66" s="153"/>
      <c r="W66" s="153"/>
      <c r="X66" s="153" t="s">
        <v>585</v>
      </c>
      <c r="Y66" s="159">
        <v>0.045</v>
      </c>
      <c r="Z66" s="159">
        <f t="shared" si="7"/>
        <v>0.02</v>
      </c>
      <c r="AA66" s="159">
        <v>0.025</v>
      </c>
      <c r="AB66" s="161">
        <v>495.0</v>
      </c>
      <c r="AC66" s="157">
        <v>44277.0</v>
      </c>
      <c r="AD66" s="153" t="s">
        <v>851</v>
      </c>
      <c r="AE66" s="161" t="s">
        <v>722</v>
      </c>
      <c r="AF66" s="161" t="s">
        <v>611</v>
      </c>
      <c r="AG66" s="161"/>
      <c r="AH66" s="161"/>
      <c r="AI66" s="161"/>
      <c r="AJ66" s="161">
        <v>220000.0</v>
      </c>
      <c r="AK66" s="161">
        <v>2250.0</v>
      </c>
      <c r="AL66" s="157"/>
      <c r="AM66" s="157"/>
      <c r="AN66" s="157">
        <v>44333.0</v>
      </c>
      <c r="AO66" s="156">
        <v>44372.0</v>
      </c>
      <c r="AP66" s="162"/>
      <c r="AQ66" s="162"/>
      <c r="AR66" s="162"/>
      <c r="AS66" s="154"/>
      <c r="AT66" s="158"/>
      <c r="AU66" s="158"/>
      <c r="AV66" s="158"/>
      <c r="AW66" s="158"/>
      <c r="AX66" s="158"/>
      <c r="AY66" s="158" t="s">
        <v>618</v>
      </c>
      <c r="AZ66" s="162"/>
      <c r="BA66" s="162"/>
      <c r="BB66" s="162"/>
      <c r="BC66" s="158" t="s">
        <v>852</v>
      </c>
      <c r="BD66" s="154"/>
      <c r="BE66" s="154"/>
      <c r="BF66" s="162"/>
      <c r="BG66" s="162"/>
      <c r="BH66" s="162"/>
      <c r="BI66" s="162"/>
    </row>
    <row r="67" ht="15.75" customHeight="1">
      <c r="A67" s="150" t="s">
        <v>787</v>
      </c>
      <c r="B67" s="151" t="s">
        <v>853</v>
      </c>
      <c r="C67" s="152" t="s">
        <v>7</v>
      </c>
      <c r="D67" s="153"/>
      <c r="E67" s="153"/>
      <c r="F67" s="153"/>
      <c r="G67" s="154"/>
      <c r="H67" s="153"/>
      <c r="I67" s="153"/>
      <c r="J67" s="157"/>
      <c r="K67" s="157"/>
      <c r="L67" s="161"/>
      <c r="M67" s="157">
        <v>44322.0</v>
      </c>
      <c r="N67" s="156">
        <v>44323.0</v>
      </c>
      <c r="O67" s="157">
        <v>44658.0</v>
      </c>
      <c r="P67" s="158" t="s">
        <v>854</v>
      </c>
      <c r="Q67" s="157">
        <v>44322.0</v>
      </c>
      <c r="R67" s="157">
        <v>44322.0</v>
      </c>
      <c r="S67" s="157">
        <v>44323.0</v>
      </c>
      <c r="T67" s="153"/>
      <c r="U67" s="153" t="s">
        <v>512</v>
      </c>
      <c r="V67" s="153"/>
      <c r="W67" s="153"/>
      <c r="X67" s="153" t="s">
        <v>585</v>
      </c>
      <c r="Y67" s="159">
        <v>0.05</v>
      </c>
      <c r="Z67" s="159">
        <f t="shared" si="7"/>
        <v>0.025</v>
      </c>
      <c r="AA67" s="159">
        <v>0.025</v>
      </c>
      <c r="AB67" s="161">
        <v>495.0</v>
      </c>
      <c r="AC67" s="157">
        <v>44300.0</v>
      </c>
      <c r="AD67" s="153" t="s">
        <v>855</v>
      </c>
      <c r="AE67" s="161"/>
      <c r="AF67" s="161"/>
      <c r="AG67" s="161"/>
      <c r="AH67" s="161"/>
      <c r="AI67" s="161"/>
      <c r="AJ67" s="161">
        <v>210000.0</v>
      </c>
      <c r="AK67" s="161">
        <v>3000.0</v>
      </c>
      <c r="AL67" s="157"/>
      <c r="AM67" s="157"/>
      <c r="AN67" s="157">
        <v>44333.0</v>
      </c>
      <c r="AO67" s="156">
        <v>44368.0</v>
      </c>
      <c r="AP67" s="162"/>
      <c r="AQ67" s="162"/>
      <c r="AR67" s="162"/>
      <c r="AS67" s="154"/>
      <c r="AT67" s="158"/>
      <c r="AU67" s="158"/>
      <c r="AV67" s="158"/>
      <c r="AW67" s="158"/>
      <c r="AX67" s="158"/>
      <c r="AY67" s="158" t="s">
        <v>856</v>
      </c>
      <c r="AZ67" s="162"/>
      <c r="BA67" s="162"/>
      <c r="BB67" s="162"/>
      <c r="BC67" s="158" t="s">
        <v>852</v>
      </c>
      <c r="BD67" s="154"/>
      <c r="BE67" s="154"/>
      <c r="BF67" s="162"/>
      <c r="BG67" s="162"/>
      <c r="BH67" s="162"/>
      <c r="BI67" s="162"/>
    </row>
    <row r="68" ht="15.75" customHeight="1">
      <c r="A68" s="150" t="s">
        <v>787</v>
      </c>
      <c r="B68" s="151" t="s">
        <v>857</v>
      </c>
      <c r="C68" s="152" t="s">
        <v>6</v>
      </c>
      <c r="D68" s="153"/>
      <c r="E68" s="153"/>
      <c r="F68" s="153"/>
      <c r="G68" s="154"/>
      <c r="H68" s="153"/>
      <c r="I68" s="153"/>
      <c r="J68" s="154"/>
      <c r="K68" s="154"/>
      <c r="L68" s="155"/>
      <c r="M68" s="154"/>
      <c r="N68" s="156">
        <v>44351.0</v>
      </c>
      <c r="O68" s="157">
        <v>44578.0</v>
      </c>
      <c r="P68" s="158" t="s">
        <v>858</v>
      </c>
      <c r="Q68" s="154"/>
      <c r="R68" s="154"/>
      <c r="S68" s="154"/>
      <c r="T68" s="154"/>
      <c r="U68" s="154"/>
      <c r="V68" s="153"/>
      <c r="W68" s="153"/>
      <c r="X68" s="153" t="s">
        <v>779</v>
      </c>
      <c r="Y68" s="159">
        <v>0.06</v>
      </c>
      <c r="Z68" s="159">
        <f t="shared" si="7"/>
        <v>0.035</v>
      </c>
      <c r="AA68" s="159">
        <v>0.025</v>
      </c>
      <c r="AB68" s="161">
        <v>495.0</v>
      </c>
      <c r="AC68" s="157">
        <v>44216.0</v>
      </c>
      <c r="AD68" s="153" t="s">
        <v>826</v>
      </c>
      <c r="AE68" s="161"/>
      <c r="AF68" s="161"/>
      <c r="AG68" s="161"/>
      <c r="AH68" s="161"/>
      <c r="AI68" s="161"/>
      <c r="AJ68" s="161">
        <v>91500.0</v>
      </c>
      <c r="AK68" s="161">
        <v>20000.0</v>
      </c>
      <c r="AL68" s="157"/>
      <c r="AM68" s="157"/>
      <c r="AN68" s="157">
        <v>44354.0</v>
      </c>
      <c r="AO68" s="156">
        <v>44368.0</v>
      </c>
      <c r="AP68" s="162"/>
      <c r="AQ68" s="162"/>
      <c r="AR68" s="162"/>
      <c r="AS68" s="154"/>
      <c r="AT68" s="158"/>
      <c r="AU68" s="158"/>
      <c r="AV68" s="158"/>
      <c r="AW68" s="158"/>
      <c r="AX68" s="158"/>
      <c r="AY68" s="158" t="s">
        <v>856</v>
      </c>
      <c r="AZ68" s="162"/>
      <c r="BA68" s="162"/>
      <c r="BB68" s="162"/>
      <c r="BC68" s="158" t="s">
        <v>859</v>
      </c>
      <c r="BD68" s="154"/>
      <c r="BE68" s="154"/>
      <c r="BF68" s="162"/>
      <c r="BG68" s="162"/>
      <c r="BH68" s="162"/>
      <c r="BI68" s="162"/>
    </row>
    <row r="69" ht="15.75" customHeight="1">
      <c r="A69" s="150" t="s">
        <v>787</v>
      </c>
      <c r="B69" s="151" t="s">
        <v>860</v>
      </c>
      <c r="C69" s="152" t="s">
        <v>8</v>
      </c>
      <c r="D69" s="153"/>
      <c r="E69" s="153"/>
      <c r="F69" s="153"/>
      <c r="G69" s="154"/>
      <c r="H69" s="153"/>
      <c r="I69" s="153"/>
      <c r="J69" s="153"/>
      <c r="K69" s="153"/>
      <c r="L69" s="161"/>
      <c r="M69" s="153" t="s">
        <v>253</v>
      </c>
      <c r="N69" s="156">
        <v>44323.0</v>
      </c>
      <c r="O69" s="157">
        <v>44497.0</v>
      </c>
      <c r="P69" s="158" t="s">
        <v>861</v>
      </c>
      <c r="Q69" s="154"/>
      <c r="R69" s="153" t="s">
        <v>512</v>
      </c>
      <c r="S69" s="154"/>
      <c r="T69" s="154"/>
      <c r="U69" s="153" t="s">
        <v>512</v>
      </c>
      <c r="V69" s="153"/>
      <c r="W69" s="153"/>
      <c r="X69" s="153" t="s">
        <v>444</v>
      </c>
      <c r="Y69" s="159">
        <v>0.0375</v>
      </c>
      <c r="Z69" s="160">
        <f t="shared" si="7"/>
        <v>0.0125</v>
      </c>
      <c r="AA69" s="159">
        <v>0.025</v>
      </c>
      <c r="AB69" s="161">
        <v>0.0</v>
      </c>
      <c r="AC69" s="153"/>
      <c r="AD69" s="157"/>
      <c r="AE69" s="157"/>
      <c r="AF69" s="157"/>
      <c r="AG69" s="161"/>
      <c r="AH69" s="161"/>
      <c r="AI69" s="161"/>
      <c r="AJ69" s="161">
        <v>300000.0</v>
      </c>
      <c r="AK69" s="157"/>
      <c r="AL69" s="157"/>
      <c r="AM69" s="157"/>
      <c r="AN69" s="157">
        <v>44328.0</v>
      </c>
      <c r="AO69" s="156">
        <v>44363.0</v>
      </c>
      <c r="AP69" s="162"/>
      <c r="AQ69" s="162"/>
      <c r="AR69" s="162"/>
      <c r="AS69" s="154"/>
      <c r="AT69" s="158"/>
      <c r="AU69" s="158"/>
      <c r="AV69" s="158"/>
      <c r="AW69" s="158"/>
      <c r="AX69" s="158"/>
      <c r="AY69" s="158" t="s">
        <v>856</v>
      </c>
      <c r="AZ69" s="162"/>
      <c r="BA69" s="162"/>
      <c r="BB69" s="162"/>
      <c r="BC69" s="158"/>
      <c r="BD69" s="154"/>
      <c r="BE69" s="154"/>
      <c r="BF69" s="162"/>
      <c r="BG69" s="162"/>
      <c r="BH69" s="162"/>
      <c r="BI69" s="162"/>
    </row>
    <row r="70" ht="15.75" customHeight="1">
      <c r="A70" s="150" t="s">
        <v>787</v>
      </c>
      <c r="B70" s="151" t="s">
        <v>862</v>
      </c>
      <c r="C70" s="152" t="s">
        <v>6</v>
      </c>
      <c r="D70" s="153"/>
      <c r="E70" s="153"/>
      <c r="F70" s="153"/>
      <c r="G70" s="154"/>
      <c r="H70" s="153"/>
      <c r="I70" s="153"/>
      <c r="J70" s="157"/>
      <c r="K70" s="157"/>
      <c r="L70" s="161"/>
      <c r="M70" s="157">
        <v>44322.0</v>
      </c>
      <c r="N70" s="156">
        <v>44343.0</v>
      </c>
      <c r="O70" s="157">
        <v>44635.0</v>
      </c>
      <c r="P70" s="158" t="s">
        <v>863</v>
      </c>
      <c r="Q70" s="164">
        <f>N70-2</f>
        <v>44341</v>
      </c>
      <c r="R70" s="154"/>
      <c r="S70" s="154"/>
      <c r="T70" s="153" t="s">
        <v>512</v>
      </c>
      <c r="U70" s="153" t="s">
        <v>512</v>
      </c>
      <c r="V70" s="153"/>
      <c r="W70" s="153"/>
      <c r="X70" s="153" t="s">
        <v>443</v>
      </c>
      <c r="Y70" s="159">
        <v>0.045</v>
      </c>
      <c r="Z70" s="160">
        <f t="shared" si="7"/>
        <v>0.02</v>
      </c>
      <c r="AA70" s="159">
        <v>0.025</v>
      </c>
      <c r="AB70" s="161">
        <v>495.0</v>
      </c>
      <c r="AC70" s="153"/>
      <c r="AD70" s="157"/>
      <c r="AE70" s="157"/>
      <c r="AF70" s="157"/>
      <c r="AG70" s="161"/>
      <c r="AH70" s="161"/>
      <c r="AI70" s="161"/>
      <c r="AJ70" s="161">
        <v>330000.0</v>
      </c>
      <c r="AK70" s="157"/>
      <c r="AL70" s="157"/>
      <c r="AM70" s="157"/>
      <c r="AN70" s="157">
        <v>44341.0</v>
      </c>
      <c r="AO70" s="156">
        <v>44365.0</v>
      </c>
      <c r="AP70" s="162"/>
      <c r="AQ70" s="162"/>
      <c r="AR70" s="162"/>
      <c r="AS70" s="154"/>
      <c r="AT70" s="158"/>
      <c r="AU70" s="158"/>
      <c r="AV70" s="158"/>
      <c r="AW70" s="158"/>
      <c r="AX70" s="158"/>
      <c r="AY70" s="158" t="s">
        <v>856</v>
      </c>
      <c r="AZ70" s="162"/>
      <c r="BA70" s="162"/>
      <c r="BB70" s="162"/>
      <c r="BC70" s="158" t="s">
        <v>864</v>
      </c>
      <c r="BD70" s="154"/>
      <c r="BE70" s="154"/>
      <c r="BF70" s="162"/>
      <c r="BG70" s="162"/>
      <c r="BH70" s="162"/>
      <c r="BI70" s="162"/>
    </row>
    <row r="71" ht="15.75" customHeight="1">
      <c r="A71" s="150" t="s">
        <v>787</v>
      </c>
      <c r="B71" s="151" t="s">
        <v>865</v>
      </c>
      <c r="C71" s="152" t="s">
        <v>7</v>
      </c>
      <c r="D71" s="153"/>
      <c r="E71" s="153"/>
      <c r="F71" s="153"/>
      <c r="G71" s="154"/>
      <c r="H71" s="153"/>
      <c r="I71" s="153"/>
      <c r="J71" s="157"/>
      <c r="K71" s="157"/>
      <c r="L71" s="161"/>
      <c r="M71" s="157">
        <v>44322.0</v>
      </c>
      <c r="N71" s="156">
        <v>44323.0</v>
      </c>
      <c r="O71" s="157">
        <v>44561.0</v>
      </c>
      <c r="P71" s="158" t="s">
        <v>866</v>
      </c>
      <c r="Q71" s="157">
        <v>44322.0</v>
      </c>
      <c r="R71" s="157">
        <v>44322.0</v>
      </c>
      <c r="S71" s="157">
        <v>44323.0</v>
      </c>
      <c r="T71" s="153"/>
      <c r="U71" s="153" t="s">
        <v>512</v>
      </c>
      <c r="V71" s="153"/>
      <c r="W71" s="153"/>
      <c r="X71" s="153" t="s">
        <v>585</v>
      </c>
      <c r="Y71" s="159">
        <v>0.045</v>
      </c>
      <c r="Z71" s="160">
        <f t="shared" si="7"/>
        <v>0.025</v>
      </c>
      <c r="AA71" s="159">
        <v>0.02</v>
      </c>
      <c r="AB71" s="161">
        <v>495.0</v>
      </c>
      <c r="AC71" s="153"/>
      <c r="AD71" s="157"/>
      <c r="AE71" s="157"/>
      <c r="AF71" s="157"/>
      <c r="AG71" s="161"/>
      <c r="AH71" s="161"/>
      <c r="AI71" s="161"/>
      <c r="AJ71" s="161">
        <v>500000.0</v>
      </c>
      <c r="AK71" s="157"/>
      <c r="AL71" s="157"/>
      <c r="AM71" s="157"/>
      <c r="AN71" s="157">
        <v>44326.0</v>
      </c>
      <c r="AO71" s="156">
        <v>44355.0</v>
      </c>
      <c r="AP71" s="162"/>
      <c r="AQ71" s="162"/>
      <c r="AR71" s="162"/>
      <c r="AS71" s="154"/>
      <c r="AT71" s="158"/>
      <c r="AU71" s="158"/>
      <c r="AV71" s="158"/>
      <c r="AW71" s="158"/>
      <c r="AX71" s="158"/>
      <c r="AY71" s="158" t="s">
        <v>856</v>
      </c>
      <c r="AZ71" s="162"/>
      <c r="BA71" s="162"/>
      <c r="BB71" s="162"/>
      <c r="BC71" s="158"/>
      <c r="BD71" s="154"/>
      <c r="BE71" s="154"/>
      <c r="BF71" s="162"/>
      <c r="BG71" s="162"/>
      <c r="BH71" s="162"/>
      <c r="BI71" s="162"/>
    </row>
    <row r="72" ht="15.75" customHeight="1">
      <c r="A72" s="150" t="s">
        <v>787</v>
      </c>
      <c r="B72" s="151" t="s">
        <v>867</v>
      </c>
      <c r="C72" s="152" t="s">
        <v>8</v>
      </c>
      <c r="D72" s="153"/>
      <c r="E72" s="153"/>
      <c r="F72" s="153"/>
      <c r="G72" s="154"/>
      <c r="H72" s="153"/>
      <c r="I72" s="153"/>
      <c r="J72" s="157"/>
      <c r="K72" s="157"/>
      <c r="L72" s="161"/>
      <c r="M72" s="157"/>
      <c r="N72" s="156">
        <v>44287.0</v>
      </c>
      <c r="O72" s="157">
        <v>44440.0</v>
      </c>
      <c r="P72" s="158" t="s">
        <v>868</v>
      </c>
      <c r="Q72" s="153"/>
      <c r="R72" s="153" t="s">
        <v>512</v>
      </c>
      <c r="S72" s="154"/>
      <c r="T72" s="153"/>
      <c r="U72" s="153" t="s">
        <v>512</v>
      </c>
      <c r="V72" s="153"/>
      <c r="W72" s="153"/>
      <c r="X72" s="153" t="s">
        <v>444</v>
      </c>
      <c r="Y72" s="159">
        <v>0.0375</v>
      </c>
      <c r="Z72" s="159">
        <f t="shared" si="7"/>
        <v>0.0125</v>
      </c>
      <c r="AA72" s="159">
        <v>0.025</v>
      </c>
      <c r="AB72" s="161">
        <v>0.0</v>
      </c>
      <c r="AC72" s="153"/>
      <c r="AD72" s="157"/>
      <c r="AE72" s="157"/>
      <c r="AF72" s="157"/>
      <c r="AG72" s="161"/>
      <c r="AH72" s="161"/>
      <c r="AI72" s="161"/>
      <c r="AJ72" s="161">
        <v>435000.0</v>
      </c>
      <c r="AK72" s="157"/>
      <c r="AL72" s="157"/>
      <c r="AM72" s="157"/>
      <c r="AN72" s="157">
        <v>44313.0</v>
      </c>
      <c r="AO72" s="156">
        <v>44349.0</v>
      </c>
      <c r="AP72" s="162"/>
      <c r="AQ72" s="162"/>
      <c r="AR72" s="162"/>
      <c r="AS72" s="154"/>
      <c r="AT72" s="162"/>
      <c r="AU72" s="162"/>
      <c r="AV72" s="162"/>
      <c r="AW72" s="162"/>
      <c r="AX72" s="162"/>
      <c r="AY72" s="162"/>
      <c r="AZ72" s="162"/>
      <c r="BA72" s="162"/>
      <c r="BB72" s="162"/>
      <c r="BC72" s="158"/>
      <c r="BD72" s="154"/>
      <c r="BE72" s="154"/>
      <c r="BF72" s="162"/>
      <c r="BG72" s="162"/>
      <c r="BH72" s="162"/>
      <c r="BI72" s="162"/>
    </row>
    <row r="73" ht="15.75" customHeight="1">
      <c r="A73" s="150" t="s">
        <v>787</v>
      </c>
      <c r="B73" s="151" t="s">
        <v>869</v>
      </c>
      <c r="C73" s="152" t="s">
        <v>7</v>
      </c>
      <c r="D73" s="153"/>
      <c r="E73" s="153"/>
      <c r="F73" s="153"/>
      <c r="G73" s="154"/>
      <c r="H73" s="153"/>
      <c r="I73" s="153"/>
      <c r="J73" s="157"/>
      <c r="K73" s="157"/>
      <c r="L73" s="161"/>
      <c r="M73" s="157">
        <v>44320.0</v>
      </c>
      <c r="N73" s="166" t="s">
        <v>253</v>
      </c>
      <c r="O73" s="157">
        <v>44664.0</v>
      </c>
      <c r="P73" s="158" t="s">
        <v>870</v>
      </c>
      <c r="Q73" s="153"/>
      <c r="R73" s="153" t="s">
        <v>512</v>
      </c>
      <c r="S73" s="154"/>
      <c r="T73" s="153"/>
      <c r="U73" s="153" t="s">
        <v>512</v>
      </c>
      <c r="V73" s="153"/>
      <c r="W73" s="153"/>
      <c r="X73" s="153" t="s">
        <v>585</v>
      </c>
      <c r="Y73" s="159">
        <v>0.05</v>
      </c>
      <c r="Z73" s="159">
        <f t="shared" si="7"/>
        <v>0.025</v>
      </c>
      <c r="AA73" s="159">
        <v>0.025</v>
      </c>
      <c r="AB73" s="161">
        <v>495.0</v>
      </c>
      <c r="AC73" s="153"/>
      <c r="AD73" s="157"/>
      <c r="AE73" s="157"/>
      <c r="AF73" s="157"/>
      <c r="AG73" s="161"/>
      <c r="AH73" s="161"/>
      <c r="AI73" s="161"/>
      <c r="AJ73" s="161">
        <v>292000.0</v>
      </c>
      <c r="AK73" s="157"/>
      <c r="AL73" s="157"/>
      <c r="AM73" s="157"/>
      <c r="AN73" s="157">
        <v>44322.0</v>
      </c>
      <c r="AO73" s="156">
        <v>44349.0</v>
      </c>
      <c r="AP73" s="162"/>
      <c r="AQ73" s="162"/>
      <c r="AR73" s="162"/>
      <c r="AS73" s="154"/>
      <c r="AT73" s="162"/>
      <c r="AU73" s="162"/>
      <c r="AV73" s="162"/>
      <c r="AW73" s="162"/>
      <c r="AX73" s="162"/>
      <c r="AY73" s="162"/>
      <c r="AZ73" s="162"/>
      <c r="BA73" s="162"/>
      <c r="BB73" s="162"/>
      <c r="BC73" s="162"/>
      <c r="BD73" s="154"/>
      <c r="BE73" s="154"/>
      <c r="BF73" s="162"/>
      <c r="BG73" s="162"/>
      <c r="BH73" s="162"/>
      <c r="BI73" s="162"/>
    </row>
    <row r="74" ht="15.75" customHeight="1">
      <c r="A74" s="150" t="s">
        <v>787</v>
      </c>
      <c r="B74" s="151" t="s">
        <v>116</v>
      </c>
      <c r="C74" s="152" t="s">
        <v>6</v>
      </c>
      <c r="D74" s="153"/>
      <c r="E74" s="153"/>
      <c r="F74" s="153"/>
      <c r="G74" s="154"/>
      <c r="H74" s="153"/>
      <c r="I74" s="153"/>
      <c r="J74" s="154"/>
      <c r="K74" s="154"/>
      <c r="L74" s="155"/>
      <c r="M74" s="154"/>
      <c r="N74" s="156">
        <v>44280.0</v>
      </c>
      <c r="O74" s="157">
        <v>44624.0</v>
      </c>
      <c r="P74" s="158" t="s">
        <v>871</v>
      </c>
      <c r="Q74" s="154"/>
      <c r="R74" s="153" t="s">
        <v>512</v>
      </c>
      <c r="S74" s="154"/>
      <c r="T74" s="154"/>
      <c r="U74" s="153" t="s">
        <v>101</v>
      </c>
      <c r="V74" s="153"/>
      <c r="W74" s="153"/>
      <c r="X74" s="153" t="s">
        <v>799</v>
      </c>
      <c r="Y74" s="159">
        <v>0.06</v>
      </c>
      <c r="Z74" s="159">
        <f t="shared" si="7"/>
        <v>0.035</v>
      </c>
      <c r="AA74" s="159">
        <v>0.025</v>
      </c>
      <c r="AB74" s="161">
        <v>495.0</v>
      </c>
      <c r="AC74" s="153"/>
      <c r="AD74" s="157"/>
      <c r="AE74" s="157"/>
      <c r="AF74" s="157"/>
      <c r="AG74" s="161"/>
      <c r="AH74" s="161"/>
      <c r="AI74" s="161"/>
      <c r="AJ74" s="161">
        <v>272000.0</v>
      </c>
      <c r="AK74" s="157"/>
      <c r="AL74" s="157"/>
      <c r="AM74" s="157"/>
      <c r="AN74" s="157">
        <v>44295.0</v>
      </c>
      <c r="AO74" s="156">
        <v>44348.0</v>
      </c>
      <c r="AP74" s="162"/>
      <c r="AQ74" s="162"/>
      <c r="AR74" s="162"/>
      <c r="AS74" s="154"/>
      <c r="AT74" s="162"/>
      <c r="AU74" s="162"/>
      <c r="AV74" s="162"/>
      <c r="AW74" s="162"/>
      <c r="AX74" s="162"/>
      <c r="AY74" s="162"/>
      <c r="AZ74" s="162"/>
      <c r="BA74" s="162"/>
      <c r="BB74" s="162"/>
      <c r="BC74" s="162"/>
      <c r="BD74" s="154"/>
      <c r="BE74" s="154"/>
      <c r="BF74" s="162"/>
      <c r="BG74" s="162"/>
      <c r="BH74" s="162"/>
      <c r="BI74" s="162"/>
    </row>
    <row r="75" ht="15.75" customHeight="1">
      <c r="A75" s="150" t="s">
        <v>787</v>
      </c>
      <c r="B75" s="151" t="s">
        <v>872</v>
      </c>
      <c r="C75" s="152" t="s">
        <v>6</v>
      </c>
      <c r="D75" s="153"/>
      <c r="E75" s="153"/>
      <c r="F75" s="153"/>
      <c r="G75" s="153"/>
      <c r="H75" s="153"/>
      <c r="I75" s="153"/>
      <c r="J75" s="157"/>
      <c r="K75" s="157"/>
      <c r="L75" s="161"/>
      <c r="M75" s="157"/>
      <c r="N75" s="156">
        <v>44280.0</v>
      </c>
      <c r="O75" s="157">
        <v>44637.0</v>
      </c>
      <c r="P75" s="158" t="s">
        <v>873</v>
      </c>
      <c r="Q75" s="153" t="s">
        <v>512</v>
      </c>
      <c r="R75" s="153" t="s">
        <v>512</v>
      </c>
      <c r="S75" s="154"/>
      <c r="T75" s="153"/>
      <c r="U75" s="153" t="s">
        <v>512</v>
      </c>
      <c r="V75" s="153"/>
      <c r="W75" s="153"/>
      <c r="X75" s="153" t="s">
        <v>874</v>
      </c>
      <c r="Y75" s="159">
        <v>0.06</v>
      </c>
      <c r="Z75" s="159">
        <f t="shared" si="7"/>
        <v>0.035</v>
      </c>
      <c r="AA75" s="159">
        <v>0.025</v>
      </c>
      <c r="AB75" s="161">
        <v>495.0</v>
      </c>
      <c r="AC75" s="153"/>
      <c r="AD75" s="157"/>
      <c r="AE75" s="157"/>
      <c r="AF75" s="157"/>
      <c r="AG75" s="161"/>
      <c r="AH75" s="161"/>
      <c r="AI75" s="161"/>
      <c r="AJ75" s="161">
        <v>300000.0</v>
      </c>
      <c r="AK75" s="157"/>
      <c r="AL75" s="157"/>
      <c r="AM75" s="157"/>
      <c r="AN75" s="157">
        <v>44334.0</v>
      </c>
      <c r="AO75" s="156">
        <v>44344.0</v>
      </c>
      <c r="AP75" s="162"/>
      <c r="AQ75" s="162"/>
      <c r="AR75" s="162"/>
      <c r="AS75" s="154"/>
      <c r="AT75" s="162"/>
      <c r="AU75" s="162"/>
      <c r="AV75" s="162"/>
      <c r="AW75" s="162"/>
      <c r="AX75" s="162"/>
      <c r="AY75" s="162"/>
      <c r="AZ75" s="158"/>
      <c r="BA75" s="158" t="s">
        <v>512</v>
      </c>
      <c r="BB75" s="162"/>
      <c r="BC75" s="158" t="s">
        <v>875</v>
      </c>
      <c r="BD75" s="154"/>
      <c r="BE75" s="154"/>
      <c r="BF75" s="162"/>
      <c r="BG75" s="162"/>
      <c r="BH75" s="162"/>
      <c r="BI75" s="162"/>
    </row>
    <row r="76" ht="15.75" customHeight="1">
      <c r="A76" s="150" t="s">
        <v>787</v>
      </c>
      <c r="B76" s="169" t="s">
        <v>876</v>
      </c>
      <c r="C76" s="170" t="s">
        <v>8</v>
      </c>
      <c r="D76" s="153"/>
      <c r="E76" s="153"/>
      <c r="F76" s="153"/>
      <c r="G76" s="154"/>
      <c r="H76" s="153"/>
      <c r="I76" s="153"/>
      <c r="J76" s="154"/>
      <c r="K76" s="154"/>
      <c r="L76" s="155"/>
      <c r="M76" s="154"/>
      <c r="N76" s="168"/>
      <c r="O76" s="154"/>
      <c r="P76" s="158" t="s">
        <v>877</v>
      </c>
      <c r="Q76" s="154"/>
      <c r="R76" s="154"/>
      <c r="S76" s="154"/>
      <c r="T76" s="154"/>
      <c r="U76" s="154"/>
      <c r="V76" s="153"/>
      <c r="W76" s="153"/>
      <c r="X76" s="153" t="s">
        <v>444</v>
      </c>
      <c r="Y76" s="159">
        <v>0.0375</v>
      </c>
      <c r="Z76" s="159">
        <f t="shared" si="7"/>
        <v>0.0125</v>
      </c>
      <c r="AA76" s="159">
        <v>0.025</v>
      </c>
      <c r="AB76" s="161">
        <v>0.0</v>
      </c>
      <c r="AC76" s="153"/>
      <c r="AD76" s="157"/>
      <c r="AE76" s="157"/>
      <c r="AF76" s="157"/>
      <c r="AG76" s="161"/>
      <c r="AH76" s="161"/>
      <c r="AI76" s="161"/>
      <c r="AJ76" s="161">
        <v>329000.0</v>
      </c>
      <c r="AK76" s="157"/>
      <c r="AL76" s="157"/>
      <c r="AM76" s="157"/>
      <c r="AN76" s="157">
        <v>44293.0</v>
      </c>
      <c r="AO76" s="156">
        <v>44344.0</v>
      </c>
      <c r="AP76" s="162"/>
      <c r="AQ76" s="162"/>
      <c r="AR76" s="162"/>
      <c r="AS76" s="154"/>
      <c r="AT76" s="162"/>
      <c r="AU76" s="162"/>
      <c r="AV76" s="162"/>
      <c r="AW76" s="162"/>
      <c r="AX76" s="162"/>
      <c r="AY76" s="162"/>
      <c r="AZ76" s="162"/>
      <c r="BA76" s="162"/>
      <c r="BB76" s="162"/>
      <c r="BC76" s="162"/>
      <c r="BD76" s="154"/>
      <c r="BE76" s="154"/>
      <c r="BF76" s="162"/>
      <c r="BG76" s="162"/>
      <c r="BH76" s="162"/>
      <c r="BI76" s="162"/>
    </row>
    <row r="77" ht="15.75" customHeight="1">
      <c r="A77" s="150" t="s">
        <v>787</v>
      </c>
      <c r="B77" s="169" t="s">
        <v>878</v>
      </c>
      <c r="C77" s="171" t="s">
        <v>6</v>
      </c>
      <c r="D77" s="154"/>
      <c r="E77" s="154"/>
      <c r="F77" s="154"/>
      <c r="G77" s="154"/>
      <c r="H77" s="154"/>
      <c r="I77" s="154"/>
      <c r="J77" s="154"/>
      <c r="K77" s="154"/>
      <c r="L77" s="155"/>
      <c r="M77" s="154"/>
      <c r="N77" s="168"/>
      <c r="O77" s="154"/>
      <c r="P77" s="162"/>
      <c r="Q77" s="154"/>
      <c r="R77" s="154"/>
      <c r="S77" s="154"/>
      <c r="T77" s="154"/>
      <c r="U77" s="154"/>
      <c r="V77" s="153"/>
      <c r="W77" s="153"/>
      <c r="X77" s="153" t="s">
        <v>799</v>
      </c>
      <c r="Y77" s="159">
        <v>0.06</v>
      </c>
      <c r="Z77" s="159">
        <f t="shared" si="7"/>
        <v>0.035</v>
      </c>
      <c r="AA77" s="159">
        <v>0.025</v>
      </c>
      <c r="AB77" s="155">
        <v>495.0</v>
      </c>
      <c r="AC77" s="153"/>
      <c r="AD77" s="157"/>
      <c r="AE77" s="157"/>
      <c r="AF77" s="157"/>
      <c r="AG77" s="161"/>
      <c r="AH77" s="161"/>
      <c r="AI77" s="161"/>
      <c r="AJ77" s="161">
        <v>350000.0</v>
      </c>
      <c r="AK77" s="157"/>
      <c r="AL77" s="157"/>
      <c r="AM77" s="157"/>
      <c r="AN77" s="157">
        <v>44289.0</v>
      </c>
      <c r="AO77" s="156">
        <v>44330.0</v>
      </c>
      <c r="AP77" s="162"/>
      <c r="AQ77" s="162"/>
      <c r="AR77" s="162"/>
      <c r="AS77" s="154"/>
      <c r="AT77" s="162"/>
      <c r="AU77" s="162"/>
      <c r="AV77" s="162"/>
      <c r="AW77" s="162"/>
      <c r="AX77" s="162"/>
      <c r="AY77" s="162"/>
      <c r="AZ77" s="162"/>
      <c r="BA77" s="162"/>
      <c r="BB77" s="162"/>
      <c r="BC77" s="162"/>
      <c r="BD77" s="154"/>
      <c r="BE77" s="154"/>
      <c r="BF77" s="162"/>
      <c r="BG77" s="162"/>
      <c r="BH77" s="162"/>
      <c r="BI77" s="162"/>
    </row>
    <row r="78" ht="15.75" customHeight="1">
      <c r="A78" s="150" t="s">
        <v>787</v>
      </c>
      <c r="B78" s="169" t="s">
        <v>879</v>
      </c>
      <c r="C78" s="170" t="s">
        <v>6</v>
      </c>
      <c r="D78" s="154"/>
      <c r="E78" s="154"/>
      <c r="F78" s="154"/>
      <c r="G78" s="154"/>
      <c r="H78" s="154"/>
      <c r="I78" s="154"/>
      <c r="J78" s="154"/>
      <c r="K78" s="154"/>
      <c r="L78" s="155"/>
      <c r="M78" s="154"/>
      <c r="N78" s="168"/>
      <c r="O78" s="154"/>
      <c r="P78" s="162"/>
      <c r="Q78" s="154"/>
      <c r="R78" s="154"/>
      <c r="S78" s="154"/>
      <c r="T78" s="154"/>
      <c r="U78" s="154"/>
      <c r="V78" s="153"/>
      <c r="W78" s="153"/>
      <c r="X78" s="153" t="s">
        <v>799</v>
      </c>
      <c r="Y78" s="159">
        <v>0.05</v>
      </c>
      <c r="Z78" s="159">
        <f t="shared" si="7"/>
        <v>0.025</v>
      </c>
      <c r="AA78" s="159">
        <v>0.025</v>
      </c>
      <c r="AB78" s="155">
        <v>495.0</v>
      </c>
      <c r="AC78" s="153"/>
      <c r="AD78" s="157"/>
      <c r="AE78" s="157"/>
      <c r="AF78" s="157"/>
      <c r="AG78" s="161"/>
      <c r="AH78" s="161"/>
      <c r="AI78" s="161"/>
      <c r="AJ78" s="161">
        <v>390000.0</v>
      </c>
      <c r="AK78" s="157"/>
      <c r="AL78" s="157"/>
      <c r="AM78" s="157"/>
      <c r="AN78" s="157">
        <v>44297.0</v>
      </c>
      <c r="AO78" s="156">
        <v>44321.0</v>
      </c>
      <c r="AP78" s="162"/>
      <c r="AQ78" s="162"/>
      <c r="AR78" s="162"/>
      <c r="AS78" s="154"/>
      <c r="AT78" s="162"/>
      <c r="AU78" s="162"/>
      <c r="AV78" s="162"/>
      <c r="AW78" s="162"/>
      <c r="AX78" s="162"/>
      <c r="AY78" s="162"/>
      <c r="AZ78" s="162"/>
      <c r="BA78" s="162"/>
      <c r="BB78" s="162"/>
      <c r="BC78" s="162"/>
      <c r="BD78" s="154"/>
      <c r="BE78" s="154"/>
      <c r="BF78" s="162"/>
      <c r="BG78" s="162"/>
      <c r="BH78" s="162"/>
      <c r="BI78" s="162"/>
    </row>
    <row r="79" ht="15.75" customHeight="1">
      <c r="A79" s="150" t="s">
        <v>787</v>
      </c>
      <c r="B79" s="169" t="s">
        <v>880</v>
      </c>
      <c r="C79" s="170" t="s">
        <v>6</v>
      </c>
      <c r="D79" s="154"/>
      <c r="E79" s="154"/>
      <c r="F79" s="154"/>
      <c r="G79" s="154"/>
      <c r="H79" s="154"/>
      <c r="I79" s="154"/>
      <c r="J79" s="154"/>
      <c r="K79" s="154"/>
      <c r="L79" s="155"/>
      <c r="M79" s="154"/>
      <c r="N79" s="168"/>
      <c r="O79" s="154"/>
      <c r="P79" s="162"/>
      <c r="Q79" s="154"/>
      <c r="R79" s="154"/>
      <c r="S79" s="154"/>
      <c r="T79" s="154"/>
      <c r="U79" s="154"/>
      <c r="V79" s="153"/>
      <c r="W79" s="153"/>
      <c r="X79" s="153" t="s">
        <v>799</v>
      </c>
      <c r="Y79" s="159">
        <v>0.06</v>
      </c>
      <c r="Z79" s="159">
        <f t="shared" si="7"/>
        <v>0.035</v>
      </c>
      <c r="AA79" s="159">
        <v>0.025</v>
      </c>
      <c r="AB79" s="155">
        <v>495.0</v>
      </c>
      <c r="AC79" s="153"/>
      <c r="AD79" s="157"/>
      <c r="AE79" s="157"/>
      <c r="AF79" s="157"/>
      <c r="AG79" s="161"/>
      <c r="AH79" s="161"/>
      <c r="AI79" s="161"/>
      <c r="AJ79" s="161">
        <v>325000.0</v>
      </c>
      <c r="AK79" s="157"/>
      <c r="AL79" s="157"/>
      <c r="AM79" s="157"/>
      <c r="AN79" s="157">
        <v>44293.0</v>
      </c>
      <c r="AO79" s="156">
        <v>44321.0</v>
      </c>
      <c r="AP79" s="162"/>
      <c r="AQ79" s="162"/>
      <c r="AR79" s="162"/>
      <c r="AS79" s="154"/>
      <c r="AT79" s="162"/>
      <c r="AU79" s="162"/>
      <c r="AV79" s="162"/>
      <c r="AW79" s="162"/>
      <c r="AX79" s="162"/>
      <c r="AY79" s="162"/>
      <c r="AZ79" s="162"/>
      <c r="BA79" s="162"/>
      <c r="BB79" s="162"/>
      <c r="BC79" s="162"/>
      <c r="BD79" s="154"/>
      <c r="BE79" s="154"/>
      <c r="BF79" s="162"/>
      <c r="BG79" s="162"/>
      <c r="BH79" s="162"/>
      <c r="BI79" s="162"/>
    </row>
    <row r="80" ht="15.75" customHeight="1">
      <c r="A80" s="150" t="s">
        <v>787</v>
      </c>
      <c r="B80" s="169" t="s">
        <v>881</v>
      </c>
      <c r="C80" s="170" t="s">
        <v>6</v>
      </c>
      <c r="D80" s="154"/>
      <c r="E80" s="154"/>
      <c r="F80" s="154"/>
      <c r="G80" s="154"/>
      <c r="H80" s="154"/>
      <c r="I80" s="154"/>
      <c r="J80" s="154"/>
      <c r="K80" s="154"/>
      <c r="L80" s="155"/>
      <c r="M80" s="154"/>
      <c r="N80" s="168"/>
      <c r="O80" s="154"/>
      <c r="P80" s="162"/>
      <c r="Q80" s="154"/>
      <c r="R80" s="154"/>
      <c r="S80" s="154"/>
      <c r="T80" s="154"/>
      <c r="U80" s="154"/>
      <c r="V80" s="153"/>
      <c r="W80" s="153"/>
      <c r="X80" s="153" t="s">
        <v>585</v>
      </c>
      <c r="Y80" s="159">
        <v>0.05</v>
      </c>
      <c r="Z80" s="159">
        <f t="shared" si="7"/>
        <v>0.025</v>
      </c>
      <c r="AA80" s="159">
        <v>0.025</v>
      </c>
      <c r="AB80" s="155">
        <v>495.0</v>
      </c>
      <c r="AC80" s="153"/>
      <c r="AD80" s="157"/>
      <c r="AE80" s="157"/>
      <c r="AF80" s="157"/>
      <c r="AG80" s="161"/>
      <c r="AH80" s="161"/>
      <c r="AI80" s="161"/>
      <c r="AJ80" s="161">
        <v>247000.0</v>
      </c>
      <c r="AK80" s="157"/>
      <c r="AL80" s="157"/>
      <c r="AM80" s="157"/>
      <c r="AN80" s="157">
        <v>44286.0</v>
      </c>
      <c r="AO80" s="156">
        <v>44314.0</v>
      </c>
      <c r="AP80" s="162"/>
      <c r="AQ80" s="162"/>
      <c r="AR80" s="162"/>
      <c r="AS80" s="154"/>
      <c r="AT80" s="162"/>
      <c r="AU80" s="162"/>
      <c r="AV80" s="162"/>
      <c r="AW80" s="162"/>
      <c r="AX80" s="162"/>
      <c r="AY80" s="162"/>
      <c r="AZ80" s="162"/>
      <c r="BA80" s="162"/>
      <c r="BB80" s="162"/>
      <c r="BC80" s="162"/>
      <c r="BD80" s="154"/>
      <c r="BE80" s="154"/>
      <c r="BF80" s="162"/>
      <c r="BG80" s="162"/>
      <c r="BH80" s="162"/>
      <c r="BI80" s="162"/>
    </row>
    <row r="81" ht="15.75" customHeight="1">
      <c r="A81" s="150" t="s">
        <v>787</v>
      </c>
      <c r="B81" s="169" t="s">
        <v>882</v>
      </c>
      <c r="C81" s="171" t="s">
        <v>7</v>
      </c>
      <c r="D81" s="154"/>
      <c r="E81" s="154"/>
      <c r="F81" s="154"/>
      <c r="G81" s="154"/>
      <c r="H81" s="154"/>
      <c r="I81" s="154"/>
      <c r="J81" s="154"/>
      <c r="K81" s="154"/>
      <c r="L81" s="155"/>
      <c r="M81" s="154"/>
      <c r="N81" s="168"/>
      <c r="O81" s="154"/>
      <c r="P81" s="162"/>
      <c r="Q81" s="154"/>
      <c r="R81" s="154"/>
      <c r="S81" s="154"/>
      <c r="T81" s="154"/>
      <c r="U81" s="154"/>
      <c r="V81" s="153"/>
      <c r="W81" s="153"/>
      <c r="X81" s="153" t="s">
        <v>585</v>
      </c>
      <c r="Y81" s="159">
        <v>0.05</v>
      </c>
      <c r="Z81" s="159">
        <f t="shared" si="7"/>
        <v>0.025</v>
      </c>
      <c r="AA81" s="159">
        <v>0.025</v>
      </c>
      <c r="AB81" s="155">
        <v>495.0</v>
      </c>
      <c r="AC81" s="153"/>
      <c r="AD81" s="157"/>
      <c r="AE81" s="157"/>
      <c r="AF81" s="157"/>
      <c r="AG81" s="161"/>
      <c r="AH81" s="161"/>
      <c r="AI81" s="161"/>
      <c r="AJ81" s="161">
        <v>165000.0</v>
      </c>
      <c r="AK81" s="157"/>
      <c r="AL81" s="157"/>
      <c r="AM81" s="157"/>
      <c r="AN81" s="157">
        <v>44291.0</v>
      </c>
      <c r="AO81" s="156">
        <v>44315.0</v>
      </c>
      <c r="AP81" s="162"/>
      <c r="AQ81" s="162"/>
      <c r="AR81" s="162"/>
      <c r="AS81" s="154"/>
      <c r="AT81" s="162"/>
      <c r="AU81" s="162"/>
      <c r="AV81" s="162"/>
      <c r="AW81" s="162"/>
      <c r="AX81" s="162"/>
      <c r="AY81" s="162"/>
      <c r="AZ81" s="162"/>
      <c r="BA81" s="162"/>
      <c r="BB81" s="162"/>
      <c r="BC81" s="162"/>
      <c r="BD81" s="154"/>
      <c r="BE81" s="154"/>
      <c r="BF81" s="162"/>
      <c r="BG81" s="162"/>
      <c r="BH81" s="162"/>
      <c r="BI81" s="162"/>
    </row>
    <row r="82" ht="15.75" customHeight="1">
      <c r="A82" s="150" t="s">
        <v>787</v>
      </c>
      <c r="B82" s="169" t="s">
        <v>883</v>
      </c>
      <c r="C82" s="170" t="s">
        <v>7</v>
      </c>
      <c r="D82" s="154"/>
      <c r="E82" s="154"/>
      <c r="F82" s="154"/>
      <c r="G82" s="154"/>
      <c r="H82" s="154"/>
      <c r="I82" s="154"/>
      <c r="J82" s="154"/>
      <c r="K82" s="154"/>
      <c r="L82" s="155"/>
      <c r="M82" s="154"/>
      <c r="N82" s="168"/>
      <c r="O82" s="154"/>
      <c r="P82" s="162"/>
      <c r="Q82" s="154"/>
      <c r="R82" s="154"/>
      <c r="S82" s="154"/>
      <c r="T82" s="154"/>
      <c r="U82" s="154"/>
      <c r="V82" s="153"/>
      <c r="W82" s="153"/>
      <c r="X82" s="153" t="s">
        <v>585</v>
      </c>
      <c r="Y82" s="159">
        <v>0.05</v>
      </c>
      <c r="Z82" s="159">
        <f t="shared" si="7"/>
        <v>0.03</v>
      </c>
      <c r="AA82" s="159">
        <v>0.02</v>
      </c>
      <c r="AB82" s="155">
        <v>495.0</v>
      </c>
      <c r="AC82" s="153"/>
      <c r="AD82" s="157"/>
      <c r="AE82" s="157"/>
      <c r="AF82" s="157"/>
      <c r="AG82" s="161"/>
      <c r="AH82" s="161"/>
      <c r="AI82" s="161"/>
      <c r="AJ82" s="161">
        <v>425000.0</v>
      </c>
      <c r="AK82" s="157"/>
      <c r="AL82" s="157"/>
      <c r="AM82" s="157"/>
      <c r="AN82" s="157"/>
      <c r="AO82" s="156">
        <v>44274.0</v>
      </c>
      <c r="AP82" s="162"/>
      <c r="AQ82" s="162"/>
      <c r="AR82" s="162"/>
      <c r="AS82" s="154"/>
      <c r="AT82" s="162"/>
      <c r="AU82" s="162"/>
      <c r="AV82" s="162"/>
      <c r="AW82" s="162"/>
      <c r="AX82" s="162"/>
      <c r="AY82" s="162"/>
      <c r="AZ82" s="162"/>
      <c r="BA82" s="162"/>
      <c r="BB82" s="162"/>
      <c r="BC82" s="162"/>
      <c r="BD82" s="154"/>
      <c r="BE82" s="154"/>
      <c r="BF82" s="162"/>
      <c r="BG82" s="162"/>
      <c r="BH82" s="162"/>
      <c r="BI82" s="162"/>
    </row>
    <row r="83" ht="15.75" customHeight="1">
      <c r="A83" s="150" t="s">
        <v>787</v>
      </c>
      <c r="B83" s="169" t="s">
        <v>884</v>
      </c>
      <c r="C83" s="170" t="s">
        <v>6</v>
      </c>
      <c r="D83" s="154"/>
      <c r="E83" s="154"/>
      <c r="F83" s="154"/>
      <c r="G83" s="154"/>
      <c r="H83" s="154"/>
      <c r="I83" s="154"/>
      <c r="J83" s="154"/>
      <c r="K83" s="154"/>
      <c r="L83" s="155"/>
      <c r="M83" s="154"/>
      <c r="N83" s="168"/>
      <c r="O83" s="154"/>
      <c r="P83" s="162"/>
      <c r="Q83" s="154"/>
      <c r="R83" s="154"/>
      <c r="S83" s="154"/>
      <c r="T83" s="154"/>
      <c r="U83" s="154"/>
      <c r="V83" s="153"/>
      <c r="W83" s="153"/>
      <c r="X83" s="153" t="s">
        <v>444</v>
      </c>
      <c r="Y83" s="159">
        <v>0.0375</v>
      </c>
      <c r="Z83" s="159">
        <f t="shared" si="7"/>
        <v>0.0125</v>
      </c>
      <c r="AA83" s="159">
        <v>0.025</v>
      </c>
      <c r="AB83" s="161">
        <v>0.0</v>
      </c>
      <c r="AC83" s="153"/>
      <c r="AD83" s="157"/>
      <c r="AE83" s="157"/>
      <c r="AF83" s="157"/>
      <c r="AG83" s="161"/>
      <c r="AH83" s="161"/>
      <c r="AI83" s="161"/>
      <c r="AJ83" s="161">
        <v>417500.0</v>
      </c>
      <c r="AK83" s="157"/>
      <c r="AL83" s="157"/>
      <c r="AM83" s="157"/>
      <c r="AN83" s="157"/>
      <c r="AO83" s="156">
        <v>44272.0</v>
      </c>
      <c r="AP83" s="162"/>
      <c r="AQ83" s="162"/>
      <c r="AR83" s="162"/>
      <c r="AS83" s="154"/>
      <c r="AT83" s="162"/>
      <c r="AU83" s="162"/>
      <c r="AV83" s="162"/>
      <c r="AW83" s="162"/>
      <c r="AX83" s="162"/>
      <c r="AY83" s="162"/>
      <c r="AZ83" s="162"/>
      <c r="BA83" s="162"/>
      <c r="BB83" s="162"/>
      <c r="BC83" s="162"/>
      <c r="BD83" s="154"/>
      <c r="BE83" s="154"/>
      <c r="BF83" s="162"/>
      <c r="BG83" s="162"/>
      <c r="BH83" s="162"/>
      <c r="BI83" s="162"/>
    </row>
    <row r="84" ht="15.75" customHeight="1">
      <c r="A84" s="150" t="s">
        <v>787</v>
      </c>
      <c r="B84" s="172" t="s">
        <v>885</v>
      </c>
      <c r="C84" s="170" t="s">
        <v>6</v>
      </c>
      <c r="D84" s="154"/>
      <c r="E84" s="154"/>
      <c r="F84" s="154"/>
      <c r="G84" s="154"/>
      <c r="H84" s="154"/>
      <c r="I84" s="154"/>
      <c r="J84" s="154"/>
      <c r="K84" s="154"/>
      <c r="L84" s="155"/>
      <c r="M84" s="154"/>
      <c r="N84" s="168"/>
      <c r="O84" s="154"/>
      <c r="P84" s="162"/>
      <c r="Q84" s="154"/>
      <c r="R84" s="154"/>
      <c r="S84" s="154"/>
      <c r="T84" s="154"/>
      <c r="U84" s="154"/>
      <c r="V84" s="153"/>
      <c r="W84" s="153"/>
      <c r="X84" s="153" t="s">
        <v>799</v>
      </c>
      <c r="Y84" s="159">
        <v>0.06</v>
      </c>
      <c r="Z84" s="159">
        <f t="shared" si="7"/>
        <v>0.035</v>
      </c>
      <c r="AA84" s="159">
        <v>0.025</v>
      </c>
      <c r="AB84" s="155">
        <v>495.0</v>
      </c>
      <c r="AC84" s="153"/>
      <c r="AD84" s="154"/>
      <c r="AE84" s="154"/>
      <c r="AF84" s="154"/>
      <c r="AG84" s="161"/>
      <c r="AH84" s="161"/>
      <c r="AI84" s="161"/>
      <c r="AJ84" s="161">
        <v>375000.0</v>
      </c>
      <c r="AK84" s="154"/>
      <c r="AL84" s="154"/>
      <c r="AM84" s="154"/>
      <c r="AN84" s="154"/>
      <c r="AO84" s="156">
        <v>44287.0</v>
      </c>
      <c r="AP84" s="162"/>
      <c r="AQ84" s="162"/>
      <c r="AR84" s="162"/>
      <c r="AS84" s="154"/>
      <c r="AT84" s="162"/>
      <c r="AU84" s="162"/>
      <c r="AV84" s="162"/>
      <c r="AW84" s="162"/>
      <c r="AX84" s="162"/>
      <c r="AY84" s="162"/>
      <c r="AZ84" s="162"/>
      <c r="BA84" s="162"/>
      <c r="BB84" s="162"/>
      <c r="BC84" s="162"/>
      <c r="BD84" s="154"/>
      <c r="BE84" s="154"/>
      <c r="BF84" s="162"/>
      <c r="BG84" s="162"/>
      <c r="BH84" s="162"/>
      <c r="BI84" s="162"/>
    </row>
    <row r="85" ht="15.75" customHeight="1">
      <c r="A85" s="150" t="s">
        <v>787</v>
      </c>
      <c r="B85" s="172" t="s">
        <v>886</v>
      </c>
      <c r="C85" s="170" t="s">
        <v>8</v>
      </c>
      <c r="D85" s="154"/>
      <c r="E85" s="154"/>
      <c r="F85" s="154"/>
      <c r="G85" s="154"/>
      <c r="H85" s="154"/>
      <c r="I85" s="154"/>
      <c r="J85" s="154"/>
      <c r="K85" s="154"/>
      <c r="L85" s="155"/>
      <c r="M85" s="154"/>
      <c r="N85" s="168"/>
      <c r="O85" s="154"/>
      <c r="P85" s="162"/>
      <c r="Q85" s="154"/>
      <c r="R85" s="154"/>
      <c r="S85" s="154"/>
      <c r="T85" s="154"/>
      <c r="U85" s="154"/>
      <c r="V85" s="153"/>
      <c r="W85" s="153"/>
      <c r="X85" s="153" t="s">
        <v>444</v>
      </c>
      <c r="Y85" s="159">
        <v>0.0375</v>
      </c>
      <c r="Z85" s="159">
        <f t="shared" si="7"/>
        <v>0.0125</v>
      </c>
      <c r="AA85" s="159">
        <v>0.025</v>
      </c>
      <c r="AB85" s="155">
        <v>0.0</v>
      </c>
      <c r="AC85" s="153"/>
      <c r="AD85" s="154"/>
      <c r="AE85" s="154"/>
      <c r="AF85" s="154"/>
      <c r="AG85" s="161"/>
      <c r="AH85" s="161"/>
      <c r="AI85" s="161"/>
      <c r="AJ85" s="161">
        <v>330000.0</v>
      </c>
      <c r="AK85" s="154"/>
      <c r="AL85" s="154"/>
      <c r="AM85" s="154"/>
      <c r="AN85" s="154"/>
      <c r="AO85" s="156">
        <v>44313.0</v>
      </c>
      <c r="AP85" s="162"/>
      <c r="AQ85" s="162"/>
      <c r="AR85" s="162"/>
      <c r="AS85" s="154"/>
      <c r="AT85" s="162"/>
      <c r="AU85" s="162"/>
      <c r="AV85" s="162"/>
      <c r="AW85" s="162"/>
      <c r="AX85" s="162"/>
      <c r="AY85" s="162"/>
      <c r="AZ85" s="162"/>
      <c r="BA85" s="162"/>
      <c r="BB85" s="162"/>
      <c r="BC85" s="162"/>
      <c r="BD85" s="154"/>
      <c r="BE85" s="154"/>
      <c r="BF85" s="162"/>
      <c r="BG85" s="162"/>
      <c r="BH85" s="162"/>
      <c r="BI85" s="162"/>
    </row>
    <row r="86" ht="15.75" customHeight="1">
      <c r="A86" s="150" t="s">
        <v>787</v>
      </c>
      <c r="B86" s="172" t="s">
        <v>887</v>
      </c>
      <c r="C86" s="170" t="s">
        <v>8</v>
      </c>
      <c r="D86" s="154"/>
      <c r="E86" s="154"/>
      <c r="F86" s="154"/>
      <c r="G86" s="154"/>
      <c r="H86" s="154"/>
      <c r="I86" s="154"/>
      <c r="J86" s="154"/>
      <c r="K86" s="154"/>
      <c r="L86" s="155"/>
      <c r="M86" s="154"/>
      <c r="N86" s="168"/>
      <c r="O86" s="154"/>
      <c r="P86" s="162"/>
      <c r="Q86" s="154"/>
      <c r="R86" s="154"/>
      <c r="S86" s="154"/>
      <c r="T86" s="154"/>
      <c r="U86" s="154"/>
      <c r="V86" s="153"/>
      <c r="W86" s="153"/>
      <c r="X86" s="153" t="s">
        <v>444</v>
      </c>
      <c r="Y86" s="159">
        <v>0.0375</v>
      </c>
      <c r="Z86" s="159">
        <f t="shared" si="7"/>
        <v>0.0125</v>
      </c>
      <c r="AA86" s="159">
        <v>0.025</v>
      </c>
      <c r="AB86" s="155">
        <v>0.0</v>
      </c>
      <c r="AC86" s="153"/>
      <c r="AD86" s="154"/>
      <c r="AE86" s="154"/>
      <c r="AF86" s="154"/>
      <c r="AG86" s="161"/>
      <c r="AH86" s="161"/>
      <c r="AI86" s="161"/>
      <c r="AJ86" s="161">
        <v>329000.0</v>
      </c>
      <c r="AK86" s="154"/>
      <c r="AL86" s="154"/>
      <c r="AM86" s="154"/>
      <c r="AN86" s="154"/>
      <c r="AO86" s="156">
        <v>44308.0</v>
      </c>
      <c r="AP86" s="162"/>
      <c r="AQ86" s="162"/>
      <c r="AR86" s="162"/>
      <c r="AS86" s="154"/>
      <c r="AT86" s="162"/>
      <c r="AU86" s="162"/>
      <c r="AV86" s="162"/>
      <c r="AW86" s="162"/>
      <c r="AX86" s="162"/>
      <c r="AY86" s="162"/>
      <c r="AZ86" s="162"/>
      <c r="BA86" s="162"/>
      <c r="BB86" s="162"/>
      <c r="BC86" s="162"/>
      <c r="BD86" s="154"/>
      <c r="BE86" s="154"/>
      <c r="BF86" s="162"/>
      <c r="BG86" s="162"/>
      <c r="BH86" s="162"/>
      <c r="BI86" s="162"/>
    </row>
    <row r="87" ht="15.75" customHeight="1">
      <c r="A87" s="150" t="s">
        <v>787</v>
      </c>
      <c r="B87" s="172" t="s">
        <v>888</v>
      </c>
      <c r="C87" s="170" t="s">
        <v>889</v>
      </c>
      <c r="D87" s="154"/>
      <c r="E87" s="154"/>
      <c r="F87" s="154"/>
      <c r="G87" s="154"/>
      <c r="H87" s="154"/>
      <c r="I87" s="154"/>
      <c r="J87" s="154"/>
      <c r="K87" s="154"/>
      <c r="L87" s="155"/>
      <c r="M87" s="154"/>
      <c r="N87" s="168"/>
      <c r="O87" s="154"/>
      <c r="P87" s="162"/>
      <c r="Q87" s="154"/>
      <c r="R87" s="154"/>
      <c r="S87" s="154"/>
      <c r="T87" s="154"/>
      <c r="U87" s="154"/>
      <c r="V87" s="153"/>
      <c r="W87" s="153"/>
      <c r="X87" s="153" t="s">
        <v>752</v>
      </c>
      <c r="Y87" s="159">
        <v>0.035</v>
      </c>
      <c r="Z87" s="159">
        <f t="shared" si="7"/>
        <v>0.01</v>
      </c>
      <c r="AA87" s="159">
        <v>0.025</v>
      </c>
      <c r="AB87" s="155">
        <v>495.0</v>
      </c>
      <c r="AC87" s="153"/>
      <c r="AD87" s="154"/>
      <c r="AE87" s="154"/>
      <c r="AF87" s="154"/>
      <c r="AG87" s="161"/>
      <c r="AH87" s="161"/>
      <c r="AI87" s="161"/>
      <c r="AJ87" s="161">
        <v>325000.0</v>
      </c>
      <c r="AK87" s="154"/>
      <c r="AL87" s="154"/>
      <c r="AM87" s="154"/>
      <c r="AN87" s="154"/>
      <c r="AO87" s="156">
        <v>44319.0</v>
      </c>
      <c r="AP87" s="162"/>
      <c r="AQ87" s="162"/>
      <c r="AR87" s="162"/>
      <c r="AS87" s="154"/>
      <c r="AT87" s="162"/>
      <c r="AU87" s="162"/>
      <c r="AV87" s="162"/>
      <c r="AW87" s="162"/>
      <c r="AX87" s="162"/>
      <c r="AY87" s="162"/>
      <c r="AZ87" s="162"/>
      <c r="BA87" s="162"/>
      <c r="BB87" s="162"/>
      <c r="BC87" s="162"/>
      <c r="BD87" s="154"/>
      <c r="BE87" s="154"/>
      <c r="BF87" s="162"/>
      <c r="BG87" s="162"/>
      <c r="BH87" s="162"/>
      <c r="BI87" s="162"/>
    </row>
    <row r="88" ht="15.75" customHeight="1">
      <c r="A88" s="173" t="s">
        <v>890</v>
      </c>
      <c r="B88" s="174" t="s">
        <v>891</v>
      </c>
      <c r="C88" s="175" t="s">
        <v>6</v>
      </c>
      <c r="D88" s="176"/>
      <c r="E88" s="176"/>
      <c r="F88" s="176"/>
      <c r="G88" s="176"/>
      <c r="H88" s="176"/>
      <c r="I88" s="176"/>
      <c r="J88" s="177"/>
      <c r="K88" s="177"/>
      <c r="L88" s="178"/>
      <c r="M88" s="177">
        <v>44357.0</v>
      </c>
      <c r="N88" s="179">
        <v>44368.0</v>
      </c>
      <c r="O88" s="180"/>
      <c r="P88" s="181" t="s">
        <v>778</v>
      </c>
      <c r="Q88" s="180"/>
      <c r="R88" s="180"/>
      <c r="S88" s="180"/>
      <c r="T88" s="180"/>
      <c r="U88" s="176" t="s">
        <v>512</v>
      </c>
      <c r="V88" s="176"/>
      <c r="W88" s="176"/>
      <c r="X88" s="176" t="s">
        <v>779</v>
      </c>
      <c r="Y88" s="182">
        <v>0.05</v>
      </c>
      <c r="Z88" s="182">
        <f t="shared" si="7"/>
        <v>0.025</v>
      </c>
      <c r="AA88" s="182">
        <v>0.025</v>
      </c>
      <c r="AB88" s="178">
        <v>495.0</v>
      </c>
      <c r="AC88" s="177">
        <v>44312.0</v>
      </c>
      <c r="AD88" s="176" t="s">
        <v>892</v>
      </c>
      <c r="AE88" s="176" t="s">
        <v>893</v>
      </c>
      <c r="AF88" s="176" t="s">
        <v>647</v>
      </c>
      <c r="AG88" s="178"/>
      <c r="AH88" s="178"/>
      <c r="AI88" s="178"/>
      <c r="AJ88" s="178">
        <v>235000.0</v>
      </c>
      <c r="AK88" s="178">
        <v>2500.0</v>
      </c>
      <c r="AL88" s="177"/>
      <c r="AM88" s="177"/>
      <c r="AN88" s="177">
        <v>44375.0</v>
      </c>
      <c r="AO88" s="179">
        <v>44407.0</v>
      </c>
      <c r="AP88" s="183"/>
      <c r="AQ88" s="183"/>
      <c r="AR88" s="183"/>
      <c r="AS88" s="180"/>
      <c r="AT88" s="181"/>
      <c r="AU88" s="181"/>
      <c r="AV88" s="181"/>
      <c r="AW88" s="181"/>
      <c r="AX88" s="181"/>
      <c r="AY88" s="181" t="s">
        <v>612</v>
      </c>
      <c r="AZ88" s="183"/>
      <c r="BA88" s="183"/>
      <c r="BB88" s="183"/>
      <c r="BC88" s="181" t="s">
        <v>894</v>
      </c>
      <c r="BD88" s="176" t="s">
        <v>512</v>
      </c>
      <c r="BE88" s="176" t="s">
        <v>512</v>
      </c>
      <c r="BF88" s="183"/>
      <c r="BG88" s="183"/>
      <c r="BH88" s="183"/>
      <c r="BI88" s="183"/>
    </row>
    <row r="89" ht="15.75" customHeight="1">
      <c r="A89" s="173" t="s">
        <v>890</v>
      </c>
      <c r="B89" s="184" t="s">
        <v>749</v>
      </c>
      <c r="C89" s="185" t="s">
        <v>7</v>
      </c>
      <c r="D89" s="186"/>
      <c r="E89" s="186"/>
      <c r="F89" s="186"/>
      <c r="G89" s="186"/>
      <c r="H89" s="186"/>
      <c r="I89" s="186"/>
      <c r="J89" s="187"/>
      <c r="K89" s="187"/>
      <c r="L89" s="188"/>
      <c r="M89" s="187"/>
      <c r="N89" s="189">
        <v>44349.0</v>
      </c>
      <c r="O89" s="190">
        <v>44666.0</v>
      </c>
      <c r="P89" s="191" t="s">
        <v>751</v>
      </c>
      <c r="Q89" s="187"/>
      <c r="R89" s="187"/>
      <c r="S89" s="187"/>
      <c r="T89" s="187"/>
      <c r="U89" s="186" t="s">
        <v>512</v>
      </c>
      <c r="V89" s="186"/>
      <c r="W89" s="186"/>
      <c r="X89" s="186" t="s">
        <v>752</v>
      </c>
      <c r="Y89" s="192">
        <v>0.05</v>
      </c>
      <c r="Z89" s="192">
        <f t="shared" si="7"/>
        <v>0.025</v>
      </c>
      <c r="AA89" s="192">
        <v>0.025</v>
      </c>
      <c r="AB89" s="193">
        <v>495.0</v>
      </c>
      <c r="AC89" s="190">
        <v>44302.0</v>
      </c>
      <c r="AD89" s="186" t="s">
        <v>895</v>
      </c>
      <c r="AE89" s="186" t="s">
        <v>896</v>
      </c>
      <c r="AF89" s="193" t="s">
        <v>611</v>
      </c>
      <c r="AG89" s="193"/>
      <c r="AH89" s="193"/>
      <c r="AI89" s="193"/>
      <c r="AJ89" s="193">
        <v>210000.0</v>
      </c>
      <c r="AK89" s="193">
        <v>2100.0</v>
      </c>
      <c r="AL89" s="190"/>
      <c r="AM89" s="190"/>
      <c r="AN89" s="190">
        <v>44378.0</v>
      </c>
      <c r="AO89" s="189">
        <v>44407.0</v>
      </c>
      <c r="AP89" s="194"/>
      <c r="AQ89" s="194"/>
      <c r="AR89" s="194"/>
      <c r="AS89" s="187"/>
      <c r="AT89" s="191"/>
      <c r="AU89" s="191"/>
      <c r="AV89" s="191"/>
      <c r="AW89" s="191"/>
      <c r="AX89" s="191"/>
      <c r="AY89" s="191" t="s">
        <v>612</v>
      </c>
      <c r="AZ89" s="194"/>
      <c r="BA89" s="194"/>
      <c r="BB89" s="194"/>
      <c r="BC89" s="191" t="s">
        <v>897</v>
      </c>
      <c r="BD89" s="186" t="s">
        <v>512</v>
      </c>
      <c r="BE89" s="186" t="s">
        <v>512</v>
      </c>
      <c r="BF89" s="194"/>
      <c r="BG89" s="194"/>
      <c r="BH89" s="194"/>
      <c r="BI89" s="194"/>
    </row>
    <row r="90" ht="15.75" customHeight="1">
      <c r="A90" s="173" t="s">
        <v>890</v>
      </c>
      <c r="B90" s="174" t="s">
        <v>898</v>
      </c>
      <c r="C90" s="175" t="s">
        <v>642</v>
      </c>
      <c r="D90" s="176"/>
      <c r="E90" s="176"/>
      <c r="F90" s="176"/>
      <c r="G90" s="176"/>
      <c r="H90" s="176"/>
      <c r="I90" s="176"/>
      <c r="J90" s="180"/>
      <c r="K90" s="180"/>
      <c r="L90" s="195"/>
      <c r="M90" s="177">
        <v>44392.0</v>
      </c>
      <c r="N90" s="179">
        <v>44399.0</v>
      </c>
      <c r="O90" s="177">
        <v>44561.0</v>
      </c>
      <c r="P90" s="181" t="s">
        <v>683</v>
      </c>
      <c r="Q90" s="180"/>
      <c r="R90" s="180"/>
      <c r="S90" s="180"/>
      <c r="T90" s="180"/>
      <c r="U90" s="180"/>
      <c r="V90" s="180"/>
      <c r="W90" s="180"/>
      <c r="X90" s="180"/>
      <c r="Y90" s="182">
        <v>0.05</v>
      </c>
      <c r="Z90" s="182">
        <v>0.025</v>
      </c>
      <c r="AA90" s="182">
        <v>0.025</v>
      </c>
      <c r="AB90" s="178">
        <v>495.0</v>
      </c>
      <c r="AC90" s="177">
        <v>44378.0</v>
      </c>
      <c r="AD90" s="176" t="s">
        <v>684</v>
      </c>
      <c r="AE90" s="176" t="s">
        <v>685</v>
      </c>
      <c r="AF90" s="176" t="s">
        <v>611</v>
      </c>
      <c r="AG90" s="178"/>
      <c r="AH90" s="178"/>
      <c r="AI90" s="178"/>
      <c r="AJ90" s="178">
        <v>475000.0</v>
      </c>
      <c r="AK90" s="178">
        <v>10000.0</v>
      </c>
      <c r="AL90" s="177"/>
      <c r="AM90" s="177"/>
      <c r="AN90" s="177">
        <v>44407.0</v>
      </c>
      <c r="AO90" s="179">
        <v>44435.0</v>
      </c>
      <c r="AP90" s="183"/>
      <c r="AQ90" s="183"/>
      <c r="AR90" s="183"/>
      <c r="AS90" s="180"/>
      <c r="AT90" s="183"/>
      <c r="AU90" s="183"/>
      <c r="AV90" s="183"/>
      <c r="AW90" s="183"/>
      <c r="AX90" s="183"/>
      <c r="AY90" s="183"/>
      <c r="AZ90" s="183"/>
      <c r="BA90" s="183"/>
      <c r="BB90" s="183"/>
      <c r="BC90" s="181" t="s">
        <v>899</v>
      </c>
      <c r="BD90" s="176" t="s">
        <v>512</v>
      </c>
      <c r="BE90" s="176" t="s">
        <v>512</v>
      </c>
      <c r="BF90" s="183"/>
      <c r="BG90" s="183"/>
      <c r="BH90" s="183"/>
      <c r="BI90" s="183"/>
    </row>
    <row r="91" ht="15.75" customHeight="1">
      <c r="A91" s="173" t="s">
        <v>890</v>
      </c>
      <c r="B91" s="174" t="s">
        <v>708</v>
      </c>
      <c r="C91" s="175" t="s">
        <v>6</v>
      </c>
      <c r="D91" s="176"/>
      <c r="E91" s="176"/>
      <c r="F91" s="176"/>
      <c r="G91" s="176"/>
      <c r="H91" s="176"/>
      <c r="I91" s="176"/>
      <c r="J91" s="180"/>
      <c r="K91" s="180"/>
      <c r="L91" s="195"/>
      <c r="M91" s="177">
        <v>44383.0</v>
      </c>
      <c r="N91" s="179">
        <v>44389.0</v>
      </c>
      <c r="O91" s="177">
        <v>44729.0</v>
      </c>
      <c r="P91" s="181" t="s">
        <v>709</v>
      </c>
      <c r="Q91" s="180"/>
      <c r="R91" s="180"/>
      <c r="S91" s="180" t="s">
        <v>900</v>
      </c>
      <c r="T91" s="180"/>
      <c r="U91" s="180"/>
      <c r="V91" s="180"/>
      <c r="W91" s="180"/>
      <c r="X91" s="180"/>
      <c r="Y91" s="182">
        <v>0.05</v>
      </c>
      <c r="Z91" s="182">
        <v>0.025</v>
      </c>
      <c r="AA91" s="182">
        <v>0.025</v>
      </c>
      <c r="AB91" s="178">
        <v>495.0</v>
      </c>
      <c r="AC91" s="177">
        <v>44369.0</v>
      </c>
      <c r="AD91" s="176" t="s">
        <v>901</v>
      </c>
      <c r="AE91" s="176" t="s">
        <v>902</v>
      </c>
      <c r="AF91" s="176" t="s">
        <v>611</v>
      </c>
      <c r="AG91" s="178"/>
      <c r="AH91" s="178"/>
      <c r="AI91" s="178"/>
      <c r="AJ91" s="178">
        <v>500000.0</v>
      </c>
      <c r="AK91" s="178">
        <v>20000.0</v>
      </c>
      <c r="AL91" s="177"/>
      <c r="AM91" s="177"/>
      <c r="AN91" s="177">
        <v>44396.0</v>
      </c>
      <c r="AO91" s="179">
        <v>44439.0</v>
      </c>
      <c r="AP91" s="183"/>
      <c r="AQ91" s="183"/>
      <c r="AR91" s="183"/>
      <c r="AS91" s="180"/>
      <c r="AT91" s="183"/>
      <c r="AU91" s="183"/>
      <c r="AV91" s="183"/>
      <c r="AW91" s="183"/>
      <c r="AX91" s="183"/>
      <c r="AY91" s="183"/>
      <c r="AZ91" s="183"/>
      <c r="BA91" s="183"/>
      <c r="BB91" s="183"/>
      <c r="BC91" s="181" t="s">
        <v>903</v>
      </c>
      <c r="BD91" s="176" t="s">
        <v>512</v>
      </c>
      <c r="BE91" s="176" t="s">
        <v>512</v>
      </c>
      <c r="BF91" s="183"/>
      <c r="BG91" s="183"/>
      <c r="BH91" s="183"/>
      <c r="BI91" s="183"/>
    </row>
    <row r="92" ht="15.75" customHeight="1">
      <c r="A92" s="196" t="s">
        <v>904</v>
      </c>
      <c r="B92" s="197" t="s">
        <v>905</v>
      </c>
      <c r="C92" s="198" t="s">
        <v>8</v>
      </c>
      <c r="D92" s="199"/>
      <c r="E92" s="199"/>
      <c r="F92" s="199"/>
      <c r="G92" s="199"/>
      <c r="H92" s="199"/>
      <c r="I92" s="199"/>
      <c r="J92" s="199"/>
      <c r="K92" s="199"/>
      <c r="L92" s="200"/>
      <c r="M92" s="199"/>
      <c r="N92" s="201"/>
      <c r="O92" s="199"/>
      <c r="P92" s="202"/>
      <c r="Q92" s="199" t="b">
        <v>0</v>
      </c>
      <c r="R92" s="199" t="b">
        <v>0</v>
      </c>
      <c r="S92" s="199" t="b">
        <v>0</v>
      </c>
      <c r="T92" s="203" t="b">
        <v>0</v>
      </c>
      <c r="U92" s="203" t="b">
        <v>0</v>
      </c>
      <c r="V92" s="199" t="b">
        <v>0</v>
      </c>
      <c r="W92" s="199"/>
      <c r="X92" s="199"/>
      <c r="Y92" s="204">
        <v>0.0375</v>
      </c>
      <c r="Z92" s="204">
        <f t="shared" ref="Z92:Z109" si="8">Y92-AA92</f>
        <v>0.0125</v>
      </c>
      <c r="AA92" s="204">
        <v>0.025</v>
      </c>
      <c r="AB92" s="205">
        <v>0.0</v>
      </c>
      <c r="AC92" s="203"/>
      <c r="AD92" s="199"/>
      <c r="AE92" s="199"/>
      <c r="AF92" s="199"/>
      <c r="AG92" s="199"/>
      <c r="AH92" s="199"/>
      <c r="AI92" s="199"/>
      <c r="AJ92" s="199"/>
      <c r="AK92" s="199"/>
      <c r="AL92" s="199"/>
      <c r="AM92" s="199"/>
      <c r="AN92" s="199"/>
      <c r="AO92" s="201"/>
      <c r="AP92" s="202"/>
      <c r="AQ92" s="202"/>
      <c r="AR92" s="202"/>
      <c r="AS92" s="199"/>
      <c r="AT92" s="202"/>
      <c r="AU92" s="202"/>
      <c r="AV92" s="202"/>
      <c r="AW92" s="202"/>
      <c r="AX92" s="202"/>
      <c r="AY92" s="202"/>
      <c r="AZ92" s="202"/>
      <c r="BA92" s="202"/>
      <c r="BB92" s="202"/>
      <c r="BC92" s="206" t="s">
        <v>906</v>
      </c>
      <c r="BD92" s="199"/>
      <c r="BE92" s="199"/>
      <c r="BF92" s="202"/>
      <c r="BG92" s="202"/>
      <c r="BH92" s="202"/>
      <c r="BI92" s="202"/>
    </row>
    <row r="93" ht="15.75" customHeight="1">
      <c r="A93" s="196" t="s">
        <v>904</v>
      </c>
      <c r="B93" s="197" t="s">
        <v>907</v>
      </c>
      <c r="C93" s="198" t="s">
        <v>8</v>
      </c>
      <c r="D93" s="199"/>
      <c r="E93" s="199"/>
      <c r="F93" s="199"/>
      <c r="G93" s="199"/>
      <c r="H93" s="199"/>
      <c r="I93" s="199"/>
      <c r="J93" s="199"/>
      <c r="K93" s="199"/>
      <c r="L93" s="200"/>
      <c r="M93" s="199"/>
      <c r="N93" s="201"/>
      <c r="O93" s="199"/>
      <c r="P93" s="202"/>
      <c r="Q93" s="199" t="b">
        <v>0</v>
      </c>
      <c r="R93" s="199" t="b">
        <v>0</v>
      </c>
      <c r="S93" s="199" t="b">
        <v>0</v>
      </c>
      <c r="T93" s="199" t="b">
        <v>0</v>
      </c>
      <c r="U93" s="199" t="b">
        <v>0</v>
      </c>
      <c r="V93" s="199" t="b">
        <v>0</v>
      </c>
      <c r="W93" s="199"/>
      <c r="X93" s="199"/>
      <c r="Y93" s="204">
        <v>0.05</v>
      </c>
      <c r="Z93" s="204">
        <f t="shared" si="8"/>
        <v>0.025</v>
      </c>
      <c r="AA93" s="204">
        <v>0.025</v>
      </c>
      <c r="AB93" s="205">
        <v>495.0</v>
      </c>
      <c r="AC93" s="203"/>
      <c r="AD93" s="199"/>
      <c r="AE93" s="199"/>
      <c r="AF93" s="199"/>
      <c r="AG93" s="199"/>
      <c r="AH93" s="199"/>
      <c r="AI93" s="199"/>
      <c r="AJ93" s="199"/>
      <c r="AK93" s="199"/>
      <c r="AL93" s="199"/>
      <c r="AM93" s="199"/>
      <c r="AN93" s="199"/>
      <c r="AO93" s="201"/>
      <c r="AP93" s="202"/>
      <c r="AQ93" s="202"/>
      <c r="AR93" s="202"/>
      <c r="AS93" s="199"/>
      <c r="AT93" s="202"/>
      <c r="AU93" s="202"/>
      <c r="AV93" s="202"/>
      <c r="AW93" s="202"/>
      <c r="AX93" s="202"/>
      <c r="AY93" s="202"/>
      <c r="AZ93" s="202"/>
      <c r="BA93" s="202"/>
      <c r="BB93" s="202"/>
      <c r="BC93" s="206" t="s">
        <v>908</v>
      </c>
      <c r="BD93" s="199"/>
      <c r="BE93" s="199"/>
      <c r="BF93" s="202"/>
      <c r="BG93" s="202"/>
      <c r="BH93" s="202"/>
      <c r="BI93" s="202"/>
    </row>
    <row r="94" ht="15.75" customHeight="1">
      <c r="A94" s="196" t="s">
        <v>904</v>
      </c>
      <c r="B94" s="206" t="s">
        <v>909</v>
      </c>
      <c r="C94" s="207" t="s">
        <v>6</v>
      </c>
      <c r="D94" s="199"/>
      <c r="E94" s="199"/>
      <c r="F94" s="199"/>
      <c r="G94" s="199"/>
      <c r="H94" s="199"/>
      <c r="I94" s="199"/>
      <c r="J94" s="199"/>
      <c r="K94" s="199"/>
      <c r="L94" s="200"/>
      <c r="M94" s="199"/>
      <c r="N94" s="201"/>
      <c r="O94" s="199"/>
      <c r="P94" s="202"/>
      <c r="Q94" s="199" t="b">
        <v>0</v>
      </c>
      <c r="R94" s="199" t="b">
        <v>0</v>
      </c>
      <c r="S94" s="199" t="b">
        <v>0</v>
      </c>
      <c r="T94" s="199" t="b">
        <v>0</v>
      </c>
      <c r="U94" s="199" t="b">
        <v>0</v>
      </c>
      <c r="V94" s="199" t="b">
        <v>0</v>
      </c>
      <c r="W94" s="199"/>
      <c r="X94" s="199"/>
      <c r="Y94" s="204">
        <v>0.055</v>
      </c>
      <c r="Z94" s="204">
        <f t="shared" si="8"/>
        <v>0.03</v>
      </c>
      <c r="AA94" s="204">
        <v>0.025</v>
      </c>
      <c r="AB94" s="205">
        <v>495.0</v>
      </c>
      <c r="AC94" s="203"/>
      <c r="AD94" s="199"/>
      <c r="AE94" s="199"/>
      <c r="AF94" s="199"/>
      <c r="AG94" s="199"/>
      <c r="AH94" s="199"/>
      <c r="AI94" s="199"/>
      <c r="AJ94" s="199"/>
      <c r="AK94" s="199"/>
      <c r="AL94" s="199"/>
      <c r="AM94" s="199"/>
      <c r="AN94" s="199"/>
      <c r="AO94" s="201"/>
      <c r="AP94" s="202"/>
      <c r="AQ94" s="202"/>
      <c r="AR94" s="202"/>
      <c r="AS94" s="199"/>
      <c r="AT94" s="202"/>
      <c r="AU94" s="202"/>
      <c r="AV94" s="202"/>
      <c r="AW94" s="202"/>
      <c r="AX94" s="202"/>
      <c r="AY94" s="202"/>
      <c r="AZ94" s="202"/>
      <c r="BA94" s="202"/>
      <c r="BB94" s="202"/>
      <c r="BC94" s="206" t="s">
        <v>906</v>
      </c>
      <c r="BD94" s="199"/>
      <c r="BE94" s="199"/>
      <c r="BF94" s="202"/>
      <c r="BG94" s="202"/>
      <c r="BH94" s="202"/>
      <c r="BI94" s="202"/>
    </row>
    <row r="95" ht="15.75" customHeight="1">
      <c r="A95" s="196" t="s">
        <v>904</v>
      </c>
      <c r="B95" s="206" t="s">
        <v>910</v>
      </c>
      <c r="C95" s="207" t="s">
        <v>6</v>
      </c>
      <c r="D95" s="199"/>
      <c r="E95" s="199"/>
      <c r="F95" s="199"/>
      <c r="G95" s="199"/>
      <c r="H95" s="199"/>
      <c r="I95" s="199"/>
      <c r="J95" s="199"/>
      <c r="K95" s="199"/>
      <c r="L95" s="200"/>
      <c r="M95" s="199"/>
      <c r="N95" s="201"/>
      <c r="O95" s="199"/>
      <c r="P95" s="202"/>
      <c r="Q95" s="199" t="b">
        <v>0</v>
      </c>
      <c r="R95" s="199" t="b">
        <v>0</v>
      </c>
      <c r="S95" s="199" t="b">
        <v>0</v>
      </c>
      <c r="T95" s="199" t="b">
        <v>0</v>
      </c>
      <c r="U95" s="199" t="b">
        <v>0</v>
      </c>
      <c r="V95" s="199" t="b">
        <v>0</v>
      </c>
      <c r="W95" s="199"/>
      <c r="X95" s="199"/>
      <c r="Y95" s="204">
        <v>0.06</v>
      </c>
      <c r="Z95" s="204">
        <f t="shared" si="8"/>
        <v>0.035</v>
      </c>
      <c r="AA95" s="204">
        <v>0.025</v>
      </c>
      <c r="AB95" s="205">
        <v>495.0</v>
      </c>
      <c r="AC95" s="203"/>
      <c r="AD95" s="199"/>
      <c r="AE95" s="199"/>
      <c r="AF95" s="199"/>
      <c r="AG95" s="199"/>
      <c r="AH95" s="199"/>
      <c r="AI95" s="199"/>
      <c r="AJ95" s="199"/>
      <c r="AK95" s="199"/>
      <c r="AL95" s="199"/>
      <c r="AM95" s="199"/>
      <c r="AN95" s="199"/>
      <c r="AO95" s="201"/>
      <c r="AP95" s="202"/>
      <c r="AQ95" s="202"/>
      <c r="AR95" s="202"/>
      <c r="AS95" s="199"/>
      <c r="AT95" s="202"/>
      <c r="AU95" s="202"/>
      <c r="AV95" s="202"/>
      <c r="AW95" s="202"/>
      <c r="AX95" s="202"/>
      <c r="AY95" s="202"/>
      <c r="AZ95" s="202"/>
      <c r="BA95" s="202"/>
      <c r="BB95" s="202"/>
      <c r="BC95" s="206" t="s">
        <v>911</v>
      </c>
      <c r="BD95" s="199"/>
      <c r="BE95" s="199"/>
      <c r="BF95" s="202"/>
      <c r="BG95" s="202"/>
      <c r="BH95" s="202"/>
      <c r="BI95" s="202"/>
    </row>
    <row r="96" ht="15.75" customHeight="1">
      <c r="A96" s="196" t="s">
        <v>904</v>
      </c>
      <c r="B96" s="206" t="s">
        <v>912</v>
      </c>
      <c r="C96" s="207" t="s">
        <v>6</v>
      </c>
      <c r="D96" s="199"/>
      <c r="E96" s="199"/>
      <c r="F96" s="199"/>
      <c r="G96" s="199"/>
      <c r="H96" s="199"/>
      <c r="I96" s="199"/>
      <c r="J96" s="199"/>
      <c r="K96" s="199"/>
      <c r="L96" s="200"/>
      <c r="M96" s="199"/>
      <c r="N96" s="201"/>
      <c r="O96" s="199"/>
      <c r="P96" s="202"/>
      <c r="Q96" s="199" t="b">
        <v>0</v>
      </c>
      <c r="R96" s="199" t="b">
        <v>0</v>
      </c>
      <c r="S96" s="199" t="b">
        <v>0</v>
      </c>
      <c r="T96" s="199" t="b">
        <v>0</v>
      </c>
      <c r="U96" s="199" t="b">
        <v>0</v>
      </c>
      <c r="V96" s="199" t="b">
        <v>0</v>
      </c>
      <c r="W96" s="199"/>
      <c r="X96" s="199"/>
      <c r="Y96" s="204">
        <v>0.06</v>
      </c>
      <c r="Z96" s="204">
        <f t="shared" si="8"/>
        <v>0.035</v>
      </c>
      <c r="AA96" s="204">
        <v>0.025</v>
      </c>
      <c r="AB96" s="205">
        <v>495.0</v>
      </c>
      <c r="AC96" s="203"/>
      <c r="AD96" s="199"/>
      <c r="AE96" s="199"/>
      <c r="AF96" s="199"/>
      <c r="AG96" s="199"/>
      <c r="AH96" s="199"/>
      <c r="AI96" s="199"/>
      <c r="AJ96" s="199"/>
      <c r="AK96" s="199"/>
      <c r="AL96" s="199"/>
      <c r="AM96" s="199"/>
      <c r="AN96" s="199"/>
      <c r="AO96" s="201"/>
      <c r="AP96" s="202"/>
      <c r="AQ96" s="202"/>
      <c r="AR96" s="202"/>
      <c r="AS96" s="199"/>
      <c r="AT96" s="202"/>
      <c r="AU96" s="202"/>
      <c r="AV96" s="202"/>
      <c r="AW96" s="202"/>
      <c r="AX96" s="202"/>
      <c r="AY96" s="202"/>
      <c r="AZ96" s="202"/>
      <c r="BA96" s="202"/>
      <c r="BB96" s="202"/>
      <c r="BC96" s="206" t="s">
        <v>913</v>
      </c>
      <c r="BD96" s="199"/>
      <c r="BE96" s="199"/>
      <c r="BF96" s="202"/>
      <c r="BG96" s="202"/>
      <c r="BH96" s="202"/>
      <c r="BI96" s="202"/>
    </row>
    <row r="97" ht="15.75" customHeight="1">
      <c r="A97" s="196" t="s">
        <v>904</v>
      </c>
      <c r="B97" s="208" t="s">
        <v>914</v>
      </c>
      <c r="C97" s="209" t="s">
        <v>6</v>
      </c>
      <c r="D97" s="199"/>
      <c r="E97" s="199"/>
      <c r="F97" s="199"/>
      <c r="G97" s="199"/>
      <c r="H97" s="199"/>
      <c r="I97" s="199"/>
      <c r="J97" s="199"/>
      <c r="K97" s="199"/>
      <c r="L97" s="200"/>
      <c r="M97" s="199"/>
      <c r="N97" s="201"/>
      <c r="O97" s="199"/>
      <c r="P97" s="202"/>
      <c r="Q97" s="199" t="b">
        <v>0</v>
      </c>
      <c r="R97" s="199" t="b">
        <v>0</v>
      </c>
      <c r="S97" s="199" t="b">
        <v>0</v>
      </c>
      <c r="T97" s="199" t="b">
        <v>0</v>
      </c>
      <c r="U97" s="199" t="b">
        <v>0</v>
      </c>
      <c r="V97" s="199" t="b">
        <v>0</v>
      </c>
      <c r="W97" s="199"/>
      <c r="X97" s="199"/>
      <c r="Y97" s="204">
        <v>0.06</v>
      </c>
      <c r="Z97" s="204">
        <f t="shared" si="8"/>
        <v>0.035</v>
      </c>
      <c r="AA97" s="204">
        <v>0.025</v>
      </c>
      <c r="AB97" s="205">
        <v>495.0</v>
      </c>
      <c r="AC97" s="203"/>
      <c r="AD97" s="199"/>
      <c r="AE97" s="199"/>
      <c r="AF97" s="199"/>
      <c r="AG97" s="199"/>
      <c r="AH97" s="199"/>
      <c r="AI97" s="199"/>
      <c r="AJ97" s="199"/>
      <c r="AK97" s="199"/>
      <c r="AL97" s="199"/>
      <c r="AM97" s="199"/>
      <c r="AN97" s="199"/>
      <c r="AO97" s="201"/>
      <c r="AP97" s="202"/>
      <c r="AQ97" s="202"/>
      <c r="AR97" s="202"/>
      <c r="AS97" s="199"/>
      <c r="AT97" s="202"/>
      <c r="AU97" s="202"/>
      <c r="AV97" s="202"/>
      <c r="AW97" s="202"/>
      <c r="AX97" s="202"/>
      <c r="AY97" s="202"/>
      <c r="AZ97" s="202"/>
      <c r="BA97" s="202"/>
      <c r="BB97" s="202"/>
      <c r="BC97" s="206" t="s">
        <v>913</v>
      </c>
      <c r="BD97" s="199"/>
      <c r="BE97" s="199"/>
      <c r="BF97" s="202"/>
      <c r="BG97" s="202"/>
      <c r="BH97" s="202"/>
      <c r="BI97" s="202"/>
    </row>
    <row r="98" ht="15.75" customHeight="1">
      <c r="A98" s="196" t="s">
        <v>904</v>
      </c>
      <c r="B98" s="197" t="s">
        <v>915</v>
      </c>
      <c r="C98" s="209" t="s">
        <v>6</v>
      </c>
      <c r="D98" s="199"/>
      <c r="E98" s="199"/>
      <c r="F98" s="199"/>
      <c r="G98" s="199"/>
      <c r="H98" s="199"/>
      <c r="I98" s="199"/>
      <c r="J98" s="199"/>
      <c r="K98" s="199"/>
      <c r="L98" s="200"/>
      <c r="M98" s="199"/>
      <c r="N98" s="201"/>
      <c r="O98" s="199"/>
      <c r="P98" s="202"/>
      <c r="Q98" s="199" t="b">
        <v>0</v>
      </c>
      <c r="R98" s="199" t="b">
        <v>0</v>
      </c>
      <c r="S98" s="199" t="b">
        <v>0</v>
      </c>
      <c r="T98" s="199" t="b">
        <v>0</v>
      </c>
      <c r="U98" s="199" t="b">
        <v>0</v>
      </c>
      <c r="V98" s="199" t="b">
        <v>0</v>
      </c>
      <c r="W98" s="199"/>
      <c r="X98" s="199"/>
      <c r="Y98" s="204">
        <v>0.06</v>
      </c>
      <c r="Z98" s="204">
        <f t="shared" si="8"/>
        <v>0.035</v>
      </c>
      <c r="AA98" s="204">
        <v>0.025</v>
      </c>
      <c r="AB98" s="205">
        <v>495.0</v>
      </c>
      <c r="AC98" s="203"/>
      <c r="AD98" s="199"/>
      <c r="AE98" s="199"/>
      <c r="AF98" s="199"/>
      <c r="AG98" s="199"/>
      <c r="AH98" s="199"/>
      <c r="AI98" s="199"/>
      <c r="AJ98" s="199"/>
      <c r="AK98" s="199"/>
      <c r="AL98" s="199"/>
      <c r="AM98" s="199"/>
      <c r="AN98" s="199"/>
      <c r="AO98" s="201"/>
      <c r="AP98" s="202"/>
      <c r="AQ98" s="202"/>
      <c r="AR98" s="202"/>
      <c r="AS98" s="199"/>
      <c r="AT98" s="202"/>
      <c r="AU98" s="202"/>
      <c r="AV98" s="202"/>
      <c r="AW98" s="202"/>
      <c r="AX98" s="202"/>
      <c r="AY98" s="202"/>
      <c r="AZ98" s="202"/>
      <c r="BA98" s="202"/>
      <c r="BB98" s="202"/>
      <c r="BC98" s="206" t="s">
        <v>916</v>
      </c>
      <c r="BD98" s="199"/>
      <c r="BE98" s="199"/>
      <c r="BF98" s="202"/>
      <c r="BG98" s="202"/>
      <c r="BH98" s="202"/>
      <c r="BI98" s="202"/>
    </row>
    <row r="99" ht="15.75" customHeight="1">
      <c r="A99" s="196" t="s">
        <v>904</v>
      </c>
      <c r="B99" s="197" t="s">
        <v>917</v>
      </c>
      <c r="C99" s="209" t="s">
        <v>6</v>
      </c>
      <c r="D99" s="199"/>
      <c r="E99" s="199"/>
      <c r="F99" s="199"/>
      <c r="G99" s="199"/>
      <c r="H99" s="199"/>
      <c r="I99" s="199"/>
      <c r="J99" s="199"/>
      <c r="K99" s="199"/>
      <c r="L99" s="200"/>
      <c r="M99" s="199"/>
      <c r="N99" s="201"/>
      <c r="O99" s="199"/>
      <c r="P99" s="202"/>
      <c r="Q99" s="199" t="b">
        <v>0</v>
      </c>
      <c r="R99" s="199" t="b">
        <v>0</v>
      </c>
      <c r="S99" s="199" t="b">
        <v>0</v>
      </c>
      <c r="T99" s="199" t="b">
        <v>0</v>
      </c>
      <c r="U99" s="199" t="b">
        <v>0</v>
      </c>
      <c r="V99" s="199" t="b">
        <v>0</v>
      </c>
      <c r="W99" s="199"/>
      <c r="X99" s="199"/>
      <c r="Y99" s="204">
        <v>0.06</v>
      </c>
      <c r="Z99" s="204">
        <f t="shared" si="8"/>
        <v>0.035</v>
      </c>
      <c r="AA99" s="204">
        <v>0.025</v>
      </c>
      <c r="AB99" s="205">
        <v>495.0</v>
      </c>
      <c r="AC99" s="203"/>
      <c r="AD99" s="199"/>
      <c r="AE99" s="199"/>
      <c r="AF99" s="199"/>
      <c r="AG99" s="199"/>
      <c r="AH99" s="199"/>
      <c r="AI99" s="199"/>
      <c r="AJ99" s="199"/>
      <c r="AK99" s="199"/>
      <c r="AL99" s="199"/>
      <c r="AM99" s="199"/>
      <c r="AN99" s="199"/>
      <c r="AO99" s="201"/>
      <c r="AP99" s="202"/>
      <c r="AQ99" s="202"/>
      <c r="AR99" s="202"/>
      <c r="AS99" s="199"/>
      <c r="AT99" s="202"/>
      <c r="AU99" s="202"/>
      <c r="AV99" s="202"/>
      <c r="AW99" s="202"/>
      <c r="AX99" s="202"/>
      <c r="AY99" s="202"/>
      <c r="AZ99" s="202"/>
      <c r="BA99" s="202"/>
      <c r="BB99" s="202"/>
      <c r="BC99" s="206" t="s">
        <v>916</v>
      </c>
      <c r="BD99" s="199"/>
      <c r="BE99" s="199"/>
      <c r="BF99" s="202"/>
      <c r="BG99" s="202"/>
      <c r="BH99" s="202"/>
      <c r="BI99" s="202"/>
    </row>
    <row r="100" ht="15.75" customHeight="1">
      <c r="A100" s="196" t="s">
        <v>904</v>
      </c>
      <c r="B100" s="206" t="s">
        <v>918</v>
      </c>
      <c r="C100" s="207" t="s">
        <v>6</v>
      </c>
      <c r="D100" s="199"/>
      <c r="E100" s="199"/>
      <c r="F100" s="199"/>
      <c r="G100" s="199"/>
      <c r="H100" s="199"/>
      <c r="I100" s="199"/>
      <c r="J100" s="199"/>
      <c r="K100" s="199"/>
      <c r="L100" s="200"/>
      <c r="M100" s="199"/>
      <c r="N100" s="201"/>
      <c r="O100" s="199"/>
      <c r="P100" s="202"/>
      <c r="Q100" s="199" t="b">
        <v>0</v>
      </c>
      <c r="R100" s="199" t="b">
        <v>0</v>
      </c>
      <c r="S100" s="199" t="b">
        <v>0</v>
      </c>
      <c r="T100" s="199" t="b">
        <v>0</v>
      </c>
      <c r="U100" s="199" t="b">
        <v>0</v>
      </c>
      <c r="V100" s="199" t="b">
        <v>0</v>
      </c>
      <c r="W100" s="199"/>
      <c r="X100" s="199"/>
      <c r="Y100" s="204">
        <v>0.05</v>
      </c>
      <c r="Z100" s="204">
        <f t="shared" si="8"/>
        <v>0.025</v>
      </c>
      <c r="AA100" s="204">
        <v>0.025</v>
      </c>
      <c r="AB100" s="205">
        <v>495.0</v>
      </c>
      <c r="AC100" s="203"/>
      <c r="AD100" s="199"/>
      <c r="AE100" s="199"/>
      <c r="AF100" s="199"/>
      <c r="AG100" s="199"/>
      <c r="AH100" s="199"/>
      <c r="AI100" s="199"/>
      <c r="AJ100" s="199"/>
      <c r="AK100" s="199"/>
      <c r="AL100" s="199"/>
      <c r="AM100" s="199"/>
      <c r="AN100" s="199"/>
      <c r="AO100" s="201"/>
      <c r="AP100" s="202"/>
      <c r="AQ100" s="202"/>
      <c r="AR100" s="202"/>
      <c r="AS100" s="199"/>
      <c r="AT100" s="202"/>
      <c r="AU100" s="202"/>
      <c r="AV100" s="202"/>
      <c r="AW100" s="202"/>
      <c r="AX100" s="202"/>
      <c r="AY100" s="202"/>
      <c r="AZ100" s="202"/>
      <c r="BA100" s="202"/>
      <c r="BB100" s="202"/>
      <c r="BC100" s="206" t="s">
        <v>916</v>
      </c>
      <c r="BD100" s="199"/>
      <c r="BE100" s="199"/>
      <c r="BF100" s="202"/>
      <c r="BG100" s="202"/>
      <c r="BH100" s="202"/>
      <c r="BI100" s="202"/>
    </row>
    <row r="101" ht="15.75" customHeight="1">
      <c r="A101" s="196" t="s">
        <v>904</v>
      </c>
      <c r="B101" s="206" t="s">
        <v>919</v>
      </c>
      <c r="C101" s="207" t="s">
        <v>6</v>
      </c>
      <c r="D101" s="199"/>
      <c r="E101" s="199"/>
      <c r="F101" s="199"/>
      <c r="G101" s="199"/>
      <c r="H101" s="199"/>
      <c r="I101" s="199"/>
      <c r="J101" s="199"/>
      <c r="K101" s="199"/>
      <c r="L101" s="200"/>
      <c r="M101" s="199"/>
      <c r="N101" s="201"/>
      <c r="O101" s="199"/>
      <c r="P101" s="202"/>
      <c r="Q101" s="199" t="b">
        <v>0</v>
      </c>
      <c r="R101" s="199" t="b">
        <v>0</v>
      </c>
      <c r="S101" s="199" t="b">
        <v>0</v>
      </c>
      <c r="T101" s="199" t="b">
        <v>0</v>
      </c>
      <c r="U101" s="199" t="b">
        <v>0</v>
      </c>
      <c r="V101" s="199" t="b">
        <v>0</v>
      </c>
      <c r="W101" s="199"/>
      <c r="X101" s="199"/>
      <c r="Y101" s="204">
        <v>0.06</v>
      </c>
      <c r="Z101" s="204">
        <f t="shared" si="8"/>
        <v>0.035</v>
      </c>
      <c r="AA101" s="204">
        <v>0.025</v>
      </c>
      <c r="AB101" s="205">
        <v>495.0</v>
      </c>
      <c r="AC101" s="203"/>
      <c r="AD101" s="199"/>
      <c r="AE101" s="199"/>
      <c r="AF101" s="199"/>
      <c r="AG101" s="199"/>
      <c r="AH101" s="199"/>
      <c r="AI101" s="199"/>
      <c r="AJ101" s="199"/>
      <c r="AK101" s="199"/>
      <c r="AL101" s="199"/>
      <c r="AM101" s="199"/>
      <c r="AN101" s="199"/>
      <c r="AO101" s="201"/>
      <c r="AP101" s="202"/>
      <c r="AQ101" s="202"/>
      <c r="AR101" s="202"/>
      <c r="AS101" s="199"/>
      <c r="AT101" s="202"/>
      <c r="AU101" s="202"/>
      <c r="AV101" s="202"/>
      <c r="AW101" s="202"/>
      <c r="AX101" s="202"/>
      <c r="AY101" s="202"/>
      <c r="AZ101" s="202"/>
      <c r="BA101" s="202"/>
      <c r="BB101" s="202"/>
      <c r="BC101" s="206" t="s">
        <v>916</v>
      </c>
      <c r="BD101" s="199"/>
      <c r="BE101" s="199"/>
      <c r="BF101" s="202"/>
      <c r="BG101" s="202"/>
      <c r="BH101" s="202"/>
      <c r="BI101" s="202"/>
    </row>
    <row r="102" ht="15.75" customHeight="1">
      <c r="A102" s="196" t="s">
        <v>904</v>
      </c>
      <c r="B102" s="206" t="s">
        <v>920</v>
      </c>
      <c r="C102" s="207" t="s">
        <v>6</v>
      </c>
      <c r="D102" s="199"/>
      <c r="E102" s="199"/>
      <c r="F102" s="199"/>
      <c r="G102" s="199"/>
      <c r="H102" s="199"/>
      <c r="I102" s="199"/>
      <c r="J102" s="199"/>
      <c r="K102" s="199"/>
      <c r="L102" s="200"/>
      <c r="M102" s="199"/>
      <c r="N102" s="201"/>
      <c r="O102" s="199"/>
      <c r="P102" s="202"/>
      <c r="Q102" s="199" t="b">
        <v>0</v>
      </c>
      <c r="R102" s="199" t="b">
        <v>0</v>
      </c>
      <c r="S102" s="199" t="b">
        <v>0</v>
      </c>
      <c r="T102" s="199" t="b">
        <v>0</v>
      </c>
      <c r="U102" s="199" t="b">
        <v>0</v>
      </c>
      <c r="V102" s="199" t="b">
        <v>0</v>
      </c>
      <c r="W102" s="199"/>
      <c r="X102" s="199"/>
      <c r="Y102" s="204">
        <v>0.06</v>
      </c>
      <c r="Z102" s="204">
        <f t="shared" si="8"/>
        <v>0.035</v>
      </c>
      <c r="AA102" s="204">
        <v>0.025</v>
      </c>
      <c r="AB102" s="205">
        <v>495.0</v>
      </c>
      <c r="AC102" s="203"/>
      <c r="AD102" s="199"/>
      <c r="AE102" s="199"/>
      <c r="AF102" s="199"/>
      <c r="AG102" s="199"/>
      <c r="AH102" s="199"/>
      <c r="AI102" s="199"/>
      <c r="AJ102" s="199"/>
      <c r="AK102" s="199"/>
      <c r="AL102" s="199"/>
      <c r="AM102" s="199"/>
      <c r="AN102" s="199"/>
      <c r="AO102" s="201"/>
      <c r="AP102" s="202"/>
      <c r="AQ102" s="202"/>
      <c r="AR102" s="202"/>
      <c r="AS102" s="199"/>
      <c r="AT102" s="202"/>
      <c r="AU102" s="202"/>
      <c r="AV102" s="202"/>
      <c r="AW102" s="202"/>
      <c r="AX102" s="202"/>
      <c r="AY102" s="202"/>
      <c r="AZ102" s="202"/>
      <c r="BA102" s="202"/>
      <c r="BB102" s="202"/>
      <c r="BC102" s="206" t="s">
        <v>916</v>
      </c>
      <c r="BD102" s="199"/>
      <c r="BE102" s="199"/>
      <c r="BF102" s="202"/>
      <c r="BG102" s="202"/>
      <c r="BH102" s="202"/>
      <c r="BI102" s="202"/>
    </row>
    <row r="103" ht="15.75" customHeight="1">
      <c r="A103" s="196" t="s">
        <v>904</v>
      </c>
      <c r="B103" s="206" t="s">
        <v>921</v>
      </c>
      <c r="C103" s="207" t="s">
        <v>6</v>
      </c>
      <c r="D103" s="199"/>
      <c r="E103" s="199"/>
      <c r="F103" s="199"/>
      <c r="G103" s="199"/>
      <c r="H103" s="199"/>
      <c r="I103" s="199"/>
      <c r="J103" s="199"/>
      <c r="K103" s="199"/>
      <c r="L103" s="200"/>
      <c r="M103" s="199"/>
      <c r="N103" s="201"/>
      <c r="O103" s="199"/>
      <c r="P103" s="202"/>
      <c r="Q103" s="199" t="b">
        <v>0</v>
      </c>
      <c r="R103" s="199" t="b">
        <v>0</v>
      </c>
      <c r="S103" s="199" t="b">
        <v>0</v>
      </c>
      <c r="T103" s="199" t="b">
        <v>0</v>
      </c>
      <c r="U103" s="199" t="b">
        <v>0</v>
      </c>
      <c r="V103" s="199" t="b">
        <v>0</v>
      </c>
      <c r="W103" s="199"/>
      <c r="X103" s="199"/>
      <c r="Y103" s="204">
        <v>0.045</v>
      </c>
      <c r="Z103" s="204">
        <f t="shared" si="8"/>
        <v>0.02</v>
      </c>
      <c r="AA103" s="204">
        <v>0.025</v>
      </c>
      <c r="AB103" s="205">
        <v>495.0</v>
      </c>
      <c r="AC103" s="203"/>
      <c r="AD103" s="199"/>
      <c r="AE103" s="199"/>
      <c r="AF103" s="199"/>
      <c r="AG103" s="199"/>
      <c r="AH103" s="199"/>
      <c r="AI103" s="199"/>
      <c r="AJ103" s="199"/>
      <c r="AK103" s="199"/>
      <c r="AL103" s="199"/>
      <c r="AM103" s="199"/>
      <c r="AN103" s="199"/>
      <c r="AO103" s="201"/>
      <c r="AP103" s="202"/>
      <c r="AQ103" s="202"/>
      <c r="AR103" s="202"/>
      <c r="AS103" s="199"/>
      <c r="AT103" s="202"/>
      <c r="AU103" s="202"/>
      <c r="AV103" s="202"/>
      <c r="AW103" s="202"/>
      <c r="AX103" s="202"/>
      <c r="AY103" s="202"/>
      <c r="AZ103" s="202"/>
      <c r="BA103" s="202"/>
      <c r="BB103" s="202"/>
      <c r="BC103" s="206" t="s">
        <v>916</v>
      </c>
      <c r="BD103" s="199"/>
      <c r="BE103" s="199"/>
      <c r="BF103" s="202"/>
      <c r="BG103" s="202"/>
      <c r="BH103" s="202"/>
      <c r="BI103" s="202"/>
    </row>
    <row r="104" ht="15.75" customHeight="1">
      <c r="A104" s="196" t="s">
        <v>904</v>
      </c>
      <c r="B104" s="206" t="s">
        <v>922</v>
      </c>
      <c r="C104" s="207" t="s">
        <v>6</v>
      </c>
      <c r="D104" s="199"/>
      <c r="E104" s="199"/>
      <c r="F104" s="199"/>
      <c r="G104" s="199"/>
      <c r="H104" s="199"/>
      <c r="I104" s="199"/>
      <c r="J104" s="199"/>
      <c r="K104" s="199"/>
      <c r="L104" s="200"/>
      <c r="M104" s="199"/>
      <c r="N104" s="201"/>
      <c r="O104" s="199"/>
      <c r="P104" s="202"/>
      <c r="Q104" s="199" t="b">
        <v>0</v>
      </c>
      <c r="R104" s="199" t="b">
        <v>0</v>
      </c>
      <c r="S104" s="199" t="b">
        <v>0</v>
      </c>
      <c r="T104" s="199" t="b">
        <v>0</v>
      </c>
      <c r="U104" s="199" t="b">
        <v>0</v>
      </c>
      <c r="V104" s="199" t="b">
        <v>0</v>
      </c>
      <c r="W104" s="199"/>
      <c r="X104" s="199"/>
      <c r="Y104" s="204">
        <v>0.06</v>
      </c>
      <c r="Z104" s="204">
        <f t="shared" si="8"/>
        <v>0.035</v>
      </c>
      <c r="AA104" s="204">
        <v>0.025</v>
      </c>
      <c r="AB104" s="205">
        <v>495.0</v>
      </c>
      <c r="AC104" s="203"/>
      <c r="AD104" s="199"/>
      <c r="AE104" s="199"/>
      <c r="AF104" s="199"/>
      <c r="AG104" s="199"/>
      <c r="AH104" s="199"/>
      <c r="AI104" s="199"/>
      <c r="AJ104" s="199"/>
      <c r="AK104" s="199"/>
      <c r="AL104" s="199"/>
      <c r="AM104" s="199"/>
      <c r="AN104" s="199"/>
      <c r="AO104" s="201"/>
      <c r="AP104" s="202"/>
      <c r="AQ104" s="202"/>
      <c r="AR104" s="202"/>
      <c r="AS104" s="199"/>
      <c r="AT104" s="202"/>
      <c r="AU104" s="202"/>
      <c r="AV104" s="202"/>
      <c r="AW104" s="202"/>
      <c r="AX104" s="202"/>
      <c r="AY104" s="202"/>
      <c r="AZ104" s="202"/>
      <c r="BA104" s="202"/>
      <c r="BB104" s="202"/>
      <c r="BC104" s="206" t="s">
        <v>916</v>
      </c>
      <c r="BD104" s="199"/>
      <c r="BE104" s="199"/>
      <c r="BF104" s="202"/>
      <c r="BG104" s="202"/>
      <c r="BH104" s="202"/>
      <c r="BI104" s="202"/>
    </row>
    <row r="105" ht="15.75" customHeight="1">
      <c r="A105" s="196" t="s">
        <v>904</v>
      </c>
      <c r="B105" s="206" t="s">
        <v>923</v>
      </c>
      <c r="C105" s="207" t="s">
        <v>6</v>
      </c>
      <c r="D105" s="199"/>
      <c r="E105" s="199"/>
      <c r="F105" s="199"/>
      <c r="G105" s="199"/>
      <c r="H105" s="199"/>
      <c r="I105" s="199"/>
      <c r="J105" s="199"/>
      <c r="K105" s="199"/>
      <c r="L105" s="200"/>
      <c r="M105" s="199"/>
      <c r="N105" s="201"/>
      <c r="O105" s="199"/>
      <c r="P105" s="202"/>
      <c r="Q105" s="199" t="b">
        <v>0</v>
      </c>
      <c r="R105" s="199" t="b">
        <v>0</v>
      </c>
      <c r="S105" s="199" t="b">
        <v>0</v>
      </c>
      <c r="T105" s="199" t="b">
        <v>0</v>
      </c>
      <c r="U105" s="199" t="b">
        <v>0</v>
      </c>
      <c r="V105" s="199" t="b">
        <v>0</v>
      </c>
      <c r="W105" s="199"/>
      <c r="X105" s="199"/>
      <c r="Y105" s="204">
        <v>0.06</v>
      </c>
      <c r="Z105" s="204">
        <f t="shared" si="8"/>
        <v>0.035</v>
      </c>
      <c r="AA105" s="204">
        <v>0.025</v>
      </c>
      <c r="AB105" s="205">
        <v>495.0</v>
      </c>
      <c r="AC105" s="203"/>
      <c r="AD105" s="199"/>
      <c r="AE105" s="199"/>
      <c r="AF105" s="199"/>
      <c r="AG105" s="199"/>
      <c r="AH105" s="199"/>
      <c r="AI105" s="199"/>
      <c r="AJ105" s="199"/>
      <c r="AK105" s="199"/>
      <c r="AL105" s="199"/>
      <c r="AM105" s="199"/>
      <c r="AN105" s="199"/>
      <c r="AO105" s="201"/>
      <c r="AP105" s="202"/>
      <c r="AQ105" s="202"/>
      <c r="AR105" s="202"/>
      <c r="AS105" s="199"/>
      <c r="AT105" s="202"/>
      <c r="AU105" s="202"/>
      <c r="AV105" s="202"/>
      <c r="AW105" s="202"/>
      <c r="AX105" s="202"/>
      <c r="AY105" s="202"/>
      <c r="AZ105" s="202"/>
      <c r="BA105" s="202"/>
      <c r="BB105" s="202"/>
      <c r="BC105" s="206" t="s">
        <v>916</v>
      </c>
      <c r="BD105" s="199"/>
      <c r="BE105" s="199"/>
      <c r="BF105" s="202"/>
      <c r="BG105" s="202"/>
      <c r="BH105" s="202"/>
      <c r="BI105" s="202"/>
    </row>
    <row r="106" ht="15.75" customHeight="1">
      <c r="A106" s="196" t="s">
        <v>904</v>
      </c>
      <c r="B106" s="206" t="s">
        <v>924</v>
      </c>
      <c r="C106" s="207" t="s">
        <v>6</v>
      </c>
      <c r="D106" s="199"/>
      <c r="E106" s="199"/>
      <c r="F106" s="199"/>
      <c r="G106" s="199"/>
      <c r="H106" s="199"/>
      <c r="I106" s="199"/>
      <c r="J106" s="199"/>
      <c r="K106" s="199"/>
      <c r="L106" s="200"/>
      <c r="M106" s="199"/>
      <c r="N106" s="201"/>
      <c r="O106" s="199"/>
      <c r="P106" s="202"/>
      <c r="Q106" s="199" t="b">
        <v>0</v>
      </c>
      <c r="R106" s="199" t="b">
        <v>0</v>
      </c>
      <c r="S106" s="199" t="b">
        <v>0</v>
      </c>
      <c r="T106" s="199" t="b">
        <v>0</v>
      </c>
      <c r="U106" s="199" t="b">
        <v>0</v>
      </c>
      <c r="V106" s="199" t="b">
        <v>0</v>
      </c>
      <c r="W106" s="199"/>
      <c r="X106" s="199"/>
      <c r="Y106" s="204">
        <v>0.06</v>
      </c>
      <c r="Z106" s="204">
        <f t="shared" si="8"/>
        <v>0.035</v>
      </c>
      <c r="AA106" s="204">
        <v>0.025</v>
      </c>
      <c r="AB106" s="205">
        <v>495.0</v>
      </c>
      <c r="AC106" s="203"/>
      <c r="AD106" s="199"/>
      <c r="AE106" s="199"/>
      <c r="AF106" s="199"/>
      <c r="AG106" s="199"/>
      <c r="AH106" s="199"/>
      <c r="AI106" s="199"/>
      <c r="AJ106" s="199"/>
      <c r="AK106" s="199"/>
      <c r="AL106" s="199"/>
      <c r="AM106" s="199"/>
      <c r="AN106" s="199"/>
      <c r="AO106" s="201"/>
      <c r="AP106" s="202"/>
      <c r="AQ106" s="202"/>
      <c r="AR106" s="202"/>
      <c r="AS106" s="199"/>
      <c r="AT106" s="202"/>
      <c r="AU106" s="202"/>
      <c r="AV106" s="202"/>
      <c r="AW106" s="202"/>
      <c r="AX106" s="202"/>
      <c r="AY106" s="202"/>
      <c r="AZ106" s="202"/>
      <c r="BA106" s="202"/>
      <c r="BB106" s="202"/>
      <c r="BC106" s="206" t="s">
        <v>916</v>
      </c>
      <c r="BD106" s="199"/>
      <c r="BE106" s="199"/>
      <c r="BF106" s="202"/>
      <c r="BG106" s="202"/>
      <c r="BH106" s="202"/>
      <c r="BI106" s="202"/>
    </row>
    <row r="107" ht="15.75" customHeight="1">
      <c r="A107" s="196" t="s">
        <v>904</v>
      </c>
      <c r="B107" s="206" t="s">
        <v>925</v>
      </c>
      <c r="C107" s="207" t="s">
        <v>6</v>
      </c>
      <c r="D107" s="199"/>
      <c r="E107" s="199"/>
      <c r="F107" s="199"/>
      <c r="G107" s="199"/>
      <c r="H107" s="199"/>
      <c r="I107" s="199"/>
      <c r="J107" s="199"/>
      <c r="K107" s="199"/>
      <c r="L107" s="200"/>
      <c r="M107" s="199"/>
      <c r="N107" s="201"/>
      <c r="O107" s="199"/>
      <c r="P107" s="202"/>
      <c r="Q107" s="199" t="b">
        <v>0</v>
      </c>
      <c r="R107" s="199" t="b">
        <v>0</v>
      </c>
      <c r="S107" s="199" t="b">
        <v>0</v>
      </c>
      <c r="T107" s="199" t="b">
        <v>0</v>
      </c>
      <c r="U107" s="199" t="b">
        <v>0</v>
      </c>
      <c r="V107" s="199" t="b">
        <v>0</v>
      </c>
      <c r="W107" s="199"/>
      <c r="X107" s="199"/>
      <c r="Y107" s="204">
        <v>0.06</v>
      </c>
      <c r="Z107" s="204">
        <f t="shared" si="8"/>
        <v>0.035</v>
      </c>
      <c r="AA107" s="204">
        <v>0.025</v>
      </c>
      <c r="AB107" s="205">
        <v>495.0</v>
      </c>
      <c r="AC107" s="203"/>
      <c r="AD107" s="199"/>
      <c r="AE107" s="199"/>
      <c r="AF107" s="199"/>
      <c r="AG107" s="199"/>
      <c r="AH107" s="199"/>
      <c r="AI107" s="199"/>
      <c r="AJ107" s="199"/>
      <c r="AK107" s="199"/>
      <c r="AL107" s="199"/>
      <c r="AM107" s="199"/>
      <c r="AN107" s="199"/>
      <c r="AO107" s="201"/>
      <c r="AP107" s="202"/>
      <c r="AQ107" s="202"/>
      <c r="AR107" s="202"/>
      <c r="AS107" s="199"/>
      <c r="AT107" s="202"/>
      <c r="AU107" s="202"/>
      <c r="AV107" s="202"/>
      <c r="AW107" s="202"/>
      <c r="AX107" s="202"/>
      <c r="AY107" s="202"/>
      <c r="AZ107" s="202"/>
      <c r="BA107" s="202"/>
      <c r="BB107" s="202"/>
      <c r="BC107" s="206" t="s">
        <v>916</v>
      </c>
      <c r="BD107" s="199"/>
      <c r="BE107" s="199"/>
      <c r="BF107" s="202"/>
      <c r="BG107" s="202"/>
      <c r="BH107" s="202"/>
      <c r="BI107" s="202"/>
    </row>
    <row r="108" ht="15.75" customHeight="1">
      <c r="A108" s="196" t="s">
        <v>904</v>
      </c>
      <c r="B108" s="206" t="s">
        <v>926</v>
      </c>
      <c r="C108" s="207" t="s">
        <v>6</v>
      </c>
      <c r="D108" s="199"/>
      <c r="E108" s="199"/>
      <c r="F108" s="199"/>
      <c r="G108" s="199"/>
      <c r="H108" s="199"/>
      <c r="I108" s="199"/>
      <c r="J108" s="199"/>
      <c r="K108" s="199"/>
      <c r="L108" s="200"/>
      <c r="M108" s="199"/>
      <c r="N108" s="201"/>
      <c r="O108" s="199"/>
      <c r="P108" s="202"/>
      <c r="Q108" s="199" t="b">
        <v>0</v>
      </c>
      <c r="R108" s="199" t="b">
        <v>0</v>
      </c>
      <c r="S108" s="199" t="b">
        <v>0</v>
      </c>
      <c r="T108" s="199" t="b">
        <v>0</v>
      </c>
      <c r="U108" s="199" t="b">
        <v>0</v>
      </c>
      <c r="V108" s="199" t="b">
        <v>0</v>
      </c>
      <c r="W108" s="199"/>
      <c r="X108" s="199"/>
      <c r="Y108" s="204">
        <v>0.05</v>
      </c>
      <c r="Z108" s="204">
        <f t="shared" si="8"/>
        <v>0.025</v>
      </c>
      <c r="AA108" s="204">
        <v>0.025</v>
      </c>
      <c r="AB108" s="205">
        <v>495.0</v>
      </c>
      <c r="AC108" s="203"/>
      <c r="AD108" s="199"/>
      <c r="AE108" s="199"/>
      <c r="AF108" s="199"/>
      <c r="AG108" s="199"/>
      <c r="AH108" s="199"/>
      <c r="AI108" s="199"/>
      <c r="AJ108" s="199"/>
      <c r="AK108" s="199"/>
      <c r="AL108" s="199"/>
      <c r="AM108" s="199"/>
      <c r="AN108" s="199"/>
      <c r="AO108" s="201"/>
      <c r="AP108" s="202"/>
      <c r="AQ108" s="202"/>
      <c r="AR108" s="202"/>
      <c r="AS108" s="199"/>
      <c r="AT108" s="202"/>
      <c r="AU108" s="202"/>
      <c r="AV108" s="202"/>
      <c r="AW108" s="202"/>
      <c r="AX108" s="202"/>
      <c r="AY108" s="202"/>
      <c r="AZ108" s="202"/>
      <c r="BA108" s="202"/>
      <c r="BB108" s="202"/>
      <c r="BC108" s="206" t="s">
        <v>927</v>
      </c>
      <c r="BD108" s="199"/>
      <c r="BE108" s="199"/>
      <c r="BF108" s="202"/>
      <c r="BG108" s="202"/>
      <c r="BH108" s="202"/>
      <c r="BI108" s="202"/>
    </row>
    <row r="109" ht="15.75" customHeight="1">
      <c r="A109" s="196" t="s">
        <v>904</v>
      </c>
      <c r="B109" s="206" t="s">
        <v>928</v>
      </c>
      <c r="C109" s="207" t="s">
        <v>6</v>
      </c>
      <c r="D109" s="199"/>
      <c r="E109" s="199"/>
      <c r="F109" s="199"/>
      <c r="G109" s="199"/>
      <c r="H109" s="199"/>
      <c r="I109" s="199"/>
      <c r="J109" s="199"/>
      <c r="K109" s="199"/>
      <c r="L109" s="200"/>
      <c r="M109" s="199"/>
      <c r="N109" s="201"/>
      <c r="O109" s="199"/>
      <c r="P109" s="202"/>
      <c r="Q109" s="199" t="b">
        <v>0</v>
      </c>
      <c r="R109" s="199" t="b">
        <v>0</v>
      </c>
      <c r="S109" s="199" t="b">
        <v>0</v>
      </c>
      <c r="T109" s="199" t="b">
        <v>0</v>
      </c>
      <c r="U109" s="199" t="b">
        <v>0</v>
      </c>
      <c r="V109" s="199" t="b">
        <v>0</v>
      </c>
      <c r="W109" s="199"/>
      <c r="X109" s="199"/>
      <c r="Y109" s="204">
        <v>0.06</v>
      </c>
      <c r="Z109" s="204">
        <f t="shared" si="8"/>
        <v>0.035</v>
      </c>
      <c r="AA109" s="204">
        <v>0.025</v>
      </c>
      <c r="AB109" s="205">
        <v>495.0</v>
      </c>
      <c r="AC109" s="203"/>
      <c r="AD109" s="199"/>
      <c r="AE109" s="199"/>
      <c r="AF109" s="199"/>
      <c r="AG109" s="199"/>
      <c r="AH109" s="199"/>
      <c r="AI109" s="199"/>
      <c r="AJ109" s="199"/>
      <c r="AK109" s="199"/>
      <c r="AL109" s="199"/>
      <c r="AM109" s="199"/>
      <c r="AN109" s="199"/>
      <c r="AO109" s="201"/>
      <c r="AP109" s="202"/>
      <c r="AQ109" s="202"/>
      <c r="AR109" s="202"/>
      <c r="AS109" s="199"/>
      <c r="AT109" s="202"/>
      <c r="AU109" s="202"/>
      <c r="AV109" s="202"/>
      <c r="AW109" s="202"/>
      <c r="AX109" s="202"/>
      <c r="AY109" s="202"/>
      <c r="AZ109" s="202"/>
      <c r="BA109" s="202"/>
      <c r="BB109" s="202"/>
      <c r="BC109" s="206" t="s">
        <v>929</v>
      </c>
      <c r="BD109" s="199"/>
      <c r="BE109" s="199"/>
      <c r="BF109" s="202"/>
      <c r="BG109" s="202"/>
      <c r="BH109" s="202"/>
      <c r="BI109" s="202"/>
    </row>
    <row r="110" ht="15.75" customHeight="1">
      <c r="A110" s="210" t="s">
        <v>930</v>
      </c>
      <c r="B110" s="211" t="s">
        <v>931</v>
      </c>
      <c r="C110" s="212" t="s">
        <v>564</v>
      </c>
      <c r="D110" s="213"/>
      <c r="E110" s="213"/>
      <c r="F110" s="213"/>
      <c r="G110" s="213" t="s">
        <v>512</v>
      </c>
      <c r="H110" s="213"/>
      <c r="I110" s="213"/>
      <c r="J110" s="213"/>
      <c r="K110" s="213"/>
      <c r="L110" s="214"/>
      <c r="M110" s="213" t="s">
        <v>253</v>
      </c>
      <c r="N110" s="215">
        <v>44306.0</v>
      </c>
      <c r="O110" s="216">
        <v>44641.0</v>
      </c>
      <c r="P110" s="217" t="s">
        <v>932</v>
      </c>
      <c r="Q110" s="218">
        <f>N110-2</f>
        <v>44304</v>
      </c>
      <c r="R110" s="219"/>
      <c r="S110" s="219"/>
      <c r="T110" s="219"/>
      <c r="U110" s="213" t="s">
        <v>101</v>
      </c>
      <c r="V110" s="219"/>
      <c r="W110" s="219"/>
      <c r="X110" s="219"/>
      <c r="Y110" s="220"/>
      <c r="Z110" s="221"/>
      <c r="AA110" s="220"/>
      <c r="AB110" s="214"/>
      <c r="AC110" s="216">
        <v>44265.0</v>
      </c>
      <c r="AD110" s="219"/>
      <c r="AE110" s="219"/>
      <c r="AF110" s="219"/>
      <c r="AG110" s="219"/>
      <c r="AH110" s="219"/>
      <c r="AI110" s="219"/>
      <c r="AJ110" s="219"/>
      <c r="AK110" s="219"/>
      <c r="AL110" s="219"/>
      <c r="AM110" s="219"/>
      <c r="AN110" s="219"/>
      <c r="AO110" s="222"/>
      <c r="AP110" s="223"/>
      <c r="AQ110" s="223"/>
      <c r="AR110" s="223"/>
      <c r="AS110" s="219"/>
      <c r="AT110" s="223"/>
      <c r="AU110" s="223"/>
      <c r="AV110" s="223"/>
      <c r="AW110" s="223"/>
      <c r="AX110" s="223"/>
      <c r="AY110" s="223"/>
      <c r="AZ110" s="223" t="b">
        <v>0</v>
      </c>
      <c r="BA110" s="223" t="b">
        <v>0</v>
      </c>
      <c r="BB110" s="223"/>
      <c r="BC110" s="217" t="s">
        <v>933</v>
      </c>
      <c r="BD110" s="213" t="s">
        <v>519</v>
      </c>
      <c r="BE110" s="213" t="s">
        <v>519</v>
      </c>
      <c r="BF110" s="223"/>
      <c r="BG110" s="223"/>
      <c r="BH110" s="223"/>
      <c r="BI110" s="223"/>
    </row>
    <row r="111" ht="15.75" customHeight="1">
      <c r="A111" s="210" t="s">
        <v>930</v>
      </c>
      <c r="B111" s="211" t="s">
        <v>934</v>
      </c>
      <c r="C111" s="224"/>
      <c r="D111" s="219"/>
      <c r="E111" s="219"/>
      <c r="F111" s="219"/>
      <c r="G111" s="219"/>
      <c r="H111" s="219"/>
      <c r="I111" s="219"/>
      <c r="J111" s="219"/>
      <c r="K111" s="219"/>
      <c r="L111" s="225"/>
      <c r="M111" s="219"/>
      <c r="N111" s="222"/>
      <c r="O111" s="219"/>
      <c r="P111" s="223"/>
      <c r="Q111" s="213"/>
      <c r="R111" s="219"/>
      <c r="S111" s="219"/>
      <c r="T111" s="219"/>
      <c r="U111" s="219"/>
      <c r="V111" s="219"/>
      <c r="W111" s="219"/>
      <c r="X111" s="219"/>
      <c r="Y111" s="220"/>
      <c r="Z111" s="221">
        <f t="shared" ref="Z111:Z112" si="9">Y111-AA111</f>
        <v>0</v>
      </c>
      <c r="AA111" s="220"/>
      <c r="AB111" s="214"/>
      <c r="AC111" s="213"/>
      <c r="AD111" s="219"/>
      <c r="AE111" s="219"/>
      <c r="AF111" s="219"/>
      <c r="AG111" s="219"/>
      <c r="AH111" s="219"/>
      <c r="AI111" s="219"/>
      <c r="AJ111" s="219"/>
      <c r="AK111" s="219"/>
      <c r="AL111" s="219"/>
      <c r="AM111" s="219"/>
      <c r="AN111" s="219"/>
      <c r="AO111" s="222"/>
      <c r="AP111" s="223"/>
      <c r="AQ111" s="223"/>
      <c r="AR111" s="223"/>
      <c r="AS111" s="219"/>
      <c r="AT111" s="223"/>
      <c r="AU111" s="223"/>
      <c r="AV111" s="223"/>
      <c r="AW111" s="223"/>
      <c r="AX111" s="223"/>
      <c r="AY111" s="223"/>
      <c r="AZ111" s="223"/>
      <c r="BA111" s="223"/>
      <c r="BB111" s="223"/>
      <c r="BC111" s="223"/>
      <c r="BD111" s="219"/>
      <c r="BE111" s="219"/>
      <c r="BF111" s="223"/>
      <c r="BG111" s="223"/>
      <c r="BH111" s="223"/>
      <c r="BI111" s="223"/>
    </row>
    <row r="112" ht="15.75" customHeight="1">
      <c r="A112" s="210" t="s">
        <v>930</v>
      </c>
      <c r="B112" s="211" t="s">
        <v>935</v>
      </c>
      <c r="C112" s="224" t="s">
        <v>889</v>
      </c>
      <c r="D112" s="219"/>
      <c r="E112" s="219"/>
      <c r="F112" s="219"/>
      <c r="G112" s="219"/>
      <c r="H112" s="219"/>
      <c r="I112" s="219"/>
      <c r="J112" s="219"/>
      <c r="K112" s="219"/>
      <c r="L112" s="225"/>
      <c r="M112" s="219"/>
      <c r="N112" s="222"/>
      <c r="O112" s="219"/>
      <c r="P112" s="223"/>
      <c r="Q112" s="213"/>
      <c r="R112" s="219"/>
      <c r="S112" s="219"/>
      <c r="T112" s="219"/>
      <c r="U112" s="219"/>
      <c r="V112" s="219"/>
      <c r="W112" s="219"/>
      <c r="X112" s="219"/>
      <c r="Y112" s="220">
        <v>0.05</v>
      </c>
      <c r="Z112" s="221">
        <f t="shared" si="9"/>
        <v>0</v>
      </c>
      <c r="AA112" s="220">
        <v>0.05</v>
      </c>
      <c r="AB112" s="214">
        <v>495.0</v>
      </c>
      <c r="AC112" s="213"/>
      <c r="AD112" s="219"/>
      <c r="AE112" s="219"/>
      <c r="AF112" s="219"/>
      <c r="AG112" s="219"/>
      <c r="AH112" s="219"/>
      <c r="AI112" s="219"/>
      <c r="AJ112" s="219"/>
      <c r="AK112" s="219"/>
      <c r="AL112" s="219"/>
      <c r="AM112" s="219"/>
      <c r="AN112" s="219"/>
      <c r="AO112" s="222"/>
      <c r="AP112" s="223"/>
      <c r="AQ112" s="223"/>
      <c r="AR112" s="223"/>
      <c r="AS112" s="219"/>
      <c r="AT112" s="223"/>
      <c r="AU112" s="223"/>
      <c r="AV112" s="223"/>
      <c r="AW112" s="223"/>
      <c r="AX112" s="223"/>
      <c r="AY112" s="223"/>
      <c r="AZ112" s="223"/>
      <c r="BA112" s="223"/>
      <c r="BB112" s="223"/>
      <c r="BC112" s="223"/>
      <c r="BD112" s="219"/>
      <c r="BE112" s="219"/>
      <c r="BF112" s="223"/>
      <c r="BG112" s="223"/>
      <c r="BH112" s="223"/>
      <c r="BI112" s="223"/>
    </row>
    <row r="113" ht="15.75" customHeight="1">
      <c r="A113" s="210" t="s">
        <v>936</v>
      </c>
      <c r="B113" s="211" t="s">
        <v>937</v>
      </c>
      <c r="C113" s="212" t="s">
        <v>7</v>
      </c>
      <c r="D113" s="213"/>
      <c r="E113" s="213"/>
      <c r="F113" s="213"/>
      <c r="G113" s="213"/>
      <c r="H113" s="213"/>
      <c r="I113" s="213"/>
      <c r="J113" s="216"/>
      <c r="K113" s="216"/>
      <c r="L113" s="214"/>
      <c r="M113" s="216">
        <v>44392.0</v>
      </c>
      <c r="N113" s="215">
        <v>44400.0</v>
      </c>
      <c r="O113" s="216">
        <v>44561.0</v>
      </c>
      <c r="P113" s="217" t="s">
        <v>938</v>
      </c>
      <c r="Q113" s="219"/>
      <c r="R113" s="219"/>
      <c r="S113" s="219"/>
      <c r="T113" s="219"/>
      <c r="U113" s="219"/>
      <c r="V113" s="219"/>
      <c r="W113" s="219"/>
      <c r="X113" s="219"/>
      <c r="Y113" s="220"/>
      <c r="Z113" s="220"/>
      <c r="AA113" s="220"/>
      <c r="AB113" s="214"/>
      <c r="AC113" s="213"/>
      <c r="AD113" s="219"/>
      <c r="AE113" s="219"/>
      <c r="AF113" s="219"/>
      <c r="AG113" s="219"/>
      <c r="AH113" s="219"/>
      <c r="AI113" s="219"/>
      <c r="AJ113" s="219"/>
      <c r="AK113" s="219"/>
      <c r="AL113" s="219"/>
      <c r="AM113" s="219"/>
      <c r="AN113" s="219"/>
      <c r="AO113" s="222"/>
      <c r="AP113" s="223"/>
      <c r="AQ113" s="223"/>
      <c r="AR113" s="223"/>
      <c r="AS113" s="219"/>
      <c r="AT113" s="223"/>
      <c r="AU113" s="223"/>
      <c r="AV113" s="223"/>
      <c r="AW113" s="223"/>
      <c r="AX113" s="223"/>
      <c r="AY113" s="223"/>
      <c r="AZ113" s="223"/>
      <c r="BA113" s="223"/>
      <c r="BB113" s="223"/>
      <c r="BC113" s="217" t="s">
        <v>939</v>
      </c>
      <c r="BD113" s="213" t="s">
        <v>512</v>
      </c>
      <c r="BE113" s="213" t="s">
        <v>512</v>
      </c>
      <c r="BF113" s="223"/>
      <c r="BG113" s="223"/>
      <c r="BH113" s="223"/>
      <c r="BI113" s="223"/>
    </row>
    <row r="114" ht="15.75" customHeight="1">
      <c r="A114" s="226"/>
      <c r="B114" s="227"/>
      <c r="C114" s="228"/>
      <c r="D114" s="14"/>
      <c r="E114" s="14"/>
      <c r="F114" s="14"/>
      <c r="G114" s="14"/>
      <c r="H114" s="14"/>
      <c r="I114" s="14"/>
      <c r="J114" s="14"/>
      <c r="K114" s="14"/>
      <c r="L114" s="229"/>
      <c r="M114" s="14"/>
      <c r="N114" s="230"/>
      <c r="O114" s="14"/>
      <c r="P114" s="10"/>
      <c r="Q114" s="14"/>
      <c r="R114" s="14"/>
      <c r="S114" s="14"/>
      <c r="T114" s="14"/>
      <c r="U114" s="14"/>
      <c r="V114" s="14"/>
      <c r="W114" s="14"/>
      <c r="X114" s="14"/>
      <c r="Y114" s="231"/>
      <c r="Z114" s="231"/>
      <c r="AA114" s="231"/>
      <c r="AB114" s="229"/>
      <c r="AC114" s="14"/>
      <c r="AD114" s="14"/>
      <c r="AE114" s="14"/>
      <c r="AF114" s="14"/>
      <c r="AG114" s="14"/>
      <c r="AH114" s="14"/>
      <c r="AI114" s="14"/>
      <c r="AJ114" s="14"/>
      <c r="AK114" s="14"/>
      <c r="AL114" s="14"/>
      <c r="AM114" s="14"/>
      <c r="AN114" s="14"/>
      <c r="AO114" s="230"/>
      <c r="AP114" s="10"/>
      <c r="AQ114" s="10"/>
      <c r="AR114" s="10"/>
      <c r="AS114" s="14"/>
      <c r="AT114" s="10"/>
      <c r="AU114" s="10"/>
      <c r="AV114" s="10"/>
      <c r="AW114" s="10"/>
      <c r="AX114" s="10"/>
      <c r="AY114" s="10"/>
      <c r="AZ114" s="10"/>
      <c r="BA114" s="10"/>
      <c r="BB114" s="10"/>
      <c r="BC114" s="10"/>
      <c r="BD114" s="14"/>
      <c r="BE114" s="14"/>
      <c r="BF114" s="10"/>
      <c r="BG114" s="10"/>
      <c r="BH114" s="10"/>
      <c r="BI114" s="10"/>
    </row>
    <row r="115" ht="15.75" customHeight="1">
      <c r="A115" s="226"/>
      <c r="B115" s="227"/>
      <c r="C115" s="228"/>
      <c r="D115" s="14"/>
      <c r="E115" s="14"/>
      <c r="F115" s="14"/>
      <c r="G115" s="14"/>
      <c r="H115" s="14"/>
      <c r="I115" s="14"/>
      <c r="J115" s="14"/>
      <c r="K115" s="14"/>
      <c r="L115" s="229"/>
      <c r="M115" s="14"/>
      <c r="N115" s="230"/>
      <c r="O115" s="14"/>
      <c r="P115" s="10"/>
      <c r="Q115" s="14"/>
      <c r="R115" s="14"/>
      <c r="S115" s="14"/>
      <c r="T115" s="14"/>
      <c r="U115" s="14"/>
      <c r="V115" s="14"/>
      <c r="W115" s="14"/>
      <c r="X115" s="14"/>
      <c r="Y115" s="231"/>
      <c r="Z115" s="231"/>
      <c r="AA115" s="231"/>
      <c r="AB115" s="229"/>
      <c r="AC115" s="14"/>
      <c r="AD115" s="14"/>
      <c r="AE115" s="14"/>
      <c r="AF115" s="14"/>
      <c r="AG115" s="14"/>
      <c r="AH115" s="14"/>
      <c r="AI115" s="14"/>
      <c r="AJ115" s="14"/>
      <c r="AK115" s="14"/>
      <c r="AL115" s="14"/>
      <c r="AM115" s="14"/>
      <c r="AN115" s="14"/>
      <c r="AO115" s="230"/>
      <c r="AP115" s="10"/>
      <c r="AQ115" s="10"/>
      <c r="AR115" s="10"/>
      <c r="AS115" s="14"/>
      <c r="AT115" s="10"/>
      <c r="AU115" s="10"/>
      <c r="AV115" s="10"/>
      <c r="AW115" s="10"/>
      <c r="AX115" s="10"/>
      <c r="AY115" s="10"/>
      <c r="AZ115" s="10"/>
      <c r="BA115" s="10"/>
      <c r="BB115" s="10"/>
      <c r="BC115" s="10"/>
      <c r="BD115" s="14"/>
      <c r="BE115" s="14"/>
      <c r="BF115" s="10"/>
      <c r="BG115" s="10"/>
      <c r="BH115" s="10"/>
      <c r="BI115" s="10"/>
    </row>
    <row r="116" ht="15.75" customHeight="1">
      <c r="A116" s="226"/>
      <c r="B116" s="227"/>
      <c r="C116" s="228"/>
      <c r="D116" s="14"/>
      <c r="E116" s="14"/>
      <c r="F116" s="14"/>
      <c r="G116" s="14"/>
      <c r="H116" s="14"/>
      <c r="I116" s="14"/>
      <c r="J116" s="14"/>
      <c r="K116" s="14"/>
      <c r="L116" s="229"/>
      <c r="M116" s="14"/>
      <c r="N116" s="230"/>
      <c r="O116" s="14"/>
      <c r="P116" s="10"/>
      <c r="Q116" s="14"/>
      <c r="R116" s="14"/>
      <c r="S116" s="14"/>
      <c r="T116" s="14"/>
      <c r="U116" s="14"/>
      <c r="V116" s="14"/>
      <c r="W116" s="14"/>
      <c r="X116" s="14"/>
      <c r="Y116" s="231"/>
      <c r="Z116" s="231"/>
      <c r="AA116" s="231"/>
      <c r="AB116" s="229"/>
      <c r="AC116" s="14"/>
      <c r="AD116" s="14"/>
      <c r="AE116" s="14"/>
      <c r="AF116" s="14"/>
      <c r="AG116" s="14"/>
      <c r="AH116" s="14"/>
      <c r="AI116" s="14"/>
      <c r="AJ116" s="14"/>
      <c r="AK116" s="14"/>
      <c r="AL116" s="14"/>
      <c r="AM116" s="14"/>
      <c r="AN116" s="14"/>
      <c r="AO116" s="230"/>
      <c r="AP116" s="10"/>
      <c r="AQ116" s="10"/>
      <c r="AR116" s="10"/>
      <c r="AS116" s="14"/>
      <c r="AT116" s="10"/>
      <c r="AU116" s="10"/>
      <c r="AV116" s="10"/>
      <c r="AW116" s="10"/>
      <c r="AX116" s="10"/>
      <c r="AY116" s="10"/>
      <c r="AZ116" s="10"/>
      <c r="BA116" s="10"/>
      <c r="BB116" s="10"/>
      <c r="BC116" s="10"/>
      <c r="BD116" s="14"/>
      <c r="BE116" s="14"/>
      <c r="BF116" s="10"/>
      <c r="BG116" s="10"/>
      <c r="BH116" s="10"/>
      <c r="BI116" s="10"/>
    </row>
    <row r="117" ht="15.75" customHeight="1">
      <c r="A117" s="226"/>
      <c r="B117" s="227"/>
      <c r="C117" s="228"/>
      <c r="D117" s="14"/>
      <c r="E117" s="14"/>
      <c r="F117" s="14"/>
      <c r="G117" s="14"/>
      <c r="H117" s="14"/>
      <c r="I117" s="14"/>
      <c r="J117" s="14"/>
      <c r="K117" s="14"/>
      <c r="L117" s="229"/>
      <c r="M117" s="14"/>
      <c r="N117" s="230"/>
      <c r="O117" s="14"/>
      <c r="P117" s="10"/>
      <c r="Q117" s="14"/>
      <c r="R117" s="14"/>
      <c r="S117" s="14"/>
      <c r="T117" s="14"/>
      <c r="U117" s="14"/>
      <c r="V117" s="14"/>
      <c r="W117" s="14"/>
      <c r="X117" s="14"/>
      <c r="Y117" s="231"/>
      <c r="Z117" s="231"/>
      <c r="AA117" s="231"/>
      <c r="AB117" s="229"/>
      <c r="AC117" s="14"/>
      <c r="AD117" s="14"/>
      <c r="AE117" s="14"/>
      <c r="AF117" s="14"/>
      <c r="AG117" s="14"/>
      <c r="AH117" s="14"/>
      <c r="AI117" s="14"/>
      <c r="AJ117" s="14"/>
      <c r="AK117" s="14"/>
      <c r="AL117" s="14"/>
      <c r="AM117" s="14"/>
      <c r="AN117" s="14"/>
      <c r="AO117" s="230"/>
      <c r="AP117" s="10"/>
      <c r="AQ117" s="10"/>
      <c r="AR117" s="10"/>
      <c r="AS117" s="14"/>
      <c r="AT117" s="10"/>
      <c r="AU117" s="10"/>
      <c r="AV117" s="10"/>
      <c r="AW117" s="10"/>
      <c r="AX117" s="10"/>
      <c r="AY117" s="10"/>
      <c r="AZ117" s="10"/>
      <c r="BA117" s="10"/>
      <c r="BB117" s="10"/>
      <c r="BC117" s="10"/>
      <c r="BD117" s="14"/>
      <c r="BE117" s="14"/>
      <c r="BF117" s="10"/>
      <c r="BG117" s="10"/>
      <c r="BH117" s="10"/>
      <c r="BI117" s="10"/>
    </row>
    <row r="118" ht="15.75" customHeight="1">
      <c r="A118" s="226"/>
      <c r="B118" s="227"/>
      <c r="C118" s="228"/>
      <c r="D118" s="14"/>
      <c r="E118" s="14"/>
      <c r="F118" s="14"/>
      <c r="G118" s="14"/>
      <c r="H118" s="14"/>
      <c r="I118" s="14"/>
      <c r="J118" s="14"/>
      <c r="K118" s="14"/>
      <c r="L118" s="229"/>
      <c r="M118" s="14"/>
      <c r="N118" s="230"/>
      <c r="O118" s="14"/>
      <c r="P118" s="10"/>
      <c r="Q118" s="14"/>
      <c r="R118" s="14"/>
      <c r="S118" s="14"/>
      <c r="T118" s="14"/>
      <c r="U118" s="14"/>
      <c r="V118" s="14"/>
      <c r="W118" s="14"/>
      <c r="X118" s="14"/>
      <c r="Y118" s="231"/>
      <c r="Z118" s="231"/>
      <c r="AA118" s="231"/>
      <c r="AB118" s="229"/>
      <c r="AC118" s="14"/>
      <c r="AD118" s="14"/>
      <c r="AE118" s="14"/>
      <c r="AF118" s="14"/>
      <c r="AG118" s="14"/>
      <c r="AH118" s="14"/>
      <c r="AI118" s="14"/>
      <c r="AJ118" s="14"/>
      <c r="AK118" s="14"/>
      <c r="AL118" s="14"/>
      <c r="AM118" s="14"/>
      <c r="AN118" s="14"/>
      <c r="AO118" s="230"/>
      <c r="AP118" s="10"/>
      <c r="AQ118" s="10"/>
      <c r="AR118" s="10"/>
      <c r="AS118" s="14"/>
      <c r="AT118" s="10"/>
      <c r="AU118" s="10"/>
      <c r="AV118" s="10"/>
      <c r="AW118" s="10"/>
      <c r="AX118" s="10"/>
      <c r="AY118" s="10"/>
      <c r="AZ118" s="10"/>
      <c r="BA118" s="10"/>
      <c r="BB118" s="10"/>
      <c r="BC118" s="10"/>
      <c r="BD118" s="14"/>
      <c r="BE118" s="14"/>
      <c r="BF118" s="10"/>
      <c r="BG118" s="10"/>
      <c r="BH118" s="10"/>
      <c r="BI118" s="10"/>
    </row>
    <row r="119" ht="15.75" customHeight="1">
      <c r="A119" s="226"/>
      <c r="B119" s="227"/>
      <c r="C119" s="228"/>
      <c r="D119" s="14"/>
      <c r="E119" s="14"/>
      <c r="F119" s="14"/>
      <c r="G119" s="14"/>
      <c r="H119" s="14"/>
      <c r="I119" s="14"/>
      <c r="J119" s="14"/>
      <c r="K119" s="14"/>
      <c r="L119" s="229"/>
      <c r="M119" s="14"/>
      <c r="N119" s="230"/>
      <c r="O119" s="14"/>
      <c r="P119" s="10"/>
      <c r="Q119" s="14"/>
      <c r="R119" s="14"/>
      <c r="S119" s="14"/>
      <c r="T119" s="14"/>
      <c r="U119" s="14"/>
      <c r="V119" s="14"/>
      <c r="W119" s="14"/>
      <c r="X119" s="14"/>
      <c r="Y119" s="231"/>
      <c r="Z119" s="231"/>
      <c r="AA119" s="231"/>
      <c r="AB119" s="229"/>
      <c r="AC119" s="14"/>
      <c r="AD119" s="14"/>
      <c r="AE119" s="14"/>
      <c r="AF119" s="14"/>
      <c r="AG119" s="14"/>
      <c r="AH119" s="14"/>
      <c r="AI119" s="14"/>
      <c r="AJ119" s="14"/>
      <c r="AK119" s="14"/>
      <c r="AL119" s="14"/>
      <c r="AM119" s="14"/>
      <c r="AN119" s="14"/>
      <c r="AO119" s="230"/>
      <c r="AP119" s="10"/>
      <c r="AQ119" s="10"/>
      <c r="AR119" s="10"/>
      <c r="AS119" s="14"/>
      <c r="AT119" s="10"/>
      <c r="AU119" s="10"/>
      <c r="AV119" s="10"/>
      <c r="AW119" s="10"/>
      <c r="AX119" s="10"/>
      <c r="AY119" s="10"/>
      <c r="AZ119" s="10"/>
      <c r="BA119" s="10"/>
      <c r="BB119" s="10"/>
      <c r="BC119" s="10"/>
      <c r="BD119" s="14"/>
      <c r="BE119" s="14"/>
      <c r="BF119" s="10"/>
      <c r="BG119" s="10"/>
      <c r="BH119" s="10"/>
      <c r="BI119" s="10"/>
    </row>
    <row r="120" ht="15.75" customHeight="1">
      <c r="A120" s="226"/>
      <c r="B120" s="227"/>
      <c r="C120" s="228"/>
      <c r="D120" s="14"/>
      <c r="E120" s="14"/>
      <c r="F120" s="14"/>
      <c r="G120" s="14"/>
      <c r="H120" s="14"/>
      <c r="I120" s="14"/>
      <c r="J120" s="14"/>
      <c r="K120" s="14"/>
      <c r="L120" s="229"/>
      <c r="M120" s="14"/>
      <c r="N120" s="230"/>
      <c r="O120" s="14"/>
      <c r="P120" s="10"/>
      <c r="Q120" s="14"/>
      <c r="R120" s="14"/>
      <c r="S120" s="14"/>
      <c r="T120" s="14"/>
      <c r="U120" s="14"/>
      <c r="V120" s="14"/>
      <c r="W120" s="14"/>
      <c r="X120" s="14"/>
      <c r="Y120" s="231"/>
      <c r="Z120" s="231"/>
      <c r="AA120" s="231"/>
      <c r="AB120" s="229"/>
      <c r="AC120" s="14"/>
      <c r="AD120" s="14"/>
      <c r="AE120" s="14"/>
      <c r="AF120" s="14"/>
      <c r="AG120" s="14"/>
      <c r="AH120" s="14"/>
      <c r="AI120" s="14"/>
      <c r="AJ120" s="14"/>
      <c r="AK120" s="14"/>
      <c r="AL120" s="14"/>
      <c r="AM120" s="14"/>
      <c r="AN120" s="14"/>
      <c r="AO120" s="230"/>
      <c r="AP120" s="10"/>
      <c r="AQ120" s="10"/>
      <c r="AR120" s="10"/>
      <c r="AS120" s="14"/>
      <c r="AT120" s="10"/>
      <c r="AU120" s="10"/>
      <c r="AV120" s="10"/>
      <c r="AW120" s="10"/>
      <c r="AX120" s="10"/>
      <c r="AY120" s="10"/>
      <c r="AZ120" s="10"/>
      <c r="BA120" s="10"/>
      <c r="BB120" s="10"/>
      <c r="BC120" s="10"/>
      <c r="BD120" s="14"/>
      <c r="BE120" s="14"/>
      <c r="BF120" s="10"/>
      <c r="BG120" s="10"/>
      <c r="BH120" s="10"/>
      <c r="BI120" s="10"/>
    </row>
    <row r="121" ht="15.75" customHeight="1">
      <c r="A121" s="226"/>
      <c r="B121" s="227"/>
      <c r="C121" s="228"/>
      <c r="D121" s="14"/>
      <c r="E121" s="14"/>
      <c r="F121" s="14"/>
      <c r="G121" s="14"/>
      <c r="H121" s="14"/>
      <c r="I121" s="14"/>
      <c r="J121" s="14"/>
      <c r="K121" s="14"/>
      <c r="L121" s="229"/>
      <c r="M121" s="14"/>
      <c r="N121" s="230"/>
      <c r="O121" s="14"/>
      <c r="P121" s="10"/>
      <c r="Q121" s="14"/>
      <c r="R121" s="14"/>
      <c r="S121" s="14"/>
      <c r="T121" s="14"/>
      <c r="U121" s="14"/>
      <c r="V121" s="14"/>
      <c r="W121" s="14"/>
      <c r="X121" s="14"/>
      <c r="Y121" s="231"/>
      <c r="Z121" s="231"/>
      <c r="AA121" s="231"/>
      <c r="AB121" s="229"/>
      <c r="AC121" s="14"/>
      <c r="AD121" s="14"/>
      <c r="AE121" s="14"/>
      <c r="AF121" s="14"/>
      <c r="AG121" s="14"/>
      <c r="AH121" s="14"/>
      <c r="AI121" s="14"/>
      <c r="AJ121" s="14"/>
      <c r="AK121" s="14"/>
      <c r="AL121" s="14"/>
      <c r="AM121" s="14"/>
      <c r="AN121" s="14"/>
      <c r="AO121" s="230"/>
      <c r="AP121" s="10"/>
      <c r="AQ121" s="10"/>
      <c r="AR121" s="10"/>
      <c r="AS121" s="14"/>
      <c r="AT121" s="10"/>
      <c r="AU121" s="10"/>
      <c r="AV121" s="10"/>
      <c r="AW121" s="10"/>
      <c r="AX121" s="10"/>
      <c r="AY121" s="10"/>
      <c r="AZ121" s="10"/>
      <c r="BA121" s="10"/>
      <c r="BB121" s="10"/>
      <c r="BC121" s="10"/>
      <c r="BD121" s="14"/>
      <c r="BE121" s="14"/>
      <c r="BF121" s="10"/>
      <c r="BG121" s="10"/>
      <c r="BH121" s="10"/>
      <c r="BI121" s="10"/>
    </row>
    <row r="122" ht="15.75" customHeight="1">
      <c r="A122" s="226"/>
      <c r="B122" s="227"/>
      <c r="C122" s="228"/>
      <c r="D122" s="14"/>
      <c r="E122" s="14"/>
      <c r="F122" s="14"/>
      <c r="G122" s="14"/>
      <c r="H122" s="14"/>
      <c r="I122" s="14"/>
      <c r="J122" s="14"/>
      <c r="K122" s="14"/>
      <c r="L122" s="229"/>
      <c r="M122" s="14"/>
      <c r="N122" s="230"/>
      <c r="O122" s="14"/>
      <c r="P122" s="10"/>
      <c r="Q122" s="14"/>
      <c r="R122" s="14"/>
      <c r="S122" s="14"/>
      <c r="T122" s="14"/>
      <c r="U122" s="14"/>
      <c r="V122" s="14"/>
      <c r="W122" s="14"/>
      <c r="X122" s="14"/>
      <c r="Y122" s="231"/>
      <c r="Z122" s="231"/>
      <c r="AA122" s="231"/>
      <c r="AB122" s="229"/>
      <c r="AC122" s="14"/>
      <c r="AD122" s="14"/>
      <c r="AE122" s="14"/>
      <c r="AF122" s="14"/>
      <c r="AG122" s="14"/>
      <c r="AH122" s="14"/>
      <c r="AI122" s="14"/>
      <c r="AJ122" s="14"/>
      <c r="AK122" s="14"/>
      <c r="AL122" s="14"/>
      <c r="AM122" s="14"/>
      <c r="AN122" s="14"/>
      <c r="AO122" s="230"/>
      <c r="AP122" s="10"/>
      <c r="AQ122" s="10"/>
      <c r="AR122" s="10"/>
      <c r="AS122" s="14"/>
      <c r="AT122" s="10"/>
      <c r="AU122" s="10"/>
      <c r="AV122" s="10"/>
      <c r="AW122" s="10"/>
      <c r="AX122" s="10"/>
      <c r="AY122" s="10"/>
      <c r="AZ122" s="10"/>
      <c r="BA122" s="10"/>
      <c r="BB122" s="10"/>
      <c r="BC122" s="10"/>
      <c r="BD122" s="14"/>
      <c r="BE122" s="14"/>
      <c r="BF122" s="10"/>
      <c r="BG122" s="10"/>
      <c r="BH122" s="10"/>
      <c r="BI122" s="10"/>
    </row>
    <row r="123" ht="15.75" customHeight="1">
      <c r="A123" s="226"/>
      <c r="B123" s="227"/>
      <c r="C123" s="228"/>
      <c r="D123" s="14"/>
      <c r="E123" s="14"/>
      <c r="F123" s="14"/>
      <c r="G123" s="14"/>
      <c r="H123" s="14"/>
      <c r="I123" s="14"/>
      <c r="J123" s="14"/>
      <c r="K123" s="14"/>
      <c r="L123" s="229"/>
      <c r="M123" s="14"/>
      <c r="N123" s="230"/>
      <c r="O123" s="14"/>
      <c r="P123" s="10"/>
      <c r="Q123" s="14"/>
      <c r="R123" s="14"/>
      <c r="S123" s="14"/>
      <c r="T123" s="14"/>
      <c r="U123" s="14"/>
      <c r="V123" s="14"/>
      <c r="W123" s="14"/>
      <c r="X123" s="14"/>
      <c r="Y123" s="231"/>
      <c r="Z123" s="231"/>
      <c r="AA123" s="231"/>
      <c r="AB123" s="229"/>
      <c r="AC123" s="14"/>
      <c r="AD123" s="14"/>
      <c r="AE123" s="14"/>
      <c r="AF123" s="14"/>
      <c r="AG123" s="14"/>
      <c r="AH123" s="14"/>
      <c r="AI123" s="14"/>
      <c r="AJ123" s="14"/>
      <c r="AK123" s="14"/>
      <c r="AL123" s="14"/>
      <c r="AM123" s="14"/>
      <c r="AN123" s="14"/>
      <c r="AO123" s="230"/>
      <c r="AP123" s="10"/>
      <c r="AQ123" s="10"/>
      <c r="AR123" s="10"/>
      <c r="AS123" s="14"/>
      <c r="AT123" s="10"/>
      <c r="AU123" s="10"/>
      <c r="AV123" s="10"/>
      <c r="AW123" s="10"/>
      <c r="AX123" s="10"/>
      <c r="AY123" s="10"/>
      <c r="AZ123" s="10"/>
      <c r="BA123" s="10"/>
      <c r="BB123" s="10"/>
      <c r="BC123" s="10"/>
      <c r="BD123" s="14"/>
      <c r="BE123" s="14"/>
      <c r="BF123" s="10"/>
      <c r="BG123" s="10"/>
      <c r="BH123" s="10"/>
      <c r="BI123" s="10"/>
    </row>
    <row r="124" ht="15.75" customHeight="1">
      <c r="A124" s="226"/>
      <c r="B124" s="227"/>
      <c r="C124" s="228"/>
      <c r="D124" s="14"/>
      <c r="E124" s="14"/>
      <c r="F124" s="14"/>
      <c r="G124" s="14"/>
      <c r="H124" s="14"/>
      <c r="I124" s="14"/>
      <c r="J124" s="14"/>
      <c r="K124" s="14"/>
      <c r="L124" s="229"/>
      <c r="M124" s="14"/>
      <c r="N124" s="230"/>
      <c r="O124" s="14"/>
      <c r="P124" s="10"/>
      <c r="Q124" s="14"/>
      <c r="R124" s="14"/>
      <c r="S124" s="14"/>
      <c r="T124" s="14"/>
      <c r="U124" s="14"/>
      <c r="V124" s="14"/>
      <c r="W124" s="14"/>
      <c r="X124" s="14"/>
      <c r="Y124" s="231"/>
      <c r="Z124" s="231"/>
      <c r="AA124" s="231"/>
      <c r="AB124" s="229"/>
      <c r="AC124" s="14"/>
      <c r="AD124" s="14"/>
      <c r="AE124" s="14"/>
      <c r="AF124" s="14"/>
      <c r="AG124" s="14"/>
      <c r="AH124" s="14"/>
      <c r="AI124" s="14"/>
      <c r="AJ124" s="14"/>
      <c r="AK124" s="14"/>
      <c r="AL124" s="14"/>
      <c r="AM124" s="14"/>
      <c r="AN124" s="14"/>
      <c r="AO124" s="230"/>
      <c r="AP124" s="10"/>
      <c r="AQ124" s="10"/>
      <c r="AR124" s="10"/>
      <c r="AS124" s="14"/>
      <c r="AT124" s="10"/>
      <c r="AU124" s="10"/>
      <c r="AV124" s="10"/>
      <c r="AW124" s="10"/>
      <c r="AX124" s="10"/>
      <c r="AY124" s="10"/>
      <c r="AZ124" s="10"/>
      <c r="BA124" s="10"/>
      <c r="BB124" s="10"/>
      <c r="BC124" s="10"/>
      <c r="BD124" s="14"/>
      <c r="BE124" s="14"/>
      <c r="BF124" s="10"/>
      <c r="BG124" s="10"/>
      <c r="BH124" s="10"/>
      <c r="BI124" s="10"/>
    </row>
    <row r="125" ht="15.75" customHeight="1">
      <c r="A125" s="226"/>
      <c r="B125" s="227"/>
      <c r="C125" s="228"/>
      <c r="D125" s="14"/>
      <c r="E125" s="14"/>
      <c r="F125" s="14"/>
      <c r="G125" s="14"/>
      <c r="H125" s="14"/>
      <c r="I125" s="14"/>
      <c r="J125" s="14"/>
      <c r="K125" s="14"/>
      <c r="L125" s="229"/>
      <c r="M125" s="14"/>
      <c r="N125" s="230"/>
      <c r="O125" s="14"/>
      <c r="P125" s="10"/>
      <c r="Q125" s="14"/>
      <c r="R125" s="14"/>
      <c r="S125" s="14"/>
      <c r="T125" s="14"/>
      <c r="U125" s="14"/>
      <c r="V125" s="14"/>
      <c r="W125" s="14"/>
      <c r="X125" s="14"/>
      <c r="Y125" s="231"/>
      <c r="Z125" s="231"/>
      <c r="AA125" s="231"/>
      <c r="AB125" s="229"/>
      <c r="AC125" s="14"/>
      <c r="AD125" s="14"/>
      <c r="AE125" s="14"/>
      <c r="AF125" s="14"/>
      <c r="AG125" s="14"/>
      <c r="AH125" s="14"/>
      <c r="AI125" s="14"/>
      <c r="AJ125" s="14"/>
      <c r="AK125" s="14"/>
      <c r="AL125" s="14"/>
      <c r="AM125" s="14"/>
      <c r="AN125" s="14"/>
      <c r="AO125" s="230"/>
      <c r="AP125" s="10"/>
      <c r="AQ125" s="10"/>
      <c r="AR125" s="10"/>
      <c r="AS125" s="14"/>
      <c r="AT125" s="10"/>
      <c r="AU125" s="10"/>
      <c r="AV125" s="10"/>
      <c r="AW125" s="10"/>
      <c r="AX125" s="10"/>
      <c r="AY125" s="10"/>
      <c r="AZ125" s="10"/>
      <c r="BA125" s="10"/>
      <c r="BB125" s="10"/>
      <c r="BC125" s="10"/>
      <c r="BD125" s="14"/>
      <c r="BE125" s="14"/>
      <c r="BF125" s="10"/>
      <c r="BG125" s="10"/>
      <c r="BH125" s="10"/>
      <c r="BI125" s="10"/>
    </row>
    <row r="126" ht="15.75" customHeight="1">
      <c r="A126" s="226"/>
      <c r="B126" s="227"/>
      <c r="C126" s="228"/>
      <c r="D126" s="14"/>
      <c r="E126" s="14"/>
      <c r="F126" s="14"/>
      <c r="G126" s="14"/>
      <c r="H126" s="14"/>
      <c r="I126" s="14"/>
      <c r="J126" s="14"/>
      <c r="K126" s="14"/>
      <c r="L126" s="229"/>
      <c r="M126" s="14"/>
      <c r="N126" s="230"/>
      <c r="O126" s="14"/>
      <c r="P126" s="10"/>
      <c r="Q126" s="14"/>
      <c r="R126" s="14"/>
      <c r="S126" s="14"/>
      <c r="T126" s="14"/>
      <c r="U126" s="14"/>
      <c r="V126" s="14"/>
      <c r="W126" s="14"/>
      <c r="X126" s="14"/>
      <c r="Y126" s="231"/>
      <c r="Z126" s="231"/>
      <c r="AA126" s="231"/>
      <c r="AB126" s="229"/>
      <c r="AC126" s="14"/>
      <c r="AD126" s="14"/>
      <c r="AE126" s="14"/>
      <c r="AF126" s="14"/>
      <c r="AG126" s="14"/>
      <c r="AH126" s="14"/>
      <c r="AI126" s="14"/>
      <c r="AJ126" s="14"/>
      <c r="AK126" s="14"/>
      <c r="AL126" s="14"/>
      <c r="AM126" s="14"/>
      <c r="AN126" s="14"/>
      <c r="AO126" s="230"/>
      <c r="AP126" s="10"/>
      <c r="AQ126" s="10"/>
      <c r="AR126" s="10"/>
      <c r="AS126" s="14"/>
      <c r="AT126" s="10"/>
      <c r="AU126" s="10"/>
      <c r="AV126" s="10"/>
      <c r="AW126" s="10"/>
      <c r="AX126" s="10"/>
      <c r="AY126" s="10"/>
      <c r="AZ126" s="10"/>
      <c r="BA126" s="10"/>
      <c r="BB126" s="10"/>
      <c r="BC126" s="10"/>
      <c r="BD126" s="14"/>
      <c r="BE126" s="14"/>
      <c r="BF126" s="10"/>
      <c r="BG126" s="10"/>
      <c r="BH126" s="10"/>
      <c r="BI126" s="10"/>
    </row>
    <row r="127" ht="15.75" customHeight="1">
      <c r="A127" s="226"/>
      <c r="B127" s="227"/>
      <c r="C127" s="228"/>
      <c r="D127" s="14"/>
      <c r="E127" s="14"/>
      <c r="F127" s="14"/>
      <c r="G127" s="14"/>
      <c r="H127" s="14"/>
      <c r="I127" s="14"/>
      <c r="J127" s="14"/>
      <c r="K127" s="14"/>
      <c r="L127" s="229"/>
      <c r="M127" s="14"/>
      <c r="N127" s="230"/>
      <c r="O127" s="14"/>
      <c r="P127" s="10"/>
      <c r="Q127" s="14"/>
      <c r="R127" s="14"/>
      <c r="S127" s="14"/>
      <c r="T127" s="14"/>
      <c r="U127" s="14"/>
      <c r="V127" s="14"/>
      <c r="W127" s="14"/>
      <c r="X127" s="14"/>
      <c r="Y127" s="231"/>
      <c r="Z127" s="231"/>
      <c r="AA127" s="231"/>
      <c r="AB127" s="229"/>
      <c r="AC127" s="14"/>
      <c r="AD127" s="14"/>
      <c r="AE127" s="14"/>
      <c r="AF127" s="14"/>
      <c r="AG127" s="14"/>
      <c r="AH127" s="14"/>
      <c r="AI127" s="14"/>
      <c r="AJ127" s="14"/>
      <c r="AK127" s="14"/>
      <c r="AL127" s="14"/>
      <c r="AM127" s="14"/>
      <c r="AN127" s="14"/>
      <c r="AO127" s="230"/>
      <c r="AP127" s="10"/>
      <c r="AQ127" s="10"/>
      <c r="AR127" s="10"/>
      <c r="AS127" s="14"/>
      <c r="AT127" s="10"/>
      <c r="AU127" s="10"/>
      <c r="AV127" s="10"/>
      <c r="AW127" s="10"/>
      <c r="AX127" s="10"/>
      <c r="AY127" s="10"/>
      <c r="AZ127" s="10"/>
      <c r="BA127" s="10"/>
      <c r="BB127" s="10"/>
      <c r="BC127" s="10"/>
      <c r="BD127" s="14"/>
      <c r="BE127" s="14"/>
      <c r="BF127" s="10"/>
      <c r="BG127" s="10"/>
      <c r="BH127" s="10"/>
      <c r="BI127" s="10"/>
    </row>
    <row r="128" ht="15.75" customHeight="1">
      <c r="A128" s="226"/>
      <c r="B128" s="227"/>
      <c r="C128" s="228"/>
      <c r="D128" s="14"/>
      <c r="E128" s="14"/>
      <c r="F128" s="14"/>
      <c r="G128" s="14"/>
      <c r="H128" s="14"/>
      <c r="I128" s="14"/>
      <c r="J128" s="14"/>
      <c r="K128" s="14"/>
      <c r="L128" s="229"/>
      <c r="M128" s="14"/>
      <c r="N128" s="230"/>
      <c r="O128" s="14"/>
      <c r="P128" s="10"/>
      <c r="Q128" s="14"/>
      <c r="R128" s="14"/>
      <c r="S128" s="14"/>
      <c r="T128" s="14"/>
      <c r="U128" s="14"/>
      <c r="V128" s="14"/>
      <c r="W128" s="14"/>
      <c r="X128" s="14"/>
      <c r="Y128" s="231"/>
      <c r="Z128" s="231"/>
      <c r="AA128" s="231"/>
      <c r="AB128" s="229"/>
      <c r="AC128" s="14"/>
      <c r="AD128" s="14"/>
      <c r="AE128" s="14"/>
      <c r="AF128" s="14"/>
      <c r="AG128" s="14"/>
      <c r="AH128" s="14"/>
      <c r="AI128" s="14"/>
      <c r="AJ128" s="14"/>
      <c r="AK128" s="14"/>
      <c r="AL128" s="14"/>
      <c r="AM128" s="14"/>
      <c r="AN128" s="14"/>
      <c r="AO128" s="230"/>
      <c r="AP128" s="10"/>
      <c r="AQ128" s="10"/>
      <c r="AR128" s="10"/>
      <c r="AS128" s="14"/>
      <c r="AT128" s="10"/>
      <c r="AU128" s="10"/>
      <c r="AV128" s="10"/>
      <c r="AW128" s="10"/>
      <c r="AX128" s="10"/>
      <c r="AY128" s="10"/>
      <c r="AZ128" s="10"/>
      <c r="BA128" s="10"/>
      <c r="BB128" s="10"/>
      <c r="BC128" s="10"/>
      <c r="BD128" s="14"/>
      <c r="BE128" s="14"/>
      <c r="BF128" s="10"/>
      <c r="BG128" s="10"/>
      <c r="BH128" s="10"/>
      <c r="BI128" s="10"/>
    </row>
    <row r="129" ht="15.75" customHeight="1">
      <c r="A129" s="226"/>
      <c r="B129" s="227"/>
      <c r="C129" s="228"/>
      <c r="D129" s="14"/>
      <c r="E129" s="14"/>
      <c r="F129" s="14"/>
      <c r="G129" s="14"/>
      <c r="H129" s="14"/>
      <c r="I129" s="14"/>
      <c r="J129" s="14"/>
      <c r="K129" s="14"/>
      <c r="L129" s="229"/>
      <c r="M129" s="14"/>
      <c r="N129" s="230"/>
      <c r="O129" s="14"/>
      <c r="P129" s="10"/>
      <c r="Q129" s="14"/>
      <c r="R129" s="14"/>
      <c r="S129" s="14"/>
      <c r="T129" s="14"/>
      <c r="U129" s="14"/>
      <c r="V129" s="14"/>
      <c r="W129" s="14"/>
      <c r="X129" s="14"/>
      <c r="Y129" s="231"/>
      <c r="Z129" s="231"/>
      <c r="AA129" s="231"/>
      <c r="AB129" s="229"/>
      <c r="AC129" s="14"/>
      <c r="AD129" s="14"/>
      <c r="AE129" s="14"/>
      <c r="AF129" s="14"/>
      <c r="AG129" s="14"/>
      <c r="AH129" s="14"/>
      <c r="AI129" s="14"/>
      <c r="AJ129" s="14"/>
      <c r="AK129" s="14"/>
      <c r="AL129" s="14"/>
      <c r="AM129" s="14"/>
      <c r="AN129" s="14"/>
      <c r="AO129" s="230"/>
      <c r="AP129" s="10"/>
      <c r="AQ129" s="10"/>
      <c r="AR129" s="10"/>
      <c r="AS129" s="14"/>
      <c r="AT129" s="10"/>
      <c r="AU129" s="10"/>
      <c r="AV129" s="10"/>
      <c r="AW129" s="10"/>
      <c r="AX129" s="10"/>
      <c r="AY129" s="10"/>
      <c r="AZ129" s="10"/>
      <c r="BA129" s="10"/>
      <c r="BB129" s="10"/>
      <c r="BC129" s="10"/>
      <c r="BD129" s="14"/>
      <c r="BE129" s="14"/>
      <c r="BF129" s="10"/>
      <c r="BG129" s="10"/>
      <c r="BH129" s="10"/>
      <c r="BI129" s="10"/>
    </row>
    <row r="130" ht="15.75" customHeight="1">
      <c r="A130" s="226"/>
      <c r="B130" s="227"/>
      <c r="C130" s="228"/>
      <c r="D130" s="14"/>
      <c r="E130" s="14"/>
      <c r="F130" s="14"/>
      <c r="G130" s="14"/>
      <c r="H130" s="14"/>
      <c r="I130" s="14"/>
      <c r="J130" s="14"/>
      <c r="K130" s="14"/>
      <c r="L130" s="229"/>
      <c r="M130" s="14"/>
      <c r="N130" s="230"/>
      <c r="O130" s="14"/>
      <c r="P130" s="10"/>
      <c r="Q130" s="14"/>
      <c r="R130" s="14"/>
      <c r="S130" s="14"/>
      <c r="T130" s="14"/>
      <c r="U130" s="14"/>
      <c r="V130" s="14"/>
      <c r="W130" s="14"/>
      <c r="X130" s="14"/>
      <c r="Y130" s="231"/>
      <c r="Z130" s="231"/>
      <c r="AA130" s="231"/>
      <c r="AB130" s="229"/>
      <c r="AC130" s="14"/>
      <c r="AD130" s="14"/>
      <c r="AE130" s="14"/>
      <c r="AF130" s="14"/>
      <c r="AG130" s="14"/>
      <c r="AH130" s="14"/>
      <c r="AI130" s="14"/>
      <c r="AJ130" s="14"/>
      <c r="AK130" s="14"/>
      <c r="AL130" s="14"/>
      <c r="AM130" s="14"/>
      <c r="AN130" s="14"/>
      <c r="AO130" s="230"/>
      <c r="AP130" s="10"/>
      <c r="AQ130" s="10"/>
      <c r="AR130" s="10"/>
      <c r="AS130" s="14"/>
      <c r="AT130" s="10"/>
      <c r="AU130" s="10"/>
      <c r="AV130" s="10"/>
      <c r="AW130" s="10"/>
      <c r="AX130" s="10"/>
      <c r="AY130" s="10"/>
      <c r="AZ130" s="10"/>
      <c r="BA130" s="10"/>
      <c r="BB130" s="10"/>
      <c r="BC130" s="10"/>
      <c r="BD130" s="14"/>
      <c r="BE130" s="14"/>
      <c r="BF130" s="10"/>
      <c r="BG130" s="10"/>
      <c r="BH130" s="10"/>
      <c r="BI130" s="10"/>
    </row>
    <row r="131" ht="15.75" customHeight="1">
      <c r="A131" s="226"/>
      <c r="B131" s="227"/>
      <c r="C131" s="228"/>
      <c r="D131" s="14"/>
      <c r="E131" s="14"/>
      <c r="F131" s="14"/>
      <c r="G131" s="14"/>
      <c r="H131" s="14"/>
      <c r="I131" s="14"/>
      <c r="J131" s="14"/>
      <c r="K131" s="14"/>
      <c r="L131" s="229"/>
      <c r="M131" s="14"/>
      <c r="N131" s="230"/>
      <c r="O131" s="14"/>
      <c r="P131" s="10"/>
      <c r="Q131" s="14"/>
      <c r="R131" s="14"/>
      <c r="S131" s="14"/>
      <c r="T131" s="14"/>
      <c r="U131" s="14"/>
      <c r="V131" s="14"/>
      <c r="W131" s="14"/>
      <c r="X131" s="14"/>
      <c r="Y131" s="231"/>
      <c r="Z131" s="231"/>
      <c r="AA131" s="231"/>
      <c r="AB131" s="229"/>
      <c r="AC131" s="14"/>
      <c r="AD131" s="14"/>
      <c r="AE131" s="14"/>
      <c r="AF131" s="14"/>
      <c r="AG131" s="14"/>
      <c r="AH131" s="14"/>
      <c r="AI131" s="14"/>
      <c r="AJ131" s="14"/>
      <c r="AK131" s="14"/>
      <c r="AL131" s="14"/>
      <c r="AM131" s="14"/>
      <c r="AN131" s="14"/>
      <c r="AO131" s="230"/>
      <c r="AP131" s="10"/>
      <c r="AQ131" s="10"/>
      <c r="AR131" s="10"/>
      <c r="AS131" s="14"/>
      <c r="AT131" s="10"/>
      <c r="AU131" s="10"/>
      <c r="AV131" s="10"/>
      <c r="AW131" s="10"/>
      <c r="AX131" s="10"/>
      <c r="AY131" s="10"/>
      <c r="AZ131" s="10"/>
      <c r="BA131" s="10"/>
      <c r="BB131" s="10"/>
      <c r="BC131" s="10"/>
      <c r="BD131" s="14"/>
      <c r="BE131" s="14"/>
      <c r="BF131" s="10"/>
      <c r="BG131" s="10"/>
      <c r="BH131" s="10"/>
      <c r="BI131" s="10"/>
    </row>
    <row r="132" ht="15.75" customHeight="1">
      <c r="A132" s="226"/>
      <c r="B132" s="227"/>
      <c r="C132" s="228"/>
      <c r="D132" s="14"/>
      <c r="E132" s="14"/>
      <c r="F132" s="14"/>
      <c r="G132" s="14"/>
      <c r="H132" s="14"/>
      <c r="I132" s="14"/>
      <c r="J132" s="14"/>
      <c r="K132" s="14"/>
      <c r="L132" s="229"/>
      <c r="M132" s="14"/>
      <c r="N132" s="230"/>
      <c r="O132" s="14"/>
      <c r="P132" s="10"/>
      <c r="Q132" s="14"/>
      <c r="R132" s="14"/>
      <c r="S132" s="14"/>
      <c r="T132" s="14"/>
      <c r="U132" s="14"/>
      <c r="V132" s="14"/>
      <c r="W132" s="14"/>
      <c r="X132" s="14"/>
      <c r="Y132" s="231"/>
      <c r="Z132" s="231"/>
      <c r="AA132" s="231"/>
      <c r="AB132" s="229"/>
      <c r="AC132" s="14"/>
      <c r="AD132" s="14"/>
      <c r="AE132" s="14"/>
      <c r="AF132" s="14"/>
      <c r="AG132" s="14"/>
      <c r="AH132" s="14"/>
      <c r="AI132" s="14"/>
      <c r="AJ132" s="14"/>
      <c r="AK132" s="14"/>
      <c r="AL132" s="14"/>
      <c r="AM132" s="14"/>
      <c r="AN132" s="14"/>
      <c r="AO132" s="230"/>
      <c r="AP132" s="10"/>
      <c r="AQ132" s="10"/>
      <c r="AR132" s="10"/>
      <c r="AS132" s="14"/>
      <c r="AT132" s="10"/>
      <c r="AU132" s="10"/>
      <c r="AV132" s="10"/>
      <c r="AW132" s="10"/>
      <c r="AX132" s="10"/>
      <c r="AY132" s="10"/>
      <c r="AZ132" s="10"/>
      <c r="BA132" s="10"/>
      <c r="BB132" s="10"/>
      <c r="BC132" s="10"/>
      <c r="BD132" s="14"/>
      <c r="BE132" s="14"/>
      <c r="BF132" s="10"/>
      <c r="BG132" s="10"/>
      <c r="BH132" s="10"/>
      <c r="BI132" s="10"/>
    </row>
    <row r="133" ht="15.75" customHeight="1">
      <c r="A133" s="226"/>
      <c r="B133" s="227"/>
      <c r="C133" s="228"/>
      <c r="D133" s="14"/>
      <c r="E133" s="14"/>
      <c r="F133" s="14"/>
      <c r="G133" s="14"/>
      <c r="H133" s="14"/>
      <c r="I133" s="14"/>
      <c r="J133" s="14"/>
      <c r="K133" s="14"/>
      <c r="L133" s="229"/>
      <c r="M133" s="14"/>
      <c r="N133" s="230"/>
      <c r="O133" s="14"/>
      <c r="P133" s="10"/>
      <c r="Q133" s="14"/>
      <c r="R133" s="14"/>
      <c r="S133" s="14"/>
      <c r="T133" s="14"/>
      <c r="U133" s="14"/>
      <c r="V133" s="14"/>
      <c r="W133" s="14"/>
      <c r="X133" s="14"/>
      <c r="Y133" s="231"/>
      <c r="Z133" s="231"/>
      <c r="AA133" s="231"/>
      <c r="AB133" s="229"/>
      <c r="AC133" s="14"/>
      <c r="AD133" s="14"/>
      <c r="AE133" s="14"/>
      <c r="AF133" s="14"/>
      <c r="AG133" s="14"/>
      <c r="AH133" s="14"/>
      <c r="AI133" s="14"/>
      <c r="AJ133" s="14"/>
      <c r="AK133" s="14"/>
      <c r="AL133" s="14"/>
      <c r="AM133" s="14"/>
      <c r="AN133" s="14"/>
      <c r="AO133" s="230"/>
      <c r="AP133" s="10"/>
      <c r="AQ133" s="10"/>
      <c r="AR133" s="10"/>
      <c r="AS133" s="14"/>
      <c r="AT133" s="10"/>
      <c r="AU133" s="10"/>
      <c r="AV133" s="10"/>
      <c r="AW133" s="10"/>
      <c r="AX133" s="10"/>
      <c r="AY133" s="10"/>
      <c r="AZ133" s="10"/>
      <c r="BA133" s="10"/>
      <c r="BB133" s="10"/>
      <c r="BC133" s="10"/>
      <c r="BD133" s="14"/>
      <c r="BE133" s="14"/>
      <c r="BF133" s="10"/>
      <c r="BG133" s="10"/>
      <c r="BH133" s="10"/>
      <c r="BI133" s="10"/>
    </row>
    <row r="134" ht="15.75" customHeight="1">
      <c r="A134" s="226"/>
      <c r="B134" s="227"/>
      <c r="C134" s="228"/>
      <c r="D134" s="14"/>
      <c r="E134" s="14"/>
      <c r="F134" s="14"/>
      <c r="G134" s="14"/>
      <c r="H134" s="14"/>
      <c r="I134" s="14"/>
      <c r="J134" s="14"/>
      <c r="K134" s="14"/>
      <c r="L134" s="229"/>
      <c r="M134" s="14"/>
      <c r="N134" s="230"/>
      <c r="O134" s="14"/>
      <c r="P134" s="10"/>
      <c r="Q134" s="14"/>
      <c r="R134" s="14"/>
      <c r="S134" s="14"/>
      <c r="T134" s="14"/>
      <c r="U134" s="14"/>
      <c r="V134" s="14"/>
      <c r="W134" s="14"/>
      <c r="X134" s="14"/>
      <c r="Y134" s="231"/>
      <c r="Z134" s="231"/>
      <c r="AA134" s="231"/>
      <c r="AB134" s="229"/>
      <c r="AC134" s="14"/>
      <c r="AD134" s="14"/>
      <c r="AE134" s="14"/>
      <c r="AF134" s="14"/>
      <c r="AG134" s="14"/>
      <c r="AH134" s="14"/>
      <c r="AI134" s="14"/>
      <c r="AJ134" s="14"/>
      <c r="AK134" s="14"/>
      <c r="AL134" s="14"/>
      <c r="AM134" s="14"/>
      <c r="AN134" s="14"/>
      <c r="AO134" s="230"/>
      <c r="AP134" s="10"/>
      <c r="AQ134" s="10"/>
      <c r="AR134" s="10"/>
      <c r="AS134" s="14"/>
      <c r="AT134" s="10"/>
      <c r="AU134" s="10"/>
      <c r="AV134" s="10"/>
      <c r="AW134" s="10"/>
      <c r="AX134" s="10"/>
      <c r="AY134" s="10"/>
      <c r="AZ134" s="10"/>
      <c r="BA134" s="10"/>
      <c r="BB134" s="10"/>
      <c r="BC134" s="10"/>
      <c r="BD134" s="14"/>
      <c r="BE134" s="14"/>
      <c r="BF134" s="10"/>
      <c r="BG134" s="10"/>
      <c r="BH134" s="10"/>
      <c r="BI134" s="10"/>
    </row>
    <row r="135" ht="15.75" customHeight="1">
      <c r="A135" s="226"/>
      <c r="B135" s="227"/>
      <c r="C135" s="228"/>
      <c r="D135" s="14"/>
      <c r="E135" s="14"/>
      <c r="F135" s="14"/>
      <c r="G135" s="14"/>
      <c r="H135" s="14"/>
      <c r="I135" s="14"/>
      <c r="J135" s="14"/>
      <c r="K135" s="14"/>
      <c r="L135" s="229"/>
      <c r="M135" s="14"/>
      <c r="N135" s="230"/>
      <c r="O135" s="14"/>
      <c r="P135" s="10"/>
      <c r="Q135" s="14"/>
      <c r="R135" s="14"/>
      <c r="S135" s="14"/>
      <c r="T135" s="14"/>
      <c r="U135" s="14"/>
      <c r="V135" s="14"/>
      <c r="W135" s="14"/>
      <c r="X135" s="14"/>
      <c r="Y135" s="231"/>
      <c r="Z135" s="231"/>
      <c r="AA135" s="231"/>
      <c r="AB135" s="229"/>
      <c r="AC135" s="14"/>
      <c r="AD135" s="14"/>
      <c r="AE135" s="14"/>
      <c r="AF135" s="14"/>
      <c r="AG135" s="14"/>
      <c r="AH135" s="14"/>
      <c r="AI135" s="14"/>
      <c r="AJ135" s="14"/>
      <c r="AK135" s="14"/>
      <c r="AL135" s="14"/>
      <c r="AM135" s="14"/>
      <c r="AN135" s="14"/>
      <c r="AO135" s="230"/>
      <c r="AP135" s="10"/>
      <c r="AQ135" s="10"/>
      <c r="AR135" s="10"/>
      <c r="AS135" s="14"/>
      <c r="AT135" s="10"/>
      <c r="AU135" s="10"/>
      <c r="AV135" s="10"/>
      <c r="AW135" s="10"/>
      <c r="AX135" s="10"/>
      <c r="AY135" s="10"/>
      <c r="AZ135" s="10"/>
      <c r="BA135" s="10"/>
      <c r="BB135" s="10"/>
      <c r="BC135" s="10"/>
      <c r="BD135" s="14"/>
      <c r="BE135" s="14"/>
      <c r="BF135" s="10"/>
      <c r="BG135" s="10"/>
      <c r="BH135" s="10"/>
      <c r="BI135" s="10"/>
    </row>
    <row r="136" ht="15.75" customHeight="1">
      <c r="A136" s="226"/>
      <c r="B136" s="227"/>
      <c r="C136" s="228"/>
      <c r="D136" s="14"/>
      <c r="E136" s="14"/>
      <c r="F136" s="14"/>
      <c r="G136" s="14"/>
      <c r="H136" s="14"/>
      <c r="I136" s="14"/>
      <c r="J136" s="14"/>
      <c r="K136" s="14"/>
      <c r="L136" s="229"/>
      <c r="M136" s="14"/>
      <c r="N136" s="230"/>
      <c r="O136" s="14"/>
      <c r="P136" s="10"/>
      <c r="Q136" s="14"/>
      <c r="R136" s="14"/>
      <c r="S136" s="14"/>
      <c r="T136" s="14"/>
      <c r="U136" s="14"/>
      <c r="V136" s="14"/>
      <c r="W136" s="14"/>
      <c r="X136" s="14"/>
      <c r="Y136" s="231"/>
      <c r="Z136" s="231"/>
      <c r="AA136" s="231"/>
      <c r="AB136" s="229"/>
      <c r="AC136" s="14"/>
      <c r="AD136" s="14"/>
      <c r="AE136" s="14"/>
      <c r="AF136" s="14"/>
      <c r="AG136" s="14"/>
      <c r="AH136" s="14"/>
      <c r="AI136" s="14"/>
      <c r="AJ136" s="14"/>
      <c r="AK136" s="14"/>
      <c r="AL136" s="14"/>
      <c r="AM136" s="14"/>
      <c r="AN136" s="14"/>
      <c r="AO136" s="230"/>
      <c r="AP136" s="10"/>
      <c r="AQ136" s="10"/>
      <c r="AR136" s="10"/>
      <c r="AS136" s="14"/>
      <c r="AT136" s="10"/>
      <c r="AU136" s="10"/>
      <c r="AV136" s="10"/>
      <c r="AW136" s="10"/>
      <c r="AX136" s="10"/>
      <c r="AY136" s="10"/>
      <c r="AZ136" s="10"/>
      <c r="BA136" s="10"/>
      <c r="BB136" s="10"/>
      <c r="BC136" s="10"/>
      <c r="BD136" s="14"/>
      <c r="BE136" s="14"/>
      <c r="BF136" s="10"/>
      <c r="BG136" s="10"/>
      <c r="BH136" s="10"/>
      <c r="BI136" s="10"/>
    </row>
    <row r="137" ht="15.75" customHeight="1">
      <c r="A137" s="226"/>
      <c r="B137" s="227"/>
      <c r="C137" s="228"/>
      <c r="D137" s="14"/>
      <c r="E137" s="14"/>
      <c r="F137" s="14"/>
      <c r="G137" s="14"/>
      <c r="H137" s="14"/>
      <c r="I137" s="14"/>
      <c r="J137" s="14"/>
      <c r="K137" s="14"/>
      <c r="L137" s="229"/>
      <c r="M137" s="14"/>
      <c r="N137" s="230"/>
      <c r="O137" s="14"/>
      <c r="P137" s="10"/>
      <c r="Q137" s="14"/>
      <c r="R137" s="14"/>
      <c r="S137" s="14"/>
      <c r="T137" s="14"/>
      <c r="U137" s="14"/>
      <c r="V137" s="14"/>
      <c r="W137" s="14"/>
      <c r="X137" s="14"/>
      <c r="Y137" s="231"/>
      <c r="Z137" s="231"/>
      <c r="AA137" s="231"/>
      <c r="AB137" s="229"/>
      <c r="AC137" s="14"/>
      <c r="AD137" s="14"/>
      <c r="AE137" s="14"/>
      <c r="AF137" s="14"/>
      <c r="AG137" s="14"/>
      <c r="AH137" s="14"/>
      <c r="AI137" s="14"/>
      <c r="AJ137" s="14"/>
      <c r="AK137" s="14"/>
      <c r="AL137" s="14"/>
      <c r="AM137" s="14"/>
      <c r="AN137" s="14"/>
      <c r="AO137" s="230"/>
      <c r="AP137" s="10"/>
      <c r="AQ137" s="10"/>
      <c r="AR137" s="10"/>
      <c r="AS137" s="14"/>
      <c r="AT137" s="10"/>
      <c r="AU137" s="10"/>
      <c r="AV137" s="10"/>
      <c r="AW137" s="10"/>
      <c r="AX137" s="10"/>
      <c r="AY137" s="10"/>
      <c r="AZ137" s="10"/>
      <c r="BA137" s="10"/>
      <c r="BB137" s="10"/>
      <c r="BC137" s="10"/>
      <c r="BD137" s="14"/>
      <c r="BE137" s="14"/>
      <c r="BF137" s="10"/>
      <c r="BG137" s="10"/>
      <c r="BH137" s="10"/>
      <c r="BI137" s="10"/>
    </row>
    <row r="138" ht="15.75" customHeight="1">
      <c r="A138" s="226"/>
      <c r="B138" s="227"/>
      <c r="C138" s="228"/>
      <c r="D138" s="14"/>
      <c r="E138" s="14"/>
      <c r="F138" s="14"/>
      <c r="G138" s="14"/>
      <c r="H138" s="14"/>
      <c r="I138" s="14"/>
      <c r="J138" s="14"/>
      <c r="K138" s="14"/>
      <c r="L138" s="229"/>
      <c r="M138" s="14"/>
      <c r="N138" s="230"/>
      <c r="O138" s="14"/>
      <c r="P138" s="10"/>
      <c r="Q138" s="14"/>
      <c r="R138" s="14"/>
      <c r="S138" s="14"/>
      <c r="T138" s="14"/>
      <c r="U138" s="14"/>
      <c r="V138" s="14"/>
      <c r="W138" s="14"/>
      <c r="X138" s="14"/>
      <c r="Y138" s="231"/>
      <c r="Z138" s="231"/>
      <c r="AA138" s="231"/>
      <c r="AB138" s="229"/>
      <c r="AC138" s="14"/>
      <c r="AD138" s="14"/>
      <c r="AE138" s="14"/>
      <c r="AF138" s="14"/>
      <c r="AG138" s="14"/>
      <c r="AH138" s="14"/>
      <c r="AI138" s="14"/>
      <c r="AJ138" s="14"/>
      <c r="AK138" s="14"/>
      <c r="AL138" s="14"/>
      <c r="AM138" s="14"/>
      <c r="AN138" s="14"/>
      <c r="AO138" s="230"/>
      <c r="AP138" s="10"/>
      <c r="AQ138" s="10"/>
      <c r="AR138" s="10"/>
      <c r="AS138" s="14"/>
      <c r="AT138" s="10"/>
      <c r="AU138" s="10"/>
      <c r="AV138" s="10"/>
      <c r="AW138" s="10"/>
      <c r="AX138" s="10"/>
      <c r="AY138" s="10"/>
      <c r="AZ138" s="10"/>
      <c r="BA138" s="10"/>
      <c r="BB138" s="10"/>
      <c r="BC138" s="10"/>
      <c r="BD138" s="14"/>
      <c r="BE138" s="14"/>
      <c r="BF138" s="10"/>
      <c r="BG138" s="10"/>
      <c r="BH138" s="10"/>
      <c r="BI138" s="10"/>
    </row>
    <row r="139" ht="15.75" customHeight="1">
      <c r="A139" s="226"/>
      <c r="B139" s="227"/>
      <c r="C139" s="228"/>
      <c r="D139" s="14"/>
      <c r="E139" s="14"/>
      <c r="F139" s="14"/>
      <c r="G139" s="14"/>
      <c r="H139" s="14"/>
      <c r="I139" s="14"/>
      <c r="J139" s="14"/>
      <c r="K139" s="14"/>
      <c r="L139" s="229"/>
      <c r="M139" s="14"/>
      <c r="N139" s="230"/>
      <c r="O139" s="14"/>
      <c r="P139" s="10"/>
      <c r="Q139" s="14"/>
      <c r="R139" s="14"/>
      <c r="S139" s="14"/>
      <c r="T139" s="14"/>
      <c r="U139" s="14"/>
      <c r="V139" s="14"/>
      <c r="W139" s="14"/>
      <c r="X139" s="14"/>
      <c r="Y139" s="231"/>
      <c r="Z139" s="231"/>
      <c r="AA139" s="231"/>
      <c r="AB139" s="229"/>
      <c r="AC139" s="14"/>
      <c r="AD139" s="14"/>
      <c r="AE139" s="14"/>
      <c r="AF139" s="14"/>
      <c r="AG139" s="14"/>
      <c r="AH139" s="14"/>
      <c r="AI139" s="14"/>
      <c r="AJ139" s="14"/>
      <c r="AK139" s="14"/>
      <c r="AL139" s="14"/>
      <c r="AM139" s="14"/>
      <c r="AN139" s="14"/>
      <c r="AO139" s="230"/>
      <c r="AP139" s="10"/>
      <c r="AQ139" s="10"/>
      <c r="AR139" s="10"/>
      <c r="AS139" s="14"/>
      <c r="AT139" s="10"/>
      <c r="AU139" s="10"/>
      <c r="AV139" s="10"/>
      <c r="AW139" s="10"/>
      <c r="AX139" s="10"/>
      <c r="AY139" s="10"/>
      <c r="AZ139" s="10"/>
      <c r="BA139" s="10"/>
      <c r="BB139" s="10"/>
      <c r="BC139" s="10"/>
      <c r="BD139" s="14"/>
      <c r="BE139" s="14"/>
      <c r="BF139" s="10"/>
      <c r="BG139" s="10"/>
      <c r="BH139" s="10"/>
      <c r="BI139" s="10"/>
    </row>
    <row r="140" ht="15.75" customHeight="1">
      <c r="A140" s="226"/>
      <c r="B140" s="227"/>
      <c r="C140" s="228"/>
      <c r="D140" s="14"/>
      <c r="E140" s="14"/>
      <c r="F140" s="14"/>
      <c r="G140" s="14"/>
      <c r="H140" s="14"/>
      <c r="I140" s="14"/>
      <c r="J140" s="14"/>
      <c r="K140" s="14"/>
      <c r="L140" s="229"/>
      <c r="M140" s="14"/>
      <c r="N140" s="230"/>
      <c r="O140" s="14"/>
      <c r="P140" s="10"/>
      <c r="Q140" s="14"/>
      <c r="R140" s="14"/>
      <c r="S140" s="14"/>
      <c r="T140" s="14"/>
      <c r="U140" s="14"/>
      <c r="V140" s="14"/>
      <c r="W140" s="14"/>
      <c r="X140" s="14"/>
      <c r="Y140" s="231"/>
      <c r="Z140" s="231"/>
      <c r="AA140" s="231"/>
      <c r="AB140" s="229"/>
      <c r="AC140" s="14"/>
      <c r="AD140" s="14"/>
      <c r="AE140" s="14"/>
      <c r="AF140" s="14"/>
      <c r="AG140" s="14"/>
      <c r="AH140" s="14"/>
      <c r="AI140" s="14"/>
      <c r="AJ140" s="14"/>
      <c r="AK140" s="14"/>
      <c r="AL140" s="14"/>
      <c r="AM140" s="14"/>
      <c r="AN140" s="14"/>
      <c r="AO140" s="230"/>
      <c r="AP140" s="10"/>
      <c r="AQ140" s="10"/>
      <c r="AR140" s="10"/>
      <c r="AS140" s="14"/>
      <c r="AT140" s="10"/>
      <c r="AU140" s="10"/>
      <c r="AV140" s="10"/>
      <c r="AW140" s="10"/>
      <c r="AX140" s="10"/>
      <c r="AY140" s="10"/>
      <c r="AZ140" s="10"/>
      <c r="BA140" s="10"/>
      <c r="BB140" s="10"/>
      <c r="BC140" s="10"/>
      <c r="BD140" s="14"/>
      <c r="BE140" s="14"/>
      <c r="BF140" s="10"/>
      <c r="BG140" s="10"/>
      <c r="BH140" s="10"/>
      <c r="BI140" s="10"/>
    </row>
    <row r="141" ht="15.75" customHeight="1">
      <c r="A141" s="226"/>
      <c r="B141" s="227"/>
      <c r="C141" s="228"/>
      <c r="D141" s="14"/>
      <c r="E141" s="14"/>
      <c r="F141" s="14"/>
      <c r="G141" s="14"/>
      <c r="H141" s="14"/>
      <c r="I141" s="14"/>
      <c r="J141" s="14"/>
      <c r="K141" s="14"/>
      <c r="L141" s="229"/>
      <c r="M141" s="14"/>
      <c r="N141" s="230"/>
      <c r="O141" s="14"/>
      <c r="P141" s="10"/>
      <c r="Q141" s="14"/>
      <c r="R141" s="14"/>
      <c r="S141" s="14"/>
      <c r="T141" s="14"/>
      <c r="U141" s="14"/>
      <c r="V141" s="14"/>
      <c r="W141" s="14"/>
      <c r="X141" s="14"/>
      <c r="Y141" s="231"/>
      <c r="Z141" s="231"/>
      <c r="AA141" s="231"/>
      <c r="AB141" s="229"/>
      <c r="AC141" s="14"/>
      <c r="AD141" s="14"/>
      <c r="AE141" s="14"/>
      <c r="AF141" s="14"/>
      <c r="AG141" s="14"/>
      <c r="AH141" s="14"/>
      <c r="AI141" s="14"/>
      <c r="AJ141" s="14"/>
      <c r="AK141" s="14"/>
      <c r="AL141" s="14"/>
      <c r="AM141" s="14"/>
      <c r="AN141" s="14"/>
      <c r="AO141" s="230"/>
      <c r="AP141" s="10"/>
      <c r="AQ141" s="10"/>
      <c r="AR141" s="10"/>
      <c r="AS141" s="14"/>
      <c r="AT141" s="10"/>
      <c r="AU141" s="10"/>
      <c r="AV141" s="10"/>
      <c r="AW141" s="10"/>
      <c r="AX141" s="10"/>
      <c r="AY141" s="10"/>
      <c r="AZ141" s="10"/>
      <c r="BA141" s="10"/>
      <c r="BB141" s="10"/>
      <c r="BC141" s="10"/>
      <c r="BD141" s="14"/>
      <c r="BE141" s="14"/>
      <c r="BF141" s="10"/>
      <c r="BG141" s="10"/>
      <c r="BH141" s="10"/>
      <c r="BI141" s="10"/>
    </row>
    <row r="142" ht="15.75" customHeight="1">
      <c r="A142" s="226"/>
      <c r="B142" s="227"/>
      <c r="C142" s="228"/>
      <c r="D142" s="14"/>
      <c r="E142" s="14"/>
      <c r="F142" s="14"/>
      <c r="G142" s="14"/>
      <c r="H142" s="14"/>
      <c r="I142" s="14"/>
      <c r="J142" s="14"/>
      <c r="K142" s="14"/>
      <c r="L142" s="229"/>
      <c r="M142" s="14"/>
      <c r="N142" s="230"/>
      <c r="O142" s="14"/>
      <c r="P142" s="10"/>
      <c r="Q142" s="14"/>
      <c r="R142" s="14"/>
      <c r="S142" s="14"/>
      <c r="T142" s="14"/>
      <c r="U142" s="14"/>
      <c r="V142" s="14"/>
      <c r="W142" s="14"/>
      <c r="X142" s="14"/>
      <c r="Y142" s="231"/>
      <c r="Z142" s="231"/>
      <c r="AA142" s="231"/>
      <c r="AB142" s="229"/>
      <c r="AC142" s="14"/>
      <c r="AD142" s="14"/>
      <c r="AE142" s="14"/>
      <c r="AF142" s="14"/>
      <c r="AG142" s="14"/>
      <c r="AH142" s="14"/>
      <c r="AI142" s="14"/>
      <c r="AJ142" s="14"/>
      <c r="AK142" s="14"/>
      <c r="AL142" s="14"/>
      <c r="AM142" s="14"/>
      <c r="AN142" s="14"/>
      <c r="AO142" s="230"/>
      <c r="AP142" s="10"/>
      <c r="AQ142" s="10"/>
      <c r="AR142" s="10"/>
      <c r="AS142" s="14"/>
      <c r="AT142" s="10"/>
      <c r="AU142" s="10"/>
      <c r="AV142" s="10"/>
      <c r="AW142" s="10"/>
      <c r="AX142" s="10"/>
      <c r="AY142" s="10"/>
      <c r="AZ142" s="10"/>
      <c r="BA142" s="10"/>
      <c r="BB142" s="10"/>
      <c r="BC142" s="10"/>
      <c r="BD142" s="14"/>
      <c r="BE142" s="14"/>
      <c r="BF142" s="10"/>
      <c r="BG142" s="10"/>
      <c r="BH142" s="10"/>
      <c r="BI142" s="10"/>
    </row>
    <row r="143" ht="15.75" customHeight="1">
      <c r="A143" s="226"/>
      <c r="B143" s="227"/>
      <c r="C143" s="228"/>
      <c r="D143" s="14"/>
      <c r="E143" s="14"/>
      <c r="F143" s="14"/>
      <c r="G143" s="14"/>
      <c r="H143" s="14"/>
      <c r="I143" s="14"/>
      <c r="J143" s="14"/>
      <c r="K143" s="14"/>
      <c r="L143" s="229"/>
      <c r="M143" s="14"/>
      <c r="N143" s="230"/>
      <c r="O143" s="14"/>
      <c r="P143" s="10"/>
      <c r="Q143" s="14"/>
      <c r="R143" s="14"/>
      <c r="S143" s="14"/>
      <c r="T143" s="14"/>
      <c r="U143" s="14"/>
      <c r="V143" s="14"/>
      <c r="W143" s="14"/>
      <c r="X143" s="14"/>
      <c r="Y143" s="231"/>
      <c r="Z143" s="231"/>
      <c r="AA143" s="231"/>
      <c r="AB143" s="229"/>
      <c r="AC143" s="14"/>
      <c r="AD143" s="14"/>
      <c r="AE143" s="14"/>
      <c r="AF143" s="14"/>
      <c r="AG143" s="14"/>
      <c r="AH143" s="14"/>
      <c r="AI143" s="14"/>
      <c r="AJ143" s="14"/>
      <c r="AK143" s="14"/>
      <c r="AL143" s="14"/>
      <c r="AM143" s="14"/>
      <c r="AN143" s="14"/>
      <c r="AO143" s="230"/>
      <c r="AP143" s="10"/>
      <c r="AQ143" s="10"/>
      <c r="AR143" s="10"/>
      <c r="AS143" s="14"/>
      <c r="AT143" s="10"/>
      <c r="AU143" s="10"/>
      <c r="AV143" s="10"/>
      <c r="AW143" s="10"/>
      <c r="AX143" s="10"/>
      <c r="AY143" s="10"/>
      <c r="AZ143" s="10"/>
      <c r="BA143" s="10"/>
      <c r="BB143" s="10"/>
      <c r="BC143" s="10"/>
      <c r="BD143" s="14"/>
      <c r="BE143" s="14"/>
      <c r="BF143" s="10"/>
      <c r="BG143" s="10"/>
      <c r="BH143" s="10"/>
      <c r="BI143" s="10"/>
    </row>
    <row r="144" ht="15.75" customHeight="1">
      <c r="A144" s="226"/>
      <c r="B144" s="227"/>
      <c r="C144" s="228"/>
      <c r="D144" s="14"/>
      <c r="E144" s="14"/>
      <c r="F144" s="14"/>
      <c r="G144" s="14"/>
      <c r="H144" s="14"/>
      <c r="I144" s="14"/>
      <c r="J144" s="14"/>
      <c r="K144" s="14"/>
      <c r="L144" s="229"/>
      <c r="M144" s="14"/>
      <c r="N144" s="230"/>
      <c r="O144" s="14"/>
      <c r="P144" s="10"/>
      <c r="Q144" s="14"/>
      <c r="R144" s="14"/>
      <c r="S144" s="14"/>
      <c r="T144" s="14"/>
      <c r="U144" s="14"/>
      <c r="V144" s="14"/>
      <c r="W144" s="14"/>
      <c r="X144" s="14"/>
      <c r="Y144" s="231"/>
      <c r="Z144" s="231"/>
      <c r="AA144" s="231"/>
      <c r="AB144" s="229"/>
      <c r="AC144" s="14"/>
      <c r="AD144" s="14"/>
      <c r="AE144" s="14"/>
      <c r="AF144" s="14"/>
      <c r="AG144" s="14"/>
      <c r="AH144" s="14"/>
      <c r="AI144" s="14"/>
      <c r="AJ144" s="14"/>
      <c r="AK144" s="14"/>
      <c r="AL144" s="14"/>
      <c r="AM144" s="14"/>
      <c r="AN144" s="14"/>
      <c r="AO144" s="230"/>
      <c r="AP144" s="10"/>
      <c r="AQ144" s="10"/>
      <c r="AR144" s="10"/>
      <c r="AS144" s="14"/>
      <c r="AT144" s="10"/>
      <c r="AU144" s="10"/>
      <c r="AV144" s="10"/>
      <c r="AW144" s="10"/>
      <c r="AX144" s="10"/>
      <c r="AY144" s="10"/>
      <c r="AZ144" s="10"/>
      <c r="BA144" s="10"/>
      <c r="BB144" s="10"/>
      <c r="BC144" s="10"/>
      <c r="BD144" s="14"/>
      <c r="BE144" s="14"/>
      <c r="BF144" s="10"/>
      <c r="BG144" s="10"/>
      <c r="BH144" s="10"/>
      <c r="BI144" s="10"/>
    </row>
    <row r="145" ht="15.75" customHeight="1">
      <c r="A145" s="226"/>
      <c r="B145" s="227"/>
      <c r="C145" s="228"/>
      <c r="D145" s="14"/>
      <c r="E145" s="14"/>
      <c r="F145" s="14"/>
      <c r="G145" s="14"/>
      <c r="H145" s="14"/>
      <c r="I145" s="14"/>
      <c r="J145" s="14"/>
      <c r="K145" s="14"/>
      <c r="L145" s="229"/>
      <c r="M145" s="14"/>
      <c r="N145" s="230"/>
      <c r="O145" s="14"/>
      <c r="P145" s="10"/>
      <c r="Q145" s="14"/>
      <c r="R145" s="14"/>
      <c r="S145" s="14"/>
      <c r="T145" s="14"/>
      <c r="U145" s="14"/>
      <c r="V145" s="14"/>
      <c r="W145" s="14"/>
      <c r="X145" s="14"/>
      <c r="Y145" s="231"/>
      <c r="Z145" s="231"/>
      <c r="AA145" s="231"/>
      <c r="AB145" s="229"/>
      <c r="AC145" s="14"/>
      <c r="AD145" s="14"/>
      <c r="AE145" s="14"/>
      <c r="AF145" s="14"/>
      <c r="AG145" s="14"/>
      <c r="AH145" s="14"/>
      <c r="AI145" s="14"/>
      <c r="AJ145" s="14"/>
      <c r="AK145" s="14"/>
      <c r="AL145" s="14"/>
      <c r="AM145" s="14"/>
      <c r="AN145" s="14"/>
      <c r="AO145" s="230"/>
      <c r="AP145" s="10"/>
      <c r="AQ145" s="10"/>
      <c r="AR145" s="10"/>
      <c r="AS145" s="14"/>
      <c r="AT145" s="10"/>
      <c r="AU145" s="10"/>
      <c r="AV145" s="10"/>
      <c r="AW145" s="10"/>
      <c r="AX145" s="10"/>
      <c r="AY145" s="10"/>
      <c r="AZ145" s="10"/>
      <c r="BA145" s="10"/>
      <c r="BB145" s="10"/>
      <c r="BC145" s="10"/>
      <c r="BD145" s="14"/>
      <c r="BE145" s="14"/>
      <c r="BF145" s="10"/>
      <c r="BG145" s="10"/>
      <c r="BH145" s="10"/>
      <c r="BI145" s="10"/>
    </row>
    <row r="146" ht="15.75" customHeight="1">
      <c r="A146" s="226"/>
      <c r="B146" s="227"/>
      <c r="C146" s="228"/>
      <c r="D146" s="14"/>
      <c r="E146" s="14"/>
      <c r="F146" s="14"/>
      <c r="G146" s="14"/>
      <c r="H146" s="14"/>
      <c r="I146" s="14"/>
      <c r="J146" s="14"/>
      <c r="K146" s="14"/>
      <c r="L146" s="229"/>
      <c r="M146" s="14"/>
      <c r="N146" s="230"/>
      <c r="O146" s="14"/>
      <c r="P146" s="10"/>
      <c r="Q146" s="14"/>
      <c r="R146" s="14"/>
      <c r="S146" s="14"/>
      <c r="T146" s="14"/>
      <c r="U146" s="14"/>
      <c r="V146" s="14"/>
      <c r="W146" s="14"/>
      <c r="X146" s="14"/>
      <c r="Y146" s="231"/>
      <c r="Z146" s="231"/>
      <c r="AA146" s="231"/>
      <c r="AB146" s="229"/>
      <c r="AC146" s="14"/>
      <c r="AD146" s="14"/>
      <c r="AE146" s="14"/>
      <c r="AF146" s="14"/>
      <c r="AG146" s="14"/>
      <c r="AH146" s="14"/>
      <c r="AI146" s="14"/>
      <c r="AJ146" s="14"/>
      <c r="AK146" s="14"/>
      <c r="AL146" s="14"/>
      <c r="AM146" s="14"/>
      <c r="AN146" s="14"/>
      <c r="AO146" s="230"/>
      <c r="AP146" s="10"/>
      <c r="AQ146" s="10"/>
      <c r="AR146" s="10"/>
      <c r="AS146" s="14"/>
      <c r="AT146" s="10"/>
      <c r="AU146" s="10"/>
      <c r="AV146" s="10"/>
      <c r="AW146" s="10"/>
      <c r="AX146" s="10"/>
      <c r="AY146" s="10"/>
      <c r="AZ146" s="10"/>
      <c r="BA146" s="10"/>
      <c r="BB146" s="10"/>
      <c r="BC146" s="10"/>
      <c r="BD146" s="14"/>
      <c r="BE146" s="14"/>
      <c r="BF146" s="10"/>
      <c r="BG146" s="10"/>
      <c r="BH146" s="10"/>
      <c r="BI146" s="10"/>
    </row>
    <row r="147" ht="15.75" customHeight="1">
      <c r="A147" s="226"/>
      <c r="B147" s="227"/>
      <c r="C147" s="228"/>
      <c r="D147" s="14"/>
      <c r="E147" s="14"/>
      <c r="F147" s="14"/>
      <c r="G147" s="14"/>
      <c r="H147" s="14"/>
      <c r="I147" s="14"/>
      <c r="J147" s="14"/>
      <c r="K147" s="14"/>
      <c r="L147" s="229"/>
      <c r="M147" s="14"/>
      <c r="N147" s="230"/>
      <c r="O147" s="14"/>
      <c r="P147" s="10"/>
      <c r="Q147" s="14"/>
      <c r="R147" s="14"/>
      <c r="S147" s="14"/>
      <c r="T147" s="14"/>
      <c r="U147" s="14"/>
      <c r="V147" s="14"/>
      <c r="W147" s="14"/>
      <c r="X147" s="14"/>
      <c r="Y147" s="231"/>
      <c r="Z147" s="231"/>
      <c r="AA147" s="231"/>
      <c r="AB147" s="229"/>
      <c r="AC147" s="14"/>
      <c r="AD147" s="14"/>
      <c r="AE147" s="14"/>
      <c r="AF147" s="14"/>
      <c r="AG147" s="14"/>
      <c r="AH147" s="14"/>
      <c r="AI147" s="14"/>
      <c r="AJ147" s="14"/>
      <c r="AK147" s="14"/>
      <c r="AL147" s="14"/>
      <c r="AM147" s="14"/>
      <c r="AN147" s="14"/>
      <c r="AO147" s="230"/>
      <c r="AP147" s="10"/>
      <c r="AQ147" s="10"/>
      <c r="AR147" s="10"/>
      <c r="AS147" s="14"/>
      <c r="AT147" s="10"/>
      <c r="AU147" s="10"/>
      <c r="AV147" s="10"/>
      <c r="AW147" s="10"/>
      <c r="AX147" s="10"/>
      <c r="AY147" s="10"/>
      <c r="AZ147" s="10"/>
      <c r="BA147" s="10"/>
      <c r="BB147" s="10"/>
      <c r="BC147" s="10"/>
      <c r="BD147" s="14"/>
      <c r="BE147" s="14"/>
      <c r="BF147" s="10"/>
      <c r="BG147" s="10"/>
      <c r="BH147" s="10"/>
      <c r="BI147" s="10"/>
    </row>
    <row r="148" ht="15.75" customHeight="1">
      <c r="A148" s="226"/>
      <c r="B148" s="227"/>
      <c r="C148" s="228"/>
      <c r="D148" s="14"/>
      <c r="E148" s="14"/>
      <c r="F148" s="14"/>
      <c r="G148" s="14"/>
      <c r="H148" s="14"/>
      <c r="I148" s="14"/>
      <c r="J148" s="14"/>
      <c r="K148" s="14"/>
      <c r="L148" s="229"/>
      <c r="M148" s="14"/>
      <c r="N148" s="230"/>
      <c r="O148" s="14"/>
      <c r="P148" s="10"/>
      <c r="Q148" s="14"/>
      <c r="R148" s="14"/>
      <c r="S148" s="14"/>
      <c r="T148" s="14"/>
      <c r="U148" s="14"/>
      <c r="V148" s="14"/>
      <c r="W148" s="14"/>
      <c r="X148" s="14"/>
      <c r="Y148" s="231"/>
      <c r="Z148" s="231"/>
      <c r="AA148" s="231"/>
      <c r="AB148" s="229"/>
      <c r="AC148" s="14"/>
      <c r="AD148" s="14"/>
      <c r="AE148" s="14"/>
      <c r="AF148" s="14"/>
      <c r="AG148" s="14"/>
      <c r="AH148" s="14"/>
      <c r="AI148" s="14"/>
      <c r="AJ148" s="14"/>
      <c r="AK148" s="14"/>
      <c r="AL148" s="14"/>
      <c r="AM148" s="14"/>
      <c r="AN148" s="14"/>
      <c r="AO148" s="230"/>
      <c r="AP148" s="10"/>
      <c r="AQ148" s="10"/>
      <c r="AR148" s="10"/>
      <c r="AS148" s="14"/>
      <c r="AT148" s="10"/>
      <c r="AU148" s="10"/>
      <c r="AV148" s="10"/>
      <c r="AW148" s="10"/>
      <c r="AX148" s="10"/>
      <c r="AY148" s="10"/>
      <c r="AZ148" s="10"/>
      <c r="BA148" s="10"/>
      <c r="BB148" s="10"/>
      <c r="BC148" s="10"/>
      <c r="BD148" s="14"/>
      <c r="BE148" s="14"/>
      <c r="BF148" s="10"/>
      <c r="BG148" s="10"/>
      <c r="BH148" s="10"/>
      <c r="BI148" s="10"/>
    </row>
    <row r="149" ht="15.75" customHeight="1">
      <c r="A149" s="226"/>
      <c r="B149" s="227"/>
      <c r="C149" s="228"/>
      <c r="D149" s="14"/>
      <c r="E149" s="14"/>
      <c r="F149" s="14"/>
      <c r="G149" s="14"/>
      <c r="H149" s="14"/>
      <c r="I149" s="14"/>
      <c r="J149" s="14"/>
      <c r="K149" s="14"/>
      <c r="L149" s="229"/>
      <c r="M149" s="14"/>
      <c r="N149" s="230"/>
      <c r="O149" s="14"/>
      <c r="P149" s="10"/>
      <c r="Q149" s="14"/>
      <c r="R149" s="14"/>
      <c r="S149" s="14"/>
      <c r="T149" s="14"/>
      <c r="U149" s="14"/>
      <c r="V149" s="14"/>
      <c r="W149" s="14"/>
      <c r="X149" s="14"/>
      <c r="Y149" s="231"/>
      <c r="Z149" s="231"/>
      <c r="AA149" s="231"/>
      <c r="AB149" s="229"/>
      <c r="AC149" s="14"/>
      <c r="AD149" s="14"/>
      <c r="AE149" s="14"/>
      <c r="AF149" s="14"/>
      <c r="AG149" s="14"/>
      <c r="AH149" s="14"/>
      <c r="AI149" s="14"/>
      <c r="AJ149" s="14"/>
      <c r="AK149" s="14"/>
      <c r="AL149" s="14"/>
      <c r="AM149" s="14"/>
      <c r="AN149" s="14"/>
      <c r="AO149" s="230"/>
      <c r="AP149" s="10"/>
      <c r="AQ149" s="10"/>
      <c r="AR149" s="10"/>
      <c r="AS149" s="14"/>
      <c r="AT149" s="10"/>
      <c r="AU149" s="10"/>
      <c r="AV149" s="10"/>
      <c r="AW149" s="10"/>
      <c r="AX149" s="10"/>
      <c r="AY149" s="10"/>
      <c r="AZ149" s="10"/>
      <c r="BA149" s="10"/>
      <c r="BB149" s="10"/>
      <c r="BC149" s="10"/>
      <c r="BD149" s="14"/>
      <c r="BE149" s="14"/>
      <c r="BF149" s="10"/>
      <c r="BG149" s="10"/>
      <c r="BH149" s="10"/>
      <c r="BI149" s="10"/>
    </row>
    <row r="150" ht="15.75" customHeight="1">
      <c r="A150" s="226"/>
      <c r="B150" s="227"/>
      <c r="C150" s="228"/>
      <c r="D150" s="14"/>
      <c r="E150" s="14"/>
      <c r="F150" s="14"/>
      <c r="G150" s="14"/>
      <c r="H150" s="14"/>
      <c r="I150" s="14"/>
      <c r="J150" s="14"/>
      <c r="K150" s="14"/>
      <c r="L150" s="229"/>
      <c r="M150" s="14"/>
      <c r="N150" s="230"/>
      <c r="O150" s="14"/>
      <c r="P150" s="10"/>
      <c r="Q150" s="14"/>
      <c r="R150" s="14"/>
      <c r="S150" s="14"/>
      <c r="T150" s="14"/>
      <c r="U150" s="14"/>
      <c r="V150" s="14"/>
      <c r="W150" s="14"/>
      <c r="X150" s="14"/>
      <c r="Y150" s="231"/>
      <c r="Z150" s="231"/>
      <c r="AA150" s="231"/>
      <c r="AB150" s="229"/>
      <c r="AC150" s="14"/>
      <c r="AD150" s="14"/>
      <c r="AE150" s="14"/>
      <c r="AF150" s="14"/>
      <c r="AG150" s="14"/>
      <c r="AH150" s="14"/>
      <c r="AI150" s="14"/>
      <c r="AJ150" s="14"/>
      <c r="AK150" s="14"/>
      <c r="AL150" s="14"/>
      <c r="AM150" s="14"/>
      <c r="AN150" s="14"/>
      <c r="AO150" s="230"/>
      <c r="AP150" s="10"/>
      <c r="AQ150" s="10"/>
      <c r="AR150" s="10"/>
      <c r="AS150" s="14"/>
      <c r="AT150" s="10"/>
      <c r="AU150" s="10"/>
      <c r="AV150" s="10"/>
      <c r="AW150" s="10"/>
      <c r="AX150" s="10"/>
      <c r="AY150" s="10"/>
      <c r="AZ150" s="10"/>
      <c r="BA150" s="10"/>
      <c r="BB150" s="10"/>
      <c r="BC150" s="10"/>
      <c r="BD150" s="14"/>
      <c r="BE150" s="14"/>
      <c r="BF150" s="10"/>
      <c r="BG150" s="10"/>
      <c r="BH150" s="10"/>
      <c r="BI150" s="10"/>
    </row>
    <row r="151" ht="15.75" customHeight="1">
      <c r="A151" s="226"/>
      <c r="B151" s="227"/>
      <c r="C151" s="228"/>
      <c r="D151" s="14"/>
      <c r="E151" s="14"/>
      <c r="F151" s="14"/>
      <c r="G151" s="14"/>
      <c r="H151" s="14"/>
      <c r="I151" s="14"/>
      <c r="J151" s="14"/>
      <c r="K151" s="14"/>
      <c r="L151" s="229"/>
      <c r="M151" s="14"/>
      <c r="N151" s="230"/>
      <c r="O151" s="14"/>
      <c r="P151" s="10"/>
      <c r="Q151" s="14"/>
      <c r="R151" s="14"/>
      <c r="S151" s="14"/>
      <c r="T151" s="14"/>
      <c r="U151" s="14"/>
      <c r="V151" s="14"/>
      <c r="W151" s="14"/>
      <c r="X151" s="14"/>
      <c r="Y151" s="231"/>
      <c r="Z151" s="231"/>
      <c r="AA151" s="231"/>
      <c r="AB151" s="229"/>
      <c r="AC151" s="14"/>
      <c r="AD151" s="14"/>
      <c r="AE151" s="14"/>
      <c r="AF151" s="14"/>
      <c r="AG151" s="14"/>
      <c r="AH151" s="14"/>
      <c r="AI151" s="14"/>
      <c r="AJ151" s="14"/>
      <c r="AK151" s="14"/>
      <c r="AL151" s="14"/>
      <c r="AM151" s="14"/>
      <c r="AN151" s="14"/>
      <c r="AO151" s="230"/>
      <c r="AP151" s="10"/>
      <c r="AQ151" s="10"/>
      <c r="AR151" s="10"/>
      <c r="AS151" s="14"/>
      <c r="AT151" s="10"/>
      <c r="AU151" s="10"/>
      <c r="AV151" s="10"/>
      <c r="AW151" s="10"/>
      <c r="AX151" s="10"/>
      <c r="AY151" s="10"/>
      <c r="AZ151" s="10"/>
      <c r="BA151" s="10"/>
      <c r="BB151" s="10"/>
      <c r="BC151" s="10"/>
      <c r="BD151" s="14"/>
      <c r="BE151" s="14"/>
      <c r="BF151" s="10"/>
      <c r="BG151" s="10"/>
      <c r="BH151" s="10"/>
      <c r="BI151" s="10"/>
    </row>
    <row r="152" ht="15.75" customHeight="1">
      <c r="A152" s="226"/>
      <c r="B152" s="227"/>
      <c r="C152" s="228"/>
      <c r="D152" s="14"/>
      <c r="E152" s="14"/>
      <c r="F152" s="14"/>
      <c r="G152" s="14"/>
      <c r="H152" s="14"/>
      <c r="I152" s="14"/>
      <c r="J152" s="14"/>
      <c r="K152" s="14"/>
      <c r="L152" s="229"/>
      <c r="M152" s="14"/>
      <c r="N152" s="230"/>
      <c r="O152" s="14"/>
      <c r="P152" s="10"/>
      <c r="Q152" s="14"/>
      <c r="R152" s="14"/>
      <c r="S152" s="14"/>
      <c r="T152" s="14"/>
      <c r="U152" s="14"/>
      <c r="V152" s="14"/>
      <c r="W152" s="14"/>
      <c r="X152" s="14"/>
      <c r="Y152" s="231"/>
      <c r="Z152" s="231"/>
      <c r="AA152" s="231"/>
      <c r="AB152" s="229"/>
      <c r="AC152" s="14"/>
      <c r="AD152" s="14"/>
      <c r="AE152" s="14"/>
      <c r="AF152" s="14"/>
      <c r="AG152" s="14"/>
      <c r="AH152" s="14"/>
      <c r="AI152" s="14"/>
      <c r="AJ152" s="14"/>
      <c r="AK152" s="14"/>
      <c r="AL152" s="14"/>
      <c r="AM152" s="14"/>
      <c r="AN152" s="14"/>
      <c r="AO152" s="230"/>
      <c r="AP152" s="10"/>
      <c r="AQ152" s="10"/>
      <c r="AR152" s="10"/>
      <c r="AS152" s="14"/>
      <c r="AT152" s="10"/>
      <c r="AU152" s="10"/>
      <c r="AV152" s="10"/>
      <c r="AW152" s="10"/>
      <c r="AX152" s="10"/>
      <c r="AY152" s="10"/>
      <c r="AZ152" s="10"/>
      <c r="BA152" s="10"/>
      <c r="BB152" s="10"/>
      <c r="BC152" s="10"/>
      <c r="BD152" s="14"/>
      <c r="BE152" s="14"/>
      <c r="BF152" s="10"/>
      <c r="BG152" s="10"/>
      <c r="BH152" s="10"/>
      <c r="BI152" s="10"/>
    </row>
    <row r="153" ht="15.75" customHeight="1">
      <c r="A153" s="226"/>
      <c r="B153" s="227"/>
      <c r="C153" s="228"/>
      <c r="D153" s="14"/>
      <c r="E153" s="14"/>
      <c r="F153" s="14"/>
      <c r="G153" s="14"/>
      <c r="H153" s="14"/>
      <c r="I153" s="14"/>
      <c r="J153" s="14"/>
      <c r="K153" s="14"/>
      <c r="L153" s="229"/>
      <c r="M153" s="14"/>
      <c r="N153" s="230"/>
      <c r="O153" s="14"/>
      <c r="P153" s="10"/>
      <c r="Q153" s="14"/>
      <c r="R153" s="14"/>
      <c r="S153" s="14"/>
      <c r="T153" s="14"/>
      <c r="U153" s="14"/>
      <c r="V153" s="14"/>
      <c r="W153" s="14"/>
      <c r="X153" s="14"/>
      <c r="Y153" s="231"/>
      <c r="Z153" s="231"/>
      <c r="AA153" s="231"/>
      <c r="AB153" s="229"/>
      <c r="AC153" s="14"/>
      <c r="AD153" s="14"/>
      <c r="AE153" s="14"/>
      <c r="AF153" s="14"/>
      <c r="AG153" s="14"/>
      <c r="AH153" s="14"/>
      <c r="AI153" s="14"/>
      <c r="AJ153" s="14"/>
      <c r="AK153" s="14"/>
      <c r="AL153" s="14"/>
      <c r="AM153" s="14"/>
      <c r="AN153" s="14"/>
      <c r="AO153" s="230"/>
      <c r="AP153" s="10"/>
      <c r="AQ153" s="10"/>
      <c r="AR153" s="10"/>
      <c r="AS153" s="14"/>
      <c r="AT153" s="10"/>
      <c r="AU153" s="10"/>
      <c r="AV153" s="10"/>
      <c r="AW153" s="10"/>
      <c r="AX153" s="10"/>
      <c r="AY153" s="10"/>
      <c r="AZ153" s="10"/>
      <c r="BA153" s="10"/>
      <c r="BB153" s="10"/>
      <c r="BC153" s="10"/>
      <c r="BD153" s="14"/>
      <c r="BE153" s="14"/>
      <c r="BF153" s="10"/>
      <c r="BG153" s="10"/>
      <c r="BH153" s="10"/>
      <c r="BI153" s="10"/>
    </row>
    <row r="154" ht="15.75" customHeight="1">
      <c r="A154" s="226"/>
      <c r="B154" s="227"/>
      <c r="C154" s="228"/>
      <c r="D154" s="14"/>
      <c r="E154" s="14"/>
      <c r="F154" s="14"/>
      <c r="G154" s="14"/>
      <c r="H154" s="14"/>
      <c r="I154" s="14"/>
      <c r="J154" s="14"/>
      <c r="K154" s="14"/>
      <c r="L154" s="229"/>
      <c r="M154" s="14"/>
      <c r="N154" s="230"/>
      <c r="O154" s="14"/>
      <c r="P154" s="10"/>
      <c r="Q154" s="14"/>
      <c r="R154" s="14"/>
      <c r="S154" s="14"/>
      <c r="T154" s="14"/>
      <c r="U154" s="14"/>
      <c r="V154" s="14"/>
      <c r="W154" s="14"/>
      <c r="X154" s="14"/>
      <c r="Y154" s="231"/>
      <c r="Z154" s="231"/>
      <c r="AA154" s="231"/>
      <c r="AB154" s="229"/>
      <c r="AC154" s="14"/>
      <c r="AD154" s="14"/>
      <c r="AE154" s="14"/>
      <c r="AF154" s="14"/>
      <c r="AG154" s="14"/>
      <c r="AH154" s="14"/>
      <c r="AI154" s="14"/>
      <c r="AJ154" s="14"/>
      <c r="AK154" s="14"/>
      <c r="AL154" s="14"/>
      <c r="AM154" s="14"/>
      <c r="AN154" s="14"/>
      <c r="AO154" s="230"/>
      <c r="AP154" s="10"/>
      <c r="AQ154" s="10"/>
      <c r="AR154" s="10"/>
      <c r="AS154" s="14"/>
      <c r="AT154" s="10"/>
      <c r="AU154" s="10"/>
      <c r="AV154" s="10"/>
      <c r="AW154" s="10"/>
      <c r="AX154" s="10"/>
      <c r="AY154" s="10"/>
      <c r="AZ154" s="10"/>
      <c r="BA154" s="10"/>
      <c r="BB154" s="10"/>
      <c r="BC154" s="10"/>
      <c r="BD154" s="14"/>
      <c r="BE154" s="14"/>
      <c r="BF154" s="10"/>
      <c r="BG154" s="10"/>
      <c r="BH154" s="10"/>
      <c r="BI154" s="10"/>
    </row>
    <row r="155" ht="15.75" customHeight="1">
      <c r="A155" s="226"/>
      <c r="B155" s="227"/>
      <c r="C155" s="228"/>
      <c r="D155" s="14"/>
      <c r="E155" s="14"/>
      <c r="F155" s="14"/>
      <c r="G155" s="14"/>
      <c r="H155" s="14"/>
      <c r="I155" s="14"/>
      <c r="J155" s="14"/>
      <c r="K155" s="14"/>
      <c r="L155" s="229"/>
      <c r="M155" s="14"/>
      <c r="N155" s="230"/>
      <c r="O155" s="14"/>
      <c r="P155" s="10"/>
      <c r="Q155" s="14"/>
      <c r="R155" s="14"/>
      <c r="S155" s="14"/>
      <c r="T155" s="14"/>
      <c r="U155" s="14"/>
      <c r="V155" s="14"/>
      <c r="W155" s="14"/>
      <c r="X155" s="14"/>
      <c r="Y155" s="231"/>
      <c r="Z155" s="231"/>
      <c r="AA155" s="231"/>
      <c r="AB155" s="229"/>
      <c r="AC155" s="14"/>
      <c r="AD155" s="14"/>
      <c r="AE155" s="14"/>
      <c r="AF155" s="14"/>
      <c r="AG155" s="14"/>
      <c r="AH155" s="14"/>
      <c r="AI155" s="14"/>
      <c r="AJ155" s="14"/>
      <c r="AK155" s="14"/>
      <c r="AL155" s="14"/>
      <c r="AM155" s="14"/>
      <c r="AN155" s="14"/>
      <c r="AO155" s="230"/>
      <c r="AP155" s="10"/>
      <c r="AQ155" s="10"/>
      <c r="AR155" s="10"/>
      <c r="AS155" s="14"/>
      <c r="AT155" s="10"/>
      <c r="AU155" s="10"/>
      <c r="AV155" s="10"/>
      <c r="AW155" s="10"/>
      <c r="AX155" s="10"/>
      <c r="AY155" s="10"/>
      <c r="AZ155" s="10"/>
      <c r="BA155" s="10"/>
      <c r="BB155" s="10"/>
      <c r="BC155" s="10"/>
      <c r="BD155" s="14"/>
      <c r="BE155" s="14"/>
      <c r="BF155" s="10"/>
      <c r="BG155" s="10"/>
      <c r="BH155" s="10"/>
      <c r="BI155" s="10"/>
    </row>
    <row r="156" ht="15.75" customHeight="1">
      <c r="A156" s="226"/>
      <c r="B156" s="227"/>
      <c r="C156" s="228"/>
      <c r="D156" s="14"/>
      <c r="E156" s="14"/>
      <c r="F156" s="14"/>
      <c r="G156" s="14"/>
      <c r="H156" s="14"/>
      <c r="I156" s="14"/>
      <c r="J156" s="14"/>
      <c r="K156" s="14"/>
      <c r="L156" s="229"/>
      <c r="M156" s="14"/>
      <c r="N156" s="230"/>
      <c r="O156" s="14"/>
      <c r="P156" s="10"/>
      <c r="Q156" s="14"/>
      <c r="R156" s="14"/>
      <c r="S156" s="14"/>
      <c r="T156" s="14"/>
      <c r="U156" s="14"/>
      <c r="V156" s="14"/>
      <c r="W156" s="14"/>
      <c r="X156" s="14"/>
      <c r="Y156" s="231"/>
      <c r="Z156" s="231"/>
      <c r="AA156" s="231"/>
      <c r="AB156" s="229"/>
      <c r="AC156" s="14"/>
      <c r="AD156" s="14"/>
      <c r="AE156" s="14"/>
      <c r="AF156" s="14"/>
      <c r="AG156" s="14"/>
      <c r="AH156" s="14"/>
      <c r="AI156" s="14"/>
      <c r="AJ156" s="14"/>
      <c r="AK156" s="14"/>
      <c r="AL156" s="14"/>
      <c r="AM156" s="14"/>
      <c r="AN156" s="14"/>
      <c r="AO156" s="230"/>
      <c r="AP156" s="10"/>
      <c r="AQ156" s="10"/>
      <c r="AR156" s="10"/>
      <c r="AS156" s="14"/>
      <c r="AT156" s="10"/>
      <c r="AU156" s="10"/>
      <c r="AV156" s="10"/>
      <c r="AW156" s="10"/>
      <c r="AX156" s="10"/>
      <c r="AY156" s="10"/>
      <c r="AZ156" s="10"/>
      <c r="BA156" s="10"/>
      <c r="BB156" s="10"/>
      <c r="BC156" s="10"/>
      <c r="BD156" s="14"/>
      <c r="BE156" s="14"/>
      <c r="BF156" s="10"/>
      <c r="BG156" s="10"/>
      <c r="BH156" s="10"/>
      <c r="BI156" s="10"/>
    </row>
    <row r="157" ht="15.75" customHeight="1">
      <c r="A157" s="226"/>
      <c r="B157" s="227"/>
      <c r="C157" s="228"/>
      <c r="D157" s="14"/>
      <c r="E157" s="14"/>
      <c r="F157" s="14"/>
      <c r="G157" s="14"/>
      <c r="H157" s="14"/>
      <c r="I157" s="14"/>
      <c r="J157" s="14"/>
      <c r="K157" s="14"/>
      <c r="L157" s="229"/>
      <c r="M157" s="14"/>
      <c r="N157" s="230"/>
      <c r="O157" s="14"/>
      <c r="P157" s="10"/>
      <c r="Q157" s="14"/>
      <c r="R157" s="14"/>
      <c r="S157" s="14"/>
      <c r="T157" s="14"/>
      <c r="U157" s="14"/>
      <c r="V157" s="14"/>
      <c r="W157" s="14"/>
      <c r="X157" s="14"/>
      <c r="Y157" s="231"/>
      <c r="Z157" s="231"/>
      <c r="AA157" s="231"/>
      <c r="AB157" s="229"/>
      <c r="AC157" s="14"/>
      <c r="AD157" s="14"/>
      <c r="AE157" s="14"/>
      <c r="AF157" s="14"/>
      <c r="AG157" s="14"/>
      <c r="AH157" s="14"/>
      <c r="AI157" s="14"/>
      <c r="AJ157" s="14"/>
      <c r="AK157" s="14"/>
      <c r="AL157" s="14"/>
      <c r="AM157" s="14"/>
      <c r="AN157" s="14"/>
      <c r="AO157" s="230"/>
      <c r="AP157" s="10"/>
      <c r="AQ157" s="10"/>
      <c r="AR157" s="10"/>
      <c r="AS157" s="14"/>
      <c r="AT157" s="10"/>
      <c r="AU157" s="10"/>
      <c r="AV157" s="10"/>
      <c r="AW157" s="10"/>
      <c r="AX157" s="10"/>
      <c r="AY157" s="10"/>
      <c r="AZ157" s="10"/>
      <c r="BA157" s="10"/>
      <c r="BB157" s="10"/>
      <c r="BC157" s="10"/>
      <c r="BD157" s="14"/>
      <c r="BE157" s="14"/>
      <c r="BF157" s="10"/>
      <c r="BG157" s="10"/>
      <c r="BH157" s="10"/>
      <c r="BI157" s="10"/>
    </row>
    <row r="158" ht="15.75" customHeight="1">
      <c r="A158" s="226"/>
      <c r="B158" s="227"/>
      <c r="C158" s="228"/>
      <c r="D158" s="14"/>
      <c r="E158" s="14"/>
      <c r="F158" s="14"/>
      <c r="G158" s="14"/>
      <c r="H158" s="14"/>
      <c r="I158" s="14"/>
      <c r="J158" s="14"/>
      <c r="K158" s="14"/>
      <c r="L158" s="229"/>
      <c r="M158" s="14"/>
      <c r="N158" s="230"/>
      <c r="O158" s="14"/>
      <c r="P158" s="10"/>
      <c r="Q158" s="14"/>
      <c r="R158" s="14"/>
      <c r="S158" s="14"/>
      <c r="T158" s="14"/>
      <c r="U158" s="14"/>
      <c r="V158" s="14"/>
      <c r="W158" s="14"/>
      <c r="X158" s="14"/>
      <c r="Y158" s="231"/>
      <c r="Z158" s="231"/>
      <c r="AA158" s="231"/>
      <c r="AB158" s="229"/>
      <c r="AC158" s="14"/>
      <c r="AD158" s="14"/>
      <c r="AE158" s="14"/>
      <c r="AF158" s="14"/>
      <c r="AG158" s="14"/>
      <c r="AH158" s="14"/>
      <c r="AI158" s="14"/>
      <c r="AJ158" s="14"/>
      <c r="AK158" s="14"/>
      <c r="AL158" s="14"/>
      <c r="AM158" s="14"/>
      <c r="AN158" s="14"/>
      <c r="AO158" s="230"/>
      <c r="AP158" s="10"/>
      <c r="AQ158" s="10"/>
      <c r="AR158" s="10"/>
      <c r="AS158" s="14"/>
      <c r="AT158" s="10"/>
      <c r="AU158" s="10"/>
      <c r="AV158" s="10"/>
      <c r="AW158" s="10"/>
      <c r="AX158" s="10"/>
      <c r="AY158" s="10"/>
      <c r="AZ158" s="10"/>
      <c r="BA158" s="10"/>
      <c r="BB158" s="10"/>
      <c r="BC158" s="10"/>
      <c r="BD158" s="14"/>
      <c r="BE158" s="14"/>
      <c r="BF158" s="10"/>
      <c r="BG158" s="10"/>
      <c r="BH158" s="10"/>
      <c r="BI158" s="10"/>
    </row>
    <row r="159" ht="15.75" customHeight="1">
      <c r="A159" s="226"/>
      <c r="B159" s="227"/>
      <c r="C159" s="228"/>
      <c r="D159" s="14"/>
      <c r="E159" s="14"/>
      <c r="F159" s="14"/>
      <c r="G159" s="14"/>
      <c r="H159" s="14"/>
      <c r="I159" s="14"/>
      <c r="J159" s="14"/>
      <c r="K159" s="14"/>
      <c r="L159" s="229"/>
      <c r="M159" s="14"/>
      <c r="N159" s="230"/>
      <c r="O159" s="14"/>
      <c r="P159" s="10"/>
      <c r="Q159" s="14"/>
      <c r="R159" s="14"/>
      <c r="S159" s="14"/>
      <c r="T159" s="14"/>
      <c r="U159" s="14"/>
      <c r="V159" s="14"/>
      <c r="W159" s="14"/>
      <c r="X159" s="14"/>
      <c r="Y159" s="231"/>
      <c r="Z159" s="231"/>
      <c r="AA159" s="231"/>
      <c r="AB159" s="229"/>
      <c r="AC159" s="14"/>
      <c r="AD159" s="14"/>
      <c r="AE159" s="14"/>
      <c r="AF159" s="14"/>
      <c r="AG159" s="14"/>
      <c r="AH159" s="14"/>
      <c r="AI159" s="14"/>
      <c r="AJ159" s="14"/>
      <c r="AK159" s="14"/>
      <c r="AL159" s="14"/>
      <c r="AM159" s="14"/>
      <c r="AN159" s="14"/>
      <c r="AO159" s="230"/>
      <c r="AP159" s="10"/>
      <c r="AQ159" s="10"/>
      <c r="AR159" s="10"/>
      <c r="AS159" s="14"/>
      <c r="AT159" s="10"/>
      <c r="AU159" s="10"/>
      <c r="AV159" s="10"/>
      <c r="AW159" s="10"/>
      <c r="AX159" s="10"/>
      <c r="AY159" s="10"/>
      <c r="AZ159" s="10"/>
      <c r="BA159" s="10"/>
      <c r="BB159" s="10"/>
      <c r="BC159" s="10"/>
      <c r="BD159" s="14"/>
      <c r="BE159" s="14"/>
      <c r="BF159" s="10"/>
      <c r="BG159" s="10"/>
      <c r="BH159" s="10"/>
      <c r="BI159" s="10"/>
    </row>
    <row r="160" ht="15.75" customHeight="1">
      <c r="A160" s="226"/>
      <c r="B160" s="227"/>
      <c r="C160" s="228"/>
      <c r="D160" s="14"/>
      <c r="E160" s="14"/>
      <c r="F160" s="14"/>
      <c r="G160" s="14"/>
      <c r="H160" s="14"/>
      <c r="I160" s="14"/>
      <c r="J160" s="14"/>
      <c r="K160" s="14"/>
      <c r="L160" s="229"/>
      <c r="M160" s="14"/>
      <c r="N160" s="230"/>
      <c r="O160" s="14"/>
      <c r="P160" s="10"/>
      <c r="Q160" s="14"/>
      <c r="R160" s="14"/>
      <c r="S160" s="14"/>
      <c r="T160" s="14"/>
      <c r="U160" s="14"/>
      <c r="V160" s="14"/>
      <c r="W160" s="14"/>
      <c r="X160" s="14"/>
      <c r="Y160" s="231"/>
      <c r="Z160" s="231"/>
      <c r="AA160" s="231"/>
      <c r="AB160" s="229"/>
      <c r="AC160" s="14"/>
      <c r="AD160" s="14"/>
      <c r="AE160" s="14"/>
      <c r="AF160" s="14"/>
      <c r="AG160" s="14"/>
      <c r="AH160" s="14"/>
      <c r="AI160" s="14"/>
      <c r="AJ160" s="14"/>
      <c r="AK160" s="14"/>
      <c r="AL160" s="14"/>
      <c r="AM160" s="14"/>
      <c r="AN160" s="14"/>
      <c r="AO160" s="230"/>
      <c r="AP160" s="10"/>
      <c r="AQ160" s="10"/>
      <c r="AR160" s="10"/>
      <c r="AS160" s="14"/>
      <c r="AT160" s="10"/>
      <c r="AU160" s="10"/>
      <c r="AV160" s="10"/>
      <c r="AW160" s="10"/>
      <c r="AX160" s="10"/>
      <c r="AY160" s="10"/>
      <c r="AZ160" s="10"/>
      <c r="BA160" s="10"/>
      <c r="BB160" s="10"/>
      <c r="BC160" s="10"/>
      <c r="BD160" s="14"/>
      <c r="BE160" s="14"/>
      <c r="BF160" s="10"/>
      <c r="BG160" s="10"/>
      <c r="BH160" s="10"/>
      <c r="BI160" s="10"/>
    </row>
    <row r="161" ht="15.75" customHeight="1">
      <c r="A161" s="226"/>
      <c r="B161" s="227"/>
      <c r="C161" s="228"/>
      <c r="D161" s="14"/>
      <c r="E161" s="14"/>
      <c r="F161" s="14"/>
      <c r="G161" s="14"/>
      <c r="H161" s="14"/>
      <c r="I161" s="14"/>
      <c r="J161" s="14"/>
      <c r="K161" s="14"/>
      <c r="L161" s="229"/>
      <c r="M161" s="14"/>
      <c r="N161" s="230"/>
      <c r="O161" s="14"/>
      <c r="P161" s="10"/>
      <c r="Q161" s="14"/>
      <c r="R161" s="14"/>
      <c r="S161" s="14"/>
      <c r="T161" s="14"/>
      <c r="U161" s="14"/>
      <c r="V161" s="14"/>
      <c r="W161" s="14"/>
      <c r="X161" s="14"/>
      <c r="Y161" s="231"/>
      <c r="Z161" s="231"/>
      <c r="AA161" s="231"/>
      <c r="AB161" s="229"/>
      <c r="AC161" s="14"/>
      <c r="AD161" s="14"/>
      <c r="AE161" s="14"/>
      <c r="AF161" s="14"/>
      <c r="AG161" s="14"/>
      <c r="AH161" s="14"/>
      <c r="AI161" s="14"/>
      <c r="AJ161" s="14"/>
      <c r="AK161" s="14"/>
      <c r="AL161" s="14"/>
      <c r="AM161" s="14"/>
      <c r="AN161" s="14"/>
      <c r="AO161" s="230"/>
      <c r="AP161" s="10"/>
      <c r="AQ161" s="10"/>
      <c r="AR161" s="10"/>
      <c r="AS161" s="14"/>
      <c r="AT161" s="10"/>
      <c r="AU161" s="10"/>
      <c r="AV161" s="10"/>
      <c r="AW161" s="10"/>
      <c r="AX161" s="10"/>
      <c r="AY161" s="10"/>
      <c r="AZ161" s="10"/>
      <c r="BA161" s="10"/>
      <c r="BB161" s="10"/>
      <c r="BC161" s="10"/>
      <c r="BD161" s="14"/>
      <c r="BE161" s="14"/>
      <c r="BF161" s="10"/>
      <c r="BG161" s="10"/>
      <c r="BH161" s="10"/>
      <c r="BI161" s="10"/>
    </row>
    <row r="162" ht="15.75" customHeight="1">
      <c r="A162" s="226"/>
      <c r="B162" s="227"/>
      <c r="C162" s="228"/>
      <c r="D162" s="14"/>
      <c r="E162" s="14"/>
      <c r="F162" s="14"/>
      <c r="G162" s="14"/>
      <c r="H162" s="14"/>
      <c r="I162" s="14"/>
      <c r="J162" s="14"/>
      <c r="K162" s="14"/>
      <c r="L162" s="229"/>
      <c r="M162" s="14"/>
      <c r="N162" s="230"/>
      <c r="O162" s="14"/>
      <c r="P162" s="10"/>
      <c r="Q162" s="14"/>
      <c r="R162" s="14"/>
      <c r="S162" s="14"/>
      <c r="T162" s="14"/>
      <c r="U162" s="14"/>
      <c r="V162" s="14"/>
      <c r="W162" s="14"/>
      <c r="X162" s="14"/>
      <c r="Y162" s="231"/>
      <c r="Z162" s="231"/>
      <c r="AA162" s="231"/>
      <c r="AB162" s="229"/>
      <c r="AC162" s="14"/>
      <c r="AD162" s="14"/>
      <c r="AE162" s="14"/>
      <c r="AF162" s="14"/>
      <c r="AG162" s="14"/>
      <c r="AH162" s="14"/>
      <c r="AI162" s="14"/>
      <c r="AJ162" s="14"/>
      <c r="AK162" s="14"/>
      <c r="AL162" s="14"/>
      <c r="AM162" s="14"/>
      <c r="AN162" s="14"/>
      <c r="AO162" s="230"/>
      <c r="AP162" s="10"/>
      <c r="AQ162" s="10"/>
      <c r="AR162" s="10"/>
      <c r="AS162" s="14"/>
      <c r="AT162" s="10"/>
      <c r="AU162" s="10"/>
      <c r="AV162" s="10"/>
      <c r="AW162" s="10"/>
      <c r="AX162" s="10"/>
      <c r="AY162" s="10"/>
      <c r="AZ162" s="10"/>
      <c r="BA162" s="10"/>
      <c r="BB162" s="10"/>
      <c r="BC162" s="10"/>
      <c r="BD162" s="14"/>
      <c r="BE162" s="14"/>
      <c r="BF162" s="10"/>
      <c r="BG162" s="10"/>
      <c r="BH162" s="10"/>
      <c r="BI162" s="10"/>
    </row>
    <row r="163" ht="15.75" customHeight="1">
      <c r="A163" s="226"/>
      <c r="B163" s="227"/>
      <c r="C163" s="228"/>
      <c r="D163" s="14"/>
      <c r="E163" s="14"/>
      <c r="F163" s="14"/>
      <c r="G163" s="14"/>
      <c r="H163" s="14"/>
      <c r="I163" s="14"/>
      <c r="J163" s="14"/>
      <c r="K163" s="14"/>
      <c r="L163" s="229"/>
      <c r="M163" s="14"/>
      <c r="N163" s="230"/>
      <c r="O163" s="14"/>
      <c r="P163" s="10"/>
      <c r="Q163" s="14"/>
      <c r="R163" s="14"/>
      <c r="S163" s="14"/>
      <c r="T163" s="14"/>
      <c r="U163" s="14"/>
      <c r="V163" s="14"/>
      <c r="W163" s="14"/>
      <c r="X163" s="14"/>
      <c r="Y163" s="231"/>
      <c r="Z163" s="231"/>
      <c r="AA163" s="231"/>
      <c r="AB163" s="229"/>
      <c r="AC163" s="14"/>
      <c r="AD163" s="14"/>
      <c r="AE163" s="14"/>
      <c r="AF163" s="14"/>
      <c r="AG163" s="14"/>
      <c r="AH163" s="14"/>
      <c r="AI163" s="14"/>
      <c r="AJ163" s="14"/>
      <c r="AK163" s="14"/>
      <c r="AL163" s="14"/>
      <c r="AM163" s="14"/>
      <c r="AN163" s="14"/>
      <c r="AO163" s="230"/>
      <c r="AP163" s="10"/>
      <c r="AQ163" s="10"/>
      <c r="AR163" s="10"/>
      <c r="AS163" s="14"/>
      <c r="AT163" s="10"/>
      <c r="AU163" s="10"/>
      <c r="AV163" s="10"/>
      <c r="AW163" s="10"/>
      <c r="AX163" s="10"/>
      <c r="AY163" s="10"/>
      <c r="AZ163" s="10"/>
      <c r="BA163" s="10"/>
      <c r="BB163" s="10"/>
      <c r="BC163" s="10"/>
      <c r="BD163" s="14"/>
      <c r="BE163" s="14"/>
      <c r="BF163" s="10"/>
      <c r="BG163" s="10"/>
      <c r="BH163" s="10"/>
      <c r="BI163" s="10"/>
    </row>
    <row r="164" ht="15.75" customHeight="1">
      <c r="A164" s="226"/>
      <c r="B164" s="227"/>
      <c r="C164" s="228"/>
      <c r="D164" s="14"/>
      <c r="E164" s="14"/>
      <c r="F164" s="14"/>
      <c r="G164" s="14"/>
      <c r="H164" s="14"/>
      <c r="I164" s="14"/>
      <c r="J164" s="14"/>
      <c r="K164" s="14"/>
      <c r="L164" s="229"/>
      <c r="M164" s="14"/>
      <c r="N164" s="230"/>
      <c r="O164" s="14"/>
      <c r="P164" s="10"/>
      <c r="Q164" s="14"/>
      <c r="R164" s="14"/>
      <c r="S164" s="14"/>
      <c r="T164" s="14"/>
      <c r="U164" s="14"/>
      <c r="V164" s="14"/>
      <c r="W164" s="14"/>
      <c r="X164" s="14"/>
      <c r="Y164" s="231"/>
      <c r="Z164" s="231"/>
      <c r="AA164" s="231"/>
      <c r="AB164" s="229"/>
      <c r="AC164" s="14"/>
      <c r="AD164" s="14"/>
      <c r="AE164" s="14"/>
      <c r="AF164" s="14"/>
      <c r="AG164" s="14"/>
      <c r="AH164" s="14"/>
      <c r="AI164" s="14"/>
      <c r="AJ164" s="14"/>
      <c r="AK164" s="14"/>
      <c r="AL164" s="14"/>
      <c r="AM164" s="14"/>
      <c r="AN164" s="14"/>
      <c r="AO164" s="230"/>
      <c r="AP164" s="10"/>
      <c r="AQ164" s="10"/>
      <c r="AR164" s="10"/>
      <c r="AS164" s="14"/>
      <c r="AT164" s="10"/>
      <c r="AU164" s="10"/>
      <c r="AV164" s="10"/>
      <c r="AW164" s="10"/>
      <c r="AX164" s="10"/>
      <c r="AY164" s="10"/>
      <c r="AZ164" s="10"/>
      <c r="BA164" s="10"/>
      <c r="BB164" s="10"/>
      <c r="BC164" s="10"/>
      <c r="BD164" s="14"/>
      <c r="BE164" s="14"/>
      <c r="BF164" s="10"/>
      <c r="BG164" s="10"/>
      <c r="BH164" s="10"/>
      <c r="BI164" s="10"/>
    </row>
    <row r="165" ht="15.75" customHeight="1">
      <c r="A165" s="226"/>
      <c r="B165" s="227"/>
      <c r="C165" s="228"/>
      <c r="D165" s="14"/>
      <c r="E165" s="14"/>
      <c r="F165" s="14"/>
      <c r="G165" s="14"/>
      <c r="H165" s="14"/>
      <c r="I165" s="14"/>
      <c r="J165" s="14"/>
      <c r="K165" s="14"/>
      <c r="L165" s="229"/>
      <c r="M165" s="14"/>
      <c r="N165" s="230"/>
      <c r="O165" s="14"/>
      <c r="P165" s="10"/>
      <c r="Q165" s="14"/>
      <c r="R165" s="14"/>
      <c r="S165" s="14"/>
      <c r="T165" s="14"/>
      <c r="U165" s="14"/>
      <c r="V165" s="14"/>
      <c r="W165" s="14"/>
      <c r="X165" s="14"/>
      <c r="Y165" s="231"/>
      <c r="Z165" s="231"/>
      <c r="AA165" s="231"/>
      <c r="AB165" s="229"/>
      <c r="AC165" s="14"/>
      <c r="AD165" s="14"/>
      <c r="AE165" s="14"/>
      <c r="AF165" s="14"/>
      <c r="AG165" s="14"/>
      <c r="AH165" s="14"/>
      <c r="AI165" s="14"/>
      <c r="AJ165" s="14"/>
      <c r="AK165" s="14"/>
      <c r="AL165" s="14"/>
      <c r="AM165" s="14"/>
      <c r="AN165" s="14"/>
      <c r="AO165" s="230"/>
      <c r="AP165" s="10"/>
      <c r="AQ165" s="10"/>
      <c r="AR165" s="10"/>
      <c r="AS165" s="14"/>
      <c r="AT165" s="10"/>
      <c r="AU165" s="10"/>
      <c r="AV165" s="10"/>
      <c r="AW165" s="10"/>
      <c r="AX165" s="10"/>
      <c r="AY165" s="10"/>
      <c r="AZ165" s="10"/>
      <c r="BA165" s="10"/>
      <c r="BB165" s="10"/>
      <c r="BC165" s="10"/>
      <c r="BD165" s="14"/>
      <c r="BE165" s="14"/>
      <c r="BF165" s="10"/>
      <c r="BG165" s="10"/>
      <c r="BH165" s="10"/>
      <c r="BI165" s="10"/>
    </row>
    <row r="166" ht="15.75" customHeight="1">
      <c r="A166" s="226"/>
      <c r="B166" s="227"/>
      <c r="C166" s="228"/>
      <c r="D166" s="14"/>
      <c r="E166" s="14"/>
      <c r="F166" s="14"/>
      <c r="G166" s="14"/>
      <c r="H166" s="14"/>
      <c r="I166" s="14"/>
      <c r="J166" s="14"/>
      <c r="K166" s="14"/>
      <c r="L166" s="229"/>
      <c r="M166" s="14"/>
      <c r="N166" s="230"/>
      <c r="O166" s="14"/>
      <c r="P166" s="10"/>
      <c r="Q166" s="14"/>
      <c r="R166" s="14"/>
      <c r="S166" s="14"/>
      <c r="T166" s="14"/>
      <c r="U166" s="14"/>
      <c r="V166" s="14"/>
      <c r="W166" s="14"/>
      <c r="X166" s="14"/>
      <c r="Y166" s="231"/>
      <c r="Z166" s="231"/>
      <c r="AA166" s="231"/>
      <c r="AB166" s="229"/>
      <c r="AC166" s="14"/>
      <c r="AD166" s="14"/>
      <c r="AE166" s="14"/>
      <c r="AF166" s="14"/>
      <c r="AG166" s="14"/>
      <c r="AH166" s="14"/>
      <c r="AI166" s="14"/>
      <c r="AJ166" s="14"/>
      <c r="AK166" s="14"/>
      <c r="AL166" s="14"/>
      <c r="AM166" s="14"/>
      <c r="AN166" s="14"/>
      <c r="AO166" s="230"/>
      <c r="AP166" s="10"/>
      <c r="AQ166" s="10"/>
      <c r="AR166" s="10"/>
      <c r="AS166" s="14"/>
      <c r="AT166" s="10"/>
      <c r="AU166" s="10"/>
      <c r="AV166" s="10"/>
      <c r="AW166" s="10"/>
      <c r="AX166" s="10"/>
      <c r="AY166" s="10"/>
      <c r="AZ166" s="10"/>
      <c r="BA166" s="10"/>
      <c r="BB166" s="10"/>
      <c r="BC166" s="10"/>
      <c r="BD166" s="14"/>
      <c r="BE166" s="14"/>
      <c r="BF166" s="10"/>
      <c r="BG166" s="10"/>
      <c r="BH166" s="10"/>
      <c r="BI166" s="10"/>
    </row>
    <row r="167" ht="15.75" customHeight="1">
      <c r="A167" s="226"/>
      <c r="B167" s="227"/>
      <c r="C167" s="228"/>
      <c r="D167" s="14"/>
      <c r="E167" s="14"/>
      <c r="F167" s="14"/>
      <c r="G167" s="14"/>
      <c r="H167" s="14"/>
      <c r="I167" s="14"/>
      <c r="J167" s="14"/>
      <c r="K167" s="14"/>
      <c r="L167" s="229"/>
      <c r="M167" s="14"/>
      <c r="N167" s="230"/>
      <c r="O167" s="14"/>
      <c r="P167" s="10"/>
      <c r="Q167" s="14"/>
      <c r="R167" s="14"/>
      <c r="S167" s="14"/>
      <c r="T167" s="14"/>
      <c r="U167" s="14"/>
      <c r="V167" s="14"/>
      <c r="W167" s="14"/>
      <c r="X167" s="14"/>
      <c r="Y167" s="231"/>
      <c r="Z167" s="231"/>
      <c r="AA167" s="231"/>
      <c r="AB167" s="229"/>
      <c r="AC167" s="14"/>
      <c r="AD167" s="14"/>
      <c r="AE167" s="14"/>
      <c r="AF167" s="14"/>
      <c r="AG167" s="14"/>
      <c r="AH167" s="14"/>
      <c r="AI167" s="14"/>
      <c r="AJ167" s="14"/>
      <c r="AK167" s="14"/>
      <c r="AL167" s="14"/>
      <c r="AM167" s="14"/>
      <c r="AN167" s="14"/>
      <c r="AO167" s="230"/>
      <c r="AP167" s="10"/>
      <c r="AQ167" s="10"/>
      <c r="AR167" s="10"/>
      <c r="AS167" s="14"/>
      <c r="AT167" s="10"/>
      <c r="AU167" s="10"/>
      <c r="AV167" s="10"/>
      <c r="AW167" s="10"/>
      <c r="AX167" s="10"/>
      <c r="AY167" s="10"/>
      <c r="AZ167" s="10"/>
      <c r="BA167" s="10"/>
      <c r="BB167" s="10"/>
      <c r="BC167" s="10"/>
      <c r="BD167" s="14"/>
      <c r="BE167" s="14"/>
      <c r="BF167" s="10"/>
      <c r="BG167" s="10"/>
      <c r="BH167" s="10"/>
      <c r="BI167" s="10"/>
    </row>
    <row r="168" ht="15.75" customHeight="1">
      <c r="A168" s="226"/>
      <c r="B168" s="227"/>
      <c r="C168" s="228"/>
      <c r="D168" s="14"/>
      <c r="E168" s="14"/>
      <c r="F168" s="14"/>
      <c r="G168" s="14"/>
      <c r="H168" s="14"/>
      <c r="I168" s="14"/>
      <c r="J168" s="14"/>
      <c r="K168" s="14"/>
      <c r="L168" s="229"/>
      <c r="M168" s="14"/>
      <c r="N168" s="230"/>
      <c r="O168" s="14"/>
      <c r="P168" s="10"/>
      <c r="Q168" s="14"/>
      <c r="R168" s="14"/>
      <c r="S168" s="14"/>
      <c r="T168" s="14"/>
      <c r="U168" s="14"/>
      <c r="V168" s="14"/>
      <c r="W168" s="14"/>
      <c r="X168" s="14"/>
      <c r="Y168" s="231"/>
      <c r="Z168" s="231"/>
      <c r="AA168" s="231"/>
      <c r="AB168" s="229"/>
      <c r="AC168" s="14"/>
      <c r="AD168" s="14"/>
      <c r="AE168" s="14"/>
      <c r="AF168" s="14"/>
      <c r="AG168" s="14"/>
      <c r="AH168" s="14"/>
      <c r="AI168" s="14"/>
      <c r="AJ168" s="14"/>
      <c r="AK168" s="14"/>
      <c r="AL168" s="14"/>
      <c r="AM168" s="14"/>
      <c r="AN168" s="14"/>
      <c r="AO168" s="230"/>
      <c r="AP168" s="10"/>
      <c r="AQ168" s="10"/>
      <c r="AR168" s="10"/>
      <c r="AS168" s="14"/>
      <c r="AT168" s="10"/>
      <c r="AU168" s="10"/>
      <c r="AV168" s="10"/>
      <c r="AW168" s="10"/>
      <c r="AX168" s="10"/>
      <c r="AY168" s="10"/>
      <c r="AZ168" s="10"/>
      <c r="BA168" s="10"/>
      <c r="BB168" s="10"/>
      <c r="BC168" s="10"/>
      <c r="BD168" s="14"/>
      <c r="BE168" s="14"/>
      <c r="BF168" s="10"/>
      <c r="BG168" s="10"/>
      <c r="BH168" s="10"/>
      <c r="BI168" s="10"/>
    </row>
    <row r="169" ht="15.75" customHeight="1">
      <c r="A169" s="226"/>
      <c r="B169" s="227"/>
      <c r="C169" s="228"/>
      <c r="D169" s="14"/>
      <c r="E169" s="14"/>
      <c r="F169" s="14"/>
      <c r="G169" s="14"/>
      <c r="H169" s="14"/>
      <c r="I169" s="14"/>
      <c r="J169" s="14"/>
      <c r="K169" s="14"/>
      <c r="L169" s="229"/>
      <c r="M169" s="14"/>
      <c r="N169" s="230"/>
      <c r="O169" s="14"/>
      <c r="P169" s="10"/>
      <c r="Q169" s="14"/>
      <c r="R169" s="14"/>
      <c r="S169" s="14"/>
      <c r="T169" s="14"/>
      <c r="U169" s="14"/>
      <c r="V169" s="14"/>
      <c r="W169" s="14"/>
      <c r="X169" s="14"/>
      <c r="Y169" s="231"/>
      <c r="Z169" s="231"/>
      <c r="AA169" s="231"/>
      <c r="AB169" s="229"/>
      <c r="AC169" s="14"/>
      <c r="AD169" s="14"/>
      <c r="AE169" s="14"/>
      <c r="AF169" s="14"/>
      <c r="AG169" s="14"/>
      <c r="AH169" s="14"/>
      <c r="AI169" s="14"/>
      <c r="AJ169" s="14"/>
      <c r="AK169" s="14"/>
      <c r="AL169" s="14"/>
      <c r="AM169" s="14"/>
      <c r="AN169" s="14"/>
      <c r="AO169" s="230"/>
      <c r="AP169" s="10"/>
      <c r="AQ169" s="10"/>
      <c r="AR169" s="10"/>
      <c r="AS169" s="14"/>
      <c r="AT169" s="10"/>
      <c r="AU169" s="10"/>
      <c r="AV169" s="10"/>
      <c r="AW169" s="10"/>
      <c r="AX169" s="10"/>
      <c r="AY169" s="10"/>
      <c r="AZ169" s="10"/>
      <c r="BA169" s="10"/>
      <c r="BB169" s="10"/>
      <c r="BC169" s="10"/>
      <c r="BD169" s="14"/>
      <c r="BE169" s="14"/>
      <c r="BF169" s="10"/>
      <c r="BG169" s="10"/>
      <c r="BH169" s="10"/>
      <c r="BI169" s="10"/>
    </row>
    <row r="170" ht="15.75" customHeight="1">
      <c r="A170" s="226"/>
      <c r="B170" s="227"/>
      <c r="C170" s="228"/>
      <c r="D170" s="14"/>
      <c r="E170" s="14"/>
      <c r="F170" s="14"/>
      <c r="G170" s="14"/>
      <c r="H170" s="14"/>
      <c r="I170" s="14"/>
      <c r="J170" s="14"/>
      <c r="K170" s="14"/>
      <c r="L170" s="229"/>
      <c r="M170" s="14"/>
      <c r="N170" s="230"/>
      <c r="O170" s="14"/>
      <c r="P170" s="10"/>
      <c r="Q170" s="14"/>
      <c r="R170" s="14"/>
      <c r="S170" s="14"/>
      <c r="T170" s="14"/>
      <c r="U170" s="14"/>
      <c r="V170" s="14"/>
      <c r="W170" s="14"/>
      <c r="X170" s="14"/>
      <c r="Y170" s="231"/>
      <c r="Z170" s="231"/>
      <c r="AA170" s="231"/>
      <c r="AB170" s="229"/>
      <c r="AC170" s="14"/>
      <c r="AD170" s="14"/>
      <c r="AE170" s="14"/>
      <c r="AF170" s="14"/>
      <c r="AG170" s="14"/>
      <c r="AH170" s="14"/>
      <c r="AI170" s="14"/>
      <c r="AJ170" s="14"/>
      <c r="AK170" s="14"/>
      <c r="AL170" s="14"/>
      <c r="AM170" s="14"/>
      <c r="AN170" s="14"/>
      <c r="AO170" s="230"/>
      <c r="AP170" s="10"/>
      <c r="AQ170" s="10"/>
      <c r="AR170" s="10"/>
      <c r="AS170" s="14"/>
      <c r="AT170" s="10"/>
      <c r="AU170" s="10"/>
      <c r="AV170" s="10"/>
      <c r="AW170" s="10"/>
      <c r="AX170" s="10"/>
      <c r="AY170" s="10"/>
      <c r="AZ170" s="10"/>
      <c r="BA170" s="10"/>
      <c r="BB170" s="10"/>
      <c r="BC170" s="10"/>
      <c r="BD170" s="14"/>
      <c r="BE170" s="14"/>
      <c r="BF170" s="10"/>
      <c r="BG170" s="10"/>
      <c r="BH170" s="10"/>
      <c r="BI170" s="10"/>
    </row>
    <row r="171" ht="15.75" customHeight="1">
      <c r="A171" s="226"/>
      <c r="B171" s="227"/>
      <c r="C171" s="228"/>
      <c r="D171" s="14"/>
      <c r="E171" s="14"/>
      <c r="F171" s="14"/>
      <c r="G171" s="14"/>
      <c r="H171" s="14"/>
      <c r="I171" s="14"/>
      <c r="J171" s="14"/>
      <c r="K171" s="14"/>
      <c r="L171" s="229"/>
      <c r="M171" s="14"/>
      <c r="N171" s="230"/>
      <c r="O171" s="14"/>
      <c r="P171" s="10"/>
      <c r="Q171" s="14"/>
      <c r="R171" s="14"/>
      <c r="S171" s="14"/>
      <c r="T171" s="14"/>
      <c r="U171" s="14"/>
      <c r="V171" s="14"/>
      <c r="W171" s="14"/>
      <c r="X171" s="14"/>
      <c r="Y171" s="231"/>
      <c r="Z171" s="231"/>
      <c r="AA171" s="231"/>
      <c r="AB171" s="229"/>
      <c r="AC171" s="14"/>
      <c r="AD171" s="14"/>
      <c r="AE171" s="14"/>
      <c r="AF171" s="14"/>
      <c r="AG171" s="14"/>
      <c r="AH171" s="14"/>
      <c r="AI171" s="14"/>
      <c r="AJ171" s="14"/>
      <c r="AK171" s="14"/>
      <c r="AL171" s="14"/>
      <c r="AM171" s="14"/>
      <c r="AN171" s="14"/>
      <c r="AO171" s="230"/>
      <c r="AP171" s="10"/>
      <c r="AQ171" s="10"/>
      <c r="AR171" s="10"/>
      <c r="AS171" s="14"/>
      <c r="AT171" s="10"/>
      <c r="AU171" s="10"/>
      <c r="AV171" s="10"/>
      <c r="AW171" s="10"/>
      <c r="AX171" s="10"/>
      <c r="AY171" s="10"/>
      <c r="AZ171" s="10"/>
      <c r="BA171" s="10"/>
      <c r="BB171" s="10"/>
      <c r="BC171" s="10"/>
      <c r="BD171" s="14"/>
      <c r="BE171" s="14"/>
      <c r="BF171" s="10"/>
      <c r="BG171" s="10"/>
      <c r="BH171" s="10"/>
      <c r="BI171" s="10"/>
    </row>
    <row r="172" ht="15.75" customHeight="1">
      <c r="A172" s="226"/>
      <c r="B172" s="227"/>
      <c r="C172" s="228"/>
      <c r="D172" s="14"/>
      <c r="E172" s="14"/>
      <c r="F172" s="14"/>
      <c r="G172" s="14"/>
      <c r="H172" s="14"/>
      <c r="I172" s="14"/>
      <c r="J172" s="14"/>
      <c r="K172" s="14"/>
      <c r="L172" s="229"/>
      <c r="M172" s="14"/>
      <c r="N172" s="230"/>
      <c r="O172" s="14"/>
      <c r="P172" s="10"/>
      <c r="Q172" s="14"/>
      <c r="R172" s="14"/>
      <c r="S172" s="14"/>
      <c r="T172" s="14"/>
      <c r="U172" s="14"/>
      <c r="V172" s="14"/>
      <c r="W172" s="14"/>
      <c r="X172" s="14"/>
      <c r="Y172" s="231"/>
      <c r="Z172" s="231"/>
      <c r="AA172" s="231"/>
      <c r="AB172" s="229"/>
      <c r="AC172" s="14"/>
      <c r="AD172" s="14"/>
      <c r="AE172" s="14"/>
      <c r="AF172" s="14"/>
      <c r="AG172" s="14"/>
      <c r="AH172" s="14"/>
      <c r="AI172" s="14"/>
      <c r="AJ172" s="14"/>
      <c r="AK172" s="14"/>
      <c r="AL172" s="14"/>
      <c r="AM172" s="14"/>
      <c r="AN172" s="14"/>
      <c r="AO172" s="230"/>
      <c r="AP172" s="10"/>
      <c r="AQ172" s="10"/>
      <c r="AR172" s="10"/>
      <c r="AS172" s="14"/>
      <c r="AT172" s="10"/>
      <c r="AU172" s="10"/>
      <c r="AV172" s="10"/>
      <c r="AW172" s="10"/>
      <c r="AX172" s="10"/>
      <c r="AY172" s="10"/>
      <c r="AZ172" s="10"/>
      <c r="BA172" s="10"/>
      <c r="BB172" s="10"/>
      <c r="BC172" s="10"/>
      <c r="BD172" s="14"/>
      <c r="BE172" s="14"/>
      <c r="BF172" s="10"/>
      <c r="BG172" s="10"/>
      <c r="BH172" s="10"/>
      <c r="BI172" s="10"/>
    </row>
    <row r="173" ht="15.75" customHeight="1">
      <c r="A173" s="226"/>
      <c r="B173" s="227"/>
      <c r="C173" s="228"/>
      <c r="D173" s="14"/>
      <c r="E173" s="14"/>
      <c r="F173" s="14"/>
      <c r="G173" s="14"/>
      <c r="H173" s="14"/>
      <c r="I173" s="14"/>
      <c r="J173" s="14"/>
      <c r="K173" s="14"/>
      <c r="L173" s="229"/>
      <c r="M173" s="14"/>
      <c r="N173" s="230"/>
      <c r="O173" s="14"/>
      <c r="P173" s="10"/>
      <c r="Q173" s="14"/>
      <c r="R173" s="14"/>
      <c r="S173" s="14"/>
      <c r="T173" s="14"/>
      <c r="U173" s="14"/>
      <c r="V173" s="14"/>
      <c r="W173" s="14"/>
      <c r="X173" s="14"/>
      <c r="Y173" s="231"/>
      <c r="Z173" s="231"/>
      <c r="AA173" s="231"/>
      <c r="AB173" s="229"/>
      <c r="AC173" s="14"/>
      <c r="AD173" s="14"/>
      <c r="AE173" s="14"/>
      <c r="AF173" s="14"/>
      <c r="AG173" s="14"/>
      <c r="AH173" s="14"/>
      <c r="AI173" s="14"/>
      <c r="AJ173" s="14"/>
      <c r="AK173" s="14"/>
      <c r="AL173" s="14"/>
      <c r="AM173" s="14"/>
      <c r="AN173" s="14"/>
      <c r="AO173" s="230"/>
      <c r="AP173" s="10"/>
      <c r="AQ173" s="10"/>
      <c r="AR173" s="10"/>
      <c r="AS173" s="14"/>
      <c r="AT173" s="10"/>
      <c r="AU173" s="10"/>
      <c r="AV173" s="10"/>
      <c r="AW173" s="10"/>
      <c r="AX173" s="10"/>
      <c r="AY173" s="10"/>
      <c r="AZ173" s="10"/>
      <c r="BA173" s="10"/>
      <c r="BB173" s="10"/>
      <c r="BC173" s="10"/>
      <c r="BD173" s="14"/>
      <c r="BE173" s="14"/>
      <c r="BF173" s="10"/>
      <c r="BG173" s="10"/>
      <c r="BH173" s="10"/>
      <c r="BI173" s="10"/>
    </row>
    <row r="174" ht="15.75" customHeight="1">
      <c r="A174" s="226"/>
      <c r="B174" s="227"/>
      <c r="C174" s="228"/>
      <c r="D174" s="14"/>
      <c r="E174" s="14"/>
      <c r="F174" s="14"/>
      <c r="G174" s="14"/>
      <c r="H174" s="14"/>
      <c r="I174" s="14"/>
      <c r="J174" s="14"/>
      <c r="K174" s="14"/>
      <c r="L174" s="229"/>
      <c r="M174" s="14"/>
      <c r="N174" s="230"/>
      <c r="O174" s="14"/>
      <c r="P174" s="10"/>
      <c r="Q174" s="14"/>
      <c r="R174" s="14"/>
      <c r="S174" s="14"/>
      <c r="T174" s="14"/>
      <c r="U174" s="14"/>
      <c r="V174" s="14"/>
      <c r="W174" s="14"/>
      <c r="X174" s="14"/>
      <c r="Y174" s="231"/>
      <c r="Z174" s="231"/>
      <c r="AA174" s="231"/>
      <c r="AB174" s="229"/>
      <c r="AC174" s="14"/>
      <c r="AD174" s="14"/>
      <c r="AE174" s="14"/>
      <c r="AF174" s="14"/>
      <c r="AG174" s="14"/>
      <c r="AH174" s="14"/>
      <c r="AI174" s="14"/>
      <c r="AJ174" s="14"/>
      <c r="AK174" s="14"/>
      <c r="AL174" s="14"/>
      <c r="AM174" s="14"/>
      <c r="AN174" s="14"/>
      <c r="AO174" s="230"/>
      <c r="AP174" s="10"/>
      <c r="AQ174" s="10"/>
      <c r="AR174" s="10"/>
      <c r="AS174" s="14"/>
      <c r="AT174" s="10"/>
      <c r="AU174" s="10"/>
      <c r="AV174" s="10"/>
      <c r="AW174" s="10"/>
      <c r="AX174" s="10"/>
      <c r="AY174" s="10"/>
      <c r="AZ174" s="10"/>
      <c r="BA174" s="10"/>
      <c r="BB174" s="10"/>
      <c r="BC174" s="10"/>
      <c r="BD174" s="14"/>
      <c r="BE174" s="14"/>
      <c r="BF174" s="10"/>
      <c r="BG174" s="10"/>
      <c r="BH174" s="10"/>
      <c r="BI174" s="10"/>
    </row>
    <row r="175" ht="15.75" customHeight="1">
      <c r="A175" s="226"/>
      <c r="B175" s="227"/>
      <c r="C175" s="228"/>
      <c r="D175" s="14"/>
      <c r="E175" s="14"/>
      <c r="F175" s="14"/>
      <c r="G175" s="14"/>
      <c r="H175" s="14"/>
      <c r="I175" s="14"/>
      <c r="J175" s="14"/>
      <c r="K175" s="14"/>
      <c r="L175" s="229"/>
      <c r="M175" s="14"/>
      <c r="N175" s="230"/>
      <c r="O175" s="14"/>
      <c r="P175" s="10"/>
      <c r="Q175" s="14"/>
      <c r="R175" s="14"/>
      <c r="S175" s="14"/>
      <c r="T175" s="14"/>
      <c r="U175" s="14"/>
      <c r="V175" s="14"/>
      <c r="W175" s="14"/>
      <c r="X175" s="14"/>
      <c r="Y175" s="231"/>
      <c r="Z175" s="231"/>
      <c r="AA175" s="231"/>
      <c r="AB175" s="229"/>
      <c r="AC175" s="14"/>
      <c r="AD175" s="14"/>
      <c r="AE175" s="14"/>
      <c r="AF175" s="14"/>
      <c r="AG175" s="14"/>
      <c r="AH175" s="14"/>
      <c r="AI175" s="14"/>
      <c r="AJ175" s="14"/>
      <c r="AK175" s="14"/>
      <c r="AL175" s="14"/>
      <c r="AM175" s="14"/>
      <c r="AN175" s="14"/>
      <c r="AO175" s="230"/>
      <c r="AP175" s="10"/>
      <c r="AQ175" s="10"/>
      <c r="AR175" s="10"/>
      <c r="AS175" s="14"/>
      <c r="AT175" s="10"/>
      <c r="AU175" s="10"/>
      <c r="AV175" s="10"/>
      <c r="AW175" s="10"/>
      <c r="AX175" s="10"/>
      <c r="AY175" s="10"/>
      <c r="AZ175" s="10"/>
      <c r="BA175" s="10"/>
      <c r="BB175" s="10"/>
      <c r="BC175" s="10"/>
      <c r="BD175" s="14"/>
      <c r="BE175" s="14"/>
      <c r="BF175" s="10"/>
      <c r="BG175" s="10"/>
      <c r="BH175" s="10"/>
      <c r="BI175" s="10"/>
    </row>
    <row r="176" ht="15.75" customHeight="1">
      <c r="A176" s="226"/>
      <c r="B176" s="227"/>
      <c r="C176" s="228"/>
      <c r="D176" s="14"/>
      <c r="E176" s="14"/>
      <c r="F176" s="14"/>
      <c r="G176" s="14"/>
      <c r="H176" s="14"/>
      <c r="I176" s="14"/>
      <c r="J176" s="14"/>
      <c r="K176" s="14"/>
      <c r="L176" s="229"/>
      <c r="M176" s="14"/>
      <c r="N176" s="230"/>
      <c r="O176" s="14"/>
      <c r="P176" s="10"/>
      <c r="Q176" s="14"/>
      <c r="R176" s="14"/>
      <c r="S176" s="14"/>
      <c r="T176" s="14"/>
      <c r="U176" s="14"/>
      <c r="V176" s="14"/>
      <c r="W176" s="14"/>
      <c r="X176" s="14"/>
      <c r="Y176" s="231"/>
      <c r="Z176" s="231"/>
      <c r="AA176" s="231"/>
      <c r="AB176" s="229"/>
      <c r="AC176" s="14"/>
      <c r="AD176" s="14"/>
      <c r="AE176" s="14"/>
      <c r="AF176" s="14"/>
      <c r="AG176" s="14"/>
      <c r="AH176" s="14"/>
      <c r="AI176" s="14"/>
      <c r="AJ176" s="14"/>
      <c r="AK176" s="14"/>
      <c r="AL176" s="14"/>
      <c r="AM176" s="14"/>
      <c r="AN176" s="14"/>
      <c r="AO176" s="230"/>
      <c r="AP176" s="10"/>
      <c r="AQ176" s="10"/>
      <c r="AR176" s="10"/>
      <c r="AS176" s="14"/>
      <c r="AT176" s="10"/>
      <c r="AU176" s="10"/>
      <c r="AV176" s="10"/>
      <c r="AW176" s="10"/>
      <c r="AX176" s="10"/>
      <c r="AY176" s="10"/>
      <c r="AZ176" s="10"/>
      <c r="BA176" s="10"/>
      <c r="BB176" s="10"/>
      <c r="BC176" s="10"/>
      <c r="BD176" s="14"/>
      <c r="BE176" s="14"/>
      <c r="BF176" s="10"/>
      <c r="BG176" s="10"/>
      <c r="BH176" s="10"/>
      <c r="BI176" s="10"/>
    </row>
    <row r="177" ht="15.75" customHeight="1">
      <c r="A177" s="226"/>
      <c r="B177" s="227"/>
      <c r="C177" s="228"/>
      <c r="D177" s="14"/>
      <c r="E177" s="14"/>
      <c r="F177" s="14"/>
      <c r="G177" s="14"/>
      <c r="H177" s="14"/>
      <c r="I177" s="14"/>
      <c r="J177" s="14"/>
      <c r="K177" s="14"/>
      <c r="L177" s="229"/>
      <c r="M177" s="14"/>
      <c r="N177" s="230"/>
      <c r="O177" s="14"/>
      <c r="P177" s="10"/>
      <c r="Q177" s="14"/>
      <c r="R177" s="14"/>
      <c r="S177" s="14"/>
      <c r="T177" s="14"/>
      <c r="U177" s="14"/>
      <c r="V177" s="14"/>
      <c r="W177" s="14"/>
      <c r="X177" s="14"/>
      <c r="Y177" s="231"/>
      <c r="Z177" s="231"/>
      <c r="AA177" s="231"/>
      <c r="AB177" s="229"/>
      <c r="AC177" s="14"/>
      <c r="AD177" s="14"/>
      <c r="AE177" s="14"/>
      <c r="AF177" s="14"/>
      <c r="AG177" s="14"/>
      <c r="AH177" s="14"/>
      <c r="AI177" s="14"/>
      <c r="AJ177" s="14"/>
      <c r="AK177" s="14"/>
      <c r="AL177" s="14"/>
      <c r="AM177" s="14"/>
      <c r="AN177" s="14"/>
      <c r="AO177" s="230"/>
      <c r="AP177" s="10"/>
      <c r="AQ177" s="10"/>
      <c r="AR177" s="10"/>
      <c r="AS177" s="14"/>
      <c r="AT177" s="10"/>
      <c r="AU177" s="10"/>
      <c r="AV177" s="10"/>
      <c r="AW177" s="10"/>
      <c r="AX177" s="10"/>
      <c r="AY177" s="10"/>
      <c r="AZ177" s="10"/>
      <c r="BA177" s="10"/>
      <c r="BB177" s="10"/>
      <c r="BC177" s="10"/>
      <c r="BD177" s="14"/>
      <c r="BE177" s="14"/>
      <c r="BF177" s="10"/>
      <c r="BG177" s="10"/>
      <c r="BH177" s="10"/>
      <c r="BI177" s="10"/>
    </row>
    <row r="178" ht="15.75" customHeight="1">
      <c r="A178" s="226"/>
      <c r="B178" s="227"/>
      <c r="C178" s="228"/>
      <c r="D178" s="14"/>
      <c r="E178" s="14"/>
      <c r="F178" s="14"/>
      <c r="G178" s="14"/>
      <c r="H178" s="14"/>
      <c r="I178" s="14"/>
      <c r="J178" s="14"/>
      <c r="K178" s="14"/>
      <c r="L178" s="229"/>
      <c r="M178" s="14"/>
      <c r="N178" s="230"/>
      <c r="O178" s="14"/>
      <c r="P178" s="10"/>
      <c r="Q178" s="14"/>
      <c r="R178" s="14"/>
      <c r="S178" s="14"/>
      <c r="T178" s="14"/>
      <c r="U178" s="14"/>
      <c r="V178" s="14"/>
      <c r="W178" s="14"/>
      <c r="X178" s="14"/>
      <c r="Y178" s="231"/>
      <c r="Z178" s="231"/>
      <c r="AA178" s="231"/>
      <c r="AB178" s="229"/>
      <c r="AC178" s="14"/>
      <c r="AD178" s="14"/>
      <c r="AE178" s="14"/>
      <c r="AF178" s="14"/>
      <c r="AG178" s="14"/>
      <c r="AH178" s="14"/>
      <c r="AI178" s="14"/>
      <c r="AJ178" s="14"/>
      <c r="AK178" s="14"/>
      <c r="AL178" s="14"/>
      <c r="AM178" s="14"/>
      <c r="AN178" s="14"/>
      <c r="AO178" s="230"/>
      <c r="AP178" s="10"/>
      <c r="AQ178" s="10"/>
      <c r="AR178" s="10"/>
      <c r="AS178" s="14"/>
      <c r="AT178" s="10"/>
      <c r="AU178" s="10"/>
      <c r="AV178" s="10"/>
      <c r="AW178" s="10"/>
      <c r="AX178" s="10"/>
      <c r="AY178" s="10"/>
      <c r="AZ178" s="10"/>
      <c r="BA178" s="10"/>
      <c r="BB178" s="10"/>
      <c r="BC178" s="10"/>
      <c r="BD178" s="14"/>
      <c r="BE178" s="14"/>
      <c r="BF178" s="10"/>
      <c r="BG178" s="10"/>
      <c r="BH178" s="10"/>
      <c r="BI178" s="10"/>
    </row>
    <row r="179" ht="15.75" customHeight="1">
      <c r="A179" s="226"/>
      <c r="B179" s="227"/>
      <c r="C179" s="228"/>
      <c r="D179" s="14"/>
      <c r="E179" s="14"/>
      <c r="F179" s="14"/>
      <c r="G179" s="14"/>
      <c r="H179" s="14"/>
      <c r="I179" s="14"/>
      <c r="J179" s="14"/>
      <c r="K179" s="14"/>
      <c r="L179" s="229"/>
      <c r="M179" s="14"/>
      <c r="N179" s="230"/>
      <c r="O179" s="14"/>
      <c r="P179" s="10"/>
      <c r="Q179" s="14"/>
      <c r="R179" s="14"/>
      <c r="S179" s="14"/>
      <c r="T179" s="14"/>
      <c r="U179" s="14"/>
      <c r="V179" s="14"/>
      <c r="W179" s="14"/>
      <c r="X179" s="14"/>
      <c r="Y179" s="231"/>
      <c r="Z179" s="231"/>
      <c r="AA179" s="231"/>
      <c r="AB179" s="229"/>
      <c r="AC179" s="14"/>
      <c r="AD179" s="14"/>
      <c r="AE179" s="14"/>
      <c r="AF179" s="14"/>
      <c r="AG179" s="14"/>
      <c r="AH179" s="14"/>
      <c r="AI179" s="14"/>
      <c r="AJ179" s="14"/>
      <c r="AK179" s="14"/>
      <c r="AL179" s="14"/>
      <c r="AM179" s="14"/>
      <c r="AN179" s="14"/>
      <c r="AO179" s="230"/>
      <c r="AP179" s="10"/>
      <c r="AQ179" s="10"/>
      <c r="AR179" s="10"/>
      <c r="AS179" s="14"/>
      <c r="AT179" s="10"/>
      <c r="AU179" s="10"/>
      <c r="AV179" s="10"/>
      <c r="AW179" s="10"/>
      <c r="AX179" s="10"/>
      <c r="AY179" s="10"/>
      <c r="AZ179" s="10"/>
      <c r="BA179" s="10"/>
      <c r="BB179" s="10"/>
      <c r="BC179" s="10"/>
      <c r="BD179" s="14"/>
      <c r="BE179" s="14"/>
      <c r="BF179" s="10"/>
      <c r="BG179" s="10"/>
      <c r="BH179" s="10"/>
      <c r="BI179" s="10"/>
    </row>
    <row r="180" ht="15.75" customHeight="1">
      <c r="A180" s="226"/>
      <c r="B180" s="227"/>
      <c r="C180" s="228"/>
      <c r="D180" s="14"/>
      <c r="E180" s="14"/>
      <c r="F180" s="14"/>
      <c r="G180" s="14"/>
      <c r="H180" s="14"/>
      <c r="I180" s="14"/>
      <c r="J180" s="14"/>
      <c r="K180" s="14"/>
      <c r="L180" s="229"/>
      <c r="M180" s="14"/>
      <c r="N180" s="230"/>
      <c r="O180" s="14"/>
      <c r="P180" s="10"/>
      <c r="Q180" s="14"/>
      <c r="R180" s="14"/>
      <c r="S180" s="14"/>
      <c r="T180" s="14"/>
      <c r="U180" s="14"/>
      <c r="V180" s="14"/>
      <c r="W180" s="14"/>
      <c r="X180" s="14"/>
      <c r="Y180" s="231"/>
      <c r="Z180" s="231"/>
      <c r="AA180" s="231"/>
      <c r="AB180" s="229"/>
      <c r="AC180" s="14"/>
      <c r="AD180" s="14"/>
      <c r="AE180" s="14"/>
      <c r="AF180" s="14"/>
      <c r="AG180" s="14"/>
      <c r="AH180" s="14"/>
      <c r="AI180" s="14"/>
      <c r="AJ180" s="14"/>
      <c r="AK180" s="14"/>
      <c r="AL180" s="14"/>
      <c r="AM180" s="14"/>
      <c r="AN180" s="14"/>
      <c r="AO180" s="230"/>
      <c r="AP180" s="10"/>
      <c r="AQ180" s="10"/>
      <c r="AR180" s="10"/>
      <c r="AS180" s="14"/>
      <c r="AT180" s="10"/>
      <c r="AU180" s="10"/>
      <c r="AV180" s="10"/>
      <c r="AW180" s="10"/>
      <c r="AX180" s="10"/>
      <c r="AY180" s="10"/>
      <c r="AZ180" s="10"/>
      <c r="BA180" s="10"/>
      <c r="BB180" s="10"/>
      <c r="BC180" s="10"/>
      <c r="BD180" s="14"/>
      <c r="BE180" s="14"/>
      <c r="BF180" s="10"/>
      <c r="BG180" s="10"/>
      <c r="BH180" s="10"/>
      <c r="BI180" s="10"/>
    </row>
    <row r="181" ht="15.75" customHeight="1">
      <c r="A181" s="226"/>
      <c r="B181" s="227"/>
      <c r="C181" s="228"/>
      <c r="D181" s="14"/>
      <c r="E181" s="14"/>
      <c r="F181" s="14"/>
      <c r="G181" s="14"/>
      <c r="H181" s="14"/>
      <c r="I181" s="14"/>
      <c r="J181" s="14"/>
      <c r="K181" s="14"/>
      <c r="L181" s="229"/>
      <c r="M181" s="14"/>
      <c r="N181" s="230"/>
      <c r="O181" s="14"/>
      <c r="P181" s="10"/>
      <c r="Q181" s="14"/>
      <c r="R181" s="14"/>
      <c r="S181" s="14"/>
      <c r="T181" s="14"/>
      <c r="U181" s="14"/>
      <c r="V181" s="14"/>
      <c r="W181" s="14"/>
      <c r="X181" s="14"/>
      <c r="Y181" s="231"/>
      <c r="Z181" s="231"/>
      <c r="AA181" s="231"/>
      <c r="AB181" s="229"/>
      <c r="AC181" s="14"/>
      <c r="AD181" s="14"/>
      <c r="AE181" s="14"/>
      <c r="AF181" s="14"/>
      <c r="AG181" s="14"/>
      <c r="AH181" s="14"/>
      <c r="AI181" s="14"/>
      <c r="AJ181" s="14"/>
      <c r="AK181" s="14"/>
      <c r="AL181" s="14"/>
      <c r="AM181" s="14"/>
      <c r="AN181" s="14"/>
      <c r="AO181" s="230"/>
      <c r="AP181" s="10"/>
      <c r="AQ181" s="10"/>
      <c r="AR181" s="10"/>
      <c r="AS181" s="14"/>
      <c r="AT181" s="10"/>
      <c r="AU181" s="10"/>
      <c r="AV181" s="10"/>
      <c r="AW181" s="10"/>
      <c r="AX181" s="10"/>
      <c r="AY181" s="10"/>
      <c r="AZ181" s="10"/>
      <c r="BA181" s="10"/>
      <c r="BB181" s="10"/>
      <c r="BC181" s="10"/>
      <c r="BD181" s="14"/>
      <c r="BE181" s="14"/>
      <c r="BF181" s="10"/>
      <c r="BG181" s="10"/>
      <c r="BH181" s="10"/>
      <c r="BI181" s="10"/>
    </row>
    <row r="182" ht="15.75" customHeight="1">
      <c r="A182" s="226"/>
      <c r="B182" s="227"/>
      <c r="C182" s="228"/>
      <c r="D182" s="14"/>
      <c r="E182" s="14"/>
      <c r="F182" s="14"/>
      <c r="G182" s="14"/>
      <c r="H182" s="14"/>
      <c r="I182" s="14"/>
      <c r="J182" s="14"/>
      <c r="K182" s="14"/>
      <c r="L182" s="229"/>
      <c r="M182" s="14"/>
      <c r="N182" s="230"/>
      <c r="O182" s="14"/>
      <c r="P182" s="10"/>
      <c r="Q182" s="14"/>
      <c r="R182" s="14"/>
      <c r="S182" s="14"/>
      <c r="T182" s="14"/>
      <c r="U182" s="14"/>
      <c r="V182" s="14"/>
      <c r="W182" s="14"/>
      <c r="X182" s="14"/>
      <c r="Y182" s="231"/>
      <c r="Z182" s="231"/>
      <c r="AA182" s="231"/>
      <c r="AB182" s="229"/>
      <c r="AC182" s="14"/>
      <c r="AD182" s="14"/>
      <c r="AE182" s="14"/>
      <c r="AF182" s="14"/>
      <c r="AG182" s="14"/>
      <c r="AH182" s="14"/>
      <c r="AI182" s="14"/>
      <c r="AJ182" s="14"/>
      <c r="AK182" s="14"/>
      <c r="AL182" s="14"/>
      <c r="AM182" s="14"/>
      <c r="AN182" s="14"/>
      <c r="AO182" s="230"/>
      <c r="AP182" s="10"/>
      <c r="AQ182" s="10"/>
      <c r="AR182" s="10"/>
      <c r="AS182" s="14"/>
      <c r="AT182" s="10"/>
      <c r="AU182" s="10"/>
      <c r="AV182" s="10"/>
      <c r="AW182" s="10"/>
      <c r="AX182" s="10"/>
      <c r="AY182" s="10"/>
      <c r="AZ182" s="10"/>
      <c r="BA182" s="10"/>
      <c r="BB182" s="10"/>
      <c r="BC182" s="10"/>
      <c r="BD182" s="14"/>
      <c r="BE182" s="14"/>
      <c r="BF182" s="10"/>
      <c r="BG182" s="10"/>
      <c r="BH182" s="10"/>
      <c r="BI182" s="10"/>
    </row>
    <row r="183" ht="15.75" customHeight="1">
      <c r="A183" s="226"/>
      <c r="B183" s="227"/>
      <c r="C183" s="228"/>
      <c r="D183" s="14"/>
      <c r="E183" s="14"/>
      <c r="F183" s="14"/>
      <c r="G183" s="14"/>
      <c r="H183" s="14"/>
      <c r="I183" s="14"/>
      <c r="J183" s="14"/>
      <c r="K183" s="14"/>
      <c r="L183" s="229"/>
      <c r="M183" s="14"/>
      <c r="N183" s="230"/>
      <c r="O183" s="14"/>
      <c r="P183" s="10"/>
      <c r="Q183" s="14"/>
      <c r="R183" s="14"/>
      <c r="S183" s="14"/>
      <c r="T183" s="14"/>
      <c r="U183" s="14"/>
      <c r="V183" s="14"/>
      <c r="W183" s="14"/>
      <c r="X183" s="14"/>
      <c r="Y183" s="231"/>
      <c r="Z183" s="231"/>
      <c r="AA183" s="231"/>
      <c r="AB183" s="229"/>
      <c r="AC183" s="14"/>
      <c r="AD183" s="14"/>
      <c r="AE183" s="14"/>
      <c r="AF183" s="14"/>
      <c r="AG183" s="14"/>
      <c r="AH183" s="14"/>
      <c r="AI183" s="14"/>
      <c r="AJ183" s="14"/>
      <c r="AK183" s="14"/>
      <c r="AL183" s="14"/>
      <c r="AM183" s="14"/>
      <c r="AN183" s="14"/>
      <c r="AO183" s="230"/>
      <c r="AP183" s="10"/>
      <c r="AQ183" s="10"/>
      <c r="AR183" s="10"/>
      <c r="AS183" s="14"/>
      <c r="AT183" s="10"/>
      <c r="AU183" s="10"/>
      <c r="AV183" s="10"/>
      <c r="AW183" s="10"/>
      <c r="AX183" s="10"/>
      <c r="AY183" s="10"/>
      <c r="AZ183" s="10"/>
      <c r="BA183" s="10"/>
      <c r="BB183" s="10"/>
      <c r="BC183" s="10"/>
      <c r="BD183" s="14"/>
      <c r="BE183" s="14"/>
      <c r="BF183" s="10"/>
      <c r="BG183" s="10"/>
      <c r="BH183" s="10"/>
      <c r="BI183" s="10"/>
    </row>
    <row r="184" ht="15.75" customHeight="1">
      <c r="A184" s="226"/>
      <c r="B184" s="227"/>
      <c r="C184" s="228"/>
      <c r="D184" s="14"/>
      <c r="E184" s="14"/>
      <c r="F184" s="14"/>
      <c r="G184" s="14"/>
      <c r="H184" s="14"/>
      <c r="I184" s="14"/>
      <c r="J184" s="14"/>
      <c r="K184" s="14"/>
      <c r="L184" s="229"/>
      <c r="M184" s="14"/>
      <c r="N184" s="230"/>
      <c r="O184" s="14"/>
      <c r="P184" s="10"/>
      <c r="Q184" s="14"/>
      <c r="R184" s="14"/>
      <c r="S184" s="14"/>
      <c r="T184" s="14"/>
      <c r="U184" s="14"/>
      <c r="V184" s="14"/>
      <c r="W184" s="14"/>
      <c r="X184" s="14"/>
      <c r="Y184" s="231"/>
      <c r="Z184" s="231"/>
      <c r="AA184" s="231"/>
      <c r="AB184" s="229"/>
      <c r="AC184" s="14"/>
      <c r="AD184" s="14"/>
      <c r="AE184" s="14"/>
      <c r="AF184" s="14"/>
      <c r="AG184" s="14"/>
      <c r="AH184" s="14"/>
      <c r="AI184" s="14"/>
      <c r="AJ184" s="14"/>
      <c r="AK184" s="14"/>
      <c r="AL184" s="14"/>
      <c r="AM184" s="14"/>
      <c r="AN184" s="14"/>
      <c r="AO184" s="230"/>
      <c r="AP184" s="10"/>
      <c r="AQ184" s="10"/>
      <c r="AR184" s="10"/>
      <c r="AS184" s="14"/>
      <c r="AT184" s="10"/>
      <c r="AU184" s="10"/>
      <c r="AV184" s="10"/>
      <c r="AW184" s="10"/>
      <c r="AX184" s="10"/>
      <c r="AY184" s="10"/>
      <c r="AZ184" s="10"/>
      <c r="BA184" s="10"/>
      <c r="BB184" s="10"/>
      <c r="BC184" s="10"/>
      <c r="BD184" s="14"/>
      <c r="BE184" s="14"/>
      <c r="BF184" s="10"/>
      <c r="BG184" s="10"/>
      <c r="BH184" s="10"/>
      <c r="BI184" s="10"/>
    </row>
    <row r="185" ht="15.75" customHeight="1">
      <c r="A185" s="226"/>
      <c r="B185" s="227"/>
      <c r="C185" s="228"/>
      <c r="D185" s="14"/>
      <c r="E185" s="14"/>
      <c r="F185" s="14"/>
      <c r="G185" s="14"/>
      <c r="H185" s="14"/>
      <c r="I185" s="14"/>
      <c r="J185" s="14"/>
      <c r="K185" s="14"/>
      <c r="L185" s="229"/>
      <c r="M185" s="14"/>
      <c r="N185" s="230"/>
      <c r="O185" s="14"/>
      <c r="P185" s="10"/>
      <c r="Q185" s="14"/>
      <c r="R185" s="14"/>
      <c r="S185" s="14"/>
      <c r="T185" s="14"/>
      <c r="U185" s="14"/>
      <c r="V185" s="14"/>
      <c r="W185" s="14"/>
      <c r="X185" s="14"/>
      <c r="Y185" s="231"/>
      <c r="Z185" s="231"/>
      <c r="AA185" s="231"/>
      <c r="AB185" s="229"/>
      <c r="AC185" s="14"/>
      <c r="AD185" s="14"/>
      <c r="AE185" s="14"/>
      <c r="AF185" s="14"/>
      <c r="AG185" s="14"/>
      <c r="AH185" s="14"/>
      <c r="AI185" s="14"/>
      <c r="AJ185" s="14"/>
      <c r="AK185" s="14"/>
      <c r="AL185" s="14"/>
      <c r="AM185" s="14"/>
      <c r="AN185" s="14"/>
      <c r="AO185" s="230"/>
      <c r="AP185" s="10"/>
      <c r="AQ185" s="10"/>
      <c r="AR185" s="10"/>
      <c r="AS185" s="14"/>
      <c r="AT185" s="10"/>
      <c r="AU185" s="10"/>
      <c r="AV185" s="10"/>
      <c r="AW185" s="10"/>
      <c r="AX185" s="10"/>
      <c r="AY185" s="10"/>
      <c r="AZ185" s="10"/>
      <c r="BA185" s="10"/>
      <c r="BB185" s="10"/>
      <c r="BC185" s="10"/>
      <c r="BD185" s="14"/>
      <c r="BE185" s="14"/>
      <c r="BF185" s="10"/>
      <c r="BG185" s="10"/>
      <c r="BH185" s="10"/>
      <c r="BI185" s="10"/>
    </row>
    <row r="186" ht="15.75" customHeight="1">
      <c r="A186" s="226"/>
      <c r="B186" s="227"/>
      <c r="C186" s="228"/>
      <c r="D186" s="14"/>
      <c r="E186" s="14"/>
      <c r="F186" s="14"/>
      <c r="G186" s="14"/>
      <c r="H186" s="14"/>
      <c r="I186" s="14"/>
      <c r="J186" s="14"/>
      <c r="K186" s="14"/>
      <c r="L186" s="229"/>
      <c r="M186" s="14"/>
      <c r="N186" s="230"/>
      <c r="O186" s="14"/>
      <c r="P186" s="10"/>
      <c r="Q186" s="14"/>
      <c r="R186" s="14"/>
      <c r="S186" s="14"/>
      <c r="T186" s="14"/>
      <c r="U186" s="14"/>
      <c r="V186" s="14"/>
      <c r="W186" s="14"/>
      <c r="X186" s="14"/>
      <c r="Y186" s="231"/>
      <c r="Z186" s="231"/>
      <c r="AA186" s="231"/>
      <c r="AB186" s="229"/>
      <c r="AC186" s="14"/>
      <c r="AD186" s="14"/>
      <c r="AE186" s="14"/>
      <c r="AF186" s="14"/>
      <c r="AG186" s="14"/>
      <c r="AH186" s="14"/>
      <c r="AI186" s="14"/>
      <c r="AJ186" s="14"/>
      <c r="AK186" s="14"/>
      <c r="AL186" s="14"/>
      <c r="AM186" s="14"/>
      <c r="AN186" s="14"/>
      <c r="AO186" s="230"/>
      <c r="AP186" s="10"/>
      <c r="AQ186" s="10"/>
      <c r="AR186" s="10"/>
      <c r="AS186" s="14"/>
      <c r="AT186" s="10"/>
      <c r="AU186" s="10"/>
      <c r="AV186" s="10"/>
      <c r="AW186" s="10"/>
      <c r="AX186" s="10"/>
      <c r="AY186" s="10"/>
      <c r="AZ186" s="10"/>
      <c r="BA186" s="10"/>
      <c r="BB186" s="10"/>
      <c r="BC186" s="10"/>
      <c r="BD186" s="14"/>
      <c r="BE186" s="14"/>
      <c r="BF186" s="10"/>
      <c r="BG186" s="10"/>
      <c r="BH186" s="10"/>
      <c r="BI186" s="10"/>
    </row>
    <row r="187" ht="15.75" customHeight="1">
      <c r="A187" s="226"/>
      <c r="B187" s="227"/>
      <c r="C187" s="228"/>
      <c r="D187" s="14"/>
      <c r="E187" s="14"/>
      <c r="F187" s="14"/>
      <c r="G187" s="14"/>
      <c r="H187" s="14"/>
      <c r="I187" s="14"/>
      <c r="J187" s="14"/>
      <c r="K187" s="14"/>
      <c r="L187" s="229"/>
      <c r="M187" s="14"/>
      <c r="N187" s="230"/>
      <c r="O187" s="14"/>
      <c r="P187" s="10"/>
      <c r="Q187" s="14"/>
      <c r="R187" s="14"/>
      <c r="S187" s="14"/>
      <c r="T187" s="14"/>
      <c r="U187" s="14"/>
      <c r="V187" s="14"/>
      <c r="W187" s="14"/>
      <c r="X187" s="14"/>
      <c r="Y187" s="231"/>
      <c r="Z187" s="231"/>
      <c r="AA187" s="231"/>
      <c r="AB187" s="229"/>
      <c r="AC187" s="14"/>
      <c r="AD187" s="14"/>
      <c r="AE187" s="14"/>
      <c r="AF187" s="14"/>
      <c r="AG187" s="14"/>
      <c r="AH187" s="14"/>
      <c r="AI187" s="14"/>
      <c r="AJ187" s="14"/>
      <c r="AK187" s="14"/>
      <c r="AL187" s="14"/>
      <c r="AM187" s="14"/>
      <c r="AN187" s="14"/>
      <c r="AO187" s="230"/>
      <c r="AP187" s="10"/>
      <c r="AQ187" s="10"/>
      <c r="AR187" s="10"/>
      <c r="AS187" s="14"/>
      <c r="AT187" s="10"/>
      <c r="AU187" s="10"/>
      <c r="AV187" s="10"/>
      <c r="AW187" s="10"/>
      <c r="AX187" s="10"/>
      <c r="AY187" s="10"/>
      <c r="AZ187" s="10"/>
      <c r="BA187" s="10"/>
      <c r="BB187" s="10"/>
      <c r="BC187" s="10"/>
      <c r="BD187" s="14"/>
      <c r="BE187" s="14"/>
      <c r="BF187" s="10"/>
      <c r="BG187" s="10"/>
      <c r="BH187" s="10"/>
      <c r="BI187" s="10"/>
    </row>
    <row r="188" ht="15.75" customHeight="1">
      <c r="A188" s="226"/>
      <c r="B188" s="227"/>
      <c r="C188" s="228"/>
      <c r="D188" s="14"/>
      <c r="E188" s="14"/>
      <c r="F188" s="14"/>
      <c r="G188" s="14"/>
      <c r="H188" s="14"/>
      <c r="I188" s="14"/>
      <c r="J188" s="14"/>
      <c r="K188" s="14"/>
      <c r="L188" s="229"/>
      <c r="M188" s="14"/>
      <c r="N188" s="230"/>
      <c r="O188" s="14"/>
      <c r="P188" s="10"/>
      <c r="Q188" s="14"/>
      <c r="R188" s="14"/>
      <c r="S188" s="14"/>
      <c r="T188" s="14"/>
      <c r="U188" s="14"/>
      <c r="V188" s="14"/>
      <c r="W188" s="14"/>
      <c r="X188" s="14"/>
      <c r="Y188" s="231"/>
      <c r="Z188" s="231"/>
      <c r="AA188" s="231"/>
      <c r="AB188" s="229"/>
      <c r="AC188" s="14"/>
      <c r="AD188" s="14"/>
      <c r="AE188" s="14"/>
      <c r="AF188" s="14"/>
      <c r="AG188" s="14"/>
      <c r="AH188" s="14"/>
      <c r="AI188" s="14"/>
      <c r="AJ188" s="14"/>
      <c r="AK188" s="14"/>
      <c r="AL188" s="14"/>
      <c r="AM188" s="14"/>
      <c r="AN188" s="14"/>
      <c r="AO188" s="230"/>
      <c r="AP188" s="10"/>
      <c r="AQ188" s="10"/>
      <c r="AR188" s="10"/>
      <c r="AS188" s="14"/>
      <c r="AT188" s="10"/>
      <c r="AU188" s="10"/>
      <c r="AV188" s="10"/>
      <c r="AW188" s="10"/>
      <c r="AX188" s="10"/>
      <c r="AY188" s="10"/>
      <c r="AZ188" s="10"/>
      <c r="BA188" s="10"/>
      <c r="BB188" s="10"/>
      <c r="BC188" s="10"/>
      <c r="BD188" s="14"/>
      <c r="BE188" s="14"/>
      <c r="BF188" s="10"/>
      <c r="BG188" s="10"/>
      <c r="BH188" s="10"/>
      <c r="BI188" s="10"/>
    </row>
    <row r="189" ht="15.75" customHeight="1">
      <c r="A189" s="226"/>
      <c r="B189" s="227"/>
      <c r="C189" s="228"/>
      <c r="D189" s="14"/>
      <c r="E189" s="14"/>
      <c r="F189" s="14"/>
      <c r="G189" s="14"/>
      <c r="H189" s="14"/>
      <c r="I189" s="14"/>
      <c r="J189" s="14"/>
      <c r="K189" s="14"/>
      <c r="L189" s="229"/>
      <c r="M189" s="14"/>
      <c r="N189" s="230"/>
      <c r="O189" s="14"/>
      <c r="P189" s="10"/>
      <c r="Q189" s="14"/>
      <c r="R189" s="14"/>
      <c r="S189" s="14"/>
      <c r="T189" s="14"/>
      <c r="U189" s="14"/>
      <c r="V189" s="14"/>
      <c r="W189" s="14"/>
      <c r="X189" s="14"/>
      <c r="Y189" s="231"/>
      <c r="Z189" s="231"/>
      <c r="AA189" s="231"/>
      <c r="AB189" s="229"/>
      <c r="AC189" s="14"/>
      <c r="AD189" s="14"/>
      <c r="AE189" s="14"/>
      <c r="AF189" s="14"/>
      <c r="AG189" s="14"/>
      <c r="AH189" s="14"/>
      <c r="AI189" s="14"/>
      <c r="AJ189" s="14"/>
      <c r="AK189" s="14"/>
      <c r="AL189" s="14"/>
      <c r="AM189" s="14"/>
      <c r="AN189" s="14"/>
      <c r="AO189" s="230"/>
      <c r="AP189" s="10"/>
      <c r="AQ189" s="10"/>
      <c r="AR189" s="10"/>
      <c r="AS189" s="14"/>
      <c r="AT189" s="10"/>
      <c r="AU189" s="10"/>
      <c r="AV189" s="10"/>
      <c r="AW189" s="10"/>
      <c r="AX189" s="10"/>
      <c r="AY189" s="10"/>
      <c r="AZ189" s="10"/>
      <c r="BA189" s="10"/>
      <c r="BB189" s="10"/>
      <c r="BC189" s="10"/>
      <c r="BD189" s="14"/>
      <c r="BE189" s="14"/>
      <c r="BF189" s="10"/>
      <c r="BG189" s="10"/>
      <c r="BH189" s="10"/>
      <c r="BI189" s="10"/>
    </row>
    <row r="190" ht="15.75" customHeight="1">
      <c r="A190" s="226"/>
      <c r="B190" s="227"/>
      <c r="C190" s="228"/>
      <c r="D190" s="14"/>
      <c r="E190" s="14"/>
      <c r="F190" s="14"/>
      <c r="G190" s="14"/>
      <c r="H190" s="14"/>
      <c r="I190" s="14"/>
      <c r="J190" s="14"/>
      <c r="K190" s="14"/>
      <c r="L190" s="229"/>
      <c r="M190" s="14"/>
      <c r="N190" s="230"/>
      <c r="O190" s="14"/>
      <c r="P190" s="10"/>
      <c r="Q190" s="14"/>
      <c r="R190" s="14"/>
      <c r="S190" s="14"/>
      <c r="T190" s="14"/>
      <c r="U190" s="14"/>
      <c r="V190" s="14"/>
      <c r="W190" s="14"/>
      <c r="X190" s="14"/>
      <c r="Y190" s="231"/>
      <c r="Z190" s="231"/>
      <c r="AA190" s="231"/>
      <c r="AB190" s="229"/>
      <c r="AC190" s="14"/>
      <c r="AD190" s="14"/>
      <c r="AE190" s="14"/>
      <c r="AF190" s="14"/>
      <c r="AG190" s="14"/>
      <c r="AH190" s="14"/>
      <c r="AI190" s="14"/>
      <c r="AJ190" s="14"/>
      <c r="AK190" s="14"/>
      <c r="AL190" s="14"/>
      <c r="AM190" s="14"/>
      <c r="AN190" s="14"/>
      <c r="AO190" s="230"/>
      <c r="AP190" s="10"/>
      <c r="AQ190" s="10"/>
      <c r="AR190" s="10"/>
      <c r="AS190" s="14"/>
      <c r="AT190" s="10"/>
      <c r="AU190" s="10"/>
      <c r="AV190" s="10"/>
      <c r="AW190" s="10"/>
      <c r="AX190" s="10"/>
      <c r="AY190" s="10"/>
      <c r="AZ190" s="10"/>
      <c r="BA190" s="10"/>
      <c r="BB190" s="10"/>
      <c r="BC190" s="10"/>
      <c r="BD190" s="14"/>
      <c r="BE190" s="14"/>
      <c r="BF190" s="10"/>
      <c r="BG190" s="10"/>
      <c r="BH190" s="10"/>
      <c r="BI190" s="10"/>
    </row>
    <row r="191" ht="15.75" customHeight="1">
      <c r="A191" s="226"/>
      <c r="B191" s="227"/>
      <c r="C191" s="228"/>
      <c r="D191" s="14"/>
      <c r="E191" s="14"/>
      <c r="F191" s="14"/>
      <c r="G191" s="14"/>
      <c r="H191" s="14"/>
      <c r="I191" s="14"/>
      <c r="J191" s="14"/>
      <c r="K191" s="14"/>
      <c r="L191" s="229"/>
      <c r="M191" s="14"/>
      <c r="N191" s="230"/>
      <c r="O191" s="14"/>
      <c r="P191" s="10"/>
      <c r="Q191" s="14"/>
      <c r="R191" s="14"/>
      <c r="S191" s="14"/>
      <c r="T191" s="14"/>
      <c r="U191" s="14"/>
      <c r="V191" s="14"/>
      <c r="W191" s="14"/>
      <c r="X191" s="14"/>
      <c r="Y191" s="231"/>
      <c r="Z191" s="231"/>
      <c r="AA191" s="231"/>
      <c r="AB191" s="229"/>
      <c r="AC191" s="14"/>
      <c r="AD191" s="14"/>
      <c r="AE191" s="14"/>
      <c r="AF191" s="14"/>
      <c r="AG191" s="14"/>
      <c r="AH191" s="14"/>
      <c r="AI191" s="14"/>
      <c r="AJ191" s="14"/>
      <c r="AK191" s="14"/>
      <c r="AL191" s="14"/>
      <c r="AM191" s="14"/>
      <c r="AN191" s="14"/>
      <c r="AO191" s="230"/>
      <c r="AP191" s="10"/>
      <c r="AQ191" s="10"/>
      <c r="AR191" s="10"/>
      <c r="AS191" s="14"/>
      <c r="AT191" s="10"/>
      <c r="AU191" s="10"/>
      <c r="AV191" s="10"/>
      <c r="AW191" s="10"/>
      <c r="AX191" s="10"/>
      <c r="AY191" s="10"/>
      <c r="AZ191" s="10"/>
      <c r="BA191" s="10"/>
      <c r="BB191" s="10"/>
      <c r="BC191" s="10"/>
      <c r="BD191" s="14"/>
      <c r="BE191" s="14"/>
      <c r="BF191" s="10"/>
      <c r="BG191" s="10"/>
      <c r="BH191" s="10"/>
      <c r="BI191" s="10"/>
    </row>
    <row r="192" ht="15.75" customHeight="1">
      <c r="A192" s="226"/>
      <c r="B192" s="227"/>
      <c r="C192" s="228"/>
      <c r="D192" s="14"/>
      <c r="E192" s="14"/>
      <c r="F192" s="14"/>
      <c r="G192" s="14"/>
      <c r="H192" s="14"/>
      <c r="I192" s="14"/>
      <c r="J192" s="14"/>
      <c r="K192" s="14"/>
      <c r="L192" s="229"/>
      <c r="M192" s="14"/>
      <c r="N192" s="230"/>
      <c r="O192" s="14"/>
      <c r="P192" s="10"/>
      <c r="Q192" s="14"/>
      <c r="R192" s="14"/>
      <c r="S192" s="14"/>
      <c r="T192" s="14"/>
      <c r="U192" s="14"/>
      <c r="V192" s="14"/>
      <c r="W192" s="14"/>
      <c r="X192" s="14"/>
      <c r="Y192" s="231"/>
      <c r="Z192" s="231"/>
      <c r="AA192" s="231"/>
      <c r="AB192" s="229"/>
      <c r="AC192" s="14"/>
      <c r="AD192" s="14"/>
      <c r="AE192" s="14"/>
      <c r="AF192" s="14"/>
      <c r="AG192" s="14"/>
      <c r="AH192" s="14"/>
      <c r="AI192" s="14"/>
      <c r="AJ192" s="14"/>
      <c r="AK192" s="14"/>
      <c r="AL192" s="14"/>
      <c r="AM192" s="14"/>
      <c r="AN192" s="14"/>
      <c r="AO192" s="230"/>
      <c r="AP192" s="10"/>
      <c r="AQ192" s="10"/>
      <c r="AR192" s="10"/>
      <c r="AS192" s="14"/>
      <c r="AT192" s="10"/>
      <c r="AU192" s="10"/>
      <c r="AV192" s="10"/>
      <c r="AW192" s="10"/>
      <c r="AX192" s="10"/>
      <c r="AY192" s="10"/>
      <c r="AZ192" s="10"/>
      <c r="BA192" s="10"/>
      <c r="BB192" s="10"/>
      <c r="BC192" s="10"/>
      <c r="BD192" s="14"/>
      <c r="BE192" s="14"/>
      <c r="BF192" s="10"/>
      <c r="BG192" s="10"/>
      <c r="BH192" s="10"/>
      <c r="BI192" s="10"/>
    </row>
    <row r="193" ht="15.75" customHeight="1">
      <c r="A193" s="226"/>
      <c r="B193" s="227"/>
      <c r="C193" s="228"/>
      <c r="D193" s="14"/>
      <c r="E193" s="14"/>
      <c r="F193" s="14"/>
      <c r="G193" s="14"/>
      <c r="H193" s="14"/>
      <c r="I193" s="14"/>
      <c r="J193" s="14"/>
      <c r="K193" s="14"/>
      <c r="L193" s="229"/>
      <c r="M193" s="14"/>
      <c r="N193" s="230"/>
      <c r="O193" s="14"/>
      <c r="P193" s="10"/>
      <c r="Q193" s="14"/>
      <c r="R193" s="14"/>
      <c r="S193" s="14"/>
      <c r="T193" s="14"/>
      <c r="U193" s="14"/>
      <c r="V193" s="14"/>
      <c r="W193" s="14"/>
      <c r="X193" s="14"/>
      <c r="Y193" s="231"/>
      <c r="Z193" s="231"/>
      <c r="AA193" s="231"/>
      <c r="AB193" s="229"/>
      <c r="AC193" s="14"/>
      <c r="AD193" s="14"/>
      <c r="AE193" s="14"/>
      <c r="AF193" s="14"/>
      <c r="AG193" s="14"/>
      <c r="AH193" s="14"/>
      <c r="AI193" s="14"/>
      <c r="AJ193" s="14"/>
      <c r="AK193" s="14"/>
      <c r="AL193" s="14"/>
      <c r="AM193" s="14"/>
      <c r="AN193" s="14"/>
      <c r="AO193" s="230"/>
      <c r="AP193" s="10"/>
      <c r="AQ193" s="10"/>
      <c r="AR193" s="10"/>
      <c r="AS193" s="14"/>
      <c r="AT193" s="10"/>
      <c r="AU193" s="10"/>
      <c r="AV193" s="10"/>
      <c r="AW193" s="10"/>
      <c r="AX193" s="10"/>
      <c r="AY193" s="10"/>
      <c r="AZ193" s="10"/>
      <c r="BA193" s="10"/>
      <c r="BB193" s="10"/>
      <c r="BC193" s="10"/>
      <c r="BD193" s="14"/>
      <c r="BE193" s="14"/>
      <c r="BF193" s="10"/>
      <c r="BG193" s="10"/>
      <c r="BH193" s="10"/>
      <c r="BI193" s="10"/>
    </row>
    <row r="194" ht="15.75" customHeight="1">
      <c r="A194" s="226"/>
      <c r="B194" s="227"/>
      <c r="C194" s="228"/>
      <c r="D194" s="14"/>
      <c r="E194" s="14"/>
      <c r="F194" s="14"/>
      <c r="G194" s="14"/>
      <c r="H194" s="14"/>
      <c r="I194" s="14"/>
      <c r="J194" s="14"/>
      <c r="K194" s="14"/>
      <c r="L194" s="229"/>
      <c r="M194" s="14"/>
      <c r="N194" s="230"/>
      <c r="O194" s="14"/>
      <c r="P194" s="10"/>
      <c r="Q194" s="14"/>
      <c r="R194" s="14"/>
      <c r="S194" s="14"/>
      <c r="T194" s="14"/>
      <c r="U194" s="14"/>
      <c r="V194" s="14"/>
      <c r="W194" s="14"/>
      <c r="X194" s="14"/>
      <c r="Y194" s="231"/>
      <c r="Z194" s="231"/>
      <c r="AA194" s="231"/>
      <c r="AB194" s="229"/>
      <c r="AC194" s="14"/>
      <c r="AD194" s="14"/>
      <c r="AE194" s="14"/>
      <c r="AF194" s="14"/>
      <c r="AG194" s="14"/>
      <c r="AH194" s="14"/>
      <c r="AI194" s="14"/>
      <c r="AJ194" s="14"/>
      <c r="AK194" s="14"/>
      <c r="AL194" s="14"/>
      <c r="AM194" s="14"/>
      <c r="AN194" s="14"/>
      <c r="AO194" s="230"/>
      <c r="AP194" s="10"/>
      <c r="AQ194" s="10"/>
      <c r="AR194" s="10"/>
      <c r="AS194" s="14"/>
      <c r="AT194" s="10"/>
      <c r="AU194" s="10"/>
      <c r="AV194" s="10"/>
      <c r="AW194" s="10"/>
      <c r="AX194" s="10"/>
      <c r="AY194" s="10"/>
      <c r="AZ194" s="10"/>
      <c r="BA194" s="10"/>
      <c r="BB194" s="10"/>
      <c r="BC194" s="10"/>
      <c r="BD194" s="14"/>
      <c r="BE194" s="14"/>
      <c r="BF194" s="10"/>
      <c r="BG194" s="10"/>
      <c r="BH194" s="10"/>
      <c r="BI194" s="10"/>
    </row>
    <row r="195" ht="15.75" customHeight="1">
      <c r="A195" s="226"/>
      <c r="B195" s="227"/>
      <c r="C195" s="228"/>
      <c r="D195" s="14"/>
      <c r="E195" s="14"/>
      <c r="F195" s="14"/>
      <c r="G195" s="14"/>
      <c r="H195" s="14"/>
      <c r="I195" s="14"/>
      <c r="J195" s="14"/>
      <c r="K195" s="14"/>
      <c r="L195" s="229"/>
      <c r="M195" s="14"/>
      <c r="N195" s="230"/>
      <c r="O195" s="14"/>
      <c r="P195" s="10"/>
      <c r="Q195" s="14"/>
      <c r="R195" s="14"/>
      <c r="S195" s="14"/>
      <c r="T195" s="14"/>
      <c r="U195" s="14"/>
      <c r="V195" s="14"/>
      <c r="W195" s="14"/>
      <c r="X195" s="14"/>
      <c r="Y195" s="231"/>
      <c r="Z195" s="231"/>
      <c r="AA195" s="231"/>
      <c r="AB195" s="229"/>
      <c r="AC195" s="14"/>
      <c r="AD195" s="14"/>
      <c r="AE195" s="14"/>
      <c r="AF195" s="14"/>
      <c r="AG195" s="14"/>
      <c r="AH195" s="14"/>
      <c r="AI195" s="14"/>
      <c r="AJ195" s="14"/>
      <c r="AK195" s="14"/>
      <c r="AL195" s="14"/>
      <c r="AM195" s="14"/>
      <c r="AN195" s="14"/>
      <c r="AO195" s="230"/>
      <c r="AP195" s="10"/>
      <c r="AQ195" s="10"/>
      <c r="AR195" s="10"/>
      <c r="AS195" s="14"/>
      <c r="AT195" s="10"/>
      <c r="AU195" s="10"/>
      <c r="AV195" s="10"/>
      <c r="AW195" s="10"/>
      <c r="AX195" s="10"/>
      <c r="AY195" s="10"/>
      <c r="AZ195" s="10"/>
      <c r="BA195" s="10"/>
      <c r="BB195" s="10"/>
      <c r="BC195" s="10"/>
      <c r="BD195" s="14"/>
      <c r="BE195" s="14"/>
      <c r="BF195" s="10"/>
      <c r="BG195" s="10"/>
      <c r="BH195" s="10"/>
      <c r="BI195" s="10"/>
    </row>
    <row r="196" ht="15.75" customHeight="1">
      <c r="A196" s="226"/>
      <c r="B196" s="227"/>
      <c r="C196" s="228"/>
      <c r="D196" s="14"/>
      <c r="E196" s="14"/>
      <c r="F196" s="14"/>
      <c r="G196" s="14"/>
      <c r="H196" s="14"/>
      <c r="I196" s="14"/>
      <c r="J196" s="14"/>
      <c r="K196" s="14"/>
      <c r="L196" s="229"/>
      <c r="M196" s="14"/>
      <c r="N196" s="230"/>
      <c r="O196" s="14"/>
      <c r="P196" s="10"/>
      <c r="Q196" s="14"/>
      <c r="R196" s="14"/>
      <c r="S196" s="14"/>
      <c r="T196" s="14"/>
      <c r="U196" s="14"/>
      <c r="V196" s="14"/>
      <c r="W196" s="14"/>
      <c r="X196" s="14"/>
      <c r="Y196" s="231"/>
      <c r="Z196" s="231"/>
      <c r="AA196" s="231"/>
      <c r="AB196" s="229"/>
      <c r="AC196" s="14"/>
      <c r="AD196" s="14"/>
      <c r="AE196" s="14"/>
      <c r="AF196" s="14"/>
      <c r="AG196" s="14"/>
      <c r="AH196" s="14"/>
      <c r="AI196" s="14"/>
      <c r="AJ196" s="14"/>
      <c r="AK196" s="14"/>
      <c r="AL196" s="14"/>
      <c r="AM196" s="14"/>
      <c r="AN196" s="14"/>
      <c r="AO196" s="230"/>
      <c r="AP196" s="10"/>
      <c r="AQ196" s="10"/>
      <c r="AR196" s="10"/>
      <c r="AS196" s="14"/>
      <c r="AT196" s="10"/>
      <c r="AU196" s="10"/>
      <c r="AV196" s="10"/>
      <c r="AW196" s="10"/>
      <c r="AX196" s="10"/>
      <c r="AY196" s="10"/>
      <c r="AZ196" s="10"/>
      <c r="BA196" s="10"/>
      <c r="BB196" s="10"/>
      <c r="BC196" s="10"/>
      <c r="BD196" s="14"/>
      <c r="BE196" s="14"/>
      <c r="BF196" s="10"/>
      <c r="BG196" s="10"/>
      <c r="BH196" s="10"/>
      <c r="BI196" s="10"/>
    </row>
    <row r="197" ht="15.75" customHeight="1">
      <c r="A197" s="226"/>
      <c r="B197" s="227"/>
      <c r="C197" s="228"/>
      <c r="D197" s="14"/>
      <c r="E197" s="14"/>
      <c r="F197" s="14"/>
      <c r="G197" s="14"/>
      <c r="H197" s="14"/>
      <c r="I197" s="14"/>
      <c r="J197" s="14"/>
      <c r="K197" s="14"/>
      <c r="L197" s="229"/>
      <c r="M197" s="14"/>
      <c r="N197" s="230"/>
      <c r="O197" s="14"/>
      <c r="P197" s="10"/>
      <c r="Q197" s="14"/>
      <c r="R197" s="14"/>
      <c r="S197" s="14"/>
      <c r="T197" s="14"/>
      <c r="U197" s="14"/>
      <c r="V197" s="14"/>
      <c r="W197" s="14"/>
      <c r="X197" s="14"/>
      <c r="Y197" s="231"/>
      <c r="Z197" s="231"/>
      <c r="AA197" s="231"/>
      <c r="AB197" s="229"/>
      <c r="AC197" s="14"/>
      <c r="AD197" s="14"/>
      <c r="AE197" s="14"/>
      <c r="AF197" s="14"/>
      <c r="AG197" s="14"/>
      <c r="AH197" s="14"/>
      <c r="AI197" s="14"/>
      <c r="AJ197" s="14"/>
      <c r="AK197" s="14"/>
      <c r="AL197" s="14"/>
      <c r="AM197" s="14"/>
      <c r="AN197" s="14"/>
      <c r="AO197" s="230"/>
      <c r="AP197" s="10"/>
      <c r="AQ197" s="10"/>
      <c r="AR197" s="10"/>
      <c r="AS197" s="14"/>
      <c r="AT197" s="10"/>
      <c r="AU197" s="10"/>
      <c r="AV197" s="10"/>
      <c r="AW197" s="10"/>
      <c r="AX197" s="10"/>
      <c r="AY197" s="10"/>
      <c r="AZ197" s="10"/>
      <c r="BA197" s="10"/>
      <c r="BB197" s="10"/>
      <c r="BC197" s="10"/>
      <c r="BD197" s="14"/>
      <c r="BE197" s="14"/>
      <c r="BF197" s="10"/>
      <c r="BG197" s="10"/>
      <c r="BH197" s="10"/>
      <c r="BI197" s="10"/>
    </row>
    <row r="198" ht="15.75" customHeight="1">
      <c r="A198" s="226"/>
      <c r="B198" s="227"/>
      <c r="C198" s="228"/>
      <c r="D198" s="14"/>
      <c r="E198" s="14"/>
      <c r="F198" s="14"/>
      <c r="G198" s="14"/>
      <c r="H198" s="14"/>
      <c r="I198" s="14"/>
      <c r="J198" s="14"/>
      <c r="K198" s="14"/>
      <c r="L198" s="229"/>
      <c r="M198" s="14"/>
      <c r="N198" s="230"/>
      <c r="O198" s="14"/>
      <c r="P198" s="10"/>
      <c r="Q198" s="14"/>
      <c r="R198" s="14"/>
      <c r="S198" s="14"/>
      <c r="T198" s="14"/>
      <c r="U198" s="14"/>
      <c r="V198" s="14"/>
      <c r="W198" s="14"/>
      <c r="X198" s="14"/>
      <c r="Y198" s="231"/>
      <c r="Z198" s="231"/>
      <c r="AA198" s="231"/>
      <c r="AB198" s="229"/>
      <c r="AC198" s="14"/>
      <c r="AD198" s="14"/>
      <c r="AE198" s="14"/>
      <c r="AF198" s="14"/>
      <c r="AG198" s="14"/>
      <c r="AH198" s="14"/>
      <c r="AI198" s="14"/>
      <c r="AJ198" s="14"/>
      <c r="AK198" s="14"/>
      <c r="AL198" s="14"/>
      <c r="AM198" s="14"/>
      <c r="AN198" s="14"/>
      <c r="AO198" s="230"/>
      <c r="AP198" s="10"/>
      <c r="AQ198" s="10"/>
      <c r="AR198" s="10"/>
      <c r="AS198" s="14"/>
      <c r="AT198" s="10"/>
      <c r="AU198" s="10"/>
      <c r="AV198" s="10"/>
      <c r="AW198" s="10"/>
      <c r="AX198" s="10"/>
      <c r="AY198" s="10"/>
      <c r="AZ198" s="10"/>
      <c r="BA198" s="10"/>
      <c r="BB198" s="10"/>
      <c r="BC198" s="10"/>
      <c r="BD198" s="14"/>
      <c r="BE198" s="14"/>
      <c r="BF198" s="10"/>
      <c r="BG198" s="10"/>
      <c r="BH198" s="10"/>
      <c r="BI198" s="10"/>
    </row>
    <row r="199" ht="15.75" customHeight="1">
      <c r="A199" s="226"/>
      <c r="B199" s="227"/>
      <c r="C199" s="228"/>
      <c r="D199" s="14"/>
      <c r="E199" s="14"/>
      <c r="F199" s="14"/>
      <c r="G199" s="14"/>
      <c r="H199" s="14"/>
      <c r="I199" s="14"/>
      <c r="J199" s="14"/>
      <c r="K199" s="14"/>
      <c r="L199" s="229"/>
      <c r="M199" s="14"/>
      <c r="N199" s="230"/>
      <c r="O199" s="14"/>
      <c r="P199" s="10"/>
      <c r="Q199" s="14"/>
      <c r="R199" s="14"/>
      <c r="S199" s="14"/>
      <c r="T199" s="14"/>
      <c r="U199" s="14"/>
      <c r="V199" s="14"/>
      <c r="W199" s="14"/>
      <c r="X199" s="14"/>
      <c r="Y199" s="231"/>
      <c r="Z199" s="231"/>
      <c r="AA199" s="231"/>
      <c r="AB199" s="229"/>
      <c r="AC199" s="14"/>
      <c r="AD199" s="14"/>
      <c r="AE199" s="14"/>
      <c r="AF199" s="14"/>
      <c r="AG199" s="14"/>
      <c r="AH199" s="14"/>
      <c r="AI199" s="14"/>
      <c r="AJ199" s="14"/>
      <c r="AK199" s="14"/>
      <c r="AL199" s="14"/>
      <c r="AM199" s="14"/>
      <c r="AN199" s="14"/>
      <c r="AO199" s="230"/>
      <c r="AP199" s="10"/>
      <c r="AQ199" s="10"/>
      <c r="AR199" s="10"/>
      <c r="AS199" s="14"/>
      <c r="AT199" s="10"/>
      <c r="AU199" s="10"/>
      <c r="AV199" s="10"/>
      <c r="AW199" s="10"/>
      <c r="AX199" s="10"/>
      <c r="AY199" s="10"/>
      <c r="AZ199" s="10"/>
      <c r="BA199" s="10"/>
      <c r="BB199" s="10"/>
      <c r="BC199" s="10"/>
      <c r="BD199" s="14"/>
      <c r="BE199" s="14"/>
      <c r="BF199" s="10"/>
      <c r="BG199" s="10"/>
      <c r="BH199" s="10"/>
      <c r="BI199" s="10"/>
    </row>
    <row r="200" ht="15.75" customHeight="1">
      <c r="A200" s="226"/>
      <c r="B200" s="227"/>
      <c r="C200" s="228"/>
      <c r="D200" s="14"/>
      <c r="E200" s="14"/>
      <c r="F200" s="14"/>
      <c r="G200" s="14"/>
      <c r="H200" s="14"/>
      <c r="I200" s="14"/>
      <c r="J200" s="14"/>
      <c r="K200" s="14"/>
      <c r="L200" s="229"/>
      <c r="M200" s="14"/>
      <c r="N200" s="230"/>
      <c r="O200" s="14"/>
      <c r="P200" s="10"/>
      <c r="Q200" s="14"/>
      <c r="R200" s="14"/>
      <c r="S200" s="14"/>
      <c r="T200" s="14"/>
      <c r="U200" s="14"/>
      <c r="V200" s="14"/>
      <c r="W200" s="14"/>
      <c r="X200" s="14"/>
      <c r="Y200" s="231"/>
      <c r="Z200" s="231"/>
      <c r="AA200" s="231"/>
      <c r="AB200" s="229"/>
      <c r="AC200" s="14"/>
      <c r="AD200" s="14"/>
      <c r="AE200" s="14"/>
      <c r="AF200" s="14"/>
      <c r="AG200" s="14"/>
      <c r="AH200" s="14"/>
      <c r="AI200" s="14"/>
      <c r="AJ200" s="14"/>
      <c r="AK200" s="14"/>
      <c r="AL200" s="14"/>
      <c r="AM200" s="14"/>
      <c r="AN200" s="14"/>
      <c r="AO200" s="230"/>
      <c r="AP200" s="10"/>
      <c r="AQ200" s="10"/>
      <c r="AR200" s="10"/>
      <c r="AS200" s="14"/>
      <c r="AT200" s="10"/>
      <c r="AU200" s="10"/>
      <c r="AV200" s="10"/>
      <c r="AW200" s="10"/>
      <c r="AX200" s="10"/>
      <c r="AY200" s="10"/>
      <c r="AZ200" s="10"/>
      <c r="BA200" s="10"/>
      <c r="BB200" s="10"/>
      <c r="BC200" s="10"/>
      <c r="BD200" s="14"/>
      <c r="BE200" s="14"/>
      <c r="BF200" s="10"/>
      <c r="BG200" s="10"/>
      <c r="BH200" s="10"/>
      <c r="BI200" s="10"/>
    </row>
    <row r="201" ht="15.75" customHeight="1">
      <c r="A201" s="226"/>
      <c r="B201" s="227"/>
      <c r="C201" s="228"/>
      <c r="D201" s="14"/>
      <c r="E201" s="14"/>
      <c r="F201" s="14"/>
      <c r="G201" s="14"/>
      <c r="H201" s="14"/>
      <c r="I201" s="14"/>
      <c r="J201" s="14"/>
      <c r="K201" s="14"/>
      <c r="L201" s="229"/>
      <c r="M201" s="14"/>
      <c r="N201" s="230"/>
      <c r="O201" s="14"/>
      <c r="P201" s="10"/>
      <c r="Q201" s="14"/>
      <c r="R201" s="14"/>
      <c r="S201" s="14"/>
      <c r="T201" s="14"/>
      <c r="U201" s="14"/>
      <c r="V201" s="14"/>
      <c r="W201" s="14"/>
      <c r="X201" s="14"/>
      <c r="Y201" s="231"/>
      <c r="Z201" s="231"/>
      <c r="AA201" s="231"/>
      <c r="AB201" s="229"/>
      <c r="AC201" s="14"/>
      <c r="AD201" s="14"/>
      <c r="AE201" s="14"/>
      <c r="AF201" s="14"/>
      <c r="AG201" s="14"/>
      <c r="AH201" s="14"/>
      <c r="AI201" s="14"/>
      <c r="AJ201" s="14"/>
      <c r="AK201" s="14"/>
      <c r="AL201" s="14"/>
      <c r="AM201" s="14"/>
      <c r="AN201" s="14"/>
      <c r="AO201" s="230"/>
      <c r="AP201" s="10"/>
      <c r="AQ201" s="10"/>
      <c r="AR201" s="10"/>
      <c r="AS201" s="14"/>
      <c r="AT201" s="10"/>
      <c r="AU201" s="10"/>
      <c r="AV201" s="10"/>
      <c r="AW201" s="10"/>
      <c r="AX201" s="10"/>
      <c r="AY201" s="10"/>
      <c r="AZ201" s="10"/>
      <c r="BA201" s="10"/>
      <c r="BB201" s="10"/>
      <c r="BC201" s="10"/>
      <c r="BD201" s="14"/>
      <c r="BE201" s="14"/>
      <c r="BF201" s="10"/>
      <c r="BG201" s="10"/>
      <c r="BH201" s="10"/>
      <c r="BI201" s="10"/>
    </row>
    <row r="202" ht="15.75" customHeight="1">
      <c r="A202" s="226"/>
      <c r="B202" s="227"/>
      <c r="C202" s="228"/>
      <c r="D202" s="14"/>
      <c r="E202" s="14"/>
      <c r="F202" s="14"/>
      <c r="G202" s="14"/>
      <c r="H202" s="14"/>
      <c r="I202" s="14"/>
      <c r="J202" s="14"/>
      <c r="K202" s="14"/>
      <c r="L202" s="229"/>
      <c r="M202" s="14"/>
      <c r="N202" s="230"/>
      <c r="O202" s="14"/>
      <c r="P202" s="10"/>
      <c r="Q202" s="14"/>
      <c r="R202" s="14"/>
      <c r="S202" s="14"/>
      <c r="T202" s="14"/>
      <c r="U202" s="14"/>
      <c r="V202" s="14"/>
      <c r="W202" s="14"/>
      <c r="X202" s="14"/>
      <c r="Y202" s="231"/>
      <c r="Z202" s="231"/>
      <c r="AA202" s="231"/>
      <c r="AB202" s="229"/>
      <c r="AC202" s="14"/>
      <c r="AD202" s="14"/>
      <c r="AE202" s="14"/>
      <c r="AF202" s="14"/>
      <c r="AG202" s="14"/>
      <c r="AH202" s="14"/>
      <c r="AI202" s="14"/>
      <c r="AJ202" s="14"/>
      <c r="AK202" s="14"/>
      <c r="AL202" s="14"/>
      <c r="AM202" s="14"/>
      <c r="AN202" s="14"/>
      <c r="AO202" s="230"/>
      <c r="AP202" s="10"/>
      <c r="AQ202" s="10"/>
      <c r="AR202" s="10"/>
      <c r="AS202" s="14"/>
      <c r="AT202" s="10"/>
      <c r="AU202" s="10"/>
      <c r="AV202" s="10"/>
      <c r="AW202" s="10"/>
      <c r="AX202" s="10"/>
      <c r="AY202" s="10"/>
      <c r="AZ202" s="10"/>
      <c r="BA202" s="10"/>
      <c r="BB202" s="10"/>
      <c r="BC202" s="10"/>
      <c r="BD202" s="14"/>
      <c r="BE202" s="14"/>
      <c r="BF202" s="10"/>
      <c r="BG202" s="10"/>
      <c r="BH202" s="10"/>
      <c r="BI202" s="10"/>
    </row>
    <row r="203" ht="15.75" customHeight="1">
      <c r="A203" s="226"/>
      <c r="B203" s="227"/>
      <c r="C203" s="228"/>
      <c r="D203" s="14"/>
      <c r="E203" s="14"/>
      <c r="F203" s="14"/>
      <c r="G203" s="14"/>
      <c r="H203" s="14"/>
      <c r="I203" s="14"/>
      <c r="J203" s="14"/>
      <c r="K203" s="14"/>
      <c r="L203" s="229"/>
      <c r="M203" s="14"/>
      <c r="N203" s="230"/>
      <c r="O203" s="14"/>
      <c r="P203" s="10"/>
      <c r="Q203" s="14"/>
      <c r="R203" s="14"/>
      <c r="S203" s="14"/>
      <c r="T203" s="14"/>
      <c r="U203" s="14"/>
      <c r="V203" s="14"/>
      <c r="W203" s="14"/>
      <c r="X203" s="14"/>
      <c r="Y203" s="231"/>
      <c r="Z203" s="231"/>
      <c r="AA203" s="231"/>
      <c r="AB203" s="229"/>
      <c r="AC203" s="14"/>
      <c r="AD203" s="14"/>
      <c r="AE203" s="14"/>
      <c r="AF203" s="14"/>
      <c r="AG203" s="14"/>
      <c r="AH203" s="14"/>
      <c r="AI203" s="14"/>
      <c r="AJ203" s="14"/>
      <c r="AK203" s="14"/>
      <c r="AL203" s="14"/>
      <c r="AM203" s="14"/>
      <c r="AN203" s="14"/>
      <c r="AO203" s="230"/>
      <c r="AP203" s="10"/>
      <c r="AQ203" s="10"/>
      <c r="AR203" s="10"/>
      <c r="AS203" s="14"/>
      <c r="AT203" s="10"/>
      <c r="AU203" s="10"/>
      <c r="AV203" s="10"/>
      <c r="AW203" s="10"/>
      <c r="AX203" s="10"/>
      <c r="AY203" s="10"/>
      <c r="AZ203" s="10"/>
      <c r="BA203" s="10"/>
      <c r="BB203" s="10"/>
      <c r="BC203" s="10"/>
      <c r="BD203" s="14"/>
      <c r="BE203" s="14"/>
      <c r="BF203" s="10"/>
      <c r="BG203" s="10"/>
      <c r="BH203" s="10"/>
      <c r="BI203" s="10"/>
    </row>
    <row r="204" ht="15.75" customHeight="1">
      <c r="A204" s="226"/>
      <c r="B204" s="227"/>
      <c r="C204" s="228"/>
      <c r="D204" s="14"/>
      <c r="E204" s="14"/>
      <c r="F204" s="14"/>
      <c r="G204" s="14"/>
      <c r="H204" s="14"/>
      <c r="I204" s="14"/>
      <c r="J204" s="14"/>
      <c r="K204" s="14"/>
      <c r="L204" s="229"/>
      <c r="M204" s="14"/>
      <c r="N204" s="230"/>
      <c r="O204" s="14"/>
      <c r="P204" s="10"/>
      <c r="Q204" s="14"/>
      <c r="R204" s="14"/>
      <c r="S204" s="14"/>
      <c r="T204" s="14"/>
      <c r="U204" s="14"/>
      <c r="V204" s="14"/>
      <c r="W204" s="14"/>
      <c r="X204" s="14"/>
      <c r="Y204" s="231"/>
      <c r="Z204" s="231"/>
      <c r="AA204" s="231"/>
      <c r="AB204" s="229"/>
      <c r="AC204" s="14"/>
      <c r="AD204" s="14"/>
      <c r="AE204" s="14"/>
      <c r="AF204" s="14"/>
      <c r="AG204" s="14"/>
      <c r="AH204" s="14"/>
      <c r="AI204" s="14"/>
      <c r="AJ204" s="14"/>
      <c r="AK204" s="14"/>
      <c r="AL204" s="14"/>
      <c r="AM204" s="14"/>
      <c r="AN204" s="14"/>
      <c r="AO204" s="230"/>
      <c r="AP204" s="10"/>
      <c r="AQ204" s="10"/>
      <c r="AR204" s="10"/>
      <c r="AS204" s="14"/>
      <c r="AT204" s="10"/>
      <c r="AU204" s="10"/>
      <c r="AV204" s="10"/>
      <c r="AW204" s="10"/>
      <c r="AX204" s="10"/>
      <c r="AY204" s="10"/>
      <c r="AZ204" s="10"/>
      <c r="BA204" s="10"/>
      <c r="BB204" s="10"/>
      <c r="BC204" s="10"/>
      <c r="BD204" s="14"/>
      <c r="BE204" s="14"/>
      <c r="BF204" s="10"/>
      <c r="BG204" s="10"/>
      <c r="BH204" s="10"/>
      <c r="BI204" s="10"/>
    </row>
    <row r="205" ht="15.75" customHeight="1">
      <c r="A205" s="226"/>
      <c r="B205" s="227"/>
      <c r="C205" s="228"/>
      <c r="D205" s="14"/>
      <c r="E205" s="14"/>
      <c r="F205" s="14"/>
      <c r="G205" s="14"/>
      <c r="H205" s="14"/>
      <c r="I205" s="14"/>
      <c r="J205" s="14"/>
      <c r="K205" s="14"/>
      <c r="L205" s="229"/>
      <c r="M205" s="14"/>
      <c r="N205" s="230"/>
      <c r="O205" s="14"/>
      <c r="P205" s="10"/>
      <c r="Q205" s="14"/>
      <c r="R205" s="14"/>
      <c r="S205" s="14"/>
      <c r="T205" s="14"/>
      <c r="U205" s="14"/>
      <c r="V205" s="14"/>
      <c r="W205" s="14"/>
      <c r="X205" s="14"/>
      <c r="Y205" s="231"/>
      <c r="Z205" s="231"/>
      <c r="AA205" s="231"/>
      <c r="AB205" s="229"/>
      <c r="AC205" s="14"/>
      <c r="AD205" s="14"/>
      <c r="AE205" s="14"/>
      <c r="AF205" s="14"/>
      <c r="AG205" s="14"/>
      <c r="AH205" s="14"/>
      <c r="AI205" s="14"/>
      <c r="AJ205" s="14"/>
      <c r="AK205" s="14"/>
      <c r="AL205" s="14"/>
      <c r="AM205" s="14"/>
      <c r="AN205" s="14"/>
      <c r="AO205" s="230"/>
      <c r="AP205" s="10"/>
      <c r="AQ205" s="10"/>
      <c r="AR205" s="10"/>
      <c r="AS205" s="14"/>
      <c r="AT205" s="10"/>
      <c r="AU205" s="10"/>
      <c r="AV205" s="10"/>
      <c r="AW205" s="10"/>
      <c r="AX205" s="10"/>
      <c r="AY205" s="10"/>
      <c r="AZ205" s="10"/>
      <c r="BA205" s="10"/>
      <c r="BB205" s="10"/>
      <c r="BC205" s="10"/>
      <c r="BD205" s="14"/>
      <c r="BE205" s="14"/>
      <c r="BF205" s="10"/>
      <c r="BG205" s="10"/>
      <c r="BH205" s="10"/>
      <c r="BI205" s="10"/>
    </row>
    <row r="206" ht="15.75" customHeight="1">
      <c r="A206" s="226"/>
      <c r="B206" s="227"/>
      <c r="C206" s="228"/>
      <c r="D206" s="14"/>
      <c r="E206" s="14"/>
      <c r="F206" s="14"/>
      <c r="G206" s="14"/>
      <c r="H206" s="14"/>
      <c r="I206" s="14"/>
      <c r="J206" s="14"/>
      <c r="K206" s="14"/>
      <c r="L206" s="229"/>
      <c r="M206" s="14"/>
      <c r="N206" s="230"/>
      <c r="O206" s="14"/>
      <c r="P206" s="10"/>
      <c r="Q206" s="14"/>
      <c r="R206" s="14"/>
      <c r="S206" s="14"/>
      <c r="T206" s="14"/>
      <c r="U206" s="14"/>
      <c r="V206" s="14"/>
      <c r="W206" s="14"/>
      <c r="X206" s="14"/>
      <c r="Y206" s="231"/>
      <c r="Z206" s="231"/>
      <c r="AA206" s="231"/>
      <c r="AB206" s="229"/>
      <c r="AC206" s="14"/>
      <c r="AD206" s="14"/>
      <c r="AE206" s="14"/>
      <c r="AF206" s="14"/>
      <c r="AG206" s="14"/>
      <c r="AH206" s="14"/>
      <c r="AI206" s="14"/>
      <c r="AJ206" s="14"/>
      <c r="AK206" s="14"/>
      <c r="AL206" s="14"/>
      <c r="AM206" s="14"/>
      <c r="AN206" s="14"/>
      <c r="AO206" s="230"/>
      <c r="AP206" s="10"/>
      <c r="AQ206" s="10"/>
      <c r="AR206" s="10"/>
      <c r="AS206" s="14"/>
      <c r="AT206" s="10"/>
      <c r="AU206" s="10"/>
      <c r="AV206" s="10"/>
      <c r="AW206" s="10"/>
      <c r="AX206" s="10"/>
      <c r="AY206" s="10"/>
      <c r="AZ206" s="10"/>
      <c r="BA206" s="10"/>
      <c r="BB206" s="10"/>
      <c r="BC206" s="10"/>
      <c r="BD206" s="14"/>
      <c r="BE206" s="14"/>
      <c r="BF206" s="10"/>
      <c r="BG206" s="10"/>
      <c r="BH206" s="10"/>
      <c r="BI206" s="10"/>
    </row>
    <row r="207" ht="15.75" customHeight="1">
      <c r="A207" s="226"/>
      <c r="B207" s="227"/>
      <c r="C207" s="228"/>
      <c r="D207" s="14"/>
      <c r="E207" s="14"/>
      <c r="F207" s="14"/>
      <c r="G207" s="14"/>
      <c r="H207" s="14"/>
      <c r="I207" s="14"/>
      <c r="J207" s="14"/>
      <c r="K207" s="14"/>
      <c r="L207" s="229"/>
      <c r="M207" s="14"/>
      <c r="N207" s="230"/>
      <c r="O207" s="14"/>
      <c r="P207" s="10"/>
      <c r="Q207" s="14"/>
      <c r="R207" s="14"/>
      <c r="S207" s="14"/>
      <c r="T207" s="14"/>
      <c r="U207" s="14"/>
      <c r="V207" s="14"/>
      <c r="W207" s="14"/>
      <c r="X207" s="14"/>
      <c r="Y207" s="231"/>
      <c r="Z207" s="231"/>
      <c r="AA207" s="231"/>
      <c r="AB207" s="229"/>
      <c r="AC207" s="14"/>
      <c r="AD207" s="14"/>
      <c r="AE207" s="14"/>
      <c r="AF207" s="14"/>
      <c r="AG207" s="14"/>
      <c r="AH207" s="14"/>
      <c r="AI207" s="14"/>
      <c r="AJ207" s="14"/>
      <c r="AK207" s="14"/>
      <c r="AL207" s="14"/>
      <c r="AM207" s="14"/>
      <c r="AN207" s="14"/>
      <c r="AO207" s="230"/>
      <c r="AP207" s="10"/>
      <c r="AQ207" s="10"/>
      <c r="AR207" s="10"/>
      <c r="AS207" s="14"/>
      <c r="AT207" s="10"/>
      <c r="AU207" s="10"/>
      <c r="AV207" s="10"/>
      <c r="AW207" s="10"/>
      <c r="AX207" s="10"/>
      <c r="AY207" s="10"/>
      <c r="AZ207" s="10"/>
      <c r="BA207" s="10"/>
      <c r="BB207" s="10"/>
      <c r="BC207" s="10"/>
      <c r="BD207" s="14"/>
      <c r="BE207" s="14"/>
      <c r="BF207" s="10"/>
      <c r="BG207" s="10"/>
      <c r="BH207" s="10"/>
      <c r="BI207" s="10"/>
    </row>
    <row r="208" ht="15.75" customHeight="1">
      <c r="A208" s="226"/>
      <c r="B208" s="227"/>
      <c r="C208" s="228"/>
      <c r="D208" s="14"/>
      <c r="E208" s="14"/>
      <c r="F208" s="14"/>
      <c r="G208" s="14"/>
      <c r="H208" s="14"/>
      <c r="I208" s="14"/>
      <c r="J208" s="14"/>
      <c r="K208" s="14"/>
      <c r="L208" s="229"/>
      <c r="M208" s="14"/>
      <c r="N208" s="230"/>
      <c r="O208" s="14"/>
      <c r="P208" s="10"/>
      <c r="Q208" s="14"/>
      <c r="R208" s="14"/>
      <c r="S208" s="14"/>
      <c r="T208" s="14"/>
      <c r="U208" s="14"/>
      <c r="V208" s="14"/>
      <c r="W208" s="14"/>
      <c r="X208" s="14"/>
      <c r="Y208" s="231"/>
      <c r="Z208" s="231"/>
      <c r="AA208" s="231"/>
      <c r="AB208" s="229"/>
      <c r="AC208" s="14"/>
      <c r="AD208" s="14"/>
      <c r="AE208" s="14"/>
      <c r="AF208" s="14"/>
      <c r="AG208" s="14"/>
      <c r="AH208" s="14"/>
      <c r="AI208" s="14"/>
      <c r="AJ208" s="14"/>
      <c r="AK208" s="14"/>
      <c r="AL208" s="14"/>
      <c r="AM208" s="14"/>
      <c r="AN208" s="14"/>
      <c r="AO208" s="230"/>
      <c r="AP208" s="10"/>
      <c r="AQ208" s="10"/>
      <c r="AR208" s="10"/>
      <c r="AS208" s="14"/>
      <c r="AT208" s="10"/>
      <c r="AU208" s="10"/>
      <c r="AV208" s="10"/>
      <c r="AW208" s="10"/>
      <c r="AX208" s="10"/>
      <c r="AY208" s="10"/>
      <c r="AZ208" s="10"/>
      <c r="BA208" s="10"/>
      <c r="BB208" s="10"/>
      <c r="BC208" s="10"/>
      <c r="BD208" s="14"/>
      <c r="BE208" s="14"/>
      <c r="BF208" s="10"/>
      <c r="BG208" s="10"/>
      <c r="BH208" s="10"/>
      <c r="BI208" s="10"/>
    </row>
    <row r="209" ht="15.75" customHeight="1">
      <c r="A209" s="226"/>
      <c r="B209" s="227"/>
      <c r="C209" s="228"/>
      <c r="D209" s="14"/>
      <c r="E209" s="14"/>
      <c r="F209" s="14"/>
      <c r="G209" s="14"/>
      <c r="H209" s="14"/>
      <c r="I209" s="14"/>
      <c r="J209" s="14"/>
      <c r="K209" s="14"/>
      <c r="L209" s="229"/>
      <c r="M209" s="14"/>
      <c r="N209" s="230"/>
      <c r="O209" s="14"/>
      <c r="P209" s="10"/>
      <c r="Q209" s="14"/>
      <c r="R209" s="14"/>
      <c r="S209" s="14"/>
      <c r="T209" s="14"/>
      <c r="U209" s="14"/>
      <c r="V209" s="14"/>
      <c r="W209" s="14"/>
      <c r="X209" s="14"/>
      <c r="Y209" s="231"/>
      <c r="Z209" s="231"/>
      <c r="AA209" s="231"/>
      <c r="AB209" s="229"/>
      <c r="AC209" s="14"/>
      <c r="AD209" s="14"/>
      <c r="AE209" s="14"/>
      <c r="AF209" s="14"/>
      <c r="AG209" s="14"/>
      <c r="AH209" s="14"/>
      <c r="AI209" s="14"/>
      <c r="AJ209" s="14"/>
      <c r="AK209" s="14"/>
      <c r="AL209" s="14"/>
      <c r="AM209" s="14"/>
      <c r="AN209" s="14"/>
      <c r="AO209" s="230"/>
      <c r="AP209" s="10"/>
      <c r="AQ209" s="10"/>
      <c r="AR209" s="10"/>
      <c r="AS209" s="14"/>
      <c r="AT209" s="10"/>
      <c r="AU209" s="10"/>
      <c r="AV209" s="10"/>
      <c r="AW209" s="10"/>
      <c r="AX209" s="10"/>
      <c r="AY209" s="10"/>
      <c r="AZ209" s="10"/>
      <c r="BA209" s="10"/>
      <c r="BB209" s="10"/>
      <c r="BC209" s="10"/>
      <c r="BD209" s="14"/>
      <c r="BE209" s="14"/>
      <c r="BF209" s="10"/>
      <c r="BG209" s="10"/>
      <c r="BH209" s="10"/>
      <c r="BI209" s="10"/>
    </row>
    <row r="210" ht="15.75" customHeight="1">
      <c r="A210" s="226"/>
      <c r="B210" s="227"/>
      <c r="C210" s="228"/>
      <c r="D210" s="14"/>
      <c r="E210" s="14"/>
      <c r="F210" s="14"/>
      <c r="G210" s="14"/>
      <c r="H210" s="14"/>
      <c r="I210" s="14"/>
      <c r="J210" s="14"/>
      <c r="K210" s="14"/>
      <c r="L210" s="229"/>
      <c r="M210" s="14"/>
      <c r="N210" s="230"/>
      <c r="O210" s="14"/>
      <c r="P210" s="10"/>
      <c r="Q210" s="14"/>
      <c r="R210" s="14"/>
      <c r="S210" s="14"/>
      <c r="T210" s="14"/>
      <c r="U210" s="14"/>
      <c r="V210" s="14"/>
      <c r="W210" s="14"/>
      <c r="X210" s="14"/>
      <c r="Y210" s="231"/>
      <c r="Z210" s="231"/>
      <c r="AA210" s="231"/>
      <c r="AB210" s="229"/>
      <c r="AC210" s="14"/>
      <c r="AD210" s="14"/>
      <c r="AE210" s="14"/>
      <c r="AF210" s="14"/>
      <c r="AG210" s="14"/>
      <c r="AH210" s="14"/>
      <c r="AI210" s="14"/>
      <c r="AJ210" s="14"/>
      <c r="AK210" s="14"/>
      <c r="AL210" s="14"/>
      <c r="AM210" s="14"/>
      <c r="AN210" s="14"/>
      <c r="AO210" s="230"/>
      <c r="AP210" s="10"/>
      <c r="AQ210" s="10"/>
      <c r="AR210" s="10"/>
      <c r="AS210" s="14"/>
      <c r="AT210" s="10"/>
      <c r="AU210" s="10"/>
      <c r="AV210" s="10"/>
      <c r="AW210" s="10"/>
      <c r="AX210" s="10"/>
      <c r="AY210" s="10"/>
      <c r="AZ210" s="10"/>
      <c r="BA210" s="10"/>
      <c r="BB210" s="10"/>
      <c r="BC210" s="10"/>
      <c r="BD210" s="14"/>
      <c r="BE210" s="14"/>
      <c r="BF210" s="10"/>
      <c r="BG210" s="10"/>
      <c r="BH210" s="10"/>
      <c r="BI210" s="10"/>
    </row>
    <row r="211" ht="15.75" customHeight="1">
      <c r="A211" s="226"/>
      <c r="B211" s="227"/>
      <c r="C211" s="228"/>
      <c r="D211" s="14"/>
      <c r="E211" s="14"/>
      <c r="F211" s="14"/>
      <c r="G211" s="14"/>
      <c r="H211" s="14"/>
      <c r="I211" s="14"/>
      <c r="J211" s="14"/>
      <c r="K211" s="14"/>
      <c r="L211" s="229"/>
      <c r="M211" s="14"/>
      <c r="N211" s="230"/>
      <c r="O211" s="14"/>
      <c r="P211" s="10"/>
      <c r="Q211" s="14"/>
      <c r="R211" s="14"/>
      <c r="S211" s="14"/>
      <c r="T211" s="14"/>
      <c r="U211" s="14"/>
      <c r="V211" s="14"/>
      <c r="W211" s="14"/>
      <c r="X211" s="14"/>
      <c r="Y211" s="231"/>
      <c r="Z211" s="231"/>
      <c r="AA211" s="231"/>
      <c r="AB211" s="229"/>
      <c r="AC211" s="14"/>
      <c r="AD211" s="14"/>
      <c r="AE211" s="14"/>
      <c r="AF211" s="14"/>
      <c r="AG211" s="14"/>
      <c r="AH211" s="14"/>
      <c r="AI211" s="14"/>
      <c r="AJ211" s="14"/>
      <c r="AK211" s="14"/>
      <c r="AL211" s="14"/>
      <c r="AM211" s="14"/>
      <c r="AN211" s="14"/>
      <c r="AO211" s="230"/>
      <c r="AP211" s="10"/>
      <c r="AQ211" s="10"/>
      <c r="AR211" s="10"/>
      <c r="AS211" s="14"/>
      <c r="AT211" s="10"/>
      <c r="AU211" s="10"/>
      <c r="AV211" s="10"/>
      <c r="AW211" s="10"/>
      <c r="AX211" s="10"/>
      <c r="AY211" s="10"/>
      <c r="AZ211" s="10"/>
      <c r="BA211" s="10"/>
      <c r="BB211" s="10"/>
      <c r="BC211" s="10"/>
      <c r="BD211" s="14"/>
      <c r="BE211" s="14"/>
      <c r="BF211" s="10"/>
      <c r="BG211" s="10"/>
      <c r="BH211" s="10"/>
      <c r="BI211" s="10"/>
    </row>
    <row r="212" ht="15.75" customHeight="1">
      <c r="A212" s="226"/>
      <c r="B212" s="227"/>
      <c r="C212" s="228"/>
      <c r="D212" s="14"/>
      <c r="E212" s="14"/>
      <c r="F212" s="14"/>
      <c r="G212" s="14"/>
      <c r="H212" s="14"/>
      <c r="I212" s="14"/>
      <c r="J212" s="14"/>
      <c r="K212" s="14"/>
      <c r="L212" s="229"/>
      <c r="M212" s="14"/>
      <c r="N212" s="230"/>
      <c r="O212" s="14"/>
      <c r="P212" s="10"/>
      <c r="Q212" s="14"/>
      <c r="R212" s="14"/>
      <c r="S212" s="14"/>
      <c r="T212" s="14"/>
      <c r="U212" s="14"/>
      <c r="V212" s="14"/>
      <c r="W212" s="14"/>
      <c r="X212" s="14"/>
      <c r="Y212" s="231"/>
      <c r="Z212" s="231"/>
      <c r="AA212" s="231"/>
      <c r="AB212" s="229"/>
      <c r="AC212" s="14"/>
      <c r="AD212" s="14"/>
      <c r="AE212" s="14"/>
      <c r="AF212" s="14"/>
      <c r="AG212" s="14"/>
      <c r="AH212" s="14"/>
      <c r="AI212" s="14"/>
      <c r="AJ212" s="14"/>
      <c r="AK212" s="14"/>
      <c r="AL212" s="14"/>
      <c r="AM212" s="14"/>
      <c r="AN212" s="14"/>
      <c r="AO212" s="230"/>
      <c r="AP212" s="10"/>
      <c r="AQ212" s="10"/>
      <c r="AR212" s="10"/>
      <c r="AS212" s="14"/>
      <c r="AT212" s="10"/>
      <c r="AU212" s="10"/>
      <c r="AV212" s="10"/>
      <c r="AW212" s="10"/>
      <c r="AX212" s="10"/>
      <c r="AY212" s="10"/>
      <c r="AZ212" s="10"/>
      <c r="BA212" s="10"/>
      <c r="BB212" s="10"/>
      <c r="BC212" s="10"/>
      <c r="BD212" s="14"/>
      <c r="BE212" s="14"/>
      <c r="BF212" s="10"/>
      <c r="BG212" s="10"/>
      <c r="BH212" s="10"/>
      <c r="BI212" s="10"/>
    </row>
    <row r="213" ht="15.75" customHeight="1">
      <c r="A213" s="226"/>
      <c r="B213" s="227"/>
      <c r="C213" s="228"/>
      <c r="D213" s="14"/>
      <c r="E213" s="14"/>
      <c r="F213" s="14"/>
      <c r="G213" s="14"/>
      <c r="H213" s="14"/>
      <c r="I213" s="14"/>
      <c r="J213" s="14"/>
      <c r="K213" s="14"/>
      <c r="L213" s="229"/>
      <c r="M213" s="14"/>
      <c r="N213" s="230"/>
      <c r="O213" s="14"/>
      <c r="P213" s="10"/>
      <c r="Q213" s="14"/>
      <c r="R213" s="14"/>
      <c r="S213" s="14"/>
      <c r="T213" s="14"/>
      <c r="U213" s="14"/>
      <c r="V213" s="14"/>
      <c r="W213" s="14"/>
      <c r="X213" s="14"/>
      <c r="Y213" s="231"/>
      <c r="Z213" s="231"/>
      <c r="AA213" s="231"/>
      <c r="AB213" s="229"/>
      <c r="AC213" s="14"/>
      <c r="AD213" s="14"/>
      <c r="AE213" s="14"/>
      <c r="AF213" s="14"/>
      <c r="AG213" s="14"/>
      <c r="AH213" s="14"/>
      <c r="AI213" s="14"/>
      <c r="AJ213" s="14"/>
      <c r="AK213" s="14"/>
      <c r="AL213" s="14"/>
      <c r="AM213" s="14"/>
      <c r="AN213" s="14"/>
      <c r="AO213" s="230"/>
      <c r="AP213" s="10"/>
      <c r="AQ213" s="10"/>
      <c r="AR213" s="10"/>
      <c r="AS213" s="14"/>
      <c r="AT213" s="10"/>
      <c r="AU213" s="10"/>
      <c r="AV213" s="10"/>
      <c r="AW213" s="10"/>
      <c r="AX213" s="10"/>
      <c r="AY213" s="10"/>
      <c r="AZ213" s="10"/>
      <c r="BA213" s="10"/>
      <c r="BB213" s="10"/>
      <c r="BC213" s="10"/>
      <c r="BD213" s="14"/>
      <c r="BE213" s="14"/>
      <c r="BF213" s="10"/>
      <c r="BG213" s="10"/>
      <c r="BH213" s="10"/>
      <c r="BI213" s="10"/>
    </row>
    <row r="214" ht="15.75" customHeight="1">
      <c r="A214" s="226"/>
      <c r="B214" s="227"/>
      <c r="C214" s="228"/>
      <c r="D214" s="14"/>
      <c r="E214" s="14"/>
      <c r="F214" s="14"/>
      <c r="G214" s="14"/>
      <c r="H214" s="14"/>
      <c r="I214" s="14"/>
      <c r="J214" s="14"/>
      <c r="K214" s="14"/>
      <c r="L214" s="229"/>
      <c r="M214" s="14"/>
      <c r="N214" s="230"/>
      <c r="O214" s="14"/>
      <c r="P214" s="10"/>
      <c r="Q214" s="14"/>
      <c r="R214" s="14"/>
      <c r="S214" s="14"/>
      <c r="T214" s="14"/>
      <c r="U214" s="14"/>
      <c r="V214" s="14"/>
      <c r="W214" s="14"/>
      <c r="X214" s="14"/>
      <c r="Y214" s="231"/>
      <c r="Z214" s="231"/>
      <c r="AA214" s="231"/>
      <c r="AB214" s="229"/>
      <c r="AC214" s="14"/>
      <c r="AD214" s="14"/>
      <c r="AE214" s="14"/>
      <c r="AF214" s="14"/>
      <c r="AG214" s="14"/>
      <c r="AH214" s="14"/>
      <c r="AI214" s="14"/>
      <c r="AJ214" s="14"/>
      <c r="AK214" s="14"/>
      <c r="AL214" s="14"/>
      <c r="AM214" s="14"/>
      <c r="AN214" s="14"/>
      <c r="AO214" s="230"/>
      <c r="AP214" s="10"/>
      <c r="AQ214" s="10"/>
      <c r="AR214" s="10"/>
      <c r="AS214" s="14"/>
      <c r="AT214" s="10"/>
      <c r="AU214" s="10"/>
      <c r="AV214" s="10"/>
      <c r="AW214" s="10"/>
      <c r="AX214" s="10"/>
      <c r="AY214" s="10"/>
      <c r="AZ214" s="10"/>
      <c r="BA214" s="10"/>
      <c r="BB214" s="10"/>
      <c r="BC214" s="10"/>
      <c r="BD214" s="14"/>
      <c r="BE214" s="14"/>
      <c r="BF214" s="10"/>
      <c r="BG214" s="10"/>
      <c r="BH214" s="10"/>
      <c r="BI214" s="10"/>
    </row>
    <row r="215" ht="15.75" customHeight="1">
      <c r="A215" s="226"/>
      <c r="B215" s="227"/>
      <c r="C215" s="228"/>
      <c r="D215" s="14"/>
      <c r="E215" s="14"/>
      <c r="F215" s="14"/>
      <c r="G215" s="14"/>
      <c r="H215" s="14"/>
      <c r="I215" s="14"/>
      <c r="J215" s="14"/>
      <c r="K215" s="14"/>
      <c r="L215" s="229"/>
      <c r="M215" s="14"/>
      <c r="N215" s="230"/>
      <c r="O215" s="14"/>
      <c r="P215" s="10"/>
      <c r="Q215" s="14"/>
      <c r="R215" s="14"/>
      <c r="S215" s="14"/>
      <c r="T215" s="14"/>
      <c r="U215" s="14"/>
      <c r="V215" s="14"/>
      <c r="W215" s="14"/>
      <c r="X215" s="14"/>
      <c r="Y215" s="231"/>
      <c r="Z215" s="231"/>
      <c r="AA215" s="231"/>
      <c r="AB215" s="229"/>
      <c r="AC215" s="14"/>
      <c r="AD215" s="14"/>
      <c r="AE215" s="14"/>
      <c r="AF215" s="14"/>
      <c r="AG215" s="14"/>
      <c r="AH215" s="14"/>
      <c r="AI215" s="14"/>
      <c r="AJ215" s="14"/>
      <c r="AK215" s="14"/>
      <c r="AL215" s="14"/>
      <c r="AM215" s="14"/>
      <c r="AN215" s="14"/>
      <c r="AO215" s="230"/>
      <c r="AP215" s="10"/>
      <c r="AQ215" s="10"/>
      <c r="AR215" s="10"/>
      <c r="AS215" s="14"/>
      <c r="AT215" s="10"/>
      <c r="AU215" s="10"/>
      <c r="AV215" s="10"/>
      <c r="AW215" s="10"/>
      <c r="AX215" s="10"/>
      <c r="AY215" s="10"/>
      <c r="AZ215" s="10"/>
      <c r="BA215" s="10"/>
      <c r="BB215" s="10"/>
      <c r="BC215" s="10"/>
      <c r="BD215" s="14"/>
      <c r="BE215" s="14"/>
      <c r="BF215" s="10"/>
      <c r="BG215" s="10"/>
      <c r="BH215" s="10"/>
      <c r="BI215" s="10"/>
    </row>
    <row r="216" ht="15.75" customHeight="1">
      <c r="A216" s="226"/>
      <c r="B216" s="227"/>
      <c r="C216" s="228"/>
      <c r="D216" s="14"/>
      <c r="E216" s="14"/>
      <c r="F216" s="14"/>
      <c r="G216" s="14"/>
      <c r="H216" s="14"/>
      <c r="I216" s="14"/>
      <c r="J216" s="14"/>
      <c r="K216" s="14"/>
      <c r="L216" s="229"/>
      <c r="M216" s="14"/>
      <c r="N216" s="230"/>
      <c r="O216" s="14"/>
      <c r="P216" s="10"/>
      <c r="Q216" s="14"/>
      <c r="R216" s="14"/>
      <c r="S216" s="14"/>
      <c r="T216" s="14"/>
      <c r="U216" s="14"/>
      <c r="V216" s="14"/>
      <c r="W216" s="14"/>
      <c r="X216" s="14"/>
      <c r="Y216" s="231"/>
      <c r="Z216" s="231"/>
      <c r="AA216" s="231"/>
      <c r="AB216" s="229"/>
      <c r="AC216" s="14"/>
      <c r="AD216" s="14"/>
      <c r="AE216" s="14"/>
      <c r="AF216" s="14"/>
      <c r="AG216" s="14"/>
      <c r="AH216" s="14"/>
      <c r="AI216" s="14"/>
      <c r="AJ216" s="14"/>
      <c r="AK216" s="14"/>
      <c r="AL216" s="14"/>
      <c r="AM216" s="14"/>
      <c r="AN216" s="14"/>
      <c r="AO216" s="230"/>
      <c r="AP216" s="10"/>
      <c r="AQ216" s="10"/>
      <c r="AR216" s="10"/>
      <c r="AS216" s="14"/>
      <c r="AT216" s="10"/>
      <c r="AU216" s="10"/>
      <c r="AV216" s="10"/>
      <c r="AW216" s="10"/>
      <c r="AX216" s="10"/>
      <c r="AY216" s="10"/>
      <c r="AZ216" s="10"/>
      <c r="BA216" s="10"/>
      <c r="BB216" s="10"/>
      <c r="BC216" s="10"/>
      <c r="BD216" s="14"/>
      <c r="BE216" s="14"/>
      <c r="BF216" s="10"/>
      <c r="BG216" s="10"/>
      <c r="BH216" s="10"/>
      <c r="BI216" s="10"/>
    </row>
    <row r="217" ht="15.75" customHeight="1">
      <c r="A217" s="226"/>
      <c r="B217" s="227"/>
      <c r="C217" s="228"/>
      <c r="D217" s="14"/>
      <c r="E217" s="14"/>
      <c r="F217" s="14"/>
      <c r="G217" s="14"/>
      <c r="H217" s="14"/>
      <c r="I217" s="14"/>
      <c r="J217" s="14"/>
      <c r="K217" s="14"/>
      <c r="L217" s="229"/>
      <c r="M217" s="14"/>
      <c r="N217" s="230"/>
      <c r="O217" s="14"/>
      <c r="P217" s="10"/>
      <c r="Q217" s="14"/>
      <c r="R217" s="14"/>
      <c r="S217" s="14"/>
      <c r="T217" s="14"/>
      <c r="U217" s="14"/>
      <c r="V217" s="14"/>
      <c r="W217" s="14"/>
      <c r="X217" s="14"/>
      <c r="Y217" s="231"/>
      <c r="Z217" s="231"/>
      <c r="AA217" s="231"/>
      <c r="AB217" s="229"/>
      <c r="AC217" s="14"/>
      <c r="AD217" s="14"/>
      <c r="AE217" s="14"/>
      <c r="AF217" s="14"/>
      <c r="AG217" s="14"/>
      <c r="AH217" s="14"/>
      <c r="AI217" s="14"/>
      <c r="AJ217" s="14"/>
      <c r="AK217" s="14"/>
      <c r="AL217" s="14"/>
      <c r="AM217" s="14"/>
      <c r="AN217" s="14"/>
      <c r="AO217" s="230"/>
      <c r="AP217" s="10"/>
      <c r="AQ217" s="10"/>
      <c r="AR217" s="10"/>
      <c r="AS217" s="14"/>
      <c r="AT217" s="10"/>
      <c r="AU217" s="10"/>
      <c r="AV217" s="10"/>
      <c r="AW217" s="10"/>
      <c r="AX217" s="10"/>
      <c r="AY217" s="10"/>
      <c r="AZ217" s="10"/>
      <c r="BA217" s="10"/>
      <c r="BB217" s="10"/>
      <c r="BC217" s="10"/>
      <c r="BD217" s="14"/>
      <c r="BE217" s="14"/>
      <c r="BF217" s="10"/>
      <c r="BG217" s="10"/>
      <c r="BH217" s="10"/>
      <c r="BI217" s="10"/>
    </row>
    <row r="218" ht="15.75" customHeight="1">
      <c r="A218" s="226"/>
      <c r="B218" s="227"/>
      <c r="C218" s="228"/>
      <c r="D218" s="14"/>
      <c r="E218" s="14"/>
      <c r="F218" s="14"/>
      <c r="G218" s="14"/>
      <c r="H218" s="14"/>
      <c r="I218" s="14"/>
      <c r="J218" s="14"/>
      <c r="K218" s="14"/>
      <c r="L218" s="229"/>
      <c r="M218" s="14"/>
      <c r="N218" s="230"/>
      <c r="O218" s="14"/>
      <c r="P218" s="10"/>
      <c r="Q218" s="14"/>
      <c r="R218" s="14"/>
      <c r="S218" s="14"/>
      <c r="T218" s="14"/>
      <c r="U218" s="14"/>
      <c r="V218" s="14"/>
      <c r="W218" s="14"/>
      <c r="X218" s="14"/>
      <c r="Y218" s="231"/>
      <c r="Z218" s="231"/>
      <c r="AA218" s="231"/>
      <c r="AB218" s="229"/>
      <c r="AC218" s="14"/>
      <c r="AD218" s="14"/>
      <c r="AE218" s="14"/>
      <c r="AF218" s="14"/>
      <c r="AG218" s="14"/>
      <c r="AH218" s="14"/>
      <c r="AI218" s="14"/>
      <c r="AJ218" s="14"/>
      <c r="AK218" s="14"/>
      <c r="AL218" s="14"/>
      <c r="AM218" s="14"/>
      <c r="AN218" s="14"/>
      <c r="AO218" s="230"/>
      <c r="AP218" s="10"/>
      <c r="AQ218" s="10"/>
      <c r="AR218" s="10"/>
      <c r="AS218" s="14"/>
      <c r="AT218" s="10"/>
      <c r="AU218" s="10"/>
      <c r="AV218" s="10"/>
      <c r="AW218" s="10"/>
      <c r="AX218" s="10"/>
      <c r="AY218" s="10"/>
      <c r="AZ218" s="10"/>
      <c r="BA218" s="10"/>
      <c r="BB218" s="10"/>
      <c r="BC218" s="10"/>
      <c r="BD218" s="14"/>
      <c r="BE218" s="14"/>
      <c r="BF218" s="10"/>
      <c r="BG218" s="10"/>
      <c r="BH218" s="10"/>
      <c r="BI218" s="10"/>
    </row>
    <row r="219" ht="15.75" customHeight="1">
      <c r="A219" s="226"/>
      <c r="B219" s="227"/>
      <c r="C219" s="228"/>
      <c r="D219" s="14"/>
      <c r="E219" s="14"/>
      <c r="F219" s="14"/>
      <c r="G219" s="14"/>
      <c r="H219" s="14"/>
      <c r="I219" s="14"/>
      <c r="J219" s="14"/>
      <c r="K219" s="14"/>
      <c r="L219" s="229"/>
      <c r="M219" s="14"/>
      <c r="N219" s="230"/>
      <c r="O219" s="14"/>
      <c r="P219" s="10"/>
      <c r="Q219" s="14"/>
      <c r="R219" s="14"/>
      <c r="S219" s="14"/>
      <c r="T219" s="14"/>
      <c r="U219" s="14"/>
      <c r="V219" s="14"/>
      <c r="W219" s="14"/>
      <c r="X219" s="14"/>
      <c r="Y219" s="231"/>
      <c r="Z219" s="231"/>
      <c r="AA219" s="231"/>
      <c r="AB219" s="229"/>
      <c r="AC219" s="14"/>
      <c r="AD219" s="14"/>
      <c r="AE219" s="14"/>
      <c r="AF219" s="14"/>
      <c r="AG219" s="14"/>
      <c r="AH219" s="14"/>
      <c r="AI219" s="14"/>
      <c r="AJ219" s="14"/>
      <c r="AK219" s="14"/>
      <c r="AL219" s="14"/>
      <c r="AM219" s="14"/>
      <c r="AN219" s="14"/>
      <c r="AO219" s="230"/>
      <c r="AP219" s="10"/>
      <c r="AQ219" s="10"/>
      <c r="AR219" s="10"/>
      <c r="AS219" s="14"/>
      <c r="AT219" s="10"/>
      <c r="AU219" s="10"/>
      <c r="AV219" s="10"/>
      <c r="AW219" s="10"/>
      <c r="AX219" s="10"/>
      <c r="AY219" s="10"/>
      <c r="AZ219" s="10"/>
      <c r="BA219" s="10"/>
      <c r="BB219" s="10"/>
      <c r="BC219" s="10"/>
      <c r="BD219" s="14"/>
      <c r="BE219" s="14"/>
      <c r="BF219" s="10"/>
      <c r="BG219" s="10"/>
      <c r="BH219" s="10"/>
      <c r="BI219" s="10"/>
    </row>
    <row r="220" ht="15.75" customHeight="1">
      <c r="A220" s="226"/>
      <c r="B220" s="227"/>
      <c r="C220" s="228"/>
      <c r="D220" s="14"/>
      <c r="E220" s="14"/>
      <c r="F220" s="14"/>
      <c r="G220" s="14"/>
      <c r="H220" s="14"/>
      <c r="I220" s="14"/>
      <c r="J220" s="14"/>
      <c r="K220" s="14"/>
      <c r="L220" s="229"/>
      <c r="M220" s="14"/>
      <c r="N220" s="230"/>
      <c r="O220" s="14"/>
      <c r="P220" s="10"/>
      <c r="Q220" s="14"/>
      <c r="R220" s="14"/>
      <c r="S220" s="14"/>
      <c r="T220" s="14"/>
      <c r="U220" s="14"/>
      <c r="V220" s="14"/>
      <c r="W220" s="14"/>
      <c r="X220" s="14"/>
      <c r="Y220" s="231"/>
      <c r="Z220" s="231"/>
      <c r="AA220" s="231"/>
      <c r="AB220" s="229"/>
      <c r="AC220" s="14"/>
      <c r="AD220" s="14"/>
      <c r="AE220" s="14"/>
      <c r="AF220" s="14"/>
      <c r="AG220" s="14"/>
      <c r="AH220" s="14"/>
      <c r="AI220" s="14"/>
      <c r="AJ220" s="14"/>
      <c r="AK220" s="14"/>
      <c r="AL220" s="14"/>
      <c r="AM220" s="14"/>
      <c r="AN220" s="14"/>
      <c r="AO220" s="230"/>
      <c r="AP220" s="10"/>
      <c r="AQ220" s="10"/>
      <c r="AR220" s="10"/>
      <c r="AS220" s="14"/>
      <c r="AT220" s="10"/>
      <c r="AU220" s="10"/>
      <c r="AV220" s="10"/>
      <c r="AW220" s="10"/>
      <c r="AX220" s="10"/>
      <c r="AY220" s="10"/>
      <c r="AZ220" s="10"/>
      <c r="BA220" s="10"/>
      <c r="BB220" s="10"/>
      <c r="BC220" s="10"/>
      <c r="BD220" s="14"/>
      <c r="BE220" s="14"/>
      <c r="BF220" s="10"/>
      <c r="BG220" s="10"/>
      <c r="BH220" s="10"/>
      <c r="BI220" s="10"/>
    </row>
    <row r="221" ht="15.75" customHeight="1">
      <c r="A221" s="226"/>
      <c r="B221" s="227"/>
      <c r="C221" s="228"/>
      <c r="D221" s="14"/>
      <c r="E221" s="14"/>
      <c r="F221" s="14"/>
      <c r="G221" s="14"/>
      <c r="H221" s="14"/>
      <c r="I221" s="14"/>
      <c r="J221" s="14"/>
      <c r="K221" s="14"/>
      <c r="L221" s="229"/>
      <c r="M221" s="14"/>
      <c r="N221" s="230"/>
      <c r="O221" s="14"/>
      <c r="P221" s="10"/>
      <c r="Q221" s="14"/>
      <c r="R221" s="14"/>
      <c r="S221" s="14"/>
      <c r="T221" s="14"/>
      <c r="U221" s="14"/>
      <c r="V221" s="14"/>
      <c r="W221" s="14"/>
      <c r="X221" s="14"/>
      <c r="Y221" s="231"/>
      <c r="Z221" s="231"/>
      <c r="AA221" s="231"/>
      <c r="AB221" s="229"/>
      <c r="AC221" s="14"/>
      <c r="AD221" s="14"/>
      <c r="AE221" s="14"/>
      <c r="AF221" s="14"/>
      <c r="AG221" s="14"/>
      <c r="AH221" s="14"/>
      <c r="AI221" s="14"/>
      <c r="AJ221" s="14"/>
      <c r="AK221" s="14"/>
      <c r="AL221" s="14"/>
      <c r="AM221" s="14"/>
      <c r="AN221" s="14"/>
      <c r="AO221" s="230"/>
      <c r="AP221" s="10"/>
      <c r="AQ221" s="10"/>
      <c r="AR221" s="10"/>
      <c r="AS221" s="14"/>
      <c r="AT221" s="10"/>
      <c r="AU221" s="10"/>
      <c r="AV221" s="10"/>
      <c r="AW221" s="10"/>
      <c r="AX221" s="10"/>
      <c r="AY221" s="10"/>
      <c r="AZ221" s="10"/>
      <c r="BA221" s="10"/>
      <c r="BB221" s="10"/>
      <c r="BC221" s="10"/>
      <c r="BD221" s="14"/>
      <c r="BE221" s="14"/>
      <c r="BF221" s="10"/>
      <c r="BG221" s="10"/>
      <c r="BH221" s="10"/>
      <c r="BI221" s="10"/>
    </row>
    <row r="222" ht="15.75" customHeight="1">
      <c r="A222" s="226"/>
      <c r="B222" s="227"/>
      <c r="C222" s="228"/>
      <c r="D222" s="14"/>
      <c r="E222" s="14"/>
      <c r="F222" s="14"/>
      <c r="G222" s="14"/>
      <c r="H222" s="14"/>
      <c r="I222" s="14"/>
      <c r="J222" s="14"/>
      <c r="K222" s="14"/>
      <c r="L222" s="229"/>
      <c r="M222" s="14"/>
      <c r="N222" s="230"/>
      <c r="O222" s="14"/>
      <c r="P222" s="10"/>
      <c r="Q222" s="14"/>
      <c r="R222" s="14"/>
      <c r="S222" s="14"/>
      <c r="T222" s="14"/>
      <c r="U222" s="14"/>
      <c r="V222" s="14"/>
      <c r="W222" s="14"/>
      <c r="X222" s="14"/>
      <c r="Y222" s="231"/>
      <c r="Z222" s="231"/>
      <c r="AA222" s="231"/>
      <c r="AB222" s="229"/>
      <c r="AC222" s="14"/>
      <c r="AD222" s="14"/>
      <c r="AE222" s="14"/>
      <c r="AF222" s="14"/>
      <c r="AG222" s="14"/>
      <c r="AH222" s="14"/>
      <c r="AI222" s="14"/>
      <c r="AJ222" s="14"/>
      <c r="AK222" s="14"/>
      <c r="AL222" s="14"/>
      <c r="AM222" s="14"/>
      <c r="AN222" s="14"/>
      <c r="AO222" s="230"/>
      <c r="AP222" s="10"/>
      <c r="AQ222" s="10"/>
      <c r="AR222" s="10"/>
      <c r="AS222" s="14"/>
      <c r="AT222" s="10"/>
      <c r="AU222" s="10"/>
      <c r="AV222" s="10"/>
      <c r="AW222" s="10"/>
      <c r="AX222" s="10"/>
      <c r="AY222" s="10"/>
      <c r="AZ222" s="10"/>
      <c r="BA222" s="10"/>
      <c r="BB222" s="10"/>
      <c r="BC222" s="10"/>
      <c r="BD222" s="14"/>
      <c r="BE222" s="14"/>
      <c r="BF222" s="10"/>
      <c r="BG222" s="10"/>
      <c r="BH222" s="10"/>
      <c r="BI222" s="10"/>
    </row>
    <row r="223" ht="15.75" customHeight="1">
      <c r="A223" s="226"/>
      <c r="B223" s="227"/>
      <c r="C223" s="228"/>
      <c r="D223" s="14"/>
      <c r="E223" s="14"/>
      <c r="F223" s="14"/>
      <c r="G223" s="14"/>
      <c r="H223" s="14"/>
      <c r="I223" s="14"/>
      <c r="J223" s="14"/>
      <c r="K223" s="14"/>
      <c r="L223" s="229"/>
      <c r="M223" s="14"/>
      <c r="N223" s="230"/>
      <c r="O223" s="14"/>
      <c r="P223" s="10"/>
      <c r="Q223" s="14"/>
      <c r="R223" s="14"/>
      <c r="S223" s="14"/>
      <c r="T223" s="14"/>
      <c r="U223" s="14"/>
      <c r="V223" s="14"/>
      <c r="W223" s="14"/>
      <c r="X223" s="14"/>
      <c r="Y223" s="231"/>
      <c r="Z223" s="231"/>
      <c r="AA223" s="231"/>
      <c r="AB223" s="229"/>
      <c r="AC223" s="14"/>
      <c r="AD223" s="14"/>
      <c r="AE223" s="14"/>
      <c r="AF223" s="14"/>
      <c r="AG223" s="14"/>
      <c r="AH223" s="14"/>
      <c r="AI223" s="14"/>
      <c r="AJ223" s="14"/>
      <c r="AK223" s="14"/>
      <c r="AL223" s="14"/>
      <c r="AM223" s="14"/>
      <c r="AN223" s="14"/>
      <c r="AO223" s="230"/>
      <c r="AP223" s="10"/>
      <c r="AQ223" s="10"/>
      <c r="AR223" s="10"/>
      <c r="AS223" s="14"/>
      <c r="AT223" s="10"/>
      <c r="AU223" s="10"/>
      <c r="AV223" s="10"/>
      <c r="AW223" s="10"/>
      <c r="AX223" s="10"/>
      <c r="AY223" s="10"/>
      <c r="AZ223" s="10"/>
      <c r="BA223" s="10"/>
      <c r="BB223" s="10"/>
      <c r="BC223" s="10"/>
      <c r="BD223" s="14"/>
      <c r="BE223" s="14"/>
      <c r="BF223" s="10"/>
      <c r="BG223" s="10"/>
      <c r="BH223" s="10"/>
      <c r="BI223" s="10"/>
    </row>
    <row r="224" ht="15.75" customHeight="1">
      <c r="A224" s="226"/>
      <c r="B224" s="227"/>
      <c r="C224" s="228"/>
      <c r="D224" s="14"/>
      <c r="E224" s="14"/>
      <c r="F224" s="14"/>
      <c r="G224" s="14"/>
      <c r="H224" s="14"/>
      <c r="I224" s="14"/>
      <c r="J224" s="14"/>
      <c r="K224" s="14"/>
      <c r="L224" s="229"/>
      <c r="M224" s="14"/>
      <c r="N224" s="230"/>
      <c r="O224" s="14"/>
      <c r="P224" s="10"/>
      <c r="Q224" s="14"/>
      <c r="R224" s="14"/>
      <c r="S224" s="14"/>
      <c r="T224" s="14"/>
      <c r="U224" s="14"/>
      <c r="V224" s="14"/>
      <c r="W224" s="14"/>
      <c r="X224" s="14"/>
      <c r="Y224" s="231"/>
      <c r="Z224" s="231"/>
      <c r="AA224" s="231"/>
      <c r="AB224" s="229"/>
      <c r="AC224" s="14"/>
      <c r="AD224" s="14"/>
      <c r="AE224" s="14"/>
      <c r="AF224" s="14"/>
      <c r="AG224" s="14"/>
      <c r="AH224" s="14"/>
      <c r="AI224" s="14"/>
      <c r="AJ224" s="14"/>
      <c r="AK224" s="14"/>
      <c r="AL224" s="14"/>
      <c r="AM224" s="14"/>
      <c r="AN224" s="14"/>
      <c r="AO224" s="230"/>
      <c r="AP224" s="10"/>
      <c r="AQ224" s="10"/>
      <c r="AR224" s="10"/>
      <c r="AS224" s="14"/>
      <c r="AT224" s="10"/>
      <c r="AU224" s="10"/>
      <c r="AV224" s="10"/>
      <c r="AW224" s="10"/>
      <c r="AX224" s="10"/>
      <c r="AY224" s="10"/>
      <c r="AZ224" s="10"/>
      <c r="BA224" s="10"/>
      <c r="BB224" s="10"/>
      <c r="BC224" s="10"/>
      <c r="BD224" s="14"/>
      <c r="BE224" s="14"/>
      <c r="BF224" s="10"/>
      <c r="BG224" s="10"/>
      <c r="BH224" s="10"/>
      <c r="BI224" s="10"/>
    </row>
    <row r="225" ht="15.75" customHeight="1">
      <c r="A225" s="226"/>
      <c r="B225" s="227"/>
      <c r="C225" s="228"/>
      <c r="D225" s="14"/>
      <c r="E225" s="14"/>
      <c r="F225" s="14"/>
      <c r="G225" s="14"/>
      <c r="H225" s="14"/>
      <c r="I225" s="14"/>
      <c r="J225" s="14"/>
      <c r="K225" s="14"/>
      <c r="L225" s="229"/>
      <c r="M225" s="14"/>
      <c r="N225" s="230"/>
      <c r="O225" s="14"/>
      <c r="P225" s="10"/>
      <c r="Q225" s="14"/>
      <c r="R225" s="14"/>
      <c r="S225" s="14"/>
      <c r="T225" s="14"/>
      <c r="U225" s="14"/>
      <c r="V225" s="14"/>
      <c r="W225" s="14"/>
      <c r="X225" s="14"/>
      <c r="Y225" s="231"/>
      <c r="Z225" s="231"/>
      <c r="AA225" s="231"/>
      <c r="AB225" s="229"/>
      <c r="AC225" s="14"/>
      <c r="AD225" s="14"/>
      <c r="AE225" s="14"/>
      <c r="AF225" s="14"/>
      <c r="AG225" s="14"/>
      <c r="AH225" s="14"/>
      <c r="AI225" s="14"/>
      <c r="AJ225" s="14"/>
      <c r="AK225" s="14"/>
      <c r="AL225" s="14"/>
      <c r="AM225" s="14"/>
      <c r="AN225" s="14"/>
      <c r="AO225" s="230"/>
      <c r="AP225" s="10"/>
      <c r="AQ225" s="10"/>
      <c r="AR225" s="10"/>
      <c r="AS225" s="14"/>
      <c r="AT225" s="10"/>
      <c r="AU225" s="10"/>
      <c r="AV225" s="10"/>
      <c r="AW225" s="10"/>
      <c r="AX225" s="10"/>
      <c r="AY225" s="10"/>
      <c r="AZ225" s="10"/>
      <c r="BA225" s="10"/>
      <c r="BB225" s="10"/>
      <c r="BC225" s="10"/>
      <c r="BD225" s="14"/>
      <c r="BE225" s="14"/>
      <c r="BF225" s="10"/>
      <c r="BG225" s="10"/>
      <c r="BH225" s="10"/>
      <c r="BI225" s="10"/>
    </row>
    <row r="226" ht="15.75" customHeight="1">
      <c r="A226" s="226"/>
      <c r="B226" s="227"/>
      <c r="C226" s="228"/>
      <c r="D226" s="14"/>
      <c r="E226" s="14"/>
      <c r="F226" s="14"/>
      <c r="G226" s="14"/>
      <c r="H226" s="14"/>
      <c r="I226" s="14"/>
      <c r="J226" s="14"/>
      <c r="K226" s="14"/>
      <c r="L226" s="229"/>
      <c r="M226" s="14"/>
      <c r="N226" s="230"/>
      <c r="O226" s="14"/>
      <c r="P226" s="10"/>
      <c r="Q226" s="14"/>
      <c r="R226" s="14"/>
      <c r="S226" s="14"/>
      <c r="T226" s="14"/>
      <c r="U226" s="14"/>
      <c r="V226" s="14"/>
      <c r="W226" s="14"/>
      <c r="X226" s="14"/>
      <c r="Y226" s="231"/>
      <c r="Z226" s="231"/>
      <c r="AA226" s="231"/>
      <c r="AB226" s="229"/>
      <c r="AC226" s="14"/>
      <c r="AD226" s="14"/>
      <c r="AE226" s="14"/>
      <c r="AF226" s="14"/>
      <c r="AG226" s="14"/>
      <c r="AH226" s="14"/>
      <c r="AI226" s="14"/>
      <c r="AJ226" s="14"/>
      <c r="AK226" s="14"/>
      <c r="AL226" s="14"/>
      <c r="AM226" s="14"/>
      <c r="AN226" s="14"/>
      <c r="AO226" s="230"/>
      <c r="AP226" s="10"/>
      <c r="AQ226" s="10"/>
      <c r="AR226" s="10"/>
      <c r="AS226" s="14"/>
      <c r="AT226" s="10"/>
      <c r="AU226" s="10"/>
      <c r="AV226" s="10"/>
      <c r="AW226" s="10"/>
      <c r="AX226" s="10"/>
      <c r="AY226" s="10"/>
      <c r="AZ226" s="10"/>
      <c r="BA226" s="10"/>
      <c r="BB226" s="10"/>
      <c r="BC226" s="10"/>
      <c r="BD226" s="14"/>
      <c r="BE226" s="14"/>
      <c r="BF226" s="10"/>
      <c r="BG226" s="10"/>
      <c r="BH226" s="10"/>
      <c r="BI226" s="10"/>
    </row>
    <row r="227" ht="15.75" customHeight="1">
      <c r="A227" s="226"/>
      <c r="B227" s="227"/>
      <c r="C227" s="228"/>
      <c r="D227" s="14"/>
      <c r="E227" s="14"/>
      <c r="F227" s="14"/>
      <c r="G227" s="14"/>
      <c r="H227" s="14"/>
      <c r="I227" s="14"/>
      <c r="J227" s="14"/>
      <c r="K227" s="14"/>
      <c r="L227" s="229"/>
      <c r="M227" s="14"/>
      <c r="N227" s="230"/>
      <c r="O227" s="14"/>
      <c r="P227" s="10"/>
      <c r="Q227" s="14"/>
      <c r="R227" s="14"/>
      <c r="S227" s="14"/>
      <c r="T227" s="14"/>
      <c r="U227" s="14"/>
      <c r="V227" s="14"/>
      <c r="W227" s="14"/>
      <c r="X227" s="14"/>
      <c r="Y227" s="231"/>
      <c r="Z227" s="231"/>
      <c r="AA227" s="231"/>
      <c r="AB227" s="229"/>
      <c r="AC227" s="14"/>
      <c r="AD227" s="14"/>
      <c r="AE227" s="14"/>
      <c r="AF227" s="14"/>
      <c r="AG227" s="14"/>
      <c r="AH227" s="14"/>
      <c r="AI227" s="14"/>
      <c r="AJ227" s="14"/>
      <c r="AK227" s="14"/>
      <c r="AL227" s="14"/>
      <c r="AM227" s="14"/>
      <c r="AN227" s="14"/>
      <c r="AO227" s="230"/>
      <c r="AP227" s="10"/>
      <c r="AQ227" s="10"/>
      <c r="AR227" s="10"/>
      <c r="AS227" s="14"/>
      <c r="AT227" s="10"/>
      <c r="AU227" s="10"/>
      <c r="AV227" s="10"/>
      <c r="AW227" s="10"/>
      <c r="AX227" s="10"/>
      <c r="AY227" s="10"/>
      <c r="AZ227" s="10"/>
      <c r="BA227" s="10"/>
      <c r="BB227" s="10"/>
      <c r="BC227" s="10"/>
      <c r="BD227" s="14"/>
      <c r="BE227" s="14"/>
      <c r="BF227" s="10"/>
      <c r="BG227" s="10"/>
      <c r="BH227" s="10"/>
      <c r="BI227" s="10"/>
    </row>
    <row r="228" ht="15.75" customHeight="1">
      <c r="A228" s="226"/>
      <c r="B228" s="227"/>
      <c r="C228" s="228"/>
      <c r="D228" s="14"/>
      <c r="E228" s="14"/>
      <c r="F228" s="14"/>
      <c r="G228" s="14"/>
      <c r="H228" s="14"/>
      <c r="I228" s="14"/>
      <c r="J228" s="14"/>
      <c r="K228" s="14"/>
      <c r="L228" s="229"/>
      <c r="M228" s="14"/>
      <c r="N228" s="230"/>
      <c r="O228" s="14"/>
      <c r="P228" s="10"/>
      <c r="Q228" s="14"/>
      <c r="R228" s="14"/>
      <c r="S228" s="14"/>
      <c r="T228" s="14"/>
      <c r="U228" s="14"/>
      <c r="V228" s="14"/>
      <c r="W228" s="14"/>
      <c r="X228" s="14"/>
      <c r="Y228" s="231"/>
      <c r="Z228" s="231"/>
      <c r="AA228" s="231"/>
      <c r="AB228" s="229"/>
      <c r="AC228" s="14"/>
      <c r="AD228" s="14"/>
      <c r="AE228" s="14"/>
      <c r="AF228" s="14"/>
      <c r="AG228" s="14"/>
      <c r="AH228" s="14"/>
      <c r="AI228" s="14"/>
      <c r="AJ228" s="14"/>
      <c r="AK228" s="14"/>
      <c r="AL228" s="14"/>
      <c r="AM228" s="14"/>
      <c r="AN228" s="14"/>
      <c r="AO228" s="230"/>
      <c r="AP228" s="10"/>
      <c r="AQ228" s="10"/>
      <c r="AR228" s="10"/>
      <c r="AS228" s="14"/>
      <c r="AT228" s="10"/>
      <c r="AU228" s="10"/>
      <c r="AV228" s="10"/>
      <c r="AW228" s="10"/>
      <c r="AX228" s="10"/>
      <c r="AY228" s="10"/>
      <c r="AZ228" s="10"/>
      <c r="BA228" s="10"/>
      <c r="BB228" s="10"/>
      <c r="BC228" s="10"/>
      <c r="BD228" s="14"/>
      <c r="BE228" s="14"/>
      <c r="BF228" s="10"/>
      <c r="BG228" s="10"/>
      <c r="BH228" s="10"/>
      <c r="BI228" s="10"/>
    </row>
    <row r="229" ht="15.75" customHeight="1">
      <c r="A229" s="226"/>
      <c r="B229" s="227"/>
      <c r="C229" s="228"/>
      <c r="D229" s="14"/>
      <c r="E229" s="14"/>
      <c r="F229" s="14"/>
      <c r="G229" s="14"/>
      <c r="H229" s="14"/>
      <c r="I229" s="14"/>
      <c r="J229" s="14"/>
      <c r="K229" s="14"/>
      <c r="L229" s="229"/>
      <c r="M229" s="14"/>
      <c r="N229" s="230"/>
      <c r="O229" s="14"/>
      <c r="P229" s="10"/>
      <c r="Q229" s="14"/>
      <c r="R229" s="14"/>
      <c r="S229" s="14"/>
      <c r="T229" s="14"/>
      <c r="U229" s="14"/>
      <c r="V229" s="14"/>
      <c r="W229" s="14"/>
      <c r="X229" s="14"/>
      <c r="Y229" s="231"/>
      <c r="Z229" s="231"/>
      <c r="AA229" s="231"/>
      <c r="AB229" s="229"/>
      <c r="AC229" s="14"/>
      <c r="AD229" s="14"/>
      <c r="AE229" s="14"/>
      <c r="AF229" s="14"/>
      <c r="AG229" s="14"/>
      <c r="AH229" s="14"/>
      <c r="AI229" s="14"/>
      <c r="AJ229" s="14"/>
      <c r="AK229" s="14"/>
      <c r="AL229" s="14"/>
      <c r="AM229" s="14"/>
      <c r="AN229" s="14"/>
      <c r="AO229" s="230"/>
      <c r="AP229" s="10"/>
      <c r="AQ229" s="10"/>
      <c r="AR229" s="10"/>
      <c r="AS229" s="14"/>
      <c r="AT229" s="10"/>
      <c r="AU229" s="10"/>
      <c r="AV229" s="10"/>
      <c r="AW229" s="10"/>
      <c r="AX229" s="10"/>
      <c r="AY229" s="10"/>
      <c r="AZ229" s="10"/>
      <c r="BA229" s="10"/>
      <c r="BB229" s="10"/>
      <c r="BC229" s="10"/>
      <c r="BD229" s="14"/>
      <c r="BE229" s="14"/>
      <c r="BF229" s="10"/>
      <c r="BG229" s="10"/>
      <c r="BH229" s="10"/>
      <c r="BI229" s="10"/>
    </row>
    <row r="230" ht="15.75" customHeight="1">
      <c r="A230" s="226"/>
      <c r="B230" s="227"/>
      <c r="C230" s="228"/>
      <c r="D230" s="14"/>
      <c r="E230" s="14"/>
      <c r="F230" s="14"/>
      <c r="G230" s="14"/>
      <c r="H230" s="14"/>
      <c r="I230" s="14"/>
      <c r="J230" s="14"/>
      <c r="K230" s="14"/>
      <c r="L230" s="229"/>
      <c r="M230" s="14"/>
      <c r="N230" s="230"/>
      <c r="O230" s="14"/>
      <c r="P230" s="10"/>
      <c r="Q230" s="14"/>
      <c r="R230" s="14"/>
      <c r="S230" s="14"/>
      <c r="T230" s="14"/>
      <c r="U230" s="14"/>
      <c r="V230" s="14"/>
      <c r="W230" s="14"/>
      <c r="X230" s="14"/>
      <c r="Y230" s="231"/>
      <c r="Z230" s="231"/>
      <c r="AA230" s="231"/>
      <c r="AB230" s="229"/>
      <c r="AC230" s="14"/>
      <c r="AD230" s="14"/>
      <c r="AE230" s="14"/>
      <c r="AF230" s="14"/>
      <c r="AG230" s="14"/>
      <c r="AH230" s="14"/>
      <c r="AI230" s="14"/>
      <c r="AJ230" s="14"/>
      <c r="AK230" s="14"/>
      <c r="AL230" s="14"/>
      <c r="AM230" s="14"/>
      <c r="AN230" s="14"/>
      <c r="AO230" s="230"/>
      <c r="AP230" s="10"/>
      <c r="AQ230" s="10"/>
      <c r="AR230" s="10"/>
      <c r="AS230" s="14"/>
      <c r="AT230" s="10"/>
      <c r="AU230" s="10"/>
      <c r="AV230" s="10"/>
      <c r="AW230" s="10"/>
      <c r="AX230" s="10"/>
      <c r="AY230" s="10"/>
      <c r="AZ230" s="10"/>
      <c r="BA230" s="10"/>
      <c r="BB230" s="10"/>
      <c r="BC230" s="10"/>
      <c r="BD230" s="14"/>
      <c r="BE230" s="14"/>
      <c r="BF230" s="10"/>
      <c r="BG230" s="10"/>
      <c r="BH230" s="10"/>
      <c r="BI230" s="10"/>
    </row>
    <row r="231" ht="15.75" customHeight="1">
      <c r="A231" s="226"/>
      <c r="B231" s="227"/>
      <c r="C231" s="228"/>
      <c r="D231" s="14"/>
      <c r="E231" s="14"/>
      <c r="F231" s="14"/>
      <c r="G231" s="14"/>
      <c r="H231" s="14"/>
      <c r="I231" s="14"/>
      <c r="J231" s="14"/>
      <c r="K231" s="14"/>
      <c r="L231" s="229"/>
      <c r="M231" s="14"/>
      <c r="N231" s="230"/>
      <c r="O231" s="14"/>
      <c r="P231" s="10"/>
      <c r="Q231" s="14"/>
      <c r="R231" s="14"/>
      <c r="S231" s="14"/>
      <c r="T231" s="14"/>
      <c r="U231" s="14"/>
      <c r="V231" s="14"/>
      <c r="W231" s="14"/>
      <c r="X231" s="14"/>
      <c r="Y231" s="231"/>
      <c r="Z231" s="231"/>
      <c r="AA231" s="231"/>
      <c r="AB231" s="229"/>
      <c r="AC231" s="14"/>
      <c r="AD231" s="14"/>
      <c r="AE231" s="14"/>
      <c r="AF231" s="14"/>
      <c r="AG231" s="14"/>
      <c r="AH231" s="14"/>
      <c r="AI231" s="14"/>
      <c r="AJ231" s="14"/>
      <c r="AK231" s="14"/>
      <c r="AL231" s="14"/>
      <c r="AM231" s="14"/>
      <c r="AN231" s="14"/>
      <c r="AO231" s="230"/>
      <c r="AP231" s="10"/>
      <c r="AQ231" s="10"/>
      <c r="AR231" s="10"/>
      <c r="AS231" s="14"/>
      <c r="AT231" s="10"/>
      <c r="AU231" s="10"/>
      <c r="AV231" s="10"/>
      <c r="AW231" s="10"/>
      <c r="AX231" s="10"/>
      <c r="AY231" s="10"/>
      <c r="AZ231" s="10"/>
      <c r="BA231" s="10"/>
      <c r="BB231" s="10"/>
      <c r="BC231" s="10"/>
      <c r="BD231" s="14"/>
      <c r="BE231" s="14"/>
      <c r="BF231" s="10"/>
      <c r="BG231" s="10"/>
      <c r="BH231" s="10"/>
      <c r="BI231" s="10"/>
    </row>
    <row r="232" ht="15.75" customHeight="1">
      <c r="A232" s="226"/>
      <c r="B232" s="227"/>
      <c r="C232" s="228"/>
      <c r="D232" s="14"/>
      <c r="E232" s="14"/>
      <c r="F232" s="14"/>
      <c r="G232" s="14"/>
      <c r="H232" s="14"/>
      <c r="I232" s="14"/>
      <c r="J232" s="14"/>
      <c r="K232" s="14"/>
      <c r="L232" s="229"/>
      <c r="M232" s="14"/>
      <c r="N232" s="230"/>
      <c r="O232" s="14"/>
      <c r="P232" s="10"/>
      <c r="Q232" s="14"/>
      <c r="R232" s="14"/>
      <c r="S232" s="14"/>
      <c r="T232" s="14"/>
      <c r="U232" s="14"/>
      <c r="V232" s="14"/>
      <c r="W232" s="14"/>
      <c r="X232" s="14"/>
      <c r="Y232" s="231"/>
      <c r="Z232" s="231"/>
      <c r="AA232" s="231"/>
      <c r="AB232" s="229"/>
      <c r="AC232" s="14"/>
      <c r="AD232" s="14"/>
      <c r="AE232" s="14"/>
      <c r="AF232" s="14"/>
      <c r="AG232" s="14"/>
      <c r="AH232" s="14"/>
      <c r="AI232" s="14"/>
      <c r="AJ232" s="14"/>
      <c r="AK232" s="14"/>
      <c r="AL232" s="14"/>
      <c r="AM232" s="14"/>
      <c r="AN232" s="14"/>
      <c r="AO232" s="230"/>
      <c r="AP232" s="10"/>
      <c r="AQ232" s="10"/>
      <c r="AR232" s="10"/>
      <c r="AS232" s="14"/>
      <c r="AT232" s="10"/>
      <c r="AU232" s="10"/>
      <c r="AV232" s="10"/>
      <c r="AW232" s="10"/>
      <c r="AX232" s="10"/>
      <c r="AY232" s="10"/>
      <c r="AZ232" s="10"/>
      <c r="BA232" s="10"/>
      <c r="BB232" s="10"/>
      <c r="BC232" s="10"/>
      <c r="BD232" s="14"/>
      <c r="BE232" s="14"/>
      <c r="BF232" s="10"/>
      <c r="BG232" s="10"/>
      <c r="BH232" s="10"/>
      <c r="BI232" s="10"/>
    </row>
    <row r="233" ht="15.75" customHeight="1">
      <c r="A233" s="226"/>
      <c r="B233" s="227"/>
      <c r="C233" s="228"/>
      <c r="D233" s="14"/>
      <c r="E233" s="14"/>
      <c r="F233" s="14"/>
      <c r="G233" s="14"/>
      <c r="H233" s="14"/>
      <c r="I233" s="14"/>
      <c r="J233" s="14"/>
      <c r="K233" s="14"/>
      <c r="L233" s="229"/>
      <c r="M233" s="14"/>
      <c r="N233" s="230"/>
      <c r="O233" s="14"/>
      <c r="P233" s="10"/>
      <c r="Q233" s="14"/>
      <c r="R233" s="14"/>
      <c r="S233" s="14"/>
      <c r="T233" s="14"/>
      <c r="U233" s="14"/>
      <c r="V233" s="14"/>
      <c r="W233" s="14"/>
      <c r="X233" s="14"/>
      <c r="Y233" s="231"/>
      <c r="Z233" s="231"/>
      <c r="AA233" s="231"/>
      <c r="AB233" s="229"/>
      <c r="AC233" s="14"/>
      <c r="AD233" s="14"/>
      <c r="AE233" s="14"/>
      <c r="AF233" s="14"/>
      <c r="AG233" s="14"/>
      <c r="AH233" s="14"/>
      <c r="AI233" s="14"/>
      <c r="AJ233" s="14"/>
      <c r="AK233" s="14"/>
      <c r="AL233" s="14"/>
      <c r="AM233" s="14"/>
      <c r="AN233" s="14"/>
      <c r="AO233" s="230"/>
      <c r="AP233" s="10"/>
      <c r="AQ233" s="10"/>
      <c r="AR233" s="10"/>
      <c r="AS233" s="14"/>
      <c r="AT233" s="10"/>
      <c r="AU233" s="10"/>
      <c r="AV233" s="10"/>
      <c r="AW233" s="10"/>
      <c r="AX233" s="10"/>
      <c r="AY233" s="10"/>
      <c r="AZ233" s="10"/>
      <c r="BA233" s="10"/>
      <c r="BB233" s="10"/>
      <c r="BC233" s="10"/>
      <c r="BD233" s="14"/>
      <c r="BE233" s="14"/>
      <c r="BF233" s="10"/>
      <c r="BG233" s="10"/>
      <c r="BH233" s="10"/>
      <c r="BI233" s="10"/>
    </row>
    <row r="234" ht="15.75" customHeight="1">
      <c r="A234" s="226"/>
      <c r="B234" s="227"/>
      <c r="C234" s="228"/>
      <c r="D234" s="14"/>
      <c r="E234" s="14"/>
      <c r="F234" s="14"/>
      <c r="G234" s="14"/>
      <c r="H234" s="14"/>
      <c r="I234" s="14"/>
      <c r="J234" s="14"/>
      <c r="K234" s="14"/>
      <c r="L234" s="229"/>
      <c r="M234" s="14"/>
      <c r="N234" s="230"/>
      <c r="O234" s="14"/>
      <c r="P234" s="10"/>
      <c r="Q234" s="14"/>
      <c r="R234" s="14"/>
      <c r="S234" s="14"/>
      <c r="T234" s="14"/>
      <c r="U234" s="14"/>
      <c r="V234" s="14"/>
      <c r="W234" s="14"/>
      <c r="X234" s="14"/>
      <c r="Y234" s="231"/>
      <c r="Z234" s="231"/>
      <c r="AA234" s="231"/>
      <c r="AB234" s="229"/>
      <c r="AC234" s="14"/>
      <c r="AD234" s="14"/>
      <c r="AE234" s="14"/>
      <c r="AF234" s="14"/>
      <c r="AG234" s="14"/>
      <c r="AH234" s="14"/>
      <c r="AI234" s="14"/>
      <c r="AJ234" s="14"/>
      <c r="AK234" s="14"/>
      <c r="AL234" s="14"/>
      <c r="AM234" s="14"/>
      <c r="AN234" s="14"/>
      <c r="AO234" s="230"/>
      <c r="AP234" s="10"/>
      <c r="AQ234" s="10"/>
      <c r="AR234" s="10"/>
      <c r="AS234" s="14"/>
      <c r="AT234" s="10"/>
      <c r="AU234" s="10"/>
      <c r="AV234" s="10"/>
      <c r="AW234" s="10"/>
      <c r="AX234" s="10"/>
      <c r="AY234" s="10"/>
      <c r="AZ234" s="10"/>
      <c r="BA234" s="10"/>
      <c r="BB234" s="10"/>
      <c r="BC234" s="10"/>
      <c r="BD234" s="14"/>
      <c r="BE234" s="14"/>
      <c r="BF234" s="10"/>
      <c r="BG234" s="10"/>
      <c r="BH234" s="10"/>
      <c r="BI234" s="10"/>
    </row>
    <row r="235" ht="15.75" customHeight="1">
      <c r="A235" s="226"/>
      <c r="B235" s="227"/>
      <c r="C235" s="228"/>
      <c r="D235" s="14"/>
      <c r="E235" s="14"/>
      <c r="F235" s="14"/>
      <c r="G235" s="14"/>
      <c r="H235" s="14"/>
      <c r="I235" s="14"/>
      <c r="J235" s="14"/>
      <c r="K235" s="14"/>
      <c r="L235" s="229"/>
      <c r="M235" s="14"/>
      <c r="N235" s="230"/>
      <c r="O235" s="14"/>
      <c r="P235" s="10"/>
      <c r="Q235" s="14"/>
      <c r="R235" s="14"/>
      <c r="S235" s="14"/>
      <c r="T235" s="14"/>
      <c r="U235" s="14"/>
      <c r="V235" s="14"/>
      <c r="W235" s="14"/>
      <c r="X235" s="14"/>
      <c r="Y235" s="231"/>
      <c r="Z235" s="231"/>
      <c r="AA235" s="231"/>
      <c r="AB235" s="229"/>
      <c r="AC235" s="14"/>
      <c r="AD235" s="14"/>
      <c r="AE235" s="14"/>
      <c r="AF235" s="14"/>
      <c r="AG235" s="14"/>
      <c r="AH235" s="14"/>
      <c r="AI235" s="14"/>
      <c r="AJ235" s="14"/>
      <c r="AK235" s="14"/>
      <c r="AL235" s="14"/>
      <c r="AM235" s="14"/>
      <c r="AN235" s="14"/>
      <c r="AO235" s="230"/>
      <c r="AP235" s="10"/>
      <c r="AQ235" s="10"/>
      <c r="AR235" s="10"/>
      <c r="AS235" s="14"/>
      <c r="AT235" s="10"/>
      <c r="AU235" s="10"/>
      <c r="AV235" s="10"/>
      <c r="AW235" s="10"/>
      <c r="AX235" s="10"/>
      <c r="AY235" s="10"/>
      <c r="AZ235" s="10"/>
      <c r="BA235" s="10"/>
      <c r="BB235" s="10"/>
      <c r="BC235" s="10"/>
      <c r="BD235" s="14"/>
      <c r="BE235" s="14"/>
      <c r="BF235" s="10"/>
      <c r="BG235" s="10"/>
      <c r="BH235" s="10"/>
      <c r="BI235" s="10"/>
    </row>
    <row r="236" ht="15.75" customHeight="1">
      <c r="A236" s="226"/>
      <c r="B236" s="227"/>
      <c r="C236" s="228"/>
      <c r="D236" s="14"/>
      <c r="E236" s="14"/>
      <c r="F236" s="14"/>
      <c r="G236" s="14"/>
      <c r="H236" s="14"/>
      <c r="I236" s="14"/>
      <c r="J236" s="14"/>
      <c r="K236" s="14"/>
      <c r="L236" s="229"/>
      <c r="M236" s="14"/>
      <c r="N236" s="230"/>
      <c r="O236" s="14"/>
      <c r="P236" s="10"/>
      <c r="Q236" s="14"/>
      <c r="R236" s="14"/>
      <c r="S236" s="14"/>
      <c r="T236" s="14"/>
      <c r="U236" s="14"/>
      <c r="V236" s="14"/>
      <c r="W236" s="14"/>
      <c r="X236" s="14"/>
      <c r="Y236" s="231"/>
      <c r="Z236" s="231"/>
      <c r="AA236" s="231"/>
      <c r="AB236" s="229"/>
      <c r="AC236" s="14"/>
      <c r="AD236" s="14"/>
      <c r="AE236" s="14"/>
      <c r="AF236" s="14"/>
      <c r="AG236" s="14"/>
      <c r="AH236" s="14"/>
      <c r="AI236" s="14"/>
      <c r="AJ236" s="14"/>
      <c r="AK236" s="14"/>
      <c r="AL236" s="14"/>
      <c r="AM236" s="14"/>
      <c r="AN236" s="14"/>
      <c r="AO236" s="230"/>
      <c r="AP236" s="10"/>
      <c r="AQ236" s="10"/>
      <c r="AR236" s="10"/>
      <c r="AS236" s="14"/>
      <c r="AT236" s="10"/>
      <c r="AU236" s="10"/>
      <c r="AV236" s="10"/>
      <c r="AW236" s="10"/>
      <c r="AX236" s="10"/>
      <c r="AY236" s="10"/>
      <c r="AZ236" s="10"/>
      <c r="BA236" s="10"/>
      <c r="BB236" s="10"/>
      <c r="BC236" s="10"/>
      <c r="BD236" s="14"/>
      <c r="BE236" s="14"/>
      <c r="BF236" s="10"/>
      <c r="BG236" s="10"/>
      <c r="BH236" s="10"/>
      <c r="BI236" s="10"/>
    </row>
    <row r="237" ht="15.75" customHeight="1">
      <c r="A237" s="226"/>
      <c r="B237" s="227"/>
      <c r="C237" s="228"/>
      <c r="D237" s="14"/>
      <c r="E237" s="14"/>
      <c r="F237" s="14"/>
      <c r="G237" s="14"/>
      <c r="H237" s="14"/>
      <c r="I237" s="14"/>
      <c r="J237" s="14"/>
      <c r="K237" s="14"/>
      <c r="L237" s="229"/>
      <c r="M237" s="14"/>
      <c r="N237" s="230"/>
      <c r="O237" s="14"/>
      <c r="P237" s="10"/>
      <c r="Q237" s="14"/>
      <c r="R237" s="14"/>
      <c r="S237" s="14"/>
      <c r="T237" s="14"/>
      <c r="U237" s="14"/>
      <c r="V237" s="14"/>
      <c r="W237" s="14"/>
      <c r="X237" s="14"/>
      <c r="Y237" s="231"/>
      <c r="Z237" s="231"/>
      <c r="AA237" s="231"/>
      <c r="AB237" s="229"/>
      <c r="AC237" s="14"/>
      <c r="AD237" s="14"/>
      <c r="AE237" s="14"/>
      <c r="AF237" s="14"/>
      <c r="AG237" s="14"/>
      <c r="AH237" s="14"/>
      <c r="AI237" s="14"/>
      <c r="AJ237" s="14"/>
      <c r="AK237" s="14"/>
      <c r="AL237" s="14"/>
      <c r="AM237" s="14"/>
      <c r="AN237" s="14"/>
      <c r="AO237" s="230"/>
      <c r="AP237" s="10"/>
      <c r="AQ237" s="10"/>
      <c r="AR237" s="10"/>
      <c r="AS237" s="14"/>
      <c r="AT237" s="10"/>
      <c r="AU237" s="10"/>
      <c r="AV237" s="10"/>
      <c r="AW237" s="10"/>
      <c r="AX237" s="10"/>
      <c r="AY237" s="10"/>
      <c r="AZ237" s="10"/>
      <c r="BA237" s="10"/>
      <c r="BB237" s="10"/>
      <c r="BC237" s="10"/>
      <c r="BD237" s="14"/>
      <c r="BE237" s="14"/>
      <c r="BF237" s="10"/>
      <c r="BG237" s="10"/>
      <c r="BH237" s="10"/>
      <c r="BI237" s="10"/>
    </row>
    <row r="238" ht="15.75" customHeight="1">
      <c r="A238" s="226"/>
      <c r="B238" s="227"/>
      <c r="C238" s="228"/>
      <c r="D238" s="14"/>
      <c r="E238" s="14"/>
      <c r="F238" s="14"/>
      <c r="G238" s="14"/>
      <c r="H238" s="14"/>
      <c r="I238" s="14"/>
      <c r="J238" s="14"/>
      <c r="K238" s="14"/>
      <c r="L238" s="229"/>
      <c r="M238" s="14"/>
      <c r="N238" s="230"/>
      <c r="O238" s="14"/>
      <c r="P238" s="10"/>
      <c r="Q238" s="14"/>
      <c r="R238" s="14"/>
      <c r="S238" s="14"/>
      <c r="T238" s="14"/>
      <c r="U238" s="14"/>
      <c r="V238" s="14"/>
      <c r="W238" s="14"/>
      <c r="X238" s="14"/>
      <c r="Y238" s="231"/>
      <c r="Z238" s="231"/>
      <c r="AA238" s="231"/>
      <c r="AB238" s="229"/>
      <c r="AC238" s="14"/>
      <c r="AD238" s="14"/>
      <c r="AE238" s="14"/>
      <c r="AF238" s="14"/>
      <c r="AG238" s="14"/>
      <c r="AH238" s="14"/>
      <c r="AI238" s="14"/>
      <c r="AJ238" s="14"/>
      <c r="AK238" s="14"/>
      <c r="AL238" s="14"/>
      <c r="AM238" s="14"/>
      <c r="AN238" s="14"/>
      <c r="AO238" s="230"/>
      <c r="AP238" s="10"/>
      <c r="AQ238" s="10"/>
      <c r="AR238" s="10"/>
      <c r="AS238" s="14"/>
      <c r="AT238" s="10"/>
      <c r="AU238" s="10"/>
      <c r="AV238" s="10"/>
      <c r="AW238" s="10"/>
      <c r="AX238" s="10"/>
      <c r="AY238" s="10"/>
      <c r="AZ238" s="10"/>
      <c r="BA238" s="10"/>
      <c r="BB238" s="10"/>
      <c r="BC238" s="10"/>
      <c r="BD238" s="14"/>
      <c r="BE238" s="14"/>
      <c r="BF238" s="10"/>
      <c r="BG238" s="10"/>
      <c r="BH238" s="10"/>
      <c r="BI238" s="10"/>
    </row>
    <row r="239" ht="15.75" customHeight="1">
      <c r="A239" s="226"/>
      <c r="B239" s="227"/>
      <c r="C239" s="228"/>
      <c r="D239" s="14"/>
      <c r="E239" s="14"/>
      <c r="F239" s="14"/>
      <c r="G239" s="14"/>
      <c r="H239" s="14"/>
      <c r="I239" s="14"/>
      <c r="J239" s="14"/>
      <c r="K239" s="14"/>
      <c r="L239" s="229"/>
      <c r="M239" s="14"/>
      <c r="N239" s="230"/>
      <c r="O239" s="14"/>
      <c r="P239" s="10"/>
      <c r="Q239" s="14"/>
      <c r="R239" s="14"/>
      <c r="S239" s="14"/>
      <c r="T239" s="14"/>
      <c r="U239" s="14"/>
      <c r="V239" s="14"/>
      <c r="W239" s="14"/>
      <c r="X239" s="14"/>
      <c r="Y239" s="231"/>
      <c r="Z239" s="231"/>
      <c r="AA239" s="231"/>
      <c r="AB239" s="229"/>
      <c r="AC239" s="14"/>
      <c r="AD239" s="14"/>
      <c r="AE239" s="14"/>
      <c r="AF239" s="14"/>
      <c r="AG239" s="14"/>
      <c r="AH239" s="14"/>
      <c r="AI239" s="14"/>
      <c r="AJ239" s="14"/>
      <c r="AK239" s="14"/>
      <c r="AL239" s="14"/>
      <c r="AM239" s="14"/>
      <c r="AN239" s="14"/>
      <c r="AO239" s="230"/>
      <c r="AP239" s="10"/>
      <c r="AQ239" s="10"/>
      <c r="AR239" s="10"/>
      <c r="AS239" s="14"/>
      <c r="AT239" s="10"/>
      <c r="AU239" s="10"/>
      <c r="AV239" s="10"/>
      <c r="AW239" s="10"/>
      <c r="AX239" s="10"/>
      <c r="AY239" s="10"/>
      <c r="AZ239" s="10"/>
      <c r="BA239" s="10"/>
      <c r="BB239" s="10"/>
      <c r="BC239" s="10"/>
      <c r="BD239" s="14"/>
      <c r="BE239" s="14"/>
      <c r="BF239" s="10"/>
      <c r="BG239" s="10"/>
      <c r="BH239" s="10"/>
      <c r="BI239" s="10"/>
    </row>
    <row r="240" ht="15.75" customHeight="1">
      <c r="A240" s="226"/>
      <c r="B240" s="227"/>
      <c r="C240" s="228"/>
      <c r="D240" s="14"/>
      <c r="E240" s="14"/>
      <c r="F240" s="14"/>
      <c r="G240" s="14"/>
      <c r="H240" s="14"/>
      <c r="I240" s="14"/>
      <c r="J240" s="14"/>
      <c r="K240" s="14"/>
      <c r="L240" s="229"/>
      <c r="M240" s="14"/>
      <c r="N240" s="230"/>
      <c r="O240" s="14"/>
      <c r="P240" s="10"/>
      <c r="Q240" s="14"/>
      <c r="R240" s="14"/>
      <c r="S240" s="14"/>
      <c r="T240" s="14"/>
      <c r="U240" s="14"/>
      <c r="V240" s="14"/>
      <c r="W240" s="14"/>
      <c r="X240" s="14"/>
      <c r="Y240" s="231"/>
      <c r="Z240" s="231"/>
      <c r="AA240" s="231"/>
      <c r="AB240" s="229"/>
      <c r="AC240" s="14"/>
      <c r="AD240" s="14"/>
      <c r="AE240" s="14"/>
      <c r="AF240" s="14"/>
      <c r="AG240" s="14"/>
      <c r="AH240" s="14"/>
      <c r="AI240" s="14"/>
      <c r="AJ240" s="14"/>
      <c r="AK240" s="14"/>
      <c r="AL240" s="14"/>
      <c r="AM240" s="14"/>
      <c r="AN240" s="14"/>
      <c r="AO240" s="230"/>
      <c r="AP240" s="10"/>
      <c r="AQ240" s="10"/>
      <c r="AR240" s="10"/>
      <c r="AS240" s="14"/>
      <c r="AT240" s="10"/>
      <c r="AU240" s="10"/>
      <c r="AV240" s="10"/>
      <c r="AW240" s="10"/>
      <c r="AX240" s="10"/>
      <c r="AY240" s="10"/>
      <c r="AZ240" s="10"/>
      <c r="BA240" s="10"/>
      <c r="BB240" s="10"/>
      <c r="BC240" s="10"/>
      <c r="BD240" s="14"/>
      <c r="BE240" s="14"/>
      <c r="BF240" s="10"/>
      <c r="BG240" s="10"/>
      <c r="BH240" s="10"/>
      <c r="BI240" s="10"/>
    </row>
    <row r="241" ht="15.75" customHeight="1">
      <c r="A241" s="226"/>
      <c r="B241" s="227"/>
      <c r="C241" s="228"/>
      <c r="D241" s="14"/>
      <c r="E241" s="14"/>
      <c r="F241" s="14"/>
      <c r="G241" s="14"/>
      <c r="H241" s="14"/>
      <c r="I241" s="14"/>
      <c r="J241" s="14"/>
      <c r="K241" s="14"/>
      <c r="L241" s="229"/>
      <c r="M241" s="14"/>
      <c r="N241" s="230"/>
      <c r="O241" s="14"/>
      <c r="P241" s="10"/>
      <c r="Q241" s="14"/>
      <c r="R241" s="14"/>
      <c r="S241" s="14"/>
      <c r="T241" s="14"/>
      <c r="U241" s="14"/>
      <c r="V241" s="14"/>
      <c r="W241" s="14"/>
      <c r="X241" s="14"/>
      <c r="Y241" s="231"/>
      <c r="Z241" s="231"/>
      <c r="AA241" s="231"/>
      <c r="AB241" s="229"/>
      <c r="AC241" s="14"/>
      <c r="AD241" s="14"/>
      <c r="AE241" s="14"/>
      <c r="AF241" s="14"/>
      <c r="AG241" s="14"/>
      <c r="AH241" s="14"/>
      <c r="AI241" s="14"/>
      <c r="AJ241" s="14"/>
      <c r="AK241" s="14"/>
      <c r="AL241" s="14"/>
      <c r="AM241" s="14"/>
      <c r="AN241" s="14"/>
      <c r="AO241" s="230"/>
      <c r="AP241" s="10"/>
      <c r="AQ241" s="10"/>
      <c r="AR241" s="10"/>
      <c r="AS241" s="14"/>
      <c r="AT241" s="10"/>
      <c r="AU241" s="10"/>
      <c r="AV241" s="10"/>
      <c r="AW241" s="10"/>
      <c r="AX241" s="10"/>
      <c r="AY241" s="10"/>
      <c r="AZ241" s="10"/>
      <c r="BA241" s="10"/>
      <c r="BB241" s="10"/>
      <c r="BC241" s="10"/>
      <c r="BD241" s="14"/>
      <c r="BE241" s="14"/>
      <c r="BF241" s="10"/>
      <c r="BG241" s="10"/>
      <c r="BH241" s="10"/>
      <c r="BI241" s="10"/>
    </row>
    <row r="242" ht="15.75" customHeight="1">
      <c r="A242" s="226"/>
      <c r="B242" s="227"/>
      <c r="C242" s="228"/>
      <c r="D242" s="14"/>
      <c r="E242" s="14"/>
      <c r="F242" s="14"/>
      <c r="G242" s="14"/>
      <c r="H242" s="14"/>
      <c r="I242" s="14"/>
      <c r="J242" s="14"/>
      <c r="K242" s="14"/>
      <c r="L242" s="229"/>
      <c r="M242" s="14"/>
      <c r="N242" s="230"/>
      <c r="O242" s="14"/>
      <c r="P242" s="10"/>
      <c r="Q242" s="14"/>
      <c r="R242" s="14"/>
      <c r="S242" s="14"/>
      <c r="T242" s="14"/>
      <c r="U242" s="14"/>
      <c r="V242" s="14"/>
      <c r="W242" s="14"/>
      <c r="X242" s="14"/>
      <c r="Y242" s="231"/>
      <c r="Z242" s="231"/>
      <c r="AA242" s="231"/>
      <c r="AB242" s="229"/>
      <c r="AC242" s="14"/>
      <c r="AD242" s="14"/>
      <c r="AE242" s="14"/>
      <c r="AF242" s="14"/>
      <c r="AG242" s="14"/>
      <c r="AH242" s="14"/>
      <c r="AI242" s="14"/>
      <c r="AJ242" s="14"/>
      <c r="AK242" s="14"/>
      <c r="AL242" s="14"/>
      <c r="AM242" s="14"/>
      <c r="AN242" s="14"/>
      <c r="AO242" s="230"/>
      <c r="AP242" s="10"/>
      <c r="AQ242" s="10"/>
      <c r="AR242" s="10"/>
      <c r="AS242" s="14"/>
      <c r="AT242" s="10"/>
      <c r="AU242" s="10"/>
      <c r="AV242" s="10"/>
      <c r="AW242" s="10"/>
      <c r="AX242" s="10"/>
      <c r="AY242" s="10"/>
      <c r="AZ242" s="10"/>
      <c r="BA242" s="10"/>
      <c r="BB242" s="10"/>
      <c r="BC242" s="10"/>
      <c r="BD242" s="14"/>
      <c r="BE242" s="14"/>
      <c r="BF242" s="10"/>
      <c r="BG242" s="10"/>
      <c r="BH242" s="10"/>
      <c r="BI242" s="10"/>
    </row>
    <row r="243" ht="15.75" customHeight="1">
      <c r="A243" s="226"/>
      <c r="B243" s="227"/>
      <c r="C243" s="228"/>
      <c r="D243" s="14"/>
      <c r="E243" s="14"/>
      <c r="F243" s="14"/>
      <c r="G243" s="14"/>
      <c r="H243" s="14"/>
      <c r="I243" s="14"/>
      <c r="J243" s="14"/>
      <c r="K243" s="14"/>
      <c r="L243" s="229"/>
      <c r="M243" s="14"/>
      <c r="N243" s="230"/>
      <c r="O243" s="14"/>
      <c r="P243" s="10"/>
      <c r="Q243" s="14"/>
      <c r="R243" s="14"/>
      <c r="S243" s="14"/>
      <c r="T243" s="14"/>
      <c r="U243" s="14"/>
      <c r="V243" s="14"/>
      <c r="W243" s="14"/>
      <c r="X243" s="14"/>
      <c r="Y243" s="231"/>
      <c r="Z243" s="231"/>
      <c r="AA243" s="231"/>
      <c r="AB243" s="229"/>
      <c r="AC243" s="14"/>
      <c r="AD243" s="14"/>
      <c r="AE243" s="14"/>
      <c r="AF243" s="14"/>
      <c r="AG243" s="14"/>
      <c r="AH243" s="14"/>
      <c r="AI243" s="14"/>
      <c r="AJ243" s="14"/>
      <c r="AK243" s="14"/>
      <c r="AL243" s="14"/>
      <c r="AM243" s="14"/>
      <c r="AN243" s="14"/>
      <c r="AO243" s="230"/>
      <c r="AP243" s="10"/>
      <c r="AQ243" s="10"/>
      <c r="AR243" s="10"/>
      <c r="AS243" s="14"/>
      <c r="AT243" s="10"/>
      <c r="AU243" s="10"/>
      <c r="AV243" s="10"/>
      <c r="AW243" s="10"/>
      <c r="AX243" s="10"/>
      <c r="AY243" s="10"/>
      <c r="AZ243" s="10"/>
      <c r="BA243" s="10"/>
      <c r="BB243" s="10"/>
      <c r="BC243" s="10"/>
      <c r="BD243" s="14"/>
      <c r="BE243" s="14"/>
      <c r="BF243" s="10"/>
      <c r="BG243" s="10"/>
      <c r="BH243" s="10"/>
      <c r="BI243" s="10"/>
    </row>
    <row r="244" ht="15.75" customHeight="1">
      <c r="A244" s="226"/>
      <c r="B244" s="227"/>
      <c r="C244" s="228"/>
      <c r="D244" s="14"/>
      <c r="E244" s="14"/>
      <c r="F244" s="14"/>
      <c r="G244" s="14"/>
      <c r="H244" s="14"/>
      <c r="I244" s="14"/>
      <c r="J244" s="14"/>
      <c r="K244" s="14"/>
      <c r="L244" s="229"/>
      <c r="M244" s="14"/>
      <c r="N244" s="230"/>
      <c r="O244" s="14"/>
      <c r="P244" s="10"/>
      <c r="Q244" s="14"/>
      <c r="R244" s="14"/>
      <c r="S244" s="14"/>
      <c r="T244" s="14"/>
      <c r="U244" s="14"/>
      <c r="V244" s="14"/>
      <c r="W244" s="14"/>
      <c r="X244" s="14"/>
      <c r="Y244" s="231"/>
      <c r="Z244" s="231"/>
      <c r="AA244" s="231"/>
      <c r="AB244" s="229"/>
      <c r="AC244" s="14"/>
      <c r="AD244" s="14"/>
      <c r="AE244" s="14"/>
      <c r="AF244" s="14"/>
      <c r="AG244" s="14"/>
      <c r="AH244" s="14"/>
      <c r="AI244" s="14"/>
      <c r="AJ244" s="14"/>
      <c r="AK244" s="14"/>
      <c r="AL244" s="14"/>
      <c r="AM244" s="14"/>
      <c r="AN244" s="14"/>
      <c r="AO244" s="230"/>
      <c r="AP244" s="10"/>
      <c r="AQ244" s="10"/>
      <c r="AR244" s="10"/>
      <c r="AS244" s="14"/>
      <c r="AT244" s="10"/>
      <c r="AU244" s="10"/>
      <c r="AV244" s="10"/>
      <c r="AW244" s="10"/>
      <c r="AX244" s="10"/>
      <c r="AY244" s="10"/>
      <c r="AZ244" s="10"/>
      <c r="BA244" s="10"/>
      <c r="BB244" s="10"/>
      <c r="BC244" s="10"/>
      <c r="BD244" s="14"/>
      <c r="BE244" s="14"/>
      <c r="BF244" s="10"/>
      <c r="BG244" s="10"/>
      <c r="BH244" s="10"/>
      <c r="BI244" s="10"/>
    </row>
    <row r="245" ht="15.75" customHeight="1">
      <c r="A245" s="226"/>
      <c r="B245" s="227"/>
      <c r="C245" s="228"/>
      <c r="D245" s="14"/>
      <c r="E245" s="14"/>
      <c r="F245" s="14"/>
      <c r="G245" s="14"/>
      <c r="H245" s="14"/>
      <c r="I245" s="14"/>
      <c r="J245" s="14"/>
      <c r="K245" s="14"/>
      <c r="L245" s="229"/>
      <c r="M245" s="14"/>
      <c r="N245" s="230"/>
      <c r="O245" s="14"/>
      <c r="P245" s="10"/>
      <c r="Q245" s="14"/>
      <c r="R245" s="14"/>
      <c r="S245" s="14"/>
      <c r="T245" s="14"/>
      <c r="U245" s="14"/>
      <c r="V245" s="14"/>
      <c r="W245" s="14"/>
      <c r="X245" s="14"/>
      <c r="Y245" s="231"/>
      <c r="Z245" s="231"/>
      <c r="AA245" s="231"/>
      <c r="AB245" s="229"/>
      <c r="AC245" s="14"/>
      <c r="AD245" s="14"/>
      <c r="AE245" s="14"/>
      <c r="AF245" s="14"/>
      <c r="AG245" s="14"/>
      <c r="AH245" s="14"/>
      <c r="AI245" s="14"/>
      <c r="AJ245" s="14"/>
      <c r="AK245" s="14"/>
      <c r="AL245" s="14"/>
      <c r="AM245" s="14"/>
      <c r="AN245" s="14"/>
      <c r="AO245" s="230"/>
      <c r="AP245" s="10"/>
      <c r="AQ245" s="10"/>
      <c r="AR245" s="10"/>
      <c r="AS245" s="14"/>
      <c r="AT245" s="10"/>
      <c r="AU245" s="10"/>
      <c r="AV245" s="10"/>
      <c r="AW245" s="10"/>
      <c r="AX245" s="10"/>
      <c r="AY245" s="10"/>
      <c r="AZ245" s="10"/>
      <c r="BA245" s="10"/>
      <c r="BB245" s="10"/>
      <c r="BC245" s="10"/>
      <c r="BD245" s="14"/>
      <c r="BE245" s="14"/>
      <c r="BF245" s="10"/>
      <c r="BG245" s="10"/>
      <c r="BH245" s="10"/>
      <c r="BI245" s="10"/>
    </row>
    <row r="246" ht="15.75" customHeight="1">
      <c r="A246" s="226"/>
      <c r="B246" s="227"/>
      <c r="C246" s="228"/>
      <c r="D246" s="14"/>
      <c r="E246" s="14"/>
      <c r="F246" s="14"/>
      <c r="G246" s="14"/>
      <c r="H246" s="14"/>
      <c r="I246" s="14"/>
      <c r="J246" s="14"/>
      <c r="K246" s="14"/>
      <c r="L246" s="229"/>
      <c r="M246" s="14"/>
      <c r="N246" s="230"/>
      <c r="O246" s="14"/>
      <c r="P246" s="10"/>
      <c r="Q246" s="14"/>
      <c r="R246" s="14"/>
      <c r="S246" s="14"/>
      <c r="T246" s="14"/>
      <c r="U246" s="14"/>
      <c r="V246" s="14"/>
      <c r="W246" s="14"/>
      <c r="X246" s="14"/>
      <c r="Y246" s="231"/>
      <c r="Z246" s="231"/>
      <c r="AA246" s="231"/>
      <c r="AB246" s="229"/>
      <c r="AC246" s="14"/>
      <c r="AD246" s="14"/>
      <c r="AE246" s="14"/>
      <c r="AF246" s="14"/>
      <c r="AG246" s="14"/>
      <c r="AH246" s="14"/>
      <c r="AI246" s="14"/>
      <c r="AJ246" s="14"/>
      <c r="AK246" s="14"/>
      <c r="AL246" s="14"/>
      <c r="AM246" s="14"/>
      <c r="AN246" s="14"/>
      <c r="AO246" s="230"/>
      <c r="AP246" s="10"/>
      <c r="AQ246" s="10"/>
      <c r="AR246" s="10"/>
      <c r="AS246" s="14"/>
      <c r="AT246" s="10"/>
      <c r="AU246" s="10"/>
      <c r="AV246" s="10"/>
      <c r="AW246" s="10"/>
      <c r="AX246" s="10"/>
      <c r="AY246" s="10"/>
      <c r="AZ246" s="10"/>
      <c r="BA246" s="10"/>
      <c r="BB246" s="10"/>
      <c r="BC246" s="10"/>
      <c r="BD246" s="14"/>
      <c r="BE246" s="14"/>
      <c r="BF246" s="10"/>
      <c r="BG246" s="10"/>
      <c r="BH246" s="10"/>
      <c r="BI246" s="10"/>
    </row>
    <row r="247" ht="15.75" customHeight="1">
      <c r="A247" s="226"/>
      <c r="B247" s="227"/>
      <c r="C247" s="228"/>
      <c r="D247" s="14"/>
      <c r="E247" s="14"/>
      <c r="F247" s="14"/>
      <c r="G247" s="14"/>
      <c r="H247" s="14"/>
      <c r="I247" s="14"/>
      <c r="J247" s="14"/>
      <c r="K247" s="14"/>
      <c r="L247" s="229"/>
      <c r="M247" s="14"/>
      <c r="N247" s="230"/>
      <c r="O247" s="14"/>
      <c r="P247" s="10"/>
      <c r="Q247" s="14"/>
      <c r="R247" s="14"/>
      <c r="S247" s="14"/>
      <c r="T247" s="14"/>
      <c r="U247" s="14"/>
      <c r="V247" s="14"/>
      <c r="W247" s="14"/>
      <c r="X247" s="14"/>
      <c r="Y247" s="231"/>
      <c r="Z247" s="231"/>
      <c r="AA247" s="231"/>
      <c r="AB247" s="229"/>
      <c r="AC247" s="14"/>
      <c r="AD247" s="14"/>
      <c r="AE247" s="14"/>
      <c r="AF247" s="14"/>
      <c r="AG247" s="14"/>
      <c r="AH247" s="14"/>
      <c r="AI247" s="14"/>
      <c r="AJ247" s="14"/>
      <c r="AK247" s="14"/>
      <c r="AL247" s="14"/>
      <c r="AM247" s="14"/>
      <c r="AN247" s="14"/>
      <c r="AO247" s="230"/>
      <c r="AP247" s="10"/>
      <c r="AQ247" s="10"/>
      <c r="AR247" s="10"/>
      <c r="AS247" s="14"/>
      <c r="AT247" s="10"/>
      <c r="AU247" s="10"/>
      <c r="AV247" s="10"/>
      <c r="AW247" s="10"/>
      <c r="AX247" s="10"/>
      <c r="AY247" s="10"/>
      <c r="AZ247" s="10"/>
      <c r="BA247" s="10"/>
      <c r="BB247" s="10"/>
      <c r="BC247" s="10"/>
      <c r="BD247" s="14"/>
      <c r="BE247" s="14"/>
      <c r="BF247" s="10"/>
      <c r="BG247" s="10"/>
      <c r="BH247" s="10"/>
      <c r="BI247" s="10"/>
    </row>
    <row r="248" ht="15.75" customHeight="1">
      <c r="A248" s="226"/>
      <c r="B248" s="227"/>
      <c r="C248" s="228"/>
      <c r="D248" s="14"/>
      <c r="E248" s="14"/>
      <c r="F248" s="14"/>
      <c r="G248" s="14"/>
      <c r="H248" s="14"/>
      <c r="I248" s="14"/>
      <c r="J248" s="14"/>
      <c r="K248" s="14"/>
      <c r="L248" s="229"/>
      <c r="M248" s="14"/>
      <c r="N248" s="230"/>
      <c r="O248" s="14"/>
      <c r="P248" s="10"/>
      <c r="Q248" s="14"/>
      <c r="R248" s="14"/>
      <c r="S248" s="14"/>
      <c r="T248" s="14"/>
      <c r="U248" s="14"/>
      <c r="V248" s="14"/>
      <c r="W248" s="14"/>
      <c r="X248" s="14"/>
      <c r="Y248" s="231"/>
      <c r="Z248" s="231"/>
      <c r="AA248" s="231"/>
      <c r="AB248" s="229"/>
      <c r="AC248" s="14"/>
      <c r="AD248" s="14"/>
      <c r="AE248" s="14"/>
      <c r="AF248" s="14"/>
      <c r="AG248" s="14"/>
      <c r="AH248" s="14"/>
      <c r="AI248" s="14"/>
      <c r="AJ248" s="14"/>
      <c r="AK248" s="14"/>
      <c r="AL248" s="14"/>
      <c r="AM248" s="14"/>
      <c r="AN248" s="14"/>
      <c r="AO248" s="230"/>
      <c r="AP248" s="10"/>
      <c r="AQ248" s="10"/>
      <c r="AR248" s="10"/>
      <c r="AS248" s="14"/>
      <c r="AT248" s="10"/>
      <c r="AU248" s="10"/>
      <c r="AV248" s="10"/>
      <c r="AW248" s="10"/>
      <c r="AX248" s="10"/>
      <c r="AY248" s="10"/>
      <c r="AZ248" s="10"/>
      <c r="BA248" s="10"/>
      <c r="BB248" s="10"/>
      <c r="BC248" s="10"/>
      <c r="BD248" s="14"/>
      <c r="BE248" s="14"/>
      <c r="BF248" s="10"/>
      <c r="BG248" s="10"/>
      <c r="BH248" s="10"/>
      <c r="BI248" s="10"/>
    </row>
    <row r="249" ht="15.75" customHeight="1">
      <c r="A249" s="226"/>
      <c r="B249" s="227"/>
      <c r="C249" s="228"/>
      <c r="D249" s="14"/>
      <c r="E249" s="14"/>
      <c r="F249" s="14"/>
      <c r="G249" s="14"/>
      <c r="H249" s="14"/>
      <c r="I249" s="14"/>
      <c r="J249" s="14"/>
      <c r="K249" s="14"/>
      <c r="L249" s="229"/>
      <c r="M249" s="14"/>
      <c r="N249" s="230"/>
      <c r="O249" s="14"/>
      <c r="P249" s="10"/>
      <c r="Q249" s="14"/>
      <c r="R249" s="14"/>
      <c r="S249" s="14"/>
      <c r="T249" s="14"/>
      <c r="U249" s="14"/>
      <c r="V249" s="14"/>
      <c r="W249" s="14"/>
      <c r="X249" s="14"/>
      <c r="Y249" s="231"/>
      <c r="Z249" s="231"/>
      <c r="AA249" s="231"/>
      <c r="AB249" s="229"/>
      <c r="AC249" s="14"/>
      <c r="AD249" s="14"/>
      <c r="AE249" s="14"/>
      <c r="AF249" s="14"/>
      <c r="AG249" s="14"/>
      <c r="AH249" s="14"/>
      <c r="AI249" s="14"/>
      <c r="AJ249" s="14"/>
      <c r="AK249" s="14"/>
      <c r="AL249" s="14"/>
      <c r="AM249" s="14"/>
      <c r="AN249" s="14"/>
      <c r="AO249" s="230"/>
      <c r="AP249" s="10"/>
      <c r="AQ249" s="10"/>
      <c r="AR249" s="10"/>
      <c r="AS249" s="14"/>
      <c r="AT249" s="10"/>
      <c r="AU249" s="10"/>
      <c r="AV249" s="10"/>
      <c r="AW249" s="10"/>
      <c r="AX249" s="10"/>
      <c r="AY249" s="10"/>
      <c r="AZ249" s="10"/>
      <c r="BA249" s="10"/>
      <c r="BB249" s="10"/>
      <c r="BC249" s="10"/>
      <c r="BD249" s="14"/>
      <c r="BE249" s="14"/>
      <c r="BF249" s="10"/>
      <c r="BG249" s="10"/>
      <c r="BH249" s="10"/>
      <c r="BI249" s="10"/>
    </row>
    <row r="250" ht="15.75" customHeight="1">
      <c r="A250" s="226"/>
      <c r="B250" s="227"/>
      <c r="C250" s="228"/>
      <c r="D250" s="14"/>
      <c r="E250" s="14"/>
      <c r="F250" s="14"/>
      <c r="G250" s="14"/>
      <c r="H250" s="14"/>
      <c r="I250" s="14"/>
      <c r="J250" s="14"/>
      <c r="K250" s="14"/>
      <c r="L250" s="229"/>
      <c r="M250" s="14"/>
      <c r="N250" s="230"/>
      <c r="O250" s="14"/>
      <c r="P250" s="10"/>
      <c r="Q250" s="14"/>
      <c r="R250" s="14"/>
      <c r="S250" s="14"/>
      <c r="T250" s="14"/>
      <c r="U250" s="14"/>
      <c r="V250" s="14"/>
      <c r="W250" s="14"/>
      <c r="X250" s="14"/>
      <c r="Y250" s="231"/>
      <c r="Z250" s="231"/>
      <c r="AA250" s="231"/>
      <c r="AB250" s="229"/>
      <c r="AC250" s="14"/>
      <c r="AD250" s="14"/>
      <c r="AE250" s="14"/>
      <c r="AF250" s="14"/>
      <c r="AG250" s="14"/>
      <c r="AH250" s="14"/>
      <c r="AI250" s="14"/>
      <c r="AJ250" s="14"/>
      <c r="AK250" s="14"/>
      <c r="AL250" s="14"/>
      <c r="AM250" s="14"/>
      <c r="AN250" s="14"/>
      <c r="AO250" s="230"/>
      <c r="AP250" s="10"/>
      <c r="AQ250" s="10"/>
      <c r="AR250" s="10"/>
      <c r="AS250" s="14"/>
      <c r="AT250" s="10"/>
      <c r="AU250" s="10"/>
      <c r="AV250" s="10"/>
      <c r="AW250" s="10"/>
      <c r="AX250" s="10"/>
      <c r="AY250" s="10"/>
      <c r="AZ250" s="10"/>
      <c r="BA250" s="10"/>
      <c r="BB250" s="10"/>
      <c r="BC250" s="10"/>
      <c r="BD250" s="14"/>
      <c r="BE250" s="14"/>
      <c r="BF250" s="10"/>
      <c r="BG250" s="10"/>
      <c r="BH250" s="10"/>
      <c r="BI250" s="10"/>
    </row>
    <row r="251" ht="15.75" customHeight="1">
      <c r="A251" s="226"/>
      <c r="B251" s="227"/>
      <c r="C251" s="228"/>
      <c r="D251" s="14"/>
      <c r="E251" s="14"/>
      <c r="F251" s="14"/>
      <c r="G251" s="14"/>
      <c r="H251" s="14"/>
      <c r="I251" s="14"/>
      <c r="J251" s="14"/>
      <c r="K251" s="14"/>
      <c r="L251" s="229"/>
      <c r="M251" s="14"/>
      <c r="N251" s="230"/>
      <c r="O251" s="14"/>
      <c r="P251" s="10"/>
      <c r="Q251" s="14"/>
      <c r="R251" s="14"/>
      <c r="S251" s="14"/>
      <c r="T251" s="14"/>
      <c r="U251" s="14"/>
      <c r="V251" s="14"/>
      <c r="W251" s="14"/>
      <c r="X251" s="14"/>
      <c r="Y251" s="231"/>
      <c r="Z251" s="231"/>
      <c r="AA251" s="231"/>
      <c r="AB251" s="229"/>
      <c r="AC251" s="14"/>
      <c r="AD251" s="14"/>
      <c r="AE251" s="14"/>
      <c r="AF251" s="14"/>
      <c r="AG251" s="14"/>
      <c r="AH251" s="14"/>
      <c r="AI251" s="14"/>
      <c r="AJ251" s="14"/>
      <c r="AK251" s="14"/>
      <c r="AL251" s="14"/>
      <c r="AM251" s="14"/>
      <c r="AN251" s="14"/>
      <c r="AO251" s="230"/>
      <c r="AP251" s="10"/>
      <c r="AQ251" s="10"/>
      <c r="AR251" s="10"/>
      <c r="AS251" s="14"/>
      <c r="AT251" s="10"/>
      <c r="AU251" s="10"/>
      <c r="AV251" s="10"/>
      <c r="AW251" s="10"/>
      <c r="AX251" s="10"/>
      <c r="AY251" s="10"/>
      <c r="AZ251" s="10"/>
      <c r="BA251" s="10"/>
      <c r="BB251" s="10"/>
      <c r="BC251" s="10"/>
      <c r="BD251" s="14"/>
      <c r="BE251" s="14"/>
      <c r="BF251" s="10"/>
      <c r="BG251" s="10"/>
      <c r="BH251" s="10"/>
      <c r="BI251" s="10"/>
    </row>
    <row r="252" ht="15.75" customHeight="1">
      <c r="A252" s="226"/>
      <c r="B252" s="227"/>
      <c r="C252" s="228"/>
      <c r="D252" s="14"/>
      <c r="E252" s="14"/>
      <c r="F252" s="14"/>
      <c r="G252" s="14"/>
      <c r="H252" s="14"/>
      <c r="I252" s="14"/>
      <c r="J252" s="14"/>
      <c r="K252" s="14"/>
      <c r="L252" s="229"/>
      <c r="M252" s="14"/>
      <c r="N252" s="230"/>
      <c r="O252" s="14"/>
      <c r="P252" s="10"/>
      <c r="Q252" s="14"/>
      <c r="R252" s="14"/>
      <c r="S252" s="14"/>
      <c r="T252" s="14"/>
      <c r="U252" s="14"/>
      <c r="V252" s="14"/>
      <c r="W252" s="14"/>
      <c r="X252" s="14"/>
      <c r="Y252" s="231"/>
      <c r="Z252" s="231"/>
      <c r="AA252" s="231"/>
      <c r="AB252" s="229"/>
      <c r="AC252" s="14"/>
      <c r="AD252" s="14"/>
      <c r="AE252" s="14"/>
      <c r="AF252" s="14"/>
      <c r="AG252" s="14"/>
      <c r="AH252" s="14"/>
      <c r="AI252" s="14"/>
      <c r="AJ252" s="14"/>
      <c r="AK252" s="14"/>
      <c r="AL252" s="14"/>
      <c r="AM252" s="14"/>
      <c r="AN252" s="14"/>
      <c r="AO252" s="230"/>
      <c r="AP252" s="10"/>
      <c r="AQ252" s="10"/>
      <c r="AR252" s="10"/>
      <c r="AS252" s="14"/>
      <c r="AT252" s="10"/>
      <c r="AU252" s="10"/>
      <c r="AV252" s="10"/>
      <c r="AW252" s="10"/>
      <c r="AX252" s="10"/>
      <c r="AY252" s="10"/>
      <c r="AZ252" s="10"/>
      <c r="BA252" s="10"/>
      <c r="BB252" s="10"/>
      <c r="BC252" s="10"/>
      <c r="BD252" s="14"/>
      <c r="BE252" s="14"/>
      <c r="BF252" s="10"/>
      <c r="BG252" s="10"/>
      <c r="BH252" s="10"/>
      <c r="BI252" s="10"/>
    </row>
    <row r="253" ht="15.75" customHeight="1">
      <c r="A253" s="226"/>
      <c r="B253" s="227"/>
      <c r="C253" s="228"/>
      <c r="D253" s="14"/>
      <c r="E253" s="14"/>
      <c r="F253" s="14"/>
      <c r="G253" s="14"/>
      <c r="H253" s="14"/>
      <c r="I253" s="14"/>
      <c r="J253" s="14"/>
      <c r="K253" s="14"/>
      <c r="L253" s="229"/>
      <c r="M253" s="14"/>
      <c r="N253" s="230"/>
      <c r="O253" s="14"/>
      <c r="P253" s="10"/>
      <c r="Q253" s="14"/>
      <c r="R253" s="14"/>
      <c r="S253" s="14"/>
      <c r="T253" s="14"/>
      <c r="U253" s="14"/>
      <c r="V253" s="14"/>
      <c r="W253" s="14"/>
      <c r="X253" s="14"/>
      <c r="Y253" s="231"/>
      <c r="Z253" s="231"/>
      <c r="AA253" s="231"/>
      <c r="AB253" s="229"/>
      <c r="AC253" s="14"/>
      <c r="AD253" s="14"/>
      <c r="AE253" s="14"/>
      <c r="AF253" s="14"/>
      <c r="AG253" s="14"/>
      <c r="AH253" s="14"/>
      <c r="AI253" s="14"/>
      <c r="AJ253" s="14"/>
      <c r="AK253" s="14"/>
      <c r="AL253" s="14"/>
      <c r="AM253" s="14"/>
      <c r="AN253" s="14"/>
      <c r="AO253" s="230"/>
      <c r="AP253" s="10"/>
      <c r="AQ253" s="10"/>
      <c r="AR253" s="10"/>
      <c r="AS253" s="14"/>
      <c r="AT253" s="10"/>
      <c r="AU253" s="10"/>
      <c r="AV253" s="10"/>
      <c r="AW253" s="10"/>
      <c r="AX253" s="10"/>
      <c r="AY253" s="10"/>
      <c r="AZ253" s="10"/>
      <c r="BA253" s="10"/>
      <c r="BB253" s="10"/>
      <c r="BC253" s="10"/>
      <c r="BD253" s="14"/>
      <c r="BE253" s="14"/>
      <c r="BF253" s="10"/>
      <c r="BG253" s="10"/>
      <c r="BH253" s="10"/>
      <c r="BI253" s="10"/>
    </row>
    <row r="254" ht="15.75" customHeight="1">
      <c r="A254" s="226"/>
      <c r="B254" s="227"/>
      <c r="C254" s="228"/>
      <c r="D254" s="14"/>
      <c r="E254" s="14"/>
      <c r="F254" s="14"/>
      <c r="G254" s="14"/>
      <c r="H254" s="14"/>
      <c r="I254" s="14"/>
      <c r="J254" s="14"/>
      <c r="K254" s="14"/>
      <c r="L254" s="229"/>
      <c r="M254" s="14"/>
      <c r="N254" s="230"/>
      <c r="O254" s="14"/>
      <c r="P254" s="10"/>
      <c r="Q254" s="14"/>
      <c r="R254" s="14"/>
      <c r="S254" s="14"/>
      <c r="T254" s="14"/>
      <c r="U254" s="14"/>
      <c r="V254" s="14"/>
      <c r="W254" s="14"/>
      <c r="X254" s="14"/>
      <c r="Y254" s="231"/>
      <c r="Z254" s="231"/>
      <c r="AA254" s="231"/>
      <c r="AB254" s="229"/>
      <c r="AC254" s="14"/>
      <c r="AD254" s="14"/>
      <c r="AE254" s="14"/>
      <c r="AF254" s="14"/>
      <c r="AG254" s="14"/>
      <c r="AH254" s="14"/>
      <c r="AI254" s="14"/>
      <c r="AJ254" s="14"/>
      <c r="AK254" s="14"/>
      <c r="AL254" s="14"/>
      <c r="AM254" s="14"/>
      <c r="AN254" s="14"/>
      <c r="AO254" s="230"/>
      <c r="AP254" s="10"/>
      <c r="AQ254" s="10"/>
      <c r="AR254" s="10"/>
      <c r="AS254" s="14"/>
      <c r="AT254" s="10"/>
      <c r="AU254" s="10"/>
      <c r="AV254" s="10"/>
      <c r="AW254" s="10"/>
      <c r="AX254" s="10"/>
      <c r="AY254" s="10"/>
      <c r="AZ254" s="10"/>
      <c r="BA254" s="10"/>
      <c r="BB254" s="10"/>
      <c r="BC254" s="10"/>
      <c r="BD254" s="14"/>
      <c r="BE254" s="14"/>
      <c r="BF254" s="10"/>
      <c r="BG254" s="10"/>
      <c r="BH254" s="10"/>
      <c r="BI254" s="10"/>
    </row>
    <row r="255" ht="15.75" customHeight="1">
      <c r="A255" s="226"/>
      <c r="B255" s="227"/>
      <c r="C255" s="228"/>
      <c r="D255" s="14"/>
      <c r="E255" s="14"/>
      <c r="F255" s="14"/>
      <c r="G255" s="14"/>
      <c r="H255" s="14"/>
      <c r="I255" s="14"/>
      <c r="J255" s="14"/>
      <c r="K255" s="14"/>
      <c r="L255" s="229"/>
      <c r="M255" s="14"/>
      <c r="N255" s="230"/>
      <c r="O255" s="14"/>
      <c r="P255" s="10"/>
      <c r="Q255" s="14"/>
      <c r="R255" s="14"/>
      <c r="S255" s="14"/>
      <c r="T255" s="14"/>
      <c r="U255" s="14"/>
      <c r="V255" s="14"/>
      <c r="W255" s="14"/>
      <c r="X255" s="14"/>
      <c r="Y255" s="231"/>
      <c r="Z255" s="231"/>
      <c r="AA255" s="231"/>
      <c r="AB255" s="229"/>
      <c r="AC255" s="14"/>
      <c r="AD255" s="14"/>
      <c r="AE255" s="14"/>
      <c r="AF255" s="14"/>
      <c r="AG255" s="14"/>
      <c r="AH255" s="14"/>
      <c r="AI255" s="14"/>
      <c r="AJ255" s="14"/>
      <c r="AK255" s="14"/>
      <c r="AL255" s="14"/>
      <c r="AM255" s="14"/>
      <c r="AN255" s="14"/>
      <c r="AO255" s="230"/>
      <c r="AP255" s="10"/>
      <c r="AQ255" s="10"/>
      <c r="AR255" s="10"/>
      <c r="AS255" s="14"/>
      <c r="AT255" s="10"/>
      <c r="AU255" s="10"/>
      <c r="AV255" s="10"/>
      <c r="AW255" s="10"/>
      <c r="AX255" s="10"/>
      <c r="AY255" s="10"/>
      <c r="AZ255" s="10"/>
      <c r="BA255" s="10"/>
      <c r="BB255" s="10"/>
      <c r="BC255" s="10"/>
      <c r="BD255" s="14"/>
      <c r="BE255" s="14"/>
      <c r="BF255" s="10"/>
      <c r="BG255" s="10"/>
      <c r="BH255" s="10"/>
      <c r="BI255" s="10"/>
    </row>
    <row r="256" ht="15.75" customHeight="1">
      <c r="A256" s="226"/>
      <c r="B256" s="227"/>
      <c r="C256" s="228"/>
      <c r="D256" s="14"/>
      <c r="E256" s="14"/>
      <c r="F256" s="14"/>
      <c r="G256" s="14"/>
      <c r="H256" s="14"/>
      <c r="I256" s="14"/>
      <c r="J256" s="14"/>
      <c r="K256" s="14"/>
      <c r="L256" s="229"/>
      <c r="M256" s="14"/>
      <c r="N256" s="230"/>
      <c r="O256" s="14"/>
      <c r="P256" s="10"/>
      <c r="Q256" s="14"/>
      <c r="R256" s="14"/>
      <c r="S256" s="14"/>
      <c r="T256" s="14"/>
      <c r="U256" s="14"/>
      <c r="V256" s="14"/>
      <c r="W256" s="14"/>
      <c r="X256" s="14"/>
      <c r="Y256" s="231"/>
      <c r="Z256" s="231"/>
      <c r="AA256" s="231"/>
      <c r="AB256" s="229"/>
      <c r="AC256" s="14"/>
      <c r="AD256" s="14"/>
      <c r="AE256" s="14"/>
      <c r="AF256" s="14"/>
      <c r="AG256" s="14"/>
      <c r="AH256" s="14"/>
      <c r="AI256" s="14"/>
      <c r="AJ256" s="14"/>
      <c r="AK256" s="14"/>
      <c r="AL256" s="14"/>
      <c r="AM256" s="14"/>
      <c r="AN256" s="14"/>
      <c r="AO256" s="230"/>
      <c r="AP256" s="10"/>
      <c r="AQ256" s="10"/>
      <c r="AR256" s="10"/>
      <c r="AS256" s="14"/>
      <c r="AT256" s="10"/>
      <c r="AU256" s="10"/>
      <c r="AV256" s="10"/>
      <c r="AW256" s="10"/>
      <c r="AX256" s="10"/>
      <c r="AY256" s="10"/>
      <c r="AZ256" s="10"/>
      <c r="BA256" s="10"/>
      <c r="BB256" s="10"/>
      <c r="BC256" s="10"/>
      <c r="BD256" s="14"/>
      <c r="BE256" s="14"/>
      <c r="BF256" s="10"/>
      <c r="BG256" s="10"/>
      <c r="BH256" s="10"/>
      <c r="BI256" s="10"/>
    </row>
    <row r="257" ht="15.75" customHeight="1">
      <c r="A257" s="226"/>
      <c r="B257" s="227"/>
      <c r="C257" s="228"/>
      <c r="D257" s="14"/>
      <c r="E257" s="14"/>
      <c r="F257" s="14"/>
      <c r="G257" s="14"/>
      <c r="H257" s="14"/>
      <c r="I257" s="14"/>
      <c r="J257" s="14"/>
      <c r="K257" s="14"/>
      <c r="L257" s="229"/>
      <c r="M257" s="14"/>
      <c r="N257" s="230"/>
      <c r="O257" s="14"/>
      <c r="P257" s="10"/>
      <c r="Q257" s="14"/>
      <c r="R257" s="14"/>
      <c r="S257" s="14"/>
      <c r="T257" s="14"/>
      <c r="U257" s="14"/>
      <c r="V257" s="14"/>
      <c r="W257" s="14"/>
      <c r="X257" s="14"/>
      <c r="Y257" s="231"/>
      <c r="Z257" s="231"/>
      <c r="AA257" s="231"/>
      <c r="AB257" s="229"/>
      <c r="AC257" s="14"/>
      <c r="AD257" s="14"/>
      <c r="AE257" s="14"/>
      <c r="AF257" s="14"/>
      <c r="AG257" s="14"/>
      <c r="AH257" s="14"/>
      <c r="AI257" s="14"/>
      <c r="AJ257" s="14"/>
      <c r="AK257" s="14"/>
      <c r="AL257" s="14"/>
      <c r="AM257" s="14"/>
      <c r="AN257" s="14"/>
      <c r="AO257" s="230"/>
      <c r="AP257" s="10"/>
      <c r="AQ257" s="10"/>
      <c r="AR257" s="10"/>
      <c r="AS257" s="14"/>
      <c r="AT257" s="10"/>
      <c r="AU257" s="10"/>
      <c r="AV257" s="10"/>
      <c r="AW257" s="10"/>
      <c r="AX257" s="10"/>
      <c r="AY257" s="10"/>
      <c r="AZ257" s="10"/>
      <c r="BA257" s="10"/>
      <c r="BB257" s="10"/>
      <c r="BC257" s="10"/>
      <c r="BD257" s="14"/>
      <c r="BE257" s="14"/>
      <c r="BF257" s="10"/>
      <c r="BG257" s="10"/>
      <c r="BH257" s="10"/>
      <c r="BI257" s="10"/>
    </row>
    <row r="258" ht="15.75" customHeight="1">
      <c r="A258" s="226"/>
      <c r="B258" s="227"/>
      <c r="C258" s="228"/>
      <c r="D258" s="14"/>
      <c r="E258" s="14"/>
      <c r="F258" s="14"/>
      <c r="G258" s="14"/>
      <c r="H258" s="14"/>
      <c r="I258" s="14"/>
      <c r="J258" s="14"/>
      <c r="K258" s="14"/>
      <c r="L258" s="229"/>
      <c r="M258" s="14"/>
      <c r="N258" s="230"/>
      <c r="O258" s="14"/>
      <c r="P258" s="10"/>
      <c r="Q258" s="14"/>
      <c r="R258" s="14"/>
      <c r="S258" s="14"/>
      <c r="T258" s="14"/>
      <c r="U258" s="14"/>
      <c r="V258" s="14"/>
      <c r="W258" s="14"/>
      <c r="X258" s="14"/>
      <c r="Y258" s="231"/>
      <c r="Z258" s="231"/>
      <c r="AA258" s="231"/>
      <c r="AB258" s="229"/>
      <c r="AC258" s="14"/>
      <c r="AD258" s="14"/>
      <c r="AE258" s="14"/>
      <c r="AF258" s="14"/>
      <c r="AG258" s="14"/>
      <c r="AH258" s="14"/>
      <c r="AI258" s="14"/>
      <c r="AJ258" s="14"/>
      <c r="AK258" s="14"/>
      <c r="AL258" s="14"/>
      <c r="AM258" s="14"/>
      <c r="AN258" s="14"/>
      <c r="AO258" s="230"/>
      <c r="AP258" s="10"/>
      <c r="AQ258" s="10"/>
      <c r="AR258" s="10"/>
      <c r="AS258" s="14"/>
      <c r="AT258" s="10"/>
      <c r="AU258" s="10"/>
      <c r="AV258" s="10"/>
      <c r="AW258" s="10"/>
      <c r="AX258" s="10"/>
      <c r="AY258" s="10"/>
      <c r="AZ258" s="10"/>
      <c r="BA258" s="10"/>
      <c r="BB258" s="10"/>
      <c r="BC258" s="10"/>
      <c r="BD258" s="14"/>
      <c r="BE258" s="14"/>
      <c r="BF258" s="10"/>
      <c r="BG258" s="10"/>
      <c r="BH258" s="10"/>
      <c r="BI258" s="10"/>
    </row>
    <row r="259" ht="15.75" customHeight="1">
      <c r="A259" s="226"/>
      <c r="B259" s="227"/>
      <c r="C259" s="228"/>
      <c r="D259" s="14"/>
      <c r="E259" s="14"/>
      <c r="F259" s="14"/>
      <c r="G259" s="14"/>
      <c r="H259" s="14"/>
      <c r="I259" s="14"/>
      <c r="J259" s="14"/>
      <c r="K259" s="14"/>
      <c r="L259" s="229"/>
      <c r="M259" s="14"/>
      <c r="N259" s="230"/>
      <c r="O259" s="14"/>
      <c r="P259" s="10"/>
      <c r="Q259" s="14"/>
      <c r="R259" s="14"/>
      <c r="S259" s="14"/>
      <c r="T259" s="14"/>
      <c r="U259" s="14"/>
      <c r="V259" s="14"/>
      <c r="W259" s="14"/>
      <c r="X259" s="14"/>
      <c r="Y259" s="231"/>
      <c r="Z259" s="231"/>
      <c r="AA259" s="231"/>
      <c r="AB259" s="229"/>
      <c r="AC259" s="14"/>
      <c r="AD259" s="14"/>
      <c r="AE259" s="14"/>
      <c r="AF259" s="14"/>
      <c r="AG259" s="14"/>
      <c r="AH259" s="14"/>
      <c r="AI259" s="14"/>
      <c r="AJ259" s="14"/>
      <c r="AK259" s="14"/>
      <c r="AL259" s="14"/>
      <c r="AM259" s="14"/>
      <c r="AN259" s="14"/>
      <c r="AO259" s="230"/>
      <c r="AP259" s="10"/>
      <c r="AQ259" s="10"/>
      <c r="AR259" s="10"/>
      <c r="AS259" s="14"/>
      <c r="AT259" s="10"/>
      <c r="AU259" s="10"/>
      <c r="AV259" s="10"/>
      <c r="AW259" s="10"/>
      <c r="AX259" s="10"/>
      <c r="AY259" s="10"/>
      <c r="AZ259" s="10"/>
      <c r="BA259" s="10"/>
      <c r="BB259" s="10"/>
      <c r="BC259" s="10"/>
      <c r="BD259" s="14"/>
      <c r="BE259" s="14"/>
      <c r="BF259" s="10"/>
      <c r="BG259" s="10"/>
      <c r="BH259" s="10"/>
      <c r="BI259" s="10"/>
    </row>
    <row r="260" ht="15.75" customHeight="1">
      <c r="A260" s="226"/>
      <c r="B260" s="227"/>
      <c r="C260" s="228"/>
      <c r="D260" s="14"/>
      <c r="E260" s="14"/>
      <c r="F260" s="14"/>
      <c r="G260" s="14"/>
      <c r="H260" s="14"/>
      <c r="I260" s="14"/>
      <c r="J260" s="14"/>
      <c r="K260" s="14"/>
      <c r="L260" s="229"/>
      <c r="M260" s="14"/>
      <c r="N260" s="230"/>
      <c r="O260" s="14"/>
      <c r="P260" s="10"/>
      <c r="Q260" s="14"/>
      <c r="R260" s="14"/>
      <c r="S260" s="14"/>
      <c r="T260" s="14"/>
      <c r="U260" s="14"/>
      <c r="V260" s="14"/>
      <c r="W260" s="14"/>
      <c r="X260" s="14"/>
      <c r="Y260" s="231"/>
      <c r="Z260" s="231"/>
      <c r="AA260" s="231"/>
      <c r="AB260" s="229"/>
      <c r="AC260" s="14"/>
      <c r="AD260" s="14"/>
      <c r="AE260" s="14"/>
      <c r="AF260" s="14"/>
      <c r="AG260" s="14"/>
      <c r="AH260" s="14"/>
      <c r="AI260" s="14"/>
      <c r="AJ260" s="14"/>
      <c r="AK260" s="14"/>
      <c r="AL260" s="14"/>
      <c r="AM260" s="14"/>
      <c r="AN260" s="14"/>
      <c r="AO260" s="230"/>
      <c r="AP260" s="10"/>
      <c r="AQ260" s="10"/>
      <c r="AR260" s="10"/>
      <c r="AS260" s="14"/>
      <c r="AT260" s="10"/>
      <c r="AU260" s="10"/>
      <c r="AV260" s="10"/>
      <c r="AW260" s="10"/>
      <c r="AX260" s="10"/>
      <c r="AY260" s="10"/>
      <c r="AZ260" s="10"/>
      <c r="BA260" s="10"/>
      <c r="BB260" s="10"/>
      <c r="BC260" s="10"/>
      <c r="BD260" s="14"/>
      <c r="BE260" s="14"/>
      <c r="BF260" s="10"/>
      <c r="BG260" s="10"/>
      <c r="BH260" s="10"/>
      <c r="BI260" s="10"/>
    </row>
    <row r="261" ht="15.75" customHeight="1">
      <c r="A261" s="226"/>
      <c r="B261" s="227"/>
      <c r="C261" s="228"/>
      <c r="D261" s="14"/>
      <c r="E261" s="14"/>
      <c r="F261" s="14"/>
      <c r="G261" s="14"/>
      <c r="H261" s="14"/>
      <c r="I261" s="14"/>
      <c r="J261" s="14"/>
      <c r="K261" s="14"/>
      <c r="L261" s="229"/>
      <c r="M261" s="14"/>
      <c r="N261" s="230"/>
      <c r="O261" s="14"/>
      <c r="P261" s="10"/>
      <c r="Q261" s="14"/>
      <c r="R261" s="14"/>
      <c r="S261" s="14"/>
      <c r="T261" s="14"/>
      <c r="U261" s="14"/>
      <c r="V261" s="14"/>
      <c r="W261" s="14"/>
      <c r="X261" s="14"/>
      <c r="Y261" s="231"/>
      <c r="Z261" s="231"/>
      <c r="AA261" s="231"/>
      <c r="AB261" s="229"/>
      <c r="AC261" s="14"/>
      <c r="AD261" s="14"/>
      <c r="AE261" s="14"/>
      <c r="AF261" s="14"/>
      <c r="AG261" s="14"/>
      <c r="AH261" s="14"/>
      <c r="AI261" s="14"/>
      <c r="AJ261" s="14"/>
      <c r="AK261" s="14"/>
      <c r="AL261" s="14"/>
      <c r="AM261" s="14"/>
      <c r="AN261" s="14"/>
      <c r="AO261" s="230"/>
      <c r="AP261" s="10"/>
      <c r="AQ261" s="10"/>
      <c r="AR261" s="10"/>
      <c r="AS261" s="14"/>
      <c r="AT261" s="10"/>
      <c r="AU261" s="10"/>
      <c r="AV261" s="10"/>
      <c r="AW261" s="10"/>
      <c r="AX261" s="10"/>
      <c r="AY261" s="10"/>
      <c r="AZ261" s="10"/>
      <c r="BA261" s="10"/>
      <c r="BB261" s="10"/>
      <c r="BC261" s="10"/>
      <c r="BD261" s="14"/>
      <c r="BE261" s="14"/>
      <c r="BF261" s="10"/>
      <c r="BG261" s="10"/>
      <c r="BH261" s="10"/>
      <c r="BI261" s="10"/>
    </row>
    <row r="262" ht="15.75" customHeight="1">
      <c r="A262" s="226"/>
      <c r="B262" s="227"/>
      <c r="C262" s="228"/>
      <c r="D262" s="14"/>
      <c r="E262" s="14"/>
      <c r="F262" s="14"/>
      <c r="G262" s="14"/>
      <c r="H262" s="14"/>
      <c r="I262" s="14"/>
      <c r="J262" s="14"/>
      <c r="K262" s="14"/>
      <c r="L262" s="229"/>
      <c r="M262" s="14"/>
      <c r="N262" s="230"/>
      <c r="O262" s="14"/>
      <c r="P262" s="10"/>
      <c r="Q262" s="14"/>
      <c r="R262" s="14"/>
      <c r="S262" s="14"/>
      <c r="T262" s="14"/>
      <c r="U262" s="14"/>
      <c r="V262" s="14"/>
      <c r="W262" s="14"/>
      <c r="X262" s="14"/>
      <c r="Y262" s="231"/>
      <c r="Z262" s="231"/>
      <c r="AA262" s="231"/>
      <c r="AB262" s="229"/>
      <c r="AC262" s="14"/>
      <c r="AD262" s="14"/>
      <c r="AE262" s="14"/>
      <c r="AF262" s="14"/>
      <c r="AG262" s="14"/>
      <c r="AH262" s="14"/>
      <c r="AI262" s="14"/>
      <c r="AJ262" s="14"/>
      <c r="AK262" s="14"/>
      <c r="AL262" s="14"/>
      <c r="AM262" s="14"/>
      <c r="AN262" s="14"/>
      <c r="AO262" s="230"/>
      <c r="AP262" s="10"/>
      <c r="AQ262" s="10"/>
      <c r="AR262" s="10"/>
      <c r="AS262" s="14"/>
      <c r="AT262" s="10"/>
      <c r="AU262" s="10"/>
      <c r="AV262" s="10"/>
      <c r="AW262" s="10"/>
      <c r="AX262" s="10"/>
      <c r="AY262" s="10"/>
      <c r="AZ262" s="10"/>
      <c r="BA262" s="10"/>
      <c r="BB262" s="10"/>
      <c r="BC262" s="10"/>
      <c r="BD262" s="14"/>
      <c r="BE262" s="14"/>
      <c r="BF262" s="10"/>
      <c r="BG262" s="10"/>
      <c r="BH262" s="10"/>
      <c r="BI262" s="10"/>
    </row>
    <row r="263" ht="15.75" customHeight="1">
      <c r="A263" s="226"/>
      <c r="B263" s="227"/>
      <c r="C263" s="228"/>
      <c r="D263" s="14"/>
      <c r="E263" s="14"/>
      <c r="F263" s="14"/>
      <c r="G263" s="14"/>
      <c r="H263" s="14"/>
      <c r="I263" s="14"/>
      <c r="J263" s="14"/>
      <c r="K263" s="14"/>
      <c r="L263" s="229"/>
      <c r="M263" s="14"/>
      <c r="N263" s="230"/>
      <c r="O263" s="14"/>
      <c r="P263" s="10"/>
      <c r="Q263" s="14"/>
      <c r="R263" s="14"/>
      <c r="S263" s="14"/>
      <c r="T263" s="14"/>
      <c r="U263" s="14"/>
      <c r="V263" s="14"/>
      <c r="W263" s="14"/>
      <c r="X263" s="14"/>
      <c r="Y263" s="231"/>
      <c r="Z263" s="231"/>
      <c r="AA263" s="231"/>
      <c r="AB263" s="229"/>
      <c r="AC263" s="14"/>
      <c r="AD263" s="14"/>
      <c r="AE263" s="14"/>
      <c r="AF263" s="14"/>
      <c r="AG263" s="14"/>
      <c r="AH263" s="14"/>
      <c r="AI263" s="14"/>
      <c r="AJ263" s="14"/>
      <c r="AK263" s="14"/>
      <c r="AL263" s="14"/>
      <c r="AM263" s="14"/>
      <c r="AN263" s="14"/>
      <c r="AO263" s="230"/>
      <c r="AP263" s="10"/>
      <c r="AQ263" s="10"/>
      <c r="AR263" s="10"/>
      <c r="AS263" s="14"/>
      <c r="AT263" s="10"/>
      <c r="AU263" s="10"/>
      <c r="AV263" s="10"/>
      <c r="AW263" s="10"/>
      <c r="AX263" s="10"/>
      <c r="AY263" s="10"/>
      <c r="AZ263" s="10"/>
      <c r="BA263" s="10"/>
      <c r="BB263" s="10"/>
      <c r="BC263" s="10"/>
      <c r="BD263" s="14"/>
      <c r="BE263" s="14"/>
      <c r="BF263" s="10"/>
      <c r="BG263" s="10"/>
      <c r="BH263" s="10"/>
      <c r="BI263" s="10"/>
    </row>
    <row r="264" ht="15.75" customHeight="1">
      <c r="A264" s="226"/>
      <c r="B264" s="227"/>
      <c r="C264" s="228"/>
      <c r="D264" s="14"/>
      <c r="E264" s="14"/>
      <c r="F264" s="14"/>
      <c r="G264" s="14"/>
      <c r="H264" s="14"/>
      <c r="I264" s="14"/>
      <c r="J264" s="14"/>
      <c r="K264" s="14"/>
      <c r="L264" s="229"/>
      <c r="M264" s="14"/>
      <c r="N264" s="230"/>
      <c r="O264" s="14"/>
      <c r="P264" s="10"/>
      <c r="Q264" s="14"/>
      <c r="R264" s="14"/>
      <c r="S264" s="14"/>
      <c r="T264" s="14"/>
      <c r="U264" s="14"/>
      <c r="V264" s="14"/>
      <c r="W264" s="14"/>
      <c r="X264" s="14"/>
      <c r="Y264" s="231"/>
      <c r="Z264" s="231"/>
      <c r="AA264" s="231"/>
      <c r="AB264" s="229"/>
      <c r="AC264" s="14"/>
      <c r="AD264" s="14"/>
      <c r="AE264" s="14"/>
      <c r="AF264" s="14"/>
      <c r="AG264" s="14"/>
      <c r="AH264" s="14"/>
      <c r="AI264" s="14"/>
      <c r="AJ264" s="14"/>
      <c r="AK264" s="14"/>
      <c r="AL264" s="14"/>
      <c r="AM264" s="14"/>
      <c r="AN264" s="14"/>
      <c r="AO264" s="230"/>
      <c r="AP264" s="10"/>
      <c r="AQ264" s="10"/>
      <c r="AR264" s="10"/>
      <c r="AS264" s="14"/>
      <c r="AT264" s="10"/>
      <c r="AU264" s="10"/>
      <c r="AV264" s="10"/>
      <c r="AW264" s="10"/>
      <c r="AX264" s="10"/>
      <c r="AY264" s="10"/>
      <c r="AZ264" s="10"/>
      <c r="BA264" s="10"/>
      <c r="BB264" s="10"/>
      <c r="BC264" s="10"/>
      <c r="BD264" s="14"/>
      <c r="BE264" s="14"/>
      <c r="BF264" s="10"/>
      <c r="BG264" s="10"/>
      <c r="BH264" s="10"/>
      <c r="BI264" s="10"/>
    </row>
    <row r="265" ht="15.75" customHeight="1">
      <c r="A265" s="226"/>
      <c r="B265" s="227"/>
      <c r="C265" s="228"/>
      <c r="D265" s="14"/>
      <c r="E265" s="14"/>
      <c r="F265" s="14"/>
      <c r="G265" s="14"/>
      <c r="H265" s="14"/>
      <c r="I265" s="14"/>
      <c r="J265" s="14"/>
      <c r="K265" s="14"/>
      <c r="L265" s="229"/>
      <c r="M265" s="14"/>
      <c r="N265" s="230"/>
      <c r="O265" s="14"/>
      <c r="P265" s="10"/>
      <c r="Q265" s="14"/>
      <c r="R265" s="14"/>
      <c r="S265" s="14"/>
      <c r="T265" s="14"/>
      <c r="U265" s="14"/>
      <c r="V265" s="14"/>
      <c r="W265" s="14"/>
      <c r="X265" s="14"/>
      <c r="Y265" s="231"/>
      <c r="Z265" s="231"/>
      <c r="AA265" s="231"/>
      <c r="AB265" s="229"/>
      <c r="AC265" s="14"/>
      <c r="AD265" s="14"/>
      <c r="AE265" s="14"/>
      <c r="AF265" s="14"/>
      <c r="AG265" s="14"/>
      <c r="AH265" s="14"/>
      <c r="AI265" s="14"/>
      <c r="AJ265" s="14"/>
      <c r="AK265" s="14"/>
      <c r="AL265" s="14"/>
      <c r="AM265" s="14"/>
      <c r="AN265" s="14"/>
      <c r="AO265" s="230"/>
      <c r="AP265" s="10"/>
      <c r="AQ265" s="10"/>
      <c r="AR265" s="10"/>
      <c r="AS265" s="14"/>
      <c r="AT265" s="10"/>
      <c r="AU265" s="10"/>
      <c r="AV265" s="10"/>
      <c r="AW265" s="10"/>
      <c r="AX265" s="10"/>
      <c r="AY265" s="10"/>
      <c r="AZ265" s="10"/>
      <c r="BA265" s="10"/>
      <c r="BB265" s="10"/>
      <c r="BC265" s="10"/>
      <c r="BD265" s="14"/>
      <c r="BE265" s="14"/>
      <c r="BF265" s="10"/>
      <c r="BG265" s="10"/>
      <c r="BH265" s="10"/>
      <c r="BI265" s="10"/>
    </row>
    <row r="266" ht="15.75" customHeight="1">
      <c r="A266" s="226"/>
      <c r="B266" s="227"/>
      <c r="C266" s="228"/>
      <c r="D266" s="14"/>
      <c r="E266" s="14"/>
      <c r="F266" s="14"/>
      <c r="G266" s="14"/>
      <c r="H266" s="14"/>
      <c r="I266" s="14"/>
      <c r="J266" s="14"/>
      <c r="K266" s="14"/>
      <c r="L266" s="229"/>
      <c r="M266" s="14"/>
      <c r="N266" s="230"/>
      <c r="O266" s="14"/>
      <c r="P266" s="10"/>
      <c r="Q266" s="14"/>
      <c r="R266" s="14"/>
      <c r="S266" s="14"/>
      <c r="T266" s="14"/>
      <c r="U266" s="14"/>
      <c r="V266" s="14"/>
      <c r="W266" s="14"/>
      <c r="X266" s="14"/>
      <c r="Y266" s="231"/>
      <c r="Z266" s="231"/>
      <c r="AA266" s="231"/>
      <c r="AB266" s="229"/>
      <c r="AC266" s="14"/>
      <c r="AD266" s="14"/>
      <c r="AE266" s="14"/>
      <c r="AF266" s="14"/>
      <c r="AG266" s="14"/>
      <c r="AH266" s="14"/>
      <c r="AI266" s="14"/>
      <c r="AJ266" s="14"/>
      <c r="AK266" s="14"/>
      <c r="AL266" s="14"/>
      <c r="AM266" s="14"/>
      <c r="AN266" s="14"/>
      <c r="AO266" s="230"/>
      <c r="AP266" s="10"/>
      <c r="AQ266" s="10"/>
      <c r="AR266" s="10"/>
      <c r="AS266" s="14"/>
      <c r="AT266" s="10"/>
      <c r="AU266" s="10"/>
      <c r="AV266" s="10"/>
      <c r="AW266" s="10"/>
      <c r="AX266" s="10"/>
      <c r="AY266" s="10"/>
      <c r="AZ266" s="10"/>
      <c r="BA266" s="10"/>
      <c r="BB266" s="10"/>
      <c r="BC266" s="10"/>
      <c r="BD266" s="14"/>
      <c r="BE266" s="14"/>
      <c r="BF266" s="10"/>
      <c r="BG266" s="10"/>
      <c r="BH266" s="10"/>
      <c r="BI266" s="10"/>
    </row>
    <row r="267" ht="15.75" customHeight="1">
      <c r="A267" s="226"/>
      <c r="B267" s="227"/>
      <c r="C267" s="228"/>
      <c r="D267" s="14"/>
      <c r="E267" s="14"/>
      <c r="F267" s="14"/>
      <c r="G267" s="14"/>
      <c r="H267" s="14"/>
      <c r="I267" s="14"/>
      <c r="J267" s="14"/>
      <c r="K267" s="14"/>
      <c r="L267" s="229"/>
      <c r="M267" s="14"/>
      <c r="N267" s="230"/>
      <c r="O267" s="14"/>
      <c r="P267" s="10"/>
      <c r="Q267" s="14"/>
      <c r="R267" s="14"/>
      <c r="S267" s="14"/>
      <c r="T267" s="14"/>
      <c r="U267" s="14"/>
      <c r="V267" s="14"/>
      <c r="W267" s="14"/>
      <c r="X267" s="14"/>
      <c r="Y267" s="231"/>
      <c r="Z267" s="231"/>
      <c r="AA267" s="231"/>
      <c r="AB267" s="229"/>
      <c r="AC267" s="14"/>
      <c r="AD267" s="14"/>
      <c r="AE267" s="14"/>
      <c r="AF267" s="14"/>
      <c r="AG267" s="14"/>
      <c r="AH267" s="14"/>
      <c r="AI267" s="14"/>
      <c r="AJ267" s="14"/>
      <c r="AK267" s="14"/>
      <c r="AL267" s="14"/>
      <c r="AM267" s="14"/>
      <c r="AN267" s="14"/>
      <c r="AO267" s="230"/>
      <c r="AP267" s="10"/>
      <c r="AQ267" s="10"/>
      <c r="AR267" s="10"/>
      <c r="AS267" s="14"/>
      <c r="AT267" s="10"/>
      <c r="AU267" s="10"/>
      <c r="AV267" s="10"/>
      <c r="AW267" s="10"/>
      <c r="AX267" s="10"/>
      <c r="AY267" s="10"/>
      <c r="AZ267" s="10"/>
      <c r="BA267" s="10"/>
      <c r="BB267" s="10"/>
      <c r="BC267" s="10"/>
      <c r="BD267" s="14"/>
      <c r="BE267" s="14"/>
      <c r="BF267" s="10"/>
      <c r="BG267" s="10"/>
      <c r="BH267" s="10"/>
      <c r="BI267" s="10"/>
    </row>
    <row r="268" ht="15.75" customHeight="1">
      <c r="A268" s="226"/>
      <c r="B268" s="227"/>
      <c r="C268" s="228"/>
      <c r="D268" s="14"/>
      <c r="E268" s="14"/>
      <c r="F268" s="14"/>
      <c r="G268" s="14"/>
      <c r="H268" s="14"/>
      <c r="I268" s="14"/>
      <c r="J268" s="14"/>
      <c r="K268" s="14"/>
      <c r="L268" s="229"/>
      <c r="M268" s="14"/>
      <c r="N268" s="230"/>
      <c r="O268" s="14"/>
      <c r="P268" s="10"/>
      <c r="Q268" s="14"/>
      <c r="R268" s="14"/>
      <c r="S268" s="14"/>
      <c r="T268" s="14"/>
      <c r="U268" s="14"/>
      <c r="V268" s="14"/>
      <c r="W268" s="14"/>
      <c r="X268" s="14"/>
      <c r="Y268" s="231"/>
      <c r="Z268" s="231"/>
      <c r="AA268" s="231"/>
      <c r="AB268" s="229"/>
      <c r="AC268" s="14"/>
      <c r="AD268" s="14"/>
      <c r="AE268" s="14"/>
      <c r="AF268" s="14"/>
      <c r="AG268" s="14"/>
      <c r="AH268" s="14"/>
      <c r="AI268" s="14"/>
      <c r="AJ268" s="14"/>
      <c r="AK268" s="14"/>
      <c r="AL268" s="14"/>
      <c r="AM268" s="14"/>
      <c r="AN268" s="14"/>
      <c r="AO268" s="230"/>
      <c r="AP268" s="10"/>
      <c r="AQ268" s="10"/>
      <c r="AR268" s="10"/>
      <c r="AS268" s="14"/>
      <c r="AT268" s="10"/>
      <c r="AU268" s="10"/>
      <c r="AV268" s="10"/>
      <c r="AW268" s="10"/>
      <c r="AX268" s="10"/>
      <c r="AY268" s="10"/>
      <c r="AZ268" s="10"/>
      <c r="BA268" s="10"/>
      <c r="BB268" s="10"/>
      <c r="BC268" s="10"/>
      <c r="BD268" s="14"/>
      <c r="BE268" s="14"/>
      <c r="BF268" s="10"/>
      <c r="BG268" s="10"/>
      <c r="BH268" s="10"/>
      <c r="BI268" s="10"/>
    </row>
    <row r="269" ht="15.75" customHeight="1">
      <c r="A269" s="226"/>
      <c r="B269" s="227"/>
      <c r="C269" s="228"/>
      <c r="D269" s="14"/>
      <c r="E269" s="14"/>
      <c r="F269" s="14"/>
      <c r="G269" s="14"/>
      <c r="H269" s="14"/>
      <c r="I269" s="14"/>
      <c r="J269" s="14"/>
      <c r="K269" s="14"/>
      <c r="L269" s="229"/>
      <c r="M269" s="14"/>
      <c r="N269" s="230"/>
      <c r="O269" s="14"/>
      <c r="P269" s="10"/>
      <c r="Q269" s="14"/>
      <c r="R269" s="14"/>
      <c r="S269" s="14"/>
      <c r="T269" s="14"/>
      <c r="U269" s="14"/>
      <c r="V269" s="14"/>
      <c r="W269" s="14"/>
      <c r="X269" s="14"/>
      <c r="Y269" s="231"/>
      <c r="Z269" s="231"/>
      <c r="AA269" s="231"/>
      <c r="AB269" s="229"/>
      <c r="AC269" s="14"/>
      <c r="AD269" s="14"/>
      <c r="AE269" s="14"/>
      <c r="AF269" s="14"/>
      <c r="AG269" s="14"/>
      <c r="AH269" s="14"/>
      <c r="AI269" s="14"/>
      <c r="AJ269" s="14"/>
      <c r="AK269" s="14"/>
      <c r="AL269" s="14"/>
      <c r="AM269" s="14"/>
      <c r="AN269" s="14"/>
      <c r="AO269" s="230"/>
      <c r="AP269" s="10"/>
      <c r="AQ269" s="10"/>
      <c r="AR269" s="10"/>
      <c r="AS269" s="14"/>
      <c r="AT269" s="10"/>
      <c r="AU269" s="10"/>
      <c r="AV269" s="10"/>
      <c r="AW269" s="10"/>
      <c r="AX269" s="10"/>
      <c r="AY269" s="10"/>
      <c r="AZ269" s="10"/>
      <c r="BA269" s="10"/>
      <c r="BB269" s="10"/>
      <c r="BC269" s="10"/>
      <c r="BD269" s="14"/>
      <c r="BE269" s="14"/>
      <c r="BF269" s="10"/>
      <c r="BG269" s="10"/>
      <c r="BH269" s="10"/>
      <c r="BI269" s="10"/>
    </row>
    <row r="270" ht="15.75" customHeight="1">
      <c r="A270" s="226"/>
      <c r="B270" s="227"/>
      <c r="C270" s="228"/>
      <c r="D270" s="14"/>
      <c r="E270" s="14"/>
      <c r="F270" s="14"/>
      <c r="G270" s="14"/>
      <c r="H270" s="14"/>
      <c r="I270" s="14"/>
      <c r="J270" s="14"/>
      <c r="K270" s="14"/>
      <c r="L270" s="229"/>
      <c r="M270" s="14"/>
      <c r="N270" s="230"/>
      <c r="O270" s="14"/>
      <c r="P270" s="10"/>
      <c r="Q270" s="14"/>
      <c r="R270" s="14"/>
      <c r="S270" s="14"/>
      <c r="T270" s="14"/>
      <c r="U270" s="14"/>
      <c r="V270" s="14"/>
      <c r="W270" s="14"/>
      <c r="X270" s="14"/>
      <c r="Y270" s="231"/>
      <c r="Z270" s="231"/>
      <c r="AA270" s="231"/>
      <c r="AB270" s="229"/>
      <c r="AC270" s="14"/>
      <c r="AD270" s="14"/>
      <c r="AE270" s="14"/>
      <c r="AF270" s="14"/>
      <c r="AG270" s="14"/>
      <c r="AH270" s="14"/>
      <c r="AI270" s="14"/>
      <c r="AJ270" s="14"/>
      <c r="AK270" s="14"/>
      <c r="AL270" s="14"/>
      <c r="AM270" s="14"/>
      <c r="AN270" s="14"/>
      <c r="AO270" s="230"/>
      <c r="AP270" s="10"/>
      <c r="AQ270" s="10"/>
      <c r="AR270" s="10"/>
      <c r="AS270" s="14"/>
      <c r="AT270" s="10"/>
      <c r="AU270" s="10"/>
      <c r="AV270" s="10"/>
      <c r="AW270" s="10"/>
      <c r="AX270" s="10"/>
      <c r="AY270" s="10"/>
      <c r="AZ270" s="10"/>
      <c r="BA270" s="10"/>
      <c r="BB270" s="10"/>
      <c r="BC270" s="10"/>
      <c r="BD270" s="14"/>
      <c r="BE270" s="14"/>
      <c r="BF270" s="10"/>
      <c r="BG270" s="10"/>
      <c r="BH270" s="10"/>
      <c r="BI270" s="10"/>
    </row>
    <row r="271" ht="15.75" customHeight="1">
      <c r="A271" s="226"/>
      <c r="B271" s="227"/>
      <c r="C271" s="228"/>
      <c r="D271" s="14"/>
      <c r="E271" s="14"/>
      <c r="F271" s="14"/>
      <c r="G271" s="14"/>
      <c r="H271" s="14"/>
      <c r="I271" s="14"/>
      <c r="J271" s="14"/>
      <c r="K271" s="14"/>
      <c r="L271" s="229"/>
      <c r="M271" s="14"/>
      <c r="N271" s="230"/>
      <c r="O271" s="14"/>
      <c r="P271" s="10"/>
      <c r="Q271" s="14"/>
      <c r="R271" s="14"/>
      <c r="S271" s="14"/>
      <c r="T271" s="14"/>
      <c r="U271" s="14"/>
      <c r="V271" s="14"/>
      <c r="W271" s="14"/>
      <c r="X271" s="14"/>
      <c r="Y271" s="231"/>
      <c r="Z271" s="231"/>
      <c r="AA271" s="231"/>
      <c r="AB271" s="229"/>
      <c r="AC271" s="14"/>
      <c r="AD271" s="14"/>
      <c r="AE271" s="14"/>
      <c r="AF271" s="14"/>
      <c r="AG271" s="14"/>
      <c r="AH271" s="14"/>
      <c r="AI271" s="14"/>
      <c r="AJ271" s="14"/>
      <c r="AK271" s="14"/>
      <c r="AL271" s="14"/>
      <c r="AM271" s="14"/>
      <c r="AN271" s="14"/>
      <c r="AO271" s="230"/>
      <c r="AP271" s="10"/>
      <c r="AQ271" s="10"/>
      <c r="AR271" s="10"/>
      <c r="AS271" s="14"/>
      <c r="AT271" s="10"/>
      <c r="AU271" s="10"/>
      <c r="AV271" s="10"/>
      <c r="AW271" s="10"/>
      <c r="AX271" s="10"/>
      <c r="AY271" s="10"/>
      <c r="AZ271" s="10"/>
      <c r="BA271" s="10"/>
      <c r="BB271" s="10"/>
      <c r="BC271" s="10"/>
      <c r="BD271" s="14"/>
      <c r="BE271" s="14"/>
      <c r="BF271" s="10"/>
      <c r="BG271" s="10"/>
      <c r="BH271" s="10"/>
      <c r="BI271" s="10"/>
    </row>
    <row r="272" ht="15.75" customHeight="1">
      <c r="A272" s="226"/>
      <c r="B272" s="227"/>
      <c r="C272" s="228"/>
      <c r="D272" s="14"/>
      <c r="E272" s="14"/>
      <c r="F272" s="14"/>
      <c r="G272" s="14"/>
      <c r="H272" s="14"/>
      <c r="I272" s="14"/>
      <c r="J272" s="14"/>
      <c r="K272" s="14"/>
      <c r="L272" s="229"/>
      <c r="M272" s="14"/>
      <c r="N272" s="230"/>
      <c r="O272" s="14"/>
      <c r="P272" s="10"/>
      <c r="Q272" s="14"/>
      <c r="R272" s="14"/>
      <c r="S272" s="14"/>
      <c r="T272" s="14"/>
      <c r="U272" s="14"/>
      <c r="V272" s="14"/>
      <c r="W272" s="14"/>
      <c r="X272" s="14"/>
      <c r="Y272" s="231"/>
      <c r="Z272" s="231"/>
      <c r="AA272" s="231"/>
      <c r="AB272" s="229"/>
      <c r="AC272" s="14"/>
      <c r="AD272" s="14"/>
      <c r="AE272" s="14"/>
      <c r="AF272" s="14"/>
      <c r="AG272" s="14"/>
      <c r="AH272" s="14"/>
      <c r="AI272" s="14"/>
      <c r="AJ272" s="14"/>
      <c r="AK272" s="14"/>
      <c r="AL272" s="14"/>
      <c r="AM272" s="14"/>
      <c r="AN272" s="14"/>
      <c r="AO272" s="230"/>
      <c r="AP272" s="10"/>
      <c r="AQ272" s="10"/>
      <c r="AR272" s="10"/>
      <c r="AS272" s="14"/>
      <c r="AT272" s="10"/>
      <c r="AU272" s="10"/>
      <c r="AV272" s="10"/>
      <c r="AW272" s="10"/>
      <c r="AX272" s="10"/>
      <c r="AY272" s="10"/>
      <c r="AZ272" s="10"/>
      <c r="BA272" s="10"/>
      <c r="BB272" s="10"/>
      <c r="BC272" s="10"/>
      <c r="BD272" s="14"/>
      <c r="BE272" s="14"/>
      <c r="BF272" s="10"/>
      <c r="BG272" s="10"/>
      <c r="BH272" s="10"/>
      <c r="BI272" s="10"/>
    </row>
    <row r="273" ht="15.75" customHeight="1">
      <c r="A273" s="226"/>
      <c r="B273" s="227"/>
      <c r="C273" s="228"/>
      <c r="D273" s="14"/>
      <c r="E273" s="14"/>
      <c r="F273" s="14"/>
      <c r="G273" s="14"/>
      <c r="H273" s="14"/>
      <c r="I273" s="14"/>
      <c r="J273" s="14"/>
      <c r="K273" s="14"/>
      <c r="L273" s="229"/>
      <c r="M273" s="14"/>
      <c r="N273" s="230"/>
      <c r="O273" s="14"/>
      <c r="P273" s="10"/>
      <c r="Q273" s="14"/>
      <c r="R273" s="14"/>
      <c r="S273" s="14"/>
      <c r="T273" s="14"/>
      <c r="U273" s="14"/>
      <c r="V273" s="14"/>
      <c r="W273" s="14"/>
      <c r="X273" s="14"/>
      <c r="Y273" s="231"/>
      <c r="Z273" s="231"/>
      <c r="AA273" s="231"/>
      <c r="AB273" s="229"/>
      <c r="AC273" s="14"/>
      <c r="AD273" s="14"/>
      <c r="AE273" s="14"/>
      <c r="AF273" s="14"/>
      <c r="AG273" s="14"/>
      <c r="AH273" s="14"/>
      <c r="AI273" s="14"/>
      <c r="AJ273" s="14"/>
      <c r="AK273" s="14"/>
      <c r="AL273" s="14"/>
      <c r="AM273" s="14"/>
      <c r="AN273" s="14"/>
      <c r="AO273" s="230"/>
      <c r="AP273" s="10"/>
      <c r="AQ273" s="10"/>
      <c r="AR273" s="10"/>
      <c r="AS273" s="14"/>
      <c r="AT273" s="10"/>
      <c r="AU273" s="10"/>
      <c r="AV273" s="10"/>
      <c r="AW273" s="10"/>
      <c r="AX273" s="10"/>
      <c r="AY273" s="10"/>
      <c r="AZ273" s="10"/>
      <c r="BA273" s="10"/>
      <c r="BB273" s="10"/>
      <c r="BC273" s="10"/>
      <c r="BD273" s="14"/>
      <c r="BE273" s="14"/>
      <c r="BF273" s="10"/>
      <c r="BG273" s="10"/>
      <c r="BH273" s="10"/>
      <c r="BI273" s="10"/>
    </row>
    <row r="274" ht="15.75" customHeight="1">
      <c r="A274" s="226"/>
      <c r="B274" s="227"/>
      <c r="C274" s="228"/>
      <c r="D274" s="14"/>
      <c r="E274" s="14"/>
      <c r="F274" s="14"/>
      <c r="G274" s="14"/>
      <c r="H274" s="14"/>
      <c r="I274" s="14"/>
      <c r="J274" s="14"/>
      <c r="K274" s="14"/>
      <c r="L274" s="229"/>
      <c r="M274" s="14"/>
      <c r="N274" s="230"/>
      <c r="O274" s="14"/>
      <c r="P274" s="10"/>
      <c r="Q274" s="14"/>
      <c r="R274" s="14"/>
      <c r="S274" s="14"/>
      <c r="T274" s="14"/>
      <c r="U274" s="14"/>
      <c r="V274" s="14"/>
      <c r="W274" s="14"/>
      <c r="X274" s="14"/>
      <c r="Y274" s="231"/>
      <c r="Z274" s="231"/>
      <c r="AA274" s="231"/>
      <c r="AB274" s="229"/>
      <c r="AC274" s="14"/>
      <c r="AD274" s="14"/>
      <c r="AE274" s="14"/>
      <c r="AF274" s="14"/>
      <c r="AG274" s="14"/>
      <c r="AH274" s="14"/>
      <c r="AI274" s="14"/>
      <c r="AJ274" s="14"/>
      <c r="AK274" s="14"/>
      <c r="AL274" s="14"/>
      <c r="AM274" s="14"/>
      <c r="AN274" s="14"/>
      <c r="AO274" s="230"/>
      <c r="AP274" s="10"/>
      <c r="AQ274" s="10"/>
      <c r="AR274" s="10"/>
      <c r="AS274" s="14"/>
      <c r="AT274" s="10"/>
      <c r="AU274" s="10"/>
      <c r="AV274" s="10"/>
      <c r="AW274" s="10"/>
      <c r="AX274" s="10"/>
      <c r="AY274" s="10"/>
      <c r="AZ274" s="10"/>
      <c r="BA274" s="10"/>
      <c r="BB274" s="10"/>
      <c r="BC274" s="10"/>
      <c r="BD274" s="14"/>
      <c r="BE274" s="14"/>
      <c r="BF274" s="10"/>
      <c r="BG274" s="10"/>
      <c r="BH274" s="10"/>
      <c r="BI274" s="10"/>
    </row>
    <row r="275" ht="15.75" customHeight="1">
      <c r="A275" s="226"/>
      <c r="B275" s="227"/>
      <c r="C275" s="228"/>
      <c r="D275" s="14"/>
      <c r="E275" s="14"/>
      <c r="F275" s="14"/>
      <c r="G275" s="14"/>
      <c r="H275" s="14"/>
      <c r="I275" s="14"/>
      <c r="J275" s="14"/>
      <c r="K275" s="14"/>
      <c r="L275" s="229"/>
      <c r="M275" s="14"/>
      <c r="N275" s="230"/>
      <c r="O275" s="14"/>
      <c r="P275" s="10"/>
      <c r="Q275" s="14"/>
      <c r="R275" s="14"/>
      <c r="S275" s="14"/>
      <c r="T275" s="14"/>
      <c r="U275" s="14"/>
      <c r="V275" s="14"/>
      <c r="W275" s="14"/>
      <c r="X275" s="14"/>
      <c r="Y275" s="231"/>
      <c r="Z275" s="231"/>
      <c r="AA275" s="231"/>
      <c r="AB275" s="229"/>
      <c r="AC275" s="14"/>
      <c r="AD275" s="14"/>
      <c r="AE275" s="14"/>
      <c r="AF275" s="14"/>
      <c r="AG275" s="14"/>
      <c r="AH275" s="14"/>
      <c r="AI275" s="14"/>
      <c r="AJ275" s="14"/>
      <c r="AK275" s="14"/>
      <c r="AL275" s="14"/>
      <c r="AM275" s="14"/>
      <c r="AN275" s="14"/>
      <c r="AO275" s="230"/>
      <c r="AP275" s="10"/>
      <c r="AQ275" s="10"/>
      <c r="AR275" s="10"/>
      <c r="AS275" s="14"/>
      <c r="AT275" s="10"/>
      <c r="AU275" s="10"/>
      <c r="AV275" s="10"/>
      <c r="AW275" s="10"/>
      <c r="AX275" s="10"/>
      <c r="AY275" s="10"/>
      <c r="AZ275" s="10"/>
      <c r="BA275" s="10"/>
      <c r="BB275" s="10"/>
      <c r="BC275" s="10"/>
      <c r="BD275" s="14"/>
      <c r="BE275" s="14"/>
      <c r="BF275" s="10"/>
      <c r="BG275" s="10"/>
      <c r="BH275" s="10"/>
      <c r="BI275" s="10"/>
    </row>
    <row r="276" ht="15.75" customHeight="1">
      <c r="A276" s="226"/>
      <c r="B276" s="227"/>
      <c r="C276" s="228"/>
      <c r="D276" s="14"/>
      <c r="E276" s="14"/>
      <c r="F276" s="14"/>
      <c r="G276" s="14"/>
      <c r="H276" s="14"/>
      <c r="I276" s="14"/>
      <c r="J276" s="14"/>
      <c r="K276" s="14"/>
      <c r="L276" s="229"/>
      <c r="M276" s="14"/>
      <c r="N276" s="230"/>
      <c r="O276" s="14"/>
      <c r="P276" s="10"/>
      <c r="Q276" s="14"/>
      <c r="R276" s="14"/>
      <c r="S276" s="14"/>
      <c r="T276" s="14"/>
      <c r="U276" s="14"/>
      <c r="V276" s="14"/>
      <c r="W276" s="14"/>
      <c r="X276" s="14"/>
      <c r="Y276" s="231"/>
      <c r="Z276" s="231"/>
      <c r="AA276" s="231"/>
      <c r="AB276" s="229"/>
      <c r="AC276" s="14"/>
      <c r="AD276" s="14"/>
      <c r="AE276" s="14"/>
      <c r="AF276" s="14"/>
      <c r="AG276" s="14"/>
      <c r="AH276" s="14"/>
      <c r="AI276" s="14"/>
      <c r="AJ276" s="14"/>
      <c r="AK276" s="14"/>
      <c r="AL276" s="14"/>
      <c r="AM276" s="14"/>
      <c r="AN276" s="14"/>
      <c r="AO276" s="230"/>
      <c r="AP276" s="10"/>
      <c r="AQ276" s="10"/>
      <c r="AR276" s="10"/>
      <c r="AS276" s="14"/>
      <c r="AT276" s="10"/>
      <c r="AU276" s="10"/>
      <c r="AV276" s="10"/>
      <c r="AW276" s="10"/>
      <c r="AX276" s="10"/>
      <c r="AY276" s="10"/>
      <c r="AZ276" s="10"/>
      <c r="BA276" s="10"/>
      <c r="BB276" s="10"/>
      <c r="BC276" s="10"/>
      <c r="BD276" s="14"/>
      <c r="BE276" s="14"/>
      <c r="BF276" s="10"/>
      <c r="BG276" s="10"/>
      <c r="BH276" s="10"/>
      <c r="BI276" s="10"/>
    </row>
    <row r="277" ht="15.75" customHeight="1">
      <c r="A277" s="226"/>
      <c r="B277" s="227"/>
      <c r="C277" s="228"/>
      <c r="D277" s="14"/>
      <c r="E277" s="14"/>
      <c r="F277" s="14"/>
      <c r="G277" s="14"/>
      <c r="H277" s="14"/>
      <c r="I277" s="14"/>
      <c r="J277" s="14"/>
      <c r="K277" s="14"/>
      <c r="L277" s="229"/>
      <c r="M277" s="14"/>
      <c r="N277" s="230"/>
      <c r="O277" s="14"/>
      <c r="P277" s="10"/>
      <c r="Q277" s="14"/>
      <c r="R277" s="14"/>
      <c r="S277" s="14"/>
      <c r="T277" s="14"/>
      <c r="U277" s="14"/>
      <c r="V277" s="14"/>
      <c r="W277" s="14"/>
      <c r="X277" s="14"/>
      <c r="Y277" s="231"/>
      <c r="Z277" s="231"/>
      <c r="AA277" s="231"/>
      <c r="AB277" s="229"/>
      <c r="AC277" s="14"/>
      <c r="AD277" s="14"/>
      <c r="AE277" s="14"/>
      <c r="AF277" s="14"/>
      <c r="AG277" s="14"/>
      <c r="AH277" s="14"/>
      <c r="AI277" s="14"/>
      <c r="AJ277" s="14"/>
      <c r="AK277" s="14"/>
      <c r="AL277" s="14"/>
      <c r="AM277" s="14"/>
      <c r="AN277" s="14"/>
      <c r="AO277" s="230"/>
      <c r="AP277" s="10"/>
      <c r="AQ277" s="10"/>
      <c r="AR277" s="10"/>
      <c r="AS277" s="14"/>
      <c r="AT277" s="10"/>
      <c r="AU277" s="10"/>
      <c r="AV277" s="10"/>
      <c r="AW277" s="10"/>
      <c r="AX277" s="10"/>
      <c r="AY277" s="10"/>
      <c r="AZ277" s="10"/>
      <c r="BA277" s="10"/>
      <c r="BB277" s="10"/>
      <c r="BC277" s="10"/>
      <c r="BD277" s="14"/>
      <c r="BE277" s="14"/>
      <c r="BF277" s="10"/>
      <c r="BG277" s="10"/>
      <c r="BH277" s="10"/>
      <c r="BI277" s="10"/>
    </row>
    <row r="278" ht="15.75" customHeight="1">
      <c r="A278" s="226"/>
      <c r="B278" s="227"/>
      <c r="C278" s="228"/>
      <c r="D278" s="14"/>
      <c r="E278" s="14"/>
      <c r="F278" s="14"/>
      <c r="G278" s="14"/>
      <c r="H278" s="14"/>
      <c r="I278" s="14"/>
      <c r="J278" s="14"/>
      <c r="K278" s="14"/>
      <c r="L278" s="229"/>
      <c r="M278" s="14"/>
      <c r="N278" s="230"/>
      <c r="O278" s="14"/>
      <c r="P278" s="10"/>
      <c r="Q278" s="14"/>
      <c r="R278" s="14"/>
      <c r="S278" s="14"/>
      <c r="T278" s="14"/>
      <c r="U278" s="14"/>
      <c r="V278" s="14"/>
      <c r="W278" s="14"/>
      <c r="X278" s="14"/>
      <c r="Y278" s="231"/>
      <c r="Z278" s="231"/>
      <c r="AA278" s="231"/>
      <c r="AB278" s="229"/>
      <c r="AC278" s="14"/>
      <c r="AD278" s="14"/>
      <c r="AE278" s="14"/>
      <c r="AF278" s="14"/>
      <c r="AG278" s="14"/>
      <c r="AH278" s="14"/>
      <c r="AI278" s="14"/>
      <c r="AJ278" s="14"/>
      <c r="AK278" s="14"/>
      <c r="AL278" s="14"/>
      <c r="AM278" s="14"/>
      <c r="AN278" s="14"/>
      <c r="AO278" s="230"/>
      <c r="AP278" s="10"/>
      <c r="AQ278" s="10"/>
      <c r="AR278" s="10"/>
      <c r="AS278" s="14"/>
      <c r="AT278" s="10"/>
      <c r="AU278" s="10"/>
      <c r="AV278" s="10"/>
      <c r="AW278" s="10"/>
      <c r="AX278" s="10"/>
      <c r="AY278" s="10"/>
      <c r="AZ278" s="10"/>
      <c r="BA278" s="10"/>
      <c r="BB278" s="10"/>
      <c r="BC278" s="10"/>
      <c r="BD278" s="14"/>
      <c r="BE278" s="14"/>
      <c r="BF278" s="10"/>
      <c r="BG278" s="10"/>
      <c r="BH278" s="10"/>
      <c r="BI278" s="10"/>
    </row>
    <row r="279" ht="15.75" customHeight="1">
      <c r="A279" s="226"/>
      <c r="B279" s="227"/>
      <c r="C279" s="228"/>
      <c r="D279" s="14"/>
      <c r="E279" s="14"/>
      <c r="F279" s="14"/>
      <c r="G279" s="14"/>
      <c r="H279" s="14"/>
      <c r="I279" s="14"/>
      <c r="J279" s="14"/>
      <c r="K279" s="14"/>
      <c r="L279" s="229"/>
      <c r="M279" s="14"/>
      <c r="N279" s="230"/>
      <c r="O279" s="14"/>
      <c r="P279" s="10"/>
      <c r="Q279" s="14"/>
      <c r="R279" s="14"/>
      <c r="S279" s="14"/>
      <c r="T279" s="14"/>
      <c r="U279" s="14"/>
      <c r="V279" s="14"/>
      <c r="W279" s="14"/>
      <c r="X279" s="14"/>
      <c r="Y279" s="231"/>
      <c r="Z279" s="231"/>
      <c r="AA279" s="231"/>
      <c r="AB279" s="229"/>
      <c r="AC279" s="14"/>
      <c r="AD279" s="14"/>
      <c r="AE279" s="14"/>
      <c r="AF279" s="14"/>
      <c r="AG279" s="14"/>
      <c r="AH279" s="14"/>
      <c r="AI279" s="14"/>
      <c r="AJ279" s="14"/>
      <c r="AK279" s="14"/>
      <c r="AL279" s="14"/>
      <c r="AM279" s="14"/>
      <c r="AN279" s="14"/>
      <c r="AO279" s="230"/>
      <c r="AP279" s="10"/>
      <c r="AQ279" s="10"/>
      <c r="AR279" s="10"/>
      <c r="AS279" s="14"/>
      <c r="AT279" s="10"/>
      <c r="AU279" s="10"/>
      <c r="AV279" s="10"/>
      <c r="AW279" s="10"/>
      <c r="AX279" s="10"/>
      <c r="AY279" s="10"/>
      <c r="AZ279" s="10"/>
      <c r="BA279" s="10"/>
      <c r="BB279" s="10"/>
      <c r="BC279" s="10"/>
      <c r="BD279" s="14"/>
      <c r="BE279" s="14"/>
      <c r="BF279" s="10"/>
      <c r="BG279" s="10"/>
      <c r="BH279" s="10"/>
      <c r="BI279" s="10"/>
    </row>
    <row r="280" ht="15.75" customHeight="1">
      <c r="A280" s="226"/>
      <c r="B280" s="227"/>
      <c r="C280" s="228"/>
      <c r="D280" s="14"/>
      <c r="E280" s="14"/>
      <c r="F280" s="14"/>
      <c r="G280" s="14"/>
      <c r="H280" s="14"/>
      <c r="I280" s="14"/>
      <c r="J280" s="14"/>
      <c r="K280" s="14"/>
      <c r="L280" s="229"/>
      <c r="M280" s="14"/>
      <c r="N280" s="230"/>
      <c r="O280" s="14"/>
      <c r="P280" s="10"/>
      <c r="Q280" s="14"/>
      <c r="R280" s="14"/>
      <c r="S280" s="14"/>
      <c r="T280" s="14"/>
      <c r="U280" s="14"/>
      <c r="V280" s="14"/>
      <c r="W280" s="14"/>
      <c r="X280" s="14"/>
      <c r="Y280" s="231"/>
      <c r="Z280" s="231"/>
      <c r="AA280" s="231"/>
      <c r="AB280" s="229"/>
      <c r="AC280" s="14"/>
      <c r="AD280" s="14"/>
      <c r="AE280" s="14"/>
      <c r="AF280" s="14"/>
      <c r="AG280" s="14"/>
      <c r="AH280" s="14"/>
      <c r="AI280" s="14"/>
      <c r="AJ280" s="14"/>
      <c r="AK280" s="14"/>
      <c r="AL280" s="14"/>
      <c r="AM280" s="14"/>
      <c r="AN280" s="14"/>
      <c r="AO280" s="230"/>
      <c r="AP280" s="10"/>
      <c r="AQ280" s="10"/>
      <c r="AR280" s="10"/>
      <c r="AS280" s="14"/>
      <c r="AT280" s="10"/>
      <c r="AU280" s="10"/>
      <c r="AV280" s="10"/>
      <c r="AW280" s="10"/>
      <c r="AX280" s="10"/>
      <c r="AY280" s="10"/>
      <c r="AZ280" s="10"/>
      <c r="BA280" s="10"/>
      <c r="BB280" s="10"/>
      <c r="BC280" s="10"/>
      <c r="BD280" s="14"/>
      <c r="BE280" s="14"/>
      <c r="BF280" s="10"/>
      <c r="BG280" s="10"/>
      <c r="BH280" s="10"/>
      <c r="BI280" s="10"/>
    </row>
    <row r="281" ht="15.75" customHeight="1">
      <c r="A281" s="226"/>
      <c r="B281" s="227"/>
      <c r="C281" s="228"/>
      <c r="D281" s="14"/>
      <c r="E281" s="14"/>
      <c r="F281" s="14"/>
      <c r="G281" s="14"/>
      <c r="H281" s="14"/>
      <c r="I281" s="14"/>
      <c r="J281" s="14"/>
      <c r="K281" s="14"/>
      <c r="L281" s="229"/>
      <c r="M281" s="14"/>
      <c r="N281" s="230"/>
      <c r="O281" s="14"/>
      <c r="P281" s="10"/>
      <c r="Q281" s="14"/>
      <c r="R281" s="14"/>
      <c r="S281" s="14"/>
      <c r="T281" s="14"/>
      <c r="U281" s="14"/>
      <c r="V281" s="14"/>
      <c r="W281" s="14"/>
      <c r="X281" s="14"/>
      <c r="Y281" s="231"/>
      <c r="Z281" s="231"/>
      <c r="AA281" s="231"/>
      <c r="AB281" s="229"/>
      <c r="AC281" s="14"/>
      <c r="AD281" s="14"/>
      <c r="AE281" s="14"/>
      <c r="AF281" s="14"/>
      <c r="AG281" s="14"/>
      <c r="AH281" s="14"/>
      <c r="AI281" s="14"/>
      <c r="AJ281" s="14"/>
      <c r="AK281" s="14"/>
      <c r="AL281" s="14"/>
      <c r="AM281" s="14"/>
      <c r="AN281" s="14"/>
      <c r="AO281" s="230"/>
      <c r="AP281" s="10"/>
      <c r="AQ281" s="10"/>
      <c r="AR281" s="10"/>
      <c r="AS281" s="14"/>
      <c r="AT281" s="10"/>
      <c r="AU281" s="10"/>
      <c r="AV281" s="10"/>
      <c r="AW281" s="10"/>
      <c r="AX281" s="10"/>
      <c r="AY281" s="10"/>
      <c r="AZ281" s="10"/>
      <c r="BA281" s="10"/>
      <c r="BB281" s="10"/>
      <c r="BC281" s="10"/>
      <c r="BD281" s="14"/>
      <c r="BE281" s="14"/>
      <c r="BF281" s="10"/>
      <c r="BG281" s="10"/>
      <c r="BH281" s="10"/>
      <c r="BI281" s="10"/>
    </row>
    <row r="282" ht="15.75" customHeight="1">
      <c r="A282" s="226"/>
      <c r="B282" s="227"/>
      <c r="C282" s="228"/>
      <c r="D282" s="14"/>
      <c r="E282" s="14"/>
      <c r="F282" s="14"/>
      <c r="G282" s="14"/>
      <c r="H282" s="14"/>
      <c r="I282" s="14"/>
      <c r="J282" s="14"/>
      <c r="K282" s="14"/>
      <c r="L282" s="229"/>
      <c r="M282" s="14"/>
      <c r="N282" s="230"/>
      <c r="O282" s="14"/>
      <c r="P282" s="10"/>
      <c r="Q282" s="14"/>
      <c r="R282" s="14"/>
      <c r="S282" s="14"/>
      <c r="T282" s="14"/>
      <c r="U282" s="14"/>
      <c r="V282" s="14"/>
      <c r="W282" s="14"/>
      <c r="X282" s="14"/>
      <c r="Y282" s="231"/>
      <c r="Z282" s="231"/>
      <c r="AA282" s="231"/>
      <c r="AB282" s="229"/>
      <c r="AC282" s="14"/>
      <c r="AD282" s="14"/>
      <c r="AE282" s="14"/>
      <c r="AF282" s="14"/>
      <c r="AG282" s="14"/>
      <c r="AH282" s="14"/>
      <c r="AI282" s="14"/>
      <c r="AJ282" s="14"/>
      <c r="AK282" s="14"/>
      <c r="AL282" s="14"/>
      <c r="AM282" s="14"/>
      <c r="AN282" s="14"/>
      <c r="AO282" s="230"/>
      <c r="AP282" s="10"/>
      <c r="AQ282" s="10"/>
      <c r="AR282" s="10"/>
      <c r="AS282" s="14"/>
      <c r="AT282" s="10"/>
      <c r="AU282" s="10"/>
      <c r="AV282" s="10"/>
      <c r="AW282" s="10"/>
      <c r="AX282" s="10"/>
      <c r="AY282" s="10"/>
      <c r="AZ282" s="10"/>
      <c r="BA282" s="10"/>
      <c r="BB282" s="10"/>
      <c r="BC282" s="10"/>
      <c r="BD282" s="14"/>
      <c r="BE282" s="14"/>
      <c r="BF282" s="10"/>
      <c r="BG282" s="10"/>
      <c r="BH282" s="10"/>
      <c r="BI282" s="10"/>
    </row>
    <row r="283" ht="15.75" customHeight="1">
      <c r="A283" s="226"/>
      <c r="B283" s="227"/>
      <c r="C283" s="228"/>
      <c r="D283" s="14"/>
      <c r="E283" s="14"/>
      <c r="F283" s="14"/>
      <c r="G283" s="14"/>
      <c r="H283" s="14"/>
      <c r="I283" s="14"/>
      <c r="J283" s="14"/>
      <c r="K283" s="14"/>
      <c r="L283" s="229"/>
      <c r="M283" s="14"/>
      <c r="N283" s="230"/>
      <c r="O283" s="14"/>
      <c r="P283" s="10"/>
      <c r="Q283" s="14"/>
      <c r="R283" s="14"/>
      <c r="S283" s="14"/>
      <c r="T283" s="14"/>
      <c r="U283" s="14"/>
      <c r="V283" s="14"/>
      <c r="W283" s="14"/>
      <c r="X283" s="14"/>
      <c r="Y283" s="231"/>
      <c r="Z283" s="231"/>
      <c r="AA283" s="231"/>
      <c r="AB283" s="229"/>
      <c r="AC283" s="14"/>
      <c r="AD283" s="14"/>
      <c r="AE283" s="14"/>
      <c r="AF283" s="14"/>
      <c r="AG283" s="14"/>
      <c r="AH283" s="14"/>
      <c r="AI283" s="14"/>
      <c r="AJ283" s="14"/>
      <c r="AK283" s="14"/>
      <c r="AL283" s="14"/>
      <c r="AM283" s="14"/>
      <c r="AN283" s="14"/>
      <c r="AO283" s="230"/>
      <c r="AP283" s="10"/>
      <c r="AQ283" s="10"/>
      <c r="AR283" s="10"/>
      <c r="AS283" s="14"/>
      <c r="AT283" s="10"/>
      <c r="AU283" s="10"/>
      <c r="AV283" s="10"/>
      <c r="AW283" s="10"/>
      <c r="AX283" s="10"/>
      <c r="AY283" s="10"/>
      <c r="AZ283" s="10"/>
      <c r="BA283" s="10"/>
      <c r="BB283" s="10"/>
      <c r="BC283" s="10"/>
      <c r="BD283" s="14"/>
      <c r="BE283" s="14"/>
      <c r="BF283" s="10"/>
      <c r="BG283" s="10"/>
      <c r="BH283" s="10"/>
      <c r="BI283" s="10"/>
    </row>
    <row r="284" ht="15.75" customHeight="1">
      <c r="A284" s="226"/>
      <c r="B284" s="227"/>
      <c r="C284" s="228"/>
      <c r="D284" s="14"/>
      <c r="E284" s="14"/>
      <c r="F284" s="14"/>
      <c r="G284" s="14"/>
      <c r="H284" s="14"/>
      <c r="I284" s="14"/>
      <c r="J284" s="14"/>
      <c r="K284" s="14"/>
      <c r="L284" s="229"/>
      <c r="M284" s="14"/>
      <c r="N284" s="230"/>
      <c r="O284" s="14"/>
      <c r="P284" s="10"/>
      <c r="Q284" s="14"/>
      <c r="R284" s="14"/>
      <c r="S284" s="14"/>
      <c r="T284" s="14"/>
      <c r="U284" s="14"/>
      <c r="V284" s="14"/>
      <c r="W284" s="14"/>
      <c r="X284" s="14"/>
      <c r="Y284" s="231"/>
      <c r="Z284" s="231"/>
      <c r="AA284" s="231"/>
      <c r="AB284" s="229"/>
      <c r="AC284" s="14"/>
      <c r="AD284" s="14"/>
      <c r="AE284" s="14"/>
      <c r="AF284" s="14"/>
      <c r="AG284" s="14"/>
      <c r="AH284" s="14"/>
      <c r="AI284" s="14"/>
      <c r="AJ284" s="14"/>
      <c r="AK284" s="14"/>
      <c r="AL284" s="14"/>
      <c r="AM284" s="14"/>
      <c r="AN284" s="14"/>
      <c r="AO284" s="230"/>
      <c r="AP284" s="10"/>
      <c r="AQ284" s="10"/>
      <c r="AR284" s="10"/>
      <c r="AS284" s="14"/>
      <c r="AT284" s="10"/>
      <c r="AU284" s="10"/>
      <c r="AV284" s="10"/>
      <c r="AW284" s="10"/>
      <c r="AX284" s="10"/>
      <c r="AY284" s="10"/>
      <c r="AZ284" s="10"/>
      <c r="BA284" s="10"/>
      <c r="BB284" s="10"/>
      <c r="BC284" s="10"/>
      <c r="BD284" s="14"/>
      <c r="BE284" s="14"/>
      <c r="BF284" s="10"/>
      <c r="BG284" s="10"/>
      <c r="BH284" s="10"/>
      <c r="BI284" s="10"/>
    </row>
    <row r="285" ht="15.75" customHeight="1">
      <c r="A285" s="226"/>
      <c r="B285" s="227"/>
      <c r="C285" s="228"/>
      <c r="D285" s="14"/>
      <c r="E285" s="14"/>
      <c r="F285" s="14"/>
      <c r="G285" s="14"/>
      <c r="H285" s="14"/>
      <c r="I285" s="14"/>
      <c r="J285" s="14"/>
      <c r="K285" s="14"/>
      <c r="L285" s="229"/>
      <c r="M285" s="14"/>
      <c r="N285" s="230"/>
      <c r="O285" s="14"/>
      <c r="P285" s="10"/>
      <c r="Q285" s="14"/>
      <c r="R285" s="14"/>
      <c r="S285" s="14"/>
      <c r="T285" s="14"/>
      <c r="U285" s="14"/>
      <c r="V285" s="14"/>
      <c r="W285" s="14"/>
      <c r="X285" s="14"/>
      <c r="Y285" s="231"/>
      <c r="Z285" s="231"/>
      <c r="AA285" s="231"/>
      <c r="AB285" s="229"/>
      <c r="AC285" s="14"/>
      <c r="AD285" s="14"/>
      <c r="AE285" s="14"/>
      <c r="AF285" s="14"/>
      <c r="AG285" s="14"/>
      <c r="AH285" s="14"/>
      <c r="AI285" s="14"/>
      <c r="AJ285" s="14"/>
      <c r="AK285" s="14"/>
      <c r="AL285" s="14"/>
      <c r="AM285" s="14"/>
      <c r="AN285" s="14"/>
      <c r="AO285" s="230"/>
      <c r="AP285" s="10"/>
      <c r="AQ285" s="10"/>
      <c r="AR285" s="10"/>
      <c r="AS285" s="14"/>
      <c r="AT285" s="10"/>
      <c r="AU285" s="10"/>
      <c r="AV285" s="10"/>
      <c r="AW285" s="10"/>
      <c r="AX285" s="10"/>
      <c r="AY285" s="10"/>
      <c r="AZ285" s="10"/>
      <c r="BA285" s="10"/>
      <c r="BB285" s="10"/>
      <c r="BC285" s="10"/>
      <c r="BD285" s="14"/>
      <c r="BE285" s="14"/>
      <c r="BF285" s="10"/>
      <c r="BG285" s="10"/>
      <c r="BH285" s="10"/>
      <c r="BI285" s="10"/>
    </row>
    <row r="286" ht="15.75" customHeight="1">
      <c r="A286" s="226"/>
      <c r="B286" s="227"/>
      <c r="C286" s="228"/>
      <c r="D286" s="14"/>
      <c r="E286" s="14"/>
      <c r="F286" s="14"/>
      <c r="G286" s="14"/>
      <c r="H286" s="14"/>
      <c r="I286" s="14"/>
      <c r="J286" s="14"/>
      <c r="K286" s="14"/>
      <c r="L286" s="229"/>
      <c r="M286" s="14"/>
      <c r="N286" s="230"/>
      <c r="O286" s="14"/>
      <c r="P286" s="10"/>
      <c r="Q286" s="14"/>
      <c r="R286" s="14"/>
      <c r="S286" s="14"/>
      <c r="T286" s="14"/>
      <c r="U286" s="14"/>
      <c r="V286" s="14"/>
      <c r="W286" s="14"/>
      <c r="X286" s="14"/>
      <c r="Y286" s="231"/>
      <c r="Z286" s="231"/>
      <c r="AA286" s="231"/>
      <c r="AB286" s="229"/>
      <c r="AC286" s="14"/>
      <c r="AD286" s="14"/>
      <c r="AE286" s="14"/>
      <c r="AF286" s="14"/>
      <c r="AG286" s="14"/>
      <c r="AH286" s="14"/>
      <c r="AI286" s="14"/>
      <c r="AJ286" s="14"/>
      <c r="AK286" s="14"/>
      <c r="AL286" s="14"/>
      <c r="AM286" s="14"/>
      <c r="AN286" s="14"/>
      <c r="AO286" s="230"/>
      <c r="AP286" s="10"/>
      <c r="AQ286" s="10"/>
      <c r="AR286" s="10"/>
      <c r="AS286" s="14"/>
      <c r="AT286" s="10"/>
      <c r="AU286" s="10"/>
      <c r="AV286" s="10"/>
      <c r="AW286" s="10"/>
      <c r="AX286" s="10"/>
      <c r="AY286" s="10"/>
      <c r="AZ286" s="10"/>
      <c r="BA286" s="10"/>
      <c r="BB286" s="10"/>
      <c r="BC286" s="10"/>
      <c r="BD286" s="14"/>
      <c r="BE286" s="14"/>
      <c r="BF286" s="10"/>
      <c r="BG286" s="10"/>
      <c r="BH286" s="10"/>
      <c r="BI286" s="10"/>
    </row>
    <row r="287" ht="15.75" customHeight="1">
      <c r="A287" s="226"/>
      <c r="B287" s="227"/>
      <c r="C287" s="228"/>
      <c r="D287" s="14"/>
      <c r="E287" s="14"/>
      <c r="F287" s="14"/>
      <c r="G287" s="14"/>
      <c r="H287" s="14"/>
      <c r="I287" s="14"/>
      <c r="J287" s="14"/>
      <c r="K287" s="14"/>
      <c r="L287" s="229"/>
      <c r="M287" s="14"/>
      <c r="N287" s="230"/>
      <c r="O287" s="14"/>
      <c r="P287" s="10"/>
      <c r="Q287" s="14"/>
      <c r="R287" s="14"/>
      <c r="S287" s="14"/>
      <c r="T287" s="14"/>
      <c r="U287" s="14"/>
      <c r="V287" s="14"/>
      <c r="W287" s="14"/>
      <c r="X287" s="14"/>
      <c r="Y287" s="231"/>
      <c r="Z287" s="231"/>
      <c r="AA287" s="231"/>
      <c r="AB287" s="229"/>
      <c r="AC287" s="14"/>
      <c r="AD287" s="14"/>
      <c r="AE287" s="14"/>
      <c r="AF287" s="14"/>
      <c r="AG287" s="14"/>
      <c r="AH287" s="14"/>
      <c r="AI287" s="14"/>
      <c r="AJ287" s="14"/>
      <c r="AK287" s="14"/>
      <c r="AL287" s="14"/>
      <c r="AM287" s="14"/>
      <c r="AN287" s="14"/>
      <c r="AO287" s="230"/>
      <c r="AP287" s="10"/>
      <c r="AQ287" s="10"/>
      <c r="AR287" s="10"/>
      <c r="AS287" s="14"/>
      <c r="AT287" s="10"/>
      <c r="AU287" s="10"/>
      <c r="AV287" s="10"/>
      <c r="AW287" s="10"/>
      <c r="AX287" s="10"/>
      <c r="AY287" s="10"/>
      <c r="AZ287" s="10"/>
      <c r="BA287" s="10"/>
      <c r="BB287" s="10"/>
      <c r="BC287" s="10"/>
      <c r="BD287" s="14"/>
      <c r="BE287" s="14"/>
      <c r="BF287" s="10"/>
      <c r="BG287" s="10"/>
      <c r="BH287" s="10"/>
      <c r="BI287" s="10"/>
    </row>
    <row r="288" ht="15.75" customHeight="1">
      <c r="A288" s="226"/>
      <c r="B288" s="227"/>
      <c r="C288" s="228"/>
      <c r="D288" s="14"/>
      <c r="E288" s="14"/>
      <c r="F288" s="14"/>
      <c r="G288" s="14"/>
      <c r="H288" s="14"/>
      <c r="I288" s="14"/>
      <c r="J288" s="14"/>
      <c r="K288" s="14"/>
      <c r="L288" s="229"/>
      <c r="M288" s="14"/>
      <c r="N288" s="230"/>
      <c r="O288" s="14"/>
      <c r="P288" s="10"/>
      <c r="Q288" s="14"/>
      <c r="R288" s="14"/>
      <c r="S288" s="14"/>
      <c r="T288" s="14"/>
      <c r="U288" s="14"/>
      <c r="V288" s="14"/>
      <c r="W288" s="14"/>
      <c r="X288" s="14"/>
      <c r="Y288" s="231"/>
      <c r="Z288" s="231"/>
      <c r="AA288" s="231"/>
      <c r="AB288" s="229"/>
      <c r="AC288" s="14"/>
      <c r="AD288" s="14"/>
      <c r="AE288" s="14"/>
      <c r="AF288" s="14"/>
      <c r="AG288" s="14"/>
      <c r="AH288" s="14"/>
      <c r="AI288" s="14"/>
      <c r="AJ288" s="14"/>
      <c r="AK288" s="14"/>
      <c r="AL288" s="14"/>
      <c r="AM288" s="14"/>
      <c r="AN288" s="14"/>
      <c r="AO288" s="230"/>
      <c r="AP288" s="10"/>
      <c r="AQ288" s="10"/>
      <c r="AR288" s="10"/>
      <c r="AS288" s="14"/>
      <c r="AT288" s="10"/>
      <c r="AU288" s="10"/>
      <c r="AV288" s="10"/>
      <c r="AW288" s="10"/>
      <c r="AX288" s="10"/>
      <c r="AY288" s="10"/>
      <c r="AZ288" s="10"/>
      <c r="BA288" s="10"/>
      <c r="BB288" s="10"/>
      <c r="BC288" s="10"/>
      <c r="BD288" s="14"/>
      <c r="BE288" s="14"/>
      <c r="BF288" s="10"/>
      <c r="BG288" s="10"/>
      <c r="BH288" s="10"/>
      <c r="BI288" s="10"/>
    </row>
    <row r="289" ht="15.75" customHeight="1">
      <c r="A289" s="226"/>
      <c r="B289" s="227"/>
      <c r="C289" s="228"/>
      <c r="D289" s="14"/>
      <c r="E289" s="14"/>
      <c r="F289" s="14"/>
      <c r="G289" s="14"/>
      <c r="H289" s="14"/>
      <c r="I289" s="14"/>
      <c r="J289" s="14"/>
      <c r="K289" s="14"/>
      <c r="L289" s="229"/>
      <c r="M289" s="14"/>
      <c r="N289" s="230"/>
      <c r="O289" s="14"/>
      <c r="P289" s="10"/>
      <c r="Q289" s="14"/>
      <c r="R289" s="14"/>
      <c r="S289" s="14"/>
      <c r="T289" s="14"/>
      <c r="U289" s="14"/>
      <c r="V289" s="14"/>
      <c r="W289" s="14"/>
      <c r="X289" s="14"/>
      <c r="Y289" s="231"/>
      <c r="Z289" s="231"/>
      <c r="AA289" s="231"/>
      <c r="AB289" s="229"/>
      <c r="AC289" s="14"/>
      <c r="AD289" s="14"/>
      <c r="AE289" s="14"/>
      <c r="AF289" s="14"/>
      <c r="AG289" s="14"/>
      <c r="AH289" s="14"/>
      <c r="AI289" s="14"/>
      <c r="AJ289" s="14"/>
      <c r="AK289" s="14"/>
      <c r="AL289" s="14"/>
      <c r="AM289" s="14"/>
      <c r="AN289" s="14"/>
      <c r="AO289" s="230"/>
      <c r="AP289" s="10"/>
      <c r="AQ289" s="10"/>
      <c r="AR289" s="10"/>
      <c r="AS289" s="14"/>
      <c r="AT289" s="10"/>
      <c r="AU289" s="10"/>
      <c r="AV289" s="10"/>
      <c r="AW289" s="10"/>
      <c r="AX289" s="10"/>
      <c r="AY289" s="10"/>
      <c r="AZ289" s="10"/>
      <c r="BA289" s="10"/>
      <c r="BB289" s="10"/>
      <c r="BC289" s="10"/>
      <c r="BD289" s="14"/>
      <c r="BE289" s="14"/>
      <c r="BF289" s="10"/>
      <c r="BG289" s="10"/>
      <c r="BH289" s="10"/>
      <c r="BI289" s="10"/>
    </row>
    <row r="290" ht="15.75" customHeight="1">
      <c r="A290" s="226"/>
      <c r="B290" s="227"/>
      <c r="C290" s="228"/>
      <c r="D290" s="14"/>
      <c r="E290" s="14"/>
      <c r="F290" s="14"/>
      <c r="G290" s="14"/>
      <c r="H290" s="14"/>
      <c r="I290" s="14"/>
      <c r="J290" s="14"/>
      <c r="K290" s="14"/>
      <c r="L290" s="229"/>
      <c r="M290" s="14"/>
      <c r="N290" s="230"/>
      <c r="O290" s="14"/>
      <c r="P290" s="10"/>
      <c r="Q290" s="14"/>
      <c r="R290" s="14"/>
      <c r="S290" s="14"/>
      <c r="T290" s="14"/>
      <c r="U290" s="14"/>
      <c r="V290" s="14"/>
      <c r="W290" s="14"/>
      <c r="X290" s="14"/>
      <c r="Y290" s="231"/>
      <c r="Z290" s="231"/>
      <c r="AA290" s="231"/>
      <c r="AB290" s="229"/>
      <c r="AC290" s="14"/>
      <c r="AD290" s="14"/>
      <c r="AE290" s="14"/>
      <c r="AF290" s="14"/>
      <c r="AG290" s="14"/>
      <c r="AH290" s="14"/>
      <c r="AI290" s="14"/>
      <c r="AJ290" s="14"/>
      <c r="AK290" s="14"/>
      <c r="AL290" s="14"/>
      <c r="AM290" s="14"/>
      <c r="AN290" s="14"/>
      <c r="AO290" s="230"/>
      <c r="AP290" s="10"/>
      <c r="AQ290" s="10"/>
      <c r="AR290" s="10"/>
      <c r="AS290" s="14"/>
      <c r="AT290" s="10"/>
      <c r="AU290" s="10"/>
      <c r="AV290" s="10"/>
      <c r="AW290" s="10"/>
      <c r="AX290" s="10"/>
      <c r="AY290" s="10"/>
      <c r="AZ290" s="10"/>
      <c r="BA290" s="10"/>
      <c r="BB290" s="10"/>
      <c r="BC290" s="10"/>
      <c r="BD290" s="14"/>
      <c r="BE290" s="14"/>
      <c r="BF290" s="10"/>
      <c r="BG290" s="10"/>
      <c r="BH290" s="10"/>
      <c r="BI290" s="10"/>
    </row>
    <row r="291" ht="15.75" customHeight="1">
      <c r="A291" s="226"/>
      <c r="B291" s="227"/>
      <c r="C291" s="228"/>
      <c r="D291" s="14"/>
      <c r="E291" s="14"/>
      <c r="F291" s="14"/>
      <c r="G291" s="14"/>
      <c r="H291" s="14"/>
      <c r="I291" s="14"/>
      <c r="J291" s="14"/>
      <c r="K291" s="14"/>
      <c r="L291" s="229"/>
      <c r="M291" s="14"/>
      <c r="N291" s="230"/>
      <c r="O291" s="14"/>
      <c r="P291" s="10"/>
      <c r="Q291" s="14"/>
      <c r="R291" s="14"/>
      <c r="S291" s="14"/>
      <c r="T291" s="14"/>
      <c r="U291" s="14"/>
      <c r="V291" s="14"/>
      <c r="W291" s="14"/>
      <c r="X291" s="14"/>
      <c r="Y291" s="231"/>
      <c r="Z291" s="231"/>
      <c r="AA291" s="231"/>
      <c r="AB291" s="229"/>
      <c r="AC291" s="14"/>
      <c r="AD291" s="14"/>
      <c r="AE291" s="14"/>
      <c r="AF291" s="14"/>
      <c r="AG291" s="14"/>
      <c r="AH291" s="14"/>
      <c r="AI291" s="14"/>
      <c r="AJ291" s="14"/>
      <c r="AK291" s="14"/>
      <c r="AL291" s="14"/>
      <c r="AM291" s="14"/>
      <c r="AN291" s="14"/>
      <c r="AO291" s="230"/>
      <c r="AP291" s="10"/>
      <c r="AQ291" s="10"/>
      <c r="AR291" s="10"/>
      <c r="AS291" s="14"/>
      <c r="AT291" s="10"/>
      <c r="AU291" s="10"/>
      <c r="AV291" s="10"/>
      <c r="AW291" s="10"/>
      <c r="AX291" s="10"/>
      <c r="AY291" s="10"/>
      <c r="AZ291" s="10"/>
      <c r="BA291" s="10"/>
      <c r="BB291" s="10"/>
      <c r="BC291" s="10"/>
      <c r="BD291" s="14"/>
      <c r="BE291" s="14"/>
      <c r="BF291" s="10"/>
      <c r="BG291" s="10"/>
      <c r="BH291" s="10"/>
      <c r="BI291" s="10"/>
    </row>
    <row r="292" ht="15.75" customHeight="1">
      <c r="A292" s="226"/>
      <c r="B292" s="227"/>
      <c r="C292" s="228"/>
      <c r="D292" s="14"/>
      <c r="E292" s="14"/>
      <c r="F292" s="14"/>
      <c r="G292" s="14"/>
      <c r="H292" s="14"/>
      <c r="I292" s="14"/>
      <c r="J292" s="14"/>
      <c r="K292" s="14"/>
      <c r="L292" s="229"/>
      <c r="M292" s="14"/>
      <c r="N292" s="230"/>
      <c r="O292" s="14"/>
      <c r="P292" s="10"/>
      <c r="Q292" s="14"/>
      <c r="R292" s="14"/>
      <c r="S292" s="14"/>
      <c r="T292" s="14"/>
      <c r="U292" s="14"/>
      <c r="V292" s="14"/>
      <c r="W292" s="14"/>
      <c r="X292" s="14"/>
      <c r="Y292" s="231"/>
      <c r="Z292" s="231"/>
      <c r="AA292" s="231"/>
      <c r="AB292" s="229"/>
      <c r="AC292" s="14"/>
      <c r="AD292" s="14"/>
      <c r="AE292" s="14"/>
      <c r="AF292" s="14"/>
      <c r="AG292" s="14"/>
      <c r="AH292" s="14"/>
      <c r="AI292" s="14"/>
      <c r="AJ292" s="14"/>
      <c r="AK292" s="14"/>
      <c r="AL292" s="14"/>
      <c r="AM292" s="14"/>
      <c r="AN292" s="14"/>
      <c r="AO292" s="230"/>
      <c r="AP292" s="10"/>
      <c r="AQ292" s="10"/>
      <c r="AR292" s="10"/>
      <c r="AS292" s="14"/>
      <c r="AT292" s="10"/>
      <c r="AU292" s="10"/>
      <c r="AV292" s="10"/>
      <c r="AW292" s="10"/>
      <c r="AX292" s="10"/>
      <c r="AY292" s="10"/>
      <c r="AZ292" s="10"/>
      <c r="BA292" s="10"/>
      <c r="BB292" s="10"/>
      <c r="BC292" s="10"/>
      <c r="BD292" s="14"/>
      <c r="BE292" s="14"/>
      <c r="BF292" s="10"/>
      <c r="BG292" s="10"/>
      <c r="BH292" s="10"/>
      <c r="BI292" s="10"/>
    </row>
    <row r="293" ht="15.75" customHeight="1">
      <c r="A293" s="226"/>
      <c r="B293" s="227"/>
      <c r="C293" s="228"/>
      <c r="D293" s="14"/>
      <c r="E293" s="14"/>
      <c r="F293" s="14"/>
      <c r="G293" s="14"/>
      <c r="H293" s="14"/>
      <c r="I293" s="14"/>
      <c r="J293" s="14"/>
      <c r="K293" s="14"/>
      <c r="L293" s="229"/>
      <c r="M293" s="14"/>
      <c r="N293" s="230"/>
      <c r="O293" s="14"/>
      <c r="P293" s="10"/>
      <c r="Q293" s="14"/>
      <c r="R293" s="14"/>
      <c r="S293" s="14"/>
      <c r="T293" s="14"/>
      <c r="U293" s="14"/>
      <c r="V293" s="14"/>
      <c r="W293" s="14"/>
      <c r="X293" s="14"/>
      <c r="Y293" s="231"/>
      <c r="Z293" s="231"/>
      <c r="AA293" s="231"/>
      <c r="AB293" s="229"/>
      <c r="AC293" s="14"/>
      <c r="AD293" s="14"/>
      <c r="AE293" s="14"/>
      <c r="AF293" s="14"/>
      <c r="AG293" s="14"/>
      <c r="AH293" s="14"/>
      <c r="AI293" s="14"/>
      <c r="AJ293" s="14"/>
      <c r="AK293" s="14"/>
      <c r="AL293" s="14"/>
      <c r="AM293" s="14"/>
      <c r="AN293" s="14"/>
      <c r="AO293" s="230"/>
      <c r="AP293" s="10"/>
      <c r="AQ293" s="10"/>
      <c r="AR293" s="10"/>
      <c r="AS293" s="14"/>
      <c r="AT293" s="10"/>
      <c r="AU293" s="10"/>
      <c r="AV293" s="10"/>
      <c r="AW293" s="10"/>
      <c r="AX293" s="10"/>
      <c r="AY293" s="10"/>
      <c r="AZ293" s="10"/>
      <c r="BA293" s="10"/>
      <c r="BB293" s="10"/>
      <c r="BC293" s="10"/>
      <c r="BD293" s="14"/>
      <c r="BE293" s="14"/>
      <c r="BF293" s="10"/>
      <c r="BG293" s="10"/>
      <c r="BH293" s="10"/>
      <c r="BI293" s="10"/>
    </row>
    <row r="294" ht="15.75" customHeight="1">
      <c r="A294" s="226"/>
      <c r="B294" s="227"/>
      <c r="C294" s="228"/>
      <c r="D294" s="14"/>
      <c r="E294" s="14"/>
      <c r="F294" s="14"/>
      <c r="G294" s="14"/>
      <c r="H294" s="14"/>
      <c r="I294" s="14"/>
      <c r="J294" s="14"/>
      <c r="K294" s="14"/>
      <c r="L294" s="229"/>
      <c r="M294" s="14"/>
      <c r="N294" s="230"/>
      <c r="O294" s="14"/>
      <c r="P294" s="10"/>
      <c r="Q294" s="14"/>
      <c r="R294" s="14"/>
      <c r="S294" s="14"/>
      <c r="T294" s="14"/>
      <c r="U294" s="14"/>
      <c r="V294" s="14"/>
      <c r="W294" s="14"/>
      <c r="X294" s="14"/>
      <c r="Y294" s="231"/>
      <c r="Z294" s="231"/>
      <c r="AA294" s="231"/>
      <c r="AB294" s="229"/>
      <c r="AC294" s="14"/>
      <c r="AD294" s="14"/>
      <c r="AE294" s="14"/>
      <c r="AF294" s="14"/>
      <c r="AG294" s="14"/>
      <c r="AH294" s="14"/>
      <c r="AI294" s="14"/>
      <c r="AJ294" s="14"/>
      <c r="AK294" s="14"/>
      <c r="AL294" s="14"/>
      <c r="AM294" s="14"/>
      <c r="AN294" s="14"/>
      <c r="AO294" s="230"/>
      <c r="AP294" s="10"/>
      <c r="AQ294" s="10"/>
      <c r="AR294" s="10"/>
      <c r="AS294" s="14"/>
      <c r="AT294" s="10"/>
      <c r="AU294" s="10"/>
      <c r="AV294" s="10"/>
      <c r="AW294" s="10"/>
      <c r="AX294" s="10"/>
      <c r="AY294" s="10"/>
      <c r="AZ294" s="10"/>
      <c r="BA294" s="10"/>
      <c r="BB294" s="10"/>
      <c r="BC294" s="10"/>
      <c r="BD294" s="14"/>
      <c r="BE294" s="14"/>
      <c r="BF294" s="10"/>
      <c r="BG294" s="10"/>
      <c r="BH294" s="10"/>
      <c r="BI294" s="10"/>
    </row>
    <row r="295" ht="15.75" customHeight="1">
      <c r="A295" s="226"/>
      <c r="B295" s="227"/>
      <c r="C295" s="228"/>
      <c r="D295" s="14"/>
      <c r="E295" s="14"/>
      <c r="F295" s="14"/>
      <c r="G295" s="14"/>
      <c r="H295" s="14"/>
      <c r="I295" s="14"/>
      <c r="J295" s="14"/>
      <c r="K295" s="14"/>
      <c r="L295" s="229"/>
      <c r="M295" s="14"/>
      <c r="N295" s="230"/>
      <c r="O295" s="14"/>
      <c r="P295" s="10"/>
      <c r="Q295" s="14"/>
      <c r="R295" s="14"/>
      <c r="S295" s="14"/>
      <c r="T295" s="14"/>
      <c r="U295" s="14"/>
      <c r="V295" s="14"/>
      <c r="W295" s="14"/>
      <c r="X295" s="14"/>
      <c r="Y295" s="231"/>
      <c r="Z295" s="231"/>
      <c r="AA295" s="231"/>
      <c r="AB295" s="229"/>
      <c r="AC295" s="14"/>
      <c r="AD295" s="14"/>
      <c r="AE295" s="14"/>
      <c r="AF295" s="14"/>
      <c r="AG295" s="14"/>
      <c r="AH295" s="14"/>
      <c r="AI295" s="14"/>
      <c r="AJ295" s="14"/>
      <c r="AK295" s="14"/>
      <c r="AL295" s="14"/>
      <c r="AM295" s="14"/>
      <c r="AN295" s="14"/>
      <c r="AO295" s="230"/>
      <c r="AP295" s="10"/>
      <c r="AQ295" s="10"/>
      <c r="AR295" s="10"/>
      <c r="AS295" s="14"/>
      <c r="AT295" s="10"/>
      <c r="AU295" s="10"/>
      <c r="AV295" s="10"/>
      <c r="AW295" s="10"/>
      <c r="AX295" s="10"/>
      <c r="AY295" s="10"/>
      <c r="AZ295" s="10"/>
      <c r="BA295" s="10"/>
      <c r="BB295" s="10"/>
      <c r="BC295" s="10"/>
      <c r="BD295" s="14"/>
      <c r="BE295" s="14"/>
      <c r="BF295" s="10"/>
      <c r="BG295" s="10"/>
      <c r="BH295" s="10"/>
      <c r="BI295" s="10"/>
    </row>
    <row r="296" ht="15.75" customHeight="1">
      <c r="A296" s="226"/>
      <c r="B296" s="227"/>
      <c r="C296" s="228"/>
      <c r="D296" s="14"/>
      <c r="E296" s="14"/>
      <c r="F296" s="14"/>
      <c r="G296" s="14"/>
      <c r="H296" s="14"/>
      <c r="I296" s="14"/>
      <c r="J296" s="14"/>
      <c r="K296" s="14"/>
      <c r="L296" s="229"/>
      <c r="M296" s="14"/>
      <c r="N296" s="230"/>
      <c r="O296" s="14"/>
      <c r="P296" s="10"/>
      <c r="Q296" s="14"/>
      <c r="R296" s="14"/>
      <c r="S296" s="14"/>
      <c r="T296" s="14"/>
      <c r="U296" s="14"/>
      <c r="V296" s="14"/>
      <c r="W296" s="14"/>
      <c r="X296" s="14"/>
      <c r="Y296" s="231"/>
      <c r="Z296" s="231"/>
      <c r="AA296" s="231"/>
      <c r="AB296" s="229"/>
      <c r="AC296" s="14"/>
      <c r="AD296" s="14"/>
      <c r="AE296" s="14"/>
      <c r="AF296" s="14"/>
      <c r="AG296" s="14"/>
      <c r="AH296" s="14"/>
      <c r="AI296" s="14"/>
      <c r="AJ296" s="14"/>
      <c r="AK296" s="14"/>
      <c r="AL296" s="14"/>
      <c r="AM296" s="14"/>
      <c r="AN296" s="14"/>
      <c r="AO296" s="230"/>
      <c r="AP296" s="10"/>
      <c r="AQ296" s="10"/>
      <c r="AR296" s="10"/>
      <c r="AS296" s="14"/>
      <c r="AT296" s="10"/>
      <c r="AU296" s="10"/>
      <c r="AV296" s="10"/>
      <c r="AW296" s="10"/>
      <c r="AX296" s="10"/>
      <c r="AY296" s="10"/>
      <c r="AZ296" s="10"/>
      <c r="BA296" s="10"/>
      <c r="BB296" s="10"/>
      <c r="BC296" s="10"/>
      <c r="BD296" s="14"/>
      <c r="BE296" s="14"/>
      <c r="BF296" s="10"/>
      <c r="BG296" s="10"/>
      <c r="BH296" s="10"/>
      <c r="BI296" s="10"/>
    </row>
    <row r="297" ht="15.75" customHeight="1">
      <c r="A297" s="226"/>
      <c r="B297" s="227"/>
      <c r="C297" s="228"/>
      <c r="D297" s="14"/>
      <c r="E297" s="14"/>
      <c r="F297" s="14"/>
      <c r="G297" s="14"/>
      <c r="H297" s="14"/>
      <c r="I297" s="14"/>
      <c r="J297" s="14"/>
      <c r="K297" s="14"/>
      <c r="L297" s="229"/>
      <c r="M297" s="14"/>
      <c r="N297" s="230"/>
      <c r="O297" s="14"/>
      <c r="P297" s="10"/>
      <c r="Q297" s="14"/>
      <c r="R297" s="14"/>
      <c r="S297" s="14"/>
      <c r="T297" s="14"/>
      <c r="U297" s="14"/>
      <c r="V297" s="14"/>
      <c r="W297" s="14"/>
      <c r="X297" s="14"/>
      <c r="Y297" s="231"/>
      <c r="Z297" s="231"/>
      <c r="AA297" s="231"/>
      <c r="AB297" s="229"/>
      <c r="AC297" s="14"/>
      <c r="AD297" s="14"/>
      <c r="AE297" s="14"/>
      <c r="AF297" s="14"/>
      <c r="AG297" s="14"/>
      <c r="AH297" s="14"/>
      <c r="AI297" s="14"/>
      <c r="AJ297" s="14"/>
      <c r="AK297" s="14"/>
      <c r="AL297" s="14"/>
      <c r="AM297" s="14"/>
      <c r="AN297" s="14"/>
      <c r="AO297" s="230"/>
      <c r="AP297" s="10"/>
      <c r="AQ297" s="10"/>
      <c r="AR297" s="10"/>
      <c r="AS297" s="14"/>
      <c r="AT297" s="10"/>
      <c r="AU297" s="10"/>
      <c r="AV297" s="10"/>
      <c r="AW297" s="10"/>
      <c r="AX297" s="10"/>
      <c r="AY297" s="10"/>
      <c r="AZ297" s="10"/>
      <c r="BA297" s="10"/>
      <c r="BB297" s="10"/>
      <c r="BC297" s="10"/>
      <c r="BD297" s="14"/>
      <c r="BE297" s="14"/>
      <c r="BF297" s="10"/>
      <c r="BG297" s="10"/>
      <c r="BH297" s="10"/>
      <c r="BI297" s="10"/>
    </row>
    <row r="298" ht="15.75" customHeight="1">
      <c r="A298" s="226"/>
      <c r="B298" s="227"/>
      <c r="C298" s="228"/>
      <c r="D298" s="14"/>
      <c r="E298" s="14"/>
      <c r="F298" s="14"/>
      <c r="G298" s="14"/>
      <c r="H298" s="14"/>
      <c r="I298" s="14"/>
      <c r="J298" s="14"/>
      <c r="K298" s="14"/>
      <c r="L298" s="229"/>
      <c r="M298" s="14"/>
      <c r="N298" s="230"/>
      <c r="O298" s="14"/>
      <c r="P298" s="10"/>
      <c r="Q298" s="14"/>
      <c r="R298" s="14"/>
      <c r="S298" s="14"/>
      <c r="T298" s="14"/>
      <c r="U298" s="14"/>
      <c r="V298" s="14"/>
      <c r="W298" s="14"/>
      <c r="X298" s="14"/>
      <c r="Y298" s="231"/>
      <c r="Z298" s="231"/>
      <c r="AA298" s="231"/>
      <c r="AB298" s="229"/>
      <c r="AC298" s="14"/>
      <c r="AD298" s="14"/>
      <c r="AE298" s="14"/>
      <c r="AF298" s="14"/>
      <c r="AG298" s="14"/>
      <c r="AH298" s="14"/>
      <c r="AI298" s="14"/>
      <c r="AJ298" s="14"/>
      <c r="AK298" s="14"/>
      <c r="AL298" s="14"/>
      <c r="AM298" s="14"/>
      <c r="AN298" s="14"/>
      <c r="AO298" s="230"/>
      <c r="AP298" s="10"/>
      <c r="AQ298" s="10"/>
      <c r="AR298" s="10"/>
      <c r="AS298" s="14"/>
      <c r="AT298" s="10"/>
      <c r="AU298" s="10"/>
      <c r="AV298" s="10"/>
      <c r="AW298" s="10"/>
      <c r="AX298" s="10"/>
      <c r="AY298" s="10"/>
      <c r="AZ298" s="10"/>
      <c r="BA298" s="10"/>
      <c r="BB298" s="10"/>
      <c r="BC298" s="10"/>
      <c r="BD298" s="14"/>
      <c r="BE298" s="14"/>
      <c r="BF298" s="10"/>
      <c r="BG298" s="10"/>
      <c r="BH298" s="10"/>
      <c r="BI298" s="10"/>
    </row>
    <row r="299" ht="15.75" customHeight="1">
      <c r="A299" s="226"/>
      <c r="B299" s="227"/>
      <c r="C299" s="228"/>
      <c r="D299" s="14"/>
      <c r="E299" s="14"/>
      <c r="F299" s="14"/>
      <c r="G299" s="14"/>
      <c r="H299" s="14"/>
      <c r="I299" s="14"/>
      <c r="J299" s="14"/>
      <c r="K299" s="14"/>
      <c r="L299" s="229"/>
      <c r="M299" s="14"/>
      <c r="N299" s="230"/>
      <c r="O299" s="14"/>
      <c r="P299" s="10"/>
      <c r="Q299" s="14"/>
      <c r="R299" s="14"/>
      <c r="S299" s="14"/>
      <c r="T299" s="14"/>
      <c r="U299" s="14"/>
      <c r="V299" s="14"/>
      <c r="W299" s="14"/>
      <c r="X299" s="14"/>
      <c r="Y299" s="231"/>
      <c r="Z299" s="231"/>
      <c r="AA299" s="231"/>
      <c r="AB299" s="229"/>
      <c r="AC299" s="14"/>
      <c r="AD299" s="14"/>
      <c r="AE299" s="14"/>
      <c r="AF299" s="14"/>
      <c r="AG299" s="14"/>
      <c r="AH299" s="14"/>
      <c r="AI299" s="14"/>
      <c r="AJ299" s="14"/>
      <c r="AK299" s="14"/>
      <c r="AL299" s="14"/>
      <c r="AM299" s="14"/>
      <c r="AN299" s="14"/>
      <c r="AO299" s="230"/>
      <c r="AP299" s="10"/>
      <c r="AQ299" s="10"/>
      <c r="AR299" s="10"/>
      <c r="AS299" s="14"/>
      <c r="AT299" s="10"/>
      <c r="AU299" s="10"/>
      <c r="AV299" s="10"/>
      <c r="AW299" s="10"/>
      <c r="AX299" s="10"/>
      <c r="AY299" s="10"/>
      <c r="AZ299" s="10"/>
      <c r="BA299" s="10"/>
      <c r="BB299" s="10"/>
      <c r="BC299" s="10"/>
      <c r="BD299" s="14"/>
      <c r="BE299" s="14"/>
      <c r="BF299" s="10"/>
      <c r="BG299" s="10"/>
      <c r="BH299" s="10"/>
      <c r="BI299" s="10"/>
    </row>
    <row r="300" ht="15.75" customHeight="1">
      <c r="A300" s="226"/>
      <c r="B300" s="227"/>
      <c r="C300" s="228"/>
      <c r="D300" s="14"/>
      <c r="E300" s="14"/>
      <c r="F300" s="14"/>
      <c r="G300" s="14"/>
      <c r="H300" s="14"/>
      <c r="I300" s="14"/>
      <c r="J300" s="14"/>
      <c r="K300" s="14"/>
      <c r="L300" s="229"/>
      <c r="M300" s="14"/>
      <c r="N300" s="230"/>
      <c r="O300" s="14"/>
      <c r="P300" s="10"/>
      <c r="Q300" s="14"/>
      <c r="R300" s="14"/>
      <c r="S300" s="14"/>
      <c r="T300" s="14"/>
      <c r="U300" s="14"/>
      <c r="V300" s="14"/>
      <c r="W300" s="14"/>
      <c r="X300" s="14"/>
      <c r="Y300" s="231"/>
      <c r="Z300" s="231"/>
      <c r="AA300" s="231"/>
      <c r="AB300" s="229"/>
      <c r="AC300" s="14"/>
      <c r="AD300" s="14"/>
      <c r="AE300" s="14"/>
      <c r="AF300" s="14"/>
      <c r="AG300" s="14"/>
      <c r="AH300" s="14"/>
      <c r="AI300" s="14"/>
      <c r="AJ300" s="14"/>
      <c r="AK300" s="14"/>
      <c r="AL300" s="14"/>
      <c r="AM300" s="14"/>
      <c r="AN300" s="14"/>
      <c r="AO300" s="230"/>
      <c r="AP300" s="10"/>
      <c r="AQ300" s="10"/>
      <c r="AR300" s="10"/>
      <c r="AS300" s="14"/>
      <c r="AT300" s="10"/>
      <c r="AU300" s="10"/>
      <c r="AV300" s="10"/>
      <c r="AW300" s="10"/>
      <c r="AX300" s="10"/>
      <c r="AY300" s="10"/>
      <c r="AZ300" s="10"/>
      <c r="BA300" s="10"/>
      <c r="BB300" s="10"/>
      <c r="BC300" s="10"/>
      <c r="BD300" s="14"/>
      <c r="BE300" s="14"/>
      <c r="BF300" s="10"/>
      <c r="BG300" s="10"/>
      <c r="BH300" s="10"/>
      <c r="BI300" s="10"/>
    </row>
    <row r="301" ht="15.75" customHeight="1">
      <c r="A301" s="226"/>
      <c r="B301" s="227"/>
      <c r="C301" s="228"/>
      <c r="D301" s="14"/>
      <c r="E301" s="14"/>
      <c r="F301" s="14"/>
      <c r="G301" s="14"/>
      <c r="H301" s="14"/>
      <c r="I301" s="14"/>
      <c r="J301" s="14"/>
      <c r="K301" s="14"/>
      <c r="L301" s="229"/>
      <c r="M301" s="14"/>
      <c r="N301" s="230"/>
      <c r="O301" s="14"/>
      <c r="P301" s="10"/>
      <c r="Q301" s="14"/>
      <c r="R301" s="14"/>
      <c r="S301" s="14"/>
      <c r="T301" s="14"/>
      <c r="U301" s="14"/>
      <c r="V301" s="14"/>
      <c r="W301" s="14"/>
      <c r="X301" s="14"/>
      <c r="Y301" s="231"/>
      <c r="Z301" s="231"/>
      <c r="AA301" s="231"/>
      <c r="AB301" s="229"/>
      <c r="AC301" s="14"/>
      <c r="AD301" s="14"/>
      <c r="AE301" s="14"/>
      <c r="AF301" s="14"/>
      <c r="AG301" s="14"/>
      <c r="AH301" s="14"/>
      <c r="AI301" s="14"/>
      <c r="AJ301" s="14"/>
      <c r="AK301" s="14"/>
      <c r="AL301" s="14"/>
      <c r="AM301" s="14"/>
      <c r="AN301" s="14"/>
      <c r="AO301" s="230"/>
      <c r="AP301" s="10"/>
      <c r="AQ301" s="10"/>
      <c r="AR301" s="10"/>
      <c r="AS301" s="14"/>
      <c r="AT301" s="10"/>
      <c r="AU301" s="10"/>
      <c r="AV301" s="10"/>
      <c r="AW301" s="10"/>
      <c r="AX301" s="10"/>
      <c r="AY301" s="10"/>
      <c r="AZ301" s="10"/>
      <c r="BA301" s="10"/>
      <c r="BB301" s="10"/>
      <c r="BC301" s="10"/>
      <c r="BD301" s="14"/>
      <c r="BE301" s="14"/>
      <c r="BF301" s="10"/>
      <c r="BG301" s="10"/>
      <c r="BH301" s="10"/>
      <c r="BI301" s="10"/>
    </row>
    <row r="302" ht="15.75" customHeight="1">
      <c r="A302" s="226"/>
      <c r="B302" s="227"/>
      <c r="C302" s="228"/>
      <c r="D302" s="14"/>
      <c r="E302" s="14"/>
      <c r="F302" s="14"/>
      <c r="G302" s="14"/>
      <c r="H302" s="14"/>
      <c r="I302" s="14"/>
      <c r="J302" s="14"/>
      <c r="K302" s="14"/>
      <c r="L302" s="229"/>
      <c r="M302" s="14"/>
      <c r="N302" s="230"/>
      <c r="O302" s="14"/>
      <c r="P302" s="10"/>
      <c r="Q302" s="14"/>
      <c r="R302" s="14"/>
      <c r="S302" s="14"/>
      <c r="T302" s="14"/>
      <c r="U302" s="14"/>
      <c r="V302" s="14"/>
      <c r="W302" s="14"/>
      <c r="X302" s="14"/>
      <c r="Y302" s="231"/>
      <c r="Z302" s="231"/>
      <c r="AA302" s="231"/>
      <c r="AB302" s="229"/>
      <c r="AC302" s="14"/>
      <c r="AD302" s="14"/>
      <c r="AE302" s="14"/>
      <c r="AF302" s="14"/>
      <c r="AG302" s="14"/>
      <c r="AH302" s="14"/>
      <c r="AI302" s="14"/>
      <c r="AJ302" s="14"/>
      <c r="AK302" s="14"/>
      <c r="AL302" s="14"/>
      <c r="AM302" s="14"/>
      <c r="AN302" s="14"/>
      <c r="AO302" s="230"/>
      <c r="AP302" s="10"/>
      <c r="AQ302" s="10"/>
      <c r="AR302" s="10"/>
      <c r="AS302" s="14"/>
      <c r="AT302" s="10"/>
      <c r="AU302" s="10"/>
      <c r="AV302" s="10"/>
      <c r="AW302" s="10"/>
      <c r="AX302" s="10"/>
      <c r="AY302" s="10"/>
      <c r="AZ302" s="10"/>
      <c r="BA302" s="10"/>
      <c r="BB302" s="10"/>
      <c r="BC302" s="10"/>
      <c r="BD302" s="14"/>
      <c r="BE302" s="14"/>
      <c r="BF302" s="10"/>
      <c r="BG302" s="10"/>
      <c r="BH302" s="10"/>
      <c r="BI302" s="10"/>
    </row>
    <row r="303" ht="15.75" customHeight="1">
      <c r="A303" s="226"/>
      <c r="B303" s="227"/>
      <c r="C303" s="228"/>
      <c r="D303" s="14"/>
      <c r="E303" s="14"/>
      <c r="F303" s="14"/>
      <c r="G303" s="14"/>
      <c r="H303" s="14"/>
      <c r="I303" s="14"/>
      <c r="J303" s="14"/>
      <c r="K303" s="14"/>
      <c r="L303" s="229"/>
      <c r="M303" s="14"/>
      <c r="N303" s="230"/>
      <c r="O303" s="14"/>
      <c r="P303" s="10"/>
      <c r="Q303" s="14"/>
      <c r="R303" s="14"/>
      <c r="S303" s="14"/>
      <c r="T303" s="14"/>
      <c r="U303" s="14"/>
      <c r="V303" s="14"/>
      <c r="W303" s="14"/>
      <c r="X303" s="14"/>
      <c r="Y303" s="231"/>
      <c r="Z303" s="231"/>
      <c r="AA303" s="231"/>
      <c r="AB303" s="229"/>
      <c r="AC303" s="14"/>
      <c r="AD303" s="14"/>
      <c r="AE303" s="14"/>
      <c r="AF303" s="14"/>
      <c r="AG303" s="14"/>
      <c r="AH303" s="14"/>
      <c r="AI303" s="14"/>
      <c r="AJ303" s="14"/>
      <c r="AK303" s="14"/>
      <c r="AL303" s="14"/>
      <c r="AM303" s="14"/>
      <c r="AN303" s="14"/>
      <c r="AO303" s="230"/>
      <c r="AP303" s="10"/>
      <c r="AQ303" s="10"/>
      <c r="AR303" s="10"/>
      <c r="AS303" s="14"/>
      <c r="AT303" s="10"/>
      <c r="AU303" s="10"/>
      <c r="AV303" s="10"/>
      <c r="AW303" s="10"/>
      <c r="AX303" s="10"/>
      <c r="AY303" s="10"/>
      <c r="AZ303" s="10"/>
      <c r="BA303" s="10"/>
      <c r="BB303" s="10"/>
      <c r="BC303" s="10"/>
      <c r="BD303" s="14"/>
      <c r="BE303" s="14"/>
      <c r="BF303" s="10"/>
      <c r="BG303" s="10"/>
      <c r="BH303" s="10"/>
      <c r="BI303" s="10"/>
    </row>
    <row r="304" ht="15.75" customHeight="1">
      <c r="A304" s="226"/>
      <c r="B304" s="227"/>
      <c r="C304" s="228"/>
      <c r="D304" s="14"/>
      <c r="E304" s="14"/>
      <c r="F304" s="14"/>
      <c r="G304" s="14"/>
      <c r="H304" s="14"/>
      <c r="I304" s="14"/>
      <c r="J304" s="14"/>
      <c r="K304" s="14"/>
      <c r="L304" s="229"/>
      <c r="M304" s="14"/>
      <c r="N304" s="230"/>
      <c r="O304" s="14"/>
      <c r="P304" s="10"/>
      <c r="Q304" s="14"/>
      <c r="R304" s="14"/>
      <c r="S304" s="14"/>
      <c r="T304" s="14"/>
      <c r="U304" s="14"/>
      <c r="V304" s="14"/>
      <c r="W304" s="14"/>
      <c r="X304" s="14"/>
      <c r="Y304" s="231"/>
      <c r="Z304" s="231"/>
      <c r="AA304" s="231"/>
      <c r="AB304" s="229"/>
      <c r="AC304" s="14"/>
      <c r="AD304" s="14"/>
      <c r="AE304" s="14"/>
      <c r="AF304" s="14"/>
      <c r="AG304" s="14"/>
      <c r="AH304" s="14"/>
      <c r="AI304" s="14"/>
      <c r="AJ304" s="14"/>
      <c r="AK304" s="14"/>
      <c r="AL304" s="14"/>
      <c r="AM304" s="14"/>
      <c r="AN304" s="14"/>
      <c r="AO304" s="230"/>
      <c r="AP304" s="10"/>
      <c r="AQ304" s="10"/>
      <c r="AR304" s="10"/>
      <c r="AS304" s="14"/>
      <c r="AT304" s="10"/>
      <c r="AU304" s="10"/>
      <c r="AV304" s="10"/>
      <c r="AW304" s="10"/>
      <c r="AX304" s="10"/>
      <c r="AY304" s="10"/>
      <c r="AZ304" s="10"/>
      <c r="BA304" s="10"/>
      <c r="BB304" s="10"/>
      <c r="BC304" s="10"/>
      <c r="BD304" s="14"/>
      <c r="BE304" s="14"/>
      <c r="BF304" s="10"/>
      <c r="BG304" s="10"/>
      <c r="BH304" s="10"/>
      <c r="BI304" s="10"/>
    </row>
    <row r="305" ht="15.75" customHeight="1">
      <c r="A305" s="226"/>
      <c r="B305" s="227"/>
      <c r="C305" s="228"/>
      <c r="D305" s="14"/>
      <c r="E305" s="14"/>
      <c r="F305" s="14"/>
      <c r="G305" s="14"/>
      <c r="H305" s="14"/>
      <c r="I305" s="14"/>
      <c r="J305" s="14"/>
      <c r="K305" s="14"/>
      <c r="L305" s="229"/>
      <c r="M305" s="14"/>
      <c r="N305" s="230"/>
      <c r="O305" s="14"/>
      <c r="P305" s="10"/>
      <c r="Q305" s="14"/>
      <c r="R305" s="14"/>
      <c r="S305" s="14"/>
      <c r="T305" s="14"/>
      <c r="U305" s="14"/>
      <c r="V305" s="14"/>
      <c r="W305" s="14"/>
      <c r="X305" s="14"/>
      <c r="Y305" s="231"/>
      <c r="Z305" s="231"/>
      <c r="AA305" s="231"/>
      <c r="AB305" s="229"/>
      <c r="AC305" s="14"/>
      <c r="AD305" s="14"/>
      <c r="AE305" s="14"/>
      <c r="AF305" s="14"/>
      <c r="AG305" s="14"/>
      <c r="AH305" s="14"/>
      <c r="AI305" s="14"/>
      <c r="AJ305" s="14"/>
      <c r="AK305" s="14"/>
      <c r="AL305" s="14"/>
      <c r="AM305" s="14"/>
      <c r="AN305" s="14"/>
      <c r="AO305" s="230"/>
      <c r="AP305" s="10"/>
      <c r="AQ305" s="10"/>
      <c r="AR305" s="10"/>
      <c r="AS305" s="14"/>
      <c r="AT305" s="10"/>
      <c r="AU305" s="10"/>
      <c r="AV305" s="10"/>
      <c r="AW305" s="10"/>
      <c r="AX305" s="10"/>
      <c r="AY305" s="10"/>
      <c r="AZ305" s="10"/>
      <c r="BA305" s="10"/>
      <c r="BB305" s="10"/>
      <c r="BC305" s="10"/>
      <c r="BD305" s="14"/>
      <c r="BE305" s="14"/>
      <c r="BF305" s="10"/>
      <c r="BG305" s="10"/>
      <c r="BH305" s="10"/>
      <c r="BI305" s="10"/>
    </row>
    <row r="306" ht="15.75" customHeight="1">
      <c r="A306" s="226"/>
      <c r="B306" s="227"/>
      <c r="C306" s="228"/>
      <c r="D306" s="14"/>
      <c r="E306" s="14"/>
      <c r="F306" s="14"/>
      <c r="G306" s="14"/>
      <c r="H306" s="14"/>
      <c r="I306" s="14"/>
      <c r="J306" s="14"/>
      <c r="K306" s="14"/>
      <c r="L306" s="229"/>
      <c r="M306" s="14"/>
      <c r="N306" s="230"/>
      <c r="O306" s="14"/>
      <c r="P306" s="10"/>
      <c r="Q306" s="14"/>
      <c r="R306" s="14"/>
      <c r="S306" s="14"/>
      <c r="T306" s="14"/>
      <c r="U306" s="14"/>
      <c r="V306" s="14"/>
      <c r="W306" s="14"/>
      <c r="X306" s="14"/>
      <c r="Y306" s="231"/>
      <c r="Z306" s="231"/>
      <c r="AA306" s="231"/>
      <c r="AB306" s="229"/>
      <c r="AC306" s="14"/>
      <c r="AD306" s="14"/>
      <c r="AE306" s="14"/>
      <c r="AF306" s="14"/>
      <c r="AG306" s="14"/>
      <c r="AH306" s="14"/>
      <c r="AI306" s="14"/>
      <c r="AJ306" s="14"/>
      <c r="AK306" s="14"/>
      <c r="AL306" s="14"/>
      <c r="AM306" s="14"/>
      <c r="AN306" s="14"/>
      <c r="AO306" s="230"/>
      <c r="AP306" s="10"/>
      <c r="AQ306" s="10"/>
      <c r="AR306" s="10"/>
      <c r="AS306" s="14"/>
      <c r="AT306" s="10"/>
      <c r="AU306" s="10"/>
      <c r="AV306" s="10"/>
      <c r="AW306" s="10"/>
      <c r="AX306" s="10"/>
      <c r="AY306" s="10"/>
      <c r="AZ306" s="10"/>
      <c r="BA306" s="10"/>
      <c r="BB306" s="10"/>
      <c r="BC306" s="10"/>
      <c r="BD306" s="14"/>
      <c r="BE306" s="14"/>
      <c r="BF306" s="10"/>
      <c r="BG306" s="10"/>
      <c r="BH306" s="10"/>
      <c r="BI306" s="10"/>
    </row>
    <row r="307" ht="15.75" customHeight="1">
      <c r="A307" s="226"/>
      <c r="B307" s="227"/>
      <c r="C307" s="228"/>
      <c r="D307" s="14"/>
      <c r="E307" s="14"/>
      <c r="F307" s="14"/>
      <c r="G307" s="14"/>
      <c r="H307" s="14"/>
      <c r="I307" s="14"/>
      <c r="J307" s="14"/>
      <c r="K307" s="14"/>
      <c r="L307" s="229"/>
      <c r="M307" s="14"/>
      <c r="N307" s="230"/>
      <c r="O307" s="14"/>
      <c r="P307" s="10"/>
      <c r="Q307" s="14"/>
      <c r="R307" s="14"/>
      <c r="S307" s="14"/>
      <c r="T307" s="14"/>
      <c r="U307" s="14"/>
      <c r="V307" s="14"/>
      <c r="W307" s="14"/>
      <c r="X307" s="14"/>
      <c r="Y307" s="231"/>
      <c r="Z307" s="231"/>
      <c r="AA307" s="231"/>
      <c r="AB307" s="229"/>
      <c r="AC307" s="14"/>
      <c r="AD307" s="14"/>
      <c r="AE307" s="14"/>
      <c r="AF307" s="14"/>
      <c r="AG307" s="14"/>
      <c r="AH307" s="14"/>
      <c r="AI307" s="14"/>
      <c r="AJ307" s="14"/>
      <c r="AK307" s="14"/>
      <c r="AL307" s="14"/>
      <c r="AM307" s="14"/>
      <c r="AN307" s="14"/>
      <c r="AO307" s="230"/>
      <c r="AP307" s="10"/>
      <c r="AQ307" s="10"/>
      <c r="AR307" s="10"/>
      <c r="AS307" s="14"/>
      <c r="AT307" s="10"/>
      <c r="AU307" s="10"/>
      <c r="AV307" s="10"/>
      <c r="AW307" s="10"/>
      <c r="AX307" s="10"/>
      <c r="AY307" s="10"/>
      <c r="AZ307" s="10"/>
      <c r="BA307" s="10"/>
      <c r="BB307" s="10"/>
      <c r="BC307" s="10"/>
      <c r="BD307" s="14"/>
      <c r="BE307" s="14"/>
      <c r="BF307" s="10"/>
      <c r="BG307" s="10"/>
      <c r="BH307" s="10"/>
      <c r="BI307" s="10"/>
    </row>
    <row r="308" ht="15.75" customHeight="1">
      <c r="A308" s="226"/>
      <c r="B308" s="227"/>
      <c r="C308" s="228"/>
      <c r="D308" s="14"/>
      <c r="E308" s="14"/>
      <c r="F308" s="14"/>
      <c r="G308" s="14"/>
      <c r="H308" s="14"/>
      <c r="I308" s="14"/>
      <c r="J308" s="14"/>
      <c r="K308" s="14"/>
      <c r="L308" s="229"/>
      <c r="M308" s="14"/>
      <c r="N308" s="230"/>
      <c r="O308" s="14"/>
      <c r="P308" s="10"/>
      <c r="Q308" s="14"/>
      <c r="R308" s="14"/>
      <c r="S308" s="14"/>
      <c r="T308" s="14"/>
      <c r="U308" s="14"/>
      <c r="V308" s="14"/>
      <c r="W308" s="14"/>
      <c r="X308" s="14"/>
      <c r="Y308" s="231"/>
      <c r="Z308" s="231"/>
      <c r="AA308" s="231"/>
      <c r="AB308" s="229"/>
      <c r="AC308" s="14"/>
      <c r="AD308" s="14"/>
      <c r="AE308" s="14"/>
      <c r="AF308" s="14"/>
      <c r="AG308" s="14"/>
      <c r="AH308" s="14"/>
      <c r="AI308" s="14"/>
      <c r="AJ308" s="14"/>
      <c r="AK308" s="14"/>
      <c r="AL308" s="14"/>
      <c r="AM308" s="14"/>
      <c r="AN308" s="14"/>
      <c r="AO308" s="230"/>
      <c r="AP308" s="10"/>
      <c r="AQ308" s="10"/>
      <c r="AR308" s="10"/>
      <c r="AS308" s="14"/>
      <c r="AT308" s="10"/>
      <c r="AU308" s="10"/>
      <c r="AV308" s="10"/>
      <c r="AW308" s="10"/>
      <c r="AX308" s="10"/>
      <c r="AY308" s="10"/>
      <c r="AZ308" s="10"/>
      <c r="BA308" s="10"/>
      <c r="BB308" s="10"/>
      <c r="BC308" s="10"/>
      <c r="BD308" s="14"/>
      <c r="BE308" s="14"/>
      <c r="BF308" s="10"/>
      <c r="BG308" s="10"/>
      <c r="BH308" s="10"/>
      <c r="BI308" s="10"/>
    </row>
    <row r="309" ht="15.75" customHeight="1">
      <c r="A309" s="226"/>
      <c r="B309" s="227"/>
      <c r="C309" s="228"/>
      <c r="D309" s="14"/>
      <c r="E309" s="14"/>
      <c r="F309" s="14"/>
      <c r="G309" s="14"/>
      <c r="H309" s="14"/>
      <c r="I309" s="14"/>
      <c r="J309" s="14"/>
      <c r="K309" s="14"/>
      <c r="L309" s="229"/>
      <c r="M309" s="14"/>
      <c r="N309" s="230"/>
      <c r="O309" s="14"/>
      <c r="P309" s="10"/>
      <c r="Q309" s="14"/>
      <c r="R309" s="14"/>
      <c r="S309" s="14"/>
      <c r="T309" s="14"/>
      <c r="U309" s="14"/>
      <c r="V309" s="14"/>
      <c r="W309" s="14"/>
      <c r="X309" s="14"/>
      <c r="Y309" s="231"/>
      <c r="Z309" s="231"/>
      <c r="AA309" s="231"/>
      <c r="AB309" s="229"/>
      <c r="AC309" s="14"/>
      <c r="AD309" s="14"/>
      <c r="AE309" s="14"/>
      <c r="AF309" s="14"/>
      <c r="AG309" s="14"/>
      <c r="AH309" s="14"/>
      <c r="AI309" s="14"/>
      <c r="AJ309" s="14"/>
      <c r="AK309" s="14"/>
      <c r="AL309" s="14"/>
      <c r="AM309" s="14"/>
      <c r="AN309" s="14"/>
      <c r="AO309" s="230"/>
      <c r="AP309" s="10"/>
      <c r="AQ309" s="10"/>
      <c r="AR309" s="10"/>
      <c r="AS309" s="14"/>
      <c r="AT309" s="10"/>
      <c r="AU309" s="10"/>
      <c r="AV309" s="10"/>
      <c r="AW309" s="10"/>
      <c r="AX309" s="10"/>
      <c r="AY309" s="10"/>
      <c r="AZ309" s="10"/>
      <c r="BA309" s="10"/>
      <c r="BB309" s="10"/>
      <c r="BC309" s="10"/>
      <c r="BD309" s="14"/>
      <c r="BE309" s="14"/>
      <c r="BF309" s="10"/>
      <c r="BG309" s="10"/>
      <c r="BH309" s="10"/>
      <c r="BI309" s="10"/>
    </row>
    <row r="310" ht="15.75" customHeight="1">
      <c r="A310" s="226"/>
      <c r="B310" s="227"/>
      <c r="C310" s="228"/>
      <c r="D310" s="14"/>
      <c r="E310" s="14"/>
      <c r="F310" s="14"/>
      <c r="G310" s="14"/>
      <c r="H310" s="14"/>
      <c r="I310" s="14"/>
      <c r="J310" s="14"/>
      <c r="K310" s="14"/>
      <c r="L310" s="229"/>
      <c r="M310" s="14"/>
      <c r="N310" s="230"/>
      <c r="O310" s="14"/>
      <c r="P310" s="10"/>
      <c r="Q310" s="14"/>
      <c r="R310" s="14"/>
      <c r="S310" s="14"/>
      <c r="T310" s="14"/>
      <c r="U310" s="14"/>
      <c r="V310" s="14"/>
      <c r="W310" s="14"/>
      <c r="X310" s="14"/>
      <c r="Y310" s="231"/>
      <c r="Z310" s="231"/>
      <c r="AA310" s="231"/>
      <c r="AB310" s="229"/>
      <c r="AC310" s="14"/>
      <c r="AD310" s="14"/>
      <c r="AE310" s="14"/>
      <c r="AF310" s="14"/>
      <c r="AG310" s="14"/>
      <c r="AH310" s="14"/>
      <c r="AI310" s="14"/>
      <c r="AJ310" s="14"/>
      <c r="AK310" s="14"/>
      <c r="AL310" s="14"/>
      <c r="AM310" s="14"/>
      <c r="AN310" s="14"/>
      <c r="AO310" s="230"/>
      <c r="AP310" s="10"/>
      <c r="AQ310" s="10"/>
      <c r="AR310" s="10"/>
      <c r="AS310" s="14"/>
      <c r="AT310" s="10"/>
      <c r="AU310" s="10"/>
      <c r="AV310" s="10"/>
      <c r="AW310" s="10"/>
      <c r="AX310" s="10"/>
      <c r="AY310" s="10"/>
      <c r="AZ310" s="10"/>
      <c r="BA310" s="10"/>
      <c r="BB310" s="10"/>
      <c r="BC310" s="10"/>
      <c r="BD310" s="14"/>
      <c r="BE310" s="14"/>
      <c r="BF310" s="10"/>
      <c r="BG310" s="10"/>
      <c r="BH310" s="10"/>
      <c r="BI310" s="10"/>
    </row>
    <row r="311" ht="15.75" customHeight="1">
      <c r="A311" s="226"/>
      <c r="B311" s="227"/>
      <c r="C311" s="228"/>
      <c r="D311" s="14"/>
      <c r="E311" s="14"/>
      <c r="F311" s="14"/>
      <c r="G311" s="14"/>
      <c r="H311" s="14"/>
      <c r="I311" s="14"/>
      <c r="J311" s="14"/>
      <c r="K311" s="14"/>
      <c r="L311" s="229"/>
      <c r="M311" s="14"/>
      <c r="N311" s="230"/>
      <c r="O311" s="14"/>
      <c r="P311" s="10"/>
      <c r="Q311" s="14"/>
      <c r="R311" s="14"/>
      <c r="S311" s="14"/>
      <c r="T311" s="14"/>
      <c r="U311" s="14"/>
      <c r="V311" s="14"/>
      <c r="W311" s="14"/>
      <c r="X311" s="14"/>
      <c r="Y311" s="231"/>
      <c r="Z311" s="231"/>
      <c r="AA311" s="231"/>
      <c r="AB311" s="229"/>
      <c r="AC311" s="14"/>
      <c r="AD311" s="14"/>
      <c r="AE311" s="14"/>
      <c r="AF311" s="14"/>
      <c r="AG311" s="14"/>
      <c r="AH311" s="14"/>
      <c r="AI311" s="14"/>
      <c r="AJ311" s="14"/>
      <c r="AK311" s="14"/>
      <c r="AL311" s="14"/>
      <c r="AM311" s="14"/>
      <c r="AN311" s="14"/>
      <c r="AO311" s="230"/>
      <c r="AP311" s="10"/>
      <c r="AQ311" s="10"/>
      <c r="AR311" s="10"/>
      <c r="AS311" s="14"/>
      <c r="AT311" s="10"/>
      <c r="AU311" s="10"/>
      <c r="AV311" s="10"/>
      <c r="AW311" s="10"/>
      <c r="AX311" s="10"/>
      <c r="AY311" s="10"/>
      <c r="AZ311" s="10"/>
      <c r="BA311" s="10"/>
      <c r="BB311" s="10"/>
      <c r="BC311" s="10"/>
      <c r="BD311" s="14"/>
      <c r="BE311" s="14"/>
      <c r="BF311" s="10"/>
      <c r="BG311" s="10"/>
      <c r="BH311" s="10"/>
      <c r="BI311" s="10"/>
    </row>
    <row r="312" ht="15.75" customHeight="1">
      <c r="A312" s="226"/>
      <c r="B312" s="227"/>
      <c r="C312" s="228"/>
      <c r="D312" s="14"/>
      <c r="E312" s="14"/>
      <c r="F312" s="14"/>
      <c r="G312" s="14"/>
      <c r="H312" s="14"/>
      <c r="I312" s="14"/>
      <c r="J312" s="14"/>
      <c r="K312" s="14"/>
      <c r="L312" s="229"/>
      <c r="M312" s="14"/>
      <c r="N312" s="230"/>
      <c r="O312" s="14"/>
      <c r="P312" s="10"/>
      <c r="Q312" s="14"/>
      <c r="R312" s="14"/>
      <c r="S312" s="14"/>
      <c r="T312" s="14"/>
      <c r="U312" s="14"/>
      <c r="V312" s="14"/>
      <c r="W312" s="14"/>
      <c r="X312" s="14"/>
      <c r="Y312" s="231"/>
      <c r="Z312" s="231"/>
      <c r="AA312" s="231"/>
      <c r="AB312" s="229"/>
      <c r="AC312" s="14"/>
      <c r="AD312" s="14"/>
      <c r="AE312" s="14"/>
      <c r="AF312" s="14"/>
      <c r="AG312" s="14"/>
      <c r="AH312" s="14"/>
      <c r="AI312" s="14"/>
      <c r="AJ312" s="14"/>
      <c r="AK312" s="14"/>
      <c r="AL312" s="14"/>
      <c r="AM312" s="14"/>
      <c r="AN312" s="14"/>
      <c r="AO312" s="230"/>
      <c r="AP312" s="10"/>
      <c r="AQ312" s="10"/>
      <c r="AR312" s="10"/>
      <c r="AS312" s="14"/>
      <c r="AT312" s="10"/>
      <c r="AU312" s="10"/>
      <c r="AV312" s="10"/>
      <c r="AW312" s="10"/>
      <c r="AX312" s="10"/>
      <c r="AY312" s="10"/>
      <c r="AZ312" s="10"/>
      <c r="BA312" s="10"/>
      <c r="BB312" s="10"/>
      <c r="BC312" s="10"/>
      <c r="BD312" s="14"/>
      <c r="BE312" s="14"/>
      <c r="BF312" s="10"/>
      <c r="BG312" s="10"/>
      <c r="BH312" s="10"/>
      <c r="BI312" s="10"/>
    </row>
    <row r="313" ht="15.75" customHeight="1">
      <c r="A313" s="226"/>
      <c r="B313" s="227"/>
      <c r="C313" s="228"/>
      <c r="D313" s="14"/>
      <c r="E313" s="14"/>
      <c r="F313" s="14"/>
      <c r="G313" s="14"/>
      <c r="H313" s="14"/>
      <c r="I313" s="14"/>
      <c r="J313" s="14"/>
      <c r="K313" s="14"/>
      <c r="L313" s="229"/>
      <c r="M313" s="14"/>
      <c r="N313" s="230"/>
      <c r="O313" s="14"/>
      <c r="P313" s="10"/>
      <c r="Q313" s="14"/>
      <c r="R313" s="14"/>
      <c r="S313" s="14"/>
      <c r="T313" s="14"/>
      <c r="U313" s="14"/>
      <c r="V313" s="14"/>
      <c r="W313" s="14"/>
      <c r="X313" s="14"/>
      <c r="Y313" s="231"/>
      <c r="Z313" s="231"/>
      <c r="AA313" s="231"/>
      <c r="AB313" s="229"/>
      <c r="AC313" s="14"/>
      <c r="AD313" s="14"/>
      <c r="AE313" s="14"/>
      <c r="AF313" s="14"/>
      <c r="AG313" s="14"/>
      <c r="AH313" s="14"/>
      <c r="AI313" s="14"/>
      <c r="AJ313" s="14"/>
      <c r="AK313" s="14"/>
      <c r="AL313" s="14"/>
      <c r="AM313" s="14"/>
      <c r="AN313" s="14"/>
      <c r="AO313" s="230"/>
      <c r="AP313" s="10"/>
      <c r="AQ313" s="10"/>
      <c r="AR313" s="10"/>
      <c r="AS313" s="14"/>
      <c r="AT313" s="10"/>
      <c r="AU313" s="10"/>
      <c r="AV313" s="10"/>
      <c r="AW313" s="10"/>
      <c r="AX313" s="10"/>
      <c r="AY313" s="10"/>
      <c r="AZ313" s="10"/>
      <c r="BA313" s="10"/>
      <c r="BB313" s="10"/>
      <c r="BC313" s="10"/>
      <c r="BD313" s="14"/>
      <c r="BE313" s="14"/>
      <c r="BF313" s="10"/>
      <c r="BG313" s="10"/>
      <c r="BH313" s="10"/>
      <c r="BI313" s="10"/>
    </row>
    <row r="314" ht="15.75" customHeight="1">
      <c r="A314" s="226"/>
      <c r="B314" s="227"/>
      <c r="C314" s="228"/>
      <c r="D314" s="14"/>
      <c r="E314" s="14"/>
      <c r="F314" s="14"/>
      <c r="G314" s="14"/>
      <c r="H314" s="14"/>
      <c r="I314" s="14"/>
      <c r="J314" s="14"/>
      <c r="K314" s="14"/>
      <c r="L314" s="229"/>
      <c r="M314" s="14"/>
      <c r="N314" s="230"/>
      <c r="O314" s="14"/>
      <c r="P314" s="10"/>
      <c r="Q314" s="14"/>
      <c r="R314" s="14"/>
      <c r="S314" s="14"/>
      <c r="T314" s="14"/>
      <c r="U314" s="14"/>
      <c r="V314" s="14"/>
      <c r="W314" s="14"/>
      <c r="X314" s="14"/>
      <c r="Y314" s="231"/>
      <c r="Z314" s="231"/>
      <c r="AA314" s="231"/>
      <c r="AB314" s="229"/>
      <c r="AC314" s="14"/>
      <c r="AD314" s="14"/>
      <c r="AE314" s="14"/>
      <c r="AF314" s="14"/>
      <c r="AG314" s="14"/>
      <c r="AH314" s="14"/>
      <c r="AI314" s="14"/>
      <c r="AJ314" s="14"/>
      <c r="AK314" s="14"/>
      <c r="AL314" s="14"/>
      <c r="AM314" s="14"/>
      <c r="AN314" s="14"/>
      <c r="AO314" s="230"/>
      <c r="AP314" s="10"/>
      <c r="AQ314" s="10"/>
      <c r="AR314" s="10"/>
      <c r="AS314" s="14"/>
      <c r="AT314" s="10"/>
      <c r="AU314" s="10"/>
      <c r="AV314" s="10"/>
      <c r="AW314" s="10"/>
      <c r="AX314" s="10"/>
      <c r="AY314" s="10"/>
      <c r="AZ314" s="10"/>
      <c r="BA314" s="10"/>
      <c r="BB314" s="10"/>
      <c r="BC314" s="10"/>
      <c r="BD314" s="14"/>
      <c r="BE314" s="14"/>
      <c r="BF314" s="10"/>
      <c r="BG314" s="10"/>
      <c r="BH314" s="10"/>
      <c r="BI314" s="10"/>
    </row>
    <row r="315" ht="15.75" customHeight="1">
      <c r="A315" s="226"/>
      <c r="B315" s="227"/>
      <c r="C315" s="228"/>
      <c r="D315" s="14"/>
      <c r="E315" s="14"/>
      <c r="F315" s="14"/>
      <c r="G315" s="14"/>
      <c r="H315" s="14"/>
      <c r="I315" s="14"/>
      <c r="J315" s="14"/>
      <c r="K315" s="14"/>
      <c r="L315" s="229"/>
      <c r="M315" s="14"/>
      <c r="N315" s="230"/>
      <c r="O315" s="14"/>
      <c r="P315" s="10"/>
      <c r="Q315" s="14"/>
      <c r="R315" s="14"/>
      <c r="S315" s="14"/>
      <c r="T315" s="14"/>
      <c r="U315" s="14"/>
      <c r="V315" s="14"/>
      <c r="W315" s="14"/>
      <c r="X315" s="14"/>
      <c r="Y315" s="231"/>
      <c r="Z315" s="231"/>
      <c r="AA315" s="231"/>
      <c r="AB315" s="229"/>
      <c r="AC315" s="14"/>
      <c r="AD315" s="14"/>
      <c r="AE315" s="14"/>
      <c r="AF315" s="14"/>
      <c r="AG315" s="14"/>
      <c r="AH315" s="14"/>
      <c r="AI315" s="14"/>
      <c r="AJ315" s="14"/>
      <c r="AK315" s="14"/>
      <c r="AL315" s="14"/>
      <c r="AM315" s="14"/>
      <c r="AN315" s="14"/>
      <c r="AO315" s="230"/>
      <c r="AP315" s="10"/>
      <c r="AQ315" s="10"/>
      <c r="AR315" s="10"/>
      <c r="AS315" s="14"/>
      <c r="AT315" s="10"/>
      <c r="AU315" s="10"/>
      <c r="AV315" s="10"/>
      <c r="AW315" s="10"/>
      <c r="AX315" s="10"/>
      <c r="AY315" s="10"/>
      <c r="AZ315" s="10"/>
      <c r="BA315" s="10"/>
      <c r="BB315" s="10"/>
      <c r="BC315" s="10"/>
      <c r="BD315" s="14"/>
      <c r="BE315" s="14"/>
      <c r="BF315" s="10"/>
      <c r="BG315" s="10"/>
      <c r="BH315" s="10"/>
      <c r="BI315" s="10"/>
    </row>
    <row r="316" ht="15.75" customHeight="1">
      <c r="A316" s="226"/>
      <c r="B316" s="227"/>
      <c r="C316" s="228"/>
      <c r="D316" s="14"/>
      <c r="E316" s="14"/>
      <c r="F316" s="14"/>
      <c r="G316" s="14"/>
      <c r="H316" s="14"/>
      <c r="I316" s="14"/>
      <c r="J316" s="14"/>
      <c r="K316" s="14"/>
      <c r="L316" s="229"/>
      <c r="M316" s="14"/>
      <c r="N316" s="230"/>
      <c r="O316" s="14"/>
      <c r="P316" s="10"/>
      <c r="Q316" s="14"/>
      <c r="R316" s="14"/>
      <c r="S316" s="14"/>
      <c r="T316" s="14"/>
      <c r="U316" s="14"/>
      <c r="V316" s="14"/>
      <c r="W316" s="14"/>
      <c r="X316" s="14"/>
      <c r="Y316" s="231"/>
      <c r="Z316" s="231"/>
      <c r="AA316" s="231"/>
      <c r="AB316" s="229"/>
      <c r="AC316" s="14"/>
      <c r="AD316" s="14"/>
      <c r="AE316" s="14"/>
      <c r="AF316" s="14"/>
      <c r="AG316" s="14"/>
      <c r="AH316" s="14"/>
      <c r="AI316" s="14"/>
      <c r="AJ316" s="14"/>
      <c r="AK316" s="14"/>
      <c r="AL316" s="14"/>
      <c r="AM316" s="14"/>
      <c r="AN316" s="14"/>
      <c r="AO316" s="230"/>
      <c r="AP316" s="10"/>
      <c r="AQ316" s="10"/>
      <c r="AR316" s="10"/>
      <c r="AS316" s="14"/>
      <c r="AT316" s="10"/>
      <c r="AU316" s="10"/>
      <c r="AV316" s="10"/>
      <c r="AW316" s="10"/>
      <c r="AX316" s="10"/>
      <c r="AY316" s="10"/>
      <c r="AZ316" s="10"/>
      <c r="BA316" s="10"/>
      <c r="BB316" s="10"/>
      <c r="BC316" s="10"/>
      <c r="BD316" s="14"/>
      <c r="BE316" s="14"/>
      <c r="BF316" s="10"/>
      <c r="BG316" s="10"/>
      <c r="BH316" s="10"/>
      <c r="BI316" s="10"/>
    </row>
    <row r="317" ht="15.75" customHeight="1">
      <c r="A317" s="226"/>
      <c r="B317" s="227"/>
      <c r="C317" s="228"/>
      <c r="D317" s="14"/>
      <c r="E317" s="14"/>
      <c r="F317" s="14"/>
      <c r="G317" s="14"/>
      <c r="H317" s="14"/>
      <c r="I317" s="14"/>
      <c r="J317" s="14"/>
      <c r="K317" s="14"/>
      <c r="L317" s="229"/>
      <c r="M317" s="14"/>
      <c r="N317" s="230"/>
      <c r="O317" s="14"/>
      <c r="P317" s="10"/>
      <c r="Q317" s="14"/>
      <c r="R317" s="14"/>
      <c r="S317" s="14"/>
      <c r="T317" s="14"/>
      <c r="U317" s="14"/>
      <c r="V317" s="14"/>
      <c r="W317" s="14"/>
      <c r="X317" s="14"/>
      <c r="Y317" s="231"/>
      <c r="Z317" s="231"/>
      <c r="AA317" s="231"/>
      <c r="AB317" s="229"/>
      <c r="AC317" s="14"/>
      <c r="AD317" s="14"/>
      <c r="AE317" s="14"/>
      <c r="AF317" s="14"/>
      <c r="AG317" s="14"/>
      <c r="AH317" s="14"/>
      <c r="AI317" s="14"/>
      <c r="AJ317" s="14"/>
      <c r="AK317" s="14"/>
      <c r="AL317" s="14"/>
      <c r="AM317" s="14"/>
      <c r="AN317" s="14"/>
      <c r="AO317" s="230"/>
      <c r="AP317" s="10"/>
      <c r="AQ317" s="10"/>
      <c r="AR317" s="10"/>
      <c r="AS317" s="14"/>
      <c r="AT317" s="10"/>
      <c r="AU317" s="10"/>
      <c r="AV317" s="10"/>
      <c r="AW317" s="10"/>
      <c r="AX317" s="10"/>
      <c r="AY317" s="10"/>
      <c r="AZ317" s="10"/>
      <c r="BA317" s="10"/>
      <c r="BB317" s="10"/>
      <c r="BC317" s="10"/>
      <c r="BD317" s="14"/>
      <c r="BE317" s="14"/>
      <c r="BF317" s="10"/>
      <c r="BG317" s="10"/>
      <c r="BH317" s="10"/>
      <c r="BI317" s="10"/>
    </row>
    <row r="318" ht="15.75" customHeight="1">
      <c r="A318" s="226"/>
      <c r="B318" s="227"/>
      <c r="C318" s="228"/>
      <c r="D318" s="14"/>
      <c r="E318" s="14"/>
      <c r="F318" s="14"/>
      <c r="G318" s="14"/>
      <c r="H318" s="14"/>
      <c r="I318" s="14"/>
      <c r="J318" s="14"/>
      <c r="K318" s="14"/>
      <c r="L318" s="229"/>
      <c r="M318" s="14"/>
      <c r="N318" s="230"/>
      <c r="O318" s="14"/>
      <c r="P318" s="10"/>
      <c r="Q318" s="14"/>
      <c r="R318" s="14"/>
      <c r="S318" s="14"/>
      <c r="T318" s="14"/>
      <c r="U318" s="14"/>
      <c r="V318" s="14"/>
      <c r="W318" s="14"/>
      <c r="X318" s="14"/>
      <c r="Y318" s="231"/>
      <c r="Z318" s="231"/>
      <c r="AA318" s="231"/>
      <c r="AB318" s="229"/>
      <c r="AC318" s="14"/>
      <c r="AD318" s="14"/>
      <c r="AE318" s="14"/>
      <c r="AF318" s="14"/>
      <c r="AG318" s="14"/>
      <c r="AH318" s="14"/>
      <c r="AI318" s="14"/>
      <c r="AJ318" s="14"/>
      <c r="AK318" s="14"/>
      <c r="AL318" s="14"/>
      <c r="AM318" s="14"/>
      <c r="AN318" s="14"/>
      <c r="AO318" s="230"/>
      <c r="AP318" s="10"/>
      <c r="AQ318" s="10"/>
      <c r="AR318" s="10"/>
      <c r="AS318" s="14"/>
      <c r="AT318" s="10"/>
      <c r="AU318" s="10"/>
      <c r="AV318" s="10"/>
      <c r="AW318" s="10"/>
      <c r="AX318" s="10"/>
      <c r="AY318" s="10"/>
      <c r="AZ318" s="10"/>
      <c r="BA318" s="10"/>
      <c r="BB318" s="10"/>
      <c r="BC318" s="10"/>
      <c r="BD318" s="14"/>
      <c r="BE318" s="14"/>
      <c r="BF318" s="10"/>
      <c r="BG318" s="10"/>
      <c r="BH318" s="10"/>
      <c r="BI318" s="10"/>
    </row>
    <row r="319" ht="15.75" customHeight="1">
      <c r="A319" s="226"/>
      <c r="B319" s="227"/>
      <c r="C319" s="228"/>
      <c r="D319" s="14"/>
      <c r="E319" s="14"/>
      <c r="F319" s="14"/>
      <c r="G319" s="14"/>
      <c r="H319" s="14"/>
      <c r="I319" s="14"/>
      <c r="J319" s="14"/>
      <c r="K319" s="14"/>
      <c r="L319" s="229"/>
      <c r="M319" s="14"/>
      <c r="N319" s="230"/>
      <c r="O319" s="14"/>
      <c r="P319" s="10"/>
      <c r="Q319" s="14"/>
      <c r="R319" s="14"/>
      <c r="S319" s="14"/>
      <c r="T319" s="14"/>
      <c r="U319" s="14"/>
      <c r="V319" s="14"/>
      <c r="W319" s="14"/>
      <c r="X319" s="14"/>
      <c r="Y319" s="231"/>
      <c r="Z319" s="231"/>
      <c r="AA319" s="231"/>
      <c r="AB319" s="229"/>
      <c r="AC319" s="14"/>
      <c r="AD319" s="14"/>
      <c r="AE319" s="14"/>
      <c r="AF319" s="14"/>
      <c r="AG319" s="14"/>
      <c r="AH319" s="14"/>
      <c r="AI319" s="14"/>
      <c r="AJ319" s="14"/>
      <c r="AK319" s="14"/>
      <c r="AL319" s="14"/>
      <c r="AM319" s="14"/>
      <c r="AN319" s="14"/>
      <c r="AO319" s="230"/>
      <c r="AP319" s="10"/>
      <c r="AQ319" s="10"/>
      <c r="AR319" s="10"/>
      <c r="AS319" s="14"/>
      <c r="AT319" s="10"/>
      <c r="AU319" s="10"/>
      <c r="AV319" s="10"/>
      <c r="AW319" s="10"/>
      <c r="AX319" s="10"/>
      <c r="AY319" s="10"/>
      <c r="AZ319" s="10"/>
      <c r="BA319" s="10"/>
      <c r="BB319" s="10"/>
      <c r="BC319" s="10"/>
      <c r="BD319" s="14"/>
      <c r="BE319" s="14"/>
      <c r="BF319" s="10"/>
      <c r="BG319" s="10"/>
      <c r="BH319" s="10"/>
      <c r="BI319" s="10"/>
    </row>
    <row r="320" ht="15.75" customHeight="1">
      <c r="A320" s="226"/>
      <c r="B320" s="227"/>
      <c r="C320" s="228"/>
      <c r="D320" s="14"/>
      <c r="E320" s="14"/>
      <c r="F320" s="14"/>
      <c r="G320" s="14"/>
      <c r="H320" s="14"/>
      <c r="I320" s="14"/>
      <c r="J320" s="14"/>
      <c r="K320" s="14"/>
      <c r="L320" s="229"/>
      <c r="M320" s="14"/>
      <c r="N320" s="230"/>
      <c r="O320" s="14"/>
      <c r="P320" s="10"/>
      <c r="Q320" s="14"/>
      <c r="R320" s="14"/>
      <c r="S320" s="14"/>
      <c r="T320" s="14"/>
      <c r="U320" s="14"/>
      <c r="V320" s="14"/>
      <c r="W320" s="14"/>
      <c r="X320" s="14"/>
      <c r="Y320" s="231"/>
      <c r="Z320" s="231"/>
      <c r="AA320" s="231"/>
      <c r="AB320" s="229"/>
      <c r="AC320" s="14"/>
      <c r="AD320" s="14"/>
      <c r="AE320" s="14"/>
      <c r="AF320" s="14"/>
      <c r="AG320" s="14"/>
      <c r="AH320" s="14"/>
      <c r="AI320" s="14"/>
      <c r="AJ320" s="14"/>
      <c r="AK320" s="14"/>
      <c r="AL320" s="14"/>
      <c r="AM320" s="14"/>
      <c r="AN320" s="14"/>
      <c r="AO320" s="230"/>
      <c r="AP320" s="10"/>
      <c r="AQ320" s="10"/>
      <c r="AR320" s="10"/>
      <c r="AS320" s="14"/>
      <c r="AT320" s="10"/>
      <c r="AU320" s="10"/>
      <c r="AV320" s="10"/>
      <c r="AW320" s="10"/>
      <c r="AX320" s="10"/>
      <c r="AY320" s="10"/>
      <c r="AZ320" s="10"/>
      <c r="BA320" s="10"/>
      <c r="BB320" s="10"/>
      <c r="BC320" s="10"/>
      <c r="BD320" s="14"/>
      <c r="BE320" s="14"/>
      <c r="BF320" s="10"/>
      <c r="BG320" s="10"/>
      <c r="BH320" s="10"/>
      <c r="BI320" s="10"/>
    </row>
    <row r="321" ht="15.75" customHeight="1">
      <c r="A321" s="226"/>
      <c r="B321" s="227"/>
      <c r="C321" s="228"/>
      <c r="D321" s="14"/>
      <c r="E321" s="14"/>
      <c r="F321" s="14"/>
      <c r="G321" s="14"/>
      <c r="H321" s="14"/>
      <c r="I321" s="14"/>
      <c r="J321" s="14"/>
      <c r="K321" s="14"/>
      <c r="L321" s="229"/>
      <c r="M321" s="14"/>
      <c r="N321" s="230"/>
      <c r="O321" s="14"/>
      <c r="P321" s="10"/>
      <c r="Q321" s="14"/>
      <c r="R321" s="14"/>
      <c r="S321" s="14"/>
      <c r="T321" s="14"/>
      <c r="U321" s="14"/>
      <c r="V321" s="14"/>
      <c r="W321" s="14"/>
      <c r="X321" s="14"/>
      <c r="Y321" s="231"/>
      <c r="Z321" s="231"/>
      <c r="AA321" s="231"/>
      <c r="AB321" s="229"/>
      <c r="AC321" s="14"/>
      <c r="AD321" s="14"/>
      <c r="AE321" s="14"/>
      <c r="AF321" s="14"/>
      <c r="AG321" s="14"/>
      <c r="AH321" s="14"/>
      <c r="AI321" s="14"/>
      <c r="AJ321" s="14"/>
      <c r="AK321" s="14"/>
      <c r="AL321" s="14"/>
      <c r="AM321" s="14"/>
      <c r="AN321" s="14"/>
      <c r="AO321" s="230"/>
      <c r="AP321" s="10"/>
      <c r="AQ321" s="10"/>
      <c r="AR321" s="10"/>
      <c r="AS321" s="14"/>
      <c r="AT321" s="10"/>
      <c r="AU321" s="10"/>
      <c r="AV321" s="10"/>
      <c r="AW321" s="10"/>
      <c r="AX321" s="10"/>
      <c r="AY321" s="10"/>
      <c r="AZ321" s="10"/>
      <c r="BA321" s="10"/>
      <c r="BB321" s="10"/>
      <c r="BC321" s="10"/>
      <c r="BD321" s="14"/>
      <c r="BE321" s="14"/>
      <c r="BF321" s="10"/>
      <c r="BG321" s="10"/>
      <c r="BH321" s="10"/>
      <c r="BI321" s="10"/>
    </row>
    <row r="322" ht="15.75" customHeight="1">
      <c r="A322" s="226"/>
      <c r="B322" s="227"/>
      <c r="C322" s="228"/>
      <c r="D322" s="14"/>
      <c r="E322" s="14"/>
      <c r="F322" s="14"/>
      <c r="G322" s="14"/>
      <c r="H322" s="14"/>
      <c r="I322" s="14"/>
      <c r="J322" s="14"/>
      <c r="K322" s="14"/>
      <c r="L322" s="229"/>
      <c r="M322" s="14"/>
      <c r="N322" s="230"/>
      <c r="O322" s="14"/>
      <c r="P322" s="10"/>
      <c r="Q322" s="14"/>
      <c r="R322" s="14"/>
      <c r="S322" s="14"/>
      <c r="T322" s="14"/>
      <c r="U322" s="14"/>
      <c r="V322" s="14"/>
      <c r="W322" s="14"/>
      <c r="X322" s="14"/>
      <c r="Y322" s="231"/>
      <c r="Z322" s="231"/>
      <c r="AA322" s="231"/>
      <c r="AB322" s="229"/>
      <c r="AC322" s="14"/>
      <c r="AD322" s="14"/>
      <c r="AE322" s="14"/>
      <c r="AF322" s="14"/>
      <c r="AG322" s="14"/>
      <c r="AH322" s="14"/>
      <c r="AI322" s="14"/>
      <c r="AJ322" s="14"/>
      <c r="AK322" s="14"/>
      <c r="AL322" s="14"/>
      <c r="AM322" s="14"/>
      <c r="AN322" s="14"/>
      <c r="AO322" s="230"/>
      <c r="AP322" s="10"/>
      <c r="AQ322" s="10"/>
      <c r="AR322" s="10"/>
      <c r="AS322" s="14"/>
      <c r="AT322" s="10"/>
      <c r="AU322" s="10"/>
      <c r="AV322" s="10"/>
      <c r="AW322" s="10"/>
      <c r="AX322" s="10"/>
      <c r="AY322" s="10"/>
      <c r="AZ322" s="10"/>
      <c r="BA322" s="10"/>
      <c r="BB322" s="10"/>
      <c r="BC322" s="10"/>
      <c r="BD322" s="14"/>
      <c r="BE322" s="14"/>
      <c r="BF322" s="10"/>
      <c r="BG322" s="10"/>
      <c r="BH322" s="10"/>
      <c r="BI322" s="10"/>
    </row>
    <row r="323" ht="15.75" customHeight="1">
      <c r="A323" s="226"/>
      <c r="B323" s="227"/>
      <c r="C323" s="228"/>
      <c r="D323" s="14"/>
      <c r="E323" s="14"/>
      <c r="F323" s="14"/>
      <c r="G323" s="14"/>
      <c r="H323" s="14"/>
      <c r="I323" s="14"/>
      <c r="J323" s="14"/>
      <c r="K323" s="14"/>
      <c r="L323" s="229"/>
      <c r="M323" s="14"/>
      <c r="N323" s="230"/>
      <c r="O323" s="14"/>
      <c r="P323" s="10"/>
      <c r="Q323" s="14"/>
      <c r="R323" s="14"/>
      <c r="S323" s="14"/>
      <c r="T323" s="14"/>
      <c r="U323" s="14"/>
      <c r="V323" s="14"/>
      <c r="W323" s="14"/>
      <c r="X323" s="14"/>
      <c r="Y323" s="231"/>
      <c r="Z323" s="231"/>
      <c r="AA323" s="231"/>
      <c r="AB323" s="229"/>
      <c r="AC323" s="14"/>
      <c r="AD323" s="14"/>
      <c r="AE323" s="14"/>
      <c r="AF323" s="14"/>
      <c r="AG323" s="14"/>
      <c r="AH323" s="14"/>
      <c r="AI323" s="14"/>
      <c r="AJ323" s="14"/>
      <c r="AK323" s="14"/>
      <c r="AL323" s="14"/>
      <c r="AM323" s="14"/>
      <c r="AN323" s="14"/>
      <c r="AO323" s="230"/>
      <c r="AP323" s="10"/>
      <c r="AQ323" s="10"/>
      <c r="AR323" s="10"/>
      <c r="AS323" s="14"/>
      <c r="AT323" s="10"/>
      <c r="AU323" s="10"/>
      <c r="AV323" s="10"/>
      <c r="AW323" s="10"/>
      <c r="AX323" s="10"/>
      <c r="AY323" s="10"/>
      <c r="AZ323" s="10"/>
      <c r="BA323" s="10"/>
      <c r="BB323" s="10"/>
      <c r="BC323" s="10"/>
      <c r="BD323" s="14"/>
      <c r="BE323" s="14"/>
      <c r="BF323" s="10"/>
      <c r="BG323" s="10"/>
      <c r="BH323" s="10"/>
      <c r="BI323" s="10"/>
    </row>
    <row r="324" ht="15.75" customHeight="1">
      <c r="A324" s="226"/>
      <c r="B324" s="227"/>
      <c r="C324" s="228"/>
      <c r="D324" s="14"/>
      <c r="E324" s="14"/>
      <c r="F324" s="14"/>
      <c r="G324" s="14"/>
      <c r="H324" s="14"/>
      <c r="I324" s="14"/>
      <c r="J324" s="14"/>
      <c r="K324" s="14"/>
      <c r="L324" s="229"/>
      <c r="M324" s="14"/>
      <c r="N324" s="230"/>
      <c r="O324" s="14"/>
      <c r="P324" s="10"/>
      <c r="Q324" s="14"/>
      <c r="R324" s="14"/>
      <c r="S324" s="14"/>
      <c r="T324" s="14"/>
      <c r="U324" s="14"/>
      <c r="V324" s="14"/>
      <c r="W324" s="14"/>
      <c r="X324" s="14"/>
      <c r="Y324" s="231"/>
      <c r="Z324" s="231"/>
      <c r="AA324" s="231"/>
      <c r="AB324" s="229"/>
      <c r="AC324" s="14"/>
      <c r="AD324" s="14"/>
      <c r="AE324" s="14"/>
      <c r="AF324" s="14"/>
      <c r="AG324" s="14"/>
      <c r="AH324" s="14"/>
      <c r="AI324" s="14"/>
      <c r="AJ324" s="14"/>
      <c r="AK324" s="14"/>
      <c r="AL324" s="14"/>
      <c r="AM324" s="14"/>
      <c r="AN324" s="14"/>
      <c r="AO324" s="230"/>
      <c r="AP324" s="10"/>
      <c r="AQ324" s="10"/>
      <c r="AR324" s="10"/>
      <c r="AS324" s="14"/>
      <c r="AT324" s="10"/>
      <c r="AU324" s="10"/>
      <c r="AV324" s="10"/>
      <c r="AW324" s="10"/>
      <c r="AX324" s="10"/>
      <c r="AY324" s="10"/>
      <c r="AZ324" s="10"/>
      <c r="BA324" s="10"/>
      <c r="BB324" s="10"/>
      <c r="BC324" s="10"/>
      <c r="BD324" s="14"/>
      <c r="BE324" s="14"/>
      <c r="BF324" s="10"/>
      <c r="BG324" s="10"/>
      <c r="BH324" s="10"/>
      <c r="BI324" s="10"/>
    </row>
    <row r="325" ht="15.75" customHeight="1">
      <c r="A325" s="226"/>
      <c r="B325" s="227"/>
      <c r="C325" s="228"/>
      <c r="D325" s="14"/>
      <c r="E325" s="14"/>
      <c r="F325" s="14"/>
      <c r="G325" s="14"/>
      <c r="H325" s="14"/>
      <c r="I325" s="14"/>
      <c r="J325" s="14"/>
      <c r="K325" s="14"/>
      <c r="L325" s="229"/>
      <c r="M325" s="14"/>
      <c r="N325" s="230"/>
      <c r="O325" s="14"/>
      <c r="P325" s="10"/>
      <c r="Q325" s="14"/>
      <c r="R325" s="14"/>
      <c r="S325" s="14"/>
      <c r="T325" s="14"/>
      <c r="U325" s="14"/>
      <c r="V325" s="14"/>
      <c r="W325" s="14"/>
      <c r="X325" s="14"/>
      <c r="Y325" s="231"/>
      <c r="Z325" s="231"/>
      <c r="AA325" s="231"/>
      <c r="AB325" s="229"/>
      <c r="AC325" s="14"/>
      <c r="AD325" s="14"/>
      <c r="AE325" s="14"/>
      <c r="AF325" s="14"/>
      <c r="AG325" s="14"/>
      <c r="AH325" s="14"/>
      <c r="AI325" s="14"/>
      <c r="AJ325" s="14"/>
      <c r="AK325" s="14"/>
      <c r="AL325" s="14"/>
      <c r="AM325" s="14"/>
      <c r="AN325" s="14"/>
      <c r="AO325" s="230"/>
      <c r="AP325" s="10"/>
      <c r="AQ325" s="10"/>
      <c r="AR325" s="10"/>
      <c r="AS325" s="14"/>
      <c r="AT325" s="10"/>
      <c r="AU325" s="10"/>
      <c r="AV325" s="10"/>
      <c r="AW325" s="10"/>
      <c r="AX325" s="10"/>
      <c r="AY325" s="10"/>
      <c r="AZ325" s="10"/>
      <c r="BA325" s="10"/>
      <c r="BB325" s="10"/>
      <c r="BC325" s="10"/>
      <c r="BD325" s="14"/>
      <c r="BE325" s="14"/>
      <c r="BF325" s="10"/>
      <c r="BG325" s="10"/>
      <c r="BH325" s="10"/>
      <c r="BI325" s="10"/>
    </row>
    <row r="326" ht="15.75" customHeight="1">
      <c r="A326" s="226"/>
      <c r="B326" s="227"/>
      <c r="C326" s="228"/>
      <c r="D326" s="14"/>
      <c r="E326" s="14"/>
      <c r="F326" s="14"/>
      <c r="G326" s="14"/>
      <c r="H326" s="14"/>
      <c r="I326" s="14"/>
      <c r="J326" s="14"/>
      <c r="K326" s="14"/>
      <c r="L326" s="229"/>
      <c r="M326" s="14"/>
      <c r="N326" s="230"/>
      <c r="O326" s="14"/>
      <c r="P326" s="10"/>
      <c r="Q326" s="14"/>
      <c r="R326" s="14"/>
      <c r="S326" s="14"/>
      <c r="T326" s="14"/>
      <c r="U326" s="14"/>
      <c r="V326" s="14"/>
      <c r="W326" s="14"/>
      <c r="X326" s="14"/>
      <c r="Y326" s="231"/>
      <c r="Z326" s="231"/>
      <c r="AA326" s="231"/>
      <c r="AB326" s="229"/>
      <c r="AC326" s="14"/>
      <c r="AD326" s="14"/>
      <c r="AE326" s="14"/>
      <c r="AF326" s="14"/>
      <c r="AG326" s="14"/>
      <c r="AH326" s="14"/>
      <c r="AI326" s="14"/>
      <c r="AJ326" s="14"/>
      <c r="AK326" s="14"/>
      <c r="AL326" s="14"/>
      <c r="AM326" s="14"/>
      <c r="AN326" s="14"/>
      <c r="AO326" s="230"/>
      <c r="AP326" s="10"/>
      <c r="AQ326" s="10"/>
      <c r="AR326" s="10"/>
      <c r="AS326" s="14"/>
      <c r="AT326" s="10"/>
      <c r="AU326" s="10"/>
      <c r="AV326" s="10"/>
      <c r="AW326" s="10"/>
      <c r="AX326" s="10"/>
      <c r="AY326" s="10"/>
      <c r="AZ326" s="10"/>
      <c r="BA326" s="10"/>
      <c r="BB326" s="10"/>
      <c r="BC326" s="10"/>
      <c r="BD326" s="14"/>
      <c r="BE326" s="14"/>
      <c r="BF326" s="10"/>
      <c r="BG326" s="10"/>
      <c r="BH326" s="10"/>
      <c r="BI326" s="10"/>
    </row>
    <row r="327" ht="15.75" customHeight="1">
      <c r="A327" s="226"/>
      <c r="B327" s="227"/>
      <c r="C327" s="228"/>
      <c r="D327" s="14"/>
      <c r="E327" s="14"/>
      <c r="F327" s="14"/>
      <c r="G327" s="14"/>
      <c r="H327" s="14"/>
      <c r="I327" s="14"/>
      <c r="J327" s="14"/>
      <c r="K327" s="14"/>
      <c r="L327" s="229"/>
      <c r="M327" s="14"/>
      <c r="N327" s="230"/>
      <c r="O327" s="14"/>
      <c r="P327" s="10"/>
      <c r="Q327" s="14"/>
      <c r="R327" s="14"/>
      <c r="S327" s="14"/>
      <c r="T327" s="14"/>
      <c r="U327" s="14"/>
      <c r="V327" s="14"/>
      <c r="W327" s="14"/>
      <c r="X327" s="14"/>
      <c r="Y327" s="231"/>
      <c r="Z327" s="231"/>
      <c r="AA327" s="231"/>
      <c r="AB327" s="229"/>
      <c r="AC327" s="14"/>
      <c r="AD327" s="14"/>
      <c r="AE327" s="14"/>
      <c r="AF327" s="14"/>
      <c r="AG327" s="14"/>
      <c r="AH327" s="14"/>
      <c r="AI327" s="14"/>
      <c r="AJ327" s="14"/>
      <c r="AK327" s="14"/>
      <c r="AL327" s="14"/>
      <c r="AM327" s="14"/>
      <c r="AN327" s="14"/>
      <c r="AO327" s="230"/>
      <c r="AP327" s="10"/>
      <c r="AQ327" s="10"/>
      <c r="AR327" s="10"/>
      <c r="AS327" s="14"/>
      <c r="AT327" s="10"/>
      <c r="AU327" s="10"/>
      <c r="AV327" s="10"/>
      <c r="AW327" s="10"/>
      <c r="AX327" s="10"/>
      <c r="AY327" s="10"/>
      <c r="AZ327" s="10"/>
      <c r="BA327" s="10"/>
      <c r="BB327" s="10"/>
      <c r="BC327" s="10"/>
      <c r="BD327" s="14"/>
      <c r="BE327" s="14"/>
      <c r="BF327" s="10"/>
      <c r="BG327" s="10"/>
      <c r="BH327" s="10"/>
      <c r="BI327" s="10"/>
    </row>
    <row r="328" ht="15.75" customHeight="1">
      <c r="A328" s="226"/>
      <c r="B328" s="227"/>
      <c r="C328" s="228"/>
      <c r="D328" s="14"/>
      <c r="E328" s="14"/>
      <c r="F328" s="14"/>
      <c r="G328" s="14"/>
      <c r="H328" s="14"/>
      <c r="I328" s="14"/>
      <c r="J328" s="14"/>
      <c r="K328" s="14"/>
      <c r="L328" s="229"/>
      <c r="M328" s="14"/>
      <c r="N328" s="230"/>
      <c r="O328" s="14"/>
      <c r="P328" s="10"/>
      <c r="Q328" s="14"/>
      <c r="R328" s="14"/>
      <c r="S328" s="14"/>
      <c r="T328" s="14"/>
      <c r="U328" s="14"/>
      <c r="V328" s="14"/>
      <c r="W328" s="14"/>
      <c r="X328" s="14"/>
      <c r="Y328" s="231"/>
      <c r="Z328" s="231"/>
      <c r="AA328" s="231"/>
      <c r="AB328" s="229"/>
      <c r="AC328" s="14"/>
      <c r="AD328" s="14"/>
      <c r="AE328" s="14"/>
      <c r="AF328" s="14"/>
      <c r="AG328" s="14"/>
      <c r="AH328" s="14"/>
      <c r="AI328" s="14"/>
      <c r="AJ328" s="14"/>
      <c r="AK328" s="14"/>
      <c r="AL328" s="14"/>
      <c r="AM328" s="14"/>
      <c r="AN328" s="14"/>
      <c r="AO328" s="230"/>
      <c r="AP328" s="10"/>
      <c r="AQ328" s="10"/>
      <c r="AR328" s="10"/>
      <c r="AS328" s="14"/>
      <c r="AT328" s="10"/>
      <c r="AU328" s="10"/>
      <c r="AV328" s="10"/>
      <c r="AW328" s="10"/>
      <c r="AX328" s="10"/>
      <c r="AY328" s="10"/>
      <c r="AZ328" s="10"/>
      <c r="BA328" s="10"/>
      <c r="BB328" s="10"/>
      <c r="BC328" s="10"/>
      <c r="BD328" s="14"/>
      <c r="BE328" s="14"/>
      <c r="BF328" s="10"/>
      <c r="BG328" s="10"/>
      <c r="BH328" s="10"/>
      <c r="BI328" s="10"/>
    </row>
    <row r="329" ht="15.75" customHeight="1">
      <c r="A329" s="226"/>
      <c r="B329" s="227"/>
      <c r="C329" s="228"/>
      <c r="D329" s="14"/>
      <c r="E329" s="14"/>
      <c r="F329" s="14"/>
      <c r="G329" s="14"/>
      <c r="H329" s="14"/>
      <c r="I329" s="14"/>
      <c r="J329" s="14"/>
      <c r="K329" s="14"/>
      <c r="L329" s="229"/>
      <c r="M329" s="14"/>
      <c r="N329" s="230"/>
      <c r="O329" s="14"/>
      <c r="P329" s="10"/>
      <c r="Q329" s="14"/>
      <c r="R329" s="14"/>
      <c r="S329" s="14"/>
      <c r="T329" s="14"/>
      <c r="U329" s="14"/>
      <c r="V329" s="14"/>
      <c r="W329" s="14"/>
      <c r="X329" s="14"/>
      <c r="Y329" s="231"/>
      <c r="Z329" s="231"/>
      <c r="AA329" s="231"/>
      <c r="AB329" s="229"/>
      <c r="AC329" s="14"/>
      <c r="AD329" s="14"/>
      <c r="AE329" s="14"/>
      <c r="AF329" s="14"/>
      <c r="AG329" s="14"/>
      <c r="AH329" s="14"/>
      <c r="AI329" s="14"/>
      <c r="AJ329" s="14"/>
      <c r="AK329" s="14"/>
      <c r="AL329" s="14"/>
      <c r="AM329" s="14"/>
      <c r="AN329" s="14"/>
      <c r="AO329" s="230"/>
      <c r="AP329" s="10"/>
      <c r="AQ329" s="10"/>
      <c r="AR329" s="10"/>
      <c r="AS329" s="14"/>
      <c r="AT329" s="10"/>
      <c r="AU329" s="10"/>
      <c r="AV329" s="10"/>
      <c r="AW329" s="10"/>
      <c r="AX329" s="10"/>
      <c r="AY329" s="10"/>
      <c r="AZ329" s="10"/>
      <c r="BA329" s="10"/>
      <c r="BB329" s="10"/>
      <c r="BC329" s="10"/>
      <c r="BD329" s="14"/>
      <c r="BE329" s="14"/>
      <c r="BF329" s="10"/>
      <c r="BG329" s="10"/>
      <c r="BH329" s="10"/>
      <c r="BI329" s="10"/>
    </row>
    <row r="330" ht="15.75" customHeight="1">
      <c r="A330" s="226"/>
      <c r="B330" s="227"/>
      <c r="C330" s="228"/>
      <c r="D330" s="14"/>
      <c r="E330" s="14"/>
      <c r="F330" s="14"/>
      <c r="G330" s="14"/>
      <c r="H330" s="14"/>
      <c r="I330" s="14"/>
      <c r="J330" s="14"/>
      <c r="K330" s="14"/>
      <c r="L330" s="229"/>
      <c r="M330" s="14"/>
      <c r="N330" s="230"/>
      <c r="O330" s="14"/>
      <c r="P330" s="10"/>
      <c r="Q330" s="14"/>
      <c r="R330" s="14"/>
      <c r="S330" s="14"/>
      <c r="T330" s="14"/>
      <c r="U330" s="14"/>
      <c r="V330" s="14"/>
      <c r="W330" s="14"/>
      <c r="X330" s="14"/>
      <c r="Y330" s="231"/>
      <c r="Z330" s="231"/>
      <c r="AA330" s="231"/>
      <c r="AB330" s="229"/>
      <c r="AC330" s="14"/>
      <c r="AD330" s="14"/>
      <c r="AE330" s="14"/>
      <c r="AF330" s="14"/>
      <c r="AG330" s="14"/>
      <c r="AH330" s="14"/>
      <c r="AI330" s="14"/>
      <c r="AJ330" s="14"/>
      <c r="AK330" s="14"/>
      <c r="AL330" s="14"/>
      <c r="AM330" s="14"/>
      <c r="AN330" s="14"/>
      <c r="AO330" s="230"/>
      <c r="AP330" s="10"/>
      <c r="AQ330" s="10"/>
      <c r="AR330" s="10"/>
      <c r="AS330" s="14"/>
      <c r="AT330" s="10"/>
      <c r="AU330" s="10"/>
      <c r="AV330" s="10"/>
      <c r="AW330" s="10"/>
      <c r="AX330" s="10"/>
      <c r="AY330" s="10"/>
      <c r="AZ330" s="10"/>
      <c r="BA330" s="10"/>
      <c r="BB330" s="10"/>
      <c r="BC330" s="10"/>
      <c r="BD330" s="14"/>
      <c r="BE330" s="14"/>
      <c r="BF330" s="10"/>
      <c r="BG330" s="10"/>
      <c r="BH330" s="10"/>
      <c r="BI330" s="10"/>
    </row>
    <row r="331" ht="15.75" customHeight="1">
      <c r="A331" s="226"/>
      <c r="B331" s="227"/>
      <c r="C331" s="228"/>
      <c r="D331" s="14"/>
      <c r="E331" s="14"/>
      <c r="F331" s="14"/>
      <c r="G331" s="14"/>
      <c r="H331" s="14"/>
      <c r="I331" s="14"/>
      <c r="J331" s="14"/>
      <c r="K331" s="14"/>
      <c r="L331" s="229"/>
      <c r="M331" s="14"/>
      <c r="N331" s="230"/>
      <c r="O331" s="14"/>
      <c r="P331" s="10"/>
      <c r="Q331" s="14"/>
      <c r="R331" s="14"/>
      <c r="S331" s="14"/>
      <c r="T331" s="14"/>
      <c r="U331" s="14"/>
      <c r="V331" s="14"/>
      <c r="W331" s="14"/>
      <c r="X331" s="14"/>
      <c r="Y331" s="231"/>
      <c r="Z331" s="231"/>
      <c r="AA331" s="231"/>
      <c r="AB331" s="229"/>
      <c r="AC331" s="14"/>
      <c r="AD331" s="14"/>
      <c r="AE331" s="14"/>
      <c r="AF331" s="14"/>
      <c r="AG331" s="14"/>
      <c r="AH331" s="14"/>
      <c r="AI331" s="14"/>
      <c r="AJ331" s="14"/>
      <c r="AK331" s="14"/>
      <c r="AL331" s="14"/>
      <c r="AM331" s="14"/>
      <c r="AN331" s="14"/>
      <c r="AO331" s="230"/>
      <c r="AP331" s="10"/>
      <c r="AQ331" s="10"/>
      <c r="AR331" s="10"/>
      <c r="AS331" s="14"/>
      <c r="AT331" s="10"/>
      <c r="AU331" s="10"/>
      <c r="AV331" s="10"/>
      <c r="AW331" s="10"/>
      <c r="AX331" s="10"/>
      <c r="AY331" s="10"/>
      <c r="AZ331" s="10"/>
      <c r="BA331" s="10"/>
      <c r="BB331" s="10"/>
      <c r="BC331" s="10"/>
      <c r="BD331" s="14"/>
      <c r="BE331" s="14"/>
      <c r="BF331" s="10"/>
      <c r="BG331" s="10"/>
      <c r="BH331" s="10"/>
      <c r="BI331" s="10"/>
    </row>
    <row r="332" ht="15.75" customHeight="1">
      <c r="A332" s="226"/>
      <c r="B332" s="227"/>
      <c r="C332" s="228"/>
      <c r="D332" s="14"/>
      <c r="E332" s="14"/>
      <c r="F332" s="14"/>
      <c r="G332" s="14"/>
      <c r="H332" s="14"/>
      <c r="I332" s="14"/>
      <c r="J332" s="14"/>
      <c r="K332" s="14"/>
      <c r="L332" s="229"/>
      <c r="M332" s="14"/>
      <c r="N332" s="230"/>
      <c r="O332" s="14"/>
      <c r="P332" s="10"/>
      <c r="Q332" s="14"/>
      <c r="R332" s="14"/>
      <c r="S332" s="14"/>
      <c r="T332" s="14"/>
      <c r="U332" s="14"/>
      <c r="V332" s="14"/>
      <c r="W332" s="14"/>
      <c r="X332" s="14"/>
      <c r="Y332" s="231"/>
      <c r="Z332" s="231"/>
      <c r="AA332" s="231"/>
      <c r="AB332" s="229"/>
      <c r="AC332" s="14"/>
      <c r="AD332" s="14"/>
      <c r="AE332" s="14"/>
      <c r="AF332" s="14"/>
      <c r="AG332" s="14"/>
      <c r="AH332" s="14"/>
      <c r="AI332" s="14"/>
      <c r="AJ332" s="14"/>
      <c r="AK332" s="14"/>
      <c r="AL332" s="14"/>
      <c r="AM332" s="14"/>
      <c r="AN332" s="14"/>
      <c r="AO332" s="230"/>
      <c r="AP332" s="10"/>
      <c r="AQ332" s="10"/>
      <c r="AR332" s="10"/>
      <c r="AS332" s="14"/>
      <c r="AT332" s="10"/>
      <c r="AU332" s="10"/>
      <c r="AV332" s="10"/>
      <c r="AW332" s="10"/>
      <c r="AX332" s="10"/>
      <c r="AY332" s="10"/>
      <c r="AZ332" s="10"/>
      <c r="BA332" s="10"/>
      <c r="BB332" s="10"/>
      <c r="BC332" s="10"/>
      <c r="BD332" s="14"/>
      <c r="BE332" s="14"/>
      <c r="BF332" s="10"/>
      <c r="BG332" s="10"/>
      <c r="BH332" s="10"/>
      <c r="BI332" s="10"/>
    </row>
    <row r="333" ht="15.75" customHeight="1">
      <c r="A333" s="226"/>
      <c r="B333" s="227"/>
      <c r="C333" s="228"/>
      <c r="D333" s="14"/>
      <c r="E333" s="14"/>
      <c r="F333" s="14"/>
      <c r="G333" s="14"/>
      <c r="H333" s="14"/>
      <c r="I333" s="14"/>
      <c r="J333" s="14"/>
      <c r="K333" s="14"/>
      <c r="L333" s="229"/>
      <c r="M333" s="14"/>
      <c r="N333" s="230"/>
      <c r="O333" s="14"/>
      <c r="P333" s="10"/>
      <c r="Q333" s="14"/>
      <c r="R333" s="14"/>
      <c r="S333" s="14"/>
      <c r="T333" s="14"/>
      <c r="U333" s="14"/>
      <c r="V333" s="14"/>
      <c r="W333" s="14"/>
      <c r="X333" s="14"/>
      <c r="Y333" s="231"/>
      <c r="Z333" s="231"/>
      <c r="AA333" s="231"/>
      <c r="AB333" s="229"/>
      <c r="AC333" s="14"/>
      <c r="AD333" s="14"/>
      <c r="AE333" s="14"/>
      <c r="AF333" s="14"/>
      <c r="AG333" s="14"/>
      <c r="AH333" s="14"/>
      <c r="AI333" s="14"/>
      <c r="AJ333" s="14"/>
      <c r="AK333" s="14"/>
      <c r="AL333" s="14"/>
      <c r="AM333" s="14"/>
      <c r="AN333" s="14"/>
      <c r="AO333" s="230"/>
      <c r="AP333" s="10"/>
      <c r="AQ333" s="10"/>
      <c r="AR333" s="10"/>
      <c r="AS333" s="14"/>
      <c r="AT333" s="10"/>
      <c r="AU333" s="10"/>
      <c r="AV333" s="10"/>
      <c r="AW333" s="10"/>
      <c r="AX333" s="10"/>
      <c r="AY333" s="10"/>
      <c r="AZ333" s="10"/>
      <c r="BA333" s="10"/>
      <c r="BB333" s="10"/>
      <c r="BC333" s="10"/>
      <c r="BD333" s="14"/>
      <c r="BE333" s="14"/>
      <c r="BF333" s="10"/>
      <c r="BG333" s="10"/>
      <c r="BH333" s="10"/>
      <c r="BI333" s="10"/>
    </row>
    <row r="334" ht="15.75" customHeight="1">
      <c r="A334" s="226"/>
      <c r="B334" s="227"/>
      <c r="C334" s="228"/>
      <c r="D334" s="14"/>
      <c r="E334" s="14"/>
      <c r="F334" s="14"/>
      <c r="G334" s="14"/>
      <c r="H334" s="14"/>
      <c r="I334" s="14"/>
      <c r="J334" s="14"/>
      <c r="K334" s="14"/>
      <c r="L334" s="229"/>
      <c r="M334" s="14"/>
      <c r="N334" s="230"/>
      <c r="O334" s="14"/>
      <c r="P334" s="10"/>
      <c r="Q334" s="14"/>
      <c r="R334" s="14"/>
      <c r="S334" s="14"/>
      <c r="T334" s="14"/>
      <c r="U334" s="14"/>
      <c r="V334" s="14"/>
      <c r="W334" s="14"/>
      <c r="X334" s="14"/>
      <c r="Y334" s="231"/>
      <c r="Z334" s="231"/>
      <c r="AA334" s="231"/>
      <c r="AB334" s="229"/>
      <c r="AC334" s="14"/>
      <c r="AD334" s="14"/>
      <c r="AE334" s="14"/>
      <c r="AF334" s="14"/>
      <c r="AG334" s="14"/>
      <c r="AH334" s="14"/>
      <c r="AI334" s="14"/>
      <c r="AJ334" s="14"/>
      <c r="AK334" s="14"/>
      <c r="AL334" s="14"/>
      <c r="AM334" s="14"/>
      <c r="AN334" s="14"/>
      <c r="AO334" s="230"/>
      <c r="AP334" s="10"/>
      <c r="AQ334" s="10"/>
      <c r="AR334" s="10"/>
      <c r="AS334" s="14"/>
      <c r="AT334" s="10"/>
      <c r="AU334" s="10"/>
      <c r="AV334" s="10"/>
      <c r="AW334" s="10"/>
      <c r="AX334" s="10"/>
      <c r="AY334" s="10"/>
      <c r="AZ334" s="10"/>
      <c r="BA334" s="10"/>
      <c r="BB334" s="10"/>
      <c r="BC334" s="10"/>
      <c r="BD334" s="14"/>
      <c r="BE334" s="14"/>
      <c r="BF334" s="10"/>
      <c r="BG334" s="10"/>
      <c r="BH334" s="10"/>
      <c r="BI334" s="10"/>
    </row>
    <row r="335" ht="15.75" customHeight="1">
      <c r="A335" s="226"/>
      <c r="B335" s="227"/>
      <c r="C335" s="228"/>
      <c r="D335" s="14"/>
      <c r="E335" s="14"/>
      <c r="F335" s="14"/>
      <c r="G335" s="14"/>
      <c r="H335" s="14"/>
      <c r="I335" s="14"/>
      <c r="J335" s="14"/>
      <c r="K335" s="14"/>
      <c r="L335" s="229"/>
      <c r="M335" s="14"/>
      <c r="N335" s="230"/>
      <c r="O335" s="14"/>
      <c r="P335" s="10"/>
      <c r="Q335" s="14"/>
      <c r="R335" s="14"/>
      <c r="S335" s="14"/>
      <c r="T335" s="14"/>
      <c r="U335" s="14"/>
      <c r="V335" s="14"/>
      <c r="W335" s="14"/>
      <c r="X335" s="14"/>
      <c r="Y335" s="231"/>
      <c r="Z335" s="231"/>
      <c r="AA335" s="231"/>
      <c r="AB335" s="229"/>
      <c r="AC335" s="14"/>
      <c r="AD335" s="14"/>
      <c r="AE335" s="14"/>
      <c r="AF335" s="14"/>
      <c r="AG335" s="14"/>
      <c r="AH335" s="14"/>
      <c r="AI335" s="14"/>
      <c r="AJ335" s="14"/>
      <c r="AK335" s="14"/>
      <c r="AL335" s="14"/>
      <c r="AM335" s="14"/>
      <c r="AN335" s="14"/>
      <c r="AO335" s="230"/>
      <c r="AP335" s="10"/>
      <c r="AQ335" s="10"/>
      <c r="AR335" s="10"/>
      <c r="AS335" s="14"/>
      <c r="AT335" s="10"/>
      <c r="AU335" s="10"/>
      <c r="AV335" s="10"/>
      <c r="AW335" s="10"/>
      <c r="AX335" s="10"/>
      <c r="AY335" s="10"/>
      <c r="AZ335" s="10"/>
      <c r="BA335" s="10"/>
      <c r="BB335" s="10"/>
      <c r="BC335" s="10"/>
      <c r="BD335" s="14"/>
      <c r="BE335" s="14"/>
      <c r="BF335" s="10"/>
      <c r="BG335" s="10"/>
      <c r="BH335" s="10"/>
      <c r="BI335" s="10"/>
    </row>
    <row r="336" ht="15.75" customHeight="1">
      <c r="A336" s="226"/>
      <c r="B336" s="227"/>
      <c r="C336" s="228"/>
      <c r="D336" s="14"/>
      <c r="E336" s="14"/>
      <c r="F336" s="14"/>
      <c r="G336" s="14"/>
      <c r="H336" s="14"/>
      <c r="I336" s="14"/>
      <c r="J336" s="14"/>
      <c r="K336" s="14"/>
      <c r="L336" s="229"/>
      <c r="M336" s="14"/>
      <c r="N336" s="230"/>
      <c r="O336" s="14"/>
      <c r="P336" s="10"/>
      <c r="Q336" s="14"/>
      <c r="R336" s="14"/>
      <c r="S336" s="14"/>
      <c r="T336" s="14"/>
      <c r="U336" s="14"/>
      <c r="V336" s="14"/>
      <c r="W336" s="14"/>
      <c r="X336" s="14"/>
      <c r="Y336" s="231"/>
      <c r="Z336" s="231"/>
      <c r="AA336" s="231"/>
      <c r="AB336" s="229"/>
      <c r="AC336" s="14"/>
      <c r="AD336" s="14"/>
      <c r="AE336" s="14"/>
      <c r="AF336" s="14"/>
      <c r="AG336" s="14"/>
      <c r="AH336" s="14"/>
      <c r="AI336" s="14"/>
      <c r="AJ336" s="14"/>
      <c r="AK336" s="14"/>
      <c r="AL336" s="14"/>
      <c r="AM336" s="14"/>
      <c r="AN336" s="14"/>
      <c r="AO336" s="230"/>
      <c r="AP336" s="10"/>
      <c r="AQ336" s="10"/>
      <c r="AR336" s="10"/>
      <c r="AS336" s="14"/>
      <c r="AT336" s="10"/>
      <c r="AU336" s="10"/>
      <c r="AV336" s="10"/>
      <c r="AW336" s="10"/>
      <c r="AX336" s="10"/>
      <c r="AY336" s="10"/>
      <c r="AZ336" s="10"/>
      <c r="BA336" s="10"/>
      <c r="BB336" s="10"/>
      <c r="BC336" s="10"/>
      <c r="BD336" s="14"/>
      <c r="BE336" s="14"/>
      <c r="BF336" s="10"/>
      <c r="BG336" s="10"/>
      <c r="BH336" s="10"/>
      <c r="BI336" s="10"/>
    </row>
    <row r="337" ht="15.75" customHeight="1">
      <c r="A337" s="226"/>
      <c r="B337" s="227"/>
      <c r="C337" s="228"/>
      <c r="D337" s="14"/>
      <c r="E337" s="14"/>
      <c r="F337" s="14"/>
      <c r="G337" s="14"/>
      <c r="H337" s="14"/>
      <c r="I337" s="14"/>
      <c r="J337" s="14"/>
      <c r="K337" s="14"/>
      <c r="L337" s="229"/>
      <c r="M337" s="14"/>
      <c r="N337" s="230"/>
      <c r="O337" s="14"/>
      <c r="P337" s="10"/>
      <c r="Q337" s="14"/>
      <c r="R337" s="14"/>
      <c r="S337" s="14"/>
      <c r="T337" s="14"/>
      <c r="U337" s="14"/>
      <c r="V337" s="14"/>
      <c r="W337" s="14"/>
      <c r="X337" s="14"/>
      <c r="Y337" s="231"/>
      <c r="Z337" s="231"/>
      <c r="AA337" s="231"/>
      <c r="AB337" s="229"/>
      <c r="AC337" s="14"/>
      <c r="AD337" s="14"/>
      <c r="AE337" s="14"/>
      <c r="AF337" s="14"/>
      <c r="AG337" s="14"/>
      <c r="AH337" s="14"/>
      <c r="AI337" s="14"/>
      <c r="AJ337" s="14"/>
      <c r="AK337" s="14"/>
      <c r="AL337" s="14"/>
      <c r="AM337" s="14"/>
      <c r="AN337" s="14"/>
      <c r="AO337" s="230"/>
      <c r="AP337" s="10"/>
      <c r="AQ337" s="10"/>
      <c r="AR337" s="10"/>
      <c r="AS337" s="14"/>
      <c r="AT337" s="10"/>
      <c r="AU337" s="10"/>
      <c r="AV337" s="10"/>
      <c r="AW337" s="10"/>
      <c r="AX337" s="10"/>
      <c r="AY337" s="10"/>
      <c r="AZ337" s="10"/>
      <c r="BA337" s="10"/>
      <c r="BB337" s="10"/>
      <c r="BC337" s="10"/>
      <c r="BD337" s="14"/>
      <c r="BE337" s="14"/>
      <c r="BF337" s="10"/>
      <c r="BG337" s="10"/>
      <c r="BH337" s="10"/>
      <c r="BI337" s="10"/>
    </row>
    <row r="338" ht="15.75" customHeight="1">
      <c r="A338" s="226"/>
      <c r="B338" s="227"/>
      <c r="C338" s="228"/>
      <c r="D338" s="14"/>
      <c r="E338" s="14"/>
      <c r="F338" s="14"/>
      <c r="G338" s="14"/>
      <c r="H338" s="14"/>
      <c r="I338" s="14"/>
      <c r="J338" s="14"/>
      <c r="K338" s="14"/>
      <c r="L338" s="229"/>
      <c r="M338" s="14"/>
      <c r="N338" s="230"/>
      <c r="O338" s="14"/>
      <c r="P338" s="10"/>
      <c r="Q338" s="14"/>
      <c r="R338" s="14"/>
      <c r="S338" s="14"/>
      <c r="T338" s="14"/>
      <c r="U338" s="14"/>
      <c r="V338" s="14"/>
      <c r="W338" s="14"/>
      <c r="X338" s="14"/>
      <c r="Y338" s="231"/>
      <c r="Z338" s="231"/>
      <c r="AA338" s="231"/>
      <c r="AB338" s="229"/>
      <c r="AC338" s="14"/>
      <c r="AD338" s="14"/>
      <c r="AE338" s="14"/>
      <c r="AF338" s="14"/>
      <c r="AG338" s="14"/>
      <c r="AH338" s="14"/>
      <c r="AI338" s="14"/>
      <c r="AJ338" s="14"/>
      <c r="AK338" s="14"/>
      <c r="AL338" s="14"/>
      <c r="AM338" s="14"/>
      <c r="AN338" s="14"/>
      <c r="AO338" s="230"/>
      <c r="AP338" s="10"/>
      <c r="AQ338" s="10"/>
      <c r="AR338" s="10"/>
      <c r="AS338" s="14"/>
      <c r="AT338" s="10"/>
      <c r="AU338" s="10"/>
      <c r="AV338" s="10"/>
      <c r="AW338" s="10"/>
      <c r="AX338" s="10"/>
      <c r="AY338" s="10"/>
      <c r="AZ338" s="10"/>
      <c r="BA338" s="10"/>
      <c r="BB338" s="10"/>
      <c r="BC338" s="10"/>
      <c r="BD338" s="14"/>
      <c r="BE338" s="14"/>
      <c r="BF338" s="10"/>
      <c r="BG338" s="10"/>
      <c r="BH338" s="10"/>
      <c r="BI338" s="10"/>
    </row>
    <row r="339" ht="15.75" customHeight="1">
      <c r="A339" s="226"/>
      <c r="B339" s="227"/>
      <c r="C339" s="228"/>
      <c r="D339" s="14"/>
      <c r="E339" s="14"/>
      <c r="F339" s="14"/>
      <c r="G339" s="14"/>
      <c r="H339" s="14"/>
      <c r="I339" s="14"/>
      <c r="J339" s="14"/>
      <c r="K339" s="14"/>
      <c r="L339" s="229"/>
      <c r="M339" s="14"/>
      <c r="N339" s="230"/>
      <c r="O339" s="14"/>
      <c r="P339" s="10"/>
      <c r="Q339" s="14"/>
      <c r="R339" s="14"/>
      <c r="S339" s="14"/>
      <c r="T339" s="14"/>
      <c r="U339" s="14"/>
      <c r="V339" s="14"/>
      <c r="W339" s="14"/>
      <c r="X339" s="14"/>
      <c r="Y339" s="231"/>
      <c r="Z339" s="231"/>
      <c r="AA339" s="231"/>
      <c r="AB339" s="229"/>
      <c r="AC339" s="14"/>
      <c r="AD339" s="14"/>
      <c r="AE339" s="14"/>
      <c r="AF339" s="14"/>
      <c r="AG339" s="14"/>
      <c r="AH339" s="14"/>
      <c r="AI339" s="14"/>
      <c r="AJ339" s="14"/>
      <c r="AK339" s="14"/>
      <c r="AL339" s="14"/>
      <c r="AM339" s="14"/>
      <c r="AN339" s="14"/>
      <c r="AO339" s="230"/>
      <c r="AP339" s="10"/>
      <c r="AQ339" s="10"/>
      <c r="AR339" s="10"/>
      <c r="AS339" s="14"/>
      <c r="AT339" s="10"/>
      <c r="AU339" s="10"/>
      <c r="AV339" s="10"/>
      <c r="AW339" s="10"/>
      <c r="AX339" s="10"/>
      <c r="AY339" s="10"/>
      <c r="AZ339" s="10"/>
      <c r="BA339" s="10"/>
      <c r="BB339" s="10"/>
      <c r="BC339" s="10"/>
      <c r="BD339" s="14"/>
      <c r="BE339" s="14"/>
      <c r="BF339" s="10"/>
      <c r="BG339" s="10"/>
      <c r="BH339" s="10"/>
      <c r="BI339" s="10"/>
    </row>
    <row r="340" ht="15.75" customHeight="1">
      <c r="A340" s="226"/>
      <c r="B340" s="227"/>
      <c r="C340" s="228"/>
      <c r="D340" s="14"/>
      <c r="E340" s="14"/>
      <c r="F340" s="14"/>
      <c r="G340" s="14"/>
      <c r="H340" s="14"/>
      <c r="I340" s="14"/>
      <c r="J340" s="14"/>
      <c r="K340" s="14"/>
      <c r="L340" s="229"/>
      <c r="M340" s="14"/>
      <c r="N340" s="230"/>
      <c r="O340" s="14"/>
      <c r="P340" s="10"/>
      <c r="Q340" s="14"/>
      <c r="R340" s="14"/>
      <c r="S340" s="14"/>
      <c r="T340" s="14"/>
      <c r="U340" s="14"/>
      <c r="V340" s="14"/>
      <c r="W340" s="14"/>
      <c r="X340" s="14"/>
      <c r="Y340" s="231"/>
      <c r="Z340" s="231"/>
      <c r="AA340" s="231"/>
      <c r="AB340" s="229"/>
      <c r="AC340" s="14"/>
      <c r="AD340" s="14"/>
      <c r="AE340" s="14"/>
      <c r="AF340" s="14"/>
      <c r="AG340" s="14"/>
      <c r="AH340" s="14"/>
      <c r="AI340" s="14"/>
      <c r="AJ340" s="14"/>
      <c r="AK340" s="14"/>
      <c r="AL340" s="14"/>
      <c r="AM340" s="14"/>
      <c r="AN340" s="14"/>
      <c r="AO340" s="230"/>
      <c r="AP340" s="10"/>
      <c r="AQ340" s="10"/>
      <c r="AR340" s="10"/>
      <c r="AS340" s="14"/>
      <c r="AT340" s="10"/>
      <c r="AU340" s="10"/>
      <c r="AV340" s="10"/>
      <c r="AW340" s="10"/>
      <c r="AX340" s="10"/>
      <c r="AY340" s="10"/>
      <c r="AZ340" s="10"/>
      <c r="BA340" s="10"/>
      <c r="BB340" s="10"/>
      <c r="BC340" s="10"/>
      <c r="BD340" s="14"/>
      <c r="BE340" s="14"/>
      <c r="BF340" s="10"/>
      <c r="BG340" s="10"/>
      <c r="BH340" s="10"/>
      <c r="BI340" s="10"/>
    </row>
    <row r="341" ht="15.75" customHeight="1">
      <c r="A341" s="226"/>
      <c r="B341" s="227"/>
      <c r="C341" s="228"/>
      <c r="D341" s="14"/>
      <c r="E341" s="14"/>
      <c r="F341" s="14"/>
      <c r="G341" s="14"/>
      <c r="H341" s="14"/>
      <c r="I341" s="14"/>
      <c r="J341" s="14"/>
      <c r="K341" s="14"/>
      <c r="L341" s="229"/>
      <c r="M341" s="14"/>
      <c r="N341" s="230"/>
      <c r="O341" s="14"/>
      <c r="P341" s="10"/>
      <c r="Q341" s="14"/>
      <c r="R341" s="14"/>
      <c r="S341" s="14"/>
      <c r="T341" s="14"/>
      <c r="U341" s="14"/>
      <c r="V341" s="14"/>
      <c r="W341" s="14"/>
      <c r="X341" s="14"/>
      <c r="Y341" s="231"/>
      <c r="Z341" s="231"/>
      <c r="AA341" s="231"/>
      <c r="AB341" s="229"/>
      <c r="AC341" s="14"/>
      <c r="AD341" s="14"/>
      <c r="AE341" s="14"/>
      <c r="AF341" s="14"/>
      <c r="AG341" s="14"/>
      <c r="AH341" s="14"/>
      <c r="AI341" s="14"/>
      <c r="AJ341" s="14"/>
      <c r="AK341" s="14"/>
      <c r="AL341" s="14"/>
      <c r="AM341" s="14"/>
      <c r="AN341" s="14"/>
      <c r="AO341" s="230"/>
      <c r="AP341" s="10"/>
      <c r="AQ341" s="10"/>
      <c r="AR341" s="10"/>
      <c r="AS341" s="14"/>
      <c r="AT341" s="10"/>
      <c r="AU341" s="10"/>
      <c r="AV341" s="10"/>
      <c r="AW341" s="10"/>
      <c r="AX341" s="10"/>
      <c r="AY341" s="10"/>
      <c r="AZ341" s="10"/>
      <c r="BA341" s="10"/>
      <c r="BB341" s="10"/>
      <c r="BC341" s="10"/>
      <c r="BD341" s="14"/>
      <c r="BE341" s="14"/>
      <c r="BF341" s="10"/>
      <c r="BG341" s="10"/>
      <c r="BH341" s="10"/>
      <c r="BI341" s="10"/>
    </row>
    <row r="342" ht="15.75" customHeight="1">
      <c r="A342" s="226"/>
      <c r="B342" s="227"/>
      <c r="C342" s="228"/>
      <c r="D342" s="14"/>
      <c r="E342" s="14"/>
      <c r="F342" s="14"/>
      <c r="G342" s="14"/>
      <c r="H342" s="14"/>
      <c r="I342" s="14"/>
      <c r="J342" s="14"/>
      <c r="K342" s="14"/>
      <c r="L342" s="229"/>
      <c r="M342" s="14"/>
      <c r="N342" s="230"/>
      <c r="O342" s="14"/>
      <c r="P342" s="10"/>
      <c r="Q342" s="14"/>
      <c r="R342" s="14"/>
      <c r="S342" s="14"/>
      <c r="T342" s="14"/>
      <c r="U342" s="14"/>
      <c r="V342" s="14"/>
      <c r="W342" s="14"/>
      <c r="X342" s="14"/>
      <c r="Y342" s="231"/>
      <c r="Z342" s="231"/>
      <c r="AA342" s="231"/>
      <c r="AB342" s="229"/>
      <c r="AC342" s="14"/>
      <c r="AD342" s="14"/>
      <c r="AE342" s="14"/>
      <c r="AF342" s="14"/>
      <c r="AG342" s="14"/>
      <c r="AH342" s="14"/>
      <c r="AI342" s="14"/>
      <c r="AJ342" s="14"/>
      <c r="AK342" s="14"/>
      <c r="AL342" s="14"/>
      <c r="AM342" s="14"/>
      <c r="AN342" s="14"/>
      <c r="AO342" s="230"/>
      <c r="AP342" s="10"/>
      <c r="AQ342" s="10"/>
      <c r="AR342" s="10"/>
      <c r="AS342" s="14"/>
      <c r="AT342" s="10"/>
      <c r="AU342" s="10"/>
      <c r="AV342" s="10"/>
      <c r="AW342" s="10"/>
      <c r="AX342" s="10"/>
      <c r="AY342" s="10"/>
      <c r="AZ342" s="10"/>
      <c r="BA342" s="10"/>
      <c r="BB342" s="10"/>
      <c r="BC342" s="10"/>
      <c r="BD342" s="14"/>
      <c r="BE342" s="14"/>
      <c r="BF342" s="10"/>
      <c r="BG342" s="10"/>
      <c r="BH342" s="10"/>
      <c r="BI342" s="10"/>
    </row>
    <row r="343" ht="15.75" customHeight="1">
      <c r="A343" s="226"/>
      <c r="B343" s="227"/>
      <c r="C343" s="228"/>
      <c r="D343" s="14"/>
      <c r="E343" s="14"/>
      <c r="F343" s="14"/>
      <c r="G343" s="14"/>
      <c r="H343" s="14"/>
      <c r="I343" s="14"/>
      <c r="J343" s="14"/>
      <c r="K343" s="14"/>
      <c r="L343" s="229"/>
      <c r="M343" s="14"/>
      <c r="N343" s="230"/>
      <c r="O343" s="14"/>
      <c r="P343" s="10"/>
      <c r="Q343" s="14"/>
      <c r="R343" s="14"/>
      <c r="S343" s="14"/>
      <c r="T343" s="14"/>
      <c r="U343" s="14"/>
      <c r="V343" s="14"/>
      <c r="W343" s="14"/>
      <c r="X343" s="14"/>
      <c r="Y343" s="231"/>
      <c r="Z343" s="231"/>
      <c r="AA343" s="231"/>
      <c r="AB343" s="229"/>
      <c r="AC343" s="14"/>
      <c r="AD343" s="14"/>
      <c r="AE343" s="14"/>
      <c r="AF343" s="14"/>
      <c r="AG343" s="14"/>
      <c r="AH343" s="14"/>
      <c r="AI343" s="14"/>
      <c r="AJ343" s="14"/>
      <c r="AK343" s="14"/>
      <c r="AL343" s="14"/>
      <c r="AM343" s="14"/>
      <c r="AN343" s="14"/>
      <c r="AO343" s="230"/>
      <c r="AP343" s="10"/>
      <c r="AQ343" s="10"/>
      <c r="AR343" s="10"/>
      <c r="AS343" s="14"/>
      <c r="AT343" s="10"/>
      <c r="AU343" s="10"/>
      <c r="AV343" s="10"/>
      <c r="AW343" s="10"/>
      <c r="AX343" s="10"/>
      <c r="AY343" s="10"/>
      <c r="AZ343" s="10"/>
      <c r="BA343" s="10"/>
      <c r="BB343" s="10"/>
      <c r="BC343" s="10"/>
      <c r="BD343" s="14"/>
      <c r="BE343" s="14"/>
      <c r="BF343" s="10"/>
      <c r="BG343" s="10"/>
      <c r="BH343" s="10"/>
      <c r="BI343" s="10"/>
    </row>
    <row r="344" ht="15.75" customHeight="1">
      <c r="A344" s="226"/>
      <c r="B344" s="227"/>
      <c r="C344" s="228"/>
      <c r="D344" s="14"/>
      <c r="E344" s="14"/>
      <c r="F344" s="14"/>
      <c r="G344" s="14"/>
      <c r="H344" s="14"/>
      <c r="I344" s="14"/>
      <c r="J344" s="14"/>
      <c r="K344" s="14"/>
      <c r="L344" s="229"/>
      <c r="M344" s="14"/>
      <c r="N344" s="230"/>
      <c r="O344" s="14"/>
      <c r="P344" s="10"/>
      <c r="Q344" s="14"/>
      <c r="R344" s="14"/>
      <c r="S344" s="14"/>
      <c r="T344" s="14"/>
      <c r="U344" s="14"/>
      <c r="V344" s="14"/>
      <c r="W344" s="14"/>
      <c r="X344" s="14"/>
      <c r="Y344" s="231"/>
      <c r="Z344" s="231"/>
      <c r="AA344" s="231"/>
      <c r="AB344" s="229"/>
      <c r="AC344" s="14"/>
      <c r="AD344" s="14"/>
      <c r="AE344" s="14"/>
      <c r="AF344" s="14"/>
      <c r="AG344" s="14"/>
      <c r="AH344" s="14"/>
      <c r="AI344" s="14"/>
      <c r="AJ344" s="14"/>
      <c r="AK344" s="14"/>
      <c r="AL344" s="14"/>
      <c r="AM344" s="14"/>
      <c r="AN344" s="14"/>
      <c r="AO344" s="230"/>
      <c r="AP344" s="10"/>
      <c r="AQ344" s="10"/>
      <c r="AR344" s="10"/>
      <c r="AS344" s="14"/>
      <c r="AT344" s="10"/>
      <c r="AU344" s="10"/>
      <c r="AV344" s="10"/>
      <c r="AW344" s="10"/>
      <c r="AX344" s="10"/>
      <c r="AY344" s="10"/>
      <c r="AZ344" s="10"/>
      <c r="BA344" s="10"/>
      <c r="BB344" s="10"/>
      <c r="BC344" s="10"/>
      <c r="BD344" s="14"/>
      <c r="BE344" s="14"/>
      <c r="BF344" s="10"/>
      <c r="BG344" s="10"/>
      <c r="BH344" s="10"/>
      <c r="BI344" s="10"/>
    </row>
    <row r="345" ht="15.75" customHeight="1">
      <c r="A345" s="226"/>
      <c r="B345" s="227"/>
      <c r="C345" s="228"/>
      <c r="D345" s="14"/>
      <c r="E345" s="14"/>
      <c r="F345" s="14"/>
      <c r="G345" s="14"/>
      <c r="H345" s="14"/>
      <c r="I345" s="14"/>
      <c r="J345" s="14"/>
      <c r="K345" s="14"/>
      <c r="L345" s="229"/>
      <c r="M345" s="14"/>
      <c r="N345" s="230"/>
      <c r="O345" s="14"/>
      <c r="P345" s="10"/>
      <c r="Q345" s="14"/>
      <c r="R345" s="14"/>
      <c r="S345" s="14"/>
      <c r="T345" s="14"/>
      <c r="U345" s="14"/>
      <c r="V345" s="14"/>
      <c r="W345" s="14"/>
      <c r="X345" s="14"/>
      <c r="Y345" s="231"/>
      <c r="Z345" s="231"/>
      <c r="AA345" s="231"/>
      <c r="AB345" s="229"/>
      <c r="AC345" s="14"/>
      <c r="AD345" s="14"/>
      <c r="AE345" s="14"/>
      <c r="AF345" s="14"/>
      <c r="AG345" s="14"/>
      <c r="AH345" s="14"/>
      <c r="AI345" s="14"/>
      <c r="AJ345" s="14"/>
      <c r="AK345" s="14"/>
      <c r="AL345" s="14"/>
      <c r="AM345" s="14"/>
      <c r="AN345" s="14"/>
      <c r="AO345" s="230"/>
      <c r="AP345" s="10"/>
      <c r="AQ345" s="10"/>
      <c r="AR345" s="10"/>
      <c r="AS345" s="14"/>
      <c r="AT345" s="10"/>
      <c r="AU345" s="10"/>
      <c r="AV345" s="10"/>
      <c r="AW345" s="10"/>
      <c r="AX345" s="10"/>
      <c r="AY345" s="10"/>
      <c r="AZ345" s="10"/>
      <c r="BA345" s="10"/>
      <c r="BB345" s="10"/>
      <c r="BC345" s="10"/>
      <c r="BD345" s="14"/>
      <c r="BE345" s="14"/>
      <c r="BF345" s="10"/>
      <c r="BG345" s="10"/>
      <c r="BH345" s="10"/>
      <c r="BI345" s="10"/>
    </row>
    <row r="346" ht="15.75" customHeight="1">
      <c r="A346" s="226"/>
      <c r="B346" s="227"/>
      <c r="C346" s="228"/>
      <c r="D346" s="14"/>
      <c r="E346" s="14"/>
      <c r="F346" s="14"/>
      <c r="G346" s="14"/>
      <c r="H346" s="14"/>
      <c r="I346" s="14"/>
      <c r="J346" s="14"/>
      <c r="K346" s="14"/>
      <c r="L346" s="229"/>
      <c r="M346" s="14"/>
      <c r="N346" s="230"/>
      <c r="O346" s="14"/>
      <c r="P346" s="10"/>
      <c r="Q346" s="14"/>
      <c r="R346" s="14"/>
      <c r="S346" s="14"/>
      <c r="T346" s="14"/>
      <c r="U346" s="14"/>
      <c r="V346" s="14"/>
      <c r="W346" s="14"/>
      <c r="X346" s="14"/>
      <c r="Y346" s="231"/>
      <c r="Z346" s="231"/>
      <c r="AA346" s="231"/>
      <c r="AB346" s="229"/>
      <c r="AC346" s="14"/>
      <c r="AD346" s="14"/>
      <c r="AE346" s="14"/>
      <c r="AF346" s="14"/>
      <c r="AG346" s="14"/>
      <c r="AH346" s="14"/>
      <c r="AI346" s="14"/>
      <c r="AJ346" s="14"/>
      <c r="AK346" s="14"/>
      <c r="AL346" s="14"/>
      <c r="AM346" s="14"/>
      <c r="AN346" s="14"/>
      <c r="AO346" s="230"/>
      <c r="AP346" s="10"/>
      <c r="AQ346" s="10"/>
      <c r="AR346" s="10"/>
      <c r="AS346" s="14"/>
      <c r="AT346" s="10"/>
      <c r="AU346" s="10"/>
      <c r="AV346" s="10"/>
      <c r="AW346" s="10"/>
      <c r="AX346" s="10"/>
      <c r="AY346" s="10"/>
      <c r="AZ346" s="10"/>
      <c r="BA346" s="10"/>
      <c r="BB346" s="10"/>
      <c r="BC346" s="10"/>
      <c r="BD346" s="14"/>
      <c r="BE346" s="14"/>
      <c r="BF346" s="10"/>
      <c r="BG346" s="10"/>
      <c r="BH346" s="10"/>
      <c r="BI346" s="10"/>
    </row>
    <row r="347" ht="15.75" customHeight="1">
      <c r="A347" s="226"/>
      <c r="B347" s="227"/>
      <c r="C347" s="228"/>
      <c r="D347" s="14"/>
      <c r="E347" s="14"/>
      <c r="F347" s="14"/>
      <c r="G347" s="14"/>
      <c r="H347" s="14"/>
      <c r="I347" s="14"/>
      <c r="J347" s="14"/>
      <c r="K347" s="14"/>
      <c r="L347" s="229"/>
      <c r="M347" s="14"/>
      <c r="N347" s="230"/>
      <c r="O347" s="14"/>
      <c r="P347" s="10"/>
      <c r="Q347" s="14"/>
      <c r="R347" s="14"/>
      <c r="S347" s="14"/>
      <c r="T347" s="14"/>
      <c r="U347" s="14"/>
      <c r="V347" s="14"/>
      <c r="W347" s="14"/>
      <c r="X347" s="14"/>
      <c r="Y347" s="231"/>
      <c r="Z347" s="231"/>
      <c r="AA347" s="231"/>
      <c r="AB347" s="229"/>
      <c r="AC347" s="14"/>
      <c r="AD347" s="14"/>
      <c r="AE347" s="14"/>
      <c r="AF347" s="14"/>
      <c r="AG347" s="14"/>
      <c r="AH347" s="14"/>
      <c r="AI347" s="14"/>
      <c r="AJ347" s="14"/>
      <c r="AK347" s="14"/>
      <c r="AL347" s="14"/>
      <c r="AM347" s="14"/>
      <c r="AN347" s="14"/>
      <c r="AO347" s="230"/>
      <c r="AP347" s="10"/>
      <c r="AQ347" s="10"/>
      <c r="AR347" s="10"/>
      <c r="AS347" s="14"/>
      <c r="AT347" s="10"/>
      <c r="AU347" s="10"/>
      <c r="AV347" s="10"/>
      <c r="AW347" s="10"/>
      <c r="AX347" s="10"/>
      <c r="AY347" s="10"/>
      <c r="AZ347" s="10"/>
      <c r="BA347" s="10"/>
      <c r="BB347" s="10"/>
      <c r="BC347" s="10"/>
      <c r="BD347" s="14"/>
      <c r="BE347" s="14"/>
      <c r="BF347" s="10"/>
      <c r="BG347" s="10"/>
      <c r="BH347" s="10"/>
      <c r="BI347" s="10"/>
    </row>
    <row r="348" ht="15.75" customHeight="1">
      <c r="A348" s="226"/>
      <c r="B348" s="227"/>
      <c r="C348" s="228"/>
      <c r="D348" s="14"/>
      <c r="E348" s="14"/>
      <c r="F348" s="14"/>
      <c r="G348" s="14"/>
      <c r="H348" s="14"/>
      <c r="I348" s="14"/>
      <c r="J348" s="14"/>
      <c r="K348" s="14"/>
      <c r="L348" s="229"/>
      <c r="M348" s="14"/>
      <c r="N348" s="230"/>
      <c r="O348" s="14"/>
      <c r="P348" s="10"/>
      <c r="Q348" s="14"/>
      <c r="R348" s="14"/>
      <c r="S348" s="14"/>
      <c r="T348" s="14"/>
      <c r="U348" s="14"/>
      <c r="V348" s="14"/>
      <c r="W348" s="14"/>
      <c r="X348" s="14"/>
      <c r="Y348" s="231"/>
      <c r="Z348" s="231"/>
      <c r="AA348" s="231"/>
      <c r="AB348" s="229"/>
      <c r="AC348" s="14"/>
      <c r="AD348" s="14"/>
      <c r="AE348" s="14"/>
      <c r="AF348" s="14"/>
      <c r="AG348" s="14"/>
      <c r="AH348" s="14"/>
      <c r="AI348" s="14"/>
      <c r="AJ348" s="14"/>
      <c r="AK348" s="14"/>
      <c r="AL348" s="14"/>
      <c r="AM348" s="14"/>
      <c r="AN348" s="14"/>
      <c r="AO348" s="230"/>
      <c r="AP348" s="10"/>
      <c r="AQ348" s="10"/>
      <c r="AR348" s="10"/>
      <c r="AS348" s="14"/>
      <c r="AT348" s="10"/>
      <c r="AU348" s="10"/>
      <c r="AV348" s="10"/>
      <c r="AW348" s="10"/>
      <c r="AX348" s="10"/>
      <c r="AY348" s="10"/>
      <c r="AZ348" s="10"/>
      <c r="BA348" s="10"/>
      <c r="BB348" s="10"/>
      <c r="BC348" s="10"/>
      <c r="BD348" s="14"/>
      <c r="BE348" s="14"/>
      <c r="BF348" s="10"/>
      <c r="BG348" s="10"/>
      <c r="BH348" s="10"/>
      <c r="BI348" s="10"/>
    </row>
    <row r="349" ht="15.75" customHeight="1">
      <c r="A349" s="226"/>
      <c r="B349" s="227"/>
      <c r="C349" s="228"/>
      <c r="D349" s="14"/>
      <c r="E349" s="14"/>
      <c r="F349" s="14"/>
      <c r="G349" s="14"/>
      <c r="H349" s="14"/>
      <c r="I349" s="14"/>
      <c r="J349" s="14"/>
      <c r="K349" s="14"/>
      <c r="L349" s="229"/>
      <c r="M349" s="14"/>
      <c r="N349" s="230"/>
      <c r="O349" s="14"/>
      <c r="P349" s="10"/>
      <c r="Q349" s="14"/>
      <c r="R349" s="14"/>
      <c r="S349" s="14"/>
      <c r="T349" s="14"/>
      <c r="U349" s="14"/>
      <c r="V349" s="14"/>
      <c r="W349" s="14"/>
      <c r="X349" s="14"/>
      <c r="Y349" s="231"/>
      <c r="Z349" s="231"/>
      <c r="AA349" s="231"/>
      <c r="AB349" s="229"/>
      <c r="AC349" s="14"/>
      <c r="AD349" s="14"/>
      <c r="AE349" s="14"/>
      <c r="AF349" s="14"/>
      <c r="AG349" s="14"/>
      <c r="AH349" s="14"/>
      <c r="AI349" s="14"/>
      <c r="AJ349" s="14"/>
      <c r="AK349" s="14"/>
      <c r="AL349" s="14"/>
      <c r="AM349" s="14"/>
      <c r="AN349" s="14"/>
      <c r="AO349" s="230"/>
      <c r="AP349" s="10"/>
      <c r="AQ349" s="10"/>
      <c r="AR349" s="10"/>
      <c r="AS349" s="14"/>
      <c r="AT349" s="10"/>
      <c r="AU349" s="10"/>
      <c r="AV349" s="10"/>
      <c r="AW349" s="10"/>
      <c r="AX349" s="10"/>
      <c r="AY349" s="10"/>
      <c r="AZ349" s="10"/>
      <c r="BA349" s="10"/>
      <c r="BB349" s="10"/>
      <c r="BC349" s="10"/>
      <c r="BD349" s="14"/>
      <c r="BE349" s="14"/>
      <c r="BF349" s="10"/>
      <c r="BG349" s="10"/>
      <c r="BH349" s="10"/>
      <c r="BI349" s="10"/>
    </row>
    <row r="350" ht="15.75" customHeight="1">
      <c r="A350" s="226"/>
      <c r="B350" s="227"/>
      <c r="C350" s="228"/>
      <c r="D350" s="14"/>
      <c r="E350" s="14"/>
      <c r="F350" s="14"/>
      <c r="G350" s="14"/>
      <c r="H350" s="14"/>
      <c r="I350" s="14"/>
      <c r="J350" s="14"/>
      <c r="K350" s="14"/>
      <c r="L350" s="229"/>
      <c r="M350" s="14"/>
      <c r="N350" s="230"/>
      <c r="O350" s="14"/>
      <c r="P350" s="10"/>
      <c r="Q350" s="14"/>
      <c r="R350" s="14"/>
      <c r="S350" s="14"/>
      <c r="T350" s="14"/>
      <c r="U350" s="14"/>
      <c r="V350" s="14"/>
      <c r="W350" s="14"/>
      <c r="X350" s="14"/>
      <c r="Y350" s="231"/>
      <c r="Z350" s="231"/>
      <c r="AA350" s="231"/>
      <c r="AB350" s="229"/>
      <c r="AC350" s="14"/>
      <c r="AD350" s="14"/>
      <c r="AE350" s="14"/>
      <c r="AF350" s="14"/>
      <c r="AG350" s="14"/>
      <c r="AH350" s="14"/>
      <c r="AI350" s="14"/>
      <c r="AJ350" s="14"/>
      <c r="AK350" s="14"/>
      <c r="AL350" s="14"/>
      <c r="AM350" s="14"/>
      <c r="AN350" s="14"/>
      <c r="AO350" s="230"/>
      <c r="AP350" s="10"/>
      <c r="AQ350" s="10"/>
      <c r="AR350" s="10"/>
      <c r="AS350" s="14"/>
      <c r="AT350" s="10"/>
      <c r="AU350" s="10"/>
      <c r="AV350" s="10"/>
      <c r="AW350" s="10"/>
      <c r="AX350" s="10"/>
      <c r="AY350" s="10"/>
      <c r="AZ350" s="10"/>
      <c r="BA350" s="10"/>
      <c r="BB350" s="10"/>
      <c r="BC350" s="10"/>
      <c r="BD350" s="14"/>
      <c r="BE350" s="14"/>
      <c r="BF350" s="10"/>
      <c r="BG350" s="10"/>
      <c r="BH350" s="10"/>
      <c r="BI350" s="10"/>
    </row>
    <row r="351" ht="15.75" customHeight="1">
      <c r="A351" s="226"/>
      <c r="B351" s="227"/>
      <c r="C351" s="228"/>
      <c r="D351" s="14"/>
      <c r="E351" s="14"/>
      <c r="F351" s="14"/>
      <c r="G351" s="14"/>
      <c r="H351" s="14"/>
      <c r="I351" s="14"/>
      <c r="J351" s="14"/>
      <c r="K351" s="14"/>
      <c r="L351" s="229"/>
      <c r="M351" s="14"/>
      <c r="N351" s="230"/>
      <c r="O351" s="14"/>
      <c r="P351" s="10"/>
      <c r="Q351" s="14"/>
      <c r="R351" s="14"/>
      <c r="S351" s="14"/>
      <c r="T351" s="14"/>
      <c r="U351" s="14"/>
      <c r="V351" s="14"/>
      <c r="W351" s="14"/>
      <c r="X351" s="14"/>
      <c r="Y351" s="231"/>
      <c r="Z351" s="231"/>
      <c r="AA351" s="231"/>
      <c r="AB351" s="229"/>
      <c r="AC351" s="14"/>
      <c r="AD351" s="14"/>
      <c r="AE351" s="14"/>
      <c r="AF351" s="14"/>
      <c r="AG351" s="14"/>
      <c r="AH351" s="14"/>
      <c r="AI351" s="14"/>
      <c r="AJ351" s="14"/>
      <c r="AK351" s="14"/>
      <c r="AL351" s="14"/>
      <c r="AM351" s="14"/>
      <c r="AN351" s="14"/>
      <c r="AO351" s="230"/>
      <c r="AP351" s="10"/>
      <c r="AQ351" s="10"/>
      <c r="AR351" s="10"/>
      <c r="AS351" s="14"/>
      <c r="AT351" s="10"/>
      <c r="AU351" s="10"/>
      <c r="AV351" s="10"/>
      <c r="AW351" s="10"/>
      <c r="AX351" s="10"/>
      <c r="AY351" s="10"/>
      <c r="AZ351" s="10"/>
      <c r="BA351" s="10"/>
      <c r="BB351" s="10"/>
      <c r="BC351" s="10"/>
      <c r="BD351" s="14"/>
      <c r="BE351" s="14"/>
      <c r="BF351" s="10"/>
      <c r="BG351" s="10"/>
      <c r="BH351" s="10"/>
      <c r="BI351" s="10"/>
    </row>
    <row r="352" ht="15.75" customHeight="1">
      <c r="A352" s="226"/>
      <c r="B352" s="227"/>
      <c r="C352" s="228"/>
      <c r="D352" s="14"/>
      <c r="E352" s="14"/>
      <c r="F352" s="14"/>
      <c r="G352" s="14"/>
      <c r="H352" s="14"/>
      <c r="I352" s="14"/>
      <c r="J352" s="14"/>
      <c r="K352" s="14"/>
      <c r="L352" s="229"/>
      <c r="M352" s="14"/>
      <c r="N352" s="230"/>
      <c r="O352" s="14"/>
      <c r="P352" s="10"/>
      <c r="Q352" s="14"/>
      <c r="R352" s="14"/>
      <c r="S352" s="14"/>
      <c r="T352" s="14"/>
      <c r="U352" s="14"/>
      <c r="V352" s="14"/>
      <c r="W352" s="14"/>
      <c r="X352" s="14"/>
      <c r="Y352" s="231"/>
      <c r="Z352" s="231"/>
      <c r="AA352" s="231"/>
      <c r="AB352" s="229"/>
      <c r="AC352" s="14"/>
      <c r="AD352" s="14"/>
      <c r="AE352" s="14"/>
      <c r="AF352" s="14"/>
      <c r="AG352" s="14"/>
      <c r="AH352" s="14"/>
      <c r="AI352" s="14"/>
      <c r="AJ352" s="14"/>
      <c r="AK352" s="14"/>
      <c r="AL352" s="14"/>
      <c r="AM352" s="14"/>
      <c r="AN352" s="14"/>
      <c r="AO352" s="230"/>
      <c r="AP352" s="10"/>
      <c r="AQ352" s="10"/>
      <c r="AR352" s="10"/>
      <c r="AS352" s="14"/>
      <c r="AT352" s="10"/>
      <c r="AU352" s="10"/>
      <c r="AV352" s="10"/>
      <c r="AW352" s="10"/>
      <c r="AX352" s="10"/>
      <c r="AY352" s="10"/>
      <c r="AZ352" s="10"/>
      <c r="BA352" s="10"/>
      <c r="BB352" s="10"/>
      <c r="BC352" s="10"/>
      <c r="BD352" s="14"/>
      <c r="BE352" s="14"/>
      <c r="BF352" s="10"/>
      <c r="BG352" s="10"/>
      <c r="BH352" s="10"/>
      <c r="BI352" s="10"/>
    </row>
    <row r="353" ht="15.75" customHeight="1">
      <c r="A353" s="226"/>
      <c r="B353" s="227"/>
      <c r="C353" s="228"/>
      <c r="D353" s="14"/>
      <c r="E353" s="14"/>
      <c r="F353" s="14"/>
      <c r="G353" s="14"/>
      <c r="H353" s="14"/>
      <c r="I353" s="14"/>
      <c r="J353" s="14"/>
      <c r="K353" s="14"/>
      <c r="L353" s="229"/>
      <c r="M353" s="14"/>
      <c r="N353" s="230"/>
      <c r="O353" s="14"/>
      <c r="P353" s="10"/>
      <c r="Q353" s="14"/>
      <c r="R353" s="14"/>
      <c r="S353" s="14"/>
      <c r="T353" s="14"/>
      <c r="U353" s="14"/>
      <c r="V353" s="14"/>
      <c r="W353" s="14"/>
      <c r="X353" s="14"/>
      <c r="Y353" s="231"/>
      <c r="Z353" s="231"/>
      <c r="AA353" s="231"/>
      <c r="AB353" s="229"/>
      <c r="AC353" s="14"/>
      <c r="AD353" s="14"/>
      <c r="AE353" s="14"/>
      <c r="AF353" s="14"/>
      <c r="AG353" s="14"/>
      <c r="AH353" s="14"/>
      <c r="AI353" s="14"/>
      <c r="AJ353" s="14"/>
      <c r="AK353" s="14"/>
      <c r="AL353" s="14"/>
      <c r="AM353" s="14"/>
      <c r="AN353" s="14"/>
      <c r="AO353" s="230"/>
      <c r="AP353" s="10"/>
      <c r="AQ353" s="10"/>
      <c r="AR353" s="10"/>
      <c r="AS353" s="14"/>
      <c r="AT353" s="10"/>
      <c r="AU353" s="10"/>
      <c r="AV353" s="10"/>
      <c r="AW353" s="10"/>
      <c r="AX353" s="10"/>
      <c r="AY353" s="10"/>
      <c r="AZ353" s="10"/>
      <c r="BA353" s="10"/>
      <c r="BB353" s="10"/>
      <c r="BC353" s="10"/>
      <c r="BD353" s="14"/>
      <c r="BE353" s="14"/>
      <c r="BF353" s="10"/>
      <c r="BG353" s="10"/>
      <c r="BH353" s="10"/>
      <c r="BI353" s="10"/>
    </row>
    <row r="354" ht="15.75" customHeight="1">
      <c r="A354" s="226"/>
      <c r="B354" s="227"/>
      <c r="C354" s="228"/>
      <c r="D354" s="14"/>
      <c r="E354" s="14"/>
      <c r="F354" s="14"/>
      <c r="G354" s="14"/>
      <c r="H354" s="14"/>
      <c r="I354" s="14"/>
      <c r="J354" s="14"/>
      <c r="K354" s="14"/>
      <c r="L354" s="229"/>
      <c r="M354" s="14"/>
      <c r="N354" s="230"/>
      <c r="O354" s="14"/>
      <c r="P354" s="10"/>
      <c r="Q354" s="14"/>
      <c r="R354" s="14"/>
      <c r="S354" s="14"/>
      <c r="T354" s="14"/>
      <c r="U354" s="14"/>
      <c r="V354" s="14"/>
      <c r="W354" s="14"/>
      <c r="X354" s="14"/>
      <c r="Y354" s="231"/>
      <c r="Z354" s="231"/>
      <c r="AA354" s="231"/>
      <c r="AB354" s="229"/>
      <c r="AC354" s="14"/>
      <c r="AD354" s="14"/>
      <c r="AE354" s="14"/>
      <c r="AF354" s="14"/>
      <c r="AG354" s="14"/>
      <c r="AH354" s="14"/>
      <c r="AI354" s="14"/>
      <c r="AJ354" s="14"/>
      <c r="AK354" s="14"/>
      <c r="AL354" s="14"/>
      <c r="AM354" s="14"/>
      <c r="AN354" s="14"/>
      <c r="AO354" s="230"/>
      <c r="AP354" s="10"/>
      <c r="AQ354" s="10"/>
      <c r="AR354" s="10"/>
      <c r="AS354" s="14"/>
      <c r="AT354" s="10"/>
      <c r="AU354" s="10"/>
      <c r="AV354" s="10"/>
      <c r="AW354" s="10"/>
      <c r="AX354" s="10"/>
      <c r="AY354" s="10"/>
      <c r="AZ354" s="10"/>
      <c r="BA354" s="10"/>
      <c r="BB354" s="10"/>
      <c r="BC354" s="10"/>
      <c r="BD354" s="14"/>
      <c r="BE354" s="14"/>
      <c r="BF354" s="10"/>
      <c r="BG354" s="10"/>
      <c r="BH354" s="10"/>
      <c r="BI354" s="10"/>
    </row>
    <row r="355" ht="15.75" customHeight="1">
      <c r="A355" s="226"/>
      <c r="B355" s="227"/>
      <c r="C355" s="228"/>
      <c r="D355" s="14"/>
      <c r="E355" s="14"/>
      <c r="F355" s="14"/>
      <c r="G355" s="14"/>
      <c r="H355" s="14"/>
      <c r="I355" s="14"/>
      <c r="J355" s="14"/>
      <c r="K355" s="14"/>
      <c r="L355" s="229"/>
      <c r="M355" s="14"/>
      <c r="N355" s="230"/>
      <c r="O355" s="14"/>
      <c r="P355" s="10"/>
      <c r="Q355" s="14"/>
      <c r="R355" s="14"/>
      <c r="S355" s="14"/>
      <c r="T355" s="14"/>
      <c r="U355" s="14"/>
      <c r="V355" s="14"/>
      <c r="W355" s="14"/>
      <c r="X355" s="14"/>
      <c r="Y355" s="231"/>
      <c r="Z355" s="231"/>
      <c r="AA355" s="231"/>
      <c r="AB355" s="229"/>
      <c r="AC355" s="14"/>
      <c r="AD355" s="14"/>
      <c r="AE355" s="14"/>
      <c r="AF355" s="14"/>
      <c r="AG355" s="14"/>
      <c r="AH355" s="14"/>
      <c r="AI355" s="14"/>
      <c r="AJ355" s="14"/>
      <c r="AK355" s="14"/>
      <c r="AL355" s="14"/>
      <c r="AM355" s="14"/>
      <c r="AN355" s="14"/>
      <c r="AO355" s="230"/>
      <c r="AP355" s="10"/>
      <c r="AQ355" s="10"/>
      <c r="AR355" s="10"/>
      <c r="AS355" s="14"/>
      <c r="AT355" s="10"/>
      <c r="AU355" s="10"/>
      <c r="AV355" s="10"/>
      <c r="AW355" s="10"/>
      <c r="AX355" s="10"/>
      <c r="AY355" s="10"/>
      <c r="AZ355" s="10"/>
      <c r="BA355" s="10"/>
      <c r="BB355" s="10"/>
      <c r="BC355" s="10"/>
      <c r="BD355" s="14"/>
      <c r="BE355" s="14"/>
      <c r="BF355" s="10"/>
      <c r="BG355" s="10"/>
      <c r="BH355" s="10"/>
      <c r="BI355" s="10"/>
    </row>
    <row r="356" ht="15.75" customHeight="1">
      <c r="A356" s="226"/>
      <c r="B356" s="227"/>
      <c r="C356" s="228"/>
      <c r="D356" s="14"/>
      <c r="E356" s="14"/>
      <c r="F356" s="14"/>
      <c r="G356" s="14"/>
      <c r="H356" s="14"/>
      <c r="I356" s="14"/>
      <c r="J356" s="14"/>
      <c r="K356" s="14"/>
      <c r="L356" s="229"/>
      <c r="M356" s="14"/>
      <c r="N356" s="230"/>
      <c r="O356" s="14"/>
      <c r="P356" s="10"/>
      <c r="Q356" s="14"/>
      <c r="R356" s="14"/>
      <c r="S356" s="14"/>
      <c r="T356" s="14"/>
      <c r="U356" s="14"/>
      <c r="V356" s="14"/>
      <c r="W356" s="14"/>
      <c r="X356" s="14"/>
      <c r="Y356" s="231"/>
      <c r="Z356" s="231"/>
      <c r="AA356" s="231"/>
      <c r="AB356" s="229"/>
      <c r="AC356" s="14"/>
      <c r="AD356" s="14"/>
      <c r="AE356" s="14"/>
      <c r="AF356" s="14"/>
      <c r="AG356" s="14"/>
      <c r="AH356" s="14"/>
      <c r="AI356" s="14"/>
      <c r="AJ356" s="14"/>
      <c r="AK356" s="14"/>
      <c r="AL356" s="14"/>
      <c r="AM356" s="14"/>
      <c r="AN356" s="14"/>
      <c r="AO356" s="230"/>
      <c r="AP356" s="10"/>
      <c r="AQ356" s="10"/>
      <c r="AR356" s="10"/>
      <c r="AS356" s="14"/>
      <c r="AT356" s="10"/>
      <c r="AU356" s="10"/>
      <c r="AV356" s="10"/>
      <c r="AW356" s="10"/>
      <c r="AX356" s="10"/>
      <c r="AY356" s="10"/>
      <c r="AZ356" s="10"/>
      <c r="BA356" s="10"/>
      <c r="BB356" s="10"/>
      <c r="BC356" s="10"/>
      <c r="BD356" s="14"/>
      <c r="BE356" s="14"/>
      <c r="BF356" s="10"/>
      <c r="BG356" s="10"/>
      <c r="BH356" s="10"/>
      <c r="BI356" s="10"/>
    </row>
    <row r="357" ht="15.75" customHeight="1">
      <c r="A357" s="226"/>
      <c r="B357" s="227"/>
      <c r="C357" s="228"/>
      <c r="D357" s="14"/>
      <c r="E357" s="14"/>
      <c r="F357" s="14"/>
      <c r="G357" s="14"/>
      <c r="H357" s="14"/>
      <c r="I357" s="14"/>
      <c r="J357" s="14"/>
      <c r="K357" s="14"/>
      <c r="L357" s="229"/>
      <c r="M357" s="14"/>
      <c r="N357" s="230"/>
      <c r="O357" s="14"/>
      <c r="P357" s="10"/>
      <c r="Q357" s="14"/>
      <c r="R357" s="14"/>
      <c r="S357" s="14"/>
      <c r="T357" s="14"/>
      <c r="U357" s="14"/>
      <c r="V357" s="14"/>
      <c r="W357" s="14"/>
      <c r="X357" s="14"/>
      <c r="Y357" s="231"/>
      <c r="Z357" s="231"/>
      <c r="AA357" s="231"/>
      <c r="AB357" s="229"/>
      <c r="AC357" s="14"/>
      <c r="AD357" s="14"/>
      <c r="AE357" s="14"/>
      <c r="AF357" s="14"/>
      <c r="AG357" s="14"/>
      <c r="AH357" s="14"/>
      <c r="AI357" s="14"/>
      <c r="AJ357" s="14"/>
      <c r="AK357" s="14"/>
      <c r="AL357" s="14"/>
      <c r="AM357" s="14"/>
      <c r="AN357" s="14"/>
      <c r="AO357" s="230"/>
      <c r="AP357" s="10"/>
      <c r="AQ357" s="10"/>
      <c r="AR357" s="10"/>
      <c r="AS357" s="14"/>
      <c r="AT357" s="10"/>
      <c r="AU357" s="10"/>
      <c r="AV357" s="10"/>
      <c r="AW357" s="10"/>
      <c r="AX357" s="10"/>
      <c r="AY357" s="10"/>
      <c r="AZ357" s="10"/>
      <c r="BA357" s="10"/>
      <c r="BB357" s="10"/>
      <c r="BC357" s="10"/>
      <c r="BD357" s="14"/>
      <c r="BE357" s="14"/>
      <c r="BF357" s="10"/>
      <c r="BG357" s="10"/>
      <c r="BH357" s="10"/>
      <c r="BI357" s="10"/>
    </row>
    <row r="358" ht="15.75" customHeight="1">
      <c r="A358" s="226"/>
      <c r="B358" s="227"/>
      <c r="C358" s="228"/>
      <c r="D358" s="14"/>
      <c r="E358" s="14"/>
      <c r="F358" s="14"/>
      <c r="G358" s="14"/>
      <c r="H358" s="14"/>
      <c r="I358" s="14"/>
      <c r="J358" s="14"/>
      <c r="K358" s="14"/>
      <c r="L358" s="229"/>
      <c r="M358" s="14"/>
      <c r="N358" s="230"/>
      <c r="O358" s="14"/>
      <c r="P358" s="10"/>
      <c r="Q358" s="14"/>
      <c r="R358" s="14"/>
      <c r="S358" s="14"/>
      <c r="T358" s="14"/>
      <c r="U358" s="14"/>
      <c r="V358" s="14"/>
      <c r="W358" s="14"/>
      <c r="X358" s="14"/>
      <c r="Y358" s="231"/>
      <c r="Z358" s="231"/>
      <c r="AA358" s="231"/>
      <c r="AB358" s="229"/>
      <c r="AC358" s="14"/>
      <c r="AD358" s="14"/>
      <c r="AE358" s="14"/>
      <c r="AF358" s="14"/>
      <c r="AG358" s="14"/>
      <c r="AH358" s="14"/>
      <c r="AI358" s="14"/>
      <c r="AJ358" s="14"/>
      <c r="AK358" s="14"/>
      <c r="AL358" s="14"/>
      <c r="AM358" s="14"/>
      <c r="AN358" s="14"/>
      <c r="AO358" s="230"/>
      <c r="AP358" s="10"/>
      <c r="AQ358" s="10"/>
      <c r="AR358" s="10"/>
      <c r="AS358" s="14"/>
      <c r="AT358" s="10"/>
      <c r="AU358" s="10"/>
      <c r="AV358" s="10"/>
      <c r="AW358" s="10"/>
      <c r="AX358" s="10"/>
      <c r="AY358" s="10"/>
      <c r="AZ358" s="10"/>
      <c r="BA358" s="10"/>
      <c r="BB358" s="10"/>
      <c r="BC358" s="10"/>
      <c r="BD358" s="14"/>
      <c r="BE358" s="14"/>
      <c r="BF358" s="10"/>
      <c r="BG358" s="10"/>
      <c r="BH358" s="10"/>
      <c r="BI358" s="10"/>
    </row>
    <row r="359" ht="15.75" customHeight="1">
      <c r="A359" s="226"/>
      <c r="B359" s="227"/>
      <c r="C359" s="228"/>
      <c r="D359" s="14"/>
      <c r="E359" s="14"/>
      <c r="F359" s="14"/>
      <c r="G359" s="14"/>
      <c r="H359" s="14"/>
      <c r="I359" s="14"/>
      <c r="J359" s="14"/>
      <c r="K359" s="14"/>
      <c r="L359" s="229"/>
      <c r="M359" s="14"/>
      <c r="N359" s="230"/>
      <c r="O359" s="14"/>
      <c r="P359" s="10"/>
      <c r="Q359" s="14"/>
      <c r="R359" s="14"/>
      <c r="S359" s="14"/>
      <c r="T359" s="14"/>
      <c r="U359" s="14"/>
      <c r="V359" s="14"/>
      <c r="W359" s="14"/>
      <c r="X359" s="14"/>
      <c r="Y359" s="231"/>
      <c r="Z359" s="231"/>
      <c r="AA359" s="231"/>
      <c r="AB359" s="229"/>
      <c r="AC359" s="14"/>
      <c r="AD359" s="14"/>
      <c r="AE359" s="14"/>
      <c r="AF359" s="14"/>
      <c r="AG359" s="14"/>
      <c r="AH359" s="14"/>
      <c r="AI359" s="14"/>
      <c r="AJ359" s="14"/>
      <c r="AK359" s="14"/>
      <c r="AL359" s="14"/>
      <c r="AM359" s="14"/>
      <c r="AN359" s="14"/>
      <c r="AO359" s="230"/>
      <c r="AP359" s="10"/>
      <c r="AQ359" s="10"/>
      <c r="AR359" s="10"/>
      <c r="AS359" s="14"/>
      <c r="AT359" s="10"/>
      <c r="AU359" s="10"/>
      <c r="AV359" s="10"/>
      <c r="AW359" s="10"/>
      <c r="AX359" s="10"/>
      <c r="AY359" s="10"/>
      <c r="AZ359" s="10"/>
      <c r="BA359" s="10"/>
      <c r="BB359" s="10"/>
      <c r="BC359" s="10"/>
      <c r="BD359" s="14"/>
      <c r="BE359" s="14"/>
      <c r="BF359" s="10"/>
      <c r="BG359" s="10"/>
      <c r="BH359" s="10"/>
      <c r="BI359" s="10"/>
    </row>
    <row r="360" ht="15.75" customHeight="1">
      <c r="A360" s="226"/>
      <c r="B360" s="227"/>
      <c r="C360" s="228"/>
      <c r="D360" s="14"/>
      <c r="E360" s="14"/>
      <c r="F360" s="14"/>
      <c r="G360" s="14"/>
      <c r="H360" s="14"/>
      <c r="I360" s="14"/>
      <c r="J360" s="14"/>
      <c r="K360" s="14"/>
      <c r="L360" s="229"/>
      <c r="M360" s="14"/>
      <c r="N360" s="230"/>
      <c r="O360" s="14"/>
      <c r="P360" s="10"/>
      <c r="Q360" s="14"/>
      <c r="R360" s="14"/>
      <c r="S360" s="14"/>
      <c r="T360" s="14"/>
      <c r="U360" s="14"/>
      <c r="V360" s="14"/>
      <c r="W360" s="14"/>
      <c r="X360" s="14"/>
      <c r="Y360" s="231"/>
      <c r="Z360" s="231"/>
      <c r="AA360" s="231"/>
      <c r="AB360" s="229"/>
      <c r="AC360" s="14"/>
      <c r="AD360" s="14"/>
      <c r="AE360" s="14"/>
      <c r="AF360" s="14"/>
      <c r="AG360" s="14"/>
      <c r="AH360" s="14"/>
      <c r="AI360" s="14"/>
      <c r="AJ360" s="14"/>
      <c r="AK360" s="14"/>
      <c r="AL360" s="14"/>
      <c r="AM360" s="14"/>
      <c r="AN360" s="14"/>
      <c r="AO360" s="230"/>
      <c r="AP360" s="10"/>
      <c r="AQ360" s="10"/>
      <c r="AR360" s="10"/>
      <c r="AS360" s="14"/>
      <c r="AT360" s="10"/>
      <c r="AU360" s="10"/>
      <c r="AV360" s="10"/>
      <c r="AW360" s="10"/>
      <c r="AX360" s="10"/>
      <c r="AY360" s="10"/>
      <c r="AZ360" s="10"/>
      <c r="BA360" s="10"/>
      <c r="BB360" s="10"/>
      <c r="BC360" s="10"/>
      <c r="BD360" s="14"/>
      <c r="BE360" s="14"/>
      <c r="BF360" s="10"/>
      <c r="BG360" s="10"/>
      <c r="BH360" s="10"/>
      <c r="BI360" s="10"/>
    </row>
    <row r="361" ht="15.75" customHeight="1">
      <c r="A361" s="226"/>
      <c r="B361" s="227"/>
      <c r="C361" s="228"/>
      <c r="D361" s="14"/>
      <c r="E361" s="14"/>
      <c r="F361" s="14"/>
      <c r="G361" s="14"/>
      <c r="H361" s="14"/>
      <c r="I361" s="14"/>
      <c r="J361" s="14"/>
      <c r="K361" s="14"/>
      <c r="L361" s="229"/>
      <c r="M361" s="14"/>
      <c r="N361" s="230"/>
      <c r="O361" s="14"/>
      <c r="P361" s="10"/>
      <c r="Q361" s="14"/>
      <c r="R361" s="14"/>
      <c r="S361" s="14"/>
      <c r="T361" s="14"/>
      <c r="U361" s="14"/>
      <c r="V361" s="14"/>
      <c r="W361" s="14"/>
      <c r="X361" s="14"/>
      <c r="Y361" s="231"/>
      <c r="Z361" s="231"/>
      <c r="AA361" s="231"/>
      <c r="AB361" s="229"/>
      <c r="AC361" s="14"/>
      <c r="AD361" s="14"/>
      <c r="AE361" s="14"/>
      <c r="AF361" s="14"/>
      <c r="AG361" s="14"/>
      <c r="AH361" s="14"/>
      <c r="AI361" s="14"/>
      <c r="AJ361" s="14"/>
      <c r="AK361" s="14"/>
      <c r="AL361" s="14"/>
      <c r="AM361" s="14"/>
      <c r="AN361" s="14"/>
      <c r="AO361" s="230"/>
      <c r="AP361" s="10"/>
      <c r="AQ361" s="10"/>
      <c r="AR361" s="10"/>
      <c r="AS361" s="14"/>
      <c r="AT361" s="10"/>
      <c r="AU361" s="10"/>
      <c r="AV361" s="10"/>
      <c r="AW361" s="10"/>
      <c r="AX361" s="10"/>
      <c r="AY361" s="10"/>
      <c r="AZ361" s="10"/>
      <c r="BA361" s="10"/>
      <c r="BB361" s="10"/>
      <c r="BC361" s="10"/>
      <c r="BD361" s="14"/>
      <c r="BE361" s="14"/>
      <c r="BF361" s="10"/>
      <c r="BG361" s="10"/>
      <c r="BH361" s="10"/>
      <c r="BI361" s="10"/>
    </row>
    <row r="362" ht="15.75" customHeight="1">
      <c r="A362" s="226"/>
      <c r="B362" s="227"/>
      <c r="C362" s="228"/>
      <c r="D362" s="14"/>
      <c r="E362" s="14"/>
      <c r="F362" s="14"/>
      <c r="G362" s="14"/>
      <c r="H362" s="14"/>
      <c r="I362" s="14"/>
      <c r="J362" s="14"/>
      <c r="K362" s="14"/>
      <c r="L362" s="229"/>
      <c r="M362" s="14"/>
      <c r="N362" s="230"/>
      <c r="O362" s="14"/>
      <c r="P362" s="10"/>
      <c r="Q362" s="14"/>
      <c r="R362" s="14"/>
      <c r="S362" s="14"/>
      <c r="T362" s="14"/>
      <c r="U362" s="14"/>
      <c r="V362" s="14"/>
      <c r="W362" s="14"/>
      <c r="X362" s="14"/>
      <c r="Y362" s="231"/>
      <c r="Z362" s="231"/>
      <c r="AA362" s="231"/>
      <c r="AB362" s="229"/>
      <c r="AC362" s="14"/>
      <c r="AD362" s="14"/>
      <c r="AE362" s="14"/>
      <c r="AF362" s="14"/>
      <c r="AG362" s="14"/>
      <c r="AH362" s="14"/>
      <c r="AI362" s="14"/>
      <c r="AJ362" s="14"/>
      <c r="AK362" s="14"/>
      <c r="AL362" s="14"/>
      <c r="AM362" s="14"/>
      <c r="AN362" s="14"/>
      <c r="AO362" s="230"/>
      <c r="AP362" s="10"/>
      <c r="AQ362" s="10"/>
      <c r="AR362" s="10"/>
      <c r="AS362" s="14"/>
      <c r="AT362" s="10"/>
      <c r="AU362" s="10"/>
      <c r="AV362" s="10"/>
      <c r="AW362" s="10"/>
      <c r="AX362" s="10"/>
      <c r="AY362" s="10"/>
      <c r="AZ362" s="10"/>
      <c r="BA362" s="10"/>
      <c r="BB362" s="10"/>
      <c r="BC362" s="10"/>
      <c r="BD362" s="14"/>
      <c r="BE362" s="14"/>
      <c r="BF362" s="10"/>
      <c r="BG362" s="10"/>
      <c r="BH362" s="10"/>
      <c r="BI362" s="10"/>
    </row>
    <row r="363" ht="15.75" customHeight="1">
      <c r="A363" s="226"/>
      <c r="B363" s="227"/>
      <c r="C363" s="228"/>
      <c r="D363" s="14"/>
      <c r="E363" s="14"/>
      <c r="F363" s="14"/>
      <c r="G363" s="14"/>
      <c r="H363" s="14"/>
      <c r="I363" s="14"/>
      <c r="J363" s="14"/>
      <c r="K363" s="14"/>
      <c r="L363" s="229"/>
      <c r="M363" s="14"/>
      <c r="N363" s="230"/>
      <c r="O363" s="14"/>
      <c r="P363" s="10"/>
      <c r="Q363" s="14"/>
      <c r="R363" s="14"/>
      <c r="S363" s="14"/>
      <c r="T363" s="14"/>
      <c r="U363" s="14"/>
      <c r="V363" s="14"/>
      <c r="W363" s="14"/>
      <c r="X363" s="14"/>
      <c r="Y363" s="231"/>
      <c r="Z363" s="231"/>
      <c r="AA363" s="231"/>
      <c r="AB363" s="229"/>
      <c r="AC363" s="14"/>
      <c r="AD363" s="14"/>
      <c r="AE363" s="14"/>
      <c r="AF363" s="14"/>
      <c r="AG363" s="14"/>
      <c r="AH363" s="14"/>
      <c r="AI363" s="14"/>
      <c r="AJ363" s="14"/>
      <c r="AK363" s="14"/>
      <c r="AL363" s="14"/>
      <c r="AM363" s="14"/>
      <c r="AN363" s="14"/>
      <c r="AO363" s="230"/>
      <c r="AP363" s="10"/>
      <c r="AQ363" s="10"/>
      <c r="AR363" s="10"/>
      <c r="AS363" s="14"/>
      <c r="AT363" s="10"/>
      <c r="AU363" s="10"/>
      <c r="AV363" s="10"/>
      <c r="AW363" s="10"/>
      <c r="AX363" s="10"/>
      <c r="AY363" s="10"/>
      <c r="AZ363" s="10"/>
      <c r="BA363" s="10"/>
      <c r="BB363" s="10"/>
      <c r="BC363" s="10"/>
      <c r="BD363" s="14"/>
      <c r="BE363" s="14"/>
      <c r="BF363" s="10"/>
      <c r="BG363" s="10"/>
      <c r="BH363" s="10"/>
      <c r="BI363" s="10"/>
    </row>
    <row r="364" ht="15.75" customHeight="1">
      <c r="A364" s="226"/>
      <c r="B364" s="227"/>
      <c r="C364" s="228"/>
      <c r="D364" s="14"/>
      <c r="E364" s="14"/>
      <c r="F364" s="14"/>
      <c r="G364" s="14"/>
      <c r="H364" s="14"/>
      <c r="I364" s="14"/>
      <c r="J364" s="14"/>
      <c r="K364" s="14"/>
      <c r="L364" s="229"/>
      <c r="M364" s="14"/>
      <c r="N364" s="230"/>
      <c r="O364" s="14"/>
      <c r="P364" s="10"/>
      <c r="Q364" s="14"/>
      <c r="R364" s="14"/>
      <c r="S364" s="14"/>
      <c r="T364" s="14"/>
      <c r="U364" s="14"/>
      <c r="V364" s="14"/>
      <c r="W364" s="14"/>
      <c r="X364" s="14"/>
      <c r="Y364" s="231"/>
      <c r="Z364" s="231"/>
      <c r="AA364" s="231"/>
      <c r="AB364" s="229"/>
      <c r="AC364" s="14"/>
      <c r="AD364" s="14"/>
      <c r="AE364" s="14"/>
      <c r="AF364" s="14"/>
      <c r="AG364" s="14"/>
      <c r="AH364" s="14"/>
      <c r="AI364" s="14"/>
      <c r="AJ364" s="14"/>
      <c r="AK364" s="14"/>
      <c r="AL364" s="14"/>
      <c r="AM364" s="14"/>
      <c r="AN364" s="14"/>
      <c r="AO364" s="230"/>
      <c r="AP364" s="10"/>
      <c r="AQ364" s="10"/>
      <c r="AR364" s="10"/>
      <c r="AS364" s="14"/>
      <c r="AT364" s="10"/>
      <c r="AU364" s="10"/>
      <c r="AV364" s="10"/>
      <c r="AW364" s="10"/>
      <c r="AX364" s="10"/>
      <c r="AY364" s="10"/>
      <c r="AZ364" s="10"/>
      <c r="BA364" s="10"/>
      <c r="BB364" s="10"/>
      <c r="BC364" s="10"/>
      <c r="BD364" s="14"/>
      <c r="BE364" s="14"/>
      <c r="BF364" s="10"/>
      <c r="BG364" s="10"/>
      <c r="BH364" s="10"/>
      <c r="BI364" s="10"/>
    </row>
    <row r="365" ht="15.75" customHeight="1">
      <c r="A365" s="226"/>
      <c r="B365" s="227"/>
      <c r="C365" s="228"/>
      <c r="D365" s="14"/>
      <c r="E365" s="14"/>
      <c r="F365" s="14"/>
      <c r="G365" s="14"/>
      <c r="H365" s="14"/>
      <c r="I365" s="14"/>
      <c r="J365" s="14"/>
      <c r="K365" s="14"/>
      <c r="L365" s="229"/>
      <c r="M365" s="14"/>
      <c r="N365" s="230"/>
      <c r="O365" s="14"/>
      <c r="P365" s="10"/>
      <c r="Q365" s="14"/>
      <c r="R365" s="14"/>
      <c r="S365" s="14"/>
      <c r="T365" s="14"/>
      <c r="U365" s="14"/>
      <c r="V365" s="14"/>
      <c r="W365" s="14"/>
      <c r="X365" s="14"/>
      <c r="Y365" s="231"/>
      <c r="Z365" s="231"/>
      <c r="AA365" s="231"/>
      <c r="AB365" s="229"/>
      <c r="AC365" s="14"/>
      <c r="AD365" s="14"/>
      <c r="AE365" s="14"/>
      <c r="AF365" s="14"/>
      <c r="AG365" s="14"/>
      <c r="AH365" s="14"/>
      <c r="AI365" s="14"/>
      <c r="AJ365" s="14"/>
      <c r="AK365" s="14"/>
      <c r="AL365" s="14"/>
      <c r="AM365" s="14"/>
      <c r="AN365" s="14"/>
      <c r="AO365" s="230"/>
      <c r="AP365" s="10"/>
      <c r="AQ365" s="10"/>
      <c r="AR365" s="10"/>
      <c r="AS365" s="14"/>
      <c r="AT365" s="10"/>
      <c r="AU365" s="10"/>
      <c r="AV365" s="10"/>
      <c r="AW365" s="10"/>
      <c r="AX365" s="10"/>
      <c r="AY365" s="10"/>
      <c r="AZ365" s="10"/>
      <c r="BA365" s="10"/>
      <c r="BB365" s="10"/>
      <c r="BC365" s="10"/>
      <c r="BD365" s="14"/>
      <c r="BE365" s="14"/>
      <c r="BF365" s="10"/>
      <c r="BG365" s="10"/>
      <c r="BH365" s="10"/>
      <c r="BI365" s="10"/>
    </row>
    <row r="366" ht="15.75" customHeight="1">
      <c r="A366" s="226"/>
      <c r="B366" s="227"/>
      <c r="C366" s="228"/>
      <c r="D366" s="14"/>
      <c r="E366" s="14"/>
      <c r="F366" s="14"/>
      <c r="G366" s="14"/>
      <c r="H366" s="14"/>
      <c r="I366" s="14"/>
      <c r="J366" s="14"/>
      <c r="K366" s="14"/>
      <c r="L366" s="229"/>
      <c r="M366" s="14"/>
      <c r="N366" s="230"/>
      <c r="O366" s="14"/>
      <c r="P366" s="10"/>
      <c r="Q366" s="14"/>
      <c r="R366" s="14"/>
      <c r="S366" s="14"/>
      <c r="T366" s="14"/>
      <c r="U366" s="14"/>
      <c r="V366" s="14"/>
      <c r="W366" s="14"/>
      <c r="X366" s="14"/>
      <c r="Y366" s="231"/>
      <c r="Z366" s="231"/>
      <c r="AA366" s="231"/>
      <c r="AB366" s="229"/>
      <c r="AC366" s="14"/>
      <c r="AD366" s="14"/>
      <c r="AE366" s="14"/>
      <c r="AF366" s="14"/>
      <c r="AG366" s="14"/>
      <c r="AH366" s="14"/>
      <c r="AI366" s="14"/>
      <c r="AJ366" s="14"/>
      <c r="AK366" s="14"/>
      <c r="AL366" s="14"/>
      <c r="AM366" s="14"/>
      <c r="AN366" s="14"/>
      <c r="AO366" s="230"/>
      <c r="AP366" s="10"/>
      <c r="AQ366" s="10"/>
      <c r="AR366" s="10"/>
      <c r="AS366" s="14"/>
      <c r="AT366" s="10"/>
      <c r="AU366" s="10"/>
      <c r="AV366" s="10"/>
      <c r="AW366" s="10"/>
      <c r="AX366" s="10"/>
      <c r="AY366" s="10"/>
      <c r="AZ366" s="10"/>
      <c r="BA366" s="10"/>
      <c r="BB366" s="10"/>
      <c r="BC366" s="10"/>
      <c r="BD366" s="14"/>
      <c r="BE366" s="14"/>
      <c r="BF366" s="10"/>
      <c r="BG366" s="10"/>
      <c r="BH366" s="10"/>
      <c r="BI366" s="10"/>
    </row>
    <row r="367" ht="15.75" customHeight="1">
      <c r="A367" s="226"/>
      <c r="B367" s="227"/>
      <c r="C367" s="228"/>
      <c r="D367" s="14"/>
      <c r="E367" s="14"/>
      <c r="F367" s="14"/>
      <c r="G367" s="14"/>
      <c r="H367" s="14"/>
      <c r="I367" s="14"/>
      <c r="J367" s="14"/>
      <c r="K367" s="14"/>
      <c r="L367" s="229"/>
      <c r="M367" s="14"/>
      <c r="N367" s="230"/>
      <c r="O367" s="14"/>
      <c r="P367" s="10"/>
      <c r="Q367" s="14"/>
      <c r="R367" s="14"/>
      <c r="S367" s="14"/>
      <c r="T367" s="14"/>
      <c r="U367" s="14"/>
      <c r="V367" s="14"/>
      <c r="W367" s="14"/>
      <c r="X367" s="14"/>
      <c r="Y367" s="231"/>
      <c r="Z367" s="231"/>
      <c r="AA367" s="231"/>
      <c r="AB367" s="229"/>
      <c r="AC367" s="14"/>
      <c r="AD367" s="14"/>
      <c r="AE367" s="14"/>
      <c r="AF367" s="14"/>
      <c r="AG367" s="14"/>
      <c r="AH367" s="14"/>
      <c r="AI367" s="14"/>
      <c r="AJ367" s="14"/>
      <c r="AK367" s="14"/>
      <c r="AL367" s="14"/>
      <c r="AM367" s="14"/>
      <c r="AN367" s="14"/>
      <c r="AO367" s="230"/>
      <c r="AP367" s="10"/>
      <c r="AQ367" s="10"/>
      <c r="AR367" s="10"/>
      <c r="AS367" s="14"/>
      <c r="AT367" s="10"/>
      <c r="AU367" s="10"/>
      <c r="AV367" s="10"/>
      <c r="AW367" s="10"/>
      <c r="AX367" s="10"/>
      <c r="AY367" s="10"/>
      <c r="AZ367" s="10"/>
      <c r="BA367" s="10"/>
      <c r="BB367" s="10"/>
      <c r="BC367" s="10"/>
      <c r="BD367" s="14"/>
      <c r="BE367" s="14"/>
      <c r="BF367" s="10"/>
      <c r="BG367" s="10"/>
      <c r="BH367" s="10"/>
      <c r="BI367" s="10"/>
    </row>
    <row r="368" ht="15.75" customHeight="1">
      <c r="A368" s="226"/>
      <c r="B368" s="227"/>
      <c r="C368" s="228"/>
      <c r="D368" s="14"/>
      <c r="E368" s="14"/>
      <c r="F368" s="14"/>
      <c r="G368" s="14"/>
      <c r="H368" s="14"/>
      <c r="I368" s="14"/>
      <c r="J368" s="14"/>
      <c r="K368" s="14"/>
      <c r="L368" s="229"/>
      <c r="M368" s="14"/>
      <c r="N368" s="230"/>
      <c r="O368" s="14"/>
      <c r="P368" s="10"/>
      <c r="Q368" s="14"/>
      <c r="R368" s="14"/>
      <c r="S368" s="14"/>
      <c r="T368" s="14"/>
      <c r="U368" s="14"/>
      <c r="V368" s="14"/>
      <c r="W368" s="14"/>
      <c r="X368" s="14"/>
      <c r="Y368" s="231"/>
      <c r="Z368" s="231"/>
      <c r="AA368" s="231"/>
      <c r="AB368" s="229"/>
      <c r="AC368" s="14"/>
      <c r="AD368" s="14"/>
      <c r="AE368" s="14"/>
      <c r="AF368" s="14"/>
      <c r="AG368" s="14"/>
      <c r="AH368" s="14"/>
      <c r="AI368" s="14"/>
      <c r="AJ368" s="14"/>
      <c r="AK368" s="14"/>
      <c r="AL368" s="14"/>
      <c r="AM368" s="14"/>
      <c r="AN368" s="14"/>
      <c r="AO368" s="230"/>
      <c r="AP368" s="10"/>
      <c r="AQ368" s="10"/>
      <c r="AR368" s="10"/>
      <c r="AS368" s="14"/>
      <c r="AT368" s="10"/>
      <c r="AU368" s="10"/>
      <c r="AV368" s="10"/>
      <c r="AW368" s="10"/>
      <c r="AX368" s="10"/>
      <c r="AY368" s="10"/>
      <c r="AZ368" s="10"/>
      <c r="BA368" s="10"/>
      <c r="BB368" s="10"/>
      <c r="BC368" s="10"/>
      <c r="BD368" s="14"/>
      <c r="BE368" s="14"/>
      <c r="BF368" s="10"/>
      <c r="BG368" s="10"/>
      <c r="BH368" s="10"/>
      <c r="BI368" s="10"/>
    </row>
    <row r="369" ht="15.75" customHeight="1">
      <c r="A369" s="226"/>
      <c r="B369" s="227"/>
      <c r="C369" s="228"/>
      <c r="D369" s="14"/>
      <c r="E369" s="14"/>
      <c r="F369" s="14"/>
      <c r="G369" s="14"/>
      <c r="H369" s="14"/>
      <c r="I369" s="14"/>
      <c r="J369" s="14"/>
      <c r="K369" s="14"/>
      <c r="L369" s="229"/>
      <c r="M369" s="14"/>
      <c r="N369" s="230"/>
      <c r="O369" s="14"/>
      <c r="P369" s="10"/>
      <c r="Q369" s="14"/>
      <c r="R369" s="14"/>
      <c r="S369" s="14"/>
      <c r="T369" s="14"/>
      <c r="U369" s="14"/>
      <c r="V369" s="14"/>
      <c r="W369" s="14"/>
      <c r="X369" s="14"/>
      <c r="Y369" s="231"/>
      <c r="Z369" s="231"/>
      <c r="AA369" s="231"/>
      <c r="AB369" s="229"/>
      <c r="AC369" s="14"/>
      <c r="AD369" s="14"/>
      <c r="AE369" s="14"/>
      <c r="AF369" s="14"/>
      <c r="AG369" s="14"/>
      <c r="AH369" s="14"/>
      <c r="AI369" s="14"/>
      <c r="AJ369" s="14"/>
      <c r="AK369" s="14"/>
      <c r="AL369" s="14"/>
      <c r="AM369" s="14"/>
      <c r="AN369" s="14"/>
      <c r="AO369" s="230"/>
      <c r="AP369" s="10"/>
      <c r="AQ369" s="10"/>
      <c r="AR369" s="10"/>
      <c r="AS369" s="14"/>
      <c r="AT369" s="10"/>
      <c r="AU369" s="10"/>
      <c r="AV369" s="10"/>
      <c r="AW369" s="10"/>
      <c r="AX369" s="10"/>
      <c r="AY369" s="10"/>
      <c r="AZ369" s="10"/>
      <c r="BA369" s="10"/>
      <c r="BB369" s="10"/>
      <c r="BC369" s="10"/>
      <c r="BD369" s="14"/>
      <c r="BE369" s="14"/>
      <c r="BF369" s="10"/>
      <c r="BG369" s="10"/>
      <c r="BH369" s="10"/>
      <c r="BI369" s="10"/>
    </row>
    <row r="370" ht="15.75" customHeight="1">
      <c r="A370" s="226"/>
      <c r="B370" s="227"/>
      <c r="C370" s="228"/>
      <c r="D370" s="14"/>
      <c r="E370" s="14"/>
      <c r="F370" s="14"/>
      <c r="G370" s="14"/>
      <c r="H370" s="14"/>
      <c r="I370" s="14"/>
      <c r="J370" s="14"/>
      <c r="K370" s="14"/>
      <c r="L370" s="229"/>
      <c r="M370" s="14"/>
      <c r="N370" s="230"/>
      <c r="O370" s="14"/>
      <c r="P370" s="10"/>
      <c r="Q370" s="14"/>
      <c r="R370" s="14"/>
      <c r="S370" s="14"/>
      <c r="T370" s="14"/>
      <c r="U370" s="14"/>
      <c r="V370" s="14"/>
      <c r="W370" s="14"/>
      <c r="X370" s="14"/>
      <c r="Y370" s="231"/>
      <c r="Z370" s="231"/>
      <c r="AA370" s="231"/>
      <c r="AB370" s="229"/>
      <c r="AC370" s="14"/>
      <c r="AD370" s="14"/>
      <c r="AE370" s="14"/>
      <c r="AF370" s="14"/>
      <c r="AG370" s="14"/>
      <c r="AH370" s="14"/>
      <c r="AI370" s="14"/>
      <c r="AJ370" s="14"/>
      <c r="AK370" s="14"/>
      <c r="AL370" s="14"/>
      <c r="AM370" s="14"/>
      <c r="AN370" s="14"/>
      <c r="AO370" s="230"/>
      <c r="AP370" s="10"/>
      <c r="AQ370" s="10"/>
      <c r="AR370" s="10"/>
      <c r="AS370" s="14"/>
      <c r="AT370" s="10"/>
      <c r="AU370" s="10"/>
      <c r="AV370" s="10"/>
      <c r="AW370" s="10"/>
      <c r="AX370" s="10"/>
      <c r="AY370" s="10"/>
      <c r="AZ370" s="10"/>
      <c r="BA370" s="10"/>
      <c r="BB370" s="10"/>
      <c r="BC370" s="10"/>
      <c r="BD370" s="14"/>
      <c r="BE370" s="14"/>
      <c r="BF370" s="10"/>
      <c r="BG370" s="10"/>
      <c r="BH370" s="10"/>
      <c r="BI370" s="10"/>
    </row>
    <row r="371" ht="15.75" customHeight="1">
      <c r="A371" s="226"/>
      <c r="B371" s="227"/>
      <c r="C371" s="228"/>
      <c r="D371" s="14"/>
      <c r="E371" s="14"/>
      <c r="F371" s="14"/>
      <c r="G371" s="14"/>
      <c r="H371" s="14"/>
      <c r="I371" s="14"/>
      <c r="J371" s="14"/>
      <c r="K371" s="14"/>
      <c r="L371" s="229"/>
      <c r="M371" s="14"/>
      <c r="N371" s="230"/>
      <c r="O371" s="14"/>
      <c r="P371" s="10"/>
      <c r="Q371" s="14"/>
      <c r="R371" s="14"/>
      <c r="S371" s="14"/>
      <c r="T371" s="14"/>
      <c r="U371" s="14"/>
      <c r="V371" s="14"/>
      <c r="W371" s="14"/>
      <c r="X371" s="14"/>
      <c r="Y371" s="231"/>
      <c r="Z371" s="231"/>
      <c r="AA371" s="231"/>
      <c r="AB371" s="229"/>
      <c r="AC371" s="14"/>
      <c r="AD371" s="14"/>
      <c r="AE371" s="14"/>
      <c r="AF371" s="14"/>
      <c r="AG371" s="14"/>
      <c r="AH371" s="14"/>
      <c r="AI371" s="14"/>
      <c r="AJ371" s="14"/>
      <c r="AK371" s="14"/>
      <c r="AL371" s="14"/>
      <c r="AM371" s="14"/>
      <c r="AN371" s="14"/>
      <c r="AO371" s="230"/>
      <c r="AP371" s="10"/>
      <c r="AQ371" s="10"/>
      <c r="AR371" s="10"/>
      <c r="AS371" s="14"/>
      <c r="AT371" s="10"/>
      <c r="AU371" s="10"/>
      <c r="AV371" s="10"/>
      <c r="AW371" s="10"/>
      <c r="AX371" s="10"/>
      <c r="AY371" s="10"/>
      <c r="AZ371" s="10"/>
      <c r="BA371" s="10"/>
      <c r="BB371" s="10"/>
      <c r="BC371" s="10"/>
      <c r="BD371" s="14"/>
      <c r="BE371" s="14"/>
      <c r="BF371" s="10"/>
      <c r="BG371" s="10"/>
      <c r="BH371" s="10"/>
      <c r="BI371" s="10"/>
    </row>
    <row r="372" ht="15.75" customHeight="1">
      <c r="A372" s="226"/>
      <c r="B372" s="227"/>
      <c r="C372" s="228"/>
      <c r="D372" s="14"/>
      <c r="E372" s="14"/>
      <c r="F372" s="14"/>
      <c r="G372" s="14"/>
      <c r="H372" s="14"/>
      <c r="I372" s="14"/>
      <c r="J372" s="14"/>
      <c r="K372" s="14"/>
      <c r="L372" s="229"/>
      <c r="M372" s="14"/>
      <c r="N372" s="230"/>
      <c r="O372" s="14"/>
      <c r="P372" s="10"/>
      <c r="Q372" s="14"/>
      <c r="R372" s="14"/>
      <c r="S372" s="14"/>
      <c r="T372" s="14"/>
      <c r="U372" s="14"/>
      <c r="V372" s="14"/>
      <c r="W372" s="14"/>
      <c r="X372" s="14"/>
      <c r="Y372" s="231"/>
      <c r="Z372" s="231"/>
      <c r="AA372" s="231"/>
      <c r="AB372" s="229"/>
      <c r="AC372" s="14"/>
      <c r="AD372" s="14"/>
      <c r="AE372" s="14"/>
      <c r="AF372" s="14"/>
      <c r="AG372" s="14"/>
      <c r="AH372" s="14"/>
      <c r="AI372" s="14"/>
      <c r="AJ372" s="14"/>
      <c r="AK372" s="14"/>
      <c r="AL372" s="14"/>
      <c r="AM372" s="14"/>
      <c r="AN372" s="14"/>
      <c r="AO372" s="230"/>
      <c r="AP372" s="10"/>
      <c r="AQ372" s="10"/>
      <c r="AR372" s="10"/>
      <c r="AS372" s="14"/>
      <c r="AT372" s="10"/>
      <c r="AU372" s="10"/>
      <c r="AV372" s="10"/>
      <c r="AW372" s="10"/>
      <c r="AX372" s="10"/>
      <c r="AY372" s="10"/>
      <c r="AZ372" s="10"/>
      <c r="BA372" s="10"/>
      <c r="BB372" s="10"/>
      <c r="BC372" s="10"/>
      <c r="BD372" s="14"/>
      <c r="BE372" s="14"/>
      <c r="BF372" s="10"/>
      <c r="BG372" s="10"/>
      <c r="BH372" s="10"/>
      <c r="BI372" s="10"/>
    </row>
    <row r="373" ht="15.75" customHeight="1">
      <c r="A373" s="226"/>
      <c r="B373" s="227"/>
      <c r="C373" s="228"/>
      <c r="D373" s="14"/>
      <c r="E373" s="14"/>
      <c r="F373" s="14"/>
      <c r="G373" s="14"/>
      <c r="H373" s="14"/>
      <c r="I373" s="14"/>
      <c r="J373" s="14"/>
      <c r="K373" s="14"/>
      <c r="L373" s="229"/>
      <c r="M373" s="14"/>
      <c r="N373" s="230"/>
      <c r="O373" s="14"/>
      <c r="P373" s="10"/>
      <c r="Q373" s="14"/>
      <c r="R373" s="14"/>
      <c r="S373" s="14"/>
      <c r="T373" s="14"/>
      <c r="U373" s="14"/>
      <c r="V373" s="14"/>
      <c r="W373" s="14"/>
      <c r="X373" s="14"/>
      <c r="Y373" s="231"/>
      <c r="Z373" s="231"/>
      <c r="AA373" s="231"/>
      <c r="AB373" s="229"/>
      <c r="AC373" s="14"/>
      <c r="AD373" s="14"/>
      <c r="AE373" s="14"/>
      <c r="AF373" s="14"/>
      <c r="AG373" s="14"/>
      <c r="AH373" s="14"/>
      <c r="AI373" s="14"/>
      <c r="AJ373" s="14"/>
      <c r="AK373" s="14"/>
      <c r="AL373" s="14"/>
      <c r="AM373" s="14"/>
      <c r="AN373" s="14"/>
      <c r="AO373" s="230"/>
      <c r="AP373" s="10"/>
      <c r="AQ373" s="10"/>
      <c r="AR373" s="10"/>
      <c r="AS373" s="14"/>
      <c r="AT373" s="10"/>
      <c r="AU373" s="10"/>
      <c r="AV373" s="10"/>
      <c r="AW373" s="10"/>
      <c r="AX373" s="10"/>
      <c r="AY373" s="10"/>
      <c r="AZ373" s="10"/>
      <c r="BA373" s="10"/>
      <c r="BB373" s="10"/>
      <c r="BC373" s="10"/>
      <c r="BD373" s="14"/>
      <c r="BE373" s="14"/>
      <c r="BF373" s="10"/>
      <c r="BG373" s="10"/>
      <c r="BH373" s="10"/>
      <c r="BI373" s="10"/>
    </row>
    <row r="374" ht="15.75" customHeight="1">
      <c r="A374" s="226"/>
      <c r="B374" s="227"/>
      <c r="C374" s="228"/>
      <c r="D374" s="14"/>
      <c r="E374" s="14"/>
      <c r="F374" s="14"/>
      <c r="G374" s="14"/>
      <c r="H374" s="14"/>
      <c r="I374" s="14"/>
      <c r="J374" s="14"/>
      <c r="K374" s="14"/>
      <c r="L374" s="229"/>
      <c r="M374" s="14"/>
      <c r="N374" s="230"/>
      <c r="O374" s="14"/>
      <c r="P374" s="10"/>
      <c r="Q374" s="14"/>
      <c r="R374" s="14"/>
      <c r="S374" s="14"/>
      <c r="T374" s="14"/>
      <c r="U374" s="14"/>
      <c r="V374" s="14"/>
      <c r="W374" s="14"/>
      <c r="X374" s="14"/>
      <c r="Y374" s="231"/>
      <c r="Z374" s="231"/>
      <c r="AA374" s="231"/>
      <c r="AB374" s="229"/>
      <c r="AC374" s="14"/>
      <c r="AD374" s="14"/>
      <c r="AE374" s="14"/>
      <c r="AF374" s="14"/>
      <c r="AG374" s="14"/>
      <c r="AH374" s="14"/>
      <c r="AI374" s="14"/>
      <c r="AJ374" s="14"/>
      <c r="AK374" s="14"/>
      <c r="AL374" s="14"/>
      <c r="AM374" s="14"/>
      <c r="AN374" s="14"/>
      <c r="AO374" s="230"/>
      <c r="AP374" s="10"/>
      <c r="AQ374" s="10"/>
      <c r="AR374" s="10"/>
      <c r="AS374" s="14"/>
      <c r="AT374" s="10"/>
      <c r="AU374" s="10"/>
      <c r="AV374" s="10"/>
      <c r="AW374" s="10"/>
      <c r="AX374" s="10"/>
      <c r="AY374" s="10"/>
      <c r="AZ374" s="10"/>
      <c r="BA374" s="10"/>
      <c r="BB374" s="10"/>
      <c r="BC374" s="10"/>
      <c r="BD374" s="14"/>
      <c r="BE374" s="14"/>
      <c r="BF374" s="10"/>
      <c r="BG374" s="10"/>
      <c r="BH374" s="10"/>
      <c r="BI374" s="10"/>
    </row>
    <row r="375" ht="15.75" customHeight="1">
      <c r="A375" s="226"/>
      <c r="B375" s="227"/>
      <c r="C375" s="228"/>
      <c r="D375" s="14"/>
      <c r="E375" s="14"/>
      <c r="F375" s="14"/>
      <c r="G375" s="14"/>
      <c r="H375" s="14"/>
      <c r="I375" s="14"/>
      <c r="J375" s="14"/>
      <c r="K375" s="14"/>
      <c r="L375" s="229"/>
      <c r="M375" s="14"/>
      <c r="N375" s="230"/>
      <c r="O375" s="14"/>
      <c r="P375" s="10"/>
      <c r="Q375" s="14"/>
      <c r="R375" s="14"/>
      <c r="S375" s="14"/>
      <c r="T375" s="14"/>
      <c r="U375" s="14"/>
      <c r="V375" s="14"/>
      <c r="W375" s="14"/>
      <c r="X375" s="14"/>
      <c r="Y375" s="231"/>
      <c r="Z375" s="231"/>
      <c r="AA375" s="231"/>
      <c r="AB375" s="229"/>
      <c r="AC375" s="14"/>
      <c r="AD375" s="14"/>
      <c r="AE375" s="14"/>
      <c r="AF375" s="14"/>
      <c r="AG375" s="14"/>
      <c r="AH375" s="14"/>
      <c r="AI375" s="14"/>
      <c r="AJ375" s="14"/>
      <c r="AK375" s="14"/>
      <c r="AL375" s="14"/>
      <c r="AM375" s="14"/>
      <c r="AN375" s="14"/>
      <c r="AO375" s="230"/>
      <c r="AP375" s="10"/>
      <c r="AQ375" s="10"/>
      <c r="AR375" s="10"/>
      <c r="AS375" s="14"/>
      <c r="AT375" s="10"/>
      <c r="AU375" s="10"/>
      <c r="AV375" s="10"/>
      <c r="AW375" s="10"/>
      <c r="AX375" s="10"/>
      <c r="AY375" s="10"/>
      <c r="AZ375" s="10"/>
      <c r="BA375" s="10"/>
      <c r="BB375" s="10"/>
      <c r="BC375" s="10"/>
      <c r="BD375" s="14"/>
      <c r="BE375" s="14"/>
      <c r="BF375" s="10"/>
      <c r="BG375" s="10"/>
      <c r="BH375" s="10"/>
      <c r="BI375" s="10"/>
    </row>
    <row r="376" ht="15.75" customHeight="1">
      <c r="A376" s="226"/>
      <c r="B376" s="227"/>
      <c r="C376" s="228"/>
      <c r="D376" s="14"/>
      <c r="E376" s="14"/>
      <c r="F376" s="14"/>
      <c r="G376" s="14"/>
      <c r="H376" s="14"/>
      <c r="I376" s="14"/>
      <c r="J376" s="14"/>
      <c r="K376" s="14"/>
      <c r="L376" s="229"/>
      <c r="M376" s="14"/>
      <c r="N376" s="230"/>
      <c r="O376" s="14"/>
      <c r="P376" s="10"/>
      <c r="Q376" s="14"/>
      <c r="R376" s="14"/>
      <c r="S376" s="14"/>
      <c r="T376" s="14"/>
      <c r="U376" s="14"/>
      <c r="V376" s="14"/>
      <c r="W376" s="14"/>
      <c r="X376" s="14"/>
      <c r="Y376" s="231"/>
      <c r="Z376" s="231"/>
      <c r="AA376" s="231"/>
      <c r="AB376" s="229"/>
      <c r="AC376" s="14"/>
      <c r="AD376" s="14"/>
      <c r="AE376" s="14"/>
      <c r="AF376" s="14"/>
      <c r="AG376" s="14"/>
      <c r="AH376" s="14"/>
      <c r="AI376" s="14"/>
      <c r="AJ376" s="14"/>
      <c r="AK376" s="14"/>
      <c r="AL376" s="14"/>
      <c r="AM376" s="14"/>
      <c r="AN376" s="14"/>
      <c r="AO376" s="230"/>
      <c r="AP376" s="10"/>
      <c r="AQ376" s="10"/>
      <c r="AR376" s="10"/>
      <c r="AS376" s="14"/>
      <c r="AT376" s="10"/>
      <c r="AU376" s="10"/>
      <c r="AV376" s="10"/>
      <c r="AW376" s="10"/>
      <c r="AX376" s="10"/>
      <c r="AY376" s="10"/>
      <c r="AZ376" s="10"/>
      <c r="BA376" s="10"/>
      <c r="BB376" s="10"/>
      <c r="BC376" s="10"/>
      <c r="BD376" s="14"/>
      <c r="BE376" s="14"/>
      <c r="BF376" s="10"/>
      <c r="BG376" s="10"/>
      <c r="BH376" s="10"/>
      <c r="BI376" s="10"/>
    </row>
    <row r="377" ht="15.75" customHeight="1">
      <c r="A377" s="226"/>
      <c r="B377" s="227"/>
      <c r="C377" s="228"/>
      <c r="D377" s="14"/>
      <c r="E377" s="14"/>
      <c r="F377" s="14"/>
      <c r="G377" s="14"/>
      <c r="H377" s="14"/>
      <c r="I377" s="14"/>
      <c r="J377" s="14"/>
      <c r="K377" s="14"/>
      <c r="L377" s="229"/>
      <c r="M377" s="14"/>
      <c r="N377" s="230"/>
      <c r="O377" s="14"/>
      <c r="P377" s="10"/>
      <c r="Q377" s="14"/>
      <c r="R377" s="14"/>
      <c r="S377" s="14"/>
      <c r="T377" s="14"/>
      <c r="U377" s="14"/>
      <c r="V377" s="14"/>
      <c r="W377" s="14"/>
      <c r="X377" s="14"/>
      <c r="Y377" s="231"/>
      <c r="Z377" s="231"/>
      <c r="AA377" s="231"/>
      <c r="AB377" s="229"/>
      <c r="AC377" s="14"/>
      <c r="AD377" s="14"/>
      <c r="AE377" s="14"/>
      <c r="AF377" s="14"/>
      <c r="AG377" s="14"/>
      <c r="AH377" s="14"/>
      <c r="AI377" s="14"/>
      <c r="AJ377" s="14"/>
      <c r="AK377" s="14"/>
      <c r="AL377" s="14"/>
      <c r="AM377" s="14"/>
      <c r="AN377" s="14"/>
      <c r="AO377" s="230"/>
      <c r="AP377" s="10"/>
      <c r="AQ377" s="10"/>
      <c r="AR377" s="10"/>
      <c r="AS377" s="14"/>
      <c r="AT377" s="10"/>
      <c r="AU377" s="10"/>
      <c r="AV377" s="10"/>
      <c r="AW377" s="10"/>
      <c r="AX377" s="10"/>
      <c r="AY377" s="10"/>
      <c r="AZ377" s="10"/>
      <c r="BA377" s="10"/>
      <c r="BB377" s="10"/>
      <c r="BC377" s="10"/>
      <c r="BD377" s="14"/>
      <c r="BE377" s="14"/>
      <c r="BF377" s="10"/>
      <c r="BG377" s="10"/>
      <c r="BH377" s="10"/>
      <c r="BI377" s="10"/>
    </row>
    <row r="378" ht="15.75" customHeight="1">
      <c r="A378" s="226"/>
      <c r="B378" s="227"/>
      <c r="C378" s="228"/>
      <c r="D378" s="14"/>
      <c r="E378" s="14"/>
      <c r="F378" s="14"/>
      <c r="G378" s="14"/>
      <c r="H378" s="14"/>
      <c r="I378" s="14"/>
      <c r="J378" s="14"/>
      <c r="K378" s="14"/>
      <c r="L378" s="229"/>
      <c r="M378" s="14"/>
      <c r="N378" s="230"/>
      <c r="O378" s="14"/>
      <c r="P378" s="10"/>
      <c r="Q378" s="14"/>
      <c r="R378" s="14"/>
      <c r="S378" s="14"/>
      <c r="T378" s="14"/>
      <c r="U378" s="14"/>
      <c r="V378" s="14"/>
      <c r="W378" s="14"/>
      <c r="X378" s="14"/>
      <c r="Y378" s="231"/>
      <c r="Z378" s="231"/>
      <c r="AA378" s="231"/>
      <c r="AB378" s="229"/>
      <c r="AC378" s="14"/>
      <c r="AD378" s="14"/>
      <c r="AE378" s="14"/>
      <c r="AF378" s="14"/>
      <c r="AG378" s="14"/>
      <c r="AH378" s="14"/>
      <c r="AI378" s="14"/>
      <c r="AJ378" s="14"/>
      <c r="AK378" s="14"/>
      <c r="AL378" s="14"/>
      <c r="AM378" s="14"/>
      <c r="AN378" s="14"/>
      <c r="AO378" s="230"/>
      <c r="AP378" s="10"/>
      <c r="AQ378" s="10"/>
      <c r="AR378" s="10"/>
      <c r="AS378" s="14"/>
      <c r="AT378" s="10"/>
      <c r="AU378" s="10"/>
      <c r="AV378" s="10"/>
      <c r="AW378" s="10"/>
      <c r="AX378" s="10"/>
      <c r="AY378" s="10"/>
      <c r="AZ378" s="10"/>
      <c r="BA378" s="10"/>
      <c r="BB378" s="10"/>
      <c r="BC378" s="10"/>
      <c r="BD378" s="14"/>
      <c r="BE378" s="14"/>
      <c r="BF378" s="10"/>
      <c r="BG378" s="10"/>
      <c r="BH378" s="10"/>
      <c r="BI378" s="10"/>
    </row>
    <row r="379" ht="15.75" customHeight="1">
      <c r="A379" s="226"/>
      <c r="B379" s="227"/>
      <c r="C379" s="228"/>
      <c r="D379" s="14"/>
      <c r="E379" s="14"/>
      <c r="F379" s="14"/>
      <c r="G379" s="14"/>
      <c r="H379" s="14"/>
      <c r="I379" s="14"/>
      <c r="J379" s="14"/>
      <c r="K379" s="14"/>
      <c r="L379" s="229"/>
      <c r="M379" s="14"/>
      <c r="N379" s="230"/>
      <c r="O379" s="14"/>
      <c r="P379" s="10"/>
      <c r="Q379" s="14"/>
      <c r="R379" s="14"/>
      <c r="S379" s="14"/>
      <c r="T379" s="14"/>
      <c r="U379" s="14"/>
      <c r="V379" s="14"/>
      <c r="W379" s="14"/>
      <c r="X379" s="14"/>
      <c r="Y379" s="231"/>
      <c r="Z379" s="231"/>
      <c r="AA379" s="231"/>
      <c r="AB379" s="229"/>
      <c r="AC379" s="14"/>
      <c r="AD379" s="14"/>
      <c r="AE379" s="14"/>
      <c r="AF379" s="14"/>
      <c r="AG379" s="14"/>
      <c r="AH379" s="14"/>
      <c r="AI379" s="14"/>
      <c r="AJ379" s="14"/>
      <c r="AK379" s="14"/>
      <c r="AL379" s="14"/>
      <c r="AM379" s="14"/>
      <c r="AN379" s="14"/>
      <c r="AO379" s="230"/>
      <c r="AP379" s="10"/>
      <c r="AQ379" s="10"/>
      <c r="AR379" s="10"/>
      <c r="AS379" s="14"/>
      <c r="AT379" s="10"/>
      <c r="AU379" s="10"/>
      <c r="AV379" s="10"/>
      <c r="AW379" s="10"/>
      <c r="AX379" s="10"/>
      <c r="AY379" s="10"/>
      <c r="AZ379" s="10"/>
      <c r="BA379" s="10"/>
      <c r="BB379" s="10"/>
      <c r="BC379" s="10"/>
      <c r="BD379" s="14"/>
      <c r="BE379" s="14"/>
      <c r="BF379" s="10"/>
      <c r="BG379" s="10"/>
      <c r="BH379" s="10"/>
      <c r="BI379" s="10"/>
    </row>
    <row r="380" ht="15.75" customHeight="1">
      <c r="A380" s="226"/>
      <c r="B380" s="227"/>
      <c r="C380" s="228"/>
      <c r="D380" s="14"/>
      <c r="E380" s="14"/>
      <c r="F380" s="14"/>
      <c r="G380" s="14"/>
      <c r="H380" s="14"/>
      <c r="I380" s="14"/>
      <c r="J380" s="14"/>
      <c r="K380" s="14"/>
      <c r="L380" s="229"/>
      <c r="M380" s="14"/>
      <c r="N380" s="230"/>
      <c r="O380" s="14"/>
      <c r="P380" s="10"/>
      <c r="Q380" s="14"/>
      <c r="R380" s="14"/>
      <c r="S380" s="14"/>
      <c r="T380" s="14"/>
      <c r="U380" s="14"/>
      <c r="V380" s="14"/>
      <c r="W380" s="14"/>
      <c r="X380" s="14"/>
      <c r="Y380" s="231"/>
      <c r="Z380" s="231"/>
      <c r="AA380" s="231"/>
      <c r="AB380" s="229"/>
      <c r="AC380" s="14"/>
      <c r="AD380" s="14"/>
      <c r="AE380" s="14"/>
      <c r="AF380" s="14"/>
      <c r="AG380" s="14"/>
      <c r="AH380" s="14"/>
      <c r="AI380" s="14"/>
      <c r="AJ380" s="14"/>
      <c r="AK380" s="14"/>
      <c r="AL380" s="14"/>
      <c r="AM380" s="14"/>
      <c r="AN380" s="14"/>
      <c r="AO380" s="230"/>
      <c r="AP380" s="10"/>
      <c r="AQ380" s="10"/>
      <c r="AR380" s="10"/>
      <c r="AS380" s="14"/>
      <c r="AT380" s="10"/>
      <c r="AU380" s="10"/>
      <c r="AV380" s="10"/>
      <c r="AW380" s="10"/>
      <c r="AX380" s="10"/>
      <c r="AY380" s="10"/>
      <c r="AZ380" s="10"/>
      <c r="BA380" s="10"/>
      <c r="BB380" s="10"/>
      <c r="BC380" s="10"/>
      <c r="BD380" s="14"/>
      <c r="BE380" s="14"/>
      <c r="BF380" s="10"/>
      <c r="BG380" s="10"/>
      <c r="BH380" s="10"/>
      <c r="BI380" s="10"/>
    </row>
    <row r="381" ht="15.75" customHeight="1">
      <c r="A381" s="226"/>
      <c r="B381" s="227"/>
      <c r="C381" s="228"/>
      <c r="D381" s="14"/>
      <c r="E381" s="14"/>
      <c r="F381" s="14"/>
      <c r="G381" s="14"/>
      <c r="H381" s="14"/>
      <c r="I381" s="14"/>
      <c r="J381" s="14"/>
      <c r="K381" s="14"/>
      <c r="L381" s="229"/>
      <c r="M381" s="14"/>
      <c r="N381" s="230"/>
      <c r="O381" s="14"/>
      <c r="P381" s="10"/>
      <c r="Q381" s="14"/>
      <c r="R381" s="14"/>
      <c r="S381" s="14"/>
      <c r="T381" s="14"/>
      <c r="U381" s="14"/>
      <c r="V381" s="14"/>
      <c r="W381" s="14"/>
      <c r="X381" s="14"/>
      <c r="Y381" s="231"/>
      <c r="Z381" s="231"/>
      <c r="AA381" s="231"/>
      <c r="AB381" s="229"/>
      <c r="AC381" s="14"/>
      <c r="AD381" s="14"/>
      <c r="AE381" s="14"/>
      <c r="AF381" s="14"/>
      <c r="AG381" s="14"/>
      <c r="AH381" s="14"/>
      <c r="AI381" s="14"/>
      <c r="AJ381" s="14"/>
      <c r="AK381" s="14"/>
      <c r="AL381" s="14"/>
      <c r="AM381" s="14"/>
      <c r="AN381" s="14"/>
      <c r="AO381" s="230"/>
      <c r="AP381" s="10"/>
      <c r="AQ381" s="10"/>
      <c r="AR381" s="10"/>
      <c r="AS381" s="14"/>
      <c r="AT381" s="10"/>
      <c r="AU381" s="10"/>
      <c r="AV381" s="10"/>
      <c r="AW381" s="10"/>
      <c r="AX381" s="10"/>
      <c r="AY381" s="10"/>
      <c r="AZ381" s="10"/>
      <c r="BA381" s="10"/>
      <c r="BB381" s="10"/>
      <c r="BC381" s="10"/>
      <c r="BD381" s="14"/>
      <c r="BE381" s="14"/>
      <c r="BF381" s="10"/>
      <c r="BG381" s="10"/>
      <c r="BH381" s="10"/>
      <c r="BI381" s="10"/>
    </row>
    <row r="382" ht="15.75" customHeight="1">
      <c r="A382" s="226"/>
      <c r="B382" s="227"/>
      <c r="C382" s="228"/>
      <c r="D382" s="14"/>
      <c r="E382" s="14"/>
      <c r="F382" s="14"/>
      <c r="G382" s="14"/>
      <c r="H382" s="14"/>
      <c r="I382" s="14"/>
      <c r="J382" s="14"/>
      <c r="K382" s="14"/>
      <c r="L382" s="229"/>
      <c r="M382" s="14"/>
      <c r="N382" s="230"/>
      <c r="O382" s="14"/>
      <c r="P382" s="10"/>
      <c r="Q382" s="14"/>
      <c r="R382" s="14"/>
      <c r="S382" s="14"/>
      <c r="T382" s="14"/>
      <c r="U382" s="14"/>
      <c r="V382" s="14"/>
      <c r="W382" s="14"/>
      <c r="X382" s="14"/>
      <c r="Y382" s="231"/>
      <c r="Z382" s="231"/>
      <c r="AA382" s="231"/>
      <c r="AB382" s="229"/>
      <c r="AC382" s="14"/>
      <c r="AD382" s="14"/>
      <c r="AE382" s="14"/>
      <c r="AF382" s="14"/>
      <c r="AG382" s="14"/>
      <c r="AH382" s="14"/>
      <c r="AI382" s="14"/>
      <c r="AJ382" s="14"/>
      <c r="AK382" s="14"/>
      <c r="AL382" s="14"/>
      <c r="AM382" s="14"/>
      <c r="AN382" s="14"/>
      <c r="AO382" s="230"/>
      <c r="AP382" s="10"/>
      <c r="AQ382" s="10"/>
      <c r="AR382" s="10"/>
      <c r="AS382" s="14"/>
      <c r="AT382" s="10"/>
      <c r="AU382" s="10"/>
      <c r="AV382" s="10"/>
      <c r="AW382" s="10"/>
      <c r="AX382" s="10"/>
      <c r="AY382" s="10"/>
      <c r="AZ382" s="10"/>
      <c r="BA382" s="10"/>
      <c r="BB382" s="10"/>
      <c r="BC382" s="10"/>
      <c r="BD382" s="14"/>
      <c r="BE382" s="14"/>
      <c r="BF382" s="10"/>
      <c r="BG382" s="10"/>
      <c r="BH382" s="10"/>
      <c r="BI382" s="10"/>
    </row>
    <row r="383" ht="15.75" customHeight="1">
      <c r="A383" s="226"/>
      <c r="B383" s="227"/>
      <c r="C383" s="228"/>
      <c r="D383" s="14"/>
      <c r="E383" s="14"/>
      <c r="F383" s="14"/>
      <c r="G383" s="14"/>
      <c r="H383" s="14"/>
      <c r="I383" s="14"/>
      <c r="J383" s="14"/>
      <c r="K383" s="14"/>
      <c r="L383" s="229"/>
      <c r="M383" s="14"/>
      <c r="N383" s="230"/>
      <c r="O383" s="14"/>
      <c r="P383" s="10"/>
      <c r="Q383" s="14"/>
      <c r="R383" s="14"/>
      <c r="S383" s="14"/>
      <c r="T383" s="14"/>
      <c r="U383" s="14"/>
      <c r="V383" s="14"/>
      <c r="W383" s="14"/>
      <c r="X383" s="14"/>
      <c r="Y383" s="231"/>
      <c r="Z383" s="231"/>
      <c r="AA383" s="231"/>
      <c r="AB383" s="229"/>
      <c r="AC383" s="14"/>
      <c r="AD383" s="14"/>
      <c r="AE383" s="14"/>
      <c r="AF383" s="14"/>
      <c r="AG383" s="14"/>
      <c r="AH383" s="14"/>
      <c r="AI383" s="14"/>
      <c r="AJ383" s="14"/>
      <c r="AK383" s="14"/>
      <c r="AL383" s="14"/>
      <c r="AM383" s="14"/>
      <c r="AN383" s="14"/>
      <c r="AO383" s="230"/>
      <c r="AP383" s="10"/>
      <c r="AQ383" s="10"/>
      <c r="AR383" s="10"/>
      <c r="AS383" s="14"/>
      <c r="AT383" s="10"/>
      <c r="AU383" s="10"/>
      <c r="AV383" s="10"/>
      <c r="AW383" s="10"/>
      <c r="AX383" s="10"/>
      <c r="AY383" s="10"/>
      <c r="AZ383" s="10"/>
      <c r="BA383" s="10"/>
      <c r="BB383" s="10"/>
      <c r="BC383" s="10"/>
      <c r="BD383" s="14"/>
      <c r="BE383" s="14"/>
      <c r="BF383" s="10"/>
      <c r="BG383" s="10"/>
      <c r="BH383" s="10"/>
      <c r="BI383" s="10"/>
    </row>
    <row r="384" ht="15.75" customHeight="1">
      <c r="A384" s="226"/>
      <c r="B384" s="227"/>
      <c r="C384" s="228"/>
      <c r="D384" s="14"/>
      <c r="E384" s="14"/>
      <c r="F384" s="14"/>
      <c r="G384" s="14"/>
      <c r="H384" s="14"/>
      <c r="I384" s="14"/>
      <c r="J384" s="14"/>
      <c r="K384" s="14"/>
      <c r="L384" s="229"/>
      <c r="M384" s="14"/>
      <c r="N384" s="230"/>
      <c r="O384" s="14"/>
      <c r="P384" s="10"/>
      <c r="Q384" s="14"/>
      <c r="R384" s="14"/>
      <c r="S384" s="14"/>
      <c r="T384" s="14"/>
      <c r="U384" s="14"/>
      <c r="V384" s="14"/>
      <c r="W384" s="14"/>
      <c r="X384" s="14"/>
      <c r="Y384" s="231"/>
      <c r="Z384" s="231"/>
      <c r="AA384" s="231"/>
      <c r="AB384" s="229"/>
      <c r="AC384" s="14"/>
      <c r="AD384" s="14"/>
      <c r="AE384" s="14"/>
      <c r="AF384" s="14"/>
      <c r="AG384" s="14"/>
      <c r="AH384" s="14"/>
      <c r="AI384" s="14"/>
      <c r="AJ384" s="14"/>
      <c r="AK384" s="14"/>
      <c r="AL384" s="14"/>
      <c r="AM384" s="14"/>
      <c r="AN384" s="14"/>
      <c r="AO384" s="230"/>
      <c r="AP384" s="10"/>
      <c r="AQ384" s="10"/>
      <c r="AR384" s="10"/>
      <c r="AS384" s="14"/>
      <c r="AT384" s="10"/>
      <c r="AU384" s="10"/>
      <c r="AV384" s="10"/>
      <c r="AW384" s="10"/>
      <c r="AX384" s="10"/>
      <c r="AY384" s="10"/>
      <c r="AZ384" s="10"/>
      <c r="BA384" s="10"/>
      <c r="BB384" s="10"/>
      <c r="BC384" s="10"/>
      <c r="BD384" s="14"/>
      <c r="BE384" s="14"/>
      <c r="BF384" s="10"/>
      <c r="BG384" s="10"/>
      <c r="BH384" s="10"/>
      <c r="BI384" s="10"/>
    </row>
    <row r="385" ht="15.75" customHeight="1">
      <c r="A385" s="226"/>
      <c r="B385" s="227"/>
      <c r="C385" s="228"/>
      <c r="D385" s="14"/>
      <c r="E385" s="14"/>
      <c r="F385" s="14"/>
      <c r="G385" s="14"/>
      <c r="H385" s="14"/>
      <c r="I385" s="14"/>
      <c r="J385" s="14"/>
      <c r="K385" s="14"/>
      <c r="L385" s="229"/>
      <c r="M385" s="14"/>
      <c r="N385" s="230"/>
      <c r="O385" s="14"/>
      <c r="P385" s="10"/>
      <c r="Q385" s="14"/>
      <c r="R385" s="14"/>
      <c r="S385" s="14"/>
      <c r="T385" s="14"/>
      <c r="U385" s="14"/>
      <c r="V385" s="14"/>
      <c r="W385" s="14"/>
      <c r="X385" s="14"/>
      <c r="Y385" s="231"/>
      <c r="Z385" s="231"/>
      <c r="AA385" s="231"/>
      <c r="AB385" s="229"/>
      <c r="AC385" s="14"/>
      <c r="AD385" s="14"/>
      <c r="AE385" s="14"/>
      <c r="AF385" s="14"/>
      <c r="AG385" s="14"/>
      <c r="AH385" s="14"/>
      <c r="AI385" s="14"/>
      <c r="AJ385" s="14"/>
      <c r="AK385" s="14"/>
      <c r="AL385" s="14"/>
      <c r="AM385" s="14"/>
      <c r="AN385" s="14"/>
      <c r="AO385" s="230"/>
      <c r="AP385" s="10"/>
      <c r="AQ385" s="10"/>
      <c r="AR385" s="10"/>
      <c r="AS385" s="14"/>
      <c r="AT385" s="10"/>
      <c r="AU385" s="10"/>
      <c r="AV385" s="10"/>
      <c r="AW385" s="10"/>
      <c r="AX385" s="10"/>
      <c r="AY385" s="10"/>
      <c r="AZ385" s="10"/>
      <c r="BA385" s="10"/>
      <c r="BB385" s="10"/>
      <c r="BC385" s="10"/>
      <c r="BD385" s="14"/>
      <c r="BE385" s="14"/>
      <c r="BF385" s="10"/>
      <c r="BG385" s="10"/>
      <c r="BH385" s="10"/>
      <c r="BI385" s="10"/>
    </row>
    <row r="386" ht="15.75" customHeight="1">
      <c r="A386" s="226"/>
      <c r="B386" s="227"/>
      <c r="C386" s="228"/>
      <c r="D386" s="14"/>
      <c r="E386" s="14"/>
      <c r="F386" s="14"/>
      <c r="G386" s="14"/>
      <c r="H386" s="14"/>
      <c r="I386" s="14"/>
      <c r="J386" s="14"/>
      <c r="K386" s="14"/>
      <c r="L386" s="229"/>
      <c r="M386" s="14"/>
      <c r="N386" s="230"/>
      <c r="O386" s="14"/>
      <c r="P386" s="10"/>
      <c r="Q386" s="14"/>
      <c r="R386" s="14"/>
      <c r="S386" s="14"/>
      <c r="T386" s="14"/>
      <c r="U386" s="14"/>
      <c r="V386" s="14"/>
      <c r="W386" s="14"/>
      <c r="X386" s="14"/>
      <c r="Y386" s="231"/>
      <c r="Z386" s="231"/>
      <c r="AA386" s="231"/>
      <c r="AB386" s="229"/>
      <c r="AC386" s="14"/>
      <c r="AD386" s="14"/>
      <c r="AE386" s="14"/>
      <c r="AF386" s="14"/>
      <c r="AG386" s="14"/>
      <c r="AH386" s="14"/>
      <c r="AI386" s="14"/>
      <c r="AJ386" s="14"/>
      <c r="AK386" s="14"/>
      <c r="AL386" s="14"/>
      <c r="AM386" s="14"/>
      <c r="AN386" s="14"/>
      <c r="AO386" s="230"/>
      <c r="AP386" s="10"/>
      <c r="AQ386" s="10"/>
      <c r="AR386" s="10"/>
      <c r="AS386" s="14"/>
      <c r="AT386" s="10"/>
      <c r="AU386" s="10"/>
      <c r="AV386" s="10"/>
      <c r="AW386" s="10"/>
      <c r="AX386" s="10"/>
      <c r="AY386" s="10"/>
      <c r="AZ386" s="10"/>
      <c r="BA386" s="10"/>
      <c r="BB386" s="10"/>
      <c r="BC386" s="10"/>
      <c r="BD386" s="14"/>
      <c r="BE386" s="14"/>
      <c r="BF386" s="10"/>
      <c r="BG386" s="10"/>
      <c r="BH386" s="10"/>
      <c r="BI386" s="10"/>
    </row>
    <row r="387" ht="15.75" customHeight="1">
      <c r="A387" s="226"/>
      <c r="B387" s="227"/>
      <c r="C387" s="228"/>
      <c r="D387" s="14"/>
      <c r="E387" s="14"/>
      <c r="F387" s="14"/>
      <c r="G387" s="14"/>
      <c r="H387" s="14"/>
      <c r="I387" s="14"/>
      <c r="J387" s="14"/>
      <c r="K387" s="14"/>
      <c r="L387" s="229"/>
      <c r="M387" s="14"/>
      <c r="N387" s="230"/>
      <c r="O387" s="14"/>
      <c r="P387" s="10"/>
      <c r="Q387" s="14"/>
      <c r="R387" s="14"/>
      <c r="S387" s="14"/>
      <c r="T387" s="14"/>
      <c r="U387" s="14"/>
      <c r="V387" s="14"/>
      <c r="W387" s="14"/>
      <c r="X387" s="14"/>
      <c r="Y387" s="231"/>
      <c r="Z387" s="231"/>
      <c r="AA387" s="231"/>
      <c r="AB387" s="229"/>
      <c r="AC387" s="14"/>
      <c r="AD387" s="14"/>
      <c r="AE387" s="14"/>
      <c r="AF387" s="14"/>
      <c r="AG387" s="14"/>
      <c r="AH387" s="14"/>
      <c r="AI387" s="14"/>
      <c r="AJ387" s="14"/>
      <c r="AK387" s="14"/>
      <c r="AL387" s="14"/>
      <c r="AM387" s="14"/>
      <c r="AN387" s="14"/>
      <c r="AO387" s="230"/>
      <c r="AP387" s="10"/>
      <c r="AQ387" s="10"/>
      <c r="AR387" s="10"/>
      <c r="AS387" s="14"/>
      <c r="AT387" s="10"/>
      <c r="AU387" s="10"/>
      <c r="AV387" s="10"/>
      <c r="AW387" s="10"/>
      <c r="AX387" s="10"/>
      <c r="AY387" s="10"/>
      <c r="AZ387" s="10"/>
      <c r="BA387" s="10"/>
      <c r="BB387" s="10"/>
      <c r="BC387" s="10"/>
      <c r="BD387" s="14"/>
      <c r="BE387" s="14"/>
      <c r="BF387" s="10"/>
      <c r="BG387" s="10"/>
      <c r="BH387" s="10"/>
      <c r="BI387" s="10"/>
    </row>
    <row r="388" ht="15.75" customHeight="1">
      <c r="A388" s="226"/>
      <c r="B388" s="227"/>
      <c r="C388" s="228"/>
      <c r="D388" s="14"/>
      <c r="E388" s="14"/>
      <c r="F388" s="14"/>
      <c r="G388" s="14"/>
      <c r="H388" s="14"/>
      <c r="I388" s="14"/>
      <c r="J388" s="14"/>
      <c r="K388" s="14"/>
      <c r="L388" s="229"/>
      <c r="M388" s="14"/>
      <c r="N388" s="230"/>
      <c r="O388" s="14"/>
      <c r="P388" s="10"/>
      <c r="Q388" s="14"/>
      <c r="R388" s="14"/>
      <c r="S388" s="14"/>
      <c r="T388" s="14"/>
      <c r="U388" s="14"/>
      <c r="V388" s="14"/>
      <c r="W388" s="14"/>
      <c r="X388" s="14"/>
      <c r="Y388" s="231"/>
      <c r="Z388" s="231"/>
      <c r="AA388" s="231"/>
      <c r="AB388" s="229"/>
      <c r="AC388" s="14"/>
      <c r="AD388" s="14"/>
      <c r="AE388" s="14"/>
      <c r="AF388" s="14"/>
      <c r="AG388" s="14"/>
      <c r="AH388" s="14"/>
      <c r="AI388" s="14"/>
      <c r="AJ388" s="14"/>
      <c r="AK388" s="14"/>
      <c r="AL388" s="14"/>
      <c r="AM388" s="14"/>
      <c r="AN388" s="14"/>
      <c r="AO388" s="230"/>
      <c r="AP388" s="10"/>
      <c r="AQ388" s="10"/>
      <c r="AR388" s="10"/>
      <c r="AS388" s="14"/>
      <c r="AT388" s="10"/>
      <c r="AU388" s="10"/>
      <c r="AV388" s="10"/>
      <c r="AW388" s="10"/>
      <c r="AX388" s="10"/>
      <c r="AY388" s="10"/>
      <c r="AZ388" s="10"/>
      <c r="BA388" s="10"/>
      <c r="BB388" s="10"/>
      <c r="BC388" s="10"/>
      <c r="BD388" s="14"/>
      <c r="BE388" s="14"/>
      <c r="BF388" s="10"/>
      <c r="BG388" s="10"/>
      <c r="BH388" s="10"/>
      <c r="BI388" s="10"/>
    </row>
    <row r="389" ht="15.75" customHeight="1">
      <c r="A389" s="226"/>
      <c r="B389" s="227"/>
      <c r="C389" s="228"/>
      <c r="D389" s="14"/>
      <c r="E389" s="14"/>
      <c r="F389" s="14"/>
      <c r="G389" s="14"/>
      <c r="H389" s="14"/>
      <c r="I389" s="14"/>
      <c r="J389" s="14"/>
      <c r="K389" s="14"/>
      <c r="L389" s="229"/>
      <c r="M389" s="14"/>
      <c r="N389" s="230"/>
      <c r="O389" s="14"/>
      <c r="P389" s="10"/>
      <c r="Q389" s="14"/>
      <c r="R389" s="14"/>
      <c r="S389" s="14"/>
      <c r="T389" s="14"/>
      <c r="U389" s="14"/>
      <c r="V389" s="14"/>
      <c r="W389" s="14"/>
      <c r="X389" s="14"/>
      <c r="Y389" s="231"/>
      <c r="Z389" s="231"/>
      <c r="AA389" s="231"/>
      <c r="AB389" s="229"/>
      <c r="AC389" s="14"/>
      <c r="AD389" s="14"/>
      <c r="AE389" s="14"/>
      <c r="AF389" s="14"/>
      <c r="AG389" s="14"/>
      <c r="AH389" s="14"/>
      <c r="AI389" s="14"/>
      <c r="AJ389" s="14"/>
      <c r="AK389" s="14"/>
      <c r="AL389" s="14"/>
      <c r="AM389" s="14"/>
      <c r="AN389" s="14"/>
      <c r="AO389" s="230"/>
      <c r="AP389" s="10"/>
      <c r="AQ389" s="10"/>
      <c r="AR389" s="10"/>
      <c r="AS389" s="14"/>
      <c r="AT389" s="10"/>
      <c r="AU389" s="10"/>
      <c r="AV389" s="10"/>
      <c r="AW389" s="10"/>
      <c r="AX389" s="10"/>
      <c r="AY389" s="10"/>
      <c r="AZ389" s="10"/>
      <c r="BA389" s="10"/>
      <c r="BB389" s="10"/>
      <c r="BC389" s="10"/>
      <c r="BD389" s="14"/>
      <c r="BE389" s="14"/>
      <c r="BF389" s="10"/>
      <c r="BG389" s="10"/>
      <c r="BH389" s="10"/>
      <c r="BI389" s="10"/>
    </row>
    <row r="390" ht="15.75" customHeight="1">
      <c r="A390" s="226"/>
      <c r="B390" s="227"/>
      <c r="C390" s="228"/>
      <c r="D390" s="14"/>
      <c r="E390" s="14"/>
      <c r="F390" s="14"/>
      <c r="G390" s="14"/>
      <c r="H390" s="14"/>
      <c r="I390" s="14"/>
      <c r="J390" s="14"/>
      <c r="K390" s="14"/>
      <c r="L390" s="229"/>
      <c r="M390" s="14"/>
      <c r="N390" s="230"/>
      <c r="O390" s="14"/>
      <c r="P390" s="10"/>
      <c r="Q390" s="14"/>
      <c r="R390" s="14"/>
      <c r="S390" s="14"/>
      <c r="T390" s="14"/>
      <c r="U390" s="14"/>
      <c r="V390" s="14"/>
      <c r="W390" s="14"/>
      <c r="X390" s="14"/>
      <c r="Y390" s="231"/>
      <c r="Z390" s="231"/>
      <c r="AA390" s="231"/>
      <c r="AB390" s="229"/>
      <c r="AC390" s="14"/>
      <c r="AD390" s="14"/>
      <c r="AE390" s="14"/>
      <c r="AF390" s="14"/>
      <c r="AG390" s="14"/>
      <c r="AH390" s="14"/>
      <c r="AI390" s="14"/>
      <c r="AJ390" s="14"/>
      <c r="AK390" s="14"/>
      <c r="AL390" s="14"/>
      <c r="AM390" s="14"/>
      <c r="AN390" s="14"/>
      <c r="AO390" s="230"/>
      <c r="AP390" s="10"/>
      <c r="AQ390" s="10"/>
      <c r="AR390" s="10"/>
      <c r="AS390" s="14"/>
      <c r="AT390" s="10"/>
      <c r="AU390" s="10"/>
      <c r="AV390" s="10"/>
      <c r="AW390" s="10"/>
      <c r="AX390" s="10"/>
      <c r="AY390" s="10"/>
      <c r="AZ390" s="10"/>
      <c r="BA390" s="10"/>
      <c r="BB390" s="10"/>
      <c r="BC390" s="10"/>
      <c r="BD390" s="14"/>
      <c r="BE390" s="14"/>
      <c r="BF390" s="10"/>
      <c r="BG390" s="10"/>
      <c r="BH390" s="10"/>
      <c r="BI390" s="10"/>
    </row>
    <row r="391" ht="15.75" customHeight="1">
      <c r="A391" s="226"/>
      <c r="B391" s="227"/>
      <c r="C391" s="228"/>
      <c r="D391" s="14"/>
      <c r="E391" s="14"/>
      <c r="F391" s="14"/>
      <c r="G391" s="14"/>
      <c r="H391" s="14"/>
      <c r="I391" s="14"/>
      <c r="J391" s="14"/>
      <c r="K391" s="14"/>
      <c r="L391" s="229"/>
      <c r="M391" s="14"/>
      <c r="N391" s="230"/>
      <c r="O391" s="14"/>
      <c r="P391" s="10"/>
      <c r="Q391" s="14"/>
      <c r="R391" s="14"/>
      <c r="S391" s="14"/>
      <c r="T391" s="14"/>
      <c r="U391" s="14"/>
      <c r="V391" s="14"/>
      <c r="W391" s="14"/>
      <c r="X391" s="14"/>
      <c r="Y391" s="231"/>
      <c r="Z391" s="231"/>
      <c r="AA391" s="231"/>
      <c r="AB391" s="229"/>
      <c r="AC391" s="14"/>
      <c r="AD391" s="14"/>
      <c r="AE391" s="14"/>
      <c r="AF391" s="14"/>
      <c r="AG391" s="14"/>
      <c r="AH391" s="14"/>
      <c r="AI391" s="14"/>
      <c r="AJ391" s="14"/>
      <c r="AK391" s="14"/>
      <c r="AL391" s="14"/>
      <c r="AM391" s="14"/>
      <c r="AN391" s="14"/>
      <c r="AO391" s="230"/>
      <c r="AP391" s="10"/>
      <c r="AQ391" s="10"/>
      <c r="AR391" s="10"/>
      <c r="AS391" s="14"/>
      <c r="AT391" s="10"/>
      <c r="AU391" s="10"/>
      <c r="AV391" s="10"/>
      <c r="AW391" s="10"/>
      <c r="AX391" s="10"/>
      <c r="AY391" s="10"/>
      <c r="AZ391" s="10"/>
      <c r="BA391" s="10"/>
      <c r="BB391" s="10"/>
      <c r="BC391" s="10"/>
      <c r="BD391" s="14"/>
      <c r="BE391" s="14"/>
      <c r="BF391" s="10"/>
      <c r="BG391" s="10"/>
      <c r="BH391" s="10"/>
      <c r="BI391" s="10"/>
    </row>
    <row r="392" ht="15.75" customHeight="1">
      <c r="A392" s="226"/>
      <c r="B392" s="227"/>
      <c r="C392" s="228"/>
      <c r="D392" s="14"/>
      <c r="E392" s="14"/>
      <c r="F392" s="14"/>
      <c r="G392" s="14"/>
      <c r="H392" s="14"/>
      <c r="I392" s="14"/>
      <c r="J392" s="14"/>
      <c r="K392" s="14"/>
      <c r="L392" s="229"/>
      <c r="M392" s="14"/>
      <c r="N392" s="230"/>
      <c r="O392" s="14"/>
      <c r="P392" s="10"/>
      <c r="Q392" s="14"/>
      <c r="R392" s="14"/>
      <c r="S392" s="14"/>
      <c r="T392" s="14"/>
      <c r="U392" s="14"/>
      <c r="V392" s="14"/>
      <c r="W392" s="14"/>
      <c r="X392" s="14"/>
      <c r="Y392" s="231"/>
      <c r="Z392" s="231"/>
      <c r="AA392" s="231"/>
      <c r="AB392" s="229"/>
      <c r="AC392" s="14"/>
      <c r="AD392" s="14"/>
      <c r="AE392" s="14"/>
      <c r="AF392" s="14"/>
      <c r="AG392" s="14"/>
      <c r="AH392" s="14"/>
      <c r="AI392" s="14"/>
      <c r="AJ392" s="14"/>
      <c r="AK392" s="14"/>
      <c r="AL392" s="14"/>
      <c r="AM392" s="14"/>
      <c r="AN392" s="14"/>
      <c r="AO392" s="230"/>
      <c r="AP392" s="10"/>
      <c r="AQ392" s="10"/>
      <c r="AR392" s="10"/>
      <c r="AS392" s="14"/>
      <c r="AT392" s="10"/>
      <c r="AU392" s="10"/>
      <c r="AV392" s="10"/>
      <c r="AW392" s="10"/>
      <c r="AX392" s="10"/>
      <c r="AY392" s="10"/>
      <c r="AZ392" s="10"/>
      <c r="BA392" s="10"/>
      <c r="BB392" s="10"/>
      <c r="BC392" s="10"/>
      <c r="BD392" s="14"/>
      <c r="BE392" s="14"/>
      <c r="BF392" s="10"/>
      <c r="BG392" s="10"/>
      <c r="BH392" s="10"/>
      <c r="BI392" s="10"/>
    </row>
    <row r="393" ht="15.75" customHeight="1">
      <c r="A393" s="226"/>
      <c r="B393" s="227"/>
      <c r="C393" s="228"/>
      <c r="D393" s="14"/>
      <c r="E393" s="14"/>
      <c r="F393" s="14"/>
      <c r="G393" s="14"/>
      <c r="H393" s="14"/>
      <c r="I393" s="14"/>
      <c r="J393" s="14"/>
      <c r="K393" s="14"/>
      <c r="L393" s="229"/>
      <c r="M393" s="14"/>
      <c r="N393" s="230"/>
      <c r="O393" s="14"/>
      <c r="P393" s="10"/>
      <c r="Q393" s="14"/>
      <c r="R393" s="14"/>
      <c r="S393" s="14"/>
      <c r="T393" s="14"/>
      <c r="U393" s="14"/>
      <c r="V393" s="14"/>
      <c r="W393" s="14"/>
      <c r="X393" s="14"/>
      <c r="Y393" s="231"/>
      <c r="Z393" s="231"/>
      <c r="AA393" s="231"/>
      <c r="AB393" s="229"/>
      <c r="AC393" s="14"/>
      <c r="AD393" s="14"/>
      <c r="AE393" s="14"/>
      <c r="AF393" s="14"/>
      <c r="AG393" s="14"/>
      <c r="AH393" s="14"/>
      <c r="AI393" s="14"/>
      <c r="AJ393" s="14"/>
      <c r="AK393" s="14"/>
      <c r="AL393" s="14"/>
      <c r="AM393" s="14"/>
      <c r="AN393" s="14"/>
      <c r="AO393" s="230"/>
      <c r="AP393" s="10"/>
      <c r="AQ393" s="10"/>
      <c r="AR393" s="10"/>
      <c r="AS393" s="14"/>
      <c r="AT393" s="10"/>
      <c r="AU393" s="10"/>
      <c r="AV393" s="10"/>
      <c r="AW393" s="10"/>
      <c r="AX393" s="10"/>
      <c r="AY393" s="10"/>
      <c r="AZ393" s="10"/>
      <c r="BA393" s="10"/>
      <c r="BB393" s="10"/>
      <c r="BC393" s="10"/>
      <c r="BD393" s="14"/>
      <c r="BE393" s="14"/>
      <c r="BF393" s="10"/>
      <c r="BG393" s="10"/>
      <c r="BH393" s="10"/>
      <c r="BI393" s="10"/>
    </row>
    <row r="394" ht="15.75" customHeight="1">
      <c r="A394" s="226"/>
      <c r="B394" s="227"/>
      <c r="C394" s="228"/>
      <c r="D394" s="14"/>
      <c r="E394" s="14"/>
      <c r="F394" s="14"/>
      <c r="G394" s="14"/>
      <c r="H394" s="14"/>
      <c r="I394" s="14"/>
      <c r="J394" s="14"/>
      <c r="K394" s="14"/>
      <c r="L394" s="229"/>
      <c r="M394" s="14"/>
      <c r="N394" s="230"/>
      <c r="O394" s="14"/>
      <c r="P394" s="10"/>
      <c r="Q394" s="14"/>
      <c r="R394" s="14"/>
      <c r="S394" s="14"/>
      <c r="T394" s="14"/>
      <c r="U394" s="14"/>
      <c r="V394" s="14"/>
      <c r="W394" s="14"/>
      <c r="X394" s="14"/>
      <c r="Y394" s="231"/>
      <c r="Z394" s="231"/>
      <c r="AA394" s="231"/>
      <c r="AB394" s="229"/>
      <c r="AC394" s="14"/>
      <c r="AD394" s="14"/>
      <c r="AE394" s="14"/>
      <c r="AF394" s="14"/>
      <c r="AG394" s="14"/>
      <c r="AH394" s="14"/>
      <c r="AI394" s="14"/>
      <c r="AJ394" s="14"/>
      <c r="AK394" s="14"/>
      <c r="AL394" s="14"/>
      <c r="AM394" s="14"/>
      <c r="AN394" s="14"/>
      <c r="AO394" s="230"/>
      <c r="AP394" s="10"/>
      <c r="AQ394" s="10"/>
      <c r="AR394" s="10"/>
      <c r="AS394" s="14"/>
      <c r="AT394" s="10"/>
      <c r="AU394" s="10"/>
      <c r="AV394" s="10"/>
      <c r="AW394" s="10"/>
      <c r="AX394" s="10"/>
      <c r="AY394" s="10"/>
      <c r="AZ394" s="10"/>
      <c r="BA394" s="10"/>
      <c r="BB394" s="10"/>
      <c r="BC394" s="10"/>
      <c r="BD394" s="14"/>
      <c r="BE394" s="14"/>
      <c r="BF394" s="10"/>
      <c r="BG394" s="10"/>
      <c r="BH394" s="10"/>
      <c r="BI394" s="10"/>
    </row>
    <row r="395" ht="15.75" customHeight="1">
      <c r="A395" s="226"/>
      <c r="B395" s="227"/>
      <c r="C395" s="228"/>
      <c r="D395" s="14"/>
      <c r="E395" s="14"/>
      <c r="F395" s="14"/>
      <c r="G395" s="14"/>
      <c r="H395" s="14"/>
      <c r="I395" s="14"/>
      <c r="J395" s="14"/>
      <c r="K395" s="14"/>
      <c r="L395" s="229"/>
      <c r="M395" s="14"/>
      <c r="N395" s="230"/>
      <c r="O395" s="14"/>
      <c r="P395" s="10"/>
      <c r="Q395" s="14"/>
      <c r="R395" s="14"/>
      <c r="S395" s="14"/>
      <c r="T395" s="14"/>
      <c r="U395" s="14"/>
      <c r="V395" s="14"/>
      <c r="W395" s="14"/>
      <c r="X395" s="14"/>
      <c r="Y395" s="231"/>
      <c r="Z395" s="231"/>
      <c r="AA395" s="231"/>
      <c r="AB395" s="229"/>
      <c r="AC395" s="14"/>
      <c r="AD395" s="14"/>
      <c r="AE395" s="14"/>
      <c r="AF395" s="14"/>
      <c r="AG395" s="14"/>
      <c r="AH395" s="14"/>
      <c r="AI395" s="14"/>
      <c r="AJ395" s="14"/>
      <c r="AK395" s="14"/>
      <c r="AL395" s="14"/>
      <c r="AM395" s="14"/>
      <c r="AN395" s="14"/>
      <c r="AO395" s="230"/>
      <c r="AP395" s="10"/>
      <c r="AQ395" s="10"/>
      <c r="AR395" s="10"/>
      <c r="AS395" s="14"/>
      <c r="AT395" s="10"/>
      <c r="AU395" s="10"/>
      <c r="AV395" s="10"/>
      <c r="AW395" s="10"/>
      <c r="AX395" s="10"/>
      <c r="AY395" s="10"/>
      <c r="AZ395" s="10"/>
      <c r="BA395" s="10"/>
      <c r="BB395" s="10"/>
      <c r="BC395" s="10"/>
      <c r="BD395" s="14"/>
      <c r="BE395" s="14"/>
      <c r="BF395" s="10"/>
      <c r="BG395" s="10"/>
      <c r="BH395" s="10"/>
      <c r="BI395" s="10"/>
    </row>
    <row r="396" ht="15.75" customHeight="1">
      <c r="A396" s="226"/>
      <c r="B396" s="227"/>
      <c r="C396" s="228"/>
      <c r="D396" s="14"/>
      <c r="E396" s="14"/>
      <c r="F396" s="14"/>
      <c r="G396" s="14"/>
      <c r="H396" s="14"/>
      <c r="I396" s="14"/>
      <c r="J396" s="14"/>
      <c r="K396" s="14"/>
      <c r="L396" s="229"/>
      <c r="M396" s="14"/>
      <c r="N396" s="230"/>
      <c r="O396" s="14"/>
      <c r="P396" s="10"/>
      <c r="Q396" s="14"/>
      <c r="R396" s="14"/>
      <c r="S396" s="14"/>
      <c r="T396" s="14"/>
      <c r="U396" s="14"/>
      <c r="V396" s="14"/>
      <c r="W396" s="14"/>
      <c r="X396" s="14"/>
      <c r="Y396" s="231"/>
      <c r="Z396" s="231"/>
      <c r="AA396" s="231"/>
      <c r="AB396" s="229"/>
      <c r="AC396" s="14"/>
      <c r="AD396" s="14"/>
      <c r="AE396" s="14"/>
      <c r="AF396" s="14"/>
      <c r="AG396" s="14"/>
      <c r="AH396" s="14"/>
      <c r="AI396" s="14"/>
      <c r="AJ396" s="14"/>
      <c r="AK396" s="14"/>
      <c r="AL396" s="14"/>
      <c r="AM396" s="14"/>
      <c r="AN396" s="14"/>
      <c r="AO396" s="230"/>
      <c r="AP396" s="10"/>
      <c r="AQ396" s="10"/>
      <c r="AR396" s="10"/>
      <c r="AS396" s="14"/>
      <c r="AT396" s="10"/>
      <c r="AU396" s="10"/>
      <c r="AV396" s="10"/>
      <c r="AW396" s="10"/>
      <c r="AX396" s="10"/>
      <c r="AY396" s="10"/>
      <c r="AZ396" s="10"/>
      <c r="BA396" s="10"/>
      <c r="BB396" s="10"/>
      <c r="BC396" s="10"/>
      <c r="BD396" s="14"/>
      <c r="BE396" s="14"/>
      <c r="BF396" s="10"/>
      <c r="BG396" s="10"/>
      <c r="BH396" s="10"/>
      <c r="BI396" s="10"/>
    </row>
    <row r="397" ht="15.75" customHeight="1">
      <c r="A397" s="226"/>
      <c r="B397" s="227"/>
      <c r="C397" s="228"/>
      <c r="D397" s="14"/>
      <c r="E397" s="14"/>
      <c r="F397" s="14"/>
      <c r="G397" s="14"/>
      <c r="H397" s="14"/>
      <c r="I397" s="14"/>
      <c r="J397" s="14"/>
      <c r="K397" s="14"/>
      <c r="L397" s="229"/>
      <c r="M397" s="14"/>
      <c r="N397" s="230"/>
      <c r="O397" s="14"/>
      <c r="P397" s="10"/>
      <c r="Q397" s="14"/>
      <c r="R397" s="14"/>
      <c r="S397" s="14"/>
      <c r="T397" s="14"/>
      <c r="U397" s="14"/>
      <c r="V397" s="14"/>
      <c r="W397" s="14"/>
      <c r="X397" s="14"/>
      <c r="Y397" s="231"/>
      <c r="Z397" s="231"/>
      <c r="AA397" s="231"/>
      <c r="AB397" s="229"/>
      <c r="AC397" s="14"/>
      <c r="AD397" s="14"/>
      <c r="AE397" s="14"/>
      <c r="AF397" s="14"/>
      <c r="AG397" s="14"/>
      <c r="AH397" s="14"/>
      <c r="AI397" s="14"/>
      <c r="AJ397" s="14"/>
      <c r="AK397" s="14"/>
      <c r="AL397" s="14"/>
      <c r="AM397" s="14"/>
      <c r="AN397" s="14"/>
      <c r="AO397" s="230"/>
      <c r="AP397" s="10"/>
      <c r="AQ397" s="10"/>
      <c r="AR397" s="10"/>
      <c r="AS397" s="14"/>
      <c r="AT397" s="10"/>
      <c r="AU397" s="10"/>
      <c r="AV397" s="10"/>
      <c r="AW397" s="10"/>
      <c r="AX397" s="10"/>
      <c r="AY397" s="10"/>
      <c r="AZ397" s="10"/>
      <c r="BA397" s="10"/>
      <c r="BB397" s="10"/>
      <c r="BC397" s="10"/>
      <c r="BD397" s="14"/>
      <c r="BE397" s="14"/>
      <c r="BF397" s="10"/>
      <c r="BG397" s="10"/>
      <c r="BH397" s="10"/>
      <c r="BI397" s="10"/>
    </row>
    <row r="398" ht="15.75" customHeight="1">
      <c r="A398" s="226"/>
      <c r="B398" s="227"/>
      <c r="C398" s="228"/>
      <c r="D398" s="14"/>
      <c r="E398" s="14"/>
      <c r="F398" s="14"/>
      <c r="G398" s="14"/>
      <c r="H398" s="14"/>
      <c r="I398" s="14"/>
      <c r="J398" s="14"/>
      <c r="K398" s="14"/>
      <c r="L398" s="229"/>
      <c r="M398" s="14"/>
      <c r="N398" s="230"/>
      <c r="O398" s="14"/>
      <c r="P398" s="10"/>
      <c r="Q398" s="14"/>
      <c r="R398" s="14"/>
      <c r="S398" s="14"/>
      <c r="T398" s="14"/>
      <c r="U398" s="14"/>
      <c r="V398" s="14"/>
      <c r="W398" s="14"/>
      <c r="X398" s="14"/>
      <c r="Y398" s="231"/>
      <c r="Z398" s="231"/>
      <c r="AA398" s="231"/>
      <c r="AB398" s="229"/>
      <c r="AC398" s="14"/>
      <c r="AD398" s="14"/>
      <c r="AE398" s="14"/>
      <c r="AF398" s="14"/>
      <c r="AG398" s="14"/>
      <c r="AH398" s="14"/>
      <c r="AI398" s="14"/>
      <c r="AJ398" s="14"/>
      <c r="AK398" s="14"/>
      <c r="AL398" s="14"/>
      <c r="AM398" s="14"/>
      <c r="AN398" s="14"/>
      <c r="AO398" s="230"/>
      <c r="AP398" s="10"/>
      <c r="AQ398" s="10"/>
      <c r="AR398" s="10"/>
      <c r="AS398" s="14"/>
      <c r="AT398" s="10"/>
      <c r="AU398" s="10"/>
      <c r="AV398" s="10"/>
      <c r="AW398" s="10"/>
      <c r="AX398" s="10"/>
      <c r="AY398" s="10"/>
      <c r="AZ398" s="10"/>
      <c r="BA398" s="10"/>
      <c r="BB398" s="10"/>
      <c r="BC398" s="10"/>
      <c r="BD398" s="14"/>
      <c r="BE398" s="14"/>
      <c r="BF398" s="10"/>
      <c r="BG398" s="10"/>
      <c r="BH398" s="10"/>
      <c r="BI398" s="10"/>
    </row>
    <row r="399" ht="15.75" customHeight="1">
      <c r="A399" s="226"/>
      <c r="B399" s="227"/>
      <c r="C399" s="228"/>
      <c r="D399" s="14"/>
      <c r="E399" s="14"/>
      <c r="F399" s="14"/>
      <c r="G399" s="14"/>
      <c r="H399" s="14"/>
      <c r="I399" s="14"/>
      <c r="J399" s="14"/>
      <c r="K399" s="14"/>
      <c r="L399" s="229"/>
      <c r="M399" s="14"/>
      <c r="N399" s="230"/>
      <c r="O399" s="14"/>
      <c r="P399" s="10"/>
      <c r="Q399" s="14"/>
      <c r="R399" s="14"/>
      <c r="S399" s="14"/>
      <c r="T399" s="14"/>
      <c r="U399" s="14"/>
      <c r="V399" s="14"/>
      <c r="W399" s="14"/>
      <c r="X399" s="14"/>
      <c r="Y399" s="231"/>
      <c r="Z399" s="231"/>
      <c r="AA399" s="231"/>
      <c r="AB399" s="229"/>
      <c r="AC399" s="14"/>
      <c r="AD399" s="14"/>
      <c r="AE399" s="14"/>
      <c r="AF399" s="14"/>
      <c r="AG399" s="14"/>
      <c r="AH399" s="14"/>
      <c r="AI399" s="14"/>
      <c r="AJ399" s="14"/>
      <c r="AK399" s="14"/>
      <c r="AL399" s="14"/>
      <c r="AM399" s="14"/>
      <c r="AN399" s="14"/>
      <c r="AO399" s="230"/>
      <c r="AP399" s="10"/>
      <c r="AQ399" s="10"/>
      <c r="AR399" s="10"/>
      <c r="AS399" s="14"/>
      <c r="AT399" s="10"/>
      <c r="AU399" s="10"/>
      <c r="AV399" s="10"/>
      <c r="AW399" s="10"/>
      <c r="AX399" s="10"/>
      <c r="AY399" s="10"/>
      <c r="AZ399" s="10"/>
      <c r="BA399" s="10"/>
      <c r="BB399" s="10"/>
      <c r="BC399" s="10"/>
      <c r="BD399" s="14"/>
      <c r="BE399" s="14"/>
      <c r="BF399" s="10"/>
      <c r="BG399" s="10"/>
      <c r="BH399" s="10"/>
      <c r="BI399" s="10"/>
    </row>
    <row r="400" ht="15.75" customHeight="1">
      <c r="A400" s="226"/>
      <c r="B400" s="227"/>
      <c r="C400" s="228"/>
      <c r="D400" s="14"/>
      <c r="E400" s="14"/>
      <c r="F400" s="14"/>
      <c r="G400" s="14"/>
      <c r="H400" s="14"/>
      <c r="I400" s="14"/>
      <c r="J400" s="14"/>
      <c r="K400" s="14"/>
      <c r="L400" s="229"/>
      <c r="M400" s="14"/>
      <c r="N400" s="230"/>
      <c r="O400" s="14"/>
      <c r="P400" s="10"/>
      <c r="Q400" s="14"/>
      <c r="R400" s="14"/>
      <c r="S400" s="14"/>
      <c r="T400" s="14"/>
      <c r="U400" s="14"/>
      <c r="V400" s="14"/>
      <c r="W400" s="14"/>
      <c r="X400" s="14"/>
      <c r="Y400" s="231"/>
      <c r="Z400" s="231"/>
      <c r="AA400" s="231"/>
      <c r="AB400" s="229"/>
      <c r="AC400" s="14"/>
      <c r="AD400" s="14"/>
      <c r="AE400" s="14"/>
      <c r="AF400" s="14"/>
      <c r="AG400" s="14"/>
      <c r="AH400" s="14"/>
      <c r="AI400" s="14"/>
      <c r="AJ400" s="14"/>
      <c r="AK400" s="14"/>
      <c r="AL400" s="14"/>
      <c r="AM400" s="14"/>
      <c r="AN400" s="14"/>
      <c r="AO400" s="230"/>
      <c r="AP400" s="10"/>
      <c r="AQ400" s="10"/>
      <c r="AR400" s="10"/>
      <c r="AS400" s="14"/>
      <c r="AT400" s="10"/>
      <c r="AU400" s="10"/>
      <c r="AV400" s="10"/>
      <c r="AW400" s="10"/>
      <c r="AX400" s="10"/>
      <c r="AY400" s="10"/>
      <c r="AZ400" s="10"/>
      <c r="BA400" s="10"/>
      <c r="BB400" s="10"/>
      <c r="BC400" s="10"/>
      <c r="BD400" s="14"/>
      <c r="BE400" s="14"/>
      <c r="BF400" s="10"/>
      <c r="BG400" s="10"/>
      <c r="BH400" s="10"/>
      <c r="BI400" s="10"/>
    </row>
    <row r="401" ht="15.75" customHeight="1">
      <c r="A401" s="226"/>
      <c r="B401" s="227"/>
      <c r="C401" s="228"/>
      <c r="D401" s="14"/>
      <c r="E401" s="14"/>
      <c r="F401" s="14"/>
      <c r="G401" s="14"/>
      <c r="H401" s="14"/>
      <c r="I401" s="14"/>
      <c r="J401" s="14"/>
      <c r="K401" s="14"/>
      <c r="L401" s="229"/>
      <c r="M401" s="14"/>
      <c r="N401" s="230"/>
      <c r="O401" s="14"/>
      <c r="P401" s="10"/>
      <c r="Q401" s="14"/>
      <c r="R401" s="14"/>
      <c r="S401" s="14"/>
      <c r="T401" s="14"/>
      <c r="U401" s="14"/>
      <c r="V401" s="14"/>
      <c r="W401" s="14"/>
      <c r="X401" s="14"/>
      <c r="Y401" s="231"/>
      <c r="Z401" s="231"/>
      <c r="AA401" s="231"/>
      <c r="AB401" s="229"/>
      <c r="AC401" s="14"/>
      <c r="AD401" s="14"/>
      <c r="AE401" s="14"/>
      <c r="AF401" s="14"/>
      <c r="AG401" s="14"/>
      <c r="AH401" s="14"/>
      <c r="AI401" s="14"/>
      <c r="AJ401" s="14"/>
      <c r="AK401" s="14"/>
      <c r="AL401" s="14"/>
      <c r="AM401" s="14"/>
      <c r="AN401" s="14"/>
      <c r="AO401" s="230"/>
      <c r="AP401" s="10"/>
      <c r="AQ401" s="10"/>
      <c r="AR401" s="10"/>
      <c r="AS401" s="14"/>
      <c r="AT401" s="10"/>
      <c r="AU401" s="10"/>
      <c r="AV401" s="10"/>
      <c r="AW401" s="10"/>
      <c r="AX401" s="10"/>
      <c r="AY401" s="10"/>
      <c r="AZ401" s="10"/>
      <c r="BA401" s="10"/>
      <c r="BB401" s="10"/>
      <c r="BC401" s="10"/>
      <c r="BD401" s="14"/>
      <c r="BE401" s="14"/>
      <c r="BF401" s="10"/>
      <c r="BG401" s="10"/>
      <c r="BH401" s="10"/>
      <c r="BI401" s="10"/>
    </row>
    <row r="402" ht="15.75" customHeight="1">
      <c r="A402" s="226"/>
      <c r="B402" s="227"/>
      <c r="C402" s="228"/>
      <c r="D402" s="14"/>
      <c r="E402" s="14"/>
      <c r="F402" s="14"/>
      <c r="G402" s="14"/>
      <c r="H402" s="14"/>
      <c r="I402" s="14"/>
      <c r="J402" s="14"/>
      <c r="K402" s="14"/>
      <c r="L402" s="229"/>
      <c r="M402" s="14"/>
      <c r="N402" s="230"/>
      <c r="O402" s="14"/>
      <c r="P402" s="10"/>
      <c r="Q402" s="14"/>
      <c r="R402" s="14"/>
      <c r="S402" s="14"/>
      <c r="T402" s="14"/>
      <c r="U402" s="14"/>
      <c r="V402" s="14"/>
      <c r="W402" s="14"/>
      <c r="X402" s="14"/>
      <c r="Y402" s="231"/>
      <c r="Z402" s="231"/>
      <c r="AA402" s="231"/>
      <c r="AB402" s="229"/>
      <c r="AC402" s="14"/>
      <c r="AD402" s="14"/>
      <c r="AE402" s="14"/>
      <c r="AF402" s="14"/>
      <c r="AG402" s="14"/>
      <c r="AH402" s="14"/>
      <c r="AI402" s="14"/>
      <c r="AJ402" s="14"/>
      <c r="AK402" s="14"/>
      <c r="AL402" s="14"/>
      <c r="AM402" s="14"/>
      <c r="AN402" s="14"/>
      <c r="AO402" s="230"/>
      <c r="AP402" s="10"/>
      <c r="AQ402" s="10"/>
      <c r="AR402" s="10"/>
      <c r="AS402" s="14"/>
      <c r="AT402" s="10"/>
      <c r="AU402" s="10"/>
      <c r="AV402" s="10"/>
      <c r="AW402" s="10"/>
      <c r="AX402" s="10"/>
      <c r="AY402" s="10"/>
      <c r="AZ402" s="10"/>
      <c r="BA402" s="10"/>
      <c r="BB402" s="10"/>
      <c r="BC402" s="10"/>
      <c r="BD402" s="14"/>
      <c r="BE402" s="14"/>
      <c r="BF402" s="10"/>
      <c r="BG402" s="10"/>
      <c r="BH402" s="10"/>
      <c r="BI402" s="10"/>
    </row>
    <row r="403" ht="15.75" customHeight="1">
      <c r="A403" s="226"/>
      <c r="B403" s="227"/>
      <c r="C403" s="228"/>
      <c r="D403" s="14"/>
      <c r="E403" s="14"/>
      <c r="F403" s="14"/>
      <c r="G403" s="14"/>
      <c r="H403" s="14"/>
      <c r="I403" s="14"/>
      <c r="J403" s="14"/>
      <c r="K403" s="14"/>
      <c r="L403" s="229"/>
      <c r="M403" s="14"/>
      <c r="N403" s="230"/>
      <c r="O403" s="14"/>
      <c r="P403" s="10"/>
      <c r="Q403" s="14"/>
      <c r="R403" s="14"/>
      <c r="S403" s="14"/>
      <c r="T403" s="14"/>
      <c r="U403" s="14"/>
      <c r="V403" s="14"/>
      <c r="W403" s="14"/>
      <c r="X403" s="14"/>
      <c r="Y403" s="231"/>
      <c r="Z403" s="231"/>
      <c r="AA403" s="231"/>
      <c r="AB403" s="229"/>
      <c r="AC403" s="14"/>
      <c r="AD403" s="14"/>
      <c r="AE403" s="14"/>
      <c r="AF403" s="14"/>
      <c r="AG403" s="14"/>
      <c r="AH403" s="14"/>
      <c r="AI403" s="14"/>
      <c r="AJ403" s="14"/>
      <c r="AK403" s="14"/>
      <c r="AL403" s="14"/>
      <c r="AM403" s="14"/>
      <c r="AN403" s="14"/>
      <c r="AO403" s="230"/>
      <c r="AP403" s="10"/>
      <c r="AQ403" s="10"/>
      <c r="AR403" s="10"/>
      <c r="AS403" s="14"/>
      <c r="AT403" s="10"/>
      <c r="AU403" s="10"/>
      <c r="AV403" s="10"/>
      <c r="AW403" s="10"/>
      <c r="AX403" s="10"/>
      <c r="AY403" s="10"/>
      <c r="AZ403" s="10"/>
      <c r="BA403" s="10"/>
      <c r="BB403" s="10"/>
      <c r="BC403" s="10"/>
      <c r="BD403" s="14"/>
      <c r="BE403" s="14"/>
      <c r="BF403" s="10"/>
      <c r="BG403" s="10"/>
      <c r="BH403" s="10"/>
      <c r="BI403" s="10"/>
    </row>
    <row r="404" ht="15.75" customHeight="1">
      <c r="A404" s="226"/>
      <c r="B404" s="227"/>
      <c r="C404" s="228"/>
      <c r="D404" s="14"/>
      <c r="E404" s="14"/>
      <c r="F404" s="14"/>
      <c r="G404" s="14"/>
      <c r="H404" s="14"/>
      <c r="I404" s="14"/>
      <c r="J404" s="14"/>
      <c r="K404" s="14"/>
      <c r="L404" s="229"/>
      <c r="M404" s="14"/>
      <c r="N404" s="230"/>
      <c r="O404" s="14"/>
      <c r="P404" s="10"/>
      <c r="Q404" s="14"/>
      <c r="R404" s="14"/>
      <c r="S404" s="14"/>
      <c r="T404" s="14"/>
      <c r="U404" s="14"/>
      <c r="V404" s="14"/>
      <c r="W404" s="14"/>
      <c r="X404" s="14"/>
      <c r="Y404" s="231"/>
      <c r="Z404" s="231"/>
      <c r="AA404" s="231"/>
      <c r="AB404" s="229"/>
      <c r="AC404" s="14"/>
      <c r="AD404" s="14"/>
      <c r="AE404" s="14"/>
      <c r="AF404" s="14"/>
      <c r="AG404" s="14"/>
      <c r="AH404" s="14"/>
      <c r="AI404" s="14"/>
      <c r="AJ404" s="14"/>
      <c r="AK404" s="14"/>
      <c r="AL404" s="14"/>
      <c r="AM404" s="14"/>
      <c r="AN404" s="14"/>
      <c r="AO404" s="230"/>
      <c r="AP404" s="10"/>
      <c r="AQ404" s="10"/>
      <c r="AR404" s="10"/>
      <c r="AS404" s="14"/>
      <c r="AT404" s="10"/>
      <c r="AU404" s="10"/>
      <c r="AV404" s="10"/>
      <c r="AW404" s="10"/>
      <c r="AX404" s="10"/>
      <c r="AY404" s="10"/>
      <c r="AZ404" s="10"/>
      <c r="BA404" s="10"/>
      <c r="BB404" s="10"/>
      <c r="BC404" s="10"/>
      <c r="BD404" s="14"/>
      <c r="BE404" s="14"/>
      <c r="BF404" s="10"/>
      <c r="BG404" s="10"/>
      <c r="BH404" s="10"/>
      <c r="BI404" s="10"/>
    </row>
    <row r="405" ht="15.75" customHeight="1">
      <c r="A405" s="226"/>
      <c r="B405" s="227"/>
      <c r="C405" s="228"/>
      <c r="D405" s="14"/>
      <c r="E405" s="14"/>
      <c r="F405" s="14"/>
      <c r="G405" s="14"/>
      <c r="H405" s="14"/>
      <c r="I405" s="14"/>
      <c r="J405" s="14"/>
      <c r="K405" s="14"/>
      <c r="L405" s="229"/>
      <c r="M405" s="14"/>
      <c r="N405" s="230"/>
      <c r="O405" s="14"/>
      <c r="P405" s="10"/>
      <c r="Q405" s="14"/>
      <c r="R405" s="14"/>
      <c r="S405" s="14"/>
      <c r="T405" s="14"/>
      <c r="U405" s="14"/>
      <c r="V405" s="14"/>
      <c r="W405" s="14"/>
      <c r="X405" s="14"/>
      <c r="Y405" s="231"/>
      <c r="Z405" s="231"/>
      <c r="AA405" s="231"/>
      <c r="AB405" s="229"/>
      <c r="AC405" s="14"/>
      <c r="AD405" s="14"/>
      <c r="AE405" s="14"/>
      <c r="AF405" s="14"/>
      <c r="AG405" s="14"/>
      <c r="AH405" s="14"/>
      <c r="AI405" s="14"/>
      <c r="AJ405" s="14"/>
      <c r="AK405" s="14"/>
      <c r="AL405" s="14"/>
      <c r="AM405" s="14"/>
      <c r="AN405" s="14"/>
      <c r="AO405" s="230"/>
      <c r="AP405" s="10"/>
      <c r="AQ405" s="10"/>
      <c r="AR405" s="10"/>
      <c r="AS405" s="14"/>
      <c r="AT405" s="10"/>
      <c r="AU405" s="10"/>
      <c r="AV405" s="10"/>
      <c r="AW405" s="10"/>
      <c r="AX405" s="10"/>
      <c r="AY405" s="10"/>
      <c r="AZ405" s="10"/>
      <c r="BA405" s="10"/>
      <c r="BB405" s="10"/>
      <c r="BC405" s="10"/>
      <c r="BD405" s="14"/>
      <c r="BE405" s="14"/>
      <c r="BF405" s="10"/>
      <c r="BG405" s="10"/>
      <c r="BH405" s="10"/>
      <c r="BI405" s="10"/>
    </row>
    <row r="406" ht="15.75" customHeight="1">
      <c r="A406" s="226"/>
      <c r="B406" s="227"/>
      <c r="C406" s="228"/>
      <c r="D406" s="14"/>
      <c r="E406" s="14"/>
      <c r="F406" s="14"/>
      <c r="G406" s="14"/>
      <c r="H406" s="14"/>
      <c r="I406" s="14"/>
      <c r="J406" s="14"/>
      <c r="K406" s="14"/>
      <c r="L406" s="229"/>
      <c r="M406" s="14"/>
      <c r="N406" s="230"/>
      <c r="O406" s="14"/>
      <c r="P406" s="10"/>
      <c r="Q406" s="14"/>
      <c r="R406" s="14"/>
      <c r="S406" s="14"/>
      <c r="T406" s="14"/>
      <c r="U406" s="14"/>
      <c r="V406" s="14"/>
      <c r="W406" s="14"/>
      <c r="X406" s="14"/>
      <c r="Y406" s="231"/>
      <c r="Z406" s="231"/>
      <c r="AA406" s="231"/>
      <c r="AB406" s="229"/>
      <c r="AC406" s="14"/>
      <c r="AD406" s="14"/>
      <c r="AE406" s="14"/>
      <c r="AF406" s="14"/>
      <c r="AG406" s="14"/>
      <c r="AH406" s="14"/>
      <c r="AI406" s="14"/>
      <c r="AJ406" s="14"/>
      <c r="AK406" s="14"/>
      <c r="AL406" s="14"/>
      <c r="AM406" s="14"/>
      <c r="AN406" s="14"/>
      <c r="AO406" s="230"/>
      <c r="AP406" s="10"/>
      <c r="AQ406" s="10"/>
      <c r="AR406" s="10"/>
      <c r="AS406" s="14"/>
      <c r="AT406" s="10"/>
      <c r="AU406" s="10"/>
      <c r="AV406" s="10"/>
      <c r="AW406" s="10"/>
      <c r="AX406" s="10"/>
      <c r="AY406" s="10"/>
      <c r="AZ406" s="10"/>
      <c r="BA406" s="10"/>
      <c r="BB406" s="10"/>
      <c r="BC406" s="10"/>
      <c r="BD406" s="14"/>
      <c r="BE406" s="14"/>
      <c r="BF406" s="10"/>
      <c r="BG406" s="10"/>
      <c r="BH406" s="10"/>
      <c r="BI406" s="10"/>
    </row>
    <row r="407" ht="15.75" customHeight="1">
      <c r="A407" s="226"/>
      <c r="B407" s="227"/>
      <c r="C407" s="228"/>
      <c r="D407" s="14"/>
      <c r="E407" s="14"/>
      <c r="F407" s="14"/>
      <c r="G407" s="14"/>
      <c r="H407" s="14"/>
      <c r="I407" s="14"/>
      <c r="J407" s="14"/>
      <c r="K407" s="14"/>
      <c r="L407" s="229"/>
      <c r="M407" s="14"/>
      <c r="N407" s="230"/>
      <c r="O407" s="14"/>
      <c r="P407" s="10"/>
      <c r="Q407" s="14"/>
      <c r="R407" s="14"/>
      <c r="S407" s="14"/>
      <c r="T407" s="14"/>
      <c r="U407" s="14"/>
      <c r="V407" s="14"/>
      <c r="W407" s="14"/>
      <c r="X407" s="14"/>
      <c r="Y407" s="231"/>
      <c r="Z407" s="231"/>
      <c r="AA407" s="231"/>
      <c r="AB407" s="229"/>
      <c r="AC407" s="14"/>
      <c r="AD407" s="14"/>
      <c r="AE407" s="14"/>
      <c r="AF407" s="14"/>
      <c r="AG407" s="14"/>
      <c r="AH407" s="14"/>
      <c r="AI407" s="14"/>
      <c r="AJ407" s="14"/>
      <c r="AK407" s="14"/>
      <c r="AL407" s="14"/>
      <c r="AM407" s="14"/>
      <c r="AN407" s="14"/>
      <c r="AO407" s="230"/>
      <c r="AP407" s="10"/>
      <c r="AQ407" s="10"/>
      <c r="AR407" s="10"/>
      <c r="AS407" s="14"/>
      <c r="AT407" s="10"/>
      <c r="AU407" s="10"/>
      <c r="AV407" s="10"/>
      <c r="AW407" s="10"/>
      <c r="AX407" s="10"/>
      <c r="AY407" s="10"/>
      <c r="AZ407" s="10"/>
      <c r="BA407" s="10"/>
      <c r="BB407" s="10"/>
      <c r="BC407" s="10"/>
      <c r="BD407" s="14"/>
      <c r="BE407" s="14"/>
      <c r="BF407" s="10"/>
      <c r="BG407" s="10"/>
      <c r="BH407" s="10"/>
      <c r="BI407" s="10"/>
    </row>
    <row r="408" ht="15.75" customHeight="1">
      <c r="A408" s="226"/>
      <c r="B408" s="227"/>
      <c r="C408" s="228"/>
      <c r="D408" s="14"/>
      <c r="E408" s="14"/>
      <c r="F408" s="14"/>
      <c r="G408" s="14"/>
      <c r="H408" s="14"/>
      <c r="I408" s="14"/>
      <c r="J408" s="14"/>
      <c r="K408" s="14"/>
      <c r="L408" s="229"/>
      <c r="M408" s="14"/>
      <c r="N408" s="230"/>
      <c r="O408" s="14"/>
      <c r="P408" s="10"/>
      <c r="Q408" s="14"/>
      <c r="R408" s="14"/>
      <c r="S408" s="14"/>
      <c r="T408" s="14"/>
      <c r="U408" s="14"/>
      <c r="V408" s="14"/>
      <c r="W408" s="14"/>
      <c r="X408" s="14"/>
      <c r="Y408" s="231"/>
      <c r="Z408" s="231"/>
      <c r="AA408" s="231"/>
      <c r="AB408" s="229"/>
      <c r="AC408" s="14"/>
      <c r="AD408" s="14"/>
      <c r="AE408" s="14"/>
      <c r="AF408" s="14"/>
      <c r="AG408" s="14"/>
      <c r="AH408" s="14"/>
      <c r="AI408" s="14"/>
      <c r="AJ408" s="14"/>
      <c r="AK408" s="14"/>
      <c r="AL408" s="14"/>
      <c r="AM408" s="14"/>
      <c r="AN408" s="14"/>
      <c r="AO408" s="230"/>
      <c r="AP408" s="10"/>
      <c r="AQ408" s="10"/>
      <c r="AR408" s="10"/>
      <c r="AS408" s="14"/>
      <c r="AT408" s="10"/>
      <c r="AU408" s="10"/>
      <c r="AV408" s="10"/>
      <c r="AW408" s="10"/>
      <c r="AX408" s="10"/>
      <c r="AY408" s="10"/>
      <c r="AZ408" s="10"/>
      <c r="BA408" s="10"/>
      <c r="BB408" s="10"/>
      <c r="BC408" s="10"/>
      <c r="BD408" s="14"/>
      <c r="BE408" s="14"/>
      <c r="BF408" s="10"/>
      <c r="BG408" s="10"/>
      <c r="BH408" s="10"/>
      <c r="BI408" s="10"/>
    </row>
    <row r="409" ht="15.75" customHeight="1">
      <c r="A409" s="226"/>
      <c r="B409" s="227"/>
      <c r="C409" s="228"/>
      <c r="D409" s="14"/>
      <c r="E409" s="14"/>
      <c r="F409" s="14"/>
      <c r="G409" s="14"/>
      <c r="H409" s="14"/>
      <c r="I409" s="14"/>
      <c r="J409" s="14"/>
      <c r="K409" s="14"/>
      <c r="L409" s="229"/>
      <c r="M409" s="14"/>
      <c r="N409" s="230"/>
      <c r="O409" s="14"/>
      <c r="P409" s="10"/>
      <c r="Q409" s="14"/>
      <c r="R409" s="14"/>
      <c r="S409" s="14"/>
      <c r="T409" s="14"/>
      <c r="U409" s="14"/>
      <c r="V409" s="14"/>
      <c r="W409" s="14"/>
      <c r="X409" s="14"/>
      <c r="Y409" s="231"/>
      <c r="Z409" s="231"/>
      <c r="AA409" s="231"/>
      <c r="AB409" s="229"/>
      <c r="AC409" s="14"/>
      <c r="AD409" s="14"/>
      <c r="AE409" s="14"/>
      <c r="AF409" s="14"/>
      <c r="AG409" s="14"/>
      <c r="AH409" s="14"/>
      <c r="AI409" s="14"/>
      <c r="AJ409" s="14"/>
      <c r="AK409" s="14"/>
      <c r="AL409" s="14"/>
      <c r="AM409" s="14"/>
      <c r="AN409" s="14"/>
      <c r="AO409" s="230"/>
      <c r="AP409" s="10"/>
      <c r="AQ409" s="10"/>
      <c r="AR409" s="10"/>
      <c r="AS409" s="14"/>
      <c r="AT409" s="10"/>
      <c r="AU409" s="10"/>
      <c r="AV409" s="10"/>
      <c r="AW409" s="10"/>
      <c r="AX409" s="10"/>
      <c r="AY409" s="10"/>
      <c r="AZ409" s="10"/>
      <c r="BA409" s="10"/>
      <c r="BB409" s="10"/>
      <c r="BC409" s="10"/>
      <c r="BD409" s="14"/>
      <c r="BE409" s="14"/>
      <c r="BF409" s="10"/>
      <c r="BG409" s="10"/>
      <c r="BH409" s="10"/>
      <c r="BI409" s="10"/>
    </row>
    <row r="410" ht="15.75" customHeight="1">
      <c r="A410" s="226"/>
      <c r="B410" s="227"/>
      <c r="C410" s="228"/>
      <c r="D410" s="14"/>
      <c r="E410" s="14"/>
      <c r="F410" s="14"/>
      <c r="G410" s="14"/>
      <c r="H410" s="14"/>
      <c r="I410" s="14"/>
      <c r="J410" s="14"/>
      <c r="K410" s="14"/>
      <c r="L410" s="229"/>
      <c r="M410" s="14"/>
      <c r="N410" s="230"/>
      <c r="O410" s="14"/>
      <c r="P410" s="10"/>
      <c r="Q410" s="14"/>
      <c r="R410" s="14"/>
      <c r="S410" s="14"/>
      <c r="T410" s="14"/>
      <c r="U410" s="14"/>
      <c r="V410" s="14"/>
      <c r="W410" s="14"/>
      <c r="X410" s="14"/>
      <c r="Y410" s="231"/>
      <c r="Z410" s="231"/>
      <c r="AA410" s="231"/>
      <c r="AB410" s="229"/>
      <c r="AC410" s="14"/>
      <c r="AD410" s="14"/>
      <c r="AE410" s="14"/>
      <c r="AF410" s="14"/>
      <c r="AG410" s="14"/>
      <c r="AH410" s="14"/>
      <c r="AI410" s="14"/>
      <c r="AJ410" s="14"/>
      <c r="AK410" s="14"/>
      <c r="AL410" s="14"/>
      <c r="AM410" s="14"/>
      <c r="AN410" s="14"/>
      <c r="AO410" s="230"/>
      <c r="AP410" s="10"/>
      <c r="AQ410" s="10"/>
      <c r="AR410" s="10"/>
      <c r="AS410" s="14"/>
      <c r="AT410" s="10"/>
      <c r="AU410" s="10"/>
      <c r="AV410" s="10"/>
      <c r="AW410" s="10"/>
      <c r="AX410" s="10"/>
      <c r="AY410" s="10"/>
      <c r="AZ410" s="10"/>
      <c r="BA410" s="10"/>
      <c r="BB410" s="10"/>
      <c r="BC410" s="10"/>
      <c r="BD410" s="14"/>
      <c r="BE410" s="14"/>
      <c r="BF410" s="10"/>
      <c r="BG410" s="10"/>
      <c r="BH410" s="10"/>
      <c r="BI410" s="10"/>
    </row>
    <row r="411" ht="15.75" customHeight="1">
      <c r="A411" s="226"/>
      <c r="B411" s="227"/>
      <c r="C411" s="228"/>
      <c r="D411" s="14"/>
      <c r="E411" s="14"/>
      <c r="F411" s="14"/>
      <c r="G411" s="14"/>
      <c r="H411" s="14"/>
      <c r="I411" s="14"/>
      <c r="J411" s="14"/>
      <c r="K411" s="14"/>
      <c r="L411" s="229"/>
      <c r="M411" s="14"/>
      <c r="N411" s="230"/>
      <c r="O411" s="14"/>
      <c r="P411" s="10"/>
      <c r="Q411" s="14"/>
      <c r="R411" s="14"/>
      <c r="S411" s="14"/>
      <c r="T411" s="14"/>
      <c r="U411" s="14"/>
      <c r="V411" s="14"/>
      <c r="W411" s="14"/>
      <c r="X411" s="14"/>
      <c r="Y411" s="231"/>
      <c r="Z411" s="231"/>
      <c r="AA411" s="231"/>
      <c r="AB411" s="229"/>
      <c r="AC411" s="14"/>
      <c r="AD411" s="14"/>
      <c r="AE411" s="14"/>
      <c r="AF411" s="14"/>
      <c r="AG411" s="14"/>
      <c r="AH411" s="14"/>
      <c r="AI411" s="14"/>
      <c r="AJ411" s="14"/>
      <c r="AK411" s="14"/>
      <c r="AL411" s="14"/>
      <c r="AM411" s="14"/>
      <c r="AN411" s="14"/>
      <c r="AO411" s="230"/>
      <c r="AP411" s="10"/>
      <c r="AQ411" s="10"/>
      <c r="AR411" s="10"/>
      <c r="AS411" s="14"/>
      <c r="AT411" s="10"/>
      <c r="AU411" s="10"/>
      <c r="AV411" s="10"/>
      <c r="AW411" s="10"/>
      <c r="AX411" s="10"/>
      <c r="AY411" s="10"/>
      <c r="AZ411" s="10"/>
      <c r="BA411" s="10"/>
      <c r="BB411" s="10"/>
      <c r="BC411" s="10"/>
      <c r="BD411" s="14"/>
      <c r="BE411" s="14"/>
      <c r="BF411" s="10"/>
      <c r="BG411" s="10"/>
      <c r="BH411" s="10"/>
      <c r="BI411" s="10"/>
    </row>
    <row r="412" ht="15.75" customHeight="1">
      <c r="A412" s="226"/>
      <c r="B412" s="227"/>
      <c r="C412" s="228"/>
      <c r="D412" s="14"/>
      <c r="E412" s="14"/>
      <c r="F412" s="14"/>
      <c r="G412" s="14"/>
      <c r="H412" s="14"/>
      <c r="I412" s="14"/>
      <c r="J412" s="14"/>
      <c r="K412" s="14"/>
      <c r="L412" s="229"/>
      <c r="M412" s="14"/>
      <c r="N412" s="230"/>
      <c r="O412" s="14"/>
      <c r="P412" s="10"/>
      <c r="Q412" s="14"/>
      <c r="R412" s="14"/>
      <c r="S412" s="14"/>
      <c r="T412" s="14"/>
      <c r="U412" s="14"/>
      <c r="V412" s="14"/>
      <c r="W412" s="14"/>
      <c r="X412" s="14"/>
      <c r="Y412" s="231"/>
      <c r="Z412" s="231"/>
      <c r="AA412" s="231"/>
      <c r="AB412" s="229"/>
      <c r="AC412" s="14"/>
      <c r="AD412" s="14"/>
      <c r="AE412" s="14"/>
      <c r="AF412" s="14"/>
      <c r="AG412" s="14"/>
      <c r="AH412" s="14"/>
      <c r="AI412" s="14"/>
      <c r="AJ412" s="14"/>
      <c r="AK412" s="14"/>
      <c r="AL412" s="14"/>
      <c r="AM412" s="14"/>
      <c r="AN412" s="14"/>
      <c r="AO412" s="230"/>
      <c r="AP412" s="10"/>
      <c r="AQ412" s="10"/>
      <c r="AR412" s="10"/>
      <c r="AS412" s="14"/>
      <c r="AT412" s="10"/>
      <c r="AU412" s="10"/>
      <c r="AV412" s="10"/>
      <c r="AW412" s="10"/>
      <c r="AX412" s="10"/>
      <c r="AY412" s="10"/>
      <c r="AZ412" s="10"/>
      <c r="BA412" s="10"/>
      <c r="BB412" s="10"/>
      <c r="BC412" s="10"/>
      <c r="BD412" s="14"/>
      <c r="BE412" s="14"/>
      <c r="BF412" s="10"/>
      <c r="BG412" s="10"/>
      <c r="BH412" s="10"/>
      <c r="BI412" s="10"/>
    </row>
    <row r="413" ht="15.75" customHeight="1">
      <c r="A413" s="226"/>
      <c r="B413" s="227"/>
      <c r="C413" s="228"/>
      <c r="D413" s="14"/>
      <c r="E413" s="14"/>
      <c r="F413" s="14"/>
      <c r="G413" s="14"/>
      <c r="H413" s="14"/>
      <c r="I413" s="14"/>
      <c r="J413" s="14"/>
      <c r="K413" s="14"/>
      <c r="L413" s="229"/>
      <c r="M413" s="14"/>
      <c r="N413" s="230"/>
      <c r="O413" s="14"/>
      <c r="P413" s="10"/>
      <c r="Q413" s="14"/>
      <c r="R413" s="14"/>
      <c r="S413" s="14"/>
      <c r="T413" s="14"/>
      <c r="U413" s="14"/>
      <c r="V413" s="14"/>
      <c r="W413" s="14"/>
      <c r="X413" s="14"/>
      <c r="Y413" s="231"/>
      <c r="Z413" s="231"/>
      <c r="AA413" s="231"/>
      <c r="AB413" s="229"/>
      <c r="AC413" s="14"/>
      <c r="AD413" s="14"/>
      <c r="AE413" s="14"/>
      <c r="AF413" s="14"/>
      <c r="AG413" s="14"/>
      <c r="AH413" s="14"/>
      <c r="AI413" s="14"/>
      <c r="AJ413" s="14"/>
      <c r="AK413" s="14"/>
      <c r="AL413" s="14"/>
      <c r="AM413" s="14"/>
      <c r="AN413" s="14"/>
      <c r="AO413" s="230"/>
      <c r="AP413" s="10"/>
      <c r="AQ413" s="10"/>
      <c r="AR413" s="10"/>
      <c r="AS413" s="14"/>
      <c r="AT413" s="10"/>
      <c r="AU413" s="10"/>
      <c r="AV413" s="10"/>
      <c r="AW413" s="10"/>
      <c r="AX413" s="10"/>
      <c r="AY413" s="10"/>
      <c r="AZ413" s="10"/>
      <c r="BA413" s="10"/>
      <c r="BB413" s="10"/>
      <c r="BC413" s="10"/>
      <c r="BD413" s="14"/>
      <c r="BE413" s="14"/>
      <c r="BF413" s="10"/>
      <c r="BG413" s="10"/>
      <c r="BH413" s="10"/>
      <c r="BI413" s="10"/>
    </row>
    <row r="414" ht="15.75" customHeight="1">
      <c r="A414" s="226"/>
      <c r="B414" s="227"/>
      <c r="C414" s="228"/>
      <c r="D414" s="14"/>
      <c r="E414" s="14"/>
      <c r="F414" s="14"/>
      <c r="G414" s="14"/>
      <c r="H414" s="14"/>
      <c r="I414" s="14"/>
      <c r="J414" s="14"/>
      <c r="K414" s="14"/>
      <c r="L414" s="229"/>
      <c r="M414" s="14"/>
      <c r="N414" s="230"/>
      <c r="O414" s="14"/>
      <c r="P414" s="10"/>
      <c r="Q414" s="14"/>
      <c r="R414" s="14"/>
      <c r="S414" s="14"/>
      <c r="T414" s="14"/>
      <c r="U414" s="14"/>
      <c r="V414" s="14"/>
      <c r="W414" s="14"/>
      <c r="X414" s="14"/>
      <c r="Y414" s="231"/>
      <c r="Z414" s="231"/>
      <c r="AA414" s="231"/>
      <c r="AB414" s="229"/>
      <c r="AC414" s="14"/>
      <c r="AD414" s="14"/>
      <c r="AE414" s="14"/>
      <c r="AF414" s="14"/>
      <c r="AG414" s="14"/>
      <c r="AH414" s="14"/>
      <c r="AI414" s="14"/>
      <c r="AJ414" s="14"/>
      <c r="AK414" s="14"/>
      <c r="AL414" s="14"/>
      <c r="AM414" s="14"/>
      <c r="AN414" s="14"/>
      <c r="AO414" s="230"/>
      <c r="AP414" s="10"/>
      <c r="AQ414" s="10"/>
      <c r="AR414" s="10"/>
      <c r="AS414" s="14"/>
      <c r="AT414" s="10"/>
      <c r="AU414" s="10"/>
      <c r="AV414" s="10"/>
      <c r="AW414" s="10"/>
      <c r="AX414" s="10"/>
      <c r="AY414" s="10"/>
      <c r="AZ414" s="10"/>
      <c r="BA414" s="10"/>
      <c r="BB414" s="10"/>
      <c r="BC414" s="10"/>
      <c r="BD414" s="14"/>
      <c r="BE414" s="14"/>
      <c r="BF414" s="10"/>
      <c r="BG414" s="10"/>
      <c r="BH414" s="10"/>
      <c r="BI414" s="10"/>
    </row>
    <row r="415" ht="15.75" customHeight="1">
      <c r="A415" s="226"/>
      <c r="B415" s="227"/>
      <c r="C415" s="228"/>
      <c r="D415" s="14"/>
      <c r="E415" s="14"/>
      <c r="F415" s="14"/>
      <c r="G415" s="14"/>
      <c r="H415" s="14"/>
      <c r="I415" s="14"/>
      <c r="J415" s="14"/>
      <c r="K415" s="14"/>
      <c r="L415" s="229"/>
      <c r="M415" s="14"/>
      <c r="N415" s="230"/>
      <c r="O415" s="14"/>
      <c r="P415" s="10"/>
      <c r="Q415" s="14"/>
      <c r="R415" s="14"/>
      <c r="S415" s="14"/>
      <c r="T415" s="14"/>
      <c r="U415" s="14"/>
      <c r="V415" s="14"/>
      <c r="W415" s="14"/>
      <c r="X415" s="14"/>
      <c r="Y415" s="231"/>
      <c r="Z415" s="231"/>
      <c r="AA415" s="231"/>
      <c r="AB415" s="229"/>
      <c r="AC415" s="14"/>
      <c r="AD415" s="14"/>
      <c r="AE415" s="14"/>
      <c r="AF415" s="14"/>
      <c r="AG415" s="14"/>
      <c r="AH415" s="14"/>
      <c r="AI415" s="14"/>
      <c r="AJ415" s="14"/>
      <c r="AK415" s="14"/>
      <c r="AL415" s="14"/>
      <c r="AM415" s="14"/>
      <c r="AN415" s="14"/>
      <c r="AO415" s="230"/>
      <c r="AP415" s="10"/>
      <c r="AQ415" s="10"/>
      <c r="AR415" s="10"/>
      <c r="AS415" s="14"/>
      <c r="AT415" s="10"/>
      <c r="AU415" s="10"/>
      <c r="AV415" s="10"/>
      <c r="AW415" s="10"/>
      <c r="AX415" s="10"/>
      <c r="AY415" s="10"/>
      <c r="AZ415" s="10"/>
      <c r="BA415" s="10"/>
      <c r="BB415" s="10"/>
      <c r="BC415" s="10"/>
      <c r="BD415" s="14"/>
      <c r="BE415" s="14"/>
      <c r="BF415" s="10"/>
      <c r="BG415" s="10"/>
      <c r="BH415" s="10"/>
      <c r="BI415" s="10"/>
    </row>
    <row r="416" ht="15.75" customHeight="1">
      <c r="A416" s="226"/>
      <c r="B416" s="227"/>
      <c r="C416" s="228"/>
      <c r="D416" s="14"/>
      <c r="E416" s="14"/>
      <c r="F416" s="14"/>
      <c r="G416" s="14"/>
      <c r="H416" s="14"/>
      <c r="I416" s="14"/>
      <c r="J416" s="14"/>
      <c r="K416" s="14"/>
      <c r="L416" s="229"/>
      <c r="M416" s="14"/>
      <c r="N416" s="230"/>
      <c r="O416" s="14"/>
      <c r="P416" s="10"/>
      <c r="Q416" s="14"/>
      <c r="R416" s="14"/>
      <c r="S416" s="14"/>
      <c r="T416" s="14"/>
      <c r="U416" s="14"/>
      <c r="V416" s="14"/>
      <c r="W416" s="14"/>
      <c r="X416" s="14"/>
      <c r="Y416" s="231"/>
      <c r="Z416" s="231"/>
      <c r="AA416" s="231"/>
      <c r="AB416" s="229"/>
      <c r="AC416" s="14"/>
      <c r="AD416" s="14"/>
      <c r="AE416" s="14"/>
      <c r="AF416" s="14"/>
      <c r="AG416" s="14"/>
      <c r="AH416" s="14"/>
      <c r="AI416" s="14"/>
      <c r="AJ416" s="14"/>
      <c r="AK416" s="14"/>
      <c r="AL416" s="14"/>
      <c r="AM416" s="14"/>
      <c r="AN416" s="14"/>
      <c r="AO416" s="230"/>
      <c r="AP416" s="10"/>
      <c r="AQ416" s="10"/>
      <c r="AR416" s="10"/>
      <c r="AS416" s="14"/>
      <c r="AT416" s="10"/>
      <c r="AU416" s="10"/>
      <c r="AV416" s="10"/>
      <c r="AW416" s="10"/>
      <c r="AX416" s="10"/>
      <c r="AY416" s="10"/>
      <c r="AZ416" s="10"/>
      <c r="BA416" s="10"/>
      <c r="BB416" s="10"/>
      <c r="BC416" s="10"/>
      <c r="BD416" s="14"/>
      <c r="BE416" s="14"/>
      <c r="BF416" s="10"/>
      <c r="BG416" s="10"/>
      <c r="BH416" s="10"/>
      <c r="BI416" s="10"/>
    </row>
    <row r="417" ht="15.75" customHeight="1">
      <c r="A417" s="226"/>
      <c r="B417" s="227"/>
      <c r="C417" s="228"/>
      <c r="D417" s="14"/>
      <c r="E417" s="14"/>
      <c r="F417" s="14"/>
      <c r="G417" s="14"/>
      <c r="H417" s="14"/>
      <c r="I417" s="14"/>
      <c r="J417" s="14"/>
      <c r="K417" s="14"/>
      <c r="L417" s="229"/>
      <c r="M417" s="14"/>
      <c r="N417" s="230"/>
      <c r="O417" s="14"/>
      <c r="P417" s="10"/>
      <c r="Q417" s="14"/>
      <c r="R417" s="14"/>
      <c r="S417" s="14"/>
      <c r="T417" s="14"/>
      <c r="U417" s="14"/>
      <c r="V417" s="14"/>
      <c r="W417" s="14"/>
      <c r="X417" s="14"/>
      <c r="Y417" s="231"/>
      <c r="Z417" s="231"/>
      <c r="AA417" s="231"/>
      <c r="AB417" s="229"/>
      <c r="AC417" s="14"/>
      <c r="AD417" s="14"/>
      <c r="AE417" s="14"/>
      <c r="AF417" s="14"/>
      <c r="AG417" s="14"/>
      <c r="AH417" s="14"/>
      <c r="AI417" s="14"/>
      <c r="AJ417" s="14"/>
      <c r="AK417" s="14"/>
      <c r="AL417" s="14"/>
      <c r="AM417" s="14"/>
      <c r="AN417" s="14"/>
      <c r="AO417" s="230"/>
      <c r="AP417" s="10"/>
      <c r="AQ417" s="10"/>
      <c r="AR417" s="10"/>
      <c r="AS417" s="14"/>
      <c r="AT417" s="10"/>
      <c r="AU417" s="10"/>
      <c r="AV417" s="10"/>
      <c r="AW417" s="10"/>
      <c r="AX417" s="10"/>
      <c r="AY417" s="10"/>
      <c r="AZ417" s="10"/>
      <c r="BA417" s="10"/>
      <c r="BB417" s="10"/>
      <c r="BC417" s="10"/>
      <c r="BD417" s="14"/>
      <c r="BE417" s="14"/>
      <c r="BF417" s="10"/>
      <c r="BG417" s="10"/>
      <c r="BH417" s="10"/>
      <c r="BI417" s="10"/>
    </row>
    <row r="418" ht="15.75" customHeight="1">
      <c r="A418" s="226"/>
      <c r="B418" s="227"/>
      <c r="C418" s="228"/>
      <c r="D418" s="14"/>
      <c r="E418" s="14"/>
      <c r="F418" s="14"/>
      <c r="G418" s="14"/>
      <c r="H418" s="14"/>
      <c r="I418" s="14"/>
      <c r="J418" s="14"/>
      <c r="K418" s="14"/>
      <c r="L418" s="229"/>
      <c r="M418" s="14"/>
      <c r="N418" s="230"/>
      <c r="O418" s="14"/>
      <c r="P418" s="10"/>
      <c r="Q418" s="14"/>
      <c r="R418" s="14"/>
      <c r="S418" s="14"/>
      <c r="T418" s="14"/>
      <c r="U418" s="14"/>
      <c r="V418" s="14"/>
      <c r="W418" s="14"/>
      <c r="X418" s="14"/>
      <c r="Y418" s="231"/>
      <c r="Z418" s="231"/>
      <c r="AA418" s="231"/>
      <c r="AB418" s="229"/>
      <c r="AC418" s="14"/>
      <c r="AD418" s="14"/>
      <c r="AE418" s="14"/>
      <c r="AF418" s="14"/>
      <c r="AG418" s="14"/>
      <c r="AH418" s="14"/>
      <c r="AI418" s="14"/>
      <c r="AJ418" s="14"/>
      <c r="AK418" s="14"/>
      <c r="AL418" s="14"/>
      <c r="AM418" s="14"/>
      <c r="AN418" s="14"/>
      <c r="AO418" s="230"/>
      <c r="AP418" s="10"/>
      <c r="AQ418" s="10"/>
      <c r="AR418" s="10"/>
      <c r="AS418" s="14"/>
      <c r="AT418" s="10"/>
      <c r="AU418" s="10"/>
      <c r="AV418" s="10"/>
      <c r="AW418" s="10"/>
      <c r="AX418" s="10"/>
      <c r="AY418" s="10"/>
      <c r="AZ418" s="10"/>
      <c r="BA418" s="10"/>
      <c r="BB418" s="10"/>
      <c r="BC418" s="10"/>
      <c r="BD418" s="14"/>
      <c r="BE418" s="14"/>
      <c r="BF418" s="10"/>
      <c r="BG418" s="10"/>
      <c r="BH418" s="10"/>
      <c r="BI418" s="10"/>
    </row>
    <row r="419" ht="15.75" customHeight="1">
      <c r="A419" s="226"/>
      <c r="B419" s="227"/>
      <c r="C419" s="228"/>
      <c r="D419" s="14"/>
      <c r="E419" s="14"/>
      <c r="F419" s="14"/>
      <c r="G419" s="14"/>
      <c r="H419" s="14"/>
      <c r="I419" s="14"/>
      <c r="J419" s="14"/>
      <c r="K419" s="14"/>
      <c r="L419" s="229"/>
      <c r="M419" s="14"/>
      <c r="N419" s="230"/>
      <c r="O419" s="14"/>
      <c r="P419" s="10"/>
      <c r="Q419" s="14"/>
      <c r="R419" s="14"/>
      <c r="S419" s="14"/>
      <c r="T419" s="14"/>
      <c r="U419" s="14"/>
      <c r="V419" s="14"/>
      <c r="W419" s="14"/>
      <c r="X419" s="14"/>
      <c r="Y419" s="231"/>
      <c r="Z419" s="231"/>
      <c r="AA419" s="231"/>
      <c r="AB419" s="229"/>
      <c r="AC419" s="14"/>
      <c r="AD419" s="14"/>
      <c r="AE419" s="14"/>
      <c r="AF419" s="14"/>
      <c r="AG419" s="14"/>
      <c r="AH419" s="14"/>
      <c r="AI419" s="14"/>
      <c r="AJ419" s="14"/>
      <c r="AK419" s="14"/>
      <c r="AL419" s="14"/>
      <c r="AM419" s="14"/>
      <c r="AN419" s="14"/>
      <c r="AO419" s="230"/>
      <c r="AP419" s="10"/>
      <c r="AQ419" s="10"/>
      <c r="AR419" s="10"/>
      <c r="AS419" s="14"/>
      <c r="AT419" s="10"/>
      <c r="AU419" s="10"/>
      <c r="AV419" s="10"/>
      <c r="AW419" s="10"/>
      <c r="AX419" s="10"/>
      <c r="AY419" s="10"/>
      <c r="AZ419" s="10"/>
      <c r="BA419" s="10"/>
      <c r="BB419" s="10"/>
      <c r="BC419" s="10"/>
      <c r="BD419" s="14"/>
      <c r="BE419" s="14"/>
      <c r="BF419" s="10"/>
      <c r="BG419" s="10"/>
      <c r="BH419" s="10"/>
      <c r="BI419" s="10"/>
    </row>
    <row r="420" ht="15.75" customHeight="1">
      <c r="A420" s="226"/>
      <c r="B420" s="227"/>
      <c r="C420" s="228"/>
      <c r="D420" s="14"/>
      <c r="E420" s="14"/>
      <c r="F420" s="14"/>
      <c r="G420" s="14"/>
      <c r="H420" s="14"/>
      <c r="I420" s="14"/>
      <c r="J420" s="14"/>
      <c r="K420" s="14"/>
      <c r="L420" s="229"/>
      <c r="M420" s="14"/>
      <c r="N420" s="230"/>
      <c r="O420" s="14"/>
      <c r="P420" s="10"/>
      <c r="Q420" s="14"/>
      <c r="R420" s="14"/>
      <c r="S420" s="14"/>
      <c r="T420" s="14"/>
      <c r="U420" s="14"/>
      <c r="V420" s="14"/>
      <c r="W420" s="14"/>
      <c r="X420" s="14"/>
      <c r="Y420" s="231"/>
      <c r="Z420" s="231"/>
      <c r="AA420" s="231"/>
      <c r="AB420" s="229"/>
      <c r="AC420" s="14"/>
      <c r="AD420" s="14"/>
      <c r="AE420" s="14"/>
      <c r="AF420" s="14"/>
      <c r="AG420" s="14"/>
      <c r="AH420" s="14"/>
      <c r="AI420" s="14"/>
      <c r="AJ420" s="14"/>
      <c r="AK420" s="14"/>
      <c r="AL420" s="14"/>
      <c r="AM420" s="14"/>
      <c r="AN420" s="14"/>
      <c r="AO420" s="230"/>
      <c r="AP420" s="10"/>
      <c r="AQ420" s="10"/>
      <c r="AR420" s="10"/>
      <c r="AS420" s="14"/>
      <c r="AT420" s="10"/>
      <c r="AU420" s="10"/>
      <c r="AV420" s="10"/>
      <c r="AW420" s="10"/>
      <c r="AX420" s="10"/>
      <c r="AY420" s="10"/>
      <c r="AZ420" s="10"/>
      <c r="BA420" s="10"/>
      <c r="BB420" s="10"/>
      <c r="BC420" s="10"/>
      <c r="BD420" s="14"/>
      <c r="BE420" s="14"/>
      <c r="BF420" s="10"/>
      <c r="BG420" s="10"/>
      <c r="BH420" s="10"/>
      <c r="BI420" s="10"/>
    </row>
    <row r="421" ht="15.75" customHeight="1">
      <c r="A421" s="226"/>
      <c r="B421" s="227"/>
      <c r="C421" s="228"/>
      <c r="D421" s="14"/>
      <c r="E421" s="14"/>
      <c r="F421" s="14"/>
      <c r="G421" s="14"/>
      <c r="H421" s="14"/>
      <c r="I421" s="14"/>
      <c r="J421" s="14"/>
      <c r="K421" s="14"/>
      <c r="L421" s="229"/>
      <c r="M421" s="14"/>
      <c r="N421" s="230"/>
      <c r="O421" s="14"/>
      <c r="P421" s="10"/>
      <c r="Q421" s="14"/>
      <c r="R421" s="14"/>
      <c r="S421" s="14"/>
      <c r="T421" s="14"/>
      <c r="U421" s="14"/>
      <c r="V421" s="14"/>
      <c r="W421" s="14"/>
      <c r="X421" s="14"/>
      <c r="Y421" s="231"/>
      <c r="Z421" s="231"/>
      <c r="AA421" s="231"/>
      <c r="AB421" s="229"/>
      <c r="AC421" s="14"/>
      <c r="AD421" s="14"/>
      <c r="AE421" s="14"/>
      <c r="AF421" s="14"/>
      <c r="AG421" s="14"/>
      <c r="AH421" s="14"/>
      <c r="AI421" s="14"/>
      <c r="AJ421" s="14"/>
      <c r="AK421" s="14"/>
      <c r="AL421" s="14"/>
      <c r="AM421" s="14"/>
      <c r="AN421" s="14"/>
      <c r="AO421" s="230"/>
      <c r="AP421" s="10"/>
      <c r="AQ421" s="10"/>
      <c r="AR421" s="10"/>
      <c r="AS421" s="14"/>
      <c r="AT421" s="10"/>
      <c r="AU421" s="10"/>
      <c r="AV421" s="10"/>
      <c r="AW421" s="10"/>
      <c r="AX421" s="10"/>
      <c r="AY421" s="10"/>
      <c r="AZ421" s="10"/>
      <c r="BA421" s="10"/>
      <c r="BB421" s="10"/>
      <c r="BC421" s="10"/>
      <c r="BD421" s="14"/>
      <c r="BE421" s="14"/>
      <c r="BF421" s="10"/>
      <c r="BG421" s="10"/>
      <c r="BH421" s="10"/>
      <c r="BI421" s="10"/>
    </row>
    <row r="422" ht="15.75" customHeight="1">
      <c r="A422" s="226"/>
      <c r="B422" s="227"/>
      <c r="C422" s="228"/>
      <c r="D422" s="14"/>
      <c r="E422" s="14"/>
      <c r="F422" s="14"/>
      <c r="G422" s="14"/>
      <c r="H422" s="14"/>
      <c r="I422" s="14"/>
      <c r="J422" s="14"/>
      <c r="K422" s="14"/>
      <c r="L422" s="229"/>
      <c r="M422" s="14"/>
      <c r="N422" s="230"/>
      <c r="O422" s="14"/>
      <c r="P422" s="10"/>
      <c r="Q422" s="14"/>
      <c r="R422" s="14"/>
      <c r="S422" s="14"/>
      <c r="T422" s="14"/>
      <c r="U422" s="14"/>
      <c r="V422" s="14"/>
      <c r="W422" s="14"/>
      <c r="X422" s="14"/>
      <c r="Y422" s="231"/>
      <c r="Z422" s="231"/>
      <c r="AA422" s="231"/>
      <c r="AB422" s="229"/>
      <c r="AC422" s="14"/>
      <c r="AD422" s="14"/>
      <c r="AE422" s="14"/>
      <c r="AF422" s="14"/>
      <c r="AG422" s="14"/>
      <c r="AH422" s="14"/>
      <c r="AI422" s="14"/>
      <c r="AJ422" s="14"/>
      <c r="AK422" s="14"/>
      <c r="AL422" s="14"/>
      <c r="AM422" s="14"/>
      <c r="AN422" s="14"/>
      <c r="AO422" s="230"/>
      <c r="AP422" s="10"/>
      <c r="AQ422" s="10"/>
      <c r="AR422" s="10"/>
      <c r="AS422" s="14"/>
      <c r="AT422" s="10"/>
      <c r="AU422" s="10"/>
      <c r="AV422" s="10"/>
      <c r="AW422" s="10"/>
      <c r="AX422" s="10"/>
      <c r="AY422" s="10"/>
      <c r="AZ422" s="10"/>
      <c r="BA422" s="10"/>
      <c r="BB422" s="10"/>
      <c r="BC422" s="10"/>
      <c r="BD422" s="14"/>
      <c r="BE422" s="14"/>
      <c r="BF422" s="10"/>
      <c r="BG422" s="10"/>
      <c r="BH422" s="10"/>
      <c r="BI422" s="10"/>
    </row>
    <row r="423" ht="15.75" customHeight="1">
      <c r="A423" s="226"/>
      <c r="B423" s="227"/>
      <c r="C423" s="228"/>
      <c r="D423" s="14"/>
      <c r="E423" s="14"/>
      <c r="F423" s="14"/>
      <c r="G423" s="14"/>
      <c r="H423" s="14"/>
      <c r="I423" s="14"/>
      <c r="J423" s="14"/>
      <c r="K423" s="14"/>
      <c r="L423" s="229"/>
      <c r="M423" s="14"/>
      <c r="N423" s="230"/>
      <c r="O423" s="14"/>
      <c r="P423" s="10"/>
      <c r="Q423" s="14"/>
      <c r="R423" s="14"/>
      <c r="S423" s="14"/>
      <c r="T423" s="14"/>
      <c r="U423" s="14"/>
      <c r="V423" s="14"/>
      <c r="W423" s="14"/>
      <c r="X423" s="14"/>
      <c r="Y423" s="231"/>
      <c r="Z423" s="231"/>
      <c r="AA423" s="231"/>
      <c r="AB423" s="229"/>
      <c r="AC423" s="14"/>
      <c r="AD423" s="14"/>
      <c r="AE423" s="14"/>
      <c r="AF423" s="14"/>
      <c r="AG423" s="14"/>
      <c r="AH423" s="14"/>
      <c r="AI423" s="14"/>
      <c r="AJ423" s="14"/>
      <c r="AK423" s="14"/>
      <c r="AL423" s="14"/>
      <c r="AM423" s="14"/>
      <c r="AN423" s="14"/>
      <c r="AO423" s="230"/>
      <c r="AP423" s="10"/>
      <c r="AQ423" s="10"/>
      <c r="AR423" s="10"/>
      <c r="AS423" s="14"/>
      <c r="AT423" s="10"/>
      <c r="AU423" s="10"/>
      <c r="AV423" s="10"/>
      <c r="AW423" s="10"/>
      <c r="AX423" s="10"/>
      <c r="AY423" s="10"/>
      <c r="AZ423" s="10"/>
      <c r="BA423" s="10"/>
      <c r="BB423" s="10"/>
      <c r="BC423" s="10"/>
      <c r="BD423" s="14"/>
      <c r="BE423" s="14"/>
      <c r="BF423" s="10"/>
      <c r="BG423" s="10"/>
      <c r="BH423" s="10"/>
      <c r="BI423" s="10"/>
    </row>
    <row r="424" ht="15.75" customHeight="1">
      <c r="A424" s="226"/>
      <c r="B424" s="227"/>
      <c r="C424" s="228"/>
      <c r="D424" s="14"/>
      <c r="E424" s="14"/>
      <c r="F424" s="14"/>
      <c r="G424" s="14"/>
      <c r="H424" s="14"/>
      <c r="I424" s="14"/>
      <c r="J424" s="14"/>
      <c r="K424" s="14"/>
      <c r="L424" s="229"/>
      <c r="M424" s="14"/>
      <c r="N424" s="230"/>
      <c r="O424" s="14"/>
      <c r="P424" s="10"/>
      <c r="Q424" s="14"/>
      <c r="R424" s="14"/>
      <c r="S424" s="14"/>
      <c r="T424" s="14"/>
      <c r="U424" s="14"/>
      <c r="V424" s="14"/>
      <c r="W424" s="14"/>
      <c r="X424" s="14"/>
      <c r="Y424" s="231"/>
      <c r="Z424" s="231"/>
      <c r="AA424" s="231"/>
      <c r="AB424" s="229"/>
      <c r="AC424" s="14"/>
      <c r="AD424" s="14"/>
      <c r="AE424" s="14"/>
      <c r="AF424" s="14"/>
      <c r="AG424" s="14"/>
      <c r="AH424" s="14"/>
      <c r="AI424" s="14"/>
      <c r="AJ424" s="14"/>
      <c r="AK424" s="14"/>
      <c r="AL424" s="14"/>
      <c r="AM424" s="14"/>
      <c r="AN424" s="14"/>
      <c r="AO424" s="230"/>
      <c r="AP424" s="10"/>
      <c r="AQ424" s="10"/>
      <c r="AR424" s="10"/>
      <c r="AS424" s="14"/>
      <c r="AT424" s="10"/>
      <c r="AU424" s="10"/>
      <c r="AV424" s="10"/>
      <c r="AW424" s="10"/>
      <c r="AX424" s="10"/>
      <c r="AY424" s="10"/>
      <c r="AZ424" s="10"/>
      <c r="BA424" s="10"/>
      <c r="BB424" s="10"/>
      <c r="BC424" s="10"/>
      <c r="BD424" s="14"/>
      <c r="BE424" s="14"/>
      <c r="BF424" s="10"/>
      <c r="BG424" s="10"/>
      <c r="BH424" s="10"/>
      <c r="BI424" s="10"/>
    </row>
    <row r="425" ht="15.75" customHeight="1">
      <c r="A425" s="226"/>
      <c r="B425" s="227"/>
      <c r="C425" s="228"/>
      <c r="D425" s="14"/>
      <c r="E425" s="14"/>
      <c r="F425" s="14"/>
      <c r="G425" s="14"/>
      <c r="H425" s="14"/>
      <c r="I425" s="14"/>
      <c r="J425" s="14"/>
      <c r="K425" s="14"/>
      <c r="L425" s="229"/>
      <c r="M425" s="14"/>
      <c r="N425" s="230"/>
      <c r="O425" s="14"/>
      <c r="P425" s="10"/>
      <c r="Q425" s="14"/>
      <c r="R425" s="14"/>
      <c r="S425" s="14"/>
      <c r="T425" s="14"/>
      <c r="U425" s="14"/>
      <c r="V425" s="14"/>
      <c r="W425" s="14"/>
      <c r="X425" s="14"/>
      <c r="Y425" s="231"/>
      <c r="Z425" s="231"/>
      <c r="AA425" s="231"/>
      <c r="AB425" s="229"/>
      <c r="AC425" s="14"/>
      <c r="AD425" s="14"/>
      <c r="AE425" s="14"/>
      <c r="AF425" s="14"/>
      <c r="AG425" s="14"/>
      <c r="AH425" s="14"/>
      <c r="AI425" s="14"/>
      <c r="AJ425" s="14"/>
      <c r="AK425" s="14"/>
      <c r="AL425" s="14"/>
      <c r="AM425" s="14"/>
      <c r="AN425" s="14"/>
      <c r="AO425" s="230"/>
      <c r="AP425" s="10"/>
      <c r="AQ425" s="10"/>
      <c r="AR425" s="10"/>
      <c r="AS425" s="14"/>
      <c r="AT425" s="10"/>
      <c r="AU425" s="10"/>
      <c r="AV425" s="10"/>
      <c r="AW425" s="10"/>
      <c r="AX425" s="10"/>
      <c r="AY425" s="10"/>
      <c r="AZ425" s="10"/>
      <c r="BA425" s="10"/>
      <c r="BB425" s="10"/>
      <c r="BC425" s="10"/>
      <c r="BD425" s="14"/>
      <c r="BE425" s="14"/>
      <c r="BF425" s="10"/>
      <c r="BG425" s="10"/>
      <c r="BH425" s="10"/>
      <c r="BI425" s="10"/>
    </row>
    <row r="426" ht="15.75" customHeight="1">
      <c r="A426" s="226"/>
      <c r="B426" s="227"/>
      <c r="C426" s="228"/>
      <c r="D426" s="14"/>
      <c r="E426" s="14"/>
      <c r="F426" s="14"/>
      <c r="G426" s="14"/>
      <c r="H426" s="14"/>
      <c r="I426" s="14"/>
      <c r="J426" s="14"/>
      <c r="K426" s="14"/>
      <c r="L426" s="229"/>
      <c r="M426" s="14"/>
      <c r="N426" s="230"/>
      <c r="O426" s="14"/>
      <c r="P426" s="10"/>
      <c r="Q426" s="14"/>
      <c r="R426" s="14"/>
      <c r="S426" s="14"/>
      <c r="T426" s="14"/>
      <c r="U426" s="14"/>
      <c r="V426" s="14"/>
      <c r="W426" s="14"/>
      <c r="X426" s="14"/>
      <c r="Y426" s="231"/>
      <c r="Z426" s="231"/>
      <c r="AA426" s="231"/>
      <c r="AB426" s="229"/>
      <c r="AC426" s="14"/>
      <c r="AD426" s="14"/>
      <c r="AE426" s="14"/>
      <c r="AF426" s="14"/>
      <c r="AG426" s="14"/>
      <c r="AH426" s="14"/>
      <c r="AI426" s="14"/>
      <c r="AJ426" s="14"/>
      <c r="AK426" s="14"/>
      <c r="AL426" s="14"/>
      <c r="AM426" s="14"/>
      <c r="AN426" s="14"/>
      <c r="AO426" s="230"/>
      <c r="AP426" s="10"/>
      <c r="AQ426" s="10"/>
      <c r="AR426" s="10"/>
      <c r="AS426" s="14"/>
      <c r="AT426" s="10"/>
      <c r="AU426" s="10"/>
      <c r="AV426" s="10"/>
      <c r="AW426" s="10"/>
      <c r="AX426" s="10"/>
      <c r="AY426" s="10"/>
      <c r="AZ426" s="10"/>
      <c r="BA426" s="10"/>
      <c r="BB426" s="10"/>
      <c r="BC426" s="10"/>
      <c r="BD426" s="14"/>
      <c r="BE426" s="14"/>
      <c r="BF426" s="10"/>
      <c r="BG426" s="10"/>
      <c r="BH426" s="10"/>
      <c r="BI426" s="10"/>
    </row>
    <row r="427" ht="15.75" customHeight="1">
      <c r="A427" s="226"/>
      <c r="B427" s="227"/>
      <c r="C427" s="228"/>
      <c r="D427" s="14"/>
      <c r="E427" s="14"/>
      <c r="F427" s="14"/>
      <c r="G427" s="14"/>
      <c r="H427" s="14"/>
      <c r="I427" s="14"/>
      <c r="J427" s="14"/>
      <c r="K427" s="14"/>
      <c r="L427" s="229"/>
      <c r="M427" s="14"/>
      <c r="N427" s="230"/>
      <c r="O427" s="14"/>
      <c r="P427" s="10"/>
      <c r="Q427" s="14"/>
      <c r="R427" s="14"/>
      <c r="S427" s="14"/>
      <c r="T427" s="14"/>
      <c r="U427" s="14"/>
      <c r="V427" s="14"/>
      <c r="W427" s="14"/>
      <c r="X427" s="14"/>
      <c r="Y427" s="231"/>
      <c r="Z427" s="231"/>
      <c r="AA427" s="231"/>
      <c r="AB427" s="229"/>
      <c r="AC427" s="14"/>
      <c r="AD427" s="14"/>
      <c r="AE427" s="14"/>
      <c r="AF427" s="14"/>
      <c r="AG427" s="14"/>
      <c r="AH427" s="14"/>
      <c r="AI427" s="14"/>
      <c r="AJ427" s="14"/>
      <c r="AK427" s="14"/>
      <c r="AL427" s="14"/>
      <c r="AM427" s="14"/>
      <c r="AN427" s="14"/>
      <c r="AO427" s="230"/>
      <c r="AP427" s="10"/>
      <c r="AQ427" s="10"/>
      <c r="AR427" s="10"/>
      <c r="AS427" s="14"/>
      <c r="AT427" s="10"/>
      <c r="AU427" s="10"/>
      <c r="AV427" s="10"/>
      <c r="AW427" s="10"/>
      <c r="AX427" s="10"/>
      <c r="AY427" s="10"/>
      <c r="AZ427" s="10"/>
      <c r="BA427" s="10"/>
      <c r="BB427" s="10"/>
      <c r="BC427" s="10"/>
      <c r="BD427" s="14"/>
      <c r="BE427" s="14"/>
      <c r="BF427" s="10"/>
      <c r="BG427" s="10"/>
      <c r="BH427" s="10"/>
      <c r="BI427" s="10"/>
    </row>
    <row r="428" ht="15.75" customHeight="1">
      <c r="A428" s="226"/>
      <c r="B428" s="227"/>
      <c r="C428" s="228"/>
      <c r="D428" s="14"/>
      <c r="E428" s="14"/>
      <c r="F428" s="14"/>
      <c r="G428" s="14"/>
      <c r="H428" s="14"/>
      <c r="I428" s="14"/>
      <c r="J428" s="14"/>
      <c r="K428" s="14"/>
      <c r="L428" s="229"/>
      <c r="M428" s="14"/>
      <c r="N428" s="230"/>
      <c r="O428" s="14"/>
      <c r="P428" s="10"/>
      <c r="Q428" s="14"/>
      <c r="R428" s="14"/>
      <c r="S428" s="14"/>
      <c r="T428" s="14"/>
      <c r="U428" s="14"/>
      <c r="V428" s="14"/>
      <c r="W428" s="14"/>
      <c r="X428" s="14"/>
      <c r="Y428" s="231"/>
      <c r="Z428" s="231"/>
      <c r="AA428" s="231"/>
      <c r="AB428" s="229"/>
      <c r="AC428" s="14"/>
      <c r="AD428" s="14"/>
      <c r="AE428" s="14"/>
      <c r="AF428" s="14"/>
      <c r="AG428" s="14"/>
      <c r="AH428" s="14"/>
      <c r="AI428" s="14"/>
      <c r="AJ428" s="14"/>
      <c r="AK428" s="14"/>
      <c r="AL428" s="14"/>
      <c r="AM428" s="14"/>
      <c r="AN428" s="14"/>
      <c r="AO428" s="230"/>
      <c r="AP428" s="10"/>
      <c r="AQ428" s="10"/>
      <c r="AR428" s="10"/>
      <c r="AS428" s="14"/>
      <c r="AT428" s="10"/>
      <c r="AU428" s="10"/>
      <c r="AV428" s="10"/>
      <c r="AW428" s="10"/>
      <c r="AX428" s="10"/>
      <c r="AY428" s="10"/>
      <c r="AZ428" s="10"/>
      <c r="BA428" s="10"/>
      <c r="BB428" s="10"/>
      <c r="BC428" s="10"/>
      <c r="BD428" s="14"/>
      <c r="BE428" s="14"/>
      <c r="BF428" s="10"/>
      <c r="BG428" s="10"/>
      <c r="BH428" s="10"/>
      <c r="BI428" s="10"/>
    </row>
    <row r="429" ht="15.75" customHeight="1">
      <c r="A429" s="226"/>
      <c r="B429" s="227"/>
      <c r="C429" s="228"/>
      <c r="D429" s="14"/>
      <c r="E429" s="14"/>
      <c r="F429" s="14"/>
      <c r="G429" s="14"/>
      <c r="H429" s="14"/>
      <c r="I429" s="14"/>
      <c r="J429" s="14"/>
      <c r="K429" s="14"/>
      <c r="L429" s="229"/>
      <c r="M429" s="14"/>
      <c r="N429" s="230"/>
      <c r="O429" s="14"/>
      <c r="P429" s="10"/>
      <c r="Q429" s="14"/>
      <c r="R429" s="14"/>
      <c r="S429" s="14"/>
      <c r="T429" s="14"/>
      <c r="U429" s="14"/>
      <c r="V429" s="14"/>
      <c r="W429" s="14"/>
      <c r="X429" s="14"/>
      <c r="Y429" s="231"/>
      <c r="Z429" s="231"/>
      <c r="AA429" s="231"/>
      <c r="AB429" s="229"/>
      <c r="AC429" s="14"/>
      <c r="AD429" s="14"/>
      <c r="AE429" s="14"/>
      <c r="AF429" s="14"/>
      <c r="AG429" s="14"/>
      <c r="AH429" s="14"/>
      <c r="AI429" s="14"/>
      <c r="AJ429" s="14"/>
      <c r="AK429" s="14"/>
      <c r="AL429" s="14"/>
      <c r="AM429" s="14"/>
      <c r="AN429" s="14"/>
      <c r="AO429" s="230"/>
      <c r="AP429" s="10"/>
      <c r="AQ429" s="10"/>
      <c r="AR429" s="10"/>
      <c r="AS429" s="14"/>
      <c r="AT429" s="10"/>
      <c r="AU429" s="10"/>
      <c r="AV429" s="10"/>
      <c r="AW429" s="10"/>
      <c r="AX429" s="10"/>
      <c r="AY429" s="10"/>
      <c r="AZ429" s="10"/>
      <c r="BA429" s="10"/>
      <c r="BB429" s="10"/>
      <c r="BC429" s="10"/>
      <c r="BD429" s="14"/>
      <c r="BE429" s="14"/>
      <c r="BF429" s="10"/>
      <c r="BG429" s="10"/>
      <c r="BH429" s="10"/>
      <c r="BI429" s="10"/>
    </row>
    <row r="430" ht="15.75" customHeight="1">
      <c r="A430" s="226"/>
      <c r="B430" s="227"/>
      <c r="C430" s="228"/>
      <c r="D430" s="14"/>
      <c r="E430" s="14"/>
      <c r="F430" s="14"/>
      <c r="G430" s="14"/>
      <c r="H430" s="14"/>
      <c r="I430" s="14"/>
      <c r="J430" s="14"/>
      <c r="K430" s="14"/>
      <c r="L430" s="229"/>
      <c r="M430" s="14"/>
      <c r="N430" s="230"/>
      <c r="O430" s="14"/>
      <c r="P430" s="10"/>
      <c r="Q430" s="14"/>
      <c r="R430" s="14"/>
      <c r="S430" s="14"/>
      <c r="T430" s="14"/>
      <c r="U430" s="14"/>
      <c r="V430" s="14"/>
      <c r="W430" s="14"/>
      <c r="X430" s="14"/>
      <c r="Y430" s="231"/>
      <c r="Z430" s="231"/>
      <c r="AA430" s="231"/>
      <c r="AB430" s="229"/>
      <c r="AC430" s="14"/>
      <c r="AD430" s="14"/>
      <c r="AE430" s="14"/>
      <c r="AF430" s="14"/>
      <c r="AG430" s="14"/>
      <c r="AH430" s="14"/>
      <c r="AI430" s="14"/>
      <c r="AJ430" s="14"/>
      <c r="AK430" s="14"/>
      <c r="AL430" s="14"/>
      <c r="AM430" s="14"/>
      <c r="AN430" s="14"/>
      <c r="AO430" s="230"/>
      <c r="AP430" s="10"/>
      <c r="AQ430" s="10"/>
      <c r="AR430" s="10"/>
      <c r="AS430" s="14"/>
      <c r="AT430" s="10"/>
      <c r="AU430" s="10"/>
      <c r="AV430" s="10"/>
      <c r="AW430" s="10"/>
      <c r="AX430" s="10"/>
      <c r="AY430" s="10"/>
      <c r="AZ430" s="10"/>
      <c r="BA430" s="10"/>
      <c r="BB430" s="10"/>
      <c r="BC430" s="10"/>
      <c r="BD430" s="14"/>
      <c r="BE430" s="14"/>
      <c r="BF430" s="10"/>
      <c r="BG430" s="10"/>
      <c r="BH430" s="10"/>
      <c r="BI430" s="10"/>
    </row>
    <row r="431" ht="15.75" customHeight="1">
      <c r="A431" s="226"/>
      <c r="B431" s="227"/>
      <c r="C431" s="228"/>
      <c r="D431" s="14"/>
      <c r="E431" s="14"/>
      <c r="F431" s="14"/>
      <c r="G431" s="14"/>
      <c r="H431" s="14"/>
      <c r="I431" s="14"/>
      <c r="J431" s="14"/>
      <c r="K431" s="14"/>
      <c r="L431" s="229"/>
      <c r="M431" s="14"/>
      <c r="N431" s="230"/>
      <c r="O431" s="14"/>
      <c r="P431" s="10"/>
      <c r="Q431" s="14"/>
      <c r="R431" s="14"/>
      <c r="S431" s="14"/>
      <c r="T431" s="14"/>
      <c r="U431" s="14"/>
      <c r="V431" s="14"/>
      <c r="W431" s="14"/>
      <c r="X431" s="14"/>
      <c r="Y431" s="231"/>
      <c r="Z431" s="231"/>
      <c r="AA431" s="231"/>
      <c r="AB431" s="229"/>
      <c r="AC431" s="14"/>
      <c r="AD431" s="14"/>
      <c r="AE431" s="14"/>
      <c r="AF431" s="14"/>
      <c r="AG431" s="14"/>
      <c r="AH431" s="14"/>
      <c r="AI431" s="14"/>
      <c r="AJ431" s="14"/>
      <c r="AK431" s="14"/>
      <c r="AL431" s="14"/>
      <c r="AM431" s="14"/>
      <c r="AN431" s="14"/>
      <c r="AO431" s="230"/>
      <c r="AP431" s="10"/>
      <c r="AQ431" s="10"/>
      <c r="AR431" s="10"/>
      <c r="AS431" s="14"/>
      <c r="AT431" s="10"/>
      <c r="AU431" s="10"/>
      <c r="AV431" s="10"/>
      <c r="AW431" s="10"/>
      <c r="AX431" s="10"/>
      <c r="AY431" s="10"/>
      <c r="AZ431" s="10"/>
      <c r="BA431" s="10"/>
      <c r="BB431" s="10"/>
      <c r="BC431" s="10"/>
      <c r="BD431" s="14"/>
      <c r="BE431" s="14"/>
      <c r="BF431" s="10"/>
      <c r="BG431" s="10"/>
      <c r="BH431" s="10"/>
      <c r="BI431" s="10"/>
    </row>
    <row r="432" ht="15.75" customHeight="1">
      <c r="A432" s="226"/>
      <c r="B432" s="227"/>
      <c r="C432" s="228"/>
      <c r="D432" s="14"/>
      <c r="E432" s="14"/>
      <c r="F432" s="14"/>
      <c r="G432" s="14"/>
      <c r="H432" s="14"/>
      <c r="I432" s="14"/>
      <c r="J432" s="14"/>
      <c r="K432" s="14"/>
      <c r="L432" s="229"/>
      <c r="M432" s="14"/>
      <c r="N432" s="230"/>
      <c r="O432" s="14"/>
      <c r="P432" s="10"/>
      <c r="Q432" s="14"/>
      <c r="R432" s="14"/>
      <c r="S432" s="14"/>
      <c r="T432" s="14"/>
      <c r="U432" s="14"/>
      <c r="V432" s="14"/>
      <c r="W432" s="14"/>
      <c r="X432" s="14"/>
      <c r="Y432" s="231"/>
      <c r="Z432" s="231"/>
      <c r="AA432" s="231"/>
      <c r="AB432" s="229"/>
      <c r="AC432" s="14"/>
      <c r="AD432" s="14"/>
      <c r="AE432" s="14"/>
      <c r="AF432" s="14"/>
      <c r="AG432" s="14"/>
      <c r="AH432" s="14"/>
      <c r="AI432" s="14"/>
      <c r="AJ432" s="14"/>
      <c r="AK432" s="14"/>
      <c r="AL432" s="14"/>
      <c r="AM432" s="14"/>
      <c r="AN432" s="14"/>
      <c r="AO432" s="230"/>
      <c r="AP432" s="10"/>
      <c r="AQ432" s="10"/>
      <c r="AR432" s="10"/>
      <c r="AS432" s="14"/>
      <c r="AT432" s="10"/>
      <c r="AU432" s="10"/>
      <c r="AV432" s="10"/>
      <c r="AW432" s="10"/>
      <c r="AX432" s="10"/>
      <c r="AY432" s="10"/>
      <c r="AZ432" s="10"/>
      <c r="BA432" s="10"/>
      <c r="BB432" s="10"/>
      <c r="BC432" s="10"/>
      <c r="BD432" s="14"/>
      <c r="BE432" s="14"/>
      <c r="BF432" s="10"/>
      <c r="BG432" s="10"/>
      <c r="BH432" s="10"/>
      <c r="BI432" s="10"/>
    </row>
    <row r="433" ht="15.75" customHeight="1">
      <c r="A433" s="226"/>
      <c r="B433" s="227"/>
      <c r="C433" s="228"/>
      <c r="D433" s="14"/>
      <c r="E433" s="14"/>
      <c r="F433" s="14"/>
      <c r="G433" s="14"/>
      <c r="H433" s="14"/>
      <c r="I433" s="14"/>
      <c r="J433" s="14"/>
      <c r="K433" s="14"/>
      <c r="L433" s="229"/>
      <c r="M433" s="14"/>
      <c r="N433" s="230"/>
      <c r="O433" s="14"/>
      <c r="P433" s="10"/>
      <c r="Q433" s="14"/>
      <c r="R433" s="14"/>
      <c r="S433" s="14"/>
      <c r="T433" s="14"/>
      <c r="U433" s="14"/>
      <c r="V433" s="14"/>
      <c r="W433" s="14"/>
      <c r="X433" s="14"/>
      <c r="Y433" s="231"/>
      <c r="Z433" s="231"/>
      <c r="AA433" s="231"/>
      <c r="AB433" s="229"/>
      <c r="AC433" s="14"/>
      <c r="AD433" s="14"/>
      <c r="AE433" s="14"/>
      <c r="AF433" s="14"/>
      <c r="AG433" s="14"/>
      <c r="AH433" s="14"/>
      <c r="AI433" s="14"/>
      <c r="AJ433" s="14"/>
      <c r="AK433" s="14"/>
      <c r="AL433" s="14"/>
      <c r="AM433" s="14"/>
      <c r="AN433" s="14"/>
      <c r="AO433" s="230"/>
      <c r="AP433" s="10"/>
      <c r="AQ433" s="10"/>
      <c r="AR433" s="10"/>
      <c r="AS433" s="14"/>
      <c r="AT433" s="10"/>
      <c r="AU433" s="10"/>
      <c r="AV433" s="10"/>
      <c r="AW433" s="10"/>
      <c r="AX433" s="10"/>
      <c r="AY433" s="10"/>
      <c r="AZ433" s="10"/>
      <c r="BA433" s="10"/>
      <c r="BB433" s="10"/>
      <c r="BC433" s="10"/>
      <c r="BD433" s="14"/>
      <c r="BE433" s="14"/>
      <c r="BF433" s="10"/>
      <c r="BG433" s="10"/>
      <c r="BH433" s="10"/>
      <c r="BI433" s="10"/>
    </row>
    <row r="434" ht="15.75" customHeight="1">
      <c r="A434" s="226"/>
      <c r="B434" s="227"/>
      <c r="C434" s="228"/>
      <c r="D434" s="14"/>
      <c r="E434" s="14"/>
      <c r="F434" s="14"/>
      <c r="G434" s="14"/>
      <c r="H434" s="14"/>
      <c r="I434" s="14"/>
      <c r="J434" s="14"/>
      <c r="K434" s="14"/>
      <c r="L434" s="229"/>
      <c r="M434" s="14"/>
      <c r="N434" s="230"/>
      <c r="O434" s="14"/>
      <c r="P434" s="10"/>
      <c r="Q434" s="14"/>
      <c r="R434" s="14"/>
      <c r="S434" s="14"/>
      <c r="T434" s="14"/>
      <c r="U434" s="14"/>
      <c r="V434" s="14"/>
      <c r="W434" s="14"/>
      <c r="X434" s="14"/>
      <c r="Y434" s="231"/>
      <c r="Z434" s="231"/>
      <c r="AA434" s="231"/>
      <c r="AB434" s="229"/>
      <c r="AC434" s="14"/>
      <c r="AD434" s="14"/>
      <c r="AE434" s="14"/>
      <c r="AF434" s="14"/>
      <c r="AG434" s="14"/>
      <c r="AH434" s="14"/>
      <c r="AI434" s="14"/>
      <c r="AJ434" s="14"/>
      <c r="AK434" s="14"/>
      <c r="AL434" s="14"/>
      <c r="AM434" s="14"/>
      <c r="AN434" s="14"/>
      <c r="AO434" s="230"/>
      <c r="AP434" s="10"/>
      <c r="AQ434" s="10"/>
      <c r="AR434" s="10"/>
      <c r="AS434" s="14"/>
      <c r="AT434" s="10"/>
      <c r="AU434" s="10"/>
      <c r="AV434" s="10"/>
      <c r="AW434" s="10"/>
      <c r="AX434" s="10"/>
      <c r="AY434" s="10"/>
      <c r="AZ434" s="10"/>
      <c r="BA434" s="10"/>
      <c r="BB434" s="10"/>
      <c r="BC434" s="10"/>
      <c r="BD434" s="14"/>
      <c r="BE434" s="14"/>
      <c r="BF434" s="10"/>
      <c r="BG434" s="10"/>
      <c r="BH434" s="10"/>
      <c r="BI434" s="10"/>
    </row>
    <row r="435" ht="15.75" customHeight="1">
      <c r="A435" s="226"/>
      <c r="B435" s="227"/>
      <c r="C435" s="228"/>
      <c r="D435" s="14"/>
      <c r="E435" s="14"/>
      <c r="F435" s="14"/>
      <c r="G435" s="14"/>
      <c r="H435" s="14"/>
      <c r="I435" s="14"/>
      <c r="J435" s="14"/>
      <c r="K435" s="14"/>
      <c r="L435" s="229"/>
      <c r="M435" s="14"/>
      <c r="N435" s="230"/>
      <c r="O435" s="14"/>
      <c r="P435" s="10"/>
      <c r="Q435" s="14"/>
      <c r="R435" s="14"/>
      <c r="S435" s="14"/>
      <c r="T435" s="14"/>
      <c r="U435" s="14"/>
      <c r="V435" s="14"/>
      <c r="W435" s="14"/>
      <c r="X435" s="14"/>
      <c r="Y435" s="231"/>
      <c r="Z435" s="231"/>
      <c r="AA435" s="231"/>
      <c r="AB435" s="229"/>
      <c r="AC435" s="14"/>
      <c r="AD435" s="14"/>
      <c r="AE435" s="14"/>
      <c r="AF435" s="14"/>
      <c r="AG435" s="14"/>
      <c r="AH435" s="14"/>
      <c r="AI435" s="14"/>
      <c r="AJ435" s="14"/>
      <c r="AK435" s="14"/>
      <c r="AL435" s="14"/>
      <c r="AM435" s="14"/>
      <c r="AN435" s="14"/>
      <c r="AO435" s="230"/>
      <c r="AP435" s="10"/>
      <c r="AQ435" s="10"/>
      <c r="AR435" s="10"/>
      <c r="AS435" s="14"/>
      <c r="AT435" s="10"/>
      <c r="AU435" s="10"/>
      <c r="AV435" s="10"/>
      <c r="AW435" s="10"/>
      <c r="AX435" s="10"/>
      <c r="AY435" s="10"/>
      <c r="AZ435" s="10"/>
      <c r="BA435" s="10"/>
      <c r="BB435" s="10"/>
      <c r="BC435" s="10"/>
      <c r="BD435" s="14"/>
      <c r="BE435" s="14"/>
      <c r="BF435" s="10"/>
      <c r="BG435" s="10"/>
      <c r="BH435" s="10"/>
      <c r="BI435" s="10"/>
    </row>
    <row r="436" ht="15.75" customHeight="1">
      <c r="A436" s="226"/>
      <c r="B436" s="227"/>
      <c r="C436" s="228"/>
      <c r="D436" s="14"/>
      <c r="E436" s="14"/>
      <c r="F436" s="14"/>
      <c r="G436" s="14"/>
      <c r="H436" s="14"/>
      <c r="I436" s="14"/>
      <c r="J436" s="14"/>
      <c r="K436" s="14"/>
      <c r="L436" s="229"/>
      <c r="M436" s="14"/>
      <c r="N436" s="230"/>
      <c r="O436" s="14"/>
      <c r="P436" s="10"/>
      <c r="Q436" s="14"/>
      <c r="R436" s="14"/>
      <c r="S436" s="14"/>
      <c r="T436" s="14"/>
      <c r="U436" s="14"/>
      <c r="V436" s="14"/>
      <c r="W436" s="14"/>
      <c r="X436" s="14"/>
      <c r="Y436" s="231"/>
      <c r="Z436" s="231"/>
      <c r="AA436" s="231"/>
      <c r="AB436" s="229"/>
      <c r="AC436" s="14"/>
      <c r="AD436" s="14"/>
      <c r="AE436" s="14"/>
      <c r="AF436" s="14"/>
      <c r="AG436" s="14"/>
      <c r="AH436" s="14"/>
      <c r="AI436" s="14"/>
      <c r="AJ436" s="14"/>
      <c r="AK436" s="14"/>
      <c r="AL436" s="14"/>
      <c r="AM436" s="14"/>
      <c r="AN436" s="14"/>
      <c r="AO436" s="230"/>
      <c r="AP436" s="10"/>
      <c r="AQ436" s="10"/>
      <c r="AR436" s="10"/>
      <c r="AS436" s="14"/>
      <c r="AT436" s="10"/>
      <c r="AU436" s="10"/>
      <c r="AV436" s="10"/>
      <c r="AW436" s="10"/>
      <c r="AX436" s="10"/>
      <c r="AY436" s="10"/>
      <c r="AZ436" s="10"/>
      <c r="BA436" s="10"/>
      <c r="BB436" s="10"/>
      <c r="BC436" s="10"/>
      <c r="BD436" s="14"/>
      <c r="BE436" s="14"/>
      <c r="BF436" s="10"/>
      <c r="BG436" s="10"/>
      <c r="BH436" s="10"/>
      <c r="BI436" s="10"/>
    </row>
    <row r="437" ht="15.75" customHeight="1">
      <c r="A437" s="226"/>
      <c r="B437" s="227"/>
      <c r="C437" s="228"/>
      <c r="D437" s="14"/>
      <c r="E437" s="14"/>
      <c r="F437" s="14"/>
      <c r="G437" s="14"/>
      <c r="H437" s="14"/>
      <c r="I437" s="14"/>
      <c r="J437" s="14"/>
      <c r="K437" s="14"/>
      <c r="L437" s="229"/>
      <c r="M437" s="14"/>
      <c r="N437" s="230"/>
      <c r="O437" s="14"/>
      <c r="P437" s="10"/>
      <c r="Q437" s="14"/>
      <c r="R437" s="14"/>
      <c r="S437" s="14"/>
      <c r="T437" s="14"/>
      <c r="U437" s="14"/>
      <c r="V437" s="14"/>
      <c r="W437" s="14"/>
      <c r="X437" s="14"/>
      <c r="Y437" s="231"/>
      <c r="Z437" s="231"/>
      <c r="AA437" s="231"/>
      <c r="AB437" s="229"/>
      <c r="AC437" s="14"/>
      <c r="AD437" s="14"/>
      <c r="AE437" s="14"/>
      <c r="AF437" s="14"/>
      <c r="AG437" s="14"/>
      <c r="AH437" s="14"/>
      <c r="AI437" s="14"/>
      <c r="AJ437" s="14"/>
      <c r="AK437" s="14"/>
      <c r="AL437" s="14"/>
      <c r="AM437" s="14"/>
      <c r="AN437" s="14"/>
      <c r="AO437" s="230"/>
      <c r="AP437" s="10"/>
      <c r="AQ437" s="10"/>
      <c r="AR437" s="10"/>
      <c r="AS437" s="14"/>
      <c r="AT437" s="10"/>
      <c r="AU437" s="10"/>
      <c r="AV437" s="10"/>
      <c r="AW437" s="10"/>
      <c r="AX437" s="10"/>
      <c r="AY437" s="10"/>
      <c r="AZ437" s="10"/>
      <c r="BA437" s="10"/>
      <c r="BB437" s="10"/>
      <c r="BC437" s="10"/>
      <c r="BD437" s="14"/>
      <c r="BE437" s="14"/>
      <c r="BF437" s="10"/>
      <c r="BG437" s="10"/>
      <c r="BH437" s="10"/>
      <c r="BI437" s="10"/>
    </row>
    <row r="438" ht="15.75" customHeight="1">
      <c r="A438" s="226"/>
      <c r="B438" s="227"/>
      <c r="C438" s="228"/>
      <c r="D438" s="14"/>
      <c r="E438" s="14"/>
      <c r="F438" s="14"/>
      <c r="G438" s="14"/>
      <c r="H438" s="14"/>
      <c r="I438" s="14"/>
      <c r="J438" s="14"/>
      <c r="K438" s="14"/>
      <c r="L438" s="229"/>
      <c r="M438" s="14"/>
      <c r="N438" s="230"/>
      <c r="O438" s="14"/>
      <c r="P438" s="10"/>
      <c r="Q438" s="14"/>
      <c r="R438" s="14"/>
      <c r="S438" s="14"/>
      <c r="T438" s="14"/>
      <c r="U438" s="14"/>
      <c r="V438" s="14"/>
      <c r="W438" s="14"/>
      <c r="X438" s="14"/>
      <c r="Y438" s="231"/>
      <c r="Z438" s="231"/>
      <c r="AA438" s="231"/>
      <c r="AB438" s="229"/>
      <c r="AC438" s="14"/>
      <c r="AD438" s="14"/>
      <c r="AE438" s="14"/>
      <c r="AF438" s="14"/>
      <c r="AG438" s="14"/>
      <c r="AH438" s="14"/>
      <c r="AI438" s="14"/>
      <c r="AJ438" s="14"/>
      <c r="AK438" s="14"/>
      <c r="AL438" s="14"/>
      <c r="AM438" s="14"/>
      <c r="AN438" s="14"/>
      <c r="AO438" s="230"/>
      <c r="AP438" s="10"/>
      <c r="AQ438" s="10"/>
      <c r="AR438" s="10"/>
      <c r="AS438" s="14"/>
      <c r="AT438" s="10"/>
      <c r="AU438" s="10"/>
      <c r="AV438" s="10"/>
      <c r="AW438" s="10"/>
      <c r="AX438" s="10"/>
      <c r="AY438" s="10"/>
      <c r="AZ438" s="10"/>
      <c r="BA438" s="10"/>
      <c r="BB438" s="10"/>
      <c r="BC438" s="10"/>
      <c r="BD438" s="14"/>
      <c r="BE438" s="14"/>
      <c r="BF438" s="10"/>
      <c r="BG438" s="10"/>
      <c r="BH438" s="10"/>
      <c r="BI438" s="10"/>
    </row>
    <row r="439" ht="15.75" customHeight="1">
      <c r="A439" s="226"/>
      <c r="B439" s="227"/>
      <c r="C439" s="228"/>
      <c r="D439" s="14"/>
      <c r="E439" s="14"/>
      <c r="F439" s="14"/>
      <c r="G439" s="14"/>
      <c r="H439" s="14"/>
      <c r="I439" s="14"/>
      <c r="J439" s="14"/>
      <c r="K439" s="14"/>
      <c r="L439" s="229"/>
      <c r="M439" s="14"/>
      <c r="N439" s="230"/>
      <c r="O439" s="14"/>
      <c r="P439" s="10"/>
      <c r="Q439" s="14"/>
      <c r="R439" s="14"/>
      <c r="S439" s="14"/>
      <c r="T439" s="14"/>
      <c r="U439" s="14"/>
      <c r="V439" s="14"/>
      <c r="W439" s="14"/>
      <c r="X439" s="14"/>
      <c r="Y439" s="231"/>
      <c r="Z439" s="231"/>
      <c r="AA439" s="231"/>
      <c r="AB439" s="229"/>
      <c r="AC439" s="14"/>
      <c r="AD439" s="14"/>
      <c r="AE439" s="14"/>
      <c r="AF439" s="14"/>
      <c r="AG439" s="14"/>
      <c r="AH439" s="14"/>
      <c r="AI439" s="14"/>
      <c r="AJ439" s="14"/>
      <c r="AK439" s="14"/>
      <c r="AL439" s="14"/>
      <c r="AM439" s="14"/>
      <c r="AN439" s="14"/>
      <c r="AO439" s="230"/>
      <c r="AP439" s="10"/>
      <c r="AQ439" s="10"/>
      <c r="AR439" s="10"/>
      <c r="AS439" s="14"/>
      <c r="AT439" s="10"/>
      <c r="AU439" s="10"/>
      <c r="AV439" s="10"/>
      <c r="AW439" s="10"/>
      <c r="AX439" s="10"/>
      <c r="AY439" s="10"/>
      <c r="AZ439" s="10"/>
      <c r="BA439" s="10"/>
      <c r="BB439" s="10"/>
      <c r="BC439" s="10"/>
      <c r="BD439" s="14"/>
      <c r="BE439" s="14"/>
      <c r="BF439" s="10"/>
      <c r="BG439" s="10"/>
      <c r="BH439" s="10"/>
      <c r="BI439" s="10"/>
    </row>
    <row r="440" ht="15.75" customHeight="1">
      <c r="A440" s="226"/>
      <c r="B440" s="227"/>
      <c r="C440" s="228"/>
      <c r="D440" s="14"/>
      <c r="E440" s="14"/>
      <c r="F440" s="14"/>
      <c r="G440" s="14"/>
      <c r="H440" s="14"/>
      <c r="I440" s="14"/>
      <c r="J440" s="14"/>
      <c r="K440" s="14"/>
      <c r="L440" s="229"/>
      <c r="M440" s="14"/>
      <c r="N440" s="230"/>
      <c r="O440" s="14"/>
      <c r="P440" s="10"/>
      <c r="Q440" s="14"/>
      <c r="R440" s="14"/>
      <c r="S440" s="14"/>
      <c r="T440" s="14"/>
      <c r="U440" s="14"/>
      <c r="V440" s="14"/>
      <c r="W440" s="14"/>
      <c r="X440" s="14"/>
      <c r="Y440" s="231"/>
      <c r="Z440" s="231"/>
      <c r="AA440" s="231"/>
      <c r="AB440" s="229"/>
      <c r="AC440" s="14"/>
      <c r="AD440" s="14"/>
      <c r="AE440" s="14"/>
      <c r="AF440" s="14"/>
      <c r="AG440" s="14"/>
      <c r="AH440" s="14"/>
      <c r="AI440" s="14"/>
      <c r="AJ440" s="14"/>
      <c r="AK440" s="14"/>
      <c r="AL440" s="14"/>
      <c r="AM440" s="14"/>
      <c r="AN440" s="14"/>
      <c r="AO440" s="230"/>
      <c r="AP440" s="10"/>
      <c r="AQ440" s="10"/>
      <c r="AR440" s="10"/>
      <c r="AS440" s="14"/>
      <c r="AT440" s="10"/>
      <c r="AU440" s="10"/>
      <c r="AV440" s="10"/>
      <c r="AW440" s="10"/>
      <c r="AX440" s="10"/>
      <c r="AY440" s="10"/>
      <c r="AZ440" s="10"/>
      <c r="BA440" s="10"/>
      <c r="BB440" s="10"/>
      <c r="BC440" s="10"/>
      <c r="BD440" s="14"/>
      <c r="BE440" s="14"/>
      <c r="BF440" s="10"/>
      <c r="BG440" s="10"/>
      <c r="BH440" s="10"/>
      <c r="BI440" s="10"/>
    </row>
    <row r="441" ht="15.75" customHeight="1">
      <c r="A441" s="226"/>
      <c r="B441" s="227"/>
      <c r="C441" s="228"/>
      <c r="D441" s="14"/>
      <c r="E441" s="14"/>
      <c r="F441" s="14"/>
      <c r="G441" s="14"/>
      <c r="H441" s="14"/>
      <c r="I441" s="14"/>
      <c r="J441" s="14"/>
      <c r="K441" s="14"/>
      <c r="L441" s="229"/>
      <c r="M441" s="14"/>
      <c r="N441" s="230"/>
      <c r="O441" s="14"/>
      <c r="P441" s="10"/>
      <c r="Q441" s="14"/>
      <c r="R441" s="14"/>
      <c r="S441" s="14"/>
      <c r="T441" s="14"/>
      <c r="U441" s="14"/>
      <c r="V441" s="14"/>
      <c r="W441" s="14"/>
      <c r="X441" s="14"/>
      <c r="Y441" s="231"/>
      <c r="Z441" s="231"/>
      <c r="AA441" s="231"/>
      <c r="AB441" s="229"/>
      <c r="AC441" s="14"/>
      <c r="AD441" s="14"/>
      <c r="AE441" s="14"/>
      <c r="AF441" s="14"/>
      <c r="AG441" s="14"/>
      <c r="AH441" s="14"/>
      <c r="AI441" s="14"/>
      <c r="AJ441" s="14"/>
      <c r="AK441" s="14"/>
      <c r="AL441" s="14"/>
      <c r="AM441" s="14"/>
      <c r="AN441" s="14"/>
      <c r="AO441" s="230"/>
      <c r="AP441" s="10"/>
      <c r="AQ441" s="10"/>
      <c r="AR441" s="10"/>
      <c r="AS441" s="14"/>
      <c r="AT441" s="10"/>
      <c r="AU441" s="10"/>
      <c r="AV441" s="10"/>
      <c r="AW441" s="10"/>
      <c r="AX441" s="10"/>
      <c r="AY441" s="10"/>
      <c r="AZ441" s="10"/>
      <c r="BA441" s="10"/>
      <c r="BB441" s="10"/>
      <c r="BC441" s="10"/>
      <c r="BD441" s="14"/>
      <c r="BE441" s="14"/>
      <c r="BF441" s="10"/>
      <c r="BG441" s="10"/>
      <c r="BH441" s="10"/>
      <c r="BI441" s="10"/>
    </row>
    <row r="442" ht="15.75" customHeight="1">
      <c r="A442" s="226"/>
      <c r="B442" s="227"/>
      <c r="C442" s="228"/>
      <c r="D442" s="14"/>
      <c r="E442" s="14"/>
      <c r="F442" s="14"/>
      <c r="G442" s="14"/>
      <c r="H442" s="14"/>
      <c r="I442" s="14"/>
      <c r="J442" s="14"/>
      <c r="K442" s="14"/>
      <c r="L442" s="229"/>
      <c r="M442" s="14"/>
      <c r="N442" s="230"/>
      <c r="O442" s="14"/>
      <c r="P442" s="10"/>
      <c r="Q442" s="14"/>
      <c r="R442" s="14"/>
      <c r="S442" s="14"/>
      <c r="T442" s="14"/>
      <c r="U442" s="14"/>
      <c r="V442" s="14"/>
      <c r="W442" s="14"/>
      <c r="X442" s="14"/>
      <c r="Y442" s="231"/>
      <c r="Z442" s="231"/>
      <c r="AA442" s="231"/>
      <c r="AB442" s="229"/>
      <c r="AC442" s="14"/>
      <c r="AD442" s="14"/>
      <c r="AE442" s="14"/>
      <c r="AF442" s="14"/>
      <c r="AG442" s="14"/>
      <c r="AH442" s="14"/>
      <c r="AI442" s="14"/>
      <c r="AJ442" s="14"/>
      <c r="AK442" s="14"/>
      <c r="AL442" s="14"/>
      <c r="AM442" s="14"/>
      <c r="AN442" s="14"/>
      <c r="AO442" s="230"/>
      <c r="AP442" s="10"/>
      <c r="AQ442" s="10"/>
      <c r="AR442" s="10"/>
      <c r="AS442" s="14"/>
      <c r="AT442" s="10"/>
      <c r="AU442" s="10"/>
      <c r="AV442" s="10"/>
      <c r="AW442" s="10"/>
      <c r="AX442" s="10"/>
      <c r="AY442" s="10"/>
      <c r="AZ442" s="10"/>
      <c r="BA442" s="10"/>
      <c r="BB442" s="10"/>
      <c r="BC442" s="10"/>
      <c r="BD442" s="14"/>
      <c r="BE442" s="14"/>
      <c r="BF442" s="10"/>
      <c r="BG442" s="10"/>
      <c r="BH442" s="10"/>
      <c r="BI442" s="10"/>
    </row>
    <row r="443" ht="15.75" customHeight="1">
      <c r="A443" s="226"/>
      <c r="B443" s="227"/>
      <c r="C443" s="228"/>
      <c r="D443" s="14"/>
      <c r="E443" s="14"/>
      <c r="F443" s="14"/>
      <c r="G443" s="14"/>
      <c r="H443" s="14"/>
      <c r="I443" s="14"/>
      <c r="J443" s="14"/>
      <c r="K443" s="14"/>
      <c r="L443" s="229"/>
      <c r="M443" s="14"/>
      <c r="N443" s="230"/>
      <c r="O443" s="14"/>
      <c r="P443" s="10"/>
      <c r="Q443" s="14"/>
      <c r="R443" s="14"/>
      <c r="S443" s="14"/>
      <c r="T443" s="14"/>
      <c r="U443" s="14"/>
      <c r="V443" s="14"/>
      <c r="W443" s="14"/>
      <c r="X443" s="14"/>
      <c r="Y443" s="231"/>
      <c r="Z443" s="231"/>
      <c r="AA443" s="231"/>
      <c r="AB443" s="229"/>
      <c r="AC443" s="14"/>
      <c r="AD443" s="14"/>
      <c r="AE443" s="14"/>
      <c r="AF443" s="14"/>
      <c r="AG443" s="14"/>
      <c r="AH443" s="14"/>
      <c r="AI443" s="14"/>
      <c r="AJ443" s="14"/>
      <c r="AK443" s="14"/>
      <c r="AL443" s="14"/>
      <c r="AM443" s="14"/>
      <c r="AN443" s="14"/>
      <c r="AO443" s="230"/>
      <c r="AP443" s="10"/>
      <c r="AQ443" s="10"/>
      <c r="AR443" s="10"/>
      <c r="AS443" s="14"/>
      <c r="AT443" s="10"/>
      <c r="AU443" s="10"/>
      <c r="AV443" s="10"/>
      <c r="AW443" s="10"/>
      <c r="AX443" s="10"/>
      <c r="AY443" s="10"/>
      <c r="AZ443" s="10"/>
      <c r="BA443" s="10"/>
      <c r="BB443" s="10"/>
      <c r="BC443" s="10"/>
      <c r="BD443" s="14"/>
      <c r="BE443" s="14"/>
      <c r="BF443" s="10"/>
      <c r="BG443" s="10"/>
      <c r="BH443" s="10"/>
      <c r="BI443" s="10"/>
    </row>
    <row r="444" ht="15.75" customHeight="1">
      <c r="A444" s="226"/>
      <c r="B444" s="227"/>
      <c r="C444" s="228"/>
      <c r="D444" s="14"/>
      <c r="E444" s="14"/>
      <c r="F444" s="14"/>
      <c r="G444" s="14"/>
      <c r="H444" s="14"/>
      <c r="I444" s="14"/>
      <c r="J444" s="14"/>
      <c r="K444" s="14"/>
      <c r="L444" s="229"/>
      <c r="M444" s="14"/>
      <c r="N444" s="230"/>
      <c r="O444" s="14"/>
      <c r="P444" s="10"/>
      <c r="Q444" s="14"/>
      <c r="R444" s="14"/>
      <c r="S444" s="14"/>
      <c r="T444" s="14"/>
      <c r="U444" s="14"/>
      <c r="V444" s="14"/>
      <c r="W444" s="14"/>
      <c r="X444" s="14"/>
      <c r="Y444" s="231"/>
      <c r="Z444" s="231"/>
      <c r="AA444" s="231"/>
      <c r="AB444" s="229"/>
      <c r="AC444" s="14"/>
      <c r="AD444" s="14"/>
      <c r="AE444" s="14"/>
      <c r="AF444" s="14"/>
      <c r="AG444" s="14"/>
      <c r="AH444" s="14"/>
      <c r="AI444" s="14"/>
      <c r="AJ444" s="14"/>
      <c r="AK444" s="14"/>
      <c r="AL444" s="14"/>
      <c r="AM444" s="14"/>
      <c r="AN444" s="14"/>
      <c r="AO444" s="230"/>
      <c r="AP444" s="10"/>
      <c r="AQ444" s="10"/>
      <c r="AR444" s="10"/>
      <c r="AS444" s="14"/>
      <c r="AT444" s="10"/>
      <c r="AU444" s="10"/>
      <c r="AV444" s="10"/>
      <c r="AW444" s="10"/>
      <c r="AX444" s="10"/>
      <c r="AY444" s="10"/>
      <c r="AZ444" s="10"/>
      <c r="BA444" s="10"/>
      <c r="BB444" s="10"/>
      <c r="BC444" s="10"/>
      <c r="BD444" s="14"/>
      <c r="BE444" s="14"/>
      <c r="BF444" s="10"/>
      <c r="BG444" s="10"/>
      <c r="BH444" s="10"/>
      <c r="BI444" s="10"/>
    </row>
    <row r="445" ht="15.75" customHeight="1">
      <c r="A445" s="226"/>
      <c r="B445" s="227"/>
      <c r="C445" s="228"/>
      <c r="D445" s="14"/>
      <c r="E445" s="14"/>
      <c r="F445" s="14"/>
      <c r="G445" s="14"/>
      <c r="H445" s="14"/>
      <c r="I445" s="14"/>
      <c r="J445" s="14"/>
      <c r="K445" s="14"/>
      <c r="L445" s="229"/>
      <c r="M445" s="14"/>
      <c r="N445" s="230"/>
      <c r="O445" s="14"/>
      <c r="P445" s="10"/>
      <c r="Q445" s="14"/>
      <c r="R445" s="14"/>
      <c r="S445" s="14"/>
      <c r="T445" s="14"/>
      <c r="U445" s="14"/>
      <c r="V445" s="14"/>
      <c r="W445" s="14"/>
      <c r="X445" s="14"/>
      <c r="Y445" s="231"/>
      <c r="Z445" s="231"/>
      <c r="AA445" s="231"/>
      <c r="AB445" s="229"/>
      <c r="AC445" s="14"/>
      <c r="AD445" s="14"/>
      <c r="AE445" s="14"/>
      <c r="AF445" s="14"/>
      <c r="AG445" s="14"/>
      <c r="AH445" s="14"/>
      <c r="AI445" s="14"/>
      <c r="AJ445" s="14"/>
      <c r="AK445" s="14"/>
      <c r="AL445" s="14"/>
      <c r="AM445" s="14"/>
      <c r="AN445" s="14"/>
      <c r="AO445" s="230"/>
      <c r="AP445" s="10"/>
      <c r="AQ445" s="10"/>
      <c r="AR445" s="10"/>
      <c r="AS445" s="14"/>
      <c r="AT445" s="10"/>
      <c r="AU445" s="10"/>
      <c r="AV445" s="10"/>
      <c r="AW445" s="10"/>
      <c r="AX445" s="10"/>
      <c r="AY445" s="10"/>
      <c r="AZ445" s="10"/>
      <c r="BA445" s="10"/>
      <c r="BB445" s="10"/>
      <c r="BC445" s="10"/>
      <c r="BD445" s="14"/>
      <c r="BE445" s="14"/>
      <c r="BF445" s="10"/>
      <c r="BG445" s="10"/>
      <c r="BH445" s="10"/>
      <c r="BI445" s="10"/>
    </row>
    <row r="446" ht="15.75" customHeight="1">
      <c r="A446" s="226"/>
      <c r="B446" s="227"/>
      <c r="C446" s="228"/>
      <c r="D446" s="14"/>
      <c r="E446" s="14"/>
      <c r="F446" s="14"/>
      <c r="G446" s="14"/>
      <c r="H446" s="14"/>
      <c r="I446" s="14"/>
      <c r="J446" s="14"/>
      <c r="K446" s="14"/>
      <c r="L446" s="229"/>
      <c r="M446" s="14"/>
      <c r="N446" s="230"/>
      <c r="O446" s="14"/>
      <c r="P446" s="10"/>
      <c r="Q446" s="14"/>
      <c r="R446" s="14"/>
      <c r="S446" s="14"/>
      <c r="T446" s="14"/>
      <c r="U446" s="14"/>
      <c r="V446" s="14"/>
      <c r="W446" s="14"/>
      <c r="X446" s="14"/>
      <c r="Y446" s="231"/>
      <c r="Z446" s="231"/>
      <c r="AA446" s="231"/>
      <c r="AB446" s="229"/>
      <c r="AC446" s="14"/>
      <c r="AD446" s="14"/>
      <c r="AE446" s="14"/>
      <c r="AF446" s="14"/>
      <c r="AG446" s="14"/>
      <c r="AH446" s="14"/>
      <c r="AI446" s="14"/>
      <c r="AJ446" s="14"/>
      <c r="AK446" s="14"/>
      <c r="AL446" s="14"/>
      <c r="AM446" s="14"/>
      <c r="AN446" s="14"/>
      <c r="AO446" s="230"/>
      <c r="AP446" s="10"/>
      <c r="AQ446" s="10"/>
      <c r="AR446" s="10"/>
      <c r="AS446" s="14"/>
      <c r="AT446" s="10"/>
      <c r="AU446" s="10"/>
      <c r="AV446" s="10"/>
      <c r="AW446" s="10"/>
      <c r="AX446" s="10"/>
      <c r="AY446" s="10"/>
      <c r="AZ446" s="10"/>
      <c r="BA446" s="10"/>
      <c r="BB446" s="10"/>
      <c r="BC446" s="10"/>
      <c r="BD446" s="14"/>
      <c r="BE446" s="14"/>
      <c r="BF446" s="10"/>
      <c r="BG446" s="10"/>
      <c r="BH446" s="10"/>
      <c r="BI446" s="10"/>
    </row>
    <row r="447" ht="15.75" customHeight="1">
      <c r="A447" s="226"/>
      <c r="B447" s="227"/>
      <c r="C447" s="228"/>
      <c r="D447" s="14"/>
      <c r="E447" s="14"/>
      <c r="F447" s="14"/>
      <c r="G447" s="14"/>
      <c r="H447" s="14"/>
      <c r="I447" s="14"/>
      <c r="J447" s="14"/>
      <c r="K447" s="14"/>
      <c r="L447" s="229"/>
      <c r="M447" s="14"/>
      <c r="N447" s="230"/>
      <c r="O447" s="14"/>
      <c r="P447" s="10"/>
      <c r="Q447" s="14"/>
      <c r="R447" s="14"/>
      <c r="S447" s="14"/>
      <c r="T447" s="14"/>
      <c r="U447" s="14"/>
      <c r="V447" s="14"/>
      <c r="W447" s="14"/>
      <c r="X447" s="14"/>
      <c r="Y447" s="231"/>
      <c r="Z447" s="231"/>
      <c r="AA447" s="231"/>
      <c r="AB447" s="229"/>
      <c r="AC447" s="14"/>
      <c r="AD447" s="14"/>
      <c r="AE447" s="14"/>
      <c r="AF447" s="14"/>
      <c r="AG447" s="14"/>
      <c r="AH447" s="14"/>
      <c r="AI447" s="14"/>
      <c r="AJ447" s="14"/>
      <c r="AK447" s="14"/>
      <c r="AL447" s="14"/>
      <c r="AM447" s="14"/>
      <c r="AN447" s="14"/>
      <c r="AO447" s="230"/>
      <c r="AP447" s="10"/>
      <c r="AQ447" s="10"/>
      <c r="AR447" s="10"/>
      <c r="AS447" s="14"/>
      <c r="AT447" s="10"/>
      <c r="AU447" s="10"/>
      <c r="AV447" s="10"/>
      <c r="AW447" s="10"/>
      <c r="AX447" s="10"/>
      <c r="AY447" s="10"/>
      <c r="AZ447" s="10"/>
      <c r="BA447" s="10"/>
      <c r="BB447" s="10"/>
      <c r="BC447" s="10"/>
      <c r="BD447" s="14"/>
      <c r="BE447" s="14"/>
      <c r="BF447" s="10"/>
      <c r="BG447" s="10"/>
      <c r="BH447" s="10"/>
      <c r="BI447" s="10"/>
    </row>
    <row r="448" ht="15.75" customHeight="1">
      <c r="A448" s="226"/>
      <c r="B448" s="227"/>
      <c r="C448" s="228"/>
      <c r="D448" s="14"/>
      <c r="E448" s="14"/>
      <c r="F448" s="14"/>
      <c r="G448" s="14"/>
      <c r="H448" s="14"/>
      <c r="I448" s="14"/>
      <c r="J448" s="14"/>
      <c r="K448" s="14"/>
      <c r="L448" s="229"/>
      <c r="M448" s="14"/>
      <c r="N448" s="230"/>
      <c r="O448" s="14"/>
      <c r="P448" s="10"/>
      <c r="Q448" s="14"/>
      <c r="R448" s="14"/>
      <c r="S448" s="14"/>
      <c r="T448" s="14"/>
      <c r="U448" s="14"/>
      <c r="V448" s="14"/>
      <c r="W448" s="14"/>
      <c r="X448" s="14"/>
      <c r="Y448" s="231"/>
      <c r="Z448" s="231"/>
      <c r="AA448" s="231"/>
      <c r="AB448" s="229"/>
      <c r="AC448" s="14"/>
      <c r="AD448" s="14"/>
      <c r="AE448" s="14"/>
      <c r="AF448" s="14"/>
      <c r="AG448" s="14"/>
      <c r="AH448" s="14"/>
      <c r="AI448" s="14"/>
      <c r="AJ448" s="14"/>
      <c r="AK448" s="14"/>
      <c r="AL448" s="14"/>
      <c r="AM448" s="14"/>
      <c r="AN448" s="14"/>
      <c r="AO448" s="230"/>
      <c r="AP448" s="10"/>
      <c r="AQ448" s="10"/>
      <c r="AR448" s="10"/>
      <c r="AS448" s="14"/>
      <c r="AT448" s="10"/>
      <c r="AU448" s="10"/>
      <c r="AV448" s="10"/>
      <c r="AW448" s="10"/>
      <c r="AX448" s="10"/>
      <c r="AY448" s="10"/>
      <c r="AZ448" s="10"/>
      <c r="BA448" s="10"/>
      <c r="BB448" s="10"/>
      <c r="BC448" s="10"/>
      <c r="BD448" s="14"/>
      <c r="BE448" s="14"/>
      <c r="BF448" s="10"/>
      <c r="BG448" s="10"/>
      <c r="BH448" s="10"/>
      <c r="BI448" s="10"/>
    </row>
    <row r="449" ht="15.75" customHeight="1">
      <c r="A449" s="226"/>
      <c r="B449" s="227"/>
      <c r="C449" s="228"/>
      <c r="D449" s="14"/>
      <c r="E449" s="14"/>
      <c r="F449" s="14"/>
      <c r="G449" s="14"/>
      <c r="H449" s="14"/>
      <c r="I449" s="14"/>
      <c r="J449" s="14"/>
      <c r="K449" s="14"/>
      <c r="L449" s="229"/>
      <c r="M449" s="14"/>
      <c r="N449" s="230"/>
      <c r="O449" s="14"/>
      <c r="P449" s="10"/>
      <c r="Q449" s="14"/>
      <c r="R449" s="14"/>
      <c r="S449" s="14"/>
      <c r="T449" s="14"/>
      <c r="U449" s="14"/>
      <c r="V449" s="14"/>
      <c r="W449" s="14"/>
      <c r="X449" s="14"/>
      <c r="Y449" s="231"/>
      <c r="Z449" s="231"/>
      <c r="AA449" s="231"/>
      <c r="AB449" s="229"/>
      <c r="AC449" s="14"/>
      <c r="AD449" s="14"/>
      <c r="AE449" s="14"/>
      <c r="AF449" s="14"/>
      <c r="AG449" s="14"/>
      <c r="AH449" s="14"/>
      <c r="AI449" s="14"/>
      <c r="AJ449" s="14"/>
      <c r="AK449" s="14"/>
      <c r="AL449" s="14"/>
      <c r="AM449" s="14"/>
      <c r="AN449" s="14"/>
      <c r="AO449" s="230"/>
      <c r="AP449" s="10"/>
      <c r="AQ449" s="10"/>
      <c r="AR449" s="10"/>
      <c r="AS449" s="14"/>
      <c r="AT449" s="10"/>
      <c r="AU449" s="10"/>
      <c r="AV449" s="10"/>
      <c r="AW449" s="10"/>
      <c r="AX449" s="10"/>
      <c r="AY449" s="10"/>
      <c r="AZ449" s="10"/>
      <c r="BA449" s="10"/>
      <c r="BB449" s="10"/>
      <c r="BC449" s="10"/>
      <c r="BD449" s="14"/>
      <c r="BE449" s="14"/>
      <c r="BF449" s="10"/>
      <c r="BG449" s="10"/>
      <c r="BH449" s="10"/>
      <c r="BI449" s="10"/>
    </row>
    <row r="450" ht="15.75" customHeight="1">
      <c r="A450" s="226"/>
      <c r="B450" s="227"/>
      <c r="C450" s="228"/>
      <c r="D450" s="14"/>
      <c r="E450" s="14"/>
      <c r="F450" s="14"/>
      <c r="G450" s="14"/>
      <c r="H450" s="14"/>
      <c r="I450" s="14"/>
      <c r="J450" s="14"/>
      <c r="K450" s="14"/>
      <c r="L450" s="229"/>
      <c r="M450" s="14"/>
      <c r="N450" s="230"/>
      <c r="O450" s="14"/>
      <c r="P450" s="10"/>
      <c r="Q450" s="14"/>
      <c r="R450" s="14"/>
      <c r="S450" s="14"/>
      <c r="T450" s="14"/>
      <c r="U450" s="14"/>
      <c r="V450" s="14"/>
      <c r="W450" s="14"/>
      <c r="X450" s="14"/>
      <c r="Y450" s="231"/>
      <c r="Z450" s="231"/>
      <c r="AA450" s="231"/>
      <c r="AB450" s="229"/>
      <c r="AC450" s="14"/>
      <c r="AD450" s="14"/>
      <c r="AE450" s="14"/>
      <c r="AF450" s="14"/>
      <c r="AG450" s="14"/>
      <c r="AH450" s="14"/>
      <c r="AI450" s="14"/>
      <c r="AJ450" s="14"/>
      <c r="AK450" s="14"/>
      <c r="AL450" s="14"/>
      <c r="AM450" s="14"/>
      <c r="AN450" s="14"/>
      <c r="AO450" s="230"/>
      <c r="AP450" s="10"/>
      <c r="AQ450" s="10"/>
      <c r="AR450" s="10"/>
      <c r="AS450" s="14"/>
      <c r="AT450" s="10"/>
      <c r="AU450" s="10"/>
      <c r="AV450" s="10"/>
      <c r="AW450" s="10"/>
      <c r="AX450" s="10"/>
      <c r="AY450" s="10"/>
      <c r="AZ450" s="10"/>
      <c r="BA450" s="10"/>
      <c r="BB450" s="10"/>
      <c r="BC450" s="10"/>
      <c r="BD450" s="14"/>
      <c r="BE450" s="14"/>
      <c r="BF450" s="10"/>
      <c r="BG450" s="10"/>
      <c r="BH450" s="10"/>
      <c r="BI450" s="10"/>
    </row>
    <row r="451" ht="15.75" customHeight="1">
      <c r="A451" s="226"/>
      <c r="B451" s="227"/>
      <c r="C451" s="228"/>
      <c r="D451" s="14"/>
      <c r="E451" s="14"/>
      <c r="F451" s="14"/>
      <c r="G451" s="14"/>
      <c r="H451" s="14"/>
      <c r="I451" s="14"/>
      <c r="J451" s="14"/>
      <c r="K451" s="14"/>
      <c r="L451" s="229"/>
      <c r="M451" s="14"/>
      <c r="N451" s="230"/>
      <c r="O451" s="14"/>
      <c r="P451" s="10"/>
      <c r="Q451" s="14"/>
      <c r="R451" s="14"/>
      <c r="S451" s="14"/>
      <c r="T451" s="14"/>
      <c r="U451" s="14"/>
      <c r="V451" s="14"/>
      <c r="W451" s="14"/>
      <c r="X451" s="14"/>
      <c r="Y451" s="231"/>
      <c r="Z451" s="231"/>
      <c r="AA451" s="231"/>
      <c r="AB451" s="229"/>
      <c r="AC451" s="14"/>
      <c r="AD451" s="14"/>
      <c r="AE451" s="14"/>
      <c r="AF451" s="14"/>
      <c r="AG451" s="14"/>
      <c r="AH451" s="14"/>
      <c r="AI451" s="14"/>
      <c r="AJ451" s="14"/>
      <c r="AK451" s="14"/>
      <c r="AL451" s="14"/>
      <c r="AM451" s="14"/>
      <c r="AN451" s="14"/>
      <c r="AO451" s="230"/>
      <c r="AP451" s="10"/>
      <c r="AQ451" s="10"/>
      <c r="AR451" s="10"/>
      <c r="AS451" s="14"/>
      <c r="AT451" s="10"/>
      <c r="AU451" s="10"/>
      <c r="AV451" s="10"/>
      <c r="AW451" s="10"/>
      <c r="AX451" s="10"/>
      <c r="AY451" s="10"/>
      <c r="AZ451" s="10"/>
      <c r="BA451" s="10"/>
      <c r="BB451" s="10"/>
      <c r="BC451" s="10"/>
      <c r="BD451" s="14"/>
      <c r="BE451" s="14"/>
      <c r="BF451" s="10"/>
      <c r="BG451" s="10"/>
      <c r="BH451" s="10"/>
      <c r="BI451" s="10"/>
    </row>
    <row r="452" ht="15.75" customHeight="1">
      <c r="A452" s="226"/>
      <c r="B452" s="227"/>
      <c r="C452" s="228"/>
      <c r="D452" s="14"/>
      <c r="E452" s="14"/>
      <c r="F452" s="14"/>
      <c r="G452" s="14"/>
      <c r="H452" s="14"/>
      <c r="I452" s="14"/>
      <c r="J452" s="14"/>
      <c r="K452" s="14"/>
      <c r="L452" s="229"/>
      <c r="M452" s="14"/>
      <c r="N452" s="230"/>
      <c r="O452" s="14"/>
      <c r="P452" s="10"/>
      <c r="Q452" s="14"/>
      <c r="R452" s="14"/>
      <c r="S452" s="14"/>
      <c r="T452" s="14"/>
      <c r="U452" s="14"/>
      <c r="V452" s="14"/>
      <c r="W452" s="14"/>
      <c r="X452" s="14"/>
      <c r="Y452" s="231"/>
      <c r="Z452" s="231"/>
      <c r="AA452" s="231"/>
      <c r="AB452" s="229"/>
      <c r="AC452" s="14"/>
      <c r="AD452" s="14"/>
      <c r="AE452" s="14"/>
      <c r="AF452" s="14"/>
      <c r="AG452" s="14"/>
      <c r="AH452" s="14"/>
      <c r="AI452" s="14"/>
      <c r="AJ452" s="14"/>
      <c r="AK452" s="14"/>
      <c r="AL452" s="14"/>
      <c r="AM452" s="14"/>
      <c r="AN452" s="14"/>
      <c r="AO452" s="230"/>
      <c r="AP452" s="10"/>
      <c r="AQ452" s="10"/>
      <c r="AR452" s="10"/>
      <c r="AS452" s="14"/>
      <c r="AT452" s="10"/>
      <c r="AU452" s="10"/>
      <c r="AV452" s="10"/>
      <c r="AW452" s="10"/>
      <c r="AX452" s="10"/>
      <c r="AY452" s="10"/>
      <c r="AZ452" s="10"/>
      <c r="BA452" s="10"/>
      <c r="BB452" s="10"/>
      <c r="BC452" s="10"/>
      <c r="BD452" s="14"/>
      <c r="BE452" s="14"/>
      <c r="BF452" s="10"/>
      <c r="BG452" s="10"/>
      <c r="BH452" s="10"/>
      <c r="BI452" s="10"/>
    </row>
    <row r="453" ht="15.75" customHeight="1">
      <c r="A453" s="226"/>
      <c r="B453" s="227"/>
      <c r="C453" s="228"/>
      <c r="D453" s="14"/>
      <c r="E453" s="14"/>
      <c r="F453" s="14"/>
      <c r="G453" s="14"/>
      <c r="H453" s="14"/>
      <c r="I453" s="14"/>
      <c r="J453" s="14"/>
      <c r="K453" s="14"/>
      <c r="L453" s="229"/>
      <c r="M453" s="14"/>
      <c r="N453" s="230"/>
      <c r="O453" s="14"/>
      <c r="P453" s="10"/>
      <c r="Q453" s="14"/>
      <c r="R453" s="14"/>
      <c r="S453" s="14"/>
      <c r="T453" s="14"/>
      <c r="U453" s="14"/>
      <c r="V453" s="14"/>
      <c r="W453" s="14"/>
      <c r="X453" s="14"/>
      <c r="Y453" s="231"/>
      <c r="Z453" s="231"/>
      <c r="AA453" s="231"/>
      <c r="AB453" s="229"/>
      <c r="AC453" s="14"/>
      <c r="AD453" s="14"/>
      <c r="AE453" s="14"/>
      <c r="AF453" s="14"/>
      <c r="AG453" s="14"/>
      <c r="AH453" s="14"/>
      <c r="AI453" s="14"/>
      <c r="AJ453" s="14"/>
      <c r="AK453" s="14"/>
      <c r="AL453" s="14"/>
      <c r="AM453" s="14"/>
      <c r="AN453" s="14"/>
      <c r="AO453" s="230"/>
      <c r="AP453" s="10"/>
      <c r="AQ453" s="10"/>
      <c r="AR453" s="10"/>
      <c r="AS453" s="14"/>
      <c r="AT453" s="10"/>
      <c r="AU453" s="10"/>
      <c r="AV453" s="10"/>
      <c r="AW453" s="10"/>
      <c r="AX453" s="10"/>
      <c r="AY453" s="10"/>
      <c r="AZ453" s="10"/>
      <c r="BA453" s="10"/>
      <c r="BB453" s="10"/>
      <c r="BC453" s="10"/>
      <c r="BD453" s="14"/>
      <c r="BE453" s="14"/>
      <c r="BF453" s="10"/>
      <c r="BG453" s="10"/>
      <c r="BH453" s="10"/>
      <c r="BI453" s="10"/>
    </row>
    <row r="454" ht="15.75" customHeight="1">
      <c r="A454" s="226"/>
      <c r="B454" s="227"/>
      <c r="C454" s="228"/>
      <c r="D454" s="14"/>
      <c r="E454" s="14"/>
      <c r="F454" s="14"/>
      <c r="G454" s="14"/>
      <c r="H454" s="14"/>
      <c r="I454" s="14"/>
      <c r="J454" s="14"/>
      <c r="K454" s="14"/>
      <c r="L454" s="229"/>
      <c r="M454" s="14"/>
      <c r="N454" s="230"/>
      <c r="O454" s="14"/>
      <c r="P454" s="10"/>
      <c r="Q454" s="14"/>
      <c r="R454" s="14"/>
      <c r="S454" s="14"/>
      <c r="T454" s="14"/>
      <c r="U454" s="14"/>
      <c r="V454" s="14"/>
      <c r="W454" s="14"/>
      <c r="X454" s="14"/>
      <c r="Y454" s="231"/>
      <c r="Z454" s="231"/>
      <c r="AA454" s="231"/>
      <c r="AB454" s="229"/>
      <c r="AC454" s="14"/>
      <c r="AD454" s="14"/>
      <c r="AE454" s="14"/>
      <c r="AF454" s="14"/>
      <c r="AG454" s="14"/>
      <c r="AH454" s="14"/>
      <c r="AI454" s="14"/>
      <c r="AJ454" s="14"/>
      <c r="AK454" s="14"/>
      <c r="AL454" s="14"/>
      <c r="AM454" s="14"/>
      <c r="AN454" s="14"/>
      <c r="AO454" s="230"/>
      <c r="AP454" s="10"/>
      <c r="AQ454" s="10"/>
      <c r="AR454" s="10"/>
      <c r="AS454" s="14"/>
      <c r="AT454" s="10"/>
      <c r="AU454" s="10"/>
      <c r="AV454" s="10"/>
      <c r="AW454" s="10"/>
      <c r="AX454" s="10"/>
      <c r="AY454" s="10"/>
      <c r="AZ454" s="10"/>
      <c r="BA454" s="10"/>
      <c r="BB454" s="10"/>
      <c r="BC454" s="10"/>
      <c r="BD454" s="14"/>
      <c r="BE454" s="14"/>
      <c r="BF454" s="10"/>
      <c r="BG454" s="10"/>
      <c r="BH454" s="10"/>
      <c r="BI454" s="10"/>
    </row>
    <row r="455" ht="15.75" customHeight="1">
      <c r="A455" s="226"/>
      <c r="B455" s="227"/>
      <c r="C455" s="228"/>
      <c r="D455" s="14"/>
      <c r="E455" s="14"/>
      <c r="F455" s="14"/>
      <c r="G455" s="14"/>
      <c r="H455" s="14"/>
      <c r="I455" s="14"/>
      <c r="J455" s="14"/>
      <c r="K455" s="14"/>
      <c r="L455" s="229"/>
      <c r="M455" s="14"/>
      <c r="N455" s="230"/>
      <c r="O455" s="14"/>
      <c r="P455" s="10"/>
      <c r="Q455" s="14"/>
      <c r="R455" s="14"/>
      <c r="S455" s="14"/>
      <c r="T455" s="14"/>
      <c r="U455" s="14"/>
      <c r="V455" s="14"/>
      <c r="W455" s="14"/>
      <c r="X455" s="14"/>
      <c r="Y455" s="231"/>
      <c r="Z455" s="231"/>
      <c r="AA455" s="231"/>
      <c r="AB455" s="229"/>
      <c r="AC455" s="14"/>
      <c r="AD455" s="14"/>
      <c r="AE455" s="14"/>
      <c r="AF455" s="14"/>
      <c r="AG455" s="14"/>
      <c r="AH455" s="14"/>
      <c r="AI455" s="14"/>
      <c r="AJ455" s="14"/>
      <c r="AK455" s="14"/>
      <c r="AL455" s="14"/>
      <c r="AM455" s="14"/>
      <c r="AN455" s="14"/>
      <c r="AO455" s="230"/>
      <c r="AP455" s="10"/>
      <c r="AQ455" s="10"/>
      <c r="AR455" s="10"/>
      <c r="AS455" s="14"/>
      <c r="AT455" s="10"/>
      <c r="AU455" s="10"/>
      <c r="AV455" s="10"/>
      <c r="AW455" s="10"/>
      <c r="AX455" s="10"/>
      <c r="AY455" s="10"/>
      <c r="AZ455" s="10"/>
      <c r="BA455" s="10"/>
      <c r="BB455" s="10"/>
      <c r="BC455" s="10"/>
      <c r="BD455" s="14"/>
      <c r="BE455" s="14"/>
      <c r="BF455" s="10"/>
      <c r="BG455" s="10"/>
      <c r="BH455" s="10"/>
      <c r="BI455" s="10"/>
    </row>
    <row r="456" ht="15.75" customHeight="1">
      <c r="A456" s="226"/>
      <c r="B456" s="227"/>
      <c r="C456" s="228"/>
      <c r="D456" s="14"/>
      <c r="E456" s="14"/>
      <c r="F456" s="14"/>
      <c r="G456" s="14"/>
      <c r="H456" s="14"/>
      <c r="I456" s="14"/>
      <c r="J456" s="14"/>
      <c r="K456" s="14"/>
      <c r="L456" s="229"/>
      <c r="M456" s="14"/>
      <c r="N456" s="230"/>
      <c r="O456" s="14"/>
      <c r="P456" s="10"/>
      <c r="Q456" s="14"/>
      <c r="R456" s="14"/>
      <c r="S456" s="14"/>
      <c r="T456" s="14"/>
      <c r="U456" s="14"/>
      <c r="V456" s="14"/>
      <c r="W456" s="14"/>
      <c r="X456" s="14"/>
      <c r="Y456" s="231"/>
      <c r="Z456" s="231"/>
      <c r="AA456" s="231"/>
      <c r="AB456" s="229"/>
      <c r="AC456" s="14"/>
      <c r="AD456" s="14"/>
      <c r="AE456" s="14"/>
      <c r="AF456" s="14"/>
      <c r="AG456" s="14"/>
      <c r="AH456" s="14"/>
      <c r="AI456" s="14"/>
      <c r="AJ456" s="14"/>
      <c r="AK456" s="14"/>
      <c r="AL456" s="14"/>
      <c r="AM456" s="14"/>
      <c r="AN456" s="14"/>
      <c r="AO456" s="230"/>
      <c r="AP456" s="10"/>
      <c r="AQ456" s="10"/>
      <c r="AR456" s="10"/>
      <c r="AS456" s="14"/>
      <c r="AT456" s="10"/>
      <c r="AU456" s="10"/>
      <c r="AV456" s="10"/>
      <c r="AW456" s="10"/>
      <c r="AX456" s="10"/>
      <c r="AY456" s="10"/>
      <c r="AZ456" s="10"/>
      <c r="BA456" s="10"/>
      <c r="BB456" s="10"/>
      <c r="BC456" s="10"/>
      <c r="BD456" s="14"/>
      <c r="BE456" s="14"/>
      <c r="BF456" s="10"/>
      <c r="BG456" s="10"/>
      <c r="BH456" s="10"/>
      <c r="BI456" s="10"/>
    </row>
    <row r="457" ht="15.75" customHeight="1">
      <c r="A457" s="226"/>
      <c r="B457" s="227"/>
      <c r="C457" s="228"/>
      <c r="D457" s="14"/>
      <c r="E457" s="14"/>
      <c r="F457" s="14"/>
      <c r="G457" s="14"/>
      <c r="H457" s="14"/>
      <c r="I457" s="14"/>
      <c r="J457" s="14"/>
      <c r="K457" s="14"/>
      <c r="L457" s="229"/>
      <c r="M457" s="14"/>
      <c r="N457" s="230"/>
      <c r="O457" s="14"/>
      <c r="P457" s="10"/>
      <c r="Q457" s="14"/>
      <c r="R457" s="14"/>
      <c r="S457" s="14"/>
      <c r="T457" s="14"/>
      <c r="U457" s="14"/>
      <c r="V457" s="14"/>
      <c r="W457" s="14"/>
      <c r="X457" s="14"/>
      <c r="Y457" s="231"/>
      <c r="Z457" s="231"/>
      <c r="AA457" s="231"/>
      <c r="AB457" s="229"/>
      <c r="AC457" s="14"/>
      <c r="AD457" s="14"/>
      <c r="AE457" s="14"/>
      <c r="AF457" s="14"/>
      <c r="AG457" s="14"/>
      <c r="AH457" s="14"/>
      <c r="AI457" s="14"/>
      <c r="AJ457" s="14"/>
      <c r="AK457" s="14"/>
      <c r="AL457" s="14"/>
      <c r="AM457" s="14"/>
      <c r="AN457" s="14"/>
      <c r="AO457" s="230"/>
      <c r="AP457" s="10"/>
      <c r="AQ457" s="10"/>
      <c r="AR457" s="10"/>
      <c r="AS457" s="14"/>
      <c r="AT457" s="10"/>
      <c r="AU457" s="10"/>
      <c r="AV457" s="10"/>
      <c r="AW457" s="10"/>
      <c r="AX457" s="10"/>
      <c r="AY457" s="10"/>
      <c r="AZ457" s="10"/>
      <c r="BA457" s="10"/>
      <c r="BB457" s="10"/>
      <c r="BC457" s="10"/>
      <c r="BD457" s="14"/>
      <c r="BE457" s="14"/>
      <c r="BF457" s="10"/>
      <c r="BG457" s="10"/>
      <c r="BH457" s="10"/>
      <c r="BI457" s="10"/>
    </row>
    <row r="458" ht="15.75" customHeight="1">
      <c r="A458" s="226"/>
      <c r="B458" s="227"/>
      <c r="C458" s="228"/>
      <c r="D458" s="14"/>
      <c r="E458" s="14"/>
      <c r="F458" s="14"/>
      <c r="G458" s="14"/>
      <c r="H458" s="14"/>
      <c r="I458" s="14"/>
      <c r="J458" s="14"/>
      <c r="K458" s="14"/>
      <c r="L458" s="229"/>
      <c r="M458" s="14"/>
      <c r="N458" s="230"/>
      <c r="O458" s="14"/>
      <c r="P458" s="10"/>
      <c r="Q458" s="14"/>
      <c r="R458" s="14"/>
      <c r="S458" s="14"/>
      <c r="T458" s="14"/>
      <c r="U458" s="14"/>
      <c r="V458" s="14"/>
      <c r="W458" s="14"/>
      <c r="X458" s="14"/>
      <c r="Y458" s="231"/>
      <c r="Z458" s="231"/>
      <c r="AA458" s="231"/>
      <c r="AB458" s="229"/>
      <c r="AC458" s="14"/>
      <c r="AD458" s="14"/>
      <c r="AE458" s="14"/>
      <c r="AF458" s="14"/>
      <c r="AG458" s="14"/>
      <c r="AH458" s="14"/>
      <c r="AI458" s="14"/>
      <c r="AJ458" s="14"/>
      <c r="AK458" s="14"/>
      <c r="AL458" s="14"/>
      <c r="AM458" s="14"/>
      <c r="AN458" s="14"/>
      <c r="AO458" s="230"/>
      <c r="AP458" s="10"/>
      <c r="AQ458" s="10"/>
      <c r="AR458" s="10"/>
      <c r="AS458" s="14"/>
      <c r="AT458" s="10"/>
      <c r="AU458" s="10"/>
      <c r="AV458" s="10"/>
      <c r="AW458" s="10"/>
      <c r="AX458" s="10"/>
      <c r="AY458" s="10"/>
      <c r="AZ458" s="10"/>
      <c r="BA458" s="10"/>
      <c r="BB458" s="10"/>
      <c r="BC458" s="10"/>
      <c r="BD458" s="14"/>
      <c r="BE458" s="14"/>
      <c r="BF458" s="10"/>
      <c r="BG458" s="10"/>
      <c r="BH458" s="10"/>
      <c r="BI458" s="10"/>
    </row>
    <row r="459" ht="15.75" customHeight="1">
      <c r="A459" s="226"/>
      <c r="B459" s="227"/>
      <c r="C459" s="228"/>
      <c r="D459" s="14"/>
      <c r="E459" s="14"/>
      <c r="F459" s="14"/>
      <c r="G459" s="14"/>
      <c r="H459" s="14"/>
      <c r="I459" s="14"/>
      <c r="J459" s="14"/>
      <c r="K459" s="14"/>
      <c r="L459" s="229"/>
      <c r="M459" s="14"/>
      <c r="N459" s="230"/>
      <c r="O459" s="14"/>
      <c r="P459" s="10"/>
      <c r="Q459" s="14"/>
      <c r="R459" s="14"/>
      <c r="S459" s="14"/>
      <c r="T459" s="14"/>
      <c r="U459" s="14"/>
      <c r="V459" s="14"/>
      <c r="W459" s="14"/>
      <c r="X459" s="14"/>
      <c r="Y459" s="231"/>
      <c r="Z459" s="231"/>
      <c r="AA459" s="231"/>
      <c r="AB459" s="229"/>
      <c r="AC459" s="14"/>
      <c r="AD459" s="14"/>
      <c r="AE459" s="14"/>
      <c r="AF459" s="14"/>
      <c r="AG459" s="14"/>
      <c r="AH459" s="14"/>
      <c r="AI459" s="14"/>
      <c r="AJ459" s="14"/>
      <c r="AK459" s="14"/>
      <c r="AL459" s="14"/>
      <c r="AM459" s="14"/>
      <c r="AN459" s="14"/>
      <c r="AO459" s="230"/>
      <c r="AP459" s="10"/>
      <c r="AQ459" s="10"/>
      <c r="AR459" s="10"/>
      <c r="AS459" s="14"/>
      <c r="AT459" s="10"/>
      <c r="AU459" s="10"/>
      <c r="AV459" s="10"/>
      <c r="AW459" s="10"/>
      <c r="AX459" s="10"/>
      <c r="AY459" s="10"/>
      <c r="AZ459" s="10"/>
      <c r="BA459" s="10"/>
      <c r="BB459" s="10"/>
      <c r="BC459" s="10"/>
      <c r="BD459" s="14"/>
      <c r="BE459" s="14"/>
      <c r="BF459" s="10"/>
      <c r="BG459" s="10"/>
      <c r="BH459" s="10"/>
      <c r="BI459" s="10"/>
    </row>
    <row r="460" ht="15.75" customHeight="1">
      <c r="A460" s="226"/>
      <c r="B460" s="227"/>
      <c r="C460" s="228"/>
      <c r="D460" s="14"/>
      <c r="E460" s="14"/>
      <c r="F460" s="14"/>
      <c r="G460" s="14"/>
      <c r="H460" s="14"/>
      <c r="I460" s="14"/>
      <c r="J460" s="14"/>
      <c r="K460" s="14"/>
      <c r="L460" s="229"/>
      <c r="M460" s="14"/>
      <c r="N460" s="230"/>
      <c r="O460" s="14"/>
      <c r="P460" s="10"/>
      <c r="Q460" s="14"/>
      <c r="R460" s="14"/>
      <c r="S460" s="14"/>
      <c r="T460" s="14"/>
      <c r="U460" s="14"/>
      <c r="V460" s="14"/>
      <c r="W460" s="14"/>
      <c r="X460" s="14"/>
      <c r="Y460" s="231"/>
      <c r="Z460" s="231"/>
      <c r="AA460" s="231"/>
      <c r="AB460" s="229"/>
      <c r="AC460" s="14"/>
      <c r="AD460" s="14"/>
      <c r="AE460" s="14"/>
      <c r="AF460" s="14"/>
      <c r="AG460" s="14"/>
      <c r="AH460" s="14"/>
      <c r="AI460" s="14"/>
      <c r="AJ460" s="14"/>
      <c r="AK460" s="14"/>
      <c r="AL460" s="14"/>
      <c r="AM460" s="14"/>
      <c r="AN460" s="14"/>
      <c r="AO460" s="230"/>
      <c r="AP460" s="10"/>
      <c r="AQ460" s="10"/>
      <c r="AR460" s="10"/>
      <c r="AS460" s="14"/>
      <c r="AT460" s="10"/>
      <c r="AU460" s="10"/>
      <c r="AV460" s="10"/>
      <c r="AW460" s="10"/>
      <c r="AX460" s="10"/>
      <c r="AY460" s="10"/>
      <c r="AZ460" s="10"/>
      <c r="BA460" s="10"/>
      <c r="BB460" s="10"/>
      <c r="BC460" s="10"/>
      <c r="BD460" s="14"/>
      <c r="BE460" s="14"/>
      <c r="BF460" s="10"/>
      <c r="BG460" s="10"/>
      <c r="BH460" s="10"/>
      <c r="BI460" s="10"/>
    </row>
    <row r="461" ht="15.75" customHeight="1">
      <c r="A461" s="226"/>
      <c r="B461" s="227"/>
      <c r="C461" s="228"/>
      <c r="D461" s="14"/>
      <c r="E461" s="14"/>
      <c r="F461" s="14"/>
      <c r="G461" s="14"/>
      <c r="H461" s="14"/>
      <c r="I461" s="14"/>
      <c r="J461" s="14"/>
      <c r="K461" s="14"/>
      <c r="L461" s="229"/>
      <c r="M461" s="14"/>
      <c r="N461" s="230"/>
      <c r="O461" s="14"/>
      <c r="P461" s="10"/>
      <c r="Q461" s="14"/>
      <c r="R461" s="14"/>
      <c r="S461" s="14"/>
      <c r="T461" s="14"/>
      <c r="U461" s="14"/>
      <c r="V461" s="14"/>
      <c r="W461" s="14"/>
      <c r="X461" s="14"/>
      <c r="Y461" s="231"/>
      <c r="Z461" s="231"/>
      <c r="AA461" s="231"/>
      <c r="AB461" s="229"/>
      <c r="AC461" s="14"/>
      <c r="AD461" s="14"/>
      <c r="AE461" s="14"/>
      <c r="AF461" s="14"/>
      <c r="AG461" s="14"/>
      <c r="AH461" s="14"/>
      <c r="AI461" s="14"/>
      <c r="AJ461" s="14"/>
      <c r="AK461" s="14"/>
      <c r="AL461" s="14"/>
      <c r="AM461" s="14"/>
      <c r="AN461" s="14"/>
      <c r="AO461" s="230"/>
      <c r="AP461" s="10"/>
      <c r="AQ461" s="10"/>
      <c r="AR461" s="10"/>
      <c r="AS461" s="14"/>
      <c r="AT461" s="10"/>
      <c r="AU461" s="10"/>
      <c r="AV461" s="10"/>
      <c r="AW461" s="10"/>
      <c r="AX461" s="10"/>
      <c r="AY461" s="10"/>
      <c r="AZ461" s="10"/>
      <c r="BA461" s="10"/>
      <c r="BB461" s="10"/>
      <c r="BC461" s="10"/>
      <c r="BD461" s="14"/>
      <c r="BE461" s="14"/>
      <c r="BF461" s="10"/>
      <c r="BG461" s="10"/>
      <c r="BH461" s="10"/>
      <c r="BI461" s="10"/>
    </row>
    <row r="462" ht="15.75" customHeight="1">
      <c r="A462" s="226"/>
      <c r="B462" s="227"/>
      <c r="C462" s="228"/>
      <c r="D462" s="14"/>
      <c r="E462" s="14"/>
      <c r="F462" s="14"/>
      <c r="G462" s="14"/>
      <c r="H462" s="14"/>
      <c r="I462" s="14"/>
      <c r="J462" s="14"/>
      <c r="K462" s="14"/>
      <c r="L462" s="229"/>
      <c r="M462" s="14"/>
      <c r="N462" s="230"/>
      <c r="O462" s="14"/>
      <c r="P462" s="10"/>
      <c r="Q462" s="14"/>
      <c r="R462" s="14"/>
      <c r="S462" s="14"/>
      <c r="T462" s="14"/>
      <c r="U462" s="14"/>
      <c r="V462" s="14"/>
      <c r="W462" s="14"/>
      <c r="X462" s="14"/>
      <c r="Y462" s="231"/>
      <c r="Z462" s="231"/>
      <c r="AA462" s="231"/>
      <c r="AB462" s="229"/>
      <c r="AC462" s="14"/>
      <c r="AD462" s="14"/>
      <c r="AE462" s="14"/>
      <c r="AF462" s="14"/>
      <c r="AG462" s="14"/>
      <c r="AH462" s="14"/>
      <c r="AI462" s="14"/>
      <c r="AJ462" s="14"/>
      <c r="AK462" s="14"/>
      <c r="AL462" s="14"/>
      <c r="AM462" s="14"/>
      <c r="AN462" s="14"/>
      <c r="AO462" s="230"/>
      <c r="AP462" s="10"/>
      <c r="AQ462" s="10"/>
      <c r="AR462" s="10"/>
      <c r="AS462" s="14"/>
      <c r="AT462" s="10"/>
      <c r="AU462" s="10"/>
      <c r="AV462" s="10"/>
      <c r="AW462" s="10"/>
      <c r="AX462" s="10"/>
      <c r="AY462" s="10"/>
      <c r="AZ462" s="10"/>
      <c r="BA462" s="10"/>
      <c r="BB462" s="10"/>
      <c r="BC462" s="10"/>
      <c r="BD462" s="14"/>
      <c r="BE462" s="14"/>
      <c r="BF462" s="10"/>
      <c r="BG462" s="10"/>
      <c r="BH462" s="10"/>
      <c r="BI462" s="10"/>
    </row>
    <row r="463" ht="15.75" customHeight="1">
      <c r="A463" s="226"/>
      <c r="B463" s="227"/>
      <c r="C463" s="228"/>
      <c r="D463" s="14"/>
      <c r="E463" s="14"/>
      <c r="F463" s="14"/>
      <c r="G463" s="14"/>
      <c r="H463" s="14"/>
      <c r="I463" s="14"/>
      <c r="J463" s="14"/>
      <c r="K463" s="14"/>
      <c r="L463" s="229"/>
      <c r="M463" s="14"/>
      <c r="N463" s="230"/>
      <c r="O463" s="14"/>
      <c r="P463" s="10"/>
      <c r="Q463" s="14"/>
      <c r="R463" s="14"/>
      <c r="S463" s="14"/>
      <c r="T463" s="14"/>
      <c r="U463" s="14"/>
      <c r="V463" s="14"/>
      <c r="W463" s="14"/>
      <c r="X463" s="14"/>
      <c r="Y463" s="231"/>
      <c r="Z463" s="231"/>
      <c r="AA463" s="231"/>
      <c r="AB463" s="229"/>
      <c r="AC463" s="14"/>
      <c r="AD463" s="14"/>
      <c r="AE463" s="14"/>
      <c r="AF463" s="14"/>
      <c r="AG463" s="14"/>
      <c r="AH463" s="14"/>
      <c r="AI463" s="14"/>
      <c r="AJ463" s="14"/>
      <c r="AK463" s="14"/>
      <c r="AL463" s="14"/>
      <c r="AM463" s="14"/>
      <c r="AN463" s="14"/>
      <c r="AO463" s="230"/>
      <c r="AP463" s="10"/>
      <c r="AQ463" s="10"/>
      <c r="AR463" s="10"/>
      <c r="AS463" s="14"/>
      <c r="AT463" s="10"/>
      <c r="AU463" s="10"/>
      <c r="AV463" s="10"/>
      <c r="AW463" s="10"/>
      <c r="AX463" s="10"/>
      <c r="AY463" s="10"/>
      <c r="AZ463" s="10"/>
      <c r="BA463" s="10"/>
      <c r="BB463" s="10"/>
      <c r="BC463" s="10"/>
      <c r="BD463" s="14"/>
      <c r="BE463" s="14"/>
      <c r="BF463" s="10"/>
      <c r="BG463" s="10"/>
      <c r="BH463" s="10"/>
      <c r="BI463" s="10"/>
    </row>
    <row r="464" ht="15.75" customHeight="1">
      <c r="A464" s="226"/>
      <c r="B464" s="227"/>
      <c r="C464" s="228"/>
      <c r="D464" s="14"/>
      <c r="E464" s="14"/>
      <c r="F464" s="14"/>
      <c r="G464" s="14"/>
      <c r="H464" s="14"/>
      <c r="I464" s="14"/>
      <c r="J464" s="14"/>
      <c r="K464" s="14"/>
      <c r="L464" s="229"/>
      <c r="M464" s="14"/>
      <c r="N464" s="230"/>
      <c r="O464" s="14"/>
      <c r="P464" s="10"/>
      <c r="Q464" s="14"/>
      <c r="R464" s="14"/>
      <c r="S464" s="14"/>
      <c r="T464" s="14"/>
      <c r="U464" s="14"/>
      <c r="V464" s="14"/>
      <c r="W464" s="14"/>
      <c r="X464" s="14"/>
      <c r="Y464" s="231"/>
      <c r="Z464" s="231"/>
      <c r="AA464" s="231"/>
      <c r="AB464" s="229"/>
      <c r="AC464" s="14"/>
      <c r="AD464" s="14"/>
      <c r="AE464" s="14"/>
      <c r="AF464" s="14"/>
      <c r="AG464" s="14"/>
      <c r="AH464" s="14"/>
      <c r="AI464" s="14"/>
      <c r="AJ464" s="14"/>
      <c r="AK464" s="14"/>
      <c r="AL464" s="14"/>
      <c r="AM464" s="14"/>
      <c r="AN464" s="14"/>
      <c r="AO464" s="230"/>
      <c r="AP464" s="10"/>
      <c r="AQ464" s="10"/>
      <c r="AR464" s="10"/>
      <c r="AS464" s="14"/>
      <c r="AT464" s="10"/>
      <c r="AU464" s="10"/>
      <c r="AV464" s="10"/>
      <c r="AW464" s="10"/>
      <c r="AX464" s="10"/>
      <c r="AY464" s="10"/>
      <c r="AZ464" s="10"/>
      <c r="BA464" s="10"/>
      <c r="BB464" s="10"/>
      <c r="BC464" s="10"/>
      <c r="BD464" s="14"/>
      <c r="BE464" s="14"/>
      <c r="BF464" s="10"/>
      <c r="BG464" s="10"/>
      <c r="BH464" s="10"/>
      <c r="BI464" s="10"/>
    </row>
    <row r="465" ht="15.75" customHeight="1">
      <c r="A465" s="226"/>
      <c r="B465" s="227"/>
      <c r="C465" s="228"/>
      <c r="D465" s="14"/>
      <c r="E465" s="14"/>
      <c r="F465" s="14"/>
      <c r="G465" s="14"/>
      <c r="H465" s="14"/>
      <c r="I465" s="14"/>
      <c r="J465" s="14"/>
      <c r="K465" s="14"/>
      <c r="L465" s="229"/>
      <c r="M465" s="14"/>
      <c r="N465" s="230"/>
      <c r="O465" s="14"/>
      <c r="P465" s="10"/>
      <c r="Q465" s="14"/>
      <c r="R465" s="14"/>
      <c r="S465" s="14"/>
      <c r="T465" s="14"/>
      <c r="U465" s="14"/>
      <c r="V465" s="14"/>
      <c r="W465" s="14"/>
      <c r="X465" s="14"/>
      <c r="Y465" s="231"/>
      <c r="Z465" s="231"/>
      <c r="AA465" s="231"/>
      <c r="AB465" s="229"/>
      <c r="AC465" s="14"/>
      <c r="AD465" s="14"/>
      <c r="AE465" s="14"/>
      <c r="AF465" s="14"/>
      <c r="AG465" s="14"/>
      <c r="AH465" s="14"/>
      <c r="AI465" s="14"/>
      <c r="AJ465" s="14"/>
      <c r="AK465" s="14"/>
      <c r="AL465" s="14"/>
      <c r="AM465" s="14"/>
      <c r="AN465" s="14"/>
      <c r="AO465" s="230"/>
      <c r="AP465" s="10"/>
      <c r="AQ465" s="10"/>
      <c r="AR465" s="10"/>
      <c r="AS465" s="14"/>
      <c r="AT465" s="10"/>
      <c r="AU465" s="10"/>
      <c r="AV465" s="10"/>
      <c r="AW465" s="10"/>
      <c r="AX465" s="10"/>
      <c r="AY465" s="10"/>
      <c r="AZ465" s="10"/>
      <c r="BA465" s="10"/>
      <c r="BB465" s="10"/>
      <c r="BC465" s="10"/>
      <c r="BD465" s="14"/>
      <c r="BE465" s="14"/>
      <c r="BF465" s="10"/>
      <c r="BG465" s="10"/>
      <c r="BH465" s="10"/>
      <c r="BI465" s="10"/>
    </row>
    <row r="466" ht="15.75" customHeight="1">
      <c r="A466" s="226"/>
      <c r="B466" s="227"/>
      <c r="C466" s="228"/>
      <c r="D466" s="14"/>
      <c r="E466" s="14"/>
      <c r="F466" s="14"/>
      <c r="G466" s="14"/>
      <c r="H466" s="14"/>
      <c r="I466" s="14"/>
      <c r="J466" s="14"/>
      <c r="K466" s="14"/>
      <c r="L466" s="229"/>
      <c r="M466" s="14"/>
      <c r="N466" s="230"/>
      <c r="O466" s="14"/>
      <c r="P466" s="10"/>
      <c r="Q466" s="14"/>
      <c r="R466" s="14"/>
      <c r="S466" s="14"/>
      <c r="T466" s="14"/>
      <c r="U466" s="14"/>
      <c r="V466" s="14"/>
      <c r="W466" s="14"/>
      <c r="X466" s="14"/>
      <c r="Y466" s="231"/>
      <c r="Z466" s="231"/>
      <c r="AA466" s="231"/>
      <c r="AB466" s="229"/>
      <c r="AC466" s="14"/>
      <c r="AD466" s="14"/>
      <c r="AE466" s="14"/>
      <c r="AF466" s="14"/>
      <c r="AG466" s="14"/>
      <c r="AH466" s="14"/>
      <c r="AI466" s="14"/>
      <c r="AJ466" s="14"/>
      <c r="AK466" s="14"/>
      <c r="AL466" s="14"/>
      <c r="AM466" s="14"/>
      <c r="AN466" s="14"/>
      <c r="AO466" s="230"/>
      <c r="AP466" s="10"/>
      <c r="AQ466" s="10"/>
      <c r="AR466" s="10"/>
      <c r="AS466" s="14"/>
      <c r="AT466" s="10"/>
      <c r="AU466" s="10"/>
      <c r="AV466" s="10"/>
      <c r="AW466" s="10"/>
      <c r="AX466" s="10"/>
      <c r="AY466" s="10"/>
      <c r="AZ466" s="10"/>
      <c r="BA466" s="10"/>
      <c r="BB466" s="10"/>
      <c r="BC466" s="10"/>
      <c r="BD466" s="14"/>
      <c r="BE466" s="14"/>
      <c r="BF466" s="10"/>
      <c r="BG466" s="10"/>
      <c r="BH466" s="10"/>
      <c r="BI466" s="10"/>
    </row>
    <row r="467" ht="15.75" customHeight="1">
      <c r="A467" s="226"/>
      <c r="B467" s="227"/>
      <c r="C467" s="228"/>
      <c r="D467" s="14"/>
      <c r="E467" s="14"/>
      <c r="F467" s="14"/>
      <c r="G467" s="14"/>
      <c r="H467" s="14"/>
      <c r="I467" s="14"/>
      <c r="J467" s="14"/>
      <c r="K467" s="14"/>
      <c r="L467" s="229"/>
      <c r="M467" s="14"/>
      <c r="N467" s="230"/>
      <c r="O467" s="14"/>
      <c r="P467" s="10"/>
      <c r="Q467" s="14"/>
      <c r="R467" s="14"/>
      <c r="S467" s="14"/>
      <c r="T467" s="14"/>
      <c r="U467" s="14"/>
      <c r="V467" s="14"/>
      <c r="W467" s="14"/>
      <c r="X467" s="14"/>
      <c r="Y467" s="231"/>
      <c r="Z467" s="231"/>
      <c r="AA467" s="231"/>
      <c r="AB467" s="229"/>
      <c r="AC467" s="14"/>
      <c r="AD467" s="14"/>
      <c r="AE467" s="14"/>
      <c r="AF467" s="14"/>
      <c r="AG467" s="14"/>
      <c r="AH467" s="14"/>
      <c r="AI467" s="14"/>
      <c r="AJ467" s="14"/>
      <c r="AK467" s="14"/>
      <c r="AL467" s="14"/>
      <c r="AM467" s="14"/>
      <c r="AN467" s="14"/>
      <c r="AO467" s="230"/>
      <c r="AP467" s="10"/>
      <c r="AQ467" s="10"/>
      <c r="AR467" s="10"/>
      <c r="AS467" s="14"/>
      <c r="AT467" s="10"/>
      <c r="AU467" s="10"/>
      <c r="AV467" s="10"/>
      <c r="AW467" s="10"/>
      <c r="AX467" s="10"/>
      <c r="AY467" s="10"/>
      <c r="AZ467" s="10"/>
      <c r="BA467" s="10"/>
      <c r="BB467" s="10"/>
      <c r="BC467" s="10"/>
      <c r="BD467" s="14"/>
      <c r="BE467" s="14"/>
      <c r="BF467" s="10"/>
      <c r="BG467" s="10"/>
      <c r="BH467" s="10"/>
      <c r="BI467" s="10"/>
    </row>
    <row r="468" ht="15.75" customHeight="1">
      <c r="A468" s="226"/>
      <c r="B468" s="227"/>
      <c r="C468" s="228"/>
      <c r="D468" s="14"/>
      <c r="E468" s="14"/>
      <c r="F468" s="14"/>
      <c r="G468" s="14"/>
      <c r="H468" s="14"/>
      <c r="I468" s="14"/>
      <c r="J468" s="14"/>
      <c r="K468" s="14"/>
      <c r="L468" s="229"/>
      <c r="M468" s="14"/>
      <c r="N468" s="230"/>
      <c r="O468" s="14"/>
      <c r="P468" s="10"/>
      <c r="Q468" s="14"/>
      <c r="R468" s="14"/>
      <c r="S468" s="14"/>
      <c r="T468" s="14"/>
      <c r="U468" s="14"/>
      <c r="V468" s="14"/>
      <c r="W468" s="14"/>
      <c r="X468" s="14"/>
      <c r="Y468" s="231"/>
      <c r="Z468" s="231"/>
      <c r="AA468" s="231"/>
      <c r="AB468" s="229"/>
      <c r="AC468" s="14"/>
      <c r="AD468" s="14"/>
      <c r="AE468" s="14"/>
      <c r="AF468" s="14"/>
      <c r="AG468" s="14"/>
      <c r="AH468" s="14"/>
      <c r="AI468" s="14"/>
      <c r="AJ468" s="14"/>
      <c r="AK468" s="14"/>
      <c r="AL468" s="14"/>
      <c r="AM468" s="14"/>
      <c r="AN468" s="14"/>
      <c r="AO468" s="230"/>
      <c r="AP468" s="10"/>
      <c r="AQ468" s="10"/>
      <c r="AR468" s="10"/>
      <c r="AS468" s="14"/>
      <c r="AT468" s="10"/>
      <c r="AU468" s="10"/>
      <c r="AV468" s="10"/>
      <c r="AW468" s="10"/>
      <c r="AX468" s="10"/>
      <c r="AY468" s="10"/>
      <c r="AZ468" s="10"/>
      <c r="BA468" s="10"/>
      <c r="BB468" s="10"/>
      <c r="BC468" s="10"/>
      <c r="BD468" s="14"/>
      <c r="BE468" s="14"/>
      <c r="BF468" s="10"/>
      <c r="BG468" s="10"/>
      <c r="BH468" s="10"/>
      <c r="BI468" s="10"/>
    </row>
    <row r="469" ht="15.75" customHeight="1">
      <c r="A469" s="226"/>
      <c r="B469" s="227"/>
      <c r="C469" s="228"/>
      <c r="D469" s="14"/>
      <c r="E469" s="14"/>
      <c r="F469" s="14"/>
      <c r="G469" s="14"/>
      <c r="H469" s="14"/>
      <c r="I469" s="14"/>
      <c r="J469" s="14"/>
      <c r="K469" s="14"/>
      <c r="L469" s="229"/>
      <c r="M469" s="14"/>
      <c r="N469" s="230"/>
      <c r="O469" s="14"/>
      <c r="P469" s="10"/>
      <c r="Q469" s="14"/>
      <c r="R469" s="14"/>
      <c r="S469" s="14"/>
      <c r="T469" s="14"/>
      <c r="U469" s="14"/>
      <c r="V469" s="14"/>
      <c r="W469" s="14"/>
      <c r="X469" s="14"/>
      <c r="Y469" s="231"/>
      <c r="Z469" s="231"/>
      <c r="AA469" s="231"/>
      <c r="AB469" s="229"/>
      <c r="AC469" s="14"/>
      <c r="AD469" s="14"/>
      <c r="AE469" s="14"/>
      <c r="AF469" s="14"/>
      <c r="AG469" s="14"/>
      <c r="AH469" s="14"/>
      <c r="AI469" s="14"/>
      <c r="AJ469" s="14"/>
      <c r="AK469" s="14"/>
      <c r="AL469" s="14"/>
      <c r="AM469" s="14"/>
      <c r="AN469" s="14"/>
      <c r="AO469" s="230"/>
      <c r="AP469" s="10"/>
      <c r="AQ469" s="10"/>
      <c r="AR469" s="10"/>
      <c r="AS469" s="14"/>
      <c r="AT469" s="10"/>
      <c r="AU469" s="10"/>
      <c r="AV469" s="10"/>
      <c r="AW469" s="10"/>
      <c r="AX469" s="10"/>
      <c r="AY469" s="10"/>
      <c r="AZ469" s="10"/>
      <c r="BA469" s="10"/>
      <c r="BB469" s="10"/>
      <c r="BC469" s="10"/>
      <c r="BD469" s="14"/>
      <c r="BE469" s="14"/>
      <c r="BF469" s="10"/>
      <c r="BG469" s="10"/>
      <c r="BH469" s="10"/>
      <c r="BI469" s="10"/>
    </row>
    <row r="470" ht="15.75" customHeight="1">
      <c r="A470" s="226"/>
      <c r="B470" s="227"/>
      <c r="C470" s="228"/>
      <c r="D470" s="14"/>
      <c r="E470" s="14"/>
      <c r="F470" s="14"/>
      <c r="G470" s="14"/>
      <c r="H470" s="14"/>
      <c r="I470" s="14"/>
      <c r="J470" s="14"/>
      <c r="K470" s="14"/>
      <c r="L470" s="229"/>
      <c r="M470" s="14"/>
      <c r="N470" s="230"/>
      <c r="O470" s="14"/>
      <c r="P470" s="10"/>
      <c r="Q470" s="14"/>
      <c r="R470" s="14"/>
      <c r="S470" s="14"/>
      <c r="T470" s="14"/>
      <c r="U470" s="14"/>
      <c r="V470" s="14"/>
      <c r="W470" s="14"/>
      <c r="X470" s="14"/>
      <c r="Y470" s="231"/>
      <c r="Z470" s="231"/>
      <c r="AA470" s="231"/>
      <c r="AB470" s="229"/>
      <c r="AC470" s="14"/>
      <c r="AD470" s="14"/>
      <c r="AE470" s="14"/>
      <c r="AF470" s="14"/>
      <c r="AG470" s="14"/>
      <c r="AH470" s="14"/>
      <c r="AI470" s="14"/>
      <c r="AJ470" s="14"/>
      <c r="AK470" s="14"/>
      <c r="AL470" s="14"/>
      <c r="AM470" s="14"/>
      <c r="AN470" s="14"/>
      <c r="AO470" s="230"/>
      <c r="AP470" s="10"/>
      <c r="AQ470" s="10"/>
      <c r="AR470" s="10"/>
      <c r="AS470" s="14"/>
      <c r="AT470" s="10"/>
      <c r="AU470" s="10"/>
      <c r="AV470" s="10"/>
      <c r="AW470" s="10"/>
      <c r="AX470" s="10"/>
      <c r="AY470" s="10"/>
      <c r="AZ470" s="10"/>
      <c r="BA470" s="10"/>
      <c r="BB470" s="10"/>
      <c r="BC470" s="10"/>
      <c r="BD470" s="14"/>
      <c r="BE470" s="14"/>
      <c r="BF470" s="10"/>
      <c r="BG470" s="10"/>
      <c r="BH470" s="10"/>
      <c r="BI470" s="10"/>
    </row>
    <row r="471" ht="15.75" customHeight="1">
      <c r="A471" s="226"/>
      <c r="B471" s="227"/>
      <c r="C471" s="228"/>
      <c r="D471" s="14"/>
      <c r="E471" s="14"/>
      <c r="F471" s="14"/>
      <c r="G471" s="14"/>
      <c r="H471" s="14"/>
      <c r="I471" s="14"/>
      <c r="J471" s="14"/>
      <c r="K471" s="14"/>
      <c r="L471" s="229"/>
      <c r="M471" s="14"/>
      <c r="N471" s="230"/>
      <c r="O471" s="14"/>
      <c r="P471" s="10"/>
      <c r="Q471" s="14"/>
      <c r="R471" s="14"/>
      <c r="S471" s="14"/>
      <c r="T471" s="14"/>
      <c r="U471" s="14"/>
      <c r="V471" s="14"/>
      <c r="W471" s="14"/>
      <c r="X471" s="14"/>
      <c r="Y471" s="231"/>
      <c r="Z471" s="231"/>
      <c r="AA471" s="231"/>
      <c r="AB471" s="229"/>
      <c r="AC471" s="14"/>
      <c r="AD471" s="14"/>
      <c r="AE471" s="14"/>
      <c r="AF471" s="14"/>
      <c r="AG471" s="14"/>
      <c r="AH471" s="14"/>
      <c r="AI471" s="14"/>
      <c r="AJ471" s="14"/>
      <c r="AK471" s="14"/>
      <c r="AL471" s="14"/>
      <c r="AM471" s="14"/>
      <c r="AN471" s="14"/>
      <c r="AO471" s="230"/>
      <c r="AP471" s="10"/>
      <c r="AQ471" s="10"/>
      <c r="AR471" s="10"/>
      <c r="AS471" s="14"/>
      <c r="AT471" s="10"/>
      <c r="AU471" s="10"/>
      <c r="AV471" s="10"/>
      <c r="AW471" s="10"/>
      <c r="AX471" s="10"/>
      <c r="AY471" s="10"/>
      <c r="AZ471" s="10"/>
      <c r="BA471" s="10"/>
      <c r="BB471" s="10"/>
      <c r="BC471" s="10"/>
      <c r="BD471" s="14"/>
      <c r="BE471" s="14"/>
      <c r="BF471" s="10"/>
      <c r="BG471" s="10"/>
      <c r="BH471" s="10"/>
      <c r="BI471" s="10"/>
    </row>
    <row r="472" ht="15.75" customHeight="1">
      <c r="A472" s="226"/>
      <c r="B472" s="227"/>
      <c r="C472" s="228"/>
      <c r="D472" s="14"/>
      <c r="E472" s="14"/>
      <c r="F472" s="14"/>
      <c r="G472" s="14"/>
      <c r="H472" s="14"/>
      <c r="I472" s="14"/>
      <c r="J472" s="14"/>
      <c r="K472" s="14"/>
      <c r="L472" s="229"/>
      <c r="M472" s="14"/>
      <c r="N472" s="230"/>
      <c r="O472" s="14"/>
      <c r="P472" s="10"/>
      <c r="Q472" s="14"/>
      <c r="R472" s="14"/>
      <c r="S472" s="14"/>
      <c r="T472" s="14"/>
      <c r="U472" s="14"/>
      <c r="V472" s="14"/>
      <c r="W472" s="14"/>
      <c r="X472" s="14"/>
      <c r="Y472" s="231"/>
      <c r="Z472" s="231"/>
      <c r="AA472" s="231"/>
      <c r="AB472" s="229"/>
      <c r="AC472" s="14"/>
      <c r="AD472" s="14"/>
      <c r="AE472" s="14"/>
      <c r="AF472" s="14"/>
      <c r="AG472" s="14"/>
      <c r="AH472" s="14"/>
      <c r="AI472" s="14"/>
      <c r="AJ472" s="14"/>
      <c r="AK472" s="14"/>
      <c r="AL472" s="14"/>
      <c r="AM472" s="14"/>
      <c r="AN472" s="14"/>
      <c r="AO472" s="230"/>
      <c r="AP472" s="10"/>
      <c r="AQ472" s="10"/>
      <c r="AR472" s="10"/>
      <c r="AS472" s="14"/>
      <c r="AT472" s="10"/>
      <c r="AU472" s="10"/>
      <c r="AV472" s="10"/>
      <c r="AW472" s="10"/>
      <c r="AX472" s="10"/>
      <c r="AY472" s="10"/>
      <c r="AZ472" s="10"/>
      <c r="BA472" s="10"/>
      <c r="BB472" s="10"/>
      <c r="BC472" s="10"/>
      <c r="BD472" s="14"/>
      <c r="BE472" s="14"/>
      <c r="BF472" s="10"/>
      <c r="BG472" s="10"/>
      <c r="BH472" s="10"/>
      <c r="BI472" s="10"/>
    </row>
    <row r="473" ht="15.75" customHeight="1">
      <c r="A473" s="226"/>
      <c r="B473" s="227"/>
      <c r="C473" s="228"/>
      <c r="D473" s="14"/>
      <c r="E473" s="14"/>
      <c r="F473" s="14"/>
      <c r="G473" s="14"/>
      <c r="H473" s="14"/>
      <c r="I473" s="14"/>
      <c r="J473" s="14"/>
      <c r="K473" s="14"/>
      <c r="L473" s="229"/>
      <c r="M473" s="14"/>
      <c r="N473" s="230"/>
      <c r="O473" s="14"/>
      <c r="P473" s="10"/>
      <c r="Q473" s="14"/>
      <c r="R473" s="14"/>
      <c r="S473" s="14"/>
      <c r="T473" s="14"/>
      <c r="U473" s="14"/>
      <c r="V473" s="14"/>
      <c r="W473" s="14"/>
      <c r="X473" s="14"/>
      <c r="Y473" s="231"/>
      <c r="Z473" s="231"/>
      <c r="AA473" s="231"/>
      <c r="AB473" s="229"/>
      <c r="AC473" s="14"/>
      <c r="AD473" s="14"/>
      <c r="AE473" s="14"/>
      <c r="AF473" s="14"/>
      <c r="AG473" s="14"/>
      <c r="AH473" s="14"/>
      <c r="AI473" s="14"/>
      <c r="AJ473" s="14"/>
      <c r="AK473" s="14"/>
      <c r="AL473" s="14"/>
      <c r="AM473" s="14"/>
      <c r="AN473" s="14"/>
      <c r="AO473" s="230"/>
      <c r="AP473" s="10"/>
      <c r="AQ473" s="10"/>
      <c r="AR473" s="10"/>
      <c r="AS473" s="14"/>
      <c r="AT473" s="10"/>
      <c r="AU473" s="10"/>
      <c r="AV473" s="10"/>
      <c r="AW473" s="10"/>
      <c r="AX473" s="10"/>
      <c r="AY473" s="10"/>
      <c r="AZ473" s="10"/>
      <c r="BA473" s="10"/>
      <c r="BB473" s="10"/>
      <c r="BC473" s="10"/>
      <c r="BD473" s="14"/>
      <c r="BE473" s="14"/>
      <c r="BF473" s="10"/>
      <c r="BG473" s="10"/>
      <c r="BH473" s="10"/>
      <c r="BI473" s="10"/>
    </row>
    <row r="474" ht="15.75" customHeight="1">
      <c r="A474" s="226"/>
      <c r="B474" s="227"/>
      <c r="C474" s="228"/>
      <c r="D474" s="14"/>
      <c r="E474" s="14"/>
      <c r="F474" s="14"/>
      <c r="G474" s="14"/>
      <c r="H474" s="14"/>
      <c r="I474" s="14"/>
      <c r="J474" s="14"/>
      <c r="K474" s="14"/>
      <c r="L474" s="229"/>
      <c r="M474" s="14"/>
      <c r="N474" s="230"/>
      <c r="O474" s="14"/>
      <c r="P474" s="10"/>
      <c r="Q474" s="14"/>
      <c r="R474" s="14"/>
      <c r="S474" s="14"/>
      <c r="T474" s="14"/>
      <c r="U474" s="14"/>
      <c r="V474" s="14"/>
      <c r="W474" s="14"/>
      <c r="X474" s="14"/>
      <c r="Y474" s="231"/>
      <c r="Z474" s="231"/>
      <c r="AA474" s="231"/>
      <c r="AB474" s="229"/>
      <c r="AC474" s="14"/>
      <c r="AD474" s="14"/>
      <c r="AE474" s="14"/>
      <c r="AF474" s="14"/>
      <c r="AG474" s="14"/>
      <c r="AH474" s="14"/>
      <c r="AI474" s="14"/>
      <c r="AJ474" s="14"/>
      <c r="AK474" s="14"/>
      <c r="AL474" s="14"/>
      <c r="AM474" s="14"/>
      <c r="AN474" s="14"/>
      <c r="AO474" s="230"/>
      <c r="AP474" s="10"/>
      <c r="AQ474" s="10"/>
      <c r="AR474" s="10"/>
      <c r="AS474" s="14"/>
      <c r="AT474" s="10"/>
      <c r="AU474" s="10"/>
      <c r="AV474" s="10"/>
      <c r="AW474" s="10"/>
      <c r="AX474" s="10"/>
      <c r="AY474" s="10"/>
      <c r="AZ474" s="10"/>
      <c r="BA474" s="10"/>
      <c r="BB474" s="10"/>
      <c r="BC474" s="10"/>
      <c r="BD474" s="14"/>
      <c r="BE474" s="14"/>
      <c r="BF474" s="10"/>
      <c r="BG474" s="10"/>
      <c r="BH474" s="10"/>
      <c r="BI474" s="10"/>
    </row>
    <row r="475" ht="15.75" customHeight="1">
      <c r="A475" s="226"/>
      <c r="B475" s="227"/>
      <c r="C475" s="228"/>
      <c r="D475" s="14"/>
      <c r="E475" s="14"/>
      <c r="F475" s="14"/>
      <c r="G475" s="14"/>
      <c r="H475" s="14"/>
      <c r="I475" s="14"/>
      <c r="J475" s="14"/>
      <c r="K475" s="14"/>
      <c r="L475" s="229"/>
      <c r="M475" s="14"/>
      <c r="N475" s="230"/>
      <c r="O475" s="14"/>
      <c r="P475" s="10"/>
      <c r="Q475" s="14"/>
      <c r="R475" s="14"/>
      <c r="S475" s="14"/>
      <c r="T475" s="14"/>
      <c r="U475" s="14"/>
      <c r="V475" s="14"/>
      <c r="W475" s="14"/>
      <c r="X475" s="14"/>
      <c r="Y475" s="231"/>
      <c r="Z475" s="231"/>
      <c r="AA475" s="231"/>
      <c r="AB475" s="229"/>
      <c r="AC475" s="14"/>
      <c r="AD475" s="14"/>
      <c r="AE475" s="14"/>
      <c r="AF475" s="14"/>
      <c r="AG475" s="14"/>
      <c r="AH475" s="14"/>
      <c r="AI475" s="14"/>
      <c r="AJ475" s="14"/>
      <c r="AK475" s="14"/>
      <c r="AL475" s="14"/>
      <c r="AM475" s="14"/>
      <c r="AN475" s="14"/>
      <c r="AO475" s="230"/>
      <c r="AP475" s="10"/>
      <c r="AQ475" s="10"/>
      <c r="AR475" s="10"/>
      <c r="AS475" s="14"/>
      <c r="AT475" s="10"/>
      <c r="AU475" s="10"/>
      <c r="AV475" s="10"/>
      <c r="AW475" s="10"/>
      <c r="AX475" s="10"/>
      <c r="AY475" s="10"/>
      <c r="AZ475" s="10"/>
      <c r="BA475" s="10"/>
      <c r="BB475" s="10"/>
      <c r="BC475" s="10"/>
      <c r="BD475" s="14"/>
      <c r="BE475" s="14"/>
      <c r="BF475" s="10"/>
      <c r="BG475" s="10"/>
      <c r="BH475" s="10"/>
      <c r="BI475" s="10"/>
    </row>
    <row r="476" ht="15.75" customHeight="1">
      <c r="A476" s="226"/>
      <c r="B476" s="227"/>
      <c r="C476" s="228"/>
      <c r="D476" s="14"/>
      <c r="E476" s="14"/>
      <c r="F476" s="14"/>
      <c r="G476" s="14"/>
      <c r="H476" s="14"/>
      <c r="I476" s="14"/>
      <c r="J476" s="14"/>
      <c r="K476" s="14"/>
      <c r="L476" s="229"/>
      <c r="M476" s="14"/>
      <c r="N476" s="230"/>
      <c r="O476" s="14"/>
      <c r="P476" s="10"/>
      <c r="Q476" s="14"/>
      <c r="R476" s="14"/>
      <c r="S476" s="14"/>
      <c r="T476" s="14"/>
      <c r="U476" s="14"/>
      <c r="V476" s="14"/>
      <c r="W476" s="14"/>
      <c r="X476" s="14"/>
      <c r="Y476" s="231"/>
      <c r="Z476" s="231"/>
      <c r="AA476" s="231"/>
      <c r="AB476" s="229"/>
      <c r="AC476" s="14"/>
      <c r="AD476" s="14"/>
      <c r="AE476" s="14"/>
      <c r="AF476" s="14"/>
      <c r="AG476" s="14"/>
      <c r="AH476" s="14"/>
      <c r="AI476" s="14"/>
      <c r="AJ476" s="14"/>
      <c r="AK476" s="14"/>
      <c r="AL476" s="14"/>
      <c r="AM476" s="14"/>
      <c r="AN476" s="14"/>
      <c r="AO476" s="230"/>
      <c r="AP476" s="10"/>
      <c r="AQ476" s="10"/>
      <c r="AR476" s="10"/>
      <c r="AS476" s="14"/>
      <c r="AT476" s="10"/>
      <c r="AU476" s="10"/>
      <c r="AV476" s="10"/>
      <c r="AW476" s="10"/>
      <c r="AX476" s="10"/>
      <c r="AY476" s="10"/>
      <c r="AZ476" s="10"/>
      <c r="BA476" s="10"/>
      <c r="BB476" s="10"/>
      <c r="BC476" s="10"/>
      <c r="BD476" s="14"/>
      <c r="BE476" s="14"/>
      <c r="BF476" s="10"/>
      <c r="BG476" s="10"/>
      <c r="BH476" s="10"/>
      <c r="BI476" s="10"/>
    </row>
    <row r="477" ht="15.75" customHeight="1">
      <c r="A477" s="226"/>
      <c r="B477" s="227"/>
      <c r="C477" s="228"/>
      <c r="D477" s="14"/>
      <c r="E477" s="14"/>
      <c r="F477" s="14"/>
      <c r="G477" s="14"/>
      <c r="H477" s="14"/>
      <c r="I477" s="14"/>
      <c r="J477" s="14"/>
      <c r="K477" s="14"/>
      <c r="L477" s="229"/>
      <c r="M477" s="14"/>
      <c r="N477" s="230"/>
      <c r="O477" s="14"/>
      <c r="P477" s="10"/>
      <c r="Q477" s="14"/>
      <c r="R477" s="14"/>
      <c r="S477" s="14"/>
      <c r="T477" s="14"/>
      <c r="U477" s="14"/>
      <c r="V477" s="14"/>
      <c r="W477" s="14"/>
      <c r="X477" s="14"/>
      <c r="Y477" s="231"/>
      <c r="Z477" s="231"/>
      <c r="AA477" s="231"/>
      <c r="AB477" s="229"/>
      <c r="AC477" s="14"/>
      <c r="AD477" s="14"/>
      <c r="AE477" s="14"/>
      <c r="AF477" s="14"/>
      <c r="AG477" s="14"/>
      <c r="AH477" s="14"/>
      <c r="AI477" s="14"/>
      <c r="AJ477" s="14"/>
      <c r="AK477" s="14"/>
      <c r="AL477" s="14"/>
      <c r="AM477" s="14"/>
      <c r="AN477" s="14"/>
      <c r="AO477" s="230"/>
      <c r="AP477" s="10"/>
      <c r="AQ477" s="10"/>
      <c r="AR477" s="10"/>
      <c r="AS477" s="14"/>
      <c r="AT477" s="10"/>
      <c r="AU477" s="10"/>
      <c r="AV477" s="10"/>
      <c r="AW477" s="10"/>
      <c r="AX477" s="10"/>
      <c r="AY477" s="10"/>
      <c r="AZ477" s="10"/>
      <c r="BA477" s="10"/>
      <c r="BB477" s="10"/>
      <c r="BC477" s="10"/>
      <c r="BD477" s="14"/>
      <c r="BE477" s="14"/>
      <c r="BF477" s="10"/>
      <c r="BG477" s="10"/>
      <c r="BH477" s="10"/>
      <c r="BI477" s="10"/>
    </row>
    <row r="478" ht="15.75" customHeight="1">
      <c r="A478" s="226"/>
      <c r="B478" s="227"/>
      <c r="C478" s="228"/>
      <c r="D478" s="14"/>
      <c r="E478" s="14"/>
      <c r="F478" s="14"/>
      <c r="G478" s="14"/>
      <c r="H478" s="14"/>
      <c r="I478" s="14"/>
      <c r="J478" s="14"/>
      <c r="K478" s="14"/>
      <c r="L478" s="229"/>
      <c r="M478" s="14"/>
      <c r="N478" s="230"/>
      <c r="O478" s="14"/>
      <c r="P478" s="10"/>
      <c r="Q478" s="14"/>
      <c r="R478" s="14"/>
      <c r="S478" s="14"/>
      <c r="T478" s="14"/>
      <c r="U478" s="14"/>
      <c r="V478" s="14"/>
      <c r="W478" s="14"/>
      <c r="X478" s="14"/>
      <c r="Y478" s="231"/>
      <c r="Z478" s="231"/>
      <c r="AA478" s="231"/>
      <c r="AB478" s="229"/>
      <c r="AC478" s="14"/>
      <c r="AD478" s="14"/>
      <c r="AE478" s="14"/>
      <c r="AF478" s="14"/>
      <c r="AG478" s="14"/>
      <c r="AH478" s="14"/>
      <c r="AI478" s="14"/>
      <c r="AJ478" s="14"/>
      <c r="AK478" s="14"/>
      <c r="AL478" s="14"/>
      <c r="AM478" s="14"/>
      <c r="AN478" s="14"/>
      <c r="AO478" s="230"/>
      <c r="AP478" s="10"/>
      <c r="AQ478" s="10"/>
      <c r="AR478" s="10"/>
      <c r="AS478" s="14"/>
      <c r="AT478" s="10"/>
      <c r="AU478" s="10"/>
      <c r="AV478" s="10"/>
      <c r="AW478" s="10"/>
      <c r="AX478" s="10"/>
      <c r="AY478" s="10"/>
      <c r="AZ478" s="10"/>
      <c r="BA478" s="10"/>
      <c r="BB478" s="10"/>
      <c r="BC478" s="10"/>
      <c r="BD478" s="14"/>
      <c r="BE478" s="14"/>
      <c r="BF478" s="10"/>
      <c r="BG478" s="10"/>
      <c r="BH478" s="10"/>
      <c r="BI478" s="10"/>
    </row>
    <row r="479" ht="15.75" customHeight="1">
      <c r="A479" s="226"/>
      <c r="B479" s="227"/>
      <c r="C479" s="228"/>
      <c r="D479" s="14"/>
      <c r="E479" s="14"/>
      <c r="F479" s="14"/>
      <c r="G479" s="14"/>
      <c r="H479" s="14"/>
      <c r="I479" s="14"/>
      <c r="J479" s="14"/>
      <c r="K479" s="14"/>
      <c r="L479" s="229"/>
      <c r="M479" s="14"/>
      <c r="N479" s="230"/>
      <c r="O479" s="14"/>
      <c r="P479" s="10"/>
      <c r="Q479" s="14"/>
      <c r="R479" s="14"/>
      <c r="S479" s="14"/>
      <c r="T479" s="14"/>
      <c r="U479" s="14"/>
      <c r="V479" s="14"/>
      <c r="W479" s="14"/>
      <c r="X479" s="14"/>
      <c r="Y479" s="231"/>
      <c r="Z479" s="231"/>
      <c r="AA479" s="231"/>
      <c r="AB479" s="229"/>
      <c r="AC479" s="14"/>
      <c r="AD479" s="14"/>
      <c r="AE479" s="14"/>
      <c r="AF479" s="14"/>
      <c r="AG479" s="14"/>
      <c r="AH479" s="14"/>
      <c r="AI479" s="14"/>
      <c r="AJ479" s="14"/>
      <c r="AK479" s="14"/>
      <c r="AL479" s="14"/>
      <c r="AM479" s="14"/>
      <c r="AN479" s="14"/>
      <c r="AO479" s="230"/>
      <c r="AP479" s="10"/>
      <c r="AQ479" s="10"/>
      <c r="AR479" s="10"/>
      <c r="AS479" s="14"/>
      <c r="AT479" s="10"/>
      <c r="AU479" s="10"/>
      <c r="AV479" s="10"/>
      <c r="AW479" s="10"/>
      <c r="AX479" s="10"/>
      <c r="AY479" s="10"/>
      <c r="AZ479" s="10"/>
      <c r="BA479" s="10"/>
      <c r="BB479" s="10"/>
      <c r="BC479" s="10"/>
      <c r="BD479" s="14"/>
      <c r="BE479" s="14"/>
      <c r="BF479" s="10"/>
      <c r="BG479" s="10"/>
      <c r="BH479" s="10"/>
      <c r="BI479" s="10"/>
    </row>
    <row r="480" ht="15.75" customHeight="1">
      <c r="A480" s="226"/>
      <c r="B480" s="227"/>
      <c r="C480" s="228"/>
      <c r="D480" s="14"/>
      <c r="E480" s="14"/>
      <c r="F480" s="14"/>
      <c r="G480" s="14"/>
      <c r="H480" s="14"/>
      <c r="I480" s="14"/>
      <c r="J480" s="14"/>
      <c r="K480" s="14"/>
      <c r="L480" s="229"/>
      <c r="M480" s="14"/>
      <c r="N480" s="230"/>
      <c r="O480" s="14"/>
      <c r="P480" s="10"/>
      <c r="Q480" s="14"/>
      <c r="R480" s="14"/>
      <c r="S480" s="14"/>
      <c r="T480" s="14"/>
      <c r="U480" s="14"/>
      <c r="V480" s="14"/>
      <c r="W480" s="14"/>
      <c r="X480" s="14"/>
      <c r="Y480" s="231"/>
      <c r="Z480" s="231"/>
      <c r="AA480" s="231"/>
      <c r="AB480" s="229"/>
      <c r="AC480" s="14"/>
      <c r="AD480" s="14"/>
      <c r="AE480" s="14"/>
      <c r="AF480" s="14"/>
      <c r="AG480" s="14"/>
      <c r="AH480" s="14"/>
      <c r="AI480" s="14"/>
      <c r="AJ480" s="14"/>
      <c r="AK480" s="14"/>
      <c r="AL480" s="14"/>
      <c r="AM480" s="14"/>
      <c r="AN480" s="14"/>
      <c r="AO480" s="230"/>
      <c r="AP480" s="10"/>
      <c r="AQ480" s="10"/>
      <c r="AR480" s="10"/>
      <c r="AS480" s="14"/>
      <c r="AT480" s="10"/>
      <c r="AU480" s="10"/>
      <c r="AV480" s="10"/>
      <c r="AW480" s="10"/>
      <c r="AX480" s="10"/>
      <c r="AY480" s="10"/>
      <c r="AZ480" s="10"/>
      <c r="BA480" s="10"/>
      <c r="BB480" s="10"/>
      <c r="BC480" s="10"/>
      <c r="BD480" s="14"/>
      <c r="BE480" s="14"/>
      <c r="BF480" s="10"/>
      <c r="BG480" s="10"/>
      <c r="BH480" s="10"/>
      <c r="BI480" s="10"/>
    </row>
    <row r="481" ht="15.75" customHeight="1">
      <c r="A481" s="226"/>
      <c r="B481" s="227"/>
      <c r="C481" s="228"/>
      <c r="D481" s="14"/>
      <c r="E481" s="14"/>
      <c r="F481" s="14"/>
      <c r="G481" s="14"/>
      <c r="H481" s="14"/>
      <c r="I481" s="14"/>
      <c r="J481" s="14"/>
      <c r="K481" s="14"/>
      <c r="L481" s="229"/>
      <c r="M481" s="14"/>
      <c r="N481" s="230"/>
      <c r="O481" s="14"/>
      <c r="P481" s="10"/>
      <c r="Q481" s="14"/>
      <c r="R481" s="14"/>
      <c r="S481" s="14"/>
      <c r="T481" s="14"/>
      <c r="U481" s="14"/>
      <c r="V481" s="14"/>
      <c r="W481" s="14"/>
      <c r="X481" s="14"/>
      <c r="Y481" s="231"/>
      <c r="Z481" s="231"/>
      <c r="AA481" s="231"/>
      <c r="AB481" s="229"/>
      <c r="AC481" s="14"/>
      <c r="AD481" s="14"/>
      <c r="AE481" s="14"/>
      <c r="AF481" s="14"/>
      <c r="AG481" s="14"/>
      <c r="AH481" s="14"/>
      <c r="AI481" s="14"/>
      <c r="AJ481" s="14"/>
      <c r="AK481" s="14"/>
      <c r="AL481" s="14"/>
      <c r="AM481" s="14"/>
      <c r="AN481" s="14"/>
      <c r="AO481" s="230"/>
      <c r="AP481" s="10"/>
      <c r="AQ481" s="10"/>
      <c r="AR481" s="10"/>
      <c r="AS481" s="14"/>
      <c r="AT481" s="10"/>
      <c r="AU481" s="10"/>
      <c r="AV481" s="10"/>
      <c r="AW481" s="10"/>
      <c r="AX481" s="10"/>
      <c r="AY481" s="10"/>
      <c r="AZ481" s="10"/>
      <c r="BA481" s="10"/>
      <c r="BB481" s="10"/>
      <c r="BC481" s="10"/>
      <c r="BD481" s="14"/>
      <c r="BE481" s="14"/>
      <c r="BF481" s="10"/>
      <c r="BG481" s="10"/>
      <c r="BH481" s="10"/>
      <c r="BI481" s="10"/>
    </row>
    <row r="482" ht="15.75" customHeight="1">
      <c r="A482" s="226"/>
      <c r="B482" s="227"/>
      <c r="C482" s="228"/>
      <c r="D482" s="14"/>
      <c r="E482" s="14"/>
      <c r="F482" s="14"/>
      <c r="G482" s="14"/>
      <c r="H482" s="14"/>
      <c r="I482" s="14"/>
      <c r="J482" s="14"/>
      <c r="K482" s="14"/>
      <c r="L482" s="229"/>
      <c r="M482" s="14"/>
      <c r="N482" s="230"/>
      <c r="O482" s="14"/>
      <c r="P482" s="10"/>
      <c r="Q482" s="14"/>
      <c r="R482" s="14"/>
      <c r="S482" s="14"/>
      <c r="T482" s="14"/>
      <c r="U482" s="14"/>
      <c r="V482" s="14"/>
      <c r="W482" s="14"/>
      <c r="X482" s="14"/>
      <c r="Y482" s="231"/>
      <c r="Z482" s="231"/>
      <c r="AA482" s="231"/>
      <c r="AB482" s="229"/>
      <c r="AC482" s="14"/>
      <c r="AD482" s="14"/>
      <c r="AE482" s="14"/>
      <c r="AF482" s="14"/>
      <c r="AG482" s="14"/>
      <c r="AH482" s="14"/>
      <c r="AI482" s="14"/>
      <c r="AJ482" s="14"/>
      <c r="AK482" s="14"/>
      <c r="AL482" s="14"/>
      <c r="AM482" s="14"/>
      <c r="AN482" s="14"/>
      <c r="AO482" s="230"/>
      <c r="AP482" s="10"/>
      <c r="AQ482" s="10"/>
      <c r="AR482" s="10"/>
      <c r="AS482" s="14"/>
      <c r="AT482" s="10"/>
      <c r="AU482" s="10"/>
      <c r="AV482" s="10"/>
      <c r="AW482" s="10"/>
      <c r="AX482" s="10"/>
      <c r="AY482" s="10"/>
      <c r="AZ482" s="10"/>
      <c r="BA482" s="10"/>
      <c r="BB482" s="10"/>
      <c r="BC482" s="10"/>
      <c r="BD482" s="14"/>
      <c r="BE482" s="14"/>
      <c r="BF482" s="10"/>
      <c r="BG482" s="10"/>
      <c r="BH482" s="10"/>
      <c r="BI482" s="10"/>
    </row>
    <row r="483" ht="15.75" customHeight="1">
      <c r="A483" s="226"/>
      <c r="B483" s="227"/>
      <c r="C483" s="228"/>
      <c r="D483" s="14"/>
      <c r="E483" s="14"/>
      <c r="F483" s="14"/>
      <c r="G483" s="14"/>
      <c r="H483" s="14"/>
      <c r="I483" s="14"/>
      <c r="J483" s="14"/>
      <c r="K483" s="14"/>
      <c r="L483" s="229"/>
      <c r="M483" s="14"/>
      <c r="N483" s="230"/>
      <c r="O483" s="14"/>
      <c r="P483" s="10"/>
      <c r="Q483" s="14"/>
      <c r="R483" s="14"/>
      <c r="S483" s="14"/>
      <c r="T483" s="14"/>
      <c r="U483" s="14"/>
      <c r="V483" s="14"/>
      <c r="W483" s="14"/>
      <c r="X483" s="14"/>
      <c r="Y483" s="231"/>
      <c r="Z483" s="231"/>
      <c r="AA483" s="231"/>
      <c r="AB483" s="229"/>
      <c r="AC483" s="14"/>
      <c r="AD483" s="14"/>
      <c r="AE483" s="14"/>
      <c r="AF483" s="14"/>
      <c r="AG483" s="14"/>
      <c r="AH483" s="14"/>
      <c r="AI483" s="14"/>
      <c r="AJ483" s="14"/>
      <c r="AK483" s="14"/>
      <c r="AL483" s="14"/>
      <c r="AM483" s="14"/>
      <c r="AN483" s="14"/>
      <c r="AO483" s="230"/>
      <c r="AP483" s="10"/>
      <c r="AQ483" s="10"/>
      <c r="AR483" s="10"/>
      <c r="AS483" s="14"/>
      <c r="AT483" s="10"/>
      <c r="AU483" s="10"/>
      <c r="AV483" s="10"/>
      <c r="AW483" s="10"/>
      <c r="AX483" s="10"/>
      <c r="AY483" s="10"/>
      <c r="AZ483" s="10"/>
      <c r="BA483" s="10"/>
      <c r="BB483" s="10"/>
      <c r="BC483" s="10"/>
      <c r="BD483" s="14"/>
      <c r="BE483" s="14"/>
      <c r="BF483" s="10"/>
      <c r="BG483" s="10"/>
      <c r="BH483" s="10"/>
      <c r="BI483" s="10"/>
    </row>
    <row r="484" ht="15.75" customHeight="1">
      <c r="A484" s="226"/>
      <c r="B484" s="227"/>
      <c r="C484" s="228"/>
      <c r="D484" s="14"/>
      <c r="E484" s="14"/>
      <c r="F484" s="14"/>
      <c r="G484" s="14"/>
      <c r="H484" s="14"/>
      <c r="I484" s="14"/>
      <c r="J484" s="14"/>
      <c r="K484" s="14"/>
      <c r="L484" s="229"/>
      <c r="M484" s="14"/>
      <c r="N484" s="230"/>
      <c r="O484" s="14"/>
      <c r="P484" s="10"/>
      <c r="Q484" s="14"/>
      <c r="R484" s="14"/>
      <c r="S484" s="14"/>
      <c r="T484" s="14"/>
      <c r="U484" s="14"/>
      <c r="V484" s="14"/>
      <c r="W484" s="14"/>
      <c r="X484" s="14"/>
      <c r="Y484" s="231"/>
      <c r="Z484" s="231"/>
      <c r="AA484" s="231"/>
      <c r="AB484" s="229"/>
      <c r="AC484" s="14"/>
      <c r="AD484" s="14"/>
      <c r="AE484" s="14"/>
      <c r="AF484" s="14"/>
      <c r="AG484" s="14"/>
      <c r="AH484" s="14"/>
      <c r="AI484" s="14"/>
      <c r="AJ484" s="14"/>
      <c r="AK484" s="14"/>
      <c r="AL484" s="14"/>
      <c r="AM484" s="14"/>
      <c r="AN484" s="14"/>
      <c r="AO484" s="230"/>
      <c r="AP484" s="10"/>
      <c r="AQ484" s="10"/>
      <c r="AR484" s="10"/>
      <c r="AS484" s="14"/>
      <c r="AT484" s="10"/>
      <c r="AU484" s="10"/>
      <c r="AV484" s="10"/>
      <c r="AW484" s="10"/>
      <c r="AX484" s="10"/>
      <c r="AY484" s="10"/>
      <c r="AZ484" s="10"/>
      <c r="BA484" s="10"/>
      <c r="BB484" s="10"/>
      <c r="BC484" s="10"/>
      <c r="BD484" s="14"/>
      <c r="BE484" s="14"/>
      <c r="BF484" s="10"/>
      <c r="BG484" s="10"/>
      <c r="BH484" s="10"/>
      <c r="BI484" s="10"/>
    </row>
    <row r="485" ht="15.75" customHeight="1">
      <c r="A485" s="226"/>
      <c r="B485" s="227"/>
      <c r="C485" s="228"/>
      <c r="D485" s="14"/>
      <c r="E485" s="14"/>
      <c r="F485" s="14"/>
      <c r="G485" s="14"/>
      <c r="H485" s="14"/>
      <c r="I485" s="14"/>
      <c r="J485" s="14"/>
      <c r="K485" s="14"/>
      <c r="L485" s="229"/>
      <c r="M485" s="14"/>
      <c r="N485" s="230"/>
      <c r="O485" s="14"/>
      <c r="P485" s="10"/>
      <c r="Q485" s="14"/>
      <c r="R485" s="14"/>
      <c r="S485" s="14"/>
      <c r="T485" s="14"/>
      <c r="U485" s="14"/>
      <c r="V485" s="14"/>
      <c r="W485" s="14"/>
      <c r="X485" s="14"/>
      <c r="Y485" s="231"/>
      <c r="Z485" s="231"/>
      <c r="AA485" s="231"/>
      <c r="AB485" s="229"/>
      <c r="AC485" s="14"/>
      <c r="AD485" s="14"/>
      <c r="AE485" s="14"/>
      <c r="AF485" s="14"/>
      <c r="AG485" s="14"/>
      <c r="AH485" s="14"/>
      <c r="AI485" s="14"/>
      <c r="AJ485" s="14"/>
      <c r="AK485" s="14"/>
      <c r="AL485" s="14"/>
      <c r="AM485" s="14"/>
      <c r="AN485" s="14"/>
      <c r="AO485" s="230"/>
      <c r="AP485" s="10"/>
      <c r="AQ485" s="10"/>
      <c r="AR485" s="10"/>
      <c r="AS485" s="14"/>
      <c r="AT485" s="10"/>
      <c r="AU485" s="10"/>
      <c r="AV485" s="10"/>
      <c r="AW485" s="10"/>
      <c r="AX485" s="10"/>
      <c r="AY485" s="10"/>
      <c r="AZ485" s="10"/>
      <c r="BA485" s="10"/>
      <c r="BB485" s="10"/>
      <c r="BC485" s="10"/>
      <c r="BD485" s="14"/>
      <c r="BE485" s="14"/>
      <c r="BF485" s="10"/>
      <c r="BG485" s="10"/>
      <c r="BH485" s="10"/>
      <c r="BI485" s="10"/>
    </row>
    <row r="486" ht="15.75" customHeight="1">
      <c r="A486" s="226"/>
      <c r="B486" s="227"/>
      <c r="C486" s="228"/>
      <c r="D486" s="14"/>
      <c r="E486" s="14"/>
      <c r="F486" s="14"/>
      <c r="G486" s="14"/>
      <c r="H486" s="14"/>
      <c r="I486" s="14"/>
      <c r="J486" s="14"/>
      <c r="K486" s="14"/>
      <c r="L486" s="229"/>
      <c r="M486" s="14"/>
      <c r="N486" s="230"/>
      <c r="O486" s="14"/>
      <c r="P486" s="10"/>
      <c r="Q486" s="14"/>
      <c r="R486" s="14"/>
      <c r="S486" s="14"/>
      <c r="T486" s="14"/>
      <c r="U486" s="14"/>
      <c r="V486" s="14"/>
      <c r="W486" s="14"/>
      <c r="X486" s="14"/>
      <c r="Y486" s="231"/>
      <c r="Z486" s="231"/>
      <c r="AA486" s="231"/>
      <c r="AB486" s="229"/>
      <c r="AC486" s="14"/>
      <c r="AD486" s="14"/>
      <c r="AE486" s="14"/>
      <c r="AF486" s="14"/>
      <c r="AG486" s="14"/>
      <c r="AH486" s="14"/>
      <c r="AI486" s="14"/>
      <c r="AJ486" s="14"/>
      <c r="AK486" s="14"/>
      <c r="AL486" s="14"/>
      <c r="AM486" s="14"/>
      <c r="AN486" s="14"/>
      <c r="AO486" s="230"/>
      <c r="AP486" s="10"/>
      <c r="AQ486" s="10"/>
      <c r="AR486" s="10"/>
      <c r="AS486" s="14"/>
      <c r="AT486" s="10"/>
      <c r="AU486" s="10"/>
      <c r="AV486" s="10"/>
      <c r="AW486" s="10"/>
      <c r="AX486" s="10"/>
      <c r="AY486" s="10"/>
      <c r="AZ486" s="10"/>
      <c r="BA486" s="10"/>
      <c r="BB486" s="10"/>
      <c r="BC486" s="10"/>
      <c r="BD486" s="14"/>
      <c r="BE486" s="14"/>
      <c r="BF486" s="10"/>
      <c r="BG486" s="10"/>
      <c r="BH486" s="10"/>
      <c r="BI486" s="10"/>
    </row>
    <row r="487" ht="15.75" customHeight="1">
      <c r="A487" s="226"/>
      <c r="B487" s="227"/>
      <c r="C487" s="228"/>
      <c r="D487" s="14"/>
      <c r="E487" s="14"/>
      <c r="F487" s="14"/>
      <c r="G487" s="14"/>
      <c r="H487" s="14"/>
      <c r="I487" s="14"/>
      <c r="J487" s="14"/>
      <c r="K487" s="14"/>
      <c r="L487" s="229"/>
      <c r="M487" s="14"/>
      <c r="N487" s="230"/>
      <c r="O487" s="14"/>
      <c r="P487" s="10"/>
      <c r="Q487" s="14"/>
      <c r="R487" s="14"/>
      <c r="S487" s="14"/>
      <c r="T487" s="14"/>
      <c r="U487" s="14"/>
      <c r="V487" s="14"/>
      <c r="W487" s="14"/>
      <c r="X487" s="14"/>
      <c r="Y487" s="231"/>
      <c r="Z487" s="231"/>
      <c r="AA487" s="231"/>
      <c r="AB487" s="229"/>
      <c r="AC487" s="14"/>
      <c r="AD487" s="14"/>
      <c r="AE487" s="14"/>
      <c r="AF487" s="14"/>
      <c r="AG487" s="14"/>
      <c r="AH487" s="14"/>
      <c r="AI487" s="14"/>
      <c r="AJ487" s="14"/>
      <c r="AK487" s="14"/>
      <c r="AL487" s="14"/>
      <c r="AM487" s="14"/>
      <c r="AN487" s="14"/>
      <c r="AO487" s="230"/>
      <c r="AP487" s="10"/>
      <c r="AQ487" s="10"/>
      <c r="AR487" s="10"/>
      <c r="AS487" s="14"/>
      <c r="AT487" s="10"/>
      <c r="AU487" s="10"/>
      <c r="AV487" s="10"/>
      <c r="AW487" s="10"/>
      <c r="AX487" s="10"/>
      <c r="AY487" s="10"/>
      <c r="AZ487" s="10"/>
      <c r="BA487" s="10"/>
      <c r="BB487" s="10"/>
      <c r="BC487" s="10"/>
      <c r="BD487" s="14"/>
      <c r="BE487" s="14"/>
      <c r="BF487" s="10"/>
      <c r="BG487" s="10"/>
      <c r="BH487" s="10"/>
      <c r="BI487" s="10"/>
    </row>
    <row r="488" ht="15.75" customHeight="1">
      <c r="A488" s="226"/>
      <c r="B488" s="227"/>
      <c r="C488" s="228"/>
      <c r="D488" s="14"/>
      <c r="E488" s="14"/>
      <c r="F488" s="14"/>
      <c r="G488" s="14"/>
      <c r="H488" s="14"/>
      <c r="I488" s="14"/>
      <c r="J488" s="14"/>
      <c r="K488" s="14"/>
      <c r="L488" s="229"/>
      <c r="M488" s="14"/>
      <c r="N488" s="230"/>
      <c r="O488" s="14"/>
      <c r="P488" s="10"/>
      <c r="Q488" s="14"/>
      <c r="R488" s="14"/>
      <c r="S488" s="14"/>
      <c r="T488" s="14"/>
      <c r="U488" s="14"/>
      <c r="V488" s="14"/>
      <c r="W488" s="14"/>
      <c r="X488" s="14"/>
      <c r="Y488" s="231"/>
      <c r="Z488" s="231"/>
      <c r="AA488" s="231"/>
      <c r="AB488" s="229"/>
      <c r="AC488" s="14"/>
      <c r="AD488" s="14"/>
      <c r="AE488" s="14"/>
      <c r="AF488" s="14"/>
      <c r="AG488" s="14"/>
      <c r="AH488" s="14"/>
      <c r="AI488" s="14"/>
      <c r="AJ488" s="14"/>
      <c r="AK488" s="14"/>
      <c r="AL488" s="14"/>
      <c r="AM488" s="14"/>
      <c r="AN488" s="14"/>
      <c r="AO488" s="230"/>
      <c r="AP488" s="10"/>
      <c r="AQ488" s="10"/>
      <c r="AR488" s="10"/>
      <c r="AS488" s="14"/>
      <c r="AT488" s="10"/>
      <c r="AU488" s="10"/>
      <c r="AV488" s="10"/>
      <c r="AW488" s="10"/>
      <c r="AX488" s="10"/>
      <c r="AY488" s="10"/>
      <c r="AZ488" s="10"/>
      <c r="BA488" s="10"/>
      <c r="BB488" s="10"/>
      <c r="BC488" s="10"/>
      <c r="BD488" s="14"/>
      <c r="BE488" s="14"/>
      <c r="BF488" s="10"/>
      <c r="BG488" s="10"/>
      <c r="BH488" s="10"/>
      <c r="BI488" s="10"/>
    </row>
    <row r="489" ht="15.75" customHeight="1">
      <c r="A489" s="226"/>
      <c r="B489" s="227"/>
      <c r="C489" s="228"/>
      <c r="D489" s="14"/>
      <c r="E489" s="14"/>
      <c r="F489" s="14"/>
      <c r="G489" s="14"/>
      <c r="H489" s="14"/>
      <c r="I489" s="14"/>
      <c r="J489" s="14"/>
      <c r="K489" s="14"/>
      <c r="L489" s="229"/>
      <c r="M489" s="14"/>
      <c r="N489" s="230"/>
      <c r="O489" s="14"/>
      <c r="P489" s="10"/>
      <c r="Q489" s="14"/>
      <c r="R489" s="14"/>
      <c r="S489" s="14"/>
      <c r="T489" s="14"/>
      <c r="U489" s="14"/>
      <c r="V489" s="14"/>
      <c r="W489" s="14"/>
      <c r="X489" s="14"/>
      <c r="Y489" s="231"/>
      <c r="Z489" s="231"/>
      <c r="AA489" s="231"/>
      <c r="AB489" s="229"/>
      <c r="AC489" s="14"/>
      <c r="AD489" s="14"/>
      <c r="AE489" s="14"/>
      <c r="AF489" s="14"/>
      <c r="AG489" s="14"/>
      <c r="AH489" s="14"/>
      <c r="AI489" s="14"/>
      <c r="AJ489" s="14"/>
      <c r="AK489" s="14"/>
      <c r="AL489" s="14"/>
      <c r="AM489" s="14"/>
      <c r="AN489" s="14"/>
      <c r="AO489" s="230"/>
      <c r="AP489" s="10"/>
      <c r="AQ489" s="10"/>
      <c r="AR489" s="10"/>
      <c r="AS489" s="14"/>
      <c r="AT489" s="10"/>
      <c r="AU489" s="10"/>
      <c r="AV489" s="10"/>
      <c r="AW489" s="10"/>
      <c r="AX489" s="10"/>
      <c r="AY489" s="10"/>
      <c r="AZ489" s="10"/>
      <c r="BA489" s="10"/>
      <c r="BB489" s="10"/>
      <c r="BC489" s="10"/>
      <c r="BD489" s="14"/>
      <c r="BE489" s="14"/>
      <c r="BF489" s="10"/>
      <c r="BG489" s="10"/>
      <c r="BH489" s="10"/>
      <c r="BI489" s="10"/>
    </row>
    <row r="490" ht="15.75" customHeight="1">
      <c r="A490" s="226"/>
      <c r="B490" s="227"/>
      <c r="C490" s="228"/>
      <c r="D490" s="14"/>
      <c r="E490" s="14"/>
      <c r="F490" s="14"/>
      <c r="G490" s="14"/>
      <c r="H490" s="14"/>
      <c r="I490" s="14"/>
      <c r="J490" s="14"/>
      <c r="K490" s="14"/>
      <c r="L490" s="229"/>
      <c r="M490" s="14"/>
      <c r="N490" s="230"/>
      <c r="O490" s="14"/>
      <c r="P490" s="10"/>
      <c r="Q490" s="14"/>
      <c r="R490" s="14"/>
      <c r="S490" s="14"/>
      <c r="T490" s="14"/>
      <c r="U490" s="14"/>
      <c r="V490" s="14"/>
      <c r="W490" s="14"/>
      <c r="X490" s="14"/>
      <c r="Y490" s="231"/>
      <c r="Z490" s="231"/>
      <c r="AA490" s="231"/>
      <c r="AB490" s="229"/>
      <c r="AC490" s="14"/>
      <c r="AD490" s="14"/>
      <c r="AE490" s="14"/>
      <c r="AF490" s="14"/>
      <c r="AG490" s="14"/>
      <c r="AH490" s="14"/>
      <c r="AI490" s="14"/>
      <c r="AJ490" s="14"/>
      <c r="AK490" s="14"/>
      <c r="AL490" s="14"/>
      <c r="AM490" s="14"/>
      <c r="AN490" s="14"/>
      <c r="AO490" s="230"/>
      <c r="AP490" s="10"/>
      <c r="AQ490" s="10"/>
      <c r="AR490" s="10"/>
      <c r="AS490" s="14"/>
      <c r="AT490" s="10"/>
      <c r="AU490" s="10"/>
      <c r="AV490" s="10"/>
      <c r="AW490" s="10"/>
      <c r="AX490" s="10"/>
      <c r="AY490" s="10"/>
      <c r="AZ490" s="10"/>
      <c r="BA490" s="10"/>
      <c r="BB490" s="10"/>
      <c r="BC490" s="10"/>
      <c r="BD490" s="14"/>
      <c r="BE490" s="14"/>
      <c r="BF490" s="10"/>
      <c r="BG490" s="10"/>
      <c r="BH490" s="10"/>
      <c r="BI490" s="10"/>
    </row>
    <row r="491" ht="15.75" customHeight="1">
      <c r="A491" s="226"/>
      <c r="B491" s="227"/>
      <c r="C491" s="228"/>
      <c r="D491" s="14"/>
      <c r="E491" s="14"/>
      <c r="F491" s="14"/>
      <c r="G491" s="14"/>
      <c r="H491" s="14"/>
      <c r="I491" s="14"/>
      <c r="J491" s="14"/>
      <c r="K491" s="14"/>
      <c r="L491" s="229"/>
      <c r="M491" s="14"/>
      <c r="N491" s="230"/>
      <c r="O491" s="14"/>
      <c r="P491" s="10"/>
      <c r="Q491" s="14"/>
      <c r="R491" s="14"/>
      <c r="S491" s="14"/>
      <c r="T491" s="14"/>
      <c r="U491" s="14"/>
      <c r="V491" s="14"/>
      <c r="W491" s="14"/>
      <c r="X491" s="14"/>
      <c r="Y491" s="231"/>
      <c r="Z491" s="231"/>
      <c r="AA491" s="231"/>
      <c r="AB491" s="229"/>
      <c r="AC491" s="14"/>
      <c r="AD491" s="14"/>
      <c r="AE491" s="14"/>
      <c r="AF491" s="14"/>
      <c r="AG491" s="14"/>
      <c r="AH491" s="14"/>
      <c r="AI491" s="14"/>
      <c r="AJ491" s="14"/>
      <c r="AK491" s="14"/>
      <c r="AL491" s="14"/>
      <c r="AM491" s="14"/>
      <c r="AN491" s="14"/>
      <c r="AO491" s="230"/>
      <c r="AP491" s="10"/>
      <c r="AQ491" s="10"/>
      <c r="AR491" s="10"/>
      <c r="AS491" s="14"/>
      <c r="AT491" s="10"/>
      <c r="AU491" s="10"/>
      <c r="AV491" s="10"/>
      <c r="AW491" s="10"/>
      <c r="AX491" s="10"/>
      <c r="AY491" s="10"/>
      <c r="AZ491" s="10"/>
      <c r="BA491" s="10"/>
      <c r="BB491" s="10"/>
      <c r="BC491" s="10"/>
      <c r="BD491" s="14"/>
      <c r="BE491" s="14"/>
      <c r="BF491" s="10"/>
      <c r="BG491" s="10"/>
      <c r="BH491" s="10"/>
      <c r="BI491" s="10"/>
    </row>
    <row r="492" ht="15.75" customHeight="1">
      <c r="A492" s="226"/>
      <c r="B492" s="227"/>
      <c r="C492" s="228"/>
      <c r="D492" s="14"/>
      <c r="E492" s="14"/>
      <c r="F492" s="14"/>
      <c r="G492" s="14"/>
      <c r="H492" s="14"/>
      <c r="I492" s="14"/>
      <c r="J492" s="14"/>
      <c r="K492" s="14"/>
      <c r="L492" s="229"/>
      <c r="M492" s="14"/>
      <c r="N492" s="230"/>
      <c r="O492" s="14"/>
      <c r="P492" s="10"/>
      <c r="Q492" s="14"/>
      <c r="R492" s="14"/>
      <c r="S492" s="14"/>
      <c r="T492" s="14"/>
      <c r="U492" s="14"/>
      <c r="V492" s="14"/>
      <c r="W492" s="14"/>
      <c r="X492" s="14"/>
      <c r="Y492" s="231"/>
      <c r="Z492" s="231"/>
      <c r="AA492" s="231"/>
      <c r="AB492" s="229"/>
      <c r="AC492" s="14"/>
      <c r="AD492" s="14"/>
      <c r="AE492" s="14"/>
      <c r="AF492" s="14"/>
      <c r="AG492" s="14"/>
      <c r="AH492" s="14"/>
      <c r="AI492" s="14"/>
      <c r="AJ492" s="14"/>
      <c r="AK492" s="14"/>
      <c r="AL492" s="14"/>
      <c r="AM492" s="14"/>
      <c r="AN492" s="14"/>
      <c r="AO492" s="230"/>
      <c r="AP492" s="10"/>
      <c r="AQ492" s="10"/>
      <c r="AR492" s="10"/>
      <c r="AS492" s="14"/>
      <c r="AT492" s="10"/>
      <c r="AU492" s="10"/>
      <c r="AV492" s="10"/>
      <c r="AW492" s="10"/>
      <c r="AX492" s="10"/>
      <c r="AY492" s="10"/>
      <c r="AZ492" s="10"/>
      <c r="BA492" s="10"/>
      <c r="BB492" s="10"/>
      <c r="BC492" s="10"/>
      <c r="BD492" s="14"/>
      <c r="BE492" s="14"/>
      <c r="BF492" s="10"/>
      <c r="BG492" s="10"/>
      <c r="BH492" s="10"/>
      <c r="BI492" s="10"/>
    </row>
    <row r="493" ht="15.75" customHeight="1">
      <c r="A493" s="226"/>
      <c r="B493" s="227"/>
      <c r="C493" s="228"/>
      <c r="D493" s="14"/>
      <c r="E493" s="14"/>
      <c r="F493" s="14"/>
      <c r="G493" s="14"/>
      <c r="H493" s="14"/>
      <c r="I493" s="14"/>
      <c r="J493" s="14"/>
      <c r="K493" s="14"/>
      <c r="L493" s="229"/>
      <c r="M493" s="14"/>
      <c r="N493" s="230"/>
      <c r="O493" s="14"/>
      <c r="P493" s="10"/>
      <c r="Q493" s="14"/>
      <c r="R493" s="14"/>
      <c r="S493" s="14"/>
      <c r="T493" s="14"/>
      <c r="U493" s="14"/>
      <c r="V493" s="14"/>
      <c r="W493" s="14"/>
      <c r="X493" s="14"/>
      <c r="Y493" s="231"/>
      <c r="Z493" s="231"/>
      <c r="AA493" s="231"/>
      <c r="AB493" s="229"/>
      <c r="AC493" s="14"/>
      <c r="AD493" s="14"/>
      <c r="AE493" s="14"/>
      <c r="AF493" s="14"/>
      <c r="AG493" s="14"/>
      <c r="AH493" s="14"/>
      <c r="AI493" s="14"/>
      <c r="AJ493" s="14"/>
      <c r="AK493" s="14"/>
      <c r="AL493" s="14"/>
      <c r="AM493" s="14"/>
      <c r="AN493" s="14"/>
      <c r="AO493" s="230"/>
      <c r="AP493" s="10"/>
      <c r="AQ493" s="10"/>
      <c r="AR493" s="10"/>
      <c r="AS493" s="14"/>
      <c r="AT493" s="10"/>
      <c r="AU493" s="10"/>
      <c r="AV493" s="10"/>
      <c r="AW493" s="10"/>
      <c r="AX493" s="10"/>
      <c r="AY493" s="10"/>
      <c r="AZ493" s="10"/>
      <c r="BA493" s="10"/>
      <c r="BB493" s="10"/>
      <c r="BC493" s="10"/>
      <c r="BD493" s="14"/>
      <c r="BE493" s="14"/>
      <c r="BF493" s="10"/>
      <c r="BG493" s="10"/>
      <c r="BH493" s="10"/>
      <c r="BI493" s="10"/>
    </row>
    <row r="494" ht="15.75" customHeight="1">
      <c r="A494" s="226"/>
      <c r="B494" s="227"/>
      <c r="C494" s="228"/>
      <c r="D494" s="14"/>
      <c r="E494" s="14"/>
      <c r="F494" s="14"/>
      <c r="G494" s="14"/>
      <c r="H494" s="14"/>
      <c r="I494" s="14"/>
      <c r="J494" s="14"/>
      <c r="K494" s="14"/>
      <c r="L494" s="229"/>
      <c r="M494" s="14"/>
      <c r="N494" s="230"/>
      <c r="O494" s="14"/>
      <c r="P494" s="10"/>
      <c r="Q494" s="14"/>
      <c r="R494" s="14"/>
      <c r="S494" s="14"/>
      <c r="T494" s="14"/>
      <c r="U494" s="14"/>
      <c r="V494" s="14"/>
      <c r="W494" s="14"/>
      <c r="X494" s="14"/>
      <c r="Y494" s="231"/>
      <c r="Z494" s="231"/>
      <c r="AA494" s="231"/>
      <c r="AB494" s="229"/>
      <c r="AC494" s="14"/>
      <c r="AD494" s="14"/>
      <c r="AE494" s="14"/>
      <c r="AF494" s="14"/>
      <c r="AG494" s="14"/>
      <c r="AH494" s="14"/>
      <c r="AI494" s="14"/>
      <c r="AJ494" s="14"/>
      <c r="AK494" s="14"/>
      <c r="AL494" s="14"/>
      <c r="AM494" s="14"/>
      <c r="AN494" s="14"/>
      <c r="AO494" s="230"/>
      <c r="AP494" s="10"/>
      <c r="AQ494" s="10"/>
      <c r="AR494" s="10"/>
      <c r="AS494" s="14"/>
      <c r="AT494" s="10"/>
      <c r="AU494" s="10"/>
      <c r="AV494" s="10"/>
      <c r="AW494" s="10"/>
      <c r="AX494" s="10"/>
      <c r="AY494" s="10"/>
      <c r="AZ494" s="10"/>
      <c r="BA494" s="10"/>
      <c r="BB494" s="10"/>
      <c r="BC494" s="10"/>
      <c r="BD494" s="14"/>
      <c r="BE494" s="14"/>
      <c r="BF494" s="10"/>
      <c r="BG494" s="10"/>
      <c r="BH494" s="10"/>
      <c r="BI494" s="10"/>
    </row>
    <row r="495" ht="15.75" customHeight="1">
      <c r="A495" s="226"/>
      <c r="B495" s="227"/>
      <c r="C495" s="228"/>
      <c r="D495" s="14"/>
      <c r="E495" s="14"/>
      <c r="F495" s="14"/>
      <c r="G495" s="14"/>
      <c r="H495" s="14"/>
      <c r="I495" s="14"/>
      <c r="J495" s="14"/>
      <c r="K495" s="14"/>
      <c r="L495" s="229"/>
      <c r="M495" s="14"/>
      <c r="N495" s="230"/>
      <c r="O495" s="14"/>
      <c r="P495" s="10"/>
      <c r="Q495" s="14"/>
      <c r="R495" s="14"/>
      <c r="S495" s="14"/>
      <c r="T495" s="14"/>
      <c r="U495" s="14"/>
      <c r="V495" s="14"/>
      <c r="W495" s="14"/>
      <c r="X495" s="14"/>
      <c r="Y495" s="231"/>
      <c r="Z495" s="231"/>
      <c r="AA495" s="231"/>
      <c r="AB495" s="229"/>
      <c r="AC495" s="14"/>
      <c r="AD495" s="14"/>
      <c r="AE495" s="14"/>
      <c r="AF495" s="14"/>
      <c r="AG495" s="14"/>
      <c r="AH495" s="14"/>
      <c r="AI495" s="14"/>
      <c r="AJ495" s="14"/>
      <c r="AK495" s="14"/>
      <c r="AL495" s="14"/>
      <c r="AM495" s="14"/>
      <c r="AN495" s="14"/>
      <c r="AO495" s="230"/>
      <c r="AP495" s="10"/>
      <c r="AQ495" s="10"/>
      <c r="AR495" s="10"/>
      <c r="AS495" s="14"/>
      <c r="AT495" s="10"/>
      <c r="AU495" s="10"/>
      <c r="AV495" s="10"/>
      <c r="AW495" s="10"/>
      <c r="AX495" s="10"/>
      <c r="AY495" s="10"/>
      <c r="AZ495" s="10"/>
      <c r="BA495" s="10"/>
      <c r="BB495" s="10"/>
      <c r="BC495" s="10"/>
      <c r="BD495" s="14"/>
      <c r="BE495" s="14"/>
      <c r="BF495" s="10"/>
      <c r="BG495" s="10"/>
      <c r="BH495" s="10"/>
      <c r="BI495" s="10"/>
    </row>
    <row r="496" ht="15.75" customHeight="1">
      <c r="A496" s="226"/>
      <c r="B496" s="227"/>
      <c r="C496" s="228"/>
      <c r="D496" s="14"/>
      <c r="E496" s="14"/>
      <c r="F496" s="14"/>
      <c r="G496" s="14"/>
      <c r="H496" s="14"/>
      <c r="I496" s="14"/>
      <c r="J496" s="14"/>
      <c r="K496" s="14"/>
      <c r="L496" s="229"/>
      <c r="M496" s="14"/>
      <c r="N496" s="230"/>
      <c r="O496" s="14"/>
      <c r="P496" s="10"/>
      <c r="Q496" s="14"/>
      <c r="R496" s="14"/>
      <c r="S496" s="14"/>
      <c r="T496" s="14"/>
      <c r="U496" s="14"/>
      <c r="V496" s="14"/>
      <c r="W496" s="14"/>
      <c r="X496" s="14"/>
      <c r="Y496" s="231"/>
      <c r="Z496" s="231"/>
      <c r="AA496" s="231"/>
      <c r="AB496" s="229"/>
      <c r="AC496" s="14"/>
      <c r="AD496" s="14"/>
      <c r="AE496" s="14"/>
      <c r="AF496" s="14"/>
      <c r="AG496" s="14"/>
      <c r="AH496" s="14"/>
      <c r="AI496" s="14"/>
      <c r="AJ496" s="14"/>
      <c r="AK496" s="14"/>
      <c r="AL496" s="14"/>
      <c r="AM496" s="14"/>
      <c r="AN496" s="14"/>
      <c r="AO496" s="230"/>
      <c r="AP496" s="10"/>
      <c r="AQ496" s="10"/>
      <c r="AR496" s="10"/>
      <c r="AS496" s="14"/>
      <c r="AT496" s="10"/>
      <c r="AU496" s="10"/>
      <c r="AV496" s="10"/>
      <c r="AW496" s="10"/>
      <c r="AX496" s="10"/>
      <c r="AY496" s="10"/>
      <c r="AZ496" s="10"/>
      <c r="BA496" s="10"/>
      <c r="BB496" s="10"/>
      <c r="BC496" s="10"/>
      <c r="BD496" s="14"/>
      <c r="BE496" s="14"/>
      <c r="BF496" s="10"/>
      <c r="BG496" s="10"/>
      <c r="BH496" s="10"/>
      <c r="BI496" s="10"/>
    </row>
    <row r="497" ht="15.75" customHeight="1">
      <c r="A497" s="226"/>
      <c r="B497" s="227"/>
      <c r="C497" s="228"/>
      <c r="D497" s="14"/>
      <c r="E497" s="14"/>
      <c r="F497" s="14"/>
      <c r="G497" s="14"/>
      <c r="H497" s="14"/>
      <c r="I497" s="14"/>
      <c r="J497" s="14"/>
      <c r="K497" s="14"/>
      <c r="L497" s="229"/>
      <c r="M497" s="14"/>
      <c r="N497" s="230"/>
      <c r="O497" s="14"/>
      <c r="P497" s="10"/>
      <c r="Q497" s="14"/>
      <c r="R497" s="14"/>
      <c r="S497" s="14"/>
      <c r="T497" s="14"/>
      <c r="U497" s="14"/>
      <c r="V497" s="14"/>
      <c r="W497" s="14"/>
      <c r="X497" s="14"/>
      <c r="Y497" s="231"/>
      <c r="Z497" s="231"/>
      <c r="AA497" s="231"/>
      <c r="AB497" s="229"/>
      <c r="AC497" s="14"/>
      <c r="AD497" s="14"/>
      <c r="AE497" s="14"/>
      <c r="AF497" s="14"/>
      <c r="AG497" s="14"/>
      <c r="AH497" s="14"/>
      <c r="AI497" s="14"/>
      <c r="AJ497" s="14"/>
      <c r="AK497" s="14"/>
      <c r="AL497" s="14"/>
      <c r="AM497" s="14"/>
      <c r="AN497" s="14"/>
      <c r="AO497" s="230"/>
      <c r="AP497" s="10"/>
      <c r="AQ497" s="10"/>
      <c r="AR497" s="10"/>
      <c r="AS497" s="14"/>
      <c r="AT497" s="10"/>
      <c r="AU497" s="10"/>
      <c r="AV497" s="10"/>
      <c r="AW497" s="10"/>
      <c r="AX497" s="10"/>
      <c r="AY497" s="10"/>
      <c r="AZ497" s="10"/>
      <c r="BA497" s="10"/>
      <c r="BB497" s="10"/>
      <c r="BC497" s="10"/>
      <c r="BD497" s="14"/>
      <c r="BE497" s="14"/>
      <c r="BF497" s="10"/>
      <c r="BG497" s="10"/>
      <c r="BH497" s="10"/>
      <c r="BI497" s="10"/>
    </row>
    <row r="498" ht="15.75" customHeight="1">
      <c r="A498" s="226"/>
      <c r="B498" s="227"/>
      <c r="C498" s="228"/>
      <c r="D498" s="14"/>
      <c r="E498" s="14"/>
      <c r="F498" s="14"/>
      <c r="G498" s="14"/>
      <c r="H498" s="14"/>
      <c r="I498" s="14"/>
      <c r="J498" s="14"/>
      <c r="K498" s="14"/>
      <c r="L498" s="229"/>
      <c r="M498" s="14"/>
      <c r="N498" s="230"/>
      <c r="O498" s="14"/>
      <c r="P498" s="10"/>
      <c r="Q498" s="14"/>
      <c r="R498" s="14"/>
      <c r="S498" s="14"/>
      <c r="T498" s="14"/>
      <c r="U498" s="14"/>
      <c r="V498" s="14"/>
      <c r="W498" s="14"/>
      <c r="X498" s="14"/>
      <c r="Y498" s="231"/>
      <c r="Z498" s="231"/>
      <c r="AA498" s="231"/>
      <c r="AB498" s="229"/>
      <c r="AC498" s="14"/>
      <c r="AD498" s="14"/>
      <c r="AE498" s="14"/>
      <c r="AF498" s="14"/>
      <c r="AG498" s="14"/>
      <c r="AH498" s="14"/>
      <c r="AI498" s="14"/>
      <c r="AJ498" s="14"/>
      <c r="AK498" s="14"/>
      <c r="AL498" s="14"/>
      <c r="AM498" s="14"/>
      <c r="AN498" s="14"/>
      <c r="AO498" s="230"/>
      <c r="AP498" s="10"/>
      <c r="AQ498" s="10"/>
      <c r="AR498" s="10"/>
      <c r="AS498" s="14"/>
      <c r="AT498" s="10"/>
      <c r="AU498" s="10"/>
      <c r="AV498" s="10"/>
      <c r="AW498" s="10"/>
      <c r="AX498" s="10"/>
      <c r="AY498" s="10"/>
      <c r="AZ498" s="10"/>
      <c r="BA498" s="10"/>
      <c r="BB498" s="10"/>
      <c r="BC498" s="10"/>
      <c r="BD498" s="14"/>
      <c r="BE498" s="14"/>
      <c r="BF498" s="10"/>
      <c r="BG498" s="10"/>
      <c r="BH498" s="10"/>
      <c r="BI498" s="10"/>
    </row>
    <row r="499" ht="15.75" customHeight="1">
      <c r="A499" s="226"/>
      <c r="B499" s="227"/>
      <c r="C499" s="228"/>
      <c r="D499" s="14"/>
      <c r="E499" s="14"/>
      <c r="F499" s="14"/>
      <c r="G499" s="14"/>
      <c r="H499" s="14"/>
      <c r="I499" s="14"/>
      <c r="J499" s="14"/>
      <c r="K499" s="14"/>
      <c r="L499" s="229"/>
      <c r="M499" s="14"/>
      <c r="N499" s="230"/>
      <c r="O499" s="14"/>
      <c r="P499" s="10"/>
      <c r="Q499" s="14"/>
      <c r="R499" s="14"/>
      <c r="S499" s="14"/>
      <c r="T499" s="14"/>
      <c r="U499" s="14"/>
      <c r="V499" s="14"/>
      <c r="W499" s="14"/>
      <c r="X499" s="14"/>
      <c r="Y499" s="231"/>
      <c r="Z499" s="231"/>
      <c r="AA499" s="231"/>
      <c r="AB499" s="229"/>
      <c r="AC499" s="14"/>
      <c r="AD499" s="14"/>
      <c r="AE499" s="14"/>
      <c r="AF499" s="14"/>
      <c r="AG499" s="14"/>
      <c r="AH499" s="14"/>
      <c r="AI499" s="14"/>
      <c r="AJ499" s="14"/>
      <c r="AK499" s="14"/>
      <c r="AL499" s="14"/>
      <c r="AM499" s="14"/>
      <c r="AN499" s="14"/>
      <c r="AO499" s="230"/>
      <c r="AP499" s="10"/>
      <c r="AQ499" s="10"/>
      <c r="AR499" s="10"/>
      <c r="AS499" s="14"/>
      <c r="AT499" s="10"/>
      <c r="AU499" s="10"/>
      <c r="AV499" s="10"/>
      <c r="AW499" s="10"/>
      <c r="AX499" s="10"/>
      <c r="AY499" s="10"/>
      <c r="AZ499" s="10"/>
      <c r="BA499" s="10"/>
      <c r="BB499" s="10"/>
      <c r="BC499" s="10"/>
      <c r="BD499" s="14"/>
      <c r="BE499" s="14"/>
      <c r="BF499" s="10"/>
      <c r="BG499" s="10"/>
      <c r="BH499" s="10"/>
      <c r="BI499" s="10"/>
    </row>
    <row r="500" ht="15.75" customHeight="1">
      <c r="A500" s="226"/>
      <c r="B500" s="227"/>
      <c r="C500" s="228"/>
      <c r="D500" s="14"/>
      <c r="E500" s="14"/>
      <c r="F500" s="14"/>
      <c r="G500" s="14"/>
      <c r="H500" s="14"/>
      <c r="I500" s="14"/>
      <c r="J500" s="14"/>
      <c r="K500" s="14"/>
      <c r="L500" s="229"/>
      <c r="M500" s="14"/>
      <c r="N500" s="230"/>
      <c r="O500" s="14"/>
      <c r="P500" s="10"/>
      <c r="Q500" s="14"/>
      <c r="R500" s="14"/>
      <c r="S500" s="14"/>
      <c r="T500" s="14"/>
      <c r="U500" s="14"/>
      <c r="V500" s="14"/>
      <c r="W500" s="14"/>
      <c r="X500" s="14"/>
      <c r="Y500" s="231"/>
      <c r="Z500" s="231"/>
      <c r="AA500" s="231"/>
      <c r="AB500" s="229"/>
      <c r="AC500" s="14"/>
      <c r="AD500" s="14"/>
      <c r="AE500" s="14"/>
      <c r="AF500" s="14"/>
      <c r="AG500" s="14"/>
      <c r="AH500" s="14"/>
      <c r="AI500" s="14"/>
      <c r="AJ500" s="14"/>
      <c r="AK500" s="14"/>
      <c r="AL500" s="14"/>
      <c r="AM500" s="14"/>
      <c r="AN500" s="14"/>
      <c r="AO500" s="230"/>
      <c r="AP500" s="10"/>
      <c r="AQ500" s="10"/>
      <c r="AR500" s="10"/>
      <c r="AS500" s="14"/>
      <c r="AT500" s="10"/>
      <c r="AU500" s="10"/>
      <c r="AV500" s="10"/>
      <c r="AW500" s="10"/>
      <c r="AX500" s="10"/>
      <c r="AY500" s="10"/>
      <c r="AZ500" s="10"/>
      <c r="BA500" s="10"/>
      <c r="BB500" s="10"/>
      <c r="BC500" s="10"/>
      <c r="BD500" s="14"/>
      <c r="BE500" s="14"/>
      <c r="BF500" s="10"/>
      <c r="BG500" s="10"/>
      <c r="BH500" s="10"/>
      <c r="BI500" s="10"/>
    </row>
    <row r="501" ht="15.75" customHeight="1">
      <c r="A501" s="226"/>
      <c r="B501" s="227"/>
      <c r="C501" s="228"/>
      <c r="D501" s="14"/>
      <c r="E501" s="14"/>
      <c r="F501" s="14"/>
      <c r="G501" s="14"/>
      <c r="H501" s="14"/>
      <c r="I501" s="14"/>
      <c r="J501" s="14"/>
      <c r="K501" s="14"/>
      <c r="L501" s="229"/>
      <c r="M501" s="14"/>
      <c r="N501" s="230"/>
      <c r="O501" s="14"/>
      <c r="P501" s="10"/>
      <c r="Q501" s="14"/>
      <c r="R501" s="14"/>
      <c r="S501" s="14"/>
      <c r="T501" s="14"/>
      <c r="U501" s="14"/>
      <c r="V501" s="14"/>
      <c r="W501" s="14"/>
      <c r="X501" s="14"/>
      <c r="Y501" s="231"/>
      <c r="Z501" s="231"/>
      <c r="AA501" s="231"/>
      <c r="AB501" s="229"/>
      <c r="AC501" s="14"/>
      <c r="AD501" s="14"/>
      <c r="AE501" s="14"/>
      <c r="AF501" s="14"/>
      <c r="AG501" s="14"/>
      <c r="AH501" s="14"/>
      <c r="AI501" s="14"/>
      <c r="AJ501" s="14"/>
      <c r="AK501" s="14"/>
      <c r="AL501" s="14"/>
      <c r="AM501" s="14"/>
      <c r="AN501" s="14"/>
      <c r="AO501" s="230"/>
      <c r="AP501" s="10"/>
      <c r="AQ501" s="10"/>
      <c r="AR501" s="10"/>
      <c r="AS501" s="14"/>
      <c r="AT501" s="10"/>
      <c r="AU501" s="10"/>
      <c r="AV501" s="10"/>
      <c r="AW501" s="10"/>
      <c r="AX501" s="10"/>
      <c r="AY501" s="10"/>
      <c r="AZ501" s="10"/>
      <c r="BA501" s="10"/>
      <c r="BB501" s="10"/>
      <c r="BC501" s="10"/>
      <c r="BD501" s="14"/>
      <c r="BE501" s="14"/>
      <c r="BF501" s="10"/>
      <c r="BG501" s="10"/>
      <c r="BH501" s="10"/>
      <c r="BI501" s="10"/>
    </row>
    <row r="502" ht="15.75" customHeight="1">
      <c r="A502" s="226"/>
      <c r="B502" s="227"/>
      <c r="C502" s="228"/>
      <c r="D502" s="14"/>
      <c r="E502" s="14"/>
      <c r="F502" s="14"/>
      <c r="G502" s="14"/>
      <c r="H502" s="14"/>
      <c r="I502" s="14"/>
      <c r="J502" s="14"/>
      <c r="K502" s="14"/>
      <c r="L502" s="229"/>
      <c r="M502" s="14"/>
      <c r="N502" s="230"/>
      <c r="O502" s="14"/>
      <c r="P502" s="10"/>
      <c r="Q502" s="14"/>
      <c r="R502" s="14"/>
      <c r="S502" s="14"/>
      <c r="T502" s="14"/>
      <c r="U502" s="14"/>
      <c r="V502" s="14"/>
      <c r="W502" s="14"/>
      <c r="X502" s="14"/>
      <c r="Y502" s="231"/>
      <c r="Z502" s="231"/>
      <c r="AA502" s="231"/>
      <c r="AB502" s="229"/>
      <c r="AC502" s="14"/>
      <c r="AD502" s="14"/>
      <c r="AE502" s="14"/>
      <c r="AF502" s="14"/>
      <c r="AG502" s="14"/>
      <c r="AH502" s="14"/>
      <c r="AI502" s="14"/>
      <c r="AJ502" s="14"/>
      <c r="AK502" s="14"/>
      <c r="AL502" s="14"/>
      <c r="AM502" s="14"/>
      <c r="AN502" s="14"/>
      <c r="AO502" s="230"/>
      <c r="AP502" s="10"/>
      <c r="AQ502" s="10"/>
      <c r="AR502" s="10"/>
      <c r="AS502" s="14"/>
      <c r="AT502" s="10"/>
      <c r="AU502" s="10"/>
      <c r="AV502" s="10"/>
      <c r="AW502" s="10"/>
      <c r="AX502" s="10"/>
      <c r="AY502" s="10"/>
      <c r="AZ502" s="10"/>
      <c r="BA502" s="10"/>
      <c r="BB502" s="10"/>
      <c r="BC502" s="10"/>
      <c r="BD502" s="14"/>
      <c r="BE502" s="14"/>
      <c r="BF502" s="10"/>
      <c r="BG502" s="10"/>
      <c r="BH502" s="10"/>
      <c r="BI502" s="10"/>
    </row>
    <row r="503" ht="15.75" customHeight="1">
      <c r="A503" s="226"/>
      <c r="B503" s="227"/>
      <c r="C503" s="228"/>
      <c r="D503" s="14"/>
      <c r="E503" s="14"/>
      <c r="F503" s="14"/>
      <c r="G503" s="14"/>
      <c r="H503" s="14"/>
      <c r="I503" s="14"/>
      <c r="J503" s="14"/>
      <c r="K503" s="14"/>
      <c r="L503" s="229"/>
      <c r="M503" s="14"/>
      <c r="N503" s="230"/>
      <c r="O503" s="14"/>
      <c r="P503" s="10"/>
      <c r="Q503" s="14"/>
      <c r="R503" s="14"/>
      <c r="S503" s="14"/>
      <c r="T503" s="14"/>
      <c r="U503" s="14"/>
      <c r="V503" s="14"/>
      <c r="W503" s="14"/>
      <c r="X503" s="14"/>
      <c r="Y503" s="231"/>
      <c r="Z503" s="231"/>
      <c r="AA503" s="231"/>
      <c r="AB503" s="229"/>
      <c r="AC503" s="14"/>
      <c r="AD503" s="14"/>
      <c r="AE503" s="14"/>
      <c r="AF503" s="14"/>
      <c r="AG503" s="14"/>
      <c r="AH503" s="14"/>
      <c r="AI503" s="14"/>
      <c r="AJ503" s="14"/>
      <c r="AK503" s="14"/>
      <c r="AL503" s="14"/>
      <c r="AM503" s="14"/>
      <c r="AN503" s="14"/>
      <c r="AO503" s="230"/>
      <c r="AP503" s="10"/>
      <c r="AQ503" s="10"/>
      <c r="AR503" s="10"/>
      <c r="AS503" s="14"/>
      <c r="AT503" s="10"/>
      <c r="AU503" s="10"/>
      <c r="AV503" s="10"/>
      <c r="AW503" s="10"/>
      <c r="AX503" s="10"/>
      <c r="AY503" s="10"/>
      <c r="AZ503" s="10"/>
      <c r="BA503" s="10"/>
      <c r="BB503" s="10"/>
      <c r="BC503" s="10"/>
      <c r="BD503" s="14"/>
      <c r="BE503" s="14"/>
      <c r="BF503" s="10"/>
      <c r="BG503" s="10"/>
      <c r="BH503" s="10"/>
      <c r="BI503" s="10"/>
    </row>
    <row r="504" ht="15.75" customHeight="1">
      <c r="A504" s="226"/>
      <c r="B504" s="227"/>
      <c r="C504" s="228"/>
      <c r="D504" s="14"/>
      <c r="E504" s="14"/>
      <c r="F504" s="14"/>
      <c r="G504" s="14"/>
      <c r="H504" s="14"/>
      <c r="I504" s="14"/>
      <c r="J504" s="14"/>
      <c r="K504" s="14"/>
      <c r="L504" s="229"/>
      <c r="M504" s="14"/>
      <c r="N504" s="230"/>
      <c r="O504" s="14"/>
      <c r="P504" s="10"/>
      <c r="Q504" s="14"/>
      <c r="R504" s="14"/>
      <c r="S504" s="14"/>
      <c r="T504" s="14"/>
      <c r="U504" s="14"/>
      <c r="V504" s="14"/>
      <c r="W504" s="14"/>
      <c r="X504" s="14"/>
      <c r="Y504" s="231"/>
      <c r="Z504" s="231"/>
      <c r="AA504" s="231"/>
      <c r="AB504" s="229"/>
      <c r="AC504" s="14"/>
      <c r="AD504" s="14"/>
      <c r="AE504" s="14"/>
      <c r="AF504" s="14"/>
      <c r="AG504" s="14"/>
      <c r="AH504" s="14"/>
      <c r="AI504" s="14"/>
      <c r="AJ504" s="14"/>
      <c r="AK504" s="14"/>
      <c r="AL504" s="14"/>
      <c r="AM504" s="14"/>
      <c r="AN504" s="14"/>
      <c r="AO504" s="230"/>
      <c r="AP504" s="10"/>
      <c r="AQ504" s="10"/>
      <c r="AR504" s="10"/>
      <c r="AS504" s="14"/>
      <c r="AT504" s="10"/>
      <c r="AU504" s="10"/>
      <c r="AV504" s="10"/>
      <c r="AW504" s="10"/>
      <c r="AX504" s="10"/>
      <c r="AY504" s="10"/>
      <c r="AZ504" s="10"/>
      <c r="BA504" s="10"/>
      <c r="BB504" s="10"/>
      <c r="BC504" s="10"/>
      <c r="BD504" s="14"/>
      <c r="BE504" s="14"/>
      <c r="BF504" s="10"/>
      <c r="BG504" s="10"/>
      <c r="BH504" s="10"/>
      <c r="BI504" s="10"/>
    </row>
    <row r="505" ht="15.75" customHeight="1">
      <c r="A505" s="226"/>
      <c r="B505" s="227"/>
      <c r="C505" s="228"/>
      <c r="D505" s="14"/>
      <c r="E505" s="14"/>
      <c r="F505" s="14"/>
      <c r="G505" s="14"/>
      <c r="H505" s="14"/>
      <c r="I505" s="14"/>
      <c r="J505" s="14"/>
      <c r="K505" s="14"/>
      <c r="L505" s="229"/>
      <c r="M505" s="14"/>
      <c r="N505" s="230"/>
      <c r="O505" s="14"/>
      <c r="P505" s="10"/>
      <c r="Q505" s="14"/>
      <c r="R505" s="14"/>
      <c r="S505" s="14"/>
      <c r="T505" s="14"/>
      <c r="U505" s="14"/>
      <c r="V505" s="14"/>
      <c r="W505" s="14"/>
      <c r="X505" s="14"/>
      <c r="Y505" s="231"/>
      <c r="Z505" s="231"/>
      <c r="AA505" s="231"/>
      <c r="AB505" s="229"/>
      <c r="AC505" s="14"/>
      <c r="AD505" s="14"/>
      <c r="AE505" s="14"/>
      <c r="AF505" s="14"/>
      <c r="AG505" s="14"/>
      <c r="AH505" s="14"/>
      <c r="AI505" s="14"/>
      <c r="AJ505" s="14"/>
      <c r="AK505" s="14"/>
      <c r="AL505" s="14"/>
      <c r="AM505" s="14"/>
      <c r="AN505" s="14"/>
      <c r="AO505" s="230"/>
      <c r="AP505" s="10"/>
      <c r="AQ505" s="10"/>
      <c r="AR505" s="10"/>
      <c r="AS505" s="14"/>
      <c r="AT505" s="10"/>
      <c r="AU505" s="10"/>
      <c r="AV505" s="10"/>
      <c r="AW505" s="10"/>
      <c r="AX505" s="10"/>
      <c r="AY505" s="10"/>
      <c r="AZ505" s="10"/>
      <c r="BA505" s="10"/>
      <c r="BB505" s="10"/>
      <c r="BC505" s="10"/>
      <c r="BD505" s="14"/>
      <c r="BE505" s="14"/>
      <c r="BF505" s="10"/>
      <c r="BG505" s="10"/>
      <c r="BH505" s="10"/>
      <c r="BI505" s="10"/>
    </row>
    <row r="506" ht="15.75" customHeight="1">
      <c r="A506" s="226"/>
      <c r="B506" s="227"/>
      <c r="C506" s="228"/>
      <c r="D506" s="14"/>
      <c r="E506" s="14"/>
      <c r="F506" s="14"/>
      <c r="G506" s="14"/>
      <c r="H506" s="14"/>
      <c r="I506" s="14"/>
      <c r="J506" s="14"/>
      <c r="K506" s="14"/>
      <c r="L506" s="229"/>
      <c r="M506" s="14"/>
      <c r="N506" s="230"/>
      <c r="O506" s="14"/>
      <c r="P506" s="10"/>
      <c r="Q506" s="14"/>
      <c r="R506" s="14"/>
      <c r="S506" s="14"/>
      <c r="T506" s="14"/>
      <c r="U506" s="14"/>
      <c r="V506" s="14"/>
      <c r="W506" s="14"/>
      <c r="X506" s="14"/>
      <c r="Y506" s="231"/>
      <c r="Z506" s="231"/>
      <c r="AA506" s="231"/>
      <c r="AB506" s="229"/>
      <c r="AC506" s="14"/>
      <c r="AD506" s="14"/>
      <c r="AE506" s="14"/>
      <c r="AF506" s="14"/>
      <c r="AG506" s="14"/>
      <c r="AH506" s="14"/>
      <c r="AI506" s="14"/>
      <c r="AJ506" s="14"/>
      <c r="AK506" s="14"/>
      <c r="AL506" s="14"/>
      <c r="AM506" s="14"/>
      <c r="AN506" s="14"/>
      <c r="AO506" s="230"/>
      <c r="AP506" s="10"/>
      <c r="AQ506" s="10"/>
      <c r="AR506" s="10"/>
      <c r="AS506" s="14"/>
      <c r="AT506" s="10"/>
      <c r="AU506" s="10"/>
      <c r="AV506" s="10"/>
      <c r="AW506" s="10"/>
      <c r="AX506" s="10"/>
      <c r="AY506" s="10"/>
      <c r="AZ506" s="10"/>
      <c r="BA506" s="10"/>
      <c r="BB506" s="10"/>
      <c r="BC506" s="10"/>
      <c r="BD506" s="14"/>
      <c r="BE506" s="14"/>
      <c r="BF506" s="10"/>
      <c r="BG506" s="10"/>
      <c r="BH506" s="10"/>
      <c r="BI506" s="10"/>
    </row>
    <row r="507" ht="15.75" customHeight="1">
      <c r="A507" s="226"/>
      <c r="B507" s="227"/>
      <c r="C507" s="228"/>
      <c r="D507" s="14"/>
      <c r="E507" s="14"/>
      <c r="F507" s="14"/>
      <c r="G507" s="14"/>
      <c r="H507" s="14"/>
      <c r="I507" s="14"/>
      <c r="J507" s="14"/>
      <c r="K507" s="14"/>
      <c r="L507" s="229"/>
      <c r="M507" s="14"/>
      <c r="N507" s="230"/>
      <c r="O507" s="14"/>
      <c r="P507" s="10"/>
      <c r="Q507" s="14"/>
      <c r="R507" s="14"/>
      <c r="S507" s="14"/>
      <c r="T507" s="14"/>
      <c r="U507" s="14"/>
      <c r="V507" s="14"/>
      <c r="W507" s="14"/>
      <c r="X507" s="14"/>
      <c r="Y507" s="231"/>
      <c r="Z507" s="231"/>
      <c r="AA507" s="231"/>
      <c r="AB507" s="229"/>
      <c r="AC507" s="14"/>
      <c r="AD507" s="14"/>
      <c r="AE507" s="14"/>
      <c r="AF507" s="14"/>
      <c r="AG507" s="14"/>
      <c r="AH507" s="14"/>
      <c r="AI507" s="14"/>
      <c r="AJ507" s="14"/>
      <c r="AK507" s="14"/>
      <c r="AL507" s="14"/>
      <c r="AM507" s="14"/>
      <c r="AN507" s="14"/>
      <c r="AO507" s="230"/>
      <c r="AP507" s="10"/>
      <c r="AQ507" s="10"/>
      <c r="AR507" s="10"/>
      <c r="AS507" s="14"/>
      <c r="AT507" s="10"/>
      <c r="AU507" s="10"/>
      <c r="AV507" s="10"/>
      <c r="AW507" s="10"/>
      <c r="AX507" s="10"/>
      <c r="AY507" s="10"/>
      <c r="AZ507" s="10"/>
      <c r="BA507" s="10"/>
      <c r="BB507" s="10"/>
      <c r="BC507" s="10"/>
      <c r="BD507" s="14"/>
      <c r="BE507" s="14"/>
      <c r="BF507" s="10"/>
      <c r="BG507" s="10"/>
      <c r="BH507" s="10"/>
      <c r="BI507" s="10"/>
    </row>
    <row r="508" ht="15.75" customHeight="1">
      <c r="A508" s="226"/>
      <c r="B508" s="227"/>
      <c r="C508" s="228"/>
      <c r="D508" s="14"/>
      <c r="E508" s="14"/>
      <c r="F508" s="14"/>
      <c r="G508" s="14"/>
      <c r="H508" s="14"/>
      <c r="I508" s="14"/>
      <c r="J508" s="14"/>
      <c r="K508" s="14"/>
      <c r="L508" s="229"/>
      <c r="M508" s="14"/>
      <c r="N508" s="230"/>
      <c r="O508" s="14"/>
      <c r="P508" s="10"/>
      <c r="Q508" s="14"/>
      <c r="R508" s="14"/>
      <c r="S508" s="14"/>
      <c r="T508" s="14"/>
      <c r="U508" s="14"/>
      <c r="V508" s="14"/>
      <c r="W508" s="14"/>
      <c r="X508" s="14"/>
      <c r="Y508" s="231"/>
      <c r="Z508" s="231"/>
      <c r="AA508" s="231"/>
      <c r="AB508" s="229"/>
      <c r="AC508" s="14"/>
      <c r="AD508" s="14"/>
      <c r="AE508" s="14"/>
      <c r="AF508" s="14"/>
      <c r="AG508" s="14"/>
      <c r="AH508" s="14"/>
      <c r="AI508" s="14"/>
      <c r="AJ508" s="14"/>
      <c r="AK508" s="14"/>
      <c r="AL508" s="14"/>
      <c r="AM508" s="14"/>
      <c r="AN508" s="14"/>
      <c r="AO508" s="230"/>
      <c r="AP508" s="10"/>
      <c r="AQ508" s="10"/>
      <c r="AR508" s="10"/>
      <c r="AS508" s="14"/>
      <c r="AT508" s="10"/>
      <c r="AU508" s="10"/>
      <c r="AV508" s="10"/>
      <c r="AW508" s="10"/>
      <c r="AX508" s="10"/>
      <c r="AY508" s="10"/>
      <c r="AZ508" s="10"/>
      <c r="BA508" s="10"/>
      <c r="BB508" s="10"/>
      <c r="BC508" s="10"/>
      <c r="BD508" s="14"/>
      <c r="BE508" s="14"/>
      <c r="BF508" s="10"/>
      <c r="BG508" s="10"/>
      <c r="BH508" s="10"/>
      <c r="BI508" s="10"/>
    </row>
    <row r="509" ht="15.75" customHeight="1">
      <c r="A509" s="226"/>
      <c r="B509" s="227"/>
      <c r="C509" s="228"/>
      <c r="D509" s="14"/>
      <c r="E509" s="14"/>
      <c r="F509" s="14"/>
      <c r="G509" s="14"/>
      <c r="H509" s="14"/>
      <c r="I509" s="14"/>
      <c r="J509" s="14"/>
      <c r="K509" s="14"/>
      <c r="L509" s="229"/>
      <c r="M509" s="14"/>
      <c r="N509" s="230"/>
      <c r="O509" s="14"/>
      <c r="P509" s="10"/>
      <c r="Q509" s="14"/>
      <c r="R509" s="14"/>
      <c r="S509" s="14"/>
      <c r="T509" s="14"/>
      <c r="U509" s="14"/>
      <c r="V509" s="14"/>
      <c r="W509" s="14"/>
      <c r="X509" s="14"/>
      <c r="Y509" s="231"/>
      <c r="Z509" s="231"/>
      <c r="AA509" s="231"/>
      <c r="AB509" s="229"/>
      <c r="AC509" s="14"/>
      <c r="AD509" s="14"/>
      <c r="AE509" s="14"/>
      <c r="AF509" s="14"/>
      <c r="AG509" s="14"/>
      <c r="AH509" s="14"/>
      <c r="AI509" s="14"/>
      <c r="AJ509" s="14"/>
      <c r="AK509" s="14"/>
      <c r="AL509" s="14"/>
      <c r="AM509" s="14"/>
      <c r="AN509" s="14"/>
      <c r="AO509" s="230"/>
      <c r="AP509" s="10"/>
      <c r="AQ509" s="10"/>
      <c r="AR509" s="10"/>
      <c r="AS509" s="14"/>
      <c r="AT509" s="10"/>
      <c r="AU509" s="10"/>
      <c r="AV509" s="10"/>
      <c r="AW509" s="10"/>
      <c r="AX509" s="10"/>
      <c r="AY509" s="10"/>
      <c r="AZ509" s="10"/>
      <c r="BA509" s="10"/>
      <c r="BB509" s="10"/>
      <c r="BC509" s="10"/>
      <c r="BD509" s="14"/>
      <c r="BE509" s="14"/>
      <c r="BF509" s="10"/>
      <c r="BG509" s="10"/>
      <c r="BH509" s="10"/>
      <c r="BI509" s="10"/>
    </row>
    <row r="510" ht="15.75" customHeight="1">
      <c r="A510" s="226"/>
      <c r="B510" s="227"/>
      <c r="C510" s="228"/>
      <c r="D510" s="14"/>
      <c r="E510" s="14"/>
      <c r="F510" s="14"/>
      <c r="G510" s="14"/>
      <c r="H510" s="14"/>
      <c r="I510" s="14"/>
      <c r="J510" s="14"/>
      <c r="K510" s="14"/>
      <c r="L510" s="229"/>
      <c r="M510" s="14"/>
      <c r="N510" s="230"/>
      <c r="O510" s="14"/>
      <c r="P510" s="10"/>
      <c r="Q510" s="14"/>
      <c r="R510" s="14"/>
      <c r="S510" s="14"/>
      <c r="T510" s="14"/>
      <c r="U510" s="14"/>
      <c r="V510" s="14"/>
      <c r="W510" s="14"/>
      <c r="X510" s="14"/>
      <c r="Y510" s="231"/>
      <c r="Z510" s="231"/>
      <c r="AA510" s="231"/>
      <c r="AB510" s="229"/>
      <c r="AC510" s="14"/>
      <c r="AD510" s="14"/>
      <c r="AE510" s="14"/>
      <c r="AF510" s="14"/>
      <c r="AG510" s="14"/>
      <c r="AH510" s="14"/>
      <c r="AI510" s="14"/>
      <c r="AJ510" s="14"/>
      <c r="AK510" s="14"/>
      <c r="AL510" s="14"/>
      <c r="AM510" s="14"/>
      <c r="AN510" s="14"/>
      <c r="AO510" s="230"/>
      <c r="AP510" s="10"/>
      <c r="AQ510" s="10"/>
      <c r="AR510" s="10"/>
      <c r="AS510" s="14"/>
      <c r="AT510" s="10"/>
      <c r="AU510" s="10"/>
      <c r="AV510" s="10"/>
      <c r="AW510" s="10"/>
      <c r="AX510" s="10"/>
      <c r="AY510" s="10"/>
      <c r="AZ510" s="10"/>
      <c r="BA510" s="10"/>
      <c r="BB510" s="10"/>
      <c r="BC510" s="10"/>
      <c r="BD510" s="14"/>
      <c r="BE510" s="14"/>
      <c r="BF510" s="10"/>
      <c r="BG510" s="10"/>
      <c r="BH510" s="10"/>
      <c r="BI510" s="10"/>
    </row>
    <row r="511" ht="15.75" customHeight="1">
      <c r="A511" s="226"/>
      <c r="B511" s="227"/>
      <c r="C511" s="228"/>
      <c r="D511" s="14"/>
      <c r="E511" s="14"/>
      <c r="F511" s="14"/>
      <c r="G511" s="14"/>
      <c r="H511" s="14"/>
      <c r="I511" s="14"/>
      <c r="J511" s="14"/>
      <c r="K511" s="14"/>
      <c r="L511" s="229"/>
      <c r="M511" s="14"/>
      <c r="N511" s="230"/>
      <c r="O511" s="14"/>
      <c r="P511" s="10"/>
      <c r="Q511" s="14"/>
      <c r="R511" s="14"/>
      <c r="S511" s="14"/>
      <c r="T511" s="14"/>
      <c r="U511" s="14"/>
      <c r="V511" s="14"/>
      <c r="W511" s="14"/>
      <c r="X511" s="14"/>
      <c r="Y511" s="231"/>
      <c r="Z511" s="231"/>
      <c r="AA511" s="231"/>
      <c r="AB511" s="229"/>
      <c r="AC511" s="14"/>
      <c r="AD511" s="14"/>
      <c r="AE511" s="14"/>
      <c r="AF511" s="14"/>
      <c r="AG511" s="14"/>
      <c r="AH511" s="14"/>
      <c r="AI511" s="14"/>
      <c r="AJ511" s="14"/>
      <c r="AK511" s="14"/>
      <c r="AL511" s="14"/>
      <c r="AM511" s="14"/>
      <c r="AN511" s="14"/>
      <c r="AO511" s="230"/>
      <c r="AP511" s="10"/>
      <c r="AQ511" s="10"/>
      <c r="AR511" s="10"/>
      <c r="AS511" s="14"/>
      <c r="AT511" s="10"/>
      <c r="AU511" s="10"/>
      <c r="AV511" s="10"/>
      <c r="AW511" s="10"/>
      <c r="AX511" s="10"/>
      <c r="AY511" s="10"/>
      <c r="AZ511" s="10"/>
      <c r="BA511" s="10"/>
      <c r="BB511" s="10"/>
      <c r="BC511" s="10"/>
      <c r="BD511" s="14"/>
      <c r="BE511" s="14"/>
      <c r="BF511" s="10"/>
      <c r="BG511" s="10"/>
      <c r="BH511" s="10"/>
      <c r="BI511" s="10"/>
    </row>
    <row r="512" ht="15.75" customHeight="1">
      <c r="A512" s="226"/>
      <c r="B512" s="227"/>
      <c r="C512" s="228"/>
      <c r="D512" s="14"/>
      <c r="E512" s="14"/>
      <c r="F512" s="14"/>
      <c r="G512" s="14"/>
      <c r="H512" s="14"/>
      <c r="I512" s="14"/>
      <c r="J512" s="14"/>
      <c r="K512" s="14"/>
      <c r="L512" s="229"/>
      <c r="M512" s="14"/>
      <c r="N512" s="230"/>
      <c r="O512" s="14"/>
      <c r="P512" s="10"/>
      <c r="Q512" s="14"/>
      <c r="R512" s="14"/>
      <c r="S512" s="14"/>
      <c r="T512" s="14"/>
      <c r="U512" s="14"/>
      <c r="V512" s="14"/>
      <c r="W512" s="14"/>
      <c r="X512" s="14"/>
      <c r="Y512" s="231"/>
      <c r="Z512" s="231"/>
      <c r="AA512" s="231"/>
      <c r="AB512" s="229"/>
      <c r="AC512" s="14"/>
      <c r="AD512" s="14"/>
      <c r="AE512" s="14"/>
      <c r="AF512" s="14"/>
      <c r="AG512" s="14"/>
      <c r="AH512" s="14"/>
      <c r="AI512" s="14"/>
      <c r="AJ512" s="14"/>
      <c r="AK512" s="14"/>
      <c r="AL512" s="14"/>
      <c r="AM512" s="14"/>
      <c r="AN512" s="14"/>
      <c r="AO512" s="230"/>
      <c r="AP512" s="10"/>
      <c r="AQ512" s="10"/>
      <c r="AR512" s="10"/>
      <c r="AS512" s="14"/>
      <c r="AT512" s="10"/>
      <c r="AU512" s="10"/>
      <c r="AV512" s="10"/>
      <c r="AW512" s="10"/>
      <c r="AX512" s="10"/>
      <c r="AY512" s="10"/>
      <c r="AZ512" s="10"/>
      <c r="BA512" s="10"/>
      <c r="BB512" s="10"/>
      <c r="BC512" s="10"/>
      <c r="BD512" s="14"/>
      <c r="BE512" s="14"/>
      <c r="BF512" s="10"/>
      <c r="BG512" s="10"/>
      <c r="BH512" s="10"/>
      <c r="BI512" s="10"/>
    </row>
    <row r="513" ht="15.75" customHeight="1">
      <c r="A513" s="226"/>
      <c r="B513" s="227"/>
      <c r="C513" s="228"/>
      <c r="D513" s="14"/>
      <c r="E513" s="14"/>
      <c r="F513" s="14"/>
      <c r="G513" s="14"/>
      <c r="H513" s="14"/>
      <c r="I513" s="14"/>
      <c r="J513" s="14"/>
      <c r="K513" s="14"/>
      <c r="L513" s="229"/>
      <c r="M513" s="14"/>
      <c r="N513" s="230"/>
      <c r="O513" s="14"/>
      <c r="P513" s="10"/>
      <c r="Q513" s="14"/>
      <c r="R513" s="14"/>
      <c r="S513" s="14"/>
      <c r="T513" s="14"/>
      <c r="U513" s="14"/>
      <c r="V513" s="14"/>
      <c r="W513" s="14"/>
      <c r="X513" s="14"/>
      <c r="Y513" s="231"/>
      <c r="Z513" s="231"/>
      <c r="AA513" s="231"/>
      <c r="AB513" s="229"/>
      <c r="AC513" s="14"/>
      <c r="AD513" s="14"/>
      <c r="AE513" s="14"/>
      <c r="AF513" s="14"/>
      <c r="AG513" s="14"/>
      <c r="AH513" s="14"/>
      <c r="AI513" s="14"/>
      <c r="AJ513" s="14"/>
      <c r="AK513" s="14"/>
      <c r="AL513" s="14"/>
      <c r="AM513" s="14"/>
      <c r="AN513" s="14"/>
      <c r="AO513" s="230"/>
      <c r="AP513" s="10"/>
      <c r="AQ513" s="10"/>
      <c r="AR513" s="10"/>
      <c r="AS513" s="14"/>
      <c r="AT513" s="10"/>
      <c r="AU513" s="10"/>
      <c r="AV513" s="10"/>
      <c r="AW513" s="10"/>
      <c r="AX513" s="10"/>
      <c r="AY513" s="10"/>
      <c r="AZ513" s="10"/>
      <c r="BA513" s="10"/>
      <c r="BB513" s="10"/>
      <c r="BC513" s="10"/>
      <c r="BD513" s="14"/>
      <c r="BE513" s="14"/>
      <c r="BF513" s="10"/>
      <c r="BG513" s="10"/>
      <c r="BH513" s="10"/>
      <c r="BI513" s="10"/>
    </row>
    <row r="514" ht="15.75" customHeight="1">
      <c r="A514" s="226"/>
      <c r="B514" s="227"/>
      <c r="C514" s="228"/>
      <c r="D514" s="14"/>
      <c r="E514" s="14"/>
      <c r="F514" s="14"/>
      <c r="G514" s="14"/>
      <c r="H514" s="14"/>
      <c r="I514" s="14"/>
      <c r="J514" s="14"/>
      <c r="K514" s="14"/>
      <c r="L514" s="229"/>
      <c r="M514" s="14"/>
      <c r="N514" s="230"/>
      <c r="O514" s="14"/>
      <c r="P514" s="10"/>
      <c r="Q514" s="14"/>
      <c r="R514" s="14"/>
      <c r="S514" s="14"/>
      <c r="T514" s="14"/>
      <c r="U514" s="14"/>
      <c r="V514" s="14"/>
      <c r="W514" s="14"/>
      <c r="X514" s="14"/>
      <c r="Y514" s="231"/>
      <c r="Z514" s="231"/>
      <c r="AA514" s="231"/>
      <c r="AB514" s="229"/>
      <c r="AC514" s="14"/>
      <c r="AD514" s="14"/>
      <c r="AE514" s="14"/>
      <c r="AF514" s="14"/>
      <c r="AG514" s="14"/>
      <c r="AH514" s="14"/>
      <c r="AI514" s="14"/>
      <c r="AJ514" s="14"/>
      <c r="AK514" s="14"/>
      <c r="AL514" s="14"/>
      <c r="AM514" s="14"/>
      <c r="AN514" s="14"/>
      <c r="AO514" s="230"/>
      <c r="AP514" s="10"/>
      <c r="AQ514" s="10"/>
      <c r="AR514" s="10"/>
      <c r="AS514" s="14"/>
      <c r="AT514" s="10"/>
      <c r="AU514" s="10"/>
      <c r="AV514" s="10"/>
      <c r="AW514" s="10"/>
      <c r="AX514" s="10"/>
      <c r="AY514" s="10"/>
      <c r="AZ514" s="10"/>
      <c r="BA514" s="10"/>
      <c r="BB514" s="10"/>
      <c r="BC514" s="10"/>
      <c r="BD514" s="14"/>
      <c r="BE514" s="14"/>
      <c r="BF514" s="10"/>
      <c r="BG514" s="10"/>
      <c r="BH514" s="10"/>
      <c r="BI514" s="10"/>
    </row>
    <row r="515" ht="15.75" customHeight="1">
      <c r="A515" s="226"/>
      <c r="B515" s="227"/>
      <c r="C515" s="228"/>
      <c r="D515" s="14"/>
      <c r="E515" s="14"/>
      <c r="F515" s="14"/>
      <c r="G515" s="14"/>
      <c r="H515" s="14"/>
      <c r="I515" s="14"/>
      <c r="J515" s="14"/>
      <c r="K515" s="14"/>
      <c r="L515" s="229"/>
      <c r="M515" s="14"/>
      <c r="N515" s="230"/>
      <c r="O515" s="14"/>
      <c r="P515" s="10"/>
      <c r="Q515" s="14"/>
      <c r="R515" s="14"/>
      <c r="S515" s="14"/>
      <c r="T515" s="14"/>
      <c r="U515" s="14"/>
      <c r="V515" s="14"/>
      <c r="W515" s="14"/>
      <c r="X515" s="14"/>
      <c r="Y515" s="231"/>
      <c r="Z515" s="231"/>
      <c r="AA515" s="231"/>
      <c r="AB515" s="229"/>
      <c r="AC515" s="14"/>
      <c r="AD515" s="14"/>
      <c r="AE515" s="14"/>
      <c r="AF515" s="14"/>
      <c r="AG515" s="14"/>
      <c r="AH515" s="14"/>
      <c r="AI515" s="14"/>
      <c r="AJ515" s="14"/>
      <c r="AK515" s="14"/>
      <c r="AL515" s="14"/>
      <c r="AM515" s="14"/>
      <c r="AN515" s="14"/>
      <c r="AO515" s="230"/>
      <c r="AP515" s="10"/>
      <c r="AQ515" s="10"/>
      <c r="AR515" s="10"/>
      <c r="AS515" s="14"/>
      <c r="AT515" s="10"/>
      <c r="AU515" s="10"/>
      <c r="AV515" s="10"/>
      <c r="AW515" s="10"/>
      <c r="AX515" s="10"/>
      <c r="AY515" s="10"/>
      <c r="AZ515" s="10"/>
      <c r="BA515" s="10"/>
      <c r="BB515" s="10"/>
      <c r="BC515" s="10"/>
      <c r="BD515" s="14"/>
      <c r="BE515" s="14"/>
      <c r="BF515" s="10"/>
      <c r="BG515" s="10"/>
      <c r="BH515" s="10"/>
      <c r="BI515" s="10"/>
    </row>
    <row r="516" ht="15.75" customHeight="1">
      <c r="A516" s="226"/>
      <c r="B516" s="227"/>
      <c r="C516" s="228"/>
      <c r="D516" s="14"/>
      <c r="E516" s="14"/>
      <c r="F516" s="14"/>
      <c r="G516" s="14"/>
      <c r="H516" s="14"/>
      <c r="I516" s="14"/>
      <c r="J516" s="14"/>
      <c r="K516" s="14"/>
      <c r="L516" s="229"/>
      <c r="M516" s="14"/>
      <c r="N516" s="230"/>
      <c r="O516" s="14"/>
      <c r="P516" s="10"/>
      <c r="Q516" s="14"/>
      <c r="R516" s="14"/>
      <c r="S516" s="14"/>
      <c r="T516" s="14"/>
      <c r="U516" s="14"/>
      <c r="V516" s="14"/>
      <c r="W516" s="14"/>
      <c r="X516" s="14"/>
      <c r="Y516" s="231"/>
      <c r="Z516" s="231"/>
      <c r="AA516" s="231"/>
      <c r="AB516" s="229"/>
      <c r="AC516" s="14"/>
      <c r="AD516" s="14"/>
      <c r="AE516" s="14"/>
      <c r="AF516" s="14"/>
      <c r="AG516" s="14"/>
      <c r="AH516" s="14"/>
      <c r="AI516" s="14"/>
      <c r="AJ516" s="14"/>
      <c r="AK516" s="14"/>
      <c r="AL516" s="14"/>
      <c r="AM516" s="14"/>
      <c r="AN516" s="14"/>
      <c r="AO516" s="230"/>
      <c r="AP516" s="10"/>
      <c r="AQ516" s="10"/>
      <c r="AR516" s="10"/>
      <c r="AS516" s="14"/>
      <c r="AT516" s="10"/>
      <c r="AU516" s="10"/>
      <c r="AV516" s="10"/>
      <c r="AW516" s="10"/>
      <c r="AX516" s="10"/>
      <c r="AY516" s="10"/>
      <c r="AZ516" s="10"/>
      <c r="BA516" s="10"/>
      <c r="BB516" s="10"/>
      <c r="BC516" s="10"/>
      <c r="BD516" s="14"/>
      <c r="BE516" s="14"/>
      <c r="BF516" s="10"/>
      <c r="BG516" s="10"/>
      <c r="BH516" s="10"/>
      <c r="BI516" s="10"/>
    </row>
    <row r="517" ht="15.75" customHeight="1">
      <c r="A517" s="226"/>
      <c r="B517" s="227"/>
      <c r="C517" s="228"/>
      <c r="D517" s="14"/>
      <c r="E517" s="14"/>
      <c r="F517" s="14"/>
      <c r="G517" s="14"/>
      <c r="H517" s="14"/>
      <c r="I517" s="14"/>
      <c r="J517" s="14"/>
      <c r="K517" s="14"/>
      <c r="L517" s="229"/>
      <c r="M517" s="14"/>
      <c r="N517" s="230"/>
      <c r="O517" s="14"/>
      <c r="P517" s="10"/>
      <c r="Q517" s="14"/>
      <c r="R517" s="14"/>
      <c r="S517" s="14"/>
      <c r="T517" s="14"/>
      <c r="U517" s="14"/>
      <c r="V517" s="14"/>
      <c r="W517" s="14"/>
      <c r="X517" s="14"/>
      <c r="Y517" s="231"/>
      <c r="Z517" s="231"/>
      <c r="AA517" s="231"/>
      <c r="AB517" s="229"/>
      <c r="AC517" s="14"/>
      <c r="AD517" s="14"/>
      <c r="AE517" s="14"/>
      <c r="AF517" s="14"/>
      <c r="AG517" s="14"/>
      <c r="AH517" s="14"/>
      <c r="AI517" s="14"/>
      <c r="AJ517" s="14"/>
      <c r="AK517" s="14"/>
      <c r="AL517" s="14"/>
      <c r="AM517" s="14"/>
      <c r="AN517" s="14"/>
      <c r="AO517" s="230"/>
      <c r="AP517" s="10"/>
      <c r="AQ517" s="10"/>
      <c r="AR517" s="10"/>
      <c r="AS517" s="14"/>
      <c r="AT517" s="10"/>
      <c r="AU517" s="10"/>
      <c r="AV517" s="10"/>
      <c r="AW517" s="10"/>
      <c r="AX517" s="10"/>
      <c r="AY517" s="10"/>
      <c r="AZ517" s="10"/>
      <c r="BA517" s="10"/>
      <c r="BB517" s="10"/>
      <c r="BC517" s="10"/>
      <c r="BD517" s="14"/>
      <c r="BE517" s="14"/>
      <c r="BF517" s="10"/>
      <c r="BG517" s="10"/>
      <c r="BH517" s="10"/>
      <c r="BI517" s="10"/>
    </row>
    <row r="518" ht="15.75" customHeight="1">
      <c r="A518" s="226"/>
      <c r="B518" s="227"/>
      <c r="C518" s="228"/>
      <c r="D518" s="14"/>
      <c r="E518" s="14"/>
      <c r="F518" s="14"/>
      <c r="G518" s="14"/>
      <c r="H518" s="14"/>
      <c r="I518" s="14"/>
      <c r="J518" s="14"/>
      <c r="K518" s="14"/>
      <c r="L518" s="229"/>
      <c r="M518" s="14"/>
      <c r="N518" s="230"/>
      <c r="O518" s="14"/>
      <c r="P518" s="10"/>
      <c r="Q518" s="14"/>
      <c r="R518" s="14"/>
      <c r="S518" s="14"/>
      <c r="T518" s="14"/>
      <c r="U518" s="14"/>
      <c r="V518" s="14"/>
      <c r="W518" s="14"/>
      <c r="X518" s="14"/>
      <c r="Y518" s="231"/>
      <c r="Z518" s="231"/>
      <c r="AA518" s="231"/>
      <c r="AB518" s="229"/>
      <c r="AC518" s="14"/>
      <c r="AD518" s="14"/>
      <c r="AE518" s="14"/>
      <c r="AF518" s="14"/>
      <c r="AG518" s="14"/>
      <c r="AH518" s="14"/>
      <c r="AI518" s="14"/>
      <c r="AJ518" s="14"/>
      <c r="AK518" s="14"/>
      <c r="AL518" s="14"/>
      <c r="AM518" s="14"/>
      <c r="AN518" s="14"/>
      <c r="AO518" s="230"/>
      <c r="AP518" s="10"/>
      <c r="AQ518" s="10"/>
      <c r="AR518" s="10"/>
      <c r="AS518" s="14"/>
      <c r="AT518" s="10"/>
      <c r="AU518" s="10"/>
      <c r="AV518" s="10"/>
      <c r="AW518" s="10"/>
      <c r="AX518" s="10"/>
      <c r="AY518" s="10"/>
      <c r="AZ518" s="10"/>
      <c r="BA518" s="10"/>
      <c r="BB518" s="10"/>
      <c r="BC518" s="10"/>
      <c r="BD518" s="14"/>
      <c r="BE518" s="14"/>
      <c r="BF518" s="10"/>
      <c r="BG518" s="10"/>
      <c r="BH518" s="10"/>
      <c r="BI518" s="10"/>
    </row>
    <row r="519" ht="15.75" customHeight="1">
      <c r="A519" s="226"/>
      <c r="B519" s="227"/>
      <c r="C519" s="228"/>
      <c r="D519" s="14"/>
      <c r="E519" s="14"/>
      <c r="F519" s="14"/>
      <c r="G519" s="14"/>
      <c r="H519" s="14"/>
      <c r="I519" s="14"/>
      <c r="J519" s="14"/>
      <c r="K519" s="14"/>
      <c r="L519" s="229"/>
      <c r="M519" s="14"/>
      <c r="N519" s="230"/>
      <c r="O519" s="14"/>
      <c r="P519" s="10"/>
      <c r="Q519" s="14"/>
      <c r="R519" s="14"/>
      <c r="S519" s="14"/>
      <c r="T519" s="14"/>
      <c r="U519" s="14"/>
      <c r="V519" s="14"/>
      <c r="W519" s="14"/>
      <c r="X519" s="14"/>
      <c r="Y519" s="231"/>
      <c r="Z519" s="231"/>
      <c r="AA519" s="231"/>
      <c r="AB519" s="229"/>
      <c r="AC519" s="14"/>
      <c r="AD519" s="14"/>
      <c r="AE519" s="14"/>
      <c r="AF519" s="14"/>
      <c r="AG519" s="14"/>
      <c r="AH519" s="14"/>
      <c r="AI519" s="14"/>
      <c r="AJ519" s="14"/>
      <c r="AK519" s="14"/>
      <c r="AL519" s="14"/>
      <c r="AM519" s="14"/>
      <c r="AN519" s="14"/>
      <c r="AO519" s="230"/>
      <c r="AP519" s="10"/>
      <c r="AQ519" s="10"/>
      <c r="AR519" s="10"/>
      <c r="AS519" s="14"/>
      <c r="AT519" s="10"/>
      <c r="AU519" s="10"/>
      <c r="AV519" s="10"/>
      <c r="AW519" s="10"/>
      <c r="AX519" s="10"/>
      <c r="AY519" s="10"/>
      <c r="AZ519" s="10"/>
      <c r="BA519" s="10"/>
      <c r="BB519" s="10"/>
      <c r="BC519" s="10"/>
      <c r="BD519" s="14"/>
      <c r="BE519" s="14"/>
      <c r="BF519" s="10"/>
      <c r="BG519" s="10"/>
      <c r="BH519" s="10"/>
      <c r="BI519" s="10"/>
    </row>
    <row r="520" ht="15.75" customHeight="1">
      <c r="A520" s="226"/>
      <c r="B520" s="227"/>
      <c r="C520" s="228"/>
      <c r="D520" s="14"/>
      <c r="E520" s="14"/>
      <c r="F520" s="14"/>
      <c r="G520" s="14"/>
      <c r="H520" s="14"/>
      <c r="I520" s="14"/>
      <c r="J520" s="14"/>
      <c r="K520" s="14"/>
      <c r="L520" s="229"/>
      <c r="M520" s="14"/>
      <c r="N520" s="230"/>
      <c r="O520" s="14"/>
      <c r="P520" s="10"/>
      <c r="Q520" s="14"/>
      <c r="R520" s="14"/>
      <c r="S520" s="14"/>
      <c r="T520" s="14"/>
      <c r="U520" s="14"/>
      <c r="V520" s="14"/>
      <c r="W520" s="14"/>
      <c r="X520" s="14"/>
      <c r="Y520" s="231"/>
      <c r="Z520" s="231"/>
      <c r="AA520" s="231"/>
      <c r="AB520" s="229"/>
      <c r="AC520" s="14"/>
      <c r="AD520" s="14"/>
      <c r="AE520" s="14"/>
      <c r="AF520" s="14"/>
      <c r="AG520" s="14"/>
      <c r="AH520" s="14"/>
      <c r="AI520" s="14"/>
      <c r="AJ520" s="14"/>
      <c r="AK520" s="14"/>
      <c r="AL520" s="14"/>
      <c r="AM520" s="14"/>
      <c r="AN520" s="14"/>
      <c r="AO520" s="230"/>
      <c r="AP520" s="10"/>
      <c r="AQ520" s="10"/>
      <c r="AR520" s="10"/>
      <c r="AS520" s="14"/>
      <c r="AT520" s="10"/>
      <c r="AU520" s="10"/>
      <c r="AV520" s="10"/>
      <c r="AW520" s="10"/>
      <c r="AX520" s="10"/>
      <c r="AY520" s="10"/>
      <c r="AZ520" s="10"/>
      <c r="BA520" s="10"/>
      <c r="BB520" s="10"/>
      <c r="BC520" s="10"/>
      <c r="BD520" s="14"/>
      <c r="BE520" s="14"/>
      <c r="BF520" s="10"/>
      <c r="BG520" s="10"/>
      <c r="BH520" s="10"/>
      <c r="BI520" s="10"/>
    </row>
    <row r="521" ht="15.75" customHeight="1">
      <c r="A521" s="226"/>
      <c r="B521" s="227"/>
      <c r="C521" s="228"/>
      <c r="D521" s="14"/>
      <c r="E521" s="14"/>
      <c r="F521" s="14"/>
      <c r="G521" s="14"/>
      <c r="H521" s="14"/>
      <c r="I521" s="14"/>
      <c r="J521" s="14"/>
      <c r="K521" s="14"/>
      <c r="L521" s="229"/>
      <c r="M521" s="14"/>
      <c r="N521" s="230"/>
      <c r="O521" s="14"/>
      <c r="P521" s="10"/>
      <c r="Q521" s="14"/>
      <c r="R521" s="14"/>
      <c r="S521" s="14"/>
      <c r="T521" s="14"/>
      <c r="U521" s="14"/>
      <c r="V521" s="14"/>
      <c r="W521" s="14"/>
      <c r="X521" s="14"/>
      <c r="Y521" s="231"/>
      <c r="Z521" s="231"/>
      <c r="AA521" s="231"/>
      <c r="AB521" s="229"/>
      <c r="AC521" s="14"/>
      <c r="AD521" s="14"/>
      <c r="AE521" s="14"/>
      <c r="AF521" s="14"/>
      <c r="AG521" s="14"/>
      <c r="AH521" s="14"/>
      <c r="AI521" s="14"/>
      <c r="AJ521" s="14"/>
      <c r="AK521" s="14"/>
      <c r="AL521" s="14"/>
      <c r="AM521" s="14"/>
      <c r="AN521" s="14"/>
      <c r="AO521" s="230"/>
      <c r="AP521" s="10"/>
      <c r="AQ521" s="10"/>
      <c r="AR521" s="10"/>
      <c r="AS521" s="14"/>
      <c r="AT521" s="10"/>
      <c r="AU521" s="10"/>
      <c r="AV521" s="10"/>
      <c r="AW521" s="10"/>
      <c r="AX521" s="10"/>
      <c r="AY521" s="10"/>
      <c r="AZ521" s="10"/>
      <c r="BA521" s="10"/>
      <c r="BB521" s="10"/>
      <c r="BC521" s="10"/>
      <c r="BD521" s="14"/>
      <c r="BE521" s="14"/>
      <c r="BF521" s="10"/>
      <c r="BG521" s="10"/>
      <c r="BH521" s="10"/>
      <c r="BI521" s="10"/>
    </row>
    <row r="522" ht="15.75" customHeight="1">
      <c r="A522" s="226"/>
      <c r="B522" s="227"/>
      <c r="C522" s="228"/>
      <c r="D522" s="14"/>
      <c r="E522" s="14"/>
      <c r="F522" s="14"/>
      <c r="G522" s="14"/>
      <c r="H522" s="14"/>
      <c r="I522" s="14"/>
      <c r="J522" s="14"/>
      <c r="K522" s="14"/>
      <c r="L522" s="229"/>
      <c r="M522" s="14"/>
      <c r="N522" s="230"/>
      <c r="O522" s="14"/>
      <c r="P522" s="10"/>
      <c r="Q522" s="14"/>
      <c r="R522" s="14"/>
      <c r="S522" s="14"/>
      <c r="T522" s="14"/>
      <c r="U522" s="14"/>
      <c r="V522" s="14"/>
      <c r="W522" s="14"/>
      <c r="X522" s="14"/>
      <c r="Y522" s="231"/>
      <c r="Z522" s="231"/>
      <c r="AA522" s="231"/>
      <c r="AB522" s="229"/>
      <c r="AC522" s="14"/>
      <c r="AD522" s="14"/>
      <c r="AE522" s="14"/>
      <c r="AF522" s="14"/>
      <c r="AG522" s="14"/>
      <c r="AH522" s="14"/>
      <c r="AI522" s="14"/>
      <c r="AJ522" s="14"/>
      <c r="AK522" s="14"/>
      <c r="AL522" s="14"/>
      <c r="AM522" s="14"/>
      <c r="AN522" s="14"/>
      <c r="AO522" s="230"/>
      <c r="AP522" s="10"/>
      <c r="AQ522" s="10"/>
      <c r="AR522" s="10"/>
      <c r="AS522" s="14"/>
      <c r="AT522" s="10"/>
      <c r="AU522" s="10"/>
      <c r="AV522" s="10"/>
      <c r="AW522" s="10"/>
      <c r="AX522" s="10"/>
      <c r="AY522" s="10"/>
      <c r="AZ522" s="10"/>
      <c r="BA522" s="10"/>
      <c r="BB522" s="10"/>
      <c r="BC522" s="10"/>
      <c r="BD522" s="14"/>
      <c r="BE522" s="14"/>
      <c r="BF522" s="10"/>
      <c r="BG522" s="10"/>
      <c r="BH522" s="10"/>
      <c r="BI522" s="10"/>
    </row>
    <row r="523" ht="15.75" customHeight="1">
      <c r="A523" s="226"/>
      <c r="B523" s="227"/>
      <c r="C523" s="228"/>
      <c r="D523" s="14"/>
      <c r="E523" s="14"/>
      <c r="F523" s="14"/>
      <c r="G523" s="14"/>
      <c r="H523" s="14"/>
      <c r="I523" s="14"/>
      <c r="J523" s="14"/>
      <c r="K523" s="14"/>
      <c r="L523" s="229"/>
      <c r="M523" s="14"/>
      <c r="N523" s="230"/>
      <c r="O523" s="14"/>
      <c r="P523" s="10"/>
      <c r="Q523" s="14"/>
      <c r="R523" s="14"/>
      <c r="S523" s="14"/>
      <c r="T523" s="14"/>
      <c r="U523" s="14"/>
      <c r="V523" s="14"/>
      <c r="W523" s="14"/>
      <c r="X523" s="14"/>
      <c r="Y523" s="231"/>
      <c r="Z523" s="231"/>
      <c r="AA523" s="231"/>
      <c r="AB523" s="229"/>
      <c r="AC523" s="14"/>
      <c r="AD523" s="14"/>
      <c r="AE523" s="14"/>
      <c r="AF523" s="14"/>
      <c r="AG523" s="14"/>
      <c r="AH523" s="14"/>
      <c r="AI523" s="14"/>
      <c r="AJ523" s="14"/>
      <c r="AK523" s="14"/>
      <c r="AL523" s="14"/>
      <c r="AM523" s="14"/>
      <c r="AN523" s="14"/>
      <c r="AO523" s="230"/>
      <c r="AP523" s="10"/>
      <c r="AQ523" s="10"/>
      <c r="AR523" s="10"/>
      <c r="AS523" s="14"/>
      <c r="AT523" s="10"/>
      <c r="AU523" s="10"/>
      <c r="AV523" s="10"/>
      <c r="AW523" s="10"/>
      <c r="AX523" s="10"/>
      <c r="AY523" s="10"/>
      <c r="AZ523" s="10"/>
      <c r="BA523" s="10"/>
      <c r="BB523" s="10"/>
      <c r="BC523" s="10"/>
      <c r="BD523" s="14"/>
      <c r="BE523" s="14"/>
      <c r="BF523" s="10"/>
      <c r="BG523" s="10"/>
      <c r="BH523" s="10"/>
      <c r="BI523" s="10"/>
    </row>
    <row r="524" ht="15.75" customHeight="1">
      <c r="A524" s="226"/>
      <c r="B524" s="227"/>
      <c r="C524" s="228"/>
      <c r="D524" s="14"/>
      <c r="E524" s="14"/>
      <c r="F524" s="14"/>
      <c r="G524" s="14"/>
      <c r="H524" s="14"/>
      <c r="I524" s="14"/>
      <c r="J524" s="14"/>
      <c r="K524" s="14"/>
      <c r="L524" s="229"/>
      <c r="M524" s="14"/>
      <c r="N524" s="230"/>
      <c r="O524" s="14"/>
      <c r="P524" s="10"/>
      <c r="Q524" s="14"/>
      <c r="R524" s="14"/>
      <c r="S524" s="14"/>
      <c r="T524" s="14"/>
      <c r="U524" s="14"/>
      <c r="V524" s="14"/>
      <c r="W524" s="14"/>
      <c r="X524" s="14"/>
      <c r="Y524" s="231"/>
      <c r="Z524" s="231"/>
      <c r="AA524" s="231"/>
      <c r="AB524" s="229"/>
      <c r="AC524" s="14"/>
      <c r="AD524" s="14"/>
      <c r="AE524" s="14"/>
      <c r="AF524" s="14"/>
      <c r="AG524" s="14"/>
      <c r="AH524" s="14"/>
      <c r="AI524" s="14"/>
      <c r="AJ524" s="14"/>
      <c r="AK524" s="14"/>
      <c r="AL524" s="14"/>
      <c r="AM524" s="14"/>
      <c r="AN524" s="14"/>
      <c r="AO524" s="230"/>
      <c r="AP524" s="10"/>
      <c r="AQ524" s="10"/>
      <c r="AR524" s="10"/>
      <c r="AS524" s="14"/>
      <c r="AT524" s="10"/>
      <c r="AU524" s="10"/>
      <c r="AV524" s="10"/>
      <c r="AW524" s="10"/>
      <c r="AX524" s="10"/>
      <c r="AY524" s="10"/>
      <c r="AZ524" s="10"/>
      <c r="BA524" s="10"/>
      <c r="BB524" s="10"/>
      <c r="BC524" s="10"/>
      <c r="BD524" s="14"/>
      <c r="BE524" s="14"/>
      <c r="BF524" s="10"/>
      <c r="BG524" s="10"/>
      <c r="BH524" s="10"/>
      <c r="BI524" s="10"/>
    </row>
    <row r="525" ht="15.75" customHeight="1">
      <c r="A525" s="226"/>
      <c r="B525" s="227"/>
      <c r="C525" s="228"/>
      <c r="D525" s="14"/>
      <c r="E525" s="14"/>
      <c r="F525" s="14"/>
      <c r="G525" s="14"/>
      <c r="H525" s="14"/>
      <c r="I525" s="14"/>
      <c r="J525" s="14"/>
      <c r="K525" s="14"/>
      <c r="L525" s="229"/>
      <c r="M525" s="14"/>
      <c r="N525" s="230"/>
      <c r="O525" s="14"/>
      <c r="P525" s="10"/>
      <c r="Q525" s="14"/>
      <c r="R525" s="14"/>
      <c r="S525" s="14"/>
      <c r="T525" s="14"/>
      <c r="U525" s="14"/>
      <c r="V525" s="14"/>
      <c r="W525" s="14"/>
      <c r="X525" s="14"/>
      <c r="Y525" s="231"/>
      <c r="Z525" s="231"/>
      <c r="AA525" s="231"/>
      <c r="AB525" s="229"/>
      <c r="AC525" s="14"/>
      <c r="AD525" s="14"/>
      <c r="AE525" s="14"/>
      <c r="AF525" s="14"/>
      <c r="AG525" s="14"/>
      <c r="AH525" s="14"/>
      <c r="AI525" s="14"/>
      <c r="AJ525" s="14"/>
      <c r="AK525" s="14"/>
      <c r="AL525" s="14"/>
      <c r="AM525" s="14"/>
      <c r="AN525" s="14"/>
      <c r="AO525" s="230"/>
      <c r="AP525" s="10"/>
      <c r="AQ525" s="10"/>
      <c r="AR525" s="10"/>
      <c r="AS525" s="14"/>
      <c r="AT525" s="10"/>
      <c r="AU525" s="10"/>
      <c r="AV525" s="10"/>
      <c r="AW525" s="10"/>
      <c r="AX525" s="10"/>
      <c r="AY525" s="10"/>
      <c r="AZ525" s="10"/>
      <c r="BA525" s="10"/>
      <c r="BB525" s="10"/>
      <c r="BC525" s="10"/>
      <c r="BD525" s="14"/>
      <c r="BE525" s="14"/>
      <c r="BF525" s="10"/>
      <c r="BG525" s="10"/>
      <c r="BH525" s="10"/>
      <c r="BI525" s="10"/>
    </row>
    <row r="526" ht="15.75" customHeight="1">
      <c r="A526" s="226"/>
      <c r="B526" s="227"/>
      <c r="C526" s="228"/>
      <c r="D526" s="14"/>
      <c r="E526" s="14"/>
      <c r="F526" s="14"/>
      <c r="G526" s="14"/>
      <c r="H526" s="14"/>
      <c r="I526" s="14"/>
      <c r="J526" s="14"/>
      <c r="K526" s="14"/>
      <c r="L526" s="229"/>
      <c r="M526" s="14"/>
      <c r="N526" s="230"/>
      <c r="O526" s="14"/>
      <c r="P526" s="10"/>
      <c r="Q526" s="14"/>
      <c r="R526" s="14"/>
      <c r="S526" s="14"/>
      <c r="T526" s="14"/>
      <c r="U526" s="14"/>
      <c r="V526" s="14"/>
      <c r="W526" s="14"/>
      <c r="X526" s="14"/>
      <c r="Y526" s="231"/>
      <c r="Z526" s="231"/>
      <c r="AA526" s="231"/>
      <c r="AB526" s="229"/>
      <c r="AC526" s="14"/>
      <c r="AD526" s="14"/>
      <c r="AE526" s="14"/>
      <c r="AF526" s="14"/>
      <c r="AG526" s="14"/>
      <c r="AH526" s="14"/>
      <c r="AI526" s="14"/>
      <c r="AJ526" s="14"/>
      <c r="AK526" s="14"/>
      <c r="AL526" s="14"/>
      <c r="AM526" s="14"/>
      <c r="AN526" s="14"/>
      <c r="AO526" s="230"/>
      <c r="AP526" s="10"/>
      <c r="AQ526" s="10"/>
      <c r="AR526" s="10"/>
      <c r="AS526" s="14"/>
      <c r="AT526" s="10"/>
      <c r="AU526" s="10"/>
      <c r="AV526" s="10"/>
      <c r="AW526" s="10"/>
      <c r="AX526" s="10"/>
      <c r="AY526" s="10"/>
      <c r="AZ526" s="10"/>
      <c r="BA526" s="10"/>
      <c r="BB526" s="10"/>
      <c r="BC526" s="10"/>
      <c r="BD526" s="14"/>
      <c r="BE526" s="14"/>
      <c r="BF526" s="10"/>
      <c r="BG526" s="10"/>
      <c r="BH526" s="10"/>
      <c r="BI526" s="10"/>
    </row>
    <row r="527" ht="15.75" customHeight="1">
      <c r="A527" s="226"/>
      <c r="B527" s="227"/>
      <c r="C527" s="228"/>
      <c r="D527" s="14"/>
      <c r="E527" s="14"/>
      <c r="F527" s="14"/>
      <c r="G527" s="14"/>
      <c r="H527" s="14"/>
      <c r="I527" s="14"/>
      <c r="J527" s="14"/>
      <c r="K527" s="14"/>
      <c r="L527" s="229"/>
      <c r="M527" s="14"/>
      <c r="N527" s="230"/>
      <c r="O527" s="14"/>
      <c r="P527" s="10"/>
      <c r="Q527" s="14"/>
      <c r="R527" s="14"/>
      <c r="S527" s="14"/>
      <c r="T527" s="14"/>
      <c r="U527" s="14"/>
      <c r="V527" s="14"/>
      <c r="W527" s="14"/>
      <c r="X527" s="14"/>
      <c r="Y527" s="231"/>
      <c r="Z527" s="231"/>
      <c r="AA527" s="231"/>
      <c r="AB527" s="229"/>
      <c r="AC527" s="14"/>
      <c r="AD527" s="14"/>
      <c r="AE527" s="14"/>
      <c r="AF527" s="14"/>
      <c r="AG527" s="14"/>
      <c r="AH527" s="14"/>
      <c r="AI527" s="14"/>
      <c r="AJ527" s="14"/>
      <c r="AK527" s="14"/>
      <c r="AL527" s="14"/>
      <c r="AM527" s="14"/>
      <c r="AN527" s="14"/>
      <c r="AO527" s="230"/>
      <c r="AP527" s="10"/>
      <c r="AQ527" s="10"/>
      <c r="AR527" s="10"/>
      <c r="AS527" s="14"/>
      <c r="AT527" s="10"/>
      <c r="AU527" s="10"/>
      <c r="AV527" s="10"/>
      <c r="AW527" s="10"/>
      <c r="AX527" s="10"/>
      <c r="AY527" s="10"/>
      <c r="AZ527" s="10"/>
      <c r="BA527" s="10"/>
      <c r="BB527" s="10"/>
      <c r="BC527" s="10"/>
      <c r="BD527" s="14"/>
      <c r="BE527" s="14"/>
      <c r="BF527" s="10"/>
      <c r="BG527" s="10"/>
      <c r="BH527" s="10"/>
      <c r="BI527" s="10"/>
    </row>
    <row r="528" ht="15.75" customHeight="1">
      <c r="A528" s="226"/>
      <c r="B528" s="227"/>
      <c r="C528" s="228"/>
      <c r="D528" s="14"/>
      <c r="E528" s="14"/>
      <c r="F528" s="14"/>
      <c r="G528" s="14"/>
      <c r="H528" s="14"/>
      <c r="I528" s="14"/>
      <c r="J528" s="14"/>
      <c r="K528" s="14"/>
      <c r="L528" s="229"/>
      <c r="M528" s="14"/>
      <c r="N528" s="230"/>
      <c r="O528" s="14"/>
      <c r="P528" s="10"/>
      <c r="Q528" s="14"/>
      <c r="R528" s="14"/>
      <c r="S528" s="14"/>
      <c r="T528" s="14"/>
      <c r="U528" s="14"/>
      <c r="V528" s="14"/>
      <c r="W528" s="14"/>
      <c r="X528" s="14"/>
      <c r="Y528" s="231"/>
      <c r="Z528" s="231"/>
      <c r="AA528" s="231"/>
      <c r="AB528" s="229"/>
      <c r="AC528" s="14"/>
      <c r="AD528" s="14"/>
      <c r="AE528" s="14"/>
      <c r="AF528" s="14"/>
      <c r="AG528" s="14"/>
      <c r="AH528" s="14"/>
      <c r="AI528" s="14"/>
      <c r="AJ528" s="14"/>
      <c r="AK528" s="14"/>
      <c r="AL528" s="14"/>
      <c r="AM528" s="14"/>
      <c r="AN528" s="14"/>
      <c r="AO528" s="230"/>
      <c r="AP528" s="10"/>
      <c r="AQ528" s="10"/>
      <c r="AR528" s="10"/>
      <c r="AS528" s="14"/>
      <c r="AT528" s="10"/>
      <c r="AU528" s="10"/>
      <c r="AV528" s="10"/>
      <c r="AW528" s="10"/>
      <c r="AX528" s="10"/>
      <c r="AY528" s="10"/>
      <c r="AZ528" s="10"/>
      <c r="BA528" s="10"/>
      <c r="BB528" s="10"/>
      <c r="BC528" s="10"/>
      <c r="BD528" s="14"/>
      <c r="BE528" s="14"/>
      <c r="BF528" s="10"/>
      <c r="BG528" s="10"/>
      <c r="BH528" s="10"/>
      <c r="BI528" s="10"/>
    </row>
    <row r="529" ht="15.75" customHeight="1">
      <c r="A529" s="226"/>
      <c r="B529" s="227"/>
      <c r="C529" s="228"/>
      <c r="D529" s="14"/>
      <c r="E529" s="14"/>
      <c r="F529" s="14"/>
      <c r="G529" s="14"/>
      <c r="H529" s="14"/>
      <c r="I529" s="14"/>
      <c r="J529" s="14"/>
      <c r="K529" s="14"/>
      <c r="L529" s="229"/>
      <c r="M529" s="14"/>
      <c r="N529" s="230"/>
      <c r="O529" s="14"/>
      <c r="P529" s="10"/>
      <c r="Q529" s="14"/>
      <c r="R529" s="14"/>
      <c r="S529" s="14"/>
      <c r="T529" s="14"/>
      <c r="U529" s="14"/>
      <c r="V529" s="14"/>
      <c r="W529" s="14"/>
      <c r="X529" s="14"/>
      <c r="Y529" s="231"/>
      <c r="Z529" s="231"/>
      <c r="AA529" s="231"/>
      <c r="AB529" s="229"/>
      <c r="AC529" s="14"/>
      <c r="AD529" s="14"/>
      <c r="AE529" s="14"/>
      <c r="AF529" s="14"/>
      <c r="AG529" s="14"/>
      <c r="AH529" s="14"/>
      <c r="AI529" s="14"/>
      <c r="AJ529" s="14"/>
      <c r="AK529" s="14"/>
      <c r="AL529" s="14"/>
      <c r="AM529" s="14"/>
      <c r="AN529" s="14"/>
      <c r="AO529" s="230"/>
      <c r="AP529" s="10"/>
      <c r="AQ529" s="10"/>
      <c r="AR529" s="10"/>
      <c r="AS529" s="14"/>
      <c r="AT529" s="10"/>
      <c r="AU529" s="10"/>
      <c r="AV529" s="10"/>
      <c r="AW529" s="10"/>
      <c r="AX529" s="10"/>
      <c r="AY529" s="10"/>
      <c r="AZ529" s="10"/>
      <c r="BA529" s="10"/>
      <c r="BB529" s="10"/>
      <c r="BC529" s="10"/>
      <c r="BD529" s="14"/>
      <c r="BE529" s="14"/>
      <c r="BF529" s="10"/>
      <c r="BG529" s="10"/>
      <c r="BH529" s="10"/>
      <c r="BI529" s="10"/>
    </row>
    <row r="530" ht="15.75" customHeight="1">
      <c r="A530" s="226"/>
      <c r="B530" s="227"/>
      <c r="C530" s="228"/>
      <c r="D530" s="14"/>
      <c r="E530" s="14"/>
      <c r="F530" s="14"/>
      <c r="G530" s="14"/>
      <c r="H530" s="14"/>
      <c r="I530" s="14"/>
      <c r="J530" s="14"/>
      <c r="K530" s="14"/>
      <c r="L530" s="229"/>
      <c r="M530" s="14"/>
      <c r="N530" s="230"/>
      <c r="O530" s="14"/>
      <c r="P530" s="10"/>
      <c r="Q530" s="14"/>
      <c r="R530" s="14"/>
      <c r="S530" s="14"/>
      <c r="T530" s="14"/>
      <c r="U530" s="14"/>
      <c r="V530" s="14"/>
      <c r="W530" s="14"/>
      <c r="X530" s="14"/>
      <c r="Y530" s="231"/>
      <c r="Z530" s="231"/>
      <c r="AA530" s="231"/>
      <c r="AB530" s="229"/>
      <c r="AC530" s="14"/>
      <c r="AD530" s="14"/>
      <c r="AE530" s="14"/>
      <c r="AF530" s="14"/>
      <c r="AG530" s="14"/>
      <c r="AH530" s="14"/>
      <c r="AI530" s="14"/>
      <c r="AJ530" s="14"/>
      <c r="AK530" s="14"/>
      <c r="AL530" s="14"/>
      <c r="AM530" s="14"/>
      <c r="AN530" s="14"/>
      <c r="AO530" s="230"/>
      <c r="AP530" s="10"/>
      <c r="AQ530" s="10"/>
      <c r="AR530" s="10"/>
      <c r="AS530" s="14"/>
      <c r="AT530" s="10"/>
      <c r="AU530" s="10"/>
      <c r="AV530" s="10"/>
      <c r="AW530" s="10"/>
      <c r="AX530" s="10"/>
      <c r="AY530" s="10"/>
      <c r="AZ530" s="10"/>
      <c r="BA530" s="10"/>
      <c r="BB530" s="10"/>
      <c r="BC530" s="10"/>
      <c r="BD530" s="14"/>
      <c r="BE530" s="14"/>
      <c r="BF530" s="10"/>
      <c r="BG530" s="10"/>
      <c r="BH530" s="10"/>
      <c r="BI530" s="10"/>
    </row>
    <row r="531" ht="15.75" customHeight="1">
      <c r="A531" s="226"/>
      <c r="B531" s="227"/>
      <c r="C531" s="228"/>
      <c r="D531" s="14"/>
      <c r="E531" s="14"/>
      <c r="F531" s="14"/>
      <c r="G531" s="14"/>
      <c r="H531" s="14"/>
      <c r="I531" s="14"/>
      <c r="J531" s="14"/>
      <c r="K531" s="14"/>
      <c r="L531" s="229"/>
      <c r="M531" s="14"/>
      <c r="N531" s="230"/>
      <c r="O531" s="14"/>
      <c r="P531" s="10"/>
      <c r="Q531" s="14"/>
      <c r="R531" s="14"/>
      <c r="S531" s="14"/>
      <c r="T531" s="14"/>
      <c r="U531" s="14"/>
      <c r="V531" s="14"/>
      <c r="W531" s="14"/>
      <c r="X531" s="14"/>
      <c r="Y531" s="231"/>
      <c r="Z531" s="231"/>
      <c r="AA531" s="231"/>
      <c r="AB531" s="229"/>
      <c r="AC531" s="14"/>
      <c r="AD531" s="14"/>
      <c r="AE531" s="14"/>
      <c r="AF531" s="14"/>
      <c r="AG531" s="14"/>
      <c r="AH531" s="14"/>
      <c r="AI531" s="14"/>
      <c r="AJ531" s="14"/>
      <c r="AK531" s="14"/>
      <c r="AL531" s="14"/>
      <c r="AM531" s="14"/>
      <c r="AN531" s="14"/>
      <c r="AO531" s="230"/>
      <c r="AP531" s="10"/>
      <c r="AQ531" s="10"/>
      <c r="AR531" s="10"/>
      <c r="AS531" s="14"/>
      <c r="AT531" s="10"/>
      <c r="AU531" s="10"/>
      <c r="AV531" s="10"/>
      <c r="AW531" s="10"/>
      <c r="AX531" s="10"/>
      <c r="AY531" s="10"/>
      <c r="AZ531" s="10"/>
      <c r="BA531" s="10"/>
      <c r="BB531" s="10"/>
      <c r="BC531" s="10"/>
      <c r="BD531" s="14"/>
      <c r="BE531" s="14"/>
      <c r="BF531" s="10"/>
      <c r="BG531" s="10"/>
      <c r="BH531" s="10"/>
      <c r="BI531" s="10"/>
    </row>
    <row r="532" ht="15.75" customHeight="1">
      <c r="A532" s="226"/>
      <c r="B532" s="227"/>
      <c r="C532" s="228"/>
      <c r="D532" s="14"/>
      <c r="E532" s="14"/>
      <c r="F532" s="14"/>
      <c r="G532" s="14"/>
      <c r="H532" s="14"/>
      <c r="I532" s="14"/>
      <c r="J532" s="14"/>
      <c r="K532" s="14"/>
      <c r="L532" s="229"/>
      <c r="M532" s="14"/>
      <c r="N532" s="230"/>
      <c r="O532" s="14"/>
      <c r="P532" s="10"/>
      <c r="Q532" s="14"/>
      <c r="R532" s="14"/>
      <c r="S532" s="14"/>
      <c r="T532" s="14"/>
      <c r="U532" s="14"/>
      <c r="V532" s="14"/>
      <c r="W532" s="14"/>
      <c r="X532" s="14"/>
      <c r="Y532" s="231"/>
      <c r="Z532" s="231"/>
      <c r="AA532" s="231"/>
      <c r="AB532" s="229"/>
      <c r="AC532" s="14"/>
      <c r="AD532" s="14"/>
      <c r="AE532" s="14"/>
      <c r="AF532" s="14"/>
      <c r="AG532" s="14"/>
      <c r="AH532" s="14"/>
      <c r="AI532" s="14"/>
      <c r="AJ532" s="14"/>
      <c r="AK532" s="14"/>
      <c r="AL532" s="14"/>
      <c r="AM532" s="14"/>
      <c r="AN532" s="14"/>
      <c r="AO532" s="230"/>
      <c r="AP532" s="10"/>
      <c r="AQ532" s="10"/>
      <c r="AR532" s="10"/>
      <c r="AS532" s="14"/>
      <c r="AT532" s="10"/>
      <c r="AU532" s="10"/>
      <c r="AV532" s="10"/>
      <c r="AW532" s="10"/>
      <c r="AX532" s="10"/>
      <c r="AY532" s="10"/>
      <c r="AZ532" s="10"/>
      <c r="BA532" s="10"/>
      <c r="BB532" s="10"/>
      <c r="BC532" s="10"/>
      <c r="BD532" s="14"/>
      <c r="BE532" s="14"/>
      <c r="BF532" s="10"/>
      <c r="BG532" s="10"/>
      <c r="BH532" s="10"/>
      <c r="BI532" s="10"/>
    </row>
    <row r="533" ht="15.75" customHeight="1">
      <c r="A533" s="226"/>
      <c r="B533" s="227"/>
      <c r="C533" s="228"/>
      <c r="D533" s="14"/>
      <c r="E533" s="14"/>
      <c r="F533" s="14"/>
      <c r="G533" s="14"/>
      <c r="H533" s="14"/>
      <c r="I533" s="14"/>
      <c r="J533" s="14"/>
      <c r="K533" s="14"/>
      <c r="L533" s="229"/>
      <c r="M533" s="14"/>
      <c r="N533" s="230"/>
      <c r="O533" s="14"/>
      <c r="P533" s="10"/>
      <c r="Q533" s="14"/>
      <c r="R533" s="14"/>
      <c r="S533" s="14"/>
      <c r="T533" s="14"/>
      <c r="U533" s="14"/>
      <c r="V533" s="14"/>
      <c r="W533" s="14"/>
      <c r="X533" s="14"/>
      <c r="Y533" s="231"/>
      <c r="Z533" s="231"/>
      <c r="AA533" s="231"/>
      <c r="AB533" s="229"/>
      <c r="AC533" s="14"/>
      <c r="AD533" s="14"/>
      <c r="AE533" s="14"/>
      <c r="AF533" s="14"/>
      <c r="AG533" s="14"/>
      <c r="AH533" s="14"/>
      <c r="AI533" s="14"/>
      <c r="AJ533" s="14"/>
      <c r="AK533" s="14"/>
      <c r="AL533" s="14"/>
      <c r="AM533" s="14"/>
      <c r="AN533" s="14"/>
      <c r="AO533" s="230"/>
      <c r="AP533" s="10"/>
      <c r="AQ533" s="10"/>
      <c r="AR533" s="10"/>
      <c r="AS533" s="14"/>
      <c r="AT533" s="10"/>
      <c r="AU533" s="10"/>
      <c r="AV533" s="10"/>
      <c r="AW533" s="10"/>
      <c r="AX533" s="10"/>
      <c r="AY533" s="10"/>
      <c r="AZ533" s="10"/>
      <c r="BA533" s="10"/>
      <c r="BB533" s="10"/>
      <c r="BC533" s="10"/>
      <c r="BD533" s="14"/>
      <c r="BE533" s="14"/>
      <c r="BF533" s="10"/>
      <c r="BG533" s="10"/>
      <c r="BH533" s="10"/>
      <c r="BI533" s="10"/>
    </row>
    <row r="534" ht="15.75" customHeight="1">
      <c r="A534" s="226"/>
      <c r="B534" s="227"/>
      <c r="C534" s="228"/>
      <c r="D534" s="14"/>
      <c r="E534" s="14"/>
      <c r="F534" s="14"/>
      <c r="G534" s="14"/>
      <c r="H534" s="14"/>
      <c r="I534" s="14"/>
      <c r="J534" s="14"/>
      <c r="K534" s="14"/>
      <c r="L534" s="229"/>
      <c r="M534" s="14"/>
      <c r="N534" s="230"/>
      <c r="O534" s="14"/>
      <c r="P534" s="10"/>
      <c r="Q534" s="14"/>
      <c r="R534" s="14"/>
      <c r="S534" s="14"/>
      <c r="T534" s="14"/>
      <c r="U534" s="14"/>
      <c r="V534" s="14"/>
      <c r="W534" s="14"/>
      <c r="X534" s="14"/>
      <c r="Y534" s="231"/>
      <c r="Z534" s="231"/>
      <c r="AA534" s="231"/>
      <c r="AB534" s="229"/>
      <c r="AC534" s="14"/>
      <c r="AD534" s="14"/>
      <c r="AE534" s="14"/>
      <c r="AF534" s="14"/>
      <c r="AG534" s="14"/>
      <c r="AH534" s="14"/>
      <c r="AI534" s="14"/>
      <c r="AJ534" s="14"/>
      <c r="AK534" s="14"/>
      <c r="AL534" s="14"/>
      <c r="AM534" s="14"/>
      <c r="AN534" s="14"/>
      <c r="AO534" s="230"/>
      <c r="AP534" s="10"/>
      <c r="AQ534" s="10"/>
      <c r="AR534" s="10"/>
      <c r="AS534" s="14"/>
      <c r="AT534" s="10"/>
      <c r="AU534" s="10"/>
      <c r="AV534" s="10"/>
      <c r="AW534" s="10"/>
      <c r="AX534" s="10"/>
      <c r="AY534" s="10"/>
      <c r="AZ534" s="10"/>
      <c r="BA534" s="10"/>
      <c r="BB534" s="10"/>
      <c r="BC534" s="10"/>
      <c r="BD534" s="14"/>
      <c r="BE534" s="14"/>
      <c r="BF534" s="10"/>
      <c r="BG534" s="10"/>
      <c r="BH534" s="10"/>
      <c r="BI534" s="10"/>
    </row>
    <row r="535" ht="15.75" customHeight="1">
      <c r="A535" s="226"/>
      <c r="B535" s="227"/>
      <c r="C535" s="228"/>
      <c r="D535" s="14"/>
      <c r="E535" s="14"/>
      <c r="F535" s="14"/>
      <c r="G535" s="14"/>
      <c r="H535" s="14"/>
      <c r="I535" s="14"/>
      <c r="J535" s="14"/>
      <c r="K535" s="14"/>
      <c r="L535" s="229"/>
      <c r="M535" s="14"/>
      <c r="N535" s="230"/>
      <c r="O535" s="14"/>
      <c r="P535" s="10"/>
      <c r="Q535" s="14"/>
      <c r="R535" s="14"/>
      <c r="S535" s="14"/>
      <c r="T535" s="14"/>
      <c r="U535" s="14"/>
      <c r="V535" s="14"/>
      <c r="W535" s="14"/>
      <c r="X535" s="14"/>
      <c r="Y535" s="231"/>
      <c r="Z535" s="231"/>
      <c r="AA535" s="231"/>
      <c r="AB535" s="229"/>
      <c r="AC535" s="14"/>
      <c r="AD535" s="14"/>
      <c r="AE535" s="14"/>
      <c r="AF535" s="14"/>
      <c r="AG535" s="14"/>
      <c r="AH535" s="14"/>
      <c r="AI535" s="14"/>
      <c r="AJ535" s="14"/>
      <c r="AK535" s="14"/>
      <c r="AL535" s="14"/>
      <c r="AM535" s="14"/>
      <c r="AN535" s="14"/>
      <c r="AO535" s="230"/>
      <c r="AP535" s="10"/>
      <c r="AQ535" s="10"/>
      <c r="AR535" s="10"/>
      <c r="AS535" s="14"/>
      <c r="AT535" s="10"/>
      <c r="AU535" s="10"/>
      <c r="AV535" s="10"/>
      <c r="AW535" s="10"/>
      <c r="AX535" s="10"/>
      <c r="AY535" s="10"/>
      <c r="AZ535" s="10"/>
      <c r="BA535" s="10"/>
      <c r="BB535" s="10"/>
      <c r="BC535" s="10"/>
      <c r="BD535" s="14"/>
      <c r="BE535" s="14"/>
      <c r="BF535" s="10"/>
      <c r="BG535" s="10"/>
      <c r="BH535" s="10"/>
      <c r="BI535" s="10"/>
    </row>
    <row r="536" ht="15.75" customHeight="1">
      <c r="A536" s="226"/>
      <c r="B536" s="227"/>
      <c r="C536" s="228"/>
      <c r="D536" s="14"/>
      <c r="E536" s="14"/>
      <c r="F536" s="14"/>
      <c r="G536" s="14"/>
      <c r="H536" s="14"/>
      <c r="I536" s="14"/>
      <c r="J536" s="14"/>
      <c r="K536" s="14"/>
      <c r="L536" s="229"/>
      <c r="M536" s="14"/>
      <c r="N536" s="230"/>
      <c r="O536" s="14"/>
      <c r="P536" s="10"/>
      <c r="Q536" s="14"/>
      <c r="R536" s="14"/>
      <c r="S536" s="14"/>
      <c r="T536" s="14"/>
      <c r="U536" s="14"/>
      <c r="V536" s="14"/>
      <c r="W536" s="14"/>
      <c r="X536" s="14"/>
      <c r="Y536" s="231"/>
      <c r="Z536" s="231"/>
      <c r="AA536" s="231"/>
      <c r="AB536" s="229"/>
      <c r="AC536" s="14"/>
      <c r="AD536" s="14"/>
      <c r="AE536" s="14"/>
      <c r="AF536" s="14"/>
      <c r="AG536" s="14"/>
      <c r="AH536" s="14"/>
      <c r="AI536" s="14"/>
      <c r="AJ536" s="14"/>
      <c r="AK536" s="14"/>
      <c r="AL536" s="14"/>
      <c r="AM536" s="14"/>
      <c r="AN536" s="14"/>
      <c r="AO536" s="230"/>
      <c r="AP536" s="10"/>
      <c r="AQ536" s="10"/>
      <c r="AR536" s="10"/>
      <c r="AS536" s="14"/>
      <c r="AT536" s="10"/>
      <c r="AU536" s="10"/>
      <c r="AV536" s="10"/>
      <c r="AW536" s="10"/>
      <c r="AX536" s="10"/>
      <c r="AY536" s="10"/>
      <c r="AZ536" s="10"/>
      <c r="BA536" s="10"/>
      <c r="BB536" s="10"/>
      <c r="BC536" s="10"/>
      <c r="BD536" s="14"/>
      <c r="BE536" s="14"/>
      <c r="BF536" s="10"/>
      <c r="BG536" s="10"/>
      <c r="BH536" s="10"/>
      <c r="BI536" s="10"/>
    </row>
    <row r="537" ht="15.75" customHeight="1">
      <c r="A537" s="226"/>
      <c r="B537" s="227"/>
      <c r="C537" s="228"/>
      <c r="D537" s="14"/>
      <c r="E537" s="14"/>
      <c r="F537" s="14"/>
      <c r="G537" s="14"/>
      <c r="H537" s="14"/>
      <c r="I537" s="14"/>
      <c r="J537" s="14"/>
      <c r="K537" s="14"/>
      <c r="L537" s="229"/>
      <c r="M537" s="14"/>
      <c r="N537" s="230"/>
      <c r="O537" s="14"/>
      <c r="P537" s="10"/>
      <c r="Q537" s="14"/>
      <c r="R537" s="14"/>
      <c r="S537" s="14"/>
      <c r="T537" s="14"/>
      <c r="U537" s="14"/>
      <c r="V537" s="14"/>
      <c r="W537" s="14"/>
      <c r="X537" s="14"/>
      <c r="Y537" s="231"/>
      <c r="Z537" s="231"/>
      <c r="AA537" s="231"/>
      <c r="AB537" s="229"/>
      <c r="AC537" s="14"/>
      <c r="AD537" s="14"/>
      <c r="AE537" s="14"/>
      <c r="AF537" s="14"/>
      <c r="AG537" s="14"/>
      <c r="AH537" s="14"/>
      <c r="AI537" s="14"/>
      <c r="AJ537" s="14"/>
      <c r="AK537" s="14"/>
      <c r="AL537" s="14"/>
      <c r="AM537" s="14"/>
      <c r="AN537" s="14"/>
      <c r="AO537" s="230"/>
      <c r="AP537" s="10"/>
      <c r="AQ537" s="10"/>
      <c r="AR537" s="10"/>
      <c r="AS537" s="14"/>
      <c r="AT537" s="10"/>
      <c r="AU537" s="10"/>
      <c r="AV537" s="10"/>
      <c r="AW537" s="10"/>
      <c r="AX537" s="10"/>
      <c r="AY537" s="10"/>
      <c r="AZ537" s="10"/>
      <c r="BA537" s="10"/>
      <c r="BB537" s="10"/>
      <c r="BC537" s="10"/>
      <c r="BD537" s="14"/>
      <c r="BE537" s="14"/>
      <c r="BF537" s="10"/>
      <c r="BG537" s="10"/>
      <c r="BH537" s="10"/>
      <c r="BI537" s="10"/>
    </row>
    <row r="538" ht="15.75" customHeight="1">
      <c r="A538" s="226"/>
      <c r="B538" s="227"/>
      <c r="C538" s="228"/>
      <c r="D538" s="14"/>
      <c r="E538" s="14"/>
      <c r="F538" s="14"/>
      <c r="G538" s="14"/>
      <c r="H538" s="14"/>
      <c r="I538" s="14"/>
      <c r="J538" s="14"/>
      <c r="K538" s="14"/>
      <c r="L538" s="229"/>
      <c r="M538" s="14"/>
      <c r="N538" s="230"/>
      <c r="O538" s="14"/>
      <c r="P538" s="10"/>
      <c r="Q538" s="14"/>
      <c r="R538" s="14"/>
      <c r="S538" s="14"/>
      <c r="T538" s="14"/>
      <c r="U538" s="14"/>
      <c r="V538" s="14"/>
      <c r="W538" s="14"/>
      <c r="X538" s="14"/>
      <c r="Y538" s="231"/>
      <c r="Z538" s="231"/>
      <c r="AA538" s="231"/>
      <c r="AB538" s="229"/>
      <c r="AC538" s="14"/>
      <c r="AD538" s="14"/>
      <c r="AE538" s="14"/>
      <c r="AF538" s="14"/>
      <c r="AG538" s="14"/>
      <c r="AH538" s="14"/>
      <c r="AI538" s="14"/>
      <c r="AJ538" s="14"/>
      <c r="AK538" s="14"/>
      <c r="AL538" s="14"/>
      <c r="AM538" s="14"/>
      <c r="AN538" s="14"/>
      <c r="AO538" s="230"/>
      <c r="AP538" s="10"/>
      <c r="AQ538" s="10"/>
      <c r="AR538" s="10"/>
      <c r="AS538" s="14"/>
      <c r="AT538" s="10"/>
      <c r="AU538" s="10"/>
      <c r="AV538" s="10"/>
      <c r="AW538" s="10"/>
      <c r="AX538" s="10"/>
      <c r="AY538" s="10"/>
      <c r="AZ538" s="10"/>
      <c r="BA538" s="10"/>
      <c r="BB538" s="10"/>
      <c r="BC538" s="10"/>
      <c r="BD538" s="14"/>
      <c r="BE538" s="14"/>
      <c r="BF538" s="10"/>
      <c r="BG538" s="10"/>
      <c r="BH538" s="10"/>
      <c r="BI538" s="10"/>
    </row>
    <row r="539" ht="15.75" customHeight="1">
      <c r="A539" s="226"/>
      <c r="B539" s="227"/>
      <c r="C539" s="228"/>
      <c r="D539" s="14"/>
      <c r="E539" s="14"/>
      <c r="F539" s="14"/>
      <c r="G539" s="14"/>
      <c r="H539" s="14"/>
      <c r="I539" s="14"/>
      <c r="J539" s="14"/>
      <c r="K539" s="14"/>
      <c r="L539" s="229"/>
      <c r="M539" s="14"/>
      <c r="N539" s="230"/>
      <c r="O539" s="14"/>
      <c r="P539" s="10"/>
      <c r="Q539" s="14"/>
      <c r="R539" s="14"/>
      <c r="S539" s="14"/>
      <c r="T539" s="14"/>
      <c r="U539" s="14"/>
      <c r="V539" s="14"/>
      <c r="W539" s="14"/>
      <c r="X539" s="14"/>
      <c r="Y539" s="231"/>
      <c r="Z539" s="231"/>
      <c r="AA539" s="231"/>
      <c r="AB539" s="229"/>
      <c r="AC539" s="14"/>
      <c r="AD539" s="14"/>
      <c r="AE539" s="14"/>
      <c r="AF539" s="14"/>
      <c r="AG539" s="14"/>
      <c r="AH539" s="14"/>
      <c r="AI539" s="14"/>
      <c r="AJ539" s="14"/>
      <c r="AK539" s="14"/>
      <c r="AL539" s="14"/>
      <c r="AM539" s="14"/>
      <c r="AN539" s="14"/>
      <c r="AO539" s="230"/>
      <c r="AP539" s="10"/>
      <c r="AQ539" s="10"/>
      <c r="AR539" s="10"/>
      <c r="AS539" s="14"/>
      <c r="AT539" s="10"/>
      <c r="AU539" s="10"/>
      <c r="AV539" s="10"/>
      <c r="AW539" s="10"/>
      <c r="AX539" s="10"/>
      <c r="AY539" s="10"/>
      <c r="AZ539" s="10"/>
      <c r="BA539" s="10"/>
      <c r="BB539" s="10"/>
      <c r="BC539" s="10"/>
      <c r="BD539" s="14"/>
      <c r="BE539" s="14"/>
      <c r="BF539" s="10"/>
      <c r="BG539" s="10"/>
      <c r="BH539" s="10"/>
      <c r="BI539" s="10"/>
    </row>
    <row r="540" ht="15.75" customHeight="1">
      <c r="A540" s="226"/>
      <c r="B540" s="227"/>
      <c r="C540" s="228"/>
      <c r="D540" s="14"/>
      <c r="E540" s="14"/>
      <c r="F540" s="14"/>
      <c r="G540" s="14"/>
      <c r="H540" s="14"/>
      <c r="I540" s="14"/>
      <c r="J540" s="14"/>
      <c r="K540" s="14"/>
      <c r="L540" s="229"/>
      <c r="M540" s="14"/>
      <c r="N540" s="230"/>
      <c r="O540" s="14"/>
      <c r="P540" s="10"/>
      <c r="Q540" s="14"/>
      <c r="R540" s="14"/>
      <c r="S540" s="14"/>
      <c r="T540" s="14"/>
      <c r="U540" s="14"/>
      <c r="V540" s="14"/>
      <c r="W540" s="14"/>
      <c r="X540" s="14"/>
      <c r="Y540" s="231"/>
      <c r="Z540" s="231"/>
      <c r="AA540" s="231"/>
      <c r="AB540" s="229"/>
      <c r="AC540" s="14"/>
      <c r="AD540" s="14"/>
      <c r="AE540" s="14"/>
      <c r="AF540" s="14"/>
      <c r="AG540" s="14"/>
      <c r="AH540" s="14"/>
      <c r="AI540" s="14"/>
      <c r="AJ540" s="14"/>
      <c r="AK540" s="14"/>
      <c r="AL540" s="14"/>
      <c r="AM540" s="14"/>
      <c r="AN540" s="14"/>
      <c r="AO540" s="230"/>
      <c r="AP540" s="10"/>
      <c r="AQ540" s="10"/>
      <c r="AR540" s="10"/>
      <c r="AS540" s="14"/>
      <c r="AT540" s="10"/>
      <c r="AU540" s="10"/>
      <c r="AV540" s="10"/>
      <c r="AW540" s="10"/>
      <c r="AX540" s="10"/>
      <c r="AY540" s="10"/>
      <c r="AZ540" s="10"/>
      <c r="BA540" s="10"/>
      <c r="BB540" s="10"/>
      <c r="BC540" s="10"/>
      <c r="BD540" s="14"/>
      <c r="BE540" s="14"/>
      <c r="BF540" s="10"/>
      <c r="BG540" s="10"/>
      <c r="BH540" s="10"/>
      <c r="BI540" s="10"/>
    </row>
    <row r="541" ht="15.75" customHeight="1">
      <c r="A541" s="226"/>
      <c r="B541" s="227"/>
      <c r="C541" s="228"/>
      <c r="D541" s="14"/>
      <c r="E541" s="14"/>
      <c r="F541" s="14"/>
      <c r="G541" s="14"/>
      <c r="H541" s="14"/>
      <c r="I541" s="14"/>
      <c r="J541" s="14"/>
      <c r="K541" s="14"/>
      <c r="L541" s="229"/>
      <c r="M541" s="14"/>
      <c r="N541" s="230"/>
      <c r="O541" s="14"/>
      <c r="P541" s="10"/>
      <c r="Q541" s="14"/>
      <c r="R541" s="14"/>
      <c r="S541" s="14"/>
      <c r="T541" s="14"/>
      <c r="U541" s="14"/>
      <c r="V541" s="14"/>
      <c r="W541" s="14"/>
      <c r="X541" s="14"/>
      <c r="Y541" s="231"/>
      <c r="Z541" s="231"/>
      <c r="AA541" s="231"/>
      <c r="AB541" s="229"/>
      <c r="AC541" s="14"/>
      <c r="AD541" s="14"/>
      <c r="AE541" s="14"/>
      <c r="AF541" s="14"/>
      <c r="AG541" s="14"/>
      <c r="AH541" s="14"/>
      <c r="AI541" s="14"/>
      <c r="AJ541" s="14"/>
      <c r="AK541" s="14"/>
      <c r="AL541" s="14"/>
      <c r="AM541" s="14"/>
      <c r="AN541" s="14"/>
      <c r="AO541" s="230"/>
      <c r="AP541" s="10"/>
      <c r="AQ541" s="10"/>
      <c r="AR541" s="10"/>
      <c r="AS541" s="14"/>
      <c r="AT541" s="10"/>
      <c r="AU541" s="10"/>
      <c r="AV541" s="10"/>
      <c r="AW541" s="10"/>
      <c r="AX541" s="10"/>
      <c r="AY541" s="10"/>
      <c r="AZ541" s="10"/>
      <c r="BA541" s="10"/>
      <c r="BB541" s="10"/>
      <c r="BC541" s="10"/>
      <c r="BD541" s="14"/>
      <c r="BE541" s="14"/>
      <c r="BF541" s="10"/>
      <c r="BG541" s="10"/>
      <c r="BH541" s="10"/>
      <c r="BI541" s="10"/>
    </row>
    <row r="542" ht="15.75" customHeight="1">
      <c r="A542" s="226"/>
      <c r="B542" s="227"/>
      <c r="C542" s="228"/>
      <c r="D542" s="14"/>
      <c r="E542" s="14"/>
      <c r="F542" s="14"/>
      <c r="G542" s="14"/>
      <c r="H542" s="14"/>
      <c r="I542" s="14"/>
      <c r="J542" s="14"/>
      <c r="K542" s="14"/>
      <c r="L542" s="229"/>
      <c r="M542" s="14"/>
      <c r="N542" s="230"/>
      <c r="O542" s="14"/>
      <c r="P542" s="10"/>
      <c r="Q542" s="14"/>
      <c r="R542" s="14"/>
      <c r="S542" s="14"/>
      <c r="T542" s="14"/>
      <c r="U542" s="14"/>
      <c r="V542" s="14"/>
      <c r="W542" s="14"/>
      <c r="X542" s="14"/>
      <c r="Y542" s="231"/>
      <c r="Z542" s="231"/>
      <c r="AA542" s="231"/>
      <c r="AB542" s="229"/>
      <c r="AC542" s="14"/>
      <c r="AD542" s="14"/>
      <c r="AE542" s="14"/>
      <c r="AF542" s="14"/>
      <c r="AG542" s="14"/>
      <c r="AH542" s="14"/>
      <c r="AI542" s="14"/>
      <c r="AJ542" s="14"/>
      <c r="AK542" s="14"/>
      <c r="AL542" s="14"/>
      <c r="AM542" s="14"/>
      <c r="AN542" s="14"/>
      <c r="AO542" s="230"/>
      <c r="AP542" s="10"/>
      <c r="AQ542" s="10"/>
      <c r="AR542" s="10"/>
      <c r="AS542" s="14"/>
      <c r="AT542" s="10"/>
      <c r="AU542" s="10"/>
      <c r="AV542" s="10"/>
      <c r="AW542" s="10"/>
      <c r="AX542" s="10"/>
      <c r="AY542" s="10"/>
      <c r="AZ542" s="10"/>
      <c r="BA542" s="10"/>
      <c r="BB542" s="10"/>
      <c r="BC542" s="10"/>
      <c r="BD542" s="14"/>
      <c r="BE542" s="14"/>
      <c r="BF542" s="10"/>
      <c r="BG542" s="10"/>
      <c r="BH542" s="10"/>
      <c r="BI542" s="10"/>
    </row>
    <row r="543" ht="15.75" customHeight="1">
      <c r="A543" s="226"/>
      <c r="B543" s="227"/>
      <c r="C543" s="228"/>
      <c r="D543" s="14"/>
      <c r="E543" s="14"/>
      <c r="F543" s="14"/>
      <c r="G543" s="14"/>
      <c r="H543" s="14"/>
      <c r="I543" s="14"/>
      <c r="J543" s="14"/>
      <c r="K543" s="14"/>
      <c r="L543" s="229"/>
      <c r="M543" s="14"/>
      <c r="N543" s="230"/>
      <c r="O543" s="14"/>
      <c r="P543" s="10"/>
      <c r="Q543" s="14"/>
      <c r="R543" s="14"/>
      <c r="S543" s="14"/>
      <c r="T543" s="14"/>
      <c r="U543" s="14"/>
      <c r="V543" s="14"/>
      <c r="W543" s="14"/>
      <c r="X543" s="14"/>
      <c r="Y543" s="231"/>
      <c r="Z543" s="231"/>
      <c r="AA543" s="231"/>
      <c r="AB543" s="229"/>
      <c r="AC543" s="14"/>
      <c r="AD543" s="14"/>
      <c r="AE543" s="14"/>
      <c r="AF543" s="14"/>
      <c r="AG543" s="14"/>
      <c r="AH543" s="14"/>
      <c r="AI543" s="14"/>
      <c r="AJ543" s="14"/>
      <c r="AK543" s="14"/>
      <c r="AL543" s="14"/>
      <c r="AM543" s="14"/>
      <c r="AN543" s="14"/>
      <c r="AO543" s="230"/>
      <c r="AP543" s="10"/>
      <c r="AQ543" s="10"/>
      <c r="AR543" s="10"/>
      <c r="AS543" s="14"/>
      <c r="AT543" s="10"/>
      <c r="AU543" s="10"/>
      <c r="AV543" s="10"/>
      <c r="AW543" s="10"/>
      <c r="AX543" s="10"/>
      <c r="AY543" s="10"/>
      <c r="AZ543" s="10"/>
      <c r="BA543" s="10"/>
      <c r="BB543" s="10"/>
      <c r="BC543" s="10"/>
      <c r="BD543" s="14"/>
      <c r="BE543" s="14"/>
      <c r="BF543" s="10"/>
      <c r="BG543" s="10"/>
      <c r="BH543" s="10"/>
      <c r="BI543" s="10"/>
    </row>
    <row r="544" ht="15.75" customHeight="1">
      <c r="A544" s="226"/>
      <c r="B544" s="227"/>
      <c r="C544" s="228"/>
      <c r="D544" s="14"/>
      <c r="E544" s="14"/>
      <c r="F544" s="14"/>
      <c r="G544" s="14"/>
      <c r="H544" s="14"/>
      <c r="I544" s="14"/>
      <c r="J544" s="14"/>
      <c r="K544" s="14"/>
      <c r="L544" s="229"/>
      <c r="M544" s="14"/>
      <c r="N544" s="230"/>
      <c r="O544" s="14"/>
      <c r="P544" s="10"/>
      <c r="Q544" s="14"/>
      <c r="R544" s="14"/>
      <c r="S544" s="14"/>
      <c r="T544" s="14"/>
      <c r="U544" s="14"/>
      <c r="V544" s="14"/>
      <c r="W544" s="14"/>
      <c r="X544" s="14"/>
      <c r="Y544" s="231"/>
      <c r="Z544" s="231"/>
      <c r="AA544" s="231"/>
      <c r="AB544" s="229"/>
      <c r="AC544" s="14"/>
      <c r="AD544" s="14"/>
      <c r="AE544" s="14"/>
      <c r="AF544" s="14"/>
      <c r="AG544" s="14"/>
      <c r="AH544" s="14"/>
      <c r="AI544" s="14"/>
      <c r="AJ544" s="14"/>
      <c r="AK544" s="14"/>
      <c r="AL544" s="14"/>
      <c r="AM544" s="14"/>
      <c r="AN544" s="14"/>
      <c r="AO544" s="230"/>
      <c r="AP544" s="10"/>
      <c r="AQ544" s="10"/>
      <c r="AR544" s="10"/>
      <c r="AS544" s="14"/>
      <c r="AT544" s="10"/>
      <c r="AU544" s="10"/>
      <c r="AV544" s="10"/>
      <c r="AW544" s="10"/>
      <c r="AX544" s="10"/>
      <c r="AY544" s="10"/>
      <c r="AZ544" s="10"/>
      <c r="BA544" s="10"/>
      <c r="BB544" s="10"/>
      <c r="BC544" s="10"/>
      <c r="BD544" s="14"/>
      <c r="BE544" s="14"/>
      <c r="BF544" s="10"/>
      <c r="BG544" s="10"/>
      <c r="BH544" s="10"/>
      <c r="BI544" s="10"/>
    </row>
    <row r="545" ht="15.75" customHeight="1">
      <c r="A545" s="226"/>
      <c r="B545" s="227"/>
      <c r="C545" s="228"/>
      <c r="D545" s="14"/>
      <c r="E545" s="14"/>
      <c r="F545" s="14"/>
      <c r="G545" s="14"/>
      <c r="H545" s="14"/>
      <c r="I545" s="14"/>
      <c r="J545" s="14"/>
      <c r="K545" s="14"/>
      <c r="L545" s="229"/>
      <c r="M545" s="14"/>
      <c r="N545" s="230"/>
      <c r="O545" s="14"/>
      <c r="P545" s="10"/>
      <c r="Q545" s="14"/>
      <c r="R545" s="14"/>
      <c r="S545" s="14"/>
      <c r="T545" s="14"/>
      <c r="U545" s="14"/>
      <c r="V545" s="14"/>
      <c r="W545" s="14"/>
      <c r="X545" s="14"/>
      <c r="Y545" s="231"/>
      <c r="Z545" s="231"/>
      <c r="AA545" s="231"/>
      <c r="AB545" s="229"/>
      <c r="AC545" s="14"/>
      <c r="AD545" s="14"/>
      <c r="AE545" s="14"/>
      <c r="AF545" s="14"/>
      <c r="AG545" s="14"/>
      <c r="AH545" s="14"/>
      <c r="AI545" s="14"/>
      <c r="AJ545" s="14"/>
      <c r="AK545" s="14"/>
      <c r="AL545" s="14"/>
      <c r="AM545" s="14"/>
      <c r="AN545" s="14"/>
      <c r="AO545" s="230"/>
      <c r="AP545" s="10"/>
      <c r="AQ545" s="10"/>
      <c r="AR545" s="10"/>
      <c r="AS545" s="14"/>
      <c r="AT545" s="10"/>
      <c r="AU545" s="10"/>
      <c r="AV545" s="10"/>
      <c r="AW545" s="10"/>
      <c r="AX545" s="10"/>
      <c r="AY545" s="10"/>
      <c r="AZ545" s="10"/>
      <c r="BA545" s="10"/>
      <c r="BB545" s="10"/>
      <c r="BC545" s="10"/>
      <c r="BD545" s="14"/>
      <c r="BE545" s="14"/>
      <c r="BF545" s="10"/>
      <c r="BG545" s="10"/>
      <c r="BH545" s="10"/>
      <c r="BI545" s="10"/>
    </row>
    <row r="546" ht="15.75" customHeight="1">
      <c r="A546" s="226"/>
      <c r="B546" s="227"/>
      <c r="C546" s="228"/>
      <c r="D546" s="14"/>
      <c r="E546" s="14"/>
      <c r="F546" s="14"/>
      <c r="G546" s="14"/>
      <c r="H546" s="14"/>
      <c r="I546" s="14"/>
      <c r="J546" s="14"/>
      <c r="K546" s="14"/>
      <c r="L546" s="229"/>
      <c r="M546" s="14"/>
      <c r="N546" s="230"/>
      <c r="O546" s="14"/>
      <c r="P546" s="10"/>
      <c r="Q546" s="14"/>
      <c r="R546" s="14"/>
      <c r="S546" s="14"/>
      <c r="T546" s="14"/>
      <c r="U546" s="14"/>
      <c r="V546" s="14"/>
      <c r="W546" s="14"/>
      <c r="X546" s="14"/>
      <c r="Y546" s="231"/>
      <c r="Z546" s="231"/>
      <c r="AA546" s="231"/>
      <c r="AB546" s="229"/>
      <c r="AC546" s="14"/>
      <c r="AD546" s="14"/>
      <c r="AE546" s="14"/>
      <c r="AF546" s="14"/>
      <c r="AG546" s="14"/>
      <c r="AH546" s="14"/>
      <c r="AI546" s="14"/>
      <c r="AJ546" s="14"/>
      <c r="AK546" s="14"/>
      <c r="AL546" s="14"/>
      <c r="AM546" s="14"/>
      <c r="AN546" s="14"/>
      <c r="AO546" s="230"/>
      <c r="AP546" s="10"/>
      <c r="AQ546" s="10"/>
      <c r="AR546" s="10"/>
      <c r="AS546" s="14"/>
      <c r="AT546" s="10"/>
      <c r="AU546" s="10"/>
      <c r="AV546" s="10"/>
      <c r="AW546" s="10"/>
      <c r="AX546" s="10"/>
      <c r="AY546" s="10"/>
      <c r="AZ546" s="10"/>
      <c r="BA546" s="10"/>
      <c r="BB546" s="10"/>
      <c r="BC546" s="10"/>
      <c r="BD546" s="14"/>
      <c r="BE546" s="14"/>
      <c r="BF546" s="10"/>
      <c r="BG546" s="10"/>
      <c r="BH546" s="10"/>
      <c r="BI546" s="10"/>
    </row>
    <row r="547" ht="15.75" customHeight="1">
      <c r="A547" s="226"/>
      <c r="B547" s="227"/>
      <c r="C547" s="228"/>
      <c r="D547" s="14"/>
      <c r="E547" s="14"/>
      <c r="F547" s="14"/>
      <c r="G547" s="14"/>
      <c r="H547" s="14"/>
      <c r="I547" s="14"/>
      <c r="J547" s="14"/>
      <c r="K547" s="14"/>
      <c r="L547" s="229"/>
      <c r="M547" s="14"/>
      <c r="N547" s="230"/>
      <c r="O547" s="14"/>
      <c r="P547" s="10"/>
      <c r="Q547" s="14"/>
      <c r="R547" s="14"/>
      <c r="S547" s="14"/>
      <c r="T547" s="14"/>
      <c r="U547" s="14"/>
      <c r="V547" s="14"/>
      <c r="W547" s="14"/>
      <c r="X547" s="14"/>
      <c r="Y547" s="231"/>
      <c r="Z547" s="231"/>
      <c r="AA547" s="231"/>
      <c r="AB547" s="229"/>
      <c r="AC547" s="14"/>
      <c r="AD547" s="14"/>
      <c r="AE547" s="14"/>
      <c r="AF547" s="14"/>
      <c r="AG547" s="14"/>
      <c r="AH547" s="14"/>
      <c r="AI547" s="14"/>
      <c r="AJ547" s="14"/>
      <c r="AK547" s="14"/>
      <c r="AL547" s="14"/>
      <c r="AM547" s="14"/>
      <c r="AN547" s="14"/>
      <c r="AO547" s="230"/>
      <c r="AP547" s="10"/>
      <c r="AQ547" s="10"/>
      <c r="AR547" s="10"/>
      <c r="AS547" s="14"/>
      <c r="AT547" s="10"/>
      <c r="AU547" s="10"/>
      <c r="AV547" s="10"/>
      <c r="AW547" s="10"/>
      <c r="AX547" s="10"/>
      <c r="AY547" s="10"/>
      <c r="AZ547" s="10"/>
      <c r="BA547" s="10"/>
      <c r="BB547" s="10"/>
      <c r="BC547" s="10"/>
      <c r="BD547" s="14"/>
      <c r="BE547" s="14"/>
      <c r="BF547" s="10"/>
      <c r="BG547" s="10"/>
      <c r="BH547" s="10"/>
      <c r="BI547" s="10"/>
    </row>
    <row r="548" ht="15.75" customHeight="1">
      <c r="A548" s="226"/>
      <c r="B548" s="227"/>
      <c r="C548" s="228"/>
      <c r="D548" s="14"/>
      <c r="E548" s="14"/>
      <c r="F548" s="14"/>
      <c r="G548" s="14"/>
      <c r="H548" s="14"/>
      <c r="I548" s="14"/>
      <c r="J548" s="14"/>
      <c r="K548" s="14"/>
      <c r="L548" s="229"/>
      <c r="M548" s="14"/>
      <c r="N548" s="230"/>
      <c r="O548" s="14"/>
      <c r="P548" s="10"/>
      <c r="Q548" s="14"/>
      <c r="R548" s="14"/>
      <c r="S548" s="14"/>
      <c r="T548" s="14"/>
      <c r="U548" s="14"/>
      <c r="V548" s="14"/>
      <c r="W548" s="14"/>
      <c r="X548" s="14"/>
      <c r="Y548" s="231"/>
      <c r="Z548" s="231"/>
      <c r="AA548" s="231"/>
      <c r="AB548" s="229"/>
      <c r="AC548" s="14"/>
      <c r="AD548" s="14"/>
      <c r="AE548" s="14"/>
      <c r="AF548" s="14"/>
      <c r="AG548" s="14"/>
      <c r="AH548" s="14"/>
      <c r="AI548" s="14"/>
      <c r="AJ548" s="14"/>
      <c r="AK548" s="14"/>
      <c r="AL548" s="14"/>
      <c r="AM548" s="14"/>
      <c r="AN548" s="14"/>
      <c r="AO548" s="230"/>
      <c r="AP548" s="10"/>
      <c r="AQ548" s="10"/>
      <c r="AR548" s="10"/>
      <c r="AS548" s="14"/>
      <c r="AT548" s="10"/>
      <c r="AU548" s="10"/>
      <c r="AV548" s="10"/>
      <c r="AW548" s="10"/>
      <c r="AX548" s="10"/>
      <c r="AY548" s="10"/>
      <c r="AZ548" s="10"/>
      <c r="BA548" s="10"/>
      <c r="BB548" s="10"/>
      <c r="BC548" s="10"/>
      <c r="BD548" s="14"/>
      <c r="BE548" s="14"/>
      <c r="BF548" s="10"/>
      <c r="BG548" s="10"/>
      <c r="BH548" s="10"/>
      <c r="BI548" s="10"/>
    </row>
    <row r="549" ht="15.75" customHeight="1">
      <c r="A549" s="226"/>
      <c r="B549" s="227"/>
      <c r="C549" s="228"/>
      <c r="D549" s="14"/>
      <c r="E549" s="14"/>
      <c r="F549" s="14"/>
      <c r="G549" s="14"/>
      <c r="H549" s="14"/>
      <c r="I549" s="14"/>
      <c r="J549" s="14"/>
      <c r="K549" s="14"/>
      <c r="L549" s="229"/>
      <c r="M549" s="14"/>
      <c r="N549" s="230"/>
      <c r="O549" s="14"/>
      <c r="P549" s="10"/>
      <c r="Q549" s="14"/>
      <c r="R549" s="14"/>
      <c r="S549" s="14"/>
      <c r="T549" s="14"/>
      <c r="U549" s="14"/>
      <c r="V549" s="14"/>
      <c r="W549" s="14"/>
      <c r="X549" s="14"/>
      <c r="Y549" s="231"/>
      <c r="Z549" s="231"/>
      <c r="AA549" s="231"/>
      <c r="AB549" s="229"/>
      <c r="AC549" s="14"/>
      <c r="AD549" s="14"/>
      <c r="AE549" s="14"/>
      <c r="AF549" s="14"/>
      <c r="AG549" s="14"/>
      <c r="AH549" s="14"/>
      <c r="AI549" s="14"/>
      <c r="AJ549" s="14"/>
      <c r="AK549" s="14"/>
      <c r="AL549" s="14"/>
      <c r="AM549" s="14"/>
      <c r="AN549" s="14"/>
      <c r="AO549" s="230"/>
      <c r="AP549" s="10"/>
      <c r="AQ549" s="10"/>
      <c r="AR549" s="10"/>
      <c r="AS549" s="14"/>
      <c r="AT549" s="10"/>
      <c r="AU549" s="10"/>
      <c r="AV549" s="10"/>
      <c r="AW549" s="10"/>
      <c r="AX549" s="10"/>
      <c r="AY549" s="10"/>
      <c r="AZ549" s="10"/>
      <c r="BA549" s="10"/>
      <c r="BB549" s="10"/>
      <c r="BC549" s="10"/>
      <c r="BD549" s="14"/>
      <c r="BE549" s="14"/>
      <c r="BF549" s="10"/>
      <c r="BG549" s="10"/>
      <c r="BH549" s="10"/>
      <c r="BI549" s="10"/>
    </row>
    <row r="550" ht="15.75" customHeight="1">
      <c r="A550" s="226"/>
      <c r="B550" s="227"/>
      <c r="C550" s="228"/>
      <c r="D550" s="14"/>
      <c r="E550" s="14"/>
      <c r="F550" s="14"/>
      <c r="G550" s="14"/>
      <c r="H550" s="14"/>
      <c r="I550" s="14"/>
      <c r="J550" s="14"/>
      <c r="K550" s="14"/>
      <c r="L550" s="229"/>
      <c r="M550" s="14"/>
      <c r="N550" s="230"/>
      <c r="O550" s="14"/>
      <c r="P550" s="10"/>
      <c r="Q550" s="14"/>
      <c r="R550" s="14"/>
      <c r="S550" s="14"/>
      <c r="T550" s="14"/>
      <c r="U550" s="14"/>
      <c r="V550" s="14"/>
      <c r="W550" s="14"/>
      <c r="X550" s="14"/>
      <c r="Y550" s="231"/>
      <c r="Z550" s="231"/>
      <c r="AA550" s="231"/>
      <c r="AB550" s="229"/>
      <c r="AC550" s="14"/>
      <c r="AD550" s="14"/>
      <c r="AE550" s="14"/>
      <c r="AF550" s="14"/>
      <c r="AG550" s="14"/>
      <c r="AH550" s="14"/>
      <c r="AI550" s="14"/>
      <c r="AJ550" s="14"/>
      <c r="AK550" s="14"/>
      <c r="AL550" s="14"/>
      <c r="AM550" s="14"/>
      <c r="AN550" s="14"/>
      <c r="AO550" s="230"/>
      <c r="AP550" s="10"/>
      <c r="AQ550" s="10"/>
      <c r="AR550" s="10"/>
      <c r="AS550" s="14"/>
      <c r="AT550" s="10"/>
      <c r="AU550" s="10"/>
      <c r="AV550" s="10"/>
      <c r="AW550" s="10"/>
      <c r="AX550" s="10"/>
      <c r="AY550" s="10"/>
      <c r="AZ550" s="10"/>
      <c r="BA550" s="10"/>
      <c r="BB550" s="10"/>
      <c r="BC550" s="10"/>
      <c r="BD550" s="14"/>
      <c r="BE550" s="14"/>
      <c r="BF550" s="10"/>
      <c r="BG550" s="10"/>
      <c r="BH550" s="10"/>
      <c r="BI550" s="10"/>
    </row>
    <row r="551" ht="15.75" customHeight="1">
      <c r="A551" s="226"/>
      <c r="B551" s="227"/>
      <c r="C551" s="228"/>
      <c r="D551" s="14"/>
      <c r="E551" s="14"/>
      <c r="F551" s="14"/>
      <c r="G551" s="14"/>
      <c r="H551" s="14"/>
      <c r="I551" s="14"/>
      <c r="J551" s="14"/>
      <c r="K551" s="14"/>
      <c r="L551" s="229"/>
      <c r="M551" s="14"/>
      <c r="N551" s="230"/>
      <c r="O551" s="14"/>
      <c r="P551" s="10"/>
      <c r="Q551" s="14"/>
      <c r="R551" s="14"/>
      <c r="S551" s="14"/>
      <c r="T551" s="14"/>
      <c r="U551" s="14"/>
      <c r="V551" s="14"/>
      <c r="W551" s="14"/>
      <c r="X551" s="14"/>
      <c r="Y551" s="231"/>
      <c r="Z551" s="231"/>
      <c r="AA551" s="231"/>
      <c r="AB551" s="229"/>
      <c r="AC551" s="14"/>
      <c r="AD551" s="14"/>
      <c r="AE551" s="14"/>
      <c r="AF551" s="14"/>
      <c r="AG551" s="14"/>
      <c r="AH551" s="14"/>
      <c r="AI551" s="14"/>
      <c r="AJ551" s="14"/>
      <c r="AK551" s="14"/>
      <c r="AL551" s="14"/>
      <c r="AM551" s="14"/>
      <c r="AN551" s="14"/>
      <c r="AO551" s="230"/>
      <c r="AP551" s="10"/>
      <c r="AQ551" s="10"/>
      <c r="AR551" s="10"/>
      <c r="AS551" s="14"/>
      <c r="AT551" s="10"/>
      <c r="AU551" s="10"/>
      <c r="AV551" s="10"/>
      <c r="AW551" s="10"/>
      <c r="AX551" s="10"/>
      <c r="AY551" s="10"/>
      <c r="AZ551" s="10"/>
      <c r="BA551" s="10"/>
      <c r="BB551" s="10"/>
      <c r="BC551" s="10"/>
      <c r="BD551" s="14"/>
      <c r="BE551" s="14"/>
      <c r="BF551" s="10"/>
      <c r="BG551" s="10"/>
      <c r="BH551" s="10"/>
      <c r="BI551" s="10"/>
    </row>
    <row r="552" ht="15.75" customHeight="1">
      <c r="A552" s="226"/>
      <c r="B552" s="227"/>
      <c r="C552" s="228"/>
      <c r="D552" s="14"/>
      <c r="E552" s="14"/>
      <c r="F552" s="14"/>
      <c r="G552" s="14"/>
      <c r="H552" s="14"/>
      <c r="I552" s="14"/>
      <c r="J552" s="14"/>
      <c r="K552" s="14"/>
      <c r="L552" s="229"/>
      <c r="M552" s="14"/>
      <c r="N552" s="230"/>
      <c r="O552" s="14"/>
      <c r="P552" s="10"/>
      <c r="Q552" s="14"/>
      <c r="R552" s="14"/>
      <c r="S552" s="14"/>
      <c r="T552" s="14"/>
      <c r="U552" s="14"/>
      <c r="V552" s="14"/>
      <c r="W552" s="14"/>
      <c r="X552" s="14"/>
      <c r="Y552" s="231"/>
      <c r="Z552" s="231"/>
      <c r="AA552" s="231"/>
      <c r="AB552" s="229"/>
      <c r="AC552" s="14"/>
      <c r="AD552" s="14"/>
      <c r="AE552" s="14"/>
      <c r="AF552" s="14"/>
      <c r="AG552" s="14"/>
      <c r="AH552" s="14"/>
      <c r="AI552" s="14"/>
      <c r="AJ552" s="14"/>
      <c r="AK552" s="14"/>
      <c r="AL552" s="14"/>
      <c r="AM552" s="14"/>
      <c r="AN552" s="14"/>
      <c r="AO552" s="230"/>
      <c r="AP552" s="10"/>
      <c r="AQ552" s="10"/>
      <c r="AR552" s="10"/>
      <c r="AS552" s="14"/>
      <c r="AT552" s="10"/>
      <c r="AU552" s="10"/>
      <c r="AV552" s="10"/>
      <c r="AW552" s="10"/>
      <c r="AX552" s="10"/>
      <c r="AY552" s="10"/>
      <c r="AZ552" s="10"/>
      <c r="BA552" s="10"/>
      <c r="BB552" s="10"/>
      <c r="BC552" s="10"/>
      <c r="BD552" s="14"/>
      <c r="BE552" s="14"/>
      <c r="BF552" s="10"/>
      <c r="BG552" s="10"/>
      <c r="BH552" s="10"/>
      <c r="BI552" s="10"/>
    </row>
    <row r="553" ht="15.75" customHeight="1">
      <c r="A553" s="226"/>
      <c r="B553" s="227"/>
      <c r="C553" s="228"/>
      <c r="D553" s="14"/>
      <c r="E553" s="14"/>
      <c r="F553" s="14"/>
      <c r="G553" s="14"/>
      <c r="H553" s="14"/>
      <c r="I553" s="14"/>
      <c r="J553" s="14"/>
      <c r="K553" s="14"/>
      <c r="L553" s="229"/>
      <c r="M553" s="14"/>
      <c r="N553" s="230"/>
      <c r="O553" s="14"/>
      <c r="P553" s="10"/>
      <c r="Q553" s="14"/>
      <c r="R553" s="14"/>
      <c r="S553" s="14"/>
      <c r="T553" s="14"/>
      <c r="U553" s="14"/>
      <c r="V553" s="14"/>
      <c r="W553" s="14"/>
      <c r="X553" s="14"/>
      <c r="Y553" s="231"/>
      <c r="Z553" s="231"/>
      <c r="AA553" s="231"/>
      <c r="AB553" s="229"/>
      <c r="AC553" s="14"/>
      <c r="AD553" s="14"/>
      <c r="AE553" s="14"/>
      <c r="AF553" s="14"/>
      <c r="AG553" s="14"/>
      <c r="AH553" s="14"/>
      <c r="AI553" s="14"/>
      <c r="AJ553" s="14"/>
      <c r="AK553" s="14"/>
      <c r="AL553" s="14"/>
      <c r="AM553" s="14"/>
      <c r="AN553" s="14"/>
      <c r="AO553" s="230"/>
      <c r="AP553" s="10"/>
      <c r="AQ553" s="10"/>
      <c r="AR553" s="10"/>
      <c r="AS553" s="14"/>
      <c r="AT553" s="10"/>
      <c r="AU553" s="10"/>
      <c r="AV553" s="10"/>
      <c r="AW553" s="10"/>
      <c r="AX553" s="10"/>
      <c r="AY553" s="10"/>
      <c r="AZ553" s="10"/>
      <c r="BA553" s="10"/>
      <c r="BB553" s="10"/>
      <c r="BC553" s="10"/>
      <c r="BD553" s="14"/>
      <c r="BE553" s="14"/>
      <c r="BF553" s="10"/>
      <c r="BG553" s="10"/>
      <c r="BH553" s="10"/>
      <c r="BI553" s="10"/>
    </row>
    <row r="554" ht="15.75" customHeight="1">
      <c r="A554" s="226"/>
      <c r="B554" s="227"/>
      <c r="C554" s="228"/>
      <c r="D554" s="14"/>
      <c r="E554" s="14"/>
      <c r="F554" s="14"/>
      <c r="G554" s="14"/>
      <c r="H554" s="14"/>
      <c r="I554" s="14"/>
      <c r="J554" s="14"/>
      <c r="K554" s="14"/>
      <c r="L554" s="229"/>
      <c r="M554" s="14"/>
      <c r="N554" s="230"/>
      <c r="O554" s="14"/>
      <c r="P554" s="10"/>
      <c r="Q554" s="14"/>
      <c r="R554" s="14"/>
      <c r="S554" s="14"/>
      <c r="T554" s="14"/>
      <c r="U554" s="14"/>
      <c r="V554" s="14"/>
      <c r="W554" s="14"/>
      <c r="X554" s="14"/>
      <c r="Y554" s="231"/>
      <c r="Z554" s="231"/>
      <c r="AA554" s="231"/>
      <c r="AB554" s="229"/>
      <c r="AC554" s="14"/>
      <c r="AD554" s="14"/>
      <c r="AE554" s="14"/>
      <c r="AF554" s="14"/>
      <c r="AG554" s="14"/>
      <c r="AH554" s="14"/>
      <c r="AI554" s="14"/>
      <c r="AJ554" s="14"/>
      <c r="AK554" s="14"/>
      <c r="AL554" s="14"/>
      <c r="AM554" s="14"/>
      <c r="AN554" s="14"/>
      <c r="AO554" s="230"/>
      <c r="AP554" s="10"/>
      <c r="AQ554" s="10"/>
      <c r="AR554" s="10"/>
      <c r="AS554" s="14"/>
      <c r="AT554" s="10"/>
      <c r="AU554" s="10"/>
      <c r="AV554" s="10"/>
      <c r="AW554" s="10"/>
      <c r="AX554" s="10"/>
      <c r="AY554" s="10"/>
      <c r="AZ554" s="10"/>
      <c r="BA554" s="10"/>
      <c r="BB554" s="10"/>
      <c r="BC554" s="10"/>
      <c r="BD554" s="14"/>
      <c r="BE554" s="14"/>
      <c r="BF554" s="10"/>
      <c r="BG554" s="10"/>
      <c r="BH554" s="10"/>
      <c r="BI554" s="10"/>
    </row>
    <row r="555" ht="15.75" customHeight="1">
      <c r="A555" s="226"/>
      <c r="B555" s="227"/>
      <c r="C555" s="228"/>
      <c r="D555" s="14"/>
      <c r="E555" s="14"/>
      <c r="F555" s="14"/>
      <c r="G555" s="14"/>
      <c r="H555" s="14"/>
      <c r="I555" s="14"/>
      <c r="J555" s="14"/>
      <c r="K555" s="14"/>
      <c r="L555" s="229"/>
      <c r="M555" s="14"/>
      <c r="N555" s="230"/>
      <c r="O555" s="14"/>
      <c r="P555" s="10"/>
      <c r="Q555" s="14"/>
      <c r="R555" s="14"/>
      <c r="S555" s="14"/>
      <c r="T555" s="14"/>
      <c r="U555" s="14"/>
      <c r="V555" s="14"/>
      <c r="W555" s="14"/>
      <c r="X555" s="14"/>
      <c r="Y555" s="231"/>
      <c r="Z555" s="231"/>
      <c r="AA555" s="231"/>
      <c r="AB555" s="229"/>
      <c r="AC555" s="14"/>
      <c r="AD555" s="14"/>
      <c r="AE555" s="14"/>
      <c r="AF555" s="14"/>
      <c r="AG555" s="14"/>
      <c r="AH555" s="14"/>
      <c r="AI555" s="14"/>
      <c r="AJ555" s="14"/>
      <c r="AK555" s="14"/>
      <c r="AL555" s="14"/>
      <c r="AM555" s="14"/>
      <c r="AN555" s="14"/>
      <c r="AO555" s="230"/>
      <c r="AP555" s="10"/>
      <c r="AQ555" s="10"/>
      <c r="AR555" s="10"/>
      <c r="AS555" s="14"/>
      <c r="AT555" s="10"/>
      <c r="AU555" s="10"/>
      <c r="AV555" s="10"/>
      <c r="AW555" s="10"/>
      <c r="AX555" s="10"/>
      <c r="AY555" s="10"/>
      <c r="AZ555" s="10"/>
      <c r="BA555" s="10"/>
      <c r="BB555" s="10"/>
      <c r="BC555" s="10"/>
      <c r="BD555" s="14"/>
      <c r="BE555" s="14"/>
      <c r="BF555" s="10"/>
      <c r="BG555" s="10"/>
      <c r="BH555" s="10"/>
      <c r="BI555" s="10"/>
    </row>
    <row r="556" ht="15.75" customHeight="1">
      <c r="A556" s="226"/>
      <c r="B556" s="227"/>
      <c r="C556" s="228"/>
      <c r="D556" s="14"/>
      <c r="E556" s="14"/>
      <c r="F556" s="14"/>
      <c r="G556" s="14"/>
      <c r="H556" s="14"/>
      <c r="I556" s="14"/>
      <c r="J556" s="14"/>
      <c r="K556" s="14"/>
      <c r="L556" s="229"/>
      <c r="M556" s="14"/>
      <c r="N556" s="230"/>
      <c r="O556" s="14"/>
      <c r="P556" s="10"/>
      <c r="Q556" s="14"/>
      <c r="R556" s="14"/>
      <c r="S556" s="14"/>
      <c r="T556" s="14"/>
      <c r="U556" s="14"/>
      <c r="V556" s="14"/>
      <c r="W556" s="14"/>
      <c r="X556" s="14"/>
      <c r="Y556" s="231"/>
      <c r="Z556" s="231"/>
      <c r="AA556" s="231"/>
      <c r="AB556" s="229"/>
      <c r="AC556" s="14"/>
      <c r="AD556" s="14"/>
      <c r="AE556" s="14"/>
      <c r="AF556" s="14"/>
      <c r="AG556" s="14"/>
      <c r="AH556" s="14"/>
      <c r="AI556" s="14"/>
      <c r="AJ556" s="14"/>
      <c r="AK556" s="14"/>
      <c r="AL556" s="14"/>
      <c r="AM556" s="14"/>
      <c r="AN556" s="14"/>
      <c r="AO556" s="230"/>
      <c r="AP556" s="10"/>
      <c r="AQ556" s="10"/>
      <c r="AR556" s="10"/>
      <c r="AS556" s="14"/>
      <c r="AT556" s="10"/>
      <c r="AU556" s="10"/>
      <c r="AV556" s="10"/>
      <c r="AW556" s="10"/>
      <c r="AX556" s="10"/>
      <c r="AY556" s="10"/>
      <c r="AZ556" s="10"/>
      <c r="BA556" s="10"/>
      <c r="BB556" s="10"/>
      <c r="BC556" s="10"/>
      <c r="BD556" s="14"/>
      <c r="BE556" s="14"/>
      <c r="BF556" s="10"/>
      <c r="BG556" s="10"/>
      <c r="BH556" s="10"/>
      <c r="BI556" s="10"/>
    </row>
    <row r="557" ht="15.75" customHeight="1">
      <c r="A557" s="226"/>
      <c r="B557" s="227"/>
      <c r="C557" s="228"/>
      <c r="D557" s="14"/>
      <c r="E557" s="14"/>
      <c r="F557" s="14"/>
      <c r="G557" s="14"/>
      <c r="H557" s="14"/>
      <c r="I557" s="14"/>
      <c r="J557" s="14"/>
      <c r="K557" s="14"/>
      <c r="L557" s="229"/>
      <c r="M557" s="14"/>
      <c r="N557" s="230"/>
      <c r="O557" s="14"/>
      <c r="P557" s="10"/>
      <c r="Q557" s="14"/>
      <c r="R557" s="14"/>
      <c r="S557" s="14"/>
      <c r="T557" s="14"/>
      <c r="U557" s="14"/>
      <c r="V557" s="14"/>
      <c r="W557" s="14"/>
      <c r="X557" s="14"/>
      <c r="Y557" s="231"/>
      <c r="Z557" s="231"/>
      <c r="AA557" s="231"/>
      <c r="AB557" s="229"/>
      <c r="AC557" s="14"/>
      <c r="AD557" s="14"/>
      <c r="AE557" s="14"/>
      <c r="AF557" s="14"/>
      <c r="AG557" s="14"/>
      <c r="AH557" s="14"/>
      <c r="AI557" s="14"/>
      <c r="AJ557" s="14"/>
      <c r="AK557" s="14"/>
      <c r="AL557" s="14"/>
      <c r="AM557" s="14"/>
      <c r="AN557" s="14"/>
      <c r="AO557" s="230"/>
      <c r="AP557" s="10"/>
      <c r="AQ557" s="10"/>
      <c r="AR557" s="10"/>
      <c r="AS557" s="14"/>
      <c r="AT557" s="10"/>
      <c r="AU557" s="10"/>
      <c r="AV557" s="10"/>
      <c r="AW557" s="10"/>
      <c r="AX557" s="10"/>
      <c r="AY557" s="10"/>
      <c r="AZ557" s="10"/>
      <c r="BA557" s="10"/>
      <c r="BB557" s="10"/>
      <c r="BC557" s="10"/>
      <c r="BD557" s="14"/>
      <c r="BE557" s="14"/>
      <c r="BF557" s="10"/>
      <c r="BG557" s="10"/>
      <c r="BH557" s="10"/>
      <c r="BI557" s="10"/>
    </row>
    <row r="558" ht="15.75" customHeight="1">
      <c r="A558" s="226"/>
      <c r="B558" s="227"/>
      <c r="C558" s="228"/>
      <c r="D558" s="14"/>
      <c r="E558" s="14"/>
      <c r="F558" s="14"/>
      <c r="G558" s="14"/>
      <c r="H558" s="14"/>
      <c r="I558" s="14"/>
      <c r="J558" s="14"/>
      <c r="K558" s="14"/>
      <c r="L558" s="229"/>
      <c r="M558" s="14"/>
      <c r="N558" s="230"/>
      <c r="O558" s="14"/>
      <c r="P558" s="10"/>
      <c r="Q558" s="14"/>
      <c r="R558" s="14"/>
      <c r="S558" s="14"/>
      <c r="T558" s="14"/>
      <c r="U558" s="14"/>
      <c r="V558" s="14"/>
      <c r="W558" s="14"/>
      <c r="X558" s="14"/>
      <c r="Y558" s="231"/>
      <c r="Z558" s="231"/>
      <c r="AA558" s="231"/>
      <c r="AB558" s="229"/>
      <c r="AC558" s="14"/>
      <c r="AD558" s="14"/>
      <c r="AE558" s="14"/>
      <c r="AF558" s="14"/>
      <c r="AG558" s="14"/>
      <c r="AH558" s="14"/>
      <c r="AI558" s="14"/>
      <c r="AJ558" s="14"/>
      <c r="AK558" s="14"/>
      <c r="AL558" s="14"/>
      <c r="AM558" s="14"/>
      <c r="AN558" s="14"/>
      <c r="AO558" s="230"/>
      <c r="AP558" s="10"/>
      <c r="AQ558" s="10"/>
      <c r="AR558" s="10"/>
      <c r="AS558" s="14"/>
      <c r="AT558" s="10"/>
      <c r="AU558" s="10"/>
      <c r="AV558" s="10"/>
      <c r="AW558" s="10"/>
      <c r="AX558" s="10"/>
      <c r="AY558" s="10"/>
      <c r="AZ558" s="10"/>
      <c r="BA558" s="10"/>
      <c r="BB558" s="10"/>
      <c r="BC558" s="10"/>
      <c r="BD558" s="14"/>
      <c r="BE558" s="14"/>
      <c r="BF558" s="10"/>
      <c r="BG558" s="10"/>
      <c r="BH558" s="10"/>
      <c r="BI558" s="10"/>
    </row>
    <row r="559" ht="15.75" customHeight="1">
      <c r="A559" s="226"/>
      <c r="B559" s="227"/>
      <c r="C559" s="228"/>
      <c r="D559" s="14"/>
      <c r="E559" s="14"/>
      <c r="F559" s="14"/>
      <c r="G559" s="14"/>
      <c r="H559" s="14"/>
      <c r="I559" s="14"/>
      <c r="J559" s="14"/>
      <c r="K559" s="14"/>
      <c r="L559" s="229"/>
      <c r="M559" s="14"/>
      <c r="N559" s="230"/>
      <c r="O559" s="14"/>
      <c r="P559" s="10"/>
      <c r="Q559" s="14"/>
      <c r="R559" s="14"/>
      <c r="S559" s="14"/>
      <c r="T559" s="14"/>
      <c r="U559" s="14"/>
      <c r="V559" s="14"/>
      <c r="W559" s="14"/>
      <c r="X559" s="14"/>
      <c r="Y559" s="231"/>
      <c r="Z559" s="231"/>
      <c r="AA559" s="231"/>
      <c r="AB559" s="229"/>
      <c r="AC559" s="14"/>
      <c r="AD559" s="14"/>
      <c r="AE559" s="14"/>
      <c r="AF559" s="14"/>
      <c r="AG559" s="14"/>
      <c r="AH559" s="14"/>
      <c r="AI559" s="14"/>
      <c r="AJ559" s="14"/>
      <c r="AK559" s="14"/>
      <c r="AL559" s="14"/>
      <c r="AM559" s="14"/>
      <c r="AN559" s="14"/>
      <c r="AO559" s="230"/>
      <c r="AP559" s="10"/>
      <c r="AQ559" s="10"/>
      <c r="AR559" s="10"/>
      <c r="AS559" s="14"/>
      <c r="AT559" s="10"/>
      <c r="AU559" s="10"/>
      <c r="AV559" s="10"/>
      <c r="AW559" s="10"/>
      <c r="AX559" s="10"/>
      <c r="AY559" s="10"/>
      <c r="AZ559" s="10"/>
      <c r="BA559" s="10"/>
      <c r="BB559" s="10"/>
      <c r="BC559" s="10"/>
      <c r="BD559" s="14"/>
      <c r="BE559" s="14"/>
      <c r="BF559" s="10"/>
      <c r="BG559" s="10"/>
      <c r="BH559" s="10"/>
      <c r="BI559" s="10"/>
    </row>
    <row r="560" ht="15.75" customHeight="1">
      <c r="A560" s="226"/>
      <c r="B560" s="227"/>
      <c r="C560" s="228"/>
      <c r="D560" s="14"/>
      <c r="E560" s="14"/>
      <c r="F560" s="14"/>
      <c r="G560" s="14"/>
      <c r="H560" s="14"/>
      <c r="I560" s="14"/>
      <c r="J560" s="14"/>
      <c r="K560" s="14"/>
      <c r="L560" s="229"/>
      <c r="M560" s="14"/>
      <c r="N560" s="230"/>
      <c r="O560" s="14"/>
      <c r="P560" s="10"/>
      <c r="Q560" s="14"/>
      <c r="R560" s="14"/>
      <c r="S560" s="14"/>
      <c r="T560" s="14"/>
      <c r="U560" s="14"/>
      <c r="V560" s="14"/>
      <c r="W560" s="14"/>
      <c r="X560" s="14"/>
      <c r="Y560" s="231"/>
      <c r="Z560" s="231"/>
      <c r="AA560" s="231"/>
      <c r="AB560" s="229"/>
      <c r="AC560" s="14"/>
      <c r="AD560" s="14"/>
      <c r="AE560" s="14"/>
      <c r="AF560" s="14"/>
      <c r="AG560" s="14"/>
      <c r="AH560" s="14"/>
      <c r="AI560" s="14"/>
      <c r="AJ560" s="14"/>
      <c r="AK560" s="14"/>
      <c r="AL560" s="14"/>
      <c r="AM560" s="14"/>
      <c r="AN560" s="14"/>
      <c r="AO560" s="230"/>
      <c r="AP560" s="10"/>
      <c r="AQ560" s="10"/>
      <c r="AR560" s="10"/>
      <c r="AS560" s="14"/>
      <c r="AT560" s="10"/>
      <c r="AU560" s="10"/>
      <c r="AV560" s="10"/>
      <c r="AW560" s="10"/>
      <c r="AX560" s="10"/>
      <c r="AY560" s="10"/>
      <c r="AZ560" s="10"/>
      <c r="BA560" s="10"/>
      <c r="BB560" s="10"/>
      <c r="BC560" s="10"/>
      <c r="BD560" s="14"/>
      <c r="BE560" s="14"/>
      <c r="BF560" s="10"/>
      <c r="BG560" s="10"/>
      <c r="BH560" s="10"/>
      <c r="BI560" s="10"/>
    </row>
    <row r="561" ht="15.75" customHeight="1">
      <c r="A561" s="226"/>
      <c r="B561" s="227"/>
      <c r="C561" s="228"/>
      <c r="D561" s="14"/>
      <c r="E561" s="14"/>
      <c r="F561" s="14"/>
      <c r="G561" s="14"/>
      <c r="H561" s="14"/>
      <c r="I561" s="14"/>
      <c r="J561" s="14"/>
      <c r="K561" s="14"/>
      <c r="L561" s="229"/>
      <c r="M561" s="14"/>
      <c r="N561" s="230"/>
      <c r="O561" s="14"/>
      <c r="P561" s="10"/>
      <c r="Q561" s="14"/>
      <c r="R561" s="14"/>
      <c r="S561" s="14"/>
      <c r="T561" s="14"/>
      <c r="U561" s="14"/>
      <c r="V561" s="14"/>
      <c r="W561" s="14"/>
      <c r="X561" s="14"/>
      <c r="Y561" s="231"/>
      <c r="Z561" s="231"/>
      <c r="AA561" s="231"/>
      <c r="AB561" s="229"/>
      <c r="AC561" s="14"/>
      <c r="AD561" s="14"/>
      <c r="AE561" s="14"/>
      <c r="AF561" s="14"/>
      <c r="AG561" s="14"/>
      <c r="AH561" s="14"/>
      <c r="AI561" s="14"/>
      <c r="AJ561" s="14"/>
      <c r="AK561" s="14"/>
      <c r="AL561" s="14"/>
      <c r="AM561" s="14"/>
      <c r="AN561" s="14"/>
      <c r="AO561" s="230"/>
      <c r="AP561" s="10"/>
      <c r="AQ561" s="10"/>
      <c r="AR561" s="10"/>
      <c r="AS561" s="14"/>
      <c r="AT561" s="10"/>
      <c r="AU561" s="10"/>
      <c r="AV561" s="10"/>
      <c r="AW561" s="10"/>
      <c r="AX561" s="10"/>
      <c r="AY561" s="10"/>
      <c r="AZ561" s="10"/>
      <c r="BA561" s="10"/>
      <c r="BB561" s="10"/>
      <c r="BC561" s="10"/>
      <c r="BD561" s="14"/>
      <c r="BE561" s="14"/>
      <c r="BF561" s="10"/>
      <c r="BG561" s="10"/>
      <c r="BH561" s="10"/>
      <c r="BI561" s="10"/>
    </row>
    <row r="562" ht="15.75" customHeight="1">
      <c r="A562" s="226"/>
      <c r="B562" s="227"/>
      <c r="C562" s="228"/>
      <c r="D562" s="14"/>
      <c r="E562" s="14"/>
      <c r="F562" s="14"/>
      <c r="G562" s="14"/>
      <c r="H562" s="14"/>
      <c r="I562" s="14"/>
      <c r="J562" s="14"/>
      <c r="K562" s="14"/>
      <c r="L562" s="229"/>
      <c r="M562" s="14"/>
      <c r="N562" s="230"/>
      <c r="O562" s="14"/>
      <c r="P562" s="10"/>
      <c r="Q562" s="14"/>
      <c r="R562" s="14"/>
      <c r="S562" s="14"/>
      <c r="T562" s="14"/>
      <c r="U562" s="14"/>
      <c r="V562" s="14"/>
      <c r="W562" s="14"/>
      <c r="X562" s="14"/>
      <c r="Y562" s="231"/>
      <c r="Z562" s="231"/>
      <c r="AA562" s="231"/>
      <c r="AB562" s="229"/>
      <c r="AC562" s="14"/>
      <c r="AD562" s="14"/>
      <c r="AE562" s="14"/>
      <c r="AF562" s="14"/>
      <c r="AG562" s="14"/>
      <c r="AH562" s="14"/>
      <c r="AI562" s="14"/>
      <c r="AJ562" s="14"/>
      <c r="AK562" s="14"/>
      <c r="AL562" s="14"/>
      <c r="AM562" s="14"/>
      <c r="AN562" s="14"/>
      <c r="AO562" s="230"/>
      <c r="AP562" s="10"/>
      <c r="AQ562" s="10"/>
      <c r="AR562" s="10"/>
      <c r="AS562" s="14"/>
      <c r="AT562" s="10"/>
      <c r="AU562" s="10"/>
      <c r="AV562" s="10"/>
      <c r="AW562" s="10"/>
      <c r="AX562" s="10"/>
      <c r="AY562" s="10"/>
      <c r="AZ562" s="10"/>
      <c r="BA562" s="10"/>
      <c r="BB562" s="10"/>
      <c r="BC562" s="10"/>
      <c r="BD562" s="14"/>
      <c r="BE562" s="14"/>
      <c r="BF562" s="10"/>
      <c r="BG562" s="10"/>
      <c r="BH562" s="10"/>
      <c r="BI562" s="10"/>
    </row>
    <row r="563" ht="15.75" customHeight="1">
      <c r="A563" s="226"/>
      <c r="B563" s="227"/>
      <c r="C563" s="228"/>
      <c r="D563" s="14"/>
      <c r="E563" s="14"/>
      <c r="F563" s="14"/>
      <c r="G563" s="14"/>
      <c r="H563" s="14"/>
      <c r="I563" s="14"/>
      <c r="J563" s="14"/>
      <c r="K563" s="14"/>
      <c r="L563" s="229"/>
      <c r="M563" s="14"/>
      <c r="N563" s="230"/>
      <c r="O563" s="14"/>
      <c r="P563" s="10"/>
      <c r="Q563" s="14"/>
      <c r="R563" s="14"/>
      <c r="S563" s="14"/>
      <c r="T563" s="14"/>
      <c r="U563" s="14"/>
      <c r="V563" s="14"/>
      <c r="W563" s="14"/>
      <c r="X563" s="14"/>
      <c r="Y563" s="231"/>
      <c r="Z563" s="231"/>
      <c r="AA563" s="231"/>
      <c r="AB563" s="229"/>
      <c r="AC563" s="14"/>
      <c r="AD563" s="14"/>
      <c r="AE563" s="14"/>
      <c r="AF563" s="14"/>
      <c r="AG563" s="14"/>
      <c r="AH563" s="14"/>
      <c r="AI563" s="14"/>
      <c r="AJ563" s="14"/>
      <c r="AK563" s="14"/>
      <c r="AL563" s="14"/>
      <c r="AM563" s="14"/>
      <c r="AN563" s="14"/>
      <c r="AO563" s="230"/>
      <c r="AP563" s="10"/>
      <c r="AQ563" s="10"/>
      <c r="AR563" s="10"/>
      <c r="AS563" s="14"/>
      <c r="AT563" s="10"/>
      <c r="AU563" s="10"/>
      <c r="AV563" s="10"/>
      <c r="AW563" s="10"/>
      <c r="AX563" s="10"/>
      <c r="AY563" s="10"/>
      <c r="AZ563" s="10"/>
      <c r="BA563" s="10"/>
      <c r="BB563" s="10"/>
      <c r="BC563" s="10"/>
      <c r="BD563" s="14"/>
      <c r="BE563" s="14"/>
      <c r="BF563" s="10"/>
      <c r="BG563" s="10"/>
      <c r="BH563" s="10"/>
      <c r="BI563" s="10"/>
    </row>
    <row r="564" ht="15.75" customHeight="1">
      <c r="A564" s="226"/>
      <c r="B564" s="227"/>
      <c r="C564" s="228"/>
      <c r="D564" s="14"/>
      <c r="E564" s="14"/>
      <c r="F564" s="14"/>
      <c r="G564" s="14"/>
      <c r="H564" s="14"/>
      <c r="I564" s="14"/>
      <c r="J564" s="14"/>
      <c r="K564" s="14"/>
      <c r="L564" s="229"/>
      <c r="M564" s="14"/>
      <c r="N564" s="230"/>
      <c r="O564" s="14"/>
      <c r="P564" s="10"/>
      <c r="Q564" s="14"/>
      <c r="R564" s="14"/>
      <c r="S564" s="14"/>
      <c r="T564" s="14"/>
      <c r="U564" s="14"/>
      <c r="V564" s="14"/>
      <c r="W564" s="14"/>
      <c r="X564" s="14"/>
      <c r="Y564" s="231"/>
      <c r="Z564" s="231"/>
      <c r="AA564" s="231"/>
      <c r="AB564" s="229"/>
      <c r="AC564" s="14"/>
      <c r="AD564" s="14"/>
      <c r="AE564" s="14"/>
      <c r="AF564" s="14"/>
      <c r="AG564" s="14"/>
      <c r="AH564" s="14"/>
      <c r="AI564" s="14"/>
      <c r="AJ564" s="14"/>
      <c r="AK564" s="14"/>
      <c r="AL564" s="14"/>
      <c r="AM564" s="14"/>
      <c r="AN564" s="14"/>
      <c r="AO564" s="230"/>
      <c r="AP564" s="10"/>
      <c r="AQ564" s="10"/>
      <c r="AR564" s="10"/>
      <c r="AS564" s="14"/>
      <c r="AT564" s="10"/>
      <c r="AU564" s="10"/>
      <c r="AV564" s="10"/>
      <c r="AW564" s="10"/>
      <c r="AX564" s="10"/>
      <c r="AY564" s="10"/>
      <c r="AZ564" s="10"/>
      <c r="BA564" s="10"/>
      <c r="BB564" s="10"/>
      <c r="BC564" s="10"/>
      <c r="BD564" s="14"/>
      <c r="BE564" s="14"/>
      <c r="BF564" s="10"/>
      <c r="BG564" s="10"/>
      <c r="BH564" s="10"/>
      <c r="BI564" s="10"/>
    </row>
    <row r="565" ht="15.75" customHeight="1">
      <c r="A565" s="226"/>
      <c r="B565" s="227"/>
      <c r="C565" s="228"/>
      <c r="D565" s="14"/>
      <c r="E565" s="14"/>
      <c r="F565" s="14"/>
      <c r="G565" s="14"/>
      <c r="H565" s="14"/>
      <c r="I565" s="14"/>
      <c r="J565" s="14"/>
      <c r="K565" s="14"/>
      <c r="L565" s="229"/>
      <c r="M565" s="14"/>
      <c r="N565" s="230"/>
      <c r="O565" s="14"/>
      <c r="P565" s="10"/>
      <c r="Q565" s="14"/>
      <c r="R565" s="14"/>
      <c r="S565" s="14"/>
      <c r="T565" s="14"/>
      <c r="U565" s="14"/>
      <c r="V565" s="14"/>
      <c r="W565" s="14"/>
      <c r="X565" s="14"/>
      <c r="Y565" s="231"/>
      <c r="Z565" s="231"/>
      <c r="AA565" s="231"/>
      <c r="AB565" s="229"/>
      <c r="AC565" s="14"/>
      <c r="AD565" s="14"/>
      <c r="AE565" s="14"/>
      <c r="AF565" s="14"/>
      <c r="AG565" s="14"/>
      <c r="AH565" s="14"/>
      <c r="AI565" s="14"/>
      <c r="AJ565" s="14"/>
      <c r="AK565" s="14"/>
      <c r="AL565" s="14"/>
      <c r="AM565" s="14"/>
      <c r="AN565" s="14"/>
      <c r="AO565" s="230"/>
      <c r="AP565" s="10"/>
      <c r="AQ565" s="10"/>
      <c r="AR565" s="10"/>
      <c r="AS565" s="14"/>
      <c r="AT565" s="10"/>
      <c r="AU565" s="10"/>
      <c r="AV565" s="10"/>
      <c r="AW565" s="10"/>
      <c r="AX565" s="10"/>
      <c r="AY565" s="10"/>
      <c r="AZ565" s="10"/>
      <c r="BA565" s="10"/>
      <c r="BB565" s="10"/>
      <c r="BC565" s="10"/>
      <c r="BD565" s="14"/>
      <c r="BE565" s="14"/>
      <c r="BF565" s="10"/>
      <c r="BG565" s="10"/>
      <c r="BH565" s="10"/>
      <c r="BI565" s="10"/>
    </row>
    <row r="566" ht="15.75" customHeight="1">
      <c r="A566" s="226"/>
      <c r="B566" s="227"/>
      <c r="C566" s="228"/>
      <c r="D566" s="14"/>
      <c r="E566" s="14"/>
      <c r="F566" s="14"/>
      <c r="G566" s="14"/>
      <c r="H566" s="14"/>
      <c r="I566" s="14"/>
      <c r="J566" s="14"/>
      <c r="K566" s="14"/>
      <c r="L566" s="229"/>
      <c r="M566" s="14"/>
      <c r="N566" s="230"/>
      <c r="O566" s="14"/>
      <c r="P566" s="10"/>
      <c r="Q566" s="14"/>
      <c r="R566" s="14"/>
      <c r="S566" s="14"/>
      <c r="T566" s="14"/>
      <c r="U566" s="14"/>
      <c r="V566" s="14"/>
      <c r="W566" s="14"/>
      <c r="X566" s="14"/>
      <c r="Y566" s="231"/>
      <c r="Z566" s="231"/>
      <c r="AA566" s="231"/>
      <c r="AB566" s="229"/>
      <c r="AC566" s="14"/>
      <c r="AD566" s="14"/>
      <c r="AE566" s="14"/>
      <c r="AF566" s="14"/>
      <c r="AG566" s="14"/>
      <c r="AH566" s="14"/>
      <c r="AI566" s="14"/>
      <c r="AJ566" s="14"/>
      <c r="AK566" s="14"/>
      <c r="AL566" s="14"/>
      <c r="AM566" s="14"/>
      <c r="AN566" s="14"/>
      <c r="AO566" s="230"/>
      <c r="AP566" s="10"/>
      <c r="AQ566" s="10"/>
      <c r="AR566" s="10"/>
      <c r="AS566" s="14"/>
      <c r="AT566" s="10"/>
      <c r="AU566" s="10"/>
      <c r="AV566" s="10"/>
      <c r="AW566" s="10"/>
      <c r="AX566" s="10"/>
      <c r="AY566" s="10"/>
      <c r="AZ566" s="10"/>
      <c r="BA566" s="10"/>
      <c r="BB566" s="10"/>
      <c r="BC566" s="10"/>
      <c r="BD566" s="14"/>
      <c r="BE566" s="14"/>
      <c r="BF566" s="10"/>
      <c r="BG566" s="10"/>
      <c r="BH566" s="10"/>
      <c r="BI566" s="10"/>
    </row>
    <row r="567" ht="15.75" customHeight="1">
      <c r="A567" s="226"/>
      <c r="B567" s="227"/>
      <c r="C567" s="228"/>
      <c r="D567" s="14"/>
      <c r="E567" s="14"/>
      <c r="F567" s="14"/>
      <c r="G567" s="14"/>
      <c r="H567" s="14"/>
      <c r="I567" s="14"/>
      <c r="J567" s="14"/>
      <c r="K567" s="14"/>
      <c r="L567" s="229"/>
      <c r="M567" s="14"/>
      <c r="N567" s="230"/>
      <c r="O567" s="14"/>
      <c r="P567" s="10"/>
      <c r="Q567" s="14"/>
      <c r="R567" s="14"/>
      <c r="S567" s="14"/>
      <c r="T567" s="14"/>
      <c r="U567" s="14"/>
      <c r="V567" s="14"/>
      <c r="W567" s="14"/>
      <c r="X567" s="14"/>
      <c r="Y567" s="231"/>
      <c r="Z567" s="231"/>
      <c r="AA567" s="231"/>
      <c r="AB567" s="229"/>
      <c r="AC567" s="14"/>
      <c r="AD567" s="14"/>
      <c r="AE567" s="14"/>
      <c r="AF567" s="14"/>
      <c r="AG567" s="14"/>
      <c r="AH567" s="14"/>
      <c r="AI567" s="14"/>
      <c r="AJ567" s="14"/>
      <c r="AK567" s="14"/>
      <c r="AL567" s="14"/>
      <c r="AM567" s="14"/>
      <c r="AN567" s="14"/>
      <c r="AO567" s="230"/>
      <c r="AP567" s="10"/>
      <c r="AQ567" s="10"/>
      <c r="AR567" s="10"/>
      <c r="AS567" s="14"/>
      <c r="AT567" s="10"/>
      <c r="AU567" s="10"/>
      <c r="AV567" s="10"/>
      <c r="AW567" s="10"/>
      <c r="AX567" s="10"/>
      <c r="AY567" s="10"/>
      <c r="AZ567" s="10"/>
      <c r="BA567" s="10"/>
      <c r="BB567" s="10"/>
      <c r="BC567" s="10"/>
      <c r="BD567" s="14"/>
      <c r="BE567" s="14"/>
      <c r="BF567" s="10"/>
      <c r="BG567" s="10"/>
      <c r="BH567" s="10"/>
      <c r="BI567" s="10"/>
    </row>
    <row r="568" ht="15.75" customHeight="1">
      <c r="A568" s="226"/>
      <c r="B568" s="227"/>
      <c r="C568" s="228"/>
      <c r="D568" s="14"/>
      <c r="E568" s="14"/>
      <c r="F568" s="14"/>
      <c r="G568" s="14"/>
      <c r="H568" s="14"/>
      <c r="I568" s="14"/>
      <c r="J568" s="14"/>
      <c r="K568" s="14"/>
      <c r="L568" s="229"/>
      <c r="M568" s="14"/>
      <c r="N568" s="230"/>
      <c r="O568" s="14"/>
      <c r="P568" s="10"/>
      <c r="Q568" s="14"/>
      <c r="R568" s="14"/>
      <c r="S568" s="14"/>
      <c r="T568" s="14"/>
      <c r="U568" s="14"/>
      <c r="V568" s="14"/>
      <c r="W568" s="14"/>
      <c r="X568" s="14"/>
      <c r="Y568" s="231"/>
      <c r="Z568" s="231"/>
      <c r="AA568" s="231"/>
      <c r="AB568" s="229"/>
      <c r="AC568" s="14"/>
      <c r="AD568" s="14"/>
      <c r="AE568" s="14"/>
      <c r="AF568" s="14"/>
      <c r="AG568" s="14"/>
      <c r="AH568" s="14"/>
      <c r="AI568" s="14"/>
      <c r="AJ568" s="14"/>
      <c r="AK568" s="14"/>
      <c r="AL568" s="14"/>
      <c r="AM568" s="14"/>
      <c r="AN568" s="14"/>
      <c r="AO568" s="230"/>
      <c r="AP568" s="10"/>
      <c r="AQ568" s="10"/>
      <c r="AR568" s="10"/>
      <c r="AS568" s="14"/>
      <c r="AT568" s="10"/>
      <c r="AU568" s="10"/>
      <c r="AV568" s="10"/>
      <c r="AW568" s="10"/>
      <c r="AX568" s="10"/>
      <c r="AY568" s="10"/>
      <c r="AZ568" s="10"/>
      <c r="BA568" s="10"/>
      <c r="BB568" s="10"/>
      <c r="BC568" s="10"/>
      <c r="BD568" s="14"/>
      <c r="BE568" s="14"/>
      <c r="BF568" s="10"/>
      <c r="BG568" s="10"/>
      <c r="BH568" s="10"/>
      <c r="BI568" s="10"/>
    </row>
    <row r="569" ht="15.75" customHeight="1">
      <c r="A569" s="226"/>
      <c r="B569" s="227"/>
      <c r="C569" s="228"/>
      <c r="D569" s="14"/>
      <c r="E569" s="14"/>
      <c r="F569" s="14"/>
      <c r="G569" s="14"/>
      <c r="H569" s="14"/>
      <c r="I569" s="14"/>
      <c r="J569" s="14"/>
      <c r="K569" s="14"/>
      <c r="L569" s="229"/>
      <c r="M569" s="14"/>
      <c r="N569" s="230"/>
      <c r="O569" s="14"/>
      <c r="P569" s="10"/>
      <c r="Q569" s="14"/>
      <c r="R569" s="14"/>
      <c r="S569" s="14"/>
      <c r="T569" s="14"/>
      <c r="U569" s="14"/>
      <c r="V569" s="14"/>
      <c r="W569" s="14"/>
      <c r="X569" s="14"/>
      <c r="Y569" s="231"/>
      <c r="Z569" s="231"/>
      <c r="AA569" s="231"/>
      <c r="AB569" s="229"/>
      <c r="AC569" s="14"/>
      <c r="AD569" s="14"/>
      <c r="AE569" s="14"/>
      <c r="AF569" s="14"/>
      <c r="AG569" s="14"/>
      <c r="AH569" s="14"/>
      <c r="AI569" s="14"/>
      <c r="AJ569" s="14"/>
      <c r="AK569" s="14"/>
      <c r="AL569" s="14"/>
      <c r="AM569" s="14"/>
      <c r="AN569" s="14"/>
      <c r="AO569" s="230"/>
      <c r="AP569" s="10"/>
      <c r="AQ569" s="10"/>
      <c r="AR569" s="10"/>
      <c r="AS569" s="14"/>
      <c r="AT569" s="10"/>
      <c r="AU569" s="10"/>
      <c r="AV569" s="10"/>
      <c r="AW569" s="10"/>
      <c r="AX569" s="10"/>
      <c r="AY569" s="10"/>
      <c r="AZ569" s="10"/>
      <c r="BA569" s="10"/>
      <c r="BB569" s="10"/>
      <c r="BC569" s="10"/>
      <c r="BD569" s="14"/>
      <c r="BE569" s="14"/>
      <c r="BF569" s="10"/>
      <c r="BG569" s="10"/>
      <c r="BH569" s="10"/>
      <c r="BI569" s="10"/>
    </row>
    <row r="570" ht="15.75" customHeight="1">
      <c r="A570" s="226"/>
      <c r="B570" s="227"/>
      <c r="C570" s="228"/>
      <c r="D570" s="14"/>
      <c r="E570" s="14"/>
      <c r="F570" s="14"/>
      <c r="G570" s="14"/>
      <c r="H570" s="14"/>
      <c r="I570" s="14"/>
      <c r="J570" s="14"/>
      <c r="K570" s="14"/>
      <c r="L570" s="229"/>
      <c r="M570" s="14"/>
      <c r="N570" s="230"/>
      <c r="O570" s="14"/>
      <c r="P570" s="10"/>
      <c r="Q570" s="14"/>
      <c r="R570" s="14"/>
      <c r="S570" s="14"/>
      <c r="T570" s="14"/>
      <c r="U570" s="14"/>
      <c r="V570" s="14"/>
      <c r="W570" s="14"/>
      <c r="X570" s="14"/>
      <c r="Y570" s="231"/>
      <c r="Z570" s="231"/>
      <c r="AA570" s="231"/>
      <c r="AB570" s="229"/>
      <c r="AC570" s="14"/>
      <c r="AD570" s="14"/>
      <c r="AE570" s="14"/>
      <c r="AF570" s="14"/>
      <c r="AG570" s="14"/>
      <c r="AH570" s="14"/>
      <c r="AI570" s="14"/>
      <c r="AJ570" s="14"/>
      <c r="AK570" s="14"/>
      <c r="AL570" s="14"/>
      <c r="AM570" s="14"/>
      <c r="AN570" s="14"/>
      <c r="AO570" s="230"/>
      <c r="AP570" s="10"/>
      <c r="AQ570" s="10"/>
      <c r="AR570" s="10"/>
      <c r="AS570" s="14"/>
      <c r="AT570" s="10"/>
      <c r="AU570" s="10"/>
      <c r="AV570" s="10"/>
      <c r="AW570" s="10"/>
      <c r="AX570" s="10"/>
      <c r="AY570" s="10"/>
      <c r="AZ570" s="10"/>
      <c r="BA570" s="10"/>
      <c r="BB570" s="10"/>
      <c r="BC570" s="10"/>
      <c r="BD570" s="14"/>
      <c r="BE570" s="14"/>
      <c r="BF570" s="10"/>
      <c r="BG570" s="10"/>
      <c r="BH570" s="10"/>
      <c r="BI570" s="10"/>
    </row>
    <row r="571" ht="15.75" customHeight="1">
      <c r="A571" s="226"/>
      <c r="B571" s="227"/>
      <c r="C571" s="228"/>
      <c r="D571" s="14"/>
      <c r="E571" s="14"/>
      <c r="F571" s="14"/>
      <c r="G571" s="14"/>
      <c r="H571" s="14"/>
      <c r="I571" s="14"/>
      <c r="J571" s="14"/>
      <c r="K571" s="14"/>
      <c r="L571" s="229"/>
      <c r="M571" s="14"/>
      <c r="N571" s="230"/>
      <c r="O571" s="14"/>
      <c r="P571" s="10"/>
      <c r="Q571" s="14"/>
      <c r="R571" s="14"/>
      <c r="S571" s="14"/>
      <c r="T571" s="14"/>
      <c r="U571" s="14"/>
      <c r="V571" s="14"/>
      <c r="W571" s="14"/>
      <c r="X571" s="14"/>
      <c r="Y571" s="231"/>
      <c r="Z571" s="231"/>
      <c r="AA571" s="231"/>
      <c r="AB571" s="229"/>
      <c r="AC571" s="14"/>
      <c r="AD571" s="14"/>
      <c r="AE571" s="14"/>
      <c r="AF571" s="14"/>
      <c r="AG571" s="14"/>
      <c r="AH571" s="14"/>
      <c r="AI571" s="14"/>
      <c r="AJ571" s="14"/>
      <c r="AK571" s="14"/>
      <c r="AL571" s="14"/>
      <c r="AM571" s="14"/>
      <c r="AN571" s="14"/>
      <c r="AO571" s="230"/>
      <c r="AP571" s="10"/>
      <c r="AQ571" s="10"/>
      <c r="AR571" s="10"/>
      <c r="AS571" s="14"/>
      <c r="AT571" s="10"/>
      <c r="AU571" s="10"/>
      <c r="AV571" s="10"/>
      <c r="AW571" s="10"/>
      <c r="AX571" s="10"/>
      <c r="AY571" s="10"/>
      <c r="AZ571" s="10"/>
      <c r="BA571" s="10"/>
      <c r="BB571" s="10"/>
      <c r="BC571" s="10"/>
      <c r="BD571" s="14"/>
      <c r="BE571" s="14"/>
      <c r="BF571" s="10"/>
      <c r="BG571" s="10"/>
      <c r="BH571" s="10"/>
      <c r="BI571" s="10"/>
    </row>
    <row r="572" ht="15.75" customHeight="1">
      <c r="A572" s="226"/>
      <c r="B572" s="227"/>
      <c r="C572" s="228"/>
      <c r="D572" s="14"/>
      <c r="E572" s="14"/>
      <c r="F572" s="14"/>
      <c r="G572" s="14"/>
      <c r="H572" s="14"/>
      <c r="I572" s="14"/>
      <c r="J572" s="14"/>
      <c r="K572" s="14"/>
      <c r="L572" s="229"/>
      <c r="M572" s="14"/>
      <c r="N572" s="230"/>
      <c r="O572" s="14"/>
      <c r="P572" s="10"/>
      <c r="Q572" s="14"/>
      <c r="R572" s="14"/>
      <c r="S572" s="14"/>
      <c r="T572" s="14"/>
      <c r="U572" s="14"/>
      <c r="V572" s="14"/>
      <c r="W572" s="14"/>
      <c r="X572" s="14"/>
      <c r="Y572" s="231"/>
      <c r="Z572" s="231"/>
      <c r="AA572" s="231"/>
      <c r="AB572" s="229"/>
      <c r="AC572" s="14"/>
      <c r="AD572" s="14"/>
      <c r="AE572" s="14"/>
      <c r="AF572" s="14"/>
      <c r="AG572" s="14"/>
      <c r="AH572" s="14"/>
      <c r="AI572" s="14"/>
      <c r="AJ572" s="14"/>
      <c r="AK572" s="14"/>
      <c r="AL572" s="14"/>
      <c r="AM572" s="14"/>
      <c r="AN572" s="14"/>
      <c r="AO572" s="230"/>
      <c r="AP572" s="10"/>
      <c r="AQ572" s="10"/>
      <c r="AR572" s="10"/>
      <c r="AS572" s="14"/>
      <c r="AT572" s="10"/>
      <c r="AU572" s="10"/>
      <c r="AV572" s="10"/>
      <c r="AW572" s="10"/>
      <c r="AX572" s="10"/>
      <c r="AY572" s="10"/>
      <c r="AZ572" s="10"/>
      <c r="BA572" s="10"/>
      <c r="BB572" s="10"/>
      <c r="BC572" s="10"/>
      <c r="BD572" s="14"/>
      <c r="BE572" s="14"/>
      <c r="BF572" s="10"/>
      <c r="BG572" s="10"/>
      <c r="BH572" s="10"/>
      <c r="BI572" s="10"/>
    </row>
    <row r="573" ht="15.75" customHeight="1">
      <c r="A573" s="226"/>
      <c r="B573" s="227"/>
      <c r="C573" s="228"/>
      <c r="D573" s="14"/>
      <c r="E573" s="14"/>
      <c r="F573" s="14"/>
      <c r="G573" s="14"/>
      <c r="H573" s="14"/>
      <c r="I573" s="14"/>
      <c r="J573" s="14"/>
      <c r="K573" s="14"/>
      <c r="L573" s="229"/>
      <c r="M573" s="14"/>
      <c r="N573" s="230"/>
      <c r="O573" s="14"/>
      <c r="P573" s="10"/>
      <c r="Q573" s="14"/>
      <c r="R573" s="14"/>
      <c r="S573" s="14"/>
      <c r="T573" s="14"/>
      <c r="U573" s="14"/>
      <c r="V573" s="14"/>
      <c r="W573" s="14"/>
      <c r="X573" s="14"/>
      <c r="Y573" s="231"/>
      <c r="Z573" s="231"/>
      <c r="AA573" s="231"/>
      <c r="AB573" s="229"/>
      <c r="AC573" s="14"/>
      <c r="AD573" s="14"/>
      <c r="AE573" s="14"/>
      <c r="AF573" s="14"/>
      <c r="AG573" s="14"/>
      <c r="AH573" s="14"/>
      <c r="AI573" s="14"/>
      <c r="AJ573" s="14"/>
      <c r="AK573" s="14"/>
      <c r="AL573" s="14"/>
      <c r="AM573" s="14"/>
      <c r="AN573" s="14"/>
      <c r="AO573" s="230"/>
      <c r="AP573" s="10"/>
      <c r="AQ573" s="10"/>
      <c r="AR573" s="10"/>
      <c r="AS573" s="14"/>
      <c r="AT573" s="10"/>
      <c r="AU573" s="10"/>
      <c r="AV573" s="10"/>
      <c r="AW573" s="10"/>
      <c r="AX573" s="10"/>
      <c r="AY573" s="10"/>
      <c r="AZ573" s="10"/>
      <c r="BA573" s="10"/>
      <c r="BB573" s="10"/>
      <c r="BC573" s="10"/>
      <c r="BD573" s="14"/>
      <c r="BE573" s="14"/>
      <c r="BF573" s="10"/>
      <c r="BG573" s="10"/>
      <c r="BH573" s="10"/>
      <c r="BI573" s="10"/>
    </row>
    <row r="574" ht="15.75" customHeight="1">
      <c r="A574" s="226"/>
      <c r="B574" s="227"/>
      <c r="C574" s="228"/>
      <c r="D574" s="14"/>
      <c r="E574" s="14"/>
      <c r="F574" s="14"/>
      <c r="G574" s="14"/>
      <c r="H574" s="14"/>
      <c r="I574" s="14"/>
      <c r="J574" s="14"/>
      <c r="K574" s="14"/>
      <c r="L574" s="229"/>
      <c r="M574" s="14"/>
      <c r="N574" s="230"/>
      <c r="O574" s="14"/>
      <c r="P574" s="10"/>
      <c r="Q574" s="14"/>
      <c r="R574" s="14"/>
      <c r="S574" s="14"/>
      <c r="T574" s="14"/>
      <c r="U574" s="14"/>
      <c r="V574" s="14"/>
      <c r="W574" s="14"/>
      <c r="X574" s="14"/>
      <c r="Y574" s="231"/>
      <c r="Z574" s="231"/>
      <c r="AA574" s="231"/>
      <c r="AB574" s="229"/>
      <c r="AC574" s="14"/>
      <c r="AD574" s="14"/>
      <c r="AE574" s="14"/>
      <c r="AF574" s="14"/>
      <c r="AG574" s="14"/>
      <c r="AH574" s="14"/>
      <c r="AI574" s="14"/>
      <c r="AJ574" s="14"/>
      <c r="AK574" s="14"/>
      <c r="AL574" s="14"/>
      <c r="AM574" s="14"/>
      <c r="AN574" s="14"/>
      <c r="AO574" s="230"/>
      <c r="AP574" s="10"/>
      <c r="AQ574" s="10"/>
      <c r="AR574" s="10"/>
      <c r="AS574" s="14"/>
      <c r="AT574" s="10"/>
      <c r="AU574" s="10"/>
      <c r="AV574" s="10"/>
      <c r="AW574" s="10"/>
      <c r="AX574" s="10"/>
      <c r="AY574" s="10"/>
      <c r="AZ574" s="10"/>
      <c r="BA574" s="10"/>
      <c r="BB574" s="10"/>
      <c r="BC574" s="10"/>
      <c r="BD574" s="14"/>
      <c r="BE574" s="14"/>
      <c r="BF574" s="10"/>
      <c r="BG574" s="10"/>
      <c r="BH574" s="10"/>
      <c r="BI574" s="10"/>
    </row>
    <row r="575" ht="15.75" customHeight="1">
      <c r="A575" s="226"/>
      <c r="B575" s="227"/>
      <c r="C575" s="228"/>
      <c r="D575" s="14"/>
      <c r="E575" s="14"/>
      <c r="F575" s="14"/>
      <c r="G575" s="14"/>
      <c r="H575" s="14"/>
      <c r="I575" s="14"/>
      <c r="J575" s="14"/>
      <c r="K575" s="14"/>
      <c r="L575" s="229"/>
      <c r="M575" s="14"/>
      <c r="N575" s="230"/>
      <c r="O575" s="14"/>
      <c r="P575" s="10"/>
      <c r="Q575" s="14"/>
      <c r="R575" s="14"/>
      <c r="S575" s="14"/>
      <c r="T575" s="14"/>
      <c r="U575" s="14"/>
      <c r="V575" s="14"/>
      <c r="W575" s="14"/>
      <c r="X575" s="14"/>
      <c r="Y575" s="231"/>
      <c r="Z575" s="231"/>
      <c r="AA575" s="231"/>
      <c r="AB575" s="229"/>
      <c r="AC575" s="14"/>
      <c r="AD575" s="14"/>
      <c r="AE575" s="14"/>
      <c r="AF575" s="14"/>
      <c r="AG575" s="14"/>
      <c r="AH575" s="14"/>
      <c r="AI575" s="14"/>
      <c r="AJ575" s="14"/>
      <c r="AK575" s="14"/>
      <c r="AL575" s="14"/>
      <c r="AM575" s="14"/>
      <c r="AN575" s="14"/>
      <c r="AO575" s="230"/>
      <c r="AP575" s="10"/>
      <c r="AQ575" s="10"/>
      <c r="AR575" s="10"/>
      <c r="AS575" s="14"/>
      <c r="AT575" s="10"/>
      <c r="AU575" s="10"/>
      <c r="AV575" s="10"/>
      <c r="AW575" s="10"/>
      <c r="AX575" s="10"/>
      <c r="AY575" s="10"/>
      <c r="AZ575" s="10"/>
      <c r="BA575" s="10"/>
      <c r="BB575" s="10"/>
      <c r="BC575" s="10"/>
      <c r="BD575" s="14"/>
      <c r="BE575" s="14"/>
      <c r="BF575" s="10"/>
      <c r="BG575" s="10"/>
      <c r="BH575" s="10"/>
      <c r="BI575" s="10"/>
    </row>
    <row r="576" ht="15.75" customHeight="1">
      <c r="A576" s="226"/>
      <c r="B576" s="227"/>
      <c r="C576" s="228"/>
      <c r="D576" s="14"/>
      <c r="E576" s="14"/>
      <c r="F576" s="14"/>
      <c r="G576" s="14"/>
      <c r="H576" s="14"/>
      <c r="I576" s="14"/>
      <c r="J576" s="14"/>
      <c r="K576" s="14"/>
      <c r="L576" s="229"/>
      <c r="M576" s="14"/>
      <c r="N576" s="230"/>
      <c r="O576" s="14"/>
      <c r="P576" s="10"/>
      <c r="Q576" s="14"/>
      <c r="R576" s="14"/>
      <c r="S576" s="14"/>
      <c r="T576" s="14"/>
      <c r="U576" s="14"/>
      <c r="V576" s="14"/>
      <c r="W576" s="14"/>
      <c r="X576" s="14"/>
      <c r="Y576" s="231"/>
      <c r="Z576" s="231"/>
      <c r="AA576" s="231"/>
      <c r="AB576" s="229"/>
      <c r="AC576" s="14"/>
      <c r="AD576" s="14"/>
      <c r="AE576" s="14"/>
      <c r="AF576" s="14"/>
      <c r="AG576" s="14"/>
      <c r="AH576" s="14"/>
      <c r="AI576" s="14"/>
      <c r="AJ576" s="14"/>
      <c r="AK576" s="14"/>
      <c r="AL576" s="14"/>
      <c r="AM576" s="14"/>
      <c r="AN576" s="14"/>
      <c r="AO576" s="230"/>
      <c r="AP576" s="10"/>
      <c r="AQ576" s="10"/>
      <c r="AR576" s="10"/>
      <c r="AS576" s="14"/>
      <c r="AT576" s="10"/>
      <c r="AU576" s="10"/>
      <c r="AV576" s="10"/>
      <c r="AW576" s="10"/>
      <c r="AX576" s="10"/>
      <c r="AY576" s="10"/>
      <c r="AZ576" s="10"/>
      <c r="BA576" s="10"/>
      <c r="BB576" s="10"/>
      <c r="BC576" s="10"/>
      <c r="BD576" s="14"/>
      <c r="BE576" s="14"/>
      <c r="BF576" s="10"/>
      <c r="BG576" s="10"/>
      <c r="BH576" s="10"/>
      <c r="BI576" s="10"/>
    </row>
    <row r="577" ht="15.75" customHeight="1">
      <c r="A577" s="226"/>
      <c r="B577" s="227"/>
      <c r="C577" s="228"/>
      <c r="D577" s="14"/>
      <c r="E577" s="14"/>
      <c r="F577" s="14"/>
      <c r="G577" s="14"/>
      <c r="H577" s="14"/>
      <c r="I577" s="14"/>
      <c r="J577" s="14"/>
      <c r="K577" s="14"/>
      <c r="L577" s="229"/>
      <c r="M577" s="14"/>
      <c r="N577" s="230"/>
      <c r="O577" s="14"/>
      <c r="P577" s="10"/>
      <c r="Q577" s="14"/>
      <c r="R577" s="14"/>
      <c r="S577" s="14"/>
      <c r="T577" s="14"/>
      <c r="U577" s="14"/>
      <c r="V577" s="14"/>
      <c r="W577" s="14"/>
      <c r="X577" s="14"/>
      <c r="Y577" s="231"/>
      <c r="Z577" s="231"/>
      <c r="AA577" s="231"/>
      <c r="AB577" s="229"/>
      <c r="AC577" s="14"/>
      <c r="AD577" s="14"/>
      <c r="AE577" s="14"/>
      <c r="AF577" s="14"/>
      <c r="AG577" s="14"/>
      <c r="AH577" s="14"/>
      <c r="AI577" s="14"/>
      <c r="AJ577" s="14"/>
      <c r="AK577" s="14"/>
      <c r="AL577" s="14"/>
      <c r="AM577" s="14"/>
      <c r="AN577" s="14"/>
      <c r="AO577" s="230"/>
      <c r="AP577" s="10"/>
      <c r="AQ577" s="10"/>
      <c r="AR577" s="10"/>
      <c r="AS577" s="14"/>
      <c r="AT577" s="10"/>
      <c r="AU577" s="10"/>
      <c r="AV577" s="10"/>
      <c r="AW577" s="10"/>
      <c r="AX577" s="10"/>
      <c r="AY577" s="10"/>
      <c r="AZ577" s="10"/>
      <c r="BA577" s="10"/>
      <c r="BB577" s="10"/>
      <c r="BC577" s="10"/>
      <c r="BD577" s="14"/>
      <c r="BE577" s="14"/>
      <c r="BF577" s="10"/>
      <c r="BG577" s="10"/>
      <c r="BH577" s="10"/>
      <c r="BI577" s="10"/>
    </row>
    <row r="578" ht="15.75" customHeight="1">
      <c r="A578" s="226"/>
      <c r="B578" s="227"/>
      <c r="C578" s="228"/>
      <c r="D578" s="14"/>
      <c r="E578" s="14"/>
      <c r="F578" s="14"/>
      <c r="G578" s="14"/>
      <c r="H578" s="14"/>
      <c r="I578" s="14"/>
      <c r="J578" s="14"/>
      <c r="K578" s="14"/>
      <c r="L578" s="229"/>
      <c r="M578" s="14"/>
      <c r="N578" s="230"/>
      <c r="O578" s="14"/>
      <c r="P578" s="10"/>
      <c r="Q578" s="14"/>
      <c r="R578" s="14"/>
      <c r="S578" s="14"/>
      <c r="T578" s="14"/>
      <c r="U578" s="14"/>
      <c r="V578" s="14"/>
      <c r="W578" s="14"/>
      <c r="X578" s="14"/>
      <c r="Y578" s="231"/>
      <c r="Z578" s="231"/>
      <c r="AA578" s="231"/>
      <c r="AB578" s="229"/>
      <c r="AC578" s="14"/>
      <c r="AD578" s="14"/>
      <c r="AE578" s="14"/>
      <c r="AF578" s="14"/>
      <c r="AG578" s="14"/>
      <c r="AH578" s="14"/>
      <c r="AI578" s="14"/>
      <c r="AJ578" s="14"/>
      <c r="AK578" s="14"/>
      <c r="AL578" s="14"/>
      <c r="AM578" s="14"/>
      <c r="AN578" s="14"/>
      <c r="AO578" s="230"/>
      <c r="AP578" s="10"/>
      <c r="AQ578" s="10"/>
      <c r="AR578" s="10"/>
      <c r="AS578" s="14"/>
      <c r="AT578" s="10"/>
      <c r="AU578" s="10"/>
      <c r="AV578" s="10"/>
      <c r="AW578" s="10"/>
      <c r="AX578" s="10"/>
      <c r="AY578" s="10"/>
      <c r="AZ578" s="10"/>
      <c r="BA578" s="10"/>
      <c r="BB578" s="10"/>
      <c r="BC578" s="10"/>
      <c r="BD578" s="14"/>
      <c r="BE578" s="14"/>
      <c r="BF578" s="10"/>
      <c r="BG578" s="10"/>
      <c r="BH578" s="10"/>
      <c r="BI578" s="10"/>
    </row>
    <row r="579" ht="15.75" customHeight="1">
      <c r="A579" s="226"/>
      <c r="B579" s="227"/>
      <c r="C579" s="228"/>
      <c r="D579" s="14"/>
      <c r="E579" s="14"/>
      <c r="F579" s="14"/>
      <c r="G579" s="14"/>
      <c r="H579" s="14"/>
      <c r="I579" s="14"/>
      <c r="J579" s="14"/>
      <c r="K579" s="14"/>
      <c r="L579" s="229"/>
      <c r="M579" s="14"/>
      <c r="N579" s="230"/>
      <c r="O579" s="14"/>
      <c r="P579" s="10"/>
      <c r="Q579" s="14"/>
      <c r="R579" s="14"/>
      <c r="S579" s="14"/>
      <c r="T579" s="14"/>
      <c r="U579" s="14"/>
      <c r="V579" s="14"/>
      <c r="W579" s="14"/>
      <c r="X579" s="14"/>
      <c r="Y579" s="231"/>
      <c r="Z579" s="231"/>
      <c r="AA579" s="231"/>
      <c r="AB579" s="229"/>
      <c r="AC579" s="14"/>
      <c r="AD579" s="14"/>
      <c r="AE579" s="14"/>
      <c r="AF579" s="14"/>
      <c r="AG579" s="14"/>
      <c r="AH579" s="14"/>
      <c r="AI579" s="14"/>
      <c r="AJ579" s="14"/>
      <c r="AK579" s="14"/>
      <c r="AL579" s="14"/>
      <c r="AM579" s="14"/>
      <c r="AN579" s="14"/>
      <c r="AO579" s="230"/>
      <c r="AP579" s="10"/>
      <c r="AQ579" s="10"/>
      <c r="AR579" s="10"/>
      <c r="AS579" s="14"/>
      <c r="AT579" s="10"/>
      <c r="AU579" s="10"/>
      <c r="AV579" s="10"/>
      <c r="AW579" s="10"/>
      <c r="AX579" s="10"/>
      <c r="AY579" s="10"/>
      <c r="AZ579" s="10"/>
      <c r="BA579" s="10"/>
      <c r="BB579" s="10"/>
      <c r="BC579" s="10"/>
      <c r="BD579" s="14"/>
      <c r="BE579" s="14"/>
      <c r="BF579" s="10"/>
      <c r="BG579" s="10"/>
      <c r="BH579" s="10"/>
      <c r="BI579" s="10"/>
    </row>
    <row r="580" ht="15.75" customHeight="1">
      <c r="A580" s="226"/>
      <c r="B580" s="227"/>
      <c r="C580" s="228"/>
      <c r="D580" s="14"/>
      <c r="E580" s="14"/>
      <c r="F580" s="14"/>
      <c r="G580" s="14"/>
      <c r="H580" s="14"/>
      <c r="I580" s="14"/>
      <c r="J580" s="14"/>
      <c r="K580" s="14"/>
      <c r="L580" s="229"/>
      <c r="M580" s="14"/>
      <c r="N580" s="230"/>
      <c r="O580" s="14"/>
      <c r="P580" s="10"/>
      <c r="Q580" s="14"/>
      <c r="R580" s="14"/>
      <c r="S580" s="14"/>
      <c r="T580" s="14"/>
      <c r="U580" s="14"/>
      <c r="V580" s="14"/>
      <c r="W580" s="14"/>
      <c r="X580" s="14"/>
      <c r="Y580" s="231"/>
      <c r="Z580" s="231"/>
      <c r="AA580" s="231"/>
      <c r="AB580" s="229"/>
      <c r="AC580" s="14"/>
      <c r="AD580" s="14"/>
      <c r="AE580" s="14"/>
      <c r="AF580" s="14"/>
      <c r="AG580" s="14"/>
      <c r="AH580" s="14"/>
      <c r="AI580" s="14"/>
      <c r="AJ580" s="14"/>
      <c r="AK580" s="14"/>
      <c r="AL580" s="14"/>
      <c r="AM580" s="14"/>
      <c r="AN580" s="14"/>
      <c r="AO580" s="230"/>
      <c r="AP580" s="10"/>
      <c r="AQ580" s="10"/>
      <c r="AR580" s="10"/>
      <c r="AS580" s="14"/>
      <c r="AT580" s="10"/>
      <c r="AU580" s="10"/>
      <c r="AV580" s="10"/>
      <c r="AW580" s="10"/>
      <c r="AX580" s="10"/>
      <c r="AY580" s="10"/>
      <c r="AZ580" s="10"/>
      <c r="BA580" s="10"/>
      <c r="BB580" s="10"/>
      <c r="BC580" s="10"/>
      <c r="BD580" s="14"/>
      <c r="BE580" s="14"/>
      <c r="BF580" s="10"/>
      <c r="BG580" s="10"/>
      <c r="BH580" s="10"/>
      <c r="BI580" s="10"/>
    </row>
    <row r="581" ht="15.75" customHeight="1">
      <c r="A581" s="226"/>
      <c r="B581" s="227"/>
      <c r="C581" s="228"/>
      <c r="D581" s="14"/>
      <c r="E581" s="14"/>
      <c r="F581" s="14"/>
      <c r="G581" s="14"/>
      <c r="H581" s="14"/>
      <c r="I581" s="14"/>
      <c r="J581" s="14"/>
      <c r="K581" s="14"/>
      <c r="L581" s="229"/>
      <c r="M581" s="14"/>
      <c r="N581" s="230"/>
      <c r="O581" s="14"/>
      <c r="P581" s="10"/>
      <c r="Q581" s="14"/>
      <c r="R581" s="14"/>
      <c r="S581" s="14"/>
      <c r="T581" s="14"/>
      <c r="U581" s="14"/>
      <c r="V581" s="14"/>
      <c r="W581" s="14"/>
      <c r="X581" s="14"/>
      <c r="Y581" s="231"/>
      <c r="Z581" s="231"/>
      <c r="AA581" s="231"/>
      <c r="AB581" s="229"/>
      <c r="AC581" s="14"/>
      <c r="AD581" s="14"/>
      <c r="AE581" s="14"/>
      <c r="AF581" s="14"/>
      <c r="AG581" s="14"/>
      <c r="AH581" s="14"/>
      <c r="AI581" s="14"/>
      <c r="AJ581" s="14"/>
      <c r="AK581" s="14"/>
      <c r="AL581" s="14"/>
      <c r="AM581" s="14"/>
      <c r="AN581" s="14"/>
      <c r="AO581" s="230"/>
      <c r="AP581" s="10"/>
      <c r="AQ581" s="10"/>
      <c r="AR581" s="10"/>
      <c r="AS581" s="14"/>
      <c r="AT581" s="10"/>
      <c r="AU581" s="10"/>
      <c r="AV581" s="10"/>
      <c r="AW581" s="10"/>
      <c r="AX581" s="10"/>
      <c r="AY581" s="10"/>
      <c r="AZ581" s="10"/>
      <c r="BA581" s="10"/>
      <c r="BB581" s="10"/>
      <c r="BC581" s="10"/>
      <c r="BD581" s="14"/>
      <c r="BE581" s="14"/>
      <c r="BF581" s="10"/>
      <c r="BG581" s="10"/>
      <c r="BH581" s="10"/>
      <c r="BI581" s="10"/>
    </row>
    <row r="582" ht="15.75" customHeight="1">
      <c r="A582" s="226"/>
      <c r="B582" s="227"/>
      <c r="C582" s="228"/>
      <c r="D582" s="14"/>
      <c r="E582" s="14"/>
      <c r="F582" s="14"/>
      <c r="G582" s="14"/>
      <c r="H582" s="14"/>
      <c r="I582" s="14"/>
      <c r="J582" s="14"/>
      <c r="K582" s="14"/>
      <c r="L582" s="229"/>
      <c r="M582" s="14"/>
      <c r="N582" s="230"/>
      <c r="O582" s="14"/>
      <c r="P582" s="10"/>
      <c r="Q582" s="14"/>
      <c r="R582" s="14"/>
      <c r="S582" s="14"/>
      <c r="T582" s="14"/>
      <c r="U582" s="14"/>
      <c r="V582" s="14"/>
      <c r="W582" s="14"/>
      <c r="X582" s="14"/>
      <c r="Y582" s="231"/>
      <c r="Z582" s="231"/>
      <c r="AA582" s="231"/>
      <c r="AB582" s="229"/>
      <c r="AC582" s="14"/>
      <c r="AD582" s="14"/>
      <c r="AE582" s="14"/>
      <c r="AF582" s="14"/>
      <c r="AG582" s="14"/>
      <c r="AH582" s="14"/>
      <c r="AI582" s="14"/>
      <c r="AJ582" s="14"/>
      <c r="AK582" s="14"/>
      <c r="AL582" s="14"/>
      <c r="AM582" s="14"/>
      <c r="AN582" s="14"/>
      <c r="AO582" s="230"/>
      <c r="AP582" s="10"/>
      <c r="AQ582" s="10"/>
      <c r="AR582" s="10"/>
      <c r="AS582" s="14"/>
      <c r="AT582" s="10"/>
      <c r="AU582" s="10"/>
      <c r="AV582" s="10"/>
      <c r="AW582" s="10"/>
      <c r="AX582" s="10"/>
      <c r="AY582" s="10"/>
      <c r="AZ582" s="10"/>
      <c r="BA582" s="10"/>
      <c r="BB582" s="10"/>
      <c r="BC582" s="10"/>
      <c r="BD582" s="14"/>
      <c r="BE582" s="14"/>
      <c r="BF582" s="10"/>
      <c r="BG582" s="10"/>
      <c r="BH582" s="10"/>
      <c r="BI582" s="10"/>
    </row>
    <row r="583" ht="15.75" customHeight="1">
      <c r="A583" s="226"/>
      <c r="B583" s="227"/>
      <c r="C583" s="228"/>
      <c r="D583" s="14"/>
      <c r="E583" s="14"/>
      <c r="F583" s="14"/>
      <c r="G583" s="14"/>
      <c r="H583" s="14"/>
      <c r="I583" s="14"/>
      <c r="J583" s="14"/>
      <c r="K583" s="14"/>
      <c r="L583" s="229"/>
      <c r="M583" s="14"/>
      <c r="N583" s="230"/>
      <c r="O583" s="14"/>
      <c r="P583" s="10"/>
      <c r="Q583" s="14"/>
      <c r="R583" s="14"/>
      <c r="S583" s="14"/>
      <c r="T583" s="14"/>
      <c r="U583" s="14"/>
      <c r="V583" s="14"/>
      <c r="W583" s="14"/>
      <c r="X583" s="14"/>
      <c r="Y583" s="231"/>
      <c r="Z583" s="231"/>
      <c r="AA583" s="231"/>
      <c r="AB583" s="229"/>
      <c r="AC583" s="14"/>
      <c r="AD583" s="14"/>
      <c r="AE583" s="14"/>
      <c r="AF583" s="14"/>
      <c r="AG583" s="14"/>
      <c r="AH583" s="14"/>
      <c r="AI583" s="14"/>
      <c r="AJ583" s="14"/>
      <c r="AK583" s="14"/>
      <c r="AL583" s="14"/>
      <c r="AM583" s="14"/>
      <c r="AN583" s="14"/>
      <c r="AO583" s="230"/>
      <c r="AP583" s="10"/>
      <c r="AQ583" s="10"/>
      <c r="AR583" s="10"/>
      <c r="AS583" s="14"/>
      <c r="AT583" s="10"/>
      <c r="AU583" s="10"/>
      <c r="AV583" s="10"/>
      <c r="AW583" s="10"/>
      <c r="AX583" s="10"/>
      <c r="AY583" s="10"/>
      <c r="AZ583" s="10"/>
      <c r="BA583" s="10"/>
      <c r="BB583" s="10"/>
      <c r="BC583" s="10"/>
      <c r="BD583" s="14"/>
      <c r="BE583" s="14"/>
      <c r="BF583" s="10"/>
      <c r="BG583" s="10"/>
      <c r="BH583" s="10"/>
      <c r="BI583" s="10"/>
    </row>
    <row r="584" ht="15.75" customHeight="1">
      <c r="A584" s="226"/>
      <c r="B584" s="227"/>
      <c r="C584" s="228"/>
      <c r="D584" s="14"/>
      <c r="E584" s="14"/>
      <c r="F584" s="14"/>
      <c r="G584" s="14"/>
      <c r="H584" s="14"/>
      <c r="I584" s="14"/>
      <c r="J584" s="14"/>
      <c r="K584" s="14"/>
      <c r="L584" s="229"/>
      <c r="M584" s="14"/>
      <c r="N584" s="230"/>
      <c r="O584" s="14"/>
      <c r="P584" s="10"/>
      <c r="Q584" s="14"/>
      <c r="R584" s="14"/>
      <c r="S584" s="14"/>
      <c r="T584" s="14"/>
      <c r="U584" s="14"/>
      <c r="V584" s="14"/>
      <c r="W584" s="14"/>
      <c r="X584" s="14"/>
      <c r="Y584" s="231"/>
      <c r="Z584" s="231"/>
      <c r="AA584" s="231"/>
      <c r="AB584" s="229"/>
      <c r="AC584" s="14"/>
      <c r="AD584" s="14"/>
      <c r="AE584" s="14"/>
      <c r="AF584" s="14"/>
      <c r="AG584" s="14"/>
      <c r="AH584" s="14"/>
      <c r="AI584" s="14"/>
      <c r="AJ584" s="14"/>
      <c r="AK584" s="14"/>
      <c r="AL584" s="14"/>
      <c r="AM584" s="14"/>
      <c r="AN584" s="14"/>
      <c r="AO584" s="230"/>
      <c r="AP584" s="10"/>
      <c r="AQ584" s="10"/>
      <c r="AR584" s="10"/>
      <c r="AS584" s="14"/>
      <c r="AT584" s="10"/>
      <c r="AU584" s="10"/>
      <c r="AV584" s="10"/>
      <c r="AW584" s="10"/>
      <c r="AX584" s="10"/>
      <c r="AY584" s="10"/>
      <c r="AZ584" s="10"/>
      <c r="BA584" s="10"/>
      <c r="BB584" s="10"/>
      <c r="BC584" s="10"/>
      <c r="BD584" s="14"/>
      <c r="BE584" s="14"/>
      <c r="BF584" s="10"/>
      <c r="BG584" s="10"/>
      <c r="BH584" s="10"/>
      <c r="BI584" s="10"/>
    </row>
    <row r="585" ht="15.75" customHeight="1">
      <c r="A585" s="226"/>
      <c r="B585" s="227"/>
      <c r="C585" s="228"/>
      <c r="D585" s="14"/>
      <c r="E585" s="14"/>
      <c r="F585" s="14"/>
      <c r="G585" s="14"/>
      <c r="H585" s="14"/>
      <c r="I585" s="14"/>
      <c r="J585" s="14"/>
      <c r="K585" s="14"/>
      <c r="L585" s="229"/>
      <c r="M585" s="14"/>
      <c r="N585" s="230"/>
      <c r="O585" s="14"/>
      <c r="P585" s="10"/>
      <c r="Q585" s="14"/>
      <c r="R585" s="14"/>
      <c r="S585" s="14"/>
      <c r="T585" s="14"/>
      <c r="U585" s="14"/>
      <c r="V585" s="14"/>
      <c r="W585" s="14"/>
      <c r="X585" s="14"/>
      <c r="Y585" s="231"/>
      <c r="Z585" s="231"/>
      <c r="AA585" s="231"/>
      <c r="AB585" s="229"/>
      <c r="AC585" s="14"/>
      <c r="AD585" s="14"/>
      <c r="AE585" s="14"/>
      <c r="AF585" s="14"/>
      <c r="AG585" s="14"/>
      <c r="AH585" s="14"/>
      <c r="AI585" s="14"/>
      <c r="AJ585" s="14"/>
      <c r="AK585" s="14"/>
      <c r="AL585" s="14"/>
      <c r="AM585" s="14"/>
      <c r="AN585" s="14"/>
      <c r="AO585" s="230"/>
      <c r="AP585" s="10"/>
      <c r="AQ585" s="10"/>
      <c r="AR585" s="10"/>
      <c r="AS585" s="14"/>
      <c r="AT585" s="10"/>
      <c r="AU585" s="10"/>
      <c r="AV585" s="10"/>
      <c r="AW585" s="10"/>
      <c r="AX585" s="10"/>
      <c r="AY585" s="10"/>
      <c r="AZ585" s="10"/>
      <c r="BA585" s="10"/>
      <c r="BB585" s="10"/>
      <c r="BC585" s="10"/>
      <c r="BD585" s="14"/>
      <c r="BE585" s="14"/>
      <c r="BF585" s="10"/>
      <c r="BG585" s="10"/>
      <c r="BH585" s="10"/>
      <c r="BI585" s="10"/>
    </row>
    <row r="586" ht="15.75" customHeight="1">
      <c r="A586" s="226"/>
      <c r="B586" s="227"/>
      <c r="C586" s="228"/>
      <c r="D586" s="14"/>
      <c r="E586" s="14"/>
      <c r="F586" s="14"/>
      <c r="G586" s="14"/>
      <c r="H586" s="14"/>
      <c r="I586" s="14"/>
      <c r="J586" s="14"/>
      <c r="K586" s="14"/>
      <c r="L586" s="229"/>
      <c r="M586" s="14"/>
      <c r="N586" s="230"/>
      <c r="O586" s="14"/>
      <c r="P586" s="10"/>
      <c r="Q586" s="14"/>
      <c r="R586" s="14"/>
      <c r="S586" s="14"/>
      <c r="T586" s="14"/>
      <c r="U586" s="14"/>
      <c r="V586" s="14"/>
      <c r="W586" s="14"/>
      <c r="X586" s="14"/>
      <c r="Y586" s="231"/>
      <c r="Z586" s="231"/>
      <c r="AA586" s="231"/>
      <c r="AB586" s="229"/>
      <c r="AC586" s="14"/>
      <c r="AD586" s="14"/>
      <c r="AE586" s="14"/>
      <c r="AF586" s="14"/>
      <c r="AG586" s="14"/>
      <c r="AH586" s="14"/>
      <c r="AI586" s="14"/>
      <c r="AJ586" s="14"/>
      <c r="AK586" s="14"/>
      <c r="AL586" s="14"/>
      <c r="AM586" s="14"/>
      <c r="AN586" s="14"/>
      <c r="AO586" s="230"/>
      <c r="AP586" s="10"/>
      <c r="AQ586" s="10"/>
      <c r="AR586" s="10"/>
      <c r="AS586" s="14"/>
      <c r="AT586" s="10"/>
      <c r="AU586" s="10"/>
      <c r="AV586" s="10"/>
      <c r="AW586" s="10"/>
      <c r="AX586" s="10"/>
      <c r="AY586" s="10"/>
      <c r="AZ586" s="10"/>
      <c r="BA586" s="10"/>
      <c r="BB586" s="10"/>
      <c r="BC586" s="10"/>
      <c r="BD586" s="14"/>
      <c r="BE586" s="14"/>
      <c r="BF586" s="10"/>
      <c r="BG586" s="10"/>
      <c r="BH586" s="10"/>
      <c r="BI586" s="10"/>
    </row>
    <row r="587" ht="15.75" customHeight="1">
      <c r="A587" s="226"/>
      <c r="B587" s="227"/>
      <c r="C587" s="228"/>
      <c r="D587" s="14"/>
      <c r="E587" s="14"/>
      <c r="F587" s="14"/>
      <c r="G587" s="14"/>
      <c r="H587" s="14"/>
      <c r="I587" s="14"/>
      <c r="J587" s="14"/>
      <c r="K587" s="14"/>
      <c r="L587" s="229"/>
      <c r="M587" s="14"/>
      <c r="N587" s="230"/>
      <c r="O587" s="14"/>
      <c r="P587" s="10"/>
      <c r="Q587" s="14"/>
      <c r="R587" s="14"/>
      <c r="S587" s="14"/>
      <c r="T587" s="14"/>
      <c r="U587" s="14"/>
      <c r="V587" s="14"/>
      <c r="W587" s="14"/>
      <c r="X587" s="14"/>
      <c r="Y587" s="231"/>
      <c r="Z587" s="231"/>
      <c r="AA587" s="231"/>
      <c r="AB587" s="229"/>
      <c r="AC587" s="14"/>
      <c r="AD587" s="14"/>
      <c r="AE587" s="14"/>
      <c r="AF587" s="14"/>
      <c r="AG587" s="14"/>
      <c r="AH587" s="14"/>
      <c r="AI587" s="14"/>
      <c r="AJ587" s="14"/>
      <c r="AK587" s="14"/>
      <c r="AL587" s="14"/>
      <c r="AM587" s="14"/>
      <c r="AN587" s="14"/>
      <c r="AO587" s="230"/>
      <c r="AP587" s="10"/>
      <c r="AQ587" s="10"/>
      <c r="AR587" s="10"/>
      <c r="AS587" s="14"/>
      <c r="AT587" s="10"/>
      <c r="AU587" s="10"/>
      <c r="AV587" s="10"/>
      <c r="AW587" s="10"/>
      <c r="AX587" s="10"/>
      <c r="AY587" s="10"/>
      <c r="AZ587" s="10"/>
      <c r="BA587" s="10"/>
      <c r="BB587" s="10"/>
      <c r="BC587" s="10"/>
      <c r="BD587" s="14"/>
      <c r="BE587" s="14"/>
      <c r="BF587" s="10"/>
      <c r="BG587" s="10"/>
      <c r="BH587" s="10"/>
      <c r="BI587" s="10"/>
    </row>
    <row r="588" ht="15.75" customHeight="1">
      <c r="A588" s="226"/>
      <c r="B588" s="227"/>
      <c r="C588" s="228"/>
      <c r="D588" s="14"/>
      <c r="E588" s="14"/>
      <c r="F588" s="14"/>
      <c r="G588" s="14"/>
      <c r="H588" s="14"/>
      <c r="I588" s="14"/>
      <c r="J588" s="14"/>
      <c r="K588" s="14"/>
      <c r="L588" s="229"/>
      <c r="M588" s="14"/>
      <c r="N588" s="230"/>
      <c r="O588" s="14"/>
      <c r="P588" s="10"/>
      <c r="Q588" s="14"/>
      <c r="R588" s="14"/>
      <c r="S588" s="14"/>
      <c r="T588" s="14"/>
      <c r="U588" s="14"/>
      <c r="V588" s="14"/>
      <c r="W588" s="14"/>
      <c r="X588" s="14"/>
      <c r="Y588" s="231"/>
      <c r="Z588" s="231"/>
      <c r="AA588" s="231"/>
      <c r="AB588" s="229"/>
      <c r="AC588" s="14"/>
      <c r="AD588" s="14"/>
      <c r="AE588" s="14"/>
      <c r="AF588" s="14"/>
      <c r="AG588" s="14"/>
      <c r="AH588" s="14"/>
      <c r="AI588" s="14"/>
      <c r="AJ588" s="14"/>
      <c r="AK588" s="14"/>
      <c r="AL588" s="14"/>
      <c r="AM588" s="14"/>
      <c r="AN588" s="14"/>
      <c r="AO588" s="230"/>
      <c r="AP588" s="10"/>
      <c r="AQ588" s="10"/>
      <c r="AR588" s="10"/>
      <c r="AS588" s="14"/>
      <c r="AT588" s="10"/>
      <c r="AU588" s="10"/>
      <c r="AV588" s="10"/>
      <c r="AW588" s="10"/>
      <c r="AX588" s="10"/>
      <c r="AY588" s="10"/>
      <c r="AZ588" s="10"/>
      <c r="BA588" s="10"/>
      <c r="BB588" s="10"/>
      <c r="BC588" s="10"/>
      <c r="BD588" s="14"/>
      <c r="BE588" s="14"/>
      <c r="BF588" s="10"/>
      <c r="BG588" s="10"/>
      <c r="BH588" s="10"/>
      <c r="BI588" s="10"/>
    </row>
    <row r="589" ht="15.75" customHeight="1">
      <c r="A589" s="226"/>
      <c r="B589" s="227"/>
      <c r="C589" s="228"/>
      <c r="D589" s="14"/>
      <c r="E589" s="14"/>
      <c r="F589" s="14"/>
      <c r="G589" s="14"/>
      <c r="H589" s="14"/>
      <c r="I589" s="14"/>
      <c r="J589" s="14"/>
      <c r="K589" s="14"/>
      <c r="L589" s="229"/>
      <c r="M589" s="14"/>
      <c r="N589" s="230"/>
      <c r="O589" s="14"/>
      <c r="P589" s="10"/>
      <c r="Q589" s="14"/>
      <c r="R589" s="14"/>
      <c r="S589" s="14"/>
      <c r="T589" s="14"/>
      <c r="U589" s="14"/>
      <c r="V589" s="14"/>
      <c r="W589" s="14"/>
      <c r="X589" s="14"/>
      <c r="Y589" s="231"/>
      <c r="Z589" s="231"/>
      <c r="AA589" s="231"/>
      <c r="AB589" s="229"/>
      <c r="AC589" s="14"/>
      <c r="AD589" s="14"/>
      <c r="AE589" s="14"/>
      <c r="AF589" s="14"/>
      <c r="AG589" s="14"/>
      <c r="AH589" s="14"/>
      <c r="AI589" s="14"/>
      <c r="AJ589" s="14"/>
      <c r="AK589" s="14"/>
      <c r="AL589" s="14"/>
      <c r="AM589" s="14"/>
      <c r="AN589" s="14"/>
      <c r="AO589" s="230"/>
      <c r="AP589" s="10"/>
      <c r="AQ589" s="10"/>
      <c r="AR589" s="10"/>
      <c r="AS589" s="14"/>
      <c r="AT589" s="10"/>
      <c r="AU589" s="10"/>
      <c r="AV589" s="10"/>
      <c r="AW589" s="10"/>
      <c r="AX589" s="10"/>
      <c r="AY589" s="10"/>
      <c r="AZ589" s="10"/>
      <c r="BA589" s="10"/>
      <c r="BB589" s="10"/>
      <c r="BC589" s="10"/>
      <c r="BD589" s="14"/>
      <c r="BE589" s="14"/>
      <c r="BF589" s="10"/>
      <c r="BG589" s="10"/>
      <c r="BH589" s="10"/>
      <c r="BI589" s="10"/>
    </row>
    <row r="590" ht="15.75" customHeight="1">
      <c r="A590" s="226"/>
      <c r="B590" s="227"/>
      <c r="C590" s="228"/>
      <c r="D590" s="14"/>
      <c r="E590" s="14"/>
      <c r="F590" s="14"/>
      <c r="G590" s="14"/>
      <c r="H590" s="14"/>
      <c r="I590" s="14"/>
      <c r="J590" s="14"/>
      <c r="K590" s="14"/>
      <c r="L590" s="229"/>
      <c r="M590" s="14"/>
      <c r="N590" s="230"/>
      <c r="O590" s="14"/>
      <c r="P590" s="10"/>
      <c r="Q590" s="14"/>
      <c r="R590" s="14"/>
      <c r="S590" s="14"/>
      <c r="T590" s="14"/>
      <c r="U590" s="14"/>
      <c r="V590" s="14"/>
      <c r="W590" s="14"/>
      <c r="X590" s="14"/>
      <c r="Y590" s="231"/>
      <c r="Z590" s="231"/>
      <c r="AA590" s="231"/>
      <c r="AB590" s="229"/>
      <c r="AC590" s="14"/>
      <c r="AD590" s="14"/>
      <c r="AE590" s="14"/>
      <c r="AF590" s="14"/>
      <c r="AG590" s="14"/>
      <c r="AH590" s="14"/>
      <c r="AI590" s="14"/>
      <c r="AJ590" s="14"/>
      <c r="AK590" s="14"/>
      <c r="AL590" s="14"/>
      <c r="AM590" s="14"/>
      <c r="AN590" s="14"/>
      <c r="AO590" s="230"/>
      <c r="AP590" s="10"/>
      <c r="AQ590" s="10"/>
      <c r="AR590" s="10"/>
      <c r="AS590" s="14"/>
      <c r="AT590" s="10"/>
      <c r="AU590" s="10"/>
      <c r="AV590" s="10"/>
      <c r="AW590" s="10"/>
      <c r="AX590" s="10"/>
      <c r="AY590" s="10"/>
      <c r="AZ590" s="10"/>
      <c r="BA590" s="10"/>
      <c r="BB590" s="10"/>
      <c r="BC590" s="10"/>
      <c r="BD590" s="14"/>
      <c r="BE590" s="14"/>
      <c r="BF590" s="10"/>
      <c r="BG590" s="10"/>
      <c r="BH590" s="10"/>
      <c r="BI590" s="10"/>
    </row>
    <row r="591" ht="15.75" customHeight="1">
      <c r="A591" s="226"/>
      <c r="B591" s="227"/>
      <c r="C591" s="228"/>
      <c r="D591" s="14"/>
      <c r="E591" s="14"/>
      <c r="F591" s="14"/>
      <c r="G591" s="14"/>
      <c r="H591" s="14"/>
      <c r="I591" s="14"/>
      <c r="J591" s="14"/>
      <c r="K591" s="14"/>
      <c r="L591" s="229"/>
      <c r="M591" s="14"/>
      <c r="N591" s="230"/>
      <c r="O591" s="14"/>
      <c r="P591" s="10"/>
      <c r="Q591" s="14"/>
      <c r="R591" s="14"/>
      <c r="S591" s="14"/>
      <c r="T591" s="14"/>
      <c r="U591" s="14"/>
      <c r="V591" s="14"/>
      <c r="W591" s="14"/>
      <c r="X591" s="14"/>
      <c r="Y591" s="231"/>
      <c r="Z591" s="231"/>
      <c r="AA591" s="231"/>
      <c r="AB591" s="229"/>
      <c r="AC591" s="14"/>
      <c r="AD591" s="14"/>
      <c r="AE591" s="14"/>
      <c r="AF591" s="14"/>
      <c r="AG591" s="14"/>
      <c r="AH591" s="14"/>
      <c r="AI591" s="14"/>
      <c r="AJ591" s="14"/>
      <c r="AK591" s="14"/>
      <c r="AL591" s="14"/>
      <c r="AM591" s="14"/>
      <c r="AN591" s="14"/>
      <c r="AO591" s="230"/>
      <c r="AP591" s="10"/>
      <c r="AQ591" s="10"/>
      <c r="AR591" s="10"/>
      <c r="AS591" s="14"/>
      <c r="AT591" s="10"/>
      <c r="AU591" s="10"/>
      <c r="AV591" s="10"/>
      <c r="AW591" s="10"/>
      <c r="AX591" s="10"/>
      <c r="AY591" s="10"/>
      <c r="AZ591" s="10"/>
      <c r="BA591" s="10"/>
      <c r="BB591" s="10"/>
      <c r="BC591" s="10"/>
      <c r="BD591" s="14"/>
      <c r="BE591" s="14"/>
      <c r="BF591" s="10"/>
      <c r="BG591" s="10"/>
      <c r="BH591" s="10"/>
      <c r="BI591" s="10"/>
    </row>
    <row r="592" ht="15.75" customHeight="1">
      <c r="A592" s="226"/>
      <c r="B592" s="227"/>
      <c r="C592" s="228"/>
      <c r="D592" s="14"/>
      <c r="E592" s="14"/>
      <c r="F592" s="14"/>
      <c r="G592" s="14"/>
      <c r="H592" s="14"/>
      <c r="I592" s="14"/>
      <c r="J592" s="14"/>
      <c r="K592" s="14"/>
      <c r="L592" s="229"/>
      <c r="M592" s="14"/>
      <c r="N592" s="230"/>
      <c r="O592" s="14"/>
      <c r="P592" s="10"/>
      <c r="Q592" s="14"/>
      <c r="R592" s="14"/>
      <c r="S592" s="14"/>
      <c r="T592" s="14"/>
      <c r="U592" s="14"/>
      <c r="V592" s="14"/>
      <c r="W592" s="14"/>
      <c r="X592" s="14"/>
      <c r="Y592" s="231"/>
      <c r="Z592" s="231"/>
      <c r="AA592" s="231"/>
      <c r="AB592" s="229"/>
      <c r="AC592" s="14"/>
      <c r="AD592" s="14"/>
      <c r="AE592" s="14"/>
      <c r="AF592" s="14"/>
      <c r="AG592" s="14"/>
      <c r="AH592" s="14"/>
      <c r="AI592" s="14"/>
      <c r="AJ592" s="14"/>
      <c r="AK592" s="14"/>
      <c r="AL592" s="14"/>
      <c r="AM592" s="14"/>
      <c r="AN592" s="14"/>
      <c r="AO592" s="230"/>
      <c r="AP592" s="10"/>
      <c r="AQ592" s="10"/>
      <c r="AR592" s="10"/>
      <c r="AS592" s="14"/>
      <c r="AT592" s="10"/>
      <c r="AU592" s="10"/>
      <c r="AV592" s="10"/>
      <c r="AW592" s="10"/>
      <c r="AX592" s="10"/>
      <c r="AY592" s="10"/>
      <c r="AZ592" s="10"/>
      <c r="BA592" s="10"/>
      <c r="BB592" s="10"/>
      <c r="BC592" s="10"/>
      <c r="BD592" s="14"/>
      <c r="BE592" s="14"/>
      <c r="BF592" s="10"/>
      <c r="BG592" s="10"/>
      <c r="BH592" s="10"/>
      <c r="BI592" s="10"/>
    </row>
    <row r="593" ht="15.75" customHeight="1">
      <c r="A593" s="226"/>
      <c r="B593" s="227"/>
      <c r="C593" s="228"/>
      <c r="D593" s="14"/>
      <c r="E593" s="14"/>
      <c r="F593" s="14"/>
      <c r="G593" s="14"/>
      <c r="H593" s="14"/>
      <c r="I593" s="14"/>
      <c r="J593" s="14"/>
      <c r="K593" s="14"/>
      <c r="L593" s="229"/>
      <c r="M593" s="14"/>
      <c r="N593" s="230"/>
      <c r="O593" s="14"/>
      <c r="P593" s="10"/>
      <c r="Q593" s="14"/>
      <c r="R593" s="14"/>
      <c r="S593" s="14"/>
      <c r="T593" s="14"/>
      <c r="U593" s="14"/>
      <c r="V593" s="14"/>
      <c r="W593" s="14"/>
      <c r="X593" s="14"/>
      <c r="Y593" s="231"/>
      <c r="Z593" s="231"/>
      <c r="AA593" s="231"/>
      <c r="AB593" s="229"/>
      <c r="AC593" s="14"/>
      <c r="AD593" s="14"/>
      <c r="AE593" s="14"/>
      <c r="AF593" s="14"/>
      <c r="AG593" s="14"/>
      <c r="AH593" s="14"/>
      <c r="AI593" s="14"/>
      <c r="AJ593" s="14"/>
      <c r="AK593" s="14"/>
      <c r="AL593" s="14"/>
      <c r="AM593" s="14"/>
      <c r="AN593" s="14"/>
      <c r="AO593" s="230"/>
      <c r="AP593" s="10"/>
      <c r="AQ593" s="10"/>
      <c r="AR593" s="10"/>
      <c r="AS593" s="14"/>
      <c r="AT593" s="10"/>
      <c r="AU593" s="10"/>
      <c r="AV593" s="10"/>
      <c r="AW593" s="10"/>
      <c r="AX593" s="10"/>
      <c r="AY593" s="10"/>
      <c r="AZ593" s="10"/>
      <c r="BA593" s="10"/>
      <c r="BB593" s="10"/>
      <c r="BC593" s="10"/>
      <c r="BD593" s="14"/>
      <c r="BE593" s="14"/>
      <c r="BF593" s="10"/>
      <c r="BG593" s="10"/>
      <c r="BH593" s="10"/>
      <c r="BI593" s="10"/>
    </row>
    <row r="594" ht="15.75" customHeight="1">
      <c r="A594" s="226"/>
      <c r="B594" s="227"/>
      <c r="C594" s="228"/>
      <c r="D594" s="14"/>
      <c r="E594" s="14"/>
      <c r="F594" s="14"/>
      <c r="G594" s="14"/>
      <c r="H594" s="14"/>
      <c r="I594" s="14"/>
      <c r="J594" s="14"/>
      <c r="K594" s="14"/>
      <c r="L594" s="229"/>
      <c r="M594" s="14"/>
      <c r="N594" s="230"/>
      <c r="O594" s="14"/>
      <c r="P594" s="10"/>
      <c r="Q594" s="14"/>
      <c r="R594" s="14"/>
      <c r="S594" s="14"/>
      <c r="T594" s="14"/>
      <c r="U594" s="14"/>
      <c r="V594" s="14"/>
      <c r="W594" s="14"/>
      <c r="X594" s="14"/>
      <c r="Y594" s="231"/>
      <c r="Z594" s="231"/>
      <c r="AA594" s="231"/>
      <c r="AB594" s="229"/>
      <c r="AC594" s="14"/>
      <c r="AD594" s="14"/>
      <c r="AE594" s="14"/>
      <c r="AF594" s="14"/>
      <c r="AG594" s="14"/>
      <c r="AH594" s="14"/>
      <c r="AI594" s="14"/>
      <c r="AJ594" s="14"/>
      <c r="AK594" s="14"/>
      <c r="AL594" s="14"/>
      <c r="AM594" s="14"/>
      <c r="AN594" s="14"/>
      <c r="AO594" s="230"/>
      <c r="AP594" s="10"/>
      <c r="AQ594" s="10"/>
      <c r="AR594" s="10"/>
      <c r="AS594" s="14"/>
      <c r="AT594" s="10"/>
      <c r="AU594" s="10"/>
      <c r="AV594" s="10"/>
      <c r="AW594" s="10"/>
      <c r="AX594" s="10"/>
      <c r="AY594" s="10"/>
      <c r="AZ594" s="10"/>
      <c r="BA594" s="10"/>
      <c r="BB594" s="10"/>
      <c r="BC594" s="10"/>
      <c r="BD594" s="14"/>
      <c r="BE594" s="14"/>
      <c r="BF594" s="10"/>
      <c r="BG594" s="10"/>
      <c r="BH594" s="10"/>
      <c r="BI594" s="10"/>
    </row>
    <row r="595" ht="15.75" customHeight="1">
      <c r="A595" s="226"/>
      <c r="B595" s="227"/>
      <c r="C595" s="228"/>
      <c r="D595" s="14"/>
      <c r="E595" s="14"/>
      <c r="F595" s="14"/>
      <c r="G595" s="14"/>
      <c r="H595" s="14"/>
      <c r="I595" s="14"/>
      <c r="J595" s="14"/>
      <c r="K595" s="14"/>
      <c r="L595" s="229"/>
      <c r="M595" s="14"/>
      <c r="N595" s="230"/>
      <c r="O595" s="14"/>
      <c r="P595" s="10"/>
      <c r="Q595" s="14"/>
      <c r="R595" s="14"/>
      <c r="S595" s="14"/>
      <c r="T595" s="14"/>
      <c r="U595" s="14"/>
      <c r="V595" s="14"/>
      <c r="W595" s="14"/>
      <c r="X595" s="14"/>
      <c r="Y595" s="231"/>
      <c r="Z595" s="231"/>
      <c r="AA595" s="231"/>
      <c r="AB595" s="229"/>
      <c r="AC595" s="14"/>
      <c r="AD595" s="14"/>
      <c r="AE595" s="14"/>
      <c r="AF595" s="14"/>
      <c r="AG595" s="14"/>
      <c r="AH595" s="14"/>
      <c r="AI595" s="14"/>
      <c r="AJ595" s="14"/>
      <c r="AK595" s="14"/>
      <c r="AL595" s="14"/>
      <c r="AM595" s="14"/>
      <c r="AN595" s="14"/>
      <c r="AO595" s="230"/>
      <c r="AP595" s="10"/>
      <c r="AQ595" s="10"/>
      <c r="AR595" s="10"/>
      <c r="AS595" s="14"/>
      <c r="AT595" s="10"/>
      <c r="AU595" s="10"/>
      <c r="AV595" s="10"/>
      <c r="AW595" s="10"/>
      <c r="AX595" s="10"/>
      <c r="AY595" s="10"/>
      <c r="AZ595" s="10"/>
      <c r="BA595" s="10"/>
      <c r="BB595" s="10"/>
      <c r="BC595" s="10"/>
      <c r="BD595" s="14"/>
      <c r="BE595" s="14"/>
      <c r="BF595" s="10"/>
      <c r="BG595" s="10"/>
      <c r="BH595" s="10"/>
      <c r="BI595" s="10"/>
    </row>
    <row r="596" ht="15.75" customHeight="1">
      <c r="A596" s="226"/>
      <c r="B596" s="227"/>
      <c r="C596" s="228"/>
      <c r="D596" s="14"/>
      <c r="E596" s="14"/>
      <c r="F596" s="14"/>
      <c r="G596" s="14"/>
      <c r="H596" s="14"/>
      <c r="I596" s="14"/>
      <c r="J596" s="14"/>
      <c r="K596" s="14"/>
      <c r="L596" s="229"/>
      <c r="M596" s="14"/>
      <c r="N596" s="230"/>
      <c r="O596" s="14"/>
      <c r="P596" s="10"/>
      <c r="Q596" s="14"/>
      <c r="R596" s="14"/>
      <c r="S596" s="14"/>
      <c r="T596" s="14"/>
      <c r="U596" s="14"/>
      <c r="V596" s="14"/>
      <c r="W596" s="14"/>
      <c r="X596" s="14"/>
      <c r="Y596" s="231"/>
      <c r="Z596" s="231"/>
      <c r="AA596" s="231"/>
      <c r="AB596" s="229"/>
      <c r="AC596" s="14"/>
      <c r="AD596" s="14"/>
      <c r="AE596" s="14"/>
      <c r="AF596" s="14"/>
      <c r="AG596" s="14"/>
      <c r="AH596" s="14"/>
      <c r="AI596" s="14"/>
      <c r="AJ596" s="14"/>
      <c r="AK596" s="14"/>
      <c r="AL596" s="14"/>
      <c r="AM596" s="14"/>
      <c r="AN596" s="14"/>
      <c r="AO596" s="230"/>
      <c r="AP596" s="10"/>
      <c r="AQ596" s="10"/>
      <c r="AR596" s="10"/>
      <c r="AS596" s="14"/>
      <c r="AT596" s="10"/>
      <c r="AU596" s="10"/>
      <c r="AV596" s="10"/>
      <c r="AW596" s="10"/>
      <c r="AX596" s="10"/>
      <c r="AY596" s="10"/>
      <c r="AZ596" s="10"/>
      <c r="BA596" s="10"/>
      <c r="BB596" s="10"/>
      <c r="BC596" s="10"/>
      <c r="BD596" s="14"/>
      <c r="BE596" s="14"/>
      <c r="BF596" s="10"/>
      <c r="BG596" s="10"/>
      <c r="BH596" s="10"/>
      <c r="BI596" s="10"/>
    </row>
    <row r="597" ht="15.75" customHeight="1">
      <c r="A597" s="226"/>
      <c r="B597" s="227"/>
      <c r="C597" s="228"/>
      <c r="D597" s="14"/>
      <c r="E597" s="14"/>
      <c r="F597" s="14"/>
      <c r="G597" s="14"/>
      <c r="H597" s="14"/>
      <c r="I597" s="14"/>
      <c r="J597" s="14"/>
      <c r="K597" s="14"/>
      <c r="L597" s="229"/>
      <c r="M597" s="14"/>
      <c r="N597" s="230"/>
      <c r="O597" s="14"/>
      <c r="P597" s="10"/>
      <c r="Q597" s="14"/>
      <c r="R597" s="14"/>
      <c r="S597" s="14"/>
      <c r="T597" s="14"/>
      <c r="U597" s="14"/>
      <c r="V597" s="14"/>
      <c r="W597" s="14"/>
      <c r="X597" s="14"/>
      <c r="Y597" s="231"/>
      <c r="Z597" s="231"/>
      <c r="AA597" s="231"/>
      <c r="AB597" s="229"/>
      <c r="AC597" s="14"/>
      <c r="AD597" s="14"/>
      <c r="AE597" s="14"/>
      <c r="AF597" s="14"/>
      <c r="AG597" s="14"/>
      <c r="AH597" s="14"/>
      <c r="AI597" s="14"/>
      <c r="AJ597" s="14"/>
      <c r="AK597" s="14"/>
      <c r="AL597" s="14"/>
      <c r="AM597" s="14"/>
      <c r="AN597" s="14"/>
      <c r="AO597" s="230"/>
      <c r="AP597" s="10"/>
      <c r="AQ597" s="10"/>
      <c r="AR597" s="10"/>
      <c r="AS597" s="14"/>
      <c r="AT597" s="10"/>
      <c r="AU597" s="10"/>
      <c r="AV597" s="10"/>
      <c r="AW597" s="10"/>
      <c r="AX597" s="10"/>
      <c r="AY597" s="10"/>
      <c r="AZ597" s="10"/>
      <c r="BA597" s="10"/>
      <c r="BB597" s="10"/>
      <c r="BC597" s="10"/>
      <c r="BD597" s="14"/>
      <c r="BE597" s="14"/>
      <c r="BF597" s="10"/>
      <c r="BG597" s="10"/>
      <c r="BH597" s="10"/>
      <c r="BI597" s="10"/>
    </row>
    <row r="598" ht="15.75" customHeight="1">
      <c r="A598" s="226"/>
      <c r="B598" s="227"/>
      <c r="C598" s="228"/>
      <c r="D598" s="14"/>
      <c r="E598" s="14"/>
      <c r="F598" s="14"/>
      <c r="G598" s="14"/>
      <c r="H598" s="14"/>
      <c r="I598" s="14"/>
      <c r="J598" s="14"/>
      <c r="K598" s="14"/>
      <c r="L598" s="229"/>
      <c r="M598" s="14"/>
      <c r="N598" s="230"/>
      <c r="O598" s="14"/>
      <c r="P598" s="10"/>
      <c r="Q598" s="14"/>
      <c r="R598" s="14"/>
      <c r="S598" s="14"/>
      <c r="T598" s="14"/>
      <c r="U598" s="14"/>
      <c r="V598" s="14"/>
      <c r="W598" s="14"/>
      <c r="X598" s="14"/>
      <c r="Y598" s="231"/>
      <c r="Z598" s="231"/>
      <c r="AA598" s="231"/>
      <c r="AB598" s="229"/>
      <c r="AC598" s="14"/>
      <c r="AD598" s="14"/>
      <c r="AE598" s="14"/>
      <c r="AF598" s="14"/>
      <c r="AG598" s="14"/>
      <c r="AH598" s="14"/>
      <c r="AI598" s="14"/>
      <c r="AJ598" s="14"/>
      <c r="AK598" s="14"/>
      <c r="AL598" s="14"/>
      <c r="AM598" s="14"/>
      <c r="AN598" s="14"/>
      <c r="AO598" s="230"/>
      <c r="AP598" s="10"/>
      <c r="AQ598" s="10"/>
      <c r="AR598" s="10"/>
      <c r="AS598" s="14"/>
      <c r="AT598" s="10"/>
      <c r="AU598" s="10"/>
      <c r="AV598" s="10"/>
      <c r="AW598" s="10"/>
      <c r="AX598" s="10"/>
      <c r="AY598" s="10"/>
      <c r="AZ598" s="10"/>
      <c r="BA598" s="10"/>
      <c r="BB598" s="10"/>
      <c r="BC598" s="10"/>
      <c r="BD598" s="14"/>
      <c r="BE598" s="14"/>
      <c r="BF598" s="10"/>
      <c r="BG598" s="10"/>
      <c r="BH598" s="10"/>
      <c r="BI598" s="10"/>
    </row>
    <row r="599" ht="15.75" customHeight="1">
      <c r="A599" s="226"/>
      <c r="B599" s="227"/>
      <c r="C599" s="228"/>
      <c r="D599" s="14"/>
      <c r="E599" s="14"/>
      <c r="F599" s="14"/>
      <c r="G599" s="14"/>
      <c r="H599" s="14"/>
      <c r="I599" s="14"/>
      <c r="J599" s="14"/>
      <c r="K599" s="14"/>
      <c r="L599" s="229"/>
      <c r="M599" s="14"/>
      <c r="N599" s="230"/>
      <c r="O599" s="14"/>
      <c r="P599" s="10"/>
      <c r="Q599" s="14"/>
      <c r="R599" s="14"/>
      <c r="S599" s="14"/>
      <c r="T599" s="14"/>
      <c r="U599" s="14"/>
      <c r="V599" s="14"/>
      <c r="W599" s="14"/>
      <c r="X599" s="14"/>
      <c r="Y599" s="231"/>
      <c r="Z599" s="231"/>
      <c r="AA599" s="231"/>
      <c r="AB599" s="229"/>
      <c r="AC599" s="14"/>
      <c r="AD599" s="14"/>
      <c r="AE599" s="14"/>
      <c r="AF599" s="14"/>
      <c r="AG599" s="14"/>
      <c r="AH599" s="14"/>
      <c r="AI599" s="14"/>
      <c r="AJ599" s="14"/>
      <c r="AK599" s="14"/>
      <c r="AL599" s="14"/>
      <c r="AM599" s="14"/>
      <c r="AN599" s="14"/>
      <c r="AO599" s="230"/>
      <c r="AP599" s="10"/>
      <c r="AQ599" s="10"/>
      <c r="AR599" s="10"/>
      <c r="AS599" s="14"/>
      <c r="AT599" s="10"/>
      <c r="AU599" s="10"/>
      <c r="AV599" s="10"/>
      <c r="AW599" s="10"/>
      <c r="AX599" s="10"/>
      <c r="AY599" s="10"/>
      <c r="AZ599" s="10"/>
      <c r="BA599" s="10"/>
      <c r="BB599" s="10"/>
      <c r="BC599" s="10"/>
      <c r="BD599" s="14"/>
      <c r="BE599" s="14"/>
      <c r="BF599" s="10"/>
      <c r="BG599" s="10"/>
      <c r="BH599" s="10"/>
      <c r="BI599" s="10"/>
    </row>
    <row r="600" ht="15.75" customHeight="1">
      <c r="A600" s="226"/>
      <c r="B600" s="227"/>
      <c r="C600" s="228"/>
      <c r="D600" s="14"/>
      <c r="E600" s="14"/>
      <c r="F600" s="14"/>
      <c r="G600" s="14"/>
      <c r="H600" s="14"/>
      <c r="I600" s="14"/>
      <c r="J600" s="14"/>
      <c r="K600" s="14"/>
      <c r="L600" s="229"/>
      <c r="M600" s="14"/>
      <c r="N600" s="230"/>
      <c r="O600" s="14"/>
      <c r="P600" s="10"/>
      <c r="Q600" s="14"/>
      <c r="R600" s="14"/>
      <c r="S600" s="14"/>
      <c r="T600" s="14"/>
      <c r="U600" s="14"/>
      <c r="V600" s="14"/>
      <c r="W600" s="14"/>
      <c r="X600" s="14"/>
      <c r="Y600" s="231"/>
      <c r="Z600" s="231"/>
      <c r="AA600" s="231"/>
      <c r="AB600" s="229"/>
      <c r="AC600" s="14"/>
      <c r="AD600" s="14"/>
      <c r="AE600" s="14"/>
      <c r="AF600" s="14"/>
      <c r="AG600" s="14"/>
      <c r="AH600" s="14"/>
      <c r="AI600" s="14"/>
      <c r="AJ600" s="14"/>
      <c r="AK600" s="14"/>
      <c r="AL600" s="14"/>
      <c r="AM600" s="14"/>
      <c r="AN600" s="14"/>
      <c r="AO600" s="230"/>
      <c r="AP600" s="10"/>
      <c r="AQ600" s="10"/>
      <c r="AR600" s="10"/>
      <c r="AS600" s="14"/>
      <c r="AT600" s="10"/>
      <c r="AU600" s="10"/>
      <c r="AV600" s="10"/>
      <c r="AW600" s="10"/>
      <c r="AX600" s="10"/>
      <c r="AY600" s="10"/>
      <c r="AZ600" s="10"/>
      <c r="BA600" s="10"/>
      <c r="BB600" s="10"/>
      <c r="BC600" s="10"/>
      <c r="BD600" s="14"/>
      <c r="BE600" s="14"/>
      <c r="BF600" s="10"/>
      <c r="BG600" s="10"/>
      <c r="BH600" s="10"/>
      <c r="BI600" s="10"/>
    </row>
    <row r="601" ht="15.75" customHeight="1">
      <c r="A601" s="226"/>
      <c r="B601" s="227"/>
      <c r="C601" s="228"/>
      <c r="D601" s="14"/>
      <c r="E601" s="14"/>
      <c r="F601" s="14"/>
      <c r="G601" s="14"/>
      <c r="H601" s="14"/>
      <c r="I601" s="14"/>
      <c r="J601" s="14"/>
      <c r="K601" s="14"/>
      <c r="L601" s="229"/>
      <c r="M601" s="14"/>
      <c r="N601" s="230"/>
      <c r="O601" s="14"/>
      <c r="P601" s="10"/>
      <c r="Q601" s="14"/>
      <c r="R601" s="14"/>
      <c r="S601" s="14"/>
      <c r="T601" s="14"/>
      <c r="U601" s="14"/>
      <c r="V601" s="14"/>
      <c r="W601" s="14"/>
      <c r="X601" s="14"/>
      <c r="Y601" s="231"/>
      <c r="Z601" s="231"/>
      <c r="AA601" s="231"/>
      <c r="AB601" s="229"/>
      <c r="AC601" s="14"/>
      <c r="AD601" s="14"/>
      <c r="AE601" s="14"/>
      <c r="AF601" s="14"/>
      <c r="AG601" s="14"/>
      <c r="AH601" s="14"/>
      <c r="AI601" s="14"/>
      <c r="AJ601" s="14"/>
      <c r="AK601" s="14"/>
      <c r="AL601" s="14"/>
      <c r="AM601" s="14"/>
      <c r="AN601" s="14"/>
      <c r="AO601" s="230"/>
      <c r="AP601" s="10"/>
      <c r="AQ601" s="10"/>
      <c r="AR601" s="10"/>
      <c r="AS601" s="14"/>
      <c r="AT601" s="10"/>
      <c r="AU601" s="10"/>
      <c r="AV601" s="10"/>
      <c r="AW601" s="10"/>
      <c r="AX601" s="10"/>
      <c r="AY601" s="10"/>
      <c r="AZ601" s="10"/>
      <c r="BA601" s="10"/>
      <c r="BB601" s="10"/>
      <c r="BC601" s="10"/>
      <c r="BD601" s="14"/>
      <c r="BE601" s="14"/>
      <c r="BF601" s="10"/>
      <c r="BG601" s="10"/>
      <c r="BH601" s="10"/>
      <c r="BI601" s="10"/>
    </row>
    <row r="602" ht="15.75" customHeight="1">
      <c r="A602" s="226"/>
      <c r="B602" s="227"/>
      <c r="C602" s="228"/>
      <c r="D602" s="14"/>
      <c r="E602" s="14"/>
      <c r="F602" s="14"/>
      <c r="G602" s="14"/>
      <c r="H602" s="14"/>
      <c r="I602" s="14"/>
      <c r="J602" s="14"/>
      <c r="K602" s="14"/>
      <c r="L602" s="229"/>
      <c r="M602" s="14"/>
      <c r="N602" s="230"/>
      <c r="O602" s="14"/>
      <c r="P602" s="10"/>
      <c r="Q602" s="14"/>
      <c r="R602" s="14"/>
      <c r="S602" s="14"/>
      <c r="T602" s="14"/>
      <c r="U602" s="14"/>
      <c r="V602" s="14"/>
      <c r="W602" s="14"/>
      <c r="X602" s="14"/>
      <c r="Y602" s="231"/>
      <c r="Z602" s="231"/>
      <c r="AA602" s="231"/>
      <c r="AB602" s="229"/>
      <c r="AC602" s="14"/>
      <c r="AD602" s="14"/>
      <c r="AE602" s="14"/>
      <c r="AF602" s="14"/>
      <c r="AG602" s="14"/>
      <c r="AH602" s="14"/>
      <c r="AI602" s="14"/>
      <c r="AJ602" s="14"/>
      <c r="AK602" s="14"/>
      <c r="AL602" s="14"/>
      <c r="AM602" s="14"/>
      <c r="AN602" s="14"/>
      <c r="AO602" s="230"/>
      <c r="AP602" s="10"/>
      <c r="AQ602" s="10"/>
      <c r="AR602" s="10"/>
      <c r="AS602" s="14"/>
      <c r="AT602" s="10"/>
      <c r="AU602" s="10"/>
      <c r="AV602" s="10"/>
      <c r="AW602" s="10"/>
      <c r="AX602" s="10"/>
      <c r="AY602" s="10"/>
      <c r="AZ602" s="10"/>
      <c r="BA602" s="10"/>
      <c r="BB602" s="10"/>
      <c r="BC602" s="10"/>
      <c r="BD602" s="14"/>
      <c r="BE602" s="14"/>
      <c r="BF602" s="10"/>
      <c r="BG602" s="10"/>
      <c r="BH602" s="10"/>
      <c r="BI602" s="10"/>
    </row>
    <row r="603" ht="15.75" customHeight="1">
      <c r="A603" s="226"/>
      <c r="B603" s="227"/>
      <c r="C603" s="228"/>
      <c r="D603" s="14"/>
      <c r="E603" s="14"/>
      <c r="F603" s="14"/>
      <c r="G603" s="14"/>
      <c r="H603" s="14"/>
      <c r="I603" s="14"/>
      <c r="J603" s="14"/>
      <c r="K603" s="14"/>
      <c r="L603" s="229"/>
      <c r="M603" s="14"/>
      <c r="N603" s="230"/>
      <c r="O603" s="14"/>
      <c r="P603" s="10"/>
      <c r="Q603" s="14"/>
      <c r="R603" s="14"/>
      <c r="S603" s="14"/>
      <c r="T603" s="14"/>
      <c r="U603" s="14"/>
      <c r="V603" s="14"/>
      <c r="W603" s="14"/>
      <c r="X603" s="14"/>
      <c r="Y603" s="231"/>
      <c r="Z603" s="231"/>
      <c r="AA603" s="231"/>
      <c r="AB603" s="229"/>
      <c r="AC603" s="14"/>
      <c r="AD603" s="14"/>
      <c r="AE603" s="14"/>
      <c r="AF603" s="14"/>
      <c r="AG603" s="14"/>
      <c r="AH603" s="14"/>
      <c r="AI603" s="14"/>
      <c r="AJ603" s="14"/>
      <c r="AK603" s="14"/>
      <c r="AL603" s="14"/>
      <c r="AM603" s="14"/>
      <c r="AN603" s="14"/>
      <c r="AO603" s="230"/>
      <c r="AP603" s="10"/>
      <c r="AQ603" s="10"/>
      <c r="AR603" s="10"/>
      <c r="AS603" s="14"/>
      <c r="AT603" s="10"/>
      <c r="AU603" s="10"/>
      <c r="AV603" s="10"/>
      <c r="AW603" s="10"/>
      <c r="AX603" s="10"/>
      <c r="AY603" s="10"/>
      <c r="AZ603" s="10"/>
      <c r="BA603" s="10"/>
      <c r="BB603" s="10"/>
      <c r="BC603" s="10"/>
      <c r="BD603" s="14"/>
      <c r="BE603" s="14"/>
      <c r="BF603" s="10"/>
      <c r="BG603" s="10"/>
      <c r="BH603" s="10"/>
      <c r="BI603" s="10"/>
    </row>
    <row r="604" ht="15.75" customHeight="1">
      <c r="A604" s="226"/>
      <c r="B604" s="227"/>
      <c r="C604" s="228"/>
      <c r="D604" s="14"/>
      <c r="E604" s="14"/>
      <c r="F604" s="14"/>
      <c r="G604" s="14"/>
      <c r="H604" s="14"/>
      <c r="I604" s="14"/>
      <c r="J604" s="14"/>
      <c r="K604" s="14"/>
      <c r="L604" s="229"/>
      <c r="M604" s="14"/>
      <c r="N604" s="230"/>
      <c r="O604" s="14"/>
      <c r="P604" s="10"/>
      <c r="Q604" s="14"/>
      <c r="R604" s="14"/>
      <c r="S604" s="14"/>
      <c r="T604" s="14"/>
      <c r="U604" s="14"/>
      <c r="V604" s="14"/>
      <c r="W604" s="14"/>
      <c r="X604" s="14"/>
      <c r="Y604" s="231"/>
      <c r="Z604" s="231"/>
      <c r="AA604" s="231"/>
      <c r="AB604" s="229"/>
      <c r="AC604" s="14"/>
      <c r="AD604" s="14"/>
      <c r="AE604" s="14"/>
      <c r="AF604" s="14"/>
      <c r="AG604" s="14"/>
      <c r="AH604" s="14"/>
      <c r="AI604" s="14"/>
      <c r="AJ604" s="14"/>
      <c r="AK604" s="14"/>
      <c r="AL604" s="14"/>
      <c r="AM604" s="14"/>
      <c r="AN604" s="14"/>
      <c r="AO604" s="230"/>
      <c r="AP604" s="10"/>
      <c r="AQ604" s="10"/>
      <c r="AR604" s="10"/>
      <c r="AS604" s="14"/>
      <c r="AT604" s="10"/>
      <c r="AU604" s="10"/>
      <c r="AV604" s="10"/>
      <c r="AW604" s="10"/>
      <c r="AX604" s="10"/>
      <c r="AY604" s="10"/>
      <c r="AZ604" s="10"/>
      <c r="BA604" s="10"/>
      <c r="BB604" s="10"/>
      <c r="BC604" s="10"/>
      <c r="BD604" s="14"/>
      <c r="BE604" s="14"/>
      <c r="BF604" s="10"/>
      <c r="BG604" s="10"/>
      <c r="BH604" s="10"/>
      <c r="BI604" s="10"/>
    </row>
    <row r="605" ht="15.75" customHeight="1">
      <c r="A605" s="226"/>
      <c r="B605" s="227"/>
      <c r="C605" s="228"/>
      <c r="D605" s="14"/>
      <c r="E605" s="14"/>
      <c r="F605" s="14"/>
      <c r="G605" s="14"/>
      <c r="H605" s="14"/>
      <c r="I605" s="14"/>
      <c r="J605" s="14"/>
      <c r="K605" s="14"/>
      <c r="L605" s="229"/>
      <c r="M605" s="14"/>
      <c r="N605" s="230"/>
      <c r="O605" s="14"/>
      <c r="P605" s="10"/>
      <c r="Q605" s="14"/>
      <c r="R605" s="14"/>
      <c r="S605" s="14"/>
      <c r="T605" s="14"/>
      <c r="U605" s="14"/>
      <c r="V605" s="14"/>
      <c r="W605" s="14"/>
      <c r="X605" s="14"/>
      <c r="Y605" s="231"/>
      <c r="Z605" s="231"/>
      <c r="AA605" s="231"/>
      <c r="AB605" s="229"/>
      <c r="AC605" s="14"/>
      <c r="AD605" s="14"/>
      <c r="AE605" s="14"/>
      <c r="AF605" s="14"/>
      <c r="AG605" s="14"/>
      <c r="AH605" s="14"/>
      <c r="AI605" s="14"/>
      <c r="AJ605" s="14"/>
      <c r="AK605" s="14"/>
      <c r="AL605" s="14"/>
      <c r="AM605" s="14"/>
      <c r="AN605" s="14"/>
      <c r="AO605" s="230"/>
      <c r="AP605" s="10"/>
      <c r="AQ605" s="10"/>
      <c r="AR605" s="10"/>
      <c r="AS605" s="14"/>
      <c r="AT605" s="10"/>
      <c r="AU605" s="10"/>
      <c r="AV605" s="10"/>
      <c r="AW605" s="10"/>
      <c r="AX605" s="10"/>
      <c r="AY605" s="10"/>
      <c r="AZ605" s="10"/>
      <c r="BA605" s="10"/>
      <c r="BB605" s="10"/>
      <c r="BC605" s="10"/>
      <c r="BD605" s="14"/>
      <c r="BE605" s="14"/>
      <c r="BF605" s="10"/>
      <c r="BG605" s="10"/>
      <c r="BH605" s="10"/>
      <c r="BI605" s="10"/>
    </row>
    <row r="606" ht="15.75" customHeight="1">
      <c r="A606" s="226"/>
      <c r="B606" s="227"/>
      <c r="C606" s="228"/>
      <c r="D606" s="14"/>
      <c r="E606" s="14"/>
      <c r="F606" s="14"/>
      <c r="G606" s="14"/>
      <c r="H606" s="14"/>
      <c r="I606" s="14"/>
      <c r="J606" s="14"/>
      <c r="K606" s="14"/>
      <c r="L606" s="229"/>
      <c r="M606" s="14"/>
      <c r="N606" s="230"/>
      <c r="O606" s="14"/>
      <c r="P606" s="10"/>
      <c r="Q606" s="14"/>
      <c r="R606" s="14"/>
      <c r="S606" s="14"/>
      <c r="T606" s="14"/>
      <c r="U606" s="14"/>
      <c r="V606" s="14"/>
      <c r="W606" s="14"/>
      <c r="X606" s="14"/>
      <c r="Y606" s="231"/>
      <c r="Z606" s="231"/>
      <c r="AA606" s="231"/>
      <c r="AB606" s="229"/>
      <c r="AC606" s="14"/>
      <c r="AD606" s="14"/>
      <c r="AE606" s="14"/>
      <c r="AF606" s="14"/>
      <c r="AG606" s="14"/>
      <c r="AH606" s="14"/>
      <c r="AI606" s="14"/>
      <c r="AJ606" s="14"/>
      <c r="AK606" s="14"/>
      <c r="AL606" s="14"/>
      <c r="AM606" s="14"/>
      <c r="AN606" s="14"/>
      <c r="AO606" s="230"/>
      <c r="AP606" s="10"/>
      <c r="AQ606" s="10"/>
      <c r="AR606" s="10"/>
      <c r="AS606" s="14"/>
      <c r="AT606" s="10"/>
      <c r="AU606" s="10"/>
      <c r="AV606" s="10"/>
      <c r="AW606" s="10"/>
      <c r="AX606" s="10"/>
      <c r="AY606" s="10"/>
      <c r="AZ606" s="10"/>
      <c r="BA606" s="10"/>
      <c r="BB606" s="10"/>
      <c r="BC606" s="10"/>
      <c r="BD606" s="14"/>
      <c r="BE606" s="14"/>
      <c r="BF606" s="10"/>
      <c r="BG606" s="10"/>
      <c r="BH606" s="10"/>
      <c r="BI606" s="10"/>
    </row>
    <row r="607" ht="15.75" customHeight="1">
      <c r="A607" s="226"/>
      <c r="B607" s="227"/>
      <c r="C607" s="228"/>
      <c r="D607" s="14"/>
      <c r="E607" s="14"/>
      <c r="F607" s="14"/>
      <c r="G607" s="14"/>
      <c r="H607" s="14"/>
      <c r="I607" s="14"/>
      <c r="J607" s="14"/>
      <c r="K607" s="14"/>
      <c r="L607" s="229"/>
      <c r="M607" s="14"/>
      <c r="N607" s="230"/>
      <c r="O607" s="14"/>
      <c r="P607" s="10"/>
      <c r="Q607" s="14"/>
      <c r="R607" s="14"/>
      <c r="S607" s="14"/>
      <c r="T607" s="14"/>
      <c r="U607" s="14"/>
      <c r="V607" s="14"/>
      <c r="W607" s="14"/>
      <c r="X607" s="14"/>
      <c r="Y607" s="231"/>
      <c r="Z607" s="231"/>
      <c r="AA607" s="231"/>
      <c r="AB607" s="229"/>
      <c r="AC607" s="14"/>
      <c r="AD607" s="14"/>
      <c r="AE607" s="14"/>
      <c r="AF607" s="14"/>
      <c r="AG607" s="14"/>
      <c r="AH607" s="14"/>
      <c r="AI607" s="14"/>
      <c r="AJ607" s="14"/>
      <c r="AK607" s="14"/>
      <c r="AL607" s="14"/>
      <c r="AM607" s="14"/>
      <c r="AN607" s="14"/>
      <c r="AO607" s="230"/>
      <c r="AP607" s="10"/>
      <c r="AQ607" s="10"/>
      <c r="AR607" s="10"/>
      <c r="AS607" s="14"/>
      <c r="AT607" s="10"/>
      <c r="AU607" s="10"/>
      <c r="AV607" s="10"/>
      <c r="AW607" s="10"/>
      <c r="AX607" s="10"/>
      <c r="AY607" s="10"/>
      <c r="AZ607" s="10"/>
      <c r="BA607" s="10"/>
      <c r="BB607" s="10"/>
      <c r="BC607" s="10"/>
      <c r="BD607" s="14"/>
      <c r="BE607" s="14"/>
      <c r="BF607" s="10"/>
      <c r="BG607" s="10"/>
      <c r="BH607" s="10"/>
      <c r="BI607" s="10"/>
    </row>
    <row r="608" ht="15.75" customHeight="1">
      <c r="A608" s="226"/>
      <c r="B608" s="227"/>
      <c r="C608" s="228"/>
      <c r="D608" s="14"/>
      <c r="E608" s="14"/>
      <c r="F608" s="14"/>
      <c r="G608" s="14"/>
      <c r="H608" s="14"/>
      <c r="I608" s="14"/>
      <c r="J608" s="14"/>
      <c r="K608" s="14"/>
      <c r="L608" s="229"/>
      <c r="M608" s="14"/>
      <c r="N608" s="230"/>
      <c r="O608" s="14"/>
      <c r="P608" s="10"/>
      <c r="Q608" s="14"/>
      <c r="R608" s="14"/>
      <c r="S608" s="14"/>
      <c r="T608" s="14"/>
      <c r="U608" s="14"/>
      <c r="V608" s="14"/>
      <c r="W608" s="14"/>
      <c r="X608" s="14"/>
      <c r="Y608" s="231"/>
      <c r="Z608" s="231"/>
      <c r="AA608" s="231"/>
      <c r="AB608" s="229"/>
      <c r="AC608" s="14"/>
      <c r="AD608" s="14"/>
      <c r="AE608" s="14"/>
      <c r="AF608" s="14"/>
      <c r="AG608" s="14"/>
      <c r="AH608" s="14"/>
      <c r="AI608" s="14"/>
      <c r="AJ608" s="14"/>
      <c r="AK608" s="14"/>
      <c r="AL608" s="14"/>
      <c r="AM608" s="14"/>
      <c r="AN608" s="14"/>
      <c r="AO608" s="230"/>
      <c r="AP608" s="10"/>
      <c r="AQ608" s="10"/>
      <c r="AR608" s="10"/>
      <c r="AS608" s="14"/>
      <c r="AT608" s="10"/>
      <c r="AU608" s="10"/>
      <c r="AV608" s="10"/>
      <c r="AW608" s="10"/>
      <c r="AX608" s="10"/>
      <c r="AY608" s="10"/>
      <c r="AZ608" s="10"/>
      <c r="BA608" s="10"/>
      <c r="BB608" s="10"/>
      <c r="BC608" s="10"/>
      <c r="BD608" s="14"/>
      <c r="BE608" s="14"/>
      <c r="BF608" s="10"/>
      <c r="BG608" s="10"/>
      <c r="BH608" s="10"/>
      <c r="BI608" s="10"/>
    </row>
    <row r="609" ht="15.75" customHeight="1">
      <c r="A609" s="226"/>
      <c r="B609" s="227"/>
      <c r="C609" s="228"/>
      <c r="D609" s="14"/>
      <c r="E609" s="14"/>
      <c r="F609" s="14"/>
      <c r="G609" s="14"/>
      <c r="H609" s="14"/>
      <c r="I609" s="14"/>
      <c r="J609" s="14"/>
      <c r="K609" s="14"/>
      <c r="L609" s="229"/>
      <c r="M609" s="14"/>
      <c r="N609" s="230"/>
      <c r="O609" s="14"/>
      <c r="P609" s="10"/>
      <c r="Q609" s="14"/>
      <c r="R609" s="14"/>
      <c r="S609" s="14"/>
      <c r="T609" s="14"/>
      <c r="U609" s="14"/>
      <c r="V609" s="14"/>
      <c r="W609" s="14"/>
      <c r="X609" s="14"/>
      <c r="Y609" s="231"/>
      <c r="Z609" s="231"/>
      <c r="AA609" s="231"/>
      <c r="AB609" s="229"/>
      <c r="AC609" s="14"/>
      <c r="AD609" s="14"/>
      <c r="AE609" s="14"/>
      <c r="AF609" s="14"/>
      <c r="AG609" s="14"/>
      <c r="AH609" s="14"/>
      <c r="AI609" s="14"/>
      <c r="AJ609" s="14"/>
      <c r="AK609" s="14"/>
      <c r="AL609" s="14"/>
      <c r="AM609" s="14"/>
      <c r="AN609" s="14"/>
      <c r="AO609" s="230"/>
      <c r="AP609" s="10"/>
      <c r="AQ609" s="10"/>
      <c r="AR609" s="10"/>
      <c r="AS609" s="14"/>
      <c r="AT609" s="10"/>
      <c r="AU609" s="10"/>
      <c r="AV609" s="10"/>
      <c r="AW609" s="10"/>
      <c r="AX609" s="10"/>
      <c r="AY609" s="10"/>
      <c r="AZ609" s="10"/>
      <c r="BA609" s="10"/>
      <c r="BB609" s="10"/>
      <c r="BC609" s="10"/>
      <c r="BD609" s="14"/>
      <c r="BE609" s="14"/>
      <c r="BF609" s="10"/>
      <c r="BG609" s="10"/>
      <c r="BH609" s="10"/>
      <c r="BI609" s="10"/>
    </row>
    <row r="610" ht="15.75" customHeight="1">
      <c r="A610" s="226"/>
      <c r="B610" s="227"/>
      <c r="C610" s="228"/>
      <c r="D610" s="14"/>
      <c r="E610" s="14"/>
      <c r="F610" s="14"/>
      <c r="G610" s="14"/>
      <c r="H610" s="14"/>
      <c r="I610" s="14"/>
      <c r="J610" s="14"/>
      <c r="K610" s="14"/>
      <c r="L610" s="229"/>
      <c r="M610" s="14"/>
      <c r="N610" s="230"/>
      <c r="O610" s="14"/>
      <c r="P610" s="10"/>
      <c r="Q610" s="14"/>
      <c r="R610" s="14"/>
      <c r="S610" s="14"/>
      <c r="T610" s="14"/>
      <c r="U610" s="14"/>
      <c r="V610" s="14"/>
      <c r="W610" s="14"/>
      <c r="X610" s="14"/>
      <c r="Y610" s="231"/>
      <c r="Z610" s="231"/>
      <c r="AA610" s="231"/>
      <c r="AB610" s="229"/>
      <c r="AC610" s="14"/>
      <c r="AD610" s="14"/>
      <c r="AE610" s="14"/>
      <c r="AF610" s="14"/>
      <c r="AG610" s="14"/>
      <c r="AH610" s="14"/>
      <c r="AI610" s="14"/>
      <c r="AJ610" s="14"/>
      <c r="AK610" s="14"/>
      <c r="AL610" s="14"/>
      <c r="AM610" s="14"/>
      <c r="AN610" s="14"/>
      <c r="AO610" s="230"/>
      <c r="AP610" s="10"/>
      <c r="AQ610" s="10"/>
      <c r="AR610" s="10"/>
      <c r="AS610" s="14"/>
      <c r="AT610" s="10"/>
      <c r="AU610" s="10"/>
      <c r="AV610" s="10"/>
      <c r="AW610" s="10"/>
      <c r="AX610" s="10"/>
      <c r="AY610" s="10"/>
      <c r="AZ610" s="10"/>
      <c r="BA610" s="10"/>
      <c r="BB610" s="10"/>
      <c r="BC610" s="10"/>
      <c r="BD610" s="14"/>
      <c r="BE610" s="14"/>
      <c r="BF610" s="10"/>
      <c r="BG610" s="10"/>
      <c r="BH610" s="10"/>
      <c r="BI610" s="10"/>
    </row>
    <row r="611" ht="15.75" customHeight="1">
      <c r="A611" s="226"/>
      <c r="B611" s="227"/>
      <c r="C611" s="228"/>
      <c r="D611" s="14"/>
      <c r="E611" s="14"/>
      <c r="F611" s="14"/>
      <c r="G611" s="14"/>
      <c r="H611" s="14"/>
      <c r="I611" s="14"/>
      <c r="J611" s="14"/>
      <c r="K611" s="14"/>
      <c r="L611" s="229"/>
      <c r="M611" s="14"/>
      <c r="N611" s="230"/>
      <c r="O611" s="14"/>
      <c r="P611" s="10"/>
      <c r="Q611" s="14"/>
      <c r="R611" s="14"/>
      <c r="S611" s="14"/>
      <c r="T611" s="14"/>
      <c r="U611" s="14"/>
      <c r="V611" s="14"/>
      <c r="W611" s="14"/>
      <c r="X611" s="14"/>
      <c r="Y611" s="231"/>
      <c r="Z611" s="231"/>
      <c r="AA611" s="231"/>
      <c r="AB611" s="229"/>
      <c r="AC611" s="14"/>
      <c r="AD611" s="14"/>
      <c r="AE611" s="14"/>
      <c r="AF611" s="14"/>
      <c r="AG611" s="14"/>
      <c r="AH611" s="14"/>
      <c r="AI611" s="14"/>
      <c r="AJ611" s="14"/>
      <c r="AK611" s="14"/>
      <c r="AL611" s="14"/>
      <c r="AM611" s="14"/>
      <c r="AN611" s="14"/>
      <c r="AO611" s="230"/>
      <c r="AP611" s="10"/>
      <c r="AQ611" s="10"/>
      <c r="AR611" s="10"/>
      <c r="AS611" s="14"/>
      <c r="AT611" s="10"/>
      <c r="AU611" s="10"/>
      <c r="AV611" s="10"/>
      <c r="AW611" s="10"/>
      <c r="AX611" s="10"/>
      <c r="AY611" s="10"/>
      <c r="AZ611" s="10"/>
      <c r="BA611" s="10"/>
      <c r="BB611" s="10"/>
      <c r="BC611" s="10"/>
      <c r="BD611" s="14"/>
      <c r="BE611" s="14"/>
      <c r="BF611" s="10"/>
      <c r="BG611" s="10"/>
      <c r="BH611" s="10"/>
      <c r="BI611" s="10"/>
    </row>
    <row r="612" ht="15.75" customHeight="1">
      <c r="A612" s="226"/>
      <c r="B612" s="227"/>
      <c r="C612" s="228"/>
      <c r="D612" s="14"/>
      <c r="E612" s="14"/>
      <c r="F612" s="14"/>
      <c r="G612" s="14"/>
      <c r="H612" s="14"/>
      <c r="I612" s="14"/>
      <c r="J612" s="14"/>
      <c r="K612" s="14"/>
      <c r="L612" s="229"/>
      <c r="M612" s="14"/>
      <c r="N612" s="230"/>
      <c r="O612" s="14"/>
      <c r="P612" s="10"/>
      <c r="Q612" s="14"/>
      <c r="R612" s="14"/>
      <c r="S612" s="14"/>
      <c r="T612" s="14"/>
      <c r="U612" s="14"/>
      <c r="V612" s="14"/>
      <c r="W612" s="14"/>
      <c r="X612" s="14"/>
      <c r="Y612" s="231"/>
      <c r="Z612" s="231"/>
      <c r="AA612" s="231"/>
      <c r="AB612" s="229"/>
      <c r="AC612" s="14"/>
      <c r="AD612" s="14"/>
      <c r="AE612" s="14"/>
      <c r="AF612" s="14"/>
      <c r="AG612" s="14"/>
      <c r="AH612" s="14"/>
      <c r="AI612" s="14"/>
      <c r="AJ612" s="14"/>
      <c r="AK612" s="14"/>
      <c r="AL612" s="14"/>
      <c r="AM612" s="14"/>
      <c r="AN612" s="14"/>
      <c r="AO612" s="230"/>
      <c r="AP612" s="10"/>
      <c r="AQ612" s="10"/>
      <c r="AR612" s="10"/>
      <c r="AS612" s="14"/>
      <c r="AT612" s="10"/>
      <c r="AU612" s="10"/>
      <c r="AV612" s="10"/>
      <c r="AW612" s="10"/>
      <c r="AX612" s="10"/>
      <c r="AY612" s="10"/>
      <c r="AZ612" s="10"/>
      <c r="BA612" s="10"/>
      <c r="BB612" s="10"/>
      <c r="BC612" s="10"/>
      <c r="BD612" s="14"/>
      <c r="BE612" s="14"/>
      <c r="BF612" s="10"/>
      <c r="BG612" s="10"/>
      <c r="BH612" s="10"/>
      <c r="BI612" s="10"/>
    </row>
    <row r="613" ht="15.75" customHeight="1">
      <c r="A613" s="226"/>
      <c r="B613" s="227"/>
      <c r="C613" s="228"/>
      <c r="D613" s="14"/>
      <c r="E613" s="14"/>
      <c r="F613" s="14"/>
      <c r="G613" s="14"/>
      <c r="H613" s="14"/>
      <c r="I613" s="14"/>
      <c r="J613" s="14"/>
      <c r="K613" s="14"/>
      <c r="L613" s="229"/>
      <c r="M613" s="14"/>
      <c r="N613" s="230"/>
      <c r="O613" s="14"/>
      <c r="P613" s="10"/>
      <c r="Q613" s="14"/>
      <c r="R613" s="14"/>
      <c r="S613" s="14"/>
      <c r="T613" s="14"/>
      <c r="U613" s="14"/>
      <c r="V613" s="14"/>
      <c r="W613" s="14"/>
      <c r="X613" s="14"/>
      <c r="Y613" s="231"/>
      <c r="Z613" s="231"/>
      <c r="AA613" s="231"/>
      <c r="AB613" s="229"/>
      <c r="AC613" s="14"/>
      <c r="AD613" s="14"/>
      <c r="AE613" s="14"/>
      <c r="AF613" s="14"/>
      <c r="AG613" s="14"/>
      <c r="AH613" s="14"/>
      <c r="AI613" s="14"/>
      <c r="AJ613" s="14"/>
      <c r="AK613" s="14"/>
      <c r="AL613" s="14"/>
      <c r="AM613" s="14"/>
      <c r="AN613" s="14"/>
      <c r="AO613" s="230"/>
      <c r="AP613" s="10"/>
      <c r="AQ613" s="10"/>
      <c r="AR613" s="10"/>
      <c r="AS613" s="14"/>
      <c r="AT613" s="10"/>
      <c r="AU613" s="10"/>
      <c r="AV613" s="10"/>
      <c r="AW613" s="10"/>
      <c r="AX613" s="10"/>
      <c r="AY613" s="10"/>
      <c r="AZ613" s="10"/>
      <c r="BA613" s="10"/>
      <c r="BB613" s="10"/>
      <c r="BC613" s="10"/>
      <c r="BD613" s="14"/>
      <c r="BE613" s="14"/>
      <c r="BF613" s="10"/>
      <c r="BG613" s="10"/>
      <c r="BH613" s="10"/>
      <c r="BI613" s="10"/>
    </row>
    <row r="614" ht="15.75" customHeight="1">
      <c r="A614" s="226"/>
      <c r="B614" s="227"/>
      <c r="C614" s="228"/>
      <c r="D614" s="14"/>
      <c r="E614" s="14"/>
      <c r="F614" s="14"/>
      <c r="G614" s="14"/>
      <c r="H614" s="14"/>
      <c r="I614" s="14"/>
      <c r="J614" s="14"/>
      <c r="K614" s="14"/>
      <c r="L614" s="229"/>
      <c r="M614" s="14"/>
      <c r="N614" s="230"/>
      <c r="O614" s="14"/>
      <c r="P614" s="10"/>
      <c r="Q614" s="14"/>
      <c r="R614" s="14"/>
      <c r="S614" s="14"/>
      <c r="T614" s="14"/>
      <c r="U614" s="14"/>
      <c r="V614" s="14"/>
      <c r="W614" s="14"/>
      <c r="X614" s="14"/>
      <c r="Y614" s="231"/>
      <c r="Z614" s="231"/>
      <c r="AA614" s="231"/>
      <c r="AB614" s="229"/>
      <c r="AC614" s="14"/>
      <c r="AD614" s="14"/>
      <c r="AE614" s="14"/>
      <c r="AF614" s="14"/>
      <c r="AG614" s="14"/>
      <c r="AH614" s="14"/>
      <c r="AI614" s="14"/>
      <c r="AJ614" s="14"/>
      <c r="AK614" s="14"/>
      <c r="AL614" s="14"/>
      <c r="AM614" s="14"/>
      <c r="AN614" s="14"/>
      <c r="AO614" s="230"/>
      <c r="AP614" s="10"/>
      <c r="AQ614" s="10"/>
      <c r="AR614" s="10"/>
      <c r="AS614" s="14"/>
      <c r="AT614" s="10"/>
      <c r="AU614" s="10"/>
      <c r="AV614" s="10"/>
      <c r="AW614" s="10"/>
      <c r="AX614" s="10"/>
      <c r="AY614" s="10"/>
      <c r="AZ614" s="10"/>
      <c r="BA614" s="10"/>
      <c r="BB614" s="10"/>
      <c r="BC614" s="10"/>
      <c r="BD614" s="14"/>
      <c r="BE614" s="14"/>
      <c r="BF614" s="10"/>
      <c r="BG614" s="10"/>
      <c r="BH614" s="10"/>
      <c r="BI614" s="10"/>
    </row>
    <row r="615" ht="15.75" customHeight="1">
      <c r="A615" s="226"/>
      <c r="B615" s="227"/>
      <c r="C615" s="228"/>
      <c r="D615" s="14"/>
      <c r="E615" s="14"/>
      <c r="F615" s="14"/>
      <c r="G615" s="14"/>
      <c r="H615" s="14"/>
      <c r="I615" s="14"/>
      <c r="J615" s="14"/>
      <c r="K615" s="14"/>
      <c r="L615" s="229"/>
      <c r="M615" s="14"/>
      <c r="N615" s="230"/>
      <c r="O615" s="14"/>
      <c r="P615" s="10"/>
      <c r="Q615" s="14"/>
      <c r="R615" s="14"/>
      <c r="S615" s="14"/>
      <c r="T615" s="14"/>
      <c r="U615" s="14"/>
      <c r="V615" s="14"/>
      <c r="W615" s="14"/>
      <c r="X615" s="14"/>
      <c r="Y615" s="231"/>
      <c r="Z615" s="231"/>
      <c r="AA615" s="231"/>
      <c r="AB615" s="229"/>
      <c r="AC615" s="14"/>
      <c r="AD615" s="14"/>
      <c r="AE615" s="14"/>
      <c r="AF615" s="14"/>
      <c r="AG615" s="14"/>
      <c r="AH615" s="14"/>
      <c r="AI615" s="14"/>
      <c r="AJ615" s="14"/>
      <c r="AK615" s="14"/>
      <c r="AL615" s="14"/>
      <c r="AM615" s="14"/>
      <c r="AN615" s="14"/>
      <c r="AO615" s="230"/>
      <c r="AP615" s="10"/>
      <c r="AQ615" s="10"/>
      <c r="AR615" s="10"/>
      <c r="AS615" s="14"/>
      <c r="AT615" s="10"/>
      <c r="AU615" s="10"/>
      <c r="AV615" s="10"/>
      <c r="AW615" s="10"/>
      <c r="AX615" s="10"/>
      <c r="AY615" s="10"/>
      <c r="AZ615" s="10"/>
      <c r="BA615" s="10"/>
      <c r="BB615" s="10"/>
      <c r="BC615" s="10"/>
      <c r="BD615" s="14"/>
      <c r="BE615" s="14"/>
      <c r="BF615" s="10"/>
      <c r="BG615" s="10"/>
      <c r="BH615" s="10"/>
      <c r="BI615" s="10"/>
    </row>
    <row r="616" ht="15.75" customHeight="1">
      <c r="A616" s="226"/>
      <c r="B616" s="227"/>
      <c r="C616" s="228"/>
      <c r="D616" s="14"/>
      <c r="E616" s="14"/>
      <c r="F616" s="14"/>
      <c r="G616" s="14"/>
      <c r="H616" s="14"/>
      <c r="I616" s="14"/>
      <c r="J616" s="14"/>
      <c r="K616" s="14"/>
      <c r="L616" s="229"/>
      <c r="M616" s="14"/>
      <c r="N616" s="230"/>
      <c r="O616" s="14"/>
      <c r="P616" s="10"/>
      <c r="Q616" s="14"/>
      <c r="R616" s="14"/>
      <c r="S616" s="14"/>
      <c r="T616" s="14"/>
      <c r="U616" s="14"/>
      <c r="V616" s="14"/>
      <c r="W616" s="14"/>
      <c r="X616" s="14"/>
      <c r="Y616" s="231"/>
      <c r="Z616" s="231"/>
      <c r="AA616" s="231"/>
      <c r="AB616" s="229"/>
      <c r="AC616" s="14"/>
      <c r="AD616" s="14"/>
      <c r="AE616" s="14"/>
      <c r="AF616" s="14"/>
      <c r="AG616" s="14"/>
      <c r="AH616" s="14"/>
      <c r="AI616" s="14"/>
      <c r="AJ616" s="14"/>
      <c r="AK616" s="14"/>
      <c r="AL616" s="14"/>
      <c r="AM616" s="14"/>
      <c r="AN616" s="14"/>
      <c r="AO616" s="230"/>
      <c r="AP616" s="10"/>
      <c r="AQ616" s="10"/>
      <c r="AR616" s="10"/>
      <c r="AS616" s="14"/>
      <c r="AT616" s="10"/>
      <c r="AU616" s="10"/>
      <c r="AV616" s="10"/>
      <c r="AW616" s="10"/>
      <c r="AX616" s="10"/>
      <c r="AY616" s="10"/>
      <c r="AZ616" s="10"/>
      <c r="BA616" s="10"/>
      <c r="BB616" s="10"/>
      <c r="BC616" s="10"/>
      <c r="BD616" s="14"/>
      <c r="BE616" s="14"/>
      <c r="BF616" s="10"/>
      <c r="BG616" s="10"/>
      <c r="BH616" s="10"/>
      <c r="BI616" s="10"/>
    </row>
    <row r="617" ht="15.75" customHeight="1">
      <c r="A617" s="226"/>
      <c r="B617" s="227"/>
      <c r="C617" s="228"/>
      <c r="D617" s="14"/>
      <c r="E617" s="14"/>
      <c r="F617" s="14"/>
      <c r="G617" s="14"/>
      <c r="H617" s="14"/>
      <c r="I617" s="14"/>
      <c r="J617" s="14"/>
      <c r="K617" s="14"/>
      <c r="L617" s="229"/>
      <c r="M617" s="14"/>
      <c r="N617" s="230"/>
      <c r="O617" s="14"/>
      <c r="P617" s="10"/>
      <c r="Q617" s="14"/>
      <c r="R617" s="14"/>
      <c r="S617" s="14"/>
      <c r="T617" s="14"/>
      <c r="U617" s="14"/>
      <c r="V617" s="14"/>
      <c r="W617" s="14"/>
      <c r="X617" s="14"/>
      <c r="Y617" s="231"/>
      <c r="Z617" s="231"/>
      <c r="AA617" s="231"/>
      <c r="AB617" s="229"/>
      <c r="AC617" s="14"/>
      <c r="AD617" s="14"/>
      <c r="AE617" s="14"/>
      <c r="AF617" s="14"/>
      <c r="AG617" s="14"/>
      <c r="AH617" s="14"/>
      <c r="AI617" s="14"/>
      <c r="AJ617" s="14"/>
      <c r="AK617" s="14"/>
      <c r="AL617" s="14"/>
      <c r="AM617" s="14"/>
      <c r="AN617" s="14"/>
      <c r="AO617" s="230"/>
      <c r="AP617" s="10"/>
      <c r="AQ617" s="10"/>
      <c r="AR617" s="10"/>
      <c r="AS617" s="14"/>
      <c r="AT617" s="10"/>
      <c r="AU617" s="10"/>
      <c r="AV617" s="10"/>
      <c r="AW617" s="10"/>
      <c r="AX617" s="10"/>
      <c r="AY617" s="10"/>
      <c r="AZ617" s="10"/>
      <c r="BA617" s="10"/>
      <c r="BB617" s="10"/>
      <c r="BC617" s="10"/>
      <c r="BD617" s="14"/>
      <c r="BE617" s="14"/>
      <c r="BF617" s="10"/>
      <c r="BG617" s="10"/>
      <c r="BH617" s="10"/>
      <c r="BI617" s="10"/>
    </row>
    <row r="618" ht="15.75" customHeight="1">
      <c r="A618" s="226"/>
      <c r="B618" s="227"/>
      <c r="C618" s="228"/>
      <c r="D618" s="14"/>
      <c r="E618" s="14"/>
      <c r="F618" s="14"/>
      <c r="G618" s="14"/>
      <c r="H618" s="14"/>
      <c r="I618" s="14"/>
      <c r="J618" s="14"/>
      <c r="K618" s="14"/>
      <c r="L618" s="229"/>
      <c r="M618" s="14"/>
      <c r="N618" s="230"/>
      <c r="O618" s="14"/>
      <c r="P618" s="10"/>
      <c r="Q618" s="14"/>
      <c r="R618" s="14"/>
      <c r="S618" s="14"/>
      <c r="T618" s="14"/>
      <c r="U618" s="14"/>
      <c r="V618" s="14"/>
      <c r="W618" s="14"/>
      <c r="X618" s="14"/>
      <c r="Y618" s="231"/>
      <c r="Z618" s="231"/>
      <c r="AA618" s="231"/>
      <c r="AB618" s="229"/>
      <c r="AC618" s="14"/>
      <c r="AD618" s="14"/>
      <c r="AE618" s="14"/>
      <c r="AF618" s="14"/>
      <c r="AG618" s="14"/>
      <c r="AH618" s="14"/>
      <c r="AI618" s="14"/>
      <c r="AJ618" s="14"/>
      <c r="AK618" s="14"/>
      <c r="AL618" s="14"/>
      <c r="AM618" s="14"/>
      <c r="AN618" s="14"/>
      <c r="AO618" s="230"/>
      <c r="AP618" s="10"/>
      <c r="AQ618" s="10"/>
      <c r="AR618" s="10"/>
      <c r="AS618" s="14"/>
      <c r="AT618" s="10"/>
      <c r="AU618" s="10"/>
      <c r="AV618" s="10"/>
      <c r="AW618" s="10"/>
      <c r="AX618" s="10"/>
      <c r="AY618" s="10"/>
      <c r="AZ618" s="10"/>
      <c r="BA618" s="10"/>
      <c r="BB618" s="10"/>
      <c r="BC618" s="10"/>
      <c r="BD618" s="14"/>
      <c r="BE618" s="14"/>
      <c r="BF618" s="10"/>
      <c r="BG618" s="10"/>
      <c r="BH618" s="10"/>
      <c r="BI618" s="10"/>
    </row>
    <row r="619" ht="15.75" customHeight="1">
      <c r="A619" s="226"/>
      <c r="B619" s="227"/>
      <c r="C619" s="228"/>
      <c r="D619" s="14"/>
      <c r="E619" s="14"/>
      <c r="F619" s="14"/>
      <c r="G619" s="14"/>
      <c r="H619" s="14"/>
      <c r="I619" s="14"/>
      <c r="J619" s="14"/>
      <c r="K619" s="14"/>
      <c r="L619" s="229"/>
      <c r="M619" s="14"/>
      <c r="N619" s="230"/>
      <c r="O619" s="14"/>
      <c r="P619" s="10"/>
      <c r="Q619" s="14"/>
      <c r="R619" s="14"/>
      <c r="S619" s="14"/>
      <c r="T619" s="14"/>
      <c r="U619" s="14"/>
      <c r="V619" s="14"/>
      <c r="W619" s="14"/>
      <c r="X619" s="14"/>
      <c r="Y619" s="231"/>
      <c r="Z619" s="231"/>
      <c r="AA619" s="231"/>
      <c r="AB619" s="229"/>
      <c r="AC619" s="14"/>
      <c r="AD619" s="14"/>
      <c r="AE619" s="14"/>
      <c r="AF619" s="14"/>
      <c r="AG619" s="14"/>
      <c r="AH619" s="14"/>
      <c r="AI619" s="14"/>
      <c r="AJ619" s="14"/>
      <c r="AK619" s="14"/>
      <c r="AL619" s="14"/>
      <c r="AM619" s="14"/>
      <c r="AN619" s="14"/>
      <c r="AO619" s="230"/>
      <c r="AP619" s="10"/>
      <c r="AQ619" s="10"/>
      <c r="AR619" s="10"/>
      <c r="AS619" s="14"/>
      <c r="AT619" s="10"/>
      <c r="AU619" s="10"/>
      <c r="AV619" s="10"/>
      <c r="AW619" s="10"/>
      <c r="AX619" s="10"/>
      <c r="AY619" s="10"/>
      <c r="AZ619" s="10"/>
      <c r="BA619" s="10"/>
      <c r="BB619" s="10"/>
      <c r="BC619" s="10"/>
      <c r="BD619" s="14"/>
      <c r="BE619" s="14"/>
      <c r="BF619" s="10"/>
      <c r="BG619" s="10"/>
      <c r="BH619" s="10"/>
      <c r="BI619" s="10"/>
    </row>
    <row r="620" ht="15.75" customHeight="1">
      <c r="A620" s="226"/>
      <c r="B620" s="227"/>
      <c r="C620" s="228"/>
      <c r="D620" s="14"/>
      <c r="E620" s="14"/>
      <c r="F620" s="14"/>
      <c r="G620" s="14"/>
      <c r="H620" s="14"/>
      <c r="I620" s="14"/>
      <c r="J620" s="14"/>
      <c r="K620" s="14"/>
      <c r="L620" s="229"/>
      <c r="M620" s="14"/>
      <c r="N620" s="230"/>
      <c r="O620" s="14"/>
      <c r="P620" s="10"/>
      <c r="Q620" s="14"/>
      <c r="R620" s="14"/>
      <c r="S620" s="14"/>
      <c r="T620" s="14"/>
      <c r="U620" s="14"/>
      <c r="V620" s="14"/>
      <c r="W620" s="14"/>
      <c r="X620" s="14"/>
      <c r="Y620" s="231"/>
      <c r="Z620" s="231"/>
      <c r="AA620" s="231"/>
      <c r="AB620" s="229"/>
      <c r="AC620" s="14"/>
      <c r="AD620" s="14"/>
      <c r="AE620" s="14"/>
      <c r="AF620" s="14"/>
      <c r="AG620" s="14"/>
      <c r="AH620" s="14"/>
      <c r="AI620" s="14"/>
      <c r="AJ620" s="14"/>
      <c r="AK620" s="14"/>
      <c r="AL620" s="14"/>
      <c r="AM620" s="14"/>
      <c r="AN620" s="14"/>
      <c r="AO620" s="230"/>
      <c r="AP620" s="10"/>
      <c r="AQ620" s="10"/>
      <c r="AR620" s="10"/>
      <c r="AS620" s="14"/>
      <c r="AT620" s="10"/>
      <c r="AU620" s="10"/>
      <c r="AV620" s="10"/>
      <c r="AW620" s="10"/>
      <c r="AX620" s="10"/>
      <c r="AY620" s="10"/>
      <c r="AZ620" s="10"/>
      <c r="BA620" s="10"/>
      <c r="BB620" s="10"/>
      <c r="BC620" s="10"/>
      <c r="BD620" s="14"/>
      <c r="BE620" s="14"/>
      <c r="BF620" s="10"/>
      <c r="BG620" s="10"/>
      <c r="BH620" s="10"/>
      <c r="BI620" s="10"/>
    </row>
    <row r="621" ht="15.75" customHeight="1">
      <c r="A621" s="226"/>
      <c r="B621" s="227"/>
      <c r="C621" s="228"/>
      <c r="D621" s="14"/>
      <c r="E621" s="14"/>
      <c r="F621" s="14"/>
      <c r="G621" s="14"/>
      <c r="H621" s="14"/>
      <c r="I621" s="14"/>
      <c r="J621" s="14"/>
      <c r="K621" s="14"/>
      <c r="L621" s="229"/>
      <c r="M621" s="14"/>
      <c r="N621" s="230"/>
      <c r="O621" s="14"/>
      <c r="P621" s="10"/>
      <c r="Q621" s="14"/>
      <c r="R621" s="14"/>
      <c r="S621" s="14"/>
      <c r="T621" s="14"/>
      <c r="U621" s="14"/>
      <c r="V621" s="14"/>
      <c r="W621" s="14"/>
      <c r="X621" s="14"/>
      <c r="Y621" s="231"/>
      <c r="Z621" s="231"/>
      <c r="AA621" s="231"/>
      <c r="AB621" s="229"/>
      <c r="AC621" s="14"/>
      <c r="AD621" s="14"/>
      <c r="AE621" s="14"/>
      <c r="AF621" s="14"/>
      <c r="AG621" s="14"/>
      <c r="AH621" s="14"/>
      <c r="AI621" s="14"/>
      <c r="AJ621" s="14"/>
      <c r="AK621" s="14"/>
      <c r="AL621" s="14"/>
      <c r="AM621" s="14"/>
      <c r="AN621" s="14"/>
      <c r="AO621" s="230"/>
      <c r="AP621" s="10"/>
      <c r="AQ621" s="10"/>
      <c r="AR621" s="10"/>
      <c r="AS621" s="14"/>
      <c r="AT621" s="10"/>
      <c r="AU621" s="10"/>
      <c r="AV621" s="10"/>
      <c r="AW621" s="10"/>
      <c r="AX621" s="10"/>
      <c r="AY621" s="10"/>
      <c r="AZ621" s="10"/>
      <c r="BA621" s="10"/>
      <c r="BB621" s="10"/>
      <c r="BC621" s="10"/>
      <c r="BD621" s="14"/>
      <c r="BE621" s="14"/>
      <c r="BF621" s="10"/>
      <c r="BG621" s="10"/>
      <c r="BH621" s="10"/>
      <c r="BI621" s="10"/>
    </row>
    <row r="622" ht="15.75" customHeight="1">
      <c r="A622" s="226"/>
      <c r="B622" s="227"/>
      <c r="C622" s="228"/>
      <c r="D622" s="14"/>
      <c r="E622" s="14"/>
      <c r="F622" s="14"/>
      <c r="G622" s="14"/>
      <c r="H622" s="14"/>
      <c r="I622" s="14"/>
      <c r="J622" s="14"/>
      <c r="K622" s="14"/>
      <c r="L622" s="229"/>
      <c r="M622" s="14"/>
      <c r="N622" s="230"/>
      <c r="O622" s="14"/>
      <c r="P622" s="10"/>
      <c r="Q622" s="14"/>
      <c r="R622" s="14"/>
      <c r="S622" s="14"/>
      <c r="T622" s="14"/>
      <c r="U622" s="14"/>
      <c r="V622" s="14"/>
      <c r="W622" s="14"/>
      <c r="X622" s="14"/>
      <c r="Y622" s="231"/>
      <c r="Z622" s="231"/>
      <c r="AA622" s="231"/>
      <c r="AB622" s="229"/>
      <c r="AC622" s="14"/>
      <c r="AD622" s="14"/>
      <c r="AE622" s="14"/>
      <c r="AF622" s="14"/>
      <c r="AG622" s="14"/>
      <c r="AH622" s="14"/>
      <c r="AI622" s="14"/>
      <c r="AJ622" s="14"/>
      <c r="AK622" s="14"/>
      <c r="AL622" s="14"/>
      <c r="AM622" s="14"/>
      <c r="AN622" s="14"/>
      <c r="AO622" s="230"/>
      <c r="AP622" s="10"/>
      <c r="AQ622" s="10"/>
      <c r="AR622" s="10"/>
      <c r="AS622" s="14"/>
      <c r="AT622" s="10"/>
      <c r="AU622" s="10"/>
      <c r="AV622" s="10"/>
      <c r="AW622" s="10"/>
      <c r="AX622" s="10"/>
      <c r="AY622" s="10"/>
      <c r="AZ622" s="10"/>
      <c r="BA622" s="10"/>
      <c r="BB622" s="10"/>
      <c r="BC622" s="10"/>
      <c r="BD622" s="14"/>
      <c r="BE622" s="14"/>
      <c r="BF622" s="10"/>
      <c r="BG622" s="10"/>
      <c r="BH622" s="10"/>
      <c r="BI622" s="10"/>
    </row>
    <row r="623" ht="15.75" customHeight="1">
      <c r="A623" s="226"/>
      <c r="B623" s="227"/>
      <c r="C623" s="228"/>
      <c r="D623" s="14"/>
      <c r="E623" s="14"/>
      <c r="F623" s="14"/>
      <c r="G623" s="14"/>
      <c r="H623" s="14"/>
      <c r="I623" s="14"/>
      <c r="J623" s="14"/>
      <c r="K623" s="14"/>
      <c r="L623" s="229"/>
      <c r="M623" s="14"/>
      <c r="N623" s="230"/>
      <c r="O623" s="14"/>
      <c r="P623" s="10"/>
      <c r="Q623" s="14"/>
      <c r="R623" s="14"/>
      <c r="S623" s="14"/>
      <c r="T623" s="14"/>
      <c r="U623" s="14"/>
      <c r="V623" s="14"/>
      <c r="W623" s="14"/>
      <c r="X623" s="14"/>
      <c r="Y623" s="231"/>
      <c r="Z623" s="231"/>
      <c r="AA623" s="231"/>
      <c r="AB623" s="229"/>
      <c r="AC623" s="14"/>
      <c r="AD623" s="14"/>
      <c r="AE623" s="14"/>
      <c r="AF623" s="14"/>
      <c r="AG623" s="14"/>
      <c r="AH623" s="14"/>
      <c r="AI623" s="14"/>
      <c r="AJ623" s="14"/>
      <c r="AK623" s="14"/>
      <c r="AL623" s="14"/>
      <c r="AM623" s="14"/>
      <c r="AN623" s="14"/>
      <c r="AO623" s="230"/>
      <c r="AP623" s="10"/>
      <c r="AQ623" s="10"/>
      <c r="AR623" s="10"/>
      <c r="AS623" s="14"/>
      <c r="AT623" s="10"/>
      <c r="AU623" s="10"/>
      <c r="AV623" s="10"/>
      <c r="AW623" s="10"/>
      <c r="AX623" s="10"/>
      <c r="AY623" s="10"/>
      <c r="AZ623" s="10"/>
      <c r="BA623" s="10"/>
      <c r="BB623" s="10"/>
      <c r="BC623" s="10"/>
      <c r="BD623" s="14"/>
      <c r="BE623" s="14"/>
      <c r="BF623" s="10"/>
      <c r="BG623" s="10"/>
      <c r="BH623" s="10"/>
      <c r="BI623" s="10"/>
    </row>
    <row r="624" ht="15.75" customHeight="1">
      <c r="A624" s="226"/>
      <c r="B624" s="227"/>
      <c r="C624" s="228"/>
      <c r="D624" s="14"/>
      <c r="E624" s="14"/>
      <c r="F624" s="14"/>
      <c r="G624" s="14"/>
      <c r="H624" s="14"/>
      <c r="I624" s="14"/>
      <c r="J624" s="14"/>
      <c r="K624" s="14"/>
      <c r="L624" s="229"/>
      <c r="M624" s="14"/>
      <c r="N624" s="230"/>
      <c r="O624" s="14"/>
      <c r="P624" s="10"/>
      <c r="Q624" s="14"/>
      <c r="R624" s="14"/>
      <c r="S624" s="14"/>
      <c r="T624" s="14"/>
      <c r="U624" s="14"/>
      <c r="V624" s="14"/>
      <c r="W624" s="14"/>
      <c r="X624" s="14"/>
      <c r="Y624" s="231"/>
      <c r="Z624" s="231"/>
      <c r="AA624" s="231"/>
      <c r="AB624" s="229"/>
      <c r="AC624" s="14"/>
      <c r="AD624" s="14"/>
      <c r="AE624" s="14"/>
      <c r="AF624" s="14"/>
      <c r="AG624" s="14"/>
      <c r="AH624" s="14"/>
      <c r="AI624" s="14"/>
      <c r="AJ624" s="14"/>
      <c r="AK624" s="14"/>
      <c r="AL624" s="14"/>
      <c r="AM624" s="14"/>
      <c r="AN624" s="14"/>
      <c r="AO624" s="230"/>
      <c r="AP624" s="10"/>
      <c r="AQ624" s="10"/>
      <c r="AR624" s="10"/>
      <c r="AS624" s="14"/>
      <c r="AT624" s="10"/>
      <c r="AU624" s="10"/>
      <c r="AV624" s="10"/>
      <c r="AW624" s="10"/>
      <c r="AX624" s="10"/>
      <c r="AY624" s="10"/>
      <c r="AZ624" s="10"/>
      <c r="BA624" s="10"/>
      <c r="BB624" s="10"/>
      <c r="BC624" s="10"/>
      <c r="BD624" s="14"/>
      <c r="BE624" s="14"/>
      <c r="BF624" s="10"/>
      <c r="BG624" s="10"/>
      <c r="BH624" s="10"/>
      <c r="BI624" s="10"/>
    </row>
    <row r="625" ht="15.75" customHeight="1">
      <c r="A625" s="226"/>
      <c r="B625" s="227"/>
      <c r="C625" s="228"/>
      <c r="D625" s="14"/>
      <c r="E625" s="14"/>
      <c r="F625" s="14"/>
      <c r="G625" s="14"/>
      <c r="H625" s="14"/>
      <c r="I625" s="14"/>
      <c r="J625" s="14"/>
      <c r="K625" s="14"/>
      <c r="L625" s="229"/>
      <c r="M625" s="14"/>
      <c r="N625" s="230"/>
      <c r="O625" s="14"/>
      <c r="P625" s="10"/>
      <c r="Q625" s="14"/>
      <c r="R625" s="14"/>
      <c r="S625" s="14"/>
      <c r="T625" s="14"/>
      <c r="U625" s="14"/>
      <c r="V625" s="14"/>
      <c r="W625" s="14"/>
      <c r="X625" s="14"/>
      <c r="Y625" s="231"/>
      <c r="Z625" s="231"/>
      <c r="AA625" s="231"/>
      <c r="AB625" s="229"/>
      <c r="AC625" s="14"/>
      <c r="AD625" s="14"/>
      <c r="AE625" s="14"/>
      <c r="AF625" s="14"/>
      <c r="AG625" s="14"/>
      <c r="AH625" s="14"/>
      <c r="AI625" s="14"/>
      <c r="AJ625" s="14"/>
      <c r="AK625" s="14"/>
      <c r="AL625" s="14"/>
      <c r="AM625" s="14"/>
      <c r="AN625" s="14"/>
      <c r="AO625" s="230"/>
      <c r="AP625" s="10"/>
      <c r="AQ625" s="10"/>
      <c r="AR625" s="10"/>
      <c r="AS625" s="14"/>
      <c r="AT625" s="10"/>
      <c r="AU625" s="10"/>
      <c r="AV625" s="10"/>
      <c r="AW625" s="10"/>
      <c r="AX625" s="10"/>
      <c r="AY625" s="10"/>
      <c r="AZ625" s="10"/>
      <c r="BA625" s="10"/>
      <c r="BB625" s="10"/>
      <c r="BC625" s="10"/>
      <c r="BD625" s="14"/>
      <c r="BE625" s="14"/>
      <c r="BF625" s="10"/>
      <c r="BG625" s="10"/>
      <c r="BH625" s="10"/>
      <c r="BI625" s="10"/>
    </row>
    <row r="626" ht="15.75" customHeight="1">
      <c r="A626" s="226"/>
      <c r="B626" s="227"/>
      <c r="C626" s="228"/>
      <c r="D626" s="14"/>
      <c r="E626" s="14"/>
      <c r="F626" s="14"/>
      <c r="G626" s="14"/>
      <c r="H626" s="14"/>
      <c r="I626" s="14"/>
      <c r="J626" s="14"/>
      <c r="K626" s="14"/>
      <c r="L626" s="229"/>
      <c r="M626" s="14"/>
      <c r="N626" s="230"/>
      <c r="O626" s="14"/>
      <c r="P626" s="10"/>
      <c r="Q626" s="14"/>
      <c r="R626" s="14"/>
      <c r="S626" s="14"/>
      <c r="T626" s="14"/>
      <c r="U626" s="14"/>
      <c r="V626" s="14"/>
      <c r="W626" s="14"/>
      <c r="X626" s="14"/>
      <c r="Y626" s="231"/>
      <c r="Z626" s="231"/>
      <c r="AA626" s="231"/>
      <c r="AB626" s="229"/>
      <c r="AC626" s="14"/>
      <c r="AD626" s="14"/>
      <c r="AE626" s="14"/>
      <c r="AF626" s="14"/>
      <c r="AG626" s="14"/>
      <c r="AH626" s="14"/>
      <c r="AI626" s="14"/>
      <c r="AJ626" s="14"/>
      <c r="AK626" s="14"/>
      <c r="AL626" s="14"/>
      <c r="AM626" s="14"/>
      <c r="AN626" s="14"/>
      <c r="AO626" s="230"/>
      <c r="AP626" s="10"/>
      <c r="AQ626" s="10"/>
      <c r="AR626" s="10"/>
      <c r="AS626" s="14"/>
      <c r="AT626" s="10"/>
      <c r="AU626" s="10"/>
      <c r="AV626" s="10"/>
      <c r="AW626" s="10"/>
      <c r="AX626" s="10"/>
      <c r="AY626" s="10"/>
      <c r="AZ626" s="10"/>
      <c r="BA626" s="10"/>
      <c r="BB626" s="10"/>
      <c r="BC626" s="10"/>
      <c r="BD626" s="14"/>
      <c r="BE626" s="14"/>
      <c r="BF626" s="10"/>
      <c r="BG626" s="10"/>
      <c r="BH626" s="10"/>
      <c r="BI626" s="10"/>
    </row>
    <row r="627" ht="15.75" customHeight="1">
      <c r="A627" s="226"/>
      <c r="B627" s="227"/>
      <c r="C627" s="228"/>
      <c r="D627" s="14"/>
      <c r="E627" s="14"/>
      <c r="F627" s="14"/>
      <c r="G627" s="14"/>
      <c r="H627" s="14"/>
      <c r="I627" s="14"/>
      <c r="J627" s="14"/>
      <c r="K627" s="14"/>
      <c r="L627" s="229"/>
      <c r="M627" s="14"/>
      <c r="N627" s="230"/>
      <c r="O627" s="14"/>
      <c r="P627" s="10"/>
      <c r="Q627" s="14"/>
      <c r="R627" s="14"/>
      <c r="S627" s="14"/>
      <c r="T627" s="14"/>
      <c r="U627" s="14"/>
      <c r="V627" s="14"/>
      <c r="W627" s="14"/>
      <c r="X627" s="14"/>
      <c r="Y627" s="231"/>
      <c r="Z627" s="231"/>
      <c r="AA627" s="231"/>
      <c r="AB627" s="229"/>
      <c r="AC627" s="14"/>
      <c r="AD627" s="14"/>
      <c r="AE627" s="14"/>
      <c r="AF627" s="14"/>
      <c r="AG627" s="14"/>
      <c r="AH627" s="14"/>
      <c r="AI627" s="14"/>
      <c r="AJ627" s="14"/>
      <c r="AK627" s="14"/>
      <c r="AL627" s="14"/>
      <c r="AM627" s="14"/>
      <c r="AN627" s="14"/>
      <c r="AO627" s="230"/>
      <c r="AP627" s="10"/>
      <c r="AQ627" s="10"/>
      <c r="AR627" s="10"/>
      <c r="AS627" s="14"/>
      <c r="AT627" s="10"/>
      <c r="AU627" s="10"/>
      <c r="AV627" s="10"/>
      <c r="AW627" s="10"/>
      <c r="AX627" s="10"/>
      <c r="AY627" s="10"/>
      <c r="AZ627" s="10"/>
      <c r="BA627" s="10"/>
      <c r="BB627" s="10"/>
      <c r="BC627" s="10"/>
      <c r="BD627" s="14"/>
      <c r="BE627" s="14"/>
      <c r="BF627" s="10"/>
      <c r="BG627" s="10"/>
      <c r="BH627" s="10"/>
      <c r="BI627" s="10"/>
    </row>
    <row r="628" ht="15.75" customHeight="1">
      <c r="A628" s="226"/>
      <c r="B628" s="227"/>
      <c r="C628" s="228"/>
      <c r="D628" s="14"/>
      <c r="E628" s="14"/>
      <c r="F628" s="14"/>
      <c r="G628" s="14"/>
      <c r="H628" s="14"/>
      <c r="I628" s="14"/>
      <c r="J628" s="14"/>
      <c r="K628" s="14"/>
      <c r="L628" s="229"/>
      <c r="M628" s="14"/>
      <c r="N628" s="230"/>
      <c r="O628" s="14"/>
      <c r="P628" s="10"/>
      <c r="Q628" s="14"/>
      <c r="R628" s="14"/>
      <c r="S628" s="14"/>
      <c r="T628" s="14"/>
      <c r="U628" s="14"/>
      <c r="V628" s="14"/>
      <c r="W628" s="14"/>
      <c r="X628" s="14"/>
      <c r="Y628" s="231"/>
      <c r="Z628" s="231"/>
      <c r="AA628" s="231"/>
      <c r="AB628" s="229"/>
      <c r="AC628" s="14"/>
      <c r="AD628" s="14"/>
      <c r="AE628" s="14"/>
      <c r="AF628" s="14"/>
      <c r="AG628" s="14"/>
      <c r="AH628" s="14"/>
      <c r="AI628" s="14"/>
      <c r="AJ628" s="14"/>
      <c r="AK628" s="14"/>
      <c r="AL628" s="14"/>
      <c r="AM628" s="14"/>
      <c r="AN628" s="14"/>
      <c r="AO628" s="230"/>
      <c r="AP628" s="10"/>
      <c r="AQ628" s="10"/>
      <c r="AR628" s="10"/>
      <c r="AS628" s="14"/>
      <c r="AT628" s="10"/>
      <c r="AU628" s="10"/>
      <c r="AV628" s="10"/>
      <c r="AW628" s="10"/>
      <c r="AX628" s="10"/>
      <c r="AY628" s="10"/>
      <c r="AZ628" s="10"/>
      <c r="BA628" s="10"/>
      <c r="BB628" s="10"/>
      <c r="BC628" s="10"/>
      <c r="BD628" s="14"/>
      <c r="BE628" s="14"/>
      <c r="BF628" s="10"/>
      <c r="BG628" s="10"/>
      <c r="BH628" s="10"/>
      <c r="BI628" s="10"/>
    </row>
    <row r="629" ht="15.75" customHeight="1">
      <c r="A629" s="226"/>
      <c r="B629" s="227"/>
      <c r="C629" s="228"/>
      <c r="D629" s="14"/>
      <c r="E629" s="14"/>
      <c r="F629" s="14"/>
      <c r="G629" s="14"/>
      <c r="H629" s="14"/>
      <c r="I629" s="14"/>
      <c r="J629" s="14"/>
      <c r="K629" s="14"/>
      <c r="L629" s="229"/>
      <c r="M629" s="14"/>
      <c r="N629" s="230"/>
      <c r="O629" s="14"/>
      <c r="P629" s="10"/>
      <c r="Q629" s="14"/>
      <c r="R629" s="14"/>
      <c r="S629" s="14"/>
      <c r="T629" s="14"/>
      <c r="U629" s="14"/>
      <c r="V629" s="14"/>
      <c r="W629" s="14"/>
      <c r="X629" s="14"/>
      <c r="Y629" s="231"/>
      <c r="Z629" s="231"/>
      <c r="AA629" s="231"/>
      <c r="AB629" s="229"/>
      <c r="AC629" s="14"/>
      <c r="AD629" s="14"/>
      <c r="AE629" s="14"/>
      <c r="AF629" s="14"/>
      <c r="AG629" s="14"/>
      <c r="AH629" s="14"/>
      <c r="AI629" s="14"/>
      <c r="AJ629" s="14"/>
      <c r="AK629" s="14"/>
      <c r="AL629" s="14"/>
      <c r="AM629" s="14"/>
      <c r="AN629" s="14"/>
      <c r="AO629" s="230"/>
      <c r="AP629" s="10"/>
      <c r="AQ629" s="10"/>
      <c r="AR629" s="10"/>
      <c r="AS629" s="14"/>
      <c r="AT629" s="10"/>
      <c r="AU629" s="10"/>
      <c r="AV629" s="10"/>
      <c r="AW629" s="10"/>
      <c r="AX629" s="10"/>
      <c r="AY629" s="10"/>
      <c r="AZ629" s="10"/>
      <c r="BA629" s="10"/>
      <c r="BB629" s="10"/>
      <c r="BC629" s="10"/>
      <c r="BD629" s="14"/>
      <c r="BE629" s="14"/>
      <c r="BF629" s="10"/>
      <c r="BG629" s="10"/>
      <c r="BH629" s="10"/>
      <c r="BI629" s="10"/>
    </row>
    <row r="630" ht="15.75" customHeight="1">
      <c r="A630" s="226"/>
      <c r="B630" s="227"/>
      <c r="C630" s="228"/>
      <c r="D630" s="14"/>
      <c r="E630" s="14"/>
      <c r="F630" s="14"/>
      <c r="G630" s="14"/>
      <c r="H630" s="14"/>
      <c r="I630" s="14"/>
      <c r="J630" s="14"/>
      <c r="K630" s="14"/>
      <c r="L630" s="229"/>
      <c r="M630" s="14"/>
      <c r="N630" s="230"/>
      <c r="O630" s="14"/>
      <c r="P630" s="10"/>
      <c r="Q630" s="14"/>
      <c r="R630" s="14"/>
      <c r="S630" s="14"/>
      <c r="T630" s="14"/>
      <c r="U630" s="14"/>
      <c r="V630" s="14"/>
      <c r="W630" s="14"/>
      <c r="X630" s="14"/>
      <c r="Y630" s="231"/>
      <c r="Z630" s="231"/>
      <c r="AA630" s="231"/>
      <c r="AB630" s="229"/>
      <c r="AC630" s="14"/>
      <c r="AD630" s="14"/>
      <c r="AE630" s="14"/>
      <c r="AF630" s="14"/>
      <c r="AG630" s="14"/>
      <c r="AH630" s="14"/>
      <c r="AI630" s="14"/>
      <c r="AJ630" s="14"/>
      <c r="AK630" s="14"/>
      <c r="AL630" s="14"/>
      <c r="AM630" s="14"/>
      <c r="AN630" s="14"/>
      <c r="AO630" s="230"/>
      <c r="AP630" s="10"/>
      <c r="AQ630" s="10"/>
      <c r="AR630" s="10"/>
      <c r="AS630" s="14"/>
      <c r="AT630" s="10"/>
      <c r="AU630" s="10"/>
      <c r="AV630" s="10"/>
      <c r="AW630" s="10"/>
      <c r="AX630" s="10"/>
      <c r="AY630" s="10"/>
      <c r="AZ630" s="10"/>
      <c r="BA630" s="10"/>
      <c r="BB630" s="10"/>
      <c r="BC630" s="10"/>
      <c r="BD630" s="14"/>
      <c r="BE630" s="14"/>
      <c r="BF630" s="10"/>
      <c r="BG630" s="10"/>
      <c r="BH630" s="10"/>
      <c r="BI630" s="10"/>
    </row>
    <row r="631" ht="15.75" customHeight="1">
      <c r="A631" s="226"/>
      <c r="B631" s="227"/>
      <c r="C631" s="228"/>
      <c r="D631" s="14"/>
      <c r="E631" s="14"/>
      <c r="F631" s="14"/>
      <c r="G631" s="14"/>
      <c r="H631" s="14"/>
      <c r="I631" s="14"/>
      <c r="J631" s="14"/>
      <c r="K631" s="14"/>
      <c r="L631" s="229"/>
      <c r="M631" s="14"/>
      <c r="N631" s="230"/>
      <c r="O631" s="14"/>
      <c r="P631" s="10"/>
      <c r="Q631" s="14"/>
      <c r="R631" s="14"/>
      <c r="S631" s="14"/>
      <c r="T631" s="14"/>
      <c r="U631" s="14"/>
      <c r="V631" s="14"/>
      <c r="W631" s="14"/>
      <c r="X631" s="14"/>
      <c r="Y631" s="231"/>
      <c r="Z631" s="231"/>
      <c r="AA631" s="231"/>
      <c r="AB631" s="229"/>
      <c r="AC631" s="14"/>
      <c r="AD631" s="14"/>
      <c r="AE631" s="14"/>
      <c r="AF631" s="14"/>
      <c r="AG631" s="14"/>
      <c r="AH631" s="14"/>
      <c r="AI631" s="14"/>
      <c r="AJ631" s="14"/>
      <c r="AK631" s="14"/>
      <c r="AL631" s="14"/>
      <c r="AM631" s="14"/>
      <c r="AN631" s="14"/>
      <c r="AO631" s="230"/>
      <c r="AP631" s="10"/>
      <c r="AQ631" s="10"/>
      <c r="AR631" s="10"/>
      <c r="AS631" s="14"/>
      <c r="AT631" s="10"/>
      <c r="AU631" s="10"/>
      <c r="AV631" s="10"/>
      <c r="AW631" s="10"/>
      <c r="AX631" s="10"/>
      <c r="AY631" s="10"/>
      <c r="AZ631" s="10"/>
      <c r="BA631" s="10"/>
      <c r="BB631" s="10"/>
      <c r="BC631" s="10"/>
      <c r="BD631" s="14"/>
      <c r="BE631" s="14"/>
      <c r="BF631" s="10"/>
      <c r="BG631" s="10"/>
      <c r="BH631" s="10"/>
      <c r="BI631" s="10"/>
    </row>
    <row r="632" ht="15.75" customHeight="1">
      <c r="A632" s="226"/>
      <c r="B632" s="227"/>
      <c r="C632" s="228"/>
      <c r="D632" s="14"/>
      <c r="E632" s="14"/>
      <c r="F632" s="14"/>
      <c r="G632" s="14"/>
      <c r="H632" s="14"/>
      <c r="I632" s="14"/>
      <c r="J632" s="14"/>
      <c r="K632" s="14"/>
      <c r="L632" s="229"/>
      <c r="M632" s="14"/>
      <c r="N632" s="230"/>
      <c r="O632" s="14"/>
      <c r="P632" s="10"/>
      <c r="Q632" s="14"/>
      <c r="R632" s="14"/>
      <c r="S632" s="14"/>
      <c r="T632" s="14"/>
      <c r="U632" s="14"/>
      <c r="V632" s="14"/>
      <c r="W632" s="14"/>
      <c r="X632" s="14"/>
      <c r="Y632" s="231"/>
      <c r="Z632" s="231"/>
      <c r="AA632" s="231"/>
      <c r="AB632" s="229"/>
      <c r="AC632" s="14"/>
      <c r="AD632" s="14"/>
      <c r="AE632" s="14"/>
      <c r="AF632" s="14"/>
      <c r="AG632" s="14"/>
      <c r="AH632" s="14"/>
      <c r="AI632" s="14"/>
      <c r="AJ632" s="14"/>
      <c r="AK632" s="14"/>
      <c r="AL632" s="14"/>
      <c r="AM632" s="14"/>
      <c r="AN632" s="14"/>
      <c r="AO632" s="230"/>
      <c r="AP632" s="10"/>
      <c r="AQ632" s="10"/>
      <c r="AR632" s="10"/>
      <c r="AS632" s="14"/>
      <c r="AT632" s="10"/>
      <c r="AU632" s="10"/>
      <c r="AV632" s="10"/>
      <c r="AW632" s="10"/>
      <c r="AX632" s="10"/>
      <c r="AY632" s="10"/>
      <c r="AZ632" s="10"/>
      <c r="BA632" s="10"/>
      <c r="BB632" s="10"/>
      <c r="BC632" s="10"/>
      <c r="BD632" s="14"/>
      <c r="BE632" s="14"/>
      <c r="BF632" s="10"/>
      <c r="BG632" s="10"/>
      <c r="BH632" s="10"/>
      <c r="BI632" s="10"/>
    </row>
    <row r="633" ht="15.75" customHeight="1">
      <c r="A633" s="226"/>
      <c r="B633" s="227"/>
      <c r="C633" s="228"/>
      <c r="D633" s="14"/>
      <c r="E633" s="14"/>
      <c r="F633" s="14"/>
      <c r="G633" s="14"/>
      <c r="H633" s="14"/>
      <c r="I633" s="14"/>
      <c r="J633" s="14"/>
      <c r="K633" s="14"/>
      <c r="L633" s="229"/>
      <c r="M633" s="14"/>
      <c r="N633" s="230"/>
      <c r="O633" s="14"/>
      <c r="P633" s="10"/>
      <c r="Q633" s="14"/>
      <c r="R633" s="14"/>
      <c r="S633" s="14"/>
      <c r="T633" s="14"/>
      <c r="U633" s="14"/>
      <c r="V633" s="14"/>
      <c r="W633" s="14"/>
      <c r="X633" s="14"/>
      <c r="Y633" s="231"/>
      <c r="Z633" s="231"/>
      <c r="AA633" s="231"/>
      <c r="AB633" s="229"/>
      <c r="AC633" s="14"/>
      <c r="AD633" s="14"/>
      <c r="AE633" s="14"/>
      <c r="AF633" s="14"/>
      <c r="AG633" s="14"/>
      <c r="AH633" s="14"/>
      <c r="AI633" s="14"/>
      <c r="AJ633" s="14"/>
      <c r="AK633" s="14"/>
      <c r="AL633" s="14"/>
      <c r="AM633" s="14"/>
      <c r="AN633" s="14"/>
      <c r="AO633" s="230"/>
      <c r="AP633" s="10"/>
      <c r="AQ633" s="10"/>
      <c r="AR633" s="10"/>
      <c r="AS633" s="14"/>
      <c r="AT633" s="10"/>
      <c r="AU633" s="10"/>
      <c r="AV633" s="10"/>
      <c r="AW633" s="10"/>
      <c r="AX633" s="10"/>
      <c r="AY633" s="10"/>
      <c r="AZ633" s="10"/>
      <c r="BA633" s="10"/>
      <c r="BB633" s="10"/>
      <c r="BC633" s="10"/>
      <c r="BD633" s="14"/>
      <c r="BE633" s="14"/>
      <c r="BF633" s="10"/>
      <c r="BG633" s="10"/>
      <c r="BH633" s="10"/>
      <c r="BI633" s="10"/>
    </row>
    <row r="634" ht="15.75" customHeight="1">
      <c r="A634" s="226"/>
      <c r="B634" s="227"/>
      <c r="C634" s="228"/>
      <c r="D634" s="14"/>
      <c r="E634" s="14"/>
      <c r="F634" s="14"/>
      <c r="G634" s="14"/>
      <c r="H634" s="14"/>
      <c r="I634" s="14"/>
      <c r="J634" s="14"/>
      <c r="K634" s="14"/>
      <c r="L634" s="229"/>
      <c r="M634" s="14"/>
      <c r="N634" s="230"/>
      <c r="O634" s="14"/>
      <c r="P634" s="10"/>
      <c r="Q634" s="14"/>
      <c r="R634" s="14"/>
      <c r="S634" s="14"/>
      <c r="T634" s="14"/>
      <c r="U634" s="14"/>
      <c r="V634" s="14"/>
      <c r="W634" s="14"/>
      <c r="X634" s="14"/>
      <c r="Y634" s="231"/>
      <c r="Z634" s="231"/>
      <c r="AA634" s="231"/>
      <c r="AB634" s="229"/>
      <c r="AC634" s="14"/>
      <c r="AD634" s="14"/>
      <c r="AE634" s="14"/>
      <c r="AF634" s="14"/>
      <c r="AG634" s="14"/>
      <c r="AH634" s="14"/>
      <c r="AI634" s="14"/>
      <c r="AJ634" s="14"/>
      <c r="AK634" s="14"/>
      <c r="AL634" s="14"/>
      <c r="AM634" s="14"/>
      <c r="AN634" s="14"/>
      <c r="AO634" s="230"/>
      <c r="AP634" s="10"/>
      <c r="AQ634" s="10"/>
      <c r="AR634" s="10"/>
      <c r="AS634" s="14"/>
      <c r="AT634" s="10"/>
      <c r="AU634" s="10"/>
      <c r="AV634" s="10"/>
      <c r="AW634" s="10"/>
      <c r="AX634" s="10"/>
      <c r="AY634" s="10"/>
      <c r="AZ634" s="10"/>
      <c r="BA634" s="10"/>
      <c r="BB634" s="10"/>
      <c r="BC634" s="10"/>
      <c r="BD634" s="14"/>
      <c r="BE634" s="14"/>
      <c r="BF634" s="10"/>
      <c r="BG634" s="10"/>
      <c r="BH634" s="10"/>
      <c r="BI634" s="10"/>
    </row>
    <row r="635" ht="15.75" customHeight="1">
      <c r="A635" s="226"/>
      <c r="B635" s="227"/>
      <c r="C635" s="228"/>
      <c r="D635" s="14"/>
      <c r="E635" s="14"/>
      <c r="F635" s="14"/>
      <c r="G635" s="14"/>
      <c r="H635" s="14"/>
      <c r="I635" s="14"/>
      <c r="J635" s="14"/>
      <c r="K635" s="14"/>
      <c r="L635" s="229"/>
      <c r="M635" s="14"/>
      <c r="N635" s="230"/>
      <c r="O635" s="14"/>
      <c r="P635" s="10"/>
      <c r="Q635" s="14"/>
      <c r="R635" s="14"/>
      <c r="S635" s="14"/>
      <c r="T635" s="14"/>
      <c r="U635" s="14"/>
      <c r="V635" s="14"/>
      <c r="W635" s="14"/>
      <c r="X635" s="14"/>
      <c r="Y635" s="231"/>
      <c r="Z635" s="231"/>
      <c r="AA635" s="231"/>
      <c r="AB635" s="229"/>
      <c r="AC635" s="14"/>
      <c r="AD635" s="14"/>
      <c r="AE635" s="14"/>
      <c r="AF635" s="14"/>
      <c r="AG635" s="14"/>
      <c r="AH635" s="14"/>
      <c r="AI635" s="14"/>
      <c r="AJ635" s="14"/>
      <c r="AK635" s="14"/>
      <c r="AL635" s="14"/>
      <c r="AM635" s="14"/>
      <c r="AN635" s="14"/>
      <c r="AO635" s="230"/>
      <c r="AP635" s="10"/>
      <c r="AQ635" s="10"/>
      <c r="AR635" s="10"/>
      <c r="AS635" s="14"/>
      <c r="AT635" s="10"/>
      <c r="AU635" s="10"/>
      <c r="AV635" s="10"/>
      <c r="AW635" s="10"/>
      <c r="AX635" s="10"/>
      <c r="AY635" s="10"/>
      <c r="AZ635" s="10"/>
      <c r="BA635" s="10"/>
      <c r="BB635" s="10"/>
      <c r="BC635" s="10"/>
      <c r="BD635" s="14"/>
      <c r="BE635" s="14"/>
      <c r="BF635" s="10"/>
      <c r="BG635" s="10"/>
      <c r="BH635" s="10"/>
      <c r="BI635" s="10"/>
    </row>
    <row r="636" ht="15.75" customHeight="1">
      <c r="A636" s="226"/>
      <c r="B636" s="227"/>
      <c r="C636" s="228"/>
      <c r="D636" s="14"/>
      <c r="E636" s="14"/>
      <c r="F636" s="14"/>
      <c r="G636" s="14"/>
      <c r="H636" s="14"/>
      <c r="I636" s="14"/>
      <c r="J636" s="14"/>
      <c r="K636" s="14"/>
      <c r="L636" s="229"/>
      <c r="M636" s="14"/>
      <c r="N636" s="230"/>
      <c r="O636" s="14"/>
      <c r="P636" s="10"/>
      <c r="Q636" s="14"/>
      <c r="R636" s="14"/>
      <c r="S636" s="14"/>
      <c r="T636" s="14"/>
      <c r="U636" s="14"/>
      <c r="V636" s="14"/>
      <c r="W636" s="14"/>
      <c r="X636" s="14"/>
      <c r="Y636" s="231"/>
      <c r="Z636" s="231"/>
      <c r="AA636" s="231"/>
      <c r="AB636" s="229"/>
      <c r="AC636" s="14"/>
      <c r="AD636" s="14"/>
      <c r="AE636" s="14"/>
      <c r="AF636" s="14"/>
      <c r="AG636" s="14"/>
      <c r="AH636" s="14"/>
      <c r="AI636" s="14"/>
      <c r="AJ636" s="14"/>
      <c r="AK636" s="14"/>
      <c r="AL636" s="14"/>
      <c r="AM636" s="14"/>
      <c r="AN636" s="14"/>
      <c r="AO636" s="230"/>
      <c r="AP636" s="10"/>
      <c r="AQ636" s="10"/>
      <c r="AR636" s="10"/>
      <c r="AS636" s="14"/>
      <c r="AT636" s="10"/>
      <c r="AU636" s="10"/>
      <c r="AV636" s="10"/>
      <c r="AW636" s="10"/>
      <c r="AX636" s="10"/>
      <c r="AY636" s="10"/>
      <c r="AZ636" s="10"/>
      <c r="BA636" s="10"/>
      <c r="BB636" s="10"/>
      <c r="BC636" s="10"/>
      <c r="BD636" s="14"/>
      <c r="BE636" s="14"/>
      <c r="BF636" s="10"/>
      <c r="BG636" s="10"/>
      <c r="BH636" s="10"/>
      <c r="BI636" s="10"/>
    </row>
    <row r="637" ht="15.75" customHeight="1">
      <c r="A637" s="226"/>
      <c r="B637" s="227"/>
      <c r="C637" s="228"/>
      <c r="D637" s="14"/>
      <c r="E637" s="14"/>
      <c r="F637" s="14"/>
      <c r="G637" s="14"/>
      <c r="H637" s="14"/>
      <c r="I637" s="14"/>
      <c r="J637" s="14"/>
      <c r="K637" s="14"/>
      <c r="L637" s="229"/>
      <c r="M637" s="14"/>
      <c r="N637" s="230"/>
      <c r="O637" s="14"/>
      <c r="P637" s="10"/>
      <c r="Q637" s="14"/>
      <c r="R637" s="14"/>
      <c r="S637" s="14"/>
      <c r="T637" s="14"/>
      <c r="U637" s="14"/>
      <c r="V637" s="14"/>
      <c r="W637" s="14"/>
      <c r="X637" s="14"/>
      <c r="Y637" s="231"/>
      <c r="Z637" s="231"/>
      <c r="AA637" s="231"/>
      <c r="AB637" s="229"/>
      <c r="AC637" s="14"/>
      <c r="AD637" s="14"/>
      <c r="AE637" s="14"/>
      <c r="AF637" s="14"/>
      <c r="AG637" s="14"/>
      <c r="AH637" s="14"/>
      <c r="AI637" s="14"/>
      <c r="AJ637" s="14"/>
      <c r="AK637" s="14"/>
      <c r="AL637" s="14"/>
      <c r="AM637" s="14"/>
      <c r="AN637" s="14"/>
      <c r="AO637" s="230"/>
      <c r="AP637" s="10"/>
      <c r="AQ637" s="10"/>
      <c r="AR637" s="10"/>
      <c r="AS637" s="14"/>
      <c r="AT637" s="10"/>
      <c r="AU637" s="10"/>
      <c r="AV637" s="10"/>
      <c r="AW637" s="10"/>
      <c r="AX637" s="10"/>
      <c r="AY637" s="10"/>
      <c r="AZ637" s="10"/>
      <c r="BA637" s="10"/>
      <c r="BB637" s="10"/>
      <c r="BC637" s="10"/>
      <c r="BD637" s="14"/>
      <c r="BE637" s="14"/>
      <c r="BF637" s="10"/>
      <c r="BG637" s="10"/>
      <c r="BH637" s="10"/>
      <c r="BI637" s="10"/>
    </row>
    <row r="638" ht="15.75" customHeight="1">
      <c r="A638" s="226"/>
      <c r="B638" s="227"/>
      <c r="C638" s="228"/>
      <c r="D638" s="14"/>
      <c r="E638" s="14"/>
      <c r="F638" s="14"/>
      <c r="G638" s="14"/>
      <c r="H638" s="14"/>
      <c r="I638" s="14"/>
      <c r="J638" s="14"/>
      <c r="K638" s="14"/>
      <c r="L638" s="229"/>
      <c r="M638" s="14"/>
      <c r="N638" s="230"/>
      <c r="O638" s="14"/>
      <c r="P638" s="10"/>
      <c r="Q638" s="14"/>
      <c r="R638" s="14"/>
      <c r="S638" s="14"/>
      <c r="T638" s="14"/>
      <c r="U638" s="14"/>
      <c r="V638" s="14"/>
      <c r="W638" s="14"/>
      <c r="X638" s="14"/>
      <c r="Y638" s="231"/>
      <c r="Z638" s="231"/>
      <c r="AA638" s="231"/>
      <c r="AB638" s="229"/>
      <c r="AC638" s="14"/>
      <c r="AD638" s="14"/>
      <c r="AE638" s="14"/>
      <c r="AF638" s="14"/>
      <c r="AG638" s="14"/>
      <c r="AH638" s="14"/>
      <c r="AI638" s="14"/>
      <c r="AJ638" s="14"/>
      <c r="AK638" s="14"/>
      <c r="AL638" s="14"/>
      <c r="AM638" s="14"/>
      <c r="AN638" s="14"/>
      <c r="AO638" s="230"/>
      <c r="AP638" s="10"/>
      <c r="AQ638" s="10"/>
      <c r="AR638" s="10"/>
      <c r="AS638" s="14"/>
      <c r="AT638" s="10"/>
      <c r="AU638" s="10"/>
      <c r="AV638" s="10"/>
      <c r="AW638" s="10"/>
      <c r="AX638" s="10"/>
      <c r="AY638" s="10"/>
      <c r="AZ638" s="10"/>
      <c r="BA638" s="10"/>
      <c r="BB638" s="10"/>
      <c r="BC638" s="10"/>
      <c r="BD638" s="14"/>
      <c r="BE638" s="14"/>
      <c r="BF638" s="10"/>
      <c r="BG638" s="10"/>
      <c r="BH638" s="10"/>
      <c r="BI638" s="10"/>
    </row>
    <row r="639" ht="15.75" customHeight="1">
      <c r="A639" s="226"/>
      <c r="B639" s="227"/>
      <c r="C639" s="228"/>
      <c r="D639" s="14"/>
      <c r="E639" s="14"/>
      <c r="F639" s="14"/>
      <c r="G639" s="14"/>
      <c r="H639" s="14"/>
      <c r="I639" s="14"/>
      <c r="J639" s="14"/>
      <c r="K639" s="14"/>
      <c r="L639" s="229"/>
      <c r="M639" s="14"/>
      <c r="N639" s="230"/>
      <c r="O639" s="14"/>
      <c r="P639" s="10"/>
      <c r="Q639" s="14"/>
      <c r="R639" s="14"/>
      <c r="S639" s="14"/>
      <c r="T639" s="14"/>
      <c r="U639" s="14"/>
      <c r="V639" s="14"/>
      <c r="W639" s="14"/>
      <c r="X639" s="14"/>
      <c r="Y639" s="231"/>
      <c r="Z639" s="231"/>
      <c r="AA639" s="231"/>
      <c r="AB639" s="229"/>
      <c r="AC639" s="14"/>
      <c r="AD639" s="14"/>
      <c r="AE639" s="14"/>
      <c r="AF639" s="14"/>
      <c r="AG639" s="14"/>
      <c r="AH639" s="14"/>
      <c r="AI639" s="14"/>
      <c r="AJ639" s="14"/>
      <c r="AK639" s="14"/>
      <c r="AL639" s="14"/>
      <c r="AM639" s="14"/>
      <c r="AN639" s="14"/>
      <c r="AO639" s="230"/>
      <c r="AP639" s="10"/>
      <c r="AQ639" s="10"/>
      <c r="AR639" s="10"/>
      <c r="AS639" s="14"/>
      <c r="AT639" s="10"/>
      <c r="AU639" s="10"/>
      <c r="AV639" s="10"/>
      <c r="AW639" s="10"/>
      <c r="AX639" s="10"/>
      <c r="AY639" s="10"/>
      <c r="AZ639" s="10"/>
      <c r="BA639" s="10"/>
      <c r="BB639" s="10"/>
      <c r="BC639" s="10"/>
      <c r="BD639" s="14"/>
      <c r="BE639" s="14"/>
      <c r="BF639" s="10"/>
      <c r="BG639" s="10"/>
      <c r="BH639" s="10"/>
      <c r="BI639" s="10"/>
    </row>
    <row r="640" ht="15.75" customHeight="1">
      <c r="A640" s="226"/>
      <c r="B640" s="227"/>
      <c r="C640" s="228"/>
      <c r="D640" s="14"/>
      <c r="E640" s="14"/>
      <c r="F640" s="14"/>
      <c r="G640" s="14"/>
      <c r="H640" s="14"/>
      <c r="I640" s="14"/>
      <c r="J640" s="14"/>
      <c r="K640" s="14"/>
      <c r="L640" s="229"/>
      <c r="M640" s="14"/>
      <c r="N640" s="230"/>
      <c r="O640" s="14"/>
      <c r="P640" s="10"/>
      <c r="Q640" s="14"/>
      <c r="R640" s="14"/>
      <c r="S640" s="14"/>
      <c r="T640" s="14"/>
      <c r="U640" s="14"/>
      <c r="V640" s="14"/>
      <c r="W640" s="14"/>
      <c r="X640" s="14"/>
      <c r="Y640" s="231"/>
      <c r="Z640" s="231"/>
      <c r="AA640" s="231"/>
      <c r="AB640" s="229"/>
      <c r="AC640" s="14"/>
      <c r="AD640" s="14"/>
      <c r="AE640" s="14"/>
      <c r="AF640" s="14"/>
      <c r="AG640" s="14"/>
      <c r="AH640" s="14"/>
      <c r="AI640" s="14"/>
      <c r="AJ640" s="14"/>
      <c r="AK640" s="14"/>
      <c r="AL640" s="14"/>
      <c r="AM640" s="14"/>
      <c r="AN640" s="14"/>
      <c r="AO640" s="230"/>
      <c r="AP640" s="10"/>
      <c r="AQ640" s="10"/>
      <c r="AR640" s="10"/>
      <c r="AS640" s="14"/>
      <c r="AT640" s="10"/>
      <c r="AU640" s="10"/>
      <c r="AV640" s="10"/>
      <c r="AW640" s="10"/>
      <c r="AX640" s="10"/>
      <c r="AY640" s="10"/>
      <c r="AZ640" s="10"/>
      <c r="BA640" s="10"/>
      <c r="BB640" s="10"/>
      <c r="BC640" s="10"/>
      <c r="BD640" s="14"/>
      <c r="BE640" s="14"/>
      <c r="BF640" s="10"/>
      <c r="BG640" s="10"/>
      <c r="BH640" s="10"/>
      <c r="BI640" s="10"/>
    </row>
    <row r="641" ht="15.75" customHeight="1">
      <c r="A641" s="226"/>
      <c r="B641" s="227"/>
      <c r="C641" s="228"/>
      <c r="D641" s="14"/>
      <c r="E641" s="14"/>
      <c r="F641" s="14"/>
      <c r="G641" s="14"/>
      <c r="H641" s="14"/>
      <c r="I641" s="14"/>
      <c r="J641" s="14"/>
      <c r="K641" s="14"/>
      <c r="L641" s="229"/>
      <c r="M641" s="14"/>
      <c r="N641" s="230"/>
      <c r="O641" s="14"/>
      <c r="P641" s="10"/>
      <c r="Q641" s="14"/>
      <c r="R641" s="14"/>
      <c r="S641" s="14"/>
      <c r="T641" s="14"/>
      <c r="U641" s="14"/>
      <c r="V641" s="14"/>
      <c r="W641" s="14"/>
      <c r="X641" s="14"/>
      <c r="Y641" s="231"/>
      <c r="Z641" s="231"/>
      <c r="AA641" s="231"/>
      <c r="AB641" s="229"/>
      <c r="AC641" s="14"/>
      <c r="AD641" s="14"/>
      <c r="AE641" s="14"/>
      <c r="AF641" s="14"/>
      <c r="AG641" s="14"/>
      <c r="AH641" s="14"/>
      <c r="AI641" s="14"/>
      <c r="AJ641" s="14"/>
      <c r="AK641" s="14"/>
      <c r="AL641" s="14"/>
      <c r="AM641" s="14"/>
      <c r="AN641" s="14"/>
      <c r="AO641" s="230"/>
      <c r="AP641" s="10"/>
      <c r="AQ641" s="10"/>
      <c r="AR641" s="10"/>
      <c r="AS641" s="14"/>
      <c r="AT641" s="10"/>
      <c r="AU641" s="10"/>
      <c r="AV641" s="10"/>
      <c r="AW641" s="10"/>
      <c r="AX641" s="10"/>
      <c r="AY641" s="10"/>
      <c r="AZ641" s="10"/>
      <c r="BA641" s="10"/>
      <c r="BB641" s="10"/>
      <c r="BC641" s="10"/>
      <c r="BD641" s="14"/>
      <c r="BE641" s="14"/>
      <c r="BF641" s="10"/>
      <c r="BG641" s="10"/>
      <c r="BH641" s="10"/>
      <c r="BI641" s="10"/>
    </row>
    <row r="642" ht="15.75" customHeight="1">
      <c r="A642" s="226"/>
      <c r="B642" s="227"/>
      <c r="C642" s="228"/>
      <c r="D642" s="14"/>
      <c r="E642" s="14"/>
      <c r="F642" s="14"/>
      <c r="G642" s="14"/>
      <c r="H642" s="14"/>
      <c r="I642" s="14"/>
      <c r="J642" s="14"/>
      <c r="K642" s="14"/>
      <c r="L642" s="229"/>
      <c r="M642" s="14"/>
      <c r="N642" s="230"/>
      <c r="O642" s="14"/>
      <c r="P642" s="10"/>
      <c r="Q642" s="14"/>
      <c r="R642" s="14"/>
      <c r="S642" s="14"/>
      <c r="T642" s="14"/>
      <c r="U642" s="14"/>
      <c r="V642" s="14"/>
      <c r="W642" s="14"/>
      <c r="X642" s="14"/>
      <c r="Y642" s="231"/>
      <c r="Z642" s="231"/>
      <c r="AA642" s="231"/>
      <c r="AB642" s="229"/>
      <c r="AC642" s="14"/>
      <c r="AD642" s="14"/>
      <c r="AE642" s="14"/>
      <c r="AF642" s="14"/>
      <c r="AG642" s="14"/>
      <c r="AH642" s="14"/>
      <c r="AI642" s="14"/>
      <c r="AJ642" s="14"/>
      <c r="AK642" s="14"/>
      <c r="AL642" s="14"/>
      <c r="AM642" s="14"/>
      <c r="AN642" s="14"/>
      <c r="AO642" s="230"/>
      <c r="AP642" s="10"/>
      <c r="AQ642" s="10"/>
      <c r="AR642" s="10"/>
      <c r="AS642" s="14"/>
      <c r="AT642" s="10"/>
      <c r="AU642" s="10"/>
      <c r="AV642" s="10"/>
      <c r="AW642" s="10"/>
      <c r="AX642" s="10"/>
      <c r="AY642" s="10"/>
      <c r="AZ642" s="10"/>
      <c r="BA642" s="10"/>
      <c r="BB642" s="10"/>
      <c r="BC642" s="10"/>
      <c r="BD642" s="14"/>
      <c r="BE642" s="14"/>
      <c r="BF642" s="10"/>
      <c r="BG642" s="10"/>
      <c r="BH642" s="10"/>
      <c r="BI642" s="10"/>
    </row>
    <row r="643" ht="15.75" customHeight="1">
      <c r="A643" s="226"/>
      <c r="B643" s="227"/>
      <c r="C643" s="228"/>
      <c r="D643" s="14"/>
      <c r="E643" s="14"/>
      <c r="F643" s="14"/>
      <c r="G643" s="14"/>
      <c r="H643" s="14"/>
      <c r="I643" s="14"/>
      <c r="J643" s="14"/>
      <c r="K643" s="14"/>
      <c r="L643" s="229"/>
      <c r="M643" s="14"/>
      <c r="N643" s="230"/>
      <c r="O643" s="14"/>
      <c r="P643" s="10"/>
      <c r="Q643" s="14"/>
      <c r="R643" s="14"/>
      <c r="S643" s="14"/>
      <c r="T643" s="14"/>
      <c r="U643" s="14"/>
      <c r="V643" s="14"/>
      <c r="W643" s="14"/>
      <c r="X643" s="14"/>
      <c r="Y643" s="231"/>
      <c r="Z643" s="231"/>
      <c r="AA643" s="231"/>
      <c r="AB643" s="229"/>
      <c r="AC643" s="14"/>
      <c r="AD643" s="14"/>
      <c r="AE643" s="14"/>
      <c r="AF643" s="14"/>
      <c r="AG643" s="14"/>
      <c r="AH643" s="14"/>
      <c r="AI643" s="14"/>
      <c r="AJ643" s="14"/>
      <c r="AK643" s="14"/>
      <c r="AL643" s="14"/>
      <c r="AM643" s="14"/>
      <c r="AN643" s="14"/>
      <c r="AO643" s="230"/>
      <c r="AP643" s="10"/>
      <c r="AQ643" s="10"/>
      <c r="AR643" s="10"/>
      <c r="AS643" s="14"/>
      <c r="AT643" s="10"/>
      <c r="AU643" s="10"/>
      <c r="AV643" s="10"/>
      <c r="AW643" s="10"/>
      <c r="AX643" s="10"/>
      <c r="AY643" s="10"/>
      <c r="AZ643" s="10"/>
      <c r="BA643" s="10"/>
      <c r="BB643" s="10"/>
      <c r="BC643" s="10"/>
      <c r="BD643" s="14"/>
      <c r="BE643" s="14"/>
      <c r="BF643" s="10"/>
      <c r="BG643" s="10"/>
      <c r="BH643" s="10"/>
      <c r="BI643" s="10"/>
    </row>
    <row r="644" ht="15.75" customHeight="1">
      <c r="A644" s="226"/>
      <c r="B644" s="227"/>
      <c r="C644" s="228"/>
      <c r="D644" s="14"/>
      <c r="E644" s="14"/>
      <c r="F644" s="14"/>
      <c r="G644" s="14"/>
      <c r="H644" s="14"/>
      <c r="I644" s="14"/>
      <c r="J644" s="14"/>
      <c r="K644" s="14"/>
      <c r="L644" s="229"/>
      <c r="M644" s="14"/>
      <c r="N644" s="230"/>
      <c r="O644" s="14"/>
      <c r="P644" s="10"/>
      <c r="Q644" s="14"/>
      <c r="R644" s="14"/>
      <c r="S644" s="14"/>
      <c r="T644" s="14"/>
      <c r="U644" s="14"/>
      <c r="V644" s="14"/>
      <c r="W644" s="14"/>
      <c r="X644" s="14"/>
      <c r="Y644" s="231"/>
      <c r="Z644" s="231"/>
      <c r="AA644" s="231"/>
      <c r="AB644" s="229"/>
      <c r="AC644" s="14"/>
      <c r="AD644" s="14"/>
      <c r="AE644" s="14"/>
      <c r="AF644" s="14"/>
      <c r="AG644" s="14"/>
      <c r="AH644" s="14"/>
      <c r="AI644" s="14"/>
      <c r="AJ644" s="14"/>
      <c r="AK644" s="14"/>
      <c r="AL644" s="14"/>
      <c r="AM644" s="14"/>
      <c r="AN644" s="14"/>
      <c r="AO644" s="230"/>
      <c r="AP644" s="10"/>
      <c r="AQ644" s="10"/>
      <c r="AR644" s="10"/>
      <c r="AS644" s="14"/>
      <c r="AT644" s="10"/>
      <c r="AU644" s="10"/>
      <c r="AV644" s="10"/>
      <c r="AW644" s="10"/>
      <c r="AX644" s="10"/>
      <c r="AY644" s="10"/>
      <c r="AZ644" s="10"/>
      <c r="BA644" s="10"/>
      <c r="BB644" s="10"/>
      <c r="BC644" s="10"/>
      <c r="BD644" s="14"/>
      <c r="BE644" s="14"/>
      <c r="BF644" s="10"/>
      <c r="BG644" s="10"/>
      <c r="BH644" s="10"/>
      <c r="BI644" s="10"/>
    </row>
    <row r="645" ht="15.75" customHeight="1">
      <c r="A645" s="226"/>
      <c r="B645" s="227"/>
      <c r="C645" s="228"/>
      <c r="D645" s="14"/>
      <c r="E645" s="14"/>
      <c r="F645" s="14"/>
      <c r="G645" s="14"/>
      <c r="H645" s="14"/>
      <c r="I645" s="14"/>
      <c r="J645" s="14"/>
      <c r="K645" s="14"/>
      <c r="L645" s="229"/>
      <c r="M645" s="14"/>
      <c r="N645" s="230"/>
      <c r="O645" s="14"/>
      <c r="P645" s="10"/>
      <c r="Q645" s="14"/>
      <c r="R645" s="14"/>
      <c r="S645" s="14"/>
      <c r="T645" s="14"/>
      <c r="U645" s="14"/>
      <c r="V645" s="14"/>
      <c r="W645" s="14"/>
      <c r="X645" s="14"/>
      <c r="Y645" s="231"/>
      <c r="Z645" s="231"/>
      <c r="AA645" s="231"/>
      <c r="AB645" s="229"/>
      <c r="AC645" s="14"/>
      <c r="AD645" s="14"/>
      <c r="AE645" s="14"/>
      <c r="AF645" s="14"/>
      <c r="AG645" s="14"/>
      <c r="AH645" s="14"/>
      <c r="AI645" s="14"/>
      <c r="AJ645" s="14"/>
      <c r="AK645" s="14"/>
      <c r="AL645" s="14"/>
      <c r="AM645" s="14"/>
      <c r="AN645" s="14"/>
      <c r="AO645" s="230"/>
      <c r="AP645" s="10"/>
      <c r="AQ645" s="10"/>
      <c r="AR645" s="10"/>
      <c r="AS645" s="14"/>
      <c r="AT645" s="10"/>
      <c r="AU645" s="10"/>
      <c r="AV645" s="10"/>
      <c r="AW645" s="10"/>
      <c r="AX645" s="10"/>
      <c r="AY645" s="10"/>
      <c r="AZ645" s="10"/>
      <c r="BA645" s="10"/>
      <c r="BB645" s="10"/>
      <c r="BC645" s="10"/>
      <c r="BD645" s="14"/>
      <c r="BE645" s="14"/>
      <c r="BF645" s="10"/>
      <c r="BG645" s="10"/>
      <c r="BH645" s="10"/>
      <c r="BI645" s="10"/>
    </row>
    <row r="646" ht="15.75" customHeight="1">
      <c r="A646" s="226"/>
      <c r="B646" s="227"/>
      <c r="C646" s="228"/>
      <c r="D646" s="14"/>
      <c r="E646" s="14"/>
      <c r="F646" s="14"/>
      <c r="G646" s="14"/>
      <c r="H646" s="14"/>
      <c r="I646" s="14"/>
      <c r="J646" s="14"/>
      <c r="K646" s="14"/>
      <c r="L646" s="229"/>
      <c r="M646" s="14"/>
      <c r="N646" s="230"/>
      <c r="O646" s="14"/>
      <c r="P646" s="10"/>
      <c r="Q646" s="14"/>
      <c r="R646" s="14"/>
      <c r="S646" s="14"/>
      <c r="T646" s="14"/>
      <c r="U646" s="14"/>
      <c r="V646" s="14"/>
      <c r="W646" s="14"/>
      <c r="X646" s="14"/>
      <c r="Y646" s="231"/>
      <c r="Z646" s="231"/>
      <c r="AA646" s="231"/>
      <c r="AB646" s="229"/>
      <c r="AC646" s="14"/>
      <c r="AD646" s="14"/>
      <c r="AE646" s="14"/>
      <c r="AF646" s="14"/>
      <c r="AG646" s="14"/>
      <c r="AH646" s="14"/>
      <c r="AI646" s="14"/>
      <c r="AJ646" s="14"/>
      <c r="AK646" s="14"/>
      <c r="AL646" s="14"/>
      <c r="AM646" s="14"/>
      <c r="AN646" s="14"/>
      <c r="AO646" s="230"/>
      <c r="AP646" s="10"/>
      <c r="AQ646" s="10"/>
      <c r="AR646" s="10"/>
      <c r="AS646" s="14"/>
      <c r="AT646" s="10"/>
      <c r="AU646" s="10"/>
      <c r="AV646" s="10"/>
      <c r="AW646" s="10"/>
      <c r="AX646" s="10"/>
      <c r="AY646" s="10"/>
      <c r="AZ646" s="10"/>
      <c r="BA646" s="10"/>
      <c r="BB646" s="10"/>
      <c r="BC646" s="10"/>
      <c r="BD646" s="14"/>
      <c r="BE646" s="14"/>
      <c r="BF646" s="10"/>
      <c r="BG646" s="10"/>
      <c r="BH646" s="10"/>
      <c r="BI646" s="10"/>
    </row>
    <row r="647" ht="15.75" customHeight="1">
      <c r="A647" s="226"/>
      <c r="B647" s="227"/>
      <c r="C647" s="228"/>
      <c r="D647" s="14"/>
      <c r="E647" s="14"/>
      <c r="F647" s="14"/>
      <c r="G647" s="14"/>
      <c r="H647" s="14"/>
      <c r="I647" s="14"/>
      <c r="J647" s="14"/>
      <c r="K647" s="14"/>
      <c r="L647" s="229"/>
      <c r="M647" s="14"/>
      <c r="N647" s="230"/>
      <c r="O647" s="14"/>
      <c r="P647" s="10"/>
      <c r="Q647" s="14"/>
      <c r="R647" s="14"/>
      <c r="S647" s="14"/>
      <c r="T647" s="14"/>
      <c r="U647" s="14"/>
      <c r="V647" s="14"/>
      <c r="W647" s="14"/>
      <c r="X647" s="14"/>
      <c r="Y647" s="231"/>
      <c r="Z647" s="231"/>
      <c r="AA647" s="231"/>
      <c r="AB647" s="229"/>
      <c r="AC647" s="14"/>
      <c r="AD647" s="14"/>
      <c r="AE647" s="14"/>
      <c r="AF647" s="14"/>
      <c r="AG647" s="14"/>
      <c r="AH647" s="14"/>
      <c r="AI647" s="14"/>
      <c r="AJ647" s="14"/>
      <c r="AK647" s="14"/>
      <c r="AL647" s="14"/>
      <c r="AM647" s="14"/>
      <c r="AN647" s="14"/>
      <c r="AO647" s="230"/>
      <c r="AP647" s="10"/>
      <c r="AQ647" s="10"/>
      <c r="AR647" s="10"/>
      <c r="AS647" s="14"/>
      <c r="AT647" s="10"/>
      <c r="AU647" s="10"/>
      <c r="AV647" s="10"/>
      <c r="AW647" s="10"/>
      <c r="AX647" s="10"/>
      <c r="AY647" s="10"/>
      <c r="AZ647" s="10"/>
      <c r="BA647" s="10"/>
      <c r="BB647" s="10"/>
      <c r="BC647" s="10"/>
      <c r="BD647" s="14"/>
      <c r="BE647" s="14"/>
      <c r="BF647" s="10"/>
      <c r="BG647" s="10"/>
      <c r="BH647" s="10"/>
      <c r="BI647" s="10"/>
    </row>
    <row r="648" ht="15.75" customHeight="1">
      <c r="A648" s="226"/>
      <c r="B648" s="227"/>
      <c r="C648" s="228"/>
      <c r="D648" s="14"/>
      <c r="E648" s="14"/>
      <c r="F648" s="14"/>
      <c r="G648" s="14"/>
      <c r="H648" s="14"/>
      <c r="I648" s="14"/>
      <c r="J648" s="14"/>
      <c r="K648" s="14"/>
      <c r="L648" s="229"/>
      <c r="M648" s="14"/>
      <c r="N648" s="230"/>
      <c r="O648" s="14"/>
      <c r="P648" s="10"/>
      <c r="Q648" s="14"/>
      <c r="R648" s="14"/>
      <c r="S648" s="14"/>
      <c r="T648" s="14"/>
      <c r="U648" s="14"/>
      <c r="V648" s="14"/>
      <c r="W648" s="14"/>
      <c r="X648" s="14"/>
      <c r="Y648" s="231"/>
      <c r="Z648" s="231"/>
      <c r="AA648" s="231"/>
      <c r="AB648" s="229"/>
      <c r="AC648" s="14"/>
      <c r="AD648" s="14"/>
      <c r="AE648" s="14"/>
      <c r="AF648" s="14"/>
      <c r="AG648" s="14"/>
      <c r="AH648" s="14"/>
      <c r="AI648" s="14"/>
      <c r="AJ648" s="14"/>
      <c r="AK648" s="14"/>
      <c r="AL648" s="14"/>
      <c r="AM648" s="14"/>
      <c r="AN648" s="14"/>
      <c r="AO648" s="230"/>
      <c r="AP648" s="10"/>
      <c r="AQ648" s="10"/>
      <c r="AR648" s="10"/>
      <c r="AS648" s="14"/>
      <c r="AT648" s="10"/>
      <c r="AU648" s="10"/>
      <c r="AV648" s="10"/>
      <c r="AW648" s="10"/>
      <c r="AX648" s="10"/>
      <c r="AY648" s="10"/>
      <c r="AZ648" s="10"/>
      <c r="BA648" s="10"/>
      <c r="BB648" s="10"/>
      <c r="BC648" s="10"/>
      <c r="BD648" s="14"/>
      <c r="BE648" s="14"/>
      <c r="BF648" s="10"/>
      <c r="BG648" s="10"/>
      <c r="BH648" s="10"/>
      <c r="BI648" s="10"/>
    </row>
    <row r="649" ht="15.75" customHeight="1">
      <c r="A649" s="226"/>
      <c r="B649" s="227"/>
      <c r="C649" s="228"/>
      <c r="D649" s="14"/>
      <c r="E649" s="14"/>
      <c r="F649" s="14"/>
      <c r="G649" s="14"/>
      <c r="H649" s="14"/>
      <c r="I649" s="14"/>
      <c r="J649" s="14"/>
      <c r="K649" s="14"/>
      <c r="L649" s="229"/>
      <c r="M649" s="14"/>
      <c r="N649" s="230"/>
      <c r="O649" s="14"/>
      <c r="P649" s="10"/>
      <c r="Q649" s="14"/>
      <c r="R649" s="14"/>
      <c r="S649" s="14"/>
      <c r="T649" s="14"/>
      <c r="U649" s="14"/>
      <c r="V649" s="14"/>
      <c r="W649" s="14"/>
      <c r="X649" s="14"/>
      <c r="Y649" s="231"/>
      <c r="Z649" s="231"/>
      <c r="AA649" s="231"/>
      <c r="AB649" s="229"/>
      <c r="AC649" s="14"/>
      <c r="AD649" s="14"/>
      <c r="AE649" s="14"/>
      <c r="AF649" s="14"/>
      <c r="AG649" s="14"/>
      <c r="AH649" s="14"/>
      <c r="AI649" s="14"/>
      <c r="AJ649" s="14"/>
      <c r="AK649" s="14"/>
      <c r="AL649" s="14"/>
      <c r="AM649" s="14"/>
      <c r="AN649" s="14"/>
      <c r="AO649" s="230"/>
      <c r="AP649" s="10"/>
      <c r="AQ649" s="10"/>
      <c r="AR649" s="10"/>
      <c r="AS649" s="14"/>
      <c r="AT649" s="10"/>
      <c r="AU649" s="10"/>
      <c r="AV649" s="10"/>
      <c r="AW649" s="10"/>
      <c r="AX649" s="10"/>
      <c r="AY649" s="10"/>
      <c r="AZ649" s="10"/>
      <c r="BA649" s="10"/>
      <c r="BB649" s="10"/>
      <c r="BC649" s="10"/>
      <c r="BD649" s="14"/>
      <c r="BE649" s="14"/>
      <c r="BF649" s="10"/>
      <c r="BG649" s="10"/>
      <c r="BH649" s="10"/>
      <c r="BI649" s="10"/>
    </row>
    <row r="650" ht="15.75" customHeight="1">
      <c r="A650" s="226"/>
      <c r="B650" s="227"/>
      <c r="C650" s="228"/>
      <c r="D650" s="14"/>
      <c r="E650" s="14"/>
      <c r="F650" s="14"/>
      <c r="G650" s="14"/>
      <c r="H650" s="14"/>
      <c r="I650" s="14"/>
      <c r="J650" s="14"/>
      <c r="K650" s="14"/>
      <c r="L650" s="229"/>
      <c r="M650" s="14"/>
      <c r="N650" s="230"/>
      <c r="O650" s="14"/>
      <c r="P650" s="10"/>
      <c r="Q650" s="14"/>
      <c r="R650" s="14"/>
      <c r="S650" s="14"/>
      <c r="T650" s="14"/>
      <c r="U650" s="14"/>
      <c r="V650" s="14"/>
      <c r="W650" s="14"/>
      <c r="X650" s="14"/>
      <c r="Y650" s="231"/>
      <c r="Z650" s="231"/>
      <c r="AA650" s="231"/>
      <c r="AB650" s="229"/>
      <c r="AC650" s="14"/>
      <c r="AD650" s="14"/>
      <c r="AE650" s="14"/>
      <c r="AF650" s="14"/>
      <c r="AG650" s="14"/>
      <c r="AH650" s="14"/>
      <c r="AI650" s="14"/>
      <c r="AJ650" s="14"/>
      <c r="AK650" s="14"/>
      <c r="AL650" s="14"/>
      <c r="AM650" s="14"/>
      <c r="AN650" s="14"/>
      <c r="AO650" s="230"/>
      <c r="AP650" s="10"/>
      <c r="AQ650" s="10"/>
      <c r="AR650" s="10"/>
      <c r="AS650" s="14"/>
      <c r="AT650" s="10"/>
      <c r="AU650" s="10"/>
      <c r="AV650" s="10"/>
      <c r="AW650" s="10"/>
      <c r="AX650" s="10"/>
      <c r="AY650" s="10"/>
      <c r="AZ650" s="10"/>
      <c r="BA650" s="10"/>
      <c r="BB650" s="10"/>
      <c r="BC650" s="10"/>
      <c r="BD650" s="14"/>
      <c r="BE650" s="14"/>
      <c r="BF650" s="10"/>
      <c r="BG650" s="10"/>
      <c r="BH650" s="10"/>
      <c r="BI650" s="10"/>
    </row>
    <row r="651" ht="15.75" customHeight="1">
      <c r="A651" s="226"/>
      <c r="B651" s="227"/>
      <c r="C651" s="228"/>
      <c r="D651" s="14"/>
      <c r="E651" s="14"/>
      <c r="F651" s="14"/>
      <c r="G651" s="14"/>
      <c r="H651" s="14"/>
      <c r="I651" s="14"/>
      <c r="J651" s="14"/>
      <c r="K651" s="14"/>
      <c r="L651" s="229"/>
      <c r="M651" s="14"/>
      <c r="N651" s="230"/>
      <c r="O651" s="14"/>
      <c r="P651" s="10"/>
      <c r="Q651" s="14"/>
      <c r="R651" s="14"/>
      <c r="S651" s="14"/>
      <c r="T651" s="14"/>
      <c r="U651" s="14"/>
      <c r="V651" s="14"/>
      <c r="W651" s="14"/>
      <c r="X651" s="14"/>
      <c r="Y651" s="231"/>
      <c r="Z651" s="231"/>
      <c r="AA651" s="231"/>
      <c r="AB651" s="229"/>
      <c r="AC651" s="14"/>
      <c r="AD651" s="14"/>
      <c r="AE651" s="14"/>
      <c r="AF651" s="14"/>
      <c r="AG651" s="14"/>
      <c r="AH651" s="14"/>
      <c r="AI651" s="14"/>
      <c r="AJ651" s="14"/>
      <c r="AK651" s="14"/>
      <c r="AL651" s="14"/>
      <c r="AM651" s="14"/>
      <c r="AN651" s="14"/>
      <c r="AO651" s="230"/>
      <c r="AP651" s="10"/>
      <c r="AQ651" s="10"/>
      <c r="AR651" s="10"/>
      <c r="AS651" s="14"/>
      <c r="AT651" s="10"/>
      <c r="AU651" s="10"/>
      <c r="AV651" s="10"/>
      <c r="AW651" s="10"/>
      <c r="AX651" s="10"/>
      <c r="AY651" s="10"/>
      <c r="AZ651" s="10"/>
      <c r="BA651" s="10"/>
      <c r="BB651" s="10"/>
      <c r="BC651" s="10"/>
      <c r="BD651" s="14"/>
      <c r="BE651" s="14"/>
      <c r="BF651" s="10"/>
      <c r="BG651" s="10"/>
      <c r="BH651" s="10"/>
      <c r="BI651" s="10"/>
    </row>
    <row r="652" ht="15.75" customHeight="1">
      <c r="A652" s="226"/>
      <c r="B652" s="227"/>
      <c r="C652" s="228"/>
      <c r="D652" s="14"/>
      <c r="E652" s="14"/>
      <c r="F652" s="14"/>
      <c r="G652" s="14"/>
      <c r="H652" s="14"/>
      <c r="I652" s="14"/>
      <c r="J652" s="14"/>
      <c r="K652" s="14"/>
      <c r="L652" s="229"/>
      <c r="M652" s="14"/>
      <c r="N652" s="230"/>
      <c r="O652" s="14"/>
      <c r="P652" s="10"/>
      <c r="Q652" s="14"/>
      <c r="R652" s="14"/>
      <c r="S652" s="14"/>
      <c r="T652" s="14"/>
      <c r="U652" s="14"/>
      <c r="V652" s="14"/>
      <c r="W652" s="14"/>
      <c r="X652" s="14"/>
      <c r="Y652" s="231"/>
      <c r="Z652" s="231"/>
      <c r="AA652" s="231"/>
      <c r="AB652" s="229"/>
      <c r="AC652" s="14"/>
      <c r="AD652" s="14"/>
      <c r="AE652" s="14"/>
      <c r="AF652" s="14"/>
      <c r="AG652" s="14"/>
      <c r="AH652" s="14"/>
      <c r="AI652" s="14"/>
      <c r="AJ652" s="14"/>
      <c r="AK652" s="14"/>
      <c r="AL652" s="14"/>
      <c r="AM652" s="14"/>
      <c r="AN652" s="14"/>
      <c r="AO652" s="230"/>
      <c r="AP652" s="10"/>
      <c r="AQ652" s="10"/>
      <c r="AR652" s="10"/>
      <c r="AS652" s="14"/>
      <c r="AT652" s="10"/>
      <c r="AU652" s="10"/>
      <c r="AV652" s="10"/>
      <c r="AW652" s="10"/>
      <c r="AX652" s="10"/>
      <c r="AY652" s="10"/>
      <c r="AZ652" s="10"/>
      <c r="BA652" s="10"/>
      <c r="BB652" s="10"/>
      <c r="BC652" s="10"/>
      <c r="BD652" s="14"/>
      <c r="BE652" s="14"/>
      <c r="BF652" s="10"/>
      <c r="BG652" s="10"/>
      <c r="BH652" s="10"/>
      <c r="BI652" s="10"/>
    </row>
    <row r="653" ht="15.75" customHeight="1">
      <c r="A653" s="226"/>
      <c r="B653" s="227"/>
      <c r="C653" s="228"/>
      <c r="D653" s="14"/>
      <c r="E653" s="14"/>
      <c r="F653" s="14"/>
      <c r="G653" s="14"/>
      <c r="H653" s="14"/>
      <c r="I653" s="14"/>
      <c r="J653" s="14"/>
      <c r="K653" s="14"/>
      <c r="L653" s="229"/>
      <c r="M653" s="14"/>
      <c r="N653" s="230"/>
      <c r="O653" s="14"/>
      <c r="P653" s="10"/>
      <c r="Q653" s="14"/>
      <c r="R653" s="14"/>
      <c r="S653" s="14"/>
      <c r="T653" s="14"/>
      <c r="U653" s="14"/>
      <c r="V653" s="14"/>
      <c r="W653" s="14"/>
      <c r="X653" s="14"/>
      <c r="Y653" s="231"/>
      <c r="Z653" s="231"/>
      <c r="AA653" s="231"/>
      <c r="AB653" s="229"/>
      <c r="AC653" s="14"/>
      <c r="AD653" s="14"/>
      <c r="AE653" s="14"/>
      <c r="AF653" s="14"/>
      <c r="AG653" s="14"/>
      <c r="AH653" s="14"/>
      <c r="AI653" s="14"/>
      <c r="AJ653" s="14"/>
      <c r="AK653" s="14"/>
      <c r="AL653" s="14"/>
      <c r="AM653" s="14"/>
      <c r="AN653" s="14"/>
      <c r="AO653" s="230"/>
      <c r="AP653" s="10"/>
      <c r="AQ653" s="10"/>
      <c r="AR653" s="10"/>
      <c r="AS653" s="14"/>
      <c r="AT653" s="10"/>
      <c r="AU653" s="10"/>
      <c r="AV653" s="10"/>
      <c r="AW653" s="10"/>
      <c r="AX653" s="10"/>
      <c r="AY653" s="10"/>
      <c r="AZ653" s="10"/>
      <c r="BA653" s="10"/>
      <c r="BB653" s="10"/>
      <c r="BC653" s="10"/>
      <c r="BD653" s="14"/>
      <c r="BE653" s="14"/>
      <c r="BF653" s="10"/>
      <c r="BG653" s="10"/>
      <c r="BH653" s="10"/>
      <c r="BI653" s="10"/>
    </row>
    <row r="654" ht="15.75" customHeight="1">
      <c r="A654" s="226"/>
      <c r="B654" s="227"/>
      <c r="C654" s="228"/>
      <c r="D654" s="14"/>
      <c r="E654" s="14"/>
      <c r="F654" s="14"/>
      <c r="G654" s="14"/>
      <c r="H654" s="14"/>
      <c r="I654" s="14"/>
      <c r="J654" s="14"/>
      <c r="K654" s="14"/>
      <c r="L654" s="229"/>
      <c r="M654" s="14"/>
      <c r="N654" s="230"/>
      <c r="O654" s="14"/>
      <c r="P654" s="10"/>
      <c r="Q654" s="14"/>
      <c r="R654" s="14"/>
      <c r="S654" s="14"/>
      <c r="T654" s="14"/>
      <c r="U654" s="14"/>
      <c r="V654" s="14"/>
      <c r="W654" s="14"/>
      <c r="X654" s="14"/>
      <c r="Y654" s="231"/>
      <c r="Z654" s="231"/>
      <c r="AA654" s="231"/>
      <c r="AB654" s="229"/>
      <c r="AC654" s="14"/>
      <c r="AD654" s="14"/>
      <c r="AE654" s="14"/>
      <c r="AF654" s="14"/>
      <c r="AG654" s="14"/>
      <c r="AH654" s="14"/>
      <c r="AI654" s="14"/>
      <c r="AJ654" s="14"/>
      <c r="AK654" s="14"/>
      <c r="AL654" s="14"/>
      <c r="AM654" s="14"/>
      <c r="AN654" s="14"/>
      <c r="AO654" s="230"/>
      <c r="AP654" s="10"/>
      <c r="AQ654" s="10"/>
      <c r="AR654" s="10"/>
      <c r="AS654" s="14"/>
      <c r="AT654" s="10"/>
      <c r="AU654" s="10"/>
      <c r="AV654" s="10"/>
      <c r="AW654" s="10"/>
      <c r="AX654" s="10"/>
      <c r="AY654" s="10"/>
      <c r="AZ654" s="10"/>
      <c r="BA654" s="10"/>
      <c r="BB654" s="10"/>
      <c r="BC654" s="10"/>
      <c r="BD654" s="14"/>
      <c r="BE654" s="14"/>
      <c r="BF654" s="10"/>
      <c r="BG654" s="10"/>
      <c r="BH654" s="10"/>
      <c r="BI654" s="10"/>
    </row>
    <row r="655" ht="15.75" customHeight="1">
      <c r="A655" s="226"/>
      <c r="B655" s="227"/>
      <c r="C655" s="228"/>
      <c r="D655" s="14"/>
      <c r="E655" s="14"/>
      <c r="F655" s="14"/>
      <c r="G655" s="14"/>
      <c r="H655" s="14"/>
      <c r="I655" s="14"/>
      <c r="J655" s="14"/>
      <c r="K655" s="14"/>
      <c r="L655" s="229"/>
      <c r="M655" s="14"/>
      <c r="N655" s="230"/>
      <c r="O655" s="14"/>
      <c r="P655" s="10"/>
      <c r="Q655" s="14"/>
      <c r="R655" s="14"/>
      <c r="S655" s="14"/>
      <c r="T655" s="14"/>
      <c r="U655" s="14"/>
      <c r="V655" s="14"/>
      <c r="W655" s="14"/>
      <c r="X655" s="14"/>
      <c r="Y655" s="231"/>
      <c r="Z655" s="231"/>
      <c r="AA655" s="231"/>
      <c r="AB655" s="229"/>
      <c r="AC655" s="14"/>
      <c r="AD655" s="14"/>
      <c r="AE655" s="14"/>
      <c r="AF655" s="14"/>
      <c r="AG655" s="14"/>
      <c r="AH655" s="14"/>
      <c r="AI655" s="14"/>
      <c r="AJ655" s="14"/>
      <c r="AK655" s="14"/>
      <c r="AL655" s="14"/>
      <c r="AM655" s="14"/>
      <c r="AN655" s="14"/>
      <c r="AO655" s="230"/>
      <c r="AP655" s="10"/>
      <c r="AQ655" s="10"/>
      <c r="AR655" s="10"/>
      <c r="AS655" s="14"/>
      <c r="AT655" s="10"/>
      <c r="AU655" s="10"/>
      <c r="AV655" s="10"/>
      <c r="AW655" s="10"/>
      <c r="AX655" s="10"/>
      <c r="AY655" s="10"/>
      <c r="AZ655" s="10"/>
      <c r="BA655" s="10"/>
      <c r="BB655" s="10"/>
      <c r="BC655" s="10"/>
      <c r="BD655" s="14"/>
      <c r="BE655" s="14"/>
      <c r="BF655" s="10"/>
      <c r="BG655" s="10"/>
      <c r="BH655" s="10"/>
      <c r="BI655" s="10"/>
    </row>
    <row r="656" ht="15.75" customHeight="1">
      <c r="A656" s="226"/>
      <c r="B656" s="227"/>
      <c r="C656" s="228"/>
      <c r="D656" s="14"/>
      <c r="E656" s="14"/>
      <c r="F656" s="14"/>
      <c r="G656" s="14"/>
      <c r="H656" s="14"/>
      <c r="I656" s="14"/>
      <c r="J656" s="14"/>
      <c r="K656" s="14"/>
      <c r="L656" s="229"/>
      <c r="M656" s="14"/>
      <c r="N656" s="230"/>
      <c r="O656" s="14"/>
      <c r="P656" s="10"/>
      <c r="Q656" s="14"/>
      <c r="R656" s="14"/>
      <c r="S656" s="14"/>
      <c r="T656" s="14"/>
      <c r="U656" s="14"/>
      <c r="V656" s="14"/>
      <c r="W656" s="14"/>
      <c r="X656" s="14"/>
      <c r="Y656" s="231"/>
      <c r="Z656" s="231"/>
      <c r="AA656" s="231"/>
      <c r="AB656" s="229"/>
      <c r="AC656" s="14"/>
      <c r="AD656" s="14"/>
      <c r="AE656" s="14"/>
      <c r="AF656" s="14"/>
      <c r="AG656" s="14"/>
      <c r="AH656" s="14"/>
      <c r="AI656" s="14"/>
      <c r="AJ656" s="14"/>
      <c r="AK656" s="14"/>
      <c r="AL656" s="14"/>
      <c r="AM656" s="14"/>
      <c r="AN656" s="14"/>
      <c r="AO656" s="230"/>
      <c r="AP656" s="10"/>
      <c r="AQ656" s="10"/>
      <c r="AR656" s="10"/>
      <c r="AS656" s="14"/>
      <c r="AT656" s="10"/>
      <c r="AU656" s="10"/>
      <c r="AV656" s="10"/>
      <c r="AW656" s="10"/>
      <c r="AX656" s="10"/>
      <c r="AY656" s="10"/>
      <c r="AZ656" s="10"/>
      <c r="BA656" s="10"/>
      <c r="BB656" s="10"/>
      <c r="BC656" s="10"/>
      <c r="BD656" s="14"/>
      <c r="BE656" s="14"/>
      <c r="BF656" s="10"/>
      <c r="BG656" s="10"/>
      <c r="BH656" s="10"/>
      <c r="BI656" s="10"/>
    </row>
    <row r="657" ht="15.75" customHeight="1">
      <c r="A657" s="226"/>
      <c r="B657" s="227"/>
      <c r="C657" s="228"/>
      <c r="D657" s="14"/>
      <c r="E657" s="14"/>
      <c r="F657" s="14"/>
      <c r="G657" s="14"/>
      <c r="H657" s="14"/>
      <c r="I657" s="14"/>
      <c r="J657" s="14"/>
      <c r="K657" s="14"/>
      <c r="L657" s="229"/>
      <c r="M657" s="14"/>
      <c r="N657" s="230"/>
      <c r="O657" s="14"/>
      <c r="P657" s="10"/>
      <c r="Q657" s="14"/>
      <c r="R657" s="14"/>
      <c r="S657" s="14"/>
      <c r="T657" s="14"/>
      <c r="U657" s="14"/>
      <c r="V657" s="14"/>
      <c r="W657" s="14"/>
      <c r="X657" s="14"/>
      <c r="Y657" s="231"/>
      <c r="Z657" s="231"/>
      <c r="AA657" s="231"/>
      <c r="AB657" s="229"/>
      <c r="AC657" s="14"/>
      <c r="AD657" s="14"/>
      <c r="AE657" s="14"/>
      <c r="AF657" s="14"/>
      <c r="AG657" s="14"/>
      <c r="AH657" s="14"/>
      <c r="AI657" s="14"/>
      <c r="AJ657" s="14"/>
      <c r="AK657" s="14"/>
      <c r="AL657" s="14"/>
      <c r="AM657" s="14"/>
      <c r="AN657" s="14"/>
      <c r="AO657" s="230"/>
      <c r="AP657" s="10"/>
      <c r="AQ657" s="10"/>
      <c r="AR657" s="10"/>
      <c r="AS657" s="14"/>
      <c r="AT657" s="10"/>
      <c r="AU657" s="10"/>
      <c r="AV657" s="10"/>
      <c r="AW657" s="10"/>
      <c r="AX657" s="10"/>
      <c r="AY657" s="10"/>
      <c r="AZ657" s="10"/>
      <c r="BA657" s="10"/>
      <c r="BB657" s="10"/>
      <c r="BC657" s="10"/>
      <c r="BD657" s="14"/>
      <c r="BE657" s="14"/>
      <c r="BF657" s="10"/>
      <c r="BG657" s="10"/>
      <c r="BH657" s="10"/>
      <c r="BI657" s="10"/>
    </row>
    <row r="658" ht="15.75" customHeight="1">
      <c r="A658" s="226"/>
      <c r="B658" s="227"/>
      <c r="C658" s="228"/>
      <c r="D658" s="14"/>
      <c r="E658" s="14"/>
      <c r="F658" s="14"/>
      <c r="G658" s="14"/>
      <c r="H658" s="14"/>
      <c r="I658" s="14"/>
      <c r="J658" s="14"/>
      <c r="K658" s="14"/>
      <c r="L658" s="229"/>
      <c r="M658" s="14"/>
      <c r="N658" s="230"/>
      <c r="O658" s="14"/>
      <c r="P658" s="10"/>
      <c r="Q658" s="14"/>
      <c r="R658" s="14"/>
      <c r="S658" s="14"/>
      <c r="T658" s="14"/>
      <c r="U658" s="14"/>
      <c r="V658" s="14"/>
      <c r="W658" s="14"/>
      <c r="X658" s="14"/>
      <c r="Y658" s="231"/>
      <c r="Z658" s="231"/>
      <c r="AA658" s="231"/>
      <c r="AB658" s="229"/>
      <c r="AC658" s="14"/>
      <c r="AD658" s="14"/>
      <c r="AE658" s="14"/>
      <c r="AF658" s="14"/>
      <c r="AG658" s="14"/>
      <c r="AH658" s="14"/>
      <c r="AI658" s="14"/>
      <c r="AJ658" s="14"/>
      <c r="AK658" s="14"/>
      <c r="AL658" s="14"/>
      <c r="AM658" s="14"/>
      <c r="AN658" s="14"/>
      <c r="AO658" s="230"/>
      <c r="AP658" s="10"/>
      <c r="AQ658" s="10"/>
      <c r="AR658" s="10"/>
      <c r="AS658" s="14"/>
      <c r="AT658" s="10"/>
      <c r="AU658" s="10"/>
      <c r="AV658" s="10"/>
      <c r="AW658" s="10"/>
      <c r="AX658" s="10"/>
      <c r="AY658" s="10"/>
      <c r="AZ658" s="10"/>
      <c r="BA658" s="10"/>
      <c r="BB658" s="10"/>
      <c r="BC658" s="10"/>
      <c r="BD658" s="14"/>
      <c r="BE658" s="14"/>
      <c r="BF658" s="10"/>
      <c r="BG658" s="10"/>
      <c r="BH658" s="10"/>
      <c r="BI658" s="10"/>
    </row>
    <row r="659" ht="15.75" customHeight="1">
      <c r="A659" s="226"/>
      <c r="B659" s="227"/>
      <c r="C659" s="228"/>
      <c r="D659" s="14"/>
      <c r="E659" s="14"/>
      <c r="F659" s="14"/>
      <c r="G659" s="14"/>
      <c r="H659" s="14"/>
      <c r="I659" s="14"/>
      <c r="J659" s="14"/>
      <c r="K659" s="14"/>
      <c r="L659" s="229"/>
      <c r="M659" s="14"/>
      <c r="N659" s="230"/>
      <c r="O659" s="14"/>
      <c r="P659" s="10"/>
      <c r="Q659" s="14"/>
      <c r="R659" s="14"/>
      <c r="S659" s="14"/>
      <c r="T659" s="14"/>
      <c r="U659" s="14"/>
      <c r="V659" s="14"/>
      <c r="W659" s="14"/>
      <c r="X659" s="14"/>
      <c r="Y659" s="231"/>
      <c r="Z659" s="231"/>
      <c r="AA659" s="231"/>
      <c r="AB659" s="229"/>
      <c r="AC659" s="14"/>
      <c r="AD659" s="14"/>
      <c r="AE659" s="14"/>
      <c r="AF659" s="14"/>
      <c r="AG659" s="14"/>
      <c r="AH659" s="14"/>
      <c r="AI659" s="14"/>
      <c r="AJ659" s="14"/>
      <c r="AK659" s="14"/>
      <c r="AL659" s="14"/>
      <c r="AM659" s="14"/>
      <c r="AN659" s="14"/>
      <c r="AO659" s="230"/>
      <c r="AP659" s="10"/>
      <c r="AQ659" s="10"/>
      <c r="AR659" s="10"/>
      <c r="AS659" s="14"/>
      <c r="AT659" s="10"/>
      <c r="AU659" s="10"/>
      <c r="AV659" s="10"/>
      <c r="AW659" s="10"/>
      <c r="AX659" s="10"/>
      <c r="AY659" s="10"/>
      <c r="AZ659" s="10"/>
      <c r="BA659" s="10"/>
      <c r="BB659" s="10"/>
      <c r="BC659" s="10"/>
      <c r="BD659" s="14"/>
      <c r="BE659" s="14"/>
      <c r="BF659" s="10"/>
      <c r="BG659" s="10"/>
      <c r="BH659" s="10"/>
      <c r="BI659" s="10"/>
    </row>
    <row r="660" ht="15.75" customHeight="1">
      <c r="A660" s="226"/>
      <c r="B660" s="227"/>
      <c r="C660" s="228"/>
      <c r="D660" s="14"/>
      <c r="E660" s="14"/>
      <c r="F660" s="14"/>
      <c r="G660" s="14"/>
      <c r="H660" s="14"/>
      <c r="I660" s="14"/>
      <c r="J660" s="14"/>
      <c r="K660" s="14"/>
      <c r="L660" s="229"/>
      <c r="M660" s="14"/>
      <c r="N660" s="230"/>
      <c r="O660" s="14"/>
      <c r="P660" s="10"/>
      <c r="Q660" s="14"/>
      <c r="R660" s="14"/>
      <c r="S660" s="14"/>
      <c r="T660" s="14"/>
      <c r="U660" s="14"/>
      <c r="V660" s="14"/>
      <c r="W660" s="14"/>
      <c r="X660" s="14"/>
      <c r="Y660" s="231"/>
      <c r="Z660" s="231"/>
      <c r="AA660" s="231"/>
      <c r="AB660" s="229"/>
      <c r="AC660" s="14"/>
      <c r="AD660" s="14"/>
      <c r="AE660" s="14"/>
      <c r="AF660" s="14"/>
      <c r="AG660" s="14"/>
      <c r="AH660" s="14"/>
      <c r="AI660" s="14"/>
      <c r="AJ660" s="14"/>
      <c r="AK660" s="14"/>
      <c r="AL660" s="14"/>
      <c r="AM660" s="14"/>
      <c r="AN660" s="14"/>
      <c r="AO660" s="230"/>
      <c r="AP660" s="10"/>
      <c r="AQ660" s="10"/>
      <c r="AR660" s="10"/>
      <c r="AS660" s="14"/>
      <c r="AT660" s="10"/>
      <c r="AU660" s="10"/>
      <c r="AV660" s="10"/>
      <c r="AW660" s="10"/>
      <c r="AX660" s="10"/>
      <c r="AY660" s="10"/>
      <c r="AZ660" s="10"/>
      <c r="BA660" s="10"/>
      <c r="BB660" s="10"/>
      <c r="BC660" s="10"/>
      <c r="BD660" s="14"/>
      <c r="BE660" s="14"/>
      <c r="BF660" s="10"/>
      <c r="BG660" s="10"/>
      <c r="BH660" s="10"/>
      <c r="BI660" s="10"/>
    </row>
    <row r="661" ht="15.75" customHeight="1">
      <c r="A661" s="226"/>
      <c r="B661" s="227"/>
      <c r="C661" s="228"/>
      <c r="D661" s="14"/>
      <c r="E661" s="14"/>
      <c r="F661" s="14"/>
      <c r="G661" s="14"/>
      <c r="H661" s="14"/>
      <c r="I661" s="14"/>
      <c r="J661" s="14"/>
      <c r="K661" s="14"/>
      <c r="L661" s="229"/>
      <c r="M661" s="14"/>
      <c r="N661" s="230"/>
      <c r="O661" s="14"/>
      <c r="P661" s="10"/>
      <c r="Q661" s="14"/>
      <c r="R661" s="14"/>
      <c r="S661" s="14"/>
      <c r="T661" s="14"/>
      <c r="U661" s="14"/>
      <c r="V661" s="14"/>
      <c r="W661" s="14"/>
      <c r="X661" s="14"/>
      <c r="Y661" s="231"/>
      <c r="Z661" s="231"/>
      <c r="AA661" s="231"/>
      <c r="AB661" s="229"/>
      <c r="AC661" s="14"/>
      <c r="AD661" s="14"/>
      <c r="AE661" s="14"/>
      <c r="AF661" s="14"/>
      <c r="AG661" s="14"/>
      <c r="AH661" s="14"/>
      <c r="AI661" s="14"/>
      <c r="AJ661" s="14"/>
      <c r="AK661" s="14"/>
      <c r="AL661" s="14"/>
      <c r="AM661" s="14"/>
      <c r="AN661" s="14"/>
      <c r="AO661" s="230"/>
      <c r="AP661" s="10"/>
      <c r="AQ661" s="10"/>
      <c r="AR661" s="10"/>
      <c r="AS661" s="14"/>
      <c r="AT661" s="10"/>
      <c r="AU661" s="10"/>
      <c r="AV661" s="10"/>
      <c r="AW661" s="10"/>
      <c r="AX661" s="10"/>
      <c r="AY661" s="10"/>
      <c r="AZ661" s="10"/>
      <c r="BA661" s="10"/>
      <c r="BB661" s="10"/>
      <c r="BC661" s="10"/>
      <c r="BD661" s="14"/>
      <c r="BE661" s="14"/>
      <c r="BF661" s="10"/>
      <c r="BG661" s="10"/>
      <c r="BH661" s="10"/>
      <c r="BI661" s="10"/>
    </row>
    <row r="662" ht="15.75" customHeight="1">
      <c r="A662" s="226"/>
      <c r="B662" s="227"/>
      <c r="C662" s="228"/>
      <c r="D662" s="14"/>
      <c r="E662" s="14"/>
      <c r="F662" s="14"/>
      <c r="G662" s="14"/>
      <c r="H662" s="14"/>
      <c r="I662" s="14"/>
      <c r="J662" s="14"/>
      <c r="K662" s="14"/>
      <c r="L662" s="229"/>
      <c r="M662" s="14"/>
      <c r="N662" s="230"/>
      <c r="O662" s="14"/>
      <c r="P662" s="10"/>
      <c r="Q662" s="14"/>
      <c r="R662" s="14"/>
      <c r="S662" s="14"/>
      <c r="T662" s="14"/>
      <c r="U662" s="14"/>
      <c r="V662" s="14"/>
      <c r="W662" s="14"/>
      <c r="X662" s="14"/>
      <c r="Y662" s="231"/>
      <c r="Z662" s="231"/>
      <c r="AA662" s="231"/>
      <c r="AB662" s="229"/>
      <c r="AC662" s="14"/>
      <c r="AD662" s="14"/>
      <c r="AE662" s="14"/>
      <c r="AF662" s="14"/>
      <c r="AG662" s="14"/>
      <c r="AH662" s="14"/>
      <c r="AI662" s="14"/>
      <c r="AJ662" s="14"/>
      <c r="AK662" s="14"/>
      <c r="AL662" s="14"/>
      <c r="AM662" s="14"/>
      <c r="AN662" s="14"/>
      <c r="AO662" s="230"/>
      <c r="AP662" s="10"/>
      <c r="AQ662" s="10"/>
      <c r="AR662" s="10"/>
      <c r="AS662" s="14"/>
      <c r="AT662" s="10"/>
      <c r="AU662" s="10"/>
      <c r="AV662" s="10"/>
      <c r="AW662" s="10"/>
      <c r="AX662" s="10"/>
      <c r="AY662" s="10"/>
      <c r="AZ662" s="10"/>
      <c r="BA662" s="10"/>
      <c r="BB662" s="10"/>
      <c r="BC662" s="10"/>
      <c r="BD662" s="14"/>
      <c r="BE662" s="14"/>
      <c r="BF662" s="10"/>
      <c r="BG662" s="10"/>
      <c r="BH662" s="10"/>
      <c r="BI662" s="10"/>
    </row>
    <row r="663" ht="15.75" customHeight="1">
      <c r="A663" s="226"/>
      <c r="B663" s="227"/>
      <c r="C663" s="228"/>
      <c r="D663" s="14"/>
      <c r="E663" s="14"/>
      <c r="F663" s="14"/>
      <c r="G663" s="14"/>
      <c r="H663" s="14"/>
      <c r="I663" s="14"/>
      <c r="J663" s="14"/>
      <c r="K663" s="14"/>
      <c r="L663" s="229"/>
      <c r="M663" s="14"/>
      <c r="N663" s="230"/>
      <c r="O663" s="14"/>
      <c r="P663" s="10"/>
      <c r="Q663" s="14"/>
      <c r="R663" s="14"/>
      <c r="S663" s="14"/>
      <c r="T663" s="14"/>
      <c r="U663" s="14"/>
      <c r="V663" s="14"/>
      <c r="W663" s="14"/>
      <c r="X663" s="14"/>
      <c r="Y663" s="231"/>
      <c r="Z663" s="231"/>
      <c r="AA663" s="231"/>
      <c r="AB663" s="229"/>
      <c r="AC663" s="14"/>
      <c r="AD663" s="14"/>
      <c r="AE663" s="14"/>
      <c r="AF663" s="14"/>
      <c r="AG663" s="14"/>
      <c r="AH663" s="14"/>
      <c r="AI663" s="14"/>
      <c r="AJ663" s="14"/>
      <c r="AK663" s="14"/>
      <c r="AL663" s="14"/>
      <c r="AM663" s="14"/>
      <c r="AN663" s="14"/>
      <c r="AO663" s="230"/>
      <c r="AP663" s="10"/>
      <c r="AQ663" s="10"/>
      <c r="AR663" s="10"/>
      <c r="AS663" s="14"/>
      <c r="AT663" s="10"/>
      <c r="AU663" s="10"/>
      <c r="AV663" s="10"/>
      <c r="AW663" s="10"/>
      <c r="AX663" s="10"/>
      <c r="AY663" s="10"/>
      <c r="AZ663" s="10"/>
      <c r="BA663" s="10"/>
      <c r="BB663" s="10"/>
      <c r="BC663" s="10"/>
      <c r="BD663" s="14"/>
      <c r="BE663" s="14"/>
      <c r="BF663" s="10"/>
      <c r="BG663" s="10"/>
      <c r="BH663" s="10"/>
      <c r="BI663" s="10"/>
    </row>
    <row r="664" ht="15.75" customHeight="1">
      <c r="A664" s="226"/>
      <c r="B664" s="227"/>
      <c r="C664" s="228"/>
      <c r="D664" s="14"/>
      <c r="E664" s="14"/>
      <c r="F664" s="14"/>
      <c r="G664" s="14"/>
      <c r="H664" s="14"/>
      <c r="I664" s="14"/>
      <c r="J664" s="14"/>
      <c r="K664" s="14"/>
      <c r="L664" s="229"/>
      <c r="M664" s="14"/>
      <c r="N664" s="230"/>
      <c r="O664" s="14"/>
      <c r="P664" s="10"/>
      <c r="Q664" s="14"/>
      <c r="R664" s="14"/>
      <c r="S664" s="14"/>
      <c r="T664" s="14"/>
      <c r="U664" s="14"/>
      <c r="V664" s="14"/>
      <c r="W664" s="14"/>
      <c r="X664" s="14"/>
      <c r="Y664" s="231"/>
      <c r="Z664" s="231"/>
      <c r="AA664" s="231"/>
      <c r="AB664" s="229"/>
      <c r="AC664" s="14"/>
      <c r="AD664" s="14"/>
      <c r="AE664" s="14"/>
      <c r="AF664" s="14"/>
      <c r="AG664" s="14"/>
      <c r="AH664" s="14"/>
      <c r="AI664" s="14"/>
      <c r="AJ664" s="14"/>
      <c r="AK664" s="14"/>
      <c r="AL664" s="14"/>
      <c r="AM664" s="14"/>
      <c r="AN664" s="14"/>
      <c r="AO664" s="230"/>
      <c r="AP664" s="10"/>
      <c r="AQ664" s="10"/>
      <c r="AR664" s="10"/>
      <c r="AS664" s="14"/>
      <c r="AT664" s="10"/>
      <c r="AU664" s="10"/>
      <c r="AV664" s="10"/>
      <c r="AW664" s="10"/>
      <c r="AX664" s="10"/>
      <c r="AY664" s="10"/>
      <c r="AZ664" s="10"/>
      <c r="BA664" s="10"/>
      <c r="BB664" s="10"/>
      <c r="BC664" s="10"/>
      <c r="BD664" s="14"/>
      <c r="BE664" s="14"/>
      <c r="BF664" s="10"/>
      <c r="BG664" s="10"/>
      <c r="BH664" s="10"/>
      <c r="BI664" s="10"/>
    </row>
    <row r="665" ht="15.75" customHeight="1">
      <c r="A665" s="226"/>
      <c r="B665" s="227"/>
      <c r="C665" s="228"/>
      <c r="D665" s="14"/>
      <c r="E665" s="14"/>
      <c r="F665" s="14"/>
      <c r="G665" s="14"/>
      <c r="H665" s="14"/>
      <c r="I665" s="14"/>
      <c r="J665" s="14"/>
      <c r="K665" s="14"/>
      <c r="L665" s="229"/>
      <c r="M665" s="14"/>
      <c r="N665" s="230"/>
      <c r="O665" s="14"/>
      <c r="P665" s="10"/>
      <c r="Q665" s="14"/>
      <c r="R665" s="14"/>
      <c r="S665" s="14"/>
      <c r="T665" s="14"/>
      <c r="U665" s="14"/>
      <c r="V665" s="14"/>
      <c r="W665" s="14"/>
      <c r="X665" s="14"/>
      <c r="Y665" s="231"/>
      <c r="Z665" s="231"/>
      <c r="AA665" s="231"/>
      <c r="AB665" s="229"/>
      <c r="AC665" s="14"/>
      <c r="AD665" s="14"/>
      <c r="AE665" s="14"/>
      <c r="AF665" s="14"/>
      <c r="AG665" s="14"/>
      <c r="AH665" s="14"/>
      <c r="AI665" s="14"/>
      <c r="AJ665" s="14"/>
      <c r="AK665" s="14"/>
      <c r="AL665" s="14"/>
      <c r="AM665" s="14"/>
      <c r="AN665" s="14"/>
      <c r="AO665" s="230"/>
      <c r="AP665" s="10"/>
      <c r="AQ665" s="10"/>
      <c r="AR665" s="10"/>
      <c r="AS665" s="14"/>
      <c r="AT665" s="10"/>
      <c r="AU665" s="10"/>
      <c r="AV665" s="10"/>
      <c r="AW665" s="10"/>
      <c r="AX665" s="10"/>
      <c r="AY665" s="10"/>
      <c r="AZ665" s="10"/>
      <c r="BA665" s="10"/>
      <c r="BB665" s="10"/>
      <c r="BC665" s="10"/>
      <c r="BD665" s="14"/>
      <c r="BE665" s="14"/>
      <c r="BF665" s="10"/>
      <c r="BG665" s="10"/>
      <c r="BH665" s="10"/>
      <c r="BI665" s="10"/>
    </row>
    <row r="666" ht="15.75" customHeight="1">
      <c r="A666" s="226"/>
      <c r="B666" s="227"/>
      <c r="C666" s="228"/>
      <c r="D666" s="14"/>
      <c r="E666" s="14"/>
      <c r="F666" s="14"/>
      <c r="G666" s="14"/>
      <c r="H666" s="14"/>
      <c r="I666" s="14"/>
      <c r="J666" s="14"/>
      <c r="K666" s="14"/>
      <c r="L666" s="229"/>
      <c r="M666" s="14"/>
      <c r="N666" s="230"/>
      <c r="O666" s="14"/>
      <c r="P666" s="10"/>
      <c r="Q666" s="14"/>
      <c r="R666" s="14"/>
      <c r="S666" s="14"/>
      <c r="T666" s="14"/>
      <c r="U666" s="14"/>
      <c r="V666" s="14"/>
      <c r="W666" s="14"/>
      <c r="X666" s="14"/>
      <c r="Y666" s="231"/>
      <c r="Z666" s="231"/>
      <c r="AA666" s="231"/>
      <c r="AB666" s="229"/>
      <c r="AC666" s="14"/>
      <c r="AD666" s="14"/>
      <c r="AE666" s="14"/>
      <c r="AF666" s="14"/>
      <c r="AG666" s="14"/>
      <c r="AH666" s="14"/>
      <c r="AI666" s="14"/>
      <c r="AJ666" s="14"/>
      <c r="AK666" s="14"/>
      <c r="AL666" s="14"/>
      <c r="AM666" s="14"/>
      <c r="AN666" s="14"/>
      <c r="AO666" s="230"/>
      <c r="AP666" s="10"/>
      <c r="AQ666" s="10"/>
      <c r="AR666" s="10"/>
      <c r="AS666" s="14"/>
      <c r="AT666" s="10"/>
      <c r="AU666" s="10"/>
      <c r="AV666" s="10"/>
      <c r="AW666" s="10"/>
      <c r="AX666" s="10"/>
      <c r="AY666" s="10"/>
      <c r="AZ666" s="10"/>
      <c r="BA666" s="10"/>
      <c r="BB666" s="10"/>
      <c r="BC666" s="10"/>
      <c r="BD666" s="14"/>
      <c r="BE666" s="14"/>
      <c r="BF666" s="10"/>
      <c r="BG666" s="10"/>
      <c r="BH666" s="10"/>
      <c r="BI666" s="10"/>
    </row>
    <row r="667" ht="15.75" customHeight="1">
      <c r="A667" s="226"/>
      <c r="B667" s="227"/>
      <c r="C667" s="228"/>
      <c r="D667" s="14"/>
      <c r="E667" s="14"/>
      <c r="F667" s="14"/>
      <c r="G667" s="14"/>
      <c r="H667" s="14"/>
      <c r="I667" s="14"/>
      <c r="J667" s="14"/>
      <c r="K667" s="14"/>
      <c r="L667" s="229"/>
      <c r="M667" s="14"/>
      <c r="N667" s="230"/>
      <c r="O667" s="14"/>
      <c r="P667" s="10"/>
      <c r="Q667" s="14"/>
      <c r="R667" s="14"/>
      <c r="S667" s="14"/>
      <c r="T667" s="14"/>
      <c r="U667" s="14"/>
      <c r="V667" s="14"/>
      <c r="W667" s="14"/>
      <c r="X667" s="14"/>
      <c r="Y667" s="231"/>
      <c r="Z667" s="231"/>
      <c r="AA667" s="231"/>
      <c r="AB667" s="229"/>
      <c r="AC667" s="14"/>
      <c r="AD667" s="14"/>
      <c r="AE667" s="14"/>
      <c r="AF667" s="14"/>
      <c r="AG667" s="14"/>
      <c r="AH667" s="14"/>
      <c r="AI667" s="14"/>
      <c r="AJ667" s="14"/>
      <c r="AK667" s="14"/>
      <c r="AL667" s="14"/>
      <c r="AM667" s="14"/>
      <c r="AN667" s="14"/>
      <c r="AO667" s="230"/>
      <c r="AP667" s="10"/>
      <c r="AQ667" s="10"/>
      <c r="AR667" s="10"/>
      <c r="AS667" s="14"/>
      <c r="AT667" s="10"/>
      <c r="AU667" s="10"/>
      <c r="AV667" s="10"/>
      <c r="AW667" s="10"/>
      <c r="AX667" s="10"/>
      <c r="AY667" s="10"/>
      <c r="AZ667" s="10"/>
      <c r="BA667" s="10"/>
      <c r="BB667" s="10"/>
      <c r="BC667" s="10"/>
      <c r="BD667" s="14"/>
      <c r="BE667" s="14"/>
      <c r="BF667" s="10"/>
      <c r="BG667" s="10"/>
      <c r="BH667" s="10"/>
      <c r="BI667" s="10"/>
    </row>
    <row r="668" ht="15.75" customHeight="1">
      <c r="A668" s="226"/>
      <c r="B668" s="227"/>
      <c r="C668" s="228"/>
      <c r="D668" s="14"/>
      <c r="E668" s="14"/>
      <c r="F668" s="14"/>
      <c r="G668" s="14"/>
      <c r="H668" s="14"/>
      <c r="I668" s="14"/>
      <c r="J668" s="14"/>
      <c r="K668" s="14"/>
      <c r="L668" s="229"/>
      <c r="M668" s="14"/>
      <c r="N668" s="230"/>
      <c r="O668" s="14"/>
      <c r="P668" s="10"/>
      <c r="Q668" s="14"/>
      <c r="R668" s="14"/>
      <c r="S668" s="14"/>
      <c r="T668" s="14"/>
      <c r="U668" s="14"/>
      <c r="V668" s="14"/>
      <c r="W668" s="14"/>
      <c r="X668" s="14"/>
      <c r="Y668" s="231"/>
      <c r="Z668" s="231"/>
      <c r="AA668" s="231"/>
      <c r="AB668" s="229"/>
      <c r="AC668" s="14"/>
      <c r="AD668" s="14"/>
      <c r="AE668" s="14"/>
      <c r="AF668" s="14"/>
      <c r="AG668" s="14"/>
      <c r="AH668" s="14"/>
      <c r="AI668" s="14"/>
      <c r="AJ668" s="14"/>
      <c r="AK668" s="14"/>
      <c r="AL668" s="14"/>
      <c r="AM668" s="14"/>
      <c r="AN668" s="14"/>
      <c r="AO668" s="230"/>
      <c r="AP668" s="10"/>
      <c r="AQ668" s="10"/>
      <c r="AR668" s="10"/>
      <c r="AS668" s="14"/>
      <c r="AT668" s="10"/>
      <c r="AU668" s="10"/>
      <c r="AV668" s="10"/>
      <c r="AW668" s="10"/>
      <c r="AX668" s="10"/>
      <c r="AY668" s="10"/>
      <c r="AZ668" s="10"/>
      <c r="BA668" s="10"/>
      <c r="BB668" s="10"/>
      <c r="BC668" s="10"/>
      <c r="BD668" s="14"/>
      <c r="BE668" s="14"/>
      <c r="BF668" s="10"/>
      <c r="BG668" s="10"/>
      <c r="BH668" s="10"/>
      <c r="BI668" s="10"/>
    </row>
    <row r="669" ht="15.75" customHeight="1">
      <c r="A669" s="226"/>
      <c r="B669" s="227"/>
      <c r="C669" s="228"/>
      <c r="D669" s="14"/>
      <c r="E669" s="14"/>
      <c r="F669" s="14"/>
      <c r="G669" s="14"/>
      <c r="H669" s="14"/>
      <c r="I669" s="14"/>
      <c r="J669" s="14"/>
      <c r="K669" s="14"/>
      <c r="L669" s="229"/>
      <c r="M669" s="14"/>
      <c r="N669" s="230"/>
      <c r="O669" s="14"/>
      <c r="P669" s="10"/>
      <c r="Q669" s="14"/>
      <c r="R669" s="14"/>
      <c r="S669" s="14"/>
      <c r="T669" s="14"/>
      <c r="U669" s="14"/>
      <c r="V669" s="14"/>
      <c r="W669" s="14"/>
      <c r="X669" s="14"/>
      <c r="Y669" s="231"/>
      <c r="Z669" s="231"/>
      <c r="AA669" s="231"/>
      <c r="AB669" s="229"/>
      <c r="AC669" s="14"/>
      <c r="AD669" s="14"/>
      <c r="AE669" s="14"/>
      <c r="AF669" s="14"/>
      <c r="AG669" s="14"/>
      <c r="AH669" s="14"/>
      <c r="AI669" s="14"/>
      <c r="AJ669" s="14"/>
      <c r="AK669" s="14"/>
      <c r="AL669" s="14"/>
      <c r="AM669" s="14"/>
      <c r="AN669" s="14"/>
      <c r="AO669" s="230"/>
      <c r="AP669" s="10"/>
      <c r="AQ669" s="10"/>
      <c r="AR669" s="10"/>
      <c r="AS669" s="14"/>
      <c r="AT669" s="10"/>
      <c r="AU669" s="10"/>
      <c r="AV669" s="10"/>
      <c r="AW669" s="10"/>
      <c r="AX669" s="10"/>
      <c r="AY669" s="10"/>
      <c r="AZ669" s="10"/>
      <c r="BA669" s="10"/>
      <c r="BB669" s="10"/>
      <c r="BC669" s="10"/>
      <c r="BD669" s="14"/>
      <c r="BE669" s="14"/>
      <c r="BF669" s="10"/>
      <c r="BG669" s="10"/>
      <c r="BH669" s="10"/>
      <c r="BI669" s="10"/>
    </row>
    <row r="670" ht="15.75" customHeight="1">
      <c r="A670" s="226"/>
      <c r="B670" s="227"/>
      <c r="C670" s="228"/>
      <c r="D670" s="14"/>
      <c r="E670" s="14"/>
      <c r="F670" s="14"/>
      <c r="G670" s="14"/>
      <c r="H670" s="14"/>
      <c r="I670" s="14"/>
      <c r="J670" s="14"/>
      <c r="K670" s="14"/>
      <c r="L670" s="229"/>
      <c r="M670" s="14"/>
      <c r="N670" s="230"/>
      <c r="O670" s="14"/>
      <c r="P670" s="10"/>
      <c r="Q670" s="14"/>
      <c r="R670" s="14"/>
      <c r="S670" s="14"/>
      <c r="T670" s="14"/>
      <c r="U670" s="14"/>
      <c r="V670" s="14"/>
      <c r="W670" s="14"/>
      <c r="X670" s="14"/>
      <c r="Y670" s="231"/>
      <c r="Z670" s="231"/>
      <c r="AA670" s="231"/>
      <c r="AB670" s="229"/>
      <c r="AC670" s="14"/>
      <c r="AD670" s="14"/>
      <c r="AE670" s="14"/>
      <c r="AF670" s="14"/>
      <c r="AG670" s="14"/>
      <c r="AH670" s="14"/>
      <c r="AI670" s="14"/>
      <c r="AJ670" s="14"/>
      <c r="AK670" s="14"/>
      <c r="AL670" s="14"/>
      <c r="AM670" s="14"/>
      <c r="AN670" s="14"/>
      <c r="AO670" s="230"/>
      <c r="AP670" s="10"/>
      <c r="AQ670" s="10"/>
      <c r="AR670" s="10"/>
      <c r="AS670" s="14"/>
      <c r="AT670" s="10"/>
      <c r="AU670" s="10"/>
      <c r="AV670" s="10"/>
      <c r="AW670" s="10"/>
      <c r="AX670" s="10"/>
      <c r="AY670" s="10"/>
      <c r="AZ670" s="10"/>
      <c r="BA670" s="10"/>
      <c r="BB670" s="10"/>
      <c r="BC670" s="10"/>
      <c r="BD670" s="14"/>
      <c r="BE670" s="14"/>
      <c r="BF670" s="10"/>
      <c r="BG670" s="10"/>
      <c r="BH670" s="10"/>
      <c r="BI670" s="10"/>
    </row>
    <row r="671" ht="15.75" customHeight="1">
      <c r="A671" s="226"/>
      <c r="B671" s="227"/>
      <c r="C671" s="228"/>
      <c r="D671" s="14"/>
      <c r="E671" s="14"/>
      <c r="F671" s="14"/>
      <c r="G671" s="14"/>
      <c r="H671" s="14"/>
      <c r="I671" s="14"/>
      <c r="J671" s="14"/>
      <c r="K671" s="14"/>
      <c r="L671" s="229"/>
      <c r="M671" s="14"/>
      <c r="N671" s="230"/>
      <c r="O671" s="14"/>
      <c r="P671" s="10"/>
      <c r="Q671" s="14"/>
      <c r="R671" s="14"/>
      <c r="S671" s="14"/>
      <c r="T671" s="14"/>
      <c r="U671" s="14"/>
      <c r="V671" s="14"/>
      <c r="W671" s="14"/>
      <c r="X671" s="14"/>
      <c r="Y671" s="231"/>
      <c r="Z671" s="231"/>
      <c r="AA671" s="231"/>
      <c r="AB671" s="229"/>
      <c r="AC671" s="14"/>
      <c r="AD671" s="14"/>
      <c r="AE671" s="14"/>
      <c r="AF671" s="14"/>
      <c r="AG671" s="14"/>
      <c r="AH671" s="14"/>
      <c r="AI671" s="14"/>
      <c r="AJ671" s="14"/>
      <c r="AK671" s="14"/>
      <c r="AL671" s="14"/>
      <c r="AM671" s="14"/>
      <c r="AN671" s="14"/>
      <c r="AO671" s="230"/>
      <c r="AP671" s="10"/>
      <c r="AQ671" s="10"/>
      <c r="AR671" s="10"/>
      <c r="AS671" s="14"/>
      <c r="AT671" s="10"/>
      <c r="AU671" s="10"/>
      <c r="AV671" s="10"/>
      <c r="AW671" s="10"/>
      <c r="AX671" s="10"/>
      <c r="AY671" s="10"/>
      <c r="AZ671" s="10"/>
      <c r="BA671" s="10"/>
      <c r="BB671" s="10"/>
      <c r="BC671" s="10"/>
      <c r="BD671" s="14"/>
      <c r="BE671" s="14"/>
      <c r="BF671" s="10"/>
      <c r="BG671" s="10"/>
      <c r="BH671" s="10"/>
      <c r="BI671" s="10"/>
    </row>
    <row r="672" ht="15.75" customHeight="1">
      <c r="A672" s="226"/>
      <c r="B672" s="227"/>
      <c r="C672" s="228"/>
      <c r="D672" s="14"/>
      <c r="E672" s="14"/>
      <c r="F672" s="14"/>
      <c r="G672" s="14"/>
      <c r="H672" s="14"/>
      <c r="I672" s="14"/>
      <c r="J672" s="14"/>
      <c r="K672" s="14"/>
      <c r="L672" s="229"/>
      <c r="M672" s="14"/>
      <c r="N672" s="230"/>
      <c r="O672" s="14"/>
      <c r="P672" s="10"/>
      <c r="Q672" s="14"/>
      <c r="R672" s="14"/>
      <c r="S672" s="14"/>
      <c r="T672" s="14"/>
      <c r="U672" s="14"/>
      <c r="V672" s="14"/>
      <c r="W672" s="14"/>
      <c r="X672" s="14"/>
      <c r="Y672" s="231"/>
      <c r="Z672" s="231"/>
      <c r="AA672" s="231"/>
      <c r="AB672" s="229"/>
      <c r="AC672" s="14"/>
      <c r="AD672" s="14"/>
      <c r="AE672" s="14"/>
      <c r="AF672" s="14"/>
      <c r="AG672" s="14"/>
      <c r="AH672" s="14"/>
      <c r="AI672" s="14"/>
      <c r="AJ672" s="14"/>
      <c r="AK672" s="14"/>
      <c r="AL672" s="14"/>
      <c r="AM672" s="14"/>
      <c r="AN672" s="14"/>
      <c r="AO672" s="230"/>
      <c r="AP672" s="10"/>
      <c r="AQ672" s="10"/>
      <c r="AR672" s="10"/>
      <c r="AS672" s="14"/>
      <c r="AT672" s="10"/>
      <c r="AU672" s="10"/>
      <c r="AV672" s="10"/>
      <c r="AW672" s="10"/>
      <c r="AX672" s="10"/>
      <c r="AY672" s="10"/>
      <c r="AZ672" s="10"/>
      <c r="BA672" s="10"/>
      <c r="BB672" s="10"/>
      <c r="BC672" s="10"/>
      <c r="BD672" s="14"/>
      <c r="BE672" s="14"/>
      <c r="BF672" s="10"/>
      <c r="BG672" s="10"/>
      <c r="BH672" s="10"/>
      <c r="BI672" s="10"/>
    </row>
    <row r="673" ht="15.75" customHeight="1">
      <c r="A673" s="226"/>
      <c r="B673" s="227"/>
      <c r="C673" s="228"/>
      <c r="D673" s="14"/>
      <c r="E673" s="14"/>
      <c r="F673" s="14"/>
      <c r="G673" s="14"/>
      <c r="H673" s="14"/>
      <c r="I673" s="14"/>
      <c r="J673" s="14"/>
      <c r="K673" s="14"/>
      <c r="L673" s="229"/>
      <c r="M673" s="14"/>
      <c r="N673" s="230"/>
      <c r="O673" s="14"/>
      <c r="P673" s="10"/>
      <c r="Q673" s="14"/>
      <c r="R673" s="14"/>
      <c r="S673" s="14"/>
      <c r="T673" s="14"/>
      <c r="U673" s="14"/>
      <c r="V673" s="14"/>
      <c r="W673" s="14"/>
      <c r="X673" s="14"/>
      <c r="Y673" s="231"/>
      <c r="Z673" s="231"/>
      <c r="AA673" s="231"/>
      <c r="AB673" s="229"/>
      <c r="AC673" s="14"/>
      <c r="AD673" s="14"/>
      <c r="AE673" s="14"/>
      <c r="AF673" s="14"/>
      <c r="AG673" s="14"/>
      <c r="AH673" s="14"/>
      <c r="AI673" s="14"/>
      <c r="AJ673" s="14"/>
      <c r="AK673" s="14"/>
      <c r="AL673" s="14"/>
      <c r="AM673" s="14"/>
      <c r="AN673" s="14"/>
      <c r="AO673" s="230"/>
      <c r="AP673" s="10"/>
      <c r="AQ673" s="10"/>
      <c r="AR673" s="10"/>
      <c r="AS673" s="14"/>
      <c r="AT673" s="10"/>
      <c r="AU673" s="10"/>
      <c r="AV673" s="10"/>
      <c r="AW673" s="10"/>
      <c r="AX673" s="10"/>
      <c r="AY673" s="10"/>
      <c r="AZ673" s="10"/>
      <c r="BA673" s="10"/>
      <c r="BB673" s="10"/>
      <c r="BC673" s="10"/>
      <c r="BD673" s="14"/>
      <c r="BE673" s="14"/>
      <c r="BF673" s="10"/>
      <c r="BG673" s="10"/>
      <c r="BH673" s="10"/>
      <c r="BI673" s="10"/>
    </row>
    <row r="674" ht="15.75" customHeight="1">
      <c r="A674" s="226"/>
      <c r="B674" s="227"/>
      <c r="C674" s="228"/>
      <c r="D674" s="14"/>
      <c r="E674" s="14"/>
      <c r="F674" s="14"/>
      <c r="G674" s="14"/>
      <c r="H674" s="14"/>
      <c r="I674" s="14"/>
      <c r="J674" s="14"/>
      <c r="K674" s="14"/>
      <c r="L674" s="229"/>
      <c r="M674" s="14"/>
      <c r="N674" s="230"/>
      <c r="O674" s="14"/>
      <c r="P674" s="10"/>
      <c r="Q674" s="14"/>
      <c r="R674" s="14"/>
      <c r="S674" s="14"/>
      <c r="T674" s="14"/>
      <c r="U674" s="14"/>
      <c r="V674" s="14"/>
      <c r="W674" s="14"/>
      <c r="X674" s="14"/>
      <c r="Y674" s="231"/>
      <c r="Z674" s="231"/>
      <c r="AA674" s="231"/>
      <c r="AB674" s="229"/>
      <c r="AC674" s="14"/>
      <c r="AD674" s="14"/>
      <c r="AE674" s="14"/>
      <c r="AF674" s="14"/>
      <c r="AG674" s="14"/>
      <c r="AH674" s="14"/>
      <c r="AI674" s="14"/>
      <c r="AJ674" s="14"/>
      <c r="AK674" s="14"/>
      <c r="AL674" s="14"/>
      <c r="AM674" s="14"/>
      <c r="AN674" s="14"/>
      <c r="AO674" s="230"/>
      <c r="AP674" s="10"/>
      <c r="AQ674" s="10"/>
      <c r="AR674" s="10"/>
      <c r="AS674" s="14"/>
      <c r="AT674" s="10"/>
      <c r="AU674" s="10"/>
      <c r="AV674" s="10"/>
      <c r="AW674" s="10"/>
      <c r="AX674" s="10"/>
      <c r="AY674" s="10"/>
      <c r="AZ674" s="10"/>
      <c r="BA674" s="10"/>
      <c r="BB674" s="10"/>
      <c r="BC674" s="10"/>
      <c r="BD674" s="14"/>
      <c r="BE674" s="14"/>
      <c r="BF674" s="10"/>
      <c r="BG674" s="10"/>
      <c r="BH674" s="10"/>
      <c r="BI674" s="10"/>
    </row>
    <row r="675" ht="15.75" customHeight="1">
      <c r="A675" s="226"/>
      <c r="B675" s="227"/>
      <c r="C675" s="228"/>
      <c r="D675" s="14"/>
      <c r="E675" s="14"/>
      <c r="F675" s="14"/>
      <c r="G675" s="14"/>
      <c r="H675" s="14"/>
      <c r="I675" s="14"/>
      <c r="J675" s="14"/>
      <c r="K675" s="14"/>
      <c r="L675" s="229"/>
      <c r="M675" s="14"/>
      <c r="N675" s="230"/>
      <c r="O675" s="14"/>
      <c r="P675" s="10"/>
      <c r="Q675" s="14"/>
      <c r="R675" s="14"/>
      <c r="S675" s="14"/>
      <c r="T675" s="14"/>
      <c r="U675" s="14"/>
      <c r="V675" s="14"/>
      <c r="W675" s="14"/>
      <c r="X675" s="14"/>
      <c r="Y675" s="231"/>
      <c r="Z675" s="231"/>
      <c r="AA675" s="231"/>
      <c r="AB675" s="229"/>
      <c r="AC675" s="14"/>
      <c r="AD675" s="14"/>
      <c r="AE675" s="14"/>
      <c r="AF675" s="14"/>
      <c r="AG675" s="14"/>
      <c r="AH675" s="14"/>
      <c r="AI675" s="14"/>
      <c r="AJ675" s="14"/>
      <c r="AK675" s="14"/>
      <c r="AL675" s="14"/>
      <c r="AM675" s="14"/>
      <c r="AN675" s="14"/>
      <c r="AO675" s="230"/>
      <c r="AP675" s="10"/>
      <c r="AQ675" s="10"/>
      <c r="AR675" s="10"/>
      <c r="AS675" s="14"/>
      <c r="AT675" s="10"/>
      <c r="AU675" s="10"/>
      <c r="AV675" s="10"/>
      <c r="AW675" s="10"/>
      <c r="AX675" s="10"/>
      <c r="AY675" s="10"/>
      <c r="AZ675" s="10"/>
      <c r="BA675" s="10"/>
      <c r="BB675" s="10"/>
      <c r="BC675" s="10"/>
      <c r="BD675" s="14"/>
      <c r="BE675" s="14"/>
      <c r="BF675" s="10"/>
      <c r="BG675" s="10"/>
      <c r="BH675" s="10"/>
      <c r="BI675" s="10"/>
    </row>
    <row r="676" ht="15.75" customHeight="1">
      <c r="A676" s="226"/>
      <c r="B676" s="227"/>
      <c r="C676" s="228"/>
      <c r="D676" s="14"/>
      <c r="E676" s="14"/>
      <c r="F676" s="14"/>
      <c r="G676" s="14"/>
      <c r="H676" s="14"/>
      <c r="I676" s="14"/>
      <c r="J676" s="14"/>
      <c r="K676" s="14"/>
      <c r="L676" s="229"/>
      <c r="M676" s="14"/>
      <c r="N676" s="230"/>
      <c r="O676" s="14"/>
      <c r="P676" s="10"/>
      <c r="Q676" s="14"/>
      <c r="R676" s="14"/>
      <c r="S676" s="14"/>
      <c r="T676" s="14"/>
      <c r="U676" s="14"/>
      <c r="V676" s="14"/>
      <c r="W676" s="14"/>
      <c r="X676" s="14"/>
      <c r="Y676" s="231"/>
      <c r="Z676" s="231"/>
      <c r="AA676" s="231"/>
      <c r="AB676" s="229"/>
      <c r="AC676" s="14"/>
      <c r="AD676" s="14"/>
      <c r="AE676" s="14"/>
      <c r="AF676" s="14"/>
      <c r="AG676" s="14"/>
      <c r="AH676" s="14"/>
      <c r="AI676" s="14"/>
      <c r="AJ676" s="14"/>
      <c r="AK676" s="14"/>
      <c r="AL676" s="14"/>
      <c r="AM676" s="14"/>
      <c r="AN676" s="14"/>
      <c r="AO676" s="230"/>
      <c r="AP676" s="10"/>
      <c r="AQ676" s="10"/>
      <c r="AR676" s="10"/>
      <c r="AS676" s="14"/>
      <c r="AT676" s="10"/>
      <c r="AU676" s="10"/>
      <c r="AV676" s="10"/>
      <c r="AW676" s="10"/>
      <c r="AX676" s="10"/>
      <c r="AY676" s="10"/>
      <c r="AZ676" s="10"/>
      <c r="BA676" s="10"/>
      <c r="BB676" s="10"/>
      <c r="BC676" s="10"/>
      <c r="BD676" s="14"/>
      <c r="BE676" s="14"/>
      <c r="BF676" s="10"/>
      <c r="BG676" s="10"/>
      <c r="BH676" s="10"/>
      <c r="BI676" s="10"/>
    </row>
    <row r="677" ht="15.75" customHeight="1">
      <c r="A677" s="226"/>
      <c r="B677" s="227"/>
      <c r="C677" s="228"/>
      <c r="D677" s="14"/>
      <c r="E677" s="14"/>
      <c r="F677" s="14"/>
      <c r="G677" s="14"/>
      <c r="H677" s="14"/>
      <c r="I677" s="14"/>
      <c r="J677" s="14"/>
      <c r="K677" s="14"/>
      <c r="L677" s="229"/>
      <c r="M677" s="14"/>
      <c r="N677" s="230"/>
      <c r="O677" s="14"/>
      <c r="P677" s="10"/>
      <c r="Q677" s="14"/>
      <c r="R677" s="14"/>
      <c r="S677" s="14"/>
      <c r="T677" s="14"/>
      <c r="U677" s="14"/>
      <c r="V677" s="14"/>
      <c r="W677" s="14"/>
      <c r="X677" s="14"/>
      <c r="Y677" s="231"/>
      <c r="Z677" s="231"/>
      <c r="AA677" s="231"/>
      <c r="AB677" s="229"/>
      <c r="AC677" s="14"/>
      <c r="AD677" s="14"/>
      <c r="AE677" s="14"/>
      <c r="AF677" s="14"/>
      <c r="AG677" s="14"/>
      <c r="AH677" s="14"/>
      <c r="AI677" s="14"/>
      <c r="AJ677" s="14"/>
      <c r="AK677" s="14"/>
      <c r="AL677" s="14"/>
      <c r="AM677" s="14"/>
      <c r="AN677" s="14"/>
      <c r="AO677" s="230"/>
      <c r="AP677" s="10"/>
      <c r="AQ677" s="10"/>
      <c r="AR677" s="10"/>
      <c r="AS677" s="14"/>
      <c r="AT677" s="10"/>
      <c r="AU677" s="10"/>
      <c r="AV677" s="10"/>
      <c r="AW677" s="10"/>
      <c r="AX677" s="10"/>
      <c r="AY677" s="10"/>
      <c r="AZ677" s="10"/>
      <c r="BA677" s="10"/>
      <c r="BB677" s="10"/>
      <c r="BC677" s="10"/>
      <c r="BD677" s="14"/>
      <c r="BE677" s="14"/>
      <c r="BF677" s="10"/>
      <c r="BG677" s="10"/>
      <c r="BH677" s="10"/>
      <c r="BI677" s="10"/>
    </row>
    <row r="678" ht="15.75" customHeight="1">
      <c r="A678" s="226"/>
      <c r="B678" s="227"/>
      <c r="C678" s="228"/>
      <c r="D678" s="14"/>
      <c r="E678" s="14"/>
      <c r="F678" s="14"/>
      <c r="G678" s="14"/>
      <c r="H678" s="14"/>
      <c r="I678" s="14"/>
      <c r="J678" s="14"/>
      <c r="K678" s="14"/>
      <c r="L678" s="229"/>
      <c r="M678" s="14"/>
      <c r="N678" s="230"/>
      <c r="O678" s="14"/>
      <c r="P678" s="10"/>
      <c r="Q678" s="14"/>
      <c r="R678" s="14"/>
      <c r="S678" s="14"/>
      <c r="T678" s="14"/>
      <c r="U678" s="14"/>
      <c r="V678" s="14"/>
      <c r="W678" s="14"/>
      <c r="X678" s="14"/>
      <c r="Y678" s="231"/>
      <c r="Z678" s="231"/>
      <c r="AA678" s="231"/>
      <c r="AB678" s="229"/>
      <c r="AC678" s="14"/>
      <c r="AD678" s="14"/>
      <c r="AE678" s="14"/>
      <c r="AF678" s="14"/>
      <c r="AG678" s="14"/>
      <c r="AH678" s="14"/>
      <c r="AI678" s="14"/>
      <c r="AJ678" s="14"/>
      <c r="AK678" s="14"/>
      <c r="AL678" s="14"/>
      <c r="AM678" s="14"/>
      <c r="AN678" s="14"/>
      <c r="AO678" s="230"/>
      <c r="AP678" s="10"/>
      <c r="AQ678" s="10"/>
      <c r="AR678" s="10"/>
      <c r="AS678" s="14"/>
      <c r="AT678" s="10"/>
      <c r="AU678" s="10"/>
      <c r="AV678" s="10"/>
      <c r="AW678" s="10"/>
      <c r="AX678" s="10"/>
      <c r="AY678" s="10"/>
      <c r="AZ678" s="10"/>
      <c r="BA678" s="10"/>
      <c r="BB678" s="10"/>
      <c r="BC678" s="10"/>
      <c r="BD678" s="14"/>
      <c r="BE678" s="14"/>
      <c r="BF678" s="10"/>
      <c r="BG678" s="10"/>
      <c r="BH678" s="10"/>
      <c r="BI678" s="10"/>
    </row>
    <row r="679" ht="15.75" customHeight="1">
      <c r="A679" s="226"/>
      <c r="B679" s="227"/>
      <c r="C679" s="228"/>
      <c r="D679" s="14"/>
      <c r="E679" s="14"/>
      <c r="F679" s="14"/>
      <c r="G679" s="14"/>
      <c r="H679" s="14"/>
      <c r="I679" s="14"/>
      <c r="J679" s="14"/>
      <c r="K679" s="14"/>
      <c r="L679" s="229"/>
      <c r="M679" s="14"/>
      <c r="N679" s="230"/>
      <c r="O679" s="14"/>
      <c r="P679" s="10"/>
      <c r="Q679" s="14"/>
      <c r="R679" s="14"/>
      <c r="S679" s="14"/>
      <c r="T679" s="14"/>
      <c r="U679" s="14"/>
      <c r="V679" s="14"/>
      <c r="W679" s="14"/>
      <c r="X679" s="14"/>
      <c r="Y679" s="231"/>
      <c r="Z679" s="231"/>
      <c r="AA679" s="231"/>
      <c r="AB679" s="229"/>
      <c r="AC679" s="14"/>
      <c r="AD679" s="14"/>
      <c r="AE679" s="14"/>
      <c r="AF679" s="14"/>
      <c r="AG679" s="14"/>
      <c r="AH679" s="14"/>
      <c r="AI679" s="14"/>
      <c r="AJ679" s="14"/>
      <c r="AK679" s="14"/>
      <c r="AL679" s="14"/>
      <c r="AM679" s="14"/>
      <c r="AN679" s="14"/>
      <c r="AO679" s="230"/>
      <c r="AP679" s="10"/>
      <c r="AQ679" s="10"/>
      <c r="AR679" s="10"/>
      <c r="AS679" s="14"/>
      <c r="AT679" s="10"/>
      <c r="AU679" s="10"/>
      <c r="AV679" s="10"/>
      <c r="AW679" s="10"/>
      <c r="AX679" s="10"/>
      <c r="AY679" s="10"/>
      <c r="AZ679" s="10"/>
      <c r="BA679" s="10"/>
      <c r="BB679" s="10"/>
      <c r="BC679" s="10"/>
      <c r="BD679" s="14"/>
      <c r="BE679" s="14"/>
      <c r="BF679" s="10"/>
      <c r="BG679" s="10"/>
      <c r="BH679" s="10"/>
      <c r="BI679" s="10"/>
    </row>
    <row r="680" ht="15.75" customHeight="1">
      <c r="A680" s="226"/>
      <c r="B680" s="227"/>
      <c r="C680" s="228"/>
      <c r="D680" s="14"/>
      <c r="E680" s="14"/>
      <c r="F680" s="14"/>
      <c r="G680" s="14"/>
      <c r="H680" s="14"/>
      <c r="I680" s="14"/>
      <c r="J680" s="14"/>
      <c r="K680" s="14"/>
      <c r="L680" s="229"/>
      <c r="M680" s="14"/>
      <c r="N680" s="230"/>
      <c r="O680" s="14"/>
      <c r="P680" s="10"/>
      <c r="Q680" s="14"/>
      <c r="R680" s="14"/>
      <c r="S680" s="14"/>
      <c r="T680" s="14"/>
      <c r="U680" s="14"/>
      <c r="V680" s="14"/>
      <c r="W680" s="14"/>
      <c r="X680" s="14"/>
      <c r="Y680" s="231"/>
      <c r="Z680" s="231"/>
      <c r="AA680" s="231"/>
      <c r="AB680" s="229"/>
      <c r="AC680" s="14"/>
      <c r="AD680" s="14"/>
      <c r="AE680" s="14"/>
      <c r="AF680" s="14"/>
      <c r="AG680" s="14"/>
      <c r="AH680" s="14"/>
      <c r="AI680" s="14"/>
      <c r="AJ680" s="14"/>
      <c r="AK680" s="14"/>
      <c r="AL680" s="14"/>
      <c r="AM680" s="14"/>
      <c r="AN680" s="14"/>
      <c r="AO680" s="230"/>
      <c r="AP680" s="10"/>
      <c r="AQ680" s="10"/>
      <c r="AR680" s="10"/>
      <c r="AS680" s="14"/>
      <c r="AT680" s="10"/>
      <c r="AU680" s="10"/>
      <c r="AV680" s="10"/>
      <c r="AW680" s="10"/>
      <c r="AX680" s="10"/>
      <c r="AY680" s="10"/>
      <c r="AZ680" s="10"/>
      <c r="BA680" s="10"/>
      <c r="BB680" s="10"/>
      <c r="BC680" s="10"/>
      <c r="BD680" s="14"/>
      <c r="BE680" s="14"/>
      <c r="BF680" s="10"/>
      <c r="BG680" s="10"/>
      <c r="BH680" s="10"/>
      <c r="BI680" s="10"/>
    </row>
    <row r="681" ht="15.75" customHeight="1">
      <c r="A681" s="226"/>
      <c r="B681" s="227"/>
      <c r="C681" s="228"/>
      <c r="D681" s="14"/>
      <c r="E681" s="14"/>
      <c r="F681" s="14"/>
      <c r="G681" s="14"/>
      <c r="H681" s="14"/>
      <c r="I681" s="14"/>
      <c r="J681" s="14"/>
      <c r="K681" s="14"/>
      <c r="L681" s="229"/>
      <c r="M681" s="14"/>
      <c r="N681" s="230"/>
      <c r="O681" s="14"/>
      <c r="P681" s="10"/>
      <c r="Q681" s="14"/>
      <c r="R681" s="14"/>
      <c r="S681" s="14"/>
      <c r="T681" s="14"/>
      <c r="U681" s="14"/>
      <c r="V681" s="14"/>
      <c r="W681" s="14"/>
      <c r="X681" s="14"/>
      <c r="Y681" s="231"/>
      <c r="Z681" s="231"/>
      <c r="AA681" s="231"/>
      <c r="AB681" s="229"/>
      <c r="AC681" s="14"/>
      <c r="AD681" s="14"/>
      <c r="AE681" s="14"/>
      <c r="AF681" s="14"/>
      <c r="AG681" s="14"/>
      <c r="AH681" s="14"/>
      <c r="AI681" s="14"/>
      <c r="AJ681" s="14"/>
      <c r="AK681" s="14"/>
      <c r="AL681" s="14"/>
      <c r="AM681" s="14"/>
      <c r="AN681" s="14"/>
      <c r="AO681" s="230"/>
      <c r="AP681" s="10"/>
      <c r="AQ681" s="10"/>
      <c r="AR681" s="10"/>
      <c r="AS681" s="14"/>
      <c r="AT681" s="10"/>
      <c r="AU681" s="10"/>
      <c r="AV681" s="10"/>
      <c r="AW681" s="10"/>
      <c r="AX681" s="10"/>
      <c r="AY681" s="10"/>
      <c r="AZ681" s="10"/>
      <c r="BA681" s="10"/>
      <c r="BB681" s="10"/>
      <c r="BC681" s="10"/>
      <c r="BD681" s="14"/>
      <c r="BE681" s="14"/>
      <c r="BF681" s="10"/>
      <c r="BG681" s="10"/>
      <c r="BH681" s="10"/>
      <c r="BI681" s="10"/>
    </row>
    <row r="682" ht="15.75" customHeight="1">
      <c r="A682" s="226"/>
      <c r="B682" s="227"/>
      <c r="C682" s="228"/>
      <c r="D682" s="14"/>
      <c r="E682" s="14"/>
      <c r="F682" s="14"/>
      <c r="G682" s="14"/>
      <c r="H682" s="14"/>
      <c r="I682" s="14"/>
      <c r="J682" s="14"/>
      <c r="K682" s="14"/>
      <c r="L682" s="229"/>
      <c r="M682" s="14"/>
      <c r="N682" s="230"/>
      <c r="O682" s="14"/>
      <c r="P682" s="10"/>
      <c r="Q682" s="14"/>
      <c r="R682" s="14"/>
      <c r="S682" s="14"/>
      <c r="T682" s="14"/>
      <c r="U682" s="14"/>
      <c r="V682" s="14"/>
      <c r="W682" s="14"/>
      <c r="X682" s="14"/>
      <c r="Y682" s="231"/>
      <c r="Z682" s="231"/>
      <c r="AA682" s="231"/>
      <c r="AB682" s="229"/>
      <c r="AC682" s="14"/>
      <c r="AD682" s="14"/>
      <c r="AE682" s="14"/>
      <c r="AF682" s="14"/>
      <c r="AG682" s="14"/>
      <c r="AH682" s="14"/>
      <c r="AI682" s="14"/>
      <c r="AJ682" s="14"/>
      <c r="AK682" s="14"/>
      <c r="AL682" s="14"/>
      <c r="AM682" s="14"/>
      <c r="AN682" s="14"/>
      <c r="AO682" s="230"/>
      <c r="AP682" s="10"/>
      <c r="AQ682" s="10"/>
      <c r="AR682" s="10"/>
      <c r="AS682" s="14"/>
      <c r="AT682" s="10"/>
      <c r="AU682" s="10"/>
      <c r="AV682" s="10"/>
      <c r="AW682" s="10"/>
      <c r="AX682" s="10"/>
      <c r="AY682" s="10"/>
      <c r="AZ682" s="10"/>
      <c r="BA682" s="10"/>
      <c r="BB682" s="10"/>
      <c r="BC682" s="10"/>
      <c r="BD682" s="14"/>
      <c r="BE682" s="14"/>
      <c r="BF682" s="10"/>
      <c r="BG682" s="10"/>
      <c r="BH682" s="10"/>
      <c r="BI682" s="10"/>
    </row>
    <row r="683" ht="15.75" customHeight="1">
      <c r="A683" s="226"/>
      <c r="B683" s="227"/>
      <c r="C683" s="228"/>
      <c r="D683" s="14"/>
      <c r="E683" s="14"/>
      <c r="F683" s="14"/>
      <c r="G683" s="14"/>
      <c r="H683" s="14"/>
      <c r="I683" s="14"/>
      <c r="J683" s="14"/>
      <c r="K683" s="14"/>
      <c r="L683" s="229"/>
      <c r="M683" s="14"/>
      <c r="N683" s="230"/>
      <c r="O683" s="14"/>
      <c r="P683" s="10"/>
      <c r="Q683" s="14"/>
      <c r="R683" s="14"/>
      <c r="S683" s="14"/>
      <c r="T683" s="14"/>
      <c r="U683" s="14"/>
      <c r="V683" s="14"/>
      <c r="W683" s="14"/>
      <c r="X683" s="14"/>
      <c r="Y683" s="231"/>
      <c r="Z683" s="231"/>
      <c r="AA683" s="231"/>
      <c r="AB683" s="229"/>
      <c r="AC683" s="14"/>
      <c r="AD683" s="14"/>
      <c r="AE683" s="14"/>
      <c r="AF683" s="14"/>
      <c r="AG683" s="14"/>
      <c r="AH683" s="14"/>
      <c r="AI683" s="14"/>
      <c r="AJ683" s="14"/>
      <c r="AK683" s="14"/>
      <c r="AL683" s="14"/>
      <c r="AM683" s="14"/>
      <c r="AN683" s="14"/>
      <c r="AO683" s="230"/>
      <c r="AP683" s="10"/>
      <c r="AQ683" s="10"/>
      <c r="AR683" s="10"/>
      <c r="AS683" s="14"/>
      <c r="AT683" s="10"/>
      <c r="AU683" s="10"/>
      <c r="AV683" s="10"/>
      <c r="AW683" s="10"/>
      <c r="AX683" s="10"/>
      <c r="AY683" s="10"/>
      <c r="AZ683" s="10"/>
      <c r="BA683" s="10"/>
      <c r="BB683" s="10"/>
      <c r="BC683" s="10"/>
      <c r="BD683" s="14"/>
      <c r="BE683" s="14"/>
      <c r="BF683" s="10"/>
      <c r="BG683" s="10"/>
      <c r="BH683" s="10"/>
      <c r="BI683" s="10"/>
    </row>
    <row r="684" ht="15.75" customHeight="1">
      <c r="A684" s="226"/>
      <c r="B684" s="227"/>
      <c r="C684" s="228"/>
      <c r="D684" s="14"/>
      <c r="E684" s="14"/>
      <c r="F684" s="14"/>
      <c r="G684" s="14"/>
      <c r="H684" s="14"/>
      <c r="I684" s="14"/>
      <c r="J684" s="14"/>
      <c r="K684" s="14"/>
      <c r="L684" s="229"/>
      <c r="M684" s="14"/>
      <c r="N684" s="230"/>
      <c r="O684" s="14"/>
      <c r="P684" s="10"/>
      <c r="Q684" s="14"/>
      <c r="R684" s="14"/>
      <c r="S684" s="14"/>
      <c r="T684" s="14"/>
      <c r="U684" s="14"/>
      <c r="V684" s="14"/>
      <c r="W684" s="14"/>
      <c r="X684" s="14"/>
      <c r="Y684" s="231"/>
      <c r="Z684" s="231"/>
      <c r="AA684" s="231"/>
      <c r="AB684" s="229"/>
      <c r="AC684" s="14"/>
      <c r="AD684" s="14"/>
      <c r="AE684" s="14"/>
      <c r="AF684" s="14"/>
      <c r="AG684" s="14"/>
      <c r="AH684" s="14"/>
      <c r="AI684" s="14"/>
      <c r="AJ684" s="14"/>
      <c r="AK684" s="14"/>
      <c r="AL684" s="14"/>
      <c r="AM684" s="14"/>
      <c r="AN684" s="14"/>
      <c r="AO684" s="230"/>
      <c r="AP684" s="10"/>
      <c r="AQ684" s="10"/>
      <c r="AR684" s="10"/>
      <c r="AS684" s="14"/>
      <c r="AT684" s="10"/>
      <c r="AU684" s="10"/>
      <c r="AV684" s="10"/>
      <c r="AW684" s="10"/>
      <c r="AX684" s="10"/>
      <c r="AY684" s="10"/>
      <c r="AZ684" s="10"/>
      <c r="BA684" s="10"/>
      <c r="BB684" s="10"/>
      <c r="BC684" s="10"/>
      <c r="BD684" s="14"/>
      <c r="BE684" s="14"/>
      <c r="BF684" s="10"/>
      <c r="BG684" s="10"/>
      <c r="BH684" s="10"/>
      <c r="BI684" s="10"/>
    </row>
    <row r="685" ht="15.75" customHeight="1">
      <c r="A685" s="226"/>
      <c r="B685" s="227"/>
      <c r="C685" s="228"/>
      <c r="D685" s="14"/>
      <c r="E685" s="14"/>
      <c r="F685" s="14"/>
      <c r="G685" s="14"/>
      <c r="H685" s="14"/>
      <c r="I685" s="14"/>
      <c r="J685" s="14"/>
      <c r="K685" s="14"/>
      <c r="L685" s="229"/>
      <c r="M685" s="14"/>
      <c r="N685" s="230"/>
      <c r="O685" s="14"/>
      <c r="P685" s="10"/>
      <c r="Q685" s="14"/>
      <c r="R685" s="14"/>
      <c r="S685" s="14"/>
      <c r="T685" s="14"/>
      <c r="U685" s="14"/>
      <c r="V685" s="14"/>
      <c r="W685" s="14"/>
      <c r="X685" s="14"/>
      <c r="Y685" s="231"/>
      <c r="Z685" s="231"/>
      <c r="AA685" s="231"/>
      <c r="AB685" s="229"/>
      <c r="AC685" s="14"/>
      <c r="AD685" s="14"/>
      <c r="AE685" s="14"/>
      <c r="AF685" s="14"/>
      <c r="AG685" s="14"/>
      <c r="AH685" s="14"/>
      <c r="AI685" s="14"/>
      <c r="AJ685" s="14"/>
      <c r="AK685" s="14"/>
      <c r="AL685" s="14"/>
      <c r="AM685" s="14"/>
      <c r="AN685" s="14"/>
      <c r="AO685" s="230"/>
      <c r="AP685" s="10"/>
      <c r="AQ685" s="10"/>
      <c r="AR685" s="10"/>
      <c r="AS685" s="14"/>
      <c r="AT685" s="10"/>
      <c r="AU685" s="10"/>
      <c r="AV685" s="10"/>
      <c r="AW685" s="10"/>
      <c r="AX685" s="10"/>
      <c r="AY685" s="10"/>
      <c r="AZ685" s="10"/>
      <c r="BA685" s="10"/>
      <c r="BB685" s="10"/>
      <c r="BC685" s="10"/>
      <c r="BD685" s="14"/>
      <c r="BE685" s="14"/>
      <c r="BF685" s="10"/>
      <c r="BG685" s="10"/>
      <c r="BH685" s="10"/>
      <c r="BI685" s="10"/>
    </row>
    <row r="686" ht="15.75" customHeight="1">
      <c r="A686" s="226"/>
      <c r="B686" s="227"/>
      <c r="C686" s="228"/>
      <c r="D686" s="14"/>
      <c r="E686" s="14"/>
      <c r="F686" s="14"/>
      <c r="G686" s="14"/>
      <c r="H686" s="14"/>
      <c r="I686" s="14"/>
      <c r="J686" s="14"/>
      <c r="K686" s="14"/>
      <c r="L686" s="229"/>
      <c r="M686" s="14"/>
      <c r="N686" s="230"/>
      <c r="O686" s="14"/>
      <c r="P686" s="10"/>
      <c r="Q686" s="14"/>
      <c r="R686" s="14"/>
      <c r="S686" s="14"/>
      <c r="T686" s="14"/>
      <c r="U686" s="14"/>
      <c r="V686" s="14"/>
      <c r="W686" s="14"/>
      <c r="X686" s="14"/>
      <c r="Y686" s="231"/>
      <c r="Z686" s="231"/>
      <c r="AA686" s="231"/>
      <c r="AB686" s="229"/>
      <c r="AC686" s="14"/>
      <c r="AD686" s="14"/>
      <c r="AE686" s="14"/>
      <c r="AF686" s="14"/>
      <c r="AG686" s="14"/>
      <c r="AH686" s="14"/>
      <c r="AI686" s="14"/>
      <c r="AJ686" s="14"/>
      <c r="AK686" s="14"/>
      <c r="AL686" s="14"/>
      <c r="AM686" s="14"/>
      <c r="AN686" s="14"/>
      <c r="AO686" s="230"/>
      <c r="AP686" s="10"/>
      <c r="AQ686" s="10"/>
      <c r="AR686" s="10"/>
      <c r="AS686" s="14"/>
      <c r="AT686" s="10"/>
      <c r="AU686" s="10"/>
      <c r="AV686" s="10"/>
      <c r="AW686" s="10"/>
      <c r="AX686" s="10"/>
      <c r="AY686" s="10"/>
      <c r="AZ686" s="10"/>
      <c r="BA686" s="10"/>
      <c r="BB686" s="10"/>
      <c r="BC686" s="10"/>
      <c r="BD686" s="14"/>
      <c r="BE686" s="14"/>
      <c r="BF686" s="10"/>
      <c r="BG686" s="10"/>
      <c r="BH686" s="10"/>
      <c r="BI686" s="10"/>
    </row>
    <row r="687" ht="15.75" customHeight="1">
      <c r="A687" s="226"/>
      <c r="B687" s="227"/>
      <c r="C687" s="228"/>
      <c r="D687" s="14"/>
      <c r="E687" s="14"/>
      <c r="F687" s="14"/>
      <c r="G687" s="14"/>
      <c r="H687" s="14"/>
      <c r="I687" s="14"/>
      <c r="J687" s="14"/>
      <c r="K687" s="14"/>
      <c r="L687" s="229"/>
      <c r="M687" s="14"/>
      <c r="N687" s="230"/>
      <c r="O687" s="14"/>
      <c r="P687" s="10"/>
      <c r="Q687" s="14"/>
      <c r="R687" s="14"/>
      <c r="S687" s="14"/>
      <c r="T687" s="14"/>
      <c r="U687" s="14"/>
      <c r="V687" s="14"/>
      <c r="W687" s="14"/>
      <c r="X687" s="14"/>
      <c r="Y687" s="231"/>
      <c r="Z687" s="231"/>
      <c r="AA687" s="231"/>
      <c r="AB687" s="229"/>
      <c r="AC687" s="14"/>
      <c r="AD687" s="14"/>
      <c r="AE687" s="14"/>
      <c r="AF687" s="14"/>
      <c r="AG687" s="14"/>
      <c r="AH687" s="14"/>
      <c r="AI687" s="14"/>
      <c r="AJ687" s="14"/>
      <c r="AK687" s="14"/>
      <c r="AL687" s="14"/>
      <c r="AM687" s="14"/>
      <c r="AN687" s="14"/>
      <c r="AO687" s="230"/>
      <c r="AP687" s="10"/>
      <c r="AQ687" s="10"/>
      <c r="AR687" s="10"/>
      <c r="AS687" s="14"/>
      <c r="AT687" s="10"/>
      <c r="AU687" s="10"/>
      <c r="AV687" s="10"/>
      <c r="AW687" s="10"/>
      <c r="AX687" s="10"/>
      <c r="AY687" s="10"/>
      <c r="AZ687" s="10"/>
      <c r="BA687" s="10"/>
      <c r="BB687" s="10"/>
      <c r="BC687" s="10"/>
      <c r="BD687" s="14"/>
      <c r="BE687" s="14"/>
      <c r="BF687" s="10"/>
      <c r="BG687" s="10"/>
      <c r="BH687" s="10"/>
      <c r="BI687" s="10"/>
    </row>
    <row r="688" ht="15.75" customHeight="1">
      <c r="A688" s="226"/>
      <c r="B688" s="227"/>
      <c r="C688" s="228"/>
      <c r="D688" s="14"/>
      <c r="E688" s="14"/>
      <c r="F688" s="14"/>
      <c r="G688" s="14"/>
      <c r="H688" s="14"/>
      <c r="I688" s="14"/>
      <c r="J688" s="14"/>
      <c r="K688" s="14"/>
      <c r="L688" s="229"/>
      <c r="M688" s="14"/>
      <c r="N688" s="230"/>
      <c r="O688" s="14"/>
      <c r="P688" s="10"/>
      <c r="Q688" s="14"/>
      <c r="R688" s="14"/>
      <c r="S688" s="14"/>
      <c r="T688" s="14"/>
      <c r="U688" s="14"/>
      <c r="V688" s="14"/>
      <c r="W688" s="14"/>
      <c r="X688" s="14"/>
      <c r="Y688" s="231"/>
      <c r="Z688" s="231"/>
      <c r="AA688" s="231"/>
      <c r="AB688" s="229"/>
      <c r="AC688" s="14"/>
      <c r="AD688" s="14"/>
      <c r="AE688" s="14"/>
      <c r="AF688" s="14"/>
      <c r="AG688" s="14"/>
      <c r="AH688" s="14"/>
      <c r="AI688" s="14"/>
      <c r="AJ688" s="14"/>
      <c r="AK688" s="14"/>
      <c r="AL688" s="14"/>
      <c r="AM688" s="14"/>
      <c r="AN688" s="14"/>
      <c r="AO688" s="230"/>
      <c r="AP688" s="10"/>
      <c r="AQ688" s="10"/>
      <c r="AR688" s="10"/>
      <c r="AS688" s="14"/>
      <c r="AT688" s="10"/>
      <c r="AU688" s="10"/>
      <c r="AV688" s="10"/>
      <c r="AW688" s="10"/>
      <c r="AX688" s="10"/>
      <c r="AY688" s="10"/>
      <c r="AZ688" s="10"/>
      <c r="BA688" s="10"/>
      <c r="BB688" s="10"/>
      <c r="BC688" s="10"/>
      <c r="BD688" s="14"/>
      <c r="BE688" s="14"/>
      <c r="BF688" s="10"/>
      <c r="BG688" s="10"/>
      <c r="BH688" s="10"/>
      <c r="BI688" s="10"/>
    </row>
    <row r="689" ht="15.75" customHeight="1">
      <c r="A689" s="226"/>
      <c r="B689" s="227"/>
      <c r="C689" s="228"/>
      <c r="D689" s="14"/>
      <c r="E689" s="14"/>
      <c r="F689" s="14"/>
      <c r="G689" s="14"/>
      <c r="H689" s="14"/>
      <c r="I689" s="14"/>
      <c r="J689" s="14"/>
      <c r="K689" s="14"/>
      <c r="L689" s="229"/>
      <c r="M689" s="14"/>
      <c r="N689" s="230"/>
      <c r="O689" s="14"/>
      <c r="P689" s="10"/>
      <c r="Q689" s="14"/>
      <c r="R689" s="14"/>
      <c r="S689" s="14"/>
      <c r="T689" s="14"/>
      <c r="U689" s="14"/>
      <c r="V689" s="14"/>
      <c r="W689" s="14"/>
      <c r="X689" s="14"/>
      <c r="Y689" s="231"/>
      <c r="Z689" s="231"/>
      <c r="AA689" s="231"/>
      <c r="AB689" s="229"/>
      <c r="AC689" s="14"/>
      <c r="AD689" s="14"/>
      <c r="AE689" s="14"/>
      <c r="AF689" s="14"/>
      <c r="AG689" s="14"/>
      <c r="AH689" s="14"/>
      <c r="AI689" s="14"/>
      <c r="AJ689" s="14"/>
      <c r="AK689" s="14"/>
      <c r="AL689" s="14"/>
      <c r="AM689" s="14"/>
      <c r="AN689" s="14"/>
      <c r="AO689" s="230"/>
      <c r="AP689" s="10"/>
      <c r="AQ689" s="10"/>
      <c r="AR689" s="10"/>
      <c r="AS689" s="14"/>
      <c r="AT689" s="10"/>
      <c r="AU689" s="10"/>
      <c r="AV689" s="10"/>
      <c r="AW689" s="10"/>
      <c r="AX689" s="10"/>
      <c r="AY689" s="10"/>
      <c r="AZ689" s="10"/>
      <c r="BA689" s="10"/>
      <c r="BB689" s="10"/>
      <c r="BC689" s="10"/>
      <c r="BD689" s="14"/>
      <c r="BE689" s="14"/>
      <c r="BF689" s="10"/>
      <c r="BG689" s="10"/>
      <c r="BH689" s="10"/>
      <c r="BI689" s="10"/>
    </row>
    <row r="690" ht="15.75" customHeight="1">
      <c r="A690" s="226"/>
      <c r="B690" s="227"/>
      <c r="C690" s="228"/>
      <c r="D690" s="14"/>
      <c r="E690" s="14"/>
      <c r="F690" s="14"/>
      <c r="G690" s="14"/>
      <c r="H690" s="14"/>
      <c r="I690" s="14"/>
      <c r="J690" s="14"/>
      <c r="K690" s="14"/>
      <c r="L690" s="229"/>
      <c r="M690" s="14"/>
      <c r="N690" s="230"/>
      <c r="O690" s="14"/>
      <c r="P690" s="10"/>
      <c r="Q690" s="14"/>
      <c r="R690" s="14"/>
      <c r="S690" s="14"/>
      <c r="T690" s="14"/>
      <c r="U690" s="14"/>
      <c r="V690" s="14"/>
      <c r="W690" s="14"/>
      <c r="X690" s="14"/>
      <c r="Y690" s="231"/>
      <c r="Z690" s="231"/>
      <c r="AA690" s="231"/>
      <c r="AB690" s="229"/>
      <c r="AC690" s="14"/>
      <c r="AD690" s="14"/>
      <c r="AE690" s="14"/>
      <c r="AF690" s="14"/>
      <c r="AG690" s="14"/>
      <c r="AH690" s="14"/>
      <c r="AI690" s="14"/>
      <c r="AJ690" s="14"/>
      <c r="AK690" s="14"/>
      <c r="AL690" s="14"/>
      <c r="AM690" s="14"/>
      <c r="AN690" s="14"/>
      <c r="AO690" s="230"/>
      <c r="AP690" s="10"/>
      <c r="AQ690" s="10"/>
      <c r="AR690" s="10"/>
      <c r="AS690" s="14"/>
      <c r="AT690" s="10"/>
      <c r="AU690" s="10"/>
      <c r="AV690" s="10"/>
      <c r="AW690" s="10"/>
      <c r="AX690" s="10"/>
      <c r="AY690" s="10"/>
      <c r="AZ690" s="10"/>
      <c r="BA690" s="10"/>
      <c r="BB690" s="10"/>
      <c r="BC690" s="10"/>
      <c r="BD690" s="14"/>
      <c r="BE690" s="14"/>
      <c r="BF690" s="10"/>
      <c r="BG690" s="10"/>
      <c r="BH690" s="10"/>
      <c r="BI690" s="10"/>
    </row>
    <row r="691" ht="15.75" customHeight="1">
      <c r="A691" s="226"/>
      <c r="B691" s="227"/>
      <c r="C691" s="228"/>
      <c r="D691" s="14"/>
      <c r="E691" s="14"/>
      <c r="F691" s="14"/>
      <c r="G691" s="14"/>
      <c r="H691" s="14"/>
      <c r="I691" s="14"/>
      <c r="J691" s="14"/>
      <c r="K691" s="14"/>
      <c r="L691" s="229"/>
      <c r="M691" s="14"/>
      <c r="N691" s="230"/>
      <c r="O691" s="14"/>
      <c r="P691" s="10"/>
      <c r="Q691" s="14"/>
      <c r="R691" s="14"/>
      <c r="S691" s="14"/>
      <c r="T691" s="14"/>
      <c r="U691" s="14"/>
      <c r="V691" s="14"/>
      <c r="W691" s="14"/>
      <c r="X691" s="14"/>
      <c r="Y691" s="231"/>
      <c r="Z691" s="231"/>
      <c r="AA691" s="231"/>
      <c r="AB691" s="229"/>
      <c r="AC691" s="14"/>
      <c r="AD691" s="14"/>
      <c r="AE691" s="14"/>
      <c r="AF691" s="14"/>
      <c r="AG691" s="14"/>
      <c r="AH691" s="14"/>
      <c r="AI691" s="14"/>
      <c r="AJ691" s="14"/>
      <c r="AK691" s="14"/>
      <c r="AL691" s="14"/>
      <c r="AM691" s="14"/>
      <c r="AN691" s="14"/>
      <c r="AO691" s="230"/>
      <c r="AP691" s="10"/>
      <c r="AQ691" s="10"/>
      <c r="AR691" s="10"/>
      <c r="AS691" s="14"/>
      <c r="AT691" s="10"/>
      <c r="AU691" s="10"/>
      <c r="AV691" s="10"/>
      <c r="AW691" s="10"/>
      <c r="AX691" s="10"/>
      <c r="AY691" s="10"/>
      <c r="AZ691" s="10"/>
      <c r="BA691" s="10"/>
      <c r="BB691" s="10"/>
      <c r="BC691" s="10"/>
      <c r="BD691" s="14"/>
      <c r="BE691" s="14"/>
      <c r="BF691" s="10"/>
      <c r="BG691" s="10"/>
      <c r="BH691" s="10"/>
      <c r="BI691" s="10"/>
    </row>
    <row r="692" ht="15.75" customHeight="1">
      <c r="A692" s="226"/>
      <c r="B692" s="227"/>
      <c r="C692" s="228"/>
      <c r="D692" s="14"/>
      <c r="E692" s="14"/>
      <c r="F692" s="14"/>
      <c r="G692" s="14"/>
      <c r="H692" s="14"/>
      <c r="I692" s="14"/>
      <c r="J692" s="14"/>
      <c r="K692" s="14"/>
      <c r="L692" s="229"/>
      <c r="M692" s="14"/>
      <c r="N692" s="230"/>
      <c r="O692" s="14"/>
      <c r="P692" s="10"/>
      <c r="Q692" s="14"/>
      <c r="R692" s="14"/>
      <c r="S692" s="14"/>
      <c r="T692" s="14"/>
      <c r="U692" s="14"/>
      <c r="V692" s="14"/>
      <c r="W692" s="14"/>
      <c r="X692" s="14"/>
      <c r="Y692" s="231"/>
      <c r="Z692" s="231"/>
      <c r="AA692" s="231"/>
      <c r="AB692" s="229"/>
      <c r="AC692" s="14"/>
      <c r="AD692" s="14"/>
      <c r="AE692" s="14"/>
      <c r="AF692" s="14"/>
      <c r="AG692" s="14"/>
      <c r="AH692" s="14"/>
      <c r="AI692" s="14"/>
      <c r="AJ692" s="14"/>
      <c r="AK692" s="14"/>
      <c r="AL692" s="14"/>
      <c r="AM692" s="14"/>
      <c r="AN692" s="14"/>
      <c r="AO692" s="230"/>
      <c r="AP692" s="10"/>
      <c r="AQ692" s="10"/>
      <c r="AR692" s="10"/>
      <c r="AS692" s="14"/>
      <c r="AT692" s="10"/>
      <c r="AU692" s="10"/>
      <c r="AV692" s="10"/>
      <c r="AW692" s="10"/>
      <c r="AX692" s="10"/>
      <c r="AY692" s="10"/>
      <c r="AZ692" s="10"/>
      <c r="BA692" s="10"/>
      <c r="BB692" s="10"/>
      <c r="BC692" s="10"/>
      <c r="BD692" s="14"/>
      <c r="BE692" s="14"/>
      <c r="BF692" s="10"/>
      <c r="BG692" s="10"/>
      <c r="BH692" s="10"/>
      <c r="BI692" s="10"/>
    </row>
    <row r="693" ht="15.75" customHeight="1">
      <c r="A693" s="226"/>
      <c r="B693" s="227"/>
      <c r="C693" s="228"/>
      <c r="D693" s="14"/>
      <c r="E693" s="14"/>
      <c r="F693" s="14"/>
      <c r="G693" s="14"/>
      <c r="H693" s="14"/>
      <c r="I693" s="14"/>
      <c r="J693" s="14"/>
      <c r="K693" s="14"/>
      <c r="L693" s="229"/>
      <c r="M693" s="14"/>
      <c r="N693" s="230"/>
      <c r="O693" s="14"/>
      <c r="P693" s="10"/>
      <c r="Q693" s="14"/>
      <c r="R693" s="14"/>
      <c r="S693" s="14"/>
      <c r="T693" s="14"/>
      <c r="U693" s="14"/>
      <c r="V693" s="14"/>
      <c r="W693" s="14"/>
      <c r="X693" s="14"/>
      <c r="Y693" s="231"/>
      <c r="Z693" s="231"/>
      <c r="AA693" s="231"/>
      <c r="AB693" s="229"/>
      <c r="AC693" s="14"/>
      <c r="AD693" s="14"/>
      <c r="AE693" s="14"/>
      <c r="AF693" s="14"/>
      <c r="AG693" s="14"/>
      <c r="AH693" s="14"/>
      <c r="AI693" s="14"/>
      <c r="AJ693" s="14"/>
      <c r="AK693" s="14"/>
      <c r="AL693" s="14"/>
      <c r="AM693" s="14"/>
      <c r="AN693" s="14"/>
      <c r="AO693" s="230"/>
      <c r="AP693" s="10"/>
      <c r="AQ693" s="10"/>
      <c r="AR693" s="10"/>
      <c r="AS693" s="14"/>
      <c r="AT693" s="10"/>
      <c r="AU693" s="10"/>
      <c r="AV693" s="10"/>
      <c r="AW693" s="10"/>
      <c r="AX693" s="10"/>
      <c r="AY693" s="10"/>
      <c r="AZ693" s="10"/>
      <c r="BA693" s="10"/>
      <c r="BB693" s="10"/>
      <c r="BC693" s="10"/>
      <c r="BD693" s="14"/>
      <c r="BE693" s="14"/>
      <c r="BF693" s="10"/>
      <c r="BG693" s="10"/>
      <c r="BH693" s="10"/>
      <c r="BI693" s="10"/>
    </row>
    <row r="694" ht="15.75" customHeight="1">
      <c r="A694" s="226"/>
      <c r="B694" s="227"/>
      <c r="C694" s="228"/>
      <c r="D694" s="14"/>
      <c r="E694" s="14"/>
      <c r="F694" s="14"/>
      <c r="G694" s="14"/>
      <c r="H694" s="14"/>
      <c r="I694" s="14"/>
      <c r="J694" s="14"/>
      <c r="K694" s="14"/>
      <c r="L694" s="229"/>
      <c r="M694" s="14"/>
      <c r="N694" s="230"/>
      <c r="O694" s="14"/>
      <c r="P694" s="10"/>
      <c r="Q694" s="14"/>
      <c r="R694" s="14"/>
      <c r="S694" s="14"/>
      <c r="T694" s="14"/>
      <c r="U694" s="14"/>
      <c r="V694" s="14"/>
      <c r="W694" s="14"/>
      <c r="X694" s="14"/>
      <c r="Y694" s="231"/>
      <c r="Z694" s="231"/>
      <c r="AA694" s="231"/>
      <c r="AB694" s="229"/>
      <c r="AC694" s="14"/>
      <c r="AD694" s="14"/>
      <c r="AE694" s="14"/>
      <c r="AF694" s="14"/>
      <c r="AG694" s="14"/>
      <c r="AH694" s="14"/>
      <c r="AI694" s="14"/>
      <c r="AJ694" s="14"/>
      <c r="AK694" s="14"/>
      <c r="AL694" s="14"/>
      <c r="AM694" s="14"/>
      <c r="AN694" s="14"/>
      <c r="AO694" s="230"/>
      <c r="AP694" s="10"/>
      <c r="AQ694" s="10"/>
      <c r="AR694" s="10"/>
      <c r="AS694" s="14"/>
      <c r="AT694" s="10"/>
      <c r="AU694" s="10"/>
      <c r="AV694" s="10"/>
      <c r="AW694" s="10"/>
      <c r="AX694" s="10"/>
      <c r="AY694" s="10"/>
      <c r="AZ694" s="10"/>
      <c r="BA694" s="10"/>
      <c r="BB694" s="10"/>
      <c r="BC694" s="10"/>
      <c r="BD694" s="14"/>
      <c r="BE694" s="14"/>
      <c r="BF694" s="10"/>
      <c r="BG694" s="10"/>
      <c r="BH694" s="10"/>
      <c r="BI694" s="10"/>
    </row>
    <row r="695" ht="15.75" customHeight="1">
      <c r="A695" s="226"/>
      <c r="B695" s="227"/>
      <c r="C695" s="228"/>
      <c r="D695" s="14"/>
      <c r="E695" s="14"/>
      <c r="F695" s="14"/>
      <c r="G695" s="14"/>
      <c r="H695" s="14"/>
      <c r="I695" s="14"/>
      <c r="J695" s="14"/>
      <c r="K695" s="14"/>
      <c r="L695" s="229"/>
      <c r="M695" s="14"/>
      <c r="N695" s="230"/>
      <c r="O695" s="14"/>
      <c r="P695" s="10"/>
      <c r="Q695" s="14"/>
      <c r="R695" s="14"/>
      <c r="S695" s="14"/>
      <c r="T695" s="14"/>
      <c r="U695" s="14"/>
      <c r="V695" s="14"/>
      <c r="W695" s="14"/>
      <c r="X695" s="14"/>
      <c r="Y695" s="231"/>
      <c r="Z695" s="231"/>
      <c r="AA695" s="231"/>
      <c r="AB695" s="229"/>
      <c r="AC695" s="14"/>
      <c r="AD695" s="14"/>
      <c r="AE695" s="14"/>
      <c r="AF695" s="14"/>
      <c r="AG695" s="14"/>
      <c r="AH695" s="14"/>
      <c r="AI695" s="14"/>
      <c r="AJ695" s="14"/>
      <c r="AK695" s="14"/>
      <c r="AL695" s="14"/>
      <c r="AM695" s="14"/>
      <c r="AN695" s="14"/>
      <c r="AO695" s="230"/>
      <c r="AP695" s="10"/>
      <c r="AQ695" s="10"/>
      <c r="AR695" s="10"/>
      <c r="AS695" s="14"/>
      <c r="AT695" s="10"/>
      <c r="AU695" s="10"/>
      <c r="AV695" s="10"/>
      <c r="AW695" s="10"/>
      <c r="AX695" s="10"/>
      <c r="AY695" s="10"/>
      <c r="AZ695" s="10"/>
      <c r="BA695" s="10"/>
      <c r="BB695" s="10"/>
      <c r="BC695" s="10"/>
      <c r="BD695" s="14"/>
      <c r="BE695" s="14"/>
      <c r="BF695" s="10"/>
      <c r="BG695" s="10"/>
      <c r="BH695" s="10"/>
      <c r="BI695" s="10"/>
    </row>
    <row r="696" ht="15.75" customHeight="1">
      <c r="A696" s="226"/>
      <c r="B696" s="227"/>
      <c r="C696" s="228"/>
      <c r="D696" s="14"/>
      <c r="E696" s="14"/>
      <c r="F696" s="14"/>
      <c r="G696" s="14"/>
      <c r="H696" s="14"/>
      <c r="I696" s="14"/>
      <c r="J696" s="14"/>
      <c r="K696" s="14"/>
      <c r="L696" s="229"/>
      <c r="M696" s="14"/>
      <c r="N696" s="230"/>
      <c r="O696" s="14"/>
      <c r="P696" s="10"/>
      <c r="Q696" s="14"/>
      <c r="R696" s="14"/>
      <c r="S696" s="14"/>
      <c r="T696" s="14"/>
      <c r="U696" s="14"/>
      <c r="V696" s="14"/>
      <c r="W696" s="14"/>
      <c r="X696" s="14"/>
      <c r="Y696" s="231"/>
      <c r="Z696" s="231"/>
      <c r="AA696" s="231"/>
      <c r="AB696" s="229"/>
      <c r="AC696" s="14"/>
      <c r="AD696" s="14"/>
      <c r="AE696" s="14"/>
      <c r="AF696" s="14"/>
      <c r="AG696" s="14"/>
      <c r="AH696" s="14"/>
      <c r="AI696" s="14"/>
      <c r="AJ696" s="14"/>
      <c r="AK696" s="14"/>
      <c r="AL696" s="14"/>
      <c r="AM696" s="14"/>
      <c r="AN696" s="14"/>
      <c r="AO696" s="230"/>
      <c r="AP696" s="10"/>
      <c r="AQ696" s="10"/>
      <c r="AR696" s="10"/>
      <c r="AS696" s="14"/>
      <c r="AT696" s="10"/>
      <c r="AU696" s="10"/>
      <c r="AV696" s="10"/>
      <c r="AW696" s="10"/>
      <c r="AX696" s="10"/>
      <c r="AY696" s="10"/>
      <c r="AZ696" s="10"/>
      <c r="BA696" s="10"/>
      <c r="BB696" s="10"/>
      <c r="BC696" s="10"/>
      <c r="BD696" s="14"/>
      <c r="BE696" s="14"/>
      <c r="BF696" s="10"/>
      <c r="BG696" s="10"/>
      <c r="BH696" s="10"/>
      <c r="BI696" s="10"/>
    </row>
    <row r="697" ht="15.75" customHeight="1">
      <c r="A697" s="226"/>
      <c r="B697" s="227"/>
      <c r="C697" s="228"/>
      <c r="D697" s="14"/>
      <c r="E697" s="14"/>
      <c r="F697" s="14"/>
      <c r="G697" s="14"/>
      <c r="H697" s="14"/>
      <c r="I697" s="14"/>
      <c r="J697" s="14"/>
      <c r="K697" s="14"/>
      <c r="L697" s="229"/>
      <c r="M697" s="14"/>
      <c r="N697" s="230"/>
      <c r="O697" s="14"/>
      <c r="P697" s="10"/>
      <c r="Q697" s="14"/>
      <c r="R697" s="14"/>
      <c r="S697" s="14"/>
      <c r="T697" s="14"/>
      <c r="U697" s="14"/>
      <c r="V697" s="14"/>
      <c r="W697" s="14"/>
      <c r="X697" s="14"/>
      <c r="Y697" s="231"/>
      <c r="Z697" s="231"/>
      <c r="AA697" s="231"/>
      <c r="AB697" s="229"/>
      <c r="AC697" s="14"/>
      <c r="AD697" s="14"/>
      <c r="AE697" s="14"/>
      <c r="AF697" s="14"/>
      <c r="AG697" s="14"/>
      <c r="AH697" s="14"/>
      <c r="AI697" s="14"/>
      <c r="AJ697" s="14"/>
      <c r="AK697" s="14"/>
      <c r="AL697" s="14"/>
      <c r="AM697" s="14"/>
      <c r="AN697" s="14"/>
      <c r="AO697" s="230"/>
      <c r="AP697" s="10"/>
      <c r="AQ697" s="10"/>
      <c r="AR697" s="10"/>
      <c r="AS697" s="14"/>
      <c r="AT697" s="10"/>
      <c r="AU697" s="10"/>
      <c r="AV697" s="10"/>
      <c r="AW697" s="10"/>
      <c r="AX697" s="10"/>
      <c r="AY697" s="10"/>
      <c r="AZ697" s="10"/>
      <c r="BA697" s="10"/>
      <c r="BB697" s="10"/>
      <c r="BC697" s="10"/>
      <c r="BD697" s="14"/>
      <c r="BE697" s="14"/>
      <c r="BF697" s="10"/>
      <c r="BG697" s="10"/>
      <c r="BH697" s="10"/>
      <c r="BI697" s="10"/>
    </row>
    <row r="698" ht="15.75" customHeight="1">
      <c r="A698" s="226"/>
      <c r="B698" s="227"/>
      <c r="C698" s="228"/>
      <c r="D698" s="14"/>
      <c r="E698" s="14"/>
      <c r="F698" s="14"/>
      <c r="G698" s="14"/>
      <c r="H698" s="14"/>
      <c r="I698" s="14"/>
      <c r="J698" s="14"/>
      <c r="K698" s="14"/>
      <c r="L698" s="229"/>
      <c r="M698" s="14"/>
      <c r="N698" s="230"/>
      <c r="O698" s="14"/>
      <c r="P698" s="10"/>
      <c r="Q698" s="14"/>
      <c r="R698" s="14"/>
      <c r="S698" s="14"/>
      <c r="T698" s="14"/>
      <c r="U698" s="14"/>
      <c r="V698" s="14"/>
      <c r="W698" s="14"/>
      <c r="X698" s="14"/>
      <c r="Y698" s="231"/>
      <c r="Z698" s="231"/>
      <c r="AA698" s="231"/>
      <c r="AB698" s="229"/>
      <c r="AC698" s="14"/>
      <c r="AD698" s="14"/>
      <c r="AE698" s="14"/>
      <c r="AF698" s="14"/>
      <c r="AG698" s="14"/>
      <c r="AH698" s="14"/>
      <c r="AI698" s="14"/>
      <c r="AJ698" s="14"/>
      <c r="AK698" s="14"/>
      <c r="AL698" s="14"/>
      <c r="AM698" s="14"/>
      <c r="AN698" s="14"/>
      <c r="AO698" s="230"/>
      <c r="AP698" s="10"/>
      <c r="AQ698" s="10"/>
      <c r="AR698" s="10"/>
      <c r="AS698" s="14"/>
      <c r="AT698" s="10"/>
      <c r="AU698" s="10"/>
      <c r="AV698" s="10"/>
      <c r="AW698" s="10"/>
      <c r="AX698" s="10"/>
      <c r="AY698" s="10"/>
      <c r="AZ698" s="10"/>
      <c r="BA698" s="10"/>
      <c r="BB698" s="10"/>
      <c r="BC698" s="10"/>
      <c r="BD698" s="14"/>
      <c r="BE698" s="14"/>
      <c r="BF698" s="10"/>
      <c r="BG698" s="10"/>
      <c r="BH698" s="10"/>
      <c r="BI698" s="10"/>
    </row>
    <row r="699" ht="15.75" customHeight="1">
      <c r="A699" s="226"/>
      <c r="B699" s="227"/>
      <c r="C699" s="228"/>
      <c r="D699" s="14"/>
      <c r="E699" s="14"/>
      <c r="F699" s="14"/>
      <c r="G699" s="14"/>
      <c r="H699" s="14"/>
      <c r="I699" s="14"/>
      <c r="J699" s="14"/>
      <c r="K699" s="14"/>
      <c r="L699" s="229"/>
      <c r="M699" s="14"/>
      <c r="N699" s="230"/>
      <c r="O699" s="14"/>
      <c r="P699" s="10"/>
      <c r="Q699" s="14"/>
      <c r="R699" s="14"/>
      <c r="S699" s="14"/>
      <c r="T699" s="14"/>
      <c r="U699" s="14"/>
      <c r="V699" s="14"/>
      <c r="W699" s="14"/>
      <c r="X699" s="14"/>
      <c r="Y699" s="231"/>
      <c r="Z699" s="231"/>
      <c r="AA699" s="231"/>
      <c r="AB699" s="229"/>
      <c r="AC699" s="14"/>
      <c r="AD699" s="14"/>
      <c r="AE699" s="14"/>
      <c r="AF699" s="14"/>
      <c r="AG699" s="14"/>
      <c r="AH699" s="14"/>
      <c r="AI699" s="14"/>
      <c r="AJ699" s="14"/>
      <c r="AK699" s="14"/>
      <c r="AL699" s="14"/>
      <c r="AM699" s="14"/>
      <c r="AN699" s="14"/>
      <c r="AO699" s="230"/>
      <c r="AP699" s="10"/>
      <c r="AQ699" s="10"/>
      <c r="AR699" s="10"/>
      <c r="AS699" s="14"/>
      <c r="AT699" s="10"/>
      <c r="AU699" s="10"/>
      <c r="AV699" s="10"/>
      <c r="AW699" s="10"/>
      <c r="AX699" s="10"/>
      <c r="AY699" s="10"/>
      <c r="AZ699" s="10"/>
      <c r="BA699" s="10"/>
      <c r="BB699" s="10"/>
      <c r="BC699" s="10"/>
      <c r="BD699" s="14"/>
      <c r="BE699" s="14"/>
      <c r="BF699" s="10"/>
      <c r="BG699" s="10"/>
      <c r="BH699" s="10"/>
      <c r="BI699" s="10"/>
    </row>
    <row r="700" ht="15.75" customHeight="1">
      <c r="A700" s="226"/>
      <c r="B700" s="227"/>
      <c r="C700" s="228"/>
      <c r="D700" s="14"/>
      <c r="E700" s="14"/>
      <c r="F700" s="14"/>
      <c r="G700" s="14"/>
      <c r="H700" s="14"/>
      <c r="I700" s="14"/>
      <c r="J700" s="14"/>
      <c r="K700" s="14"/>
      <c r="L700" s="229"/>
      <c r="M700" s="14"/>
      <c r="N700" s="230"/>
      <c r="O700" s="14"/>
      <c r="P700" s="10"/>
      <c r="Q700" s="14"/>
      <c r="R700" s="14"/>
      <c r="S700" s="14"/>
      <c r="T700" s="14"/>
      <c r="U700" s="14"/>
      <c r="V700" s="14"/>
      <c r="W700" s="14"/>
      <c r="X700" s="14"/>
      <c r="Y700" s="231"/>
      <c r="Z700" s="231"/>
      <c r="AA700" s="231"/>
      <c r="AB700" s="229"/>
      <c r="AC700" s="14"/>
      <c r="AD700" s="14"/>
      <c r="AE700" s="14"/>
      <c r="AF700" s="14"/>
      <c r="AG700" s="14"/>
      <c r="AH700" s="14"/>
      <c r="AI700" s="14"/>
      <c r="AJ700" s="14"/>
      <c r="AK700" s="14"/>
      <c r="AL700" s="14"/>
      <c r="AM700" s="14"/>
      <c r="AN700" s="14"/>
      <c r="AO700" s="230"/>
      <c r="AP700" s="10"/>
      <c r="AQ700" s="10"/>
      <c r="AR700" s="10"/>
      <c r="AS700" s="14"/>
      <c r="AT700" s="10"/>
      <c r="AU700" s="10"/>
      <c r="AV700" s="10"/>
      <c r="AW700" s="10"/>
      <c r="AX700" s="10"/>
      <c r="AY700" s="10"/>
      <c r="AZ700" s="10"/>
      <c r="BA700" s="10"/>
      <c r="BB700" s="10"/>
      <c r="BC700" s="10"/>
      <c r="BD700" s="14"/>
      <c r="BE700" s="14"/>
      <c r="BF700" s="10"/>
      <c r="BG700" s="10"/>
      <c r="BH700" s="10"/>
      <c r="BI700" s="10"/>
    </row>
    <row r="701" ht="15.75" customHeight="1">
      <c r="A701" s="226"/>
      <c r="B701" s="227"/>
      <c r="C701" s="228"/>
      <c r="D701" s="14"/>
      <c r="E701" s="14"/>
      <c r="F701" s="14"/>
      <c r="G701" s="14"/>
      <c r="H701" s="14"/>
      <c r="I701" s="14"/>
      <c r="J701" s="14"/>
      <c r="K701" s="14"/>
      <c r="L701" s="229"/>
      <c r="M701" s="14"/>
      <c r="N701" s="230"/>
      <c r="O701" s="14"/>
      <c r="P701" s="10"/>
      <c r="Q701" s="14"/>
      <c r="R701" s="14"/>
      <c r="S701" s="14"/>
      <c r="T701" s="14"/>
      <c r="U701" s="14"/>
      <c r="V701" s="14"/>
      <c r="W701" s="14"/>
      <c r="X701" s="14"/>
      <c r="Y701" s="231"/>
      <c r="Z701" s="231"/>
      <c r="AA701" s="231"/>
      <c r="AB701" s="229"/>
      <c r="AC701" s="14"/>
      <c r="AD701" s="14"/>
      <c r="AE701" s="14"/>
      <c r="AF701" s="14"/>
      <c r="AG701" s="14"/>
      <c r="AH701" s="14"/>
      <c r="AI701" s="14"/>
      <c r="AJ701" s="14"/>
      <c r="AK701" s="14"/>
      <c r="AL701" s="14"/>
      <c r="AM701" s="14"/>
      <c r="AN701" s="14"/>
      <c r="AO701" s="230"/>
      <c r="AP701" s="10"/>
      <c r="AQ701" s="10"/>
      <c r="AR701" s="10"/>
      <c r="AS701" s="14"/>
      <c r="AT701" s="10"/>
      <c r="AU701" s="10"/>
      <c r="AV701" s="10"/>
      <c r="AW701" s="10"/>
      <c r="AX701" s="10"/>
      <c r="AY701" s="10"/>
      <c r="AZ701" s="10"/>
      <c r="BA701" s="10"/>
      <c r="BB701" s="10"/>
      <c r="BC701" s="10"/>
      <c r="BD701" s="14"/>
      <c r="BE701" s="14"/>
      <c r="BF701" s="10"/>
      <c r="BG701" s="10"/>
      <c r="BH701" s="10"/>
      <c r="BI701" s="10"/>
    </row>
    <row r="702" ht="15.75" customHeight="1">
      <c r="A702" s="226"/>
      <c r="B702" s="227"/>
      <c r="C702" s="228"/>
      <c r="D702" s="14"/>
      <c r="E702" s="14"/>
      <c r="F702" s="14"/>
      <c r="G702" s="14"/>
      <c r="H702" s="14"/>
      <c r="I702" s="14"/>
      <c r="J702" s="14"/>
      <c r="K702" s="14"/>
      <c r="L702" s="229"/>
      <c r="M702" s="14"/>
      <c r="N702" s="230"/>
      <c r="O702" s="14"/>
      <c r="P702" s="10"/>
      <c r="Q702" s="14"/>
      <c r="R702" s="14"/>
      <c r="S702" s="14"/>
      <c r="T702" s="14"/>
      <c r="U702" s="14"/>
      <c r="V702" s="14"/>
      <c r="W702" s="14"/>
      <c r="X702" s="14"/>
      <c r="Y702" s="231"/>
      <c r="Z702" s="231"/>
      <c r="AA702" s="231"/>
      <c r="AB702" s="229"/>
      <c r="AC702" s="14"/>
      <c r="AD702" s="14"/>
      <c r="AE702" s="14"/>
      <c r="AF702" s="14"/>
      <c r="AG702" s="14"/>
      <c r="AH702" s="14"/>
      <c r="AI702" s="14"/>
      <c r="AJ702" s="14"/>
      <c r="AK702" s="14"/>
      <c r="AL702" s="14"/>
      <c r="AM702" s="14"/>
      <c r="AN702" s="14"/>
      <c r="AO702" s="230"/>
      <c r="AP702" s="10"/>
      <c r="AQ702" s="10"/>
      <c r="AR702" s="10"/>
      <c r="AS702" s="14"/>
      <c r="AT702" s="10"/>
      <c r="AU702" s="10"/>
      <c r="AV702" s="10"/>
      <c r="AW702" s="10"/>
      <c r="AX702" s="10"/>
      <c r="AY702" s="10"/>
      <c r="AZ702" s="10"/>
      <c r="BA702" s="10"/>
      <c r="BB702" s="10"/>
      <c r="BC702" s="10"/>
      <c r="BD702" s="14"/>
      <c r="BE702" s="14"/>
      <c r="BF702" s="10"/>
      <c r="BG702" s="10"/>
      <c r="BH702" s="10"/>
      <c r="BI702" s="10"/>
    </row>
    <row r="703" ht="15.75" customHeight="1">
      <c r="A703" s="226"/>
      <c r="B703" s="227"/>
      <c r="C703" s="228"/>
      <c r="D703" s="14"/>
      <c r="E703" s="14"/>
      <c r="F703" s="14"/>
      <c r="G703" s="14"/>
      <c r="H703" s="14"/>
      <c r="I703" s="14"/>
      <c r="J703" s="14"/>
      <c r="K703" s="14"/>
      <c r="L703" s="229"/>
      <c r="M703" s="14"/>
      <c r="N703" s="230"/>
      <c r="O703" s="14"/>
      <c r="P703" s="10"/>
      <c r="Q703" s="14"/>
      <c r="R703" s="14"/>
      <c r="S703" s="14"/>
      <c r="T703" s="14"/>
      <c r="U703" s="14"/>
      <c r="V703" s="14"/>
      <c r="W703" s="14"/>
      <c r="X703" s="14"/>
      <c r="Y703" s="231"/>
      <c r="Z703" s="231"/>
      <c r="AA703" s="231"/>
      <c r="AB703" s="229"/>
      <c r="AC703" s="14"/>
      <c r="AD703" s="14"/>
      <c r="AE703" s="14"/>
      <c r="AF703" s="14"/>
      <c r="AG703" s="14"/>
      <c r="AH703" s="14"/>
      <c r="AI703" s="14"/>
      <c r="AJ703" s="14"/>
      <c r="AK703" s="14"/>
      <c r="AL703" s="14"/>
      <c r="AM703" s="14"/>
      <c r="AN703" s="14"/>
      <c r="AO703" s="230"/>
      <c r="AP703" s="10"/>
      <c r="AQ703" s="10"/>
      <c r="AR703" s="10"/>
      <c r="AS703" s="14"/>
      <c r="AT703" s="10"/>
      <c r="AU703" s="10"/>
      <c r="AV703" s="10"/>
      <c r="AW703" s="10"/>
      <c r="AX703" s="10"/>
      <c r="AY703" s="10"/>
      <c r="AZ703" s="10"/>
      <c r="BA703" s="10"/>
      <c r="BB703" s="10"/>
      <c r="BC703" s="10"/>
      <c r="BD703" s="14"/>
      <c r="BE703" s="14"/>
      <c r="BF703" s="10"/>
      <c r="BG703" s="10"/>
      <c r="BH703" s="10"/>
      <c r="BI703" s="10"/>
    </row>
    <row r="704" ht="15.75" customHeight="1">
      <c r="A704" s="226"/>
      <c r="B704" s="227"/>
      <c r="C704" s="228"/>
      <c r="D704" s="14"/>
      <c r="E704" s="14"/>
      <c r="F704" s="14"/>
      <c r="G704" s="14"/>
      <c r="H704" s="14"/>
      <c r="I704" s="14"/>
      <c r="J704" s="14"/>
      <c r="K704" s="14"/>
      <c r="L704" s="229"/>
      <c r="M704" s="14"/>
      <c r="N704" s="230"/>
      <c r="O704" s="14"/>
      <c r="P704" s="10"/>
      <c r="Q704" s="14"/>
      <c r="R704" s="14"/>
      <c r="S704" s="14"/>
      <c r="T704" s="14"/>
      <c r="U704" s="14"/>
      <c r="V704" s="14"/>
      <c r="W704" s="14"/>
      <c r="X704" s="14"/>
      <c r="Y704" s="231"/>
      <c r="Z704" s="231"/>
      <c r="AA704" s="231"/>
      <c r="AB704" s="229"/>
      <c r="AC704" s="14"/>
      <c r="AD704" s="14"/>
      <c r="AE704" s="14"/>
      <c r="AF704" s="14"/>
      <c r="AG704" s="14"/>
      <c r="AH704" s="14"/>
      <c r="AI704" s="14"/>
      <c r="AJ704" s="14"/>
      <c r="AK704" s="14"/>
      <c r="AL704" s="14"/>
      <c r="AM704" s="14"/>
      <c r="AN704" s="14"/>
      <c r="AO704" s="230"/>
      <c r="AP704" s="10"/>
      <c r="AQ704" s="10"/>
      <c r="AR704" s="10"/>
      <c r="AS704" s="14"/>
      <c r="AT704" s="10"/>
      <c r="AU704" s="10"/>
      <c r="AV704" s="10"/>
      <c r="AW704" s="10"/>
      <c r="AX704" s="10"/>
      <c r="AY704" s="10"/>
      <c r="AZ704" s="10"/>
      <c r="BA704" s="10"/>
      <c r="BB704" s="10"/>
      <c r="BC704" s="10"/>
      <c r="BD704" s="14"/>
      <c r="BE704" s="14"/>
      <c r="BF704" s="10"/>
      <c r="BG704" s="10"/>
      <c r="BH704" s="10"/>
      <c r="BI704" s="10"/>
    </row>
    <row r="705" ht="15.75" customHeight="1">
      <c r="A705" s="226"/>
      <c r="B705" s="227"/>
      <c r="C705" s="228"/>
      <c r="D705" s="14"/>
      <c r="E705" s="14"/>
      <c r="F705" s="14"/>
      <c r="G705" s="14"/>
      <c r="H705" s="14"/>
      <c r="I705" s="14"/>
      <c r="J705" s="14"/>
      <c r="K705" s="14"/>
      <c r="L705" s="229"/>
      <c r="M705" s="14"/>
      <c r="N705" s="230"/>
      <c r="O705" s="14"/>
      <c r="P705" s="10"/>
      <c r="Q705" s="14"/>
      <c r="R705" s="14"/>
      <c r="S705" s="14"/>
      <c r="T705" s="14"/>
      <c r="U705" s="14"/>
      <c r="V705" s="14"/>
      <c r="W705" s="14"/>
      <c r="X705" s="14"/>
      <c r="Y705" s="231"/>
      <c r="Z705" s="231"/>
      <c r="AA705" s="231"/>
      <c r="AB705" s="229"/>
      <c r="AC705" s="14"/>
      <c r="AD705" s="14"/>
      <c r="AE705" s="14"/>
      <c r="AF705" s="14"/>
      <c r="AG705" s="14"/>
      <c r="AH705" s="14"/>
      <c r="AI705" s="14"/>
      <c r="AJ705" s="14"/>
      <c r="AK705" s="14"/>
      <c r="AL705" s="14"/>
      <c r="AM705" s="14"/>
      <c r="AN705" s="14"/>
      <c r="AO705" s="230"/>
      <c r="AP705" s="10"/>
      <c r="AQ705" s="10"/>
      <c r="AR705" s="10"/>
      <c r="AS705" s="14"/>
      <c r="AT705" s="10"/>
      <c r="AU705" s="10"/>
      <c r="AV705" s="10"/>
      <c r="AW705" s="10"/>
      <c r="AX705" s="10"/>
      <c r="AY705" s="10"/>
      <c r="AZ705" s="10"/>
      <c r="BA705" s="10"/>
      <c r="BB705" s="10"/>
      <c r="BC705" s="10"/>
      <c r="BD705" s="14"/>
      <c r="BE705" s="14"/>
      <c r="BF705" s="10"/>
      <c r="BG705" s="10"/>
      <c r="BH705" s="10"/>
      <c r="BI705" s="10"/>
    </row>
    <row r="706" ht="15.75" customHeight="1">
      <c r="A706" s="226"/>
      <c r="B706" s="227"/>
      <c r="C706" s="228"/>
      <c r="D706" s="14"/>
      <c r="E706" s="14"/>
      <c r="F706" s="14"/>
      <c r="G706" s="14"/>
      <c r="H706" s="14"/>
      <c r="I706" s="14"/>
      <c r="J706" s="14"/>
      <c r="K706" s="14"/>
      <c r="L706" s="229"/>
      <c r="M706" s="14"/>
      <c r="N706" s="230"/>
      <c r="O706" s="14"/>
      <c r="P706" s="10"/>
      <c r="Q706" s="14"/>
      <c r="R706" s="14"/>
      <c r="S706" s="14"/>
      <c r="T706" s="14"/>
      <c r="U706" s="14"/>
      <c r="V706" s="14"/>
      <c r="W706" s="14"/>
      <c r="X706" s="14"/>
      <c r="Y706" s="231"/>
      <c r="Z706" s="231"/>
      <c r="AA706" s="231"/>
      <c r="AB706" s="229"/>
      <c r="AC706" s="14"/>
      <c r="AD706" s="14"/>
      <c r="AE706" s="14"/>
      <c r="AF706" s="14"/>
      <c r="AG706" s="14"/>
      <c r="AH706" s="14"/>
      <c r="AI706" s="14"/>
      <c r="AJ706" s="14"/>
      <c r="AK706" s="14"/>
      <c r="AL706" s="14"/>
      <c r="AM706" s="14"/>
      <c r="AN706" s="14"/>
      <c r="AO706" s="230"/>
      <c r="AP706" s="10"/>
      <c r="AQ706" s="10"/>
      <c r="AR706" s="10"/>
      <c r="AS706" s="14"/>
      <c r="AT706" s="10"/>
      <c r="AU706" s="10"/>
      <c r="AV706" s="10"/>
      <c r="AW706" s="10"/>
      <c r="AX706" s="10"/>
      <c r="AY706" s="10"/>
      <c r="AZ706" s="10"/>
      <c r="BA706" s="10"/>
      <c r="BB706" s="10"/>
      <c r="BC706" s="10"/>
      <c r="BD706" s="14"/>
      <c r="BE706" s="14"/>
      <c r="BF706" s="10"/>
      <c r="BG706" s="10"/>
      <c r="BH706" s="10"/>
      <c r="BI706" s="10"/>
    </row>
    <row r="707" ht="15.75" customHeight="1">
      <c r="A707" s="226"/>
      <c r="B707" s="227"/>
      <c r="C707" s="228"/>
      <c r="D707" s="14"/>
      <c r="E707" s="14"/>
      <c r="F707" s="14"/>
      <c r="G707" s="14"/>
      <c r="H707" s="14"/>
      <c r="I707" s="14"/>
      <c r="J707" s="14"/>
      <c r="K707" s="14"/>
      <c r="L707" s="229"/>
      <c r="M707" s="14"/>
      <c r="N707" s="230"/>
      <c r="O707" s="14"/>
      <c r="P707" s="10"/>
      <c r="Q707" s="14"/>
      <c r="R707" s="14"/>
      <c r="S707" s="14"/>
      <c r="T707" s="14"/>
      <c r="U707" s="14"/>
      <c r="V707" s="14"/>
      <c r="W707" s="14"/>
      <c r="X707" s="14"/>
      <c r="Y707" s="231"/>
      <c r="Z707" s="231"/>
      <c r="AA707" s="231"/>
      <c r="AB707" s="229"/>
      <c r="AC707" s="14"/>
      <c r="AD707" s="14"/>
      <c r="AE707" s="14"/>
      <c r="AF707" s="14"/>
      <c r="AG707" s="14"/>
      <c r="AH707" s="14"/>
      <c r="AI707" s="14"/>
      <c r="AJ707" s="14"/>
      <c r="AK707" s="14"/>
      <c r="AL707" s="14"/>
      <c r="AM707" s="14"/>
      <c r="AN707" s="14"/>
      <c r="AO707" s="230"/>
      <c r="AP707" s="10"/>
      <c r="AQ707" s="10"/>
      <c r="AR707" s="10"/>
      <c r="AS707" s="14"/>
      <c r="AT707" s="10"/>
      <c r="AU707" s="10"/>
      <c r="AV707" s="10"/>
      <c r="AW707" s="10"/>
      <c r="AX707" s="10"/>
      <c r="AY707" s="10"/>
      <c r="AZ707" s="10"/>
      <c r="BA707" s="10"/>
      <c r="BB707" s="10"/>
      <c r="BC707" s="10"/>
      <c r="BD707" s="14"/>
      <c r="BE707" s="14"/>
      <c r="BF707" s="10"/>
      <c r="BG707" s="10"/>
      <c r="BH707" s="10"/>
      <c r="BI707" s="10"/>
    </row>
    <row r="708" ht="15.75" customHeight="1">
      <c r="A708" s="226"/>
      <c r="B708" s="227"/>
      <c r="C708" s="228"/>
      <c r="D708" s="14"/>
      <c r="E708" s="14"/>
      <c r="F708" s="14"/>
      <c r="G708" s="14"/>
      <c r="H708" s="14"/>
      <c r="I708" s="14"/>
      <c r="J708" s="14"/>
      <c r="K708" s="14"/>
      <c r="L708" s="229"/>
      <c r="M708" s="14"/>
      <c r="N708" s="230"/>
      <c r="O708" s="14"/>
      <c r="P708" s="10"/>
      <c r="Q708" s="14"/>
      <c r="R708" s="14"/>
      <c r="S708" s="14"/>
      <c r="T708" s="14"/>
      <c r="U708" s="14"/>
      <c r="V708" s="14"/>
      <c r="W708" s="14"/>
      <c r="X708" s="14"/>
      <c r="Y708" s="231"/>
      <c r="Z708" s="231"/>
      <c r="AA708" s="231"/>
      <c r="AB708" s="229"/>
      <c r="AC708" s="14"/>
      <c r="AD708" s="14"/>
      <c r="AE708" s="14"/>
      <c r="AF708" s="14"/>
      <c r="AG708" s="14"/>
      <c r="AH708" s="14"/>
      <c r="AI708" s="14"/>
      <c r="AJ708" s="14"/>
      <c r="AK708" s="14"/>
      <c r="AL708" s="14"/>
      <c r="AM708" s="14"/>
      <c r="AN708" s="14"/>
      <c r="AO708" s="230"/>
      <c r="AP708" s="10"/>
      <c r="AQ708" s="10"/>
      <c r="AR708" s="10"/>
      <c r="AS708" s="14"/>
      <c r="AT708" s="10"/>
      <c r="AU708" s="10"/>
      <c r="AV708" s="10"/>
      <c r="AW708" s="10"/>
      <c r="AX708" s="10"/>
      <c r="AY708" s="10"/>
      <c r="AZ708" s="10"/>
      <c r="BA708" s="10"/>
      <c r="BB708" s="10"/>
      <c r="BC708" s="10"/>
      <c r="BD708" s="14"/>
      <c r="BE708" s="14"/>
      <c r="BF708" s="10"/>
      <c r="BG708" s="10"/>
      <c r="BH708" s="10"/>
      <c r="BI708" s="10"/>
    </row>
    <row r="709" ht="15.75" customHeight="1">
      <c r="A709" s="226"/>
      <c r="B709" s="227"/>
      <c r="C709" s="228"/>
      <c r="D709" s="14"/>
      <c r="E709" s="14"/>
      <c r="F709" s="14"/>
      <c r="G709" s="14"/>
      <c r="H709" s="14"/>
      <c r="I709" s="14"/>
      <c r="J709" s="14"/>
      <c r="K709" s="14"/>
      <c r="L709" s="229"/>
      <c r="M709" s="14"/>
      <c r="N709" s="230"/>
      <c r="O709" s="14"/>
      <c r="P709" s="10"/>
      <c r="Q709" s="14"/>
      <c r="R709" s="14"/>
      <c r="S709" s="14"/>
      <c r="T709" s="14"/>
      <c r="U709" s="14"/>
      <c r="V709" s="14"/>
      <c r="W709" s="14"/>
      <c r="X709" s="14"/>
      <c r="Y709" s="231"/>
      <c r="Z709" s="231"/>
      <c r="AA709" s="231"/>
      <c r="AB709" s="229"/>
      <c r="AC709" s="14"/>
      <c r="AD709" s="14"/>
      <c r="AE709" s="14"/>
      <c r="AF709" s="14"/>
      <c r="AG709" s="14"/>
      <c r="AH709" s="14"/>
      <c r="AI709" s="14"/>
      <c r="AJ709" s="14"/>
      <c r="AK709" s="14"/>
      <c r="AL709" s="14"/>
      <c r="AM709" s="14"/>
      <c r="AN709" s="14"/>
      <c r="AO709" s="230"/>
      <c r="AP709" s="10"/>
      <c r="AQ709" s="10"/>
      <c r="AR709" s="10"/>
      <c r="AS709" s="14"/>
      <c r="AT709" s="10"/>
      <c r="AU709" s="10"/>
      <c r="AV709" s="10"/>
      <c r="AW709" s="10"/>
      <c r="AX709" s="10"/>
      <c r="AY709" s="10"/>
      <c r="AZ709" s="10"/>
      <c r="BA709" s="10"/>
      <c r="BB709" s="10"/>
      <c r="BC709" s="10"/>
      <c r="BD709" s="14"/>
      <c r="BE709" s="14"/>
      <c r="BF709" s="10"/>
      <c r="BG709" s="10"/>
      <c r="BH709" s="10"/>
      <c r="BI709" s="10"/>
    </row>
    <row r="710" ht="15.75" customHeight="1">
      <c r="A710" s="226"/>
      <c r="B710" s="227"/>
      <c r="C710" s="228"/>
      <c r="D710" s="14"/>
      <c r="E710" s="14"/>
      <c r="F710" s="14"/>
      <c r="G710" s="14"/>
      <c r="H710" s="14"/>
      <c r="I710" s="14"/>
      <c r="J710" s="14"/>
      <c r="K710" s="14"/>
      <c r="L710" s="229"/>
      <c r="M710" s="14"/>
      <c r="N710" s="230"/>
      <c r="O710" s="14"/>
      <c r="P710" s="10"/>
      <c r="Q710" s="14"/>
      <c r="R710" s="14"/>
      <c r="S710" s="14"/>
      <c r="T710" s="14"/>
      <c r="U710" s="14"/>
      <c r="V710" s="14"/>
      <c r="W710" s="14"/>
      <c r="X710" s="14"/>
      <c r="Y710" s="231"/>
      <c r="Z710" s="231"/>
      <c r="AA710" s="231"/>
      <c r="AB710" s="229"/>
      <c r="AC710" s="14"/>
      <c r="AD710" s="14"/>
      <c r="AE710" s="14"/>
      <c r="AF710" s="14"/>
      <c r="AG710" s="14"/>
      <c r="AH710" s="14"/>
      <c r="AI710" s="14"/>
      <c r="AJ710" s="14"/>
      <c r="AK710" s="14"/>
      <c r="AL710" s="14"/>
      <c r="AM710" s="14"/>
      <c r="AN710" s="14"/>
      <c r="AO710" s="230"/>
      <c r="AP710" s="10"/>
      <c r="AQ710" s="10"/>
      <c r="AR710" s="10"/>
      <c r="AS710" s="14"/>
      <c r="AT710" s="10"/>
      <c r="AU710" s="10"/>
      <c r="AV710" s="10"/>
      <c r="AW710" s="10"/>
      <c r="AX710" s="10"/>
      <c r="AY710" s="10"/>
      <c r="AZ710" s="10"/>
      <c r="BA710" s="10"/>
      <c r="BB710" s="10"/>
      <c r="BC710" s="10"/>
      <c r="BD710" s="14"/>
      <c r="BE710" s="14"/>
      <c r="BF710" s="10"/>
      <c r="BG710" s="10"/>
      <c r="BH710" s="10"/>
      <c r="BI710" s="10"/>
    </row>
    <row r="711" ht="15.75" customHeight="1">
      <c r="A711" s="226"/>
      <c r="B711" s="227"/>
      <c r="C711" s="228"/>
      <c r="D711" s="14"/>
      <c r="E711" s="14"/>
      <c r="F711" s="14"/>
      <c r="G711" s="14"/>
      <c r="H711" s="14"/>
      <c r="I711" s="14"/>
      <c r="J711" s="14"/>
      <c r="K711" s="14"/>
      <c r="L711" s="229"/>
      <c r="M711" s="14"/>
      <c r="N711" s="230"/>
      <c r="O711" s="14"/>
      <c r="P711" s="10"/>
      <c r="Q711" s="14"/>
      <c r="R711" s="14"/>
      <c r="S711" s="14"/>
      <c r="T711" s="14"/>
      <c r="U711" s="14"/>
      <c r="V711" s="14"/>
      <c r="W711" s="14"/>
      <c r="X711" s="14"/>
      <c r="Y711" s="231"/>
      <c r="Z711" s="231"/>
      <c r="AA711" s="231"/>
      <c r="AB711" s="229"/>
      <c r="AC711" s="14"/>
      <c r="AD711" s="14"/>
      <c r="AE711" s="14"/>
      <c r="AF711" s="14"/>
      <c r="AG711" s="14"/>
      <c r="AH711" s="14"/>
      <c r="AI711" s="14"/>
      <c r="AJ711" s="14"/>
      <c r="AK711" s="14"/>
      <c r="AL711" s="14"/>
      <c r="AM711" s="14"/>
      <c r="AN711" s="14"/>
      <c r="AO711" s="230"/>
      <c r="AP711" s="10"/>
      <c r="AQ711" s="10"/>
      <c r="AR711" s="10"/>
      <c r="AS711" s="14"/>
      <c r="AT711" s="10"/>
      <c r="AU711" s="10"/>
      <c r="AV711" s="10"/>
      <c r="AW711" s="10"/>
      <c r="AX711" s="10"/>
      <c r="AY711" s="10"/>
      <c r="AZ711" s="10"/>
      <c r="BA711" s="10"/>
      <c r="BB711" s="10"/>
      <c r="BC711" s="10"/>
      <c r="BD711" s="14"/>
      <c r="BE711" s="14"/>
      <c r="BF711" s="10"/>
      <c r="BG711" s="10"/>
      <c r="BH711" s="10"/>
      <c r="BI711" s="10"/>
    </row>
    <row r="712" ht="15.75" customHeight="1">
      <c r="A712" s="226"/>
      <c r="B712" s="227"/>
      <c r="C712" s="228"/>
      <c r="D712" s="14"/>
      <c r="E712" s="14"/>
      <c r="F712" s="14"/>
      <c r="G712" s="14"/>
      <c r="H712" s="14"/>
      <c r="I712" s="14"/>
      <c r="J712" s="14"/>
      <c r="K712" s="14"/>
      <c r="L712" s="229"/>
      <c r="M712" s="14"/>
      <c r="N712" s="230"/>
      <c r="O712" s="14"/>
      <c r="P712" s="10"/>
      <c r="Q712" s="14"/>
      <c r="R712" s="14"/>
      <c r="S712" s="14"/>
      <c r="T712" s="14"/>
      <c r="U712" s="14"/>
      <c r="V712" s="14"/>
      <c r="W712" s="14"/>
      <c r="X712" s="14"/>
      <c r="Y712" s="231"/>
      <c r="Z712" s="231"/>
      <c r="AA712" s="231"/>
      <c r="AB712" s="229"/>
      <c r="AC712" s="14"/>
      <c r="AD712" s="14"/>
      <c r="AE712" s="14"/>
      <c r="AF712" s="14"/>
      <c r="AG712" s="14"/>
      <c r="AH712" s="14"/>
      <c r="AI712" s="14"/>
      <c r="AJ712" s="14"/>
      <c r="AK712" s="14"/>
      <c r="AL712" s="14"/>
      <c r="AM712" s="14"/>
      <c r="AN712" s="14"/>
      <c r="AO712" s="230"/>
      <c r="AP712" s="10"/>
      <c r="AQ712" s="10"/>
      <c r="AR712" s="10"/>
      <c r="AS712" s="14"/>
      <c r="AT712" s="10"/>
      <c r="AU712" s="10"/>
      <c r="AV712" s="10"/>
      <c r="AW712" s="10"/>
      <c r="AX712" s="10"/>
      <c r="AY712" s="10"/>
      <c r="AZ712" s="10"/>
      <c r="BA712" s="10"/>
      <c r="BB712" s="10"/>
      <c r="BC712" s="10"/>
      <c r="BD712" s="14"/>
      <c r="BE712" s="14"/>
      <c r="BF712" s="10"/>
      <c r="BG712" s="10"/>
      <c r="BH712" s="10"/>
      <c r="BI712" s="10"/>
    </row>
    <row r="713" ht="15.75" customHeight="1">
      <c r="A713" s="226"/>
      <c r="B713" s="227"/>
      <c r="C713" s="228"/>
      <c r="D713" s="14"/>
      <c r="E713" s="14"/>
      <c r="F713" s="14"/>
      <c r="G713" s="14"/>
      <c r="H713" s="14"/>
      <c r="I713" s="14"/>
      <c r="J713" s="14"/>
      <c r="K713" s="14"/>
      <c r="L713" s="229"/>
      <c r="M713" s="14"/>
      <c r="N713" s="230"/>
      <c r="O713" s="14"/>
      <c r="P713" s="10"/>
      <c r="Q713" s="14"/>
      <c r="R713" s="14"/>
      <c r="S713" s="14"/>
      <c r="T713" s="14"/>
      <c r="U713" s="14"/>
      <c r="V713" s="14"/>
      <c r="W713" s="14"/>
      <c r="X713" s="14"/>
      <c r="Y713" s="231"/>
      <c r="Z713" s="231"/>
      <c r="AA713" s="231"/>
      <c r="AB713" s="229"/>
      <c r="AC713" s="14"/>
      <c r="AD713" s="14"/>
      <c r="AE713" s="14"/>
      <c r="AF713" s="14"/>
      <c r="AG713" s="14"/>
      <c r="AH713" s="14"/>
      <c r="AI713" s="14"/>
      <c r="AJ713" s="14"/>
      <c r="AK713" s="14"/>
      <c r="AL713" s="14"/>
      <c r="AM713" s="14"/>
      <c r="AN713" s="14"/>
      <c r="AO713" s="230"/>
      <c r="AP713" s="10"/>
      <c r="AQ713" s="10"/>
      <c r="AR713" s="10"/>
      <c r="AS713" s="14"/>
      <c r="AT713" s="10"/>
      <c r="AU713" s="10"/>
      <c r="AV713" s="10"/>
      <c r="AW713" s="10"/>
      <c r="AX713" s="10"/>
      <c r="AY713" s="10"/>
      <c r="AZ713" s="10"/>
      <c r="BA713" s="10"/>
      <c r="BB713" s="10"/>
      <c r="BC713" s="10"/>
      <c r="BD713" s="14"/>
      <c r="BE713" s="14"/>
      <c r="BF713" s="10"/>
      <c r="BG713" s="10"/>
      <c r="BH713" s="10"/>
      <c r="BI713" s="10"/>
    </row>
    <row r="714" ht="15.75" customHeight="1">
      <c r="A714" s="226"/>
      <c r="B714" s="227"/>
      <c r="C714" s="228"/>
      <c r="D714" s="14"/>
      <c r="E714" s="14"/>
      <c r="F714" s="14"/>
      <c r="G714" s="14"/>
      <c r="H714" s="14"/>
      <c r="I714" s="14"/>
      <c r="J714" s="14"/>
      <c r="K714" s="14"/>
      <c r="L714" s="229"/>
      <c r="M714" s="14"/>
      <c r="N714" s="230"/>
      <c r="O714" s="14"/>
      <c r="P714" s="10"/>
      <c r="Q714" s="14"/>
      <c r="R714" s="14"/>
      <c r="S714" s="14"/>
      <c r="T714" s="14"/>
      <c r="U714" s="14"/>
      <c r="V714" s="14"/>
      <c r="W714" s="14"/>
      <c r="X714" s="14"/>
      <c r="Y714" s="231"/>
      <c r="Z714" s="231"/>
      <c r="AA714" s="231"/>
      <c r="AB714" s="229"/>
      <c r="AC714" s="14"/>
      <c r="AD714" s="14"/>
      <c r="AE714" s="14"/>
      <c r="AF714" s="14"/>
      <c r="AG714" s="14"/>
      <c r="AH714" s="14"/>
      <c r="AI714" s="14"/>
      <c r="AJ714" s="14"/>
      <c r="AK714" s="14"/>
      <c r="AL714" s="14"/>
      <c r="AM714" s="14"/>
      <c r="AN714" s="14"/>
      <c r="AO714" s="230"/>
      <c r="AP714" s="10"/>
      <c r="AQ714" s="10"/>
      <c r="AR714" s="10"/>
      <c r="AS714" s="14"/>
      <c r="AT714" s="10"/>
      <c r="AU714" s="10"/>
      <c r="AV714" s="10"/>
      <c r="AW714" s="10"/>
      <c r="AX714" s="10"/>
      <c r="AY714" s="10"/>
      <c r="AZ714" s="10"/>
      <c r="BA714" s="10"/>
      <c r="BB714" s="10"/>
      <c r="BC714" s="10"/>
      <c r="BD714" s="14"/>
      <c r="BE714" s="14"/>
      <c r="BF714" s="10"/>
      <c r="BG714" s="10"/>
      <c r="BH714" s="10"/>
      <c r="BI714" s="10"/>
    </row>
    <row r="715" ht="15.75" customHeight="1">
      <c r="A715" s="226"/>
      <c r="B715" s="227"/>
      <c r="C715" s="228"/>
      <c r="D715" s="14"/>
      <c r="E715" s="14"/>
      <c r="F715" s="14"/>
      <c r="G715" s="14"/>
      <c r="H715" s="14"/>
      <c r="I715" s="14"/>
      <c r="J715" s="14"/>
      <c r="K715" s="14"/>
      <c r="L715" s="229"/>
      <c r="M715" s="14"/>
      <c r="N715" s="230"/>
      <c r="O715" s="14"/>
      <c r="P715" s="10"/>
      <c r="Q715" s="14"/>
      <c r="R715" s="14"/>
      <c r="S715" s="14"/>
      <c r="T715" s="14"/>
      <c r="U715" s="14"/>
      <c r="V715" s="14"/>
      <c r="W715" s="14"/>
      <c r="X715" s="14"/>
      <c r="Y715" s="231"/>
      <c r="Z715" s="231"/>
      <c r="AA715" s="231"/>
      <c r="AB715" s="229"/>
      <c r="AC715" s="14"/>
      <c r="AD715" s="14"/>
      <c r="AE715" s="14"/>
      <c r="AF715" s="14"/>
      <c r="AG715" s="14"/>
      <c r="AH715" s="14"/>
      <c r="AI715" s="14"/>
      <c r="AJ715" s="14"/>
      <c r="AK715" s="14"/>
      <c r="AL715" s="14"/>
      <c r="AM715" s="14"/>
      <c r="AN715" s="14"/>
      <c r="AO715" s="230"/>
      <c r="AP715" s="10"/>
      <c r="AQ715" s="10"/>
      <c r="AR715" s="10"/>
      <c r="AS715" s="14"/>
      <c r="AT715" s="10"/>
      <c r="AU715" s="10"/>
      <c r="AV715" s="10"/>
      <c r="AW715" s="10"/>
      <c r="AX715" s="10"/>
      <c r="AY715" s="10"/>
      <c r="AZ715" s="10"/>
      <c r="BA715" s="10"/>
      <c r="BB715" s="10"/>
      <c r="BC715" s="10"/>
      <c r="BD715" s="14"/>
      <c r="BE715" s="14"/>
      <c r="BF715" s="10"/>
      <c r="BG715" s="10"/>
      <c r="BH715" s="10"/>
      <c r="BI715" s="10"/>
    </row>
    <row r="716" ht="15.75" customHeight="1">
      <c r="A716" s="226"/>
      <c r="B716" s="227"/>
      <c r="C716" s="228"/>
      <c r="D716" s="14"/>
      <c r="E716" s="14"/>
      <c r="F716" s="14"/>
      <c r="G716" s="14"/>
      <c r="H716" s="14"/>
      <c r="I716" s="14"/>
      <c r="J716" s="14"/>
      <c r="K716" s="14"/>
      <c r="L716" s="229"/>
      <c r="M716" s="14"/>
      <c r="N716" s="230"/>
      <c r="O716" s="14"/>
      <c r="P716" s="10"/>
      <c r="Q716" s="14"/>
      <c r="R716" s="14"/>
      <c r="S716" s="14"/>
      <c r="T716" s="14"/>
      <c r="U716" s="14"/>
      <c r="V716" s="14"/>
      <c r="W716" s="14"/>
      <c r="X716" s="14"/>
      <c r="Y716" s="231"/>
      <c r="Z716" s="231"/>
      <c r="AA716" s="231"/>
      <c r="AB716" s="229"/>
      <c r="AC716" s="14"/>
      <c r="AD716" s="14"/>
      <c r="AE716" s="14"/>
      <c r="AF716" s="14"/>
      <c r="AG716" s="14"/>
      <c r="AH716" s="14"/>
      <c r="AI716" s="14"/>
      <c r="AJ716" s="14"/>
      <c r="AK716" s="14"/>
      <c r="AL716" s="14"/>
      <c r="AM716" s="14"/>
      <c r="AN716" s="14"/>
      <c r="AO716" s="230"/>
      <c r="AP716" s="10"/>
      <c r="AQ716" s="10"/>
      <c r="AR716" s="10"/>
      <c r="AS716" s="14"/>
      <c r="AT716" s="10"/>
      <c r="AU716" s="10"/>
      <c r="AV716" s="10"/>
      <c r="AW716" s="10"/>
      <c r="AX716" s="10"/>
      <c r="AY716" s="10"/>
      <c r="AZ716" s="10"/>
      <c r="BA716" s="10"/>
      <c r="BB716" s="10"/>
      <c r="BC716" s="10"/>
      <c r="BD716" s="14"/>
      <c r="BE716" s="14"/>
      <c r="BF716" s="10"/>
      <c r="BG716" s="10"/>
      <c r="BH716" s="10"/>
      <c r="BI716" s="10"/>
    </row>
    <row r="717" ht="15.75" customHeight="1">
      <c r="A717" s="226"/>
      <c r="B717" s="227"/>
      <c r="C717" s="228"/>
      <c r="D717" s="14"/>
      <c r="E717" s="14"/>
      <c r="F717" s="14"/>
      <c r="G717" s="14"/>
      <c r="H717" s="14"/>
      <c r="I717" s="14"/>
      <c r="J717" s="14"/>
      <c r="K717" s="14"/>
      <c r="L717" s="229"/>
      <c r="M717" s="14"/>
      <c r="N717" s="230"/>
      <c r="O717" s="14"/>
      <c r="P717" s="10"/>
      <c r="Q717" s="14"/>
      <c r="R717" s="14"/>
      <c r="S717" s="14"/>
      <c r="T717" s="14"/>
      <c r="U717" s="14"/>
      <c r="V717" s="14"/>
      <c r="W717" s="14"/>
      <c r="X717" s="14"/>
      <c r="Y717" s="231"/>
      <c r="Z717" s="231"/>
      <c r="AA717" s="231"/>
      <c r="AB717" s="229"/>
      <c r="AC717" s="14"/>
      <c r="AD717" s="14"/>
      <c r="AE717" s="14"/>
      <c r="AF717" s="14"/>
      <c r="AG717" s="14"/>
      <c r="AH717" s="14"/>
      <c r="AI717" s="14"/>
      <c r="AJ717" s="14"/>
      <c r="AK717" s="14"/>
      <c r="AL717" s="14"/>
      <c r="AM717" s="14"/>
      <c r="AN717" s="14"/>
      <c r="AO717" s="230"/>
      <c r="AP717" s="10"/>
      <c r="AQ717" s="10"/>
      <c r="AR717" s="10"/>
      <c r="AS717" s="14"/>
      <c r="AT717" s="10"/>
      <c r="AU717" s="10"/>
      <c r="AV717" s="10"/>
      <c r="AW717" s="10"/>
      <c r="AX717" s="10"/>
      <c r="AY717" s="10"/>
      <c r="AZ717" s="10"/>
      <c r="BA717" s="10"/>
      <c r="BB717" s="10"/>
      <c r="BC717" s="10"/>
      <c r="BD717" s="14"/>
      <c r="BE717" s="14"/>
      <c r="BF717" s="10"/>
      <c r="BG717" s="10"/>
      <c r="BH717" s="10"/>
      <c r="BI717" s="10"/>
    </row>
    <row r="718" ht="15.75" customHeight="1">
      <c r="A718" s="226"/>
      <c r="B718" s="227"/>
      <c r="C718" s="228"/>
      <c r="D718" s="14"/>
      <c r="E718" s="14"/>
      <c r="F718" s="14"/>
      <c r="G718" s="14"/>
      <c r="H718" s="14"/>
      <c r="I718" s="14"/>
      <c r="J718" s="14"/>
      <c r="K718" s="14"/>
      <c r="L718" s="229"/>
      <c r="M718" s="14"/>
      <c r="N718" s="230"/>
      <c r="O718" s="14"/>
      <c r="P718" s="10"/>
      <c r="Q718" s="14"/>
      <c r="R718" s="14"/>
      <c r="S718" s="14"/>
      <c r="T718" s="14"/>
      <c r="U718" s="14"/>
      <c r="V718" s="14"/>
      <c r="W718" s="14"/>
      <c r="X718" s="14"/>
      <c r="Y718" s="231"/>
      <c r="Z718" s="231"/>
      <c r="AA718" s="231"/>
      <c r="AB718" s="229"/>
      <c r="AC718" s="14"/>
      <c r="AD718" s="14"/>
      <c r="AE718" s="14"/>
      <c r="AF718" s="14"/>
      <c r="AG718" s="14"/>
      <c r="AH718" s="14"/>
      <c r="AI718" s="14"/>
      <c r="AJ718" s="14"/>
      <c r="AK718" s="14"/>
      <c r="AL718" s="14"/>
      <c r="AM718" s="14"/>
      <c r="AN718" s="14"/>
      <c r="AO718" s="230"/>
      <c r="AP718" s="10"/>
      <c r="AQ718" s="10"/>
      <c r="AR718" s="10"/>
      <c r="AS718" s="14"/>
      <c r="AT718" s="10"/>
      <c r="AU718" s="10"/>
      <c r="AV718" s="10"/>
      <c r="AW718" s="10"/>
      <c r="AX718" s="10"/>
      <c r="AY718" s="10"/>
      <c r="AZ718" s="10"/>
      <c r="BA718" s="10"/>
      <c r="BB718" s="10"/>
      <c r="BC718" s="10"/>
      <c r="BD718" s="14"/>
      <c r="BE718" s="14"/>
      <c r="BF718" s="10"/>
      <c r="BG718" s="10"/>
      <c r="BH718" s="10"/>
      <c r="BI718" s="10"/>
    </row>
    <row r="719" ht="15.75" customHeight="1">
      <c r="A719" s="226"/>
      <c r="B719" s="227"/>
      <c r="C719" s="228"/>
      <c r="D719" s="14"/>
      <c r="E719" s="14"/>
      <c r="F719" s="14"/>
      <c r="G719" s="14"/>
      <c r="H719" s="14"/>
      <c r="I719" s="14"/>
      <c r="J719" s="14"/>
      <c r="K719" s="14"/>
      <c r="L719" s="229"/>
      <c r="M719" s="14"/>
      <c r="N719" s="230"/>
      <c r="O719" s="14"/>
      <c r="P719" s="10"/>
      <c r="Q719" s="14"/>
      <c r="R719" s="14"/>
      <c r="S719" s="14"/>
      <c r="T719" s="14"/>
      <c r="U719" s="14"/>
      <c r="V719" s="14"/>
      <c r="W719" s="14"/>
      <c r="X719" s="14"/>
      <c r="Y719" s="231"/>
      <c r="Z719" s="231"/>
      <c r="AA719" s="231"/>
      <c r="AB719" s="229"/>
      <c r="AC719" s="14"/>
      <c r="AD719" s="14"/>
      <c r="AE719" s="14"/>
      <c r="AF719" s="14"/>
      <c r="AG719" s="14"/>
      <c r="AH719" s="14"/>
      <c r="AI719" s="14"/>
      <c r="AJ719" s="14"/>
      <c r="AK719" s="14"/>
      <c r="AL719" s="14"/>
      <c r="AM719" s="14"/>
      <c r="AN719" s="14"/>
      <c r="AO719" s="230"/>
      <c r="AP719" s="10"/>
      <c r="AQ719" s="10"/>
      <c r="AR719" s="10"/>
      <c r="AS719" s="14"/>
      <c r="AT719" s="10"/>
      <c r="AU719" s="10"/>
      <c r="AV719" s="10"/>
      <c r="AW719" s="10"/>
      <c r="AX719" s="10"/>
      <c r="AY719" s="10"/>
      <c r="AZ719" s="10"/>
      <c r="BA719" s="10"/>
      <c r="BB719" s="10"/>
      <c r="BC719" s="10"/>
      <c r="BD719" s="14"/>
      <c r="BE719" s="14"/>
      <c r="BF719" s="10"/>
      <c r="BG719" s="10"/>
      <c r="BH719" s="10"/>
      <c r="BI719" s="10"/>
    </row>
    <row r="720" ht="15.75" customHeight="1">
      <c r="A720" s="226"/>
      <c r="B720" s="227"/>
      <c r="C720" s="228"/>
      <c r="D720" s="14"/>
      <c r="E720" s="14"/>
      <c r="F720" s="14"/>
      <c r="G720" s="14"/>
      <c r="H720" s="14"/>
      <c r="I720" s="14"/>
      <c r="J720" s="14"/>
      <c r="K720" s="14"/>
      <c r="L720" s="229"/>
      <c r="M720" s="14"/>
      <c r="N720" s="230"/>
      <c r="O720" s="14"/>
      <c r="P720" s="10"/>
      <c r="Q720" s="14"/>
      <c r="R720" s="14"/>
      <c r="S720" s="14"/>
      <c r="T720" s="14"/>
      <c r="U720" s="14"/>
      <c r="V720" s="14"/>
      <c r="W720" s="14"/>
      <c r="X720" s="14"/>
      <c r="Y720" s="231"/>
      <c r="Z720" s="231"/>
      <c r="AA720" s="231"/>
      <c r="AB720" s="229"/>
      <c r="AC720" s="14"/>
      <c r="AD720" s="14"/>
      <c r="AE720" s="14"/>
      <c r="AF720" s="14"/>
      <c r="AG720" s="14"/>
      <c r="AH720" s="14"/>
      <c r="AI720" s="14"/>
      <c r="AJ720" s="14"/>
      <c r="AK720" s="14"/>
      <c r="AL720" s="14"/>
      <c r="AM720" s="14"/>
      <c r="AN720" s="14"/>
      <c r="AO720" s="230"/>
      <c r="AP720" s="10"/>
      <c r="AQ720" s="10"/>
      <c r="AR720" s="10"/>
      <c r="AS720" s="14"/>
      <c r="AT720" s="10"/>
      <c r="AU720" s="10"/>
      <c r="AV720" s="10"/>
      <c r="AW720" s="10"/>
      <c r="AX720" s="10"/>
      <c r="AY720" s="10"/>
      <c r="AZ720" s="10"/>
      <c r="BA720" s="10"/>
      <c r="BB720" s="10"/>
      <c r="BC720" s="10"/>
      <c r="BD720" s="14"/>
      <c r="BE720" s="14"/>
      <c r="BF720" s="10"/>
      <c r="BG720" s="10"/>
      <c r="BH720" s="10"/>
      <c r="BI720" s="10"/>
    </row>
    <row r="721" ht="15.75" customHeight="1">
      <c r="A721" s="226"/>
      <c r="B721" s="227"/>
      <c r="C721" s="228"/>
      <c r="D721" s="14"/>
      <c r="E721" s="14"/>
      <c r="F721" s="14"/>
      <c r="G721" s="14"/>
      <c r="H721" s="14"/>
      <c r="I721" s="14"/>
      <c r="J721" s="14"/>
      <c r="K721" s="14"/>
      <c r="L721" s="229"/>
      <c r="M721" s="14"/>
      <c r="N721" s="230"/>
      <c r="O721" s="14"/>
      <c r="P721" s="10"/>
      <c r="Q721" s="14"/>
      <c r="R721" s="14"/>
      <c r="S721" s="14"/>
      <c r="T721" s="14"/>
      <c r="U721" s="14"/>
      <c r="V721" s="14"/>
      <c r="W721" s="14"/>
      <c r="X721" s="14"/>
      <c r="Y721" s="231"/>
      <c r="Z721" s="231"/>
      <c r="AA721" s="231"/>
      <c r="AB721" s="229"/>
      <c r="AC721" s="14"/>
      <c r="AD721" s="14"/>
      <c r="AE721" s="14"/>
      <c r="AF721" s="14"/>
      <c r="AG721" s="14"/>
      <c r="AH721" s="14"/>
      <c r="AI721" s="14"/>
      <c r="AJ721" s="14"/>
      <c r="AK721" s="14"/>
      <c r="AL721" s="14"/>
      <c r="AM721" s="14"/>
      <c r="AN721" s="14"/>
      <c r="AO721" s="230"/>
      <c r="AP721" s="10"/>
      <c r="AQ721" s="10"/>
      <c r="AR721" s="10"/>
      <c r="AS721" s="14"/>
      <c r="AT721" s="10"/>
      <c r="AU721" s="10"/>
      <c r="AV721" s="10"/>
      <c r="AW721" s="10"/>
      <c r="AX721" s="10"/>
      <c r="AY721" s="10"/>
      <c r="AZ721" s="10"/>
      <c r="BA721" s="10"/>
      <c r="BB721" s="10"/>
      <c r="BC721" s="10"/>
      <c r="BD721" s="14"/>
      <c r="BE721" s="14"/>
      <c r="BF721" s="10"/>
      <c r="BG721" s="10"/>
      <c r="BH721" s="10"/>
      <c r="BI721" s="10"/>
    </row>
    <row r="722" ht="15.75" customHeight="1">
      <c r="A722" s="226"/>
      <c r="B722" s="227"/>
      <c r="C722" s="228"/>
      <c r="D722" s="14"/>
      <c r="E722" s="14"/>
      <c r="F722" s="14"/>
      <c r="G722" s="14"/>
      <c r="H722" s="14"/>
      <c r="I722" s="14"/>
      <c r="J722" s="14"/>
      <c r="K722" s="14"/>
      <c r="L722" s="229"/>
      <c r="M722" s="14"/>
      <c r="N722" s="230"/>
      <c r="O722" s="14"/>
      <c r="P722" s="10"/>
      <c r="Q722" s="14"/>
      <c r="R722" s="14"/>
      <c r="S722" s="14"/>
      <c r="T722" s="14"/>
      <c r="U722" s="14"/>
      <c r="V722" s="14"/>
      <c r="W722" s="14"/>
      <c r="X722" s="14"/>
      <c r="Y722" s="231"/>
      <c r="Z722" s="231"/>
      <c r="AA722" s="231"/>
      <c r="AB722" s="229"/>
      <c r="AC722" s="14"/>
      <c r="AD722" s="14"/>
      <c r="AE722" s="14"/>
      <c r="AF722" s="14"/>
      <c r="AG722" s="14"/>
      <c r="AH722" s="14"/>
      <c r="AI722" s="14"/>
      <c r="AJ722" s="14"/>
      <c r="AK722" s="14"/>
      <c r="AL722" s="14"/>
      <c r="AM722" s="14"/>
      <c r="AN722" s="14"/>
      <c r="AO722" s="230"/>
      <c r="AP722" s="10"/>
      <c r="AQ722" s="10"/>
      <c r="AR722" s="10"/>
      <c r="AS722" s="14"/>
      <c r="AT722" s="10"/>
      <c r="AU722" s="10"/>
      <c r="AV722" s="10"/>
      <c r="AW722" s="10"/>
      <c r="AX722" s="10"/>
      <c r="AY722" s="10"/>
      <c r="AZ722" s="10"/>
      <c r="BA722" s="10"/>
      <c r="BB722" s="10"/>
      <c r="BC722" s="10"/>
      <c r="BD722" s="14"/>
      <c r="BE722" s="14"/>
      <c r="BF722" s="10"/>
      <c r="BG722" s="10"/>
      <c r="BH722" s="10"/>
      <c r="BI722" s="10"/>
    </row>
    <row r="723" ht="15.75" customHeight="1">
      <c r="A723" s="226"/>
      <c r="B723" s="227"/>
      <c r="C723" s="228"/>
      <c r="D723" s="14"/>
      <c r="E723" s="14"/>
      <c r="F723" s="14"/>
      <c r="G723" s="14"/>
      <c r="H723" s="14"/>
      <c r="I723" s="14"/>
      <c r="J723" s="14"/>
      <c r="K723" s="14"/>
      <c r="L723" s="229"/>
      <c r="M723" s="14"/>
      <c r="N723" s="230"/>
      <c r="O723" s="14"/>
      <c r="P723" s="10"/>
      <c r="Q723" s="14"/>
      <c r="R723" s="14"/>
      <c r="S723" s="14"/>
      <c r="T723" s="14"/>
      <c r="U723" s="14"/>
      <c r="V723" s="14"/>
      <c r="W723" s="14"/>
      <c r="X723" s="14"/>
      <c r="Y723" s="231"/>
      <c r="Z723" s="231"/>
      <c r="AA723" s="231"/>
      <c r="AB723" s="229"/>
      <c r="AC723" s="14"/>
      <c r="AD723" s="14"/>
      <c r="AE723" s="14"/>
      <c r="AF723" s="14"/>
      <c r="AG723" s="14"/>
      <c r="AH723" s="14"/>
      <c r="AI723" s="14"/>
      <c r="AJ723" s="14"/>
      <c r="AK723" s="14"/>
      <c r="AL723" s="14"/>
      <c r="AM723" s="14"/>
      <c r="AN723" s="14"/>
      <c r="AO723" s="230"/>
      <c r="AP723" s="10"/>
      <c r="AQ723" s="10"/>
      <c r="AR723" s="10"/>
      <c r="AS723" s="14"/>
      <c r="AT723" s="10"/>
      <c r="AU723" s="10"/>
      <c r="AV723" s="10"/>
      <c r="AW723" s="10"/>
      <c r="AX723" s="10"/>
      <c r="AY723" s="10"/>
      <c r="AZ723" s="10"/>
      <c r="BA723" s="10"/>
      <c r="BB723" s="10"/>
      <c r="BC723" s="10"/>
      <c r="BD723" s="14"/>
      <c r="BE723" s="14"/>
      <c r="BF723" s="10"/>
      <c r="BG723" s="10"/>
      <c r="BH723" s="10"/>
      <c r="BI723" s="10"/>
    </row>
    <row r="724" ht="15.75" customHeight="1">
      <c r="A724" s="226"/>
      <c r="B724" s="227"/>
      <c r="C724" s="228"/>
      <c r="D724" s="14"/>
      <c r="E724" s="14"/>
      <c r="F724" s="14"/>
      <c r="G724" s="14"/>
      <c r="H724" s="14"/>
      <c r="I724" s="14"/>
      <c r="J724" s="14"/>
      <c r="K724" s="14"/>
      <c r="L724" s="229"/>
      <c r="M724" s="14"/>
      <c r="N724" s="230"/>
      <c r="O724" s="14"/>
      <c r="P724" s="10"/>
      <c r="Q724" s="14"/>
      <c r="R724" s="14"/>
      <c r="S724" s="14"/>
      <c r="T724" s="14"/>
      <c r="U724" s="14"/>
      <c r="V724" s="14"/>
      <c r="W724" s="14"/>
      <c r="X724" s="14"/>
      <c r="Y724" s="231"/>
      <c r="Z724" s="231"/>
      <c r="AA724" s="231"/>
      <c r="AB724" s="229"/>
      <c r="AC724" s="14"/>
      <c r="AD724" s="14"/>
      <c r="AE724" s="14"/>
      <c r="AF724" s="14"/>
      <c r="AG724" s="14"/>
      <c r="AH724" s="14"/>
      <c r="AI724" s="14"/>
      <c r="AJ724" s="14"/>
      <c r="AK724" s="14"/>
      <c r="AL724" s="14"/>
      <c r="AM724" s="14"/>
      <c r="AN724" s="14"/>
      <c r="AO724" s="230"/>
      <c r="AP724" s="10"/>
      <c r="AQ724" s="10"/>
      <c r="AR724" s="10"/>
      <c r="AS724" s="14"/>
      <c r="AT724" s="10"/>
      <c r="AU724" s="10"/>
      <c r="AV724" s="10"/>
      <c r="AW724" s="10"/>
      <c r="AX724" s="10"/>
      <c r="AY724" s="10"/>
      <c r="AZ724" s="10"/>
      <c r="BA724" s="10"/>
      <c r="BB724" s="10"/>
      <c r="BC724" s="10"/>
      <c r="BD724" s="14"/>
      <c r="BE724" s="14"/>
      <c r="BF724" s="10"/>
      <c r="BG724" s="10"/>
      <c r="BH724" s="10"/>
      <c r="BI724" s="10"/>
    </row>
    <row r="725" ht="15.75" customHeight="1">
      <c r="A725" s="226"/>
      <c r="B725" s="227"/>
      <c r="C725" s="228"/>
      <c r="D725" s="14"/>
      <c r="E725" s="14"/>
      <c r="F725" s="14"/>
      <c r="G725" s="14"/>
      <c r="H725" s="14"/>
      <c r="I725" s="14"/>
      <c r="J725" s="14"/>
      <c r="K725" s="14"/>
      <c r="L725" s="229"/>
      <c r="M725" s="14"/>
      <c r="N725" s="230"/>
      <c r="O725" s="14"/>
      <c r="P725" s="10"/>
      <c r="Q725" s="14"/>
      <c r="R725" s="14"/>
      <c r="S725" s="14"/>
      <c r="T725" s="14"/>
      <c r="U725" s="14"/>
      <c r="V725" s="14"/>
      <c r="W725" s="14"/>
      <c r="X725" s="14"/>
      <c r="Y725" s="231"/>
      <c r="Z725" s="231"/>
      <c r="AA725" s="231"/>
      <c r="AB725" s="229"/>
      <c r="AC725" s="14"/>
      <c r="AD725" s="14"/>
      <c r="AE725" s="14"/>
      <c r="AF725" s="14"/>
      <c r="AG725" s="14"/>
      <c r="AH725" s="14"/>
      <c r="AI725" s="14"/>
      <c r="AJ725" s="14"/>
      <c r="AK725" s="14"/>
      <c r="AL725" s="14"/>
      <c r="AM725" s="14"/>
      <c r="AN725" s="14"/>
      <c r="AO725" s="230"/>
      <c r="AP725" s="10"/>
      <c r="AQ725" s="10"/>
      <c r="AR725" s="10"/>
      <c r="AS725" s="14"/>
      <c r="AT725" s="10"/>
      <c r="AU725" s="10"/>
      <c r="AV725" s="10"/>
      <c r="AW725" s="10"/>
      <c r="AX725" s="10"/>
      <c r="AY725" s="10"/>
      <c r="AZ725" s="10"/>
      <c r="BA725" s="10"/>
      <c r="BB725" s="10"/>
      <c r="BC725" s="10"/>
      <c r="BD725" s="14"/>
      <c r="BE725" s="14"/>
      <c r="BF725" s="10"/>
      <c r="BG725" s="10"/>
      <c r="BH725" s="10"/>
      <c r="BI725" s="10"/>
    </row>
    <row r="726" ht="15.75" customHeight="1">
      <c r="A726" s="226"/>
      <c r="B726" s="227"/>
      <c r="C726" s="228"/>
      <c r="D726" s="14"/>
      <c r="E726" s="14"/>
      <c r="F726" s="14"/>
      <c r="G726" s="14"/>
      <c r="H726" s="14"/>
      <c r="I726" s="14"/>
      <c r="J726" s="14"/>
      <c r="K726" s="14"/>
      <c r="L726" s="229"/>
      <c r="M726" s="14"/>
      <c r="N726" s="230"/>
      <c r="O726" s="14"/>
      <c r="P726" s="10"/>
      <c r="Q726" s="14"/>
      <c r="R726" s="14"/>
      <c r="S726" s="14"/>
      <c r="T726" s="14"/>
      <c r="U726" s="14"/>
      <c r="V726" s="14"/>
      <c r="W726" s="14"/>
      <c r="X726" s="14"/>
      <c r="Y726" s="231"/>
      <c r="Z726" s="231"/>
      <c r="AA726" s="231"/>
      <c r="AB726" s="229"/>
      <c r="AC726" s="14"/>
      <c r="AD726" s="14"/>
      <c r="AE726" s="14"/>
      <c r="AF726" s="14"/>
      <c r="AG726" s="14"/>
      <c r="AH726" s="14"/>
      <c r="AI726" s="14"/>
      <c r="AJ726" s="14"/>
      <c r="AK726" s="14"/>
      <c r="AL726" s="14"/>
      <c r="AM726" s="14"/>
      <c r="AN726" s="14"/>
      <c r="AO726" s="230"/>
      <c r="AP726" s="10"/>
      <c r="AQ726" s="10"/>
      <c r="AR726" s="10"/>
      <c r="AS726" s="14"/>
      <c r="AT726" s="10"/>
      <c r="AU726" s="10"/>
      <c r="AV726" s="10"/>
      <c r="AW726" s="10"/>
      <c r="AX726" s="10"/>
      <c r="AY726" s="10"/>
      <c r="AZ726" s="10"/>
      <c r="BA726" s="10"/>
      <c r="BB726" s="10"/>
      <c r="BC726" s="10"/>
      <c r="BD726" s="14"/>
      <c r="BE726" s="14"/>
      <c r="BF726" s="10"/>
      <c r="BG726" s="10"/>
      <c r="BH726" s="10"/>
      <c r="BI726" s="10"/>
    </row>
    <row r="727" ht="15.75" customHeight="1">
      <c r="A727" s="226"/>
      <c r="B727" s="227"/>
      <c r="C727" s="228"/>
      <c r="D727" s="14"/>
      <c r="E727" s="14"/>
      <c r="F727" s="14"/>
      <c r="G727" s="14"/>
      <c r="H727" s="14"/>
      <c r="I727" s="14"/>
      <c r="J727" s="14"/>
      <c r="K727" s="14"/>
      <c r="L727" s="229"/>
      <c r="M727" s="14"/>
      <c r="N727" s="230"/>
      <c r="O727" s="14"/>
      <c r="P727" s="10"/>
      <c r="Q727" s="14"/>
      <c r="R727" s="14"/>
      <c r="S727" s="14"/>
      <c r="T727" s="14"/>
      <c r="U727" s="14"/>
      <c r="V727" s="14"/>
      <c r="W727" s="14"/>
      <c r="X727" s="14"/>
      <c r="Y727" s="231"/>
      <c r="Z727" s="231"/>
      <c r="AA727" s="231"/>
      <c r="AB727" s="229"/>
      <c r="AC727" s="14"/>
      <c r="AD727" s="14"/>
      <c r="AE727" s="14"/>
      <c r="AF727" s="14"/>
      <c r="AG727" s="14"/>
      <c r="AH727" s="14"/>
      <c r="AI727" s="14"/>
      <c r="AJ727" s="14"/>
      <c r="AK727" s="14"/>
      <c r="AL727" s="14"/>
      <c r="AM727" s="14"/>
      <c r="AN727" s="14"/>
      <c r="AO727" s="230"/>
      <c r="AP727" s="10"/>
      <c r="AQ727" s="10"/>
      <c r="AR727" s="10"/>
      <c r="AS727" s="14"/>
      <c r="AT727" s="10"/>
      <c r="AU727" s="10"/>
      <c r="AV727" s="10"/>
      <c r="AW727" s="10"/>
      <c r="AX727" s="10"/>
      <c r="AY727" s="10"/>
      <c r="AZ727" s="10"/>
      <c r="BA727" s="10"/>
      <c r="BB727" s="10"/>
      <c r="BC727" s="10"/>
      <c r="BD727" s="14"/>
      <c r="BE727" s="14"/>
      <c r="BF727" s="10"/>
      <c r="BG727" s="10"/>
      <c r="BH727" s="10"/>
      <c r="BI727" s="10"/>
    </row>
    <row r="728" ht="15.75" customHeight="1">
      <c r="A728" s="226"/>
      <c r="B728" s="227"/>
      <c r="C728" s="228"/>
      <c r="D728" s="14"/>
      <c r="E728" s="14"/>
      <c r="F728" s="14"/>
      <c r="G728" s="14"/>
      <c r="H728" s="14"/>
      <c r="I728" s="14"/>
      <c r="J728" s="14"/>
      <c r="K728" s="14"/>
      <c r="L728" s="229"/>
      <c r="M728" s="14"/>
      <c r="N728" s="230"/>
      <c r="O728" s="14"/>
      <c r="P728" s="10"/>
      <c r="Q728" s="14"/>
      <c r="R728" s="14"/>
      <c r="S728" s="14"/>
      <c r="T728" s="14"/>
      <c r="U728" s="14"/>
      <c r="V728" s="14"/>
      <c r="W728" s="14"/>
      <c r="X728" s="14"/>
      <c r="Y728" s="231"/>
      <c r="Z728" s="231"/>
      <c r="AA728" s="231"/>
      <c r="AB728" s="229"/>
      <c r="AC728" s="14"/>
      <c r="AD728" s="14"/>
      <c r="AE728" s="14"/>
      <c r="AF728" s="14"/>
      <c r="AG728" s="14"/>
      <c r="AH728" s="14"/>
      <c r="AI728" s="14"/>
      <c r="AJ728" s="14"/>
      <c r="AK728" s="14"/>
      <c r="AL728" s="14"/>
      <c r="AM728" s="14"/>
      <c r="AN728" s="14"/>
      <c r="AO728" s="230"/>
      <c r="AP728" s="10"/>
      <c r="AQ728" s="10"/>
      <c r="AR728" s="10"/>
      <c r="AS728" s="14"/>
      <c r="AT728" s="10"/>
      <c r="AU728" s="10"/>
      <c r="AV728" s="10"/>
      <c r="AW728" s="10"/>
      <c r="AX728" s="10"/>
      <c r="AY728" s="10"/>
      <c r="AZ728" s="10"/>
      <c r="BA728" s="10"/>
      <c r="BB728" s="10"/>
      <c r="BC728" s="10"/>
      <c r="BD728" s="14"/>
      <c r="BE728" s="14"/>
      <c r="BF728" s="10"/>
      <c r="BG728" s="10"/>
      <c r="BH728" s="10"/>
      <c r="BI728" s="10"/>
    </row>
    <row r="729" ht="15.75" customHeight="1">
      <c r="A729" s="226"/>
      <c r="B729" s="227"/>
      <c r="C729" s="228"/>
      <c r="D729" s="14"/>
      <c r="E729" s="14"/>
      <c r="F729" s="14"/>
      <c r="G729" s="14"/>
      <c r="H729" s="14"/>
      <c r="I729" s="14"/>
      <c r="J729" s="14"/>
      <c r="K729" s="14"/>
      <c r="L729" s="229"/>
      <c r="M729" s="14"/>
      <c r="N729" s="230"/>
      <c r="O729" s="14"/>
      <c r="P729" s="10"/>
      <c r="Q729" s="14"/>
      <c r="R729" s="14"/>
      <c r="S729" s="14"/>
      <c r="T729" s="14"/>
      <c r="U729" s="14"/>
      <c r="V729" s="14"/>
      <c r="W729" s="14"/>
      <c r="X729" s="14"/>
      <c r="Y729" s="231"/>
      <c r="Z729" s="231"/>
      <c r="AA729" s="231"/>
      <c r="AB729" s="229"/>
      <c r="AC729" s="14"/>
      <c r="AD729" s="14"/>
      <c r="AE729" s="14"/>
      <c r="AF729" s="14"/>
      <c r="AG729" s="14"/>
      <c r="AH729" s="14"/>
      <c r="AI729" s="14"/>
      <c r="AJ729" s="14"/>
      <c r="AK729" s="14"/>
      <c r="AL729" s="14"/>
      <c r="AM729" s="14"/>
      <c r="AN729" s="14"/>
      <c r="AO729" s="230"/>
      <c r="AP729" s="10"/>
      <c r="AQ729" s="10"/>
      <c r="AR729" s="10"/>
      <c r="AS729" s="14"/>
      <c r="AT729" s="10"/>
      <c r="AU729" s="10"/>
      <c r="AV729" s="10"/>
      <c r="AW729" s="10"/>
      <c r="AX729" s="10"/>
      <c r="AY729" s="10"/>
      <c r="AZ729" s="10"/>
      <c r="BA729" s="10"/>
      <c r="BB729" s="10"/>
      <c r="BC729" s="10"/>
      <c r="BD729" s="14"/>
      <c r="BE729" s="14"/>
      <c r="BF729" s="10"/>
      <c r="BG729" s="10"/>
      <c r="BH729" s="10"/>
      <c r="BI729" s="10"/>
    </row>
    <row r="730" ht="15.75" customHeight="1">
      <c r="A730" s="226"/>
      <c r="B730" s="227"/>
      <c r="C730" s="228"/>
      <c r="D730" s="14"/>
      <c r="E730" s="14"/>
      <c r="F730" s="14"/>
      <c r="G730" s="14"/>
      <c r="H730" s="14"/>
      <c r="I730" s="14"/>
      <c r="J730" s="14"/>
      <c r="K730" s="14"/>
      <c r="L730" s="229"/>
      <c r="M730" s="14"/>
      <c r="N730" s="230"/>
      <c r="O730" s="14"/>
      <c r="P730" s="10"/>
      <c r="Q730" s="14"/>
      <c r="R730" s="14"/>
      <c r="S730" s="14"/>
      <c r="T730" s="14"/>
      <c r="U730" s="14"/>
      <c r="V730" s="14"/>
      <c r="W730" s="14"/>
      <c r="X730" s="14"/>
      <c r="Y730" s="231"/>
      <c r="Z730" s="231"/>
      <c r="AA730" s="231"/>
      <c r="AB730" s="229"/>
      <c r="AC730" s="14"/>
      <c r="AD730" s="14"/>
      <c r="AE730" s="14"/>
      <c r="AF730" s="14"/>
      <c r="AG730" s="14"/>
      <c r="AH730" s="14"/>
      <c r="AI730" s="14"/>
      <c r="AJ730" s="14"/>
      <c r="AK730" s="14"/>
      <c r="AL730" s="14"/>
      <c r="AM730" s="14"/>
      <c r="AN730" s="14"/>
      <c r="AO730" s="230"/>
      <c r="AP730" s="10"/>
      <c r="AQ730" s="10"/>
      <c r="AR730" s="10"/>
      <c r="AS730" s="14"/>
      <c r="AT730" s="10"/>
      <c r="AU730" s="10"/>
      <c r="AV730" s="10"/>
      <c r="AW730" s="10"/>
      <c r="AX730" s="10"/>
      <c r="AY730" s="10"/>
      <c r="AZ730" s="10"/>
      <c r="BA730" s="10"/>
      <c r="BB730" s="10"/>
      <c r="BC730" s="10"/>
      <c r="BD730" s="14"/>
      <c r="BE730" s="14"/>
      <c r="BF730" s="10"/>
      <c r="BG730" s="10"/>
      <c r="BH730" s="10"/>
      <c r="BI730" s="10"/>
    </row>
    <row r="731" ht="15.75" customHeight="1">
      <c r="A731" s="226"/>
      <c r="B731" s="227"/>
      <c r="C731" s="228"/>
      <c r="D731" s="14"/>
      <c r="E731" s="14"/>
      <c r="F731" s="14"/>
      <c r="G731" s="14"/>
      <c r="H731" s="14"/>
      <c r="I731" s="14"/>
      <c r="J731" s="14"/>
      <c r="K731" s="14"/>
      <c r="L731" s="229"/>
      <c r="M731" s="14"/>
      <c r="N731" s="230"/>
      <c r="O731" s="14"/>
      <c r="P731" s="10"/>
      <c r="Q731" s="14"/>
      <c r="R731" s="14"/>
      <c r="S731" s="14"/>
      <c r="T731" s="14"/>
      <c r="U731" s="14"/>
      <c r="V731" s="14"/>
      <c r="W731" s="14"/>
      <c r="X731" s="14"/>
      <c r="Y731" s="231"/>
      <c r="Z731" s="231"/>
      <c r="AA731" s="231"/>
      <c r="AB731" s="229"/>
      <c r="AC731" s="14"/>
      <c r="AD731" s="14"/>
      <c r="AE731" s="14"/>
      <c r="AF731" s="14"/>
      <c r="AG731" s="14"/>
      <c r="AH731" s="14"/>
      <c r="AI731" s="14"/>
      <c r="AJ731" s="14"/>
      <c r="AK731" s="14"/>
      <c r="AL731" s="14"/>
      <c r="AM731" s="14"/>
      <c r="AN731" s="14"/>
      <c r="AO731" s="230"/>
      <c r="AP731" s="10"/>
      <c r="AQ731" s="10"/>
      <c r="AR731" s="10"/>
      <c r="AS731" s="14"/>
      <c r="AT731" s="10"/>
      <c r="AU731" s="10"/>
      <c r="AV731" s="10"/>
      <c r="AW731" s="10"/>
      <c r="AX731" s="10"/>
      <c r="AY731" s="10"/>
      <c r="AZ731" s="10"/>
      <c r="BA731" s="10"/>
      <c r="BB731" s="10"/>
      <c r="BC731" s="10"/>
      <c r="BD731" s="14"/>
      <c r="BE731" s="14"/>
      <c r="BF731" s="10"/>
      <c r="BG731" s="10"/>
      <c r="BH731" s="10"/>
      <c r="BI731" s="10"/>
    </row>
    <row r="732" ht="15.75" customHeight="1">
      <c r="A732" s="226"/>
      <c r="B732" s="227"/>
      <c r="C732" s="228"/>
      <c r="D732" s="14"/>
      <c r="E732" s="14"/>
      <c r="F732" s="14"/>
      <c r="G732" s="14"/>
      <c r="H732" s="14"/>
      <c r="I732" s="14"/>
      <c r="J732" s="14"/>
      <c r="K732" s="14"/>
      <c r="L732" s="229"/>
      <c r="M732" s="14"/>
      <c r="N732" s="230"/>
      <c r="O732" s="14"/>
      <c r="P732" s="10"/>
      <c r="Q732" s="14"/>
      <c r="R732" s="14"/>
      <c r="S732" s="14"/>
      <c r="T732" s="14"/>
      <c r="U732" s="14"/>
      <c r="V732" s="14"/>
      <c r="W732" s="14"/>
      <c r="X732" s="14"/>
      <c r="Y732" s="231"/>
      <c r="Z732" s="231"/>
      <c r="AA732" s="231"/>
      <c r="AB732" s="229"/>
      <c r="AC732" s="14"/>
      <c r="AD732" s="14"/>
      <c r="AE732" s="14"/>
      <c r="AF732" s="14"/>
      <c r="AG732" s="14"/>
      <c r="AH732" s="14"/>
      <c r="AI732" s="14"/>
      <c r="AJ732" s="14"/>
      <c r="AK732" s="14"/>
      <c r="AL732" s="14"/>
      <c r="AM732" s="14"/>
      <c r="AN732" s="14"/>
      <c r="AO732" s="230"/>
      <c r="AP732" s="10"/>
      <c r="AQ732" s="10"/>
      <c r="AR732" s="10"/>
      <c r="AS732" s="14"/>
      <c r="AT732" s="10"/>
      <c r="AU732" s="10"/>
      <c r="AV732" s="10"/>
      <c r="AW732" s="10"/>
      <c r="AX732" s="10"/>
      <c r="AY732" s="10"/>
      <c r="AZ732" s="10"/>
      <c r="BA732" s="10"/>
      <c r="BB732" s="10"/>
      <c r="BC732" s="10"/>
      <c r="BD732" s="14"/>
      <c r="BE732" s="14"/>
      <c r="BF732" s="10"/>
      <c r="BG732" s="10"/>
      <c r="BH732" s="10"/>
      <c r="BI732" s="10"/>
    </row>
    <row r="733" ht="15.75" customHeight="1">
      <c r="A733" s="226"/>
      <c r="B733" s="227"/>
      <c r="C733" s="228"/>
      <c r="D733" s="14"/>
      <c r="E733" s="14"/>
      <c r="F733" s="14"/>
      <c r="G733" s="14"/>
      <c r="H733" s="14"/>
      <c r="I733" s="14"/>
      <c r="J733" s="14"/>
      <c r="K733" s="14"/>
      <c r="L733" s="229"/>
      <c r="M733" s="14"/>
      <c r="N733" s="230"/>
      <c r="O733" s="14"/>
      <c r="P733" s="10"/>
      <c r="Q733" s="14"/>
      <c r="R733" s="14"/>
      <c r="S733" s="14"/>
      <c r="T733" s="14"/>
      <c r="U733" s="14"/>
      <c r="V733" s="14"/>
      <c r="W733" s="14"/>
      <c r="X733" s="14"/>
      <c r="Y733" s="231"/>
      <c r="Z733" s="231"/>
      <c r="AA733" s="231"/>
      <c r="AB733" s="229"/>
      <c r="AC733" s="14"/>
      <c r="AD733" s="14"/>
      <c r="AE733" s="14"/>
      <c r="AF733" s="14"/>
      <c r="AG733" s="14"/>
      <c r="AH733" s="14"/>
      <c r="AI733" s="14"/>
      <c r="AJ733" s="14"/>
      <c r="AK733" s="14"/>
      <c r="AL733" s="14"/>
      <c r="AM733" s="14"/>
      <c r="AN733" s="14"/>
      <c r="AO733" s="230"/>
      <c r="AP733" s="10"/>
      <c r="AQ733" s="10"/>
      <c r="AR733" s="10"/>
      <c r="AS733" s="14"/>
      <c r="AT733" s="10"/>
      <c r="AU733" s="10"/>
      <c r="AV733" s="10"/>
      <c r="AW733" s="10"/>
      <c r="AX733" s="10"/>
      <c r="AY733" s="10"/>
      <c r="AZ733" s="10"/>
      <c r="BA733" s="10"/>
      <c r="BB733" s="10"/>
      <c r="BC733" s="10"/>
      <c r="BD733" s="14"/>
      <c r="BE733" s="14"/>
      <c r="BF733" s="10"/>
      <c r="BG733" s="10"/>
      <c r="BH733" s="10"/>
      <c r="BI733" s="10"/>
    </row>
    <row r="734" ht="15.75" customHeight="1">
      <c r="A734" s="226"/>
      <c r="B734" s="227"/>
      <c r="C734" s="228"/>
      <c r="D734" s="14"/>
      <c r="E734" s="14"/>
      <c r="F734" s="14"/>
      <c r="G734" s="14"/>
      <c r="H734" s="14"/>
      <c r="I734" s="14"/>
      <c r="J734" s="14"/>
      <c r="K734" s="14"/>
      <c r="L734" s="229"/>
      <c r="M734" s="14"/>
      <c r="N734" s="230"/>
      <c r="O734" s="14"/>
      <c r="P734" s="10"/>
      <c r="Q734" s="14"/>
      <c r="R734" s="14"/>
      <c r="S734" s="14"/>
      <c r="T734" s="14"/>
      <c r="U734" s="14"/>
      <c r="V734" s="14"/>
      <c r="W734" s="14"/>
      <c r="X734" s="14"/>
      <c r="Y734" s="231"/>
      <c r="Z734" s="231"/>
      <c r="AA734" s="231"/>
      <c r="AB734" s="229"/>
      <c r="AC734" s="14"/>
      <c r="AD734" s="14"/>
      <c r="AE734" s="14"/>
      <c r="AF734" s="14"/>
      <c r="AG734" s="14"/>
      <c r="AH734" s="14"/>
      <c r="AI734" s="14"/>
      <c r="AJ734" s="14"/>
      <c r="AK734" s="14"/>
      <c r="AL734" s="14"/>
      <c r="AM734" s="14"/>
      <c r="AN734" s="14"/>
      <c r="AO734" s="230"/>
      <c r="AP734" s="10"/>
      <c r="AQ734" s="10"/>
      <c r="AR734" s="10"/>
      <c r="AS734" s="14"/>
      <c r="AT734" s="10"/>
      <c r="AU734" s="10"/>
      <c r="AV734" s="10"/>
      <c r="AW734" s="10"/>
      <c r="AX734" s="10"/>
      <c r="AY734" s="10"/>
      <c r="AZ734" s="10"/>
      <c r="BA734" s="10"/>
      <c r="BB734" s="10"/>
      <c r="BC734" s="10"/>
      <c r="BD734" s="14"/>
      <c r="BE734" s="14"/>
      <c r="BF734" s="10"/>
      <c r="BG734" s="10"/>
      <c r="BH734" s="10"/>
      <c r="BI734" s="10"/>
    </row>
    <row r="735" ht="15.75" customHeight="1">
      <c r="A735" s="226"/>
      <c r="B735" s="227"/>
      <c r="C735" s="228"/>
      <c r="D735" s="14"/>
      <c r="E735" s="14"/>
      <c r="F735" s="14"/>
      <c r="G735" s="14"/>
      <c r="H735" s="14"/>
      <c r="I735" s="14"/>
      <c r="J735" s="14"/>
      <c r="K735" s="14"/>
      <c r="L735" s="229"/>
      <c r="M735" s="14"/>
      <c r="N735" s="230"/>
      <c r="O735" s="14"/>
      <c r="P735" s="10"/>
      <c r="Q735" s="14"/>
      <c r="R735" s="14"/>
      <c r="S735" s="14"/>
      <c r="T735" s="14"/>
      <c r="U735" s="14"/>
      <c r="V735" s="14"/>
      <c r="W735" s="14"/>
      <c r="X735" s="14"/>
      <c r="Y735" s="231"/>
      <c r="Z735" s="231"/>
      <c r="AA735" s="231"/>
      <c r="AB735" s="229"/>
      <c r="AC735" s="14"/>
      <c r="AD735" s="14"/>
      <c r="AE735" s="14"/>
      <c r="AF735" s="14"/>
      <c r="AG735" s="14"/>
      <c r="AH735" s="14"/>
      <c r="AI735" s="14"/>
      <c r="AJ735" s="14"/>
      <c r="AK735" s="14"/>
      <c r="AL735" s="14"/>
      <c r="AM735" s="14"/>
      <c r="AN735" s="14"/>
      <c r="AO735" s="230"/>
      <c r="AP735" s="10"/>
      <c r="AQ735" s="10"/>
      <c r="AR735" s="10"/>
      <c r="AS735" s="14"/>
      <c r="AT735" s="10"/>
      <c r="AU735" s="10"/>
      <c r="AV735" s="10"/>
      <c r="AW735" s="10"/>
      <c r="AX735" s="10"/>
      <c r="AY735" s="10"/>
      <c r="AZ735" s="10"/>
      <c r="BA735" s="10"/>
      <c r="BB735" s="10"/>
      <c r="BC735" s="10"/>
      <c r="BD735" s="14"/>
      <c r="BE735" s="14"/>
      <c r="BF735" s="10"/>
      <c r="BG735" s="10"/>
      <c r="BH735" s="10"/>
      <c r="BI735" s="10"/>
    </row>
    <row r="736" ht="15.75" customHeight="1">
      <c r="A736" s="226"/>
      <c r="B736" s="227"/>
      <c r="C736" s="228"/>
      <c r="D736" s="14"/>
      <c r="E736" s="14"/>
      <c r="F736" s="14"/>
      <c r="G736" s="14"/>
      <c r="H736" s="14"/>
      <c r="I736" s="14"/>
      <c r="J736" s="14"/>
      <c r="K736" s="14"/>
      <c r="L736" s="229"/>
      <c r="M736" s="14"/>
      <c r="N736" s="230"/>
      <c r="O736" s="14"/>
      <c r="P736" s="10"/>
      <c r="Q736" s="14"/>
      <c r="R736" s="14"/>
      <c r="S736" s="14"/>
      <c r="T736" s="14"/>
      <c r="U736" s="14"/>
      <c r="V736" s="14"/>
      <c r="W736" s="14"/>
      <c r="X736" s="14"/>
      <c r="Y736" s="231"/>
      <c r="Z736" s="231"/>
      <c r="AA736" s="231"/>
      <c r="AB736" s="229"/>
      <c r="AC736" s="14"/>
      <c r="AD736" s="14"/>
      <c r="AE736" s="14"/>
      <c r="AF736" s="14"/>
      <c r="AG736" s="14"/>
      <c r="AH736" s="14"/>
      <c r="AI736" s="14"/>
      <c r="AJ736" s="14"/>
      <c r="AK736" s="14"/>
      <c r="AL736" s="14"/>
      <c r="AM736" s="14"/>
      <c r="AN736" s="14"/>
      <c r="AO736" s="230"/>
      <c r="AP736" s="10"/>
      <c r="AQ736" s="10"/>
      <c r="AR736" s="10"/>
      <c r="AS736" s="14"/>
      <c r="AT736" s="10"/>
      <c r="AU736" s="10"/>
      <c r="AV736" s="10"/>
      <c r="AW736" s="10"/>
      <c r="AX736" s="10"/>
      <c r="AY736" s="10"/>
      <c r="AZ736" s="10"/>
      <c r="BA736" s="10"/>
      <c r="BB736" s="10"/>
      <c r="BC736" s="10"/>
      <c r="BD736" s="14"/>
      <c r="BE736" s="14"/>
      <c r="BF736" s="10"/>
      <c r="BG736" s="10"/>
      <c r="BH736" s="10"/>
      <c r="BI736" s="10"/>
    </row>
    <row r="737" ht="15.75" customHeight="1">
      <c r="A737" s="226"/>
      <c r="B737" s="227"/>
      <c r="C737" s="228"/>
      <c r="D737" s="14"/>
      <c r="E737" s="14"/>
      <c r="F737" s="14"/>
      <c r="G737" s="14"/>
      <c r="H737" s="14"/>
      <c r="I737" s="14"/>
      <c r="J737" s="14"/>
      <c r="K737" s="14"/>
      <c r="L737" s="229"/>
      <c r="M737" s="14"/>
      <c r="N737" s="230"/>
      <c r="O737" s="14"/>
      <c r="P737" s="10"/>
      <c r="Q737" s="14"/>
      <c r="R737" s="14"/>
      <c r="S737" s="14"/>
      <c r="T737" s="14"/>
      <c r="U737" s="14"/>
      <c r="V737" s="14"/>
      <c r="W737" s="14"/>
      <c r="X737" s="14"/>
      <c r="Y737" s="231"/>
      <c r="Z737" s="231"/>
      <c r="AA737" s="231"/>
      <c r="AB737" s="229"/>
      <c r="AC737" s="14"/>
      <c r="AD737" s="14"/>
      <c r="AE737" s="14"/>
      <c r="AF737" s="14"/>
      <c r="AG737" s="14"/>
      <c r="AH737" s="14"/>
      <c r="AI737" s="14"/>
      <c r="AJ737" s="14"/>
      <c r="AK737" s="14"/>
      <c r="AL737" s="14"/>
      <c r="AM737" s="14"/>
      <c r="AN737" s="14"/>
      <c r="AO737" s="230"/>
      <c r="AP737" s="10"/>
      <c r="AQ737" s="10"/>
      <c r="AR737" s="10"/>
      <c r="AS737" s="14"/>
      <c r="AT737" s="10"/>
      <c r="AU737" s="10"/>
      <c r="AV737" s="10"/>
      <c r="AW737" s="10"/>
      <c r="AX737" s="10"/>
      <c r="AY737" s="10"/>
      <c r="AZ737" s="10"/>
      <c r="BA737" s="10"/>
      <c r="BB737" s="10"/>
      <c r="BC737" s="10"/>
      <c r="BD737" s="14"/>
      <c r="BE737" s="14"/>
      <c r="BF737" s="10"/>
      <c r="BG737" s="10"/>
      <c r="BH737" s="10"/>
      <c r="BI737" s="10"/>
    </row>
    <row r="738" ht="15.75" customHeight="1">
      <c r="A738" s="226"/>
      <c r="B738" s="227"/>
      <c r="C738" s="228"/>
      <c r="D738" s="14"/>
      <c r="E738" s="14"/>
      <c r="F738" s="14"/>
      <c r="G738" s="14"/>
      <c r="H738" s="14"/>
      <c r="I738" s="14"/>
      <c r="J738" s="14"/>
      <c r="K738" s="14"/>
      <c r="L738" s="229"/>
      <c r="M738" s="14"/>
      <c r="N738" s="230"/>
      <c r="O738" s="14"/>
      <c r="P738" s="10"/>
      <c r="Q738" s="14"/>
      <c r="R738" s="14"/>
      <c r="S738" s="14"/>
      <c r="T738" s="14"/>
      <c r="U738" s="14"/>
      <c r="V738" s="14"/>
      <c r="W738" s="14"/>
      <c r="X738" s="14"/>
      <c r="Y738" s="231"/>
      <c r="Z738" s="231"/>
      <c r="AA738" s="231"/>
      <c r="AB738" s="229"/>
      <c r="AC738" s="14"/>
      <c r="AD738" s="14"/>
      <c r="AE738" s="14"/>
      <c r="AF738" s="14"/>
      <c r="AG738" s="14"/>
      <c r="AH738" s="14"/>
      <c r="AI738" s="14"/>
      <c r="AJ738" s="14"/>
      <c r="AK738" s="14"/>
      <c r="AL738" s="14"/>
      <c r="AM738" s="14"/>
      <c r="AN738" s="14"/>
      <c r="AO738" s="230"/>
      <c r="AP738" s="10"/>
      <c r="AQ738" s="10"/>
      <c r="AR738" s="10"/>
      <c r="AS738" s="14"/>
      <c r="AT738" s="10"/>
      <c r="AU738" s="10"/>
      <c r="AV738" s="10"/>
      <c r="AW738" s="10"/>
      <c r="AX738" s="10"/>
      <c r="AY738" s="10"/>
      <c r="AZ738" s="10"/>
      <c r="BA738" s="10"/>
      <c r="BB738" s="10"/>
      <c r="BC738" s="10"/>
      <c r="BD738" s="14"/>
      <c r="BE738" s="14"/>
      <c r="BF738" s="10"/>
      <c r="BG738" s="10"/>
      <c r="BH738" s="10"/>
      <c r="BI738" s="10"/>
    </row>
    <row r="739" ht="15.75" customHeight="1">
      <c r="A739" s="226"/>
      <c r="B739" s="227"/>
      <c r="C739" s="228"/>
      <c r="D739" s="14"/>
      <c r="E739" s="14"/>
      <c r="F739" s="14"/>
      <c r="G739" s="14"/>
      <c r="H739" s="14"/>
      <c r="I739" s="14"/>
      <c r="J739" s="14"/>
      <c r="K739" s="14"/>
      <c r="L739" s="229"/>
      <c r="M739" s="14"/>
      <c r="N739" s="230"/>
      <c r="O739" s="14"/>
      <c r="P739" s="10"/>
      <c r="Q739" s="14"/>
      <c r="R739" s="14"/>
      <c r="S739" s="14"/>
      <c r="T739" s="14"/>
      <c r="U739" s="14"/>
      <c r="V739" s="14"/>
      <c r="W739" s="14"/>
      <c r="X739" s="14"/>
      <c r="Y739" s="231"/>
      <c r="Z739" s="231"/>
      <c r="AA739" s="231"/>
      <c r="AB739" s="229"/>
      <c r="AC739" s="14"/>
      <c r="AD739" s="14"/>
      <c r="AE739" s="14"/>
      <c r="AF739" s="14"/>
      <c r="AG739" s="14"/>
      <c r="AH739" s="14"/>
      <c r="AI739" s="14"/>
      <c r="AJ739" s="14"/>
      <c r="AK739" s="14"/>
      <c r="AL739" s="14"/>
      <c r="AM739" s="14"/>
      <c r="AN739" s="14"/>
      <c r="AO739" s="230"/>
      <c r="AP739" s="10"/>
      <c r="AQ739" s="10"/>
      <c r="AR739" s="10"/>
      <c r="AS739" s="14"/>
      <c r="AT739" s="10"/>
      <c r="AU739" s="10"/>
      <c r="AV739" s="10"/>
      <c r="AW739" s="10"/>
      <c r="AX739" s="10"/>
      <c r="AY739" s="10"/>
      <c r="AZ739" s="10"/>
      <c r="BA739" s="10"/>
      <c r="BB739" s="10"/>
      <c r="BC739" s="10"/>
      <c r="BD739" s="14"/>
      <c r="BE739" s="14"/>
      <c r="BF739" s="10"/>
      <c r="BG739" s="10"/>
      <c r="BH739" s="10"/>
      <c r="BI739" s="10"/>
    </row>
    <row r="740" ht="15.75" customHeight="1">
      <c r="A740" s="226"/>
      <c r="B740" s="227"/>
      <c r="C740" s="228"/>
      <c r="D740" s="14"/>
      <c r="E740" s="14"/>
      <c r="F740" s="14"/>
      <c r="G740" s="14"/>
      <c r="H740" s="14"/>
      <c r="I740" s="14"/>
      <c r="J740" s="14"/>
      <c r="K740" s="14"/>
      <c r="L740" s="229"/>
      <c r="M740" s="14"/>
      <c r="N740" s="230"/>
      <c r="O740" s="14"/>
      <c r="P740" s="10"/>
      <c r="Q740" s="14"/>
      <c r="R740" s="14"/>
      <c r="S740" s="14"/>
      <c r="T740" s="14"/>
      <c r="U740" s="14"/>
      <c r="V740" s="14"/>
      <c r="W740" s="14"/>
      <c r="X740" s="14"/>
      <c r="Y740" s="231"/>
      <c r="Z740" s="231"/>
      <c r="AA740" s="231"/>
      <c r="AB740" s="229"/>
      <c r="AC740" s="14"/>
      <c r="AD740" s="14"/>
      <c r="AE740" s="14"/>
      <c r="AF740" s="14"/>
      <c r="AG740" s="14"/>
      <c r="AH740" s="14"/>
      <c r="AI740" s="14"/>
      <c r="AJ740" s="14"/>
      <c r="AK740" s="14"/>
      <c r="AL740" s="14"/>
      <c r="AM740" s="14"/>
      <c r="AN740" s="14"/>
      <c r="AO740" s="230"/>
      <c r="AP740" s="10"/>
      <c r="AQ740" s="10"/>
      <c r="AR740" s="10"/>
      <c r="AS740" s="14"/>
      <c r="AT740" s="10"/>
      <c r="AU740" s="10"/>
      <c r="AV740" s="10"/>
      <c r="AW740" s="10"/>
      <c r="AX740" s="10"/>
      <c r="AY740" s="10"/>
      <c r="AZ740" s="10"/>
      <c r="BA740" s="10"/>
      <c r="BB740" s="10"/>
      <c r="BC740" s="10"/>
      <c r="BD740" s="14"/>
      <c r="BE740" s="14"/>
      <c r="BF740" s="10"/>
      <c r="BG740" s="10"/>
      <c r="BH740" s="10"/>
      <c r="BI740" s="10"/>
    </row>
    <row r="741" ht="15.75" customHeight="1">
      <c r="A741" s="226"/>
      <c r="B741" s="227"/>
      <c r="C741" s="228"/>
      <c r="D741" s="14"/>
      <c r="E741" s="14"/>
      <c r="F741" s="14"/>
      <c r="G741" s="14"/>
      <c r="H741" s="14"/>
      <c r="I741" s="14"/>
      <c r="J741" s="14"/>
      <c r="K741" s="14"/>
      <c r="L741" s="229"/>
      <c r="M741" s="14"/>
      <c r="N741" s="230"/>
      <c r="O741" s="14"/>
      <c r="P741" s="10"/>
      <c r="Q741" s="14"/>
      <c r="R741" s="14"/>
      <c r="S741" s="14"/>
      <c r="T741" s="14"/>
      <c r="U741" s="14"/>
      <c r="V741" s="14"/>
      <c r="W741" s="14"/>
      <c r="X741" s="14"/>
      <c r="Y741" s="231"/>
      <c r="Z741" s="231"/>
      <c r="AA741" s="231"/>
      <c r="AB741" s="229"/>
      <c r="AC741" s="14"/>
      <c r="AD741" s="14"/>
      <c r="AE741" s="14"/>
      <c r="AF741" s="14"/>
      <c r="AG741" s="14"/>
      <c r="AH741" s="14"/>
      <c r="AI741" s="14"/>
      <c r="AJ741" s="14"/>
      <c r="AK741" s="14"/>
      <c r="AL741" s="14"/>
      <c r="AM741" s="14"/>
      <c r="AN741" s="14"/>
      <c r="AO741" s="230"/>
      <c r="AP741" s="10"/>
      <c r="AQ741" s="10"/>
      <c r="AR741" s="10"/>
      <c r="AS741" s="14"/>
      <c r="AT741" s="10"/>
      <c r="AU741" s="10"/>
      <c r="AV741" s="10"/>
      <c r="AW741" s="10"/>
      <c r="AX741" s="10"/>
      <c r="AY741" s="10"/>
      <c r="AZ741" s="10"/>
      <c r="BA741" s="10"/>
      <c r="BB741" s="10"/>
      <c r="BC741" s="10"/>
      <c r="BD741" s="14"/>
      <c r="BE741" s="14"/>
      <c r="BF741" s="10"/>
      <c r="BG741" s="10"/>
      <c r="BH741" s="10"/>
      <c r="BI741" s="10"/>
    </row>
    <row r="742" ht="15.75" customHeight="1">
      <c r="A742" s="226"/>
      <c r="B742" s="227"/>
      <c r="C742" s="228"/>
      <c r="D742" s="14"/>
      <c r="E742" s="14"/>
      <c r="F742" s="14"/>
      <c r="G742" s="14"/>
      <c r="H742" s="14"/>
      <c r="I742" s="14"/>
      <c r="J742" s="14"/>
      <c r="K742" s="14"/>
      <c r="L742" s="229"/>
      <c r="M742" s="14"/>
      <c r="N742" s="230"/>
      <c r="O742" s="14"/>
      <c r="P742" s="10"/>
      <c r="Q742" s="14"/>
      <c r="R742" s="14"/>
      <c r="S742" s="14"/>
      <c r="T742" s="14"/>
      <c r="U742" s="14"/>
      <c r="V742" s="14"/>
      <c r="W742" s="14"/>
      <c r="X742" s="14"/>
      <c r="Y742" s="231"/>
      <c r="Z742" s="231"/>
      <c r="AA742" s="231"/>
      <c r="AB742" s="229"/>
      <c r="AC742" s="14"/>
      <c r="AD742" s="14"/>
      <c r="AE742" s="14"/>
      <c r="AF742" s="14"/>
      <c r="AG742" s="14"/>
      <c r="AH742" s="14"/>
      <c r="AI742" s="14"/>
      <c r="AJ742" s="14"/>
      <c r="AK742" s="14"/>
      <c r="AL742" s="14"/>
      <c r="AM742" s="14"/>
      <c r="AN742" s="14"/>
      <c r="AO742" s="230"/>
      <c r="AP742" s="10"/>
      <c r="AQ742" s="10"/>
      <c r="AR742" s="10"/>
      <c r="AS742" s="14"/>
      <c r="AT742" s="10"/>
      <c r="AU742" s="10"/>
      <c r="AV742" s="10"/>
      <c r="AW742" s="10"/>
      <c r="AX742" s="10"/>
      <c r="AY742" s="10"/>
      <c r="AZ742" s="10"/>
      <c r="BA742" s="10"/>
      <c r="BB742" s="10"/>
      <c r="BC742" s="10"/>
      <c r="BD742" s="14"/>
      <c r="BE742" s="14"/>
      <c r="BF742" s="10"/>
      <c r="BG742" s="10"/>
      <c r="BH742" s="10"/>
      <c r="BI742" s="10"/>
    </row>
    <row r="743" ht="15.75" customHeight="1">
      <c r="A743" s="226"/>
      <c r="B743" s="227"/>
      <c r="C743" s="228"/>
      <c r="D743" s="14"/>
      <c r="E743" s="14"/>
      <c r="F743" s="14"/>
      <c r="G743" s="14"/>
      <c r="H743" s="14"/>
      <c r="I743" s="14"/>
      <c r="J743" s="14"/>
      <c r="K743" s="14"/>
      <c r="L743" s="229"/>
      <c r="M743" s="14"/>
      <c r="N743" s="230"/>
      <c r="O743" s="14"/>
      <c r="P743" s="10"/>
      <c r="Q743" s="14"/>
      <c r="R743" s="14"/>
      <c r="S743" s="14"/>
      <c r="T743" s="14"/>
      <c r="U743" s="14"/>
      <c r="V743" s="14"/>
      <c r="W743" s="14"/>
      <c r="X743" s="14"/>
      <c r="Y743" s="231"/>
      <c r="Z743" s="231"/>
      <c r="AA743" s="231"/>
      <c r="AB743" s="229"/>
      <c r="AC743" s="14"/>
      <c r="AD743" s="14"/>
      <c r="AE743" s="14"/>
      <c r="AF743" s="14"/>
      <c r="AG743" s="14"/>
      <c r="AH743" s="14"/>
      <c r="AI743" s="14"/>
      <c r="AJ743" s="14"/>
      <c r="AK743" s="14"/>
      <c r="AL743" s="14"/>
      <c r="AM743" s="14"/>
      <c r="AN743" s="14"/>
      <c r="AO743" s="230"/>
      <c r="AP743" s="10"/>
      <c r="AQ743" s="10"/>
      <c r="AR743" s="10"/>
      <c r="AS743" s="14"/>
      <c r="AT743" s="10"/>
      <c r="AU743" s="10"/>
      <c r="AV743" s="10"/>
      <c r="AW743" s="10"/>
      <c r="AX743" s="10"/>
      <c r="AY743" s="10"/>
      <c r="AZ743" s="10"/>
      <c r="BA743" s="10"/>
      <c r="BB743" s="10"/>
      <c r="BC743" s="10"/>
      <c r="BD743" s="14"/>
      <c r="BE743" s="14"/>
      <c r="BF743" s="10"/>
      <c r="BG743" s="10"/>
      <c r="BH743" s="10"/>
      <c r="BI743" s="10"/>
    </row>
    <row r="744" ht="15.75" customHeight="1">
      <c r="A744" s="226"/>
      <c r="B744" s="227"/>
      <c r="C744" s="228"/>
      <c r="D744" s="14"/>
      <c r="E744" s="14"/>
      <c r="F744" s="14"/>
      <c r="G744" s="14"/>
      <c r="H744" s="14"/>
      <c r="I744" s="14"/>
      <c r="J744" s="14"/>
      <c r="K744" s="14"/>
      <c r="L744" s="229"/>
      <c r="M744" s="14"/>
      <c r="N744" s="230"/>
      <c r="O744" s="14"/>
      <c r="P744" s="10"/>
      <c r="Q744" s="14"/>
      <c r="R744" s="14"/>
      <c r="S744" s="14"/>
      <c r="T744" s="14"/>
      <c r="U744" s="14"/>
      <c r="V744" s="14"/>
      <c r="W744" s="14"/>
      <c r="X744" s="14"/>
      <c r="Y744" s="231"/>
      <c r="Z744" s="231"/>
      <c r="AA744" s="231"/>
      <c r="AB744" s="229"/>
      <c r="AC744" s="14"/>
      <c r="AD744" s="14"/>
      <c r="AE744" s="14"/>
      <c r="AF744" s="14"/>
      <c r="AG744" s="14"/>
      <c r="AH744" s="14"/>
      <c r="AI744" s="14"/>
      <c r="AJ744" s="14"/>
      <c r="AK744" s="14"/>
      <c r="AL744" s="14"/>
      <c r="AM744" s="14"/>
      <c r="AN744" s="14"/>
      <c r="AO744" s="230"/>
      <c r="AP744" s="10"/>
      <c r="AQ744" s="10"/>
      <c r="AR744" s="10"/>
      <c r="AS744" s="14"/>
      <c r="AT744" s="10"/>
      <c r="AU744" s="10"/>
      <c r="AV744" s="10"/>
      <c r="AW744" s="10"/>
      <c r="AX744" s="10"/>
      <c r="AY744" s="10"/>
      <c r="AZ744" s="10"/>
      <c r="BA744" s="10"/>
      <c r="BB744" s="10"/>
      <c r="BC744" s="10"/>
      <c r="BD744" s="14"/>
      <c r="BE744" s="14"/>
      <c r="BF744" s="10"/>
      <c r="BG744" s="10"/>
      <c r="BH744" s="10"/>
      <c r="BI744" s="10"/>
    </row>
    <row r="745" ht="15.75" customHeight="1">
      <c r="A745" s="226"/>
      <c r="B745" s="227"/>
      <c r="C745" s="228"/>
      <c r="D745" s="14"/>
      <c r="E745" s="14"/>
      <c r="F745" s="14"/>
      <c r="G745" s="14"/>
      <c r="H745" s="14"/>
      <c r="I745" s="14"/>
      <c r="J745" s="14"/>
      <c r="K745" s="14"/>
      <c r="L745" s="229"/>
      <c r="M745" s="14"/>
      <c r="N745" s="230"/>
      <c r="O745" s="14"/>
      <c r="P745" s="10"/>
      <c r="Q745" s="14"/>
      <c r="R745" s="14"/>
      <c r="S745" s="14"/>
      <c r="T745" s="14"/>
      <c r="U745" s="14"/>
      <c r="V745" s="14"/>
      <c r="W745" s="14"/>
      <c r="X745" s="14"/>
      <c r="Y745" s="231"/>
      <c r="Z745" s="231"/>
      <c r="AA745" s="231"/>
      <c r="AB745" s="229"/>
      <c r="AC745" s="14"/>
      <c r="AD745" s="14"/>
      <c r="AE745" s="14"/>
      <c r="AF745" s="14"/>
      <c r="AG745" s="14"/>
      <c r="AH745" s="14"/>
      <c r="AI745" s="14"/>
      <c r="AJ745" s="14"/>
      <c r="AK745" s="14"/>
      <c r="AL745" s="14"/>
      <c r="AM745" s="14"/>
      <c r="AN745" s="14"/>
      <c r="AO745" s="230"/>
      <c r="AP745" s="10"/>
      <c r="AQ745" s="10"/>
      <c r="AR745" s="10"/>
      <c r="AS745" s="14"/>
      <c r="AT745" s="10"/>
      <c r="AU745" s="10"/>
      <c r="AV745" s="10"/>
      <c r="AW745" s="10"/>
      <c r="AX745" s="10"/>
      <c r="AY745" s="10"/>
      <c r="AZ745" s="10"/>
      <c r="BA745" s="10"/>
      <c r="BB745" s="10"/>
      <c r="BC745" s="10"/>
      <c r="BD745" s="14"/>
      <c r="BE745" s="14"/>
      <c r="BF745" s="10"/>
      <c r="BG745" s="10"/>
      <c r="BH745" s="10"/>
      <c r="BI745" s="10"/>
    </row>
    <row r="746" ht="15.75" customHeight="1">
      <c r="A746" s="226"/>
      <c r="B746" s="227"/>
      <c r="C746" s="228"/>
      <c r="D746" s="14"/>
      <c r="E746" s="14"/>
      <c r="F746" s="14"/>
      <c r="G746" s="14"/>
      <c r="H746" s="14"/>
      <c r="I746" s="14"/>
      <c r="J746" s="14"/>
      <c r="K746" s="14"/>
      <c r="L746" s="229"/>
      <c r="M746" s="14"/>
      <c r="N746" s="230"/>
      <c r="O746" s="14"/>
      <c r="P746" s="10"/>
      <c r="Q746" s="14"/>
      <c r="R746" s="14"/>
      <c r="S746" s="14"/>
      <c r="T746" s="14"/>
      <c r="U746" s="14"/>
      <c r="V746" s="14"/>
      <c r="W746" s="14"/>
      <c r="X746" s="14"/>
      <c r="Y746" s="231"/>
      <c r="Z746" s="231"/>
      <c r="AA746" s="231"/>
      <c r="AB746" s="229"/>
      <c r="AC746" s="14"/>
      <c r="AD746" s="14"/>
      <c r="AE746" s="14"/>
      <c r="AF746" s="14"/>
      <c r="AG746" s="14"/>
      <c r="AH746" s="14"/>
      <c r="AI746" s="14"/>
      <c r="AJ746" s="14"/>
      <c r="AK746" s="14"/>
      <c r="AL746" s="14"/>
      <c r="AM746" s="14"/>
      <c r="AN746" s="14"/>
      <c r="AO746" s="230"/>
      <c r="AP746" s="10"/>
      <c r="AQ746" s="10"/>
      <c r="AR746" s="10"/>
      <c r="AS746" s="14"/>
      <c r="AT746" s="10"/>
      <c r="AU746" s="10"/>
      <c r="AV746" s="10"/>
      <c r="AW746" s="10"/>
      <c r="AX746" s="10"/>
      <c r="AY746" s="10"/>
      <c r="AZ746" s="10"/>
      <c r="BA746" s="10"/>
      <c r="BB746" s="10"/>
      <c r="BC746" s="10"/>
      <c r="BD746" s="14"/>
      <c r="BE746" s="14"/>
      <c r="BF746" s="10"/>
      <c r="BG746" s="10"/>
      <c r="BH746" s="10"/>
      <c r="BI746" s="10"/>
    </row>
    <row r="747" ht="15.75" customHeight="1">
      <c r="A747" s="226"/>
      <c r="B747" s="227"/>
      <c r="C747" s="228"/>
      <c r="D747" s="14"/>
      <c r="E747" s="14"/>
      <c r="F747" s="14"/>
      <c r="G747" s="14"/>
      <c r="H747" s="14"/>
      <c r="I747" s="14"/>
      <c r="J747" s="14"/>
      <c r="K747" s="14"/>
      <c r="L747" s="229"/>
      <c r="M747" s="14"/>
      <c r="N747" s="230"/>
      <c r="O747" s="14"/>
      <c r="P747" s="10"/>
      <c r="Q747" s="14"/>
      <c r="R747" s="14"/>
      <c r="S747" s="14"/>
      <c r="T747" s="14"/>
      <c r="U747" s="14"/>
      <c r="V747" s="14"/>
      <c r="W747" s="14"/>
      <c r="X747" s="14"/>
      <c r="Y747" s="231"/>
      <c r="Z747" s="231"/>
      <c r="AA747" s="231"/>
      <c r="AB747" s="229"/>
      <c r="AC747" s="14"/>
      <c r="AD747" s="14"/>
      <c r="AE747" s="14"/>
      <c r="AF747" s="14"/>
      <c r="AG747" s="14"/>
      <c r="AH747" s="14"/>
      <c r="AI747" s="14"/>
      <c r="AJ747" s="14"/>
      <c r="AK747" s="14"/>
      <c r="AL747" s="14"/>
      <c r="AM747" s="14"/>
      <c r="AN747" s="14"/>
      <c r="AO747" s="230"/>
      <c r="AP747" s="10"/>
      <c r="AQ747" s="10"/>
      <c r="AR747" s="10"/>
      <c r="AS747" s="14"/>
      <c r="AT747" s="10"/>
      <c r="AU747" s="10"/>
      <c r="AV747" s="10"/>
      <c r="AW747" s="10"/>
      <c r="AX747" s="10"/>
      <c r="AY747" s="10"/>
      <c r="AZ747" s="10"/>
      <c r="BA747" s="10"/>
      <c r="BB747" s="10"/>
      <c r="BC747" s="10"/>
      <c r="BD747" s="14"/>
      <c r="BE747" s="14"/>
      <c r="BF747" s="10"/>
      <c r="BG747" s="10"/>
      <c r="BH747" s="10"/>
      <c r="BI747" s="10"/>
    </row>
    <row r="748" ht="15.75" customHeight="1">
      <c r="A748" s="226"/>
      <c r="B748" s="227"/>
      <c r="C748" s="228"/>
      <c r="D748" s="14"/>
      <c r="E748" s="14"/>
      <c r="F748" s="14"/>
      <c r="G748" s="14"/>
      <c r="H748" s="14"/>
      <c r="I748" s="14"/>
      <c r="J748" s="14"/>
      <c r="K748" s="14"/>
      <c r="L748" s="229"/>
      <c r="M748" s="14"/>
      <c r="N748" s="230"/>
      <c r="O748" s="14"/>
      <c r="P748" s="10"/>
      <c r="Q748" s="14"/>
      <c r="R748" s="14"/>
      <c r="S748" s="14"/>
      <c r="T748" s="14"/>
      <c r="U748" s="14"/>
      <c r="V748" s="14"/>
      <c r="W748" s="14"/>
      <c r="X748" s="14"/>
      <c r="Y748" s="231"/>
      <c r="Z748" s="231"/>
      <c r="AA748" s="231"/>
      <c r="AB748" s="229"/>
      <c r="AC748" s="14"/>
      <c r="AD748" s="14"/>
      <c r="AE748" s="14"/>
      <c r="AF748" s="14"/>
      <c r="AG748" s="14"/>
      <c r="AH748" s="14"/>
      <c r="AI748" s="14"/>
      <c r="AJ748" s="14"/>
      <c r="AK748" s="14"/>
      <c r="AL748" s="14"/>
      <c r="AM748" s="14"/>
      <c r="AN748" s="14"/>
      <c r="AO748" s="230"/>
      <c r="AP748" s="10"/>
      <c r="AQ748" s="10"/>
      <c r="AR748" s="10"/>
      <c r="AS748" s="14"/>
      <c r="AT748" s="10"/>
      <c r="AU748" s="10"/>
      <c r="AV748" s="10"/>
      <c r="AW748" s="10"/>
      <c r="AX748" s="10"/>
      <c r="AY748" s="10"/>
      <c r="AZ748" s="10"/>
      <c r="BA748" s="10"/>
      <c r="BB748" s="10"/>
      <c r="BC748" s="10"/>
      <c r="BD748" s="14"/>
      <c r="BE748" s="14"/>
      <c r="BF748" s="10"/>
      <c r="BG748" s="10"/>
      <c r="BH748" s="10"/>
      <c r="BI748" s="10"/>
    </row>
    <row r="749" ht="15.75" customHeight="1">
      <c r="A749" s="226"/>
      <c r="B749" s="227"/>
      <c r="C749" s="228"/>
      <c r="D749" s="14"/>
      <c r="E749" s="14"/>
      <c r="F749" s="14"/>
      <c r="G749" s="14"/>
      <c r="H749" s="14"/>
      <c r="I749" s="14"/>
      <c r="J749" s="14"/>
      <c r="K749" s="14"/>
      <c r="L749" s="229"/>
      <c r="M749" s="14"/>
      <c r="N749" s="230"/>
      <c r="O749" s="14"/>
      <c r="P749" s="10"/>
      <c r="Q749" s="14"/>
      <c r="R749" s="14"/>
      <c r="S749" s="14"/>
      <c r="T749" s="14"/>
      <c r="U749" s="14"/>
      <c r="V749" s="14"/>
      <c r="W749" s="14"/>
      <c r="X749" s="14"/>
      <c r="Y749" s="231"/>
      <c r="Z749" s="231"/>
      <c r="AA749" s="231"/>
      <c r="AB749" s="229"/>
      <c r="AC749" s="14"/>
      <c r="AD749" s="14"/>
      <c r="AE749" s="14"/>
      <c r="AF749" s="14"/>
      <c r="AG749" s="14"/>
      <c r="AH749" s="14"/>
      <c r="AI749" s="14"/>
      <c r="AJ749" s="14"/>
      <c r="AK749" s="14"/>
      <c r="AL749" s="14"/>
      <c r="AM749" s="14"/>
      <c r="AN749" s="14"/>
      <c r="AO749" s="230"/>
      <c r="AP749" s="10"/>
      <c r="AQ749" s="10"/>
      <c r="AR749" s="10"/>
      <c r="AS749" s="14"/>
      <c r="AT749" s="10"/>
      <c r="AU749" s="10"/>
      <c r="AV749" s="10"/>
      <c r="AW749" s="10"/>
      <c r="AX749" s="10"/>
      <c r="AY749" s="10"/>
      <c r="AZ749" s="10"/>
      <c r="BA749" s="10"/>
      <c r="BB749" s="10"/>
      <c r="BC749" s="10"/>
      <c r="BD749" s="14"/>
      <c r="BE749" s="14"/>
      <c r="BF749" s="10"/>
      <c r="BG749" s="10"/>
      <c r="BH749" s="10"/>
      <c r="BI749" s="10"/>
    </row>
    <row r="750" ht="15.75" customHeight="1">
      <c r="A750" s="226"/>
      <c r="B750" s="227"/>
      <c r="C750" s="228"/>
      <c r="D750" s="14"/>
      <c r="E750" s="14"/>
      <c r="F750" s="14"/>
      <c r="G750" s="14"/>
      <c r="H750" s="14"/>
      <c r="I750" s="14"/>
      <c r="J750" s="14"/>
      <c r="K750" s="14"/>
      <c r="L750" s="229"/>
      <c r="M750" s="14"/>
      <c r="N750" s="230"/>
      <c r="O750" s="14"/>
      <c r="P750" s="10"/>
      <c r="Q750" s="14"/>
      <c r="R750" s="14"/>
      <c r="S750" s="14"/>
      <c r="T750" s="14"/>
      <c r="U750" s="14"/>
      <c r="V750" s="14"/>
      <c r="W750" s="14"/>
      <c r="X750" s="14"/>
      <c r="Y750" s="231"/>
      <c r="Z750" s="231"/>
      <c r="AA750" s="231"/>
      <c r="AB750" s="229"/>
      <c r="AC750" s="14"/>
      <c r="AD750" s="14"/>
      <c r="AE750" s="14"/>
      <c r="AF750" s="14"/>
      <c r="AG750" s="14"/>
      <c r="AH750" s="14"/>
      <c r="AI750" s="14"/>
      <c r="AJ750" s="14"/>
      <c r="AK750" s="14"/>
      <c r="AL750" s="14"/>
      <c r="AM750" s="14"/>
      <c r="AN750" s="14"/>
      <c r="AO750" s="230"/>
      <c r="AP750" s="10"/>
      <c r="AQ750" s="10"/>
      <c r="AR750" s="10"/>
      <c r="AS750" s="14"/>
      <c r="AT750" s="10"/>
      <c r="AU750" s="10"/>
      <c r="AV750" s="10"/>
      <c r="AW750" s="10"/>
      <c r="AX750" s="10"/>
      <c r="AY750" s="10"/>
      <c r="AZ750" s="10"/>
      <c r="BA750" s="10"/>
      <c r="BB750" s="10"/>
      <c r="BC750" s="10"/>
      <c r="BD750" s="14"/>
      <c r="BE750" s="14"/>
      <c r="BF750" s="10"/>
      <c r="BG750" s="10"/>
      <c r="BH750" s="10"/>
      <c r="BI750" s="10"/>
    </row>
    <row r="751" ht="15.75" customHeight="1">
      <c r="A751" s="226"/>
      <c r="B751" s="227"/>
      <c r="C751" s="228"/>
      <c r="D751" s="14"/>
      <c r="E751" s="14"/>
      <c r="F751" s="14"/>
      <c r="G751" s="14"/>
      <c r="H751" s="14"/>
      <c r="I751" s="14"/>
      <c r="J751" s="14"/>
      <c r="K751" s="14"/>
      <c r="L751" s="229"/>
      <c r="M751" s="14"/>
      <c r="N751" s="230"/>
      <c r="O751" s="14"/>
      <c r="P751" s="10"/>
      <c r="Q751" s="14"/>
      <c r="R751" s="14"/>
      <c r="S751" s="14"/>
      <c r="T751" s="14"/>
      <c r="U751" s="14"/>
      <c r="V751" s="14"/>
      <c r="W751" s="14"/>
      <c r="X751" s="14"/>
      <c r="Y751" s="231"/>
      <c r="Z751" s="231"/>
      <c r="AA751" s="231"/>
      <c r="AB751" s="229"/>
      <c r="AC751" s="14"/>
      <c r="AD751" s="14"/>
      <c r="AE751" s="14"/>
      <c r="AF751" s="14"/>
      <c r="AG751" s="14"/>
      <c r="AH751" s="14"/>
      <c r="AI751" s="14"/>
      <c r="AJ751" s="14"/>
      <c r="AK751" s="14"/>
      <c r="AL751" s="14"/>
      <c r="AM751" s="14"/>
      <c r="AN751" s="14"/>
      <c r="AO751" s="230"/>
      <c r="AP751" s="10"/>
      <c r="AQ751" s="10"/>
      <c r="AR751" s="10"/>
      <c r="AS751" s="14"/>
      <c r="AT751" s="10"/>
      <c r="AU751" s="10"/>
      <c r="AV751" s="10"/>
      <c r="AW751" s="10"/>
      <c r="AX751" s="10"/>
      <c r="AY751" s="10"/>
      <c r="AZ751" s="10"/>
      <c r="BA751" s="10"/>
      <c r="BB751" s="10"/>
      <c r="BC751" s="10"/>
      <c r="BD751" s="14"/>
      <c r="BE751" s="14"/>
      <c r="BF751" s="10"/>
      <c r="BG751" s="10"/>
      <c r="BH751" s="10"/>
      <c r="BI751" s="10"/>
    </row>
    <row r="752" ht="15.75" customHeight="1">
      <c r="A752" s="226"/>
      <c r="B752" s="227"/>
      <c r="C752" s="228"/>
      <c r="D752" s="14"/>
      <c r="E752" s="14"/>
      <c r="F752" s="14"/>
      <c r="G752" s="14"/>
      <c r="H752" s="14"/>
      <c r="I752" s="14"/>
      <c r="J752" s="14"/>
      <c r="K752" s="14"/>
      <c r="L752" s="229"/>
      <c r="M752" s="14"/>
      <c r="N752" s="230"/>
      <c r="O752" s="14"/>
      <c r="P752" s="10"/>
      <c r="Q752" s="14"/>
      <c r="R752" s="14"/>
      <c r="S752" s="14"/>
      <c r="T752" s="14"/>
      <c r="U752" s="14"/>
      <c r="V752" s="14"/>
      <c r="W752" s="14"/>
      <c r="X752" s="14"/>
      <c r="Y752" s="231"/>
      <c r="Z752" s="231"/>
      <c r="AA752" s="231"/>
      <c r="AB752" s="229"/>
      <c r="AC752" s="14"/>
      <c r="AD752" s="14"/>
      <c r="AE752" s="14"/>
      <c r="AF752" s="14"/>
      <c r="AG752" s="14"/>
      <c r="AH752" s="14"/>
      <c r="AI752" s="14"/>
      <c r="AJ752" s="14"/>
      <c r="AK752" s="14"/>
      <c r="AL752" s="14"/>
      <c r="AM752" s="14"/>
      <c r="AN752" s="14"/>
      <c r="AO752" s="230"/>
      <c r="AP752" s="10"/>
      <c r="AQ752" s="10"/>
      <c r="AR752" s="10"/>
      <c r="AS752" s="14"/>
      <c r="AT752" s="10"/>
      <c r="AU752" s="10"/>
      <c r="AV752" s="10"/>
      <c r="AW752" s="10"/>
      <c r="AX752" s="10"/>
      <c r="AY752" s="10"/>
      <c r="AZ752" s="10"/>
      <c r="BA752" s="10"/>
      <c r="BB752" s="10"/>
      <c r="BC752" s="10"/>
      <c r="BD752" s="14"/>
      <c r="BE752" s="14"/>
      <c r="BF752" s="10"/>
      <c r="BG752" s="10"/>
      <c r="BH752" s="10"/>
      <c r="BI752" s="10"/>
    </row>
    <row r="753" ht="15.75" customHeight="1">
      <c r="A753" s="226"/>
      <c r="B753" s="227"/>
      <c r="C753" s="228"/>
      <c r="D753" s="14"/>
      <c r="E753" s="14"/>
      <c r="F753" s="14"/>
      <c r="G753" s="14"/>
      <c r="H753" s="14"/>
      <c r="I753" s="14"/>
      <c r="J753" s="14"/>
      <c r="K753" s="14"/>
      <c r="L753" s="229"/>
      <c r="M753" s="14"/>
      <c r="N753" s="230"/>
      <c r="O753" s="14"/>
      <c r="P753" s="10"/>
      <c r="Q753" s="14"/>
      <c r="R753" s="14"/>
      <c r="S753" s="14"/>
      <c r="T753" s="14"/>
      <c r="U753" s="14"/>
      <c r="V753" s="14"/>
      <c r="W753" s="14"/>
      <c r="X753" s="14"/>
      <c r="Y753" s="231"/>
      <c r="Z753" s="231"/>
      <c r="AA753" s="231"/>
      <c r="AB753" s="229"/>
      <c r="AC753" s="14"/>
      <c r="AD753" s="14"/>
      <c r="AE753" s="14"/>
      <c r="AF753" s="14"/>
      <c r="AG753" s="14"/>
      <c r="AH753" s="14"/>
      <c r="AI753" s="14"/>
      <c r="AJ753" s="14"/>
      <c r="AK753" s="14"/>
      <c r="AL753" s="14"/>
      <c r="AM753" s="14"/>
      <c r="AN753" s="14"/>
      <c r="AO753" s="230"/>
      <c r="AP753" s="10"/>
      <c r="AQ753" s="10"/>
      <c r="AR753" s="10"/>
      <c r="AS753" s="14"/>
      <c r="AT753" s="10"/>
      <c r="AU753" s="10"/>
      <c r="AV753" s="10"/>
      <c r="AW753" s="10"/>
      <c r="AX753" s="10"/>
      <c r="AY753" s="10"/>
      <c r="AZ753" s="10"/>
      <c r="BA753" s="10"/>
      <c r="BB753" s="10"/>
      <c r="BC753" s="10"/>
      <c r="BD753" s="14"/>
      <c r="BE753" s="14"/>
      <c r="BF753" s="10"/>
      <c r="BG753" s="10"/>
      <c r="BH753" s="10"/>
      <c r="BI753" s="10"/>
    </row>
    <row r="754" ht="15.75" customHeight="1">
      <c r="A754" s="226"/>
      <c r="B754" s="227"/>
      <c r="C754" s="228"/>
      <c r="D754" s="14"/>
      <c r="E754" s="14"/>
      <c r="F754" s="14"/>
      <c r="G754" s="14"/>
      <c r="H754" s="14"/>
      <c r="I754" s="14"/>
      <c r="J754" s="14"/>
      <c r="K754" s="14"/>
      <c r="L754" s="229"/>
      <c r="M754" s="14"/>
      <c r="N754" s="230"/>
      <c r="O754" s="14"/>
      <c r="P754" s="10"/>
      <c r="Q754" s="14"/>
      <c r="R754" s="14"/>
      <c r="S754" s="14"/>
      <c r="T754" s="14"/>
      <c r="U754" s="14"/>
      <c r="V754" s="14"/>
      <c r="W754" s="14"/>
      <c r="X754" s="14"/>
      <c r="Y754" s="231"/>
      <c r="Z754" s="231"/>
      <c r="AA754" s="231"/>
      <c r="AB754" s="229"/>
      <c r="AC754" s="14"/>
      <c r="AD754" s="14"/>
      <c r="AE754" s="14"/>
      <c r="AF754" s="14"/>
      <c r="AG754" s="14"/>
      <c r="AH754" s="14"/>
      <c r="AI754" s="14"/>
      <c r="AJ754" s="14"/>
      <c r="AK754" s="14"/>
      <c r="AL754" s="14"/>
      <c r="AM754" s="14"/>
      <c r="AN754" s="14"/>
      <c r="AO754" s="230"/>
      <c r="AP754" s="10"/>
      <c r="AQ754" s="10"/>
      <c r="AR754" s="10"/>
      <c r="AS754" s="14"/>
      <c r="AT754" s="10"/>
      <c r="AU754" s="10"/>
      <c r="AV754" s="10"/>
      <c r="AW754" s="10"/>
      <c r="AX754" s="10"/>
      <c r="AY754" s="10"/>
      <c r="AZ754" s="10"/>
      <c r="BA754" s="10"/>
      <c r="BB754" s="10"/>
      <c r="BC754" s="10"/>
      <c r="BD754" s="14"/>
      <c r="BE754" s="14"/>
      <c r="BF754" s="10"/>
      <c r="BG754" s="10"/>
      <c r="BH754" s="10"/>
      <c r="BI754" s="10"/>
    </row>
    <row r="755" ht="15.75" customHeight="1">
      <c r="A755" s="226"/>
      <c r="B755" s="227"/>
      <c r="C755" s="228"/>
      <c r="D755" s="14"/>
      <c r="E755" s="14"/>
      <c r="F755" s="14"/>
      <c r="G755" s="14"/>
      <c r="H755" s="14"/>
      <c r="I755" s="14"/>
      <c r="J755" s="14"/>
      <c r="K755" s="14"/>
      <c r="L755" s="229"/>
      <c r="M755" s="14"/>
      <c r="N755" s="230"/>
      <c r="O755" s="14"/>
      <c r="P755" s="10"/>
      <c r="Q755" s="14"/>
      <c r="R755" s="14"/>
      <c r="S755" s="14"/>
      <c r="T755" s="14"/>
      <c r="U755" s="14"/>
      <c r="V755" s="14"/>
      <c r="W755" s="14"/>
      <c r="X755" s="14"/>
      <c r="Y755" s="231"/>
      <c r="Z755" s="231"/>
      <c r="AA755" s="231"/>
      <c r="AB755" s="229"/>
      <c r="AC755" s="14"/>
      <c r="AD755" s="14"/>
      <c r="AE755" s="14"/>
      <c r="AF755" s="14"/>
      <c r="AG755" s="14"/>
      <c r="AH755" s="14"/>
      <c r="AI755" s="14"/>
      <c r="AJ755" s="14"/>
      <c r="AK755" s="14"/>
      <c r="AL755" s="14"/>
      <c r="AM755" s="14"/>
      <c r="AN755" s="14"/>
      <c r="AO755" s="230"/>
      <c r="AP755" s="10"/>
      <c r="AQ755" s="10"/>
      <c r="AR755" s="10"/>
      <c r="AS755" s="14"/>
      <c r="AT755" s="10"/>
      <c r="AU755" s="10"/>
      <c r="AV755" s="10"/>
      <c r="AW755" s="10"/>
      <c r="AX755" s="10"/>
      <c r="AY755" s="10"/>
      <c r="AZ755" s="10"/>
      <c r="BA755" s="10"/>
      <c r="BB755" s="10"/>
      <c r="BC755" s="10"/>
      <c r="BD755" s="14"/>
      <c r="BE755" s="14"/>
      <c r="BF755" s="10"/>
      <c r="BG755" s="10"/>
      <c r="BH755" s="10"/>
      <c r="BI755" s="10"/>
    </row>
    <row r="756" ht="15.75" customHeight="1">
      <c r="A756" s="226"/>
      <c r="B756" s="227"/>
      <c r="C756" s="228"/>
      <c r="D756" s="14"/>
      <c r="E756" s="14"/>
      <c r="F756" s="14"/>
      <c r="G756" s="14"/>
      <c r="H756" s="14"/>
      <c r="I756" s="14"/>
      <c r="J756" s="14"/>
      <c r="K756" s="14"/>
      <c r="L756" s="229"/>
      <c r="M756" s="14"/>
      <c r="N756" s="230"/>
      <c r="O756" s="14"/>
      <c r="P756" s="10"/>
      <c r="Q756" s="14"/>
      <c r="R756" s="14"/>
      <c r="S756" s="14"/>
      <c r="T756" s="14"/>
      <c r="U756" s="14"/>
      <c r="V756" s="14"/>
      <c r="W756" s="14"/>
      <c r="X756" s="14"/>
      <c r="Y756" s="231"/>
      <c r="Z756" s="231"/>
      <c r="AA756" s="231"/>
      <c r="AB756" s="229"/>
      <c r="AC756" s="14"/>
      <c r="AD756" s="14"/>
      <c r="AE756" s="14"/>
      <c r="AF756" s="14"/>
      <c r="AG756" s="14"/>
      <c r="AH756" s="14"/>
      <c r="AI756" s="14"/>
      <c r="AJ756" s="14"/>
      <c r="AK756" s="14"/>
      <c r="AL756" s="14"/>
      <c r="AM756" s="14"/>
      <c r="AN756" s="14"/>
      <c r="AO756" s="230"/>
      <c r="AP756" s="10"/>
      <c r="AQ756" s="10"/>
      <c r="AR756" s="10"/>
      <c r="AS756" s="14"/>
      <c r="AT756" s="10"/>
      <c r="AU756" s="10"/>
      <c r="AV756" s="10"/>
      <c r="AW756" s="10"/>
      <c r="AX756" s="10"/>
      <c r="AY756" s="10"/>
      <c r="AZ756" s="10"/>
      <c r="BA756" s="10"/>
      <c r="BB756" s="10"/>
      <c r="BC756" s="10"/>
      <c r="BD756" s="14"/>
      <c r="BE756" s="14"/>
      <c r="BF756" s="10"/>
      <c r="BG756" s="10"/>
      <c r="BH756" s="10"/>
      <c r="BI756" s="10"/>
    </row>
    <row r="757" ht="15.75" customHeight="1">
      <c r="A757" s="226"/>
      <c r="B757" s="227"/>
      <c r="C757" s="228"/>
      <c r="D757" s="14"/>
      <c r="E757" s="14"/>
      <c r="F757" s="14"/>
      <c r="G757" s="14"/>
      <c r="H757" s="14"/>
      <c r="I757" s="14"/>
      <c r="J757" s="14"/>
      <c r="K757" s="14"/>
      <c r="L757" s="229"/>
      <c r="M757" s="14"/>
      <c r="N757" s="230"/>
      <c r="O757" s="14"/>
      <c r="P757" s="10"/>
      <c r="Q757" s="14"/>
      <c r="R757" s="14"/>
      <c r="S757" s="14"/>
      <c r="T757" s="14"/>
      <c r="U757" s="14"/>
      <c r="V757" s="14"/>
      <c r="W757" s="14"/>
      <c r="X757" s="14"/>
      <c r="Y757" s="231"/>
      <c r="Z757" s="231"/>
      <c r="AA757" s="231"/>
      <c r="AB757" s="229"/>
      <c r="AC757" s="14"/>
      <c r="AD757" s="14"/>
      <c r="AE757" s="14"/>
      <c r="AF757" s="14"/>
      <c r="AG757" s="14"/>
      <c r="AH757" s="14"/>
      <c r="AI757" s="14"/>
      <c r="AJ757" s="14"/>
      <c r="AK757" s="14"/>
      <c r="AL757" s="14"/>
      <c r="AM757" s="14"/>
      <c r="AN757" s="14"/>
      <c r="AO757" s="230"/>
      <c r="AP757" s="10"/>
      <c r="AQ757" s="10"/>
      <c r="AR757" s="10"/>
      <c r="AS757" s="14"/>
      <c r="AT757" s="10"/>
      <c r="AU757" s="10"/>
      <c r="AV757" s="10"/>
      <c r="AW757" s="10"/>
      <c r="AX757" s="10"/>
      <c r="AY757" s="10"/>
      <c r="AZ757" s="10"/>
      <c r="BA757" s="10"/>
      <c r="BB757" s="10"/>
      <c r="BC757" s="10"/>
      <c r="BD757" s="14"/>
      <c r="BE757" s="14"/>
      <c r="BF757" s="10"/>
      <c r="BG757" s="10"/>
      <c r="BH757" s="10"/>
      <c r="BI757" s="10"/>
    </row>
    <row r="758" ht="15.75" customHeight="1">
      <c r="A758" s="226"/>
      <c r="B758" s="227"/>
      <c r="C758" s="228"/>
      <c r="D758" s="14"/>
      <c r="E758" s="14"/>
      <c r="F758" s="14"/>
      <c r="G758" s="14"/>
      <c r="H758" s="14"/>
      <c r="I758" s="14"/>
      <c r="J758" s="14"/>
      <c r="K758" s="14"/>
      <c r="L758" s="229"/>
      <c r="M758" s="14"/>
      <c r="N758" s="230"/>
      <c r="O758" s="14"/>
      <c r="P758" s="10"/>
      <c r="Q758" s="14"/>
      <c r="R758" s="14"/>
      <c r="S758" s="14"/>
      <c r="T758" s="14"/>
      <c r="U758" s="14"/>
      <c r="V758" s="14"/>
      <c r="W758" s="14"/>
      <c r="X758" s="14"/>
      <c r="Y758" s="231"/>
      <c r="Z758" s="231"/>
      <c r="AA758" s="231"/>
      <c r="AB758" s="229"/>
      <c r="AC758" s="14"/>
      <c r="AD758" s="14"/>
      <c r="AE758" s="14"/>
      <c r="AF758" s="14"/>
      <c r="AG758" s="14"/>
      <c r="AH758" s="14"/>
      <c r="AI758" s="14"/>
      <c r="AJ758" s="14"/>
      <c r="AK758" s="14"/>
      <c r="AL758" s="14"/>
      <c r="AM758" s="14"/>
      <c r="AN758" s="14"/>
      <c r="AO758" s="230"/>
      <c r="AP758" s="10"/>
      <c r="AQ758" s="10"/>
      <c r="AR758" s="10"/>
      <c r="AS758" s="14"/>
      <c r="AT758" s="10"/>
      <c r="AU758" s="10"/>
      <c r="AV758" s="10"/>
      <c r="AW758" s="10"/>
      <c r="AX758" s="10"/>
      <c r="AY758" s="10"/>
      <c r="AZ758" s="10"/>
      <c r="BA758" s="10"/>
      <c r="BB758" s="10"/>
      <c r="BC758" s="10"/>
      <c r="BD758" s="14"/>
      <c r="BE758" s="14"/>
      <c r="BF758" s="10"/>
      <c r="BG758" s="10"/>
      <c r="BH758" s="10"/>
      <c r="BI758" s="10"/>
    </row>
    <row r="759" ht="15.75" customHeight="1">
      <c r="A759" s="226"/>
      <c r="B759" s="227"/>
      <c r="C759" s="228"/>
      <c r="D759" s="14"/>
      <c r="E759" s="14"/>
      <c r="F759" s="14"/>
      <c r="G759" s="14"/>
      <c r="H759" s="14"/>
      <c r="I759" s="14"/>
      <c r="J759" s="14"/>
      <c r="K759" s="14"/>
      <c r="L759" s="229"/>
      <c r="M759" s="14"/>
      <c r="N759" s="230"/>
      <c r="O759" s="14"/>
      <c r="P759" s="10"/>
      <c r="Q759" s="14"/>
      <c r="R759" s="14"/>
      <c r="S759" s="14"/>
      <c r="T759" s="14"/>
      <c r="U759" s="14"/>
      <c r="V759" s="14"/>
      <c r="W759" s="14"/>
      <c r="X759" s="14"/>
      <c r="Y759" s="231"/>
      <c r="Z759" s="231"/>
      <c r="AA759" s="231"/>
      <c r="AB759" s="229"/>
      <c r="AC759" s="14"/>
      <c r="AD759" s="14"/>
      <c r="AE759" s="14"/>
      <c r="AF759" s="14"/>
      <c r="AG759" s="14"/>
      <c r="AH759" s="14"/>
      <c r="AI759" s="14"/>
      <c r="AJ759" s="14"/>
      <c r="AK759" s="14"/>
      <c r="AL759" s="14"/>
      <c r="AM759" s="14"/>
      <c r="AN759" s="14"/>
      <c r="AO759" s="230"/>
      <c r="AP759" s="10"/>
      <c r="AQ759" s="10"/>
      <c r="AR759" s="10"/>
      <c r="AS759" s="14"/>
      <c r="AT759" s="10"/>
      <c r="AU759" s="10"/>
      <c r="AV759" s="10"/>
      <c r="AW759" s="10"/>
      <c r="AX759" s="10"/>
      <c r="AY759" s="10"/>
      <c r="AZ759" s="10"/>
      <c r="BA759" s="10"/>
      <c r="BB759" s="10"/>
      <c r="BC759" s="10"/>
      <c r="BD759" s="14"/>
      <c r="BE759" s="14"/>
      <c r="BF759" s="10"/>
      <c r="BG759" s="10"/>
      <c r="BH759" s="10"/>
      <c r="BI759" s="10"/>
    </row>
    <row r="760" ht="15.75" customHeight="1">
      <c r="A760" s="226"/>
      <c r="B760" s="227"/>
      <c r="C760" s="228"/>
      <c r="D760" s="14"/>
      <c r="E760" s="14"/>
      <c r="F760" s="14"/>
      <c r="G760" s="14"/>
      <c r="H760" s="14"/>
      <c r="I760" s="14"/>
      <c r="J760" s="14"/>
      <c r="K760" s="14"/>
      <c r="L760" s="229"/>
      <c r="M760" s="14"/>
      <c r="N760" s="230"/>
      <c r="O760" s="14"/>
      <c r="P760" s="10"/>
      <c r="Q760" s="14"/>
      <c r="R760" s="14"/>
      <c r="S760" s="14"/>
      <c r="T760" s="14"/>
      <c r="U760" s="14"/>
      <c r="V760" s="14"/>
      <c r="W760" s="14"/>
      <c r="X760" s="14"/>
      <c r="Y760" s="231"/>
      <c r="Z760" s="231"/>
      <c r="AA760" s="231"/>
      <c r="AB760" s="229"/>
      <c r="AC760" s="14"/>
      <c r="AD760" s="14"/>
      <c r="AE760" s="14"/>
      <c r="AF760" s="14"/>
      <c r="AG760" s="14"/>
      <c r="AH760" s="14"/>
      <c r="AI760" s="14"/>
      <c r="AJ760" s="14"/>
      <c r="AK760" s="14"/>
      <c r="AL760" s="14"/>
      <c r="AM760" s="14"/>
      <c r="AN760" s="14"/>
      <c r="AO760" s="230"/>
      <c r="AP760" s="10"/>
      <c r="AQ760" s="10"/>
      <c r="AR760" s="10"/>
      <c r="AS760" s="14"/>
      <c r="AT760" s="10"/>
      <c r="AU760" s="10"/>
      <c r="AV760" s="10"/>
      <c r="AW760" s="10"/>
      <c r="AX760" s="10"/>
      <c r="AY760" s="10"/>
      <c r="AZ760" s="10"/>
      <c r="BA760" s="10"/>
      <c r="BB760" s="10"/>
      <c r="BC760" s="10"/>
      <c r="BD760" s="14"/>
      <c r="BE760" s="14"/>
      <c r="BF760" s="10"/>
      <c r="BG760" s="10"/>
      <c r="BH760" s="10"/>
      <c r="BI760" s="10"/>
    </row>
    <row r="761" ht="15.75" customHeight="1">
      <c r="A761" s="226"/>
      <c r="B761" s="227"/>
      <c r="C761" s="228"/>
      <c r="D761" s="14"/>
      <c r="E761" s="14"/>
      <c r="F761" s="14"/>
      <c r="G761" s="14"/>
      <c r="H761" s="14"/>
      <c r="I761" s="14"/>
      <c r="J761" s="14"/>
      <c r="K761" s="14"/>
      <c r="L761" s="229"/>
      <c r="M761" s="14"/>
      <c r="N761" s="230"/>
      <c r="O761" s="14"/>
      <c r="P761" s="10"/>
      <c r="Q761" s="14"/>
      <c r="R761" s="14"/>
      <c r="S761" s="14"/>
      <c r="T761" s="14"/>
      <c r="U761" s="14"/>
      <c r="V761" s="14"/>
      <c r="W761" s="14"/>
      <c r="X761" s="14"/>
      <c r="Y761" s="231"/>
      <c r="Z761" s="231"/>
      <c r="AA761" s="231"/>
      <c r="AB761" s="229"/>
      <c r="AC761" s="14"/>
      <c r="AD761" s="14"/>
      <c r="AE761" s="14"/>
      <c r="AF761" s="14"/>
      <c r="AG761" s="14"/>
      <c r="AH761" s="14"/>
      <c r="AI761" s="14"/>
      <c r="AJ761" s="14"/>
      <c r="AK761" s="14"/>
      <c r="AL761" s="14"/>
      <c r="AM761" s="14"/>
      <c r="AN761" s="14"/>
      <c r="AO761" s="230"/>
      <c r="AP761" s="10"/>
      <c r="AQ761" s="10"/>
      <c r="AR761" s="10"/>
      <c r="AS761" s="14"/>
      <c r="AT761" s="10"/>
      <c r="AU761" s="10"/>
      <c r="AV761" s="10"/>
      <c r="AW761" s="10"/>
      <c r="AX761" s="10"/>
      <c r="AY761" s="10"/>
      <c r="AZ761" s="10"/>
      <c r="BA761" s="10"/>
      <c r="BB761" s="10"/>
      <c r="BC761" s="10"/>
      <c r="BD761" s="14"/>
      <c r="BE761" s="14"/>
      <c r="BF761" s="10"/>
      <c r="BG761" s="10"/>
      <c r="BH761" s="10"/>
      <c r="BI761" s="10"/>
    </row>
    <row r="762" ht="15.75" customHeight="1">
      <c r="A762" s="226"/>
      <c r="B762" s="227"/>
      <c r="C762" s="228"/>
      <c r="D762" s="14"/>
      <c r="E762" s="14"/>
      <c r="F762" s="14"/>
      <c r="G762" s="14"/>
      <c r="H762" s="14"/>
      <c r="I762" s="14"/>
      <c r="J762" s="14"/>
      <c r="K762" s="14"/>
      <c r="L762" s="229"/>
      <c r="M762" s="14"/>
      <c r="N762" s="230"/>
      <c r="O762" s="14"/>
      <c r="P762" s="10"/>
      <c r="Q762" s="14"/>
      <c r="R762" s="14"/>
      <c r="S762" s="14"/>
      <c r="T762" s="14"/>
      <c r="U762" s="14"/>
      <c r="V762" s="14"/>
      <c r="W762" s="14"/>
      <c r="X762" s="14"/>
      <c r="Y762" s="231"/>
      <c r="Z762" s="231"/>
      <c r="AA762" s="231"/>
      <c r="AB762" s="229"/>
      <c r="AC762" s="14"/>
      <c r="AD762" s="14"/>
      <c r="AE762" s="14"/>
      <c r="AF762" s="14"/>
      <c r="AG762" s="14"/>
      <c r="AH762" s="14"/>
      <c r="AI762" s="14"/>
      <c r="AJ762" s="14"/>
      <c r="AK762" s="14"/>
      <c r="AL762" s="14"/>
      <c r="AM762" s="14"/>
      <c r="AN762" s="14"/>
      <c r="AO762" s="230"/>
      <c r="AP762" s="10"/>
      <c r="AQ762" s="10"/>
      <c r="AR762" s="10"/>
      <c r="AS762" s="14"/>
      <c r="AT762" s="10"/>
      <c r="AU762" s="10"/>
      <c r="AV762" s="10"/>
      <c r="AW762" s="10"/>
      <c r="AX762" s="10"/>
      <c r="AY762" s="10"/>
      <c r="AZ762" s="10"/>
      <c r="BA762" s="10"/>
      <c r="BB762" s="10"/>
      <c r="BC762" s="10"/>
      <c r="BD762" s="14"/>
      <c r="BE762" s="14"/>
      <c r="BF762" s="10"/>
      <c r="BG762" s="10"/>
      <c r="BH762" s="10"/>
      <c r="BI762" s="10"/>
    </row>
    <row r="763" ht="15.75" customHeight="1">
      <c r="A763" s="226"/>
      <c r="B763" s="227"/>
      <c r="C763" s="228"/>
      <c r="D763" s="14"/>
      <c r="E763" s="14"/>
      <c r="F763" s="14"/>
      <c r="G763" s="14"/>
      <c r="H763" s="14"/>
      <c r="I763" s="14"/>
      <c r="J763" s="14"/>
      <c r="K763" s="14"/>
      <c r="L763" s="229"/>
      <c r="M763" s="14"/>
      <c r="N763" s="230"/>
      <c r="O763" s="14"/>
      <c r="P763" s="10"/>
      <c r="Q763" s="14"/>
      <c r="R763" s="14"/>
      <c r="S763" s="14"/>
      <c r="T763" s="14"/>
      <c r="U763" s="14"/>
      <c r="V763" s="14"/>
      <c r="W763" s="14"/>
      <c r="X763" s="14"/>
      <c r="Y763" s="231"/>
      <c r="Z763" s="231"/>
      <c r="AA763" s="231"/>
      <c r="AB763" s="229"/>
      <c r="AC763" s="14"/>
      <c r="AD763" s="14"/>
      <c r="AE763" s="14"/>
      <c r="AF763" s="14"/>
      <c r="AG763" s="14"/>
      <c r="AH763" s="14"/>
      <c r="AI763" s="14"/>
      <c r="AJ763" s="14"/>
      <c r="AK763" s="14"/>
      <c r="AL763" s="14"/>
      <c r="AM763" s="14"/>
      <c r="AN763" s="14"/>
      <c r="AO763" s="230"/>
      <c r="AP763" s="10"/>
      <c r="AQ763" s="10"/>
      <c r="AR763" s="10"/>
      <c r="AS763" s="14"/>
      <c r="AT763" s="10"/>
      <c r="AU763" s="10"/>
      <c r="AV763" s="10"/>
      <c r="AW763" s="10"/>
      <c r="AX763" s="10"/>
      <c r="AY763" s="10"/>
      <c r="AZ763" s="10"/>
      <c r="BA763" s="10"/>
      <c r="BB763" s="10"/>
      <c r="BC763" s="10"/>
      <c r="BD763" s="14"/>
      <c r="BE763" s="14"/>
      <c r="BF763" s="10"/>
      <c r="BG763" s="10"/>
      <c r="BH763" s="10"/>
      <c r="BI763" s="10"/>
    </row>
    <row r="764" ht="15.75" customHeight="1">
      <c r="A764" s="226"/>
      <c r="B764" s="227"/>
      <c r="C764" s="228"/>
      <c r="D764" s="14"/>
      <c r="E764" s="14"/>
      <c r="F764" s="14"/>
      <c r="G764" s="14"/>
      <c r="H764" s="14"/>
      <c r="I764" s="14"/>
      <c r="J764" s="14"/>
      <c r="K764" s="14"/>
      <c r="L764" s="229"/>
      <c r="M764" s="14"/>
      <c r="N764" s="230"/>
      <c r="O764" s="14"/>
      <c r="P764" s="10"/>
      <c r="Q764" s="14"/>
      <c r="R764" s="14"/>
      <c r="S764" s="14"/>
      <c r="T764" s="14"/>
      <c r="U764" s="14"/>
      <c r="V764" s="14"/>
      <c r="W764" s="14"/>
      <c r="X764" s="14"/>
      <c r="Y764" s="231"/>
      <c r="Z764" s="231"/>
      <c r="AA764" s="231"/>
      <c r="AB764" s="229"/>
      <c r="AC764" s="14"/>
      <c r="AD764" s="14"/>
      <c r="AE764" s="14"/>
      <c r="AF764" s="14"/>
      <c r="AG764" s="14"/>
      <c r="AH764" s="14"/>
      <c r="AI764" s="14"/>
      <c r="AJ764" s="14"/>
      <c r="AK764" s="14"/>
      <c r="AL764" s="14"/>
      <c r="AM764" s="14"/>
      <c r="AN764" s="14"/>
      <c r="AO764" s="230"/>
      <c r="AP764" s="10"/>
      <c r="AQ764" s="10"/>
      <c r="AR764" s="10"/>
      <c r="AS764" s="14"/>
      <c r="AT764" s="10"/>
      <c r="AU764" s="10"/>
      <c r="AV764" s="10"/>
      <c r="AW764" s="10"/>
      <c r="AX764" s="10"/>
      <c r="AY764" s="10"/>
      <c r="AZ764" s="10"/>
      <c r="BA764" s="10"/>
      <c r="BB764" s="10"/>
      <c r="BC764" s="10"/>
      <c r="BD764" s="14"/>
      <c r="BE764" s="14"/>
      <c r="BF764" s="10"/>
      <c r="BG764" s="10"/>
      <c r="BH764" s="10"/>
      <c r="BI764" s="10"/>
    </row>
    <row r="765" ht="15.75" customHeight="1">
      <c r="A765" s="226"/>
      <c r="B765" s="227"/>
      <c r="C765" s="228"/>
      <c r="D765" s="14"/>
      <c r="E765" s="14"/>
      <c r="F765" s="14"/>
      <c r="G765" s="14"/>
      <c r="H765" s="14"/>
      <c r="I765" s="14"/>
      <c r="J765" s="14"/>
      <c r="K765" s="14"/>
      <c r="L765" s="229"/>
      <c r="M765" s="14"/>
      <c r="N765" s="230"/>
      <c r="O765" s="14"/>
      <c r="P765" s="10"/>
      <c r="Q765" s="14"/>
      <c r="R765" s="14"/>
      <c r="S765" s="14"/>
      <c r="T765" s="14"/>
      <c r="U765" s="14"/>
      <c r="V765" s="14"/>
      <c r="W765" s="14"/>
      <c r="X765" s="14"/>
      <c r="Y765" s="231"/>
      <c r="Z765" s="231"/>
      <c r="AA765" s="231"/>
      <c r="AB765" s="229"/>
      <c r="AC765" s="14"/>
      <c r="AD765" s="14"/>
      <c r="AE765" s="14"/>
      <c r="AF765" s="14"/>
      <c r="AG765" s="14"/>
      <c r="AH765" s="14"/>
      <c r="AI765" s="14"/>
      <c r="AJ765" s="14"/>
      <c r="AK765" s="14"/>
      <c r="AL765" s="14"/>
      <c r="AM765" s="14"/>
      <c r="AN765" s="14"/>
      <c r="AO765" s="230"/>
      <c r="AP765" s="10"/>
      <c r="AQ765" s="10"/>
      <c r="AR765" s="10"/>
      <c r="AS765" s="14"/>
      <c r="AT765" s="10"/>
      <c r="AU765" s="10"/>
      <c r="AV765" s="10"/>
      <c r="AW765" s="10"/>
      <c r="AX765" s="10"/>
      <c r="AY765" s="10"/>
      <c r="AZ765" s="10"/>
      <c r="BA765" s="10"/>
      <c r="BB765" s="10"/>
      <c r="BC765" s="10"/>
      <c r="BD765" s="14"/>
      <c r="BE765" s="14"/>
      <c r="BF765" s="10"/>
      <c r="BG765" s="10"/>
      <c r="BH765" s="10"/>
      <c r="BI765" s="10"/>
    </row>
    <row r="766" ht="15.75" customHeight="1">
      <c r="A766" s="226"/>
      <c r="B766" s="227"/>
      <c r="C766" s="228"/>
      <c r="D766" s="14"/>
      <c r="E766" s="14"/>
      <c r="F766" s="14"/>
      <c r="G766" s="14"/>
      <c r="H766" s="14"/>
      <c r="I766" s="14"/>
      <c r="J766" s="14"/>
      <c r="K766" s="14"/>
      <c r="L766" s="229"/>
      <c r="M766" s="14"/>
      <c r="N766" s="230"/>
      <c r="O766" s="14"/>
      <c r="P766" s="10"/>
      <c r="Q766" s="14"/>
      <c r="R766" s="14"/>
      <c r="S766" s="14"/>
      <c r="T766" s="14"/>
      <c r="U766" s="14"/>
      <c r="V766" s="14"/>
      <c r="W766" s="14"/>
      <c r="X766" s="14"/>
      <c r="Y766" s="231"/>
      <c r="Z766" s="231"/>
      <c r="AA766" s="231"/>
      <c r="AB766" s="229"/>
      <c r="AC766" s="14"/>
      <c r="AD766" s="14"/>
      <c r="AE766" s="14"/>
      <c r="AF766" s="14"/>
      <c r="AG766" s="14"/>
      <c r="AH766" s="14"/>
      <c r="AI766" s="14"/>
      <c r="AJ766" s="14"/>
      <c r="AK766" s="14"/>
      <c r="AL766" s="14"/>
      <c r="AM766" s="14"/>
      <c r="AN766" s="14"/>
      <c r="AO766" s="230"/>
      <c r="AP766" s="10"/>
      <c r="AQ766" s="10"/>
      <c r="AR766" s="10"/>
      <c r="AS766" s="14"/>
      <c r="AT766" s="10"/>
      <c r="AU766" s="10"/>
      <c r="AV766" s="10"/>
      <c r="AW766" s="10"/>
      <c r="AX766" s="10"/>
      <c r="AY766" s="10"/>
      <c r="AZ766" s="10"/>
      <c r="BA766" s="10"/>
      <c r="BB766" s="10"/>
      <c r="BC766" s="10"/>
      <c r="BD766" s="14"/>
      <c r="BE766" s="14"/>
      <c r="BF766" s="10"/>
      <c r="BG766" s="10"/>
      <c r="BH766" s="10"/>
      <c r="BI766" s="10"/>
    </row>
    <row r="767" ht="15.75" customHeight="1">
      <c r="A767" s="226"/>
      <c r="B767" s="227"/>
      <c r="C767" s="228"/>
      <c r="D767" s="14"/>
      <c r="E767" s="14"/>
      <c r="F767" s="14"/>
      <c r="G767" s="14"/>
      <c r="H767" s="14"/>
      <c r="I767" s="14"/>
      <c r="J767" s="14"/>
      <c r="K767" s="14"/>
      <c r="L767" s="229"/>
      <c r="M767" s="14"/>
      <c r="N767" s="230"/>
      <c r="O767" s="14"/>
      <c r="P767" s="10"/>
      <c r="Q767" s="14"/>
      <c r="R767" s="14"/>
      <c r="S767" s="14"/>
      <c r="T767" s="14"/>
      <c r="U767" s="14"/>
      <c r="V767" s="14"/>
      <c r="W767" s="14"/>
      <c r="X767" s="14"/>
      <c r="Y767" s="231"/>
      <c r="Z767" s="231"/>
      <c r="AA767" s="231"/>
      <c r="AB767" s="229"/>
      <c r="AC767" s="14"/>
      <c r="AD767" s="14"/>
      <c r="AE767" s="14"/>
      <c r="AF767" s="14"/>
      <c r="AG767" s="14"/>
      <c r="AH767" s="14"/>
      <c r="AI767" s="14"/>
      <c r="AJ767" s="14"/>
      <c r="AK767" s="14"/>
      <c r="AL767" s="14"/>
      <c r="AM767" s="14"/>
      <c r="AN767" s="14"/>
      <c r="AO767" s="230"/>
      <c r="AP767" s="10"/>
      <c r="AQ767" s="10"/>
      <c r="AR767" s="10"/>
      <c r="AS767" s="14"/>
      <c r="AT767" s="10"/>
      <c r="AU767" s="10"/>
      <c r="AV767" s="10"/>
      <c r="AW767" s="10"/>
      <c r="AX767" s="10"/>
      <c r="AY767" s="10"/>
      <c r="AZ767" s="10"/>
      <c r="BA767" s="10"/>
      <c r="BB767" s="10"/>
      <c r="BC767" s="10"/>
      <c r="BD767" s="14"/>
      <c r="BE767" s="14"/>
      <c r="BF767" s="10"/>
      <c r="BG767" s="10"/>
      <c r="BH767" s="10"/>
      <c r="BI767" s="10"/>
    </row>
    <row r="768" ht="15.75" customHeight="1">
      <c r="A768" s="226"/>
      <c r="B768" s="227"/>
      <c r="C768" s="228"/>
      <c r="D768" s="14"/>
      <c r="E768" s="14"/>
      <c r="F768" s="14"/>
      <c r="G768" s="14"/>
      <c r="H768" s="14"/>
      <c r="I768" s="14"/>
      <c r="J768" s="14"/>
      <c r="K768" s="14"/>
      <c r="L768" s="229"/>
      <c r="M768" s="14"/>
      <c r="N768" s="230"/>
      <c r="O768" s="14"/>
      <c r="P768" s="10"/>
      <c r="Q768" s="14"/>
      <c r="R768" s="14"/>
      <c r="S768" s="14"/>
      <c r="T768" s="14"/>
      <c r="U768" s="14"/>
      <c r="V768" s="14"/>
      <c r="W768" s="14"/>
      <c r="X768" s="14"/>
      <c r="Y768" s="231"/>
      <c r="Z768" s="231"/>
      <c r="AA768" s="231"/>
      <c r="AB768" s="229"/>
      <c r="AC768" s="14"/>
      <c r="AD768" s="14"/>
      <c r="AE768" s="14"/>
      <c r="AF768" s="14"/>
      <c r="AG768" s="14"/>
      <c r="AH768" s="14"/>
      <c r="AI768" s="14"/>
      <c r="AJ768" s="14"/>
      <c r="AK768" s="14"/>
      <c r="AL768" s="14"/>
      <c r="AM768" s="14"/>
      <c r="AN768" s="14"/>
      <c r="AO768" s="230"/>
      <c r="AP768" s="10"/>
      <c r="AQ768" s="10"/>
      <c r="AR768" s="10"/>
      <c r="AS768" s="14"/>
      <c r="AT768" s="10"/>
      <c r="AU768" s="10"/>
      <c r="AV768" s="10"/>
      <c r="AW768" s="10"/>
      <c r="AX768" s="10"/>
      <c r="AY768" s="10"/>
      <c r="AZ768" s="10"/>
      <c r="BA768" s="10"/>
      <c r="BB768" s="10"/>
      <c r="BC768" s="10"/>
      <c r="BD768" s="14"/>
      <c r="BE768" s="14"/>
      <c r="BF768" s="10"/>
      <c r="BG768" s="10"/>
      <c r="BH768" s="10"/>
      <c r="BI768" s="10"/>
    </row>
    <row r="769" ht="15.75" customHeight="1">
      <c r="A769" s="226"/>
      <c r="B769" s="227"/>
      <c r="C769" s="228"/>
      <c r="D769" s="14"/>
      <c r="E769" s="14"/>
      <c r="F769" s="14"/>
      <c r="G769" s="14"/>
      <c r="H769" s="14"/>
      <c r="I769" s="14"/>
      <c r="J769" s="14"/>
      <c r="K769" s="14"/>
      <c r="L769" s="229"/>
      <c r="M769" s="14"/>
      <c r="N769" s="230"/>
      <c r="O769" s="14"/>
      <c r="P769" s="10"/>
      <c r="Q769" s="14"/>
      <c r="R769" s="14"/>
      <c r="S769" s="14"/>
      <c r="T769" s="14"/>
      <c r="U769" s="14"/>
      <c r="V769" s="14"/>
      <c r="W769" s="14"/>
      <c r="X769" s="14"/>
      <c r="Y769" s="231"/>
      <c r="Z769" s="231"/>
      <c r="AA769" s="231"/>
      <c r="AB769" s="229"/>
      <c r="AC769" s="14"/>
      <c r="AD769" s="14"/>
      <c r="AE769" s="14"/>
      <c r="AF769" s="14"/>
      <c r="AG769" s="14"/>
      <c r="AH769" s="14"/>
      <c r="AI769" s="14"/>
      <c r="AJ769" s="14"/>
      <c r="AK769" s="14"/>
      <c r="AL769" s="14"/>
      <c r="AM769" s="14"/>
      <c r="AN769" s="14"/>
      <c r="AO769" s="230"/>
      <c r="AP769" s="10"/>
      <c r="AQ769" s="10"/>
      <c r="AR769" s="10"/>
      <c r="AS769" s="14"/>
      <c r="AT769" s="10"/>
      <c r="AU769" s="10"/>
      <c r="AV769" s="10"/>
      <c r="AW769" s="10"/>
      <c r="AX769" s="10"/>
      <c r="AY769" s="10"/>
      <c r="AZ769" s="10"/>
      <c r="BA769" s="10"/>
      <c r="BB769" s="10"/>
      <c r="BC769" s="10"/>
      <c r="BD769" s="14"/>
      <c r="BE769" s="14"/>
      <c r="BF769" s="10"/>
      <c r="BG769" s="10"/>
      <c r="BH769" s="10"/>
      <c r="BI769" s="10"/>
    </row>
    <row r="770" ht="15.75" customHeight="1">
      <c r="A770" s="226"/>
      <c r="B770" s="227"/>
      <c r="C770" s="228"/>
      <c r="D770" s="14"/>
      <c r="E770" s="14"/>
      <c r="F770" s="14"/>
      <c r="G770" s="14"/>
      <c r="H770" s="14"/>
      <c r="I770" s="14"/>
      <c r="J770" s="14"/>
      <c r="K770" s="14"/>
      <c r="L770" s="229"/>
      <c r="M770" s="14"/>
      <c r="N770" s="230"/>
      <c r="O770" s="14"/>
      <c r="P770" s="10"/>
      <c r="Q770" s="14"/>
      <c r="R770" s="14"/>
      <c r="S770" s="14"/>
      <c r="T770" s="14"/>
      <c r="U770" s="14"/>
      <c r="V770" s="14"/>
      <c r="W770" s="14"/>
      <c r="X770" s="14"/>
      <c r="Y770" s="231"/>
      <c r="Z770" s="231"/>
      <c r="AA770" s="231"/>
      <c r="AB770" s="229"/>
      <c r="AC770" s="14"/>
      <c r="AD770" s="14"/>
      <c r="AE770" s="14"/>
      <c r="AF770" s="14"/>
      <c r="AG770" s="14"/>
      <c r="AH770" s="14"/>
      <c r="AI770" s="14"/>
      <c r="AJ770" s="14"/>
      <c r="AK770" s="14"/>
      <c r="AL770" s="14"/>
      <c r="AM770" s="14"/>
      <c r="AN770" s="14"/>
      <c r="AO770" s="230"/>
      <c r="AP770" s="10"/>
      <c r="AQ770" s="10"/>
      <c r="AR770" s="10"/>
      <c r="AS770" s="14"/>
      <c r="AT770" s="10"/>
      <c r="AU770" s="10"/>
      <c r="AV770" s="10"/>
      <c r="AW770" s="10"/>
      <c r="AX770" s="10"/>
      <c r="AY770" s="10"/>
      <c r="AZ770" s="10"/>
      <c r="BA770" s="10"/>
      <c r="BB770" s="10"/>
      <c r="BC770" s="10"/>
      <c r="BD770" s="14"/>
      <c r="BE770" s="14"/>
      <c r="BF770" s="10"/>
      <c r="BG770" s="10"/>
      <c r="BH770" s="10"/>
      <c r="BI770" s="10"/>
    </row>
    <row r="771" ht="15.75" customHeight="1">
      <c r="A771" s="226"/>
      <c r="B771" s="227"/>
      <c r="C771" s="228"/>
      <c r="D771" s="14"/>
      <c r="E771" s="14"/>
      <c r="F771" s="14"/>
      <c r="G771" s="14"/>
      <c r="H771" s="14"/>
      <c r="I771" s="14"/>
      <c r="J771" s="14"/>
      <c r="K771" s="14"/>
      <c r="L771" s="229"/>
      <c r="M771" s="14"/>
      <c r="N771" s="230"/>
      <c r="O771" s="14"/>
      <c r="P771" s="10"/>
      <c r="Q771" s="14"/>
      <c r="R771" s="14"/>
      <c r="S771" s="14"/>
      <c r="T771" s="14"/>
      <c r="U771" s="14"/>
      <c r="V771" s="14"/>
      <c r="W771" s="14"/>
      <c r="X771" s="14"/>
      <c r="Y771" s="231"/>
      <c r="Z771" s="231"/>
      <c r="AA771" s="231"/>
      <c r="AB771" s="229"/>
      <c r="AC771" s="14"/>
      <c r="AD771" s="14"/>
      <c r="AE771" s="14"/>
      <c r="AF771" s="14"/>
      <c r="AG771" s="14"/>
      <c r="AH771" s="14"/>
      <c r="AI771" s="14"/>
      <c r="AJ771" s="14"/>
      <c r="AK771" s="14"/>
      <c r="AL771" s="14"/>
      <c r="AM771" s="14"/>
      <c r="AN771" s="14"/>
      <c r="AO771" s="230"/>
      <c r="AP771" s="10"/>
      <c r="AQ771" s="10"/>
      <c r="AR771" s="10"/>
      <c r="AS771" s="14"/>
      <c r="AT771" s="10"/>
      <c r="AU771" s="10"/>
      <c r="AV771" s="10"/>
      <c r="AW771" s="10"/>
      <c r="AX771" s="10"/>
      <c r="AY771" s="10"/>
      <c r="AZ771" s="10"/>
      <c r="BA771" s="10"/>
      <c r="BB771" s="10"/>
      <c r="BC771" s="10"/>
      <c r="BD771" s="14"/>
      <c r="BE771" s="14"/>
      <c r="BF771" s="10"/>
      <c r="BG771" s="10"/>
      <c r="BH771" s="10"/>
      <c r="BI771" s="10"/>
    </row>
    <row r="772" ht="15.75" customHeight="1">
      <c r="A772" s="226"/>
      <c r="B772" s="227"/>
      <c r="C772" s="228"/>
      <c r="D772" s="14"/>
      <c r="E772" s="14"/>
      <c r="F772" s="14"/>
      <c r="G772" s="14"/>
      <c r="H772" s="14"/>
      <c r="I772" s="14"/>
      <c r="J772" s="14"/>
      <c r="K772" s="14"/>
      <c r="L772" s="229"/>
      <c r="M772" s="14"/>
      <c r="N772" s="230"/>
      <c r="O772" s="14"/>
      <c r="P772" s="10"/>
      <c r="Q772" s="14"/>
      <c r="R772" s="14"/>
      <c r="S772" s="14"/>
      <c r="T772" s="14"/>
      <c r="U772" s="14"/>
      <c r="V772" s="14"/>
      <c r="W772" s="14"/>
      <c r="X772" s="14"/>
      <c r="Y772" s="231"/>
      <c r="Z772" s="231"/>
      <c r="AA772" s="231"/>
      <c r="AB772" s="229"/>
      <c r="AC772" s="14"/>
      <c r="AD772" s="14"/>
      <c r="AE772" s="14"/>
      <c r="AF772" s="14"/>
      <c r="AG772" s="14"/>
      <c r="AH772" s="14"/>
      <c r="AI772" s="14"/>
      <c r="AJ772" s="14"/>
      <c r="AK772" s="14"/>
      <c r="AL772" s="14"/>
      <c r="AM772" s="14"/>
      <c r="AN772" s="14"/>
      <c r="AO772" s="230"/>
      <c r="AP772" s="10"/>
      <c r="AQ772" s="10"/>
      <c r="AR772" s="10"/>
      <c r="AS772" s="14"/>
      <c r="AT772" s="10"/>
      <c r="AU772" s="10"/>
      <c r="AV772" s="10"/>
      <c r="AW772" s="10"/>
      <c r="AX772" s="10"/>
      <c r="AY772" s="10"/>
      <c r="AZ772" s="10"/>
      <c r="BA772" s="10"/>
      <c r="BB772" s="10"/>
      <c r="BC772" s="10"/>
      <c r="BD772" s="14"/>
      <c r="BE772" s="14"/>
      <c r="BF772" s="10"/>
      <c r="BG772" s="10"/>
      <c r="BH772" s="10"/>
      <c r="BI772" s="10"/>
    </row>
    <row r="773" ht="15.75" customHeight="1">
      <c r="A773" s="226"/>
      <c r="B773" s="227"/>
      <c r="C773" s="228"/>
      <c r="D773" s="14"/>
      <c r="E773" s="14"/>
      <c r="F773" s="14"/>
      <c r="G773" s="14"/>
      <c r="H773" s="14"/>
      <c r="I773" s="14"/>
      <c r="J773" s="14"/>
      <c r="K773" s="14"/>
      <c r="L773" s="229"/>
      <c r="M773" s="14"/>
      <c r="N773" s="230"/>
      <c r="O773" s="14"/>
      <c r="P773" s="10"/>
      <c r="Q773" s="14"/>
      <c r="R773" s="14"/>
      <c r="S773" s="14"/>
      <c r="T773" s="14"/>
      <c r="U773" s="14"/>
      <c r="V773" s="14"/>
      <c r="W773" s="14"/>
      <c r="X773" s="14"/>
      <c r="Y773" s="231"/>
      <c r="Z773" s="231"/>
      <c r="AA773" s="231"/>
      <c r="AB773" s="229"/>
      <c r="AC773" s="14"/>
      <c r="AD773" s="14"/>
      <c r="AE773" s="14"/>
      <c r="AF773" s="14"/>
      <c r="AG773" s="14"/>
      <c r="AH773" s="14"/>
      <c r="AI773" s="14"/>
      <c r="AJ773" s="14"/>
      <c r="AK773" s="14"/>
      <c r="AL773" s="14"/>
      <c r="AM773" s="14"/>
      <c r="AN773" s="14"/>
      <c r="AO773" s="230"/>
      <c r="AP773" s="10"/>
      <c r="AQ773" s="10"/>
      <c r="AR773" s="10"/>
      <c r="AS773" s="14"/>
      <c r="AT773" s="10"/>
      <c r="AU773" s="10"/>
      <c r="AV773" s="10"/>
      <c r="AW773" s="10"/>
      <c r="AX773" s="10"/>
      <c r="AY773" s="10"/>
      <c r="AZ773" s="10"/>
      <c r="BA773" s="10"/>
      <c r="BB773" s="10"/>
      <c r="BC773" s="10"/>
      <c r="BD773" s="14"/>
      <c r="BE773" s="14"/>
      <c r="BF773" s="10"/>
      <c r="BG773" s="10"/>
      <c r="BH773" s="10"/>
      <c r="BI773" s="10"/>
    </row>
    <row r="774" ht="15.75" customHeight="1">
      <c r="A774" s="226"/>
      <c r="B774" s="227"/>
      <c r="C774" s="228"/>
      <c r="D774" s="14"/>
      <c r="E774" s="14"/>
      <c r="F774" s="14"/>
      <c r="G774" s="14"/>
      <c r="H774" s="14"/>
      <c r="I774" s="14"/>
      <c r="J774" s="14"/>
      <c r="K774" s="14"/>
      <c r="L774" s="229"/>
      <c r="M774" s="14"/>
      <c r="N774" s="230"/>
      <c r="O774" s="14"/>
      <c r="P774" s="10"/>
      <c r="Q774" s="14"/>
      <c r="R774" s="14"/>
      <c r="S774" s="14"/>
      <c r="T774" s="14"/>
      <c r="U774" s="14"/>
      <c r="V774" s="14"/>
      <c r="W774" s="14"/>
      <c r="X774" s="14"/>
      <c r="Y774" s="231"/>
      <c r="Z774" s="231"/>
      <c r="AA774" s="231"/>
      <c r="AB774" s="229"/>
      <c r="AC774" s="14"/>
      <c r="AD774" s="14"/>
      <c r="AE774" s="14"/>
      <c r="AF774" s="14"/>
      <c r="AG774" s="14"/>
      <c r="AH774" s="14"/>
      <c r="AI774" s="14"/>
      <c r="AJ774" s="14"/>
      <c r="AK774" s="14"/>
      <c r="AL774" s="14"/>
      <c r="AM774" s="14"/>
      <c r="AN774" s="14"/>
      <c r="AO774" s="230"/>
      <c r="AP774" s="10"/>
      <c r="AQ774" s="10"/>
      <c r="AR774" s="10"/>
      <c r="AS774" s="14"/>
      <c r="AT774" s="10"/>
      <c r="AU774" s="10"/>
      <c r="AV774" s="10"/>
      <c r="AW774" s="10"/>
      <c r="AX774" s="10"/>
      <c r="AY774" s="10"/>
      <c r="AZ774" s="10"/>
      <c r="BA774" s="10"/>
      <c r="BB774" s="10"/>
      <c r="BC774" s="10"/>
      <c r="BD774" s="14"/>
      <c r="BE774" s="14"/>
      <c r="BF774" s="10"/>
      <c r="BG774" s="10"/>
      <c r="BH774" s="10"/>
      <c r="BI774" s="10"/>
    </row>
    <row r="775" ht="15.75" customHeight="1">
      <c r="A775" s="226"/>
      <c r="B775" s="227"/>
      <c r="C775" s="228"/>
      <c r="D775" s="14"/>
      <c r="E775" s="14"/>
      <c r="F775" s="14"/>
      <c r="G775" s="14"/>
      <c r="H775" s="14"/>
      <c r="I775" s="14"/>
      <c r="J775" s="14"/>
      <c r="K775" s="14"/>
      <c r="L775" s="229"/>
      <c r="M775" s="14"/>
      <c r="N775" s="230"/>
      <c r="O775" s="14"/>
      <c r="P775" s="10"/>
      <c r="Q775" s="14"/>
      <c r="R775" s="14"/>
      <c r="S775" s="14"/>
      <c r="T775" s="14"/>
      <c r="U775" s="14"/>
      <c r="V775" s="14"/>
      <c r="W775" s="14"/>
      <c r="X775" s="14"/>
      <c r="Y775" s="231"/>
      <c r="Z775" s="231"/>
      <c r="AA775" s="231"/>
      <c r="AB775" s="229"/>
      <c r="AC775" s="14"/>
      <c r="AD775" s="14"/>
      <c r="AE775" s="14"/>
      <c r="AF775" s="14"/>
      <c r="AG775" s="14"/>
      <c r="AH775" s="14"/>
      <c r="AI775" s="14"/>
      <c r="AJ775" s="14"/>
      <c r="AK775" s="14"/>
      <c r="AL775" s="14"/>
      <c r="AM775" s="14"/>
      <c r="AN775" s="14"/>
      <c r="AO775" s="230"/>
      <c r="AP775" s="10"/>
      <c r="AQ775" s="10"/>
      <c r="AR775" s="10"/>
      <c r="AS775" s="14"/>
      <c r="AT775" s="10"/>
      <c r="AU775" s="10"/>
      <c r="AV775" s="10"/>
      <c r="AW775" s="10"/>
      <c r="AX775" s="10"/>
      <c r="AY775" s="10"/>
      <c r="AZ775" s="10"/>
      <c r="BA775" s="10"/>
      <c r="BB775" s="10"/>
      <c r="BC775" s="10"/>
      <c r="BD775" s="14"/>
      <c r="BE775" s="14"/>
      <c r="BF775" s="10"/>
      <c r="BG775" s="10"/>
      <c r="BH775" s="10"/>
      <c r="BI775" s="10"/>
    </row>
    <row r="776" ht="15.75" customHeight="1">
      <c r="A776" s="226"/>
      <c r="B776" s="227"/>
      <c r="C776" s="228"/>
      <c r="D776" s="14"/>
      <c r="E776" s="14"/>
      <c r="F776" s="14"/>
      <c r="G776" s="14"/>
      <c r="H776" s="14"/>
      <c r="I776" s="14"/>
      <c r="J776" s="14"/>
      <c r="K776" s="14"/>
      <c r="L776" s="229"/>
      <c r="M776" s="14"/>
      <c r="N776" s="230"/>
      <c r="O776" s="14"/>
      <c r="P776" s="10"/>
      <c r="Q776" s="14"/>
      <c r="R776" s="14"/>
      <c r="S776" s="14"/>
      <c r="T776" s="14"/>
      <c r="U776" s="14"/>
      <c r="V776" s="14"/>
      <c r="W776" s="14"/>
      <c r="X776" s="14"/>
      <c r="Y776" s="231"/>
      <c r="Z776" s="231"/>
      <c r="AA776" s="231"/>
      <c r="AB776" s="229"/>
      <c r="AC776" s="14"/>
      <c r="AD776" s="14"/>
      <c r="AE776" s="14"/>
      <c r="AF776" s="14"/>
      <c r="AG776" s="14"/>
      <c r="AH776" s="14"/>
      <c r="AI776" s="14"/>
      <c r="AJ776" s="14"/>
      <c r="AK776" s="14"/>
      <c r="AL776" s="14"/>
      <c r="AM776" s="14"/>
      <c r="AN776" s="14"/>
      <c r="AO776" s="230"/>
      <c r="AP776" s="10"/>
      <c r="AQ776" s="10"/>
      <c r="AR776" s="10"/>
      <c r="AS776" s="14"/>
      <c r="AT776" s="10"/>
      <c r="AU776" s="10"/>
      <c r="AV776" s="10"/>
      <c r="AW776" s="10"/>
      <c r="AX776" s="10"/>
      <c r="AY776" s="10"/>
      <c r="AZ776" s="10"/>
      <c r="BA776" s="10"/>
      <c r="BB776" s="10"/>
      <c r="BC776" s="10"/>
      <c r="BD776" s="14"/>
      <c r="BE776" s="14"/>
      <c r="BF776" s="10"/>
      <c r="BG776" s="10"/>
      <c r="BH776" s="10"/>
      <c r="BI776" s="10"/>
    </row>
    <row r="777" ht="15.75" customHeight="1">
      <c r="A777" s="226"/>
      <c r="B777" s="227"/>
      <c r="C777" s="228"/>
      <c r="D777" s="14"/>
      <c r="E777" s="14"/>
      <c r="F777" s="14"/>
      <c r="G777" s="14"/>
      <c r="H777" s="14"/>
      <c r="I777" s="14"/>
      <c r="J777" s="14"/>
      <c r="K777" s="14"/>
      <c r="L777" s="229"/>
      <c r="M777" s="14"/>
      <c r="N777" s="230"/>
      <c r="O777" s="14"/>
      <c r="P777" s="10"/>
      <c r="Q777" s="14"/>
      <c r="R777" s="14"/>
      <c r="S777" s="14"/>
      <c r="T777" s="14"/>
      <c r="U777" s="14"/>
      <c r="V777" s="14"/>
      <c r="W777" s="14"/>
      <c r="X777" s="14"/>
      <c r="Y777" s="231"/>
      <c r="Z777" s="231"/>
      <c r="AA777" s="231"/>
      <c r="AB777" s="229"/>
      <c r="AC777" s="14"/>
      <c r="AD777" s="14"/>
      <c r="AE777" s="14"/>
      <c r="AF777" s="14"/>
      <c r="AG777" s="14"/>
      <c r="AH777" s="14"/>
      <c r="AI777" s="14"/>
      <c r="AJ777" s="14"/>
      <c r="AK777" s="14"/>
      <c r="AL777" s="14"/>
      <c r="AM777" s="14"/>
      <c r="AN777" s="14"/>
      <c r="AO777" s="230"/>
      <c r="AP777" s="10"/>
      <c r="AQ777" s="10"/>
      <c r="AR777" s="10"/>
      <c r="AS777" s="14"/>
      <c r="AT777" s="10"/>
      <c r="AU777" s="10"/>
      <c r="AV777" s="10"/>
      <c r="AW777" s="10"/>
      <c r="AX777" s="10"/>
      <c r="AY777" s="10"/>
      <c r="AZ777" s="10"/>
      <c r="BA777" s="10"/>
      <c r="BB777" s="10"/>
      <c r="BC777" s="10"/>
      <c r="BD777" s="14"/>
      <c r="BE777" s="14"/>
      <c r="BF777" s="10"/>
      <c r="BG777" s="10"/>
      <c r="BH777" s="10"/>
      <c r="BI777" s="10"/>
    </row>
    <row r="778" ht="15.75" customHeight="1">
      <c r="A778" s="226"/>
      <c r="B778" s="227"/>
      <c r="C778" s="228"/>
      <c r="D778" s="14"/>
      <c r="E778" s="14"/>
      <c r="F778" s="14"/>
      <c r="G778" s="14"/>
      <c r="H778" s="14"/>
      <c r="I778" s="14"/>
      <c r="J778" s="14"/>
      <c r="K778" s="14"/>
      <c r="L778" s="229"/>
      <c r="M778" s="14"/>
      <c r="N778" s="230"/>
      <c r="O778" s="14"/>
      <c r="P778" s="10"/>
      <c r="Q778" s="14"/>
      <c r="R778" s="14"/>
      <c r="S778" s="14"/>
      <c r="T778" s="14"/>
      <c r="U778" s="14"/>
      <c r="V778" s="14"/>
      <c r="W778" s="14"/>
      <c r="X778" s="14"/>
      <c r="Y778" s="231"/>
      <c r="Z778" s="231"/>
      <c r="AA778" s="231"/>
      <c r="AB778" s="229"/>
      <c r="AC778" s="14"/>
      <c r="AD778" s="14"/>
      <c r="AE778" s="14"/>
      <c r="AF778" s="14"/>
      <c r="AG778" s="14"/>
      <c r="AH778" s="14"/>
      <c r="AI778" s="14"/>
      <c r="AJ778" s="14"/>
      <c r="AK778" s="14"/>
      <c r="AL778" s="14"/>
      <c r="AM778" s="14"/>
      <c r="AN778" s="14"/>
      <c r="AO778" s="230"/>
      <c r="AP778" s="10"/>
      <c r="AQ778" s="10"/>
      <c r="AR778" s="10"/>
      <c r="AS778" s="14"/>
      <c r="AT778" s="10"/>
      <c r="AU778" s="10"/>
      <c r="AV778" s="10"/>
      <c r="AW778" s="10"/>
      <c r="AX778" s="10"/>
      <c r="AY778" s="10"/>
      <c r="AZ778" s="10"/>
      <c r="BA778" s="10"/>
      <c r="BB778" s="10"/>
      <c r="BC778" s="10"/>
      <c r="BD778" s="14"/>
      <c r="BE778" s="14"/>
      <c r="BF778" s="10"/>
      <c r="BG778" s="10"/>
      <c r="BH778" s="10"/>
      <c r="BI778" s="10"/>
    </row>
    <row r="779" ht="15.75" customHeight="1">
      <c r="A779" s="226"/>
      <c r="B779" s="227"/>
      <c r="C779" s="228"/>
      <c r="D779" s="14"/>
      <c r="E779" s="14"/>
      <c r="F779" s="14"/>
      <c r="G779" s="14"/>
      <c r="H779" s="14"/>
      <c r="I779" s="14"/>
      <c r="J779" s="14"/>
      <c r="K779" s="14"/>
      <c r="L779" s="229"/>
      <c r="M779" s="14"/>
      <c r="N779" s="230"/>
      <c r="O779" s="14"/>
      <c r="P779" s="10"/>
      <c r="Q779" s="14"/>
      <c r="R779" s="14"/>
      <c r="S779" s="14"/>
      <c r="T779" s="14"/>
      <c r="U779" s="14"/>
      <c r="V779" s="14"/>
      <c r="W779" s="14"/>
      <c r="X779" s="14"/>
      <c r="Y779" s="231"/>
      <c r="Z779" s="231"/>
      <c r="AA779" s="231"/>
      <c r="AB779" s="229"/>
      <c r="AC779" s="14"/>
      <c r="AD779" s="14"/>
      <c r="AE779" s="14"/>
      <c r="AF779" s="14"/>
      <c r="AG779" s="14"/>
      <c r="AH779" s="14"/>
      <c r="AI779" s="14"/>
      <c r="AJ779" s="14"/>
      <c r="AK779" s="14"/>
      <c r="AL779" s="14"/>
      <c r="AM779" s="14"/>
      <c r="AN779" s="14"/>
      <c r="AO779" s="230"/>
      <c r="AP779" s="10"/>
      <c r="AQ779" s="10"/>
      <c r="AR779" s="10"/>
      <c r="AS779" s="14"/>
      <c r="AT779" s="10"/>
      <c r="AU779" s="10"/>
      <c r="AV779" s="10"/>
      <c r="AW779" s="10"/>
      <c r="AX779" s="10"/>
      <c r="AY779" s="10"/>
      <c r="AZ779" s="10"/>
      <c r="BA779" s="10"/>
      <c r="BB779" s="10"/>
      <c r="BC779" s="10"/>
      <c r="BD779" s="14"/>
      <c r="BE779" s="14"/>
      <c r="BF779" s="10"/>
      <c r="BG779" s="10"/>
      <c r="BH779" s="10"/>
      <c r="BI779" s="10"/>
    </row>
    <row r="780" ht="15.75" customHeight="1">
      <c r="A780" s="226"/>
      <c r="B780" s="227"/>
      <c r="C780" s="228"/>
      <c r="D780" s="14"/>
      <c r="E780" s="14"/>
      <c r="F780" s="14"/>
      <c r="G780" s="14"/>
      <c r="H780" s="14"/>
      <c r="I780" s="14"/>
      <c r="J780" s="14"/>
      <c r="K780" s="14"/>
      <c r="L780" s="229"/>
      <c r="M780" s="14"/>
      <c r="N780" s="230"/>
      <c r="O780" s="14"/>
      <c r="P780" s="10"/>
      <c r="Q780" s="14"/>
      <c r="R780" s="14"/>
      <c r="S780" s="14"/>
      <c r="T780" s="14"/>
      <c r="U780" s="14"/>
      <c r="V780" s="14"/>
      <c r="W780" s="14"/>
      <c r="X780" s="14"/>
      <c r="Y780" s="231"/>
      <c r="Z780" s="231"/>
      <c r="AA780" s="231"/>
      <c r="AB780" s="229"/>
      <c r="AC780" s="14"/>
      <c r="AD780" s="14"/>
      <c r="AE780" s="14"/>
      <c r="AF780" s="14"/>
      <c r="AG780" s="14"/>
      <c r="AH780" s="14"/>
      <c r="AI780" s="14"/>
      <c r="AJ780" s="14"/>
      <c r="AK780" s="14"/>
      <c r="AL780" s="14"/>
      <c r="AM780" s="14"/>
      <c r="AN780" s="14"/>
      <c r="AO780" s="230"/>
      <c r="AP780" s="10"/>
      <c r="AQ780" s="10"/>
      <c r="AR780" s="10"/>
      <c r="AS780" s="14"/>
      <c r="AT780" s="10"/>
      <c r="AU780" s="10"/>
      <c r="AV780" s="10"/>
      <c r="AW780" s="10"/>
      <c r="AX780" s="10"/>
      <c r="AY780" s="10"/>
      <c r="AZ780" s="10"/>
      <c r="BA780" s="10"/>
      <c r="BB780" s="10"/>
      <c r="BC780" s="10"/>
      <c r="BD780" s="14"/>
      <c r="BE780" s="14"/>
      <c r="BF780" s="10"/>
      <c r="BG780" s="10"/>
      <c r="BH780" s="10"/>
      <c r="BI780" s="10"/>
    </row>
    <row r="781" ht="15.75" customHeight="1">
      <c r="A781" s="226"/>
      <c r="B781" s="227"/>
      <c r="C781" s="228"/>
      <c r="D781" s="14"/>
      <c r="E781" s="14"/>
      <c r="F781" s="14"/>
      <c r="G781" s="14"/>
      <c r="H781" s="14"/>
      <c r="I781" s="14"/>
      <c r="J781" s="14"/>
      <c r="K781" s="14"/>
      <c r="L781" s="229"/>
      <c r="M781" s="14"/>
      <c r="N781" s="230"/>
      <c r="O781" s="14"/>
      <c r="P781" s="10"/>
      <c r="Q781" s="14"/>
      <c r="R781" s="14"/>
      <c r="S781" s="14"/>
      <c r="T781" s="14"/>
      <c r="U781" s="14"/>
      <c r="V781" s="14"/>
      <c r="W781" s="14"/>
      <c r="X781" s="14"/>
      <c r="Y781" s="231"/>
      <c r="Z781" s="231"/>
      <c r="AA781" s="231"/>
      <c r="AB781" s="229"/>
      <c r="AC781" s="14"/>
      <c r="AD781" s="14"/>
      <c r="AE781" s="14"/>
      <c r="AF781" s="14"/>
      <c r="AG781" s="14"/>
      <c r="AH781" s="14"/>
      <c r="AI781" s="14"/>
      <c r="AJ781" s="14"/>
      <c r="AK781" s="14"/>
      <c r="AL781" s="14"/>
      <c r="AM781" s="14"/>
      <c r="AN781" s="14"/>
      <c r="AO781" s="230"/>
      <c r="AP781" s="10"/>
      <c r="AQ781" s="10"/>
      <c r="AR781" s="10"/>
      <c r="AS781" s="14"/>
      <c r="AT781" s="10"/>
      <c r="AU781" s="10"/>
      <c r="AV781" s="10"/>
      <c r="AW781" s="10"/>
      <c r="AX781" s="10"/>
      <c r="AY781" s="10"/>
      <c r="AZ781" s="10"/>
      <c r="BA781" s="10"/>
      <c r="BB781" s="10"/>
      <c r="BC781" s="10"/>
      <c r="BD781" s="14"/>
      <c r="BE781" s="14"/>
      <c r="BF781" s="10"/>
      <c r="BG781" s="10"/>
      <c r="BH781" s="10"/>
      <c r="BI781" s="10"/>
    </row>
    <row r="782" ht="15.75" customHeight="1">
      <c r="A782" s="226"/>
      <c r="B782" s="227"/>
      <c r="C782" s="228"/>
      <c r="D782" s="14"/>
      <c r="E782" s="14"/>
      <c r="F782" s="14"/>
      <c r="G782" s="14"/>
      <c r="H782" s="14"/>
      <c r="I782" s="14"/>
      <c r="J782" s="14"/>
      <c r="K782" s="14"/>
      <c r="L782" s="229"/>
      <c r="M782" s="14"/>
      <c r="N782" s="230"/>
      <c r="O782" s="14"/>
      <c r="P782" s="10"/>
      <c r="Q782" s="14"/>
      <c r="R782" s="14"/>
      <c r="S782" s="14"/>
      <c r="T782" s="14"/>
      <c r="U782" s="14"/>
      <c r="V782" s="14"/>
      <c r="W782" s="14"/>
      <c r="X782" s="14"/>
      <c r="Y782" s="231"/>
      <c r="Z782" s="231"/>
      <c r="AA782" s="231"/>
      <c r="AB782" s="229"/>
      <c r="AC782" s="14"/>
      <c r="AD782" s="14"/>
      <c r="AE782" s="14"/>
      <c r="AF782" s="14"/>
      <c r="AG782" s="14"/>
      <c r="AH782" s="14"/>
      <c r="AI782" s="14"/>
      <c r="AJ782" s="14"/>
      <c r="AK782" s="14"/>
      <c r="AL782" s="14"/>
      <c r="AM782" s="14"/>
      <c r="AN782" s="14"/>
      <c r="AO782" s="230"/>
      <c r="AP782" s="10"/>
      <c r="AQ782" s="10"/>
      <c r="AR782" s="10"/>
      <c r="AS782" s="14"/>
      <c r="AT782" s="10"/>
      <c r="AU782" s="10"/>
      <c r="AV782" s="10"/>
      <c r="AW782" s="10"/>
      <c r="AX782" s="10"/>
      <c r="AY782" s="10"/>
      <c r="AZ782" s="10"/>
      <c r="BA782" s="10"/>
      <c r="BB782" s="10"/>
      <c r="BC782" s="10"/>
      <c r="BD782" s="14"/>
      <c r="BE782" s="14"/>
      <c r="BF782" s="10"/>
      <c r="BG782" s="10"/>
      <c r="BH782" s="10"/>
      <c r="BI782" s="10"/>
    </row>
    <row r="783" ht="15.75" customHeight="1">
      <c r="A783" s="226"/>
      <c r="B783" s="227"/>
      <c r="C783" s="228"/>
      <c r="D783" s="14"/>
      <c r="E783" s="14"/>
      <c r="F783" s="14"/>
      <c r="G783" s="14"/>
      <c r="H783" s="14"/>
      <c r="I783" s="14"/>
      <c r="J783" s="14"/>
      <c r="K783" s="14"/>
      <c r="L783" s="229"/>
      <c r="M783" s="14"/>
      <c r="N783" s="230"/>
      <c r="O783" s="14"/>
      <c r="P783" s="10"/>
      <c r="Q783" s="14"/>
      <c r="R783" s="14"/>
      <c r="S783" s="14"/>
      <c r="T783" s="14"/>
      <c r="U783" s="14"/>
      <c r="V783" s="14"/>
      <c r="W783" s="14"/>
      <c r="X783" s="14"/>
      <c r="Y783" s="231"/>
      <c r="Z783" s="231"/>
      <c r="AA783" s="231"/>
      <c r="AB783" s="229"/>
      <c r="AC783" s="14"/>
      <c r="AD783" s="14"/>
      <c r="AE783" s="14"/>
      <c r="AF783" s="14"/>
      <c r="AG783" s="14"/>
      <c r="AH783" s="14"/>
      <c r="AI783" s="14"/>
      <c r="AJ783" s="14"/>
      <c r="AK783" s="14"/>
      <c r="AL783" s="14"/>
      <c r="AM783" s="14"/>
      <c r="AN783" s="14"/>
      <c r="AO783" s="230"/>
      <c r="AP783" s="10"/>
      <c r="AQ783" s="10"/>
      <c r="AR783" s="10"/>
      <c r="AS783" s="14"/>
      <c r="AT783" s="10"/>
      <c r="AU783" s="10"/>
      <c r="AV783" s="10"/>
      <c r="AW783" s="10"/>
      <c r="AX783" s="10"/>
      <c r="AY783" s="10"/>
      <c r="AZ783" s="10"/>
      <c r="BA783" s="10"/>
      <c r="BB783" s="10"/>
      <c r="BC783" s="10"/>
      <c r="BD783" s="14"/>
      <c r="BE783" s="14"/>
      <c r="BF783" s="10"/>
      <c r="BG783" s="10"/>
      <c r="BH783" s="10"/>
      <c r="BI783" s="10"/>
    </row>
    <row r="784" ht="15.75" customHeight="1">
      <c r="A784" s="226"/>
      <c r="B784" s="227"/>
      <c r="C784" s="228"/>
      <c r="D784" s="14"/>
      <c r="E784" s="14"/>
      <c r="F784" s="14"/>
      <c r="G784" s="14"/>
      <c r="H784" s="14"/>
      <c r="I784" s="14"/>
      <c r="J784" s="14"/>
      <c r="K784" s="14"/>
      <c r="L784" s="229"/>
      <c r="M784" s="14"/>
      <c r="N784" s="230"/>
      <c r="O784" s="14"/>
      <c r="P784" s="10"/>
      <c r="Q784" s="14"/>
      <c r="R784" s="14"/>
      <c r="S784" s="14"/>
      <c r="T784" s="14"/>
      <c r="U784" s="14"/>
      <c r="V784" s="14"/>
      <c r="W784" s="14"/>
      <c r="X784" s="14"/>
      <c r="Y784" s="231"/>
      <c r="Z784" s="231"/>
      <c r="AA784" s="231"/>
      <c r="AB784" s="229"/>
      <c r="AC784" s="14"/>
      <c r="AD784" s="14"/>
      <c r="AE784" s="14"/>
      <c r="AF784" s="14"/>
      <c r="AG784" s="14"/>
      <c r="AH784" s="14"/>
      <c r="AI784" s="14"/>
      <c r="AJ784" s="14"/>
      <c r="AK784" s="14"/>
      <c r="AL784" s="14"/>
      <c r="AM784" s="14"/>
      <c r="AN784" s="14"/>
      <c r="AO784" s="230"/>
      <c r="AP784" s="10"/>
      <c r="AQ784" s="10"/>
      <c r="AR784" s="10"/>
      <c r="AS784" s="14"/>
      <c r="AT784" s="10"/>
      <c r="AU784" s="10"/>
      <c r="AV784" s="10"/>
      <c r="AW784" s="10"/>
      <c r="AX784" s="10"/>
      <c r="AY784" s="10"/>
      <c r="AZ784" s="10"/>
      <c r="BA784" s="10"/>
      <c r="BB784" s="10"/>
      <c r="BC784" s="10"/>
      <c r="BD784" s="14"/>
      <c r="BE784" s="14"/>
      <c r="BF784" s="10"/>
      <c r="BG784" s="10"/>
      <c r="BH784" s="10"/>
      <c r="BI784" s="10"/>
    </row>
    <row r="785" ht="15.75" customHeight="1">
      <c r="A785" s="226"/>
      <c r="B785" s="227"/>
      <c r="C785" s="228"/>
      <c r="D785" s="14"/>
      <c r="E785" s="14"/>
      <c r="F785" s="14"/>
      <c r="G785" s="14"/>
      <c r="H785" s="14"/>
      <c r="I785" s="14"/>
      <c r="J785" s="14"/>
      <c r="K785" s="14"/>
      <c r="L785" s="229"/>
      <c r="M785" s="14"/>
      <c r="N785" s="230"/>
      <c r="O785" s="14"/>
      <c r="P785" s="10"/>
      <c r="Q785" s="14"/>
      <c r="R785" s="14"/>
      <c r="S785" s="14"/>
      <c r="T785" s="14"/>
      <c r="U785" s="14"/>
      <c r="V785" s="14"/>
      <c r="W785" s="14"/>
      <c r="X785" s="14"/>
      <c r="Y785" s="231"/>
      <c r="Z785" s="231"/>
      <c r="AA785" s="231"/>
      <c r="AB785" s="229"/>
      <c r="AC785" s="14"/>
      <c r="AD785" s="14"/>
      <c r="AE785" s="14"/>
      <c r="AF785" s="14"/>
      <c r="AG785" s="14"/>
      <c r="AH785" s="14"/>
      <c r="AI785" s="14"/>
      <c r="AJ785" s="14"/>
      <c r="AK785" s="14"/>
      <c r="AL785" s="14"/>
      <c r="AM785" s="14"/>
      <c r="AN785" s="14"/>
      <c r="AO785" s="230"/>
      <c r="AP785" s="10"/>
      <c r="AQ785" s="10"/>
      <c r="AR785" s="10"/>
      <c r="AS785" s="14"/>
      <c r="AT785" s="10"/>
      <c r="AU785" s="10"/>
      <c r="AV785" s="10"/>
      <c r="AW785" s="10"/>
      <c r="AX785" s="10"/>
      <c r="AY785" s="10"/>
      <c r="AZ785" s="10"/>
      <c r="BA785" s="10"/>
      <c r="BB785" s="10"/>
      <c r="BC785" s="10"/>
      <c r="BD785" s="14"/>
      <c r="BE785" s="14"/>
      <c r="BF785" s="10"/>
      <c r="BG785" s="10"/>
      <c r="BH785" s="10"/>
      <c r="BI785" s="10"/>
    </row>
    <row r="786" ht="15.75" customHeight="1">
      <c r="A786" s="226"/>
      <c r="B786" s="227"/>
      <c r="C786" s="228"/>
      <c r="D786" s="14"/>
      <c r="E786" s="14"/>
      <c r="F786" s="14"/>
      <c r="G786" s="14"/>
      <c r="H786" s="14"/>
      <c r="I786" s="14"/>
      <c r="J786" s="14"/>
      <c r="K786" s="14"/>
      <c r="L786" s="229"/>
      <c r="M786" s="14"/>
      <c r="N786" s="230"/>
      <c r="O786" s="14"/>
      <c r="P786" s="10"/>
      <c r="Q786" s="14"/>
      <c r="R786" s="14"/>
      <c r="S786" s="14"/>
      <c r="T786" s="14"/>
      <c r="U786" s="14"/>
      <c r="V786" s="14"/>
      <c r="W786" s="14"/>
      <c r="X786" s="14"/>
      <c r="Y786" s="231"/>
      <c r="Z786" s="231"/>
      <c r="AA786" s="231"/>
      <c r="AB786" s="229"/>
      <c r="AC786" s="14"/>
      <c r="AD786" s="14"/>
      <c r="AE786" s="14"/>
      <c r="AF786" s="14"/>
      <c r="AG786" s="14"/>
      <c r="AH786" s="14"/>
      <c r="AI786" s="14"/>
      <c r="AJ786" s="14"/>
      <c r="AK786" s="14"/>
      <c r="AL786" s="14"/>
      <c r="AM786" s="14"/>
      <c r="AN786" s="14"/>
      <c r="AO786" s="230"/>
      <c r="AP786" s="10"/>
      <c r="AQ786" s="10"/>
      <c r="AR786" s="10"/>
      <c r="AS786" s="14"/>
      <c r="AT786" s="10"/>
      <c r="AU786" s="10"/>
      <c r="AV786" s="10"/>
      <c r="AW786" s="10"/>
      <c r="AX786" s="10"/>
      <c r="AY786" s="10"/>
      <c r="AZ786" s="10"/>
      <c r="BA786" s="10"/>
      <c r="BB786" s="10"/>
      <c r="BC786" s="10"/>
      <c r="BD786" s="14"/>
      <c r="BE786" s="14"/>
      <c r="BF786" s="10"/>
      <c r="BG786" s="10"/>
      <c r="BH786" s="10"/>
      <c r="BI786" s="10"/>
    </row>
    <row r="787" ht="15.75" customHeight="1">
      <c r="A787" s="226"/>
      <c r="B787" s="227"/>
      <c r="C787" s="228"/>
      <c r="D787" s="14"/>
      <c r="E787" s="14"/>
      <c r="F787" s="14"/>
      <c r="G787" s="14"/>
      <c r="H787" s="14"/>
      <c r="I787" s="14"/>
      <c r="J787" s="14"/>
      <c r="K787" s="14"/>
      <c r="L787" s="229"/>
      <c r="M787" s="14"/>
      <c r="N787" s="230"/>
      <c r="O787" s="14"/>
      <c r="P787" s="10"/>
      <c r="Q787" s="14"/>
      <c r="R787" s="14"/>
      <c r="S787" s="14"/>
      <c r="T787" s="14"/>
      <c r="U787" s="14"/>
      <c r="V787" s="14"/>
      <c r="W787" s="14"/>
      <c r="X787" s="14"/>
      <c r="Y787" s="231"/>
      <c r="Z787" s="231"/>
      <c r="AA787" s="231"/>
      <c r="AB787" s="229"/>
      <c r="AC787" s="14"/>
      <c r="AD787" s="14"/>
      <c r="AE787" s="14"/>
      <c r="AF787" s="14"/>
      <c r="AG787" s="14"/>
      <c r="AH787" s="14"/>
      <c r="AI787" s="14"/>
      <c r="AJ787" s="14"/>
      <c r="AK787" s="14"/>
      <c r="AL787" s="14"/>
      <c r="AM787" s="14"/>
      <c r="AN787" s="14"/>
      <c r="AO787" s="230"/>
      <c r="AP787" s="10"/>
      <c r="AQ787" s="10"/>
      <c r="AR787" s="10"/>
      <c r="AS787" s="14"/>
      <c r="AT787" s="10"/>
      <c r="AU787" s="10"/>
      <c r="AV787" s="10"/>
      <c r="AW787" s="10"/>
      <c r="AX787" s="10"/>
      <c r="AY787" s="10"/>
      <c r="AZ787" s="10"/>
      <c r="BA787" s="10"/>
      <c r="BB787" s="10"/>
      <c r="BC787" s="10"/>
      <c r="BD787" s="14"/>
      <c r="BE787" s="14"/>
      <c r="BF787" s="10"/>
      <c r="BG787" s="10"/>
      <c r="BH787" s="10"/>
      <c r="BI787" s="10"/>
    </row>
    <row r="788" ht="15.75" customHeight="1">
      <c r="A788" s="226"/>
      <c r="B788" s="227"/>
      <c r="C788" s="228"/>
      <c r="D788" s="14"/>
      <c r="E788" s="14"/>
      <c r="F788" s="14"/>
      <c r="G788" s="14"/>
      <c r="H788" s="14"/>
      <c r="I788" s="14"/>
      <c r="J788" s="14"/>
      <c r="K788" s="14"/>
      <c r="L788" s="229"/>
      <c r="M788" s="14"/>
      <c r="N788" s="230"/>
      <c r="O788" s="14"/>
      <c r="P788" s="10"/>
      <c r="Q788" s="14"/>
      <c r="R788" s="14"/>
      <c r="S788" s="14"/>
      <c r="T788" s="14"/>
      <c r="U788" s="14"/>
      <c r="V788" s="14"/>
      <c r="W788" s="14"/>
      <c r="X788" s="14"/>
      <c r="Y788" s="231"/>
      <c r="Z788" s="231"/>
      <c r="AA788" s="231"/>
      <c r="AB788" s="229"/>
      <c r="AC788" s="14"/>
      <c r="AD788" s="14"/>
      <c r="AE788" s="14"/>
      <c r="AF788" s="14"/>
      <c r="AG788" s="14"/>
      <c r="AH788" s="14"/>
      <c r="AI788" s="14"/>
      <c r="AJ788" s="14"/>
      <c r="AK788" s="14"/>
      <c r="AL788" s="14"/>
      <c r="AM788" s="14"/>
      <c r="AN788" s="14"/>
      <c r="AO788" s="230"/>
      <c r="AP788" s="10"/>
      <c r="AQ788" s="10"/>
      <c r="AR788" s="10"/>
      <c r="AS788" s="14"/>
      <c r="AT788" s="10"/>
      <c r="AU788" s="10"/>
      <c r="AV788" s="10"/>
      <c r="AW788" s="10"/>
      <c r="AX788" s="10"/>
      <c r="AY788" s="10"/>
      <c r="AZ788" s="10"/>
      <c r="BA788" s="10"/>
      <c r="BB788" s="10"/>
      <c r="BC788" s="10"/>
      <c r="BD788" s="14"/>
      <c r="BE788" s="14"/>
      <c r="BF788" s="10"/>
      <c r="BG788" s="10"/>
      <c r="BH788" s="10"/>
      <c r="BI788" s="10"/>
    </row>
    <row r="789" ht="15.75" customHeight="1">
      <c r="A789" s="226"/>
      <c r="B789" s="227"/>
      <c r="C789" s="228"/>
      <c r="D789" s="14"/>
      <c r="E789" s="14"/>
      <c r="F789" s="14"/>
      <c r="G789" s="14"/>
      <c r="H789" s="14"/>
      <c r="I789" s="14"/>
      <c r="J789" s="14"/>
      <c r="K789" s="14"/>
      <c r="L789" s="229"/>
      <c r="M789" s="14"/>
      <c r="N789" s="230"/>
      <c r="O789" s="14"/>
      <c r="P789" s="10"/>
      <c r="Q789" s="14"/>
      <c r="R789" s="14"/>
      <c r="S789" s="14"/>
      <c r="T789" s="14"/>
      <c r="U789" s="14"/>
      <c r="V789" s="14"/>
      <c r="W789" s="14"/>
      <c r="X789" s="14"/>
      <c r="Y789" s="231"/>
      <c r="Z789" s="231"/>
      <c r="AA789" s="231"/>
      <c r="AB789" s="229"/>
      <c r="AC789" s="14"/>
      <c r="AD789" s="14"/>
      <c r="AE789" s="14"/>
      <c r="AF789" s="14"/>
      <c r="AG789" s="14"/>
      <c r="AH789" s="14"/>
      <c r="AI789" s="14"/>
      <c r="AJ789" s="14"/>
      <c r="AK789" s="14"/>
      <c r="AL789" s="14"/>
      <c r="AM789" s="14"/>
      <c r="AN789" s="14"/>
      <c r="AO789" s="230"/>
      <c r="AP789" s="10"/>
      <c r="AQ789" s="10"/>
      <c r="AR789" s="10"/>
      <c r="AS789" s="14"/>
      <c r="AT789" s="10"/>
      <c r="AU789" s="10"/>
      <c r="AV789" s="10"/>
      <c r="AW789" s="10"/>
      <c r="AX789" s="10"/>
      <c r="AY789" s="10"/>
      <c r="AZ789" s="10"/>
      <c r="BA789" s="10"/>
      <c r="BB789" s="10"/>
      <c r="BC789" s="10"/>
      <c r="BD789" s="14"/>
      <c r="BE789" s="14"/>
      <c r="BF789" s="10"/>
      <c r="BG789" s="10"/>
      <c r="BH789" s="10"/>
      <c r="BI789" s="10"/>
    </row>
    <row r="790" ht="15.75" customHeight="1">
      <c r="A790" s="226"/>
      <c r="B790" s="227"/>
      <c r="C790" s="228"/>
      <c r="D790" s="14"/>
      <c r="E790" s="14"/>
      <c r="F790" s="14"/>
      <c r="G790" s="14"/>
      <c r="H790" s="14"/>
      <c r="I790" s="14"/>
      <c r="J790" s="14"/>
      <c r="K790" s="14"/>
      <c r="L790" s="229"/>
      <c r="M790" s="14"/>
      <c r="N790" s="230"/>
      <c r="O790" s="14"/>
      <c r="P790" s="10"/>
      <c r="Q790" s="14"/>
      <c r="R790" s="14"/>
      <c r="S790" s="14"/>
      <c r="T790" s="14"/>
      <c r="U790" s="14"/>
      <c r="V790" s="14"/>
      <c r="W790" s="14"/>
      <c r="X790" s="14"/>
      <c r="Y790" s="231"/>
      <c r="Z790" s="231"/>
      <c r="AA790" s="231"/>
      <c r="AB790" s="229"/>
      <c r="AC790" s="14"/>
      <c r="AD790" s="14"/>
      <c r="AE790" s="14"/>
      <c r="AF790" s="14"/>
      <c r="AG790" s="14"/>
      <c r="AH790" s="14"/>
      <c r="AI790" s="14"/>
      <c r="AJ790" s="14"/>
      <c r="AK790" s="14"/>
      <c r="AL790" s="14"/>
      <c r="AM790" s="14"/>
      <c r="AN790" s="14"/>
      <c r="AO790" s="230"/>
      <c r="AP790" s="10"/>
      <c r="AQ790" s="10"/>
      <c r="AR790" s="10"/>
      <c r="AS790" s="14"/>
      <c r="AT790" s="10"/>
      <c r="AU790" s="10"/>
      <c r="AV790" s="10"/>
      <c r="AW790" s="10"/>
      <c r="AX790" s="10"/>
      <c r="AY790" s="10"/>
      <c r="AZ790" s="10"/>
      <c r="BA790" s="10"/>
      <c r="BB790" s="10"/>
      <c r="BC790" s="10"/>
      <c r="BD790" s="14"/>
      <c r="BE790" s="14"/>
      <c r="BF790" s="10"/>
      <c r="BG790" s="10"/>
      <c r="BH790" s="10"/>
      <c r="BI790" s="10"/>
    </row>
    <row r="791" ht="15.75" customHeight="1">
      <c r="A791" s="226"/>
      <c r="B791" s="227"/>
      <c r="C791" s="228"/>
      <c r="D791" s="14"/>
      <c r="E791" s="14"/>
      <c r="F791" s="14"/>
      <c r="G791" s="14"/>
      <c r="H791" s="14"/>
      <c r="I791" s="14"/>
      <c r="J791" s="14"/>
      <c r="K791" s="14"/>
      <c r="L791" s="229"/>
      <c r="M791" s="14"/>
      <c r="N791" s="230"/>
      <c r="O791" s="14"/>
      <c r="P791" s="10"/>
      <c r="Q791" s="14"/>
      <c r="R791" s="14"/>
      <c r="S791" s="14"/>
      <c r="T791" s="14"/>
      <c r="U791" s="14"/>
      <c r="V791" s="14"/>
      <c r="W791" s="14"/>
      <c r="X791" s="14"/>
      <c r="Y791" s="231"/>
      <c r="Z791" s="231"/>
      <c r="AA791" s="231"/>
      <c r="AB791" s="229"/>
      <c r="AC791" s="14"/>
      <c r="AD791" s="14"/>
      <c r="AE791" s="14"/>
      <c r="AF791" s="14"/>
      <c r="AG791" s="14"/>
      <c r="AH791" s="14"/>
      <c r="AI791" s="14"/>
      <c r="AJ791" s="14"/>
      <c r="AK791" s="14"/>
      <c r="AL791" s="14"/>
      <c r="AM791" s="14"/>
      <c r="AN791" s="14"/>
      <c r="AO791" s="230"/>
      <c r="AP791" s="10"/>
      <c r="AQ791" s="10"/>
      <c r="AR791" s="10"/>
      <c r="AS791" s="14"/>
      <c r="AT791" s="10"/>
      <c r="AU791" s="10"/>
      <c r="AV791" s="10"/>
      <c r="AW791" s="10"/>
      <c r="AX791" s="10"/>
      <c r="AY791" s="10"/>
      <c r="AZ791" s="10"/>
      <c r="BA791" s="10"/>
      <c r="BB791" s="10"/>
      <c r="BC791" s="10"/>
      <c r="BD791" s="14"/>
      <c r="BE791" s="14"/>
      <c r="BF791" s="10"/>
      <c r="BG791" s="10"/>
      <c r="BH791" s="10"/>
      <c r="BI791" s="10"/>
    </row>
    <row r="792" ht="15.75" customHeight="1">
      <c r="A792" s="226"/>
      <c r="B792" s="227"/>
      <c r="C792" s="228"/>
      <c r="D792" s="14"/>
      <c r="E792" s="14"/>
      <c r="F792" s="14"/>
      <c r="G792" s="14"/>
      <c r="H792" s="14"/>
      <c r="I792" s="14"/>
      <c r="J792" s="14"/>
      <c r="K792" s="14"/>
      <c r="L792" s="229"/>
      <c r="M792" s="14"/>
      <c r="N792" s="230"/>
      <c r="O792" s="14"/>
      <c r="P792" s="10"/>
      <c r="Q792" s="14"/>
      <c r="R792" s="14"/>
      <c r="S792" s="14"/>
      <c r="T792" s="14"/>
      <c r="U792" s="14"/>
      <c r="V792" s="14"/>
      <c r="W792" s="14"/>
      <c r="X792" s="14"/>
      <c r="Y792" s="231"/>
      <c r="Z792" s="231"/>
      <c r="AA792" s="231"/>
      <c r="AB792" s="229"/>
      <c r="AC792" s="14"/>
      <c r="AD792" s="14"/>
      <c r="AE792" s="14"/>
      <c r="AF792" s="14"/>
      <c r="AG792" s="14"/>
      <c r="AH792" s="14"/>
      <c r="AI792" s="14"/>
      <c r="AJ792" s="14"/>
      <c r="AK792" s="14"/>
      <c r="AL792" s="14"/>
      <c r="AM792" s="14"/>
      <c r="AN792" s="14"/>
      <c r="AO792" s="230"/>
      <c r="AP792" s="10"/>
      <c r="AQ792" s="10"/>
      <c r="AR792" s="10"/>
      <c r="AS792" s="14"/>
      <c r="AT792" s="10"/>
      <c r="AU792" s="10"/>
      <c r="AV792" s="10"/>
      <c r="AW792" s="10"/>
      <c r="AX792" s="10"/>
      <c r="AY792" s="10"/>
      <c r="AZ792" s="10"/>
      <c r="BA792" s="10"/>
      <c r="BB792" s="10"/>
      <c r="BC792" s="10"/>
      <c r="BD792" s="14"/>
      <c r="BE792" s="14"/>
      <c r="BF792" s="10"/>
      <c r="BG792" s="10"/>
      <c r="BH792" s="10"/>
      <c r="BI792" s="10"/>
    </row>
    <row r="793" ht="15.75" customHeight="1">
      <c r="A793" s="226"/>
      <c r="B793" s="227"/>
      <c r="C793" s="228"/>
      <c r="D793" s="14"/>
      <c r="E793" s="14"/>
      <c r="F793" s="14"/>
      <c r="G793" s="14"/>
      <c r="H793" s="14"/>
      <c r="I793" s="14"/>
      <c r="J793" s="14"/>
      <c r="K793" s="14"/>
      <c r="L793" s="229"/>
      <c r="M793" s="14"/>
      <c r="N793" s="230"/>
      <c r="O793" s="14"/>
      <c r="P793" s="10"/>
      <c r="Q793" s="14"/>
      <c r="R793" s="14"/>
      <c r="S793" s="14"/>
      <c r="T793" s="14"/>
      <c r="U793" s="14"/>
      <c r="V793" s="14"/>
      <c r="W793" s="14"/>
      <c r="X793" s="14"/>
      <c r="Y793" s="231"/>
      <c r="Z793" s="231"/>
      <c r="AA793" s="231"/>
      <c r="AB793" s="229"/>
      <c r="AC793" s="14"/>
      <c r="AD793" s="14"/>
      <c r="AE793" s="14"/>
      <c r="AF793" s="14"/>
      <c r="AG793" s="14"/>
      <c r="AH793" s="14"/>
      <c r="AI793" s="14"/>
      <c r="AJ793" s="14"/>
      <c r="AK793" s="14"/>
      <c r="AL793" s="14"/>
      <c r="AM793" s="14"/>
      <c r="AN793" s="14"/>
      <c r="AO793" s="230"/>
      <c r="AP793" s="10"/>
      <c r="AQ793" s="10"/>
      <c r="AR793" s="10"/>
      <c r="AS793" s="14"/>
      <c r="AT793" s="10"/>
      <c r="AU793" s="10"/>
      <c r="AV793" s="10"/>
      <c r="AW793" s="10"/>
      <c r="AX793" s="10"/>
      <c r="AY793" s="10"/>
      <c r="AZ793" s="10"/>
      <c r="BA793" s="10"/>
      <c r="BB793" s="10"/>
      <c r="BC793" s="10"/>
      <c r="BD793" s="14"/>
      <c r="BE793" s="14"/>
      <c r="BF793" s="10"/>
      <c r="BG793" s="10"/>
      <c r="BH793" s="10"/>
      <c r="BI793" s="10"/>
    </row>
    <row r="794" ht="15.75" customHeight="1">
      <c r="A794" s="226"/>
      <c r="B794" s="227"/>
      <c r="C794" s="228"/>
      <c r="D794" s="14"/>
      <c r="E794" s="14"/>
      <c r="F794" s="14"/>
      <c r="G794" s="14"/>
      <c r="H794" s="14"/>
      <c r="I794" s="14"/>
      <c r="J794" s="14"/>
      <c r="K794" s="14"/>
      <c r="L794" s="229"/>
      <c r="M794" s="14"/>
      <c r="N794" s="230"/>
      <c r="O794" s="14"/>
      <c r="P794" s="10"/>
      <c r="Q794" s="14"/>
      <c r="R794" s="14"/>
      <c r="S794" s="14"/>
      <c r="T794" s="14"/>
      <c r="U794" s="14"/>
      <c r="V794" s="14"/>
      <c r="W794" s="14"/>
      <c r="X794" s="14"/>
      <c r="Y794" s="231"/>
      <c r="Z794" s="231"/>
      <c r="AA794" s="231"/>
      <c r="AB794" s="229"/>
      <c r="AC794" s="14"/>
      <c r="AD794" s="14"/>
      <c r="AE794" s="14"/>
      <c r="AF794" s="14"/>
      <c r="AG794" s="14"/>
      <c r="AH794" s="14"/>
      <c r="AI794" s="14"/>
      <c r="AJ794" s="14"/>
      <c r="AK794" s="14"/>
      <c r="AL794" s="14"/>
      <c r="AM794" s="14"/>
      <c r="AN794" s="14"/>
      <c r="AO794" s="230"/>
      <c r="AP794" s="10"/>
      <c r="AQ794" s="10"/>
      <c r="AR794" s="10"/>
      <c r="AS794" s="14"/>
      <c r="AT794" s="10"/>
      <c r="AU794" s="10"/>
      <c r="AV794" s="10"/>
      <c r="AW794" s="10"/>
      <c r="AX794" s="10"/>
      <c r="AY794" s="10"/>
      <c r="AZ794" s="10"/>
      <c r="BA794" s="10"/>
      <c r="BB794" s="10"/>
      <c r="BC794" s="10"/>
      <c r="BD794" s="14"/>
      <c r="BE794" s="14"/>
      <c r="BF794" s="10"/>
      <c r="BG794" s="10"/>
      <c r="BH794" s="10"/>
      <c r="BI794" s="10"/>
    </row>
    <row r="795" ht="15.75" customHeight="1">
      <c r="A795" s="226"/>
      <c r="B795" s="227"/>
      <c r="C795" s="228"/>
      <c r="D795" s="14"/>
      <c r="E795" s="14"/>
      <c r="F795" s="14"/>
      <c r="G795" s="14"/>
      <c r="H795" s="14"/>
      <c r="I795" s="14"/>
      <c r="J795" s="14"/>
      <c r="K795" s="14"/>
      <c r="L795" s="229"/>
      <c r="M795" s="14"/>
      <c r="N795" s="230"/>
      <c r="O795" s="14"/>
      <c r="P795" s="10"/>
      <c r="Q795" s="14"/>
      <c r="R795" s="14"/>
      <c r="S795" s="14"/>
      <c r="T795" s="14"/>
      <c r="U795" s="14"/>
      <c r="V795" s="14"/>
      <c r="W795" s="14"/>
      <c r="X795" s="14"/>
      <c r="Y795" s="231"/>
      <c r="Z795" s="231"/>
      <c r="AA795" s="231"/>
      <c r="AB795" s="229"/>
      <c r="AC795" s="14"/>
      <c r="AD795" s="14"/>
      <c r="AE795" s="14"/>
      <c r="AF795" s="14"/>
      <c r="AG795" s="14"/>
      <c r="AH795" s="14"/>
      <c r="AI795" s="14"/>
      <c r="AJ795" s="14"/>
      <c r="AK795" s="14"/>
      <c r="AL795" s="14"/>
      <c r="AM795" s="14"/>
      <c r="AN795" s="14"/>
      <c r="AO795" s="230"/>
      <c r="AP795" s="10"/>
      <c r="AQ795" s="10"/>
      <c r="AR795" s="10"/>
      <c r="AS795" s="14"/>
      <c r="AT795" s="10"/>
      <c r="AU795" s="10"/>
      <c r="AV795" s="10"/>
      <c r="AW795" s="10"/>
      <c r="AX795" s="10"/>
      <c r="AY795" s="10"/>
      <c r="AZ795" s="10"/>
      <c r="BA795" s="10"/>
      <c r="BB795" s="10"/>
      <c r="BC795" s="10"/>
      <c r="BD795" s="14"/>
      <c r="BE795" s="14"/>
      <c r="BF795" s="10"/>
      <c r="BG795" s="10"/>
      <c r="BH795" s="10"/>
      <c r="BI795" s="10"/>
    </row>
    <row r="796" ht="15.75" customHeight="1">
      <c r="A796" s="226"/>
      <c r="B796" s="227"/>
      <c r="C796" s="228"/>
      <c r="D796" s="14"/>
      <c r="E796" s="14"/>
      <c r="F796" s="14"/>
      <c r="G796" s="14"/>
      <c r="H796" s="14"/>
      <c r="I796" s="14"/>
      <c r="J796" s="14"/>
      <c r="K796" s="14"/>
      <c r="L796" s="229"/>
      <c r="M796" s="14"/>
      <c r="N796" s="230"/>
      <c r="O796" s="14"/>
      <c r="P796" s="10"/>
      <c r="Q796" s="14"/>
      <c r="R796" s="14"/>
      <c r="S796" s="14"/>
      <c r="T796" s="14"/>
      <c r="U796" s="14"/>
      <c r="V796" s="14"/>
      <c r="W796" s="14"/>
      <c r="X796" s="14"/>
      <c r="Y796" s="231"/>
      <c r="Z796" s="231"/>
      <c r="AA796" s="231"/>
      <c r="AB796" s="229"/>
      <c r="AC796" s="14"/>
      <c r="AD796" s="14"/>
      <c r="AE796" s="14"/>
      <c r="AF796" s="14"/>
      <c r="AG796" s="14"/>
      <c r="AH796" s="14"/>
      <c r="AI796" s="14"/>
      <c r="AJ796" s="14"/>
      <c r="AK796" s="14"/>
      <c r="AL796" s="14"/>
      <c r="AM796" s="14"/>
      <c r="AN796" s="14"/>
      <c r="AO796" s="230"/>
      <c r="AP796" s="10"/>
      <c r="AQ796" s="10"/>
      <c r="AR796" s="10"/>
      <c r="AS796" s="14"/>
      <c r="AT796" s="10"/>
      <c r="AU796" s="10"/>
      <c r="AV796" s="10"/>
      <c r="AW796" s="10"/>
      <c r="AX796" s="10"/>
      <c r="AY796" s="10"/>
      <c r="AZ796" s="10"/>
      <c r="BA796" s="10"/>
      <c r="BB796" s="10"/>
      <c r="BC796" s="10"/>
      <c r="BD796" s="14"/>
      <c r="BE796" s="14"/>
      <c r="BF796" s="10"/>
      <c r="BG796" s="10"/>
      <c r="BH796" s="10"/>
      <c r="BI796" s="10"/>
    </row>
    <row r="797" ht="15.75" customHeight="1">
      <c r="A797" s="226"/>
      <c r="B797" s="227"/>
      <c r="C797" s="228"/>
      <c r="D797" s="14"/>
      <c r="E797" s="14"/>
      <c r="F797" s="14"/>
      <c r="G797" s="14"/>
      <c r="H797" s="14"/>
      <c r="I797" s="14"/>
      <c r="J797" s="14"/>
      <c r="K797" s="14"/>
      <c r="L797" s="229"/>
      <c r="M797" s="14"/>
      <c r="N797" s="230"/>
      <c r="O797" s="14"/>
      <c r="P797" s="10"/>
      <c r="Q797" s="14"/>
      <c r="R797" s="14"/>
      <c r="S797" s="14"/>
      <c r="T797" s="14"/>
      <c r="U797" s="14"/>
      <c r="V797" s="14"/>
      <c r="W797" s="14"/>
      <c r="X797" s="14"/>
      <c r="Y797" s="231"/>
      <c r="Z797" s="231"/>
      <c r="AA797" s="231"/>
      <c r="AB797" s="229"/>
      <c r="AC797" s="14"/>
      <c r="AD797" s="14"/>
      <c r="AE797" s="14"/>
      <c r="AF797" s="14"/>
      <c r="AG797" s="14"/>
      <c r="AH797" s="14"/>
      <c r="AI797" s="14"/>
      <c r="AJ797" s="14"/>
      <c r="AK797" s="14"/>
      <c r="AL797" s="14"/>
      <c r="AM797" s="14"/>
      <c r="AN797" s="14"/>
      <c r="AO797" s="230"/>
      <c r="AP797" s="10"/>
      <c r="AQ797" s="10"/>
      <c r="AR797" s="10"/>
      <c r="AS797" s="14"/>
      <c r="AT797" s="10"/>
      <c r="AU797" s="10"/>
      <c r="AV797" s="10"/>
      <c r="AW797" s="10"/>
      <c r="AX797" s="10"/>
      <c r="AY797" s="10"/>
      <c r="AZ797" s="10"/>
      <c r="BA797" s="10"/>
      <c r="BB797" s="10"/>
      <c r="BC797" s="10"/>
      <c r="BD797" s="14"/>
      <c r="BE797" s="14"/>
      <c r="BF797" s="10"/>
      <c r="BG797" s="10"/>
      <c r="BH797" s="10"/>
      <c r="BI797" s="10"/>
    </row>
    <row r="798" ht="15.75" customHeight="1">
      <c r="A798" s="226"/>
      <c r="B798" s="227"/>
      <c r="C798" s="228"/>
      <c r="D798" s="14"/>
      <c r="E798" s="14"/>
      <c r="F798" s="14"/>
      <c r="G798" s="14"/>
      <c r="H798" s="14"/>
      <c r="I798" s="14"/>
      <c r="J798" s="14"/>
      <c r="K798" s="14"/>
      <c r="L798" s="229"/>
      <c r="M798" s="14"/>
      <c r="N798" s="230"/>
      <c r="O798" s="14"/>
      <c r="P798" s="10"/>
      <c r="Q798" s="14"/>
      <c r="R798" s="14"/>
      <c r="S798" s="14"/>
      <c r="T798" s="14"/>
      <c r="U798" s="14"/>
      <c r="V798" s="14"/>
      <c r="W798" s="14"/>
      <c r="X798" s="14"/>
      <c r="Y798" s="231"/>
      <c r="Z798" s="231"/>
      <c r="AA798" s="231"/>
      <c r="AB798" s="229"/>
      <c r="AC798" s="14"/>
      <c r="AD798" s="14"/>
      <c r="AE798" s="14"/>
      <c r="AF798" s="14"/>
      <c r="AG798" s="14"/>
      <c r="AH798" s="14"/>
      <c r="AI798" s="14"/>
      <c r="AJ798" s="14"/>
      <c r="AK798" s="14"/>
      <c r="AL798" s="14"/>
      <c r="AM798" s="14"/>
      <c r="AN798" s="14"/>
      <c r="AO798" s="230"/>
      <c r="AP798" s="10"/>
      <c r="AQ798" s="10"/>
      <c r="AR798" s="10"/>
      <c r="AS798" s="14"/>
      <c r="AT798" s="10"/>
      <c r="AU798" s="10"/>
      <c r="AV798" s="10"/>
      <c r="AW798" s="10"/>
      <c r="AX798" s="10"/>
      <c r="AY798" s="10"/>
      <c r="AZ798" s="10"/>
      <c r="BA798" s="10"/>
      <c r="BB798" s="10"/>
      <c r="BC798" s="10"/>
      <c r="BD798" s="14"/>
      <c r="BE798" s="14"/>
      <c r="BF798" s="10"/>
      <c r="BG798" s="10"/>
      <c r="BH798" s="10"/>
      <c r="BI798" s="10"/>
    </row>
    <row r="799" ht="15.75" customHeight="1">
      <c r="A799" s="226"/>
      <c r="B799" s="227"/>
      <c r="C799" s="228"/>
      <c r="D799" s="14"/>
      <c r="E799" s="14"/>
      <c r="F799" s="14"/>
      <c r="G799" s="14"/>
      <c r="H799" s="14"/>
      <c r="I799" s="14"/>
      <c r="J799" s="14"/>
      <c r="K799" s="14"/>
      <c r="L799" s="229"/>
      <c r="M799" s="14"/>
      <c r="N799" s="230"/>
      <c r="O799" s="14"/>
      <c r="P799" s="10"/>
      <c r="Q799" s="14"/>
      <c r="R799" s="14"/>
      <c r="S799" s="14"/>
      <c r="T799" s="14"/>
      <c r="U799" s="14"/>
      <c r="V799" s="14"/>
      <c r="W799" s="14"/>
      <c r="X799" s="14"/>
      <c r="Y799" s="231"/>
      <c r="Z799" s="231"/>
      <c r="AA799" s="231"/>
      <c r="AB799" s="229"/>
      <c r="AC799" s="14"/>
      <c r="AD799" s="14"/>
      <c r="AE799" s="14"/>
      <c r="AF799" s="14"/>
      <c r="AG799" s="14"/>
      <c r="AH799" s="14"/>
      <c r="AI799" s="14"/>
      <c r="AJ799" s="14"/>
      <c r="AK799" s="14"/>
      <c r="AL799" s="14"/>
      <c r="AM799" s="14"/>
      <c r="AN799" s="14"/>
      <c r="AO799" s="230"/>
      <c r="AP799" s="10"/>
      <c r="AQ799" s="10"/>
      <c r="AR799" s="10"/>
      <c r="AS799" s="14"/>
      <c r="AT799" s="10"/>
      <c r="AU799" s="10"/>
      <c r="AV799" s="10"/>
      <c r="AW799" s="10"/>
      <c r="AX799" s="10"/>
      <c r="AY799" s="10"/>
      <c r="AZ799" s="10"/>
      <c r="BA799" s="10"/>
      <c r="BB799" s="10"/>
      <c r="BC799" s="10"/>
      <c r="BD799" s="14"/>
      <c r="BE799" s="14"/>
      <c r="BF799" s="10"/>
      <c r="BG799" s="10"/>
      <c r="BH799" s="10"/>
      <c r="BI799" s="10"/>
    </row>
    <row r="800" ht="15.75" customHeight="1">
      <c r="A800" s="226"/>
      <c r="B800" s="227"/>
      <c r="C800" s="228"/>
      <c r="D800" s="14"/>
      <c r="E800" s="14"/>
      <c r="F800" s="14"/>
      <c r="G800" s="14"/>
      <c r="H800" s="14"/>
      <c r="I800" s="14"/>
      <c r="J800" s="14"/>
      <c r="K800" s="14"/>
      <c r="L800" s="229"/>
      <c r="M800" s="14"/>
      <c r="N800" s="230"/>
      <c r="O800" s="14"/>
      <c r="P800" s="10"/>
      <c r="Q800" s="14"/>
      <c r="R800" s="14"/>
      <c r="S800" s="14"/>
      <c r="T800" s="14"/>
      <c r="U800" s="14"/>
      <c r="V800" s="14"/>
      <c r="W800" s="14"/>
      <c r="X800" s="14"/>
      <c r="Y800" s="231"/>
      <c r="Z800" s="231"/>
      <c r="AA800" s="231"/>
      <c r="AB800" s="229"/>
      <c r="AC800" s="14"/>
      <c r="AD800" s="14"/>
      <c r="AE800" s="14"/>
      <c r="AF800" s="14"/>
      <c r="AG800" s="14"/>
      <c r="AH800" s="14"/>
      <c r="AI800" s="14"/>
      <c r="AJ800" s="14"/>
      <c r="AK800" s="14"/>
      <c r="AL800" s="14"/>
      <c r="AM800" s="14"/>
      <c r="AN800" s="14"/>
      <c r="AO800" s="230"/>
      <c r="AP800" s="10"/>
      <c r="AQ800" s="10"/>
      <c r="AR800" s="10"/>
      <c r="AS800" s="14"/>
      <c r="AT800" s="10"/>
      <c r="AU800" s="10"/>
      <c r="AV800" s="10"/>
      <c r="AW800" s="10"/>
      <c r="AX800" s="10"/>
      <c r="AY800" s="10"/>
      <c r="AZ800" s="10"/>
      <c r="BA800" s="10"/>
      <c r="BB800" s="10"/>
      <c r="BC800" s="10"/>
      <c r="BD800" s="14"/>
      <c r="BE800" s="14"/>
      <c r="BF800" s="10"/>
      <c r="BG800" s="10"/>
      <c r="BH800" s="10"/>
      <c r="BI800" s="10"/>
    </row>
    <row r="801" ht="15.75" customHeight="1">
      <c r="A801" s="226"/>
      <c r="B801" s="227"/>
      <c r="C801" s="228"/>
      <c r="D801" s="14"/>
      <c r="E801" s="14"/>
      <c r="F801" s="14"/>
      <c r="G801" s="14"/>
      <c r="H801" s="14"/>
      <c r="I801" s="14"/>
      <c r="J801" s="14"/>
      <c r="K801" s="14"/>
      <c r="L801" s="229"/>
      <c r="M801" s="14"/>
      <c r="N801" s="230"/>
      <c r="O801" s="14"/>
      <c r="P801" s="10"/>
      <c r="Q801" s="14"/>
      <c r="R801" s="14"/>
      <c r="S801" s="14"/>
      <c r="T801" s="14"/>
      <c r="U801" s="14"/>
      <c r="V801" s="14"/>
      <c r="W801" s="14"/>
      <c r="X801" s="14"/>
      <c r="Y801" s="231"/>
      <c r="Z801" s="231"/>
      <c r="AA801" s="231"/>
      <c r="AB801" s="229"/>
      <c r="AC801" s="14"/>
      <c r="AD801" s="14"/>
      <c r="AE801" s="14"/>
      <c r="AF801" s="14"/>
      <c r="AG801" s="14"/>
      <c r="AH801" s="14"/>
      <c r="AI801" s="14"/>
      <c r="AJ801" s="14"/>
      <c r="AK801" s="14"/>
      <c r="AL801" s="14"/>
      <c r="AM801" s="14"/>
      <c r="AN801" s="14"/>
      <c r="AO801" s="230"/>
      <c r="AP801" s="10"/>
      <c r="AQ801" s="10"/>
      <c r="AR801" s="10"/>
      <c r="AS801" s="14"/>
      <c r="AT801" s="10"/>
      <c r="AU801" s="10"/>
      <c r="AV801" s="10"/>
      <c r="AW801" s="10"/>
      <c r="AX801" s="10"/>
      <c r="AY801" s="10"/>
      <c r="AZ801" s="10"/>
      <c r="BA801" s="10"/>
      <c r="BB801" s="10"/>
      <c r="BC801" s="10"/>
      <c r="BD801" s="14"/>
      <c r="BE801" s="14"/>
      <c r="BF801" s="10"/>
      <c r="BG801" s="10"/>
      <c r="BH801" s="10"/>
      <c r="BI801" s="10"/>
    </row>
    <row r="802" ht="15.75" customHeight="1">
      <c r="A802" s="226"/>
      <c r="B802" s="227"/>
      <c r="C802" s="228"/>
      <c r="D802" s="14"/>
      <c r="E802" s="14"/>
      <c r="F802" s="14"/>
      <c r="G802" s="14"/>
      <c r="H802" s="14"/>
      <c r="I802" s="14"/>
      <c r="J802" s="14"/>
      <c r="K802" s="14"/>
      <c r="L802" s="229"/>
      <c r="M802" s="14"/>
      <c r="N802" s="230"/>
      <c r="O802" s="14"/>
      <c r="P802" s="10"/>
      <c r="Q802" s="14"/>
      <c r="R802" s="14"/>
      <c r="S802" s="14"/>
      <c r="T802" s="14"/>
      <c r="U802" s="14"/>
      <c r="V802" s="14"/>
      <c r="W802" s="14"/>
      <c r="X802" s="14"/>
      <c r="Y802" s="231"/>
      <c r="Z802" s="231"/>
      <c r="AA802" s="231"/>
      <c r="AB802" s="229"/>
      <c r="AC802" s="14"/>
      <c r="AD802" s="14"/>
      <c r="AE802" s="14"/>
      <c r="AF802" s="14"/>
      <c r="AG802" s="14"/>
      <c r="AH802" s="14"/>
      <c r="AI802" s="14"/>
      <c r="AJ802" s="14"/>
      <c r="AK802" s="14"/>
      <c r="AL802" s="14"/>
      <c r="AM802" s="14"/>
      <c r="AN802" s="14"/>
      <c r="AO802" s="230"/>
      <c r="AP802" s="10"/>
      <c r="AQ802" s="10"/>
      <c r="AR802" s="10"/>
      <c r="AS802" s="14"/>
      <c r="AT802" s="10"/>
      <c r="AU802" s="10"/>
      <c r="AV802" s="10"/>
      <c r="AW802" s="10"/>
      <c r="AX802" s="10"/>
      <c r="AY802" s="10"/>
      <c r="AZ802" s="10"/>
      <c r="BA802" s="10"/>
      <c r="BB802" s="10"/>
      <c r="BC802" s="10"/>
      <c r="BD802" s="14"/>
      <c r="BE802" s="14"/>
      <c r="BF802" s="10"/>
      <c r="BG802" s="10"/>
      <c r="BH802" s="10"/>
      <c r="BI802" s="10"/>
    </row>
    <row r="803" ht="15.75" customHeight="1">
      <c r="A803" s="226"/>
      <c r="B803" s="227"/>
      <c r="C803" s="228"/>
      <c r="D803" s="14"/>
      <c r="E803" s="14"/>
      <c r="F803" s="14"/>
      <c r="G803" s="14"/>
      <c r="H803" s="14"/>
      <c r="I803" s="14"/>
      <c r="J803" s="14"/>
      <c r="K803" s="14"/>
      <c r="L803" s="229"/>
      <c r="M803" s="14"/>
      <c r="N803" s="230"/>
      <c r="O803" s="14"/>
      <c r="P803" s="10"/>
      <c r="Q803" s="14"/>
      <c r="R803" s="14"/>
      <c r="S803" s="14"/>
      <c r="T803" s="14"/>
      <c r="U803" s="14"/>
      <c r="V803" s="14"/>
      <c r="W803" s="14"/>
      <c r="X803" s="14"/>
      <c r="Y803" s="231"/>
      <c r="Z803" s="231"/>
      <c r="AA803" s="231"/>
      <c r="AB803" s="229"/>
      <c r="AC803" s="14"/>
      <c r="AD803" s="14"/>
      <c r="AE803" s="14"/>
      <c r="AF803" s="14"/>
      <c r="AG803" s="14"/>
      <c r="AH803" s="14"/>
      <c r="AI803" s="14"/>
      <c r="AJ803" s="14"/>
      <c r="AK803" s="14"/>
      <c r="AL803" s="14"/>
      <c r="AM803" s="14"/>
      <c r="AN803" s="14"/>
      <c r="AO803" s="230"/>
      <c r="AP803" s="10"/>
      <c r="AQ803" s="10"/>
      <c r="AR803" s="10"/>
      <c r="AS803" s="14"/>
      <c r="AT803" s="10"/>
      <c r="AU803" s="10"/>
      <c r="AV803" s="10"/>
      <c r="AW803" s="10"/>
      <c r="AX803" s="10"/>
      <c r="AY803" s="10"/>
      <c r="AZ803" s="10"/>
      <c r="BA803" s="10"/>
      <c r="BB803" s="10"/>
      <c r="BC803" s="10"/>
      <c r="BD803" s="14"/>
      <c r="BE803" s="14"/>
      <c r="BF803" s="10"/>
      <c r="BG803" s="10"/>
      <c r="BH803" s="10"/>
      <c r="BI803" s="10"/>
    </row>
    <row r="804" ht="15.75" customHeight="1">
      <c r="A804" s="226"/>
      <c r="B804" s="227"/>
      <c r="C804" s="228"/>
      <c r="D804" s="14"/>
      <c r="E804" s="14"/>
      <c r="F804" s="14"/>
      <c r="G804" s="14"/>
      <c r="H804" s="14"/>
      <c r="I804" s="14"/>
      <c r="J804" s="14"/>
      <c r="K804" s="14"/>
      <c r="L804" s="229"/>
      <c r="M804" s="14"/>
      <c r="N804" s="230"/>
      <c r="O804" s="14"/>
      <c r="P804" s="10"/>
      <c r="Q804" s="14"/>
      <c r="R804" s="14"/>
      <c r="S804" s="14"/>
      <c r="T804" s="14"/>
      <c r="U804" s="14"/>
      <c r="V804" s="14"/>
      <c r="W804" s="14"/>
      <c r="X804" s="14"/>
      <c r="Y804" s="231"/>
      <c r="Z804" s="231"/>
      <c r="AA804" s="231"/>
      <c r="AB804" s="229"/>
      <c r="AC804" s="14"/>
      <c r="AD804" s="14"/>
      <c r="AE804" s="14"/>
      <c r="AF804" s="14"/>
      <c r="AG804" s="14"/>
      <c r="AH804" s="14"/>
      <c r="AI804" s="14"/>
      <c r="AJ804" s="14"/>
      <c r="AK804" s="14"/>
      <c r="AL804" s="14"/>
      <c r="AM804" s="14"/>
      <c r="AN804" s="14"/>
      <c r="AO804" s="230"/>
      <c r="AP804" s="10"/>
      <c r="AQ804" s="10"/>
      <c r="AR804" s="10"/>
      <c r="AS804" s="14"/>
      <c r="AT804" s="10"/>
      <c r="AU804" s="10"/>
      <c r="AV804" s="10"/>
      <c r="AW804" s="10"/>
      <c r="AX804" s="10"/>
      <c r="AY804" s="10"/>
      <c r="AZ804" s="10"/>
      <c r="BA804" s="10"/>
      <c r="BB804" s="10"/>
      <c r="BC804" s="10"/>
      <c r="BD804" s="14"/>
      <c r="BE804" s="14"/>
      <c r="BF804" s="10"/>
      <c r="BG804" s="10"/>
      <c r="BH804" s="10"/>
      <c r="BI804" s="10"/>
    </row>
    <row r="805" ht="15.75" customHeight="1">
      <c r="A805" s="226"/>
      <c r="B805" s="227"/>
      <c r="C805" s="228"/>
      <c r="D805" s="14"/>
      <c r="E805" s="14"/>
      <c r="F805" s="14"/>
      <c r="G805" s="14"/>
      <c r="H805" s="14"/>
      <c r="I805" s="14"/>
      <c r="J805" s="14"/>
      <c r="K805" s="14"/>
      <c r="L805" s="229"/>
      <c r="M805" s="14"/>
      <c r="N805" s="230"/>
      <c r="O805" s="14"/>
      <c r="P805" s="10"/>
      <c r="Q805" s="14"/>
      <c r="R805" s="14"/>
      <c r="S805" s="14"/>
      <c r="T805" s="14"/>
      <c r="U805" s="14"/>
      <c r="V805" s="14"/>
      <c r="W805" s="14"/>
      <c r="X805" s="14"/>
      <c r="Y805" s="231"/>
      <c r="Z805" s="231"/>
      <c r="AA805" s="231"/>
      <c r="AB805" s="229"/>
      <c r="AC805" s="14"/>
      <c r="AD805" s="14"/>
      <c r="AE805" s="14"/>
      <c r="AF805" s="14"/>
      <c r="AG805" s="14"/>
      <c r="AH805" s="14"/>
      <c r="AI805" s="14"/>
      <c r="AJ805" s="14"/>
      <c r="AK805" s="14"/>
      <c r="AL805" s="14"/>
      <c r="AM805" s="14"/>
      <c r="AN805" s="14"/>
      <c r="AO805" s="230"/>
      <c r="AP805" s="10"/>
      <c r="AQ805" s="10"/>
      <c r="AR805" s="10"/>
      <c r="AS805" s="14"/>
      <c r="AT805" s="10"/>
      <c r="AU805" s="10"/>
      <c r="AV805" s="10"/>
      <c r="AW805" s="10"/>
      <c r="AX805" s="10"/>
      <c r="AY805" s="10"/>
      <c r="AZ805" s="10"/>
      <c r="BA805" s="10"/>
      <c r="BB805" s="10"/>
      <c r="BC805" s="10"/>
      <c r="BD805" s="14"/>
      <c r="BE805" s="14"/>
      <c r="BF805" s="10"/>
      <c r="BG805" s="10"/>
      <c r="BH805" s="10"/>
      <c r="BI805" s="10"/>
    </row>
    <row r="806" ht="15.75" customHeight="1">
      <c r="A806" s="226"/>
      <c r="B806" s="227"/>
      <c r="C806" s="228"/>
      <c r="D806" s="14"/>
      <c r="E806" s="14"/>
      <c r="F806" s="14"/>
      <c r="G806" s="14"/>
      <c r="H806" s="14"/>
      <c r="I806" s="14"/>
      <c r="J806" s="14"/>
      <c r="K806" s="14"/>
      <c r="L806" s="229"/>
      <c r="M806" s="14"/>
      <c r="N806" s="230"/>
      <c r="O806" s="14"/>
      <c r="P806" s="10"/>
      <c r="Q806" s="14"/>
      <c r="R806" s="14"/>
      <c r="S806" s="14"/>
      <c r="T806" s="14"/>
      <c r="U806" s="14"/>
      <c r="V806" s="14"/>
      <c r="W806" s="14"/>
      <c r="X806" s="14"/>
      <c r="Y806" s="231"/>
      <c r="Z806" s="231"/>
      <c r="AA806" s="231"/>
      <c r="AB806" s="229"/>
      <c r="AC806" s="14"/>
      <c r="AD806" s="14"/>
      <c r="AE806" s="14"/>
      <c r="AF806" s="14"/>
      <c r="AG806" s="14"/>
      <c r="AH806" s="14"/>
      <c r="AI806" s="14"/>
      <c r="AJ806" s="14"/>
      <c r="AK806" s="14"/>
      <c r="AL806" s="14"/>
      <c r="AM806" s="14"/>
      <c r="AN806" s="14"/>
      <c r="AO806" s="230"/>
      <c r="AP806" s="10"/>
      <c r="AQ806" s="10"/>
      <c r="AR806" s="10"/>
      <c r="AS806" s="14"/>
      <c r="AT806" s="10"/>
      <c r="AU806" s="10"/>
      <c r="AV806" s="10"/>
      <c r="AW806" s="10"/>
      <c r="AX806" s="10"/>
      <c r="AY806" s="10"/>
      <c r="AZ806" s="10"/>
      <c r="BA806" s="10"/>
      <c r="BB806" s="10"/>
      <c r="BC806" s="10"/>
      <c r="BD806" s="14"/>
      <c r="BE806" s="14"/>
      <c r="BF806" s="10"/>
      <c r="BG806" s="10"/>
      <c r="BH806" s="10"/>
      <c r="BI806" s="10"/>
    </row>
    <row r="807" ht="15.75" customHeight="1">
      <c r="A807" s="226"/>
      <c r="B807" s="227"/>
      <c r="C807" s="228"/>
      <c r="D807" s="14"/>
      <c r="E807" s="14"/>
      <c r="F807" s="14"/>
      <c r="G807" s="14"/>
      <c r="H807" s="14"/>
      <c r="I807" s="14"/>
      <c r="J807" s="14"/>
      <c r="K807" s="14"/>
      <c r="L807" s="229"/>
      <c r="M807" s="14"/>
      <c r="N807" s="230"/>
      <c r="O807" s="14"/>
      <c r="P807" s="10"/>
      <c r="Q807" s="14"/>
      <c r="R807" s="14"/>
      <c r="S807" s="14"/>
      <c r="T807" s="14"/>
      <c r="U807" s="14"/>
      <c r="V807" s="14"/>
      <c r="W807" s="14"/>
      <c r="X807" s="14"/>
      <c r="Y807" s="231"/>
      <c r="Z807" s="231"/>
      <c r="AA807" s="231"/>
      <c r="AB807" s="229"/>
      <c r="AC807" s="14"/>
      <c r="AD807" s="14"/>
      <c r="AE807" s="14"/>
      <c r="AF807" s="14"/>
      <c r="AG807" s="14"/>
      <c r="AH807" s="14"/>
      <c r="AI807" s="14"/>
      <c r="AJ807" s="14"/>
      <c r="AK807" s="14"/>
      <c r="AL807" s="14"/>
      <c r="AM807" s="14"/>
      <c r="AN807" s="14"/>
      <c r="AO807" s="230"/>
      <c r="AP807" s="10"/>
      <c r="AQ807" s="10"/>
      <c r="AR807" s="10"/>
      <c r="AS807" s="14"/>
      <c r="AT807" s="10"/>
      <c r="AU807" s="10"/>
      <c r="AV807" s="10"/>
      <c r="AW807" s="10"/>
      <c r="AX807" s="10"/>
      <c r="AY807" s="10"/>
      <c r="AZ807" s="10"/>
      <c r="BA807" s="10"/>
      <c r="BB807" s="10"/>
      <c r="BC807" s="10"/>
      <c r="BD807" s="14"/>
      <c r="BE807" s="14"/>
      <c r="BF807" s="10"/>
      <c r="BG807" s="10"/>
      <c r="BH807" s="10"/>
      <c r="BI807" s="10"/>
    </row>
    <row r="808" ht="15.75" customHeight="1">
      <c r="A808" s="226"/>
      <c r="B808" s="227"/>
      <c r="C808" s="228"/>
      <c r="D808" s="14"/>
      <c r="E808" s="14"/>
      <c r="F808" s="14"/>
      <c r="G808" s="14"/>
      <c r="H808" s="14"/>
      <c r="I808" s="14"/>
      <c r="J808" s="14"/>
      <c r="K808" s="14"/>
      <c r="L808" s="229"/>
      <c r="M808" s="14"/>
      <c r="N808" s="230"/>
      <c r="O808" s="14"/>
      <c r="P808" s="10"/>
      <c r="Q808" s="14"/>
      <c r="R808" s="14"/>
      <c r="S808" s="14"/>
      <c r="T808" s="14"/>
      <c r="U808" s="14"/>
      <c r="V808" s="14"/>
      <c r="W808" s="14"/>
      <c r="X808" s="14"/>
      <c r="Y808" s="231"/>
      <c r="Z808" s="231"/>
      <c r="AA808" s="231"/>
      <c r="AB808" s="229"/>
      <c r="AC808" s="14"/>
      <c r="AD808" s="14"/>
      <c r="AE808" s="14"/>
      <c r="AF808" s="14"/>
      <c r="AG808" s="14"/>
      <c r="AH808" s="14"/>
      <c r="AI808" s="14"/>
      <c r="AJ808" s="14"/>
      <c r="AK808" s="14"/>
      <c r="AL808" s="14"/>
      <c r="AM808" s="14"/>
      <c r="AN808" s="14"/>
      <c r="AO808" s="230"/>
      <c r="AP808" s="10"/>
      <c r="AQ808" s="10"/>
      <c r="AR808" s="10"/>
      <c r="AS808" s="14"/>
      <c r="AT808" s="10"/>
      <c r="AU808" s="10"/>
      <c r="AV808" s="10"/>
      <c r="AW808" s="10"/>
      <c r="AX808" s="10"/>
      <c r="AY808" s="10"/>
      <c r="AZ808" s="10"/>
      <c r="BA808" s="10"/>
      <c r="BB808" s="10"/>
      <c r="BC808" s="10"/>
      <c r="BD808" s="14"/>
      <c r="BE808" s="14"/>
      <c r="BF808" s="10"/>
      <c r="BG808" s="10"/>
      <c r="BH808" s="10"/>
      <c r="BI808" s="10"/>
    </row>
    <row r="809" ht="15.75" customHeight="1">
      <c r="A809" s="226"/>
      <c r="B809" s="227"/>
      <c r="C809" s="228"/>
      <c r="D809" s="14"/>
      <c r="E809" s="14"/>
      <c r="F809" s="14"/>
      <c r="G809" s="14"/>
      <c r="H809" s="14"/>
      <c r="I809" s="14"/>
      <c r="J809" s="14"/>
      <c r="K809" s="14"/>
      <c r="L809" s="229"/>
      <c r="M809" s="14"/>
      <c r="N809" s="230"/>
      <c r="O809" s="14"/>
      <c r="P809" s="10"/>
      <c r="Q809" s="14"/>
      <c r="R809" s="14"/>
      <c r="S809" s="14"/>
      <c r="T809" s="14"/>
      <c r="U809" s="14"/>
      <c r="V809" s="14"/>
      <c r="W809" s="14"/>
      <c r="X809" s="14"/>
      <c r="Y809" s="231"/>
      <c r="Z809" s="231"/>
      <c r="AA809" s="231"/>
      <c r="AB809" s="229"/>
      <c r="AC809" s="14"/>
      <c r="AD809" s="14"/>
      <c r="AE809" s="14"/>
      <c r="AF809" s="14"/>
      <c r="AG809" s="14"/>
      <c r="AH809" s="14"/>
      <c r="AI809" s="14"/>
      <c r="AJ809" s="14"/>
      <c r="AK809" s="14"/>
      <c r="AL809" s="14"/>
      <c r="AM809" s="14"/>
      <c r="AN809" s="14"/>
      <c r="AO809" s="230"/>
      <c r="AP809" s="10"/>
      <c r="AQ809" s="10"/>
      <c r="AR809" s="10"/>
      <c r="AS809" s="14"/>
      <c r="AT809" s="10"/>
      <c r="AU809" s="10"/>
      <c r="AV809" s="10"/>
      <c r="AW809" s="10"/>
      <c r="AX809" s="10"/>
      <c r="AY809" s="10"/>
      <c r="AZ809" s="10"/>
      <c r="BA809" s="10"/>
      <c r="BB809" s="10"/>
      <c r="BC809" s="10"/>
      <c r="BD809" s="14"/>
      <c r="BE809" s="14"/>
      <c r="BF809" s="10"/>
      <c r="BG809" s="10"/>
      <c r="BH809" s="10"/>
      <c r="BI809" s="10"/>
    </row>
    <row r="810" ht="15.75" customHeight="1">
      <c r="A810" s="226"/>
      <c r="B810" s="227"/>
      <c r="C810" s="228"/>
      <c r="D810" s="14"/>
      <c r="E810" s="14"/>
      <c r="F810" s="14"/>
      <c r="G810" s="14"/>
      <c r="H810" s="14"/>
      <c r="I810" s="14"/>
      <c r="J810" s="14"/>
      <c r="K810" s="14"/>
      <c r="L810" s="229"/>
      <c r="M810" s="14"/>
      <c r="N810" s="230"/>
      <c r="O810" s="14"/>
      <c r="P810" s="10"/>
      <c r="Q810" s="14"/>
      <c r="R810" s="14"/>
      <c r="S810" s="14"/>
      <c r="T810" s="14"/>
      <c r="U810" s="14"/>
      <c r="V810" s="14"/>
      <c r="W810" s="14"/>
      <c r="X810" s="14"/>
      <c r="Y810" s="231"/>
      <c r="Z810" s="231"/>
      <c r="AA810" s="231"/>
      <c r="AB810" s="229"/>
      <c r="AC810" s="14"/>
      <c r="AD810" s="14"/>
      <c r="AE810" s="14"/>
      <c r="AF810" s="14"/>
      <c r="AG810" s="14"/>
      <c r="AH810" s="14"/>
      <c r="AI810" s="14"/>
      <c r="AJ810" s="14"/>
      <c r="AK810" s="14"/>
      <c r="AL810" s="14"/>
      <c r="AM810" s="14"/>
      <c r="AN810" s="14"/>
      <c r="AO810" s="230"/>
      <c r="AP810" s="10"/>
      <c r="AQ810" s="10"/>
      <c r="AR810" s="10"/>
      <c r="AS810" s="14"/>
      <c r="AT810" s="10"/>
      <c r="AU810" s="10"/>
      <c r="AV810" s="10"/>
      <c r="AW810" s="10"/>
      <c r="AX810" s="10"/>
      <c r="AY810" s="10"/>
      <c r="AZ810" s="10"/>
      <c r="BA810" s="10"/>
      <c r="BB810" s="10"/>
      <c r="BC810" s="10"/>
      <c r="BD810" s="14"/>
      <c r="BE810" s="14"/>
      <c r="BF810" s="10"/>
      <c r="BG810" s="10"/>
      <c r="BH810" s="10"/>
      <c r="BI810" s="10"/>
    </row>
    <row r="811" ht="15.75" customHeight="1">
      <c r="A811" s="226"/>
      <c r="B811" s="227"/>
      <c r="C811" s="228"/>
      <c r="D811" s="14"/>
      <c r="E811" s="14"/>
      <c r="F811" s="14"/>
      <c r="G811" s="14"/>
      <c r="H811" s="14"/>
      <c r="I811" s="14"/>
      <c r="J811" s="14"/>
      <c r="K811" s="14"/>
      <c r="L811" s="229"/>
      <c r="M811" s="14"/>
      <c r="N811" s="230"/>
      <c r="O811" s="14"/>
      <c r="P811" s="10"/>
      <c r="Q811" s="14"/>
      <c r="R811" s="14"/>
      <c r="S811" s="14"/>
      <c r="T811" s="14"/>
      <c r="U811" s="14"/>
      <c r="V811" s="14"/>
      <c r="W811" s="14"/>
      <c r="X811" s="14"/>
      <c r="Y811" s="231"/>
      <c r="Z811" s="231"/>
      <c r="AA811" s="231"/>
      <c r="AB811" s="229"/>
      <c r="AC811" s="14"/>
      <c r="AD811" s="14"/>
      <c r="AE811" s="14"/>
      <c r="AF811" s="14"/>
      <c r="AG811" s="14"/>
      <c r="AH811" s="14"/>
      <c r="AI811" s="14"/>
      <c r="AJ811" s="14"/>
      <c r="AK811" s="14"/>
      <c r="AL811" s="14"/>
      <c r="AM811" s="14"/>
      <c r="AN811" s="14"/>
      <c r="AO811" s="230"/>
      <c r="AP811" s="10"/>
      <c r="AQ811" s="10"/>
      <c r="AR811" s="10"/>
      <c r="AS811" s="14"/>
      <c r="AT811" s="10"/>
      <c r="AU811" s="10"/>
      <c r="AV811" s="10"/>
      <c r="AW811" s="10"/>
      <c r="AX811" s="10"/>
      <c r="AY811" s="10"/>
      <c r="AZ811" s="10"/>
      <c r="BA811" s="10"/>
      <c r="BB811" s="10"/>
      <c r="BC811" s="10"/>
      <c r="BD811" s="14"/>
      <c r="BE811" s="14"/>
      <c r="BF811" s="10"/>
      <c r="BG811" s="10"/>
      <c r="BH811" s="10"/>
      <c r="BI811" s="10"/>
    </row>
    <row r="812" ht="15.75" customHeight="1">
      <c r="A812" s="226"/>
      <c r="B812" s="227"/>
      <c r="C812" s="228"/>
      <c r="D812" s="14"/>
      <c r="E812" s="14"/>
      <c r="F812" s="14"/>
      <c r="G812" s="14"/>
      <c r="H812" s="14"/>
      <c r="I812" s="14"/>
      <c r="J812" s="14"/>
      <c r="K812" s="14"/>
      <c r="L812" s="229"/>
      <c r="M812" s="14"/>
      <c r="N812" s="230"/>
      <c r="O812" s="14"/>
      <c r="P812" s="10"/>
      <c r="Q812" s="14"/>
      <c r="R812" s="14"/>
      <c r="S812" s="14"/>
      <c r="T812" s="14"/>
      <c r="U812" s="14"/>
      <c r="V812" s="14"/>
      <c r="W812" s="14"/>
      <c r="X812" s="14"/>
      <c r="Y812" s="231"/>
      <c r="Z812" s="231"/>
      <c r="AA812" s="231"/>
      <c r="AB812" s="229"/>
      <c r="AC812" s="14"/>
      <c r="AD812" s="14"/>
      <c r="AE812" s="14"/>
      <c r="AF812" s="14"/>
      <c r="AG812" s="14"/>
      <c r="AH812" s="14"/>
      <c r="AI812" s="14"/>
      <c r="AJ812" s="14"/>
      <c r="AK812" s="14"/>
      <c r="AL812" s="14"/>
      <c r="AM812" s="14"/>
      <c r="AN812" s="14"/>
      <c r="AO812" s="230"/>
      <c r="AP812" s="10"/>
      <c r="AQ812" s="10"/>
      <c r="AR812" s="10"/>
      <c r="AS812" s="14"/>
      <c r="AT812" s="10"/>
      <c r="AU812" s="10"/>
      <c r="AV812" s="10"/>
      <c r="AW812" s="10"/>
      <c r="AX812" s="10"/>
      <c r="AY812" s="10"/>
      <c r="AZ812" s="10"/>
      <c r="BA812" s="10"/>
      <c r="BB812" s="10"/>
      <c r="BC812" s="10"/>
      <c r="BD812" s="14"/>
      <c r="BE812" s="14"/>
      <c r="BF812" s="10"/>
      <c r="BG812" s="10"/>
      <c r="BH812" s="10"/>
      <c r="BI812" s="10"/>
    </row>
    <row r="813" ht="15.75" customHeight="1">
      <c r="A813" s="226"/>
      <c r="B813" s="227"/>
      <c r="C813" s="228"/>
      <c r="D813" s="14"/>
      <c r="E813" s="14"/>
      <c r="F813" s="14"/>
      <c r="G813" s="14"/>
      <c r="H813" s="14"/>
      <c r="I813" s="14"/>
      <c r="J813" s="14"/>
      <c r="K813" s="14"/>
      <c r="L813" s="229"/>
      <c r="M813" s="14"/>
      <c r="N813" s="230"/>
      <c r="O813" s="14"/>
      <c r="P813" s="10"/>
      <c r="Q813" s="14"/>
      <c r="R813" s="14"/>
      <c r="S813" s="14"/>
      <c r="T813" s="14"/>
      <c r="U813" s="14"/>
      <c r="V813" s="14"/>
      <c r="W813" s="14"/>
      <c r="X813" s="14"/>
      <c r="Y813" s="231"/>
      <c r="Z813" s="231"/>
      <c r="AA813" s="231"/>
      <c r="AB813" s="229"/>
      <c r="AC813" s="14"/>
      <c r="AD813" s="14"/>
      <c r="AE813" s="14"/>
      <c r="AF813" s="14"/>
      <c r="AG813" s="14"/>
      <c r="AH813" s="14"/>
      <c r="AI813" s="14"/>
      <c r="AJ813" s="14"/>
      <c r="AK813" s="14"/>
      <c r="AL813" s="14"/>
      <c r="AM813" s="14"/>
      <c r="AN813" s="14"/>
      <c r="AO813" s="230"/>
      <c r="AP813" s="10"/>
      <c r="AQ813" s="10"/>
      <c r="AR813" s="10"/>
      <c r="AS813" s="14"/>
      <c r="AT813" s="10"/>
      <c r="AU813" s="10"/>
      <c r="AV813" s="10"/>
      <c r="AW813" s="10"/>
      <c r="AX813" s="10"/>
      <c r="AY813" s="10"/>
      <c r="AZ813" s="10"/>
      <c r="BA813" s="10"/>
      <c r="BB813" s="10"/>
      <c r="BC813" s="10"/>
      <c r="BD813" s="14"/>
      <c r="BE813" s="14"/>
      <c r="BF813" s="10"/>
      <c r="BG813" s="10"/>
      <c r="BH813" s="10"/>
      <c r="BI813" s="10"/>
    </row>
    <row r="814" ht="15.75" customHeight="1">
      <c r="A814" s="226"/>
      <c r="B814" s="227"/>
      <c r="C814" s="228"/>
      <c r="D814" s="14"/>
      <c r="E814" s="14"/>
      <c r="F814" s="14"/>
      <c r="G814" s="14"/>
      <c r="H814" s="14"/>
      <c r="I814" s="14"/>
      <c r="J814" s="14"/>
      <c r="K814" s="14"/>
      <c r="L814" s="229"/>
      <c r="M814" s="14"/>
      <c r="N814" s="230"/>
      <c r="O814" s="14"/>
      <c r="P814" s="10"/>
      <c r="Q814" s="14"/>
      <c r="R814" s="14"/>
      <c r="S814" s="14"/>
      <c r="T814" s="14"/>
      <c r="U814" s="14"/>
      <c r="V814" s="14"/>
      <c r="W814" s="14"/>
      <c r="X814" s="14"/>
      <c r="Y814" s="231"/>
      <c r="Z814" s="231"/>
      <c r="AA814" s="231"/>
      <c r="AB814" s="229"/>
      <c r="AC814" s="14"/>
      <c r="AD814" s="14"/>
      <c r="AE814" s="14"/>
      <c r="AF814" s="14"/>
      <c r="AG814" s="14"/>
      <c r="AH814" s="14"/>
      <c r="AI814" s="14"/>
      <c r="AJ814" s="14"/>
      <c r="AK814" s="14"/>
      <c r="AL814" s="14"/>
      <c r="AM814" s="14"/>
      <c r="AN814" s="14"/>
      <c r="AO814" s="230"/>
      <c r="AP814" s="10"/>
      <c r="AQ814" s="10"/>
      <c r="AR814" s="10"/>
      <c r="AS814" s="14"/>
      <c r="AT814" s="10"/>
      <c r="AU814" s="10"/>
      <c r="AV814" s="10"/>
      <c r="AW814" s="10"/>
      <c r="AX814" s="10"/>
      <c r="AY814" s="10"/>
      <c r="AZ814" s="10"/>
      <c r="BA814" s="10"/>
      <c r="BB814" s="10"/>
      <c r="BC814" s="10"/>
      <c r="BD814" s="14"/>
      <c r="BE814" s="14"/>
      <c r="BF814" s="10"/>
      <c r="BG814" s="10"/>
      <c r="BH814" s="10"/>
      <c r="BI814" s="10"/>
    </row>
    <row r="815" ht="15.75" customHeight="1">
      <c r="A815" s="226"/>
      <c r="B815" s="227"/>
      <c r="C815" s="228"/>
      <c r="D815" s="14"/>
      <c r="E815" s="14"/>
      <c r="F815" s="14"/>
      <c r="G815" s="14"/>
      <c r="H815" s="14"/>
      <c r="I815" s="14"/>
      <c r="J815" s="14"/>
      <c r="K815" s="14"/>
      <c r="L815" s="229"/>
      <c r="M815" s="14"/>
      <c r="N815" s="230"/>
      <c r="O815" s="14"/>
      <c r="P815" s="10"/>
      <c r="Q815" s="14"/>
      <c r="R815" s="14"/>
      <c r="S815" s="14"/>
      <c r="T815" s="14"/>
      <c r="U815" s="14"/>
      <c r="V815" s="14"/>
      <c r="W815" s="14"/>
      <c r="X815" s="14"/>
      <c r="Y815" s="231"/>
      <c r="Z815" s="231"/>
      <c r="AA815" s="231"/>
      <c r="AB815" s="229"/>
      <c r="AC815" s="14"/>
      <c r="AD815" s="14"/>
      <c r="AE815" s="14"/>
      <c r="AF815" s="14"/>
      <c r="AG815" s="14"/>
      <c r="AH815" s="14"/>
      <c r="AI815" s="14"/>
      <c r="AJ815" s="14"/>
      <c r="AK815" s="14"/>
      <c r="AL815" s="14"/>
      <c r="AM815" s="14"/>
      <c r="AN815" s="14"/>
      <c r="AO815" s="230"/>
      <c r="AP815" s="10"/>
      <c r="AQ815" s="10"/>
      <c r="AR815" s="10"/>
      <c r="AS815" s="14"/>
      <c r="AT815" s="10"/>
      <c r="AU815" s="10"/>
      <c r="AV815" s="10"/>
      <c r="AW815" s="10"/>
      <c r="AX815" s="10"/>
      <c r="AY815" s="10"/>
      <c r="AZ815" s="10"/>
      <c r="BA815" s="10"/>
      <c r="BB815" s="10"/>
      <c r="BC815" s="10"/>
      <c r="BD815" s="14"/>
      <c r="BE815" s="14"/>
      <c r="BF815" s="10"/>
      <c r="BG815" s="10"/>
      <c r="BH815" s="10"/>
      <c r="BI815" s="10"/>
    </row>
    <row r="816" ht="15.75" customHeight="1">
      <c r="A816" s="226"/>
      <c r="B816" s="227"/>
      <c r="C816" s="228"/>
      <c r="D816" s="14"/>
      <c r="E816" s="14"/>
      <c r="F816" s="14"/>
      <c r="G816" s="14"/>
      <c r="H816" s="14"/>
      <c r="I816" s="14"/>
      <c r="J816" s="14"/>
      <c r="K816" s="14"/>
      <c r="L816" s="229"/>
      <c r="M816" s="14"/>
      <c r="N816" s="230"/>
      <c r="O816" s="14"/>
      <c r="P816" s="10"/>
      <c r="Q816" s="14"/>
      <c r="R816" s="14"/>
      <c r="S816" s="14"/>
      <c r="T816" s="14"/>
      <c r="U816" s="14"/>
      <c r="V816" s="14"/>
      <c r="W816" s="14"/>
      <c r="X816" s="14"/>
      <c r="Y816" s="231"/>
      <c r="Z816" s="231"/>
      <c r="AA816" s="231"/>
      <c r="AB816" s="229"/>
      <c r="AC816" s="14"/>
      <c r="AD816" s="14"/>
      <c r="AE816" s="14"/>
      <c r="AF816" s="14"/>
      <c r="AG816" s="14"/>
      <c r="AH816" s="14"/>
      <c r="AI816" s="14"/>
      <c r="AJ816" s="14"/>
      <c r="AK816" s="14"/>
      <c r="AL816" s="14"/>
      <c r="AM816" s="14"/>
      <c r="AN816" s="14"/>
      <c r="AO816" s="230"/>
      <c r="AP816" s="10"/>
      <c r="AQ816" s="10"/>
      <c r="AR816" s="10"/>
      <c r="AS816" s="14"/>
      <c r="AT816" s="10"/>
      <c r="AU816" s="10"/>
      <c r="AV816" s="10"/>
      <c r="AW816" s="10"/>
      <c r="AX816" s="10"/>
      <c r="AY816" s="10"/>
      <c r="AZ816" s="10"/>
      <c r="BA816" s="10"/>
      <c r="BB816" s="10"/>
      <c r="BC816" s="10"/>
      <c r="BD816" s="14"/>
      <c r="BE816" s="14"/>
      <c r="BF816" s="10"/>
      <c r="BG816" s="10"/>
      <c r="BH816" s="10"/>
      <c r="BI816" s="10"/>
    </row>
    <row r="817" ht="15.75" customHeight="1">
      <c r="A817" s="226"/>
      <c r="B817" s="227"/>
      <c r="C817" s="228"/>
      <c r="D817" s="14"/>
      <c r="E817" s="14"/>
      <c r="F817" s="14"/>
      <c r="G817" s="14"/>
      <c r="H817" s="14"/>
      <c r="I817" s="14"/>
      <c r="J817" s="14"/>
      <c r="K817" s="14"/>
      <c r="L817" s="229"/>
      <c r="M817" s="14"/>
      <c r="N817" s="230"/>
      <c r="O817" s="14"/>
      <c r="P817" s="10"/>
      <c r="Q817" s="14"/>
      <c r="R817" s="14"/>
      <c r="S817" s="14"/>
      <c r="T817" s="14"/>
      <c r="U817" s="14"/>
      <c r="V817" s="14"/>
      <c r="W817" s="14"/>
      <c r="X817" s="14"/>
      <c r="Y817" s="231"/>
      <c r="Z817" s="231"/>
      <c r="AA817" s="231"/>
      <c r="AB817" s="229"/>
      <c r="AC817" s="14"/>
      <c r="AD817" s="14"/>
      <c r="AE817" s="14"/>
      <c r="AF817" s="14"/>
      <c r="AG817" s="14"/>
      <c r="AH817" s="14"/>
      <c r="AI817" s="14"/>
      <c r="AJ817" s="14"/>
      <c r="AK817" s="14"/>
      <c r="AL817" s="14"/>
      <c r="AM817" s="14"/>
      <c r="AN817" s="14"/>
      <c r="AO817" s="230"/>
      <c r="AP817" s="10"/>
      <c r="AQ817" s="10"/>
      <c r="AR817" s="10"/>
      <c r="AS817" s="14"/>
      <c r="AT817" s="10"/>
      <c r="AU817" s="10"/>
      <c r="AV817" s="10"/>
      <c r="AW817" s="10"/>
      <c r="AX817" s="10"/>
      <c r="AY817" s="10"/>
      <c r="AZ817" s="10"/>
      <c r="BA817" s="10"/>
      <c r="BB817" s="10"/>
      <c r="BC817" s="10"/>
      <c r="BD817" s="14"/>
      <c r="BE817" s="14"/>
      <c r="BF817" s="10"/>
      <c r="BG817" s="10"/>
      <c r="BH817" s="10"/>
      <c r="BI817" s="10"/>
    </row>
    <row r="818" ht="15.75" customHeight="1">
      <c r="A818" s="226"/>
      <c r="B818" s="227"/>
      <c r="C818" s="228"/>
      <c r="D818" s="14"/>
      <c r="E818" s="14"/>
      <c r="F818" s="14"/>
      <c r="G818" s="14"/>
      <c r="H818" s="14"/>
      <c r="I818" s="14"/>
      <c r="J818" s="14"/>
      <c r="K818" s="14"/>
      <c r="L818" s="229"/>
      <c r="M818" s="14"/>
      <c r="N818" s="230"/>
      <c r="O818" s="14"/>
      <c r="P818" s="10"/>
      <c r="Q818" s="14"/>
      <c r="R818" s="14"/>
      <c r="S818" s="14"/>
      <c r="T818" s="14"/>
      <c r="U818" s="14"/>
      <c r="V818" s="14"/>
      <c r="W818" s="14"/>
      <c r="X818" s="14"/>
      <c r="Y818" s="231"/>
      <c r="Z818" s="231"/>
      <c r="AA818" s="231"/>
      <c r="AB818" s="229"/>
      <c r="AC818" s="14"/>
      <c r="AD818" s="14"/>
      <c r="AE818" s="14"/>
      <c r="AF818" s="14"/>
      <c r="AG818" s="14"/>
      <c r="AH818" s="14"/>
      <c r="AI818" s="14"/>
      <c r="AJ818" s="14"/>
      <c r="AK818" s="14"/>
      <c r="AL818" s="14"/>
      <c r="AM818" s="14"/>
      <c r="AN818" s="14"/>
      <c r="AO818" s="230"/>
      <c r="AP818" s="10"/>
      <c r="AQ818" s="10"/>
      <c r="AR818" s="10"/>
      <c r="AS818" s="14"/>
      <c r="AT818" s="10"/>
      <c r="AU818" s="10"/>
      <c r="AV818" s="10"/>
      <c r="AW818" s="10"/>
      <c r="AX818" s="10"/>
      <c r="AY818" s="10"/>
      <c r="AZ818" s="10"/>
      <c r="BA818" s="10"/>
      <c r="BB818" s="10"/>
      <c r="BC818" s="10"/>
      <c r="BD818" s="14"/>
      <c r="BE818" s="14"/>
      <c r="BF818" s="10"/>
      <c r="BG818" s="10"/>
      <c r="BH818" s="10"/>
      <c r="BI818" s="10"/>
    </row>
    <row r="819" ht="15.75" customHeight="1">
      <c r="A819" s="226"/>
      <c r="B819" s="227"/>
      <c r="C819" s="228"/>
      <c r="D819" s="14"/>
      <c r="E819" s="14"/>
      <c r="F819" s="14"/>
      <c r="G819" s="14"/>
      <c r="H819" s="14"/>
      <c r="I819" s="14"/>
      <c r="J819" s="14"/>
      <c r="K819" s="14"/>
      <c r="L819" s="229"/>
      <c r="M819" s="14"/>
      <c r="N819" s="230"/>
      <c r="O819" s="14"/>
      <c r="P819" s="10"/>
      <c r="Q819" s="14"/>
      <c r="R819" s="14"/>
      <c r="S819" s="14"/>
      <c r="T819" s="14"/>
      <c r="U819" s="14"/>
      <c r="V819" s="14"/>
      <c r="W819" s="14"/>
      <c r="X819" s="14"/>
      <c r="Y819" s="231"/>
      <c r="Z819" s="231"/>
      <c r="AA819" s="231"/>
      <c r="AB819" s="229"/>
      <c r="AC819" s="14"/>
      <c r="AD819" s="14"/>
      <c r="AE819" s="14"/>
      <c r="AF819" s="14"/>
      <c r="AG819" s="14"/>
      <c r="AH819" s="14"/>
      <c r="AI819" s="14"/>
      <c r="AJ819" s="14"/>
      <c r="AK819" s="14"/>
      <c r="AL819" s="14"/>
      <c r="AM819" s="14"/>
      <c r="AN819" s="14"/>
      <c r="AO819" s="230"/>
      <c r="AP819" s="10"/>
      <c r="AQ819" s="10"/>
      <c r="AR819" s="10"/>
      <c r="AS819" s="14"/>
      <c r="AT819" s="10"/>
      <c r="AU819" s="10"/>
      <c r="AV819" s="10"/>
      <c r="AW819" s="10"/>
      <c r="AX819" s="10"/>
      <c r="AY819" s="10"/>
      <c r="AZ819" s="10"/>
      <c r="BA819" s="10"/>
      <c r="BB819" s="10"/>
      <c r="BC819" s="10"/>
      <c r="BD819" s="14"/>
      <c r="BE819" s="14"/>
      <c r="BF819" s="10"/>
      <c r="BG819" s="10"/>
      <c r="BH819" s="10"/>
      <c r="BI819" s="10"/>
    </row>
    <row r="820" ht="15.75" customHeight="1">
      <c r="A820" s="226"/>
      <c r="B820" s="227"/>
      <c r="C820" s="228"/>
      <c r="D820" s="14"/>
      <c r="E820" s="14"/>
      <c r="F820" s="14"/>
      <c r="G820" s="14"/>
      <c r="H820" s="14"/>
      <c r="I820" s="14"/>
      <c r="J820" s="14"/>
      <c r="K820" s="14"/>
      <c r="L820" s="229"/>
      <c r="M820" s="14"/>
      <c r="N820" s="230"/>
      <c r="O820" s="14"/>
      <c r="P820" s="10"/>
      <c r="Q820" s="14"/>
      <c r="R820" s="14"/>
      <c r="S820" s="14"/>
      <c r="T820" s="14"/>
      <c r="U820" s="14"/>
      <c r="V820" s="14"/>
      <c r="W820" s="14"/>
      <c r="X820" s="14"/>
      <c r="Y820" s="231"/>
      <c r="Z820" s="231"/>
      <c r="AA820" s="231"/>
      <c r="AB820" s="229"/>
      <c r="AC820" s="14"/>
      <c r="AD820" s="14"/>
      <c r="AE820" s="14"/>
      <c r="AF820" s="14"/>
      <c r="AG820" s="14"/>
      <c r="AH820" s="14"/>
      <c r="AI820" s="14"/>
      <c r="AJ820" s="14"/>
      <c r="AK820" s="14"/>
      <c r="AL820" s="14"/>
      <c r="AM820" s="14"/>
      <c r="AN820" s="14"/>
      <c r="AO820" s="230"/>
      <c r="AP820" s="10"/>
      <c r="AQ820" s="10"/>
      <c r="AR820" s="10"/>
      <c r="AS820" s="14"/>
      <c r="AT820" s="10"/>
      <c r="AU820" s="10"/>
      <c r="AV820" s="10"/>
      <c r="AW820" s="10"/>
      <c r="AX820" s="10"/>
      <c r="AY820" s="10"/>
      <c r="AZ820" s="10"/>
      <c r="BA820" s="10"/>
      <c r="BB820" s="10"/>
      <c r="BC820" s="10"/>
      <c r="BD820" s="14"/>
      <c r="BE820" s="14"/>
      <c r="BF820" s="10"/>
      <c r="BG820" s="10"/>
      <c r="BH820" s="10"/>
      <c r="BI820" s="10"/>
    </row>
    <row r="821" ht="15.75" customHeight="1">
      <c r="A821" s="226"/>
      <c r="B821" s="227"/>
      <c r="C821" s="228"/>
      <c r="D821" s="14"/>
      <c r="E821" s="14"/>
      <c r="F821" s="14"/>
      <c r="G821" s="14"/>
      <c r="H821" s="14"/>
      <c r="I821" s="14"/>
      <c r="J821" s="14"/>
      <c r="K821" s="14"/>
      <c r="L821" s="229"/>
      <c r="M821" s="14"/>
      <c r="N821" s="230"/>
      <c r="O821" s="14"/>
      <c r="P821" s="10"/>
      <c r="Q821" s="14"/>
      <c r="R821" s="14"/>
      <c r="S821" s="14"/>
      <c r="T821" s="14"/>
      <c r="U821" s="14"/>
      <c r="V821" s="14"/>
      <c r="W821" s="14"/>
      <c r="X821" s="14"/>
      <c r="Y821" s="231"/>
      <c r="Z821" s="231"/>
      <c r="AA821" s="231"/>
      <c r="AB821" s="229"/>
      <c r="AC821" s="14"/>
      <c r="AD821" s="14"/>
      <c r="AE821" s="14"/>
      <c r="AF821" s="14"/>
      <c r="AG821" s="14"/>
      <c r="AH821" s="14"/>
      <c r="AI821" s="14"/>
      <c r="AJ821" s="14"/>
      <c r="AK821" s="14"/>
      <c r="AL821" s="14"/>
      <c r="AM821" s="14"/>
      <c r="AN821" s="14"/>
      <c r="AO821" s="230"/>
      <c r="AP821" s="10"/>
      <c r="AQ821" s="10"/>
      <c r="AR821" s="10"/>
      <c r="AS821" s="14"/>
      <c r="AT821" s="10"/>
      <c r="AU821" s="10"/>
      <c r="AV821" s="10"/>
      <c r="AW821" s="10"/>
      <c r="AX821" s="10"/>
      <c r="AY821" s="10"/>
      <c r="AZ821" s="10"/>
      <c r="BA821" s="10"/>
      <c r="BB821" s="10"/>
      <c r="BC821" s="10"/>
      <c r="BD821" s="14"/>
      <c r="BE821" s="14"/>
      <c r="BF821" s="10"/>
      <c r="BG821" s="10"/>
      <c r="BH821" s="10"/>
      <c r="BI821" s="10"/>
    </row>
    <row r="822" ht="15.75" customHeight="1">
      <c r="A822" s="226"/>
      <c r="B822" s="227"/>
      <c r="C822" s="228"/>
      <c r="D822" s="14"/>
      <c r="E822" s="14"/>
      <c r="F822" s="14"/>
      <c r="G822" s="14"/>
      <c r="H822" s="14"/>
      <c r="I822" s="14"/>
      <c r="J822" s="14"/>
      <c r="K822" s="14"/>
      <c r="L822" s="229"/>
      <c r="M822" s="14"/>
      <c r="N822" s="230"/>
      <c r="O822" s="14"/>
      <c r="P822" s="10"/>
      <c r="Q822" s="14"/>
      <c r="R822" s="14"/>
      <c r="S822" s="14"/>
      <c r="T822" s="14"/>
      <c r="U822" s="14"/>
      <c r="V822" s="14"/>
      <c r="W822" s="14"/>
      <c r="X822" s="14"/>
      <c r="Y822" s="231"/>
      <c r="Z822" s="231"/>
      <c r="AA822" s="231"/>
      <c r="AB822" s="229"/>
      <c r="AC822" s="14"/>
      <c r="AD822" s="14"/>
      <c r="AE822" s="14"/>
      <c r="AF822" s="14"/>
      <c r="AG822" s="14"/>
      <c r="AH822" s="14"/>
      <c r="AI822" s="14"/>
      <c r="AJ822" s="14"/>
      <c r="AK822" s="14"/>
      <c r="AL822" s="14"/>
      <c r="AM822" s="14"/>
      <c r="AN822" s="14"/>
      <c r="AO822" s="230"/>
      <c r="AP822" s="10"/>
      <c r="AQ822" s="10"/>
      <c r="AR822" s="10"/>
      <c r="AS822" s="14"/>
      <c r="AT822" s="10"/>
      <c r="AU822" s="10"/>
      <c r="AV822" s="10"/>
      <c r="AW822" s="10"/>
      <c r="AX822" s="10"/>
      <c r="AY822" s="10"/>
      <c r="AZ822" s="10"/>
      <c r="BA822" s="10"/>
      <c r="BB822" s="10"/>
      <c r="BC822" s="10"/>
      <c r="BD822" s="14"/>
      <c r="BE822" s="14"/>
      <c r="BF822" s="10"/>
      <c r="BG822" s="10"/>
      <c r="BH822" s="10"/>
      <c r="BI822" s="10"/>
    </row>
    <row r="823" ht="15.75" customHeight="1">
      <c r="A823" s="226"/>
      <c r="B823" s="227"/>
      <c r="C823" s="228"/>
      <c r="D823" s="14"/>
      <c r="E823" s="14"/>
      <c r="F823" s="14"/>
      <c r="G823" s="14"/>
      <c r="H823" s="14"/>
      <c r="I823" s="14"/>
      <c r="J823" s="14"/>
      <c r="K823" s="14"/>
      <c r="L823" s="229"/>
      <c r="M823" s="14"/>
      <c r="N823" s="230"/>
      <c r="O823" s="14"/>
      <c r="P823" s="10"/>
      <c r="Q823" s="14"/>
      <c r="R823" s="14"/>
      <c r="S823" s="14"/>
      <c r="T823" s="14"/>
      <c r="U823" s="14"/>
      <c r="V823" s="14"/>
      <c r="W823" s="14"/>
      <c r="X823" s="14"/>
      <c r="Y823" s="231"/>
      <c r="Z823" s="231"/>
      <c r="AA823" s="231"/>
      <c r="AB823" s="229"/>
      <c r="AC823" s="14"/>
      <c r="AD823" s="14"/>
      <c r="AE823" s="14"/>
      <c r="AF823" s="14"/>
      <c r="AG823" s="14"/>
      <c r="AH823" s="14"/>
      <c r="AI823" s="14"/>
      <c r="AJ823" s="14"/>
      <c r="AK823" s="14"/>
      <c r="AL823" s="14"/>
      <c r="AM823" s="14"/>
      <c r="AN823" s="14"/>
      <c r="AO823" s="230"/>
      <c r="AP823" s="10"/>
      <c r="AQ823" s="10"/>
      <c r="AR823" s="10"/>
      <c r="AS823" s="14"/>
      <c r="AT823" s="10"/>
      <c r="AU823" s="10"/>
      <c r="AV823" s="10"/>
      <c r="AW823" s="10"/>
      <c r="AX823" s="10"/>
      <c r="AY823" s="10"/>
      <c r="AZ823" s="10"/>
      <c r="BA823" s="10"/>
      <c r="BB823" s="10"/>
      <c r="BC823" s="10"/>
      <c r="BD823" s="14"/>
      <c r="BE823" s="14"/>
      <c r="BF823" s="10"/>
      <c r="BG823" s="10"/>
      <c r="BH823" s="10"/>
      <c r="BI823" s="10"/>
    </row>
    <row r="824" ht="15.75" customHeight="1">
      <c r="A824" s="226"/>
      <c r="B824" s="227"/>
      <c r="C824" s="228"/>
      <c r="D824" s="14"/>
      <c r="E824" s="14"/>
      <c r="F824" s="14"/>
      <c r="G824" s="14"/>
      <c r="H824" s="14"/>
      <c r="I824" s="14"/>
      <c r="J824" s="14"/>
      <c r="K824" s="14"/>
      <c r="L824" s="229"/>
      <c r="M824" s="14"/>
      <c r="N824" s="230"/>
      <c r="O824" s="14"/>
      <c r="P824" s="10"/>
      <c r="Q824" s="14"/>
      <c r="R824" s="14"/>
      <c r="S824" s="14"/>
      <c r="T824" s="14"/>
      <c r="U824" s="14"/>
      <c r="V824" s="14"/>
      <c r="W824" s="14"/>
      <c r="X824" s="14"/>
      <c r="Y824" s="231"/>
      <c r="Z824" s="231"/>
      <c r="AA824" s="231"/>
      <c r="AB824" s="229"/>
      <c r="AC824" s="14"/>
      <c r="AD824" s="14"/>
      <c r="AE824" s="14"/>
      <c r="AF824" s="14"/>
      <c r="AG824" s="14"/>
      <c r="AH824" s="14"/>
      <c r="AI824" s="14"/>
      <c r="AJ824" s="14"/>
      <c r="AK824" s="14"/>
      <c r="AL824" s="14"/>
      <c r="AM824" s="14"/>
      <c r="AN824" s="14"/>
      <c r="AO824" s="230"/>
      <c r="AP824" s="10"/>
      <c r="AQ824" s="10"/>
      <c r="AR824" s="10"/>
      <c r="AS824" s="14"/>
      <c r="AT824" s="10"/>
      <c r="AU824" s="10"/>
      <c r="AV824" s="10"/>
      <c r="AW824" s="10"/>
      <c r="AX824" s="10"/>
      <c r="AY824" s="10"/>
      <c r="AZ824" s="10"/>
      <c r="BA824" s="10"/>
      <c r="BB824" s="10"/>
      <c r="BC824" s="10"/>
      <c r="BD824" s="14"/>
      <c r="BE824" s="14"/>
      <c r="BF824" s="10"/>
      <c r="BG824" s="10"/>
      <c r="BH824" s="10"/>
      <c r="BI824" s="10"/>
    </row>
    <row r="825" ht="15.75" customHeight="1">
      <c r="A825" s="226"/>
      <c r="B825" s="227"/>
      <c r="C825" s="228"/>
      <c r="D825" s="14"/>
      <c r="E825" s="14"/>
      <c r="F825" s="14"/>
      <c r="G825" s="14"/>
      <c r="H825" s="14"/>
      <c r="I825" s="14"/>
      <c r="J825" s="14"/>
      <c r="K825" s="14"/>
      <c r="L825" s="229"/>
      <c r="M825" s="14"/>
      <c r="N825" s="230"/>
      <c r="O825" s="14"/>
      <c r="P825" s="10"/>
      <c r="Q825" s="14"/>
      <c r="R825" s="14"/>
      <c r="S825" s="14"/>
      <c r="T825" s="14"/>
      <c r="U825" s="14"/>
      <c r="V825" s="14"/>
      <c r="W825" s="14"/>
      <c r="X825" s="14"/>
      <c r="Y825" s="231"/>
      <c r="Z825" s="231"/>
      <c r="AA825" s="231"/>
      <c r="AB825" s="229"/>
      <c r="AC825" s="14"/>
      <c r="AD825" s="14"/>
      <c r="AE825" s="14"/>
      <c r="AF825" s="14"/>
      <c r="AG825" s="14"/>
      <c r="AH825" s="14"/>
      <c r="AI825" s="14"/>
      <c r="AJ825" s="14"/>
      <c r="AK825" s="14"/>
      <c r="AL825" s="14"/>
      <c r="AM825" s="14"/>
      <c r="AN825" s="14"/>
      <c r="AO825" s="230"/>
      <c r="AP825" s="10"/>
      <c r="AQ825" s="10"/>
      <c r="AR825" s="10"/>
      <c r="AS825" s="14"/>
      <c r="AT825" s="10"/>
      <c r="AU825" s="10"/>
      <c r="AV825" s="10"/>
      <c r="AW825" s="10"/>
      <c r="AX825" s="10"/>
      <c r="AY825" s="10"/>
      <c r="AZ825" s="10"/>
      <c r="BA825" s="10"/>
      <c r="BB825" s="10"/>
      <c r="BC825" s="10"/>
      <c r="BD825" s="14"/>
      <c r="BE825" s="14"/>
      <c r="BF825" s="10"/>
      <c r="BG825" s="10"/>
      <c r="BH825" s="10"/>
      <c r="BI825" s="10"/>
    </row>
    <row r="826" ht="15.75" customHeight="1">
      <c r="A826" s="226"/>
      <c r="B826" s="227"/>
      <c r="C826" s="228"/>
      <c r="D826" s="14"/>
      <c r="E826" s="14"/>
      <c r="F826" s="14"/>
      <c r="G826" s="14"/>
      <c r="H826" s="14"/>
      <c r="I826" s="14"/>
      <c r="J826" s="14"/>
      <c r="K826" s="14"/>
      <c r="L826" s="229"/>
      <c r="M826" s="14"/>
      <c r="N826" s="230"/>
      <c r="O826" s="14"/>
      <c r="P826" s="10"/>
      <c r="Q826" s="14"/>
      <c r="R826" s="14"/>
      <c r="S826" s="14"/>
      <c r="T826" s="14"/>
      <c r="U826" s="14"/>
      <c r="V826" s="14"/>
      <c r="W826" s="14"/>
      <c r="X826" s="14"/>
      <c r="Y826" s="231"/>
      <c r="Z826" s="231"/>
      <c r="AA826" s="231"/>
      <c r="AB826" s="229"/>
      <c r="AC826" s="14"/>
      <c r="AD826" s="14"/>
      <c r="AE826" s="14"/>
      <c r="AF826" s="14"/>
      <c r="AG826" s="14"/>
      <c r="AH826" s="14"/>
      <c r="AI826" s="14"/>
      <c r="AJ826" s="14"/>
      <c r="AK826" s="14"/>
      <c r="AL826" s="14"/>
      <c r="AM826" s="14"/>
      <c r="AN826" s="14"/>
      <c r="AO826" s="230"/>
      <c r="AP826" s="10"/>
      <c r="AQ826" s="10"/>
      <c r="AR826" s="10"/>
      <c r="AS826" s="14"/>
      <c r="AT826" s="10"/>
      <c r="AU826" s="10"/>
      <c r="AV826" s="10"/>
      <c r="AW826" s="10"/>
      <c r="AX826" s="10"/>
      <c r="AY826" s="10"/>
      <c r="AZ826" s="10"/>
      <c r="BA826" s="10"/>
      <c r="BB826" s="10"/>
      <c r="BC826" s="10"/>
      <c r="BD826" s="14"/>
      <c r="BE826" s="14"/>
      <c r="BF826" s="10"/>
      <c r="BG826" s="10"/>
      <c r="BH826" s="10"/>
      <c r="BI826" s="10"/>
    </row>
    <row r="827" ht="15.75" customHeight="1">
      <c r="A827" s="226"/>
      <c r="B827" s="227"/>
      <c r="C827" s="228"/>
      <c r="D827" s="14"/>
      <c r="E827" s="14"/>
      <c r="F827" s="14"/>
      <c r="G827" s="14"/>
      <c r="H827" s="14"/>
      <c r="I827" s="14"/>
      <c r="J827" s="14"/>
      <c r="K827" s="14"/>
      <c r="L827" s="229"/>
      <c r="M827" s="14"/>
      <c r="N827" s="230"/>
      <c r="O827" s="14"/>
      <c r="P827" s="10"/>
      <c r="Q827" s="14"/>
      <c r="R827" s="14"/>
      <c r="S827" s="14"/>
      <c r="T827" s="14"/>
      <c r="U827" s="14"/>
      <c r="V827" s="14"/>
      <c r="W827" s="14"/>
      <c r="X827" s="14"/>
      <c r="Y827" s="231"/>
      <c r="Z827" s="231"/>
      <c r="AA827" s="231"/>
      <c r="AB827" s="229"/>
      <c r="AC827" s="14"/>
      <c r="AD827" s="14"/>
      <c r="AE827" s="14"/>
      <c r="AF827" s="14"/>
      <c r="AG827" s="14"/>
      <c r="AH827" s="14"/>
      <c r="AI827" s="14"/>
      <c r="AJ827" s="14"/>
      <c r="AK827" s="14"/>
      <c r="AL827" s="14"/>
      <c r="AM827" s="14"/>
      <c r="AN827" s="14"/>
      <c r="AO827" s="230"/>
      <c r="AP827" s="10"/>
      <c r="AQ827" s="10"/>
      <c r="AR827" s="10"/>
      <c r="AS827" s="14"/>
      <c r="AT827" s="10"/>
      <c r="AU827" s="10"/>
      <c r="AV827" s="10"/>
      <c r="AW827" s="10"/>
      <c r="AX827" s="10"/>
      <c r="AY827" s="10"/>
      <c r="AZ827" s="10"/>
      <c r="BA827" s="10"/>
      <c r="BB827" s="10"/>
      <c r="BC827" s="10"/>
      <c r="BD827" s="14"/>
      <c r="BE827" s="14"/>
      <c r="BF827" s="10"/>
      <c r="BG827" s="10"/>
      <c r="BH827" s="10"/>
      <c r="BI827" s="10"/>
    </row>
    <row r="828" ht="15.75" customHeight="1">
      <c r="A828" s="226"/>
      <c r="B828" s="227"/>
      <c r="C828" s="228"/>
      <c r="D828" s="14"/>
      <c r="E828" s="14"/>
      <c r="F828" s="14"/>
      <c r="G828" s="14"/>
      <c r="H828" s="14"/>
      <c r="I828" s="14"/>
      <c r="J828" s="14"/>
      <c r="K828" s="14"/>
      <c r="L828" s="229"/>
      <c r="M828" s="14"/>
      <c r="N828" s="230"/>
      <c r="O828" s="14"/>
      <c r="P828" s="10"/>
      <c r="Q828" s="14"/>
      <c r="R828" s="14"/>
      <c r="S828" s="14"/>
      <c r="T828" s="14"/>
      <c r="U828" s="14"/>
      <c r="V828" s="14"/>
      <c r="W828" s="14"/>
      <c r="X828" s="14"/>
      <c r="Y828" s="231"/>
      <c r="Z828" s="231"/>
      <c r="AA828" s="231"/>
      <c r="AB828" s="229"/>
      <c r="AC828" s="14"/>
      <c r="AD828" s="14"/>
      <c r="AE828" s="14"/>
      <c r="AF828" s="14"/>
      <c r="AG828" s="14"/>
      <c r="AH828" s="14"/>
      <c r="AI828" s="14"/>
      <c r="AJ828" s="14"/>
      <c r="AK828" s="14"/>
      <c r="AL828" s="14"/>
      <c r="AM828" s="14"/>
      <c r="AN828" s="14"/>
      <c r="AO828" s="230"/>
      <c r="AP828" s="10"/>
      <c r="AQ828" s="10"/>
      <c r="AR828" s="10"/>
      <c r="AS828" s="14"/>
      <c r="AT828" s="10"/>
      <c r="AU828" s="10"/>
      <c r="AV828" s="10"/>
      <c r="AW828" s="10"/>
      <c r="AX828" s="10"/>
      <c r="AY828" s="10"/>
      <c r="AZ828" s="10"/>
      <c r="BA828" s="10"/>
      <c r="BB828" s="10"/>
      <c r="BC828" s="10"/>
      <c r="BD828" s="14"/>
      <c r="BE828" s="14"/>
      <c r="BF828" s="10"/>
      <c r="BG828" s="10"/>
      <c r="BH828" s="10"/>
      <c r="BI828" s="10"/>
    </row>
    <row r="829" ht="15.75" customHeight="1">
      <c r="A829" s="226"/>
      <c r="B829" s="227"/>
      <c r="C829" s="228"/>
      <c r="D829" s="14"/>
      <c r="E829" s="14"/>
      <c r="F829" s="14"/>
      <c r="G829" s="14"/>
      <c r="H829" s="14"/>
      <c r="I829" s="14"/>
      <c r="J829" s="14"/>
      <c r="K829" s="14"/>
      <c r="L829" s="229"/>
      <c r="M829" s="14"/>
      <c r="N829" s="230"/>
      <c r="O829" s="14"/>
      <c r="P829" s="10"/>
      <c r="Q829" s="14"/>
      <c r="R829" s="14"/>
      <c r="S829" s="14"/>
      <c r="T829" s="14"/>
      <c r="U829" s="14"/>
      <c r="V829" s="14"/>
      <c r="W829" s="14"/>
      <c r="X829" s="14"/>
      <c r="Y829" s="231"/>
      <c r="Z829" s="231"/>
      <c r="AA829" s="231"/>
      <c r="AB829" s="229"/>
      <c r="AC829" s="14"/>
      <c r="AD829" s="14"/>
      <c r="AE829" s="14"/>
      <c r="AF829" s="14"/>
      <c r="AG829" s="14"/>
      <c r="AH829" s="14"/>
      <c r="AI829" s="14"/>
      <c r="AJ829" s="14"/>
      <c r="AK829" s="14"/>
      <c r="AL829" s="14"/>
      <c r="AM829" s="14"/>
      <c r="AN829" s="14"/>
      <c r="AO829" s="230"/>
      <c r="AP829" s="10"/>
      <c r="AQ829" s="10"/>
      <c r="AR829" s="10"/>
      <c r="AS829" s="14"/>
      <c r="AT829" s="10"/>
      <c r="AU829" s="10"/>
      <c r="AV829" s="10"/>
      <c r="AW829" s="10"/>
      <c r="AX829" s="10"/>
      <c r="AY829" s="10"/>
      <c r="AZ829" s="10"/>
      <c r="BA829" s="10"/>
      <c r="BB829" s="10"/>
      <c r="BC829" s="10"/>
      <c r="BD829" s="14"/>
      <c r="BE829" s="14"/>
      <c r="BF829" s="10"/>
      <c r="BG829" s="10"/>
      <c r="BH829" s="10"/>
      <c r="BI829" s="10"/>
    </row>
    <row r="830" ht="15.75" customHeight="1">
      <c r="A830" s="226"/>
      <c r="B830" s="227"/>
      <c r="C830" s="228"/>
      <c r="D830" s="14"/>
      <c r="E830" s="14"/>
      <c r="F830" s="14"/>
      <c r="G830" s="14"/>
      <c r="H830" s="14"/>
      <c r="I830" s="14"/>
      <c r="J830" s="14"/>
      <c r="K830" s="14"/>
      <c r="L830" s="229"/>
      <c r="M830" s="14"/>
      <c r="N830" s="230"/>
      <c r="O830" s="14"/>
      <c r="P830" s="10"/>
      <c r="Q830" s="14"/>
      <c r="R830" s="14"/>
      <c r="S830" s="14"/>
      <c r="T830" s="14"/>
      <c r="U830" s="14"/>
      <c r="V830" s="14"/>
      <c r="W830" s="14"/>
      <c r="X830" s="14"/>
      <c r="Y830" s="231"/>
      <c r="Z830" s="231"/>
      <c r="AA830" s="231"/>
      <c r="AB830" s="229"/>
      <c r="AC830" s="14"/>
      <c r="AD830" s="14"/>
      <c r="AE830" s="14"/>
      <c r="AF830" s="14"/>
      <c r="AG830" s="14"/>
      <c r="AH830" s="14"/>
      <c r="AI830" s="14"/>
      <c r="AJ830" s="14"/>
      <c r="AK830" s="14"/>
      <c r="AL830" s="14"/>
      <c r="AM830" s="14"/>
      <c r="AN830" s="14"/>
      <c r="AO830" s="230"/>
      <c r="AP830" s="10"/>
      <c r="AQ830" s="10"/>
      <c r="AR830" s="10"/>
      <c r="AS830" s="14"/>
      <c r="AT830" s="10"/>
      <c r="AU830" s="10"/>
      <c r="AV830" s="10"/>
      <c r="AW830" s="10"/>
      <c r="AX830" s="10"/>
      <c r="AY830" s="10"/>
      <c r="AZ830" s="10"/>
      <c r="BA830" s="10"/>
      <c r="BB830" s="10"/>
      <c r="BC830" s="10"/>
      <c r="BD830" s="14"/>
      <c r="BE830" s="14"/>
      <c r="BF830" s="10"/>
      <c r="BG830" s="10"/>
      <c r="BH830" s="10"/>
      <c r="BI830" s="10"/>
    </row>
    <row r="831" ht="15.75" customHeight="1">
      <c r="A831" s="226"/>
      <c r="B831" s="227"/>
      <c r="C831" s="228"/>
      <c r="D831" s="14"/>
      <c r="E831" s="14"/>
      <c r="F831" s="14"/>
      <c r="G831" s="14"/>
      <c r="H831" s="14"/>
      <c r="I831" s="14"/>
      <c r="J831" s="14"/>
      <c r="K831" s="14"/>
      <c r="L831" s="229"/>
      <c r="M831" s="14"/>
      <c r="N831" s="230"/>
      <c r="O831" s="14"/>
      <c r="P831" s="10"/>
      <c r="Q831" s="14"/>
      <c r="R831" s="14"/>
      <c r="S831" s="14"/>
      <c r="T831" s="14"/>
      <c r="U831" s="14"/>
      <c r="V831" s="14"/>
      <c r="W831" s="14"/>
      <c r="X831" s="14"/>
      <c r="Y831" s="231"/>
      <c r="Z831" s="231"/>
      <c r="AA831" s="231"/>
      <c r="AB831" s="229"/>
      <c r="AC831" s="14"/>
      <c r="AD831" s="14"/>
      <c r="AE831" s="14"/>
      <c r="AF831" s="14"/>
      <c r="AG831" s="14"/>
      <c r="AH831" s="14"/>
      <c r="AI831" s="14"/>
      <c r="AJ831" s="14"/>
      <c r="AK831" s="14"/>
      <c r="AL831" s="14"/>
      <c r="AM831" s="14"/>
      <c r="AN831" s="14"/>
      <c r="AO831" s="230"/>
      <c r="AP831" s="10"/>
      <c r="AQ831" s="10"/>
      <c r="AR831" s="10"/>
      <c r="AS831" s="14"/>
      <c r="AT831" s="10"/>
      <c r="AU831" s="10"/>
      <c r="AV831" s="10"/>
      <c r="AW831" s="10"/>
      <c r="AX831" s="10"/>
      <c r="AY831" s="10"/>
      <c r="AZ831" s="10"/>
      <c r="BA831" s="10"/>
      <c r="BB831" s="10"/>
      <c r="BC831" s="10"/>
      <c r="BD831" s="14"/>
      <c r="BE831" s="14"/>
      <c r="BF831" s="10"/>
      <c r="BG831" s="10"/>
      <c r="BH831" s="10"/>
      <c r="BI831" s="10"/>
    </row>
    <row r="832" ht="15.75" customHeight="1">
      <c r="A832" s="226"/>
      <c r="B832" s="227"/>
      <c r="C832" s="228"/>
      <c r="D832" s="14"/>
      <c r="E832" s="14"/>
      <c r="F832" s="14"/>
      <c r="G832" s="14"/>
      <c r="H832" s="14"/>
      <c r="I832" s="14"/>
      <c r="J832" s="14"/>
      <c r="K832" s="14"/>
      <c r="L832" s="229"/>
      <c r="M832" s="14"/>
      <c r="N832" s="230"/>
      <c r="O832" s="14"/>
      <c r="P832" s="10"/>
      <c r="Q832" s="14"/>
      <c r="R832" s="14"/>
      <c r="S832" s="14"/>
      <c r="T832" s="14"/>
      <c r="U832" s="14"/>
      <c r="V832" s="14"/>
      <c r="W832" s="14"/>
      <c r="X832" s="14"/>
      <c r="Y832" s="231"/>
      <c r="Z832" s="231"/>
      <c r="AA832" s="231"/>
      <c r="AB832" s="229"/>
      <c r="AC832" s="14"/>
      <c r="AD832" s="14"/>
      <c r="AE832" s="14"/>
      <c r="AF832" s="14"/>
      <c r="AG832" s="14"/>
      <c r="AH832" s="14"/>
      <c r="AI832" s="14"/>
      <c r="AJ832" s="14"/>
      <c r="AK832" s="14"/>
      <c r="AL832" s="14"/>
      <c r="AM832" s="14"/>
      <c r="AN832" s="14"/>
      <c r="AO832" s="230"/>
      <c r="AP832" s="10"/>
      <c r="AQ832" s="10"/>
      <c r="AR832" s="10"/>
      <c r="AS832" s="14"/>
      <c r="AT832" s="10"/>
      <c r="AU832" s="10"/>
      <c r="AV832" s="10"/>
      <c r="AW832" s="10"/>
      <c r="AX832" s="10"/>
      <c r="AY832" s="10"/>
      <c r="AZ832" s="10"/>
      <c r="BA832" s="10"/>
      <c r="BB832" s="10"/>
      <c r="BC832" s="10"/>
      <c r="BD832" s="14"/>
      <c r="BE832" s="14"/>
      <c r="BF832" s="10"/>
      <c r="BG832" s="10"/>
      <c r="BH832" s="10"/>
      <c r="BI832" s="10"/>
    </row>
    <row r="833" ht="15.75" customHeight="1">
      <c r="A833" s="226"/>
      <c r="B833" s="227"/>
      <c r="C833" s="228"/>
      <c r="D833" s="14"/>
      <c r="E833" s="14"/>
      <c r="F833" s="14"/>
      <c r="G833" s="14"/>
      <c r="H833" s="14"/>
      <c r="I833" s="14"/>
      <c r="J833" s="14"/>
      <c r="K833" s="14"/>
      <c r="L833" s="229"/>
      <c r="M833" s="14"/>
      <c r="N833" s="230"/>
      <c r="O833" s="14"/>
      <c r="P833" s="10"/>
      <c r="Q833" s="14"/>
      <c r="R833" s="14"/>
      <c r="S833" s="14"/>
      <c r="T833" s="14"/>
      <c r="U833" s="14"/>
      <c r="V833" s="14"/>
      <c r="W833" s="14"/>
      <c r="X833" s="14"/>
      <c r="Y833" s="231"/>
      <c r="Z833" s="231"/>
      <c r="AA833" s="231"/>
      <c r="AB833" s="229"/>
      <c r="AC833" s="14"/>
      <c r="AD833" s="14"/>
      <c r="AE833" s="14"/>
      <c r="AF833" s="14"/>
      <c r="AG833" s="14"/>
      <c r="AH833" s="14"/>
      <c r="AI833" s="14"/>
      <c r="AJ833" s="14"/>
      <c r="AK833" s="14"/>
      <c r="AL833" s="14"/>
      <c r="AM833" s="14"/>
      <c r="AN833" s="14"/>
      <c r="AO833" s="230"/>
      <c r="AP833" s="10"/>
      <c r="AQ833" s="10"/>
      <c r="AR833" s="10"/>
      <c r="AS833" s="14"/>
      <c r="AT833" s="10"/>
      <c r="AU833" s="10"/>
      <c r="AV833" s="10"/>
      <c r="AW833" s="10"/>
      <c r="AX833" s="10"/>
      <c r="AY833" s="10"/>
      <c r="AZ833" s="10"/>
      <c r="BA833" s="10"/>
      <c r="BB833" s="10"/>
      <c r="BC833" s="10"/>
      <c r="BD833" s="14"/>
      <c r="BE833" s="14"/>
      <c r="BF833" s="10"/>
      <c r="BG833" s="10"/>
      <c r="BH833" s="10"/>
      <c r="BI833" s="10"/>
    </row>
    <row r="834" ht="15.75" customHeight="1">
      <c r="A834" s="226"/>
      <c r="B834" s="227"/>
      <c r="C834" s="228"/>
      <c r="D834" s="14"/>
      <c r="E834" s="14"/>
      <c r="F834" s="14"/>
      <c r="G834" s="14"/>
      <c r="H834" s="14"/>
      <c r="I834" s="14"/>
      <c r="J834" s="14"/>
      <c r="K834" s="14"/>
      <c r="L834" s="229"/>
      <c r="M834" s="14"/>
      <c r="N834" s="230"/>
      <c r="O834" s="14"/>
      <c r="P834" s="10"/>
      <c r="Q834" s="14"/>
      <c r="R834" s="14"/>
      <c r="S834" s="14"/>
      <c r="T834" s="14"/>
      <c r="U834" s="14"/>
      <c r="V834" s="14"/>
      <c r="W834" s="14"/>
      <c r="X834" s="14"/>
      <c r="Y834" s="231"/>
      <c r="Z834" s="231"/>
      <c r="AA834" s="231"/>
      <c r="AB834" s="229"/>
      <c r="AC834" s="14"/>
      <c r="AD834" s="14"/>
      <c r="AE834" s="14"/>
      <c r="AF834" s="14"/>
      <c r="AG834" s="14"/>
      <c r="AH834" s="14"/>
      <c r="AI834" s="14"/>
      <c r="AJ834" s="14"/>
      <c r="AK834" s="14"/>
      <c r="AL834" s="14"/>
      <c r="AM834" s="14"/>
      <c r="AN834" s="14"/>
      <c r="AO834" s="230"/>
      <c r="AP834" s="10"/>
      <c r="AQ834" s="10"/>
      <c r="AR834" s="10"/>
      <c r="AS834" s="14"/>
      <c r="AT834" s="10"/>
      <c r="AU834" s="10"/>
      <c r="AV834" s="10"/>
      <c r="AW834" s="10"/>
      <c r="AX834" s="10"/>
      <c r="AY834" s="10"/>
      <c r="AZ834" s="10"/>
      <c r="BA834" s="10"/>
      <c r="BB834" s="10"/>
      <c r="BC834" s="10"/>
      <c r="BD834" s="14"/>
      <c r="BE834" s="14"/>
      <c r="BF834" s="10"/>
      <c r="BG834" s="10"/>
      <c r="BH834" s="10"/>
      <c r="BI834" s="10"/>
    </row>
    <row r="835" ht="15.75" customHeight="1">
      <c r="A835" s="226"/>
      <c r="B835" s="227"/>
      <c r="C835" s="228"/>
      <c r="D835" s="14"/>
      <c r="E835" s="14"/>
      <c r="F835" s="14"/>
      <c r="G835" s="14"/>
      <c r="H835" s="14"/>
      <c r="I835" s="14"/>
      <c r="J835" s="14"/>
      <c r="K835" s="14"/>
      <c r="L835" s="229"/>
      <c r="M835" s="14"/>
      <c r="N835" s="230"/>
      <c r="O835" s="14"/>
      <c r="P835" s="10"/>
      <c r="Q835" s="14"/>
      <c r="R835" s="14"/>
      <c r="S835" s="14"/>
      <c r="T835" s="14"/>
      <c r="U835" s="14"/>
      <c r="V835" s="14"/>
      <c r="W835" s="14"/>
      <c r="X835" s="14"/>
      <c r="Y835" s="231"/>
      <c r="Z835" s="231"/>
      <c r="AA835" s="231"/>
      <c r="AB835" s="229"/>
      <c r="AC835" s="14"/>
      <c r="AD835" s="14"/>
      <c r="AE835" s="14"/>
      <c r="AF835" s="14"/>
      <c r="AG835" s="14"/>
      <c r="AH835" s="14"/>
      <c r="AI835" s="14"/>
      <c r="AJ835" s="14"/>
      <c r="AK835" s="14"/>
      <c r="AL835" s="14"/>
      <c r="AM835" s="14"/>
      <c r="AN835" s="14"/>
      <c r="AO835" s="230"/>
      <c r="AP835" s="10"/>
      <c r="AQ835" s="10"/>
      <c r="AR835" s="10"/>
      <c r="AS835" s="14"/>
      <c r="AT835" s="10"/>
      <c r="AU835" s="10"/>
      <c r="AV835" s="10"/>
      <c r="AW835" s="10"/>
      <c r="AX835" s="10"/>
      <c r="AY835" s="10"/>
      <c r="AZ835" s="10"/>
      <c r="BA835" s="10"/>
      <c r="BB835" s="10"/>
      <c r="BC835" s="10"/>
      <c r="BD835" s="14"/>
      <c r="BE835" s="14"/>
      <c r="BF835" s="10"/>
      <c r="BG835" s="10"/>
      <c r="BH835" s="10"/>
      <c r="BI835" s="10"/>
    </row>
    <row r="836" ht="15.75" customHeight="1">
      <c r="A836" s="226"/>
      <c r="B836" s="227"/>
      <c r="C836" s="228"/>
      <c r="D836" s="14"/>
      <c r="E836" s="14"/>
      <c r="F836" s="14"/>
      <c r="G836" s="14"/>
      <c r="H836" s="14"/>
      <c r="I836" s="14"/>
      <c r="J836" s="14"/>
      <c r="K836" s="14"/>
      <c r="L836" s="229"/>
      <c r="M836" s="14"/>
      <c r="N836" s="230"/>
      <c r="O836" s="14"/>
      <c r="P836" s="10"/>
      <c r="Q836" s="14"/>
      <c r="R836" s="14"/>
      <c r="S836" s="14"/>
      <c r="T836" s="14"/>
      <c r="U836" s="14"/>
      <c r="V836" s="14"/>
      <c r="W836" s="14"/>
      <c r="X836" s="14"/>
      <c r="Y836" s="231"/>
      <c r="Z836" s="231"/>
      <c r="AA836" s="231"/>
      <c r="AB836" s="229"/>
      <c r="AC836" s="14"/>
      <c r="AD836" s="14"/>
      <c r="AE836" s="14"/>
      <c r="AF836" s="14"/>
      <c r="AG836" s="14"/>
      <c r="AH836" s="14"/>
      <c r="AI836" s="14"/>
      <c r="AJ836" s="14"/>
      <c r="AK836" s="14"/>
      <c r="AL836" s="14"/>
      <c r="AM836" s="14"/>
      <c r="AN836" s="14"/>
      <c r="AO836" s="230"/>
      <c r="AP836" s="10"/>
      <c r="AQ836" s="10"/>
      <c r="AR836" s="10"/>
      <c r="AS836" s="14"/>
      <c r="AT836" s="10"/>
      <c r="AU836" s="10"/>
      <c r="AV836" s="10"/>
      <c r="AW836" s="10"/>
      <c r="AX836" s="10"/>
      <c r="AY836" s="10"/>
      <c r="AZ836" s="10"/>
      <c r="BA836" s="10"/>
      <c r="BB836" s="10"/>
      <c r="BC836" s="10"/>
      <c r="BD836" s="14"/>
      <c r="BE836" s="14"/>
      <c r="BF836" s="10"/>
      <c r="BG836" s="10"/>
      <c r="BH836" s="10"/>
      <c r="BI836" s="10"/>
    </row>
    <row r="837" ht="15.75" customHeight="1">
      <c r="A837" s="226"/>
      <c r="B837" s="227"/>
      <c r="C837" s="228"/>
      <c r="D837" s="14"/>
      <c r="E837" s="14"/>
      <c r="F837" s="14"/>
      <c r="G837" s="14"/>
      <c r="H837" s="14"/>
      <c r="I837" s="14"/>
      <c r="J837" s="14"/>
      <c r="K837" s="14"/>
      <c r="L837" s="229"/>
      <c r="M837" s="14"/>
      <c r="N837" s="230"/>
      <c r="O837" s="14"/>
      <c r="P837" s="10"/>
      <c r="Q837" s="14"/>
      <c r="R837" s="14"/>
      <c r="S837" s="14"/>
      <c r="T837" s="14"/>
      <c r="U837" s="14"/>
      <c r="V837" s="14"/>
      <c r="W837" s="14"/>
      <c r="X837" s="14"/>
      <c r="Y837" s="231"/>
      <c r="Z837" s="231"/>
      <c r="AA837" s="231"/>
      <c r="AB837" s="229"/>
      <c r="AC837" s="14"/>
      <c r="AD837" s="14"/>
      <c r="AE837" s="14"/>
      <c r="AF837" s="14"/>
      <c r="AG837" s="14"/>
      <c r="AH837" s="14"/>
      <c r="AI837" s="14"/>
      <c r="AJ837" s="14"/>
      <c r="AK837" s="14"/>
      <c r="AL837" s="14"/>
      <c r="AM837" s="14"/>
      <c r="AN837" s="14"/>
      <c r="AO837" s="230"/>
      <c r="AP837" s="10"/>
      <c r="AQ837" s="10"/>
      <c r="AR837" s="10"/>
      <c r="AS837" s="14"/>
      <c r="AT837" s="10"/>
      <c r="AU837" s="10"/>
      <c r="AV837" s="10"/>
      <c r="AW837" s="10"/>
      <c r="AX837" s="10"/>
      <c r="AY837" s="10"/>
      <c r="AZ837" s="10"/>
      <c r="BA837" s="10"/>
      <c r="BB837" s="10"/>
      <c r="BC837" s="10"/>
      <c r="BD837" s="14"/>
      <c r="BE837" s="14"/>
      <c r="BF837" s="10"/>
      <c r="BG837" s="10"/>
      <c r="BH837" s="10"/>
      <c r="BI837" s="10"/>
    </row>
    <row r="838" ht="15.75" customHeight="1">
      <c r="A838" s="226"/>
      <c r="B838" s="227"/>
      <c r="C838" s="228"/>
      <c r="D838" s="14"/>
      <c r="E838" s="14"/>
      <c r="F838" s="14"/>
      <c r="G838" s="14"/>
      <c r="H838" s="14"/>
      <c r="I838" s="14"/>
      <c r="J838" s="14"/>
      <c r="K838" s="14"/>
      <c r="L838" s="229"/>
      <c r="M838" s="14"/>
      <c r="N838" s="230"/>
      <c r="O838" s="14"/>
      <c r="P838" s="10"/>
      <c r="Q838" s="14"/>
      <c r="R838" s="14"/>
      <c r="S838" s="14"/>
      <c r="T838" s="14"/>
      <c r="U838" s="14"/>
      <c r="V838" s="14"/>
      <c r="W838" s="14"/>
      <c r="X838" s="14"/>
      <c r="Y838" s="231"/>
      <c r="Z838" s="231"/>
      <c r="AA838" s="231"/>
      <c r="AB838" s="229"/>
      <c r="AC838" s="14"/>
      <c r="AD838" s="14"/>
      <c r="AE838" s="14"/>
      <c r="AF838" s="14"/>
      <c r="AG838" s="14"/>
      <c r="AH838" s="14"/>
      <c r="AI838" s="14"/>
      <c r="AJ838" s="14"/>
      <c r="AK838" s="14"/>
      <c r="AL838" s="14"/>
      <c r="AM838" s="14"/>
      <c r="AN838" s="14"/>
      <c r="AO838" s="230"/>
      <c r="AP838" s="10"/>
      <c r="AQ838" s="10"/>
      <c r="AR838" s="10"/>
      <c r="AS838" s="14"/>
      <c r="AT838" s="10"/>
      <c r="AU838" s="10"/>
      <c r="AV838" s="10"/>
      <c r="AW838" s="10"/>
      <c r="AX838" s="10"/>
      <c r="AY838" s="10"/>
      <c r="AZ838" s="10"/>
      <c r="BA838" s="10"/>
      <c r="BB838" s="10"/>
      <c r="BC838" s="10"/>
      <c r="BD838" s="14"/>
      <c r="BE838" s="14"/>
      <c r="BF838" s="10"/>
      <c r="BG838" s="10"/>
      <c r="BH838" s="10"/>
      <c r="BI838" s="10"/>
    </row>
    <row r="839" ht="15.75" customHeight="1">
      <c r="A839" s="226"/>
      <c r="B839" s="227"/>
      <c r="C839" s="228"/>
      <c r="D839" s="14"/>
      <c r="E839" s="14"/>
      <c r="F839" s="14"/>
      <c r="G839" s="14"/>
      <c r="H839" s="14"/>
      <c r="I839" s="14"/>
      <c r="J839" s="14"/>
      <c r="K839" s="14"/>
      <c r="L839" s="229"/>
      <c r="M839" s="14"/>
      <c r="N839" s="230"/>
      <c r="O839" s="14"/>
      <c r="P839" s="10"/>
      <c r="Q839" s="14"/>
      <c r="R839" s="14"/>
      <c r="S839" s="14"/>
      <c r="T839" s="14"/>
      <c r="U839" s="14"/>
      <c r="V839" s="14"/>
      <c r="W839" s="14"/>
      <c r="X839" s="14"/>
      <c r="Y839" s="231"/>
      <c r="Z839" s="231"/>
      <c r="AA839" s="231"/>
      <c r="AB839" s="229"/>
      <c r="AC839" s="14"/>
      <c r="AD839" s="14"/>
      <c r="AE839" s="14"/>
      <c r="AF839" s="14"/>
      <c r="AG839" s="14"/>
      <c r="AH839" s="14"/>
      <c r="AI839" s="14"/>
      <c r="AJ839" s="14"/>
      <c r="AK839" s="14"/>
      <c r="AL839" s="14"/>
      <c r="AM839" s="14"/>
      <c r="AN839" s="14"/>
      <c r="AO839" s="230"/>
      <c r="AP839" s="10"/>
      <c r="AQ839" s="10"/>
      <c r="AR839" s="10"/>
      <c r="AS839" s="14"/>
      <c r="AT839" s="10"/>
      <c r="AU839" s="10"/>
      <c r="AV839" s="10"/>
      <c r="AW839" s="10"/>
      <c r="AX839" s="10"/>
      <c r="AY839" s="10"/>
      <c r="AZ839" s="10"/>
      <c r="BA839" s="10"/>
      <c r="BB839" s="10"/>
      <c r="BC839" s="10"/>
      <c r="BD839" s="14"/>
      <c r="BE839" s="14"/>
      <c r="BF839" s="10"/>
      <c r="BG839" s="10"/>
      <c r="BH839" s="10"/>
      <c r="BI839" s="10"/>
    </row>
    <row r="840" ht="15.75" customHeight="1">
      <c r="A840" s="226"/>
      <c r="B840" s="227"/>
      <c r="C840" s="228"/>
      <c r="D840" s="14"/>
      <c r="E840" s="14"/>
      <c r="F840" s="14"/>
      <c r="G840" s="14"/>
      <c r="H840" s="14"/>
      <c r="I840" s="14"/>
      <c r="J840" s="14"/>
      <c r="K840" s="14"/>
      <c r="L840" s="229"/>
      <c r="M840" s="14"/>
      <c r="N840" s="230"/>
      <c r="O840" s="14"/>
      <c r="P840" s="10"/>
      <c r="Q840" s="14"/>
      <c r="R840" s="14"/>
      <c r="S840" s="14"/>
      <c r="T840" s="14"/>
      <c r="U840" s="14"/>
      <c r="V840" s="14"/>
      <c r="W840" s="14"/>
      <c r="X840" s="14"/>
      <c r="Y840" s="231"/>
      <c r="Z840" s="231"/>
      <c r="AA840" s="231"/>
      <c r="AB840" s="229"/>
      <c r="AC840" s="14"/>
      <c r="AD840" s="14"/>
      <c r="AE840" s="14"/>
      <c r="AF840" s="14"/>
      <c r="AG840" s="14"/>
      <c r="AH840" s="14"/>
      <c r="AI840" s="14"/>
      <c r="AJ840" s="14"/>
      <c r="AK840" s="14"/>
      <c r="AL840" s="14"/>
      <c r="AM840" s="14"/>
      <c r="AN840" s="14"/>
      <c r="AO840" s="230"/>
      <c r="AP840" s="10"/>
      <c r="AQ840" s="10"/>
      <c r="AR840" s="10"/>
      <c r="AS840" s="14"/>
      <c r="AT840" s="10"/>
      <c r="AU840" s="10"/>
      <c r="AV840" s="10"/>
      <c r="AW840" s="10"/>
      <c r="AX840" s="10"/>
      <c r="AY840" s="10"/>
      <c r="AZ840" s="10"/>
      <c r="BA840" s="10"/>
      <c r="BB840" s="10"/>
      <c r="BC840" s="10"/>
      <c r="BD840" s="14"/>
      <c r="BE840" s="14"/>
      <c r="BF840" s="10"/>
      <c r="BG840" s="10"/>
      <c r="BH840" s="10"/>
      <c r="BI840" s="10"/>
    </row>
    <row r="841" ht="15.75" customHeight="1">
      <c r="A841" s="226"/>
      <c r="B841" s="227"/>
      <c r="C841" s="228"/>
      <c r="D841" s="14"/>
      <c r="E841" s="14"/>
      <c r="F841" s="14"/>
      <c r="G841" s="14"/>
      <c r="H841" s="14"/>
      <c r="I841" s="14"/>
      <c r="J841" s="14"/>
      <c r="K841" s="14"/>
      <c r="L841" s="229"/>
      <c r="M841" s="14"/>
      <c r="N841" s="230"/>
      <c r="O841" s="14"/>
      <c r="P841" s="10"/>
      <c r="Q841" s="14"/>
      <c r="R841" s="14"/>
      <c r="S841" s="14"/>
      <c r="T841" s="14"/>
      <c r="U841" s="14"/>
      <c r="V841" s="14"/>
      <c r="W841" s="14"/>
      <c r="X841" s="14"/>
      <c r="Y841" s="231"/>
      <c r="Z841" s="231"/>
      <c r="AA841" s="231"/>
      <c r="AB841" s="229"/>
      <c r="AC841" s="14"/>
      <c r="AD841" s="14"/>
      <c r="AE841" s="14"/>
      <c r="AF841" s="14"/>
      <c r="AG841" s="14"/>
      <c r="AH841" s="14"/>
      <c r="AI841" s="14"/>
      <c r="AJ841" s="14"/>
      <c r="AK841" s="14"/>
      <c r="AL841" s="14"/>
      <c r="AM841" s="14"/>
      <c r="AN841" s="14"/>
      <c r="AO841" s="230"/>
      <c r="AP841" s="10"/>
      <c r="AQ841" s="10"/>
      <c r="AR841" s="10"/>
      <c r="AS841" s="14"/>
      <c r="AT841" s="10"/>
      <c r="AU841" s="10"/>
      <c r="AV841" s="10"/>
      <c r="AW841" s="10"/>
      <c r="AX841" s="10"/>
      <c r="AY841" s="10"/>
      <c r="AZ841" s="10"/>
      <c r="BA841" s="10"/>
      <c r="BB841" s="10"/>
      <c r="BC841" s="10"/>
      <c r="BD841" s="14"/>
      <c r="BE841" s="14"/>
      <c r="BF841" s="10"/>
      <c r="BG841" s="10"/>
      <c r="BH841" s="10"/>
      <c r="BI841" s="10"/>
    </row>
    <row r="842" ht="15.75" customHeight="1">
      <c r="A842" s="226"/>
      <c r="B842" s="227"/>
      <c r="C842" s="228"/>
      <c r="D842" s="14"/>
      <c r="E842" s="14"/>
      <c r="F842" s="14"/>
      <c r="G842" s="14"/>
      <c r="H842" s="14"/>
      <c r="I842" s="14"/>
      <c r="J842" s="14"/>
      <c r="K842" s="14"/>
      <c r="L842" s="229"/>
      <c r="M842" s="14"/>
      <c r="N842" s="230"/>
      <c r="O842" s="14"/>
      <c r="P842" s="10"/>
      <c r="Q842" s="14"/>
      <c r="R842" s="14"/>
      <c r="S842" s="14"/>
      <c r="T842" s="14"/>
      <c r="U842" s="14"/>
      <c r="V842" s="14"/>
      <c r="W842" s="14"/>
      <c r="X842" s="14"/>
      <c r="Y842" s="231"/>
      <c r="Z842" s="231"/>
      <c r="AA842" s="231"/>
      <c r="AB842" s="229"/>
      <c r="AC842" s="14"/>
      <c r="AD842" s="14"/>
      <c r="AE842" s="14"/>
      <c r="AF842" s="14"/>
      <c r="AG842" s="14"/>
      <c r="AH842" s="14"/>
      <c r="AI842" s="14"/>
      <c r="AJ842" s="14"/>
      <c r="AK842" s="14"/>
      <c r="AL842" s="14"/>
      <c r="AM842" s="14"/>
      <c r="AN842" s="14"/>
      <c r="AO842" s="230"/>
      <c r="AP842" s="10"/>
      <c r="AQ842" s="10"/>
      <c r="AR842" s="10"/>
      <c r="AS842" s="14"/>
      <c r="AT842" s="10"/>
      <c r="AU842" s="10"/>
      <c r="AV842" s="10"/>
      <c r="AW842" s="10"/>
      <c r="AX842" s="10"/>
      <c r="AY842" s="10"/>
      <c r="AZ842" s="10"/>
      <c r="BA842" s="10"/>
      <c r="BB842" s="10"/>
      <c r="BC842" s="10"/>
      <c r="BD842" s="14"/>
      <c r="BE842" s="14"/>
      <c r="BF842" s="10"/>
      <c r="BG842" s="10"/>
      <c r="BH842" s="10"/>
      <c r="BI842" s="10"/>
    </row>
    <row r="843" ht="15.75" customHeight="1">
      <c r="A843" s="226"/>
      <c r="B843" s="227"/>
      <c r="C843" s="228"/>
      <c r="D843" s="14"/>
      <c r="E843" s="14"/>
      <c r="F843" s="14"/>
      <c r="G843" s="14"/>
      <c r="H843" s="14"/>
      <c r="I843" s="14"/>
      <c r="J843" s="14"/>
      <c r="K843" s="14"/>
      <c r="L843" s="229"/>
      <c r="M843" s="14"/>
      <c r="N843" s="230"/>
      <c r="O843" s="14"/>
      <c r="P843" s="10"/>
      <c r="Q843" s="14"/>
      <c r="R843" s="14"/>
      <c r="S843" s="14"/>
      <c r="T843" s="14"/>
      <c r="U843" s="14"/>
      <c r="V843" s="14"/>
      <c r="W843" s="14"/>
      <c r="X843" s="14"/>
      <c r="Y843" s="231"/>
      <c r="Z843" s="231"/>
      <c r="AA843" s="231"/>
      <c r="AB843" s="229"/>
      <c r="AC843" s="14"/>
      <c r="AD843" s="14"/>
      <c r="AE843" s="14"/>
      <c r="AF843" s="14"/>
      <c r="AG843" s="14"/>
      <c r="AH843" s="14"/>
      <c r="AI843" s="14"/>
      <c r="AJ843" s="14"/>
      <c r="AK843" s="14"/>
      <c r="AL843" s="14"/>
      <c r="AM843" s="14"/>
      <c r="AN843" s="14"/>
      <c r="AO843" s="230"/>
      <c r="AP843" s="10"/>
      <c r="AQ843" s="10"/>
      <c r="AR843" s="10"/>
      <c r="AS843" s="14"/>
      <c r="AT843" s="10"/>
      <c r="AU843" s="10"/>
      <c r="AV843" s="10"/>
      <c r="AW843" s="10"/>
      <c r="AX843" s="10"/>
      <c r="AY843" s="10"/>
      <c r="AZ843" s="10"/>
      <c r="BA843" s="10"/>
      <c r="BB843" s="10"/>
      <c r="BC843" s="10"/>
      <c r="BD843" s="14"/>
      <c r="BE843" s="14"/>
      <c r="BF843" s="10"/>
      <c r="BG843" s="10"/>
      <c r="BH843" s="10"/>
      <c r="BI843" s="10"/>
    </row>
    <row r="844" ht="15.75" customHeight="1">
      <c r="A844" s="226"/>
      <c r="B844" s="227"/>
      <c r="C844" s="228"/>
      <c r="D844" s="14"/>
      <c r="E844" s="14"/>
      <c r="F844" s="14"/>
      <c r="G844" s="14"/>
      <c r="H844" s="14"/>
      <c r="I844" s="14"/>
      <c r="J844" s="14"/>
      <c r="K844" s="14"/>
      <c r="L844" s="229"/>
      <c r="M844" s="14"/>
      <c r="N844" s="230"/>
      <c r="O844" s="14"/>
      <c r="P844" s="10"/>
      <c r="Q844" s="14"/>
      <c r="R844" s="14"/>
      <c r="S844" s="14"/>
      <c r="T844" s="14"/>
      <c r="U844" s="14"/>
      <c r="V844" s="14"/>
      <c r="W844" s="14"/>
      <c r="X844" s="14"/>
      <c r="Y844" s="231"/>
      <c r="Z844" s="231"/>
      <c r="AA844" s="231"/>
      <c r="AB844" s="229"/>
      <c r="AC844" s="14"/>
      <c r="AD844" s="14"/>
      <c r="AE844" s="14"/>
      <c r="AF844" s="14"/>
      <c r="AG844" s="14"/>
      <c r="AH844" s="14"/>
      <c r="AI844" s="14"/>
      <c r="AJ844" s="14"/>
      <c r="AK844" s="14"/>
      <c r="AL844" s="14"/>
      <c r="AM844" s="14"/>
      <c r="AN844" s="14"/>
      <c r="AO844" s="230"/>
      <c r="AP844" s="10"/>
      <c r="AQ844" s="10"/>
      <c r="AR844" s="10"/>
      <c r="AS844" s="14"/>
      <c r="AT844" s="10"/>
      <c r="AU844" s="10"/>
      <c r="AV844" s="10"/>
      <c r="AW844" s="10"/>
      <c r="AX844" s="10"/>
      <c r="AY844" s="10"/>
      <c r="AZ844" s="10"/>
      <c r="BA844" s="10"/>
      <c r="BB844" s="10"/>
      <c r="BC844" s="10"/>
      <c r="BD844" s="14"/>
      <c r="BE844" s="14"/>
      <c r="BF844" s="10"/>
      <c r="BG844" s="10"/>
      <c r="BH844" s="10"/>
      <c r="BI844" s="10"/>
    </row>
    <row r="845" ht="15.75" customHeight="1">
      <c r="A845" s="226"/>
      <c r="B845" s="227"/>
      <c r="C845" s="228"/>
      <c r="D845" s="14"/>
      <c r="E845" s="14"/>
      <c r="F845" s="14"/>
      <c r="G845" s="14"/>
      <c r="H845" s="14"/>
      <c r="I845" s="14"/>
      <c r="J845" s="14"/>
      <c r="K845" s="14"/>
      <c r="L845" s="229"/>
      <c r="M845" s="14"/>
      <c r="N845" s="230"/>
      <c r="O845" s="14"/>
      <c r="P845" s="10"/>
      <c r="Q845" s="14"/>
      <c r="R845" s="14"/>
      <c r="S845" s="14"/>
      <c r="T845" s="14"/>
      <c r="U845" s="14"/>
      <c r="V845" s="14"/>
      <c r="W845" s="14"/>
      <c r="X845" s="14"/>
      <c r="Y845" s="231"/>
      <c r="Z845" s="231"/>
      <c r="AA845" s="231"/>
      <c r="AB845" s="229"/>
      <c r="AC845" s="14"/>
      <c r="AD845" s="14"/>
      <c r="AE845" s="14"/>
      <c r="AF845" s="14"/>
      <c r="AG845" s="14"/>
      <c r="AH845" s="14"/>
      <c r="AI845" s="14"/>
      <c r="AJ845" s="14"/>
      <c r="AK845" s="14"/>
      <c r="AL845" s="14"/>
      <c r="AM845" s="14"/>
      <c r="AN845" s="14"/>
      <c r="AO845" s="230"/>
      <c r="AP845" s="10"/>
      <c r="AQ845" s="10"/>
      <c r="AR845" s="10"/>
      <c r="AS845" s="14"/>
      <c r="AT845" s="10"/>
      <c r="AU845" s="10"/>
      <c r="AV845" s="10"/>
      <c r="AW845" s="10"/>
      <c r="AX845" s="10"/>
      <c r="AY845" s="10"/>
      <c r="AZ845" s="10"/>
      <c r="BA845" s="10"/>
      <c r="BB845" s="10"/>
      <c r="BC845" s="10"/>
      <c r="BD845" s="14"/>
      <c r="BE845" s="14"/>
      <c r="BF845" s="10"/>
      <c r="BG845" s="10"/>
      <c r="BH845" s="10"/>
      <c r="BI845" s="10"/>
    </row>
    <row r="846" ht="15.75" customHeight="1">
      <c r="A846" s="226"/>
      <c r="B846" s="227"/>
      <c r="C846" s="228"/>
      <c r="D846" s="14"/>
      <c r="E846" s="14"/>
      <c r="F846" s="14"/>
      <c r="G846" s="14"/>
      <c r="H846" s="14"/>
      <c r="I846" s="14"/>
      <c r="J846" s="14"/>
      <c r="K846" s="14"/>
      <c r="L846" s="229"/>
      <c r="M846" s="14"/>
      <c r="N846" s="230"/>
      <c r="O846" s="14"/>
      <c r="P846" s="10"/>
      <c r="Q846" s="14"/>
      <c r="R846" s="14"/>
      <c r="S846" s="14"/>
      <c r="T846" s="14"/>
      <c r="U846" s="14"/>
      <c r="V846" s="14"/>
      <c r="W846" s="14"/>
      <c r="X846" s="14"/>
      <c r="Y846" s="231"/>
      <c r="Z846" s="231"/>
      <c r="AA846" s="231"/>
      <c r="AB846" s="229"/>
      <c r="AC846" s="14"/>
      <c r="AD846" s="14"/>
      <c r="AE846" s="14"/>
      <c r="AF846" s="14"/>
      <c r="AG846" s="14"/>
      <c r="AH846" s="14"/>
      <c r="AI846" s="14"/>
      <c r="AJ846" s="14"/>
      <c r="AK846" s="14"/>
      <c r="AL846" s="14"/>
      <c r="AM846" s="14"/>
      <c r="AN846" s="14"/>
      <c r="AO846" s="230"/>
      <c r="AP846" s="10"/>
      <c r="AQ846" s="10"/>
      <c r="AR846" s="10"/>
      <c r="AS846" s="14"/>
      <c r="AT846" s="10"/>
      <c r="AU846" s="10"/>
      <c r="AV846" s="10"/>
      <c r="AW846" s="10"/>
      <c r="AX846" s="10"/>
      <c r="AY846" s="10"/>
      <c r="AZ846" s="10"/>
      <c r="BA846" s="10"/>
      <c r="BB846" s="10"/>
      <c r="BC846" s="10"/>
      <c r="BD846" s="14"/>
      <c r="BE846" s="14"/>
      <c r="BF846" s="10"/>
      <c r="BG846" s="10"/>
      <c r="BH846" s="10"/>
      <c r="BI846" s="10"/>
    </row>
    <row r="847" ht="15.75" customHeight="1">
      <c r="A847" s="226"/>
      <c r="B847" s="227"/>
      <c r="C847" s="228"/>
      <c r="D847" s="14"/>
      <c r="E847" s="14"/>
      <c r="F847" s="14"/>
      <c r="G847" s="14"/>
      <c r="H847" s="14"/>
      <c r="I847" s="14"/>
      <c r="J847" s="14"/>
      <c r="K847" s="14"/>
      <c r="L847" s="229"/>
      <c r="M847" s="14"/>
      <c r="N847" s="230"/>
      <c r="O847" s="14"/>
      <c r="P847" s="10"/>
      <c r="Q847" s="14"/>
      <c r="R847" s="14"/>
      <c r="S847" s="14"/>
      <c r="T847" s="14"/>
      <c r="U847" s="14"/>
      <c r="V847" s="14"/>
      <c r="W847" s="14"/>
      <c r="X847" s="14"/>
      <c r="Y847" s="231"/>
      <c r="Z847" s="231"/>
      <c r="AA847" s="231"/>
      <c r="AB847" s="229"/>
      <c r="AC847" s="14"/>
      <c r="AD847" s="14"/>
      <c r="AE847" s="14"/>
      <c r="AF847" s="14"/>
      <c r="AG847" s="14"/>
      <c r="AH847" s="14"/>
      <c r="AI847" s="14"/>
      <c r="AJ847" s="14"/>
      <c r="AK847" s="14"/>
      <c r="AL847" s="14"/>
      <c r="AM847" s="14"/>
      <c r="AN847" s="14"/>
      <c r="AO847" s="230"/>
      <c r="AP847" s="10"/>
      <c r="AQ847" s="10"/>
      <c r="AR847" s="10"/>
      <c r="AS847" s="14"/>
      <c r="AT847" s="10"/>
      <c r="AU847" s="10"/>
      <c r="AV847" s="10"/>
      <c r="AW847" s="10"/>
      <c r="AX847" s="10"/>
      <c r="AY847" s="10"/>
      <c r="AZ847" s="10"/>
      <c r="BA847" s="10"/>
      <c r="BB847" s="10"/>
      <c r="BC847" s="10"/>
      <c r="BD847" s="14"/>
      <c r="BE847" s="14"/>
      <c r="BF847" s="10"/>
      <c r="BG847" s="10"/>
      <c r="BH847" s="10"/>
      <c r="BI847" s="10"/>
    </row>
    <row r="848" ht="15.75" customHeight="1">
      <c r="A848" s="226"/>
      <c r="B848" s="227"/>
      <c r="C848" s="228"/>
      <c r="D848" s="14"/>
      <c r="E848" s="14"/>
      <c r="F848" s="14"/>
      <c r="G848" s="14"/>
      <c r="H848" s="14"/>
      <c r="I848" s="14"/>
      <c r="J848" s="14"/>
      <c r="K848" s="14"/>
      <c r="L848" s="229"/>
      <c r="M848" s="14"/>
      <c r="N848" s="230"/>
      <c r="O848" s="14"/>
      <c r="P848" s="10"/>
      <c r="Q848" s="14"/>
      <c r="R848" s="14"/>
      <c r="S848" s="14"/>
      <c r="T848" s="14"/>
      <c r="U848" s="14"/>
      <c r="V848" s="14"/>
      <c r="W848" s="14"/>
      <c r="X848" s="14"/>
      <c r="Y848" s="231"/>
      <c r="Z848" s="231"/>
      <c r="AA848" s="231"/>
      <c r="AB848" s="229"/>
      <c r="AC848" s="14"/>
      <c r="AD848" s="14"/>
      <c r="AE848" s="14"/>
      <c r="AF848" s="14"/>
      <c r="AG848" s="14"/>
      <c r="AH848" s="14"/>
      <c r="AI848" s="14"/>
      <c r="AJ848" s="14"/>
      <c r="AK848" s="14"/>
      <c r="AL848" s="14"/>
      <c r="AM848" s="14"/>
      <c r="AN848" s="14"/>
      <c r="AO848" s="230"/>
      <c r="AP848" s="10"/>
      <c r="AQ848" s="10"/>
      <c r="AR848" s="10"/>
      <c r="AS848" s="14"/>
      <c r="AT848" s="10"/>
      <c r="AU848" s="10"/>
      <c r="AV848" s="10"/>
      <c r="AW848" s="10"/>
      <c r="AX848" s="10"/>
      <c r="AY848" s="10"/>
      <c r="AZ848" s="10"/>
      <c r="BA848" s="10"/>
      <c r="BB848" s="10"/>
      <c r="BC848" s="10"/>
      <c r="BD848" s="14"/>
      <c r="BE848" s="14"/>
      <c r="BF848" s="10"/>
      <c r="BG848" s="10"/>
      <c r="BH848" s="10"/>
      <c r="BI848" s="10"/>
    </row>
    <row r="849" ht="15.75" customHeight="1">
      <c r="A849" s="226"/>
      <c r="B849" s="227"/>
      <c r="C849" s="228"/>
      <c r="D849" s="14"/>
      <c r="E849" s="14"/>
      <c r="F849" s="14"/>
      <c r="G849" s="14"/>
      <c r="H849" s="14"/>
      <c r="I849" s="14"/>
      <c r="J849" s="14"/>
      <c r="K849" s="14"/>
      <c r="L849" s="229"/>
      <c r="M849" s="14"/>
      <c r="N849" s="230"/>
      <c r="O849" s="14"/>
      <c r="P849" s="10"/>
      <c r="Q849" s="14"/>
      <c r="R849" s="14"/>
      <c r="S849" s="14"/>
      <c r="T849" s="14"/>
      <c r="U849" s="14"/>
      <c r="V849" s="14"/>
      <c r="W849" s="14"/>
      <c r="X849" s="14"/>
      <c r="Y849" s="231"/>
      <c r="Z849" s="231"/>
      <c r="AA849" s="231"/>
      <c r="AB849" s="229"/>
      <c r="AC849" s="14"/>
      <c r="AD849" s="14"/>
      <c r="AE849" s="14"/>
      <c r="AF849" s="14"/>
      <c r="AG849" s="14"/>
      <c r="AH849" s="14"/>
      <c r="AI849" s="14"/>
      <c r="AJ849" s="14"/>
      <c r="AK849" s="14"/>
      <c r="AL849" s="14"/>
      <c r="AM849" s="14"/>
      <c r="AN849" s="14"/>
      <c r="AO849" s="230"/>
      <c r="AP849" s="10"/>
      <c r="AQ849" s="10"/>
      <c r="AR849" s="10"/>
      <c r="AS849" s="14"/>
      <c r="AT849" s="10"/>
      <c r="AU849" s="10"/>
      <c r="AV849" s="10"/>
      <c r="AW849" s="10"/>
      <c r="AX849" s="10"/>
      <c r="AY849" s="10"/>
      <c r="AZ849" s="10"/>
      <c r="BA849" s="10"/>
      <c r="BB849" s="10"/>
      <c r="BC849" s="10"/>
      <c r="BD849" s="14"/>
      <c r="BE849" s="14"/>
      <c r="BF849" s="10"/>
      <c r="BG849" s="10"/>
      <c r="BH849" s="10"/>
      <c r="BI849" s="10"/>
    </row>
    <row r="850" ht="15.75" customHeight="1">
      <c r="A850" s="226"/>
      <c r="B850" s="227"/>
      <c r="C850" s="228"/>
      <c r="D850" s="14"/>
      <c r="E850" s="14"/>
      <c r="F850" s="14"/>
      <c r="G850" s="14"/>
      <c r="H850" s="14"/>
      <c r="I850" s="14"/>
      <c r="J850" s="14"/>
      <c r="K850" s="14"/>
      <c r="L850" s="229"/>
      <c r="M850" s="14"/>
      <c r="N850" s="230"/>
      <c r="O850" s="14"/>
      <c r="P850" s="10"/>
      <c r="Q850" s="14"/>
      <c r="R850" s="14"/>
      <c r="S850" s="14"/>
      <c r="T850" s="14"/>
      <c r="U850" s="14"/>
      <c r="V850" s="14"/>
      <c r="W850" s="14"/>
      <c r="X850" s="14"/>
      <c r="Y850" s="231"/>
      <c r="Z850" s="231"/>
      <c r="AA850" s="231"/>
      <c r="AB850" s="229"/>
      <c r="AC850" s="14"/>
      <c r="AD850" s="14"/>
      <c r="AE850" s="14"/>
      <c r="AF850" s="14"/>
      <c r="AG850" s="14"/>
      <c r="AH850" s="14"/>
      <c r="AI850" s="14"/>
      <c r="AJ850" s="14"/>
      <c r="AK850" s="14"/>
      <c r="AL850" s="14"/>
      <c r="AM850" s="14"/>
      <c r="AN850" s="14"/>
      <c r="AO850" s="230"/>
      <c r="AP850" s="10"/>
      <c r="AQ850" s="10"/>
      <c r="AR850" s="10"/>
      <c r="AS850" s="14"/>
      <c r="AT850" s="10"/>
      <c r="AU850" s="10"/>
      <c r="AV850" s="10"/>
      <c r="AW850" s="10"/>
      <c r="AX850" s="10"/>
      <c r="AY850" s="10"/>
      <c r="AZ850" s="10"/>
      <c r="BA850" s="10"/>
      <c r="BB850" s="10"/>
      <c r="BC850" s="10"/>
      <c r="BD850" s="14"/>
      <c r="BE850" s="14"/>
      <c r="BF850" s="10"/>
      <c r="BG850" s="10"/>
      <c r="BH850" s="10"/>
      <c r="BI850" s="10"/>
    </row>
    <row r="851" ht="15.75" customHeight="1">
      <c r="A851" s="226"/>
      <c r="B851" s="227"/>
      <c r="C851" s="228"/>
      <c r="D851" s="14"/>
      <c r="E851" s="14"/>
      <c r="F851" s="14"/>
      <c r="G851" s="14"/>
      <c r="H851" s="14"/>
      <c r="I851" s="14"/>
      <c r="J851" s="14"/>
      <c r="K851" s="14"/>
      <c r="L851" s="229"/>
      <c r="M851" s="14"/>
      <c r="N851" s="230"/>
      <c r="O851" s="14"/>
      <c r="P851" s="10"/>
      <c r="Q851" s="14"/>
      <c r="R851" s="14"/>
      <c r="S851" s="14"/>
      <c r="T851" s="14"/>
      <c r="U851" s="14"/>
      <c r="V851" s="14"/>
      <c r="W851" s="14"/>
      <c r="X851" s="14"/>
      <c r="Y851" s="231"/>
      <c r="Z851" s="231"/>
      <c r="AA851" s="231"/>
      <c r="AB851" s="229"/>
      <c r="AC851" s="14"/>
      <c r="AD851" s="14"/>
      <c r="AE851" s="14"/>
      <c r="AF851" s="14"/>
      <c r="AG851" s="14"/>
      <c r="AH851" s="14"/>
      <c r="AI851" s="14"/>
      <c r="AJ851" s="14"/>
      <c r="AK851" s="14"/>
      <c r="AL851" s="14"/>
      <c r="AM851" s="14"/>
      <c r="AN851" s="14"/>
      <c r="AO851" s="230"/>
      <c r="AP851" s="10"/>
      <c r="AQ851" s="10"/>
      <c r="AR851" s="10"/>
      <c r="AS851" s="14"/>
      <c r="AT851" s="10"/>
      <c r="AU851" s="10"/>
      <c r="AV851" s="10"/>
      <c r="AW851" s="10"/>
      <c r="AX851" s="10"/>
      <c r="AY851" s="10"/>
      <c r="AZ851" s="10"/>
      <c r="BA851" s="10"/>
      <c r="BB851" s="10"/>
      <c r="BC851" s="10"/>
      <c r="BD851" s="14"/>
      <c r="BE851" s="14"/>
      <c r="BF851" s="10"/>
      <c r="BG851" s="10"/>
      <c r="BH851" s="10"/>
      <c r="BI851" s="10"/>
    </row>
    <row r="852" ht="15.75" customHeight="1">
      <c r="A852" s="226"/>
      <c r="B852" s="227"/>
      <c r="C852" s="228"/>
      <c r="D852" s="14"/>
      <c r="E852" s="14"/>
      <c r="F852" s="14"/>
      <c r="G852" s="14"/>
      <c r="H852" s="14"/>
      <c r="I852" s="14"/>
      <c r="J852" s="14"/>
      <c r="K852" s="14"/>
      <c r="L852" s="229"/>
      <c r="M852" s="14"/>
      <c r="N852" s="230"/>
      <c r="O852" s="14"/>
      <c r="P852" s="10"/>
      <c r="Q852" s="14"/>
      <c r="R852" s="14"/>
      <c r="S852" s="14"/>
      <c r="T852" s="14"/>
      <c r="U852" s="14"/>
      <c r="V852" s="14"/>
      <c r="W852" s="14"/>
      <c r="X852" s="14"/>
      <c r="Y852" s="231"/>
      <c r="Z852" s="231"/>
      <c r="AA852" s="231"/>
      <c r="AB852" s="229"/>
      <c r="AC852" s="14"/>
      <c r="AD852" s="14"/>
      <c r="AE852" s="14"/>
      <c r="AF852" s="14"/>
      <c r="AG852" s="14"/>
      <c r="AH852" s="14"/>
      <c r="AI852" s="14"/>
      <c r="AJ852" s="14"/>
      <c r="AK852" s="14"/>
      <c r="AL852" s="14"/>
      <c r="AM852" s="14"/>
      <c r="AN852" s="14"/>
      <c r="AO852" s="230"/>
      <c r="AP852" s="10"/>
      <c r="AQ852" s="10"/>
      <c r="AR852" s="10"/>
      <c r="AS852" s="14"/>
      <c r="AT852" s="10"/>
      <c r="AU852" s="10"/>
      <c r="AV852" s="10"/>
      <c r="AW852" s="10"/>
      <c r="AX852" s="10"/>
      <c r="AY852" s="10"/>
      <c r="AZ852" s="10"/>
      <c r="BA852" s="10"/>
      <c r="BB852" s="10"/>
      <c r="BC852" s="10"/>
      <c r="BD852" s="14"/>
      <c r="BE852" s="14"/>
      <c r="BF852" s="10"/>
      <c r="BG852" s="10"/>
      <c r="BH852" s="10"/>
      <c r="BI852" s="10"/>
    </row>
    <row r="853" ht="15.75" customHeight="1">
      <c r="A853" s="226"/>
      <c r="B853" s="227"/>
      <c r="C853" s="228"/>
      <c r="D853" s="14"/>
      <c r="E853" s="14"/>
      <c r="F853" s="14"/>
      <c r="G853" s="14"/>
      <c r="H853" s="14"/>
      <c r="I853" s="14"/>
      <c r="J853" s="14"/>
      <c r="K853" s="14"/>
      <c r="L853" s="229"/>
      <c r="M853" s="14"/>
      <c r="N853" s="230"/>
      <c r="O853" s="14"/>
      <c r="P853" s="10"/>
      <c r="Q853" s="14"/>
      <c r="R853" s="14"/>
      <c r="S853" s="14"/>
      <c r="T853" s="14"/>
      <c r="U853" s="14"/>
      <c r="V853" s="14"/>
      <c r="W853" s="14"/>
      <c r="X853" s="14"/>
      <c r="Y853" s="231"/>
      <c r="Z853" s="231"/>
      <c r="AA853" s="231"/>
      <c r="AB853" s="229"/>
      <c r="AC853" s="14"/>
      <c r="AD853" s="14"/>
      <c r="AE853" s="14"/>
      <c r="AF853" s="14"/>
      <c r="AG853" s="14"/>
      <c r="AH853" s="14"/>
      <c r="AI853" s="14"/>
      <c r="AJ853" s="14"/>
      <c r="AK853" s="14"/>
      <c r="AL853" s="14"/>
      <c r="AM853" s="14"/>
      <c r="AN853" s="14"/>
      <c r="AO853" s="230"/>
      <c r="AP853" s="10"/>
      <c r="AQ853" s="10"/>
      <c r="AR853" s="10"/>
      <c r="AS853" s="14"/>
      <c r="AT853" s="10"/>
      <c r="AU853" s="10"/>
      <c r="AV853" s="10"/>
      <c r="AW853" s="10"/>
      <c r="AX853" s="10"/>
      <c r="AY853" s="10"/>
      <c r="AZ853" s="10"/>
      <c r="BA853" s="10"/>
      <c r="BB853" s="10"/>
      <c r="BC853" s="10"/>
      <c r="BD853" s="14"/>
      <c r="BE853" s="14"/>
      <c r="BF853" s="10"/>
      <c r="BG853" s="10"/>
      <c r="BH853" s="10"/>
      <c r="BI853" s="10"/>
    </row>
    <row r="854" ht="15.75" customHeight="1">
      <c r="A854" s="226"/>
      <c r="B854" s="227"/>
      <c r="C854" s="228"/>
      <c r="D854" s="14"/>
      <c r="E854" s="14"/>
      <c r="F854" s="14"/>
      <c r="G854" s="14"/>
      <c r="H854" s="14"/>
      <c r="I854" s="14"/>
      <c r="J854" s="14"/>
      <c r="K854" s="14"/>
      <c r="L854" s="229"/>
      <c r="M854" s="14"/>
      <c r="N854" s="230"/>
      <c r="O854" s="14"/>
      <c r="P854" s="10"/>
      <c r="Q854" s="14"/>
      <c r="R854" s="14"/>
      <c r="S854" s="14"/>
      <c r="T854" s="14"/>
      <c r="U854" s="14"/>
      <c r="V854" s="14"/>
      <c r="W854" s="14"/>
      <c r="X854" s="14"/>
      <c r="Y854" s="231"/>
      <c r="Z854" s="231"/>
      <c r="AA854" s="231"/>
      <c r="AB854" s="229"/>
      <c r="AC854" s="14"/>
      <c r="AD854" s="14"/>
      <c r="AE854" s="14"/>
      <c r="AF854" s="14"/>
      <c r="AG854" s="14"/>
      <c r="AH854" s="14"/>
      <c r="AI854" s="14"/>
      <c r="AJ854" s="14"/>
      <c r="AK854" s="14"/>
      <c r="AL854" s="14"/>
      <c r="AM854" s="14"/>
      <c r="AN854" s="14"/>
      <c r="AO854" s="230"/>
      <c r="AP854" s="10"/>
      <c r="AQ854" s="10"/>
      <c r="AR854" s="10"/>
      <c r="AS854" s="14"/>
      <c r="AT854" s="10"/>
      <c r="AU854" s="10"/>
      <c r="AV854" s="10"/>
      <c r="AW854" s="10"/>
      <c r="AX854" s="10"/>
      <c r="AY854" s="10"/>
      <c r="AZ854" s="10"/>
      <c r="BA854" s="10"/>
      <c r="BB854" s="10"/>
      <c r="BC854" s="10"/>
      <c r="BD854" s="14"/>
      <c r="BE854" s="14"/>
      <c r="BF854" s="10"/>
      <c r="BG854" s="10"/>
      <c r="BH854" s="10"/>
      <c r="BI854" s="10"/>
    </row>
    <row r="855" ht="15.75" customHeight="1">
      <c r="A855" s="226"/>
      <c r="B855" s="227"/>
      <c r="C855" s="228"/>
      <c r="D855" s="14"/>
      <c r="E855" s="14"/>
      <c r="F855" s="14"/>
      <c r="G855" s="14"/>
      <c r="H855" s="14"/>
      <c r="I855" s="14"/>
      <c r="J855" s="14"/>
      <c r="K855" s="14"/>
      <c r="L855" s="229"/>
      <c r="M855" s="14"/>
      <c r="N855" s="230"/>
      <c r="O855" s="14"/>
      <c r="P855" s="10"/>
      <c r="Q855" s="14"/>
      <c r="R855" s="14"/>
      <c r="S855" s="14"/>
      <c r="T855" s="14"/>
      <c r="U855" s="14"/>
      <c r="V855" s="14"/>
      <c r="W855" s="14"/>
      <c r="X855" s="14"/>
      <c r="Y855" s="231"/>
      <c r="Z855" s="231"/>
      <c r="AA855" s="231"/>
      <c r="AB855" s="229"/>
      <c r="AC855" s="14"/>
      <c r="AD855" s="14"/>
      <c r="AE855" s="14"/>
      <c r="AF855" s="14"/>
      <c r="AG855" s="14"/>
      <c r="AH855" s="14"/>
      <c r="AI855" s="14"/>
      <c r="AJ855" s="14"/>
      <c r="AK855" s="14"/>
      <c r="AL855" s="14"/>
      <c r="AM855" s="14"/>
      <c r="AN855" s="14"/>
      <c r="AO855" s="230"/>
      <c r="AP855" s="10"/>
      <c r="AQ855" s="10"/>
      <c r="AR855" s="10"/>
      <c r="AS855" s="14"/>
      <c r="AT855" s="10"/>
      <c r="AU855" s="10"/>
      <c r="AV855" s="10"/>
      <c r="AW855" s="10"/>
      <c r="AX855" s="10"/>
      <c r="AY855" s="10"/>
      <c r="AZ855" s="10"/>
      <c r="BA855" s="10"/>
      <c r="BB855" s="10"/>
      <c r="BC855" s="10"/>
      <c r="BD855" s="14"/>
      <c r="BE855" s="14"/>
      <c r="BF855" s="10"/>
      <c r="BG855" s="10"/>
      <c r="BH855" s="10"/>
      <c r="BI855" s="10"/>
    </row>
    <row r="856" ht="15.75" customHeight="1">
      <c r="A856" s="226"/>
      <c r="B856" s="227"/>
      <c r="C856" s="228"/>
      <c r="D856" s="14"/>
      <c r="E856" s="14"/>
      <c r="F856" s="14"/>
      <c r="G856" s="14"/>
      <c r="H856" s="14"/>
      <c r="I856" s="14"/>
      <c r="J856" s="14"/>
      <c r="K856" s="14"/>
      <c r="L856" s="229"/>
      <c r="M856" s="14"/>
      <c r="N856" s="230"/>
      <c r="O856" s="14"/>
      <c r="P856" s="10"/>
      <c r="Q856" s="14"/>
      <c r="R856" s="14"/>
      <c r="S856" s="14"/>
      <c r="T856" s="14"/>
      <c r="U856" s="14"/>
      <c r="V856" s="14"/>
      <c r="W856" s="14"/>
      <c r="X856" s="14"/>
      <c r="Y856" s="231"/>
      <c r="Z856" s="231"/>
      <c r="AA856" s="231"/>
      <c r="AB856" s="229"/>
      <c r="AC856" s="14"/>
      <c r="AD856" s="14"/>
      <c r="AE856" s="14"/>
      <c r="AF856" s="14"/>
      <c r="AG856" s="14"/>
      <c r="AH856" s="14"/>
      <c r="AI856" s="14"/>
      <c r="AJ856" s="14"/>
      <c r="AK856" s="14"/>
      <c r="AL856" s="14"/>
      <c r="AM856" s="14"/>
      <c r="AN856" s="14"/>
      <c r="AO856" s="230"/>
      <c r="AP856" s="10"/>
      <c r="AQ856" s="10"/>
      <c r="AR856" s="10"/>
      <c r="AS856" s="14"/>
      <c r="AT856" s="10"/>
      <c r="AU856" s="10"/>
      <c r="AV856" s="10"/>
      <c r="AW856" s="10"/>
      <c r="AX856" s="10"/>
      <c r="AY856" s="10"/>
      <c r="AZ856" s="10"/>
      <c r="BA856" s="10"/>
      <c r="BB856" s="10"/>
      <c r="BC856" s="10"/>
      <c r="BD856" s="14"/>
      <c r="BE856" s="14"/>
      <c r="BF856" s="10"/>
      <c r="BG856" s="10"/>
      <c r="BH856" s="10"/>
      <c r="BI856" s="10"/>
    </row>
    <row r="857" ht="15.75" customHeight="1">
      <c r="A857" s="226"/>
      <c r="B857" s="227"/>
      <c r="C857" s="228"/>
      <c r="D857" s="14"/>
      <c r="E857" s="14"/>
      <c r="F857" s="14"/>
      <c r="G857" s="14"/>
      <c r="H857" s="14"/>
      <c r="I857" s="14"/>
      <c r="J857" s="14"/>
      <c r="K857" s="14"/>
      <c r="L857" s="229"/>
      <c r="M857" s="14"/>
      <c r="N857" s="230"/>
      <c r="O857" s="14"/>
      <c r="P857" s="10"/>
      <c r="Q857" s="14"/>
      <c r="R857" s="14"/>
      <c r="S857" s="14"/>
      <c r="T857" s="14"/>
      <c r="U857" s="14"/>
      <c r="V857" s="14"/>
      <c r="W857" s="14"/>
      <c r="X857" s="14"/>
      <c r="Y857" s="231"/>
      <c r="Z857" s="231"/>
      <c r="AA857" s="231"/>
      <c r="AB857" s="229"/>
      <c r="AC857" s="14"/>
      <c r="AD857" s="14"/>
      <c r="AE857" s="14"/>
      <c r="AF857" s="14"/>
      <c r="AG857" s="14"/>
      <c r="AH857" s="14"/>
      <c r="AI857" s="14"/>
      <c r="AJ857" s="14"/>
      <c r="AK857" s="14"/>
      <c r="AL857" s="14"/>
      <c r="AM857" s="14"/>
      <c r="AN857" s="14"/>
      <c r="AO857" s="230"/>
      <c r="AP857" s="10"/>
      <c r="AQ857" s="10"/>
      <c r="AR857" s="10"/>
      <c r="AS857" s="14"/>
      <c r="AT857" s="10"/>
      <c r="AU857" s="10"/>
      <c r="AV857" s="10"/>
      <c r="AW857" s="10"/>
      <c r="AX857" s="10"/>
      <c r="AY857" s="10"/>
      <c r="AZ857" s="10"/>
      <c r="BA857" s="10"/>
      <c r="BB857" s="10"/>
      <c r="BC857" s="10"/>
      <c r="BD857" s="14"/>
      <c r="BE857" s="14"/>
      <c r="BF857" s="10"/>
      <c r="BG857" s="10"/>
      <c r="BH857" s="10"/>
      <c r="BI857" s="10"/>
    </row>
    <row r="858" ht="15.75" customHeight="1">
      <c r="A858" s="226"/>
      <c r="B858" s="227"/>
      <c r="C858" s="228"/>
      <c r="D858" s="14"/>
      <c r="E858" s="14"/>
      <c r="F858" s="14"/>
      <c r="G858" s="14"/>
      <c r="H858" s="14"/>
      <c r="I858" s="14"/>
      <c r="J858" s="14"/>
      <c r="K858" s="14"/>
      <c r="L858" s="229"/>
      <c r="M858" s="14"/>
      <c r="N858" s="230"/>
      <c r="O858" s="14"/>
      <c r="P858" s="10"/>
      <c r="Q858" s="14"/>
      <c r="R858" s="14"/>
      <c r="S858" s="14"/>
      <c r="T858" s="14"/>
      <c r="U858" s="14"/>
      <c r="V858" s="14"/>
      <c r="W858" s="14"/>
      <c r="X858" s="14"/>
      <c r="Y858" s="231"/>
      <c r="Z858" s="231"/>
      <c r="AA858" s="231"/>
      <c r="AB858" s="229"/>
      <c r="AC858" s="14"/>
      <c r="AD858" s="14"/>
      <c r="AE858" s="14"/>
      <c r="AF858" s="14"/>
      <c r="AG858" s="14"/>
      <c r="AH858" s="14"/>
      <c r="AI858" s="14"/>
      <c r="AJ858" s="14"/>
      <c r="AK858" s="14"/>
      <c r="AL858" s="14"/>
      <c r="AM858" s="14"/>
      <c r="AN858" s="14"/>
      <c r="AO858" s="230"/>
      <c r="AP858" s="10"/>
      <c r="AQ858" s="10"/>
      <c r="AR858" s="10"/>
      <c r="AS858" s="14"/>
      <c r="AT858" s="10"/>
      <c r="AU858" s="10"/>
      <c r="AV858" s="10"/>
      <c r="AW858" s="10"/>
      <c r="AX858" s="10"/>
      <c r="AY858" s="10"/>
      <c r="AZ858" s="10"/>
      <c r="BA858" s="10"/>
      <c r="BB858" s="10"/>
      <c r="BC858" s="10"/>
      <c r="BD858" s="14"/>
      <c r="BE858" s="14"/>
      <c r="BF858" s="10"/>
      <c r="BG858" s="10"/>
      <c r="BH858" s="10"/>
      <c r="BI858" s="10"/>
    </row>
    <row r="859" ht="15.75" customHeight="1">
      <c r="A859" s="226"/>
      <c r="B859" s="227"/>
      <c r="C859" s="228"/>
      <c r="D859" s="14"/>
      <c r="E859" s="14"/>
      <c r="F859" s="14"/>
      <c r="G859" s="14"/>
      <c r="H859" s="14"/>
      <c r="I859" s="14"/>
      <c r="J859" s="14"/>
      <c r="K859" s="14"/>
      <c r="L859" s="229"/>
      <c r="M859" s="14"/>
      <c r="N859" s="230"/>
      <c r="O859" s="14"/>
      <c r="P859" s="10"/>
      <c r="Q859" s="14"/>
      <c r="R859" s="14"/>
      <c r="S859" s="14"/>
      <c r="T859" s="14"/>
      <c r="U859" s="14"/>
      <c r="V859" s="14"/>
      <c r="W859" s="14"/>
      <c r="X859" s="14"/>
      <c r="Y859" s="231"/>
      <c r="Z859" s="231"/>
      <c r="AA859" s="231"/>
      <c r="AB859" s="229"/>
      <c r="AC859" s="14"/>
      <c r="AD859" s="14"/>
      <c r="AE859" s="14"/>
      <c r="AF859" s="14"/>
      <c r="AG859" s="14"/>
      <c r="AH859" s="14"/>
      <c r="AI859" s="14"/>
      <c r="AJ859" s="14"/>
      <c r="AK859" s="14"/>
      <c r="AL859" s="14"/>
      <c r="AM859" s="14"/>
      <c r="AN859" s="14"/>
      <c r="AO859" s="230"/>
      <c r="AP859" s="10"/>
      <c r="AQ859" s="10"/>
      <c r="AR859" s="10"/>
      <c r="AS859" s="14"/>
      <c r="AT859" s="10"/>
      <c r="AU859" s="10"/>
      <c r="AV859" s="10"/>
      <c r="AW859" s="10"/>
      <c r="AX859" s="10"/>
      <c r="AY859" s="10"/>
      <c r="AZ859" s="10"/>
      <c r="BA859" s="10"/>
      <c r="BB859" s="10"/>
      <c r="BC859" s="10"/>
      <c r="BD859" s="14"/>
      <c r="BE859" s="14"/>
      <c r="BF859" s="10"/>
      <c r="BG859" s="10"/>
      <c r="BH859" s="10"/>
      <c r="BI859" s="10"/>
    </row>
    <row r="860" ht="15.75" customHeight="1">
      <c r="A860" s="226"/>
      <c r="B860" s="227"/>
      <c r="C860" s="228"/>
      <c r="D860" s="14"/>
      <c r="E860" s="14"/>
      <c r="F860" s="14"/>
      <c r="G860" s="14"/>
      <c r="H860" s="14"/>
      <c r="I860" s="14"/>
      <c r="J860" s="14"/>
      <c r="K860" s="14"/>
      <c r="L860" s="229"/>
      <c r="M860" s="14"/>
      <c r="N860" s="230"/>
      <c r="O860" s="14"/>
      <c r="P860" s="10"/>
      <c r="Q860" s="14"/>
      <c r="R860" s="14"/>
      <c r="S860" s="14"/>
      <c r="T860" s="14"/>
      <c r="U860" s="14"/>
      <c r="V860" s="14"/>
      <c r="W860" s="14"/>
      <c r="X860" s="14"/>
      <c r="Y860" s="231"/>
      <c r="Z860" s="231"/>
      <c r="AA860" s="231"/>
      <c r="AB860" s="229"/>
      <c r="AC860" s="14"/>
      <c r="AD860" s="14"/>
      <c r="AE860" s="14"/>
      <c r="AF860" s="14"/>
      <c r="AG860" s="14"/>
      <c r="AH860" s="14"/>
      <c r="AI860" s="14"/>
      <c r="AJ860" s="14"/>
      <c r="AK860" s="14"/>
      <c r="AL860" s="14"/>
      <c r="AM860" s="14"/>
      <c r="AN860" s="14"/>
      <c r="AO860" s="230"/>
      <c r="AP860" s="10"/>
      <c r="AQ860" s="10"/>
      <c r="AR860" s="10"/>
      <c r="AS860" s="14"/>
      <c r="AT860" s="10"/>
      <c r="AU860" s="10"/>
      <c r="AV860" s="10"/>
      <c r="AW860" s="10"/>
      <c r="AX860" s="10"/>
      <c r="AY860" s="10"/>
      <c r="AZ860" s="10"/>
      <c r="BA860" s="10"/>
      <c r="BB860" s="10"/>
      <c r="BC860" s="10"/>
      <c r="BD860" s="14"/>
      <c r="BE860" s="14"/>
      <c r="BF860" s="10"/>
      <c r="BG860" s="10"/>
      <c r="BH860" s="10"/>
      <c r="BI860" s="10"/>
    </row>
    <row r="861" ht="15.75" customHeight="1">
      <c r="A861" s="226"/>
      <c r="B861" s="227"/>
      <c r="C861" s="228"/>
      <c r="D861" s="14"/>
      <c r="E861" s="14"/>
      <c r="F861" s="14"/>
      <c r="G861" s="14"/>
      <c r="H861" s="14"/>
      <c r="I861" s="14"/>
      <c r="J861" s="14"/>
      <c r="K861" s="14"/>
      <c r="L861" s="229"/>
      <c r="M861" s="14"/>
      <c r="N861" s="230"/>
      <c r="O861" s="14"/>
      <c r="P861" s="10"/>
      <c r="Q861" s="14"/>
      <c r="R861" s="14"/>
      <c r="S861" s="14"/>
      <c r="T861" s="14"/>
      <c r="U861" s="14"/>
      <c r="V861" s="14"/>
      <c r="W861" s="14"/>
      <c r="X861" s="14"/>
      <c r="Y861" s="231"/>
      <c r="Z861" s="231"/>
      <c r="AA861" s="231"/>
      <c r="AB861" s="229"/>
      <c r="AC861" s="14"/>
      <c r="AD861" s="14"/>
      <c r="AE861" s="14"/>
      <c r="AF861" s="14"/>
      <c r="AG861" s="14"/>
      <c r="AH861" s="14"/>
      <c r="AI861" s="14"/>
      <c r="AJ861" s="14"/>
      <c r="AK861" s="14"/>
      <c r="AL861" s="14"/>
      <c r="AM861" s="14"/>
      <c r="AN861" s="14"/>
      <c r="AO861" s="230"/>
      <c r="AP861" s="10"/>
      <c r="AQ861" s="10"/>
      <c r="AR861" s="10"/>
      <c r="AS861" s="14"/>
      <c r="AT861" s="10"/>
      <c r="AU861" s="10"/>
      <c r="AV861" s="10"/>
      <c r="AW861" s="10"/>
      <c r="AX861" s="10"/>
      <c r="AY861" s="10"/>
      <c r="AZ861" s="10"/>
      <c r="BA861" s="10"/>
      <c r="BB861" s="10"/>
      <c r="BC861" s="10"/>
      <c r="BD861" s="14"/>
      <c r="BE861" s="14"/>
      <c r="BF861" s="10"/>
      <c r="BG861" s="10"/>
      <c r="BH861" s="10"/>
      <c r="BI861" s="10"/>
    </row>
    <row r="862" ht="15.75" customHeight="1">
      <c r="A862" s="226"/>
      <c r="B862" s="227"/>
      <c r="C862" s="228"/>
      <c r="D862" s="14"/>
      <c r="E862" s="14"/>
      <c r="F862" s="14"/>
      <c r="G862" s="14"/>
      <c r="H862" s="14"/>
      <c r="I862" s="14"/>
      <c r="J862" s="14"/>
      <c r="K862" s="14"/>
      <c r="L862" s="229"/>
      <c r="M862" s="14"/>
      <c r="N862" s="230"/>
      <c r="O862" s="14"/>
      <c r="P862" s="10"/>
      <c r="Q862" s="14"/>
      <c r="R862" s="14"/>
      <c r="S862" s="14"/>
      <c r="T862" s="14"/>
      <c r="U862" s="14"/>
      <c r="V862" s="14"/>
      <c r="W862" s="14"/>
      <c r="X862" s="14"/>
      <c r="Y862" s="231"/>
      <c r="Z862" s="231"/>
      <c r="AA862" s="231"/>
      <c r="AB862" s="229"/>
      <c r="AC862" s="14"/>
      <c r="AD862" s="14"/>
      <c r="AE862" s="14"/>
      <c r="AF862" s="14"/>
      <c r="AG862" s="14"/>
      <c r="AH862" s="14"/>
      <c r="AI862" s="14"/>
      <c r="AJ862" s="14"/>
      <c r="AK862" s="14"/>
      <c r="AL862" s="14"/>
      <c r="AM862" s="14"/>
      <c r="AN862" s="14"/>
      <c r="AO862" s="230"/>
      <c r="AP862" s="10"/>
      <c r="AQ862" s="10"/>
      <c r="AR862" s="10"/>
      <c r="AS862" s="14"/>
      <c r="AT862" s="10"/>
      <c r="AU862" s="10"/>
      <c r="AV862" s="10"/>
      <c r="AW862" s="10"/>
      <c r="AX862" s="10"/>
      <c r="AY862" s="10"/>
      <c r="AZ862" s="10"/>
      <c r="BA862" s="10"/>
      <c r="BB862" s="10"/>
      <c r="BC862" s="10"/>
      <c r="BD862" s="14"/>
      <c r="BE862" s="14"/>
      <c r="BF862" s="10"/>
      <c r="BG862" s="10"/>
      <c r="BH862" s="10"/>
      <c r="BI862" s="10"/>
    </row>
    <row r="863" ht="15.75" customHeight="1">
      <c r="A863" s="226"/>
      <c r="B863" s="227"/>
      <c r="C863" s="228"/>
      <c r="D863" s="14"/>
      <c r="E863" s="14"/>
      <c r="F863" s="14"/>
      <c r="G863" s="14"/>
      <c r="H863" s="14"/>
      <c r="I863" s="14"/>
      <c r="J863" s="14"/>
      <c r="K863" s="14"/>
      <c r="L863" s="229"/>
      <c r="M863" s="14"/>
      <c r="N863" s="230"/>
      <c r="O863" s="14"/>
      <c r="P863" s="10"/>
      <c r="Q863" s="14"/>
      <c r="R863" s="14"/>
      <c r="S863" s="14"/>
      <c r="T863" s="14"/>
      <c r="U863" s="14"/>
      <c r="V863" s="14"/>
      <c r="W863" s="14"/>
      <c r="X863" s="14"/>
      <c r="Y863" s="231"/>
      <c r="Z863" s="231"/>
      <c r="AA863" s="231"/>
      <c r="AB863" s="229"/>
      <c r="AC863" s="14"/>
      <c r="AD863" s="14"/>
      <c r="AE863" s="14"/>
      <c r="AF863" s="14"/>
      <c r="AG863" s="14"/>
      <c r="AH863" s="14"/>
      <c r="AI863" s="14"/>
      <c r="AJ863" s="14"/>
      <c r="AK863" s="14"/>
      <c r="AL863" s="14"/>
      <c r="AM863" s="14"/>
      <c r="AN863" s="14"/>
      <c r="AO863" s="230"/>
      <c r="AP863" s="10"/>
      <c r="AQ863" s="10"/>
      <c r="AR863" s="10"/>
      <c r="AS863" s="14"/>
      <c r="AT863" s="10"/>
      <c r="AU863" s="10"/>
      <c r="AV863" s="10"/>
      <c r="AW863" s="10"/>
      <c r="AX863" s="10"/>
      <c r="AY863" s="10"/>
      <c r="AZ863" s="10"/>
      <c r="BA863" s="10"/>
      <c r="BB863" s="10"/>
      <c r="BC863" s="10"/>
      <c r="BD863" s="14"/>
      <c r="BE863" s="14"/>
      <c r="BF863" s="10"/>
      <c r="BG863" s="10"/>
      <c r="BH863" s="10"/>
      <c r="BI863" s="10"/>
    </row>
    <row r="864" ht="15.75" customHeight="1">
      <c r="A864" s="226"/>
      <c r="B864" s="227"/>
      <c r="C864" s="228"/>
      <c r="D864" s="14"/>
      <c r="E864" s="14"/>
      <c r="F864" s="14"/>
      <c r="G864" s="14"/>
      <c r="H864" s="14"/>
      <c r="I864" s="14"/>
      <c r="J864" s="14"/>
      <c r="K864" s="14"/>
      <c r="L864" s="229"/>
      <c r="M864" s="14"/>
      <c r="N864" s="230"/>
      <c r="O864" s="14"/>
      <c r="P864" s="10"/>
      <c r="Q864" s="14"/>
      <c r="R864" s="14"/>
      <c r="S864" s="14"/>
      <c r="T864" s="14"/>
      <c r="U864" s="14"/>
      <c r="V864" s="14"/>
      <c r="W864" s="14"/>
      <c r="X864" s="14"/>
      <c r="Y864" s="231"/>
      <c r="Z864" s="231"/>
      <c r="AA864" s="231"/>
      <c r="AB864" s="229"/>
      <c r="AC864" s="14"/>
      <c r="AD864" s="14"/>
      <c r="AE864" s="14"/>
      <c r="AF864" s="14"/>
      <c r="AG864" s="14"/>
      <c r="AH864" s="14"/>
      <c r="AI864" s="14"/>
      <c r="AJ864" s="14"/>
      <c r="AK864" s="14"/>
      <c r="AL864" s="14"/>
      <c r="AM864" s="14"/>
      <c r="AN864" s="14"/>
      <c r="AO864" s="230"/>
      <c r="AP864" s="10"/>
      <c r="AQ864" s="10"/>
      <c r="AR864" s="10"/>
      <c r="AS864" s="14"/>
      <c r="AT864" s="10"/>
      <c r="AU864" s="10"/>
      <c r="AV864" s="10"/>
      <c r="AW864" s="10"/>
      <c r="AX864" s="10"/>
      <c r="AY864" s="10"/>
      <c r="AZ864" s="10"/>
      <c r="BA864" s="10"/>
      <c r="BB864" s="10"/>
      <c r="BC864" s="10"/>
      <c r="BD864" s="14"/>
      <c r="BE864" s="14"/>
      <c r="BF864" s="10"/>
      <c r="BG864" s="10"/>
      <c r="BH864" s="10"/>
      <c r="BI864" s="10"/>
    </row>
    <row r="865" ht="15.75" customHeight="1">
      <c r="A865" s="226"/>
      <c r="B865" s="227"/>
      <c r="C865" s="228"/>
      <c r="D865" s="14"/>
      <c r="E865" s="14"/>
      <c r="F865" s="14"/>
      <c r="G865" s="14"/>
      <c r="H865" s="14"/>
      <c r="I865" s="14"/>
      <c r="J865" s="14"/>
      <c r="K865" s="14"/>
      <c r="L865" s="229"/>
      <c r="M865" s="14"/>
      <c r="N865" s="230"/>
      <c r="O865" s="14"/>
      <c r="P865" s="10"/>
      <c r="Q865" s="14"/>
      <c r="R865" s="14"/>
      <c r="S865" s="14"/>
      <c r="T865" s="14"/>
      <c r="U865" s="14"/>
      <c r="V865" s="14"/>
      <c r="W865" s="14"/>
      <c r="X865" s="14"/>
      <c r="Y865" s="231"/>
      <c r="Z865" s="231"/>
      <c r="AA865" s="231"/>
      <c r="AB865" s="229"/>
      <c r="AC865" s="14"/>
      <c r="AD865" s="14"/>
      <c r="AE865" s="14"/>
      <c r="AF865" s="14"/>
      <c r="AG865" s="14"/>
      <c r="AH865" s="14"/>
      <c r="AI865" s="14"/>
      <c r="AJ865" s="14"/>
      <c r="AK865" s="14"/>
      <c r="AL865" s="14"/>
      <c r="AM865" s="14"/>
      <c r="AN865" s="14"/>
      <c r="AO865" s="230"/>
      <c r="AP865" s="10"/>
      <c r="AQ865" s="10"/>
      <c r="AR865" s="10"/>
      <c r="AS865" s="14"/>
      <c r="AT865" s="10"/>
      <c r="AU865" s="10"/>
      <c r="AV865" s="10"/>
      <c r="AW865" s="10"/>
      <c r="AX865" s="10"/>
      <c r="AY865" s="10"/>
      <c r="AZ865" s="10"/>
      <c r="BA865" s="10"/>
      <c r="BB865" s="10"/>
      <c r="BC865" s="10"/>
      <c r="BD865" s="14"/>
      <c r="BE865" s="14"/>
      <c r="BF865" s="10"/>
      <c r="BG865" s="10"/>
      <c r="BH865" s="10"/>
      <c r="BI865" s="10"/>
    </row>
    <row r="866" ht="15.75" customHeight="1">
      <c r="A866" s="226"/>
      <c r="B866" s="227"/>
      <c r="C866" s="228"/>
      <c r="D866" s="14"/>
      <c r="E866" s="14"/>
      <c r="F866" s="14"/>
      <c r="G866" s="14"/>
      <c r="H866" s="14"/>
      <c r="I866" s="14"/>
      <c r="J866" s="14"/>
      <c r="K866" s="14"/>
      <c r="L866" s="229"/>
      <c r="M866" s="14"/>
      <c r="N866" s="230"/>
      <c r="O866" s="14"/>
      <c r="P866" s="10"/>
      <c r="Q866" s="14"/>
      <c r="R866" s="14"/>
      <c r="S866" s="14"/>
      <c r="T866" s="14"/>
      <c r="U866" s="14"/>
      <c r="V866" s="14"/>
      <c r="W866" s="14"/>
      <c r="X866" s="14"/>
      <c r="Y866" s="231"/>
      <c r="Z866" s="231"/>
      <c r="AA866" s="231"/>
      <c r="AB866" s="229"/>
      <c r="AC866" s="14"/>
      <c r="AD866" s="14"/>
      <c r="AE866" s="14"/>
      <c r="AF866" s="14"/>
      <c r="AG866" s="14"/>
      <c r="AH866" s="14"/>
      <c r="AI866" s="14"/>
      <c r="AJ866" s="14"/>
      <c r="AK866" s="14"/>
      <c r="AL866" s="14"/>
      <c r="AM866" s="14"/>
      <c r="AN866" s="14"/>
      <c r="AO866" s="230"/>
      <c r="AP866" s="10"/>
      <c r="AQ866" s="10"/>
      <c r="AR866" s="10"/>
      <c r="AS866" s="14"/>
      <c r="AT866" s="10"/>
      <c r="AU866" s="10"/>
      <c r="AV866" s="10"/>
      <c r="AW866" s="10"/>
      <c r="AX866" s="10"/>
      <c r="AY866" s="10"/>
      <c r="AZ866" s="10"/>
      <c r="BA866" s="10"/>
      <c r="BB866" s="10"/>
      <c r="BC866" s="10"/>
      <c r="BD866" s="14"/>
      <c r="BE866" s="14"/>
      <c r="BF866" s="10"/>
      <c r="BG866" s="10"/>
      <c r="BH866" s="10"/>
      <c r="BI866" s="10"/>
    </row>
    <row r="867" ht="15.75" customHeight="1">
      <c r="A867" s="226"/>
      <c r="B867" s="227"/>
      <c r="C867" s="228"/>
      <c r="D867" s="14"/>
      <c r="E867" s="14"/>
      <c r="F867" s="14"/>
      <c r="G867" s="14"/>
      <c r="H867" s="14"/>
      <c r="I867" s="14"/>
      <c r="J867" s="14"/>
      <c r="K867" s="14"/>
      <c r="L867" s="229"/>
      <c r="M867" s="14"/>
      <c r="N867" s="230"/>
      <c r="O867" s="14"/>
      <c r="P867" s="10"/>
      <c r="Q867" s="14"/>
      <c r="R867" s="14"/>
      <c r="S867" s="14"/>
      <c r="T867" s="14"/>
      <c r="U867" s="14"/>
      <c r="V867" s="14"/>
      <c r="W867" s="14"/>
      <c r="X867" s="14"/>
      <c r="Y867" s="231"/>
      <c r="Z867" s="231"/>
      <c r="AA867" s="231"/>
      <c r="AB867" s="229"/>
      <c r="AC867" s="14"/>
      <c r="AD867" s="14"/>
      <c r="AE867" s="14"/>
      <c r="AF867" s="14"/>
      <c r="AG867" s="14"/>
      <c r="AH867" s="14"/>
      <c r="AI867" s="14"/>
      <c r="AJ867" s="14"/>
      <c r="AK867" s="14"/>
      <c r="AL867" s="14"/>
      <c r="AM867" s="14"/>
      <c r="AN867" s="14"/>
      <c r="AO867" s="230"/>
      <c r="AP867" s="10"/>
      <c r="AQ867" s="10"/>
      <c r="AR867" s="10"/>
      <c r="AS867" s="14"/>
      <c r="AT867" s="10"/>
      <c r="AU867" s="10"/>
      <c r="AV867" s="10"/>
      <c r="AW867" s="10"/>
      <c r="AX867" s="10"/>
      <c r="AY867" s="10"/>
      <c r="AZ867" s="10"/>
      <c r="BA867" s="10"/>
      <c r="BB867" s="10"/>
      <c r="BC867" s="10"/>
      <c r="BD867" s="14"/>
      <c r="BE867" s="14"/>
      <c r="BF867" s="10"/>
      <c r="BG867" s="10"/>
      <c r="BH867" s="10"/>
      <c r="BI867" s="10"/>
    </row>
    <row r="868" ht="15.75" customHeight="1">
      <c r="A868" s="226"/>
      <c r="B868" s="227"/>
      <c r="C868" s="228"/>
      <c r="D868" s="14"/>
      <c r="E868" s="14"/>
      <c r="F868" s="14"/>
      <c r="G868" s="14"/>
      <c r="H868" s="14"/>
      <c r="I868" s="14"/>
      <c r="J868" s="14"/>
      <c r="K868" s="14"/>
      <c r="L868" s="229"/>
      <c r="M868" s="14"/>
      <c r="N868" s="230"/>
      <c r="O868" s="14"/>
      <c r="P868" s="10"/>
      <c r="Q868" s="14"/>
      <c r="R868" s="14"/>
      <c r="S868" s="14"/>
      <c r="T868" s="14"/>
      <c r="U868" s="14"/>
      <c r="V868" s="14"/>
      <c r="W868" s="14"/>
      <c r="X868" s="14"/>
      <c r="Y868" s="231"/>
      <c r="Z868" s="231"/>
      <c r="AA868" s="231"/>
      <c r="AB868" s="229"/>
      <c r="AC868" s="14"/>
      <c r="AD868" s="14"/>
      <c r="AE868" s="14"/>
      <c r="AF868" s="14"/>
      <c r="AG868" s="14"/>
      <c r="AH868" s="14"/>
      <c r="AI868" s="14"/>
      <c r="AJ868" s="14"/>
      <c r="AK868" s="14"/>
      <c r="AL868" s="14"/>
      <c r="AM868" s="14"/>
      <c r="AN868" s="14"/>
      <c r="AO868" s="230"/>
      <c r="AP868" s="10"/>
      <c r="AQ868" s="10"/>
      <c r="AR868" s="10"/>
      <c r="AS868" s="14"/>
      <c r="AT868" s="10"/>
      <c r="AU868" s="10"/>
      <c r="AV868" s="10"/>
      <c r="AW868" s="10"/>
      <c r="AX868" s="10"/>
      <c r="AY868" s="10"/>
      <c r="AZ868" s="10"/>
      <c r="BA868" s="10"/>
      <c r="BB868" s="10"/>
      <c r="BC868" s="10"/>
      <c r="BD868" s="14"/>
      <c r="BE868" s="14"/>
      <c r="BF868" s="10"/>
      <c r="BG868" s="10"/>
      <c r="BH868" s="10"/>
      <c r="BI868" s="10"/>
    </row>
    <row r="869" ht="15.75" customHeight="1">
      <c r="A869" s="226"/>
      <c r="B869" s="227"/>
      <c r="C869" s="228"/>
      <c r="D869" s="14"/>
      <c r="E869" s="14"/>
      <c r="F869" s="14"/>
      <c r="G869" s="14"/>
      <c r="H869" s="14"/>
      <c r="I869" s="14"/>
      <c r="J869" s="14"/>
      <c r="K869" s="14"/>
      <c r="L869" s="229"/>
      <c r="M869" s="14"/>
      <c r="N869" s="230"/>
      <c r="O869" s="14"/>
      <c r="P869" s="10"/>
      <c r="Q869" s="14"/>
      <c r="R869" s="14"/>
      <c r="S869" s="14"/>
      <c r="T869" s="14"/>
      <c r="U869" s="14"/>
      <c r="V869" s="14"/>
      <c r="W869" s="14"/>
      <c r="X869" s="14"/>
      <c r="Y869" s="231"/>
      <c r="Z869" s="231"/>
      <c r="AA869" s="231"/>
      <c r="AB869" s="229"/>
      <c r="AC869" s="14"/>
      <c r="AD869" s="14"/>
      <c r="AE869" s="14"/>
      <c r="AF869" s="14"/>
      <c r="AG869" s="14"/>
      <c r="AH869" s="14"/>
      <c r="AI869" s="14"/>
      <c r="AJ869" s="14"/>
      <c r="AK869" s="14"/>
      <c r="AL869" s="14"/>
      <c r="AM869" s="14"/>
      <c r="AN869" s="14"/>
      <c r="AO869" s="230"/>
      <c r="AP869" s="10"/>
      <c r="AQ869" s="10"/>
      <c r="AR869" s="10"/>
      <c r="AS869" s="14"/>
      <c r="AT869" s="10"/>
      <c r="AU869" s="10"/>
      <c r="AV869" s="10"/>
      <c r="AW869" s="10"/>
      <c r="AX869" s="10"/>
      <c r="AY869" s="10"/>
      <c r="AZ869" s="10"/>
      <c r="BA869" s="10"/>
      <c r="BB869" s="10"/>
      <c r="BC869" s="10"/>
      <c r="BD869" s="14"/>
      <c r="BE869" s="14"/>
      <c r="BF869" s="10"/>
      <c r="BG869" s="10"/>
      <c r="BH869" s="10"/>
      <c r="BI869" s="10"/>
    </row>
    <row r="870" ht="15.75" customHeight="1">
      <c r="A870" s="226"/>
      <c r="B870" s="227"/>
      <c r="C870" s="228"/>
      <c r="D870" s="14"/>
      <c r="E870" s="14"/>
      <c r="F870" s="14"/>
      <c r="G870" s="14"/>
      <c r="H870" s="14"/>
      <c r="I870" s="14"/>
      <c r="J870" s="14"/>
      <c r="K870" s="14"/>
      <c r="L870" s="229"/>
      <c r="M870" s="14"/>
      <c r="N870" s="230"/>
      <c r="O870" s="14"/>
      <c r="P870" s="10"/>
      <c r="Q870" s="14"/>
      <c r="R870" s="14"/>
      <c r="S870" s="14"/>
      <c r="T870" s="14"/>
      <c r="U870" s="14"/>
      <c r="V870" s="14"/>
      <c r="W870" s="14"/>
      <c r="X870" s="14"/>
      <c r="Y870" s="231"/>
      <c r="Z870" s="231"/>
      <c r="AA870" s="231"/>
      <c r="AB870" s="229"/>
      <c r="AC870" s="14"/>
      <c r="AD870" s="14"/>
      <c r="AE870" s="14"/>
      <c r="AF870" s="14"/>
      <c r="AG870" s="14"/>
      <c r="AH870" s="14"/>
      <c r="AI870" s="14"/>
      <c r="AJ870" s="14"/>
      <c r="AK870" s="14"/>
      <c r="AL870" s="14"/>
      <c r="AM870" s="14"/>
      <c r="AN870" s="14"/>
      <c r="AO870" s="230"/>
      <c r="AP870" s="10"/>
      <c r="AQ870" s="10"/>
      <c r="AR870" s="10"/>
      <c r="AS870" s="14"/>
      <c r="AT870" s="10"/>
      <c r="AU870" s="10"/>
      <c r="AV870" s="10"/>
      <c r="AW870" s="10"/>
      <c r="AX870" s="10"/>
      <c r="AY870" s="10"/>
      <c r="AZ870" s="10"/>
      <c r="BA870" s="10"/>
      <c r="BB870" s="10"/>
      <c r="BC870" s="10"/>
      <c r="BD870" s="14"/>
      <c r="BE870" s="14"/>
      <c r="BF870" s="10"/>
      <c r="BG870" s="10"/>
      <c r="BH870" s="10"/>
      <c r="BI870" s="10"/>
    </row>
    <row r="871" ht="15.75" customHeight="1">
      <c r="A871" s="226"/>
      <c r="B871" s="227"/>
      <c r="C871" s="228"/>
      <c r="D871" s="14"/>
      <c r="E871" s="14"/>
      <c r="F871" s="14"/>
      <c r="G871" s="14"/>
      <c r="H871" s="14"/>
      <c r="I871" s="14"/>
      <c r="J871" s="14"/>
      <c r="K871" s="14"/>
      <c r="L871" s="229"/>
      <c r="M871" s="14"/>
      <c r="N871" s="230"/>
      <c r="O871" s="14"/>
      <c r="P871" s="10"/>
      <c r="Q871" s="14"/>
      <c r="R871" s="14"/>
      <c r="S871" s="14"/>
      <c r="T871" s="14"/>
      <c r="U871" s="14"/>
      <c r="V871" s="14"/>
      <c r="W871" s="14"/>
      <c r="X871" s="14"/>
      <c r="Y871" s="231"/>
      <c r="Z871" s="231"/>
      <c r="AA871" s="231"/>
      <c r="AB871" s="229"/>
      <c r="AC871" s="14"/>
      <c r="AD871" s="14"/>
      <c r="AE871" s="14"/>
      <c r="AF871" s="14"/>
      <c r="AG871" s="14"/>
      <c r="AH871" s="14"/>
      <c r="AI871" s="14"/>
      <c r="AJ871" s="14"/>
      <c r="AK871" s="14"/>
      <c r="AL871" s="14"/>
      <c r="AM871" s="14"/>
      <c r="AN871" s="14"/>
      <c r="AO871" s="230"/>
      <c r="AP871" s="10"/>
      <c r="AQ871" s="10"/>
      <c r="AR871" s="10"/>
      <c r="AS871" s="14"/>
      <c r="AT871" s="10"/>
      <c r="AU871" s="10"/>
      <c r="AV871" s="10"/>
      <c r="AW871" s="10"/>
      <c r="AX871" s="10"/>
      <c r="AY871" s="10"/>
      <c r="AZ871" s="10"/>
      <c r="BA871" s="10"/>
      <c r="BB871" s="10"/>
      <c r="BC871" s="10"/>
      <c r="BD871" s="14"/>
      <c r="BE871" s="14"/>
      <c r="BF871" s="10"/>
      <c r="BG871" s="10"/>
      <c r="BH871" s="10"/>
      <c r="BI871" s="10"/>
    </row>
    <row r="872" ht="15.75" customHeight="1">
      <c r="A872" s="226"/>
      <c r="B872" s="227"/>
      <c r="C872" s="228"/>
      <c r="D872" s="14"/>
      <c r="E872" s="14"/>
      <c r="F872" s="14"/>
      <c r="G872" s="14"/>
      <c r="H872" s="14"/>
      <c r="I872" s="14"/>
      <c r="J872" s="14"/>
      <c r="K872" s="14"/>
      <c r="L872" s="229"/>
      <c r="M872" s="14"/>
      <c r="N872" s="230"/>
      <c r="O872" s="14"/>
      <c r="P872" s="10"/>
      <c r="Q872" s="14"/>
      <c r="R872" s="14"/>
      <c r="S872" s="14"/>
      <c r="T872" s="14"/>
      <c r="U872" s="14"/>
      <c r="V872" s="14"/>
      <c r="W872" s="14"/>
      <c r="X872" s="14"/>
      <c r="Y872" s="231"/>
      <c r="Z872" s="231"/>
      <c r="AA872" s="231"/>
      <c r="AB872" s="229"/>
      <c r="AC872" s="14"/>
      <c r="AD872" s="14"/>
      <c r="AE872" s="14"/>
      <c r="AF872" s="14"/>
      <c r="AG872" s="14"/>
      <c r="AH872" s="14"/>
      <c r="AI872" s="14"/>
      <c r="AJ872" s="14"/>
      <c r="AK872" s="14"/>
      <c r="AL872" s="14"/>
      <c r="AM872" s="14"/>
      <c r="AN872" s="14"/>
      <c r="AO872" s="230"/>
      <c r="AP872" s="10"/>
      <c r="AQ872" s="10"/>
      <c r="AR872" s="10"/>
      <c r="AS872" s="14"/>
      <c r="AT872" s="10"/>
      <c r="AU872" s="10"/>
      <c r="AV872" s="10"/>
      <c r="AW872" s="10"/>
      <c r="AX872" s="10"/>
      <c r="AY872" s="10"/>
      <c r="AZ872" s="10"/>
      <c r="BA872" s="10"/>
      <c r="BB872" s="10"/>
      <c r="BC872" s="10"/>
      <c r="BD872" s="14"/>
      <c r="BE872" s="14"/>
      <c r="BF872" s="10"/>
      <c r="BG872" s="10"/>
      <c r="BH872" s="10"/>
      <c r="BI872" s="10"/>
    </row>
    <row r="873" ht="15.75" customHeight="1">
      <c r="A873" s="226"/>
      <c r="B873" s="227"/>
      <c r="C873" s="228"/>
      <c r="D873" s="14"/>
      <c r="E873" s="14"/>
      <c r="F873" s="14"/>
      <c r="G873" s="14"/>
      <c r="H873" s="14"/>
      <c r="I873" s="14"/>
      <c r="J873" s="14"/>
      <c r="K873" s="14"/>
      <c r="L873" s="229"/>
      <c r="M873" s="14"/>
      <c r="N873" s="230"/>
      <c r="O873" s="14"/>
      <c r="P873" s="10"/>
      <c r="Q873" s="14"/>
      <c r="R873" s="14"/>
      <c r="S873" s="14"/>
      <c r="T873" s="14"/>
      <c r="U873" s="14"/>
      <c r="V873" s="14"/>
      <c r="W873" s="14"/>
      <c r="X873" s="14"/>
      <c r="Y873" s="231"/>
      <c r="Z873" s="231"/>
      <c r="AA873" s="231"/>
      <c r="AB873" s="229"/>
      <c r="AC873" s="14"/>
      <c r="AD873" s="14"/>
      <c r="AE873" s="14"/>
      <c r="AF873" s="14"/>
      <c r="AG873" s="14"/>
      <c r="AH873" s="14"/>
      <c r="AI873" s="14"/>
      <c r="AJ873" s="14"/>
      <c r="AK873" s="14"/>
      <c r="AL873" s="14"/>
      <c r="AM873" s="14"/>
      <c r="AN873" s="14"/>
      <c r="AO873" s="230"/>
      <c r="AP873" s="10"/>
      <c r="AQ873" s="10"/>
      <c r="AR873" s="10"/>
      <c r="AS873" s="14"/>
      <c r="AT873" s="10"/>
      <c r="AU873" s="10"/>
      <c r="AV873" s="10"/>
      <c r="AW873" s="10"/>
      <c r="AX873" s="10"/>
      <c r="AY873" s="10"/>
      <c r="AZ873" s="10"/>
      <c r="BA873" s="10"/>
      <c r="BB873" s="10"/>
      <c r="BC873" s="10"/>
      <c r="BD873" s="14"/>
      <c r="BE873" s="14"/>
      <c r="BF873" s="10"/>
      <c r="BG873" s="10"/>
      <c r="BH873" s="10"/>
      <c r="BI873" s="10"/>
    </row>
    <row r="874" ht="15.75" customHeight="1">
      <c r="A874" s="226"/>
      <c r="B874" s="227"/>
      <c r="C874" s="228"/>
      <c r="D874" s="14"/>
      <c r="E874" s="14"/>
      <c r="F874" s="14"/>
      <c r="G874" s="14"/>
      <c r="H874" s="14"/>
      <c r="I874" s="14"/>
      <c r="J874" s="14"/>
      <c r="K874" s="14"/>
      <c r="L874" s="229"/>
      <c r="M874" s="14"/>
      <c r="N874" s="230"/>
      <c r="O874" s="14"/>
      <c r="P874" s="10"/>
      <c r="Q874" s="14"/>
      <c r="R874" s="14"/>
      <c r="S874" s="14"/>
      <c r="T874" s="14"/>
      <c r="U874" s="14"/>
      <c r="V874" s="14"/>
      <c r="W874" s="14"/>
      <c r="X874" s="14"/>
      <c r="Y874" s="231"/>
      <c r="Z874" s="231"/>
      <c r="AA874" s="231"/>
      <c r="AB874" s="229"/>
      <c r="AC874" s="14"/>
      <c r="AD874" s="14"/>
      <c r="AE874" s="14"/>
      <c r="AF874" s="14"/>
      <c r="AG874" s="14"/>
      <c r="AH874" s="14"/>
      <c r="AI874" s="14"/>
      <c r="AJ874" s="14"/>
      <c r="AK874" s="14"/>
      <c r="AL874" s="14"/>
      <c r="AM874" s="14"/>
      <c r="AN874" s="14"/>
      <c r="AO874" s="230"/>
      <c r="AP874" s="10"/>
      <c r="AQ874" s="10"/>
      <c r="AR874" s="10"/>
      <c r="AS874" s="14"/>
      <c r="AT874" s="10"/>
      <c r="AU874" s="10"/>
      <c r="AV874" s="10"/>
      <c r="AW874" s="10"/>
      <c r="AX874" s="10"/>
      <c r="AY874" s="10"/>
      <c r="AZ874" s="10"/>
      <c r="BA874" s="10"/>
      <c r="BB874" s="10"/>
      <c r="BC874" s="10"/>
      <c r="BD874" s="14"/>
      <c r="BE874" s="14"/>
      <c r="BF874" s="10"/>
      <c r="BG874" s="10"/>
      <c r="BH874" s="10"/>
      <c r="BI874" s="10"/>
    </row>
    <row r="875" ht="15.75" customHeight="1">
      <c r="A875" s="226"/>
      <c r="B875" s="227"/>
      <c r="C875" s="228"/>
      <c r="D875" s="14"/>
      <c r="E875" s="14"/>
      <c r="F875" s="14"/>
      <c r="G875" s="14"/>
      <c r="H875" s="14"/>
      <c r="I875" s="14"/>
      <c r="J875" s="14"/>
      <c r="K875" s="14"/>
      <c r="L875" s="229"/>
      <c r="M875" s="14"/>
      <c r="N875" s="230"/>
      <c r="O875" s="14"/>
      <c r="P875" s="10"/>
      <c r="Q875" s="14"/>
      <c r="R875" s="14"/>
      <c r="S875" s="14"/>
      <c r="T875" s="14"/>
      <c r="U875" s="14"/>
      <c r="V875" s="14"/>
      <c r="W875" s="14"/>
      <c r="X875" s="14"/>
      <c r="Y875" s="231"/>
      <c r="Z875" s="231"/>
      <c r="AA875" s="231"/>
      <c r="AB875" s="229"/>
      <c r="AC875" s="14"/>
      <c r="AD875" s="14"/>
      <c r="AE875" s="14"/>
      <c r="AF875" s="14"/>
      <c r="AG875" s="14"/>
      <c r="AH875" s="14"/>
      <c r="AI875" s="14"/>
      <c r="AJ875" s="14"/>
      <c r="AK875" s="14"/>
      <c r="AL875" s="14"/>
      <c r="AM875" s="14"/>
      <c r="AN875" s="14"/>
      <c r="AO875" s="230"/>
      <c r="AP875" s="10"/>
      <c r="AQ875" s="10"/>
      <c r="AR875" s="10"/>
      <c r="AS875" s="14"/>
      <c r="AT875" s="10"/>
      <c r="AU875" s="10"/>
      <c r="AV875" s="10"/>
      <c r="AW875" s="10"/>
      <c r="AX875" s="10"/>
      <c r="AY875" s="10"/>
      <c r="AZ875" s="10"/>
      <c r="BA875" s="10"/>
      <c r="BB875" s="10"/>
      <c r="BC875" s="10"/>
      <c r="BD875" s="14"/>
      <c r="BE875" s="14"/>
      <c r="BF875" s="10"/>
      <c r="BG875" s="10"/>
      <c r="BH875" s="10"/>
      <c r="BI875" s="10"/>
    </row>
    <row r="876" ht="15.75" customHeight="1">
      <c r="A876" s="226"/>
      <c r="B876" s="227"/>
      <c r="C876" s="228"/>
      <c r="D876" s="14"/>
      <c r="E876" s="14"/>
      <c r="F876" s="14"/>
      <c r="G876" s="14"/>
      <c r="H876" s="14"/>
      <c r="I876" s="14"/>
      <c r="J876" s="14"/>
      <c r="K876" s="14"/>
      <c r="L876" s="229"/>
      <c r="M876" s="14"/>
      <c r="N876" s="230"/>
      <c r="O876" s="14"/>
      <c r="P876" s="10"/>
      <c r="Q876" s="14"/>
      <c r="R876" s="14"/>
      <c r="S876" s="14"/>
      <c r="T876" s="14"/>
      <c r="U876" s="14"/>
      <c r="V876" s="14"/>
      <c r="W876" s="14"/>
      <c r="X876" s="14"/>
      <c r="Y876" s="231"/>
      <c r="Z876" s="231"/>
      <c r="AA876" s="231"/>
      <c r="AB876" s="229"/>
      <c r="AC876" s="14"/>
      <c r="AD876" s="14"/>
      <c r="AE876" s="14"/>
      <c r="AF876" s="14"/>
      <c r="AG876" s="14"/>
      <c r="AH876" s="14"/>
      <c r="AI876" s="14"/>
      <c r="AJ876" s="14"/>
      <c r="AK876" s="14"/>
      <c r="AL876" s="14"/>
      <c r="AM876" s="14"/>
      <c r="AN876" s="14"/>
      <c r="AO876" s="230"/>
      <c r="AP876" s="10"/>
      <c r="AQ876" s="10"/>
      <c r="AR876" s="10"/>
      <c r="AS876" s="14"/>
      <c r="AT876" s="10"/>
      <c r="AU876" s="10"/>
      <c r="AV876" s="10"/>
      <c r="AW876" s="10"/>
      <c r="AX876" s="10"/>
      <c r="AY876" s="10"/>
      <c r="AZ876" s="10"/>
      <c r="BA876" s="10"/>
      <c r="BB876" s="10"/>
      <c r="BC876" s="10"/>
      <c r="BD876" s="14"/>
      <c r="BE876" s="14"/>
      <c r="BF876" s="10"/>
      <c r="BG876" s="10"/>
      <c r="BH876" s="10"/>
      <c r="BI876" s="10"/>
    </row>
    <row r="877" ht="15.75" customHeight="1">
      <c r="A877" s="226"/>
      <c r="B877" s="227"/>
      <c r="C877" s="228"/>
      <c r="D877" s="14"/>
      <c r="E877" s="14"/>
      <c r="F877" s="14"/>
      <c r="G877" s="14"/>
      <c r="H877" s="14"/>
      <c r="I877" s="14"/>
      <c r="J877" s="14"/>
      <c r="K877" s="14"/>
      <c r="L877" s="229"/>
      <c r="M877" s="14"/>
      <c r="N877" s="230"/>
      <c r="O877" s="14"/>
      <c r="P877" s="10"/>
      <c r="Q877" s="14"/>
      <c r="R877" s="14"/>
      <c r="S877" s="14"/>
      <c r="T877" s="14"/>
      <c r="U877" s="14"/>
      <c r="V877" s="14"/>
      <c r="W877" s="14"/>
      <c r="X877" s="14"/>
      <c r="Y877" s="231"/>
      <c r="Z877" s="231"/>
      <c r="AA877" s="231"/>
      <c r="AB877" s="229"/>
      <c r="AC877" s="14"/>
      <c r="AD877" s="14"/>
      <c r="AE877" s="14"/>
      <c r="AF877" s="14"/>
      <c r="AG877" s="14"/>
      <c r="AH877" s="14"/>
      <c r="AI877" s="14"/>
      <c r="AJ877" s="14"/>
      <c r="AK877" s="14"/>
      <c r="AL877" s="14"/>
      <c r="AM877" s="14"/>
      <c r="AN877" s="14"/>
      <c r="AO877" s="230"/>
      <c r="AP877" s="10"/>
      <c r="AQ877" s="10"/>
      <c r="AR877" s="10"/>
      <c r="AS877" s="14"/>
      <c r="AT877" s="10"/>
      <c r="AU877" s="10"/>
      <c r="AV877" s="10"/>
      <c r="AW877" s="10"/>
      <c r="AX877" s="10"/>
      <c r="AY877" s="10"/>
      <c r="AZ877" s="10"/>
      <c r="BA877" s="10"/>
      <c r="BB877" s="10"/>
      <c r="BC877" s="10"/>
      <c r="BD877" s="14"/>
      <c r="BE877" s="14"/>
      <c r="BF877" s="10"/>
      <c r="BG877" s="10"/>
      <c r="BH877" s="10"/>
      <c r="BI877" s="10"/>
    </row>
    <row r="878" ht="15.75" customHeight="1">
      <c r="A878" s="226"/>
      <c r="B878" s="227"/>
      <c r="C878" s="228"/>
      <c r="D878" s="14"/>
      <c r="E878" s="14"/>
      <c r="F878" s="14"/>
      <c r="G878" s="14"/>
      <c r="H878" s="14"/>
      <c r="I878" s="14"/>
      <c r="J878" s="14"/>
      <c r="K878" s="14"/>
      <c r="L878" s="229"/>
      <c r="M878" s="14"/>
      <c r="N878" s="230"/>
      <c r="O878" s="14"/>
      <c r="P878" s="10"/>
      <c r="Q878" s="14"/>
      <c r="R878" s="14"/>
      <c r="S878" s="14"/>
      <c r="T878" s="14"/>
      <c r="U878" s="14"/>
      <c r="V878" s="14"/>
      <c r="W878" s="14"/>
      <c r="X878" s="14"/>
      <c r="Y878" s="231"/>
      <c r="Z878" s="231"/>
      <c r="AA878" s="231"/>
      <c r="AB878" s="229"/>
      <c r="AC878" s="14"/>
      <c r="AD878" s="14"/>
      <c r="AE878" s="14"/>
      <c r="AF878" s="14"/>
      <c r="AG878" s="14"/>
      <c r="AH878" s="14"/>
      <c r="AI878" s="14"/>
      <c r="AJ878" s="14"/>
      <c r="AK878" s="14"/>
      <c r="AL878" s="14"/>
      <c r="AM878" s="14"/>
      <c r="AN878" s="14"/>
      <c r="AO878" s="230"/>
      <c r="AP878" s="10"/>
      <c r="AQ878" s="10"/>
      <c r="AR878" s="10"/>
      <c r="AS878" s="14"/>
      <c r="AT878" s="10"/>
      <c r="AU878" s="10"/>
      <c r="AV878" s="10"/>
      <c r="AW878" s="10"/>
      <c r="AX878" s="10"/>
      <c r="AY878" s="10"/>
      <c r="AZ878" s="10"/>
      <c r="BA878" s="10"/>
      <c r="BB878" s="10"/>
      <c r="BC878" s="10"/>
      <c r="BD878" s="14"/>
      <c r="BE878" s="14"/>
      <c r="BF878" s="10"/>
      <c r="BG878" s="10"/>
      <c r="BH878" s="10"/>
      <c r="BI878" s="10"/>
    </row>
    <row r="879" ht="15.75" customHeight="1">
      <c r="A879" s="226"/>
      <c r="B879" s="227"/>
      <c r="C879" s="228"/>
      <c r="D879" s="14"/>
      <c r="E879" s="14"/>
      <c r="F879" s="14"/>
      <c r="G879" s="14"/>
      <c r="H879" s="14"/>
      <c r="I879" s="14"/>
      <c r="J879" s="14"/>
      <c r="K879" s="14"/>
      <c r="L879" s="229"/>
      <c r="M879" s="14"/>
      <c r="N879" s="230"/>
      <c r="O879" s="14"/>
      <c r="P879" s="10"/>
      <c r="Q879" s="14"/>
      <c r="R879" s="14"/>
      <c r="S879" s="14"/>
      <c r="T879" s="14"/>
      <c r="U879" s="14"/>
      <c r="V879" s="14"/>
      <c r="W879" s="14"/>
      <c r="X879" s="14"/>
      <c r="Y879" s="231"/>
      <c r="Z879" s="231"/>
      <c r="AA879" s="231"/>
      <c r="AB879" s="229"/>
      <c r="AC879" s="14"/>
      <c r="AD879" s="14"/>
      <c r="AE879" s="14"/>
      <c r="AF879" s="14"/>
      <c r="AG879" s="14"/>
      <c r="AH879" s="14"/>
      <c r="AI879" s="14"/>
      <c r="AJ879" s="14"/>
      <c r="AK879" s="14"/>
      <c r="AL879" s="14"/>
      <c r="AM879" s="14"/>
      <c r="AN879" s="14"/>
      <c r="AO879" s="230"/>
      <c r="AP879" s="10"/>
      <c r="AQ879" s="10"/>
      <c r="AR879" s="10"/>
      <c r="AS879" s="14"/>
      <c r="AT879" s="10"/>
      <c r="AU879" s="10"/>
      <c r="AV879" s="10"/>
      <c r="AW879" s="10"/>
      <c r="AX879" s="10"/>
      <c r="AY879" s="10"/>
      <c r="AZ879" s="10"/>
      <c r="BA879" s="10"/>
      <c r="BB879" s="10"/>
      <c r="BC879" s="10"/>
      <c r="BD879" s="14"/>
      <c r="BE879" s="14"/>
      <c r="BF879" s="10"/>
      <c r="BG879" s="10"/>
      <c r="BH879" s="10"/>
      <c r="BI879" s="10"/>
    </row>
    <row r="880" ht="15.75" customHeight="1">
      <c r="A880" s="226"/>
      <c r="B880" s="227"/>
      <c r="C880" s="228"/>
      <c r="D880" s="14"/>
      <c r="E880" s="14"/>
      <c r="F880" s="14"/>
      <c r="G880" s="14"/>
      <c r="H880" s="14"/>
      <c r="I880" s="14"/>
      <c r="J880" s="14"/>
      <c r="K880" s="14"/>
      <c r="L880" s="229"/>
      <c r="M880" s="14"/>
      <c r="N880" s="230"/>
      <c r="O880" s="14"/>
      <c r="P880" s="10"/>
      <c r="Q880" s="14"/>
      <c r="R880" s="14"/>
      <c r="S880" s="14"/>
      <c r="T880" s="14"/>
      <c r="U880" s="14"/>
      <c r="V880" s="14"/>
      <c r="W880" s="14"/>
      <c r="X880" s="14"/>
      <c r="Y880" s="231"/>
      <c r="Z880" s="231"/>
      <c r="AA880" s="231"/>
      <c r="AB880" s="229"/>
      <c r="AC880" s="14"/>
      <c r="AD880" s="14"/>
      <c r="AE880" s="14"/>
      <c r="AF880" s="14"/>
      <c r="AG880" s="14"/>
      <c r="AH880" s="14"/>
      <c r="AI880" s="14"/>
      <c r="AJ880" s="14"/>
      <c r="AK880" s="14"/>
      <c r="AL880" s="14"/>
      <c r="AM880" s="14"/>
      <c r="AN880" s="14"/>
      <c r="AO880" s="230"/>
      <c r="AP880" s="10"/>
      <c r="AQ880" s="10"/>
      <c r="AR880" s="10"/>
      <c r="AS880" s="14"/>
      <c r="AT880" s="10"/>
      <c r="AU880" s="10"/>
      <c r="AV880" s="10"/>
      <c r="AW880" s="10"/>
      <c r="AX880" s="10"/>
      <c r="AY880" s="10"/>
      <c r="AZ880" s="10"/>
      <c r="BA880" s="10"/>
      <c r="BB880" s="10"/>
      <c r="BC880" s="10"/>
      <c r="BD880" s="14"/>
      <c r="BE880" s="14"/>
      <c r="BF880" s="10"/>
      <c r="BG880" s="10"/>
      <c r="BH880" s="10"/>
      <c r="BI880" s="10"/>
    </row>
    <row r="881" ht="15.75" customHeight="1">
      <c r="A881" s="226"/>
      <c r="B881" s="227"/>
      <c r="C881" s="228"/>
      <c r="D881" s="14"/>
      <c r="E881" s="14"/>
      <c r="F881" s="14"/>
      <c r="G881" s="14"/>
      <c r="H881" s="14"/>
      <c r="I881" s="14"/>
      <c r="J881" s="14"/>
      <c r="K881" s="14"/>
      <c r="L881" s="229"/>
      <c r="M881" s="14"/>
      <c r="N881" s="230"/>
      <c r="O881" s="14"/>
      <c r="P881" s="10"/>
      <c r="Q881" s="14"/>
      <c r="R881" s="14"/>
      <c r="S881" s="14"/>
      <c r="T881" s="14"/>
      <c r="U881" s="14"/>
      <c r="V881" s="14"/>
      <c r="W881" s="14"/>
      <c r="X881" s="14"/>
      <c r="Y881" s="231"/>
      <c r="Z881" s="231"/>
      <c r="AA881" s="231"/>
      <c r="AB881" s="229"/>
      <c r="AC881" s="14"/>
      <c r="AD881" s="14"/>
      <c r="AE881" s="14"/>
      <c r="AF881" s="14"/>
      <c r="AG881" s="14"/>
      <c r="AH881" s="14"/>
      <c r="AI881" s="14"/>
      <c r="AJ881" s="14"/>
      <c r="AK881" s="14"/>
      <c r="AL881" s="14"/>
      <c r="AM881" s="14"/>
      <c r="AN881" s="14"/>
      <c r="AO881" s="230"/>
      <c r="AP881" s="10"/>
      <c r="AQ881" s="10"/>
      <c r="AR881" s="10"/>
      <c r="AS881" s="14"/>
      <c r="AT881" s="10"/>
      <c r="AU881" s="10"/>
      <c r="AV881" s="10"/>
      <c r="AW881" s="10"/>
      <c r="AX881" s="10"/>
      <c r="AY881" s="10"/>
      <c r="AZ881" s="10"/>
      <c r="BA881" s="10"/>
      <c r="BB881" s="10"/>
      <c r="BC881" s="10"/>
      <c r="BD881" s="14"/>
      <c r="BE881" s="14"/>
      <c r="BF881" s="10"/>
      <c r="BG881" s="10"/>
      <c r="BH881" s="10"/>
      <c r="BI881" s="10"/>
    </row>
    <row r="882" ht="15.75" customHeight="1">
      <c r="A882" s="226"/>
      <c r="B882" s="227"/>
      <c r="C882" s="228"/>
      <c r="D882" s="14"/>
      <c r="E882" s="14"/>
      <c r="F882" s="14"/>
      <c r="G882" s="14"/>
      <c r="H882" s="14"/>
      <c r="I882" s="14"/>
      <c r="J882" s="14"/>
      <c r="K882" s="14"/>
      <c r="L882" s="229"/>
      <c r="M882" s="14"/>
      <c r="N882" s="230"/>
      <c r="O882" s="14"/>
      <c r="P882" s="10"/>
      <c r="Q882" s="14"/>
      <c r="R882" s="14"/>
      <c r="S882" s="14"/>
      <c r="T882" s="14"/>
      <c r="U882" s="14"/>
      <c r="V882" s="14"/>
      <c r="W882" s="14"/>
      <c r="X882" s="14"/>
      <c r="Y882" s="231"/>
      <c r="Z882" s="231"/>
      <c r="AA882" s="231"/>
      <c r="AB882" s="229"/>
      <c r="AC882" s="14"/>
      <c r="AD882" s="14"/>
      <c r="AE882" s="14"/>
      <c r="AF882" s="14"/>
      <c r="AG882" s="14"/>
      <c r="AH882" s="14"/>
      <c r="AI882" s="14"/>
      <c r="AJ882" s="14"/>
      <c r="AK882" s="14"/>
      <c r="AL882" s="14"/>
      <c r="AM882" s="14"/>
      <c r="AN882" s="14"/>
      <c r="AO882" s="230"/>
      <c r="AP882" s="10"/>
      <c r="AQ882" s="10"/>
      <c r="AR882" s="10"/>
      <c r="AS882" s="14"/>
      <c r="AT882" s="10"/>
      <c r="AU882" s="10"/>
      <c r="AV882" s="10"/>
      <c r="AW882" s="10"/>
      <c r="AX882" s="10"/>
      <c r="AY882" s="10"/>
      <c r="AZ882" s="10"/>
      <c r="BA882" s="10"/>
      <c r="BB882" s="10"/>
      <c r="BC882" s="10"/>
      <c r="BD882" s="14"/>
      <c r="BE882" s="14"/>
      <c r="BF882" s="10"/>
      <c r="BG882" s="10"/>
      <c r="BH882" s="10"/>
      <c r="BI882" s="10"/>
    </row>
    <row r="883" ht="15.75" customHeight="1">
      <c r="A883" s="226"/>
      <c r="B883" s="227"/>
      <c r="C883" s="228"/>
      <c r="D883" s="14"/>
      <c r="E883" s="14"/>
      <c r="F883" s="14"/>
      <c r="G883" s="14"/>
      <c r="H883" s="14"/>
      <c r="I883" s="14"/>
      <c r="J883" s="14"/>
      <c r="K883" s="14"/>
      <c r="L883" s="229"/>
      <c r="M883" s="14"/>
      <c r="N883" s="230"/>
      <c r="O883" s="14"/>
      <c r="P883" s="10"/>
      <c r="Q883" s="14"/>
      <c r="R883" s="14"/>
      <c r="S883" s="14"/>
      <c r="T883" s="14"/>
      <c r="U883" s="14"/>
      <c r="V883" s="14"/>
      <c r="W883" s="14"/>
      <c r="X883" s="14"/>
      <c r="Y883" s="231"/>
      <c r="Z883" s="231"/>
      <c r="AA883" s="231"/>
      <c r="AB883" s="229"/>
      <c r="AC883" s="14"/>
      <c r="AD883" s="14"/>
      <c r="AE883" s="14"/>
      <c r="AF883" s="14"/>
      <c r="AG883" s="14"/>
      <c r="AH883" s="14"/>
      <c r="AI883" s="14"/>
      <c r="AJ883" s="14"/>
      <c r="AK883" s="14"/>
      <c r="AL883" s="14"/>
      <c r="AM883" s="14"/>
      <c r="AN883" s="14"/>
      <c r="AO883" s="230"/>
      <c r="AP883" s="10"/>
      <c r="AQ883" s="10"/>
      <c r="AR883" s="10"/>
      <c r="AS883" s="14"/>
      <c r="AT883" s="10"/>
      <c r="AU883" s="10"/>
      <c r="AV883" s="10"/>
      <c r="AW883" s="10"/>
      <c r="AX883" s="10"/>
      <c r="AY883" s="10"/>
      <c r="AZ883" s="10"/>
      <c r="BA883" s="10"/>
      <c r="BB883" s="10"/>
      <c r="BC883" s="10"/>
      <c r="BD883" s="14"/>
      <c r="BE883" s="14"/>
      <c r="BF883" s="10"/>
      <c r="BG883" s="10"/>
      <c r="BH883" s="10"/>
      <c r="BI883" s="10"/>
    </row>
    <row r="884" ht="15.75" customHeight="1">
      <c r="A884" s="226"/>
      <c r="B884" s="227"/>
      <c r="C884" s="228"/>
      <c r="D884" s="14"/>
      <c r="E884" s="14"/>
      <c r="F884" s="14"/>
      <c r="G884" s="14"/>
      <c r="H884" s="14"/>
      <c r="I884" s="14"/>
      <c r="J884" s="14"/>
      <c r="K884" s="14"/>
      <c r="L884" s="229"/>
      <c r="M884" s="14"/>
      <c r="N884" s="230"/>
      <c r="O884" s="14"/>
      <c r="P884" s="10"/>
      <c r="Q884" s="14"/>
      <c r="R884" s="14"/>
      <c r="S884" s="14"/>
      <c r="T884" s="14"/>
      <c r="U884" s="14"/>
      <c r="V884" s="14"/>
      <c r="W884" s="14"/>
      <c r="X884" s="14"/>
      <c r="Y884" s="231"/>
      <c r="Z884" s="231"/>
      <c r="AA884" s="231"/>
      <c r="AB884" s="229"/>
      <c r="AC884" s="14"/>
      <c r="AD884" s="14"/>
      <c r="AE884" s="14"/>
      <c r="AF884" s="14"/>
      <c r="AG884" s="14"/>
      <c r="AH884" s="14"/>
      <c r="AI884" s="14"/>
      <c r="AJ884" s="14"/>
      <c r="AK884" s="14"/>
      <c r="AL884" s="14"/>
      <c r="AM884" s="14"/>
      <c r="AN884" s="14"/>
      <c r="AO884" s="230"/>
      <c r="AP884" s="10"/>
      <c r="AQ884" s="10"/>
      <c r="AR884" s="10"/>
      <c r="AS884" s="14"/>
      <c r="AT884" s="10"/>
      <c r="AU884" s="10"/>
      <c r="AV884" s="10"/>
      <c r="AW884" s="10"/>
      <c r="AX884" s="10"/>
      <c r="AY884" s="10"/>
      <c r="AZ884" s="10"/>
      <c r="BA884" s="10"/>
      <c r="BB884" s="10"/>
      <c r="BC884" s="10"/>
      <c r="BD884" s="14"/>
      <c r="BE884" s="14"/>
      <c r="BF884" s="10"/>
      <c r="BG884" s="10"/>
      <c r="BH884" s="10"/>
      <c r="BI884" s="10"/>
    </row>
    <row r="885" ht="15.75" customHeight="1">
      <c r="A885" s="226"/>
      <c r="B885" s="227"/>
      <c r="C885" s="228"/>
      <c r="D885" s="14"/>
      <c r="E885" s="14"/>
      <c r="F885" s="14"/>
      <c r="G885" s="14"/>
      <c r="H885" s="14"/>
      <c r="I885" s="14"/>
      <c r="J885" s="14"/>
      <c r="K885" s="14"/>
      <c r="L885" s="229"/>
      <c r="M885" s="14"/>
      <c r="N885" s="230"/>
      <c r="O885" s="14"/>
      <c r="P885" s="10"/>
      <c r="Q885" s="14"/>
      <c r="R885" s="14"/>
      <c r="S885" s="14"/>
      <c r="T885" s="14"/>
      <c r="U885" s="14"/>
      <c r="V885" s="14"/>
      <c r="W885" s="14"/>
      <c r="X885" s="14"/>
      <c r="Y885" s="231"/>
      <c r="Z885" s="231"/>
      <c r="AA885" s="231"/>
      <c r="AB885" s="229"/>
      <c r="AC885" s="14"/>
      <c r="AD885" s="14"/>
      <c r="AE885" s="14"/>
      <c r="AF885" s="14"/>
      <c r="AG885" s="14"/>
      <c r="AH885" s="14"/>
      <c r="AI885" s="14"/>
      <c r="AJ885" s="14"/>
      <c r="AK885" s="14"/>
      <c r="AL885" s="14"/>
      <c r="AM885" s="14"/>
      <c r="AN885" s="14"/>
      <c r="AO885" s="230"/>
      <c r="AP885" s="10"/>
      <c r="AQ885" s="10"/>
      <c r="AR885" s="10"/>
      <c r="AS885" s="14"/>
      <c r="AT885" s="10"/>
      <c r="AU885" s="10"/>
      <c r="AV885" s="10"/>
      <c r="AW885" s="10"/>
      <c r="AX885" s="10"/>
      <c r="AY885" s="10"/>
      <c r="AZ885" s="10"/>
      <c r="BA885" s="10"/>
      <c r="BB885" s="10"/>
      <c r="BC885" s="10"/>
      <c r="BD885" s="14"/>
      <c r="BE885" s="14"/>
      <c r="BF885" s="10"/>
      <c r="BG885" s="10"/>
      <c r="BH885" s="10"/>
      <c r="BI885" s="10"/>
    </row>
    <row r="886" ht="15.75" customHeight="1">
      <c r="A886" s="226"/>
      <c r="B886" s="227"/>
      <c r="C886" s="228"/>
      <c r="D886" s="14"/>
      <c r="E886" s="14"/>
      <c r="F886" s="14"/>
      <c r="G886" s="14"/>
      <c r="H886" s="14"/>
      <c r="I886" s="14"/>
      <c r="J886" s="14"/>
      <c r="K886" s="14"/>
      <c r="L886" s="229"/>
      <c r="M886" s="14"/>
      <c r="N886" s="230"/>
      <c r="O886" s="14"/>
      <c r="P886" s="10"/>
      <c r="Q886" s="14"/>
      <c r="R886" s="14"/>
      <c r="S886" s="14"/>
      <c r="T886" s="14"/>
      <c r="U886" s="14"/>
      <c r="V886" s="14"/>
      <c r="W886" s="14"/>
      <c r="X886" s="14"/>
      <c r="Y886" s="231"/>
      <c r="Z886" s="231"/>
      <c r="AA886" s="231"/>
      <c r="AB886" s="229"/>
      <c r="AC886" s="14"/>
      <c r="AD886" s="14"/>
      <c r="AE886" s="14"/>
      <c r="AF886" s="14"/>
      <c r="AG886" s="14"/>
      <c r="AH886" s="14"/>
      <c r="AI886" s="14"/>
      <c r="AJ886" s="14"/>
      <c r="AK886" s="14"/>
      <c r="AL886" s="14"/>
      <c r="AM886" s="14"/>
      <c r="AN886" s="14"/>
      <c r="AO886" s="230"/>
      <c r="AP886" s="10"/>
      <c r="AQ886" s="10"/>
      <c r="AR886" s="10"/>
      <c r="AS886" s="14"/>
      <c r="AT886" s="10"/>
      <c r="AU886" s="10"/>
      <c r="AV886" s="10"/>
      <c r="AW886" s="10"/>
      <c r="AX886" s="10"/>
      <c r="AY886" s="10"/>
      <c r="AZ886" s="10"/>
      <c r="BA886" s="10"/>
      <c r="BB886" s="10"/>
      <c r="BC886" s="10"/>
      <c r="BD886" s="14"/>
      <c r="BE886" s="14"/>
      <c r="BF886" s="10"/>
      <c r="BG886" s="10"/>
      <c r="BH886" s="10"/>
      <c r="BI886" s="10"/>
    </row>
    <row r="887" ht="15.75" customHeight="1">
      <c r="A887" s="226"/>
      <c r="B887" s="227"/>
      <c r="C887" s="228"/>
      <c r="D887" s="14"/>
      <c r="E887" s="14"/>
      <c r="F887" s="14"/>
      <c r="G887" s="14"/>
      <c r="H887" s="14"/>
      <c r="I887" s="14"/>
      <c r="J887" s="14"/>
      <c r="K887" s="14"/>
      <c r="L887" s="229"/>
      <c r="M887" s="14"/>
      <c r="N887" s="230"/>
      <c r="O887" s="14"/>
      <c r="P887" s="10"/>
      <c r="Q887" s="14"/>
      <c r="R887" s="14"/>
      <c r="S887" s="14"/>
      <c r="T887" s="14"/>
      <c r="U887" s="14"/>
      <c r="V887" s="14"/>
      <c r="W887" s="14"/>
      <c r="X887" s="14"/>
      <c r="Y887" s="231"/>
      <c r="Z887" s="231"/>
      <c r="AA887" s="231"/>
      <c r="AB887" s="229"/>
      <c r="AC887" s="14"/>
      <c r="AD887" s="14"/>
      <c r="AE887" s="14"/>
      <c r="AF887" s="14"/>
      <c r="AG887" s="14"/>
      <c r="AH887" s="14"/>
      <c r="AI887" s="14"/>
      <c r="AJ887" s="14"/>
      <c r="AK887" s="14"/>
      <c r="AL887" s="14"/>
      <c r="AM887" s="14"/>
      <c r="AN887" s="14"/>
      <c r="AO887" s="230"/>
      <c r="AP887" s="10"/>
      <c r="AQ887" s="10"/>
      <c r="AR887" s="10"/>
      <c r="AS887" s="14"/>
      <c r="AT887" s="10"/>
      <c r="AU887" s="10"/>
      <c r="AV887" s="10"/>
      <c r="AW887" s="10"/>
      <c r="AX887" s="10"/>
      <c r="AY887" s="10"/>
      <c r="AZ887" s="10"/>
      <c r="BA887" s="10"/>
      <c r="BB887" s="10"/>
      <c r="BC887" s="10"/>
      <c r="BD887" s="14"/>
      <c r="BE887" s="14"/>
      <c r="BF887" s="10"/>
      <c r="BG887" s="10"/>
      <c r="BH887" s="10"/>
      <c r="BI887" s="10"/>
    </row>
    <row r="888" ht="15.75" customHeight="1">
      <c r="A888" s="226"/>
      <c r="B888" s="227"/>
      <c r="C888" s="228"/>
      <c r="D888" s="14"/>
      <c r="E888" s="14"/>
      <c r="F888" s="14"/>
      <c r="G888" s="14"/>
      <c r="H888" s="14"/>
      <c r="I888" s="14"/>
      <c r="J888" s="14"/>
      <c r="K888" s="14"/>
      <c r="L888" s="229"/>
      <c r="M888" s="14"/>
      <c r="N888" s="230"/>
      <c r="O888" s="14"/>
      <c r="P888" s="10"/>
      <c r="Q888" s="14"/>
      <c r="R888" s="14"/>
      <c r="S888" s="14"/>
      <c r="T888" s="14"/>
      <c r="U888" s="14"/>
      <c r="V888" s="14"/>
      <c r="W888" s="14"/>
      <c r="X888" s="14"/>
      <c r="Y888" s="231"/>
      <c r="Z888" s="231"/>
      <c r="AA888" s="231"/>
      <c r="AB888" s="229"/>
      <c r="AC888" s="14"/>
      <c r="AD888" s="14"/>
      <c r="AE888" s="14"/>
      <c r="AF888" s="14"/>
      <c r="AG888" s="14"/>
      <c r="AH888" s="14"/>
      <c r="AI888" s="14"/>
      <c r="AJ888" s="14"/>
      <c r="AK888" s="14"/>
      <c r="AL888" s="14"/>
      <c r="AM888" s="14"/>
      <c r="AN888" s="14"/>
      <c r="AO888" s="230"/>
      <c r="AP888" s="10"/>
      <c r="AQ888" s="10"/>
      <c r="AR888" s="10"/>
      <c r="AS888" s="14"/>
      <c r="AT888" s="10"/>
      <c r="AU888" s="10"/>
      <c r="AV888" s="10"/>
      <c r="AW888" s="10"/>
      <c r="AX888" s="10"/>
      <c r="AY888" s="10"/>
      <c r="AZ888" s="10"/>
      <c r="BA888" s="10"/>
      <c r="BB888" s="10"/>
      <c r="BC888" s="10"/>
      <c r="BD888" s="14"/>
      <c r="BE888" s="14"/>
      <c r="BF888" s="10"/>
      <c r="BG888" s="10"/>
      <c r="BH888" s="10"/>
      <c r="BI888" s="10"/>
    </row>
    <row r="889" ht="15.75" customHeight="1">
      <c r="A889" s="226"/>
      <c r="B889" s="227"/>
      <c r="C889" s="228"/>
      <c r="D889" s="14"/>
      <c r="E889" s="14"/>
      <c r="F889" s="14"/>
      <c r="G889" s="14"/>
      <c r="H889" s="14"/>
      <c r="I889" s="14"/>
      <c r="J889" s="14"/>
      <c r="K889" s="14"/>
      <c r="L889" s="229"/>
      <c r="M889" s="14"/>
      <c r="N889" s="230"/>
      <c r="O889" s="14"/>
      <c r="P889" s="10"/>
      <c r="Q889" s="14"/>
      <c r="R889" s="14"/>
      <c r="S889" s="14"/>
      <c r="T889" s="14"/>
      <c r="U889" s="14"/>
      <c r="V889" s="14"/>
      <c r="W889" s="14"/>
      <c r="X889" s="14"/>
      <c r="Y889" s="231"/>
      <c r="Z889" s="231"/>
      <c r="AA889" s="231"/>
      <c r="AB889" s="229"/>
      <c r="AC889" s="14"/>
      <c r="AD889" s="14"/>
      <c r="AE889" s="14"/>
      <c r="AF889" s="14"/>
      <c r="AG889" s="14"/>
      <c r="AH889" s="14"/>
      <c r="AI889" s="14"/>
      <c r="AJ889" s="14"/>
      <c r="AK889" s="14"/>
      <c r="AL889" s="14"/>
      <c r="AM889" s="14"/>
      <c r="AN889" s="14"/>
      <c r="AO889" s="230"/>
      <c r="AP889" s="10"/>
      <c r="AQ889" s="10"/>
      <c r="AR889" s="10"/>
      <c r="AS889" s="14"/>
      <c r="AT889" s="10"/>
      <c r="AU889" s="10"/>
      <c r="AV889" s="10"/>
      <c r="AW889" s="10"/>
      <c r="AX889" s="10"/>
      <c r="AY889" s="10"/>
      <c r="AZ889" s="10"/>
      <c r="BA889" s="10"/>
      <c r="BB889" s="10"/>
      <c r="BC889" s="10"/>
      <c r="BD889" s="14"/>
      <c r="BE889" s="14"/>
      <c r="BF889" s="10"/>
      <c r="BG889" s="10"/>
      <c r="BH889" s="10"/>
      <c r="BI889" s="10"/>
    </row>
    <row r="890" ht="15.75" customHeight="1">
      <c r="A890" s="226"/>
      <c r="B890" s="227"/>
      <c r="C890" s="228"/>
      <c r="D890" s="14"/>
      <c r="E890" s="14"/>
      <c r="F890" s="14"/>
      <c r="G890" s="14"/>
      <c r="H890" s="14"/>
      <c r="I890" s="14"/>
      <c r="J890" s="14"/>
      <c r="K890" s="14"/>
      <c r="L890" s="229"/>
      <c r="M890" s="14"/>
      <c r="N890" s="230"/>
      <c r="O890" s="14"/>
      <c r="P890" s="10"/>
      <c r="Q890" s="14"/>
      <c r="R890" s="14"/>
      <c r="S890" s="14"/>
      <c r="T890" s="14"/>
      <c r="U890" s="14"/>
      <c r="V890" s="14"/>
      <c r="W890" s="14"/>
      <c r="X890" s="14"/>
      <c r="Y890" s="231"/>
      <c r="Z890" s="231"/>
      <c r="AA890" s="231"/>
      <c r="AB890" s="229"/>
      <c r="AC890" s="14"/>
      <c r="AD890" s="14"/>
      <c r="AE890" s="14"/>
      <c r="AF890" s="14"/>
      <c r="AG890" s="14"/>
      <c r="AH890" s="14"/>
      <c r="AI890" s="14"/>
      <c r="AJ890" s="14"/>
      <c r="AK890" s="14"/>
      <c r="AL890" s="14"/>
      <c r="AM890" s="14"/>
      <c r="AN890" s="14"/>
      <c r="AO890" s="230"/>
      <c r="AP890" s="10"/>
      <c r="AQ890" s="10"/>
      <c r="AR890" s="10"/>
      <c r="AS890" s="14"/>
      <c r="AT890" s="10"/>
      <c r="AU890" s="10"/>
      <c r="AV890" s="10"/>
      <c r="AW890" s="10"/>
      <c r="AX890" s="10"/>
      <c r="AY890" s="10"/>
      <c r="AZ890" s="10"/>
      <c r="BA890" s="10"/>
      <c r="BB890" s="10"/>
      <c r="BC890" s="10"/>
      <c r="BD890" s="14"/>
      <c r="BE890" s="14"/>
      <c r="BF890" s="10"/>
      <c r="BG890" s="10"/>
      <c r="BH890" s="10"/>
      <c r="BI890" s="10"/>
    </row>
    <row r="891" ht="15.75" customHeight="1">
      <c r="A891" s="226"/>
      <c r="B891" s="227"/>
      <c r="C891" s="228"/>
      <c r="D891" s="14"/>
      <c r="E891" s="14"/>
      <c r="F891" s="14"/>
      <c r="G891" s="14"/>
      <c r="H891" s="14"/>
      <c r="I891" s="14"/>
      <c r="J891" s="14"/>
      <c r="K891" s="14"/>
      <c r="L891" s="229"/>
      <c r="M891" s="14"/>
      <c r="N891" s="230"/>
      <c r="O891" s="14"/>
      <c r="P891" s="10"/>
      <c r="Q891" s="14"/>
      <c r="R891" s="14"/>
      <c r="S891" s="14"/>
      <c r="T891" s="14"/>
      <c r="U891" s="14"/>
      <c r="V891" s="14"/>
      <c r="W891" s="14"/>
      <c r="X891" s="14"/>
      <c r="Y891" s="231"/>
      <c r="Z891" s="231"/>
      <c r="AA891" s="231"/>
      <c r="AB891" s="229"/>
      <c r="AC891" s="14"/>
      <c r="AD891" s="14"/>
      <c r="AE891" s="14"/>
      <c r="AF891" s="14"/>
      <c r="AG891" s="14"/>
      <c r="AH891" s="14"/>
      <c r="AI891" s="14"/>
      <c r="AJ891" s="14"/>
      <c r="AK891" s="14"/>
      <c r="AL891" s="14"/>
      <c r="AM891" s="14"/>
      <c r="AN891" s="14"/>
      <c r="AO891" s="230"/>
      <c r="AP891" s="10"/>
      <c r="AQ891" s="10"/>
      <c r="AR891" s="10"/>
      <c r="AS891" s="14"/>
      <c r="AT891" s="10"/>
      <c r="AU891" s="10"/>
      <c r="AV891" s="10"/>
      <c r="AW891" s="10"/>
      <c r="AX891" s="10"/>
      <c r="AY891" s="10"/>
      <c r="AZ891" s="10"/>
      <c r="BA891" s="10"/>
      <c r="BB891" s="10"/>
      <c r="BC891" s="10"/>
      <c r="BD891" s="14"/>
      <c r="BE891" s="14"/>
      <c r="BF891" s="10"/>
      <c r="BG891" s="10"/>
      <c r="BH891" s="10"/>
      <c r="BI891" s="10"/>
    </row>
    <row r="892" ht="15.75" customHeight="1">
      <c r="A892" s="226"/>
      <c r="B892" s="227"/>
      <c r="C892" s="228"/>
      <c r="D892" s="14"/>
      <c r="E892" s="14"/>
      <c r="F892" s="14"/>
      <c r="G892" s="14"/>
      <c r="H892" s="14"/>
      <c r="I892" s="14"/>
      <c r="J892" s="14"/>
      <c r="K892" s="14"/>
      <c r="L892" s="229"/>
      <c r="M892" s="14"/>
      <c r="N892" s="230"/>
      <c r="O892" s="14"/>
      <c r="P892" s="10"/>
      <c r="Q892" s="14"/>
      <c r="R892" s="14"/>
      <c r="S892" s="14"/>
      <c r="T892" s="14"/>
      <c r="U892" s="14"/>
      <c r="V892" s="14"/>
      <c r="W892" s="14"/>
      <c r="X892" s="14"/>
      <c r="Y892" s="231"/>
      <c r="Z892" s="231"/>
      <c r="AA892" s="231"/>
      <c r="AB892" s="229"/>
      <c r="AC892" s="14"/>
      <c r="AD892" s="14"/>
      <c r="AE892" s="14"/>
      <c r="AF892" s="14"/>
      <c r="AG892" s="14"/>
      <c r="AH892" s="14"/>
      <c r="AI892" s="14"/>
      <c r="AJ892" s="14"/>
      <c r="AK892" s="14"/>
      <c r="AL892" s="14"/>
      <c r="AM892" s="14"/>
      <c r="AN892" s="14"/>
      <c r="AO892" s="230"/>
      <c r="AP892" s="10"/>
      <c r="AQ892" s="10"/>
      <c r="AR892" s="10"/>
      <c r="AS892" s="14"/>
      <c r="AT892" s="10"/>
      <c r="AU892" s="10"/>
      <c r="AV892" s="10"/>
      <c r="AW892" s="10"/>
      <c r="AX892" s="10"/>
      <c r="AY892" s="10"/>
      <c r="AZ892" s="10"/>
      <c r="BA892" s="10"/>
      <c r="BB892" s="10"/>
      <c r="BC892" s="10"/>
      <c r="BD892" s="14"/>
      <c r="BE892" s="14"/>
      <c r="BF892" s="10"/>
      <c r="BG892" s="10"/>
      <c r="BH892" s="10"/>
      <c r="BI892" s="10"/>
    </row>
    <row r="893" ht="15.75" customHeight="1">
      <c r="A893" s="226"/>
      <c r="B893" s="227"/>
      <c r="C893" s="228"/>
      <c r="D893" s="14"/>
      <c r="E893" s="14"/>
      <c r="F893" s="14"/>
      <c r="G893" s="14"/>
      <c r="H893" s="14"/>
      <c r="I893" s="14"/>
      <c r="J893" s="14"/>
      <c r="K893" s="14"/>
      <c r="L893" s="229"/>
      <c r="M893" s="14"/>
      <c r="N893" s="230"/>
      <c r="O893" s="14"/>
      <c r="P893" s="10"/>
      <c r="Q893" s="14"/>
      <c r="R893" s="14"/>
      <c r="S893" s="14"/>
      <c r="T893" s="14"/>
      <c r="U893" s="14"/>
      <c r="V893" s="14"/>
      <c r="W893" s="14"/>
      <c r="X893" s="14"/>
      <c r="Y893" s="231"/>
      <c r="Z893" s="231"/>
      <c r="AA893" s="231"/>
      <c r="AB893" s="229"/>
      <c r="AC893" s="14"/>
      <c r="AD893" s="14"/>
      <c r="AE893" s="14"/>
      <c r="AF893" s="14"/>
      <c r="AG893" s="14"/>
      <c r="AH893" s="14"/>
      <c r="AI893" s="14"/>
      <c r="AJ893" s="14"/>
      <c r="AK893" s="14"/>
      <c r="AL893" s="14"/>
      <c r="AM893" s="14"/>
      <c r="AN893" s="14"/>
      <c r="AO893" s="230"/>
      <c r="AP893" s="10"/>
      <c r="AQ893" s="10"/>
      <c r="AR893" s="10"/>
      <c r="AS893" s="14"/>
      <c r="AT893" s="10"/>
      <c r="AU893" s="10"/>
      <c r="AV893" s="10"/>
      <c r="AW893" s="10"/>
      <c r="AX893" s="10"/>
      <c r="AY893" s="10"/>
      <c r="AZ893" s="10"/>
      <c r="BA893" s="10"/>
      <c r="BB893" s="10"/>
      <c r="BC893" s="10"/>
      <c r="BD893" s="14"/>
      <c r="BE893" s="14"/>
      <c r="BF893" s="10"/>
      <c r="BG893" s="10"/>
      <c r="BH893" s="10"/>
      <c r="BI893" s="10"/>
    </row>
    <row r="894" ht="15.75" customHeight="1">
      <c r="A894" s="226"/>
      <c r="B894" s="227"/>
      <c r="C894" s="228"/>
      <c r="D894" s="14"/>
      <c r="E894" s="14"/>
      <c r="F894" s="14"/>
      <c r="G894" s="14"/>
      <c r="H894" s="14"/>
      <c r="I894" s="14"/>
      <c r="J894" s="14"/>
      <c r="K894" s="14"/>
      <c r="L894" s="229"/>
      <c r="M894" s="14"/>
      <c r="N894" s="230"/>
      <c r="O894" s="14"/>
      <c r="P894" s="10"/>
      <c r="Q894" s="14"/>
      <c r="R894" s="14"/>
      <c r="S894" s="14"/>
      <c r="T894" s="14"/>
      <c r="U894" s="14"/>
      <c r="V894" s="14"/>
      <c r="W894" s="14"/>
      <c r="X894" s="14"/>
      <c r="Y894" s="231"/>
      <c r="Z894" s="231"/>
      <c r="AA894" s="231"/>
      <c r="AB894" s="229"/>
      <c r="AC894" s="14"/>
      <c r="AD894" s="14"/>
      <c r="AE894" s="14"/>
      <c r="AF894" s="14"/>
      <c r="AG894" s="14"/>
      <c r="AH894" s="14"/>
      <c r="AI894" s="14"/>
      <c r="AJ894" s="14"/>
      <c r="AK894" s="14"/>
      <c r="AL894" s="14"/>
      <c r="AM894" s="14"/>
      <c r="AN894" s="14"/>
      <c r="AO894" s="230"/>
      <c r="AP894" s="10"/>
      <c r="AQ894" s="10"/>
      <c r="AR894" s="10"/>
      <c r="AS894" s="14"/>
      <c r="AT894" s="10"/>
      <c r="AU894" s="10"/>
      <c r="AV894" s="10"/>
      <c r="AW894" s="10"/>
      <c r="AX894" s="10"/>
      <c r="AY894" s="10"/>
      <c r="AZ894" s="10"/>
      <c r="BA894" s="10"/>
      <c r="BB894" s="10"/>
      <c r="BC894" s="10"/>
      <c r="BD894" s="14"/>
      <c r="BE894" s="14"/>
      <c r="BF894" s="10"/>
      <c r="BG894" s="10"/>
      <c r="BH894" s="10"/>
      <c r="BI894" s="10"/>
    </row>
    <row r="895" ht="15.75" customHeight="1">
      <c r="A895" s="226"/>
      <c r="B895" s="227"/>
      <c r="C895" s="228"/>
      <c r="D895" s="14"/>
      <c r="E895" s="14"/>
      <c r="F895" s="14"/>
      <c r="G895" s="14"/>
      <c r="H895" s="14"/>
      <c r="I895" s="14"/>
      <c r="J895" s="14"/>
      <c r="K895" s="14"/>
      <c r="L895" s="229"/>
      <c r="M895" s="14"/>
      <c r="N895" s="230"/>
      <c r="O895" s="14"/>
      <c r="P895" s="10"/>
      <c r="Q895" s="14"/>
      <c r="R895" s="14"/>
      <c r="S895" s="14"/>
      <c r="T895" s="14"/>
      <c r="U895" s="14"/>
      <c r="V895" s="14"/>
      <c r="W895" s="14"/>
      <c r="X895" s="14"/>
      <c r="Y895" s="231"/>
      <c r="Z895" s="231"/>
      <c r="AA895" s="231"/>
      <c r="AB895" s="229"/>
      <c r="AC895" s="14"/>
      <c r="AD895" s="14"/>
      <c r="AE895" s="14"/>
      <c r="AF895" s="14"/>
      <c r="AG895" s="14"/>
      <c r="AH895" s="14"/>
      <c r="AI895" s="14"/>
      <c r="AJ895" s="14"/>
      <c r="AK895" s="14"/>
      <c r="AL895" s="14"/>
      <c r="AM895" s="14"/>
      <c r="AN895" s="14"/>
      <c r="AO895" s="230"/>
      <c r="AP895" s="10"/>
      <c r="AQ895" s="10"/>
      <c r="AR895" s="10"/>
      <c r="AS895" s="14"/>
      <c r="AT895" s="10"/>
      <c r="AU895" s="10"/>
      <c r="AV895" s="10"/>
      <c r="AW895" s="10"/>
      <c r="AX895" s="10"/>
      <c r="AY895" s="10"/>
      <c r="AZ895" s="10"/>
      <c r="BA895" s="10"/>
      <c r="BB895" s="10"/>
      <c r="BC895" s="10"/>
      <c r="BD895" s="14"/>
      <c r="BE895" s="14"/>
      <c r="BF895" s="10"/>
      <c r="BG895" s="10"/>
      <c r="BH895" s="10"/>
      <c r="BI895" s="10"/>
    </row>
    <row r="896" ht="15.75" customHeight="1">
      <c r="A896" s="226"/>
      <c r="B896" s="227"/>
      <c r="C896" s="228"/>
      <c r="D896" s="14"/>
      <c r="E896" s="14"/>
      <c r="F896" s="14"/>
      <c r="G896" s="14"/>
      <c r="H896" s="14"/>
      <c r="I896" s="14"/>
      <c r="J896" s="14"/>
      <c r="K896" s="14"/>
      <c r="L896" s="229"/>
      <c r="M896" s="14"/>
      <c r="N896" s="230"/>
      <c r="O896" s="14"/>
      <c r="P896" s="10"/>
      <c r="Q896" s="14"/>
      <c r="R896" s="14"/>
      <c r="S896" s="14"/>
      <c r="T896" s="14"/>
      <c r="U896" s="14"/>
      <c r="V896" s="14"/>
      <c r="W896" s="14"/>
      <c r="X896" s="14"/>
      <c r="Y896" s="231"/>
      <c r="Z896" s="231"/>
      <c r="AA896" s="231"/>
      <c r="AB896" s="229"/>
      <c r="AC896" s="14"/>
      <c r="AD896" s="14"/>
      <c r="AE896" s="14"/>
      <c r="AF896" s="14"/>
      <c r="AG896" s="14"/>
      <c r="AH896" s="14"/>
      <c r="AI896" s="14"/>
      <c r="AJ896" s="14"/>
      <c r="AK896" s="14"/>
      <c r="AL896" s="14"/>
      <c r="AM896" s="14"/>
      <c r="AN896" s="14"/>
      <c r="AO896" s="230"/>
      <c r="AP896" s="10"/>
      <c r="AQ896" s="10"/>
      <c r="AR896" s="10"/>
      <c r="AS896" s="14"/>
      <c r="AT896" s="10"/>
      <c r="AU896" s="10"/>
      <c r="AV896" s="10"/>
      <c r="AW896" s="10"/>
      <c r="AX896" s="10"/>
      <c r="AY896" s="10"/>
      <c r="AZ896" s="10"/>
      <c r="BA896" s="10"/>
      <c r="BB896" s="10"/>
      <c r="BC896" s="10"/>
      <c r="BD896" s="14"/>
      <c r="BE896" s="14"/>
      <c r="BF896" s="10"/>
      <c r="BG896" s="10"/>
      <c r="BH896" s="10"/>
      <c r="BI896" s="10"/>
    </row>
    <row r="897" ht="15.75" customHeight="1">
      <c r="A897" s="226"/>
      <c r="B897" s="227"/>
      <c r="C897" s="228"/>
      <c r="D897" s="14"/>
      <c r="E897" s="14"/>
      <c r="F897" s="14"/>
      <c r="G897" s="14"/>
      <c r="H897" s="14"/>
      <c r="I897" s="14"/>
      <c r="J897" s="14"/>
      <c r="K897" s="14"/>
      <c r="L897" s="229"/>
      <c r="M897" s="14"/>
      <c r="N897" s="230"/>
      <c r="O897" s="14"/>
      <c r="P897" s="10"/>
      <c r="Q897" s="14"/>
      <c r="R897" s="14"/>
      <c r="S897" s="14"/>
      <c r="T897" s="14"/>
      <c r="U897" s="14"/>
      <c r="V897" s="14"/>
      <c r="W897" s="14"/>
      <c r="X897" s="14"/>
      <c r="Y897" s="231"/>
      <c r="Z897" s="231"/>
      <c r="AA897" s="231"/>
      <c r="AB897" s="229"/>
      <c r="AC897" s="14"/>
      <c r="AD897" s="14"/>
      <c r="AE897" s="14"/>
      <c r="AF897" s="14"/>
      <c r="AG897" s="14"/>
      <c r="AH897" s="14"/>
      <c r="AI897" s="14"/>
      <c r="AJ897" s="14"/>
      <c r="AK897" s="14"/>
      <c r="AL897" s="14"/>
      <c r="AM897" s="14"/>
      <c r="AN897" s="14"/>
      <c r="AO897" s="230"/>
      <c r="AP897" s="10"/>
      <c r="AQ897" s="10"/>
      <c r="AR897" s="10"/>
      <c r="AS897" s="14"/>
      <c r="AT897" s="10"/>
      <c r="AU897" s="10"/>
      <c r="AV897" s="10"/>
      <c r="AW897" s="10"/>
      <c r="AX897" s="10"/>
      <c r="AY897" s="10"/>
      <c r="AZ897" s="10"/>
      <c r="BA897" s="10"/>
      <c r="BB897" s="10"/>
      <c r="BC897" s="10"/>
      <c r="BD897" s="14"/>
      <c r="BE897" s="14"/>
      <c r="BF897" s="10"/>
      <c r="BG897" s="10"/>
      <c r="BH897" s="10"/>
      <c r="BI897" s="10"/>
    </row>
    <row r="898" ht="15.75" customHeight="1">
      <c r="A898" s="226"/>
      <c r="B898" s="227"/>
      <c r="C898" s="228"/>
      <c r="D898" s="14"/>
      <c r="E898" s="14"/>
      <c r="F898" s="14"/>
      <c r="G898" s="14"/>
      <c r="H898" s="14"/>
      <c r="I898" s="14"/>
      <c r="J898" s="14"/>
      <c r="K898" s="14"/>
      <c r="L898" s="229"/>
      <c r="M898" s="14"/>
      <c r="N898" s="230"/>
      <c r="O898" s="14"/>
      <c r="P898" s="10"/>
      <c r="Q898" s="14"/>
      <c r="R898" s="14"/>
      <c r="S898" s="14"/>
      <c r="T898" s="14"/>
      <c r="U898" s="14"/>
      <c r="V898" s="14"/>
      <c r="W898" s="14"/>
      <c r="X898" s="14"/>
      <c r="Y898" s="231"/>
      <c r="Z898" s="231"/>
      <c r="AA898" s="231"/>
      <c r="AB898" s="229"/>
      <c r="AC898" s="14"/>
      <c r="AD898" s="14"/>
      <c r="AE898" s="14"/>
      <c r="AF898" s="14"/>
      <c r="AG898" s="14"/>
      <c r="AH898" s="14"/>
      <c r="AI898" s="14"/>
      <c r="AJ898" s="14"/>
      <c r="AK898" s="14"/>
      <c r="AL898" s="14"/>
      <c r="AM898" s="14"/>
      <c r="AN898" s="14"/>
      <c r="AO898" s="230"/>
      <c r="AP898" s="10"/>
      <c r="AQ898" s="10"/>
      <c r="AR898" s="10"/>
      <c r="AS898" s="14"/>
      <c r="AT898" s="10"/>
      <c r="AU898" s="10"/>
      <c r="AV898" s="10"/>
      <c r="AW898" s="10"/>
      <c r="AX898" s="10"/>
      <c r="AY898" s="10"/>
      <c r="AZ898" s="10"/>
      <c r="BA898" s="10"/>
      <c r="BB898" s="10"/>
      <c r="BC898" s="10"/>
      <c r="BD898" s="14"/>
      <c r="BE898" s="14"/>
      <c r="BF898" s="10"/>
      <c r="BG898" s="10"/>
      <c r="BH898" s="10"/>
      <c r="BI898" s="10"/>
    </row>
    <row r="899" ht="15.75" customHeight="1">
      <c r="A899" s="226"/>
      <c r="B899" s="227"/>
      <c r="C899" s="228"/>
      <c r="D899" s="14"/>
      <c r="E899" s="14"/>
      <c r="F899" s="14"/>
      <c r="G899" s="14"/>
      <c r="H899" s="14"/>
      <c r="I899" s="14"/>
      <c r="J899" s="14"/>
      <c r="K899" s="14"/>
      <c r="L899" s="229"/>
      <c r="M899" s="14"/>
      <c r="N899" s="230"/>
      <c r="O899" s="14"/>
      <c r="P899" s="10"/>
      <c r="Q899" s="14"/>
      <c r="R899" s="14"/>
      <c r="S899" s="14"/>
      <c r="T899" s="14"/>
      <c r="U899" s="14"/>
      <c r="V899" s="14"/>
      <c r="W899" s="14"/>
      <c r="X899" s="14"/>
      <c r="Y899" s="231"/>
      <c r="Z899" s="231"/>
      <c r="AA899" s="231"/>
      <c r="AB899" s="229"/>
      <c r="AC899" s="14"/>
      <c r="AD899" s="14"/>
      <c r="AE899" s="14"/>
      <c r="AF899" s="14"/>
      <c r="AG899" s="14"/>
      <c r="AH899" s="14"/>
      <c r="AI899" s="14"/>
      <c r="AJ899" s="14"/>
      <c r="AK899" s="14"/>
      <c r="AL899" s="14"/>
      <c r="AM899" s="14"/>
      <c r="AN899" s="14"/>
      <c r="AO899" s="230"/>
      <c r="AP899" s="10"/>
      <c r="AQ899" s="10"/>
      <c r="AR899" s="10"/>
      <c r="AS899" s="14"/>
      <c r="AT899" s="10"/>
      <c r="AU899" s="10"/>
      <c r="AV899" s="10"/>
      <c r="AW899" s="10"/>
      <c r="AX899" s="10"/>
      <c r="AY899" s="10"/>
      <c r="AZ899" s="10"/>
      <c r="BA899" s="10"/>
      <c r="BB899" s="10"/>
      <c r="BC899" s="10"/>
      <c r="BD899" s="14"/>
      <c r="BE899" s="14"/>
      <c r="BF899" s="10"/>
      <c r="BG899" s="10"/>
      <c r="BH899" s="10"/>
      <c r="BI899" s="10"/>
    </row>
    <row r="900" ht="15.75" customHeight="1">
      <c r="A900" s="226"/>
      <c r="B900" s="227"/>
      <c r="C900" s="228"/>
      <c r="D900" s="14"/>
      <c r="E900" s="14"/>
      <c r="F900" s="14"/>
      <c r="G900" s="14"/>
      <c r="H900" s="14"/>
      <c r="I900" s="14"/>
      <c r="J900" s="14"/>
      <c r="K900" s="14"/>
      <c r="L900" s="229"/>
      <c r="M900" s="14"/>
      <c r="N900" s="230"/>
      <c r="O900" s="14"/>
      <c r="P900" s="10"/>
      <c r="Q900" s="14"/>
      <c r="R900" s="14"/>
      <c r="S900" s="14"/>
      <c r="T900" s="14"/>
      <c r="U900" s="14"/>
      <c r="V900" s="14"/>
      <c r="W900" s="14"/>
      <c r="X900" s="14"/>
      <c r="Y900" s="231"/>
      <c r="Z900" s="231"/>
      <c r="AA900" s="231"/>
      <c r="AB900" s="229"/>
      <c r="AC900" s="14"/>
      <c r="AD900" s="14"/>
      <c r="AE900" s="14"/>
      <c r="AF900" s="14"/>
      <c r="AG900" s="14"/>
      <c r="AH900" s="14"/>
      <c r="AI900" s="14"/>
      <c r="AJ900" s="14"/>
      <c r="AK900" s="14"/>
      <c r="AL900" s="14"/>
      <c r="AM900" s="14"/>
      <c r="AN900" s="14"/>
      <c r="AO900" s="230"/>
      <c r="AP900" s="10"/>
      <c r="AQ900" s="10"/>
      <c r="AR900" s="10"/>
      <c r="AS900" s="14"/>
      <c r="AT900" s="10"/>
      <c r="AU900" s="10"/>
      <c r="AV900" s="10"/>
      <c r="AW900" s="10"/>
      <c r="AX900" s="10"/>
      <c r="AY900" s="10"/>
      <c r="AZ900" s="10"/>
      <c r="BA900" s="10"/>
      <c r="BB900" s="10"/>
      <c r="BC900" s="10"/>
      <c r="BD900" s="14"/>
      <c r="BE900" s="14"/>
      <c r="BF900" s="10"/>
      <c r="BG900" s="10"/>
      <c r="BH900" s="10"/>
      <c r="BI900" s="10"/>
    </row>
    <row r="901" ht="15.75" customHeight="1">
      <c r="A901" s="226"/>
      <c r="B901" s="227"/>
      <c r="C901" s="228"/>
      <c r="D901" s="14"/>
      <c r="E901" s="14"/>
      <c r="F901" s="14"/>
      <c r="G901" s="14"/>
      <c r="H901" s="14"/>
      <c r="I901" s="14"/>
      <c r="J901" s="14"/>
      <c r="K901" s="14"/>
      <c r="L901" s="229"/>
      <c r="M901" s="14"/>
      <c r="N901" s="230"/>
      <c r="O901" s="14"/>
      <c r="P901" s="10"/>
      <c r="Q901" s="14"/>
      <c r="R901" s="14"/>
      <c r="S901" s="14"/>
      <c r="T901" s="14"/>
      <c r="U901" s="14"/>
      <c r="V901" s="14"/>
      <c r="W901" s="14"/>
      <c r="X901" s="14"/>
      <c r="Y901" s="231"/>
      <c r="Z901" s="231"/>
      <c r="AA901" s="231"/>
      <c r="AB901" s="229"/>
      <c r="AC901" s="14"/>
      <c r="AD901" s="14"/>
      <c r="AE901" s="14"/>
      <c r="AF901" s="14"/>
      <c r="AG901" s="14"/>
      <c r="AH901" s="14"/>
      <c r="AI901" s="14"/>
      <c r="AJ901" s="14"/>
      <c r="AK901" s="14"/>
      <c r="AL901" s="14"/>
      <c r="AM901" s="14"/>
      <c r="AN901" s="14"/>
      <c r="AO901" s="230"/>
      <c r="AP901" s="10"/>
      <c r="AQ901" s="10"/>
      <c r="AR901" s="10"/>
      <c r="AS901" s="14"/>
      <c r="AT901" s="10"/>
      <c r="AU901" s="10"/>
      <c r="AV901" s="10"/>
      <c r="AW901" s="10"/>
      <c r="AX901" s="10"/>
      <c r="AY901" s="10"/>
      <c r="AZ901" s="10"/>
      <c r="BA901" s="10"/>
      <c r="BB901" s="10"/>
      <c r="BC901" s="10"/>
      <c r="BD901" s="14"/>
      <c r="BE901" s="14"/>
      <c r="BF901" s="10"/>
      <c r="BG901" s="10"/>
      <c r="BH901" s="10"/>
      <c r="BI901" s="10"/>
    </row>
    <row r="902" ht="15.75" customHeight="1">
      <c r="A902" s="226"/>
      <c r="B902" s="227"/>
      <c r="C902" s="228"/>
      <c r="D902" s="14"/>
      <c r="E902" s="14"/>
      <c r="F902" s="14"/>
      <c r="G902" s="14"/>
      <c r="H902" s="14"/>
      <c r="I902" s="14"/>
      <c r="J902" s="14"/>
      <c r="K902" s="14"/>
      <c r="L902" s="229"/>
      <c r="M902" s="14"/>
      <c r="N902" s="230"/>
      <c r="O902" s="14"/>
      <c r="P902" s="10"/>
      <c r="Q902" s="14"/>
      <c r="R902" s="14"/>
      <c r="S902" s="14"/>
      <c r="T902" s="14"/>
      <c r="U902" s="14"/>
      <c r="V902" s="14"/>
      <c r="W902" s="14"/>
      <c r="X902" s="14"/>
      <c r="Y902" s="231"/>
      <c r="Z902" s="231"/>
      <c r="AA902" s="231"/>
      <c r="AB902" s="229"/>
      <c r="AC902" s="14"/>
      <c r="AD902" s="14"/>
      <c r="AE902" s="14"/>
      <c r="AF902" s="14"/>
      <c r="AG902" s="14"/>
      <c r="AH902" s="14"/>
      <c r="AI902" s="14"/>
      <c r="AJ902" s="14"/>
      <c r="AK902" s="14"/>
      <c r="AL902" s="14"/>
      <c r="AM902" s="14"/>
      <c r="AN902" s="14"/>
      <c r="AO902" s="230"/>
      <c r="AP902" s="10"/>
      <c r="AQ902" s="10"/>
      <c r="AR902" s="10"/>
      <c r="AS902" s="14"/>
      <c r="AT902" s="10"/>
      <c r="AU902" s="10"/>
      <c r="AV902" s="10"/>
      <c r="AW902" s="10"/>
      <c r="AX902" s="10"/>
      <c r="AY902" s="10"/>
      <c r="AZ902" s="10"/>
      <c r="BA902" s="10"/>
      <c r="BB902" s="10"/>
      <c r="BC902" s="10"/>
      <c r="BD902" s="14"/>
      <c r="BE902" s="14"/>
      <c r="BF902" s="10"/>
      <c r="BG902" s="10"/>
      <c r="BH902" s="10"/>
      <c r="BI902" s="10"/>
    </row>
    <row r="903" ht="15.75" customHeight="1">
      <c r="A903" s="226"/>
      <c r="B903" s="227"/>
      <c r="C903" s="228"/>
      <c r="D903" s="14"/>
      <c r="E903" s="14"/>
      <c r="F903" s="14"/>
      <c r="G903" s="14"/>
      <c r="H903" s="14"/>
      <c r="I903" s="14"/>
      <c r="J903" s="14"/>
      <c r="K903" s="14"/>
      <c r="L903" s="229"/>
      <c r="M903" s="14"/>
      <c r="N903" s="230"/>
      <c r="O903" s="14"/>
      <c r="P903" s="10"/>
      <c r="Q903" s="14"/>
      <c r="R903" s="14"/>
      <c r="S903" s="14"/>
      <c r="T903" s="14"/>
      <c r="U903" s="14"/>
      <c r="V903" s="14"/>
      <c r="W903" s="14"/>
      <c r="X903" s="14"/>
      <c r="Y903" s="231"/>
      <c r="Z903" s="231"/>
      <c r="AA903" s="231"/>
      <c r="AB903" s="229"/>
      <c r="AC903" s="14"/>
      <c r="AD903" s="14"/>
      <c r="AE903" s="14"/>
      <c r="AF903" s="14"/>
      <c r="AG903" s="14"/>
      <c r="AH903" s="14"/>
      <c r="AI903" s="14"/>
      <c r="AJ903" s="14"/>
      <c r="AK903" s="14"/>
      <c r="AL903" s="14"/>
      <c r="AM903" s="14"/>
      <c r="AN903" s="14"/>
      <c r="AO903" s="230"/>
      <c r="AP903" s="10"/>
      <c r="AQ903" s="10"/>
      <c r="AR903" s="10"/>
      <c r="AS903" s="14"/>
      <c r="AT903" s="10"/>
      <c r="AU903" s="10"/>
      <c r="AV903" s="10"/>
      <c r="AW903" s="10"/>
      <c r="AX903" s="10"/>
      <c r="AY903" s="10"/>
      <c r="AZ903" s="10"/>
      <c r="BA903" s="10"/>
      <c r="BB903" s="10"/>
      <c r="BC903" s="10"/>
      <c r="BD903" s="14"/>
      <c r="BE903" s="14"/>
      <c r="BF903" s="10"/>
      <c r="BG903" s="10"/>
      <c r="BH903" s="10"/>
      <c r="BI903" s="10"/>
    </row>
    <row r="904" ht="15.75" customHeight="1">
      <c r="A904" s="226"/>
      <c r="B904" s="227"/>
      <c r="C904" s="228"/>
      <c r="D904" s="14"/>
      <c r="E904" s="14"/>
      <c r="F904" s="14"/>
      <c r="G904" s="14"/>
      <c r="H904" s="14"/>
      <c r="I904" s="14"/>
      <c r="J904" s="14"/>
      <c r="K904" s="14"/>
      <c r="L904" s="229"/>
      <c r="M904" s="14"/>
      <c r="N904" s="230"/>
      <c r="O904" s="14"/>
      <c r="P904" s="10"/>
      <c r="Q904" s="14"/>
      <c r="R904" s="14"/>
      <c r="S904" s="14"/>
      <c r="T904" s="14"/>
      <c r="U904" s="14"/>
      <c r="V904" s="14"/>
      <c r="W904" s="14"/>
      <c r="X904" s="14"/>
      <c r="Y904" s="231"/>
      <c r="Z904" s="231"/>
      <c r="AA904" s="231"/>
      <c r="AB904" s="229"/>
      <c r="AC904" s="14"/>
      <c r="AD904" s="14"/>
      <c r="AE904" s="14"/>
      <c r="AF904" s="14"/>
      <c r="AG904" s="14"/>
      <c r="AH904" s="14"/>
      <c r="AI904" s="14"/>
      <c r="AJ904" s="14"/>
      <c r="AK904" s="14"/>
      <c r="AL904" s="14"/>
      <c r="AM904" s="14"/>
      <c r="AN904" s="14"/>
      <c r="AO904" s="230"/>
      <c r="AP904" s="10"/>
      <c r="AQ904" s="10"/>
      <c r="AR904" s="10"/>
      <c r="AS904" s="14"/>
      <c r="AT904" s="10"/>
      <c r="AU904" s="10"/>
      <c r="AV904" s="10"/>
      <c r="AW904" s="10"/>
      <c r="AX904" s="10"/>
      <c r="AY904" s="10"/>
      <c r="AZ904" s="10"/>
      <c r="BA904" s="10"/>
      <c r="BB904" s="10"/>
      <c r="BC904" s="10"/>
      <c r="BD904" s="14"/>
      <c r="BE904" s="14"/>
      <c r="BF904" s="10"/>
      <c r="BG904" s="10"/>
      <c r="BH904" s="10"/>
      <c r="BI904" s="10"/>
    </row>
    <row r="905" ht="15.75" customHeight="1">
      <c r="A905" s="226"/>
      <c r="B905" s="227"/>
      <c r="C905" s="228"/>
      <c r="D905" s="14"/>
      <c r="E905" s="14"/>
      <c r="F905" s="14"/>
      <c r="G905" s="14"/>
      <c r="H905" s="14"/>
      <c r="I905" s="14"/>
      <c r="J905" s="14"/>
      <c r="K905" s="14"/>
      <c r="L905" s="229"/>
      <c r="M905" s="14"/>
      <c r="N905" s="230"/>
      <c r="O905" s="14"/>
      <c r="P905" s="10"/>
      <c r="Q905" s="14"/>
      <c r="R905" s="14"/>
      <c r="S905" s="14"/>
      <c r="T905" s="14"/>
      <c r="U905" s="14"/>
      <c r="V905" s="14"/>
      <c r="W905" s="14"/>
      <c r="X905" s="14"/>
      <c r="Y905" s="231"/>
      <c r="Z905" s="231"/>
      <c r="AA905" s="231"/>
      <c r="AB905" s="229"/>
      <c r="AC905" s="14"/>
      <c r="AD905" s="14"/>
      <c r="AE905" s="14"/>
      <c r="AF905" s="14"/>
      <c r="AG905" s="14"/>
      <c r="AH905" s="14"/>
      <c r="AI905" s="14"/>
      <c r="AJ905" s="14"/>
      <c r="AK905" s="14"/>
      <c r="AL905" s="14"/>
      <c r="AM905" s="14"/>
      <c r="AN905" s="14"/>
      <c r="AO905" s="230"/>
      <c r="AP905" s="10"/>
      <c r="AQ905" s="10"/>
      <c r="AR905" s="10"/>
      <c r="AS905" s="14"/>
      <c r="AT905" s="10"/>
      <c r="AU905" s="10"/>
      <c r="AV905" s="10"/>
      <c r="AW905" s="10"/>
      <c r="AX905" s="10"/>
      <c r="AY905" s="10"/>
      <c r="AZ905" s="10"/>
      <c r="BA905" s="10"/>
      <c r="BB905" s="10"/>
      <c r="BC905" s="10"/>
      <c r="BD905" s="14"/>
      <c r="BE905" s="14"/>
      <c r="BF905" s="10"/>
      <c r="BG905" s="10"/>
      <c r="BH905" s="10"/>
      <c r="BI905" s="10"/>
    </row>
    <row r="906" ht="15.75" customHeight="1">
      <c r="A906" s="226"/>
      <c r="B906" s="227"/>
      <c r="C906" s="228"/>
      <c r="D906" s="14"/>
      <c r="E906" s="14"/>
      <c r="F906" s="14"/>
      <c r="G906" s="14"/>
      <c r="H906" s="14"/>
      <c r="I906" s="14"/>
      <c r="J906" s="14"/>
      <c r="K906" s="14"/>
      <c r="L906" s="229"/>
      <c r="M906" s="14"/>
      <c r="N906" s="230"/>
      <c r="O906" s="14"/>
      <c r="P906" s="10"/>
      <c r="Q906" s="14"/>
      <c r="R906" s="14"/>
      <c r="S906" s="14"/>
      <c r="T906" s="14"/>
      <c r="U906" s="14"/>
      <c r="V906" s="14"/>
      <c r="W906" s="14"/>
      <c r="X906" s="14"/>
      <c r="Y906" s="231"/>
      <c r="Z906" s="231"/>
      <c r="AA906" s="231"/>
      <c r="AB906" s="229"/>
      <c r="AC906" s="14"/>
      <c r="AD906" s="14"/>
      <c r="AE906" s="14"/>
      <c r="AF906" s="14"/>
      <c r="AG906" s="14"/>
      <c r="AH906" s="14"/>
      <c r="AI906" s="14"/>
      <c r="AJ906" s="14"/>
      <c r="AK906" s="14"/>
      <c r="AL906" s="14"/>
      <c r="AM906" s="14"/>
      <c r="AN906" s="14"/>
      <c r="AO906" s="230"/>
      <c r="AP906" s="10"/>
      <c r="AQ906" s="10"/>
      <c r="AR906" s="10"/>
      <c r="AS906" s="14"/>
      <c r="AT906" s="10"/>
      <c r="AU906" s="10"/>
      <c r="AV906" s="10"/>
      <c r="AW906" s="10"/>
      <c r="AX906" s="10"/>
      <c r="AY906" s="10"/>
      <c r="AZ906" s="10"/>
      <c r="BA906" s="10"/>
      <c r="BB906" s="10"/>
      <c r="BC906" s="10"/>
      <c r="BD906" s="14"/>
      <c r="BE906" s="14"/>
      <c r="BF906" s="10"/>
      <c r="BG906" s="10"/>
      <c r="BH906" s="10"/>
      <c r="BI906" s="10"/>
    </row>
    <row r="907" ht="15.75" customHeight="1">
      <c r="A907" s="226"/>
      <c r="B907" s="227"/>
      <c r="C907" s="228"/>
      <c r="D907" s="14"/>
      <c r="E907" s="14"/>
      <c r="F907" s="14"/>
      <c r="G907" s="14"/>
      <c r="H907" s="14"/>
      <c r="I907" s="14"/>
      <c r="J907" s="14"/>
      <c r="K907" s="14"/>
      <c r="L907" s="229"/>
      <c r="M907" s="14"/>
      <c r="N907" s="230"/>
      <c r="O907" s="14"/>
      <c r="P907" s="10"/>
      <c r="Q907" s="14"/>
      <c r="R907" s="14"/>
      <c r="S907" s="14"/>
      <c r="T907" s="14"/>
      <c r="U907" s="14"/>
      <c r="V907" s="14"/>
      <c r="W907" s="14"/>
      <c r="X907" s="14"/>
      <c r="Y907" s="231"/>
      <c r="Z907" s="231"/>
      <c r="AA907" s="231"/>
      <c r="AB907" s="229"/>
      <c r="AC907" s="14"/>
      <c r="AD907" s="14"/>
      <c r="AE907" s="14"/>
      <c r="AF907" s="14"/>
      <c r="AG907" s="14"/>
      <c r="AH907" s="14"/>
      <c r="AI907" s="14"/>
      <c r="AJ907" s="14"/>
      <c r="AK907" s="14"/>
      <c r="AL907" s="14"/>
      <c r="AM907" s="14"/>
      <c r="AN907" s="14"/>
      <c r="AO907" s="230"/>
      <c r="AP907" s="10"/>
      <c r="AQ907" s="10"/>
      <c r="AR907" s="10"/>
      <c r="AS907" s="14"/>
      <c r="AT907" s="10"/>
      <c r="AU907" s="10"/>
      <c r="AV907" s="10"/>
      <c r="AW907" s="10"/>
      <c r="AX907" s="10"/>
      <c r="AY907" s="10"/>
      <c r="AZ907" s="10"/>
      <c r="BA907" s="10"/>
      <c r="BB907" s="10"/>
      <c r="BC907" s="10"/>
      <c r="BD907" s="14"/>
      <c r="BE907" s="14"/>
      <c r="BF907" s="10"/>
      <c r="BG907" s="10"/>
      <c r="BH907" s="10"/>
      <c r="BI907" s="10"/>
    </row>
    <row r="908" ht="15.75" customHeight="1">
      <c r="A908" s="226"/>
      <c r="B908" s="227"/>
      <c r="C908" s="228"/>
      <c r="D908" s="14"/>
      <c r="E908" s="14"/>
      <c r="F908" s="14"/>
      <c r="G908" s="14"/>
      <c r="H908" s="14"/>
      <c r="I908" s="14"/>
      <c r="J908" s="14"/>
      <c r="K908" s="14"/>
      <c r="L908" s="229"/>
      <c r="M908" s="14"/>
      <c r="N908" s="230"/>
      <c r="O908" s="14"/>
      <c r="P908" s="10"/>
      <c r="Q908" s="14"/>
      <c r="R908" s="14"/>
      <c r="S908" s="14"/>
      <c r="T908" s="14"/>
      <c r="U908" s="14"/>
      <c r="V908" s="14"/>
      <c r="W908" s="14"/>
      <c r="X908" s="14"/>
      <c r="Y908" s="231"/>
      <c r="Z908" s="231"/>
      <c r="AA908" s="231"/>
      <c r="AB908" s="229"/>
      <c r="AC908" s="14"/>
      <c r="AD908" s="14"/>
      <c r="AE908" s="14"/>
      <c r="AF908" s="14"/>
      <c r="AG908" s="14"/>
      <c r="AH908" s="14"/>
      <c r="AI908" s="14"/>
      <c r="AJ908" s="14"/>
      <c r="AK908" s="14"/>
      <c r="AL908" s="14"/>
      <c r="AM908" s="14"/>
      <c r="AN908" s="14"/>
      <c r="AO908" s="230"/>
      <c r="AP908" s="10"/>
      <c r="AQ908" s="10"/>
      <c r="AR908" s="10"/>
      <c r="AS908" s="14"/>
      <c r="AT908" s="10"/>
      <c r="AU908" s="10"/>
      <c r="AV908" s="10"/>
      <c r="AW908" s="10"/>
      <c r="AX908" s="10"/>
      <c r="AY908" s="10"/>
      <c r="AZ908" s="10"/>
      <c r="BA908" s="10"/>
      <c r="BB908" s="10"/>
      <c r="BC908" s="10"/>
      <c r="BD908" s="14"/>
      <c r="BE908" s="14"/>
      <c r="BF908" s="10"/>
      <c r="BG908" s="10"/>
      <c r="BH908" s="10"/>
      <c r="BI908" s="10"/>
    </row>
    <row r="909" ht="15.75" customHeight="1">
      <c r="A909" s="226"/>
      <c r="B909" s="227"/>
      <c r="C909" s="228"/>
      <c r="D909" s="14"/>
      <c r="E909" s="14"/>
      <c r="F909" s="14"/>
      <c r="G909" s="14"/>
      <c r="H909" s="14"/>
      <c r="I909" s="14"/>
      <c r="J909" s="14"/>
      <c r="K909" s="14"/>
      <c r="L909" s="229"/>
      <c r="M909" s="14"/>
      <c r="N909" s="230"/>
      <c r="O909" s="14"/>
      <c r="P909" s="10"/>
      <c r="Q909" s="14"/>
      <c r="R909" s="14"/>
      <c r="S909" s="14"/>
      <c r="T909" s="14"/>
      <c r="U909" s="14"/>
      <c r="V909" s="14"/>
      <c r="W909" s="14"/>
      <c r="X909" s="14"/>
      <c r="Y909" s="231"/>
      <c r="Z909" s="231"/>
      <c r="AA909" s="231"/>
      <c r="AB909" s="229"/>
      <c r="AC909" s="14"/>
      <c r="AD909" s="14"/>
      <c r="AE909" s="14"/>
      <c r="AF909" s="14"/>
      <c r="AG909" s="14"/>
      <c r="AH909" s="14"/>
      <c r="AI909" s="14"/>
      <c r="AJ909" s="14"/>
      <c r="AK909" s="14"/>
      <c r="AL909" s="14"/>
      <c r="AM909" s="14"/>
      <c r="AN909" s="14"/>
      <c r="AO909" s="230"/>
      <c r="AP909" s="10"/>
      <c r="AQ909" s="10"/>
      <c r="AR909" s="10"/>
      <c r="AS909" s="14"/>
      <c r="AT909" s="10"/>
      <c r="AU909" s="10"/>
      <c r="AV909" s="10"/>
      <c r="AW909" s="10"/>
      <c r="AX909" s="10"/>
      <c r="AY909" s="10"/>
      <c r="AZ909" s="10"/>
      <c r="BA909" s="10"/>
      <c r="BB909" s="10"/>
      <c r="BC909" s="10"/>
      <c r="BD909" s="14"/>
      <c r="BE909" s="14"/>
      <c r="BF909" s="10"/>
      <c r="BG909" s="10"/>
      <c r="BH909" s="10"/>
      <c r="BI909" s="10"/>
    </row>
    <row r="910" ht="15.75" customHeight="1">
      <c r="A910" s="226"/>
      <c r="B910" s="227"/>
      <c r="C910" s="228"/>
      <c r="D910" s="14"/>
      <c r="E910" s="14"/>
      <c r="F910" s="14"/>
      <c r="G910" s="14"/>
      <c r="H910" s="14"/>
      <c r="I910" s="14"/>
      <c r="J910" s="14"/>
      <c r="K910" s="14"/>
      <c r="L910" s="229"/>
      <c r="M910" s="14"/>
      <c r="N910" s="230"/>
      <c r="O910" s="14"/>
      <c r="P910" s="10"/>
      <c r="Q910" s="14"/>
      <c r="R910" s="14"/>
      <c r="S910" s="14"/>
      <c r="T910" s="14"/>
      <c r="U910" s="14"/>
      <c r="V910" s="14"/>
      <c r="W910" s="14"/>
      <c r="X910" s="14"/>
      <c r="Y910" s="231"/>
      <c r="Z910" s="231"/>
      <c r="AA910" s="231"/>
      <c r="AB910" s="229"/>
      <c r="AC910" s="14"/>
      <c r="AD910" s="14"/>
      <c r="AE910" s="14"/>
      <c r="AF910" s="14"/>
      <c r="AG910" s="14"/>
      <c r="AH910" s="14"/>
      <c r="AI910" s="14"/>
      <c r="AJ910" s="14"/>
      <c r="AK910" s="14"/>
      <c r="AL910" s="14"/>
      <c r="AM910" s="14"/>
      <c r="AN910" s="14"/>
      <c r="AO910" s="230"/>
      <c r="AP910" s="10"/>
      <c r="AQ910" s="10"/>
      <c r="AR910" s="10"/>
      <c r="AS910" s="14"/>
      <c r="AT910" s="10"/>
      <c r="AU910" s="10"/>
      <c r="AV910" s="10"/>
      <c r="AW910" s="10"/>
      <c r="AX910" s="10"/>
      <c r="AY910" s="10"/>
      <c r="AZ910" s="10"/>
      <c r="BA910" s="10"/>
      <c r="BB910" s="10"/>
      <c r="BC910" s="10"/>
      <c r="BD910" s="14"/>
      <c r="BE910" s="14"/>
      <c r="BF910" s="10"/>
      <c r="BG910" s="10"/>
      <c r="BH910" s="10"/>
      <c r="BI910" s="10"/>
    </row>
    <row r="911" ht="15.75" customHeight="1">
      <c r="A911" s="226"/>
      <c r="B911" s="227"/>
      <c r="C911" s="228"/>
      <c r="D911" s="14"/>
      <c r="E911" s="14"/>
      <c r="F911" s="14"/>
      <c r="G911" s="14"/>
      <c r="H911" s="14"/>
      <c r="I911" s="14"/>
      <c r="J911" s="14"/>
      <c r="K911" s="14"/>
      <c r="L911" s="229"/>
      <c r="M911" s="14"/>
      <c r="N911" s="230"/>
      <c r="O911" s="14"/>
      <c r="P911" s="10"/>
      <c r="Q911" s="14"/>
      <c r="R911" s="14"/>
      <c r="S911" s="14"/>
      <c r="T911" s="14"/>
      <c r="U911" s="14"/>
      <c r="V911" s="14"/>
      <c r="W911" s="14"/>
      <c r="X911" s="14"/>
      <c r="Y911" s="231"/>
      <c r="Z911" s="231"/>
      <c r="AA911" s="231"/>
      <c r="AB911" s="229"/>
      <c r="AC911" s="14"/>
      <c r="AD911" s="14"/>
      <c r="AE911" s="14"/>
      <c r="AF911" s="14"/>
      <c r="AG911" s="14"/>
      <c r="AH911" s="14"/>
      <c r="AI911" s="14"/>
      <c r="AJ911" s="14"/>
      <c r="AK911" s="14"/>
      <c r="AL911" s="14"/>
      <c r="AM911" s="14"/>
      <c r="AN911" s="14"/>
      <c r="AO911" s="230"/>
      <c r="AP911" s="10"/>
      <c r="AQ911" s="10"/>
      <c r="AR911" s="10"/>
      <c r="AS911" s="14"/>
      <c r="AT911" s="10"/>
      <c r="AU911" s="10"/>
      <c r="AV911" s="10"/>
      <c r="AW911" s="10"/>
      <c r="AX911" s="10"/>
      <c r="AY911" s="10"/>
      <c r="AZ911" s="10"/>
      <c r="BA911" s="10"/>
      <c r="BB911" s="10"/>
      <c r="BC911" s="10"/>
      <c r="BD911" s="14"/>
      <c r="BE911" s="14"/>
      <c r="BF911" s="10"/>
      <c r="BG911" s="10"/>
      <c r="BH911" s="10"/>
      <c r="BI911" s="10"/>
    </row>
    <row r="912" ht="15.75" customHeight="1">
      <c r="A912" s="226"/>
      <c r="B912" s="227"/>
      <c r="C912" s="228"/>
      <c r="D912" s="14"/>
      <c r="E912" s="14"/>
      <c r="F912" s="14"/>
      <c r="G912" s="14"/>
      <c r="H912" s="14"/>
      <c r="I912" s="14"/>
      <c r="J912" s="14"/>
      <c r="K912" s="14"/>
      <c r="L912" s="229"/>
      <c r="M912" s="14"/>
      <c r="N912" s="230"/>
      <c r="O912" s="14"/>
      <c r="P912" s="10"/>
      <c r="Q912" s="14"/>
      <c r="R912" s="14"/>
      <c r="S912" s="14"/>
      <c r="T912" s="14"/>
      <c r="U912" s="14"/>
      <c r="V912" s="14"/>
      <c r="W912" s="14"/>
      <c r="X912" s="14"/>
      <c r="Y912" s="231"/>
      <c r="Z912" s="231"/>
      <c r="AA912" s="231"/>
      <c r="AB912" s="229"/>
      <c r="AC912" s="14"/>
      <c r="AD912" s="14"/>
      <c r="AE912" s="14"/>
      <c r="AF912" s="14"/>
      <c r="AG912" s="14"/>
      <c r="AH912" s="14"/>
      <c r="AI912" s="14"/>
      <c r="AJ912" s="14"/>
      <c r="AK912" s="14"/>
      <c r="AL912" s="14"/>
      <c r="AM912" s="14"/>
      <c r="AN912" s="14"/>
      <c r="AO912" s="230"/>
      <c r="AP912" s="10"/>
      <c r="AQ912" s="10"/>
      <c r="AR912" s="10"/>
      <c r="AS912" s="14"/>
      <c r="AT912" s="10"/>
      <c r="AU912" s="10"/>
      <c r="AV912" s="10"/>
      <c r="AW912" s="10"/>
      <c r="AX912" s="10"/>
      <c r="AY912" s="10"/>
      <c r="AZ912" s="10"/>
      <c r="BA912" s="10"/>
      <c r="BB912" s="10"/>
      <c r="BC912" s="10"/>
      <c r="BD912" s="14"/>
      <c r="BE912" s="14"/>
      <c r="BF912" s="10"/>
      <c r="BG912" s="10"/>
      <c r="BH912" s="10"/>
      <c r="BI912" s="10"/>
    </row>
    <row r="913" ht="15.75" customHeight="1">
      <c r="A913" s="226"/>
      <c r="B913" s="227"/>
      <c r="C913" s="228"/>
      <c r="D913" s="14"/>
      <c r="E913" s="14"/>
      <c r="F913" s="14"/>
      <c r="G913" s="14"/>
      <c r="H913" s="14"/>
      <c r="I913" s="14"/>
      <c r="J913" s="14"/>
      <c r="K913" s="14"/>
      <c r="L913" s="229"/>
      <c r="M913" s="14"/>
      <c r="N913" s="230"/>
      <c r="O913" s="14"/>
      <c r="P913" s="10"/>
      <c r="Q913" s="14"/>
      <c r="R913" s="14"/>
      <c r="S913" s="14"/>
      <c r="T913" s="14"/>
      <c r="U913" s="14"/>
      <c r="V913" s="14"/>
      <c r="W913" s="14"/>
      <c r="X913" s="14"/>
      <c r="Y913" s="231"/>
      <c r="Z913" s="231"/>
      <c r="AA913" s="231"/>
      <c r="AB913" s="229"/>
      <c r="AC913" s="14"/>
      <c r="AD913" s="14"/>
      <c r="AE913" s="14"/>
      <c r="AF913" s="14"/>
      <c r="AG913" s="14"/>
      <c r="AH913" s="14"/>
      <c r="AI913" s="14"/>
      <c r="AJ913" s="14"/>
      <c r="AK913" s="14"/>
      <c r="AL913" s="14"/>
      <c r="AM913" s="14"/>
      <c r="AN913" s="14"/>
      <c r="AO913" s="230"/>
      <c r="AP913" s="10"/>
      <c r="AQ913" s="10"/>
      <c r="AR913" s="10"/>
      <c r="AS913" s="14"/>
      <c r="AT913" s="10"/>
      <c r="AU913" s="10"/>
      <c r="AV913" s="10"/>
      <c r="AW913" s="10"/>
      <c r="AX913" s="10"/>
      <c r="AY913" s="10"/>
      <c r="AZ913" s="10"/>
      <c r="BA913" s="10"/>
      <c r="BB913" s="10"/>
      <c r="BC913" s="10"/>
      <c r="BD913" s="14"/>
      <c r="BE913" s="14"/>
      <c r="BF913" s="10"/>
      <c r="BG913" s="10"/>
      <c r="BH913" s="10"/>
      <c r="BI913" s="10"/>
    </row>
    <row r="914" ht="15.75" customHeight="1">
      <c r="A914" s="226"/>
      <c r="B914" s="227"/>
      <c r="C914" s="228"/>
      <c r="D914" s="14"/>
      <c r="E914" s="14"/>
      <c r="F914" s="14"/>
      <c r="G914" s="14"/>
      <c r="H914" s="14"/>
      <c r="I914" s="14"/>
      <c r="J914" s="14"/>
      <c r="K914" s="14"/>
      <c r="L914" s="229"/>
      <c r="M914" s="14"/>
      <c r="N914" s="230"/>
      <c r="O914" s="14"/>
      <c r="P914" s="10"/>
      <c r="Q914" s="14"/>
      <c r="R914" s="14"/>
      <c r="S914" s="14"/>
      <c r="T914" s="14"/>
      <c r="U914" s="14"/>
      <c r="V914" s="14"/>
      <c r="W914" s="14"/>
      <c r="X914" s="14"/>
      <c r="Y914" s="231"/>
      <c r="Z914" s="231"/>
      <c r="AA914" s="231"/>
      <c r="AB914" s="229"/>
      <c r="AC914" s="14"/>
      <c r="AD914" s="14"/>
      <c r="AE914" s="14"/>
      <c r="AF914" s="14"/>
      <c r="AG914" s="14"/>
      <c r="AH914" s="14"/>
      <c r="AI914" s="14"/>
      <c r="AJ914" s="14"/>
      <c r="AK914" s="14"/>
      <c r="AL914" s="14"/>
      <c r="AM914" s="14"/>
      <c r="AN914" s="14"/>
      <c r="AO914" s="230"/>
      <c r="AP914" s="10"/>
      <c r="AQ914" s="10"/>
      <c r="AR914" s="10"/>
      <c r="AS914" s="14"/>
      <c r="AT914" s="10"/>
      <c r="AU914" s="10"/>
      <c r="AV914" s="10"/>
      <c r="AW914" s="10"/>
      <c r="AX914" s="10"/>
      <c r="AY914" s="10"/>
      <c r="AZ914" s="10"/>
      <c r="BA914" s="10"/>
      <c r="BB914" s="10"/>
      <c r="BC914" s="10"/>
      <c r="BD914" s="14"/>
      <c r="BE914" s="14"/>
      <c r="BF914" s="10"/>
      <c r="BG914" s="10"/>
      <c r="BH914" s="10"/>
      <c r="BI914" s="10"/>
    </row>
    <row r="915" ht="15.75" customHeight="1">
      <c r="A915" s="226"/>
      <c r="B915" s="227"/>
      <c r="C915" s="228"/>
      <c r="D915" s="14"/>
      <c r="E915" s="14"/>
      <c r="F915" s="14"/>
      <c r="G915" s="14"/>
      <c r="H915" s="14"/>
      <c r="I915" s="14"/>
      <c r="J915" s="14"/>
      <c r="K915" s="14"/>
      <c r="L915" s="229"/>
      <c r="M915" s="14"/>
      <c r="N915" s="230"/>
      <c r="O915" s="14"/>
      <c r="P915" s="10"/>
      <c r="Q915" s="14"/>
      <c r="R915" s="14"/>
      <c r="S915" s="14"/>
      <c r="T915" s="14"/>
      <c r="U915" s="14"/>
      <c r="V915" s="14"/>
      <c r="W915" s="14"/>
      <c r="X915" s="14"/>
      <c r="Y915" s="231"/>
      <c r="Z915" s="231"/>
      <c r="AA915" s="231"/>
      <c r="AB915" s="229"/>
      <c r="AC915" s="14"/>
      <c r="AD915" s="14"/>
      <c r="AE915" s="14"/>
      <c r="AF915" s="14"/>
      <c r="AG915" s="14"/>
      <c r="AH915" s="14"/>
      <c r="AI915" s="14"/>
      <c r="AJ915" s="14"/>
      <c r="AK915" s="14"/>
      <c r="AL915" s="14"/>
      <c r="AM915" s="14"/>
      <c r="AN915" s="14"/>
      <c r="AO915" s="230"/>
      <c r="AP915" s="10"/>
      <c r="AQ915" s="10"/>
      <c r="AR915" s="10"/>
      <c r="AS915" s="14"/>
      <c r="AT915" s="10"/>
      <c r="AU915" s="10"/>
      <c r="AV915" s="10"/>
      <c r="AW915" s="10"/>
      <c r="AX915" s="10"/>
      <c r="AY915" s="10"/>
      <c r="AZ915" s="10"/>
      <c r="BA915" s="10"/>
      <c r="BB915" s="10"/>
      <c r="BC915" s="10"/>
      <c r="BD915" s="14"/>
      <c r="BE915" s="14"/>
      <c r="BF915" s="10"/>
      <c r="BG915" s="10"/>
      <c r="BH915" s="10"/>
      <c r="BI915" s="10"/>
    </row>
    <row r="916" ht="15.75" customHeight="1">
      <c r="A916" s="226"/>
      <c r="B916" s="227"/>
      <c r="C916" s="228"/>
      <c r="D916" s="14"/>
      <c r="E916" s="14"/>
      <c r="F916" s="14"/>
      <c r="G916" s="14"/>
      <c r="H916" s="14"/>
      <c r="I916" s="14"/>
      <c r="J916" s="14"/>
      <c r="K916" s="14"/>
      <c r="L916" s="229"/>
      <c r="M916" s="14"/>
      <c r="N916" s="230"/>
      <c r="O916" s="14"/>
      <c r="P916" s="10"/>
      <c r="Q916" s="14"/>
      <c r="R916" s="14"/>
      <c r="S916" s="14"/>
      <c r="T916" s="14"/>
      <c r="U916" s="14"/>
      <c r="V916" s="14"/>
      <c r="W916" s="14"/>
      <c r="X916" s="14"/>
      <c r="Y916" s="231"/>
      <c r="Z916" s="231"/>
      <c r="AA916" s="231"/>
      <c r="AB916" s="229"/>
      <c r="AC916" s="14"/>
      <c r="AD916" s="14"/>
      <c r="AE916" s="14"/>
      <c r="AF916" s="14"/>
      <c r="AG916" s="14"/>
      <c r="AH916" s="14"/>
      <c r="AI916" s="14"/>
      <c r="AJ916" s="14"/>
      <c r="AK916" s="14"/>
      <c r="AL916" s="14"/>
      <c r="AM916" s="14"/>
      <c r="AN916" s="14"/>
      <c r="AO916" s="230"/>
      <c r="AP916" s="10"/>
      <c r="AQ916" s="10"/>
      <c r="AR916" s="10"/>
      <c r="AS916" s="14"/>
      <c r="AT916" s="10"/>
      <c r="AU916" s="10"/>
      <c r="AV916" s="10"/>
      <c r="AW916" s="10"/>
      <c r="AX916" s="10"/>
      <c r="AY916" s="10"/>
      <c r="AZ916" s="10"/>
      <c r="BA916" s="10"/>
      <c r="BB916" s="10"/>
      <c r="BC916" s="10"/>
      <c r="BD916" s="14"/>
      <c r="BE916" s="14"/>
      <c r="BF916" s="10"/>
      <c r="BG916" s="10"/>
      <c r="BH916" s="10"/>
      <c r="BI916" s="10"/>
    </row>
  </sheetData>
  <autoFilter ref="$A$1:$BF$113"/>
  <conditionalFormatting sqref="A2:BI521">
    <cfRule type="containsText" dxfId="0" priority="1" operator="containsText" text="Active">
      <formula>NOT(ISERROR(SEARCH(("Active"),(A2))))</formula>
    </cfRule>
  </conditionalFormatting>
  <conditionalFormatting sqref="A2:BI501">
    <cfRule type="containsText" dxfId="1" priority="2" operator="containsText" text="Pre-Listing">
      <formula>NOT(ISERROR(SEARCH(("Pre-Listing"),(A2))))</formula>
    </cfRule>
  </conditionalFormatting>
  <conditionalFormatting sqref="A2:BI521">
    <cfRule type="containsText" dxfId="2" priority="3" operator="containsText" text="UC">
      <formula>NOT(ISERROR(SEARCH(("UC"),(A2))))</formula>
    </cfRule>
  </conditionalFormatting>
  <conditionalFormatting sqref="A2:BI501">
    <cfRule type="containsText" dxfId="3" priority="4" operator="containsText" text="Closed">
      <formula>NOT(ISERROR(SEARCH(("Closed"),(A2))))</formula>
    </cfRule>
  </conditionalFormatting>
  <conditionalFormatting sqref="A2:BI501">
    <cfRule type="containsText" dxfId="4" priority="5" operator="containsText" text="Terminated">
      <formula>NOT(ISERROR(SEARCH(("Terminated"),(A2))))</formula>
    </cfRule>
  </conditionalFormatting>
  <conditionalFormatting sqref="A2:BI501">
    <cfRule type="containsText" dxfId="5" priority="6" operator="containsText" text="Dormant">
      <formula>NOT(ISERROR(SEARCH(("Dormant"),(A2))))</formula>
    </cfRule>
  </conditionalFormatting>
  <conditionalFormatting sqref="A2:BI501">
    <cfRule type="containsText" dxfId="6" priority="7" operator="containsText" text="Withdrawn">
      <formula>NOT(ISERROR(SEARCH(("Withdrawn"),(A2))))</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3.38"/>
    <col customWidth="1" min="2" max="2" width="14.13"/>
    <col customWidth="1" min="3" max="3" width="8.38"/>
    <col customWidth="1" min="4" max="4" width="13.25"/>
    <col customWidth="1" min="5" max="5" width="16.38"/>
    <col customWidth="1" min="6" max="6" width="14.5"/>
    <col customWidth="1" min="8" max="8" width="22.63"/>
    <col customWidth="1" min="9" max="9" width="22.5"/>
    <col customWidth="1" min="10" max="10" width="20.75"/>
    <col customWidth="1" min="11" max="11" width="17.88"/>
    <col customWidth="1" min="12" max="12" width="15.13"/>
    <col customWidth="1" min="18" max="18" width="67.63"/>
    <col customWidth="1" min="19" max="19" width="119.5"/>
  </cols>
  <sheetData>
    <row r="1">
      <c r="A1" s="232" t="s">
        <v>940</v>
      </c>
      <c r="B1" s="233" t="s">
        <v>452</v>
      </c>
      <c r="C1" s="233" t="s">
        <v>453</v>
      </c>
      <c r="D1" s="234" t="s">
        <v>545</v>
      </c>
      <c r="E1" s="234" t="s">
        <v>941</v>
      </c>
      <c r="F1" s="234" t="s">
        <v>942</v>
      </c>
      <c r="G1" s="233" t="s">
        <v>606</v>
      </c>
      <c r="H1" s="233" t="s">
        <v>943</v>
      </c>
      <c r="I1" s="233" t="s">
        <v>944</v>
      </c>
      <c r="J1" s="233" t="s">
        <v>945</v>
      </c>
      <c r="K1" s="235" t="s">
        <v>946</v>
      </c>
      <c r="L1" s="235" t="s">
        <v>947</v>
      </c>
      <c r="M1" s="235" t="s">
        <v>948</v>
      </c>
      <c r="N1" s="235" t="s">
        <v>490</v>
      </c>
      <c r="O1" s="236" t="s">
        <v>949</v>
      </c>
      <c r="P1" s="235" t="s">
        <v>823</v>
      </c>
      <c r="Q1" s="235" t="s">
        <v>950</v>
      </c>
      <c r="R1" s="237" t="s">
        <v>951</v>
      </c>
      <c r="S1" s="238" t="s">
        <v>502</v>
      </c>
      <c r="T1" s="239"/>
      <c r="U1" s="239"/>
      <c r="V1" s="239"/>
      <c r="W1" s="239"/>
      <c r="X1" s="239"/>
      <c r="Y1" s="239"/>
      <c r="Z1" s="239"/>
      <c r="AA1" s="239"/>
      <c r="AB1" s="239"/>
      <c r="AC1" s="239"/>
      <c r="AD1" s="239"/>
      <c r="AE1" s="239"/>
      <c r="AF1" s="239"/>
      <c r="AG1" s="239"/>
      <c r="AH1" s="239"/>
    </row>
    <row r="2">
      <c r="A2" s="240" t="s">
        <v>952</v>
      </c>
      <c r="B2" s="241" t="s">
        <v>953</v>
      </c>
      <c r="C2" s="242" t="s">
        <v>7</v>
      </c>
      <c r="D2" s="243"/>
      <c r="E2" s="243"/>
      <c r="F2" s="243"/>
      <c r="G2" s="243"/>
      <c r="H2" s="244"/>
      <c r="I2" s="243"/>
      <c r="J2" s="243"/>
      <c r="K2" s="243"/>
      <c r="L2" s="243"/>
      <c r="M2" s="243"/>
      <c r="N2" s="243"/>
      <c r="O2" s="239"/>
      <c r="P2" s="239"/>
      <c r="Q2" s="239"/>
      <c r="R2" s="245"/>
      <c r="S2" s="239"/>
      <c r="T2" s="239"/>
      <c r="U2" s="239"/>
      <c r="V2" s="239"/>
      <c r="W2" s="239"/>
      <c r="X2" s="239"/>
      <c r="Y2" s="239"/>
      <c r="Z2" s="239"/>
      <c r="AA2" s="239"/>
      <c r="AB2" s="239"/>
      <c r="AC2" s="239"/>
      <c r="AD2" s="239"/>
      <c r="AE2" s="239"/>
      <c r="AF2" s="239"/>
      <c r="AG2" s="239"/>
      <c r="AH2" s="239"/>
    </row>
    <row r="3">
      <c r="A3" s="246" t="s">
        <v>954</v>
      </c>
      <c r="B3" s="234" t="s">
        <v>955</v>
      </c>
      <c r="C3" s="239"/>
      <c r="D3" s="243"/>
      <c r="E3" s="243"/>
      <c r="F3" s="243"/>
      <c r="G3" s="243"/>
      <c r="H3" s="244"/>
      <c r="I3" s="243"/>
      <c r="J3" s="243"/>
      <c r="K3" s="243"/>
      <c r="L3" s="243"/>
      <c r="M3" s="243"/>
      <c r="N3" s="243"/>
      <c r="O3" s="239"/>
      <c r="P3" s="239"/>
      <c r="Q3" s="239"/>
      <c r="R3" s="245"/>
      <c r="S3" s="242" t="s">
        <v>956</v>
      </c>
      <c r="T3" s="239"/>
      <c r="U3" s="239"/>
      <c r="V3" s="239"/>
      <c r="W3" s="239"/>
      <c r="X3" s="239"/>
      <c r="Y3" s="239"/>
      <c r="Z3" s="239"/>
      <c r="AA3" s="239"/>
      <c r="AB3" s="239"/>
      <c r="AC3" s="239"/>
      <c r="AD3" s="239"/>
      <c r="AE3" s="239"/>
      <c r="AF3" s="239"/>
      <c r="AG3" s="239"/>
      <c r="AH3" s="239"/>
    </row>
    <row r="4">
      <c r="A4" s="246" t="s">
        <v>957</v>
      </c>
      <c r="B4" s="241" t="s">
        <v>953</v>
      </c>
      <c r="C4" s="242" t="s">
        <v>650</v>
      </c>
      <c r="D4" s="243"/>
      <c r="E4" s="243"/>
      <c r="F4" s="243"/>
      <c r="G4" s="243"/>
      <c r="H4" s="244"/>
      <c r="I4" s="243"/>
      <c r="J4" s="243"/>
      <c r="K4" s="243"/>
      <c r="L4" s="243"/>
      <c r="M4" s="243"/>
      <c r="N4" s="243"/>
      <c r="O4" s="239"/>
      <c r="P4" s="239"/>
      <c r="Q4" s="239"/>
      <c r="R4" s="245"/>
      <c r="S4" s="239"/>
      <c r="T4" s="239"/>
      <c r="U4" s="239"/>
      <c r="V4" s="239"/>
      <c r="W4" s="239"/>
      <c r="X4" s="239"/>
      <c r="Y4" s="239"/>
      <c r="Z4" s="239"/>
      <c r="AA4" s="239"/>
      <c r="AB4" s="239"/>
      <c r="AC4" s="239"/>
      <c r="AD4" s="239"/>
      <c r="AE4" s="239"/>
      <c r="AF4" s="239"/>
      <c r="AG4" s="239"/>
      <c r="AH4" s="239"/>
    </row>
    <row r="5">
      <c r="A5" s="246" t="s">
        <v>958</v>
      </c>
      <c r="B5" s="247" t="s">
        <v>959</v>
      </c>
      <c r="C5" s="248" t="s">
        <v>522</v>
      </c>
      <c r="D5" s="249">
        <v>44568.0</v>
      </c>
      <c r="E5" s="250">
        <v>44566.4375</v>
      </c>
      <c r="F5" s="240" t="s">
        <v>253</v>
      </c>
      <c r="G5" s="243"/>
      <c r="H5" s="244"/>
      <c r="I5" s="251">
        <v>44573.583333333336</v>
      </c>
      <c r="J5" s="243"/>
      <c r="K5" s="243"/>
      <c r="L5" s="243"/>
      <c r="M5" s="243"/>
      <c r="N5" s="243"/>
      <c r="O5" s="239"/>
      <c r="P5" s="239"/>
      <c r="Q5" s="239"/>
      <c r="R5" s="252" t="s">
        <v>960</v>
      </c>
      <c r="S5" s="242" t="s">
        <v>961</v>
      </c>
      <c r="T5" s="239"/>
      <c r="U5" s="239"/>
      <c r="V5" s="239"/>
      <c r="W5" s="239"/>
      <c r="X5" s="239"/>
      <c r="Y5" s="239"/>
      <c r="Z5" s="239"/>
      <c r="AA5" s="239"/>
      <c r="AB5" s="239"/>
      <c r="AC5" s="239"/>
      <c r="AD5" s="239"/>
      <c r="AE5" s="239"/>
      <c r="AF5" s="239"/>
      <c r="AG5" s="239"/>
      <c r="AH5" s="239"/>
    </row>
    <row r="6">
      <c r="A6" s="246" t="s">
        <v>962</v>
      </c>
      <c r="B6" s="247" t="s">
        <v>959</v>
      </c>
      <c r="C6" s="253" t="s">
        <v>8</v>
      </c>
      <c r="D6" s="254">
        <v>44897.0</v>
      </c>
      <c r="E6" s="240" t="s">
        <v>963</v>
      </c>
      <c r="F6" s="240" t="s">
        <v>253</v>
      </c>
      <c r="G6" s="254">
        <v>44536.0</v>
      </c>
      <c r="H6" s="255">
        <v>44573.0</v>
      </c>
      <c r="I6" s="251">
        <v>44542.4375</v>
      </c>
      <c r="J6" s="249">
        <v>44543.0</v>
      </c>
      <c r="K6" s="240" t="s">
        <v>964</v>
      </c>
      <c r="L6" s="249">
        <v>44545.0</v>
      </c>
      <c r="M6" s="240"/>
      <c r="N6" s="240" t="s">
        <v>964</v>
      </c>
      <c r="O6" s="242" t="s">
        <v>964</v>
      </c>
      <c r="P6" s="256">
        <v>44199.0</v>
      </c>
      <c r="Q6" s="256">
        <v>44201.0</v>
      </c>
      <c r="R6" s="252" t="s">
        <v>965</v>
      </c>
      <c r="S6" s="242" t="s">
        <v>966</v>
      </c>
      <c r="T6" s="239"/>
      <c r="U6" s="239"/>
      <c r="V6" s="239"/>
      <c r="W6" s="239"/>
      <c r="X6" s="239"/>
      <c r="Y6" s="239"/>
      <c r="Z6" s="239"/>
      <c r="AA6" s="239"/>
      <c r="AB6" s="239"/>
      <c r="AC6" s="239"/>
      <c r="AD6" s="239"/>
      <c r="AE6" s="239"/>
      <c r="AF6" s="239"/>
      <c r="AG6" s="239"/>
      <c r="AH6" s="239"/>
    </row>
    <row r="7">
      <c r="A7" s="246" t="s">
        <v>967</v>
      </c>
      <c r="B7" s="241" t="s">
        <v>953</v>
      </c>
      <c r="C7" s="253" t="s">
        <v>7</v>
      </c>
      <c r="D7" s="240" t="s">
        <v>253</v>
      </c>
      <c r="E7" s="240" t="s">
        <v>253</v>
      </c>
      <c r="F7" s="240" t="s">
        <v>253</v>
      </c>
      <c r="G7" s="249">
        <v>44514.0</v>
      </c>
      <c r="H7" s="257">
        <v>44575.0</v>
      </c>
      <c r="I7" s="240" t="s">
        <v>253</v>
      </c>
      <c r="J7" s="240" t="s">
        <v>253</v>
      </c>
      <c r="K7" s="240" t="s">
        <v>253</v>
      </c>
      <c r="L7" s="240" t="s">
        <v>964</v>
      </c>
      <c r="M7" s="240" t="s">
        <v>253</v>
      </c>
      <c r="N7" s="240" t="s">
        <v>253</v>
      </c>
      <c r="O7" s="239"/>
      <c r="P7" s="239"/>
      <c r="Q7" s="239"/>
      <c r="R7" s="252" t="s">
        <v>968</v>
      </c>
      <c r="S7" s="239"/>
      <c r="T7" s="239"/>
      <c r="U7" s="239"/>
      <c r="V7" s="239"/>
      <c r="W7" s="239"/>
      <c r="X7" s="239"/>
      <c r="Y7" s="239"/>
      <c r="Z7" s="239"/>
      <c r="AA7" s="239"/>
      <c r="AB7" s="239"/>
      <c r="AC7" s="239"/>
      <c r="AD7" s="239"/>
      <c r="AE7" s="239"/>
      <c r="AF7" s="239"/>
      <c r="AG7" s="239"/>
      <c r="AH7" s="239"/>
    </row>
    <row r="8">
      <c r="A8" s="246" t="s">
        <v>969</v>
      </c>
      <c r="B8" s="241" t="s">
        <v>953</v>
      </c>
      <c r="C8" s="253" t="s">
        <v>970</v>
      </c>
      <c r="D8" s="240" t="s">
        <v>253</v>
      </c>
      <c r="E8" s="240" t="s">
        <v>253</v>
      </c>
      <c r="F8" s="240" t="s">
        <v>253</v>
      </c>
      <c r="G8" s="249">
        <v>44554.0</v>
      </c>
      <c r="H8" s="257">
        <v>44210.0</v>
      </c>
      <c r="I8" s="240" t="s">
        <v>971</v>
      </c>
      <c r="J8" s="240" t="s">
        <v>972</v>
      </c>
      <c r="K8" s="240" t="s">
        <v>253</v>
      </c>
      <c r="L8" s="240" t="s">
        <v>964</v>
      </c>
      <c r="M8" s="240" t="s">
        <v>253</v>
      </c>
      <c r="N8" s="240" t="s">
        <v>253</v>
      </c>
      <c r="O8" s="239"/>
      <c r="P8" s="242" t="s">
        <v>253</v>
      </c>
      <c r="Q8" s="239"/>
      <c r="R8" s="252" t="s">
        <v>968</v>
      </c>
      <c r="S8" s="239"/>
      <c r="T8" s="239"/>
      <c r="U8" s="239"/>
      <c r="V8" s="239"/>
      <c r="W8" s="239"/>
      <c r="X8" s="239"/>
      <c r="Y8" s="239"/>
      <c r="Z8" s="239"/>
      <c r="AA8" s="239"/>
      <c r="AB8" s="239"/>
      <c r="AC8" s="239"/>
      <c r="AD8" s="239"/>
      <c r="AE8" s="239"/>
      <c r="AF8" s="239"/>
      <c r="AG8" s="239"/>
      <c r="AH8" s="239"/>
    </row>
    <row r="9">
      <c r="A9" s="246" t="s">
        <v>973</v>
      </c>
      <c r="B9" s="241" t="s">
        <v>953</v>
      </c>
      <c r="C9" s="248" t="s">
        <v>970</v>
      </c>
      <c r="D9" s="240" t="s">
        <v>253</v>
      </c>
      <c r="E9" s="240" t="s">
        <v>253</v>
      </c>
      <c r="F9" s="240" t="s">
        <v>253</v>
      </c>
      <c r="G9" s="249">
        <v>44559.0</v>
      </c>
      <c r="H9" s="257">
        <v>44220.0</v>
      </c>
      <c r="I9" s="240" t="s">
        <v>253</v>
      </c>
      <c r="J9" s="240" t="s">
        <v>253</v>
      </c>
      <c r="K9" s="240" t="s">
        <v>253</v>
      </c>
      <c r="L9" s="240" t="s">
        <v>964</v>
      </c>
      <c r="M9" s="240" t="s">
        <v>253</v>
      </c>
      <c r="N9" s="240" t="s">
        <v>253</v>
      </c>
      <c r="O9" s="239"/>
      <c r="P9" s="242" t="s">
        <v>253</v>
      </c>
      <c r="Q9" s="239"/>
      <c r="R9" s="252" t="s">
        <v>974</v>
      </c>
      <c r="S9" s="239"/>
      <c r="T9" s="239"/>
      <c r="U9" s="239"/>
      <c r="V9" s="239"/>
      <c r="W9" s="239"/>
      <c r="X9" s="239"/>
      <c r="Y9" s="239"/>
      <c r="Z9" s="239"/>
      <c r="AA9" s="239"/>
      <c r="AB9" s="239"/>
      <c r="AC9" s="239"/>
      <c r="AD9" s="239"/>
      <c r="AE9" s="239"/>
      <c r="AF9" s="239"/>
      <c r="AG9" s="239"/>
      <c r="AH9" s="239"/>
    </row>
    <row r="10">
      <c r="A10" s="246" t="s">
        <v>975</v>
      </c>
      <c r="B10" s="258" t="s">
        <v>959</v>
      </c>
      <c r="C10" s="253" t="s">
        <v>8</v>
      </c>
      <c r="D10" s="249">
        <v>44528.0</v>
      </c>
      <c r="E10" s="249">
        <v>44526.0</v>
      </c>
      <c r="F10" s="240" t="s">
        <v>253</v>
      </c>
      <c r="G10" s="249">
        <v>44558.0</v>
      </c>
      <c r="H10" s="257">
        <v>44224.0</v>
      </c>
      <c r="I10" s="240" t="s">
        <v>976</v>
      </c>
      <c r="J10" s="249">
        <v>44200.0</v>
      </c>
      <c r="K10" s="240" t="s">
        <v>977</v>
      </c>
      <c r="L10" s="249">
        <v>44564.0</v>
      </c>
      <c r="M10" s="243"/>
      <c r="N10" s="240" t="s">
        <v>978</v>
      </c>
      <c r="O10" s="239"/>
      <c r="P10" s="239"/>
      <c r="Q10" s="239"/>
      <c r="R10" s="252" t="s">
        <v>968</v>
      </c>
      <c r="S10" s="242" t="s">
        <v>979</v>
      </c>
      <c r="T10" s="239"/>
      <c r="U10" s="239"/>
      <c r="V10" s="239"/>
      <c r="W10" s="239"/>
      <c r="X10" s="239"/>
      <c r="Y10" s="239"/>
      <c r="Z10" s="239"/>
      <c r="AA10" s="239"/>
      <c r="AB10" s="239"/>
      <c r="AC10" s="239"/>
      <c r="AD10" s="239"/>
      <c r="AE10" s="239"/>
      <c r="AF10" s="239"/>
      <c r="AG10" s="239"/>
      <c r="AH10" s="239"/>
    </row>
    <row r="11">
      <c r="A11" s="246" t="s">
        <v>980</v>
      </c>
      <c r="B11" s="247" t="s">
        <v>959</v>
      </c>
      <c r="C11" s="253" t="s">
        <v>642</v>
      </c>
      <c r="D11" s="249">
        <v>44480.0</v>
      </c>
      <c r="E11" s="240" t="s">
        <v>253</v>
      </c>
      <c r="F11" s="240" t="s">
        <v>964</v>
      </c>
      <c r="G11" s="249">
        <v>44487.0</v>
      </c>
      <c r="H11" s="257">
        <v>44587.0</v>
      </c>
      <c r="I11" s="240" t="s">
        <v>253</v>
      </c>
      <c r="J11" s="240" t="s">
        <v>253</v>
      </c>
      <c r="K11" s="240" t="s">
        <v>253</v>
      </c>
      <c r="L11" s="249">
        <v>44491.0</v>
      </c>
      <c r="M11" s="240" t="s">
        <v>253</v>
      </c>
      <c r="N11" s="240" t="s">
        <v>253</v>
      </c>
      <c r="O11" s="239"/>
      <c r="P11" s="239"/>
      <c r="Q11" s="239"/>
      <c r="R11" s="252" t="s">
        <v>968</v>
      </c>
      <c r="S11" s="242"/>
      <c r="T11" s="239"/>
      <c r="U11" s="239"/>
      <c r="V11" s="239"/>
      <c r="W11" s="239"/>
      <c r="X11" s="239"/>
      <c r="Y11" s="239"/>
      <c r="Z11" s="239"/>
      <c r="AA11" s="239"/>
      <c r="AB11" s="239"/>
      <c r="AC11" s="239"/>
      <c r="AD11" s="239"/>
      <c r="AE11" s="239"/>
      <c r="AF11" s="239"/>
      <c r="AG11" s="239"/>
      <c r="AH11" s="239"/>
    </row>
    <row r="12">
      <c r="A12" s="246" t="s">
        <v>981</v>
      </c>
      <c r="B12" s="247" t="s">
        <v>959</v>
      </c>
      <c r="C12" s="253" t="s">
        <v>642</v>
      </c>
      <c r="D12" s="249">
        <v>44480.0</v>
      </c>
      <c r="E12" s="240" t="s">
        <v>253</v>
      </c>
      <c r="F12" s="240" t="s">
        <v>964</v>
      </c>
      <c r="G12" s="249">
        <v>44546.0</v>
      </c>
      <c r="H12" s="257">
        <v>44224.0</v>
      </c>
      <c r="I12" s="240" t="s">
        <v>253</v>
      </c>
      <c r="J12" s="240" t="s">
        <v>253</v>
      </c>
      <c r="K12" s="240" t="s">
        <v>253</v>
      </c>
      <c r="L12" s="249">
        <v>44567.0</v>
      </c>
      <c r="M12" s="240" t="s">
        <v>253</v>
      </c>
      <c r="N12" s="240" t="s">
        <v>253</v>
      </c>
      <c r="O12" s="239"/>
      <c r="P12" s="239"/>
      <c r="Q12" s="239"/>
      <c r="R12" s="252" t="s">
        <v>982</v>
      </c>
      <c r="S12" s="239"/>
      <c r="T12" s="239"/>
      <c r="U12" s="239"/>
      <c r="V12" s="239"/>
      <c r="W12" s="239"/>
      <c r="X12" s="239"/>
      <c r="Y12" s="239"/>
      <c r="Z12" s="239"/>
      <c r="AA12" s="239"/>
      <c r="AB12" s="239"/>
      <c r="AC12" s="239"/>
      <c r="AD12" s="239"/>
      <c r="AE12" s="239"/>
      <c r="AF12" s="239"/>
      <c r="AG12" s="239"/>
      <c r="AH12" s="239"/>
    </row>
    <row r="13">
      <c r="A13" s="246" t="s">
        <v>983</v>
      </c>
      <c r="B13" s="258" t="s">
        <v>959</v>
      </c>
      <c r="C13" s="248" t="s">
        <v>6</v>
      </c>
      <c r="D13" s="249">
        <v>44553.0</v>
      </c>
      <c r="E13" s="249">
        <v>44552.0</v>
      </c>
      <c r="F13" s="249">
        <v>44558.0</v>
      </c>
      <c r="G13" s="249">
        <v>44558.0</v>
      </c>
      <c r="H13" s="257">
        <v>44224.0</v>
      </c>
      <c r="I13" s="251">
        <v>44559.666666666664</v>
      </c>
      <c r="J13" s="240" t="s">
        <v>984</v>
      </c>
      <c r="K13" s="243"/>
      <c r="L13" s="259">
        <v>44566.0</v>
      </c>
      <c r="M13" s="243"/>
      <c r="N13" s="243"/>
      <c r="O13" s="239"/>
      <c r="P13" s="239"/>
      <c r="Q13" s="239"/>
      <c r="R13" s="252" t="s">
        <v>985</v>
      </c>
      <c r="S13" s="260"/>
      <c r="T13" s="239"/>
      <c r="U13" s="239"/>
      <c r="V13" s="239"/>
      <c r="W13" s="239"/>
      <c r="X13" s="239"/>
      <c r="Y13" s="239"/>
      <c r="Z13" s="239"/>
      <c r="AA13" s="239"/>
      <c r="AB13" s="239"/>
      <c r="AC13" s="239"/>
      <c r="AD13" s="239"/>
      <c r="AE13" s="239"/>
      <c r="AF13" s="239"/>
      <c r="AG13" s="239"/>
      <c r="AH13" s="239"/>
    </row>
    <row r="14">
      <c r="A14" s="246" t="s">
        <v>986</v>
      </c>
      <c r="B14" s="247" t="s">
        <v>959</v>
      </c>
      <c r="C14" s="253" t="s">
        <v>642</v>
      </c>
      <c r="D14" s="249">
        <v>44480.0</v>
      </c>
      <c r="E14" s="240" t="s">
        <v>253</v>
      </c>
      <c r="F14" s="240" t="s">
        <v>964</v>
      </c>
      <c r="G14" s="249">
        <v>44544.0</v>
      </c>
      <c r="H14" s="261" t="s">
        <v>987</v>
      </c>
      <c r="I14" s="240" t="s">
        <v>253</v>
      </c>
      <c r="J14" s="240" t="s">
        <v>253</v>
      </c>
      <c r="K14" s="240" t="s">
        <v>253</v>
      </c>
      <c r="L14" s="249">
        <v>44544.0</v>
      </c>
      <c r="M14" s="240" t="s">
        <v>253</v>
      </c>
      <c r="N14" s="240" t="s">
        <v>253</v>
      </c>
      <c r="O14" s="239"/>
      <c r="P14" s="239"/>
      <c r="Q14" s="239"/>
      <c r="R14" s="252" t="s">
        <v>988</v>
      </c>
      <c r="S14" s="239"/>
      <c r="T14" s="239"/>
      <c r="U14" s="239"/>
      <c r="V14" s="239"/>
      <c r="W14" s="239"/>
      <c r="X14" s="239"/>
      <c r="Y14" s="239"/>
      <c r="Z14" s="239"/>
      <c r="AA14" s="239"/>
      <c r="AB14" s="239"/>
      <c r="AC14" s="239"/>
      <c r="AD14" s="239"/>
      <c r="AE14" s="239"/>
      <c r="AF14" s="239"/>
      <c r="AG14" s="239"/>
      <c r="AH14" s="239"/>
    </row>
    <row r="15">
      <c r="A15" s="246" t="s">
        <v>989</v>
      </c>
      <c r="B15" s="247" t="s">
        <v>959</v>
      </c>
      <c r="C15" s="253" t="s">
        <v>642</v>
      </c>
      <c r="D15" s="249">
        <v>44480.0</v>
      </c>
      <c r="E15" s="240" t="s">
        <v>253</v>
      </c>
      <c r="F15" s="240" t="s">
        <v>964</v>
      </c>
      <c r="G15" s="249">
        <v>44523.0</v>
      </c>
      <c r="H15" s="261" t="s">
        <v>990</v>
      </c>
      <c r="I15" s="240" t="s">
        <v>253</v>
      </c>
      <c r="J15" s="240" t="s">
        <v>253</v>
      </c>
      <c r="K15" s="240" t="s">
        <v>253</v>
      </c>
      <c r="L15" s="249">
        <v>44554.0</v>
      </c>
      <c r="M15" s="240" t="s">
        <v>253</v>
      </c>
      <c r="N15" s="240" t="s">
        <v>253</v>
      </c>
      <c r="O15" s="239"/>
      <c r="P15" s="239"/>
      <c r="Q15" s="239"/>
      <c r="R15" s="252" t="s">
        <v>968</v>
      </c>
      <c r="S15" s="242" t="s">
        <v>991</v>
      </c>
      <c r="T15" s="239"/>
      <c r="U15" s="239"/>
      <c r="V15" s="239"/>
      <c r="W15" s="239"/>
      <c r="X15" s="239"/>
      <c r="Y15" s="239"/>
      <c r="Z15" s="239"/>
      <c r="AA15" s="239"/>
      <c r="AB15" s="239"/>
      <c r="AC15" s="239"/>
      <c r="AD15" s="239"/>
      <c r="AE15" s="239"/>
      <c r="AF15" s="239"/>
      <c r="AG15" s="239"/>
      <c r="AH15" s="239"/>
    </row>
    <row r="16">
      <c r="A16" s="246" t="s">
        <v>992</v>
      </c>
      <c r="B16" s="247" t="s">
        <v>959</v>
      </c>
      <c r="C16" s="253" t="s">
        <v>642</v>
      </c>
      <c r="D16" s="249">
        <v>44480.0</v>
      </c>
      <c r="E16" s="240" t="s">
        <v>253</v>
      </c>
      <c r="F16" s="240" t="s">
        <v>964</v>
      </c>
      <c r="G16" s="254">
        <v>44537.0</v>
      </c>
      <c r="H16" s="261" t="s">
        <v>990</v>
      </c>
      <c r="I16" s="240" t="s">
        <v>253</v>
      </c>
      <c r="J16" s="240" t="s">
        <v>253</v>
      </c>
      <c r="K16" s="240" t="s">
        <v>253</v>
      </c>
      <c r="L16" s="249">
        <v>44543.0</v>
      </c>
      <c r="M16" s="240" t="s">
        <v>253</v>
      </c>
      <c r="N16" s="240" t="s">
        <v>253</v>
      </c>
      <c r="O16" s="239"/>
      <c r="P16" s="239"/>
      <c r="Q16" s="239"/>
      <c r="R16" s="252" t="s">
        <v>968</v>
      </c>
      <c r="S16" s="239"/>
      <c r="T16" s="239"/>
      <c r="U16" s="239"/>
      <c r="V16" s="239"/>
      <c r="W16" s="239"/>
      <c r="X16" s="239"/>
      <c r="Y16" s="239"/>
      <c r="Z16" s="239"/>
      <c r="AA16" s="239"/>
      <c r="AB16" s="239"/>
      <c r="AC16" s="239"/>
      <c r="AD16" s="239"/>
      <c r="AE16" s="239"/>
      <c r="AF16" s="239"/>
      <c r="AG16" s="239"/>
      <c r="AH16" s="239"/>
    </row>
    <row r="17">
      <c r="A17" s="246" t="s">
        <v>993</v>
      </c>
      <c r="B17" s="241" t="s">
        <v>953</v>
      </c>
      <c r="C17" s="253" t="s">
        <v>7</v>
      </c>
      <c r="D17" s="240" t="s">
        <v>253</v>
      </c>
      <c r="E17" s="240" t="s">
        <v>253</v>
      </c>
      <c r="F17" s="240" t="s">
        <v>253</v>
      </c>
      <c r="G17" s="254">
        <v>44536.0</v>
      </c>
      <c r="H17" s="261" t="s">
        <v>990</v>
      </c>
      <c r="I17" s="240" t="s">
        <v>253</v>
      </c>
      <c r="J17" s="240" t="s">
        <v>253</v>
      </c>
      <c r="K17" s="240" t="s">
        <v>253</v>
      </c>
      <c r="L17" s="249">
        <v>44536.0</v>
      </c>
      <c r="M17" s="240" t="s">
        <v>253</v>
      </c>
      <c r="N17" s="243"/>
      <c r="O17" s="239"/>
      <c r="P17" s="239"/>
      <c r="Q17" s="239"/>
      <c r="R17" s="262" t="s">
        <v>994</v>
      </c>
      <c r="S17" s="239"/>
      <c r="T17" s="239"/>
      <c r="U17" s="239"/>
      <c r="V17" s="239"/>
      <c r="W17" s="239"/>
      <c r="X17" s="239"/>
      <c r="Y17" s="239"/>
      <c r="Z17" s="239"/>
      <c r="AA17" s="239"/>
      <c r="AB17" s="239"/>
      <c r="AC17" s="239"/>
      <c r="AD17" s="239"/>
      <c r="AE17" s="239"/>
      <c r="AF17" s="239"/>
      <c r="AG17" s="239"/>
      <c r="AH17" s="242"/>
    </row>
    <row r="18">
      <c r="A18" s="246" t="s">
        <v>995</v>
      </c>
      <c r="B18" s="241" t="s">
        <v>953</v>
      </c>
      <c r="C18" s="253" t="s">
        <v>650</v>
      </c>
      <c r="D18" s="240" t="s">
        <v>253</v>
      </c>
      <c r="E18" s="240" t="s">
        <v>253</v>
      </c>
      <c r="F18" s="240" t="s">
        <v>253</v>
      </c>
      <c r="G18" s="249">
        <v>44553.0</v>
      </c>
      <c r="H18" s="257">
        <v>44228.0</v>
      </c>
      <c r="I18" s="263" t="s">
        <v>996</v>
      </c>
      <c r="J18" s="263" t="s">
        <v>996</v>
      </c>
      <c r="K18" s="263" t="s">
        <v>996</v>
      </c>
      <c r="L18" s="249">
        <v>44560.0</v>
      </c>
      <c r="M18" s="263" t="s">
        <v>996</v>
      </c>
      <c r="N18" s="243"/>
      <c r="O18" s="239"/>
      <c r="P18" s="239"/>
      <c r="Q18" s="239"/>
      <c r="R18" s="252" t="s">
        <v>968</v>
      </c>
      <c r="S18" s="239"/>
      <c r="T18" s="242"/>
      <c r="U18" s="242"/>
      <c r="V18" s="239"/>
      <c r="W18" s="242"/>
      <c r="X18" s="239"/>
      <c r="Y18" s="239"/>
      <c r="Z18" s="239"/>
      <c r="AA18" s="239"/>
      <c r="AB18" s="239"/>
      <c r="AC18" s="239"/>
      <c r="AD18" s="239"/>
      <c r="AE18" s="239"/>
      <c r="AF18" s="239"/>
      <c r="AG18" s="239"/>
      <c r="AH18" s="239"/>
    </row>
    <row r="19">
      <c r="A19" s="246" t="s">
        <v>997</v>
      </c>
      <c r="B19" s="234" t="s">
        <v>959</v>
      </c>
      <c r="C19" s="248" t="s">
        <v>8</v>
      </c>
      <c r="D19" s="249">
        <v>44560.0</v>
      </c>
      <c r="E19" s="251">
        <v>44561.5</v>
      </c>
      <c r="F19" s="243"/>
      <c r="G19" s="249">
        <v>44568.0</v>
      </c>
      <c r="H19" s="257">
        <v>44603.0</v>
      </c>
      <c r="I19" s="250">
        <v>44574.5</v>
      </c>
      <c r="J19" s="243"/>
      <c r="K19" s="243"/>
      <c r="L19" s="243"/>
      <c r="M19" s="243"/>
      <c r="N19" s="243"/>
      <c r="O19" s="239"/>
      <c r="P19" s="239"/>
      <c r="Q19" s="239"/>
      <c r="R19" s="252" t="s">
        <v>998</v>
      </c>
      <c r="S19" s="242" t="s">
        <v>999</v>
      </c>
      <c r="T19" s="239"/>
      <c r="U19" s="239"/>
      <c r="V19" s="239"/>
      <c r="W19" s="239"/>
      <c r="X19" s="239"/>
      <c r="Y19" s="239"/>
      <c r="Z19" s="239"/>
      <c r="AA19" s="239"/>
      <c r="AB19" s="239"/>
      <c r="AC19" s="239"/>
      <c r="AD19" s="239"/>
      <c r="AE19" s="239"/>
      <c r="AF19" s="239"/>
      <c r="AG19" s="239"/>
      <c r="AH19" s="239"/>
    </row>
    <row r="20">
      <c r="A20" s="246" t="s">
        <v>1000</v>
      </c>
      <c r="B20" s="247" t="s">
        <v>959</v>
      </c>
      <c r="C20" s="248" t="s">
        <v>642</v>
      </c>
      <c r="D20" s="254">
        <v>44448.0</v>
      </c>
      <c r="E20" s="240" t="s">
        <v>253</v>
      </c>
      <c r="F20" s="240" t="s">
        <v>253</v>
      </c>
      <c r="G20" s="259">
        <v>44566.0</v>
      </c>
      <c r="H20" s="264">
        <v>44631.0</v>
      </c>
      <c r="I20" s="243"/>
      <c r="J20" s="243"/>
      <c r="K20" s="243"/>
      <c r="L20" s="243"/>
      <c r="M20" s="243"/>
      <c r="N20" s="243"/>
      <c r="O20" s="239"/>
      <c r="P20" s="239"/>
      <c r="Q20" s="239"/>
      <c r="R20" s="252" t="s">
        <v>1001</v>
      </c>
      <c r="S20" s="239"/>
      <c r="T20" s="239"/>
      <c r="U20" s="239"/>
      <c r="V20" s="239"/>
      <c r="W20" s="239"/>
      <c r="X20" s="239"/>
      <c r="Y20" s="239"/>
      <c r="Z20" s="239"/>
      <c r="AA20" s="239"/>
      <c r="AB20" s="239"/>
      <c r="AC20" s="239"/>
      <c r="AD20" s="239"/>
      <c r="AE20" s="239"/>
      <c r="AF20" s="239"/>
      <c r="AG20" s="239"/>
      <c r="AH20" s="239"/>
    </row>
    <row r="21">
      <c r="A21" s="246" t="s">
        <v>1002</v>
      </c>
      <c r="B21" s="265" t="s">
        <v>462</v>
      </c>
      <c r="C21" s="248" t="s">
        <v>6</v>
      </c>
      <c r="D21" s="243"/>
      <c r="E21" s="250">
        <v>44568.520833333336</v>
      </c>
      <c r="F21" s="243"/>
      <c r="G21" s="243"/>
      <c r="H21" s="244"/>
      <c r="I21" s="243"/>
      <c r="J21" s="243"/>
      <c r="K21" s="243"/>
      <c r="L21" s="243"/>
      <c r="M21" s="243"/>
      <c r="N21" s="243"/>
      <c r="O21" s="239"/>
      <c r="P21" s="239"/>
      <c r="Q21" s="266"/>
      <c r="R21" s="252" t="s">
        <v>1003</v>
      </c>
      <c r="S21" s="260"/>
      <c r="T21" s="239"/>
      <c r="U21" s="239"/>
      <c r="V21" s="239"/>
      <c r="W21" s="239"/>
      <c r="X21" s="239"/>
      <c r="Y21" s="239"/>
      <c r="Z21" s="239"/>
      <c r="AA21" s="239"/>
      <c r="AB21" s="239"/>
      <c r="AC21" s="239"/>
      <c r="AD21" s="239"/>
      <c r="AE21" s="239"/>
      <c r="AF21" s="239"/>
      <c r="AG21" s="239"/>
      <c r="AH21" s="239"/>
    </row>
    <row r="22">
      <c r="A22" s="246" t="s">
        <v>1004</v>
      </c>
      <c r="B22" s="267" t="s">
        <v>545</v>
      </c>
      <c r="C22" s="248" t="s">
        <v>8</v>
      </c>
      <c r="D22" s="249">
        <v>44558.0</v>
      </c>
      <c r="E22" s="268" t="s">
        <v>1005</v>
      </c>
      <c r="F22" s="243"/>
      <c r="G22" s="243"/>
      <c r="H22" s="244"/>
      <c r="I22" s="243"/>
      <c r="J22" s="243"/>
      <c r="K22" s="243"/>
      <c r="L22" s="243"/>
      <c r="M22" s="243"/>
      <c r="N22" s="243"/>
      <c r="O22" s="239"/>
      <c r="P22" s="239"/>
      <c r="Q22" s="239"/>
      <c r="R22" s="269" t="s">
        <v>1006</v>
      </c>
      <c r="S22" s="242" t="s">
        <v>1007</v>
      </c>
      <c r="T22" s="239"/>
      <c r="U22" s="239"/>
      <c r="V22" s="239"/>
      <c r="W22" s="239"/>
      <c r="X22" s="239"/>
      <c r="Y22" s="239"/>
      <c r="Z22" s="239"/>
      <c r="AA22" s="239"/>
      <c r="AB22" s="239"/>
      <c r="AC22" s="239"/>
      <c r="AD22" s="239"/>
      <c r="AE22" s="239"/>
      <c r="AF22" s="239"/>
      <c r="AG22" s="239"/>
      <c r="AH22" s="239"/>
    </row>
    <row r="23">
      <c r="A23" s="246" t="s">
        <v>1008</v>
      </c>
      <c r="B23" s="267" t="s">
        <v>545</v>
      </c>
      <c r="C23" s="248" t="s">
        <v>8</v>
      </c>
      <c r="D23" s="254">
        <v>44536.0</v>
      </c>
      <c r="E23" s="249">
        <v>44535.0</v>
      </c>
      <c r="F23" s="240" t="s">
        <v>253</v>
      </c>
      <c r="G23" s="243"/>
      <c r="H23" s="244"/>
      <c r="I23" s="243"/>
      <c r="J23" s="243"/>
      <c r="K23" s="243"/>
      <c r="L23" s="243"/>
      <c r="M23" s="243"/>
      <c r="N23" s="243"/>
      <c r="O23" s="239"/>
      <c r="P23" s="239"/>
      <c r="Q23" s="239"/>
      <c r="R23" s="252" t="s">
        <v>1009</v>
      </c>
      <c r="S23" s="239"/>
      <c r="T23" s="239"/>
      <c r="U23" s="239"/>
      <c r="V23" s="239"/>
      <c r="W23" s="239"/>
      <c r="X23" s="239"/>
      <c r="Y23" s="239"/>
      <c r="Z23" s="239"/>
      <c r="AA23" s="239"/>
      <c r="AB23" s="239"/>
      <c r="AC23" s="239"/>
      <c r="AD23" s="239"/>
      <c r="AE23" s="239"/>
      <c r="AF23" s="239"/>
      <c r="AG23" s="239"/>
      <c r="AH23" s="239"/>
    </row>
    <row r="24">
      <c r="A24" s="246" t="s">
        <v>1010</v>
      </c>
      <c r="B24" s="267" t="s">
        <v>545</v>
      </c>
      <c r="C24" s="248" t="s">
        <v>522</v>
      </c>
      <c r="D24" s="254">
        <v>44534.0</v>
      </c>
      <c r="E24" s="270">
        <v>44532.614583333336</v>
      </c>
      <c r="F24" s="240" t="s">
        <v>253</v>
      </c>
      <c r="G24" s="243"/>
      <c r="H24" s="244"/>
      <c r="I24" s="243"/>
      <c r="J24" s="243"/>
      <c r="K24" s="243"/>
      <c r="L24" s="243"/>
      <c r="M24" s="243"/>
      <c r="N24" s="243"/>
      <c r="O24" s="239"/>
      <c r="P24" s="239"/>
      <c r="Q24" s="239"/>
      <c r="R24" s="252" t="s">
        <v>1011</v>
      </c>
      <c r="S24" s="239"/>
      <c r="T24" s="239"/>
      <c r="U24" s="239"/>
      <c r="V24" s="239"/>
      <c r="W24" s="239"/>
      <c r="X24" s="239"/>
      <c r="Y24" s="239"/>
      <c r="Z24" s="239"/>
      <c r="AA24" s="239"/>
      <c r="AB24" s="239"/>
      <c r="AC24" s="239"/>
      <c r="AD24" s="239"/>
      <c r="AE24" s="239"/>
      <c r="AF24" s="239"/>
      <c r="AG24" s="239"/>
      <c r="AH24" s="239"/>
    </row>
    <row r="25">
      <c r="A25" s="246" t="s">
        <v>1012</v>
      </c>
      <c r="B25" s="267" t="s">
        <v>545</v>
      </c>
      <c r="C25" s="248" t="s">
        <v>564</v>
      </c>
      <c r="D25" s="249">
        <v>44523.0</v>
      </c>
      <c r="E25" s="251">
        <v>44520.541666666664</v>
      </c>
      <c r="F25" s="240" t="s">
        <v>253</v>
      </c>
      <c r="G25" s="243"/>
      <c r="H25" s="244"/>
      <c r="I25" s="243"/>
      <c r="J25" s="243"/>
      <c r="K25" s="243"/>
      <c r="L25" s="243"/>
      <c r="M25" s="243"/>
      <c r="N25" s="243"/>
      <c r="O25" s="239"/>
      <c r="P25" s="239"/>
      <c r="Q25" s="239"/>
      <c r="R25" s="252" t="s">
        <v>1013</v>
      </c>
      <c r="S25" s="239"/>
      <c r="T25" s="239"/>
      <c r="U25" s="239"/>
      <c r="V25" s="239"/>
      <c r="W25" s="239"/>
      <c r="X25" s="239"/>
      <c r="Y25" s="239"/>
      <c r="Z25" s="239"/>
      <c r="AA25" s="239"/>
      <c r="AB25" s="239"/>
      <c r="AC25" s="239"/>
      <c r="AD25" s="239"/>
      <c r="AE25" s="239"/>
      <c r="AF25" s="239"/>
      <c r="AG25" s="239"/>
      <c r="AH25" s="239"/>
    </row>
    <row r="26">
      <c r="A26" s="246" t="s">
        <v>546</v>
      </c>
      <c r="B26" s="267" t="s">
        <v>545</v>
      </c>
      <c r="C26" s="248" t="s">
        <v>6</v>
      </c>
      <c r="D26" s="254">
        <v>44414.0</v>
      </c>
      <c r="E26" s="240" t="s">
        <v>253</v>
      </c>
      <c r="F26" s="240" t="s">
        <v>253</v>
      </c>
      <c r="G26" s="243"/>
      <c r="H26" s="244"/>
      <c r="I26" s="243"/>
      <c r="J26" s="243"/>
      <c r="K26" s="243"/>
      <c r="L26" s="243"/>
      <c r="M26" s="243"/>
      <c r="N26" s="243"/>
      <c r="O26" s="239"/>
      <c r="P26" s="239"/>
      <c r="Q26" s="239"/>
      <c r="R26" s="252" t="s">
        <v>1014</v>
      </c>
      <c r="S26" s="239"/>
      <c r="T26" s="239"/>
      <c r="U26" s="239"/>
      <c r="V26" s="239"/>
      <c r="W26" s="239"/>
      <c r="X26" s="239"/>
      <c r="Y26" s="239"/>
      <c r="Z26" s="239"/>
      <c r="AA26" s="239"/>
      <c r="AB26" s="239"/>
      <c r="AC26" s="239"/>
      <c r="AD26" s="239"/>
      <c r="AE26" s="239"/>
      <c r="AF26" s="239"/>
      <c r="AG26" s="239"/>
      <c r="AH26" s="239"/>
    </row>
    <row r="27">
      <c r="A27" s="246" t="s">
        <v>1015</v>
      </c>
      <c r="B27" s="267" t="s">
        <v>545</v>
      </c>
      <c r="C27" s="248" t="s">
        <v>6</v>
      </c>
      <c r="D27" s="254">
        <v>44013.0</v>
      </c>
      <c r="E27" s="240" t="s">
        <v>253</v>
      </c>
      <c r="F27" s="240" t="s">
        <v>253</v>
      </c>
      <c r="G27" s="243"/>
      <c r="H27" s="244"/>
      <c r="I27" s="243"/>
      <c r="J27" s="243"/>
      <c r="K27" s="243"/>
      <c r="L27" s="243"/>
      <c r="M27" s="243"/>
      <c r="N27" s="243"/>
      <c r="O27" s="239"/>
      <c r="P27" s="239"/>
      <c r="Q27" s="239"/>
      <c r="R27" s="245"/>
      <c r="S27" s="239"/>
      <c r="T27" s="239"/>
      <c r="U27" s="239"/>
      <c r="V27" s="239"/>
      <c r="W27" s="239"/>
      <c r="X27" s="239"/>
      <c r="Y27" s="239"/>
      <c r="Z27" s="239"/>
      <c r="AA27" s="239"/>
      <c r="AB27" s="239"/>
      <c r="AC27" s="239"/>
      <c r="AD27" s="239"/>
      <c r="AE27" s="239"/>
      <c r="AF27" s="239"/>
      <c r="AG27" s="239"/>
      <c r="AH27" s="239"/>
    </row>
    <row r="28">
      <c r="A28" s="246" t="s">
        <v>1016</v>
      </c>
      <c r="B28" s="267" t="s">
        <v>545</v>
      </c>
      <c r="C28" s="248" t="s">
        <v>6</v>
      </c>
      <c r="D28" s="254">
        <v>44013.0</v>
      </c>
      <c r="E28" s="240" t="s">
        <v>253</v>
      </c>
      <c r="F28" s="240" t="s">
        <v>253</v>
      </c>
      <c r="G28" s="243"/>
      <c r="H28" s="244"/>
      <c r="I28" s="243"/>
      <c r="J28" s="243"/>
      <c r="K28" s="243"/>
      <c r="L28" s="243"/>
      <c r="M28" s="243"/>
      <c r="N28" s="243"/>
      <c r="O28" s="239"/>
      <c r="P28" s="239"/>
      <c r="Q28" s="239"/>
      <c r="R28" s="245"/>
      <c r="S28" s="239"/>
      <c r="T28" s="239"/>
      <c r="U28" s="239"/>
      <c r="V28" s="239"/>
      <c r="W28" s="239"/>
      <c r="X28" s="239"/>
      <c r="Y28" s="239"/>
      <c r="Z28" s="239"/>
      <c r="AA28" s="239"/>
      <c r="AB28" s="239"/>
      <c r="AC28" s="239"/>
      <c r="AD28" s="239"/>
      <c r="AE28" s="239"/>
      <c r="AF28" s="239"/>
      <c r="AG28" s="239"/>
      <c r="AH28" s="239"/>
    </row>
    <row r="29">
      <c r="A29" s="246" t="s">
        <v>1017</v>
      </c>
      <c r="B29" s="267" t="s">
        <v>545</v>
      </c>
      <c r="C29" s="248" t="s">
        <v>6</v>
      </c>
      <c r="D29" s="254">
        <v>44013.0</v>
      </c>
      <c r="E29" s="240" t="s">
        <v>253</v>
      </c>
      <c r="F29" s="240" t="s">
        <v>253</v>
      </c>
      <c r="G29" s="243"/>
      <c r="H29" s="244"/>
      <c r="I29" s="243"/>
      <c r="J29" s="243"/>
      <c r="K29" s="243"/>
      <c r="L29" s="243"/>
      <c r="M29" s="243"/>
      <c r="N29" s="243"/>
      <c r="O29" s="239"/>
      <c r="P29" s="239"/>
      <c r="Q29" s="239"/>
      <c r="R29" s="245"/>
      <c r="S29" s="239"/>
      <c r="T29" s="239"/>
      <c r="U29" s="239"/>
      <c r="V29" s="239"/>
      <c r="W29" s="239"/>
      <c r="X29" s="239"/>
      <c r="Y29" s="239"/>
      <c r="Z29" s="239"/>
      <c r="AA29" s="239"/>
      <c r="AB29" s="239"/>
      <c r="AC29" s="239"/>
      <c r="AD29" s="239"/>
      <c r="AE29" s="239"/>
      <c r="AF29" s="239"/>
      <c r="AG29" s="239"/>
      <c r="AH29" s="239"/>
    </row>
    <row r="30">
      <c r="A30" s="246" t="s">
        <v>1018</v>
      </c>
      <c r="B30" s="265" t="s">
        <v>1019</v>
      </c>
      <c r="C30" s="248" t="s">
        <v>7</v>
      </c>
      <c r="D30" s="243"/>
      <c r="E30" s="243"/>
      <c r="F30" s="243"/>
      <c r="G30" s="243"/>
      <c r="H30" s="244"/>
      <c r="I30" s="243"/>
      <c r="J30" s="243"/>
      <c r="K30" s="243"/>
      <c r="L30" s="243"/>
      <c r="M30" s="243"/>
      <c r="N30" s="243"/>
      <c r="O30" s="239"/>
      <c r="P30" s="239"/>
      <c r="Q30" s="239"/>
      <c r="R30" s="245"/>
      <c r="S30" s="242" t="s">
        <v>1020</v>
      </c>
      <c r="T30" s="239"/>
      <c r="U30" s="239"/>
      <c r="V30" s="239"/>
      <c r="W30" s="239"/>
      <c r="X30" s="239"/>
      <c r="Y30" s="239"/>
      <c r="Z30" s="239"/>
      <c r="AA30" s="239"/>
      <c r="AB30" s="239"/>
      <c r="AC30" s="239"/>
      <c r="AD30" s="239"/>
      <c r="AE30" s="239"/>
      <c r="AF30" s="239"/>
      <c r="AG30" s="239"/>
      <c r="AH30" s="239"/>
    </row>
    <row r="31">
      <c r="A31" s="246" t="s">
        <v>1021</v>
      </c>
      <c r="B31" s="265" t="s">
        <v>1019</v>
      </c>
      <c r="C31" s="248" t="s">
        <v>642</v>
      </c>
      <c r="D31" s="243"/>
      <c r="E31" s="243"/>
      <c r="F31" s="243"/>
      <c r="G31" s="243"/>
      <c r="H31" s="244"/>
      <c r="I31" s="243"/>
      <c r="J31" s="243"/>
      <c r="K31" s="243"/>
      <c r="L31" s="243"/>
      <c r="M31" s="243"/>
      <c r="N31" s="243"/>
      <c r="O31" s="239"/>
      <c r="P31" s="239"/>
      <c r="Q31" s="239"/>
      <c r="R31" s="245"/>
      <c r="S31" s="239"/>
      <c r="T31" s="239"/>
      <c r="U31" s="239"/>
      <c r="V31" s="239"/>
      <c r="W31" s="239"/>
      <c r="X31" s="239"/>
      <c r="Y31" s="239"/>
      <c r="Z31" s="239"/>
      <c r="AA31" s="239"/>
      <c r="AB31" s="239"/>
      <c r="AC31" s="239"/>
      <c r="AD31" s="239"/>
      <c r="AE31" s="239"/>
      <c r="AF31" s="239"/>
      <c r="AG31" s="239"/>
      <c r="AH31" s="239"/>
    </row>
    <row r="32">
      <c r="A32" s="246" t="s">
        <v>1022</v>
      </c>
      <c r="B32" s="265" t="s">
        <v>1019</v>
      </c>
      <c r="C32" s="248" t="s">
        <v>522</v>
      </c>
      <c r="D32" s="243"/>
      <c r="E32" s="243"/>
      <c r="F32" s="243"/>
      <c r="G32" s="243"/>
      <c r="H32" s="244"/>
      <c r="I32" s="243"/>
      <c r="J32" s="243"/>
      <c r="K32" s="243"/>
      <c r="L32" s="243"/>
      <c r="M32" s="243"/>
      <c r="N32" s="243"/>
      <c r="O32" s="239"/>
      <c r="P32" s="239"/>
      <c r="Q32" s="239"/>
      <c r="R32" s="245"/>
      <c r="S32" s="239"/>
      <c r="T32" s="239"/>
      <c r="U32" s="239"/>
      <c r="V32" s="239"/>
      <c r="W32" s="239"/>
      <c r="X32" s="239"/>
      <c r="Y32" s="239"/>
      <c r="Z32" s="239"/>
      <c r="AA32" s="239"/>
      <c r="AB32" s="239"/>
      <c r="AC32" s="239"/>
      <c r="AD32" s="239"/>
      <c r="AE32" s="239"/>
      <c r="AF32" s="239"/>
      <c r="AG32" s="239"/>
      <c r="AH32" s="239"/>
    </row>
    <row r="33">
      <c r="A33" s="246" t="s">
        <v>1023</v>
      </c>
      <c r="B33" s="265" t="s">
        <v>1019</v>
      </c>
      <c r="C33" s="248" t="s">
        <v>642</v>
      </c>
      <c r="D33" s="243"/>
      <c r="E33" s="243"/>
      <c r="F33" s="243"/>
      <c r="G33" s="243"/>
      <c r="H33" s="244"/>
      <c r="I33" s="243"/>
      <c r="J33" s="243"/>
      <c r="K33" s="243"/>
      <c r="L33" s="243"/>
      <c r="M33" s="243"/>
      <c r="N33" s="243"/>
      <c r="O33" s="239"/>
      <c r="P33" s="239"/>
      <c r="Q33" s="239"/>
      <c r="R33" s="245"/>
      <c r="S33" s="239"/>
      <c r="T33" s="239"/>
      <c r="U33" s="239"/>
      <c r="V33" s="239"/>
      <c r="W33" s="239"/>
      <c r="X33" s="239"/>
      <c r="Y33" s="239"/>
      <c r="Z33" s="239"/>
      <c r="AA33" s="239"/>
      <c r="AB33" s="239"/>
      <c r="AC33" s="239"/>
      <c r="AD33" s="239"/>
      <c r="AE33" s="239"/>
      <c r="AF33" s="239"/>
      <c r="AG33" s="239"/>
      <c r="AH33" s="239"/>
    </row>
    <row r="34">
      <c r="A34" s="246" t="s">
        <v>1024</v>
      </c>
      <c r="B34" s="265" t="s">
        <v>1019</v>
      </c>
      <c r="C34" s="248" t="s">
        <v>564</v>
      </c>
      <c r="D34" s="243"/>
      <c r="E34" s="243"/>
      <c r="F34" s="243"/>
      <c r="G34" s="243"/>
      <c r="H34" s="244"/>
      <c r="I34" s="243"/>
      <c r="J34" s="243"/>
      <c r="K34" s="243"/>
      <c r="L34" s="243"/>
      <c r="M34" s="243"/>
      <c r="N34" s="243"/>
      <c r="O34" s="239"/>
      <c r="P34" s="239"/>
      <c r="Q34" s="239"/>
      <c r="R34" s="245"/>
      <c r="S34" s="239"/>
      <c r="T34" s="239"/>
      <c r="U34" s="239"/>
      <c r="V34" s="239"/>
      <c r="W34" s="239"/>
      <c r="X34" s="239"/>
      <c r="Y34" s="239"/>
      <c r="Z34" s="239"/>
      <c r="AA34" s="239"/>
      <c r="AB34" s="239"/>
      <c r="AC34" s="239"/>
      <c r="AD34" s="239"/>
      <c r="AE34" s="239"/>
      <c r="AF34" s="239"/>
      <c r="AG34" s="239"/>
      <c r="AH34" s="239"/>
    </row>
    <row r="35">
      <c r="A35" s="246" t="s">
        <v>1025</v>
      </c>
      <c r="B35" s="265" t="s">
        <v>1019</v>
      </c>
      <c r="C35" s="248" t="s">
        <v>564</v>
      </c>
      <c r="D35" s="243"/>
      <c r="E35" s="243"/>
      <c r="F35" s="243"/>
      <c r="G35" s="243"/>
      <c r="H35" s="244"/>
      <c r="I35" s="243"/>
      <c r="J35" s="243"/>
      <c r="K35" s="243"/>
      <c r="L35" s="243"/>
      <c r="M35" s="243"/>
      <c r="N35" s="243"/>
      <c r="O35" s="239"/>
      <c r="P35" s="239"/>
      <c r="Q35" s="239"/>
      <c r="R35" s="245"/>
      <c r="S35" s="239"/>
      <c r="T35" s="239"/>
      <c r="U35" s="239"/>
      <c r="V35" s="239"/>
      <c r="W35" s="239"/>
      <c r="X35" s="239"/>
      <c r="Y35" s="239"/>
      <c r="Z35" s="239"/>
      <c r="AA35" s="239"/>
      <c r="AB35" s="239"/>
      <c r="AC35" s="239"/>
      <c r="AD35" s="239"/>
      <c r="AE35" s="239"/>
      <c r="AF35" s="239"/>
      <c r="AG35" s="239"/>
      <c r="AH35" s="239"/>
    </row>
    <row r="36">
      <c r="A36" s="246" t="s">
        <v>1026</v>
      </c>
      <c r="B36" s="265" t="s">
        <v>1019</v>
      </c>
      <c r="C36" s="248" t="s">
        <v>6</v>
      </c>
      <c r="D36" s="243"/>
      <c r="E36" s="243"/>
      <c r="F36" s="243"/>
      <c r="G36" s="243"/>
      <c r="H36" s="244"/>
      <c r="I36" s="243"/>
      <c r="J36" s="243"/>
      <c r="K36" s="243"/>
      <c r="L36" s="243"/>
      <c r="M36" s="243"/>
      <c r="N36" s="243"/>
      <c r="O36" s="239"/>
      <c r="P36" s="239"/>
      <c r="Q36" s="239"/>
      <c r="R36" s="245"/>
      <c r="S36" s="239"/>
      <c r="T36" s="239"/>
      <c r="U36" s="239"/>
      <c r="V36" s="239"/>
      <c r="W36" s="239"/>
      <c r="X36" s="239"/>
      <c r="Y36" s="239"/>
      <c r="Z36" s="239"/>
      <c r="AA36" s="239"/>
      <c r="AB36" s="239"/>
      <c r="AC36" s="239"/>
      <c r="AD36" s="239"/>
      <c r="AE36" s="239"/>
      <c r="AF36" s="239"/>
      <c r="AG36" s="239"/>
      <c r="AH36" s="239"/>
    </row>
    <row r="37">
      <c r="A37" s="246" t="s">
        <v>1027</v>
      </c>
      <c r="B37" s="265" t="s">
        <v>1019</v>
      </c>
      <c r="C37" s="248" t="s">
        <v>7</v>
      </c>
      <c r="D37" s="243"/>
      <c r="E37" s="243"/>
      <c r="F37" s="243"/>
      <c r="G37" s="243"/>
      <c r="H37" s="244"/>
      <c r="I37" s="243"/>
      <c r="J37" s="243"/>
      <c r="K37" s="243"/>
      <c r="L37" s="243"/>
      <c r="M37" s="243"/>
      <c r="N37" s="243"/>
      <c r="O37" s="239"/>
      <c r="P37" s="239"/>
      <c r="Q37" s="239"/>
      <c r="R37" s="245"/>
      <c r="S37" s="239"/>
      <c r="T37" s="239"/>
      <c r="U37" s="239"/>
      <c r="V37" s="239"/>
      <c r="W37" s="239"/>
      <c r="X37" s="239"/>
      <c r="Y37" s="239"/>
      <c r="Z37" s="239"/>
      <c r="AA37" s="239"/>
      <c r="AB37" s="239"/>
      <c r="AC37" s="239"/>
      <c r="AD37" s="239"/>
      <c r="AE37" s="239"/>
      <c r="AF37" s="239"/>
      <c r="AG37" s="239"/>
      <c r="AH37" s="239"/>
    </row>
    <row r="38">
      <c r="A38" s="246" t="s">
        <v>1028</v>
      </c>
      <c r="B38" s="265" t="s">
        <v>1019</v>
      </c>
      <c r="C38" s="248" t="s">
        <v>642</v>
      </c>
      <c r="D38" s="243"/>
      <c r="E38" s="243"/>
      <c r="F38" s="243"/>
      <c r="G38" s="243"/>
      <c r="H38" s="244"/>
      <c r="I38" s="243"/>
      <c r="J38" s="243"/>
      <c r="K38" s="243"/>
      <c r="L38" s="243"/>
      <c r="M38" s="243"/>
      <c r="N38" s="243"/>
      <c r="O38" s="239"/>
      <c r="P38" s="239"/>
      <c r="Q38" s="239"/>
      <c r="R38" s="245"/>
      <c r="S38" s="239"/>
      <c r="T38" s="239"/>
      <c r="U38" s="239"/>
      <c r="V38" s="239"/>
      <c r="W38" s="239"/>
      <c r="X38" s="239"/>
      <c r="Y38" s="239"/>
      <c r="Z38" s="239"/>
      <c r="AA38" s="239"/>
      <c r="AB38" s="239"/>
      <c r="AC38" s="239"/>
      <c r="AD38" s="239"/>
      <c r="AE38" s="239"/>
      <c r="AF38" s="239"/>
      <c r="AG38" s="239"/>
      <c r="AH38" s="239"/>
    </row>
    <row r="39">
      <c r="A39" s="246" t="s">
        <v>1029</v>
      </c>
      <c r="B39" s="265" t="s">
        <v>1019</v>
      </c>
      <c r="C39" s="248" t="s">
        <v>8</v>
      </c>
      <c r="D39" s="243"/>
      <c r="E39" s="243"/>
      <c r="F39" s="243"/>
      <c r="G39" s="243"/>
      <c r="H39" s="244"/>
      <c r="I39" s="243"/>
      <c r="J39" s="243"/>
      <c r="K39" s="243"/>
      <c r="L39" s="243"/>
      <c r="M39" s="243"/>
      <c r="N39" s="243"/>
      <c r="O39" s="239"/>
      <c r="P39" s="239"/>
      <c r="Q39" s="239"/>
      <c r="R39" s="245"/>
      <c r="S39" s="239"/>
      <c r="T39" s="239"/>
      <c r="U39" s="239"/>
      <c r="V39" s="239"/>
      <c r="W39" s="239"/>
      <c r="X39" s="239"/>
      <c r="Y39" s="239"/>
      <c r="Z39" s="239"/>
      <c r="AA39" s="239"/>
      <c r="AB39" s="239"/>
      <c r="AC39" s="239"/>
      <c r="AD39" s="239"/>
      <c r="AE39" s="239"/>
      <c r="AF39" s="239"/>
      <c r="AG39" s="239"/>
      <c r="AH39" s="239"/>
    </row>
    <row r="40">
      <c r="A40" s="246" t="s">
        <v>1030</v>
      </c>
      <c r="B40" s="265" t="s">
        <v>1019</v>
      </c>
      <c r="C40" s="248" t="s">
        <v>7</v>
      </c>
      <c r="D40" s="243"/>
      <c r="E40" s="243"/>
      <c r="F40" s="243"/>
      <c r="G40" s="243"/>
      <c r="H40" s="244"/>
      <c r="I40" s="243"/>
      <c r="J40" s="243"/>
      <c r="K40" s="243"/>
      <c r="L40" s="243"/>
      <c r="M40" s="243"/>
      <c r="N40" s="243"/>
      <c r="O40" s="239"/>
      <c r="P40" s="239"/>
      <c r="Q40" s="239"/>
      <c r="R40" s="245"/>
      <c r="S40" s="242" t="s">
        <v>1031</v>
      </c>
      <c r="T40" s="239"/>
      <c r="U40" s="239"/>
      <c r="V40" s="239"/>
      <c r="W40" s="239"/>
      <c r="X40" s="239"/>
      <c r="Y40" s="239"/>
      <c r="Z40" s="239"/>
      <c r="AA40" s="239"/>
      <c r="AB40" s="239"/>
      <c r="AC40" s="239"/>
      <c r="AD40" s="239"/>
      <c r="AE40" s="239"/>
      <c r="AF40" s="239"/>
      <c r="AG40" s="239"/>
      <c r="AH40" s="239"/>
    </row>
    <row r="41">
      <c r="A41" s="246" t="s">
        <v>1032</v>
      </c>
      <c r="B41" s="265" t="s">
        <v>1019</v>
      </c>
      <c r="C41" s="248" t="s">
        <v>522</v>
      </c>
      <c r="D41" s="243"/>
      <c r="E41" s="243"/>
      <c r="F41" s="243"/>
      <c r="G41" s="243"/>
      <c r="H41" s="244"/>
      <c r="I41" s="243"/>
      <c r="J41" s="243"/>
      <c r="K41" s="243"/>
      <c r="L41" s="243"/>
      <c r="M41" s="243"/>
      <c r="N41" s="243"/>
      <c r="O41" s="239"/>
      <c r="P41" s="239"/>
      <c r="Q41" s="239"/>
      <c r="R41" s="245"/>
      <c r="S41" s="239"/>
      <c r="T41" s="239"/>
      <c r="U41" s="239"/>
      <c r="V41" s="239"/>
      <c r="W41" s="239"/>
      <c r="X41" s="239"/>
      <c r="Y41" s="239"/>
      <c r="Z41" s="239"/>
      <c r="AA41" s="239"/>
      <c r="AB41" s="239"/>
      <c r="AC41" s="239"/>
      <c r="AD41" s="239"/>
      <c r="AE41" s="239"/>
      <c r="AF41" s="239"/>
      <c r="AG41" s="239"/>
      <c r="AH41" s="239"/>
    </row>
    <row r="42">
      <c r="A42" s="246" t="s">
        <v>1033</v>
      </c>
      <c r="B42" s="265" t="s">
        <v>1019</v>
      </c>
      <c r="C42" s="248" t="s">
        <v>6</v>
      </c>
      <c r="D42" s="243"/>
      <c r="E42" s="243"/>
      <c r="F42" s="243"/>
      <c r="G42" s="243"/>
      <c r="H42" s="244"/>
      <c r="I42" s="243"/>
      <c r="J42" s="243"/>
      <c r="K42" s="243"/>
      <c r="L42" s="243"/>
      <c r="M42" s="243"/>
      <c r="N42" s="243"/>
      <c r="O42" s="239"/>
      <c r="P42" s="239"/>
      <c r="Q42" s="239"/>
      <c r="R42" s="245"/>
      <c r="S42" s="239"/>
      <c r="T42" s="239"/>
      <c r="U42" s="239"/>
      <c r="V42" s="239"/>
      <c r="W42" s="239"/>
      <c r="X42" s="239"/>
      <c r="Y42" s="239"/>
      <c r="Z42" s="239"/>
      <c r="AA42" s="239"/>
      <c r="AB42" s="239"/>
      <c r="AC42" s="239"/>
      <c r="AD42" s="239"/>
      <c r="AE42" s="239"/>
      <c r="AF42" s="239"/>
      <c r="AG42" s="239"/>
      <c r="AH42" s="239"/>
    </row>
    <row r="43">
      <c r="A43" s="246" t="s">
        <v>1034</v>
      </c>
      <c r="B43" s="265" t="s">
        <v>1019</v>
      </c>
      <c r="C43" s="248" t="s">
        <v>6</v>
      </c>
      <c r="D43" s="243"/>
      <c r="E43" s="243"/>
      <c r="F43" s="243"/>
      <c r="G43" s="243"/>
      <c r="H43" s="244"/>
      <c r="I43" s="243"/>
      <c r="J43" s="243"/>
      <c r="K43" s="243"/>
      <c r="L43" s="243"/>
      <c r="M43" s="243"/>
      <c r="N43" s="243"/>
      <c r="O43" s="239"/>
      <c r="P43" s="239"/>
      <c r="Q43" s="239"/>
      <c r="R43" s="245"/>
      <c r="S43" s="239"/>
      <c r="T43" s="239"/>
      <c r="U43" s="239"/>
      <c r="V43" s="239"/>
      <c r="W43" s="239"/>
      <c r="X43" s="239"/>
      <c r="Y43" s="239"/>
      <c r="Z43" s="239"/>
      <c r="AA43" s="239"/>
      <c r="AB43" s="239"/>
      <c r="AC43" s="239"/>
      <c r="AD43" s="239"/>
      <c r="AE43" s="239"/>
      <c r="AF43" s="239"/>
      <c r="AG43" s="239"/>
      <c r="AH43" s="239"/>
    </row>
    <row r="44">
      <c r="A44" s="246" t="s">
        <v>1035</v>
      </c>
      <c r="B44" s="265" t="s">
        <v>1019</v>
      </c>
      <c r="C44" s="248" t="s">
        <v>6</v>
      </c>
      <c r="D44" s="243"/>
      <c r="E44" s="243"/>
      <c r="F44" s="243"/>
      <c r="G44" s="243"/>
      <c r="H44" s="244"/>
      <c r="I44" s="243"/>
      <c r="J44" s="243"/>
      <c r="K44" s="243"/>
      <c r="L44" s="243"/>
      <c r="M44" s="243"/>
      <c r="N44" s="243"/>
      <c r="O44" s="239"/>
      <c r="P44" s="239"/>
      <c r="Q44" s="239"/>
      <c r="R44" s="245"/>
      <c r="S44" s="239"/>
      <c r="T44" s="239"/>
      <c r="U44" s="239"/>
      <c r="V44" s="239"/>
      <c r="W44" s="239"/>
      <c r="X44" s="239"/>
      <c r="Y44" s="239"/>
      <c r="Z44" s="239"/>
      <c r="AA44" s="239"/>
      <c r="AB44" s="239"/>
      <c r="AC44" s="239"/>
      <c r="AD44" s="239"/>
      <c r="AE44" s="239"/>
      <c r="AF44" s="239"/>
      <c r="AG44" s="239"/>
      <c r="AH44" s="239"/>
    </row>
    <row r="45">
      <c r="A45" s="246" t="s">
        <v>1036</v>
      </c>
      <c r="B45" s="265" t="s">
        <v>930</v>
      </c>
      <c r="C45" s="248" t="s">
        <v>1037</v>
      </c>
      <c r="D45" s="243"/>
      <c r="E45" s="243"/>
      <c r="F45" s="243"/>
      <c r="G45" s="243"/>
      <c r="H45" s="244"/>
      <c r="I45" s="243"/>
      <c r="J45" s="243"/>
      <c r="K45" s="243"/>
      <c r="L45" s="243"/>
      <c r="M45" s="243"/>
      <c r="N45" s="243"/>
      <c r="O45" s="239"/>
      <c r="P45" s="239"/>
      <c r="Q45" s="239"/>
      <c r="R45" s="245"/>
      <c r="S45" s="239"/>
      <c r="T45" s="239"/>
      <c r="U45" s="239"/>
      <c r="V45" s="239"/>
      <c r="W45" s="239"/>
      <c r="X45" s="239"/>
      <c r="Y45" s="239"/>
      <c r="Z45" s="239"/>
      <c r="AA45" s="239"/>
      <c r="AB45" s="239"/>
      <c r="AC45" s="239"/>
      <c r="AD45" s="239"/>
      <c r="AE45" s="239"/>
      <c r="AF45" s="239"/>
      <c r="AG45" s="239"/>
      <c r="AH45" s="239"/>
    </row>
    <row r="46">
      <c r="A46" s="239"/>
      <c r="B46" s="239"/>
      <c r="C46" s="239"/>
      <c r="D46" s="243"/>
      <c r="E46" s="243"/>
      <c r="F46" s="243"/>
      <c r="G46" s="243"/>
      <c r="H46" s="244"/>
      <c r="I46" s="243"/>
      <c r="J46" s="243"/>
      <c r="K46" s="243"/>
      <c r="L46" s="243"/>
      <c r="M46" s="243"/>
      <c r="N46" s="243"/>
      <c r="O46" s="239"/>
      <c r="P46" s="239"/>
      <c r="Q46" s="239"/>
      <c r="R46" s="245"/>
      <c r="S46" s="239"/>
      <c r="T46" s="239"/>
      <c r="U46" s="239"/>
      <c r="V46" s="239"/>
      <c r="W46" s="239"/>
      <c r="X46" s="239"/>
      <c r="Y46" s="239"/>
      <c r="Z46" s="239"/>
      <c r="AA46" s="239"/>
      <c r="AB46" s="239"/>
      <c r="AC46" s="239"/>
      <c r="AD46" s="239"/>
      <c r="AE46" s="239"/>
      <c r="AF46" s="239"/>
      <c r="AG46" s="239"/>
      <c r="AH46" s="239"/>
    </row>
    <row r="47">
      <c r="A47" s="239"/>
      <c r="B47" s="239"/>
      <c r="C47" s="239"/>
      <c r="D47" s="243"/>
      <c r="E47" s="243"/>
      <c r="F47" s="243"/>
      <c r="G47" s="243"/>
      <c r="H47" s="244"/>
      <c r="I47" s="243"/>
      <c r="J47" s="243"/>
      <c r="K47" s="243"/>
      <c r="L47" s="243"/>
      <c r="M47" s="243"/>
      <c r="N47" s="243"/>
      <c r="O47" s="239"/>
      <c r="P47" s="239"/>
      <c r="Q47" s="239"/>
      <c r="R47" s="245"/>
      <c r="S47" s="239"/>
      <c r="T47" s="239"/>
      <c r="U47" s="239"/>
      <c r="V47" s="239"/>
      <c r="W47" s="239"/>
      <c r="X47" s="239"/>
      <c r="Y47" s="239"/>
      <c r="Z47" s="239"/>
      <c r="AA47" s="239"/>
      <c r="AB47" s="239"/>
      <c r="AC47" s="239"/>
      <c r="AD47" s="239"/>
      <c r="AE47" s="239"/>
      <c r="AF47" s="239"/>
      <c r="AG47" s="239"/>
      <c r="AH47" s="239"/>
    </row>
    <row r="48">
      <c r="A48" s="239"/>
      <c r="B48" s="239"/>
      <c r="C48" s="239"/>
      <c r="D48" s="243"/>
      <c r="E48" s="243"/>
      <c r="F48" s="243"/>
      <c r="G48" s="243"/>
      <c r="H48" s="244"/>
      <c r="I48" s="243"/>
      <c r="J48" s="243"/>
      <c r="K48" s="243"/>
      <c r="L48" s="243"/>
      <c r="M48" s="243"/>
      <c r="N48" s="243"/>
      <c r="O48" s="239"/>
      <c r="P48" s="239"/>
      <c r="Q48" s="239"/>
      <c r="R48" s="245"/>
      <c r="S48" s="239"/>
      <c r="T48" s="239"/>
      <c r="U48" s="239"/>
      <c r="V48" s="239"/>
      <c r="W48" s="239"/>
      <c r="X48" s="239"/>
      <c r="Y48" s="239"/>
      <c r="Z48" s="239"/>
      <c r="AA48" s="239"/>
      <c r="AB48" s="239"/>
      <c r="AC48" s="239"/>
      <c r="AD48" s="239"/>
      <c r="AE48" s="239"/>
      <c r="AF48" s="239"/>
      <c r="AG48" s="239"/>
      <c r="AH48" s="239"/>
    </row>
    <row r="49">
      <c r="A49" s="239"/>
      <c r="B49" s="239"/>
      <c r="C49" s="239"/>
      <c r="D49" s="243"/>
      <c r="E49" s="243"/>
      <c r="F49" s="243"/>
      <c r="G49" s="243"/>
      <c r="H49" s="244"/>
      <c r="I49" s="243"/>
      <c r="J49" s="243"/>
      <c r="K49" s="243"/>
      <c r="L49" s="243"/>
      <c r="M49" s="243"/>
      <c r="N49" s="243"/>
      <c r="O49" s="239"/>
      <c r="P49" s="239"/>
      <c r="Q49" s="239"/>
      <c r="R49" s="245"/>
      <c r="S49" s="239"/>
      <c r="T49" s="239"/>
      <c r="U49" s="239"/>
      <c r="V49" s="239"/>
      <c r="W49" s="239"/>
      <c r="X49" s="239"/>
      <c r="Y49" s="239"/>
      <c r="Z49" s="239"/>
      <c r="AA49" s="239"/>
      <c r="AB49" s="239"/>
      <c r="AC49" s="239"/>
      <c r="AD49" s="239"/>
      <c r="AE49" s="239"/>
      <c r="AF49" s="239"/>
      <c r="AG49" s="239"/>
      <c r="AH49" s="239"/>
    </row>
    <row r="50">
      <c r="A50" s="239"/>
      <c r="B50" s="239"/>
      <c r="C50" s="239"/>
      <c r="D50" s="243"/>
      <c r="E50" s="243"/>
      <c r="F50" s="243"/>
      <c r="G50" s="243"/>
      <c r="H50" s="244"/>
      <c r="I50" s="243"/>
      <c r="J50" s="243"/>
      <c r="K50" s="243"/>
      <c r="L50" s="243"/>
      <c r="M50" s="243"/>
      <c r="N50" s="243"/>
      <c r="O50" s="239"/>
      <c r="P50" s="239"/>
      <c r="Q50" s="239"/>
      <c r="R50" s="245"/>
      <c r="S50" s="239"/>
      <c r="T50" s="239"/>
      <c r="U50" s="239"/>
      <c r="V50" s="239"/>
      <c r="W50" s="239"/>
      <c r="X50" s="239"/>
      <c r="Y50" s="239"/>
      <c r="Z50" s="239"/>
      <c r="AA50" s="239"/>
      <c r="AB50" s="239"/>
      <c r="AC50" s="239"/>
      <c r="AD50" s="239"/>
      <c r="AE50" s="239"/>
      <c r="AF50" s="239"/>
      <c r="AG50" s="239"/>
      <c r="AH50" s="239"/>
    </row>
    <row r="51">
      <c r="A51" s="239"/>
      <c r="B51" s="239"/>
      <c r="C51" s="239"/>
      <c r="D51" s="243"/>
      <c r="E51" s="243"/>
      <c r="F51" s="243"/>
      <c r="G51" s="243"/>
      <c r="H51" s="244"/>
      <c r="I51" s="243"/>
      <c r="J51" s="243"/>
      <c r="K51" s="243"/>
      <c r="L51" s="243"/>
      <c r="M51" s="243"/>
      <c r="N51" s="243"/>
      <c r="O51" s="239"/>
      <c r="P51" s="239"/>
      <c r="Q51" s="239"/>
      <c r="R51" s="245"/>
      <c r="S51" s="239"/>
      <c r="T51" s="239"/>
      <c r="U51" s="239"/>
      <c r="V51" s="239"/>
      <c r="W51" s="239"/>
      <c r="X51" s="239"/>
      <c r="Y51" s="239"/>
      <c r="Z51" s="239"/>
      <c r="AA51" s="239"/>
      <c r="AB51" s="239"/>
      <c r="AC51" s="239"/>
      <c r="AD51" s="239"/>
      <c r="AE51" s="239"/>
      <c r="AF51" s="239"/>
      <c r="AG51" s="239"/>
      <c r="AH51" s="239"/>
    </row>
    <row r="52">
      <c r="A52" s="239"/>
      <c r="B52" s="239"/>
      <c r="C52" s="239"/>
      <c r="D52" s="243"/>
      <c r="E52" s="243"/>
      <c r="F52" s="243"/>
      <c r="G52" s="243"/>
      <c r="H52" s="244"/>
      <c r="I52" s="243"/>
      <c r="J52" s="243"/>
      <c r="K52" s="243"/>
      <c r="L52" s="243"/>
      <c r="M52" s="243"/>
      <c r="N52" s="243"/>
      <c r="O52" s="239"/>
      <c r="P52" s="239"/>
      <c r="Q52" s="239"/>
      <c r="R52" s="245"/>
      <c r="S52" s="239"/>
      <c r="T52" s="239"/>
      <c r="U52" s="239"/>
      <c r="V52" s="239"/>
      <c r="W52" s="239"/>
      <c r="X52" s="239"/>
      <c r="Y52" s="239"/>
      <c r="Z52" s="239"/>
      <c r="AA52" s="239"/>
      <c r="AB52" s="239"/>
      <c r="AC52" s="239"/>
      <c r="AD52" s="239"/>
      <c r="AE52" s="239"/>
      <c r="AF52" s="239"/>
      <c r="AG52" s="239"/>
      <c r="AH52" s="239"/>
    </row>
    <row r="53">
      <c r="A53" s="271"/>
      <c r="B53" s="271"/>
      <c r="C53" s="271"/>
      <c r="D53" s="272"/>
      <c r="E53" s="272"/>
      <c r="F53" s="272"/>
      <c r="G53" s="272"/>
      <c r="H53" s="244"/>
      <c r="I53" s="272"/>
      <c r="J53" s="272"/>
      <c r="K53" s="272"/>
      <c r="L53" s="272"/>
      <c r="M53" s="272"/>
      <c r="N53" s="272"/>
      <c r="O53" s="271"/>
      <c r="P53" s="271"/>
      <c r="Q53" s="271"/>
      <c r="R53" s="273"/>
      <c r="S53" s="271"/>
      <c r="T53" s="271"/>
      <c r="U53" s="271"/>
      <c r="V53" s="271"/>
      <c r="W53" s="271"/>
      <c r="X53" s="271"/>
      <c r="Y53" s="271"/>
      <c r="Z53" s="271"/>
      <c r="AA53" s="271"/>
      <c r="AB53" s="271"/>
      <c r="AC53" s="271"/>
      <c r="AD53" s="271"/>
      <c r="AE53" s="271"/>
      <c r="AF53" s="271"/>
      <c r="AG53" s="271"/>
      <c r="AH53" s="271"/>
    </row>
    <row r="54">
      <c r="A54" s="246" t="s">
        <v>1038</v>
      </c>
      <c r="B54" s="247" t="s">
        <v>787</v>
      </c>
      <c r="C54" s="253" t="s">
        <v>650</v>
      </c>
      <c r="D54" s="240" t="s">
        <v>929</v>
      </c>
      <c r="E54" s="240" t="s">
        <v>253</v>
      </c>
      <c r="F54" s="240" t="s">
        <v>253</v>
      </c>
      <c r="G54" s="254">
        <v>44536.0</v>
      </c>
      <c r="H54" s="257">
        <v>44199.0</v>
      </c>
      <c r="I54" s="240" t="s">
        <v>253</v>
      </c>
      <c r="J54" s="240" t="s">
        <v>1039</v>
      </c>
      <c r="K54" s="240" t="s">
        <v>253</v>
      </c>
      <c r="L54" s="249">
        <v>44545.0</v>
      </c>
      <c r="M54" s="240" t="s">
        <v>253</v>
      </c>
      <c r="N54" s="240" t="s">
        <v>253</v>
      </c>
      <c r="O54" s="242" t="s">
        <v>1040</v>
      </c>
      <c r="P54" s="242" t="s">
        <v>1041</v>
      </c>
      <c r="Q54" s="256">
        <v>44559.0</v>
      </c>
      <c r="R54" s="252" t="s">
        <v>968</v>
      </c>
      <c r="S54" s="242" t="s">
        <v>1042</v>
      </c>
      <c r="T54" s="239"/>
      <c r="U54" s="239"/>
      <c r="V54" s="239"/>
      <c r="W54" s="239"/>
      <c r="X54" s="239"/>
      <c r="Y54" s="239"/>
      <c r="Z54" s="239"/>
      <c r="AA54" s="239"/>
      <c r="AB54" s="239"/>
      <c r="AC54" s="239"/>
      <c r="AD54" s="239"/>
      <c r="AE54" s="239"/>
      <c r="AF54" s="239"/>
      <c r="AG54" s="239"/>
      <c r="AH54" s="239"/>
    </row>
    <row r="55">
      <c r="A55" s="246" t="s">
        <v>1043</v>
      </c>
      <c r="B55" s="247" t="s">
        <v>787</v>
      </c>
      <c r="C55" s="253" t="s">
        <v>8</v>
      </c>
      <c r="D55" s="249">
        <v>44511.0</v>
      </c>
      <c r="E55" s="274">
        <v>44511.354166666664</v>
      </c>
      <c r="F55" s="240" t="s">
        <v>1044</v>
      </c>
      <c r="G55" s="254">
        <v>44537.0</v>
      </c>
      <c r="H55" s="257">
        <v>44567.0</v>
      </c>
      <c r="I55" s="251">
        <v>44539.53125</v>
      </c>
      <c r="J55" s="240" t="s">
        <v>1045</v>
      </c>
      <c r="K55" s="240" t="s">
        <v>964</v>
      </c>
      <c r="L55" s="249">
        <v>44544.0</v>
      </c>
      <c r="M55" s="240" t="s">
        <v>964</v>
      </c>
      <c r="N55" s="240" t="s">
        <v>253</v>
      </c>
      <c r="O55" s="240" t="s">
        <v>964</v>
      </c>
      <c r="P55" s="240" t="s">
        <v>964</v>
      </c>
      <c r="Q55" s="242" t="s">
        <v>1046</v>
      </c>
      <c r="R55" s="252" t="s">
        <v>968</v>
      </c>
      <c r="S55" s="242" t="s">
        <v>1047</v>
      </c>
      <c r="T55" s="239"/>
      <c r="U55" s="239"/>
      <c r="V55" s="239"/>
      <c r="W55" s="239"/>
      <c r="X55" s="239"/>
      <c r="Y55" s="239"/>
      <c r="Z55" s="239"/>
      <c r="AA55" s="239"/>
      <c r="AB55" s="239"/>
      <c r="AC55" s="239"/>
      <c r="AD55" s="239"/>
      <c r="AE55" s="239"/>
      <c r="AF55" s="239"/>
      <c r="AG55" s="239"/>
      <c r="AH55" s="239"/>
    </row>
    <row r="56">
      <c r="A56" s="239"/>
      <c r="B56" s="239"/>
      <c r="C56" s="239"/>
      <c r="D56" s="243"/>
      <c r="E56" s="243"/>
      <c r="F56" s="243"/>
      <c r="G56" s="243"/>
      <c r="H56" s="244"/>
      <c r="I56" s="243"/>
      <c r="J56" s="243"/>
      <c r="K56" s="243"/>
      <c r="L56" s="243"/>
      <c r="M56" s="243"/>
      <c r="N56" s="243"/>
      <c r="O56" s="239"/>
      <c r="P56" s="239"/>
      <c r="Q56" s="239"/>
      <c r="R56" s="245"/>
      <c r="S56" s="239"/>
      <c r="T56" s="239"/>
      <c r="U56" s="239"/>
      <c r="V56" s="239"/>
      <c r="W56" s="239"/>
      <c r="X56" s="239"/>
      <c r="Y56" s="239"/>
      <c r="Z56" s="239"/>
      <c r="AA56" s="239"/>
      <c r="AB56" s="239"/>
      <c r="AC56" s="239"/>
      <c r="AD56" s="239"/>
      <c r="AE56" s="239"/>
      <c r="AF56" s="239"/>
      <c r="AG56" s="239"/>
      <c r="AH56" s="239"/>
    </row>
    <row r="57">
      <c r="A57" s="239"/>
      <c r="B57" s="239"/>
      <c r="C57" s="239"/>
      <c r="D57" s="243"/>
      <c r="E57" s="243"/>
      <c r="F57" s="243"/>
      <c r="G57" s="243"/>
      <c r="H57" s="244"/>
      <c r="I57" s="243"/>
      <c r="J57" s="243"/>
      <c r="K57" s="243"/>
      <c r="L57" s="243"/>
      <c r="M57" s="243"/>
      <c r="N57" s="243"/>
      <c r="O57" s="239"/>
      <c r="P57" s="239"/>
      <c r="Q57" s="239"/>
      <c r="R57" s="245"/>
      <c r="S57" s="239"/>
      <c r="T57" s="239"/>
      <c r="U57" s="239"/>
      <c r="V57" s="239"/>
      <c r="W57" s="239"/>
      <c r="X57" s="239"/>
      <c r="Y57" s="239"/>
      <c r="Z57" s="239"/>
      <c r="AA57" s="239"/>
      <c r="AB57" s="239"/>
      <c r="AC57" s="239"/>
      <c r="AD57" s="239"/>
      <c r="AE57" s="239"/>
      <c r="AF57" s="239"/>
      <c r="AG57" s="239"/>
      <c r="AH57" s="239"/>
    </row>
    <row r="58">
      <c r="A58" s="239"/>
      <c r="B58" s="239"/>
      <c r="C58" s="239"/>
      <c r="D58" s="243"/>
      <c r="E58" s="243"/>
      <c r="F58" s="243"/>
      <c r="G58" s="243"/>
      <c r="H58" s="244"/>
      <c r="I58" s="243"/>
      <c r="J58" s="243"/>
      <c r="K58" s="243"/>
      <c r="L58" s="243"/>
      <c r="M58" s="243"/>
      <c r="N58" s="243"/>
      <c r="O58" s="239"/>
      <c r="P58" s="239"/>
      <c r="Q58" s="239"/>
      <c r="R58" s="245"/>
      <c r="S58" s="239"/>
      <c r="T58" s="239"/>
      <c r="U58" s="239"/>
      <c r="V58" s="239"/>
      <c r="W58" s="239"/>
      <c r="X58" s="239"/>
      <c r="Y58" s="239"/>
      <c r="Z58" s="239"/>
      <c r="AA58" s="239"/>
      <c r="AB58" s="239"/>
      <c r="AC58" s="239"/>
      <c r="AD58" s="239"/>
      <c r="AE58" s="239"/>
      <c r="AF58" s="239"/>
      <c r="AG58" s="239"/>
      <c r="AH58" s="239"/>
    </row>
    <row r="59">
      <c r="A59" s="239"/>
      <c r="B59" s="239"/>
      <c r="C59" s="239"/>
      <c r="D59" s="243"/>
      <c r="E59" s="243"/>
      <c r="F59" s="243"/>
      <c r="G59" s="243"/>
      <c r="H59" s="244"/>
      <c r="I59" s="243"/>
      <c r="J59" s="243"/>
      <c r="K59" s="243"/>
      <c r="L59" s="243"/>
      <c r="M59" s="243"/>
      <c r="N59" s="243"/>
      <c r="O59" s="239"/>
      <c r="P59" s="239"/>
      <c r="Q59" s="239"/>
      <c r="R59" s="245"/>
      <c r="S59" s="239"/>
      <c r="T59" s="239"/>
      <c r="U59" s="239"/>
      <c r="V59" s="239"/>
      <c r="W59" s="239"/>
      <c r="X59" s="239"/>
      <c r="Y59" s="239"/>
      <c r="Z59" s="239"/>
      <c r="AA59" s="239"/>
      <c r="AB59" s="239"/>
      <c r="AC59" s="239"/>
      <c r="AD59" s="239"/>
      <c r="AE59" s="239"/>
      <c r="AF59" s="239"/>
      <c r="AG59" s="239"/>
      <c r="AH59" s="239"/>
    </row>
    <row r="60">
      <c r="A60" s="239"/>
      <c r="B60" s="239"/>
      <c r="C60" s="239"/>
      <c r="D60" s="243"/>
      <c r="E60" s="243"/>
      <c r="F60" s="243"/>
      <c r="G60" s="243"/>
      <c r="H60" s="244"/>
      <c r="I60" s="243"/>
      <c r="J60" s="243"/>
      <c r="K60" s="243"/>
      <c r="L60" s="243"/>
      <c r="M60" s="243"/>
      <c r="N60" s="243"/>
      <c r="O60" s="239"/>
      <c r="P60" s="239"/>
      <c r="Q60" s="239"/>
      <c r="R60" s="245"/>
      <c r="S60" s="239"/>
      <c r="T60" s="239"/>
      <c r="U60" s="239"/>
      <c r="V60" s="239"/>
      <c r="W60" s="239"/>
      <c r="X60" s="239"/>
      <c r="Y60" s="239"/>
      <c r="Z60" s="239"/>
      <c r="AA60" s="239"/>
      <c r="AB60" s="239"/>
      <c r="AC60" s="239"/>
      <c r="AD60" s="239"/>
      <c r="AE60" s="239"/>
      <c r="AF60" s="239"/>
      <c r="AG60" s="239"/>
      <c r="AH60" s="239"/>
    </row>
    <row r="61">
      <c r="A61" s="239"/>
      <c r="B61" s="239"/>
      <c r="C61" s="239"/>
      <c r="D61" s="243"/>
      <c r="E61" s="243"/>
      <c r="F61" s="243"/>
      <c r="G61" s="243"/>
      <c r="H61" s="244"/>
      <c r="I61" s="243"/>
      <c r="J61" s="243"/>
      <c r="K61" s="243"/>
      <c r="L61" s="243"/>
      <c r="M61" s="243"/>
      <c r="N61" s="243"/>
      <c r="O61" s="239"/>
      <c r="P61" s="239"/>
      <c r="Q61" s="239"/>
      <c r="R61" s="245"/>
      <c r="S61" s="239"/>
      <c r="T61" s="239"/>
      <c r="U61" s="239"/>
      <c r="V61" s="239"/>
      <c r="W61" s="239"/>
      <c r="X61" s="239"/>
      <c r="Y61" s="239"/>
      <c r="Z61" s="239"/>
      <c r="AA61" s="239"/>
      <c r="AB61" s="239"/>
      <c r="AC61" s="239"/>
      <c r="AD61" s="239"/>
      <c r="AE61" s="239"/>
      <c r="AF61" s="239"/>
      <c r="AG61" s="239"/>
      <c r="AH61" s="239"/>
    </row>
    <row r="62">
      <c r="A62" s="239"/>
      <c r="B62" s="239"/>
      <c r="C62" s="239"/>
      <c r="D62" s="243"/>
      <c r="E62" s="243"/>
      <c r="F62" s="243"/>
      <c r="G62" s="243"/>
      <c r="H62" s="244"/>
      <c r="I62" s="243"/>
      <c r="J62" s="243"/>
      <c r="K62" s="243"/>
      <c r="L62" s="243"/>
      <c r="M62" s="243"/>
      <c r="N62" s="243"/>
      <c r="O62" s="239"/>
      <c r="P62" s="239"/>
      <c r="Q62" s="239"/>
      <c r="R62" s="245"/>
      <c r="S62" s="239"/>
      <c r="T62" s="239"/>
      <c r="U62" s="239"/>
      <c r="V62" s="239"/>
      <c r="W62" s="239"/>
      <c r="X62" s="239"/>
      <c r="Y62" s="239"/>
      <c r="Z62" s="239"/>
      <c r="AA62" s="239"/>
      <c r="AB62" s="239"/>
      <c r="AC62" s="239"/>
      <c r="AD62" s="239"/>
      <c r="AE62" s="239"/>
      <c r="AF62" s="239"/>
      <c r="AG62" s="239"/>
      <c r="AH62" s="239"/>
    </row>
    <row r="63">
      <c r="A63" s="239"/>
      <c r="B63" s="239"/>
      <c r="C63" s="239"/>
      <c r="D63" s="243"/>
      <c r="E63" s="243"/>
      <c r="F63" s="243"/>
      <c r="G63" s="243"/>
      <c r="H63" s="244"/>
      <c r="I63" s="243"/>
      <c r="J63" s="243"/>
      <c r="K63" s="243"/>
      <c r="L63" s="243"/>
      <c r="M63" s="243"/>
      <c r="N63" s="243"/>
      <c r="O63" s="239"/>
      <c r="P63" s="239"/>
      <c r="Q63" s="239"/>
      <c r="R63" s="245"/>
      <c r="S63" s="239"/>
      <c r="T63" s="239"/>
      <c r="U63" s="239"/>
      <c r="V63" s="239"/>
      <c r="W63" s="239"/>
      <c r="X63" s="239"/>
      <c r="Y63" s="239"/>
      <c r="Z63" s="239"/>
      <c r="AA63" s="239"/>
      <c r="AB63" s="239"/>
      <c r="AC63" s="239"/>
      <c r="AD63" s="239"/>
      <c r="AE63" s="239"/>
      <c r="AF63" s="239"/>
      <c r="AG63" s="239"/>
      <c r="AH63" s="239"/>
    </row>
    <row r="64">
      <c r="A64" s="239"/>
      <c r="B64" s="239"/>
      <c r="C64" s="239"/>
      <c r="D64" s="243"/>
      <c r="E64" s="243"/>
      <c r="F64" s="243"/>
      <c r="G64" s="243"/>
      <c r="H64" s="244"/>
      <c r="I64" s="243"/>
      <c r="J64" s="243"/>
      <c r="K64" s="243"/>
      <c r="L64" s="243"/>
      <c r="M64" s="243"/>
      <c r="N64" s="243"/>
      <c r="O64" s="239"/>
      <c r="P64" s="239"/>
      <c r="Q64" s="239"/>
      <c r="R64" s="245"/>
      <c r="S64" s="239"/>
      <c r="T64" s="239"/>
      <c r="U64" s="239"/>
      <c r="V64" s="239"/>
      <c r="W64" s="239"/>
      <c r="X64" s="239"/>
      <c r="Y64" s="239"/>
      <c r="Z64" s="239"/>
      <c r="AA64" s="239"/>
      <c r="AB64" s="239"/>
      <c r="AC64" s="239"/>
      <c r="AD64" s="239"/>
      <c r="AE64" s="239"/>
      <c r="AF64" s="239"/>
      <c r="AG64" s="239"/>
      <c r="AH64" s="239"/>
    </row>
    <row r="65">
      <c r="A65" s="239"/>
      <c r="B65" s="239"/>
      <c r="C65" s="239"/>
      <c r="D65" s="243"/>
      <c r="E65" s="243"/>
      <c r="F65" s="243"/>
      <c r="G65" s="243"/>
      <c r="H65" s="244"/>
      <c r="I65" s="243"/>
      <c r="J65" s="243"/>
      <c r="K65" s="243"/>
      <c r="L65" s="243"/>
      <c r="M65" s="243"/>
      <c r="N65" s="243"/>
      <c r="O65" s="239"/>
      <c r="P65" s="239"/>
      <c r="Q65" s="239"/>
      <c r="R65" s="245"/>
      <c r="S65" s="239"/>
      <c r="T65" s="239"/>
      <c r="U65" s="239"/>
      <c r="V65" s="239"/>
      <c r="W65" s="239"/>
      <c r="X65" s="239"/>
      <c r="Y65" s="239"/>
      <c r="Z65" s="239"/>
      <c r="AA65" s="239"/>
      <c r="AB65" s="239"/>
      <c r="AC65" s="239"/>
      <c r="AD65" s="239"/>
      <c r="AE65" s="239"/>
      <c r="AF65" s="239"/>
      <c r="AG65" s="239"/>
      <c r="AH65" s="239"/>
    </row>
    <row r="66">
      <c r="A66" s="239"/>
      <c r="B66" s="239"/>
      <c r="C66" s="239"/>
      <c r="D66" s="243"/>
      <c r="E66" s="243"/>
      <c r="F66" s="243"/>
      <c r="G66" s="243"/>
      <c r="H66" s="244"/>
      <c r="I66" s="243"/>
      <c r="J66" s="243"/>
      <c r="K66" s="243"/>
      <c r="L66" s="243"/>
      <c r="M66" s="243"/>
      <c r="N66" s="243"/>
      <c r="O66" s="239"/>
      <c r="P66" s="239"/>
      <c r="Q66" s="239"/>
      <c r="R66" s="245"/>
      <c r="S66" s="239"/>
      <c r="T66" s="239"/>
      <c r="U66" s="239"/>
      <c r="V66" s="239"/>
      <c r="W66" s="239"/>
      <c r="X66" s="239"/>
      <c r="Y66" s="239"/>
      <c r="Z66" s="239"/>
      <c r="AA66" s="239"/>
      <c r="AB66" s="239"/>
      <c r="AC66" s="239"/>
      <c r="AD66" s="239"/>
      <c r="AE66" s="239"/>
      <c r="AF66" s="239"/>
      <c r="AG66" s="239"/>
      <c r="AH66" s="239"/>
    </row>
    <row r="67">
      <c r="A67" s="239"/>
      <c r="B67" s="239"/>
      <c r="C67" s="239"/>
      <c r="D67" s="243"/>
      <c r="E67" s="243"/>
      <c r="F67" s="243"/>
      <c r="G67" s="243"/>
      <c r="H67" s="244"/>
      <c r="I67" s="243"/>
      <c r="J67" s="243"/>
      <c r="K67" s="243"/>
      <c r="L67" s="243"/>
      <c r="M67" s="243"/>
      <c r="N67" s="243"/>
      <c r="O67" s="239"/>
      <c r="P67" s="239"/>
      <c r="Q67" s="239"/>
      <c r="R67" s="245"/>
      <c r="S67" s="239"/>
      <c r="T67" s="239"/>
      <c r="U67" s="239"/>
      <c r="V67" s="239"/>
      <c r="W67" s="239"/>
      <c r="X67" s="239"/>
      <c r="Y67" s="239"/>
      <c r="Z67" s="239"/>
      <c r="AA67" s="239"/>
      <c r="AB67" s="239"/>
      <c r="AC67" s="239"/>
      <c r="AD67" s="239"/>
      <c r="AE67" s="239"/>
      <c r="AF67" s="239"/>
      <c r="AG67" s="239"/>
      <c r="AH67" s="239"/>
    </row>
    <row r="68">
      <c r="A68" s="239"/>
      <c r="B68" s="239"/>
      <c r="C68" s="239"/>
      <c r="D68" s="243"/>
      <c r="E68" s="243"/>
      <c r="F68" s="243"/>
      <c r="G68" s="243"/>
      <c r="H68" s="244"/>
      <c r="I68" s="243"/>
      <c r="J68" s="243"/>
      <c r="K68" s="243"/>
      <c r="L68" s="243"/>
      <c r="M68" s="243"/>
      <c r="N68" s="243"/>
      <c r="O68" s="239"/>
      <c r="P68" s="239"/>
      <c r="Q68" s="239"/>
      <c r="R68" s="245"/>
      <c r="S68" s="239"/>
      <c r="T68" s="239"/>
      <c r="U68" s="239"/>
      <c r="V68" s="239"/>
      <c r="W68" s="239"/>
      <c r="X68" s="239"/>
      <c r="Y68" s="239"/>
      <c r="Z68" s="239"/>
      <c r="AA68" s="239"/>
      <c r="AB68" s="239"/>
      <c r="AC68" s="239"/>
      <c r="AD68" s="239"/>
      <c r="AE68" s="239"/>
      <c r="AF68" s="239"/>
      <c r="AG68" s="239"/>
      <c r="AH68" s="239"/>
    </row>
    <row r="69">
      <c r="A69" s="239"/>
      <c r="B69" s="239"/>
      <c r="C69" s="239"/>
      <c r="D69" s="243"/>
      <c r="E69" s="243"/>
      <c r="F69" s="243"/>
      <c r="G69" s="243"/>
      <c r="H69" s="244"/>
      <c r="I69" s="243"/>
      <c r="J69" s="243"/>
      <c r="K69" s="243"/>
      <c r="L69" s="243"/>
      <c r="M69" s="243"/>
      <c r="N69" s="243"/>
      <c r="O69" s="239"/>
      <c r="P69" s="239"/>
      <c r="Q69" s="239"/>
      <c r="R69" s="245"/>
      <c r="S69" s="239"/>
      <c r="T69" s="239"/>
      <c r="U69" s="239"/>
      <c r="V69" s="239"/>
      <c r="W69" s="239"/>
      <c r="X69" s="239"/>
      <c r="Y69" s="239"/>
      <c r="Z69" s="239"/>
      <c r="AA69" s="239"/>
      <c r="AB69" s="239"/>
      <c r="AC69" s="239"/>
      <c r="AD69" s="239"/>
      <c r="AE69" s="239"/>
      <c r="AF69" s="239"/>
      <c r="AG69" s="239"/>
      <c r="AH69" s="239"/>
    </row>
    <row r="70">
      <c r="A70" s="239"/>
      <c r="B70" s="239"/>
      <c r="C70" s="239"/>
      <c r="D70" s="243"/>
      <c r="E70" s="243"/>
      <c r="F70" s="243"/>
      <c r="G70" s="243"/>
      <c r="H70" s="244"/>
      <c r="I70" s="243"/>
      <c r="J70" s="243"/>
      <c r="K70" s="243"/>
      <c r="L70" s="243"/>
      <c r="M70" s="243"/>
      <c r="N70" s="243"/>
      <c r="O70" s="239"/>
      <c r="P70" s="239"/>
      <c r="Q70" s="239"/>
      <c r="R70" s="245"/>
      <c r="S70" s="239"/>
      <c r="T70" s="239"/>
      <c r="U70" s="239"/>
      <c r="V70" s="239"/>
      <c r="W70" s="239"/>
      <c r="X70" s="239"/>
      <c r="Y70" s="239"/>
      <c r="Z70" s="239"/>
      <c r="AA70" s="239"/>
      <c r="AB70" s="239"/>
      <c r="AC70" s="239"/>
      <c r="AD70" s="239"/>
      <c r="AE70" s="239"/>
      <c r="AF70" s="239"/>
      <c r="AG70" s="239"/>
      <c r="AH70" s="239"/>
    </row>
    <row r="71">
      <c r="A71" s="239"/>
      <c r="B71" s="239"/>
      <c r="C71" s="239"/>
      <c r="D71" s="243"/>
      <c r="E71" s="243"/>
      <c r="F71" s="243"/>
      <c r="G71" s="243"/>
      <c r="H71" s="244"/>
      <c r="I71" s="243"/>
      <c r="J71" s="243"/>
      <c r="K71" s="243"/>
      <c r="L71" s="243"/>
      <c r="M71" s="243"/>
      <c r="N71" s="243"/>
      <c r="O71" s="239"/>
      <c r="P71" s="239"/>
      <c r="Q71" s="239"/>
      <c r="R71" s="245"/>
      <c r="S71" s="239"/>
      <c r="T71" s="239"/>
      <c r="U71" s="239"/>
      <c r="V71" s="239"/>
      <c r="W71" s="239"/>
      <c r="X71" s="239"/>
      <c r="Y71" s="239"/>
      <c r="Z71" s="239"/>
      <c r="AA71" s="239"/>
      <c r="AB71" s="239"/>
      <c r="AC71" s="239"/>
      <c r="AD71" s="239"/>
      <c r="AE71" s="239"/>
      <c r="AF71" s="239"/>
      <c r="AG71" s="239"/>
      <c r="AH71" s="239"/>
    </row>
    <row r="72">
      <c r="A72" s="239"/>
      <c r="B72" s="239"/>
      <c r="C72" s="239"/>
      <c r="D72" s="243"/>
      <c r="E72" s="243"/>
      <c r="F72" s="243"/>
      <c r="G72" s="243"/>
      <c r="H72" s="244"/>
      <c r="I72" s="243"/>
      <c r="J72" s="243"/>
      <c r="K72" s="243"/>
      <c r="L72" s="243"/>
      <c r="M72" s="243"/>
      <c r="N72" s="243"/>
      <c r="O72" s="239"/>
      <c r="P72" s="239"/>
      <c r="Q72" s="239"/>
      <c r="R72" s="245"/>
      <c r="S72" s="239"/>
      <c r="T72" s="239"/>
      <c r="U72" s="239"/>
      <c r="V72" s="239"/>
      <c r="W72" s="239"/>
      <c r="X72" s="239"/>
      <c r="Y72" s="239"/>
      <c r="Z72" s="239"/>
      <c r="AA72" s="239"/>
      <c r="AB72" s="239"/>
      <c r="AC72" s="239"/>
      <c r="AD72" s="239"/>
      <c r="AE72" s="239"/>
      <c r="AF72" s="239"/>
      <c r="AG72" s="239"/>
      <c r="AH72" s="239"/>
    </row>
    <row r="73">
      <c r="A73" s="239"/>
      <c r="B73" s="239"/>
      <c r="C73" s="239"/>
      <c r="D73" s="243"/>
      <c r="E73" s="243"/>
      <c r="F73" s="243"/>
      <c r="G73" s="243"/>
      <c r="H73" s="244"/>
      <c r="I73" s="243"/>
      <c r="J73" s="243"/>
      <c r="K73" s="243"/>
      <c r="L73" s="243"/>
      <c r="M73" s="243"/>
      <c r="N73" s="243"/>
      <c r="O73" s="239"/>
      <c r="P73" s="239"/>
      <c r="Q73" s="239"/>
      <c r="R73" s="245"/>
      <c r="S73" s="239"/>
      <c r="T73" s="239"/>
      <c r="U73" s="239"/>
      <c r="V73" s="239"/>
      <c r="W73" s="239"/>
      <c r="X73" s="239"/>
      <c r="Y73" s="239"/>
      <c r="Z73" s="239"/>
      <c r="AA73" s="239"/>
      <c r="AB73" s="239"/>
      <c r="AC73" s="239"/>
      <c r="AD73" s="239"/>
      <c r="AE73" s="239"/>
      <c r="AF73" s="239"/>
      <c r="AG73" s="239"/>
      <c r="AH73" s="239"/>
    </row>
    <row r="74">
      <c r="A74" s="239"/>
      <c r="B74" s="239"/>
      <c r="C74" s="239"/>
      <c r="D74" s="243"/>
      <c r="E74" s="243"/>
      <c r="F74" s="243"/>
      <c r="G74" s="243"/>
      <c r="H74" s="244"/>
      <c r="I74" s="243"/>
      <c r="J74" s="243"/>
      <c r="K74" s="243"/>
      <c r="L74" s="243"/>
      <c r="M74" s="243"/>
      <c r="N74" s="243"/>
      <c r="O74" s="239"/>
      <c r="P74" s="239"/>
      <c r="Q74" s="239"/>
      <c r="R74" s="245"/>
      <c r="S74" s="239"/>
      <c r="T74" s="239"/>
      <c r="U74" s="239"/>
      <c r="V74" s="239"/>
      <c r="W74" s="239"/>
      <c r="X74" s="239"/>
      <c r="Y74" s="239"/>
      <c r="Z74" s="239"/>
      <c r="AA74" s="239"/>
      <c r="AB74" s="239"/>
      <c r="AC74" s="239"/>
      <c r="AD74" s="239"/>
      <c r="AE74" s="239"/>
      <c r="AF74" s="239"/>
      <c r="AG74" s="239"/>
      <c r="AH74" s="239"/>
    </row>
    <row r="75">
      <c r="A75" s="239"/>
      <c r="B75" s="239"/>
      <c r="C75" s="239"/>
      <c r="D75" s="243"/>
      <c r="E75" s="243"/>
      <c r="F75" s="243"/>
      <c r="G75" s="243"/>
      <c r="H75" s="244"/>
      <c r="I75" s="243"/>
      <c r="J75" s="243"/>
      <c r="K75" s="243"/>
      <c r="L75" s="243"/>
      <c r="M75" s="243"/>
      <c r="N75" s="243"/>
      <c r="O75" s="239"/>
      <c r="P75" s="239"/>
      <c r="Q75" s="239"/>
      <c r="R75" s="245"/>
      <c r="S75" s="239"/>
      <c r="T75" s="239"/>
      <c r="U75" s="239"/>
      <c r="V75" s="239"/>
      <c r="W75" s="239"/>
      <c r="X75" s="239"/>
      <c r="Y75" s="239"/>
      <c r="Z75" s="239"/>
      <c r="AA75" s="239"/>
      <c r="AB75" s="239"/>
      <c r="AC75" s="239"/>
      <c r="AD75" s="239"/>
      <c r="AE75" s="239"/>
      <c r="AF75" s="239"/>
      <c r="AG75" s="239"/>
      <c r="AH75" s="239"/>
    </row>
    <row r="76">
      <c r="A76" s="239"/>
      <c r="B76" s="239"/>
      <c r="C76" s="239"/>
      <c r="D76" s="243"/>
      <c r="E76" s="243"/>
      <c r="F76" s="243"/>
      <c r="G76" s="243"/>
      <c r="H76" s="244"/>
      <c r="I76" s="243"/>
      <c r="J76" s="243"/>
      <c r="K76" s="243"/>
      <c r="L76" s="243"/>
      <c r="M76" s="243"/>
      <c r="N76" s="243"/>
      <c r="O76" s="239"/>
      <c r="P76" s="239"/>
      <c r="Q76" s="239"/>
      <c r="R76" s="245"/>
      <c r="S76" s="239"/>
      <c r="T76" s="239"/>
      <c r="U76" s="239"/>
      <c r="V76" s="239"/>
      <c r="W76" s="239"/>
      <c r="X76" s="239"/>
      <c r="Y76" s="239"/>
      <c r="Z76" s="239"/>
      <c r="AA76" s="239"/>
      <c r="AB76" s="239"/>
      <c r="AC76" s="239"/>
      <c r="AD76" s="239"/>
      <c r="AE76" s="239"/>
      <c r="AF76" s="239"/>
      <c r="AG76" s="239"/>
      <c r="AH76" s="239"/>
    </row>
    <row r="77">
      <c r="A77" s="239"/>
      <c r="B77" s="239"/>
      <c r="C77" s="239"/>
      <c r="D77" s="243"/>
      <c r="E77" s="243"/>
      <c r="F77" s="243"/>
      <c r="G77" s="243"/>
      <c r="H77" s="244"/>
      <c r="I77" s="243"/>
      <c r="J77" s="243"/>
      <c r="K77" s="243"/>
      <c r="L77" s="243"/>
      <c r="M77" s="243"/>
      <c r="N77" s="243"/>
      <c r="O77" s="239"/>
      <c r="P77" s="239"/>
      <c r="Q77" s="239"/>
      <c r="R77" s="245"/>
      <c r="S77" s="239"/>
      <c r="T77" s="239"/>
      <c r="U77" s="239"/>
      <c r="V77" s="239"/>
      <c r="W77" s="239"/>
      <c r="X77" s="239"/>
      <c r="Y77" s="239"/>
      <c r="Z77" s="239"/>
      <c r="AA77" s="239"/>
      <c r="AB77" s="239"/>
      <c r="AC77" s="239"/>
      <c r="AD77" s="239"/>
      <c r="AE77" s="239"/>
      <c r="AF77" s="239"/>
      <c r="AG77" s="239"/>
      <c r="AH77" s="239"/>
    </row>
    <row r="78">
      <c r="A78" s="239"/>
      <c r="B78" s="239"/>
      <c r="C78" s="239"/>
      <c r="D78" s="243"/>
      <c r="E78" s="243"/>
      <c r="F78" s="243"/>
      <c r="G78" s="243"/>
      <c r="H78" s="244"/>
      <c r="I78" s="243"/>
      <c r="J78" s="243"/>
      <c r="K78" s="243"/>
      <c r="L78" s="243"/>
      <c r="M78" s="243"/>
      <c r="N78" s="243"/>
      <c r="O78" s="239"/>
      <c r="P78" s="239"/>
      <c r="Q78" s="239"/>
      <c r="R78" s="245"/>
      <c r="S78" s="239"/>
      <c r="T78" s="239"/>
      <c r="U78" s="239"/>
      <c r="V78" s="239"/>
      <c r="W78" s="239"/>
      <c r="X78" s="239"/>
      <c r="Y78" s="239"/>
      <c r="Z78" s="239"/>
      <c r="AA78" s="239"/>
      <c r="AB78" s="239"/>
      <c r="AC78" s="239"/>
      <c r="AD78" s="239"/>
      <c r="AE78" s="239"/>
      <c r="AF78" s="239"/>
      <c r="AG78" s="239"/>
      <c r="AH78" s="239"/>
    </row>
    <row r="79">
      <c r="A79" s="239"/>
      <c r="B79" s="239"/>
      <c r="C79" s="239"/>
      <c r="D79" s="243"/>
      <c r="E79" s="243"/>
      <c r="F79" s="243"/>
      <c r="G79" s="243"/>
      <c r="H79" s="244"/>
      <c r="I79" s="243"/>
      <c r="J79" s="243"/>
      <c r="K79" s="243"/>
      <c r="L79" s="243"/>
      <c r="M79" s="243"/>
      <c r="N79" s="243"/>
      <c r="O79" s="239"/>
      <c r="P79" s="239"/>
      <c r="Q79" s="239"/>
      <c r="R79" s="245"/>
      <c r="S79" s="239"/>
      <c r="T79" s="239"/>
      <c r="U79" s="239"/>
      <c r="V79" s="239"/>
      <c r="W79" s="239"/>
      <c r="X79" s="239"/>
      <c r="Y79" s="239"/>
      <c r="Z79" s="239"/>
      <c r="AA79" s="239"/>
      <c r="AB79" s="239"/>
      <c r="AC79" s="239"/>
      <c r="AD79" s="239"/>
      <c r="AE79" s="239"/>
      <c r="AF79" s="239"/>
      <c r="AG79" s="239"/>
      <c r="AH79" s="239"/>
    </row>
    <row r="80">
      <c r="A80" s="239"/>
      <c r="B80" s="239"/>
      <c r="C80" s="239"/>
      <c r="D80" s="243"/>
      <c r="E80" s="243"/>
      <c r="F80" s="243"/>
      <c r="G80" s="243"/>
      <c r="H80" s="244"/>
      <c r="I80" s="243"/>
      <c r="J80" s="243"/>
      <c r="K80" s="243"/>
      <c r="L80" s="243"/>
      <c r="M80" s="243"/>
      <c r="N80" s="243"/>
      <c r="O80" s="239"/>
      <c r="P80" s="239"/>
      <c r="Q80" s="239"/>
      <c r="R80" s="245"/>
      <c r="S80" s="239"/>
      <c r="T80" s="239"/>
      <c r="U80" s="239"/>
      <c r="V80" s="239"/>
      <c r="W80" s="239"/>
      <c r="X80" s="239"/>
      <c r="Y80" s="239"/>
      <c r="Z80" s="239"/>
      <c r="AA80" s="239"/>
      <c r="AB80" s="239"/>
      <c r="AC80" s="239"/>
      <c r="AD80" s="239"/>
      <c r="AE80" s="239"/>
      <c r="AF80" s="239"/>
      <c r="AG80" s="239"/>
      <c r="AH80" s="239"/>
    </row>
    <row r="81">
      <c r="A81" s="239"/>
      <c r="B81" s="239"/>
      <c r="C81" s="239"/>
      <c r="D81" s="243"/>
      <c r="E81" s="243"/>
      <c r="F81" s="243"/>
      <c r="G81" s="243"/>
      <c r="H81" s="244"/>
      <c r="I81" s="243"/>
      <c r="J81" s="243"/>
      <c r="K81" s="243"/>
      <c r="L81" s="243"/>
      <c r="M81" s="243"/>
      <c r="N81" s="243"/>
      <c r="O81" s="239"/>
      <c r="P81" s="239"/>
      <c r="Q81" s="239"/>
      <c r="R81" s="245"/>
      <c r="S81" s="239"/>
      <c r="T81" s="239"/>
      <c r="U81" s="239"/>
      <c r="V81" s="239"/>
      <c r="W81" s="239"/>
      <c r="X81" s="239"/>
      <c r="Y81" s="239"/>
      <c r="Z81" s="239"/>
      <c r="AA81" s="239"/>
      <c r="AB81" s="239"/>
      <c r="AC81" s="239"/>
      <c r="AD81" s="239"/>
      <c r="AE81" s="239"/>
      <c r="AF81" s="239"/>
      <c r="AG81" s="239"/>
      <c r="AH81" s="239"/>
    </row>
    <row r="82">
      <c r="A82" s="239"/>
      <c r="B82" s="239"/>
      <c r="C82" s="239"/>
      <c r="D82" s="243"/>
      <c r="E82" s="243"/>
      <c r="F82" s="243"/>
      <c r="G82" s="243"/>
      <c r="H82" s="244"/>
      <c r="I82" s="243"/>
      <c r="J82" s="243"/>
      <c r="K82" s="243"/>
      <c r="L82" s="243"/>
      <c r="M82" s="243"/>
      <c r="N82" s="243"/>
      <c r="O82" s="239"/>
      <c r="P82" s="239"/>
      <c r="Q82" s="239"/>
      <c r="R82" s="245"/>
      <c r="S82" s="239"/>
      <c r="T82" s="239"/>
      <c r="U82" s="239"/>
      <c r="V82" s="239"/>
      <c r="W82" s="239"/>
      <c r="X82" s="239"/>
      <c r="Y82" s="239"/>
      <c r="Z82" s="239"/>
      <c r="AA82" s="239"/>
      <c r="AB82" s="239"/>
      <c r="AC82" s="239"/>
      <c r="AD82" s="239"/>
      <c r="AE82" s="239"/>
      <c r="AF82" s="239"/>
      <c r="AG82" s="239"/>
      <c r="AH82" s="239"/>
    </row>
    <row r="83">
      <c r="A83" s="239"/>
      <c r="B83" s="239"/>
      <c r="C83" s="239"/>
      <c r="D83" s="243"/>
      <c r="E83" s="243"/>
      <c r="F83" s="243"/>
      <c r="G83" s="243"/>
      <c r="H83" s="244"/>
      <c r="I83" s="243"/>
      <c r="J83" s="243"/>
      <c r="K83" s="243"/>
      <c r="L83" s="243"/>
      <c r="M83" s="243"/>
      <c r="N83" s="243"/>
      <c r="O83" s="239"/>
      <c r="P83" s="239"/>
      <c r="Q83" s="239"/>
      <c r="R83" s="245"/>
      <c r="S83" s="239"/>
      <c r="T83" s="239"/>
      <c r="U83" s="239"/>
      <c r="V83" s="239"/>
      <c r="W83" s="239"/>
      <c r="X83" s="239"/>
      <c r="Y83" s="239"/>
      <c r="Z83" s="239"/>
      <c r="AA83" s="239"/>
      <c r="AB83" s="239"/>
      <c r="AC83" s="239"/>
      <c r="AD83" s="239"/>
      <c r="AE83" s="239"/>
      <c r="AF83" s="239"/>
      <c r="AG83" s="239"/>
      <c r="AH83" s="239"/>
    </row>
    <row r="84">
      <c r="A84" s="239"/>
      <c r="B84" s="239"/>
      <c r="C84" s="239"/>
      <c r="D84" s="243"/>
      <c r="E84" s="243"/>
      <c r="F84" s="243"/>
      <c r="G84" s="243"/>
      <c r="H84" s="244"/>
      <c r="I84" s="243"/>
      <c r="J84" s="243"/>
      <c r="K84" s="243"/>
      <c r="L84" s="243"/>
      <c r="M84" s="243"/>
      <c r="N84" s="243"/>
      <c r="O84" s="239"/>
      <c r="P84" s="239"/>
      <c r="Q84" s="239"/>
      <c r="R84" s="245"/>
      <c r="S84" s="239"/>
      <c r="T84" s="239"/>
      <c r="U84" s="239"/>
      <c r="V84" s="239"/>
      <c r="W84" s="239"/>
      <c r="X84" s="239"/>
      <c r="Y84" s="239"/>
      <c r="Z84" s="239"/>
      <c r="AA84" s="239"/>
      <c r="AB84" s="239"/>
      <c r="AC84" s="239"/>
      <c r="AD84" s="239"/>
      <c r="AE84" s="239"/>
      <c r="AF84" s="239"/>
      <c r="AG84" s="239"/>
      <c r="AH84" s="239"/>
    </row>
    <row r="85">
      <c r="A85" s="239"/>
      <c r="B85" s="239"/>
      <c r="C85" s="239"/>
      <c r="D85" s="243"/>
      <c r="E85" s="243"/>
      <c r="F85" s="243"/>
      <c r="G85" s="243"/>
      <c r="H85" s="244"/>
      <c r="I85" s="243"/>
      <c r="J85" s="243"/>
      <c r="K85" s="243"/>
      <c r="L85" s="243"/>
      <c r="M85" s="243"/>
      <c r="N85" s="243"/>
      <c r="O85" s="239"/>
      <c r="P85" s="239"/>
      <c r="Q85" s="239"/>
      <c r="R85" s="245"/>
      <c r="S85" s="239"/>
      <c r="T85" s="239"/>
      <c r="U85" s="239"/>
      <c r="V85" s="239"/>
      <c r="W85" s="239"/>
      <c r="X85" s="239"/>
      <c r="Y85" s="239"/>
      <c r="Z85" s="239"/>
      <c r="AA85" s="239"/>
      <c r="AB85" s="239"/>
      <c r="AC85" s="239"/>
      <c r="AD85" s="239"/>
      <c r="AE85" s="239"/>
      <c r="AF85" s="239"/>
      <c r="AG85" s="239"/>
      <c r="AH85" s="239"/>
    </row>
    <row r="86">
      <c r="A86" s="239"/>
      <c r="B86" s="239"/>
      <c r="C86" s="239"/>
      <c r="D86" s="243"/>
      <c r="E86" s="243"/>
      <c r="F86" s="243"/>
      <c r="G86" s="243"/>
      <c r="H86" s="244"/>
      <c r="I86" s="243"/>
      <c r="J86" s="243"/>
      <c r="K86" s="243"/>
      <c r="L86" s="243"/>
      <c r="M86" s="243"/>
      <c r="N86" s="243"/>
      <c r="O86" s="239"/>
      <c r="P86" s="239"/>
      <c r="Q86" s="239"/>
      <c r="R86" s="245"/>
      <c r="S86" s="239"/>
      <c r="T86" s="239"/>
      <c r="U86" s="239"/>
      <c r="V86" s="239"/>
      <c r="W86" s="239"/>
      <c r="X86" s="239"/>
      <c r="Y86" s="239"/>
      <c r="Z86" s="239"/>
      <c r="AA86" s="239"/>
      <c r="AB86" s="239"/>
      <c r="AC86" s="239"/>
      <c r="AD86" s="239"/>
      <c r="AE86" s="239"/>
      <c r="AF86" s="239"/>
      <c r="AG86" s="239"/>
      <c r="AH86" s="239"/>
    </row>
    <row r="87">
      <c r="A87" s="239"/>
      <c r="B87" s="239"/>
      <c r="C87" s="239"/>
      <c r="D87" s="243"/>
      <c r="E87" s="243"/>
      <c r="F87" s="243"/>
      <c r="G87" s="243"/>
      <c r="H87" s="244"/>
      <c r="I87" s="243"/>
      <c r="J87" s="243"/>
      <c r="K87" s="243"/>
      <c r="L87" s="243"/>
      <c r="M87" s="243"/>
      <c r="N87" s="243"/>
      <c r="O87" s="239"/>
      <c r="P87" s="239"/>
      <c r="Q87" s="239"/>
      <c r="R87" s="245"/>
      <c r="S87" s="239"/>
      <c r="T87" s="239"/>
      <c r="U87" s="239"/>
      <c r="V87" s="239"/>
      <c r="W87" s="239"/>
      <c r="X87" s="239"/>
      <c r="Y87" s="239"/>
      <c r="Z87" s="239"/>
      <c r="AA87" s="239"/>
      <c r="AB87" s="239"/>
      <c r="AC87" s="239"/>
      <c r="AD87" s="239"/>
      <c r="AE87" s="239"/>
      <c r="AF87" s="239"/>
      <c r="AG87" s="239"/>
      <c r="AH87" s="239"/>
    </row>
    <row r="88">
      <c r="A88" s="239"/>
      <c r="B88" s="239"/>
      <c r="C88" s="239"/>
      <c r="D88" s="243"/>
      <c r="E88" s="243"/>
      <c r="F88" s="243"/>
      <c r="G88" s="243"/>
      <c r="H88" s="244"/>
      <c r="I88" s="243"/>
      <c r="J88" s="243"/>
      <c r="K88" s="243"/>
      <c r="L88" s="243"/>
      <c r="M88" s="243"/>
      <c r="N88" s="243"/>
      <c r="O88" s="239"/>
      <c r="P88" s="239"/>
      <c r="Q88" s="239"/>
      <c r="R88" s="245"/>
      <c r="S88" s="239"/>
      <c r="T88" s="239"/>
      <c r="U88" s="239"/>
      <c r="V88" s="239"/>
      <c r="W88" s="239"/>
      <c r="X88" s="239"/>
      <c r="Y88" s="239"/>
      <c r="Z88" s="239"/>
      <c r="AA88" s="239"/>
      <c r="AB88" s="239"/>
      <c r="AC88" s="239"/>
      <c r="AD88" s="239"/>
      <c r="AE88" s="239"/>
      <c r="AF88" s="239"/>
      <c r="AG88" s="239"/>
      <c r="AH88" s="239"/>
    </row>
    <row r="89">
      <c r="A89" s="239"/>
      <c r="B89" s="239"/>
      <c r="C89" s="239"/>
      <c r="D89" s="243"/>
      <c r="E89" s="243"/>
      <c r="F89" s="243"/>
      <c r="G89" s="243"/>
      <c r="H89" s="244"/>
      <c r="I89" s="243"/>
      <c r="J89" s="243"/>
      <c r="K89" s="243"/>
      <c r="L89" s="243"/>
      <c r="M89" s="243"/>
      <c r="N89" s="243"/>
      <c r="O89" s="239"/>
      <c r="P89" s="239"/>
      <c r="Q89" s="239"/>
      <c r="R89" s="245"/>
      <c r="S89" s="239"/>
      <c r="T89" s="239"/>
      <c r="U89" s="239"/>
      <c r="V89" s="239"/>
      <c r="W89" s="239"/>
      <c r="X89" s="239"/>
      <c r="Y89" s="239"/>
      <c r="Z89" s="239"/>
      <c r="AA89" s="239"/>
      <c r="AB89" s="239"/>
      <c r="AC89" s="239"/>
      <c r="AD89" s="239"/>
      <c r="AE89" s="239"/>
      <c r="AF89" s="239"/>
      <c r="AG89" s="239"/>
      <c r="AH89" s="239"/>
    </row>
    <row r="90">
      <c r="A90" s="239"/>
      <c r="B90" s="239"/>
      <c r="C90" s="239"/>
      <c r="D90" s="243"/>
      <c r="E90" s="243"/>
      <c r="F90" s="243"/>
      <c r="G90" s="243"/>
      <c r="H90" s="244"/>
      <c r="I90" s="243"/>
      <c r="J90" s="243"/>
      <c r="K90" s="243"/>
      <c r="L90" s="243"/>
      <c r="M90" s="243"/>
      <c r="N90" s="243"/>
      <c r="O90" s="239"/>
      <c r="P90" s="239"/>
      <c r="Q90" s="239"/>
      <c r="R90" s="245"/>
      <c r="S90" s="239"/>
      <c r="T90" s="239"/>
      <c r="U90" s="239"/>
      <c r="V90" s="239"/>
      <c r="W90" s="239"/>
      <c r="X90" s="239"/>
      <c r="Y90" s="239"/>
      <c r="Z90" s="239"/>
      <c r="AA90" s="239"/>
      <c r="AB90" s="239"/>
      <c r="AC90" s="239"/>
      <c r="AD90" s="239"/>
      <c r="AE90" s="239"/>
      <c r="AF90" s="239"/>
      <c r="AG90" s="239"/>
      <c r="AH90" s="239"/>
    </row>
    <row r="91">
      <c r="A91" s="239"/>
      <c r="B91" s="239"/>
      <c r="C91" s="239"/>
      <c r="D91" s="243"/>
      <c r="E91" s="243"/>
      <c r="F91" s="243"/>
      <c r="G91" s="243"/>
      <c r="H91" s="244"/>
      <c r="I91" s="243"/>
      <c r="J91" s="243"/>
      <c r="K91" s="243"/>
      <c r="L91" s="243"/>
      <c r="M91" s="243"/>
      <c r="N91" s="243"/>
      <c r="O91" s="239"/>
      <c r="P91" s="239"/>
      <c r="Q91" s="239"/>
      <c r="R91" s="245"/>
      <c r="S91" s="239"/>
      <c r="T91" s="239"/>
      <c r="U91" s="239"/>
      <c r="V91" s="239"/>
      <c r="W91" s="239"/>
      <c r="X91" s="239"/>
      <c r="Y91" s="239"/>
      <c r="Z91" s="239"/>
      <c r="AA91" s="239"/>
      <c r="AB91" s="239"/>
      <c r="AC91" s="239"/>
      <c r="AD91" s="239"/>
      <c r="AE91" s="239"/>
      <c r="AF91" s="239"/>
      <c r="AG91" s="239"/>
      <c r="AH91" s="239"/>
    </row>
    <row r="92">
      <c r="A92" s="239"/>
      <c r="B92" s="239"/>
      <c r="C92" s="239"/>
      <c r="D92" s="243"/>
      <c r="E92" s="243"/>
      <c r="F92" s="243"/>
      <c r="G92" s="243"/>
      <c r="H92" s="244"/>
      <c r="I92" s="243"/>
      <c r="J92" s="243"/>
      <c r="K92" s="243"/>
      <c r="L92" s="243"/>
      <c r="M92" s="243"/>
      <c r="N92" s="243"/>
      <c r="O92" s="239"/>
      <c r="P92" s="239"/>
      <c r="Q92" s="239"/>
      <c r="R92" s="245"/>
      <c r="S92" s="239"/>
      <c r="T92" s="239"/>
      <c r="U92" s="239"/>
      <c r="V92" s="239"/>
      <c r="W92" s="239"/>
      <c r="X92" s="239"/>
      <c r="Y92" s="239"/>
      <c r="Z92" s="239"/>
      <c r="AA92" s="239"/>
      <c r="AB92" s="239"/>
      <c r="AC92" s="239"/>
      <c r="AD92" s="239"/>
      <c r="AE92" s="239"/>
      <c r="AF92" s="239"/>
      <c r="AG92" s="239"/>
      <c r="AH92" s="239"/>
    </row>
    <row r="93">
      <c r="A93" s="239"/>
      <c r="B93" s="239"/>
      <c r="C93" s="239"/>
      <c r="D93" s="243"/>
      <c r="E93" s="243"/>
      <c r="F93" s="243"/>
      <c r="G93" s="243"/>
      <c r="H93" s="244"/>
      <c r="I93" s="243"/>
      <c r="J93" s="243"/>
      <c r="K93" s="243"/>
      <c r="L93" s="243"/>
      <c r="M93" s="243"/>
      <c r="N93" s="243"/>
      <c r="O93" s="239"/>
      <c r="P93" s="239"/>
      <c r="Q93" s="239"/>
      <c r="R93" s="245"/>
      <c r="S93" s="239"/>
      <c r="T93" s="239"/>
      <c r="U93" s="239"/>
      <c r="V93" s="239"/>
      <c r="W93" s="239"/>
      <c r="X93" s="239"/>
      <c r="Y93" s="239"/>
      <c r="Z93" s="239"/>
      <c r="AA93" s="239"/>
      <c r="AB93" s="239"/>
      <c r="AC93" s="239"/>
      <c r="AD93" s="239"/>
      <c r="AE93" s="239"/>
      <c r="AF93" s="239"/>
      <c r="AG93" s="239"/>
      <c r="AH93" s="239"/>
    </row>
    <row r="94">
      <c r="A94" s="239"/>
      <c r="B94" s="239"/>
      <c r="C94" s="239"/>
      <c r="D94" s="243"/>
      <c r="E94" s="243"/>
      <c r="F94" s="243"/>
      <c r="G94" s="243"/>
      <c r="H94" s="244"/>
      <c r="I94" s="243"/>
      <c r="J94" s="243"/>
      <c r="K94" s="243"/>
      <c r="L94" s="243"/>
      <c r="M94" s="243"/>
      <c r="N94" s="243"/>
      <c r="O94" s="239"/>
      <c r="P94" s="239"/>
      <c r="Q94" s="239"/>
      <c r="R94" s="245"/>
      <c r="S94" s="239"/>
      <c r="T94" s="239"/>
      <c r="U94" s="239"/>
      <c r="V94" s="239"/>
      <c r="W94" s="239"/>
      <c r="X94" s="239"/>
      <c r="Y94" s="239"/>
      <c r="Z94" s="239"/>
      <c r="AA94" s="239"/>
      <c r="AB94" s="239"/>
      <c r="AC94" s="239"/>
      <c r="AD94" s="239"/>
      <c r="AE94" s="239"/>
      <c r="AF94" s="239"/>
      <c r="AG94" s="239"/>
      <c r="AH94" s="239"/>
    </row>
    <row r="95">
      <c r="A95" s="239"/>
      <c r="B95" s="239"/>
      <c r="C95" s="239"/>
      <c r="D95" s="243"/>
      <c r="E95" s="243"/>
      <c r="F95" s="243"/>
      <c r="G95" s="243"/>
      <c r="H95" s="244"/>
      <c r="I95" s="243"/>
      <c r="J95" s="243"/>
      <c r="K95" s="243"/>
      <c r="L95" s="243"/>
      <c r="M95" s="243"/>
      <c r="N95" s="243"/>
      <c r="O95" s="239"/>
      <c r="P95" s="239"/>
      <c r="Q95" s="239"/>
      <c r="R95" s="245"/>
      <c r="S95" s="239"/>
      <c r="T95" s="239"/>
      <c r="U95" s="239"/>
      <c r="V95" s="239"/>
      <c r="W95" s="239"/>
      <c r="X95" s="239"/>
      <c r="Y95" s="239"/>
      <c r="Z95" s="239"/>
      <c r="AA95" s="239"/>
      <c r="AB95" s="239"/>
      <c r="AC95" s="239"/>
      <c r="AD95" s="239"/>
      <c r="AE95" s="239"/>
      <c r="AF95" s="239"/>
      <c r="AG95" s="239"/>
      <c r="AH95" s="239"/>
    </row>
    <row r="96">
      <c r="A96" s="239"/>
      <c r="B96" s="239"/>
      <c r="C96" s="239"/>
      <c r="D96" s="243"/>
      <c r="E96" s="243"/>
      <c r="F96" s="243"/>
      <c r="G96" s="243"/>
      <c r="H96" s="244"/>
      <c r="I96" s="243"/>
      <c r="J96" s="243"/>
      <c r="K96" s="243"/>
      <c r="L96" s="243"/>
      <c r="M96" s="243"/>
      <c r="N96" s="243"/>
      <c r="O96" s="239"/>
      <c r="P96" s="239"/>
      <c r="Q96" s="239"/>
      <c r="R96" s="245"/>
      <c r="S96" s="239"/>
      <c r="T96" s="239"/>
      <c r="U96" s="239"/>
      <c r="V96" s="239"/>
      <c r="W96" s="239"/>
      <c r="X96" s="239"/>
      <c r="Y96" s="239"/>
      <c r="Z96" s="239"/>
      <c r="AA96" s="239"/>
      <c r="AB96" s="239"/>
      <c r="AC96" s="239"/>
      <c r="AD96" s="239"/>
      <c r="AE96" s="239"/>
      <c r="AF96" s="239"/>
      <c r="AG96" s="239"/>
      <c r="AH96" s="239"/>
    </row>
    <row r="97">
      <c r="A97" s="239"/>
      <c r="B97" s="239"/>
      <c r="C97" s="239"/>
      <c r="D97" s="243"/>
      <c r="E97" s="243"/>
      <c r="F97" s="243"/>
      <c r="G97" s="243"/>
      <c r="H97" s="244"/>
      <c r="I97" s="243"/>
      <c r="J97" s="243"/>
      <c r="K97" s="243"/>
      <c r="L97" s="243"/>
      <c r="M97" s="243"/>
      <c r="N97" s="243"/>
      <c r="O97" s="239"/>
      <c r="P97" s="239"/>
      <c r="Q97" s="239"/>
      <c r="R97" s="245"/>
      <c r="S97" s="239"/>
      <c r="T97" s="239"/>
      <c r="U97" s="239"/>
      <c r="V97" s="239"/>
      <c r="W97" s="239"/>
      <c r="X97" s="239"/>
      <c r="Y97" s="239"/>
      <c r="Z97" s="239"/>
      <c r="AA97" s="239"/>
      <c r="AB97" s="239"/>
      <c r="AC97" s="239"/>
      <c r="AD97" s="239"/>
      <c r="AE97" s="239"/>
      <c r="AF97" s="239"/>
      <c r="AG97" s="239"/>
      <c r="AH97" s="239"/>
    </row>
    <row r="98">
      <c r="A98" s="239"/>
      <c r="B98" s="239"/>
      <c r="C98" s="239"/>
      <c r="D98" s="243"/>
      <c r="E98" s="243"/>
      <c r="F98" s="243"/>
      <c r="G98" s="243"/>
      <c r="H98" s="244"/>
      <c r="I98" s="243"/>
      <c r="J98" s="243"/>
      <c r="K98" s="243"/>
      <c r="L98" s="243"/>
      <c r="M98" s="243"/>
      <c r="N98" s="243"/>
      <c r="O98" s="239"/>
      <c r="P98" s="239"/>
      <c r="Q98" s="239"/>
      <c r="R98" s="245"/>
      <c r="S98" s="239"/>
      <c r="T98" s="239"/>
      <c r="U98" s="239"/>
      <c r="V98" s="239"/>
      <c r="W98" s="239"/>
      <c r="X98" s="239"/>
      <c r="Y98" s="239"/>
      <c r="Z98" s="239"/>
      <c r="AA98" s="239"/>
      <c r="AB98" s="239"/>
      <c r="AC98" s="239"/>
      <c r="AD98" s="239"/>
      <c r="AE98" s="239"/>
      <c r="AF98" s="239"/>
      <c r="AG98" s="239"/>
      <c r="AH98" s="239"/>
    </row>
    <row r="99">
      <c r="A99" s="239"/>
      <c r="B99" s="239"/>
      <c r="C99" s="239"/>
      <c r="D99" s="243"/>
      <c r="E99" s="243"/>
      <c r="F99" s="243"/>
      <c r="G99" s="243"/>
      <c r="H99" s="244"/>
      <c r="I99" s="243"/>
      <c r="J99" s="243"/>
      <c r="K99" s="243"/>
      <c r="L99" s="243"/>
      <c r="M99" s="243"/>
      <c r="N99" s="243"/>
      <c r="O99" s="239"/>
      <c r="P99" s="239"/>
      <c r="Q99" s="239"/>
      <c r="R99" s="245"/>
      <c r="S99" s="239"/>
      <c r="T99" s="239"/>
      <c r="U99" s="239"/>
      <c r="V99" s="239"/>
      <c r="W99" s="239"/>
      <c r="X99" s="239"/>
      <c r="Y99" s="239"/>
      <c r="Z99" s="239"/>
      <c r="AA99" s="239"/>
      <c r="AB99" s="239"/>
      <c r="AC99" s="239"/>
      <c r="AD99" s="239"/>
      <c r="AE99" s="239"/>
      <c r="AF99" s="239"/>
      <c r="AG99" s="239"/>
      <c r="AH99" s="239"/>
    </row>
    <row r="100">
      <c r="A100" s="239"/>
      <c r="B100" s="239"/>
      <c r="C100" s="239"/>
      <c r="D100" s="243"/>
      <c r="E100" s="243"/>
      <c r="F100" s="243"/>
      <c r="G100" s="243"/>
      <c r="H100" s="244"/>
      <c r="I100" s="243"/>
      <c r="J100" s="243"/>
      <c r="K100" s="243"/>
      <c r="L100" s="243"/>
      <c r="M100" s="243"/>
      <c r="N100" s="243"/>
      <c r="O100" s="239"/>
      <c r="P100" s="239"/>
      <c r="Q100" s="239"/>
      <c r="R100" s="245"/>
      <c r="S100" s="239"/>
      <c r="T100" s="239"/>
      <c r="U100" s="239"/>
      <c r="V100" s="239"/>
      <c r="W100" s="239"/>
      <c r="X100" s="239"/>
      <c r="Y100" s="239"/>
      <c r="Z100" s="239"/>
      <c r="AA100" s="239"/>
      <c r="AB100" s="239"/>
      <c r="AC100" s="239"/>
      <c r="AD100" s="239"/>
      <c r="AE100" s="239"/>
      <c r="AF100" s="239"/>
      <c r="AG100" s="239"/>
      <c r="AH100" s="239"/>
    </row>
    <row r="101">
      <c r="A101" s="239"/>
      <c r="B101" s="239"/>
      <c r="C101" s="239"/>
      <c r="D101" s="243"/>
      <c r="E101" s="243"/>
      <c r="F101" s="243"/>
      <c r="G101" s="243"/>
      <c r="H101" s="244"/>
      <c r="I101" s="243"/>
      <c r="J101" s="243"/>
      <c r="K101" s="243"/>
      <c r="L101" s="243"/>
      <c r="M101" s="243"/>
      <c r="N101" s="243"/>
      <c r="O101" s="239"/>
      <c r="P101" s="239"/>
      <c r="Q101" s="239"/>
      <c r="R101" s="245"/>
      <c r="S101" s="239"/>
      <c r="T101" s="239"/>
      <c r="U101" s="239"/>
      <c r="V101" s="239"/>
      <c r="W101" s="239"/>
      <c r="X101" s="239"/>
      <c r="Y101" s="239"/>
      <c r="Z101" s="239"/>
      <c r="AA101" s="239"/>
      <c r="AB101" s="239"/>
      <c r="AC101" s="239"/>
      <c r="AD101" s="239"/>
      <c r="AE101" s="239"/>
      <c r="AF101" s="239"/>
      <c r="AG101" s="239"/>
      <c r="AH101" s="239"/>
    </row>
    <row r="102">
      <c r="A102" s="239"/>
      <c r="B102" s="239"/>
      <c r="C102" s="239"/>
      <c r="D102" s="243"/>
      <c r="E102" s="243"/>
      <c r="F102" s="243"/>
      <c r="G102" s="243"/>
      <c r="H102" s="244"/>
      <c r="I102" s="243"/>
      <c r="J102" s="243"/>
      <c r="K102" s="243"/>
      <c r="L102" s="243"/>
      <c r="M102" s="243"/>
      <c r="N102" s="243"/>
      <c r="O102" s="239"/>
      <c r="P102" s="239"/>
      <c r="Q102" s="239"/>
      <c r="R102" s="245"/>
      <c r="S102" s="239"/>
      <c r="T102" s="239"/>
      <c r="U102" s="239"/>
      <c r="V102" s="239"/>
      <c r="W102" s="239"/>
      <c r="X102" s="239"/>
      <c r="Y102" s="239"/>
      <c r="Z102" s="239"/>
      <c r="AA102" s="239"/>
      <c r="AB102" s="239"/>
      <c r="AC102" s="239"/>
      <c r="AD102" s="239"/>
      <c r="AE102" s="239"/>
      <c r="AF102" s="239"/>
      <c r="AG102" s="239"/>
      <c r="AH102" s="239"/>
    </row>
    <row r="103">
      <c r="A103" s="239"/>
      <c r="B103" s="239"/>
      <c r="C103" s="239"/>
      <c r="D103" s="243"/>
      <c r="E103" s="243"/>
      <c r="F103" s="243"/>
      <c r="G103" s="243"/>
      <c r="H103" s="244"/>
      <c r="I103" s="243"/>
      <c r="J103" s="243"/>
      <c r="K103" s="243"/>
      <c r="L103" s="243"/>
      <c r="M103" s="243"/>
      <c r="N103" s="243"/>
      <c r="O103" s="239"/>
      <c r="P103" s="239"/>
      <c r="Q103" s="239"/>
      <c r="R103" s="245"/>
      <c r="S103" s="239"/>
      <c r="T103" s="239"/>
      <c r="U103" s="239"/>
      <c r="V103" s="239"/>
      <c r="W103" s="239"/>
      <c r="X103" s="239"/>
      <c r="Y103" s="239"/>
      <c r="Z103" s="239"/>
      <c r="AA103" s="239"/>
      <c r="AB103" s="239"/>
      <c r="AC103" s="239"/>
      <c r="AD103" s="239"/>
      <c r="AE103" s="239"/>
      <c r="AF103" s="239"/>
      <c r="AG103" s="239"/>
      <c r="AH103" s="239"/>
    </row>
    <row r="104">
      <c r="A104" s="239"/>
      <c r="B104" s="239"/>
      <c r="C104" s="239"/>
      <c r="D104" s="243"/>
      <c r="E104" s="243"/>
      <c r="F104" s="243"/>
      <c r="G104" s="243"/>
      <c r="H104" s="244"/>
      <c r="I104" s="243"/>
      <c r="J104" s="243"/>
      <c r="K104" s="243"/>
      <c r="L104" s="243"/>
      <c r="M104" s="243"/>
      <c r="N104" s="243"/>
      <c r="O104" s="239"/>
      <c r="P104" s="239"/>
      <c r="Q104" s="239"/>
      <c r="R104" s="245"/>
      <c r="S104" s="239"/>
      <c r="T104" s="239"/>
      <c r="U104" s="239"/>
      <c r="V104" s="239"/>
      <c r="W104" s="239"/>
      <c r="X104" s="239"/>
      <c r="Y104" s="239"/>
      <c r="Z104" s="239"/>
      <c r="AA104" s="239"/>
      <c r="AB104" s="239"/>
      <c r="AC104" s="239"/>
      <c r="AD104" s="239"/>
      <c r="AE104" s="239"/>
      <c r="AF104" s="239"/>
      <c r="AG104" s="239"/>
      <c r="AH104" s="239"/>
    </row>
    <row r="105">
      <c r="A105" s="239"/>
      <c r="B105" s="239"/>
      <c r="C105" s="239"/>
      <c r="D105" s="243"/>
      <c r="E105" s="243"/>
      <c r="F105" s="243"/>
      <c r="G105" s="243"/>
      <c r="H105" s="244"/>
      <c r="I105" s="243"/>
      <c r="J105" s="243"/>
      <c r="K105" s="243"/>
      <c r="L105" s="243"/>
      <c r="M105" s="243"/>
      <c r="N105" s="243"/>
      <c r="O105" s="239"/>
      <c r="P105" s="239"/>
      <c r="Q105" s="239"/>
      <c r="R105" s="245"/>
      <c r="S105" s="239"/>
      <c r="T105" s="239"/>
      <c r="U105" s="239"/>
      <c r="V105" s="239"/>
      <c r="W105" s="239"/>
      <c r="X105" s="239"/>
      <c r="Y105" s="239"/>
      <c r="Z105" s="239"/>
      <c r="AA105" s="239"/>
      <c r="AB105" s="239"/>
      <c r="AC105" s="239"/>
      <c r="AD105" s="239"/>
      <c r="AE105" s="239"/>
      <c r="AF105" s="239"/>
      <c r="AG105" s="239"/>
      <c r="AH105" s="239"/>
    </row>
    <row r="106">
      <c r="A106" s="239"/>
      <c r="B106" s="239"/>
      <c r="C106" s="239"/>
      <c r="D106" s="243"/>
      <c r="E106" s="243"/>
      <c r="F106" s="243"/>
      <c r="G106" s="243"/>
      <c r="H106" s="244"/>
      <c r="I106" s="243"/>
      <c r="J106" s="243"/>
      <c r="K106" s="243"/>
      <c r="L106" s="243"/>
      <c r="M106" s="243"/>
      <c r="N106" s="243"/>
      <c r="O106" s="239"/>
      <c r="P106" s="239"/>
      <c r="Q106" s="239"/>
      <c r="R106" s="245"/>
      <c r="S106" s="239"/>
      <c r="T106" s="239"/>
      <c r="U106" s="239"/>
      <c r="V106" s="239"/>
      <c r="W106" s="239"/>
      <c r="X106" s="239"/>
      <c r="Y106" s="239"/>
      <c r="Z106" s="239"/>
      <c r="AA106" s="239"/>
      <c r="AB106" s="239"/>
      <c r="AC106" s="239"/>
      <c r="AD106" s="239"/>
      <c r="AE106" s="239"/>
      <c r="AF106" s="239"/>
      <c r="AG106" s="239"/>
      <c r="AH106" s="239"/>
    </row>
    <row r="107">
      <c r="A107" s="239"/>
      <c r="B107" s="239"/>
      <c r="C107" s="239"/>
      <c r="D107" s="243"/>
      <c r="E107" s="243"/>
      <c r="F107" s="243"/>
      <c r="G107" s="243"/>
      <c r="H107" s="244"/>
      <c r="I107" s="243"/>
      <c r="J107" s="243"/>
      <c r="K107" s="243"/>
      <c r="L107" s="243"/>
      <c r="M107" s="243"/>
      <c r="N107" s="243"/>
      <c r="O107" s="239"/>
      <c r="P107" s="239"/>
      <c r="Q107" s="239"/>
      <c r="R107" s="245"/>
      <c r="S107" s="239"/>
      <c r="T107" s="239"/>
      <c r="U107" s="239"/>
      <c r="V107" s="239"/>
      <c r="W107" s="239"/>
      <c r="X107" s="239"/>
      <c r="Y107" s="239"/>
      <c r="Z107" s="239"/>
      <c r="AA107" s="239"/>
      <c r="AB107" s="239"/>
      <c r="AC107" s="239"/>
      <c r="AD107" s="239"/>
      <c r="AE107" s="239"/>
      <c r="AF107" s="239"/>
      <c r="AG107" s="239"/>
      <c r="AH107" s="239"/>
    </row>
    <row r="108">
      <c r="A108" s="239"/>
      <c r="B108" s="239"/>
      <c r="C108" s="239"/>
      <c r="D108" s="243"/>
      <c r="E108" s="243"/>
      <c r="F108" s="243"/>
      <c r="G108" s="243"/>
      <c r="H108" s="244"/>
      <c r="I108" s="243"/>
      <c r="J108" s="243"/>
      <c r="K108" s="243"/>
      <c r="L108" s="243"/>
      <c r="M108" s="243"/>
      <c r="N108" s="243"/>
      <c r="O108" s="239"/>
      <c r="P108" s="239"/>
      <c r="Q108" s="239"/>
      <c r="R108" s="245"/>
      <c r="S108" s="239"/>
      <c r="T108" s="239"/>
      <c r="U108" s="239"/>
      <c r="V108" s="239"/>
      <c r="W108" s="239"/>
      <c r="X108" s="239"/>
      <c r="Y108" s="239"/>
      <c r="Z108" s="239"/>
      <c r="AA108" s="239"/>
      <c r="AB108" s="239"/>
      <c r="AC108" s="239"/>
      <c r="AD108" s="239"/>
      <c r="AE108" s="239"/>
      <c r="AF108" s="239"/>
      <c r="AG108" s="239"/>
      <c r="AH108" s="239"/>
    </row>
    <row r="109">
      <c r="A109" s="239"/>
      <c r="B109" s="239"/>
      <c r="C109" s="239"/>
      <c r="D109" s="243"/>
      <c r="E109" s="243"/>
      <c r="F109" s="243"/>
      <c r="G109" s="243"/>
      <c r="H109" s="244"/>
      <c r="I109" s="243"/>
      <c r="J109" s="243"/>
      <c r="K109" s="243"/>
      <c r="L109" s="243"/>
      <c r="M109" s="243"/>
      <c r="N109" s="243"/>
      <c r="O109" s="239"/>
      <c r="P109" s="239"/>
      <c r="Q109" s="239"/>
      <c r="R109" s="245"/>
      <c r="S109" s="239"/>
      <c r="T109" s="239"/>
      <c r="U109" s="239"/>
      <c r="V109" s="239"/>
      <c r="W109" s="239"/>
      <c r="X109" s="239"/>
      <c r="Y109" s="239"/>
      <c r="Z109" s="239"/>
      <c r="AA109" s="239"/>
      <c r="AB109" s="239"/>
      <c r="AC109" s="239"/>
      <c r="AD109" s="239"/>
      <c r="AE109" s="239"/>
      <c r="AF109" s="239"/>
      <c r="AG109" s="239"/>
      <c r="AH109" s="239"/>
    </row>
    <row r="110">
      <c r="A110" s="239"/>
      <c r="B110" s="239"/>
      <c r="C110" s="239"/>
      <c r="D110" s="243"/>
      <c r="E110" s="243"/>
      <c r="F110" s="243"/>
      <c r="G110" s="243"/>
      <c r="H110" s="244"/>
      <c r="I110" s="243"/>
      <c r="J110" s="243"/>
      <c r="K110" s="243"/>
      <c r="L110" s="243"/>
      <c r="M110" s="243"/>
      <c r="N110" s="243"/>
      <c r="O110" s="239"/>
      <c r="P110" s="239"/>
      <c r="Q110" s="239"/>
      <c r="R110" s="245"/>
      <c r="S110" s="239"/>
      <c r="T110" s="239"/>
      <c r="U110" s="239"/>
      <c r="V110" s="239"/>
      <c r="W110" s="239"/>
      <c r="X110" s="239"/>
      <c r="Y110" s="239"/>
      <c r="Z110" s="239"/>
      <c r="AA110" s="239"/>
      <c r="AB110" s="239"/>
      <c r="AC110" s="239"/>
      <c r="AD110" s="239"/>
      <c r="AE110" s="239"/>
      <c r="AF110" s="239"/>
      <c r="AG110" s="239"/>
      <c r="AH110" s="239"/>
    </row>
    <row r="111">
      <c r="A111" s="239"/>
      <c r="B111" s="239"/>
      <c r="C111" s="239"/>
      <c r="D111" s="243"/>
      <c r="E111" s="243"/>
      <c r="F111" s="243"/>
      <c r="G111" s="243"/>
      <c r="H111" s="244"/>
      <c r="I111" s="243"/>
      <c r="J111" s="243"/>
      <c r="K111" s="243"/>
      <c r="L111" s="243"/>
      <c r="M111" s="243"/>
      <c r="N111" s="243"/>
      <c r="O111" s="239"/>
      <c r="P111" s="239"/>
      <c r="Q111" s="239"/>
      <c r="R111" s="245"/>
      <c r="S111" s="239"/>
      <c r="T111" s="239"/>
      <c r="U111" s="239"/>
      <c r="V111" s="239"/>
      <c r="W111" s="239"/>
      <c r="X111" s="239"/>
      <c r="Y111" s="239"/>
      <c r="Z111" s="239"/>
      <c r="AA111" s="239"/>
      <c r="AB111" s="239"/>
      <c r="AC111" s="239"/>
      <c r="AD111" s="239"/>
      <c r="AE111" s="239"/>
      <c r="AF111" s="239"/>
      <c r="AG111" s="239"/>
      <c r="AH111" s="239"/>
    </row>
    <row r="112">
      <c r="A112" s="239"/>
      <c r="B112" s="239"/>
      <c r="C112" s="239"/>
      <c r="D112" s="243"/>
      <c r="E112" s="243"/>
      <c r="F112" s="243"/>
      <c r="G112" s="243"/>
      <c r="H112" s="244"/>
      <c r="I112" s="243"/>
      <c r="J112" s="243"/>
      <c r="K112" s="243"/>
      <c r="L112" s="243"/>
      <c r="M112" s="243"/>
      <c r="N112" s="243"/>
      <c r="O112" s="239"/>
      <c r="P112" s="239"/>
      <c r="Q112" s="239"/>
      <c r="R112" s="245"/>
      <c r="S112" s="239"/>
      <c r="T112" s="239"/>
      <c r="U112" s="239"/>
      <c r="V112" s="239"/>
      <c r="W112" s="239"/>
      <c r="X112" s="239"/>
      <c r="Y112" s="239"/>
      <c r="Z112" s="239"/>
      <c r="AA112" s="239"/>
      <c r="AB112" s="239"/>
      <c r="AC112" s="239"/>
      <c r="AD112" s="239"/>
      <c r="AE112" s="239"/>
      <c r="AF112" s="239"/>
      <c r="AG112" s="239"/>
      <c r="AH112" s="239"/>
    </row>
    <row r="113">
      <c r="A113" s="239"/>
      <c r="B113" s="239"/>
      <c r="C113" s="239"/>
      <c r="D113" s="243"/>
      <c r="E113" s="243"/>
      <c r="F113" s="243"/>
      <c r="G113" s="243"/>
      <c r="H113" s="244"/>
      <c r="I113" s="243"/>
      <c r="J113" s="243"/>
      <c r="K113" s="243"/>
      <c r="L113" s="243"/>
      <c r="M113" s="243"/>
      <c r="N113" s="243"/>
      <c r="O113" s="239"/>
      <c r="P113" s="239"/>
      <c r="Q113" s="239"/>
      <c r="R113" s="245"/>
      <c r="S113" s="239"/>
      <c r="T113" s="239"/>
      <c r="U113" s="239"/>
      <c r="V113" s="239"/>
      <c r="W113" s="239"/>
      <c r="X113" s="239"/>
      <c r="Y113" s="239"/>
      <c r="Z113" s="239"/>
      <c r="AA113" s="239"/>
      <c r="AB113" s="239"/>
      <c r="AC113" s="239"/>
      <c r="AD113" s="239"/>
      <c r="AE113" s="239"/>
      <c r="AF113" s="239"/>
      <c r="AG113" s="239"/>
      <c r="AH113" s="239"/>
    </row>
    <row r="114">
      <c r="A114" s="239"/>
      <c r="B114" s="239"/>
      <c r="C114" s="239"/>
      <c r="D114" s="243"/>
      <c r="E114" s="243"/>
      <c r="F114" s="243"/>
      <c r="G114" s="243"/>
      <c r="H114" s="244"/>
      <c r="I114" s="243"/>
      <c r="J114" s="243"/>
      <c r="K114" s="243"/>
      <c r="L114" s="243"/>
      <c r="M114" s="243"/>
      <c r="N114" s="243"/>
      <c r="O114" s="239"/>
      <c r="P114" s="239"/>
      <c r="Q114" s="239"/>
      <c r="R114" s="245"/>
      <c r="S114" s="239"/>
      <c r="T114" s="239"/>
      <c r="U114" s="239"/>
      <c r="V114" s="239"/>
      <c r="W114" s="239"/>
      <c r="X114" s="239"/>
      <c r="Y114" s="239"/>
      <c r="Z114" s="239"/>
      <c r="AA114" s="239"/>
      <c r="AB114" s="239"/>
      <c r="AC114" s="239"/>
      <c r="AD114" s="239"/>
      <c r="AE114" s="239"/>
      <c r="AF114" s="239"/>
      <c r="AG114" s="239"/>
      <c r="AH114" s="239"/>
    </row>
    <row r="115">
      <c r="A115" s="239"/>
      <c r="B115" s="239"/>
      <c r="C115" s="239"/>
      <c r="D115" s="243"/>
      <c r="E115" s="243"/>
      <c r="F115" s="243"/>
      <c r="G115" s="243"/>
      <c r="H115" s="244"/>
      <c r="I115" s="243"/>
      <c r="J115" s="243"/>
      <c r="K115" s="243"/>
      <c r="L115" s="243"/>
      <c r="M115" s="243"/>
      <c r="N115" s="243"/>
      <c r="O115" s="239"/>
      <c r="P115" s="239"/>
      <c r="Q115" s="239"/>
      <c r="R115" s="245"/>
      <c r="S115" s="239"/>
      <c r="T115" s="239"/>
      <c r="U115" s="239"/>
      <c r="V115" s="239"/>
      <c r="W115" s="239"/>
      <c r="X115" s="239"/>
      <c r="Y115" s="239"/>
      <c r="Z115" s="239"/>
      <c r="AA115" s="239"/>
      <c r="AB115" s="239"/>
      <c r="AC115" s="239"/>
      <c r="AD115" s="239"/>
      <c r="AE115" s="239"/>
      <c r="AF115" s="239"/>
      <c r="AG115" s="239"/>
      <c r="AH115" s="239"/>
    </row>
    <row r="116">
      <c r="A116" s="239"/>
      <c r="B116" s="239"/>
      <c r="C116" s="239"/>
      <c r="D116" s="243"/>
      <c r="E116" s="243"/>
      <c r="F116" s="243"/>
      <c r="G116" s="243"/>
      <c r="H116" s="244"/>
      <c r="I116" s="243"/>
      <c r="J116" s="243"/>
      <c r="K116" s="243"/>
      <c r="L116" s="243"/>
      <c r="M116" s="243"/>
      <c r="N116" s="243"/>
      <c r="O116" s="239"/>
      <c r="P116" s="239"/>
      <c r="Q116" s="239"/>
      <c r="R116" s="245"/>
      <c r="S116" s="239"/>
      <c r="T116" s="239"/>
      <c r="U116" s="239"/>
      <c r="V116" s="239"/>
      <c r="W116" s="239"/>
      <c r="X116" s="239"/>
      <c r="Y116" s="239"/>
      <c r="Z116" s="239"/>
      <c r="AA116" s="239"/>
      <c r="AB116" s="239"/>
      <c r="AC116" s="239"/>
      <c r="AD116" s="239"/>
      <c r="AE116" s="239"/>
      <c r="AF116" s="239"/>
      <c r="AG116" s="239"/>
      <c r="AH116" s="239"/>
    </row>
    <row r="117">
      <c r="A117" s="239"/>
      <c r="B117" s="239"/>
      <c r="C117" s="239"/>
      <c r="D117" s="243"/>
      <c r="E117" s="243"/>
      <c r="F117" s="243"/>
      <c r="G117" s="243"/>
      <c r="H117" s="244"/>
      <c r="I117" s="243"/>
      <c r="J117" s="243"/>
      <c r="K117" s="243"/>
      <c r="L117" s="243"/>
      <c r="M117" s="243"/>
      <c r="N117" s="243"/>
      <c r="O117" s="239"/>
      <c r="P117" s="239"/>
      <c r="Q117" s="239"/>
      <c r="R117" s="245"/>
      <c r="S117" s="239"/>
      <c r="T117" s="239"/>
      <c r="U117" s="239"/>
      <c r="V117" s="239"/>
      <c r="W117" s="239"/>
      <c r="X117" s="239"/>
      <c r="Y117" s="239"/>
      <c r="Z117" s="239"/>
      <c r="AA117" s="239"/>
      <c r="AB117" s="239"/>
      <c r="AC117" s="239"/>
      <c r="AD117" s="239"/>
      <c r="AE117" s="239"/>
      <c r="AF117" s="239"/>
      <c r="AG117" s="239"/>
      <c r="AH117" s="239"/>
    </row>
    <row r="118">
      <c r="A118" s="239"/>
      <c r="B118" s="239"/>
      <c r="C118" s="239"/>
      <c r="D118" s="243"/>
      <c r="E118" s="243"/>
      <c r="F118" s="243"/>
      <c r="G118" s="243"/>
      <c r="H118" s="244"/>
      <c r="I118" s="243"/>
      <c r="J118" s="243"/>
      <c r="K118" s="243"/>
      <c r="L118" s="243"/>
      <c r="M118" s="243"/>
      <c r="N118" s="243"/>
      <c r="O118" s="239"/>
      <c r="P118" s="239"/>
      <c r="Q118" s="239"/>
      <c r="R118" s="245"/>
      <c r="S118" s="239"/>
      <c r="T118" s="239"/>
      <c r="U118" s="239"/>
      <c r="V118" s="239"/>
      <c r="W118" s="239"/>
      <c r="X118" s="239"/>
      <c r="Y118" s="239"/>
      <c r="Z118" s="239"/>
      <c r="AA118" s="239"/>
      <c r="AB118" s="239"/>
      <c r="AC118" s="239"/>
      <c r="AD118" s="239"/>
      <c r="AE118" s="239"/>
      <c r="AF118" s="239"/>
      <c r="AG118" s="239"/>
      <c r="AH118" s="239"/>
    </row>
    <row r="119">
      <c r="A119" s="239"/>
      <c r="B119" s="239"/>
      <c r="C119" s="239"/>
      <c r="D119" s="243"/>
      <c r="E119" s="243"/>
      <c r="F119" s="243"/>
      <c r="G119" s="243"/>
      <c r="H119" s="244"/>
      <c r="I119" s="243"/>
      <c r="J119" s="243"/>
      <c r="K119" s="243"/>
      <c r="L119" s="243"/>
      <c r="M119" s="243"/>
      <c r="N119" s="243"/>
      <c r="O119" s="239"/>
      <c r="P119" s="239"/>
      <c r="Q119" s="239"/>
      <c r="R119" s="245"/>
      <c r="S119" s="239"/>
      <c r="T119" s="239"/>
      <c r="U119" s="239"/>
      <c r="V119" s="239"/>
      <c r="W119" s="239"/>
      <c r="X119" s="239"/>
      <c r="Y119" s="239"/>
      <c r="Z119" s="239"/>
      <c r="AA119" s="239"/>
      <c r="AB119" s="239"/>
      <c r="AC119" s="239"/>
      <c r="AD119" s="239"/>
      <c r="AE119" s="239"/>
      <c r="AF119" s="239"/>
      <c r="AG119" s="239"/>
      <c r="AH119" s="239"/>
    </row>
    <row r="120">
      <c r="A120" s="239"/>
      <c r="B120" s="239"/>
      <c r="C120" s="239"/>
      <c r="D120" s="243"/>
      <c r="E120" s="243"/>
      <c r="F120" s="243"/>
      <c r="G120" s="243"/>
      <c r="H120" s="244"/>
      <c r="I120" s="243"/>
      <c r="J120" s="243"/>
      <c r="K120" s="243"/>
      <c r="L120" s="243"/>
      <c r="M120" s="243"/>
      <c r="N120" s="243"/>
      <c r="O120" s="239"/>
      <c r="P120" s="239"/>
      <c r="Q120" s="239"/>
      <c r="R120" s="245"/>
      <c r="S120" s="239"/>
      <c r="T120" s="239"/>
      <c r="U120" s="239"/>
      <c r="V120" s="239"/>
      <c r="W120" s="239"/>
      <c r="X120" s="239"/>
      <c r="Y120" s="239"/>
      <c r="Z120" s="239"/>
      <c r="AA120" s="239"/>
      <c r="AB120" s="239"/>
      <c r="AC120" s="239"/>
      <c r="AD120" s="239"/>
      <c r="AE120" s="239"/>
      <c r="AF120" s="239"/>
      <c r="AG120" s="239"/>
      <c r="AH120" s="239"/>
    </row>
    <row r="121">
      <c r="A121" s="239"/>
      <c r="B121" s="239"/>
      <c r="C121" s="239"/>
      <c r="D121" s="243"/>
      <c r="E121" s="243"/>
      <c r="F121" s="243"/>
      <c r="G121" s="243"/>
      <c r="H121" s="244"/>
      <c r="I121" s="243"/>
      <c r="J121" s="243"/>
      <c r="K121" s="243"/>
      <c r="L121" s="243"/>
      <c r="M121" s="243"/>
      <c r="N121" s="243"/>
      <c r="O121" s="239"/>
      <c r="P121" s="239"/>
      <c r="Q121" s="239"/>
      <c r="R121" s="245"/>
      <c r="S121" s="239"/>
      <c r="T121" s="239"/>
      <c r="U121" s="239"/>
      <c r="V121" s="239"/>
      <c r="W121" s="239"/>
      <c r="X121" s="239"/>
      <c r="Y121" s="239"/>
      <c r="Z121" s="239"/>
      <c r="AA121" s="239"/>
      <c r="AB121" s="239"/>
      <c r="AC121" s="239"/>
      <c r="AD121" s="239"/>
      <c r="AE121" s="239"/>
      <c r="AF121" s="239"/>
      <c r="AG121" s="239"/>
      <c r="AH121" s="239"/>
    </row>
    <row r="122">
      <c r="A122" s="239"/>
      <c r="B122" s="239"/>
      <c r="C122" s="239"/>
      <c r="D122" s="243"/>
      <c r="E122" s="243"/>
      <c r="F122" s="243"/>
      <c r="G122" s="243"/>
      <c r="H122" s="244"/>
      <c r="I122" s="243"/>
      <c r="J122" s="243"/>
      <c r="K122" s="243"/>
      <c r="L122" s="243"/>
      <c r="M122" s="243"/>
      <c r="N122" s="243"/>
      <c r="O122" s="239"/>
      <c r="P122" s="239"/>
      <c r="Q122" s="239"/>
      <c r="R122" s="245"/>
      <c r="S122" s="239"/>
      <c r="T122" s="239"/>
      <c r="U122" s="239"/>
      <c r="V122" s="239"/>
      <c r="W122" s="239"/>
      <c r="X122" s="239"/>
      <c r="Y122" s="239"/>
      <c r="Z122" s="239"/>
      <c r="AA122" s="239"/>
      <c r="AB122" s="239"/>
      <c r="AC122" s="239"/>
      <c r="AD122" s="239"/>
      <c r="AE122" s="239"/>
      <c r="AF122" s="239"/>
      <c r="AG122" s="239"/>
      <c r="AH122" s="239"/>
    </row>
    <row r="123">
      <c r="A123" s="239"/>
      <c r="B123" s="239"/>
      <c r="C123" s="239"/>
      <c r="D123" s="243"/>
      <c r="E123" s="243"/>
      <c r="F123" s="243"/>
      <c r="G123" s="243"/>
      <c r="H123" s="244"/>
      <c r="I123" s="243"/>
      <c r="J123" s="243"/>
      <c r="K123" s="243"/>
      <c r="L123" s="243"/>
      <c r="M123" s="243"/>
      <c r="N123" s="243"/>
      <c r="O123" s="239"/>
      <c r="P123" s="239"/>
      <c r="Q123" s="239"/>
      <c r="R123" s="245"/>
      <c r="S123" s="239"/>
      <c r="T123" s="239"/>
      <c r="U123" s="239"/>
      <c r="V123" s="239"/>
      <c r="W123" s="239"/>
      <c r="X123" s="239"/>
      <c r="Y123" s="239"/>
      <c r="Z123" s="239"/>
      <c r="AA123" s="239"/>
      <c r="AB123" s="239"/>
      <c r="AC123" s="239"/>
      <c r="AD123" s="239"/>
      <c r="AE123" s="239"/>
      <c r="AF123" s="239"/>
      <c r="AG123" s="239"/>
      <c r="AH123" s="239"/>
    </row>
    <row r="124">
      <c r="A124" s="239"/>
      <c r="B124" s="239"/>
      <c r="C124" s="239"/>
      <c r="D124" s="243"/>
      <c r="E124" s="243"/>
      <c r="F124" s="243"/>
      <c r="G124" s="243"/>
      <c r="H124" s="244"/>
      <c r="I124" s="243"/>
      <c r="J124" s="243"/>
      <c r="K124" s="243"/>
      <c r="L124" s="243"/>
      <c r="M124" s="243"/>
      <c r="N124" s="243"/>
      <c r="O124" s="239"/>
      <c r="P124" s="239"/>
      <c r="Q124" s="239"/>
      <c r="R124" s="245"/>
      <c r="S124" s="239"/>
      <c r="T124" s="239"/>
      <c r="U124" s="239"/>
      <c r="V124" s="239"/>
      <c r="W124" s="239"/>
      <c r="X124" s="239"/>
      <c r="Y124" s="239"/>
      <c r="Z124" s="239"/>
      <c r="AA124" s="239"/>
      <c r="AB124" s="239"/>
      <c r="AC124" s="239"/>
      <c r="AD124" s="239"/>
      <c r="AE124" s="239"/>
      <c r="AF124" s="239"/>
      <c r="AG124" s="239"/>
      <c r="AH124" s="239"/>
    </row>
    <row r="125">
      <c r="A125" s="239"/>
      <c r="B125" s="239"/>
      <c r="C125" s="239"/>
      <c r="D125" s="243"/>
      <c r="E125" s="243"/>
      <c r="F125" s="243"/>
      <c r="G125" s="243"/>
      <c r="H125" s="244"/>
      <c r="I125" s="243"/>
      <c r="J125" s="243"/>
      <c r="K125" s="243"/>
      <c r="L125" s="243"/>
      <c r="M125" s="243"/>
      <c r="N125" s="243"/>
      <c r="O125" s="239"/>
      <c r="P125" s="239"/>
      <c r="Q125" s="239"/>
      <c r="R125" s="245"/>
      <c r="S125" s="239"/>
      <c r="T125" s="239"/>
      <c r="U125" s="239"/>
      <c r="V125" s="239"/>
      <c r="W125" s="239"/>
      <c r="X125" s="239"/>
      <c r="Y125" s="239"/>
      <c r="Z125" s="239"/>
      <c r="AA125" s="239"/>
      <c r="AB125" s="239"/>
      <c r="AC125" s="239"/>
      <c r="AD125" s="239"/>
      <c r="AE125" s="239"/>
      <c r="AF125" s="239"/>
      <c r="AG125" s="239"/>
      <c r="AH125" s="239"/>
    </row>
    <row r="126">
      <c r="A126" s="239"/>
      <c r="B126" s="239"/>
      <c r="C126" s="239"/>
      <c r="D126" s="243"/>
      <c r="E126" s="243"/>
      <c r="F126" s="243"/>
      <c r="G126" s="243"/>
      <c r="H126" s="244"/>
      <c r="I126" s="243"/>
      <c r="J126" s="243"/>
      <c r="K126" s="243"/>
      <c r="L126" s="243"/>
      <c r="M126" s="243"/>
      <c r="N126" s="243"/>
      <c r="O126" s="239"/>
      <c r="P126" s="239"/>
      <c r="Q126" s="239"/>
      <c r="R126" s="245"/>
      <c r="S126" s="239"/>
      <c r="T126" s="239"/>
      <c r="U126" s="239"/>
      <c r="V126" s="239"/>
      <c r="W126" s="239"/>
      <c r="X126" s="239"/>
      <c r="Y126" s="239"/>
      <c r="Z126" s="239"/>
      <c r="AA126" s="239"/>
      <c r="AB126" s="239"/>
      <c r="AC126" s="239"/>
      <c r="AD126" s="239"/>
      <c r="AE126" s="239"/>
      <c r="AF126" s="239"/>
      <c r="AG126" s="239"/>
      <c r="AH126" s="239"/>
    </row>
    <row r="127">
      <c r="A127" s="239"/>
      <c r="B127" s="239"/>
      <c r="C127" s="239"/>
      <c r="D127" s="243"/>
      <c r="E127" s="243"/>
      <c r="F127" s="243"/>
      <c r="G127" s="243"/>
      <c r="H127" s="244"/>
      <c r="I127" s="243"/>
      <c r="J127" s="243"/>
      <c r="K127" s="243"/>
      <c r="L127" s="243"/>
      <c r="M127" s="243"/>
      <c r="N127" s="243"/>
      <c r="O127" s="239"/>
      <c r="P127" s="239"/>
      <c r="Q127" s="239"/>
      <c r="R127" s="245"/>
      <c r="S127" s="239"/>
      <c r="T127" s="239"/>
      <c r="U127" s="239"/>
      <c r="V127" s="239"/>
      <c r="W127" s="239"/>
      <c r="X127" s="239"/>
      <c r="Y127" s="239"/>
      <c r="Z127" s="239"/>
      <c r="AA127" s="239"/>
      <c r="AB127" s="239"/>
      <c r="AC127" s="239"/>
      <c r="AD127" s="239"/>
      <c r="AE127" s="239"/>
      <c r="AF127" s="239"/>
      <c r="AG127" s="239"/>
      <c r="AH127" s="239"/>
    </row>
    <row r="128">
      <c r="A128" s="239"/>
      <c r="B128" s="239"/>
      <c r="C128" s="239"/>
      <c r="D128" s="243"/>
      <c r="E128" s="243"/>
      <c r="F128" s="243"/>
      <c r="G128" s="243"/>
      <c r="H128" s="244"/>
      <c r="I128" s="243"/>
      <c r="J128" s="243"/>
      <c r="K128" s="243"/>
      <c r="L128" s="243"/>
      <c r="M128" s="243"/>
      <c r="N128" s="243"/>
      <c r="O128" s="239"/>
      <c r="P128" s="239"/>
      <c r="Q128" s="239"/>
      <c r="R128" s="245"/>
      <c r="S128" s="239"/>
      <c r="T128" s="239"/>
      <c r="U128" s="239"/>
      <c r="V128" s="239"/>
      <c r="W128" s="239"/>
      <c r="X128" s="239"/>
      <c r="Y128" s="239"/>
      <c r="Z128" s="239"/>
      <c r="AA128" s="239"/>
      <c r="AB128" s="239"/>
      <c r="AC128" s="239"/>
      <c r="AD128" s="239"/>
      <c r="AE128" s="239"/>
      <c r="AF128" s="239"/>
      <c r="AG128" s="239"/>
      <c r="AH128" s="239"/>
    </row>
    <row r="129">
      <c r="A129" s="239"/>
      <c r="B129" s="239"/>
      <c r="C129" s="239"/>
      <c r="D129" s="243"/>
      <c r="E129" s="243"/>
      <c r="F129" s="243"/>
      <c r="G129" s="243"/>
      <c r="H129" s="244"/>
      <c r="I129" s="243"/>
      <c r="J129" s="243"/>
      <c r="K129" s="243"/>
      <c r="L129" s="243"/>
      <c r="M129" s="243"/>
      <c r="N129" s="243"/>
      <c r="O129" s="239"/>
      <c r="P129" s="239"/>
      <c r="Q129" s="239"/>
      <c r="R129" s="245"/>
      <c r="S129" s="239"/>
      <c r="T129" s="239"/>
      <c r="U129" s="239"/>
      <c r="V129" s="239"/>
      <c r="W129" s="239"/>
      <c r="X129" s="239"/>
      <c r="Y129" s="239"/>
      <c r="Z129" s="239"/>
      <c r="AA129" s="239"/>
      <c r="AB129" s="239"/>
      <c r="AC129" s="239"/>
      <c r="AD129" s="239"/>
      <c r="AE129" s="239"/>
      <c r="AF129" s="239"/>
      <c r="AG129" s="239"/>
      <c r="AH129" s="239"/>
    </row>
    <row r="130">
      <c r="A130" s="239"/>
      <c r="B130" s="239"/>
      <c r="C130" s="239"/>
      <c r="D130" s="243"/>
      <c r="E130" s="243"/>
      <c r="F130" s="243"/>
      <c r="G130" s="243"/>
      <c r="H130" s="244"/>
      <c r="I130" s="243"/>
      <c r="J130" s="243"/>
      <c r="K130" s="243"/>
      <c r="L130" s="243"/>
      <c r="M130" s="243"/>
      <c r="N130" s="243"/>
      <c r="O130" s="239"/>
      <c r="P130" s="239"/>
      <c r="Q130" s="239"/>
      <c r="R130" s="245"/>
      <c r="S130" s="239"/>
      <c r="T130" s="239"/>
      <c r="U130" s="239"/>
      <c r="V130" s="239"/>
      <c r="W130" s="239"/>
      <c r="X130" s="239"/>
      <c r="Y130" s="239"/>
      <c r="Z130" s="239"/>
      <c r="AA130" s="239"/>
      <c r="AB130" s="239"/>
      <c r="AC130" s="239"/>
      <c r="AD130" s="239"/>
      <c r="AE130" s="239"/>
      <c r="AF130" s="239"/>
      <c r="AG130" s="239"/>
      <c r="AH130" s="239"/>
    </row>
    <row r="131">
      <c r="A131" s="239"/>
      <c r="B131" s="239"/>
      <c r="C131" s="239"/>
      <c r="D131" s="243"/>
      <c r="E131" s="243"/>
      <c r="F131" s="243"/>
      <c r="G131" s="243"/>
      <c r="H131" s="244"/>
      <c r="I131" s="243"/>
      <c r="J131" s="243"/>
      <c r="K131" s="243"/>
      <c r="L131" s="243"/>
      <c r="M131" s="243"/>
      <c r="N131" s="243"/>
      <c r="O131" s="239"/>
      <c r="P131" s="239"/>
      <c r="Q131" s="239"/>
      <c r="R131" s="245"/>
      <c r="S131" s="239"/>
      <c r="T131" s="239"/>
      <c r="U131" s="239"/>
      <c r="V131" s="239"/>
      <c r="W131" s="239"/>
      <c r="X131" s="239"/>
      <c r="Y131" s="239"/>
      <c r="Z131" s="239"/>
      <c r="AA131" s="239"/>
      <c r="AB131" s="239"/>
      <c r="AC131" s="239"/>
      <c r="AD131" s="239"/>
      <c r="AE131" s="239"/>
      <c r="AF131" s="239"/>
      <c r="AG131" s="239"/>
      <c r="AH131" s="239"/>
    </row>
    <row r="132">
      <c r="A132" s="239"/>
      <c r="B132" s="239"/>
      <c r="C132" s="239"/>
      <c r="D132" s="243"/>
      <c r="E132" s="243"/>
      <c r="F132" s="243"/>
      <c r="G132" s="243"/>
      <c r="H132" s="244"/>
      <c r="I132" s="243"/>
      <c r="J132" s="243"/>
      <c r="K132" s="243"/>
      <c r="L132" s="243"/>
      <c r="M132" s="243"/>
      <c r="N132" s="243"/>
      <c r="O132" s="239"/>
      <c r="P132" s="239"/>
      <c r="Q132" s="239"/>
      <c r="R132" s="245"/>
      <c r="S132" s="239"/>
      <c r="T132" s="239"/>
      <c r="U132" s="239"/>
      <c r="V132" s="239"/>
      <c r="W132" s="239"/>
      <c r="X132" s="239"/>
      <c r="Y132" s="239"/>
      <c r="Z132" s="239"/>
      <c r="AA132" s="239"/>
      <c r="AB132" s="239"/>
      <c r="AC132" s="239"/>
      <c r="AD132" s="239"/>
      <c r="AE132" s="239"/>
      <c r="AF132" s="239"/>
      <c r="AG132" s="239"/>
      <c r="AH132" s="239"/>
    </row>
    <row r="133">
      <c r="A133" s="239"/>
      <c r="B133" s="239"/>
      <c r="C133" s="239"/>
      <c r="D133" s="243"/>
      <c r="E133" s="243"/>
      <c r="F133" s="243"/>
      <c r="G133" s="243"/>
      <c r="H133" s="244"/>
      <c r="I133" s="243"/>
      <c r="J133" s="243"/>
      <c r="K133" s="243"/>
      <c r="L133" s="243"/>
      <c r="M133" s="243"/>
      <c r="N133" s="243"/>
      <c r="O133" s="239"/>
      <c r="P133" s="239"/>
      <c r="Q133" s="239"/>
      <c r="R133" s="245"/>
      <c r="S133" s="239"/>
      <c r="T133" s="239"/>
      <c r="U133" s="239"/>
      <c r="V133" s="239"/>
      <c r="W133" s="239"/>
      <c r="X133" s="239"/>
      <c r="Y133" s="239"/>
      <c r="Z133" s="239"/>
      <c r="AA133" s="239"/>
      <c r="AB133" s="239"/>
      <c r="AC133" s="239"/>
      <c r="AD133" s="239"/>
      <c r="AE133" s="239"/>
      <c r="AF133" s="239"/>
      <c r="AG133" s="239"/>
      <c r="AH133" s="239"/>
    </row>
    <row r="134">
      <c r="A134" s="239"/>
      <c r="B134" s="239"/>
      <c r="C134" s="239"/>
      <c r="D134" s="243"/>
      <c r="E134" s="243"/>
      <c r="F134" s="243"/>
      <c r="G134" s="243"/>
      <c r="H134" s="244"/>
      <c r="I134" s="243"/>
      <c r="J134" s="243"/>
      <c r="K134" s="243"/>
      <c r="L134" s="243"/>
      <c r="M134" s="243"/>
      <c r="N134" s="243"/>
      <c r="O134" s="239"/>
      <c r="P134" s="239"/>
      <c r="Q134" s="239"/>
      <c r="R134" s="245"/>
      <c r="S134" s="239"/>
      <c r="T134" s="239"/>
      <c r="U134" s="239"/>
      <c r="V134" s="239"/>
      <c r="W134" s="239"/>
      <c r="X134" s="239"/>
      <c r="Y134" s="239"/>
      <c r="Z134" s="239"/>
      <c r="AA134" s="239"/>
      <c r="AB134" s="239"/>
      <c r="AC134" s="239"/>
      <c r="AD134" s="239"/>
      <c r="AE134" s="239"/>
      <c r="AF134" s="239"/>
      <c r="AG134" s="239"/>
      <c r="AH134" s="239"/>
    </row>
    <row r="135">
      <c r="A135" s="239"/>
      <c r="B135" s="239"/>
      <c r="C135" s="239"/>
      <c r="D135" s="243"/>
      <c r="E135" s="243"/>
      <c r="F135" s="243"/>
      <c r="G135" s="243"/>
      <c r="H135" s="244"/>
      <c r="I135" s="243"/>
      <c r="J135" s="243"/>
      <c r="K135" s="243"/>
      <c r="L135" s="243"/>
      <c r="M135" s="243"/>
      <c r="N135" s="243"/>
      <c r="O135" s="239"/>
      <c r="P135" s="239"/>
      <c r="Q135" s="239"/>
      <c r="R135" s="245"/>
      <c r="S135" s="239"/>
      <c r="T135" s="239"/>
      <c r="U135" s="239"/>
      <c r="V135" s="239"/>
      <c r="W135" s="239"/>
      <c r="X135" s="239"/>
      <c r="Y135" s="239"/>
      <c r="Z135" s="239"/>
      <c r="AA135" s="239"/>
      <c r="AB135" s="239"/>
      <c r="AC135" s="239"/>
      <c r="AD135" s="239"/>
      <c r="AE135" s="239"/>
      <c r="AF135" s="239"/>
      <c r="AG135" s="239"/>
      <c r="AH135" s="239"/>
    </row>
    <row r="136">
      <c r="A136" s="239"/>
      <c r="B136" s="239"/>
      <c r="C136" s="239"/>
      <c r="D136" s="243"/>
      <c r="E136" s="243"/>
      <c r="F136" s="243"/>
      <c r="G136" s="243"/>
      <c r="H136" s="244"/>
      <c r="I136" s="243"/>
      <c r="J136" s="243"/>
      <c r="K136" s="243"/>
      <c r="L136" s="243"/>
      <c r="M136" s="243"/>
      <c r="N136" s="243"/>
      <c r="O136" s="239"/>
      <c r="P136" s="239"/>
      <c r="Q136" s="239"/>
      <c r="R136" s="245"/>
      <c r="S136" s="239"/>
      <c r="T136" s="239"/>
      <c r="U136" s="239"/>
      <c r="V136" s="239"/>
      <c r="W136" s="239"/>
      <c r="X136" s="239"/>
      <c r="Y136" s="239"/>
      <c r="Z136" s="239"/>
      <c r="AA136" s="239"/>
      <c r="AB136" s="239"/>
      <c r="AC136" s="239"/>
      <c r="AD136" s="239"/>
      <c r="AE136" s="239"/>
      <c r="AF136" s="239"/>
      <c r="AG136" s="239"/>
      <c r="AH136" s="239"/>
    </row>
    <row r="137">
      <c r="A137" s="239"/>
      <c r="B137" s="239"/>
      <c r="C137" s="239"/>
      <c r="D137" s="243"/>
      <c r="E137" s="243"/>
      <c r="F137" s="243"/>
      <c r="G137" s="243"/>
      <c r="H137" s="244"/>
      <c r="I137" s="243"/>
      <c r="J137" s="243"/>
      <c r="K137" s="243"/>
      <c r="L137" s="243"/>
      <c r="M137" s="243"/>
      <c r="N137" s="243"/>
      <c r="O137" s="239"/>
      <c r="P137" s="239"/>
      <c r="Q137" s="239"/>
      <c r="R137" s="245"/>
      <c r="S137" s="239"/>
      <c r="T137" s="239"/>
      <c r="U137" s="239"/>
      <c r="V137" s="239"/>
      <c r="W137" s="239"/>
      <c r="X137" s="239"/>
      <c r="Y137" s="239"/>
      <c r="Z137" s="239"/>
      <c r="AA137" s="239"/>
      <c r="AB137" s="239"/>
      <c r="AC137" s="239"/>
      <c r="AD137" s="239"/>
      <c r="AE137" s="239"/>
      <c r="AF137" s="239"/>
      <c r="AG137" s="239"/>
      <c r="AH137" s="239"/>
    </row>
    <row r="138">
      <c r="A138" s="239"/>
      <c r="B138" s="239"/>
      <c r="C138" s="239"/>
      <c r="D138" s="243"/>
      <c r="E138" s="243"/>
      <c r="F138" s="243"/>
      <c r="G138" s="243"/>
      <c r="H138" s="244"/>
      <c r="I138" s="243"/>
      <c r="J138" s="243"/>
      <c r="K138" s="243"/>
      <c r="L138" s="243"/>
      <c r="M138" s="243"/>
      <c r="N138" s="243"/>
      <c r="O138" s="239"/>
      <c r="P138" s="239"/>
      <c r="Q138" s="239"/>
      <c r="R138" s="245"/>
      <c r="S138" s="239"/>
      <c r="T138" s="239"/>
      <c r="U138" s="239"/>
      <c r="V138" s="239"/>
      <c r="W138" s="239"/>
      <c r="X138" s="239"/>
      <c r="Y138" s="239"/>
      <c r="Z138" s="239"/>
      <c r="AA138" s="239"/>
      <c r="AB138" s="239"/>
      <c r="AC138" s="239"/>
      <c r="AD138" s="239"/>
      <c r="AE138" s="239"/>
      <c r="AF138" s="239"/>
      <c r="AG138" s="239"/>
      <c r="AH138" s="239"/>
    </row>
    <row r="139">
      <c r="A139" s="239"/>
      <c r="B139" s="239"/>
      <c r="C139" s="239"/>
      <c r="D139" s="243"/>
      <c r="E139" s="243"/>
      <c r="F139" s="243"/>
      <c r="G139" s="243"/>
      <c r="H139" s="244"/>
      <c r="I139" s="243"/>
      <c r="J139" s="243"/>
      <c r="K139" s="243"/>
      <c r="L139" s="243"/>
      <c r="M139" s="243"/>
      <c r="N139" s="243"/>
      <c r="O139" s="239"/>
      <c r="P139" s="239"/>
      <c r="Q139" s="239"/>
      <c r="R139" s="245"/>
      <c r="S139" s="239"/>
      <c r="T139" s="239"/>
      <c r="U139" s="239"/>
      <c r="V139" s="239"/>
      <c r="W139" s="239"/>
      <c r="X139" s="239"/>
      <c r="Y139" s="239"/>
      <c r="Z139" s="239"/>
      <c r="AA139" s="239"/>
      <c r="AB139" s="239"/>
      <c r="AC139" s="239"/>
      <c r="AD139" s="239"/>
      <c r="AE139" s="239"/>
      <c r="AF139" s="239"/>
      <c r="AG139" s="239"/>
      <c r="AH139" s="239"/>
    </row>
    <row r="140">
      <c r="A140" s="239"/>
      <c r="B140" s="239"/>
      <c r="C140" s="239"/>
      <c r="D140" s="243"/>
      <c r="E140" s="243"/>
      <c r="F140" s="243"/>
      <c r="G140" s="243"/>
      <c r="H140" s="244"/>
      <c r="I140" s="243"/>
      <c r="J140" s="243"/>
      <c r="K140" s="243"/>
      <c r="L140" s="243"/>
      <c r="M140" s="243"/>
      <c r="N140" s="243"/>
      <c r="O140" s="239"/>
      <c r="P140" s="239"/>
      <c r="Q140" s="239"/>
      <c r="R140" s="245"/>
      <c r="S140" s="239"/>
      <c r="T140" s="239"/>
      <c r="U140" s="239"/>
      <c r="V140" s="239"/>
      <c r="W140" s="239"/>
      <c r="X140" s="239"/>
      <c r="Y140" s="239"/>
      <c r="Z140" s="239"/>
      <c r="AA140" s="239"/>
      <c r="AB140" s="239"/>
      <c r="AC140" s="239"/>
      <c r="AD140" s="239"/>
      <c r="AE140" s="239"/>
      <c r="AF140" s="239"/>
      <c r="AG140" s="239"/>
      <c r="AH140" s="239"/>
    </row>
    <row r="141">
      <c r="A141" s="239"/>
      <c r="B141" s="239"/>
      <c r="C141" s="239"/>
      <c r="D141" s="243"/>
      <c r="E141" s="243"/>
      <c r="F141" s="243"/>
      <c r="G141" s="243"/>
      <c r="H141" s="244"/>
      <c r="I141" s="243"/>
      <c r="J141" s="243"/>
      <c r="K141" s="243"/>
      <c r="L141" s="243"/>
      <c r="M141" s="243"/>
      <c r="N141" s="243"/>
      <c r="O141" s="239"/>
      <c r="P141" s="239"/>
      <c r="Q141" s="239"/>
      <c r="R141" s="245"/>
      <c r="S141" s="239"/>
      <c r="T141" s="239"/>
      <c r="U141" s="239"/>
      <c r="V141" s="239"/>
      <c r="W141" s="239"/>
      <c r="X141" s="239"/>
      <c r="Y141" s="239"/>
      <c r="Z141" s="239"/>
      <c r="AA141" s="239"/>
      <c r="AB141" s="239"/>
      <c r="AC141" s="239"/>
      <c r="AD141" s="239"/>
      <c r="AE141" s="239"/>
      <c r="AF141" s="239"/>
      <c r="AG141" s="239"/>
      <c r="AH141" s="239"/>
    </row>
    <row r="142">
      <c r="A142" s="239"/>
      <c r="B142" s="239"/>
      <c r="C142" s="239"/>
      <c r="D142" s="243"/>
      <c r="E142" s="243"/>
      <c r="F142" s="243"/>
      <c r="G142" s="243"/>
      <c r="H142" s="244"/>
      <c r="I142" s="243"/>
      <c r="J142" s="243"/>
      <c r="K142" s="243"/>
      <c r="L142" s="243"/>
      <c r="M142" s="243"/>
      <c r="N142" s="243"/>
      <c r="O142" s="239"/>
      <c r="P142" s="239"/>
      <c r="Q142" s="239"/>
      <c r="R142" s="245"/>
      <c r="S142" s="239"/>
      <c r="T142" s="239"/>
      <c r="U142" s="239"/>
      <c r="V142" s="239"/>
      <c r="W142" s="239"/>
      <c r="X142" s="239"/>
      <c r="Y142" s="239"/>
      <c r="Z142" s="239"/>
      <c r="AA142" s="239"/>
      <c r="AB142" s="239"/>
      <c r="AC142" s="239"/>
      <c r="AD142" s="239"/>
      <c r="AE142" s="239"/>
      <c r="AF142" s="239"/>
      <c r="AG142" s="239"/>
      <c r="AH142" s="239"/>
    </row>
    <row r="143">
      <c r="A143" s="239"/>
      <c r="B143" s="239"/>
      <c r="C143" s="239"/>
      <c r="D143" s="243"/>
      <c r="E143" s="243"/>
      <c r="F143" s="243"/>
      <c r="G143" s="243"/>
      <c r="H143" s="244"/>
      <c r="I143" s="243"/>
      <c r="J143" s="243"/>
      <c r="K143" s="243"/>
      <c r="L143" s="243"/>
      <c r="M143" s="243"/>
      <c r="N143" s="243"/>
      <c r="O143" s="239"/>
      <c r="P143" s="239"/>
      <c r="Q143" s="239"/>
      <c r="R143" s="245"/>
      <c r="S143" s="239"/>
      <c r="T143" s="239"/>
      <c r="U143" s="239"/>
      <c r="V143" s="239"/>
      <c r="W143" s="239"/>
      <c r="X143" s="239"/>
      <c r="Y143" s="239"/>
      <c r="Z143" s="239"/>
      <c r="AA143" s="239"/>
      <c r="AB143" s="239"/>
      <c r="AC143" s="239"/>
      <c r="AD143" s="239"/>
      <c r="AE143" s="239"/>
      <c r="AF143" s="239"/>
      <c r="AG143" s="239"/>
      <c r="AH143" s="239"/>
    </row>
    <row r="144">
      <c r="A144" s="239"/>
      <c r="B144" s="239"/>
      <c r="C144" s="239"/>
      <c r="D144" s="243"/>
      <c r="E144" s="243"/>
      <c r="F144" s="243"/>
      <c r="G144" s="243"/>
      <c r="H144" s="244"/>
      <c r="I144" s="243"/>
      <c r="J144" s="243"/>
      <c r="K144" s="243"/>
      <c r="L144" s="243"/>
      <c r="M144" s="243"/>
      <c r="N144" s="243"/>
      <c r="O144" s="239"/>
      <c r="P144" s="239"/>
      <c r="Q144" s="239"/>
      <c r="R144" s="245"/>
      <c r="S144" s="239"/>
      <c r="T144" s="239"/>
      <c r="U144" s="239"/>
      <c r="V144" s="239"/>
      <c r="W144" s="239"/>
      <c r="X144" s="239"/>
      <c r="Y144" s="239"/>
      <c r="Z144" s="239"/>
      <c r="AA144" s="239"/>
      <c r="AB144" s="239"/>
      <c r="AC144" s="239"/>
      <c r="AD144" s="239"/>
      <c r="AE144" s="239"/>
      <c r="AF144" s="239"/>
      <c r="AG144" s="239"/>
      <c r="AH144" s="239"/>
    </row>
    <row r="145">
      <c r="A145" s="239"/>
      <c r="B145" s="239"/>
      <c r="C145" s="239"/>
      <c r="D145" s="243"/>
      <c r="E145" s="243"/>
      <c r="F145" s="243"/>
      <c r="G145" s="243"/>
      <c r="H145" s="244"/>
      <c r="I145" s="243"/>
      <c r="J145" s="243"/>
      <c r="K145" s="243"/>
      <c r="L145" s="243"/>
      <c r="M145" s="243"/>
      <c r="N145" s="243"/>
      <c r="O145" s="239"/>
      <c r="P145" s="239"/>
      <c r="Q145" s="239"/>
      <c r="R145" s="245"/>
      <c r="S145" s="239"/>
      <c r="T145" s="239"/>
      <c r="U145" s="239"/>
      <c r="V145" s="239"/>
      <c r="W145" s="239"/>
      <c r="X145" s="239"/>
      <c r="Y145" s="239"/>
      <c r="Z145" s="239"/>
      <c r="AA145" s="239"/>
      <c r="AB145" s="239"/>
      <c r="AC145" s="239"/>
      <c r="AD145" s="239"/>
      <c r="AE145" s="239"/>
      <c r="AF145" s="239"/>
      <c r="AG145" s="239"/>
      <c r="AH145" s="239"/>
    </row>
    <row r="146">
      <c r="A146" s="239"/>
      <c r="B146" s="239"/>
      <c r="C146" s="239"/>
      <c r="D146" s="243"/>
      <c r="E146" s="243"/>
      <c r="F146" s="243"/>
      <c r="G146" s="243"/>
      <c r="H146" s="244"/>
      <c r="I146" s="243"/>
      <c r="J146" s="243"/>
      <c r="K146" s="243"/>
      <c r="L146" s="243"/>
      <c r="M146" s="243"/>
      <c r="N146" s="243"/>
      <c r="O146" s="239"/>
      <c r="P146" s="239"/>
      <c r="Q146" s="239"/>
      <c r="R146" s="245"/>
      <c r="S146" s="239"/>
      <c r="T146" s="239"/>
      <c r="U146" s="239"/>
      <c r="V146" s="239"/>
      <c r="W146" s="239"/>
      <c r="X146" s="239"/>
      <c r="Y146" s="239"/>
      <c r="Z146" s="239"/>
      <c r="AA146" s="239"/>
      <c r="AB146" s="239"/>
      <c r="AC146" s="239"/>
      <c r="AD146" s="239"/>
      <c r="AE146" s="239"/>
      <c r="AF146" s="239"/>
      <c r="AG146" s="239"/>
      <c r="AH146" s="239"/>
    </row>
    <row r="147">
      <c r="A147" s="239"/>
      <c r="B147" s="239"/>
      <c r="C147" s="239"/>
      <c r="D147" s="243"/>
      <c r="E147" s="243"/>
      <c r="F147" s="243"/>
      <c r="G147" s="243"/>
      <c r="H147" s="244"/>
      <c r="I147" s="243"/>
      <c r="J147" s="243"/>
      <c r="K147" s="243"/>
      <c r="L147" s="243"/>
      <c r="M147" s="243"/>
      <c r="N147" s="243"/>
      <c r="O147" s="239"/>
      <c r="P147" s="239"/>
      <c r="Q147" s="239"/>
      <c r="R147" s="245"/>
      <c r="S147" s="239"/>
      <c r="T147" s="239"/>
      <c r="U147" s="239"/>
      <c r="V147" s="239"/>
      <c r="W147" s="239"/>
      <c r="X147" s="239"/>
      <c r="Y147" s="239"/>
      <c r="Z147" s="239"/>
      <c r="AA147" s="239"/>
      <c r="AB147" s="239"/>
      <c r="AC147" s="239"/>
      <c r="AD147" s="239"/>
      <c r="AE147" s="239"/>
      <c r="AF147" s="239"/>
      <c r="AG147" s="239"/>
      <c r="AH147" s="239"/>
    </row>
    <row r="148">
      <c r="A148" s="239"/>
      <c r="B148" s="239"/>
      <c r="C148" s="239"/>
      <c r="D148" s="243"/>
      <c r="E148" s="243"/>
      <c r="F148" s="243"/>
      <c r="G148" s="243"/>
      <c r="H148" s="244"/>
      <c r="I148" s="243"/>
      <c r="J148" s="243"/>
      <c r="K148" s="243"/>
      <c r="L148" s="243"/>
      <c r="M148" s="243"/>
      <c r="N148" s="243"/>
      <c r="O148" s="239"/>
      <c r="P148" s="239"/>
      <c r="Q148" s="239"/>
      <c r="R148" s="245"/>
      <c r="S148" s="239"/>
      <c r="T148" s="239"/>
      <c r="U148" s="239"/>
      <c r="V148" s="239"/>
      <c r="W148" s="239"/>
      <c r="X148" s="239"/>
      <c r="Y148" s="239"/>
      <c r="Z148" s="239"/>
      <c r="AA148" s="239"/>
      <c r="AB148" s="239"/>
      <c r="AC148" s="239"/>
      <c r="AD148" s="239"/>
      <c r="AE148" s="239"/>
      <c r="AF148" s="239"/>
      <c r="AG148" s="239"/>
      <c r="AH148" s="239"/>
    </row>
    <row r="149">
      <c r="A149" s="239"/>
      <c r="B149" s="239"/>
      <c r="C149" s="239"/>
      <c r="D149" s="243"/>
      <c r="E149" s="243"/>
      <c r="F149" s="243"/>
      <c r="G149" s="243"/>
      <c r="H149" s="244"/>
      <c r="I149" s="243"/>
      <c r="J149" s="243"/>
      <c r="K149" s="243"/>
      <c r="L149" s="243"/>
      <c r="M149" s="243"/>
      <c r="N149" s="243"/>
      <c r="O149" s="239"/>
      <c r="P149" s="239"/>
      <c r="Q149" s="239"/>
      <c r="R149" s="245"/>
      <c r="S149" s="239"/>
      <c r="T149" s="239"/>
      <c r="U149" s="239"/>
      <c r="V149" s="239"/>
      <c r="W149" s="239"/>
      <c r="X149" s="239"/>
      <c r="Y149" s="239"/>
      <c r="Z149" s="239"/>
      <c r="AA149" s="239"/>
      <c r="AB149" s="239"/>
      <c r="AC149" s="239"/>
      <c r="AD149" s="239"/>
      <c r="AE149" s="239"/>
      <c r="AF149" s="239"/>
      <c r="AG149" s="239"/>
      <c r="AH149" s="239"/>
    </row>
    <row r="150">
      <c r="A150" s="239"/>
      <c r="B150" s="239"/>
      <c r="C150" s="239"/>
      <c r="D150" s="243"/>
      <c r="E150" s="243"/>
      <c r="F150" s="243"/>
      <c r="G150" s="243"/>
      <c r="H150" s="244"/>
      <c r="I150" s="243"/>
      <c r="J150" s="243"/>
      <c r="K150" s="243"/>
      <c r="L150" s="243"/>
      <c r="M150" s="243"/>
      <c r="N150" s="243"/>
      <c r="O150" s="239"/>
      <c r="P150" s="239"/>
      <c r="Q150" s="239"/>
      <c r="R150" s="245"/>
      <c r="S150" s="239"/>
      <c r="T150" s="239"/>
      <c r="U150" s="239"/>
      <c r="V150" s="239"/>
      <c r="W150" s="239"/>
      <c r="X150" s="239"/>
      <c r="Y150" s="239"/>
      <c r="Z150" s="239"/>
      <c r="AA150" s="239"/>
      <c r="AB150" s="239"/>
      <c r="AC150" s="239"/>
      <c r="AD150" s="239"/>
      <c r="AE150" s="239"/>
      <c r="AF150" s="239"/>
      <c r="AG150" s="239"/>
      <c r="AH150" s="239"/>
    </row>
    <row r="151">
      <c r="A151" s="239"/>
      <c r="B151" s="239"/>
      <c r="C151" s="239"/>
      <c r="D151" s="243"/>
      <c r="E151" s="243"/>
      <c r="F151" s="243"/>
      <c r="G151" s="243"/>
      <c r="H151" s="244"/>
      <c r="I151" s="243"/>
      <c r="J151" s="243"/>
      <c r="K151" s="243"/>
      <c r="L151" s="243"/>
      <c r="M151" s="243"/>
      <c r="N151" s="243"/>
      <c r="O151" s="239"/>
      <c r="P151" s="239"/>
      <c r="Q151" s="239"/>
      <c r="R151" s="245"/>
      <c r="S151" s="239"/>
      <c r="T151" s="239"/>
      <c r="U151" s="239"/>
      <c r="V151" s="239"/>
      <c r="W151" s="239"/>
      <c r="X151" s="239"/>
      <c r="Y151" s="239"/>
      <c r="Z151" s="239"/>
      <c r="AA151" s="239"/>
      <c r="AB151" s="239"/>
      <c r="AC151" s="239"/>
      <c r="AD151" s="239"/>
      <c r="AE151" s="239"/>
      <c r="AF151" s="239"/>
      <c r="AG151" s="239"/>
      <c r="AH151" s="239"/>
    </row>
    <row r="152">
      <c r="A152" s="239"/>
      <c r="B152" s="239"/>
      <c r="C152" s="239"/>
      <c r="D152" s="243"/>
      <c r="E152" s="243"/>
      <c r="F152" s="243"/>
      <c r="G152" s="243"/>
      <c r="H152" s="244"/>
      <c r="I152" s="243"/>
      <c r="J152" s="243"/>
      <c r="K152" s="243"/>
      <c r="L152" s="243"/>
      <c r="M152" s="243"/>
      <c r="N152" s="243"/>
      <c r="O152" s="239"/>
      <c r="P152" s="239"/>
      <c r="Q152" s="239"/>
      <c r="R152" s="245"/>
      <c r="S152" s="239"/>
      <c r="T152" s="239"/>
      <c r="U152" s="239"/>
      <c r="V152" s="239"/>
      <c r="W152" s="239"/>
      <c r="X152" s="239"/>
      <c r="Y152" s="239"/>
      <c r="Z152" s="239"/>
      <c r="AA152" s="239"/>
      <c r="AB152" s="239"/>
      <c r="AC152" s="239"/>
      <c r="AD152" s="239"/>
      <c r="AE152" s="239"/>
      <c r="AF152" s="239"/>
      <c r="AG152" s="239"/>
      <c r="AH152" s="239"/>
    </row>
    <row r="153">
      <c r="A153" s="239"/>
      <c r="B153" s="239"/>
      <c r="C153" s="239"/>
      <c r="D153" s="243"/>
      <c r="E153" s="243"/>
      <c r="F153" s="243"/>
      <c r="G153" s="243"/>
      <c r="H153" s="244"/>
      <c r="I153" s="243"/>
      <c r="J153" s="243"/>
      <c r="K153" s="243"/>
      <c r="L153" s="243"/>
      <c r="M153" s="243"/>
      <c r="N153" s="243"/>
      <c r="O153" s="239"/>
      <c r="P153" s="239"/>
      <c r="Q153" s="239"/>
      <c r="R153" s="245"/>
      <c r="S153" s="239"/>
      <c r="T153" s="239"/>
      <c r="U153" s="239"/>
      <c r="V153" s="239"/>
      <c r="W153" s="239"/>
      <c r="X153" s="239"/>
      <c r="Y153" s="239"/>
      <c r="Z153" s="239"/>
      <c r="AA153" s="239"/>
      <c r="AB153" s="239"/>
      <c r="AC153" s="239"/>
      <c r="AD153" s="239"/>
      <c r="AE153" s="239"/>
      <c r="AF153" s="239"/>
      <c r="AG153" s="239"/>
      <c r="AH153" s="239"/>
    </row>
    <row r="154">
      <c r="A154" s="239"/>
      <c r="B154" s="239"/>
      <c r="C154" s="239"/>
      <c r="D154" s="243"/>
      <c r="E154" s="243"/>
      <c r="F154" s="243"/>
      <c r="G154" s="243"/>
      <c r="H154" s="244"/>
      <c r="I154" s="243"/>
      <c r="J154" s="243"/>
      <c r="K154" s="243"/>
      <c r="L154" s="243"/>
      <c r="M154" s="243"/>
      <c r="N154" s="243"/>
      <c r="O154" s="239"/>
      <c r="P154" s="239"/>
      <c r="Q154" s="239"/>
      <c r="R154" s="245"/>
      <c r="S154" s="239"/>
      <c r="T154" s="239"/>
      <c r="U154" s="239"/>
      <c r="V154" s="239"/>
      <c r="W154" s="239"/>
      <c r="X154" s="239"/>
      <c r="Y154" s="239"/>
      <c r="Z154" s="239"/>
      <c r="AA154" s="239"/>
      <c r="AB154" s="239"/>
      <c r="AC154" s="239"/>
      <c r="AD154" s="239"/>
      <c r="AE154" s="239"/>
      <c r="AF154" s="239"/>
      <c r="AG154" s="239"/>
      <c r="AH154" s="239"/>
    </row>
    <row r="155">
      <c r="A155" s="239"/>
      <c r="B155" s="239"/>
      <c r="C155" s="239"/>
      <c r="D155" s="243"/>
      <c r="E155" s="243"/>
      <c r="F155" s="243"/>
      <c r="G155" s="243"/>
      <c r="H155" s="244"/>
      <c r="I155" s="243"/>
      <c r="J155" s="243"/>
      <c r="K155" s="243"/>
      <c r="L155" s="243"/>
      <c r="M155" s="243"/>
      <c r="N155" s="243"/>
      <c r="O155" s="239"/>
      <c r="P155" s="239"/>
      <c r="Q155" s="239"/>
      <c r="R155" s="245"/>
      <c r="S155" s="239"/>
      <c r="T155" s="239"/>
      <c r="U155" s="239"/>
      <c r="V155" s="239"/>
      <c r="W155" s="239"/>
      <c r="X155" s="239"/>
      <c r="Y155" s="239"/>
      <c r="Z155" s="239"/>
      <c r="AA155" s="239"/>
      <c r="AB155" s="239"/>
      <c r="AC155" s="239"/>
      <c r="AD155" s="239"/>
      <c r="AE155" s="239"/>
      <c r="AF155" s="239"/>
      <c r="AG155" s="239"/>
      <c r="AH155" s="239"/>
    </row>
    <row r="156">
      <c r="A156" s="239"/>
      <c r="B156" s="239"/>
      <c r="C156" s="239"/>
      <c r="D156" s="243"/>
      <c r="E156" s="243"/>
      <c r="F156" s="243"/>
      <c r="G156" s="243"/>
      <c r="H156" s="244"/>
      <c r="I156" s="243"/>
      <c r="J156" s="243"/>
      <c r="K156" s="243"/>
      <c r="L156" s="243"/>
      <c r="M156" s="243"/>
      <c r="N156" s="243"/>
      <c r="O156" s="239"/>
      <c r="P156" s="239"/>
      <c r="Q156" s="239"/>
      <c r="R156" s="245"/>
      <c r="S156" s="239"/>
      <c r="T156" s="239"/>
      <c r="U156" s="239"/>
      <c r="V156" s="239"/>
      <c r="W156" s="239"/>
      <c r="X156" s="239"/>
      <c r="Y156" s="239"/>
      <c r="Z156" s="239"/>
      <c r="AA156" s="239"/>
      <c r="AB156" s="239"/>
      <c r="AC156" s="239"/>
      <c r="AD156" s="239"/>
      <c r="AE156" s="239"/>
      <c r="AF156" s="239"/>
      <c r="AG156" s="239"/>
      <c r="AH156" s="239"/>
    </row>
    <row r="157">
      <c r="A157" s="239"/>
      <c r="B157" s="239"/>
      <c r="C157" s="239"/>
      <c r="D157" s="243"/>
      <c r="E157" s="243"/>
      <c r="F157" s="243"/>
      <c r="G157" s="243"/>
      <c r="H157" s="244"/>
      <c r="I157" s="243"/>
      <c r="J157" s="243"/>
      <c r="K157" s="243"/>
      <c r="L157" s="243"/>
      <c r="M157" s="243"/>
      <c r="N157" s="243"/>
      <c r="O157" s="239"/>
      <c r="P157" s="239"/>
      <c r="Q157" s="239"/>
      <c r="R157" s="245"/>
      <c r="S157" s="239"/>
      <c r="T157" s="239"/>
      <c r="U157" s="239"/>
      <c r="V157" s="239"/>
      <c r="W157" s="239"/>
      <c r="X157" s="239"/>
      <c r="Y157" s="239"/>
      <c r="Z157" s="239"/>
      <c r="AA157" s="239"/>
      <c r="AB157" s="239"/>
      <c r="AC157" s="239"/>
      <c r="AD157" s="239"/>
      <c r="AE157" s="239"/>
      <c r="AF157" s="239"/>
      <c r="AG157" s="239"/>
      <c r="AH157" s="239"/>
    </row>
    <row r="158">
      <c r="A158" s="239"/>
      <c r="B158" s="239"/>
      <c r="C158" s="239"/>
      <c r="D158" s="243"/>
      <c r="E158" s="243"/>
      <c r="F158" s="243"/>
      <c r="G158" s="243"/>
      <c r="H158" s="244"/>
      <c r="I158" s="243"/>
      <c r="J158" s="243"/>
      <c r="K158" s="243"/>
      <c r="L158" s="243"/>
      <c r="M158" s="243"/>
      <c r="N158" s="243"/>
      <c r="O158" s="239"/>
      <c r="P158" s="239"/>
      <c r="Q158" s="239"/>
      <c r="R158" s="245"/>
      <c r="S158" s="239"/>
      <c r="T158" s="239"/>
      <c r="U158" s="239"/>
      <c r="V158" s="239"/>
      <c r="W158" s="239"/>
      <c r="X158" s="239"/>
      <c r="Y158" s="239"/>
      <c r="Z158" s="239"/>
      <c r="AA158" s="239"/>
      <c r="AB158" s="239"/>
      <c r="AC158" s="239"/>
      <c r="AD158" s="239"/>
      <c r="AE158" s="239"/>
      <c r="AF158" s="239"/>
      <c r="AG158" s="239"/>
      <c r="AH158" s="239"/>
    </row>
    <row r="159">
      <c r="A159" s="239"/>
      <c r="B159" s="239"/>
      <c r="C159" s="239"/>
      <c r="D159" s="243"/>
      <c r="E159" s="243"/>
      <c r="F159" s="243"/>
      <c r="G159" s="243"/>
      <c r="H159" s="244"/>
      <c r="I159" s="243"/>
      <c r="J159" s="243"/>
      <c r="K159" s="243"/>
      <c r="L159" s="243"/>
      <c r="M159" s="243"/>
      <c r="N159" s="243"/>
      <c r="O159" s="239"/>
      <c r="P159" s="239"/>
      <c r="Q159" s="239"/>
      <c r="R159" s="245"/>
      <c r="S159" s="239"/>
      <c r="T159" s="239"/>
      <c r="U159" s="239"/>
      <c r="V159" s="239"/>
      <c r="W159" s="239"/>
      <c r="X159" s="239"/>
      <c r="Y159" s="239"/>
      <c r="Z159" s="239"/>
      <c r="AA159" s="239"/>
      <c r="AB159" s="239"/>
      <c r="AC159" s="239"/>
      <c r="AD159" s="239"/>
      <c r="AE159" s="239"/>
      <c r="AF159" s="239"/>
      <c r="AG159" s="239"/>
      <c r="AH159" s="239"/>
    </row>
    <row r="160">
      <c r="A160" s="239"/>
      <c r="B160" s="239"/>
      <c r="C160" s="239"/>
      <c r="D160" s="243"/>
      <c r="E160" s="243"/>
      <c r="F160" s="243"/>
      <c r="G160" s="243"/>
      <c r="H160" s="244"/>
      <c r="I160" s="243"/>
      <c r="J160" s="243"/>
      <c r="K160" s="243"/>
      <c r="L160" s="243"/>
      <c r="M160" s="243"/>
      <c r="N160" s="243"/>
      <c r="O160" s="239"/>
      <c r="P160" s="239"/>
      <c r="Q160" s="239"/>
      <c r="R160" s="245"/>
      <c r="S160" s="239"/>
      <c r="T160" s="239"/>
      <c r="U160" s="239"/>
      <c r="V160" s="239"/>
      <c r="W160" s="239"/>
      <c r="X160" s="239"/>
      <c r="Y160" s="239"/>
      <c r="Z160" s="239"/>
      <c r="AA160" s="239"/>
      <c r="AB160" s="239"/>
      <c r="AC160" s="239"/>
      <c r="AD160" s="239"/>
      <c r="AE160" s="239"/>
      <c r="AF160" s="239"/>
      <c r="AG160" s="239"/>
      <c r="AH160" s="239"/>
    </row>
    <row r="161">
      <c r="A161" s="239"/>
      <c r="B161" s="239"/>
      <c r="C161" s="239"/>
      <c r="D161" s="243"/>
      <c r="E161" s="243"/>
      <c r="F161" s="243"/>
      <c r="G161" s="243"/>
      <c r="H161" s="244"/>
      <c r="I161" s="243"/>
      <c r="J161" s="243"/>
      <c r="K161" s="243"/>
      <c r="L161" s="243"/>
      <c r="M161" s="243"/>
      <c r="N161" s="243"/>
      <c r="O161" s="239"/>
      <c r="P161" s="239"/>
      <c r="Q161" s="239"/>
      <c r="R161" s="245"/>
      <c r="S161" s="239"/>
      <c r="T161" s="239"/>
      <c r="U161" s="239"/>
      <c r="V161" s="239"/>
      <c r="W161" s="239"/>
      <c r="X161" s="239"/>
      <c r="Y161" s="239"/>
      <c r="Z161" s="239"/>
      <c r="AA161" s="239"/>
      <c r="AB161" s="239"/>
      <c r="AC161" s="239"/>
      <c r="AD161" s="239"/>
      <c r="AE161" s="239"/>
      <c r="AF161" s="239"/>
      <c r="AG161" s="239"/>
      <c r="AH161" s="239"/>
    </row>
    <row r="162">
      <c r="A162" s="239"/>
      <c r="B162" s="239"/>
      <c r="C162" s="239"/>
      <c r="D162" s="243"/>
      <c r="E162" s="243"/>
      <c r="F162" s="243"/>
      <c r="G162" s="243"/>
      <c r="H162" s="244"/>
      <c r="I162" s="243"/>
      <c r="J162" s="243"/>
      <c r="K162" s="243"/>
      <c r="L162" s="243"/>
      <c r="M162" s="243"/>
      <c r="N162" s="243"/>
      <c r="O162" s="239"/>
      <c r="P162" s="239"/>
      <c r="Q162" s="239"/>
      <c r="R162" s="245"/>
      <c r="S162" s="239"/>
      <c r="T162" s="239"/>
      <c r="U162" s="239"/>
      <c r="V162" s="239"/>
      <c r="W162" s="239"/>
      <c r="X162" s="239"/>
      <c r="Y162" s="239"/>
      <c r="Z162" s="239"/>
      <c r="AA162" s="239"/>
      <c r="AB162" s="239"/>
      <c r="AC162" s="239"/>
      <c r="AD162" s="239"/>
      <c r="AE162" s="239"/>
      <c r="AF162" s="239"/>
      <c r="AG162" s="239"/>
      <c r="AH162" s="239"/>
    </row>
    <row r="163">
      <c r="A163" s="239"/>
      <c r="B163" s="239"/>
      <c r="C163" s="239"/>
      <c r="D163" s="243"/>
      <c r="E163" s="243"/>
      <c r="F163" s="243"/>
      <c r="G163" s="243"/>
      <c r="H163" s="244"/>
      <c r="I163" s="243"/>
      <c r="J163" s="243"/>
      <c r="K163" s="243"/>
      <c r="L163" s="243"/>
      <c r="M163" s="243"/>
      <c r="N163" s="243"/>
      <c r="O163" s="239"/>
      <c r="P163" s="239"/>
      <c r="Q163" s="239"/>
      <c r="R163" s="245"/>
      <c r="S163" s="239"/>
      <c r="T163" s="239"/>
      <c r="U163" s="239"/>
      <c r="V163" s="239"/>
      <c r="W163" s="239"/>
      <c r="X163" s="239"/>
      <c r="Y163" s="239"/>
      <c r="Z163" s="239"/>
      <c r="AA163" s="239"/>
      <c r="AB163" s="239"/>
      <c r="AC163" s="239"/>
      <c r="AD163" s="239"/>
      <c r="AE163" s="239"/>
      <c r="AF163" s="239"/>
      <c r="AG163" s="239"/>
      <c r="AH163" s="239"/>
    </row>
    <row r="164">
      <c r="A164" s="239"/>
      <c r="B164" s="239"/>
      <c r="C164" s="239"/>
      <c r="D164" s="243"/>
      <c r="E164" s="243"/>
      <c r="F164" s="243"/>
      <c r="G164" s="243"/>
      <c r="H164" s="244"/>
      <c r="I164" s="243"/>
      <c r="J164" s="243"/>
      <c r="K164" s="243"/>
      <c r="L164" s="243"/>
      <c r="M164" s="243"/>
      <c r="N164" s="243"/>
      <c r="O164" s="239"/>
      <c r="P164" s="239"/>
      <c r="Q164" s="239"/>
      <c r="R164" s="245"/>
      <c r="S164" s="239"/>
      <c r="T164" s="239"/>
      <c r="U164" s="239"/>
      <c r="V164" s="239"/>
      <c r="W164" s="239"/>
      <c r="X164" s="239"/>
      <c r="Y164" s="239"/>
      <c r="Z164" s="239"/>
      <c r="AA164" s="239"/>
      <c r="AB164" s="239"/>
      <c r="AC164" s="239"/>
      <c r="AD164" s="239"/>
      <c r="AE164" s="239"/>
      <c r="AF164" s="239"/>
      <c r="AG164" s="239"/>
      <c r="AH164" s="239"/>
    </row>
    <row r="165">
      <c r="A165" s="239"/>
      <c r="B165" s="239"/>
      <c r="C165" s="239"/>
      <c r="D165" s="243"/>
      <c r="E165" s="243"/>
      <c r="F165" s="243"/>
      <c r="G165" s="243"/>
      <c r="H165" s="244"/>
      <c r="I165" s="243"/>
      <c r="J165" s="243"/>
      <c r="K165" s="243"/>
      <c r="L165" s="243"/>
      <c r="M165" s="243"/>
      <c r="N165" s="243"/>
      <c r="O165" s="239"/>
      <c r="P165" s="239"/>
      <c r="Q165" s="239"/>
      <c r="R165" s="245"/>
      <c r="S165" s="239"/>
      <c r="T165" s="239"/>
      <c r="U165" s="239"/>
      <c r="V165" s="239"/>
      <c r="W165" s="239"/>
      <c r="X165" s="239"/>
      <c r="Y165" s="239"/>
      <c r="Z165" s="239"/>
      <c r="AA165" s="239"/>
      <c r="AB165" s="239"/>
      <c r="AC165" s="239"/>
      <c r="AD165" s="239"/>
      <c r="AE165" s="239"/>
      <c r="AF165" s="239"/>
      <c r="AG165" s="239"/>
      <c r="AH165" s="239"/>
    </row>
    <row r="166">
      <c r="A166" s="239"/>
      <c r="B166" s="239"/>
      <c r="C166" s="239"/>
      <c r="D166" s="243"/>
      <c r="E166" s="243"/>
      <c r="F166" s="243"/>
      <c r="G166" s="243"/>
      <c r="H166" s="244"/>
      <c r="I166" s="243"/>
      <c r="J166" s="243"/>
      <c r="K166" s="243"/>
      <c r="L166" s="243"/>
      <c r="M166" s="243"/>
      <c r="N166" s="243"/>
      <c r="O166" s="239"/>
      <c r="P166" s="239"/>
      <c r="Q166" s="239"/>
      <c r="R166" s="245"/>
      <c r="S166" s="239"/>
      <c r="T166" s="239"/>
      <c r="U166" s="239"/>
      <c r="V166" s="239"/>
      <c r="W166" s="239"/>
      <c r="X166" s="239"/>
      <c r="Y166" s="239"/>
      <c r="Z166" s="239"/>
      <c r="AA166" s="239"/>
      <c r="AB166" s="239"/>
      <c r="AC166" s="239"/>
      <c r="AD166" s="239"/>
      <c r="AE166" s="239"/>
      <c r="AF166" s="239"/>
      <c r="AG166" s="239"/>
      <c r="AH166" s="239"/>
    </row>
    <row r="167">
      <c r="A167" s="239"/>
      <c r="B167" s="239"/>
      <c r="C167" s="239"/>
      <c r="D167" s="243"/>
      <c r="E167" s="243"/>
      <c r="F167" s="243"/>
      <c r="G167" s="243"/>
      <c r="H167" s="244"/>
      <c r="I167" s="243"/>
      <c r="J167" s="243"/>
      <c r="K167" s="243"/>
      <c r="L167" s="243"/>
      <c r="M167" s="243"/>
      <c r="N167" s="243"/>
      <c r="O167" s="239"/>
      <c r="P167" s="239"/>
      <c r="Q167" s="239"/>
      <c r="R167" s="245"/>
      <c r="S167" s="239"/>
      <c r="T167" s="239"/>
      <c r="U167" s="239"/>
      <c r="V167" s="239"/>
      <c r="W167" s="239"/>
      <c r="X167" s="239"/>
      <c r="Y167" s="239"/>
      <c r="Z167" s="239"/>
      <c r="AA167" s="239"/>
      <c r="AB167" s="239"/>
      <c r="AC167" s="239"/>
      <c r="AD167" s="239"/>
      <c r="AE167" s="239"/>
      <c r="AF167" s="239"/>
      <c r="AG167" s="239"/>
      <c r="AH167" s="239"/>
    </row>
    <row r="168">
      <c r="A168" s="239"/>
      <c r="B168" s="239"/>
      <c r="C168" s="239"/>
      <c r="D168" s="243"/>
      <c r="E168" s="243"/>
      <c r="F168" s="243"/>
      <c r="G168" s="243"/>
      <c r="H168" s="244"/>
      <c r="I168" s="243"/>
      <c r="J168" s="243"/>
      <c r="K168" s="243"/>
      <c r="L168" s="243"/>
      <c r="M168" s="243"/>
      <c r="N168" s="243"/>
      <c r="O168" s="239"/>
      <c r="P168" s="239"/>
      <c r="Q168" s="239"/>
      <c r="R168" s="245"/>
      <c r="S168" s="239"/>
      <c r="T168" s="239"/>
      <c r="U168" s="239"/>
      <c r="V168" s="239"/>
      <c r="W168" s="239"/>
      <c r="X168" s="239"/>
      <c r="Y168" s="239"/>
      <c r="Z168" s="239"/>
      <c r="AA168" s="239"/>
      <c r="AB168" s="239"/>
      <c r="AC168" s="239"/>
      <c r="AD168" s="239"/>
      <c r="AE168" s="239"/>
      <c r="AF168" s="239"/>
      <c r="AG168" s="239"/>
      <c r="AH168" s="239"/>
    </row>
    <row r="169">
      <c r="A169" s="239"/>
      <c r="B169" s="239"/>
      <c r="C169" s="239"/>
      <c r="D169" s="243"/>
      <c r="E169" s="243"/>
      <c r="F169" s="243"/>
      <c r="G169" s="243"/>
      <c r="H169" s="244"/>
      <c r="I169" s="243"/>
      <c r="J169" s="243"/>
      <c r="K169" s="243"/>
      <c r="L169" s="243"/>
      <c r="M169" s="243"/>
      <c r="N169" s="243"/>
      <c r="O169" s="239"/>
      <c r="P169" s="239"/>
      <c r="Q169" s="239"/>
      <c r="R169" s="245"/>
      <c r="S169" s="239"/>
      <c r="T169" s="239"/>
      <c r="U169" s="239"/>
      <c r="V169" s="239"/>
      <c r="W169" s="239"/>
      <c r="X169" s="239"/>
      <c r="Y169" s="239"/>
      <c r="Z169" s="239"/>
      <c r="AA169" s="239"/>
      <c r="AB169" s="239"/>
      <c r="AC169" s="239"/>
      <c r="AD169" s="239"/>
      <c r="AE169" s="239"/>
      <c r="AF169" s="239"/>
      <c r="AG169" s="239"/>
      <c r="AH169" s="239"/>
    </row>
    <row r="170">
      <c r="A170" s="239"/>
      <c r="B170" s="239"/>
      <c r="C170" s="239"/>
      <c r="D170" s="243"/>
      <c r="E170" s="243"/>
      <c r="F170" s="243"/>
      <c r="G170" s="243"/>
      <c r="H170" s="244"/>
      <c r="I170" s="243"/>
      <c r="J170" s="243"/>
      <c r="K170" s="243"/>
      <c r="L170" s="243"/>
      <c r="M170" s="243"/>
      <c r="N170" s="243"/>
      <c r="O170" s="239"/>
      <c r="P170" s="239"/>
      <c r="Q170" s="239"/>
      <c r="R170" s="245"/>
      <c r="S170" s="239"/>
      <c r="T170" s="239"/>
      <c r="U170" s="239"/>
      <c r="V170" s="239"/>
      <c r="W170" s="239"/>
      <c r="X170" s="239"/>
      <c r="Y170" s="239"/>
      <c r="Z170" s="239"/>
      <c r="AA170" s="239"/>
      <c r="AB170" s="239"/>
      <c r="AC170" s="239"/>
      <c r="AD170" s="239"/>
      <c r="AE170" s="239"/>
      <c r="AF170" s="239"/>
      <c r="AG170" s="239"/>
      <c r="AH170" s="239"/>
    </row>
    <row r="171">
      <c r="A171" s="239"/>
      <c r="B171" s="239"/>
      <c r="C171" s="239"/>
      <c r="D171" s="243"/>
      <c r="E171" s="243"/>
      <c r="F171" s="243"/>
      <c r="G171" s="243"/>
      <c r="H171" s="244"/>
      <c r="I171" s="243"/>
      <c r="J171" s="243"/>
      <c r="K171" s="243"/>
      <c r="L171" s="243"/>
      <c r="M171" s="243"/>
      <c r="N171" s="243"/>
      <c r="O171" s="239"/>
      <c r="P171" s="239"/>
      <c r="Q171" s="239"/>
      <c r="R171" s="245"/>
      <c r="S171" s="239"/>
      <c r="T171" s="239"/>
      <c r="U171" s="239"/>
      <c r="V171" s="239"/>
      <c r="W171" s="239"/>
      <c r="X171" s="239"/>
      <c r="Y171" s="239"/>
      <c r="Z171" s="239"/>
      <c r="AA171" s="239"/>
      <c r="AB171" s="239"/>
      <c r="AC171" s="239"/>
      <c r="AD171" s="239"/>
      <c r="AE171" s="239"/>
      <c r="AF171" s="239"/>
      <c r="AG171" s="239"/>
      <c r="AH171" s="239"/>
    </row>
    <row r="172">
      <c r="A172" s="239"/>
      <c r="B172" s="239"/>
      <c r="C172" s="239"/>
      <c r="D172" s="243"/>
      <c r="E172" s="243"/>
      <c r="F172" s="243"/>
      <c r="G172" s="243"/>
      <c r="H172" s="244"/>
      <c r="I172" s="243"/>
      <c r="J172" s="243"/>
      <c r="K172" s="243"/>
      <c r="L172" s="243"/>
      <c r="M172" s="243"/>
      <c r="N172" s="243"/>
      <c r="O172" s="239"/>
      <c r="P172" s="239"/>
      <c r="Q172" s="239"/>
      <c r="R172" s="245"/>
      <c r="S172" s="239"/>
      <c r="T172" s="239"/>
      <c r="U172" s="239"/>
      <c r="V172" s="239"/>
      <c r="W172" s="239"/>
      <c r="X172" s="239"/>
      <c r="Y172" s="239"/>
      <c r="Z172" s="239"/>
      <c r="AA172" s="239"/>
      <c r="AB172" s="239"/>
      <c r="AC172" s="239"/>
      <c r="AD172" s="239"/>
      <c r="AE172" s="239"/>
      <c r="AF172" s="239"/>
      <c r="AG172" s="239"/>
      <c r="AH172" s="239"/>
    </row>
    <row r="173">
      <c r="A173" s="239"/>
      <c r="B173" s="239"/>
      <c r="C173" s="239"/>
      <c r="D173" s="243"/>
      <c r="E173" s="243"/>
      <c r="F173" s="243"/>
      <c r="G173" s="243"/>
      <c r="H173" s="244"/>
      <c r="I173" s="243"/>
      <c r="J173" s="243"/>
      <c r="K173" s="243"/>
      <c r="L173" s="243"/>
      <c r="M173" s="243"/>
      <c r="N173" s="243"/>
      <c r="O173" s="239"/>
      <c r="P173" s="239"/>
      <c r="Q173" s="239"/>
      <c r="R173" s="245"/>
      <c r="S173" s="239"/>
      <c r="T173" s="239"/>
      <c r="U173" s="239"/>
      <c r="V173" s="239"/>
      <c r="W173" s="239"/>
      <c r="X173" s="239"/>
      <c r="Y173" s="239"/>
      <c r="Z173" s="239"/>
      <c r="AA173" s="239"/>
      <c r="AB173" s="239"/>
      <c r="AC173" s="239"/>
      <c r="AD173" s="239"/>
      <c r="AE173" s="239"/>
      <c r="AF173" s="239"/>
      <c r="AG173" s="239"/>
      <c r="AH173" s="239"/>
    </row>
    <row r="174">
      <c r="A174" s="239"/>
      <c r="B174" s="239"/>
      <c r="C174" s="239"/>
      <c r="D174" s="243"/>
      <c r="E174" s="243"/>
      <c r="F174" s="243"/>
      <c r="G174" s="243"/>
      <c r="H174" s="244"/>
      <c r="I174" s="243"/>
      <c r="J174" s="243"/>
      <c r="K174" s="243"/>
      <c r="L174" s="243"/>
      <c r="M174" s="243"/>
      <c r="N174" s="243"/>
      <c r="O174" s="239"/>
      <c r="P174" s="239"/>
      <c r="Q174" s="239"/>
      <c r="R174" s="245"/>
      <c r="S174" s="239"/>
      <c r="T174" s="239"/>
      <c r="U174" s="239"/>
      <c r="V174" s="239"/>
      <c r="W174" s="239"/>
      <c r="X174" s="239"/>
      <c r="Y174" s="239"/>
      <c r="Z174" s="239"/>
      <c r="AA174" s="239"/>
      <c r="AB174" s="239"/>
      <c r="AC174" s="239"/>
      <c r="AD174" s="239"/>
      <c r="AE174" s="239"/>
      <c r="AF174" s="239"/>
      <c r="AG174" s="239"/>
      <c r="AH174" s="239"/>
    </row>
    <row r="175">
      <c r="A175" s="239"/>
      <c r="B175" s="239"/>
      <c r="C175" s="239"/>
      <c r="D175" s="243"/>
      <c r="E175" s="243"/>
      <c r="F175" s="243"/>
      <c r="G175" s="243"/>
      <c r="H175" s="244"/>
      <c r="I175" s="243"/>
      <c r="J175" s="243"/>
      <c r="K175" s="243"/>
      <c r="L175" s="243"/>
      <c r="M175" s="243"/>
      <c r="N175" s="243"/>
      <c r="O175" s="239"/>
      <c r="P175" s="239"/>
      <c r="Q175" s="239"/>
      <c r="R175" s="245"/>
      <c r="S175" s="239"/>
      <c r="T175" s="239"/>
      <c r="U175" s="239"/>
      <c r="V175" s="239"/>
      <c r="W175" s="239"/>
      <c r="X175" s="239"/>
      <c r="Y175" s="239"/>
      <c r="Z175" s="239"/>
      <c r="AA175" s="239"/>
      <c r="AB175" s="239"/>
      <c r="AC175" s="239"/>
      <c r="AD175" s="239"/>
      <c r="AE175" s="239"/>
      <c r="AF175" s="239"/>
      <c r="AG175" s="239"/>
      <c r="AH175" s="239"/>
    </row>
    <row r="176">
      <c r="A176" s="239"/>
      <c r="B176" s="239"/>
      <c r="C176" s="239"/>
      <c r="D176" s="243"/>
      <c r="E176" s="243"/>
      <c r="F176" s="243"/>
      <c r="G176" s="243"/>
      <c r="H176" s="244"/>
      <c r="I176" s="243"/>
      <c r="J176" s="243"/>
      <c r="K176" s="243"/>
      <c r="L176" s="243"/>
      <c r="M176" s="243"/>
      <c r="N176" s="243"/>
      <c r="O176" s="239"/>
      <c r="P176" s="239"/>
      <c r="Q176" s="239"/>
      <c r="R176" s="245"/>
      <c r="S176" s="239"/>
      <c r="T176" s="239"/>
      <c r="U176" s="239"/>
      <c r="V176" s="239"/>
      <c r="W176" s="239"/>
      <c r="X176" s="239"/>
      <c r="Y176" s="239"/>
      <c r="Z176" s="239"/>
      <c r="AA176" s="239"/>
      <c r="AB176" s="239"/>
      <c r="AC176" s="239"/>
      <c r="AD176" s="239"/>
      <c r="AE176" s="239"/>
      <c r="AF176" s="239"/>
      <c r="AG176" s="239"/>
      <c r="AH176" s="239"/>
    </row>
    <row r="177">
      <c r="A177" s="239"/>
      <c r="B177" s="239"/>
      <c r="C177" s="239"/>
      <c r="D177" s="243"/>
      <c r="E177" s="243"/>
      <c r="F177" s="243"/>
      <c r="G177" s="243"/>
      <c r="H177" s="244"/>
      <c r="I177" s="243"/>
      <c r="J177" s="243"/>
      <c r="K177" s="243"/>
      <c r="L177" s="243"/>
      <c r="M177" s="243"/>
      <c r="N177" s="243"/>
      <c r="O177" s="239"/>
      <c r="P177" s="239"/>
      <c r="Q177" s="239"/>
      <c r="R177" s="245"/>
      <c r="S177" s="239"/>
      <c r="T177" s="239"/>
      <c r="U177" s="239"/>
      <c r="V177" s="239"/>
      <c r="W177" s="239"/>
      <c r="X177" s="239"/>
      <c r="Y177" s="239"/>
      <c r="Z177" s="239"/>
      <c r="AA177" s="239"/>
      <c r="AB177" s="239"/>
      <c r="AC177" s="239"/>
      <c r="AD177" s="239"/>
      <c r="AE177" s="239"/>
      <c r="AF177" s="239"/>
      <c r="AG177" s="239"/>
      <c r="AH177" s="239"/>
    </row>
    <row r="178">
      <c r="A178" s="239"/>
      <c r="B178" s="239"/>
      <c r="C178" s="239"/>
      <c r="D178" s="243"/>
      <c r="E178" s="243"/>
      <c r="F178" s="243"/>
      <c r="G178" s="243"/>
      <c r="H178" s="244"/>
      <c r="I178" s="243"/>
      <c r="J178" s="243"/>
      <c r="K178" s="243"/>
      <c r="L178" s="243"/>
      <c r="M178" s="243"/>
      <c r="N178" s="243"/>
      <c r="O178" s="239"/>
      <c r="P178" s="239"/>
      <c r="Q178" s="239"/>
      <c r="R178" s="245"/>
      <c r="S178" s="239"/>
      <c r="T178" s="239"/>
      <c r="U178" s="239"/>
      <c r="V178" s="239"/>
      <c r="W178" s="239"/>
      <c r="X178" s="239"/>
      <c r="Y178" s="239"/>
      <c r="Z178" s="239"/>
      <c r="AA178" s="239"/>
      <c r="AB178" s="239"/>
      <c r="AC178" s="239"/>
      <c r="AD178" s="239"/>
      <c r="AE178" s="239"/>
      <c r="AF178" s="239"/>
      <c r="AG178" s="239"/>
      <c r="AH178" s="239"/>
    </row>
    <row r="179">
      <c r="A179" s="239"/>
      <c r="B179" s="239"/>
      <c r="C179" s="239"/>
      <c r="D179" s="243"/>
      <c r="E179" s="243"/>
      <c r="F179" s="243"/>
      <c r="G179" s="243"/>
      <c r="H179" s="244"/>
      <c r="I179" s="243"/>
      <c r="J179" s="243"/>
      <c r="K179" s="243"/>
      <c r="L179" s="243"/>
      <c r="M179" s="243"/>
      <c r="N179" s="243"/>
      <c r="O179" s="239"/>
      <c r="P179" s="239"/>
      <c r="Q179" s="239"/>
      <c r="R179" s="245"/>
      <c r="S179" s="239"/>
      <c r="T179" s="239"/>
      <c r="U179" s="239"/>
      <c r="V179" s="239"/>
      <c r="W179" s="239"/>
      <c r="X179" s="239"/>
      <c r="Y179" s="239"/>
      <c r="Z179" s="239"/>
      <c r="AA179" s="239"/>
      <c r="AB179" s="239"/>
      <c r="AC179" s="239"/>
      <c r="AD179" s="239"/>
      <c r="AE179" s="239"/>
      <c r="AF179" s="239"/>
      <c r="AG179" s="239"/>
      <c r="AH179" s="239"/>
    </row>
    <row r="180">
      <c r="A180" s="239"/>
      <c r="B180" s="239"/>
      <c r="C180" s="239"/>
      <c r="D180" s="243"/>
      <c r="E180" s="243"/>
      <c r="F180" s="243"/>
      <c r="G180" s="243"/>
      <c r="H180" s="244"/>
      <c r="I180" s="243"/>
      <c r="J180" s="243"/>
      <c r="K180" s="243"/>
      <c r="L180" s="243"/>
      <c r="M180" s="243"/>
      <c r="N180" s="243"/>
      <c r="O180" s="239"/>
      <c r="P180" s="239"/>
      <c r="Q180" s="239"/>
      <c r="R180" s="245"/>
      <c r="S180" s="239"/>
      <c r="T180" s="239"/>
      <c r="U180" s="239"/>
      <c r="V180" s="239"/>
      <c r="W180" s="239"/>
      <c r="X180" s="239"/>
      <c r="Y180" s="239"/>
      <c r="Z180" s="239"/>
      <c r="AA180" s="239"/>
      <c r="AB180" s="239"/>
      <c r="AC180" s="239"/>
      <c r="AD180" s="239"/>
      <c r="AE180" s="239"/>
      <c r="AF180" s="239"/>
      <c r="AG180" s="239"/>
      <c r="AH180" s="239"/>
    </row>
    <row r="181">
      <c r="A181" s="239"/>
      <c r="B181" s="239"/>
      <c r="C181" s="239"/>
      <c r="D181" s="243"/>
      <c r="E181" s="243"/>
      <c r="F181" s="243"/>
      <c r="G181" s="243"/>
      <c r="H181" s="244"/>
      <c r="I181" s="243"/>
      <c r="J181" s="243"/>
      <c r="K181" s="243"/>
      <c r="L181" s="243"/>
      <c r="M181" s="243"/>
      <c r="N181" s="243"/>
      <c r="O181" s="239"/>
      <c r="P181" s="239"/>
      <c r="Q181" s="239"/>
      <c r="R181" s="245"/>
      <c r="S181" s="239"/>
      <c r="T181" s="239"/>
      <c r="U181" s="239"/>
      <c r="V181" s="239"/>
      <c r="W181" s="239"/>
      <c r="X181" s="239"/>
      <c r="Y181" s="239"/>
      <c r="Z181" s="239"/>
      <c r="AA181" s="239"/>
      <c r="AB181" s="239"/>
      <c r="AC181" s="239"/>
      <c r="AD181" s="239"/>
      <c r="AE181" s="239"/>
      <c r="AF181" s="239"/>
      <c r="AG181" s="239"/>
      <c r="AH181" s="239"/>
    </row>
    <row r="182">
      <c r="A182" s="239"/>
      <c r="B182" s="239"/>
      <c r="C182" s="239"/>
      <c r="D182" s="243"/>
      <c r="E182" s="243"/>
      <c r="F182" s="243"/>
      <c r="G182" s="243"/>
      <c r="H182" s="244"/>
      <c r="I182" s="243"/>
      <c r="J182" s="243"/>
      <c r="K182" s="243"/>
      <c r="L182" s="243"/>
      <c r="M182" s="243"/>
      <c r="N182" s="243"/>
      <c r="O182" s="239"/>
      <c r="P182" s="239"/>
      <c r="Q182" s="239"/>
      <c r="R182" s="245"/>
      <c r="S182" s="239"/>
      <c r="T182" s="239"/>
      <c r="U182" s="239"/>
      <c r="V182" s="239"/>
      <c r="W182" s="239"/>
      <c r="X182" s="239"/>
      <c r="Y182" s="239"/>
      <c r="Z182" s="239"/>
      <c r="AA182" s="239"/>
      <c r="AB182" s="239"/>
      <c r="AC182" s="239"/>
      <c r="AD182" s="239"/>
      <c r="AE182" s="239"/>
      <c r="AF182" s="239"/>
      <c r="AG182" s="239"/>
      <c r="AH182" s="239"/>
    </row>
    <row r="183">
      <c r="A183" s="239"/>
      <c r="B183" s="239"/>
      <c r="C183" s="239"/>
      <c r="D183" s="243"/>
      <c r="E183" s="243"/>
      <c r="F183" s="243"/>
      <c r="G183" s="243"/>
      <c r="H183" s="244"/>
      <c r="I183" s="243"/>
      <c r="J183" s="243"/>
      <c r="K183" s="243"/>
      <c r="L183" s="243"/>
      <c r="M183" s="243"/>
      <c r="N183" s="243"/>
      <c r="O183" s="239"/>
      <c r="P183" s="239"/>
      <c r="Q183" s="239"/>
      <c r="R183" s="245"/>
      <c r="S183" s="239"/>
      <c r="T183" s="239"/>
      <c r="U183" s="239"/>
      <c r="V183" s="239"/>
      <c r="W183" s="239"/>
      <c r="X183" s="239"/>
      <c r="Y183" s="239"/>
      <c r="Z183" s="239"/>
      <c r="AA183" s="239"/>
      <c r="AB183" s="239"/>
      <c r="AC183" s="239"/>
      <c r="AD183" s="239"/>
      <c r="AE183" s="239"/>
      <c r="AF183" s="239"/>
      <c r="AG183" s="239"/>
      <c r="AH183" s="239"/>
    </row>
    <row r="184">
      <c r="A184" s="239"/>
      <c r="B184" s="239"/>
      <c r="C184" s="239"/>
      <c r="D184" s="243"/>
      <c r="E184" s="243"/>
      <c r="F184" s="243"/>
      <c r="G184" s="243"/>
      <c r="H184" s="244"/>
      <c r="I184" s="243"/>
      <c r="J184" s="243"/>
      <c r="K184" s="243"/>
      <c r="L184" s="243"/>
      <c r="M184" s="243"/>
      <c r="N184" s="243"/>
      <c r="O184" s="239"/>
      <c r="P184" s="239"/>
      <c r="Q184" s="239"/>
      <c r="R184" s="245"/>
      <c r="S184" s="239"/>
      <c r="T184" s="239"/>
      <c r="U184" s="239"/>
      <c r="V184" s="239"/>
      <c r="W184" s="239"/>
      <c r="X184" s="239"/>
      <c r="Y184" s="239"/>
      <c r="Z184" s="239"/>
      <c r="AA184" s="239"/>
      <c r="AB184" s="239"/>
      <c r="AC184" s="239"/>
      <c r="AD184" s="239"/>
      <c r="AE184" s="239"/>
      <c r="AF184" s="239"/>
      <c r="AG184" s="239"/>
      <c r="AH184" s="239"/>
    </row>
    <row r="185">
      <c r="A185" s="239"/>
      <c r="B185" s="239"/>
      <c r="C185" s="239"/>
      <c r="D185" s="243"/>
      <c r="E185" s="243"/>
      <c r="F185" s="243"/>
      <c r="G185" s="243"/>
      <c r="H185" s="244"/>
      <c r="I185" s="243"/>
      <c r="J185" s="243"/>
      <c r="K185" s="243"/>
      <c r="L185" s="243"/>
      <c r="M185" s="243"/>
      <c r="N185" s="243"/>
      <c r="O185" s="239"/>
      <c r="P185" s="239"/>
      <c r="Q185" s="239"/>
      <c r="R185" s="245"/>
      <c r="S185" s="239"/>
      <c r="T185" s="239"/>
      <c r="U185" s="239"/>
      <c r="V185" s="239"/>
      <c r="W185" s="239"/>
      <c r="X185" s="239"/>
      <c r="Y185" s="239"/>
      <c r="Z185" s="239"/>
      <c r="AA185" s="239"/>
      <c r="AB185" s="239"/>
      <c r="AC185" s="239"/>
      <c r="AD185" s="239"/>
      <c r="AE185" s="239"/>
      <c r="AF185" s="239"/>
      <c r="AG185" s="239"/>
      <c r="AH185" s="239"/>
    </row>
    <row r="186">
      <c r="A186" s="239"/>
      <c r="B186" s="239"/>
      <c r="C186" s="239"/>
      <c r="D186" s="243"/>
      <c r="E186" s="243"/>
      <c r="F186" s="243"/>
      <c r="G186" s="243"/>
      <c r="H186" s="244"/>
      <c r="I186" s="243"/>
      <c r="J186" s="243"/>
      <c r="K186" s="243"/>
      <c r="L186" s="243"/>
      <c r="M186" s="243"/>
      <c r="N186" s="243"/>
      <c r="O186" s="239"/>
      <c r="P186" s="239"/>
      <c r="Q186" s="239"/>
      <c r="R186" s="245"/>
      <c r="S186" s="239"/>
      <c r="T186" s="239"/>
      <c r="U186" s="239"/>
      <c r="V186" s="239"/>
      <c r="W186" s="239"/>
      <c r="X186" s="239"/>
      <c r="Y186" s="239"/>
      <c r="Z186" s="239"/>
      <c r="AA186" s="239"/>
      <c r="AB186" s="239"/>
      <c r="AC186" s="239"/>
      <c r="AD186" s="239"/>
      <c r="AE186" s="239"/>
      <c r="AF186" s="239"/>
      <c r="AG186" s="239"/>
      <c r="AH186" s="239"/>
    </row>
    <row r="187">
      <c r="A187" s="239"/>
      <c r="B187" s="239"/>
      <c r="C187" s="239"/>
      <c r="D187" s="243"/>
      <c r="E187" s="243"/>
      <c r="F187" s="243"/>
      <c r="G187" s="243"/>
      <c r="H187" s="244"/>
      <c r="I187" s="243"/>
      <c r="J187" s="243"/>
      <c r="K187" s="243"/>
      <c r="L187" s="243"/>
      <c r="M187" s="243"/>
      <c r="N187" s="243"/>
      <c r="O187" s="239"/>
      <c r="P187" s="239"/>
      <c r="Q187" s="239"/>
      <c r="R187" s="245"/>
      <c r="S187" s="239"/>
      <c r="T187" s="239"/>
      <c r="U187" s="239"/>
      <c r="V187" s="239"/>
      <c r="W187" s="239"/>
      <c r="X187" s="239"/>
      <c r="Y187" s="239"/>
      <c r="Z187" s="239"/>
      <c r="AA187" s="239"/>
      <c r="AB187" s="239"/>
      <c r="AC187" s="239"/>
      <c r="AD187" s="239"/>
      <c r="AE187" s="239"/>
      <c r="AF187" s="239"/>
      <c r="AG187" s="239"/>
      <c r="AH187" s="239"/>
    </row>
    <row r="188">
      <c r="A188" s="239"/>
      <c r="B188" s="239"/>
      <c r="C188" s="239"/>
      <c r="D188" s="243"/>
      <c r="E188" s="243"/>
      <c r="F188" s="243"/>
      <c r="G188" s="243"/>
      <c r="H188" s="244"/>
      <c r="I188" s="243"/>
      <c r="J188" s="243"/>
      <c r="K188" s="243"/>
      <c r="L188" s="243"/>
      <c r="M188" s="243"/>
      <c r="N188" s="243"/>
      <c r="O188" s="239"/>
      <c r="P188" s="239"/>
      <c r="Q188" s="239"/>
      <c r="R188" s="245"/>
      <c r="S188" s="239"/>
      <c r="T188" s="239"/>
      <c r="U188" s="239"/>
      <c r="V188" s="239"/>
      <c r="W188" s="239"/>
      <c r="X188" s="239"/>
      <c r="Y188" s="239"/>
      <c r="Z188" s="239"/>
      <c r="AA188" s="239"/>
      <c r="AB188" s="239"/>
      <c r="AC188" s="239"/>
      <c r="AD188" s="239"/>
      <c r="AE188" s="239"/>
      <c r="AF188" s="239"/>
      <c r="AG188" s="239"/>
      <c r="AH188" s="239"/>
    </row>
    <row r="189">
      <c r="A189" s="239"/>
      <c r="B189" s="239"/>
      <c r="C189" s="239"/>
      <c r="D189" s="243"/>
      <c r="E189" s="243"/>
      <c r="F189" s="243"/>
      <c r="G189" s="243"/>
      <c r="H189" s="244"/>
      <c r="I189" s="243"/>
      <c r="J189" s="243"/>
      <c r="K189" s="243"/>
      <c r="L189" s="243"/>
      <c r="M189" s="243"/>
      <c r="N189" s="243"/>
      <c r="O189" s="239"/>
      <c r="P189" s="239"/>
      <c r="Q189" s="239"/>
      <c r="R189" s="245"/>
      <c r="S189" s="239"/>
      <c r="T189" s="239"/>
      <c r="U189" s="239"/>
      <c r="V189" s="239"/>
      <c r="W189" s="239"/>
      <c r="X189" s="239"/>
      <c r="Y189" s="239"/>
      <c r="Z189" s="239"/>
      <c r="AA189" s="239"/>
      <c r="AB189" s="239"/>
      <c r="AC189" s="239"/>
      <c r="AD189" s="239"/>
      <c r="AE189" s="239"/>
      <c r="AF189" s="239"/>
      <c r="AG189" s="239"/>
      <c r="AH189" s="239"/>
    </row>
    <row r="190">
      <c r="A190" s="239"/>
      <c r="B190" s="239"/>
      <c r="C190" s="239"/>
      <c r="D190" s="243"/>
      <c r="E190" s="243"/>
      <c r="F190" s="243"/>
      <c r="G190" s="243"/>
      <c r="H190" s="244"/>
      <c r="I190" s="243"/>
      <c r="J190" s="243"/>
      <c r="K190" s="243"/>
      <c r="L190" s="243"/>
      <c r="M190" s="243"/>
      <c r="N190" s="243"/>
      <c r="O190" s="239"/>
      <c r="P190" s="239"/>
      <c r="Q190" s="239"/>
      <c r="R190" s="245"/>
      <c r="S190" s="239"/>
      <c r="T190" s="239"/>
      <c r="U190" s="239"/>
      <c r="V190" s="239"/>
      <c r="W190" s="239"/>
      <c r="X190" s="239"/>
      <c r="Y190" s="239"/>
      <c r="Z190" s="239"/>
      <c r="AA190" s="239"/>
      <c r="AB190" s="239"/>
      <c r="AC190" s="239"/>
      <c r="AD190" s="239"/>
      <c r="AE190" s="239"/>
      <c r="AF190" s="239"/>
      <c r="AG190" s="239"/>
      <c r="AH190" s="239"/>
    </row>
    <row r="191">
      <c r="A191" s="239"/>
      <c r="B191" s="239"/>
      <c r="C191" s="239"/>
      <c r="D191" s="243"/>
      <c r="E191" s="243"/>
      <c r="F191" s="243"/>
      <c r="G191" s="243"/>
      <c r="H191" s="244"/>
      <c r="I191" s="243"/>
      <c r="J191" s="243"/>
      <c r="K191" s="243"/>
      <c r="L191" s="243"/>
      <c r="M191" s="243"/>
      <c r="N191" s="243"/>
      <c r="O191" s="239"/>
      <c r="P191" s="239"/>
      <c r="Q191" s="239"/>
      <c r="R191" s="245"/>
      <c r="S191" s="239"/>
      <c r="T191" s="239"/>
      <c r="U191" s="239"/>
      <c r="V191" s="239"/>
      <c r="W191" s="239"/>
      <c r="X191" s="239"/>
      <c r="Y191" s="239"/>
      <c r="Z191" s="239"/>
      <c r="AA191" s="239"/>
      <c r="AB191" s="239"/>
      <c r="AC191" s="239"/>
      <c r="AD191" s="239"/>
      <c r="AE191" s="239"/>
      <c r="AF191" s="239"/>
      <c r="AG191" s="239"/>
      <c r="AH191" s="239"/>
    </row>
    <row r="192">
      <c r="A192" s="239"/>
      <c r="B192" s="239"/>
      <c r="C192" s="239"/>
      <c r="D192" s="243"/>
      <c r="E192" s="243"/>
      <c r="F192" s="243"/>
      <c r="G192" s="243"/>
      <c r="H192" s="244"/>
      <c r="I192" s="243"/>
      <c r="J192" s="243"/>
      <c r="K192" s="243"/>
      <c r="L192" s="243"/>
      <c r="M192" s="243"/>
      <c r="N192" s="243"/>
      <c r="O192" s="239"/>
      <c r="P192" s="239"/>
      <c r="Q192" s="239"/>
      <c r="R192" s="245"/>
      <c r="S192" s="239"/>
      <c r="T192" s="239"/>
      <c r="U192" s="239"/>
      <c r="V192" s="239"/>
      <c r="W192" s="239"/>
      <c r="X192" s="239"/>
      <c r="Y192" s="239"/>
      <c r="Z192" s="239"/>
      <c r="AA192" s="239"/>
      <c r="AB192" s="239"/>
      <c r="AC192" s="239"/>
      <c r="AD192" s="239"/>
      <c r="AE192" s="239"/>
      <c r="AF192" s="239"/>
      <c r="AG192" s="239"/>
      <c r="AH192" s="239"/>
    </row>
    <row r="193">
      <c r="A193" s="239"/>
      <c r="B193" s="239"/>
      <c r="C193" s="239"/>
      <c r="D193" s="243"/>
      <c r="E193" s="243"/>
      <c r="F193" s="243"/>
      <c r="G193" s="243"/>
      <c r="H193" s="244"/>
      <c r="I193" s="243"/>
      <c r="J193" s="243"/>
      <c r="K193" s="243"/>
      <c r="L193" s="243"/>
      <c r="M193" s="243"/>
      <c r="N193" s="243"/>
      <c r="O193" s="239"/>
      <c r="P193" s="239"/>
      <c r="Q193" s="239"/>
      <c r="R193" s="245"/>
      <c r="S193" s="239"/>
      <c r="T193" s="239"/>
      <c r="U193" s="239"/>
      <c r="V193" s="239"/>
      <c r="W193" s="239"/>
      <c r="X193" s="239"/>
      <c r="Y193" s="239"/>
      <c r="Z193" s="239"/>
      <c r="AA193" s="239"/>
      <c r="AB193" s="239"/>
      <c r="AC193" s="239"/>
      <c r="AD193" s="239"/>
      <c r="AE193" s="239"/>
      <c r="AF193" s="239"/>
      <c r="AG193" s="239"/>
      <c r="AH193" s="239"/>
    </row>
    <row r="194">
      <c r="A194" s="239"/>
      <c r="B194" s="239"/>
      <c r="C194" s="239"/>
      <c r="D194" s="243"/>
      <c r="E194" s="243"/>
      <c r="F194" s="243"/>
      <c r="G194" s="243"/>
      <c r="H194" s="244"/>
      <c r="I194" s="243"/>
      <c r="J194" s="243"/>
      <c r="K194" s="243"/>
      <c r="L194" s="243"/>
      <c r="M194" s="243"/>
      <c r="N194" s="243"/>
      <c r="O194" s="239"/>
      <c r="P194" s="239"/>
      <c r="Q194" s="239"/>
      <c r="R194" s="245"/>
      <c r="S194" s="239"/>
      <c r="T194" s="239"/>
      <c r="U194" s="239"/>
      <c r="V194" s="239"/>
      <c r="W194" s="239"/>
      <c r="X194" s="239"/>
      <c r="Y194" s="239"/>
      <c r="Z194" s="239"/>
      <c r="AA194" s="239"/>
      <c r="AB194" s="239"/>
      <c r="AC194" s="239"/>
      <c r="AD194" s="239"/>
      <c r="AE194" s="239"/>
      <c r="AF194" s="239"/>
      <c r="AG194" s="239"/>
      <c r="AH194" s="239"/>
    </row>
    <row r="195">
      <c r="A195" s="239"/>
      <c r="B195" s="239"/>
      <c r="C195" s="239"/>
      <c r="D195" s="243"/>
      <c r="E195" s="243"/>
      <c r="F195" s="243"/>
      <c r="G195" s="243"/>
      <c r="H195" s="244"/>
      <c r="I195" s="243"/>
      <c r="J195" s="243"/>
      <c r="K195" s="243"/>
      <c r="L195" s="243"/>
      <c r="M195" s="243"/>
      <c r="N195" s="243"/>
      <c r="O195" s="239"/>
      <c r="P195" s="239"/>
      <c r="Q195" s="239"/>
      <c r="R195" s="245"/>
      <c r="S195" s="239"/>
      <c r="T195" s="239"/>
      <c r="U195" s="239"/>
      <c r="V195" s="239"/>
      <c r="W195" s="239"/>
      <c r="X195" s="239"/>
      <c r="Y195" s="239"/>
      <c r="Z195" s="239"/>
      <c r="AA195" s="239"/>
      <c r="AB195" s="239"/>
      <c r="AC195" s="239"/>
      <c r="AD195" s="239"/>
      <c r="AE195" s="239"/>
      <c r="AF195" s="239"/>
      <c r="AG195" s="239"/>
      <c r="AH195" s="239"/>
    </row>
    <row r="196">
      <c r="A196" s="239"/>
      <c r="B196" s="239"/>
      <c r="C196" s="239"/>
      <c r="D196" s="243"/>
      <c r="E196" s="243"/>
      <c r="F196" s="243"/>
      <c r="G196" s="243"/>
      <c r="H196" s="244"/>
      <c r="I196" s="243"/>
      <c r="J196" s="243"/>
      <c r="K196" s="243"/>
      <c r="L196" s="243"/>
      <c r="M196" s="243"/>
      <c r="N196" s="243"/>
      <c r="O196" s="239"/>
      <c r="P196" s="239"/>
      <c r="Q196" s="239"/>
      <c r="R196" s="245"/>
      <c r="S196" s="239"/>
      <c r="T196" s="239"/>
      <c r="U196" s="239"/>
      <c r="V196" s="239"/>
      <c r="W196" s="239"/>
      <c r="X196" s="239"/>
      <c r="Y196" s="239"/>
      <c r="Z196" s="239"/>
      <c r="AA196" s="239"/>
      <c r="AB196" s="239"/>
      <c r="AC196" s="239"/>
      <c r="AD196" s="239"/>
      <c r="AE196" s="239"/>
      <c r="AF196" s="239"/>
      <c r="AG196" s="239"/>
      <c r="AH196" s="239"/>
    </row>
    <row r="197">
      <c r="A197" s="239"/>
      <c r="B197" s="239"/>
      <c r="C197" s="239"/>
      <c r="D197" s="243"/>
      <c r="E197" s="243"/>
      <c r="F197" s="243"/>
      <c r="G197" s="243"/>
      <c r="H197" s="244"/>
      <c r="I197" s="243"/>
      <c r="J197" s="243"/>
      <c r="K197" s="243"/>
      <c r="L197" s="243"/>
      <c r="M197" s="243"/>
      <c r="N197" s="243"/>
      <c r="O197" s="239"/>
      <c r="P197" s="239"/>
      <c r="Q197" s="239"/>
      <c r="R197" s="245"/>
      <c r="S197" s="239"/>
      <c r="T197" s="239"/>
      <c r="U197" s="239"/>
      <c r="V197" s="239"/>
      <c r="W197" s="239"/>
      <c r="X197" s="239"/>
      <c r="Y197" s="239"/>
      <c r="Z197" s="239"/>
      <c r="AA197" s="239"/>
      <c r="AB197" s="239"/>
      <c r="AC197" s="239"/>
      <c r="AD197" s="239"/>
      <c r="AE197" s="239"/>
      <c r="AF197" s="239"/>
      <c r="AG197" s="239"/>
      <c r="AH197" s="239"/>
    </row>
    <row r="198">
      <c r="A198" s="239"/>
      <c r="B198" s="239"/>
      <c r="C198" s="239"/>
      <c r="D198" s="243"/>
      <c r="E198" s="243"/>
      <c r="F198" s="243"/>
      <c r="G198" s="243"/>
      <c r="H198" s="244"/>
      <c r="I198" s="243"/>
      <c r="J198" s="243"/>
      <c r="K198" s="243"/>
      <c r="L198" s="243"/>
      <c r="M198" s="243"/>
      <c r="N198" s="243"/>
      <c r="O198" s="239"/>
      <c r="P198" s="239"/>
      <c r="Q198" s="239"/>
      <c r="R198" s="245"/>
      <c r="S198" s="239"/>
      <c r="T198" s="239"/>
      <c r="U198" s="239"/>
      <c r="V198" s="239"/>
      <c r="W198" s="239"/>
      <c r="X198" s="239"/>
      <c r="Y198" s="239"/>
      <c r="Z198" s="239"/>
      <c r="AA198" s="239"/>
      <c r="AB198" s="239"/>
      <c r="AC198" s="239"/>
      <c r="AD198" s="239"/>
      <c r="AE198" s="239"/>
      <c r="AF198" s="239"/>
      <c r="AG198" s="239"/>
      <c r="AH198" s="239"/>
    </row>
    <row r="199">
      <c r="A199" s="239"/>
      <c r="B199" s="239"/>
      <c r="C199" s="239"/>
      <c r="D199" s="243"/>
      <c r="E199" s="243"/>
      <c r="F199" s="243"/>
      <c r="G199" s="243"/>
      <c r="H199" s="244"/>
      <c r="I199" s="243"/>
      <c r="J199" s="243"/>
      <c r="K199" s="243"/>
      <c r="L199" s="243"/>
      <c r="M199" s="243"/>
      <c r="N199" s="243"/>
      <c r="O199" s="239"/>
      <c r="P199" s="239"/>
      <c r="Q199" s="239"/>
      <c r="R199" s="245"/>
      <c r="S199" s="239"/>
      <c r="T199" s="239"/>
      <c r="U199" s="239"/>
      <c r="V199" s="239"/>
      <c r="W199" s="239"/>
      <c r="X199" s="239"/>
      <c r="Y199" s="239"/>
      <c r="Z199" s="239"/>
      <c r="AA199" s="239"/>
      <c r="AB199" s="239"/>
      <c r="AC199" s="239"/>
      <c r="AD199" s="239"/>
      <c r="AE199" s="239"/>
      <c r="AF199" s="239"/>
      <c r="AG199" s="239"/>
      <c r="AH199" s="239"/>
    </row>
    <row r="200">
      <c r="A200" s="239"/>
      <c r="B200" s="239"/>
      <c r="C200" s="239"/>
      <c r="D200" s="243"/>
      <c r="E200" s="243"/>
      <c r="F200" s="243"/>
      <c r="G200" s="243"/>
      <c r="H200" s="244"/>
      <c r="I200" s="243"/>
      <c r="J200" s="243"/>
      <c r="K200" s="243"/>
      <c r="L200" s="243"/>
      <c r="M200" s="243"/>
      <c r="N200" s="243"/>
      <c r="O200" s="239"/>
      <c r="P200" s="239"/>
      <c r="Q200" s="239"/>
      <c r="R200" s="245"/>
      <c r="S200" s="239"/>
      <c r="T200" s="239"/>
      <c r="U200" s="239"/>
      <c r="V200" s="239"/>
      <c r="W200" s="239"/>
      <c r="X200" s="239"/>
      <c r="Y200" s="239"/>
      <c r="Z200" s="239"/>
      <c r="AA200" s="239"/>
      <c r="AB200" s="239"/>
      <c r="AC200" s="239"/>
      <c r="AD200" s="239"/>
      <c r="AE200" s="239"/>
      <c r="AF200" s="239"/>
      <c r="AG200" s="239"/>
      <c r="AH200" s="239"/>
    </row>
    <row r="201">
      <c r="A201" s="239"/>
      <c r="B201" s="239"/>
      <c r="C201" s="239"/>
      <c r="D201" s="243"/>
      <c r="E201" s="243"/>
      <c r="F201" s="243"/>
      <c r="G201" s="243"/>
      <c r="H201" s="244"/>
      <c r="I201" s="243"/>
      <c r="J201" s="243"/>
      <c r="K201" s="243"/>
      <c r="L201" s="243"/>
      <c r="M201" s="243"/>
      <c r="N201" s="243"/>
      <c r="O201" s="239"/>
      <c r="P201" s="239"/>
      <c r="Q201" s="239"/>
      <c r="R201" s="245"/>
      <c r="S201" s="239"/>
      <c r="T201" s="239"/>
      <c r="U201" s="239"/>
      <c r="V201" s="239"/>
      <c r="W201" s="239"/>
      <c r="X201" s="239"/>
      <c r="Y201" s="239"/>
      <c r="Z201" s="239"/>
      <c r="AA201" s="239"/>
      <c r="AB201" s="239"/>
      <c r="AC201" s="239"/>
      <c r="AD201" s="239"/>
      <c r="AE201" s="239"/>
      <c r="AF201" s="239"/>
      <c r="AG201" s="239"/>
      <c r="AH201" s="239"/>
    </row>
    <row r="202">
      <c r="A202" s="239"/>
      <c r="B202" s="239"/>
      <c r="C202" s="239"/>
      <c r="D202" s="243"/>
      <c r="E202" s="243"/>
      <c r="F202" s="243"/>
      <c r="G202" s="243"/>
      <c r="H202" s="244"/>
      <c r="I202" s="243"/>
      <c r="J202" s="243"/>
      <c r="K202" s="243"/>
      <c r="L202" s="243"/>
      <c r="M202" s="243"/>
      <c r="N202" s="243"/>
      <c r="O202" s="239"/>
      <c r="P202" s="239"/>
      <c r="Q202" s="239"/>
      <c r="R202" s="245"/>
      <c r="S202" s="239"/>
      <c r="T202" s="239"/>
      <c r="U202" s="239"/>
      <c r="V202" s="239"/>
      <c r="W202" s="239"/>
      <c r="X202" s="239"/>
      <c r="Y202" s="239"/>
      <c r="Z202" s="239"/>
      <c r="AA202" s="239"/>
      <c r="AB202" s="239"/>
      <c r="AC202" s="239"/>
      <c r="AD202" s="239"/>
      <c r="AE202" s="239"/>
      <c r="AF202" s="239"/>
      <c r="AG202" s="239"/>
      <c r="AH202" s="239"/>
    </row>
    <row r="203">
      <c r="A203" s="239"/>
      <c r="B203" s="239"/>
      <c r="C203" s="239"/>
      <c r="D203" s="243"/>
      <c r="E203" s="243"/>
      <c r="F203" s="243"/>
      <c r="G203" s="243"/>
      <c r="H203" s="244"/>
      <c r="I203" s="243"/>
      <c r="J203" s="243"/>
      <c r="K203" s="243"/>
      <c r="L203" s="243"/>
      <c r="M203" s="243"/>
      <c r="N203" s="243"/>
      <c r="O203" s="239"/>
      <c r="P203" s="239"/>
      <c r="Q203" s="239"/>
      <c r="R203" s="245"/>
      <c r="S203" s="239"/>
      <c r="T203" s="239"/>
      <c r="U203" s="239"/>
      <c r="V203" s="239"/>
      <c r="W203" s="239"/>
      <c r="X203" s="239"/>
      <c r="Y203" s="239"/>
      <c r="Z203" s="239"/>
      <c r="AA203" s="239"/>
      <c r="AB203" s="239"/>
      <c r="AC203" s="239"/>
      <c r="AD203" s="239"/>
      <c r="AE203" s="239"/>
      <c r="AF203" s="239"/>
      <c r="AG203" s="239"/>
      <c r="AH203" s="239"/>
    </row>
    <row r="204">
      <c r="A204" s="239"/>
      <c r="B204" s="239"/>
      <c r="C204" s="239"/>
      <c r="D204" s="243"/>
      <c r="E204" s="243"/>
      <c r="F204" s="243"/>
      <c r="G204" s="243"/>
      <c r="H204" s="244"/>
      <c r="I204" s="243"/>
      <c r="J204" s="243"/>
      <c r="K204" s="243"/>
      <c r="L204" s="243"/>
      <c r="M204" s="243"/>
      <c r="N204" s="243"/>
      <c r="O204" s="239"/>
      <c r="P204" s="239"/>
      <c r="Q204" s="239"/>
      <c r="R204" s="245"/>
      <c r="S204" s="239"/>
      <c r="T204" s="239"/>
      <c r="U204" s="239"/>
      <c r="V204" s="239"/>
      <c r="W204" s="239"/>
      <c r="X204" s="239"/>
      <c r="Y204" s="239"/>
      <c r="Z204" s="239"/>
      <c r="AA204" s="239"/>
      <c r="AB204" s="239"/>
      <c r="AC204" s="239"/>
      <c r="AD204" s="239"/>
      <c r="AE204" s="239"/>
      <c r="AF204" s="239"/>
      <c r="AG204" s="239"/>
      <c r="AH204" s="239"/>
    </row>
    <row r="205">
      <c r="A205" s="239"/>
      <c r="B205" s="239"/>
      <c r="C205" s="239"/>
      <c r="D205" s="243"/>
      <c r="E205" s="243"/>
      <c r="F205" s="243"/>
      <c r="G205" s="243"/>
      <c r="H205" s="244"/>
      <c r="I205" s="243"/>
      <c r="J205" s="243"/>
      <c r="K205" s="243"/>
      <c r="L205" s="243"/>
      <c r="M205" s="243"/>
      <c r="N205" s="243"/>
      <c r="O205" s="239"/>
      <c r="P205" s="239"/>
      <c r="Q205" s="239"/>
      <c r="R205" s="245"/>
      <c r="S205" s="239"/>
      <c r="T205" s="239"/>
      <c r="U205" s="239"/>
      <c r="V205" s="239"/>
      <c r="W205" s="239"/>
      <c r="X205" s="239"/>
      <c r="Y205" s="239"/>
      <c r="Z205" s="239"/>
      <c r="AA205" s="239"/>
      <c r="AB205" s="239"/>
      <c r="AC205" s="239"/>
      <c r="AD205" s="239"/>
      <c r="AE205" s="239"/>
      <c r="AF205" s="239"/>
      <c r="AG205" s="239"/>
      <c r="AH205" s="239"/>
    </row>
    <row r="206">
      <c r="A206" s="239"/>
      <c r="B206" s="239"/>
      <c r="C206" s="239"/>
      <c r="D206" s="243"/>
      <c r="E206" s="243"/>
      <c r="F206" s="243"/>
      <c r="G206" s="243"/>
      <c r="H206" s="244"/>
      <c r="I206" s="243"/>
      <c r="J206" s="243"/>
      <c r="K206" s="243"/>
      <c r="L206" s="243"/>
      <c r="M206" s="243"/>
      <c r="N206" s="243"/>
      <c r="O206" s="239"/>
      <c r="P206" s="239"/>
      <c r="Q206" s="239"/>
      <c r="R206" s="245"/>
      <c r="S206" s="239"/>
      <c r="T206" s="239"/>
      <c r="U206" s="239"/>
      <c r="V206" s="239"/>
      <c r="W206" s="239"/>
      <c r="X206" s="239"/>
      <c r="Y206" s="239"/>
      <c r="Z206" s="239"/>
      <c r="AA206" s="239"/>
      <c r="AB206" s="239"/>
      <c r="AC206" s="239"/>
      <c r="AD206" s="239"/>
      <c r="AE206" s="239"/>
      <c r="AF206" s="239"/>
      <c r="AG206" s="239"/>
      <c r="AH206" s="239"/>
    </row>
    <row r="207">
      <c r="A207" s="239"/>
      <c r="B207" s="239"/>
      <c r="C207" s="239"/>
      <c r="D207" s="243"/>
      <c r="E207" s="243"/>
      <c r="F207" s="243"/>
      <c r="G207" s="243"/>
      <c r="H207" s="244"/>
      <c r="I207" s="243"/>
      <c r="J207" s="243"/>
      <c r="K207" s="243"/>
      <c r="L207" s="243"/>
      <c r="M207" s="243"/>
      <c r="N207" s="243"/>
      <c r="O207" s="239"/>
      <c r="P207" s="239"/>
      <c r="Q207" s="239"/>
      <c r="R207" s="245"/>
      <c r="S207" s="239"/>
      <c r="T207" s="239"/>
      <c r="U207" s="239"/>
      <c r="V207" s="239"/>
      <c r="W207" s="239"/>
      <c r="X207" s="239"/>
      <c r="Y207" s="239"/>
      <c r="Z207" s="239"/>
      <c r="AA207" s="239"/>
      <c r="AB207" s="239"/>
      <c r="AC207" s="239"/>
      <c r="AD207" s="239"/>
      <c r="AE207" s="239"/>
      <c r="AF207" s="239"/>
      <c r="AG207" s="239"/>
      <c r="AH207" s="239"/>
    </row>
    <row r="208">
      <c r="A208" s="239"/>
      <c r="B208" s="239"/>
      <c r="C208" s="239"/>
      <c r="D208" s="243"/>
      <c r="E208" s="243"/>
      <c r="F208" s="243"/>
      <c r="G208" s="243"/>
      <c r="H208" s="244"/>
      <c r="I208" s="243"/>
      <c r="J208" s="243"/>
      <c r="K208" s="243"/>
      <c r="L208" s="243"/>
      <c r="M208" s="243"/>
      <c r="N208" s="243"/>
      <c r="O208" s="239"/>
      <c r="P208" s="239"/>
      <c r="Q208" s="239"/>
      <c r="R208" s="245"/>
      <c r="S208" s="239"/>
      <c r="T208" s="239"/>
      <c r="U208" s="239"/>
      <c r="V208" s="239"/>
      <c r="W208" s="239"/>
      <c r="X208" s="239"/>
      <c r="Y208" s="239"/>
      <c r="Z208" s="239"/>
      <c r="AA208" s="239"/>
      <c r="AB208" s="239"/>
      <c r="AC208" s="239"/>
      <c r="AD208" s="239"/>
      <c r="AE208" s="239"/>
      <c r="AF208" s="239"/>
      <c r="AG208" s="239"/>
      <c r="AH208" s="239"/>
    </row>
    <row r="209">
      <c r="A209" s="239"/>
      <c r="B209" s="239"/>
      <c r="C209" s="239"/>
      <c r="D209" s="243"/>
      <c r="E209" s="243"/>
      <c r="F209" s="243"/>
      <c r="G209" s="243"/>
      <c r="H209" s="244"/>
      <c r="I209" s="243"/>
      <c r="J209" s="243"/>
      <c r="K209" s="243"/>
      <c r="L209" s="243"/>
      <c r="M209" s="243"/>
      <c r="N209" s="243"/>
      <c r="O209" s="239"/>
      <c r="P209" s="239"/>
      <c r="Q209" s="239"/>
      <c r="R209" s="245"/>
      <c r="S209" s="239"/>
      <c r="T209" s="239"/>
      <c r="U209" s="239"/>
      <c r="V209" s="239"/>
      <c r="W209" s="239"/>
      <c r="X209" s="239"/>
      <c r="Y209" s="239"/>
      <c r="Z209" s="239"/>
      <c r="AA209" s="239"/>
      <c r="AB209" s="239"/>
      <c r="AC209" s="239"/>
      <c r="AD209" s="239"/>
      <c r="AE209" s="239"/>
      <c r="AF209" s="239"/>
      <c r="AG209" s="239"/>
      <c r="AH209" s="239"/>
    </row>
    <row r="210">
      <c r="A210" s="239"/>
      <c r="B210" s="239"/>
      <c r="C210" s="239"/>
      <c r="D210" s="243"/>
      <c r="E210" s="243"/>
      <c r="F210" s="243"/>
      <c r="G210" s="243"/>
      <c r="H210" s="244"/>
      <c r="I210" s="243"/>
      <c r="J210" s="243"/>
      <c r="K210" s="243"/>
      <c r="L210" s="243"/>
      <c r="M210" s="243"/>
      <c r="N210" s="243"/>
      <c r="O210" s="239"/>
      <c r="P210" s="239"/>
      <c r="Q210" s="239"/>
      <c r="R210" s="245"/>
      <c r="S210" s="239"/>
      <c r="T210" s="239"/>
      <c r="U210" s="239"/>
      <c r="V210" s="239"/>
      <c r="W210" s="239"/>
      <c r="X210" s="239"/>
      <c r="Y210" s="239"/>
      <c r="Z210" s="239"/>
      <c r="AA210" s="239"/>
      <c r="AB210" s="239"/>
      <c r="AC210" s="239"/>
      <c r="AD210" s="239"/>
      <c r="AE210" s="239"/>
      <c r="AF210" s="239"/>
      <c r="AG210" s="239"/>
      <c r="AH210" s="239"/>
    </row>
    <row r="211">
      <c r="A211" s="239"/>
      <c r="B211" s="239"/>
      <c r="C211" s="239"/>
      <c r="D211" s="243"/>
      <c r="E211" s="243"/>
      <c r="F211" s="243"/>
      <c r="G211" s="243"/>
      <c r="H211" s="244"/>
      <c r="I211" s="243"/>
      <c r="J211" s="243"/>
      <c r="K211" s="243"/>
      <c r="L211" s="243"/>
      <c r="M211" s="243"/>
      <c r="N211" s="243"/>
      <c r="O211" s="239"/>
      <c r="P211" s="239"/>
      <c r="Q211" s="239"/>
      <c r="R211" s="245"/>
      <c r="S211" s="239"/>
      <c r="T211" s="239"/>
      <c r="U211" s="239"/>
      <c r="V211" s="239"/>
      <c r="W211" s="239"/>
      <c r="X211" s="239"/>
      <c r="Y211" s="239"/>
      <c r="Z211" s="239"/>
      <c r="AA211" s="239"/>
      <c r="AB211" s="239"/>
      <c r="AC211" s="239"/>
      <c r="AD211" s="239"/>
      <c r="AE211" s="239"/>
      <c r="AF211" s="239"/>
      <c r="AG211" s="239"/>
      <c r="AH211" s="239"/>
    </row>
    <row r="212">
      <c r="A212" s="239"/>
      <c r="B212" s="239"/>
      <c r="C212" s="239"/>
      <c r="D212" s="243"/>
      <c r="E212" s="243"/>
      <c r="F212" s="243"/>
      <c r="G212" s="243"/>
      <c r="H212" s="244"/>
      <c r="I212" s="243"/>
      <c r="J212" s="243"/>
      <c r="K212" s="243"/>
      <c r="L212" s="243"/>
      <c r="M212" s="243"/>
      <c r="N212" s="243"/>
      <c r="O212" s="239"/>
      <c r="P212" s="239"/>
      <c r="Q212" s="239"/>
      <c r="R212" s="245"/>
      <c r="S212" s="239"/>
      <c r="T212" s="239"/>
      <c r="U212" s="239"/>
      <c r="V212" s="239"/>
      <c r="W212" s="239"/>
      <c r="X212" s="239"/>
      <c r="Y212" s="239"/>
      <c r="Z212" s="239"/>
      <c r="AA212" s="239"/>
      <c r="AB212" s="239"/>
      <c r="AC212" s="239"/>
      <c r="AD212" s="239"/>
      <c r="AE212" s="239"/>
      <c r="AF212" s="239"/>
      <c r="AG212" s="239"/>
      <c r="AH212" s="239"/>
    </row>
    <row r="213">
      <c r="A213" s="239"/>
      <c r="B213" s="239"/>
      <c r="C213" s="239"/>
      <c r="D213" s="243"/>
      <c r="E213" s="243"/>
      <c r="F213" s="243"/>
      <c r="G213" s="243"/>
      <c r="H213" s="244"/>
      <c r="I213" s="243"/>
      <c r="J213" s="243"/>
      <c r="K213" s="243"/>
      <c r="L213" s="243"/>
      <c r="M213" s="243"/>
      <c r="N213" s="243"/>
      <c r="O213" s="239"/>
      <c r="P213" s="239"/>
      <c r="Q213" s="239"/>
      <c r="R213" s="245"/>
      <c r="S213" s="239"/>
      <c r="T213" s="239"/>
      <c r="U213" s="239"/>
      <c r="V213" s="239"/>
      <c r="W213" s="239"/>
      <c r="X213" s="239"/>
      <c r="Y213" s="239"/>
      <c r="Z213" s="239"/>
      <c r="AA213" s="239"/>
      <c r="AB213" s="239"/>
      <c r="AC213" s="239"/>
      <c r="AD213" s="239"/>
      <c r="AE213" s="239"/>
      <c r="AF213" s="239"/>
      <c r="AG213" s="239"/>
      <c r="AH213" s="239"/>
    </row>
    <row r="214">
      <c r="A214" s="239"/>
      <c r="B214" s="239"/>
      <c r="C214" s="239"/>
      <c r="D214" s="243"/>
      <c r="E214" s="243"/>
      <c r="F214" s="243"/>
      <c r="G214" s="243"/>
      <c r="H214" s="244"/>
      <c r="I214" s="243"/>
      <c r="J214" s="243"/>
      <c r="K214" s="243"/>
      <c r="L214" s="243"/>
      <c r="M214" s="243"/>
      <c r="N214" s="243"/>
      <c r="O214" s="239"/>
      <c r="P214" s="239"/>
      <c r="Q214" s="239"/>
      <c r="R214" s="245"/>
      <c r="S214" s="239"/>
      <c r="T214" s="239"/>
      <c r="U214" s="239"/>
      <c r="V214" s="239"/>
      <c r="W214" s="239"/>
      <c r="X214" s="239"/>
      <c r="Y214" s="239"/>
      <c r="Z214" s="239"/>
      <c r="AA214" s="239"/>
      <c r="AB214" s="239"/>
      <c r="AC214" s="239"/>
      <c r="AD214" s="239"/>
      <c r="AE214" s="239"/>
      <c r="AF214" s="239"/>
      <c r="AG214" s="239"/>
      <c r="AH214" s="239"/>
    </row>
    <row r="215">
      <c r="A215" s="239"/>
      <c r="B215" s="239"/>
      <c r="C215" s="239"/>
      <c r="D215" s="243"/>
      <c r="E215" s="243"/>
      <c r="F215" s="243"/>
      <c r="G215" s="243"/>
      <c r="H215" s="244"/>
      <c r="I215" s="243"/>
      <c r="J215" s="243"/>
      <c r="K215" s="243"/>
      <c r="L215" s="243"/>
      <c r="M215" s="243"/>
      <c r="N215" s="243"/>
      <c r="O215" s="239"/>
      <c r="P215" s="239"/>
      <c r="Q215" s="239"/>
      <c r="R215" s="245"/>
      <c r="S215" s="239"/>
      <c r="T215" s="239"/>
      <c r="U215" s="239"/>
      <c r="V215" s="239"/>
      <c r="W215" s="239"/>
      <c r="X215" s="239"/>
      <c r="Y215" s="239"/>
      <c r="Z215" s="239"/>
      <c r="AA215" s="239"/>
      <c r="AB215" s="239"/>
      <c r="AC215" s="239"/>
      <c r="AD215" s="239"/>
      <c r="AE215" s="239"/>
      <c r="AF215" s="239"/>
      <c r="AG215" s="239"/>
      <c r="AH215" s="239"/>
    </row>
    <row r="216">
      <c r="A216" s="239"/>
      <c r="B216" s="239"/>
      <c r="C216" s="239"/>
      <c r="D216" s="243"/>
      <c r="E216" s="243"/>
      <c r="F216" s="243"/>
      <c r="G216" s="243"/>
      <c r="H216" s="244"/>
      <c r="I216" s="243"/>
      <c r="J216" s="243"/>
      <c r="K216" s="243"/>
      <c r="L216" s="243"/>
      <c r="M216" s="243"/>
      <c r="N216" s="243"/>
      <c r="O216" s="239"/>
      <c r="P216" s="239"/>
      <c r="Q216" s="239"/>
      <c r="R216" s="245"/>
      <c r="S216" s="239"/>
      <c r="T216" s="239"/>
      <c r="U216" s="239"/>
      <c r="V216" s="239"/>
      <c r="W216" s="239"/>
      <c r="X216" s="239"/>
      <c r="Y216" s="239"/>
      <c r="Z216" s="239"/>
      <c r="AA216" s="239"/>
      <c r="AB216" s="239"/>
      <c r="AC216" s="239"/>
      <c r="AD216" s="239"/>
      <c r="AE216" s="239"/>
      <c r="AF216" s="239"/>
      <c r="AG216" s="239"/>
      <c r="AH216" s="239"/>
    </row>
    <row r="217">
      <c r="A217" s="239"/>
      <c r="B217" s="239"/>
      <c r="C217" s="239"/>
      <c r="D217" s="243"/>
      <c r="E217" s="243"/>
      <c r="F217" s="243"/>
      <c r="G217" s="243"/>
      <c r="H217" s="244"/>
      <c r="I217" s="243"/>
      <c r="J217" s="243"/>
      <c r="K217" s="243"/>
      <c r="L217" s="243"/>
      <c r="M217" s="243"/>
      <c r="N217" s="243"/>
      <c r="O217" s="239"/>
      <c r="P217" s="239"/>
      <c r="Q217" s="239"/>
      <c r="R217" s="245"/>
      <c r="S217" s="239"/>
      <c r="T217" s="239"/>
      <c r="U217" s="239"/>
      <c r="V217" s="239"/>
      <c r="W217" s="239"/>
      <c r="X217" s="239"/>
      <c r="Y217" s="239"/>
      <c r="Z217" s="239"/>
      <c r="AA217" s="239"/>
      <c r="AB217" s="239"/>
      <c r="AC217" s="239"/>
      <c r="AD217" s="239"/>
      <c r="AE217" s="239"/>
      <c r="AF217" s="239"/>
      <c r="AG217" s="239"/>
      <c r="AH217" s="239"/>
    </row>
    <row r="218">
      <c r="A218" s="239"/>
      <c r="B218" s="239"/>
      <c r="C218" s="239"/>
      <c r="D218" s="243"/>
      <c r="E218" s="243"/>
      <c r="F218" s="243"/>
      <c r="G218" s="243"/>
      <c r="H218" s="244"/>
      <c r="I218" s="243"/>
      <c r="J218" s="243"/>
      <c r="K218" s="243"/>
      <c r="L218" s="243"/>
      <c r="M218" s="243"/>
      <c r="N218" s="243"/>
      <c r="O218" s="239"/>
      <c r="P218" s="239"/>
      <c r="Q218" s="239"/>
      <c r="R218" s="245"/>
      <c r="S218" s="239"/>
      <c r="T218" s="239"/>
      <c r="U218" s="239"/>
      <c r="V218" s="239"/>
      <c r="W218" s="239"/>
      <c r="X218" s="239"/>
      <c r="Y218" s="239"/>
      <c r="Z218" s="239"/>
      <c r="AA218" s="239"/>
      <c r="AB218" s="239"/>
      <c r="AC218" s="239"/>
      <c r="AD218" s="239"/>
      <c r="AE218" s="239"/>
      <c r="AF218" s="239"/>
      <c r="AG218" s="239"/>
      <c r="AH218" s="239"/>
    </row>
    <row r="219">
      <c r="A219" s="239"/>
      <c r="B219" s="239"/>
      <c r="C219" s="239"/>
      <c r="D219" s="243"/>
      <c r="E219" s="243"/>
      <c r="F219" s="243"/>
      <c r="G219" s="243"/>
      <c r="H219" s="244"/>
      <c r="I219" s="243"/>
      <c r="J219" s="243"/>
      <c r="K219" s="243"/>
      <c r="L219" s="243"/>
      <c r="M219" s="243"/>
      <c r="N219" s="243"/>
      <c r="O219" s="239"/>
      <c r="P219" s="239"/>
      <c r="Q219" s="239"/>
      <c r="R219" s="245"/>
      <c r="S219" s="239"/>
      <c r="T219" s="239"/>
      <c r="U219" s="239"/>
      <c r="V219" s="239"/>
      <c r="W219" s="239"/>
      <c r="X219" s="239"/>
      <c r="Y219" s="239"/>
      <c r="Z219" s="239"/>
      <c r="AA219" s="239"/>
      <c r="AB219" s="239"/>
      <c r="AC219" s="239"/>
      <c r="AD219" s="239"/>
      <c r="AE219" s="239"/>
      <c r="AF219" s="239"/>
      <c r="AG219" s="239"/>
      <c r="AH219" s="239"/>
    </row>
    <row r="220">
      <c r="A220" s="239"/>
      <c r="B220" s="239"/>
      <c r="C220" s="239"/>
      <c r="D220" s="243"/>
      <c r="E220" s="243"/>
      <c r="F220" s="243"/>
      <c r="G220" s="243"/>
      <c r="H220" s="244"/>
      <c r="I220" s="243"/>
      <c r="J220" s="243"/>
      <c r="K220" s="243"/>
      <c r="L220" s="243"/>
      <c r="M220" s="243"/>
      <c r="N220" s="243"/>
      <c r="O220" s="239"/>
      <c r="P220" s="239"/>
      <c r="Q220" s="239"/>
      <c r="R220" s="245"/>
      <c r="S220" s="239"/>
      <c r="T220" s="239"/>
      <c r="U220" s="239"/>
      <c r="V220" s="239"/>
      <c r="W220" s="239"/>
      <c r="X220" s="239"/>
      <c r="Y220" s="239"/>
      <c r="Z220" s="239"/>
      <c r="AA220" s="239"/>
      <c r="AB220" s="239"/>
      <c r="AC220" s="239"/>
      <c r="AD220" s="239"/>
      <c r="AE220" s="239"/>
      <c r="AF220" s="239"/>
      <c r="AG220" s="239"/>
      <c r="AH220" s="239"/>
    </row>
    <row r="221">
      <c r="A221" s="239"/>
      <c r="B221" s="239"/>
      <c r="C221" s="239"/>
      <c r="D221" s="243"/>
      <c r="E221" s="243"/>
      <c r="F221" s="243"/>
      <c r="G221" s="243"/>
      <c r="H221" s="244"/>
      <c r="I221" s="243"/>
      <c r="J221" s="243"/>
      <c r="K221" s="243"/>
      <c r="L221" s="243"/>
      <c r="M221" s="243"/>
      <c r="N221" s="243"/>
      <c r="O221" s="239"/>
      <c r="P221" s="239"/>
      <c r="Q221" s="239"/>
      <c r="R221" s="245"/>
      <c r="S221" s="239"/>
      <c r="T221" s="239"/>
      <c r="U221" s="239"/>
      <c r="V221" s="239"/>
      <c r="W221" s="239"/>
      <c r="X221" s="239"/>
      <c r="Y221" s="239"/>
      <c r="Z221" s="239"/>
      <c r="AA221" s="239"/>
      <c r="AB221" s="239"/>
      <c r="AC221" s="239"/>
      <c r="AD221" s="239"/>
      <c r="AE221" s="239"/>
      <c r="AF221" s="239"/>
      <c r="AG221" s="239"/>
      <c r="AH221" s="239"/>
    </row>
    <row r="222">
      <c r="A222" s="239"/>
      <c r="B222" s="239"/>
      <c r="C222" s="239"/>
      <c r="D222" s="243"/>
      <c r="E222" s="243"/>
      <c r="F222" s="243"/>
      <c r="G222" s="243"/>
      <c r="H222" s="244"/>
      <c r="I222" s="243"/>
      <c r="J222" s="243"/>
      <c r="K222" s="243"/>
      <c r="L222" s="243"/>
      <c r="M222" s="243"/>
      <c r="N222" s="243"/>
      <c r="O222" s="239"/>
      <c r="P222" s="239"/>
      <c r="Q222" s="239"/>
      <c r="R222" s="245"/>
      <c r="S222" s="239"/>
      <c r="T222" s="239"/>
      <c r="U222" s="239"/>
      <c r="V222" s="239"/>
      <c r="W222" s="239"/>
      <c r="X222" s="239"/>
      <c r="Y222" s="239"/>
      <c r="Z222" s="239"/>
      <c r="AA222" s="239"/>
      <c r="AB222" s="239"/>
      <c r="AC222" s="239"/>
      <c r="AD222" s="239"/>
      <c r="AE222" s="239"/>
      <c r="AF222" s="239"/>
      <c r="AG222" s="239"/>
      <c r="AH222" s="239"/>
    </row>
    <row r="223">
      <c r="A223" s="239"/>
      <c r="B223" s="239"/>
      <c r="C223" s="239"/>
      <c r="D223" s="243"/>
      <c r="E223" s="243"/>
      <c r="F223" s="243"/>
      <c r="G223" s="243"/>
      <c r="H223" s="244"/>
      <c r="I223" s="243"/>
      <c r="J223" s="243"/>
      <c r="K223" s="243"/>
      <c r="L223" s="243"/>
      <c r="M223" s="243"/>
      <c r="N223" s="243"/>
      <c r="O223" s="239"/>
      <c r="P223" s="239"/>
      <c r="Q223" s="239"/>
      <c r="R223" s="245"/>
      <c r="S223" s="239"/>
      <c r="T223" s="239"/>
      <c r="U223" s="239"/>
      <c r="V223" s="239"/>
      <c r="W223" s="239"/>
      <c r="X223" s="239"/>
      <c r="Y223" s="239"/>
      <c r="Z223" s="239"/>
      <c r="AA223" s="239"/>
      <c r="AB223" s="239"/>
      <c r="AC223" s="239"/>
      <c r="AD223" s="239"/>
      <c r="AE223" s="239"/>
      <c r="AF223" s="239"/>
      <c r="AG223" s="239"/>
      <c r="AH223" s="239"/>
    </row>
    <row r="224">
      <c r="A224" s="239"/>
      <c r="B224" s="239"/>
      <c r="C224" s="239"/>
      <c r="D224" s="243"/>
      <c r="E224" s="243"/>
      <c r="F224" s="243"/>
      <c r="G224" s="243"/>
      <c r="H224" s="244"/>
      <c r="I224" s="243"/>
      <c r="J224" s="243"/>
      <c r="K224" s="243"/>
      <c r="L224" s="243"/>
      <c r="M224" s="243"/>
      <c r="N224" s="243"/>
      <c r="O224" s="239"/>
      <c r="P224" s="239"/>
      <c r="Q224" s="239"/>
      <c r="R224" s="245"/>
      <c r="S224" s="239"/>
      <c r="T224" s="239"/>
      <c r="U224" s="239"/>
      <c r="V224" s="239"/>
      <c r="W224" s="239"/>
      <c r="X224" s="239"/>
      <c r="Y224" s="239"/>
      <c r="Z224" s="239"/>
      <c r="AA224" s="239"/>
      <c r="AB224" s="239"/>
      <c r="AC224" s="239"/>
      <c r="AD224" s="239"/>
      <c r="AE224" s="239"/>
      <c r="AF224" s="239"/>
      <c r="AG224" s="239"/>
      <c r="AH224" s="239"/>
    </row>
    <row r="225">
      <c r="A225" s="239"/>
      <c r="B225" s="239"/>
      <c r="C225" s="239"/>
      <c r="D225" s="243"/>
      <c r="E225" s="243"/>
      <c r="F225" s="243"/>
      <c r="G225" s="243"/>
      <c r="H225" s="244"/>
      <c r="I225" s="243"/>
      <c r="J225" s="243"/>
      <c r="K225" s="243"/>
      <c r="L225" s="243"/>
      <c r="M225" s="243"/>
      <c r="N225" s="243"/>
      <c r="O225" s="239"/>
      <c r="P225" s="239"/>
      <c r="Q225" s="239"/>
      <c r="R225" s="245"/>
      <c r="S225" s="239"/>
      <c r="T225" s="239"/>
      <c r="U225" s="239"/>
      <c r="V225" s="239"/>
      <c r="W225" s="239"/>
      <c r="X225" s="239"/>
      <c r="Y225" s="239"/>
      <c r="Z225" s="239"/>
      <c r="AA225" s="239"/>
      <c r="AB225" s="239"/>
      <c r="AC225" s="239"/>
      <c r="AD225" s="239"/>
      <c r="AE225" s="239"/>
      <c r="AF225" s="239"/>
      <c r="AG225" s="239"/>
      <c r="AH225" s="239"/>
    </row>
    <row r="226">
      <c r="A226" s="239"/>
      <c r="B226" s="239"/>
      <c r="C226" s="239"/>
      <c r="D226" s="243"/>
      <c r="E226" s="243"/>
      <c r="F226" s="243"/>
      <c r="G226" s="243"/>
      <c r="H226" s="244"/>
      <c r="I226" s="243"/>
      <c r="J226" s="243"/>
      <c r="K226" s="243"/>
      <c r="L226" s="243"/>
      <c r="M226" s="243"/>
      <c r="N226" s="243"/>
      <c r="O226" s="239"/>
      <c r="P226" s="239"/>
      <c r="Q226" s="239"/>
      <c r="R226" s="245"/>
      <c r="S226" s="239"/>
      <c r="T226" s="239"/>
      <c r="U226" s="239"/>
      <c r="V226" s="239"/>
      <c r="W226" s="239"/>
      <c r="X226" s="239"/>
      <c r="Y226" s="239"/>
      <c r="Z226" s="239"/>
      <c r="AA226" s="239"/>
      <c r="AB226" s="239"/>
      <c r="AC226" s="239"/>
      <c r="AD226" s="239"/>
      <c r="AE226" s="239"/>
      <c r="AF226" s="239"/>
      <c r="AG226" s="239"/>
      <c r="AH226" s="239"/>
    </row>
    <row r="227">
      <c r="A227" s="239"/>
      <c r="B227" s="239"/>
      <c r="C227" s="239"/>
      <c r="D227" s="243"/>
      <c r="E227" s="243"/>
      <c r="F227" s="243"/>
      <c r="G227" s="243"/>
      <c r="H227" s="244"/>
      <c r="I227" s="243"/>
      <c r="J227" s="243"/>
      <c r="K227" s="243"/>
      <c r="L227" s="243"/>
      <c r="M227" s="243"/>
      <c r="N227" s="243"/>
      <c r="O227" s="239"/>
      <c r="P227" s="239"/>
      <c r="Q227" s="239"/>
      <c r="R227" s="245"/>
      <c r="S227" s="239"/>
      <c r="T227" s="239"/>
      <c r="U227" s="239"/>
      <c r="V227" s="239"/>
      <c r="W227" s="239"/>
      <c r="X227" s="239"/>
      <c r="Y227" s="239"/>
      <c r="Z227" s="239"/>
      <c r="AA227" s="239"/>
      <c r="AB227" s="239"/>
      <c r="AC227" s="239"/>
      <c r="AD227" s="239"/>
      <c r="AE227" s="239"/>
      <c r="AF227" s="239"/>
      <c r="AG227" s="239"/>
      <c r="AH227" s="239"/>
    </row>
    <row r="228">
      <c r="A228" s="239"/>
      <c r="B228" s="239"/>
      <c r="C228" s="239"/>
      <c r="D228" s="243"/>
      <c r="E228" s="243"/>
      <c r="F228" s="243"/>
      <c r="G228" s="243"/>
      <c r="H228" s="244"/>
      <c r="I228" s="243"/>
      <c r="J228" s="243"/>
      <c r="K228" s="243"/>
      <c r="L228" s="243"/>
      <c r="M228" s="243"/>
      <c r="N228" s="243"/>
      <c r="O228" s="239"/>
      <c r="P228" s="239"/>
      <c r="Q228" s="239"/>
      <c r="R228" s="245"/>
      <c r="S228" s="239"/>
      <c r="T228" s="239"/>
      <c r="U228" s="239"/>
      <c r="V228" s="239"/>
      <c r="W228" s="239"/>
      <c r="X228" s="239"/>
      <c r="Y228" s="239"/>
      <c r="Z228" s="239"/>
      <c r="AA228" s="239"/>
      <c r="AB228" s="239"/>
      <c r="AC228" s="239"/>
      <c r="AD228" s="239"/>
      <c r="AE228" s="239"/>
      <c r="AF228" s="239"/>
      <c r="AG228" s="239"/>
      <c r="AH228" s="239"/>
    </row>
    <row r="229">
      <c r="A229" s="239"/>
      <c r="B229" s="239"/>
      <c r="C229" s="239"/>
      <c r="D229" s="243"/>
      <c r="E229" s="243"/>
      <c r="F229" s="243"/>
      <c r="G229" s="243"/>
      <c r="H229" s="244"/>
      <c r="I229" s="243"/>
      <c r="J229" s="243"/>
      <c r="K229" s="243"/>
      <c r="L229" s="243"/>
      <c r="M229" s="243"/>
      <c r="N229" s="243"/>
      <c r="O229" s="239"/>
      <c r="P229" s="239"/>
      <c r="Q229" s="239"/>
      <c r="R229" s="245"/>
      <c r="S229" s="239"/>
      <c r="T229" s="239"/>
      <c r="U229" s="239"/>
      <c r="V229" s="239"/>
      <c r="W229" s="239"/>
      <c r="X229" s="239"/>
      <c r="Y229" s="239"/>
      <c r="Z229" s="239"/>
      <c r="AA229" s="239"/>
      <c r="AB229" s="239"/>
      <c r="AC229" s="239"/>
      <c r="AD229" s="239"/>
      <c r="AE229" s="239"/>
      <c r="AF229" s="239"/>
      <c r="AG229" s="239"/>
      <c r="AH229" s="239"/>
    </row>
    <row r="230">
      <c r="A230" s="239"/>
      <c r="B230" s="239"/>
      <c r="C230" s="239"/>
      <c r="D230" s="243"/>
      <c r="E230" s="243"/>
      <c r="F230" s="243"/>
      <c r="G230" s="243"/>
      <c r="H230" s="244"/>
      <c r="I230" s="243"/>
      <c r="J230" s="243"/>
      <c r="K230" s="243"/>
      <c r="L230" s="243"/>
      <c r="M230" s="243"/>
      <c r="N230" s="243"/>
      <c r="O230" s="239"/>
      <c r="P230" s="239"/>
      <c r="Q230" s="239"/>
      <c r="R230" s="245"/>
      <c r="S230" s="239"/>
      <c r="T230" s="239"/>
      <c r="U230" s="239"/>
      <c r="V230" s="239"/>
      <c r="W230" s="239"/>
      <c r="X230" s="239"/>
      <c r="Y230" s="239"/>
      <c r="Z230" s="239"/>
      <c r="AA230" s="239"/>
      <c r="AB230" s="239"/>
      <c r="AC230" s="239"/>
      <c r="AD230" s="239"/>
      <c r="AE230" s="239"/>
      <c r="AF230" s="239"/>
      <c r="AG230" s="239"/>
      <c r="AH230" s="239"/>
    </row>
    <row r="231">
      <c r="A231" s="239"/>
      <c r="B231" s="239"/>
      <c r="C231" s="239"/>
      <c r="D231" s="243"/>
      <c r="E231" s="243"/>
      <c r="F231" s="243"/>
      <c r="G231" s="243"/>
      <c r="H231" s="244"/>
      <c r="I231" s="243"/>
      <c r="J231" s="243"/>
      <c r="K231" s="243"/>
      <c r="L231" s="243"/>
      <c r="M231" s="243"/>
      <c r="N231" s="243"/>
      <c r="O231" s="239"/>
      <c r="P231" s="239"/>
      <c r="Q231" s="239"/>
      <c r="R231" s="245"/>
      <c r="S231" s="239"/>
      <c r="T231" s="239"/>
      <c r="U231" s="239"/>
      <c r="V231" s="239"/>
      <c r="W231" s="239"/>
      <c r="X231" s="239"/>
      <c r="Y231" s="239"/>
      <c r="Z231" s="239"/>
      <c r="AA231" s="239"/>
      <c r="AB231" s="239"/>
      <c r="AC231" s="239"/>
      <c r="AD231" s="239"/>
      <c r="AE231" s="239"/>
      <c r="AF231" s="239"/>
      <c r="AG231" s="239"/>
      <c r="AH231" s="239"/>
    </row>
    <row r="232">
      <c r="A232" s="239"/>
      <c r="B232" s="239"/>
      <c r="C232" s="239"/>
      <c r="D232" s="243"/>
      <c r="E232" s="243"/>
      <c r="F232" s="243"/>
      <c r="G232" s="243"/>
      <c r="H232" s="244"/>
      <c r="I232" s="243"/>
      <c r="J232" s="243"/>
      <c r="K232" s="243"/>
      <c r="L232" s="243"/>
      <c r="M232" s="243"/>
      <c r="N232" s="243"/>
      <c r="O232" s="239"/>
      <c r="P232" s="239"/>
      <c r="Q232" s="239"/>
      <c r="R232" s="245"/>
      <c r="S232" s="239"/>
      <c r="T232" s="239"/>
      <c r="U232" s="239"/>
      <c r="V232" s="239"/>
      <c r="W232" s="239"/>
      <c r="X232" s="239"/>
      <c r="Y232" s="239"/>
      <c r="Z232" s="239"/>
      <c r="AA232" s="239"/>
      <c r="AB232" s="239"/>
      <c r="AC232" s="239"/>
      <c r="AD232" s="239"/>
      <c r="AE232" s="239"/>
      <c r="AF232" s="239"/>
      <c r="AG232" s="239"/>
      <c r="AH232" s="239"/>
    </row>
    <row r="233">
      <c r="A233" s="239"/>
      <c r="B233" s="239"/>
      <c r="C233" s="239"/>
      <c r="D233" s="243"/>
      <c r="E233" s="243"/>
      <c r="F233" s="243"/>
      <c r="G233" s="243"/>
      <c r="H233" s="244"/>
      <c r="I233" s="243"/>
      <c r="J233" s="243"/>
      <c r="K233" s="243"/>
      <c r="L233" s="243"/>
      <c r="M233" s="243"/>
      <c r="N233" s="243"/>
      <c r="O233" s="239"/>
      <c r="P233" s="239"/>
      <c r="Q233" s="239"/>
      <c r="R233" s="245"/>
      <c r="S233" s="239"/>
      <c r="T233" s="239"/>
      <c r="U233" s="239"/>
      <c r="V233" s="239"/>
      <c r="W233" s="239"/>
      <c r="X233" s="239"/>
      <c r="Y233" s="239"/>
      <c r="Z233" s="239"/>
      <c r="AA233" s="239"/>
      <c r="AB233" s="239"/>
      <c r="AC233" s="239"/>
      <c r="AD233" s="239"/>
      <c r="AE233" s="239"/>
      <c r="AF233" s="239"/>
      <c r="AG233" s="239"/>
      <c r="AH233" s="239"/>
    </row>
    <row r="234">
      <c r="A234" s="239"/>
      <c r="B234" s="239"/>
      <c r="C234" s="239"/>
      <c r="D234" s="243"/>
      <c r="E234" s="243"/>
      <c r="F234" s="243"/>
      <c r="G234" s="243"/>
      <c r="H234" s="244"/>
      <c r="I234" s="243"/>
      <c r="J234" s="243"/>
      <c r="K234" s="243"/>
      <c r="L234" s="243"/>
      <c r="M234" s="243"/>
      <c r="N234" s="243"/>
      <c r="O234" s="239"/>
      <c r="P234" s="239"/>
      <c r="Q234" s="239"/>
      <c r="R234" s="245"/>
      <c r="S234" s="239"/>
      <c r="T234" s="239"/>
      <c r="U234" s="239"/>
      <c r="V234" s="239"/>
      <c r="W234" s="239"/>
      <c r="X234" s="239"/>
      <c r="Y234" s="239"/>
      <c r="Z234" s="239"/>
      <c r="AA234" s="239"/>
      <c r="AB234" s="239"/>
      <c r="AC234" s="239"/>
      <c r="AD234" s="239"/>
      <c r="AE234" s="239"/>
      <c r="AF234" s="239"/>
      <c r="AG234" s="239"/>
      <c r="AH234" s="239"/>
    </row>
    <row r="235">
      <c r="A235" s="239"/>
      <c r="B235" s="239"/>
      <c r="C235" s="239"/>
      <c r="D235" s="243"/>
      <c r="E235" s="243"/>
      <c r="F235" s="243"/>
      <c r="G235" s="243"/>
      <c r="H235" s="244"/>
      <c r="I235" s="243"/>
      <c r="J235" s="243"/>
      <c r="K235" s="243"/>
      <c r="L235" s="243"/>
      <c r="M235" s="243"/>
      <c r="N235" s="243"/>
      <c r="O235" s="239"/>
      <c r="P235" s="239"/>
      <c r="Q235" s="239"/>
      <c r="R235" s="245"/>
      <c r="S235" s="239"/>
      <c r="T235" s="239"/>
      <c r="U235" s="239"/>
      <c r="V235" s="239"/>
      <c r="W235" s="239"/>
      <c r="X235" s="239"/>
      <c r="Y235" s="239"/>
      <c r="Z235" s="239"/>
      <c r="AA235" s="239"/>
      <c r="AB235" s="239"/>
      <c r="AC235" s="239"/>
      <c r="AD235" s="239"/>
      <c r="AE235" s="239"/>
      <c r="AF235" s="239"/>
      <c r="AG235" s="239"/>
      <c r="AH235" s="239"/>
    </row>
    <row r="236">
      <c r="A236" s="239"/>
      <c r="B236" s="239"/>
      <c r="C236" s="239"/>
      <c r="D236" s="243"/>
      <c r="E236" s="243"/>
      <c r="F236" s="243"/>
      <c r="G236" s="243"/>
      <c r="H236" s="244"/>
      <c r="I236" s="243"/>
      <c r="J236" s="243"/>
      <c r="K236" s="243"/>
      <c r="L236" s="243"/>
      <c r="M236" s="243"/>
      <c r="N236" s="243"/>
      <c r="O236" s="239"/>
      <c r="P236" s="239"/>
      <c r="Q236" s="239"/>
      <c r="R236" s="245"/>
      <c r="S236" s="239"/>
      <c r="T236" s="239"/>
      <c r="U236" s="239"/>
      <c r="V236" s="239"/>
      <c r="W236" s="239"/>
      <c r="X236" s="239"/>
      <c r="Y236" s="239"/>
      <c r="Z236" s="239"/>
      <c r="AA236" s="239"/>
      <c r="AB236" s="239"/>
      <c r="AC236" s="239"/>
      <c r="AD236" s="239"/>
      <c r="AE236" s="239"/>
      <c r="AF236" s="239"/>
      <c r="AG236" s="239"/>
      <c r="AH236" s="239"/>
    </row>
    <row r="237">
      <c r="A237" s="239"/>
      <c r="B237" s="239"/>
      <c r="C237" s="239"/>
      <c r="D237" s="243"/>
      <c r="E237" s="243"/>
      <c r="F237" s="243"/>
      <c r="G237" s="243"/>
      <c r="H237" s="244"/>
      <c r="I237" s="243"/>
      <c r="J237" s="243"/>
      <c r="K237" s="243"/>
      <c r="L237" s="243"/>
      <c r="M237" s="243"/>
      <c r="N237" s="243"/>
      <c r="O237" s="239"/>
      <c r="P237" s="239"/>
      <c r="Q237" s="239"/>
      <c r="R237" s="245"/>
      <c r="S237" s="239"/>
      <c r="T237" s="239"/>
      <c r="U237" s="239"/>
      <c r="V237" s="239"/>
      <c r="W237" s="239"/>
      <c r="X237" s="239"/>
      <c r="Y237" s="239"/>
      <c r="Z237" s="239"/>
      <c r="AA237" s="239"/>
      <c r="AB237" s="239"/>
      <c r="AC237" s="239"/>
      <c r="AD237" s="239"/>
      <c r="AE237" s="239"/>
      <c r="AF237" s="239"/>
      <c r="AG237" s="239"/>
      <c r="AH237" s="239"/>
    </row>
    <row r="238">
      <c r="A238" s="239"/>
      <c r="B238" s="239"/>
      <c r="C238" s="239"/>
      <c r="D238" s="243"/>
      <c r="E238" s="243"/>
      <c r="F238" s="243"/>
      <c r="G238" s="243"/>
      <c r="H238" s="244"/>
      <c r="I238" s="243"/>
      <c r="J238" s="243"/>
      <c r="K238" s="243"/>
      <c r="L238" s="243"/>
      <c r="M238" s="243"/>
      <c r="N238" s="243"/>
      <c r="O238" s="239"/>
      <c r="P238" s="239"/>
      <c r="Q238" s="239"/>
      <c r="R238" s="245"/>
      <c r="S238" s="239"/>
      <c r="T238" s="239"/>
      <c r="U238" s="239"/>
      <c r="V238" s="239"/>
      <c r="W238" s="239"/>
      <c r="X238" s="239"/>
      <c r="Y238" s="239"/>
      <c r="Z238" s="239"/>
      <c r="AA238" s="239"/>
      <c r="AB238" s="239"/>
      <c r="AC238" s="239"/>
      <c r="AD238" s="239"/>
      <c r="AE238" s="239"/>
      <c r="AF238" s="239"/>
      <c r="AG238" s="239"/>
      <c r="AH238" s="239"/>
    </row>
    <row r="239">
      <c r="A239" s="239"/>
      <c r="B239" s="239"/>
      <c r="C239" s="239"/>
      <c r="D239" s="243"/>
      <c r="E239" s="243"/>
      <c r="F239" s="243"/>
      <c r="G239" s="243"/>
      <c r="H239" s="244"/>
      <c r="I239" s="243"/>
      <c r="J239" s="243"/>
      <c r="K239" s="243"/>
      <c r="L239" s="243"/>
      <c r="M239" s="243"/>
      <c r="N239" s="243"/>
      <c r="O239" s="239"/>
      <c r="P239" s="239"/>
      <c r="Q239" s="239"/>
      <c r="R239" s="245"/>
      <c r="S239" s="239"/>
      <c r="T239" s="239"/>
      <c r="U239" s="239"/>
      <c r="V239" s="239"/>
      <c r="W239" s="239"/>
      <c r="X239" s="239"/>
      <c r="Y239" s="239"/>
      <c r="Z239" s="239"/>
      <c r="AA239" s="239"/>
      <c r="AB239" s="239"/>
      <c r="AC239" s="239"/>
      <c r="AD239" s="239"/>
      <c r="AE239" s="239"/>
      <c r="AF239" s="239"/>
      <c r="AG239" s="239"/>
      <c r="AH239" s="239"/>
    </row>
    <row r="240">
      <c r="A240" s="239"/>
      <c r="B240" s="239"/>
      <c r="C240" s="239"/>
      <c r="D240" s="243"/>
      <c r="E240" s="243"/>
      <c r="F240" s="243"/>
      <c r="G240" s="243"/>
      <c r="H240" s="244"/>
      <c r="I240" s="243"/>
      <c r="J240" s="243"/>
      <c r="K240" s="243"/>
      <c r="L240" s="243"/>
      <c r="M240" s="243"/>
      <c r="N240" s="243"/>
      <c r="O240" s="239"/>
      <c r="P240" s="239"/>
      <c r="Q240" s="239"/>
      <c r="R240" s="245"/>
      <c r="S240" s="239"/>
      <c r="T240" s="239"/>
      <c r="U240" s="239"/>
      <c r="V240" s="239"/>
      <c r="W240" s="239"/>
      <c r="X240" s="239"/>
      <c r="Y240" s="239"/>
      <c r="Z240" s="239"/>
      <c r="AA240" s="239"/>
      <c r="AB240" s="239"/>
      <c r="AC240" s="239"/>
      <c r="AD240" s="239"/>
      <c r="AE240" s="239"/>
      <c r="AF240" s="239"/>
      <c r="AG240" s="239"/>
      <c r="AH240" s="239"/>
    </row>
    <row r="241">
      <c r="A241" s="239"/>
      <c r="B241" s="239"/>
      <c r="C241" s="239"/>
      <c r="D241" s="243"/>
      <c r="E241" s="243"/>
      <c r="F241" s="243"/>
      <c r="G241" s="243"/>
      <c r="H241" s="244"/>
      <c r="I241" s="243"/>
      <c r="J241" s="243"/>
      <c r="K241" s="243"/>
      <c r="L241" s="243"/>
      <c r="M241" s="243"/>
      <c r="N241" s="243"/>
      <c r="O241" s="239"/>
      <c r="P241" s="239"/>
      <c r="Q241" s="239"/>
      <c r="R241" s="245"/>
      <c r="S241" s="239"/>
      <c r="T241" s="239"/>
      <c r="U241" s="239"/>
      <c r="V241" s="239"/>
      <c r="W241" s="239"/>
      <c r="X241" s="239"/>
      <c r="Y241" s="239"/>
      <c r="Z241" s="239"/>
      <c r="AA241" s="239"/>
      <c r="AB241" s="239"/>
      <c r="AC241" s="239"/>
      <c r="AD241" s="239"/>
      <c r="AE241" s="239"/>
      <c r="AF241" s="239"/>
      <c r="AG241" s="239"/>
      <c r="AH241" s="239"/>
    </row>
    <row r="242">
      <c r="A242" s="239"/>
      <c r="B242" s="239"/>
      <c r="C242" s="239"/>
      <c r="D242" s="243"/>
      <c r="E242" s="243"/>
      <c r="F242" s="243"/>
      <c r="G242" s="243"/>
      <c r="H242" s="244"/>
      <c r="I242" s="243"/>
      <c r="J242" s="243"/>
      <c r="K242" s="243"/>
      <c r="L242" s="243"/>
      <c r="M242" s="243"/>
      <c r="N242" s="243"/>
      <c r="O242" s="239"/>
      <c r="P242" s="239"/>
      <c r="Q242" s="239"/>
      <c r="R242" s="245"/>
      <c r="S242" s="239"/>
      <c r="T242" s="239"/>
      <c r="U242" s="239"/>
      <c r="V242" s="239"/>
      <c r="W242" s="239"/>
      <c r="X242" s="239"/>
      <c r="Y242" s="239"/>
      <c r="Z242" s="239"/>
      <c r="AA242" s="239"/>
      <c r="AB242" s="239"/>
      <c r="AC242" s="239"/>
      <c r="AD242" s="239"/>
      <c r="AE242" s="239"/>
      <c r="AF242" s="239"/>
      <c r="AG242" s="239"/>
      <c r="AH242" s="239"/>
    </row>
    <row r="243">
      <c r="A243" s="239"/>
      <c r="B243" s="239"/>
      <c r="C243" s="239"/>
      <c r="D243" s="243"/>
      <c r="E243" s="243"/>
      <c r="F243" s="243"/>
      <c r="G243" s="243"/>
      <c r="H243" s="244"/>
      <c r="I243" s="243"/>
      <c r="J243" s="243"/>
      <c r="K243" s="243"/>
      <c r="L243" s="243"/>
      <c r="M243" s="243"/>
      <c r="N243" s="243"/>
      <c r="O243" s="239"/>
      <c r="P243" s="239"/>
      <c r="Q243" s="239"/>
      <c r="R243" s="245"/>
      <c r="S243" s="239"/>
      <c r="T243" s="239"/>
      <c r="U243" s="239"/>
      <c r="V243" s="239"/>
      <c r="W243" s="239"/>
      <c r="X243" s="239"/>
      <c r="Y243" s="239"/>
      <c r="Z243" s="239"/>
      <c r="AA243" s="239"/>
      <c r="AB243" s="239"/>
      <c r="AC243" s="239"/>
      <c r="AD243" s="239"/>
      <c r="AE243" s="239"/>
      <c r="AF243" s="239"/>
      <c r="AG243" s="239"/>
      <c r="AH243" s="239"/>
    </row>
    <row r="244">
      <c r="A244" s="239"/>
      <c r="B244" s="239"/>
      <c r="C244" s="239"/>
      <c r="D244" s="243"/>
      <c r="E244" s="243"/>
      <c r="F244" s="243"/>
      <c r="G244" s="243"/>
      <c r="H244" s="244"/>
      <c r="I244" s="243"/>
      <c r="J244" s="243"/>
      <c r="K244" s="243"/>
      <c r="L244" s="243"/>
      <c r="M244" s="243"/>
      <c r="N244" s="243"/>
      <c r="O244" s="239"/>
      <c r="P244" s="239"/>
      <c r="Q244" s="239"/>
      <c r="R244" s="245"/>
      <c r="S244" s="239"/>
      <c r="T244" s="239"/>
      <c r="U244" s="239"/>
      <c r="V244" s="239"/>
      <c r="W244" s="239"/>
      <c r="X244" s="239"/>
      <c r="Y244" s="239"/>
      <c r="Z244" s="239"/>
      <c r="AA244" s="239"/>
      <c r="AB244" s="239"/>
      <c r="AC244" s="239"/>
      <c r="AD244" s="239"/>
      <c r="AE244" s="239"/>
      <c r="AF244" s="239"/>
      <c r="AG244" s="239"/>
      <c r="AH244" s="239"/>
    </row>
    <row r="245">
      <c r="A245" s="239"/>
      <c r="B245" s="239"/>
      <c r="C245" s="239"/>
      <c r="D245" s="243"/>
      <c r="E245" s="243"/>
      <c r="F245" s="243"/>
      <c r="G245" s="243"/>
      <c r="H245" s="244"/>
      <c r="I245" s="243"/>
      <c r="J245" s="243"/>
      <c r="K245" s="243"/>
      <c r="L245" s="243"/>
      <c r="M245" s="243"/>
      <c r="N245" s="243"/>
      <c r="O245" s="239"/>
      <c r="P245" s="239"/>
      <c r="Q245" s="239"/>
      <c r="R245" s="245"/>
      <c r="S245" s="239"/>
      <c r="T245" s="239"/>
      <c r="U245" s="239"/>
      <c r="V245" s="239"/>
      <c r="W245" s="239"/>
      <c r="X245" s="239"/>
      <c r="Y245" s="239"/>
      <c r="Z245" s="239"/>
      <c r="AA245" s="239"/>
      <c r="AB245" s="239"/>
      <c r="AC245" s="239"/>
      <c r="AD245" s="239"/>
      <c r="AE245" s="239"/>
      <c r="AF245" s="239"/>
      <c r="AG245" s="239"/>
      <c r="AH245" s="239"/>
    </row>
    <row r="246">
      <c r="A246" s="239"/>
      <c r="B246" s="239"/>
      <c r="C246" s="239"/>
      <c r="D246" s="243"/>
      <c r="E246" s="243"/>
      <c r="F246" s="243"/>
      <c r="G246" s="243"/>
      <c r="H246" s="244"/>
      <c r="I246" s="243"/>
      <c r="J246" s="243"/>
      <c r="K246" s="243"/>
      <c r="L246" s="243"/>
      <c r="M246" s="243"/>
      <c r="N246" s="243"/>
      <c r="O246" s="239"/>
      <c r="P246" s="239"/>
      <c r="Q246" s="239"/>
      <c r="R246" s="245"/>
      <c r="S246" s="239"/>
      <c r="T246" s="239"/>
      <c r="U246" s="239"/>
      <c r="V246" s="239"/>
      <c r="W246" s="239"/>
      <c r="X246" s="239"/>
      <c r="Y246" s="239"/>
      <c r="Z246" s="239"/>
      <c r="AA246" s="239"/>
      <c r="AB246" s="239"/>
      <c r="AC246" s="239"/>
      <c r="AD246" s="239"/>
      <c r="AE246" s="239"/>
      <c r="AF246" s="239"/>
      <c r="AG246" s="239"/>
      <c r="AH246" s="239"/>
    </row>
    <row r="247">
      <c r="A247" s="239"/>
      <c r="B247" s="239"/>
      <c r="C247" s="239"/>
      <c r="D247" s="243"/>
      <c r="E247" s="243"/>
      <c r="F247" s="243"/>
      <c r="G247" s="243"/>
      <c r="H247" s="244"/>
      <c r="I247" s="243"/>
      <c r="J247" s="243"/>
      <c r="K247" s="243"/>
      <c r="L247" s="243"/>
      <c r="M247" s="243"/>
      <c r="N247" s="243"/>
      <c r="O247" s="239"/>
      <c r="P247" s="239"/>
      <c r="Q247" s="239"/>
      <c r="R247" s="245"/>
      <c r="S247" s="239"/>
      <c r="T247" s="239"/>
      <c r="U247" s="239"/>
      <c r="V247" s="239"/>
      <c r="W247" s="239"/>
      <c r="X247" s="239"/>
      <c r="Y247" s="239"/>
      <c r="Z247" s="239"/>
      <c r="AA247" s="239"/>
      <c r="AB247" s="239"/>
      <c r="AC247" s="239"/>
      <c r="AD247" s="239"/>
      <c r="AE247" s="239"/>
      <c r="AF247" s="239"/>
      <c r="AG247" s="239"/>
      <c r="AH247" s="239"/>
    </row>
    <row r="248">
      <c r="A248" s="239"/>
      <c r="B248" s="239"/>
      <c r="C248" s="239"/>
      <c r="D248" s="243"/>
      <c r="E248" s="243"/>
      <c r="F248" s="243"/>
      <c r="G248" s="243"/>
      <c r="H248" s="244"/>
      <c r="I248" s="243"/>
      <c r="J248" s="243"/>
      <c r="K248" s="243"/>
      <c r="L248" s="243"/>
      <c r="M248" s="243"/>
      <c r="N248" s="243"/>
      <c r="O248" s="239"/>
      <c r="P248" s="239"/>
      <c r="Q248" s="239"/>
      <c r="R248" s="245"/>
      <c r="S248" s="239"/>
      <c r="T248" s="239"/>
      <c r="U248" s="239"/>
      <c r="V248" s="239"/>
      <c r="W248" s="239"/>
      <c r="X248" s="239"/>
      <c r="Y248" s="239"/>
      <c r="Z248" s="239"/>
      <c r="AA248" s="239"/>
      <c r="AB248" s="239"/>
      <c r="AC248" s="239"/>
      <c r="AD248" s="239"/>
      <c r="AE248" s="239"/>
      <c r="AF248" s="239"/>
      <c r="AG248" s="239"/>
      <c r="AH248" s="239"/>
    </row>
    <row r="249">
      <c r="A249" s="239"/>
      <c r="B249" s="239"/>
      <c r="C249" s="239"/>
      <c r="D249" s="243"/>
      <c r="E249" s="243"/>
      <c r="F249" s="243"/>
      <c r="G249" s="243"/>
      <c r="H249" s="244"/>
      <c r="I249" s="243"/>
      <c r="J249" s="243"/>
      <c r="K249" s="243"/>
      <c r="L249" s="243"/>
      <c r="M249" s="243"/>
      <c r="N249" s="243"/>
      <c r="O249" s="239"/>
      <c r="P249" s="239"/>
      <c r="Q249" s="239"/>
      <c r="R249" s="245"/>
      <c r="S249" s="239"/>
      <c r="T249" s="239"/>
      <c r="U249" s="239"/>
      <c r="V249" s="239"/>
      <c r="W249" s="239"/>
      <c r="X249" s="239"/>
      <c r="Y249" s="239"/>
      <c r="Z249" s="239"/>
      <c r="AA249" s="239"/>
      <c r="AB249" s="239"/>
      <c r="AC249" s="239"/>
      <c r="AD249" s="239"/>
      <c r="AE249" s="239"/>
      <c r="AF249" s="239"/>
      <c r="AG249" s="239"/>
      <c r="AH249" s="239"/>
    </row>
    <row r="250">
      <c r="A250" s="239"/>
      <c r="B250" s="239"/>
      <c r="C250" s="239"/>
      <c r="D250" s="243"/>
      <c r="E250" s="243"/>
      <c r="F250" s="243"/>
      <c r="G250" s="243"/>
      <c r="H250" s="244"/>
      <c r="I250" s="243"/>
      <c r="J250" s="243"/>
      <c r="K250" s="243"/>
      <c r="L250" s="243"/>
      <c r="M250" s="243"/>
      <c r="N250" s="243"/>
      <c r="O250" s="239"/>
      <c r="P250" s="239"/>
      <c r="Q250" s="239"/>
      <c r="R250" s="245"/>
      <c r="S250" s="239"/>
      <c r="T250" s="239"/>
      <c r="U250" s="239"/>
      <c r="V250" s="239"/>
      <c r="W250" s="239"/>
      <c r="X250" s="239"/>
      <c r="Y250" s="239"/>
      <c r="Z250" s="239"/>
      <c r="AA250" s="239"/>
      <c r="AB250" s="239"/>
      <c r="AC250" s="239"/>
      <c r="AD250" s="239"/>
      <c r="AE250" s="239"/>
      <c r="AF250" s="239"/>
      <c r="AG250" s="239"/>
      <c r="AH250" s="239"/>
    </row>
    <row r="251">
      <c r="A251" s="239"/>
      <c r="B251" s="239"/>
      <c r="C251" s="239"/>
      <c r="D251" s="243"/>
      <c r="E251" s="243"/>
      <c r="F251" s="243"/>
      <c r="G251" s="243"/>
      <c r="H251" s="244"/>
      <c r="I251" s="243"/>
      <c r="J251" s="243"/>
      <c r="K251" s="243"/>
      <c r="L251" s="243"/>
      <c r="M251" s="243"/>
      <c r="N251" s="243"/>
      <c r="O251" s="239"/>
      <c r="P251" s="239"/>
      <c r="Q251" s="239"/>
      <c r="R251" s="245"/>
      <c r="S251" s="239"/>
      <c r="T251" s="239"/>
      <c r="U251" s="239"/>
      <c r="V251" s="239"/>
      <c r="W251" s="239"/>
      <c r="X251" s="239"/>
      <c r="Y251" s="239"/>
      <c r="Z251" s="239"/>
      <c r="AA251" s="239"/>
      <c r="AB251" s="239"/>
      <c r="AC251" s="239"/>
      <c r="AD251" s="239"/>
      <c r="AE251" s="239"/>
      <c r="AF251" s="239"/>
      <c r="AG251" s="239"/>
      <c r="AH251" s="239"/>
    </row>
    <row r="252">
      <c r="A252" s="239"/>
      <c r="B252" s="239"/>
      <c r="C252" s="239"/>
      <c r="D252" s="243"/>
      <c r="E252" s="243"/>
      <c r="F252" s="243"/>
      <c r="G252" s="243"/>
      <c r="H252" s="244"/>
      <c r="I252" s="243"/>
      <c r="J252" s="243"/>
      <c r="K252" s="243"/>
      <c r="L252" s="243"/>
      <c r="M252" s="243"/>
      <c r="N252" s="243"/>
      <c r="O252" s="239"/>
      <c r="P252" s="239"/>
      <c r="Q252" s="239"/>
      <c r="R252" s="245"/>
      <c r="S252" s="239"/>
      <c r="T252" s="239"/>
      <c r="U252" s="239"/>
      <c r="V252" s="239"/>
      <c r="W252" s="239"/>
      <c r="X252" s="239"/>
      <c r="Y252" s="239"/>
      <c r="Z252" s="239"/>
      <c r="AA252" s="239"/>
      <c r="AB252" s="239"/>
      <c r="AC252" s="239"/>
      <c r="AD252" s="239"/>
      <c r="AE252" s="239"/>
      <c r="AF252" s="239"/>
      <c r="AG252" s="239"/>
      <c r="AH252" s="239"/>
    </row>
    <row r="253">
      <c r="A253" s="239"/>
      <c r="B253" s="239"/>
      <c r="C253" s="239"/>
      <c r="D253" s="243"/>
      <c r="E253" s="243"/>
      <c r="F253" s="243"/>
      <c r="G253" s="243"/>
      <c r="H253" s="244"/>
      <c r="I253" s="243"/>
      <c r="J253" s="243"/>
      <c r="K253" s="243"/>
      <c r="L253" s="243"/>
      <c r="M253" s="243"/>
      <c r="N253" s="243"/>
      <c r="O253" s="239"/>
      <c r="P253" s="239"/>
      <c r="Q253" s="239"/>
      <c r="R253" s="245"/>
      <c r="S253" s="239"/>
      <c r="T253" s="239"/>
      <c r="U253" s="239"/>
      <c r="V253" s="239"/>
      <c r="W253" s="239"/>
      <c r="X253" s="239"/>
      <c r="Y253" s="239"/>
      <c r="Z253" s="239"/>
      <c r="AA253" s="239"/>
      <c r="AB253" s="239"/>
      <c r="AC253" s="239"/>
      <c r="AD253" s="239"/>
      <c r="AE253" s="239"/>
      <c r="AF253" s="239"/>
      <c r="AG253" s="239"/>
      <c r="AH253" s="239"/>
    </row>
    <row r="254">
      <c r="A254" s="239"/>
      <c r="B254" s="239"/>
      <c r="C254" s="239"/>
      <c r="D254" s="243"/>
      <c r="E254" s="243"/>
      <c r="F254" s="243"/>
      <c r="G254" s="243"/>
      <c r="H254" s="244"/>
      <c r="I254" s="243"/>
      <c r="J254" s="243"/>
      <c r="K254" s="243"/>
      <c r="L254" s="243"/>
      <c r="M254" s="243"/>
      <c r="N254" s="243"/>
      <c r="O254" s="239"/>
      <c r="P254" s="239"/>
      <c r="Q254" s="239"/>
      <c r="R254" s="245"/>
      <c r="S254" s="239"/>
      <c r="T254" s="239"/>
      <c r="U254" s="239"/>
      <c r="V254" s="239"/>
      <c r="W254" s="239"/>
      <c r="X254" s="239"/>
      <c r="Y254" s="239"/>
      <c r="Z254" s="239"/>
      <c r="AA254" s="239"/>
      <c r="AB254" s="239"/>
      <c r="AC254" s="239"/>
      <c r="AD254" s="239"/>
      <c r="AE254" s="239"/>
      <c r="AF254" s="239"/>
      <c r="AG254" s="239"/>
      <c r="AH254" s="239"/>
    </row>
    <row r="255">
      <c r="A255" s="239"/>
      <c r="B255" s="239"/>
      <c r="C255" s="239"/>
      <c r="D255" s="243"/>
      <c r="E255" s="243"/>
      <c r="F255" s="243"/>
      <c r="G255" s="243"/>
      <c r="H255" s="244"/>
      <c r="I255" s="243"/>
      <c r="J255" s="243"/>
      <c r="K255" s="243"/>
      <c r="L255" s="243"/>
      <c r="M255" s="243"/>
      <c r="N255" s="243"/>
      <c r="O255" s="239"/>
      <c r="P255" s="239"/>
      <c r="Q255" s="239"/>
      <c r="R255" s="245"/>
      <c r="S255" s="239"/>
      <c r="T255" s="239"/>
      <c r="U255" s="239"/>
      <c r="V255" s="239"/>
      <c r="W255" s="239"/>
      <c r="X255" s="239"/>
      <c r="Y255" s="239"/>
      <c r="Z255" s="239"/>
      <c r="AA255" s="239"/>
      <c r="AB255" s="239"/>
      <c r="AC255" s="239"/>
      <c r="AD255" s="239"/>
      <c r="AE255" s="239"/>
      <c r="AF255" s="239"/>
      <c r="AG255" s="239"/>
      <c r="AH255" s="239"/>
    </row>
    <row r="256">
      <c r="A256" s="239"/>
      <c r="B256" s="239"/>
      <c r="C256" s="239"/>
      <c r="D256" s="243"/>
      <c r="E256" s="243"/>
      <c r="F256" s="243"/>
      <c r="G256" s="243"/>
      <c r="H256" s="244"/>
      <c r="I256" s="243"/>
      <c r="J256" s="243"/>
      <c r="K256" s="243"/>
      <c r="L256" s="243"/>
      <c r="M256" s="243"/>
      <c r="N256" s="243"/>
      <c r="O256" s="239"/>
      <c r="P256" s="239"/>
      <c r="Q256" s="239"/>
      <c r="R256" s="245"/>
      <c r="S256" s="239"/>
      <c r="T256" s="239"/>
      <c r="U256" s="239"/>
      <c r="V256" s="239"/>
      <c r="W256" s="239"/>
      <c r="X256" s="239"/>
      <c r="Y256" s="239"/>
      <c r="Z256" s="239"/>
      <c r="AA256" s="239"/>
      <c r="AB256" s="239"/>
      <c r="AC256" s="239"/>
      <c r="AD256" s="239"/>
      <c r="AE256" s="239"/>
      <c r="AF256" s="239"/>
      <c r="AG256" s="239"/>
      <c r="AH256" s="239"/>
    </row>
    <row r="257">
      <c r="A257" s="239"/>
      <c r="B257" s="239"/>
      <c r="C257" s="239"/>
      <c r="D257" s="243"/>
      <c r="E257" s="243"/>
      <c r="F257" s="243"/>
      <c r="G257" s="243"/>
      <c r="H257" s="244"/>
      <c r="I257" s="243"/>
      <c r="J257" s="243"/>
      <c r="K257" s="243"/>
      <c r="L257" s="243"/>
      <c r="M257" s="243"/>
      <c r="N257" s="243"/>
      <c r="O257" s="239"/>
      <c r="P257" s="239"/>
      <c r="Q257" s="239"/>
      <c r="R257" s="245"/>
      <c r="S257" s="239"/>
      <c r="T257" s="239"/>
      <c r="U257" s="239"/>
      <c r="V257" s="239"/>
      <c r="W257" s="239"/>
      <c r="X257" s="239"/>
      <c r="Y257" s="239"/>
      <c r="Z257" s="239"/>
      <c r="AA257" s="239"/>
      <c r="AB257" s="239"/>
      <c r="AC257" s="239"/>
      <c r="AD257" s="239"/>
      <c r="AE257" s="239"/>
      <c r="AF257" s="239"/>
      <c r="AG257" s="239"/>
      <c r="AH257" s="239"/>
    </row>
    <row r="258">
      <c r="A258" s="239"/>
      <c r="B258" s="239"/>
      <c r="C258" s="239"/>
      <c r="D258" s="243"/>
      <c r="E258" s="243"/>
      <c r="F258" s="243"/>
      <c r="G258" s="243"/>
      <c r="H258" s="244"/>
      <c r="I258" s="243"/>
      <c r="J258" s="243"/>
      <c r="K258" s="243"/>
      <c r="L258" s="243"/>
      <c r="M258" s="243"/>
      <c r="N258" s="243"/>
      <c r="O258" s="239"/>
      <c r="P258" s="239"/>
      <c r="Q258" s="239"/>
      <c r="R258" s="245"/>
      <c r="S258" s="239"/>
      <c r="T258" s="239"/>
      <c r="U258" s="239"/>
      <c r="V258" s="239"/>
      <c r="W258" s="239"/>
      <c r="X258" s="239"/>
      <c r="Y258" s="239"/>
      <c r="Z258" s="239"/>
      <c r="AA258" s="239"/>
      <c r="AB258" s="239"/>
      <c r="AC258" s="239"/>
      <c r="AD258" s="239"/>
      <c r="AE258" s="239"/>
      <c r="AF258" s="239"/>
      <c r="AG258" s="239"/>
      <c r="AH258" s="239"/>
    </row>
    <row r="259">
      <c r="A259" s="239"/>
      <c r="B259" s="239"/>
      <c r="C259" s="239"/>
      <c r="D259" s="243"/>
      <c r="E259" s="243"/>
      <c r="F259" s="243"/>
      <c r="G259" s="243"/>
      <c r="H259" s="244"/>
      <c r="I259" s="243"/>
      <c r="J259" s="243"/>
      <c r="K259" s="243"/>
      <c r="L259" s="243"/>
      <c r="M259" s="243"/>
      <c r="N259" s="243"/>
      <c r="O259" s="239"/>
      <c r="P259" s="239"/>
      <c r="Q259" s="239"/>
      <c r="R259" s="245"/>
      <c r="S259" s="239"/>
      <c r="T259" s="239"/>
      <c r="U259" s="239"/>
      <c r="V259" s="239"/>
      <c r="W259" s="239"/>
      <c r="X259" s="239"/>
      <c r="Y259" s="239"/>
      <c r="Z259" s="239"/>
      <c r="AA259" s="239"/>
      <c r="AB259" s="239"/>
      <c r="AC259" s="239"/>
      <c r="AD259" s="239"/>
      <c r="AE259" s="239"/>
      <c r="AF259" s="239"/>
      <c r="AG259" s="239"/>
      <c r="AH259" s="239"/>
    </row>
    <row r="260">
      <c r="A260" s="239"/>
      <c r="B260" s="239"/>
      <c r="C260" s="239"/>
      <c r="D260" s="243"/>
      <c r="E260" s="243"/>
      <c r="F260" s="243"/>
      <c r="G260" s="243"/>
      <c r="H260" s="244"/>
      <c r="I260" s="243"/>
      <c r="J260" s="243"/>
      <c r="K260" s="243"/>
      <c r="L260" s="243"/>
      <c r="M260" s="243"/>
      <c r="N260" s="243"/>
      <c r="O260" s="239"/>
      <c r="P260" s="239"/>
      <c r="Q260" s="239"/>
      <c r="R260" s="245"/>
      <c r="S260" s="239"/>
      <c r="T260" s="239"/>
      <c r="U260" s="239"/>
      <c r="V260" s="239"/>
      <c r="W260" s="239"/>
      <c r="X260" s="239"/>
      <c r="Y260" s="239"/>
      <c r="Z260" s="239"/>
      <c r="AA260" s="239"/>
      <c r="AB260" s="239"/>
      <c r="AC260" s="239"/>
      <c r="AD260" s="239"/>
      <c r="AE260" s="239"/>
      <c r="AF260" s="239"/>
      <c r="AG260" s="239"/>
      <c r="AH260" s="239"/>
    </row>
    <row r="261">
      <c r="A261" s="239"/>
      <c r="B261" s="239"/>
      <c r="C261" s="239"/>
      <c r="D261" s="243"/>
      <c r="E261" s="243"/>
      <c r="F261" s="243"/>
      <c r="G261" s="243"/>
      <c r="H261" s="244"/>
      <c r="I261" s="243"/>
      <c r="J261" s="243"/>
      <c r="K261" s="243"/>
      <c r="L261" s="243"/>
      <c r="M261" s="243"/>
      <c r="N261" s="243"/>
      <c r="O261" s="239"/>
      <c r="P261" s="239"/>
      <c r="Q261" s="239"/>
      <c r="R261" s="245"/>
      <c r="S261" s="239"/>
      <c r="T261" s="239"/>
      <c r="U261" s="239"/>
      <c r="V261" s="239"/>
      <c r="W261" s="239"/>
      <c r="X261" s="239"/>
      <c r="Y261" s="239"/>
      <c r="Z261" s="239"/>
      <c r="AA261" s="239"/>
      <c r="AB261" s="239"/>
      <c r="AC261" s="239"/>
      <c r="AD261" s="239"/>
      <c r="AE261" s="239"/>
      <c r="AF261" s="239"/>
      <c r="AG261" s="239"/>
      <c r="AH261" s="239"/>
    </row>
    <row r="262">
      <c r="A262" s="239"/>
      <c r="B262" s="239"/>
      <c r="C262" s="239"/>
      <c r="D262" s="243"/>
      <c r="E262" s="243"/>
      <c r="F262" s="243"/>
      <c r="G262" s="243"/>
      <c r="H262" s="244"/>
      <c r="I262" s="243"/>
      <c r="J262" s="243"/>
      <c r="K262" s="243"/>
      <c r="L262" s="243"/>
      <c r="M262" s="243"/>
      <c r="N262" s="243"/>
      <c r="O262" s="239"/>
      <c r="P262" s="239"/>
      <c r="Q262" s="239"/>
      <c r="R262" s="245"/>
      <c r="S262" s="239"/>
      <c r="T262" s="239"/>
      <c r="U262" s="239"/>
      <c r="V262" s="239"/>
      <c r="W262" s="239"/>
      <c r="X262" s="239"/>
      <c r="Y262" s="239"/>
      <c r="Z262" s="239"/>
      <c r="AA262" s="239"/>
      <c r="AB262" s="239"/>
      <c r="AC262" s="239"/>
      <c r="AD262" s="239"/>
      <c r="AE262" s="239"/>
      <c r="AF262" s="239"/>
      <c r="AG262" s="239"/>
      <c r="AH262" s="239"/>
    </row>
    <row r="263">
      <c r="A263" s="239"/>
      <c r="B263" s="239"/>
      <c r="C263" s="239"/>
      <c r="D263" s="243"/>
      <c r="E263" s="243"/>
      <c r="F263" s="243"/>
      <c r="G263" s="243"/>
      <c r="H263" s="244"/>
      <c r="I263" s="243"/>
      <c r="J263" s="243"/>
      <c r="K263" s="243"/>
      <c r="L263" s="243"/>
      <c r="M263" s="243"/>
      <c r="N263" s="243"/>
      <c r="O263" s="239"/>
      <c r="P263" s="239"/>
      <c r="Q263" s="239"/>
      <c r="R263" s="245"/>
      <c r="S263" s="239"/>
      <c r="T263" s="239"/>
      <c r="U263" s="239"/>
      <c r="V263" s="239"/>
      <c r="W263" s="239"/>
      <c r="X263" s="239"/>
      <c r="Y263" s="239"/>
      <c r="Z263" s="239"/>
      <c r="AA263" s="239"/>
      <c r="AB263" s="239"/>
      <c r="AC263" s="239"/>
      <c r="AD263" s="239"/>
      <c r="AE263" s="239"/>
      <c r="AF263" s="239"/>
      <c r="AG263" s="239"/>
      <c r="AH263" s="239"/>
    </row>
    <row r="264">
      <c r="A264" s="239"/>
      <c r="B264" s="239"/>
      <c r="C264" s="239"/>
      <c r="D264" s="243"/>
      <c r="E264" s="243"/>
      <c r="F264" s="243"/>
      <c r="G264" s="243"/>
      <c r="H264" s="244"/>
      <c r="I264" s="243"/>
      <c r="J264" s="243"/>
      <c r="K264" s="243"/>
      <c r="L264" s="243"/>
      <c r="M264" s="243"/>
      <c r="N264" s="243"/>
      <c r="O264" s="239"/>
      <c r="P264" s="239"/>
      <c r="Q264" s="239"/>
      <c r="R264" s="245"/>
      <c r="S264" s="239"/>
      <c r="T264" s="239"/>
      <c r="U264" s="239"/>
      <c r="V264" s="239"/>
      <c r="W264" s="239"/>
      <c r="X264" s="239"/>
      <c r="Y264" s="239"/>
      <c r="Z264" s="239"/>
      <c r="AA264" s="239"/>
      <c r="AB264" s="239"/>
      <c r="AC264" s="239"/>
      <c r="AD264" s="239"/>
      <c r="AE264" s="239"/>
      <c r="AF264" s="239"/>
      <c r="AG264" s="239"/>
      <c r="AH264" s="239"/>
    </row>
    <row r="265">
      <c r="A265" s="239"/>
      <c r="B265" s="239"/>
      <c r="C265" s="239"/>
      <c r="D265" s="243"/>
      <c r="E265" s="243"/>
      <c r="F265" s="243"/>
      <c r="G265" s="243"/>
      <c r="H265" s="244"/>
      <c r="I265" s="243"/>
      <c r="J265" s="243"/>
      <c r="K265" s="243"/>
      <c r="L265" s="243"/>
      <c r="M265" s="243"/>
      <c r="N265" s="243"/>
      <c r="O265" s="239"/>
      <c r="P265" s="239"/>
      <c r="Q265" s="239"/>
      <c r="R265" s="245"/>
      <c r="S265" s="239"/>
      <c r="T265" s="239"/>
      <c r="U265" s="239"/>
      <c r="V265" s="239"/>
      <c r="W265" s="239"/>
      <c r="X265" s="239"/>
      <c r="Y265" s="239"/>
      <c r="Z265" s="239"/>
      <c r="AA265" s="239"/>
      <c r="AB265" s="239"/>
      <c r="AC265" s="239"/>
      <c r="AD265" s="239"/>
      <c r="AE265" s="239"/>
      <c r="AF265" s="239"/>
      <c r="AG265" s="239"/>
      <c r="AH265" s="239"/>
    </row>
    <row r="266">
      <c r="A266" s="239"/>
      <c r="B266" s="239"/>
      <c r="C266" s="239"/>
      <c r="D266" s="243"/>
      <c r="E266" s="243"/>
      <c r="F266" s="243"/>
      <c r="G266" s="243"/>
      <c r="H266" s="244"/>
      <c r="I266" s="243"/>
      <c r="J266" s="243"/>
      <c r="K266" s="243"/>
      <c r="L266" s="243"/>
      <c r="M266" s="243"/>
      <c r="N266" s="243"/>
      <c r="O266" s="239"/>
      <c r="P266" s="239"/>
      <c r="Q266" s="239"/>
      <c r="R266" s="245"/>
      <c r="S266" s="239"/>
      <c r="T266" s="239"/>
      <c r="U266" s="239"/>
      <c r="V266" s="239"/>
      <c r="W266" s="239"/>
      <c r="X266" s="239"/>
      <c r="Y266" s="239"/>
      <c r="Z266" s="239"/>
      <c r="AA266" s="239"/>
      <c r="AB266" s="239"/>
      <c r="AC266" s="239"/>
      <c r="AD266" s="239"/>
      <c r="AE266" s="239"/>
      <c r="AF266" s="239"/>
      <c r="AG266" s="239"/>
      <c r="AH266" s="239"/>
    </row>
    <row r="267">
      <c r="A267" s="239"/>
      <c r="B267" s="239"/>
      <c r="C267" s="239"/>
      <c r="D267" s="243"/>
      <c r="E267" s="243"/>
      <c r="F267" s="243"/>
      <c r="G267" s="243"/>
      <c r="H267" s="244"/>
      <c r="I267" s="243"/>
      <c r="J267" s="243"/>
      <c r="K267" s="243"/>
      <c r="L267" s="243"/>
      <c r="M267" s="243"/>
      <c r="N267" s="243"/>
      <c r="O267" s="239"/>
      <c r="P267" s="239"/>
      <c r="Q267" s="239"/>
      <c r="R267" s="245"/>
      <c r="S267" s="239"/>
      <c r="T267" s="239"/>
      <c r="U267" s="239"/>
      <c r="V267" s="239"/>
      <c r="W267" s="239"/>
      <c r="X267" s="239"/>
      <c r="Y267" s="239"/>
      <c r="Z267" s="239"/>
      <c r="AA267" s="239"/>
      <c r="AB267" s="239"/>
      <c r="AC267" s="239"/>
      <c r="AD267" s="239"/>
      <c r="AE267" s="239"/>
      <c r="AF267" s="239"/>
      <c r="AG267" s="239"/>
      <c r="AH267" s="239"/>
    </row>
    <row r="268">
      <c r="A268" s="239"/>
      <c r="B268" s="239"/>
      <c r="C268" s="239"/>
      <c r="D268" s="243"/>
      <c r="E268" s="243"/>
      <c r="F268" s="243"/>
      <c r="G268" s="243"/>
      <c r="H268" s="244"/>
      <c r="I268" s="243"/>
      <c r="J268" s="243"/>
      <c r="K268" s="243"/>
      <c r="L268" s="243"/>
      <c r="M268" s="243"/>
      <c r="N268" s="243"/>
      <c r="O268" s="239"/>
      <c r="P268" s="239"/>
      <c r="Q268" s="239"/>
      <c r="R268" s="245"/>
      <c r="S268" s="239"/>
      <c r="T268" s="239"/>
      <c r="U268" s="239"/>
      <c r="V268" s="239"/>
      <c r="W268" s="239"/>
      <c r="X268" s="239"/>
      <c r="Y268" s="239"/>
      <c r="Z268" s="239"/>
      <c r="AA268" s="239"/>
      <c r="AB268" s="239"/>
      <c r="AC268" s="239"/>
      <c r="AD268" s="239"/>
      <c r="AE268" s="239"/>
      <c r="AF268" s="239"/>
      <c r="AG268" s="239"/>
      <c r="AH268" s="239"/>
    </row>
    <row r="269">
      <c r="A269" s="239"/>
      <c r="B269" s="239"/>
      <c r="C269" s="239"/>
      <c r="D269" s="243"/>
      <c r="E269" s="243"/>
      <c r="F269" s="243"/>
      <c r="G269" s="243"/>
      <c r="H269" s="244"/>
      <c r="I269" s="243"/>
      <c r="J269" s="243"/>
      <c r="K269" s="243"/>
      <c r="L269" s="243"/>
      <c r="M269" s="243"/>
      <c r="N269" s="243"/>
      <c r="O269" s="239"/>
      <c r="P269" s="239"/>
      <c r="Q269" s="239"/>
      <c r="R269" s="245"/>
      <c r="S269" s="239"/>
      <c r="T269" s="239"/>
      <c r="U269" s="239"/>
      <c r="V269" s="239"/>
      <c r="W269" s="239"/>
      <c r="X269" s="239"/>
      <c r="Y269" s="239"/>
      <c r="Z269" s="239"/>
      <c r="AA269" s="239"/>
      <c r="AB269" s="239"/>
      <c r="AC269" s="239"/>
      <c r="AD269" s="239"/>
      <c r="AE269" s="239"/>
      <c r="AF269" s="239"/>
      <c r="AG269" s="239"/>
      <c r="AH269" s="239"/>
    </row>
    <row r="270">
      <c r="A270" s="239"/>
      <c r="B270" s="239"/>
      <c r="C270" s="239"/>
      <c r="D270" s="243"/>
      <c r="E270" s="243"/>
      <c r="F270" s="243"/>
      <c r="G270" s="243"/>
      <c r="H270" s="244"/>
      <c r="I270" s="243"/>
      <c r="J270" s="243"/>
      <c r="K270" s="243"/>
      <c r="L270" s="243"/>
      <c r="M270" s="243"/>
      <c r="N270" s="243"/>
      <c r="O270" s="239"/>
      <c r="P270" s="239"/>
      <c r="Q270" s="239"/>
      <c r="R270" s="245"/>
      <c r="S270" s="239"/>
      <c r="T270" s="239"/>
      <c r="U270" s="239"/>
      <c r="V270" s="239"/>
      <c r="W270" s="239"/>
      <c r="X270" s="239"/>
      <c r="Y270" s="239"/>
      <c r="Z270" s="239"/>
      <c r="AA270" s="239"/>
      <c r="AB270" s="239"/>
      <c r="AC270" s="239"/>
      <c r="AD270" s="239"/>
      <c r="AE270" s="239"/>
      <c r="AF270" s="239"/>
      <c r="AG270" s="239"/>
      <c r="AH270" s="239"/>
    </row>
    <row r="271">
      <c r="A271" s="239"/>
      <c r="B271" s="239"/>
      <c r="C271" s="239"/>
      <c r="D271" s="243"/>
      <c r="E271" s="243"/>
      <c r="F271" s="243"/>
      <c r="G271" s="243"/>
      <c r="H271" s="244"/>
      <c r="I271" s="243"/>
      <c r="J271" s="243"/>
      <c r="K271" s="243"/>
      <c r="L271" s="243"/>
      <c r="M271" s="243"/>
      <c r="N271" s="243"/>
      <c r="O271" s="239"/>
      <c r="P271" s="239"/>
      <c r="Q271" s="239"/>
      <c r="R271" s="245"/>
      <c r="S271" s="239"/>
      <c r="T271" s="239"/>
      <c r="U271" s="239"/>
      <c r="V271" s="239"/>
      <c r="W271" s="239"/>
      <c r="X271" s="239"/>
      <c r="Y271" s="239"/>
      <c r="Z271" s="239"/>
      <c r="AA271" s="239"/>
      <c r="AB271" s="239"/>
      <c r="AC271" s="239"/>
      <c r="AD271" s="239"/>
      <c r="AE271" s="239"/>
      <c r="AF271" s="239"/>
      <c r="AG271" s="239"/>
      <c r="AH271" s="239"/>
    </row>
    <row r="272">
      <c r="A272" s="239"/>
      <c r="B272" s="239"/>
      <c r="C272" s="239"/>
      <c r="D272" s="243"/>
      <c r="E272" s="243"/>
      <c r="F272" s="243"/>
      <c r="G272" s="243"/>
      <c r="H272" s="244"/>
      <c r="I272" s="243"/>
      <c r="J272" s="243"/>
      <c r="K272" s="243"/>
      <c r="L272" s="243"/>
      <c r="M272" s="243"/>
      <c r="N272" s="243"/>
      <c r="O272" s="239"/>
      <c r="P272" s="239"/>
      <c r="Q272" s="239"/>
      <c r="R272" s="245"/>
      <c r="S272" s="239"/>
      <c r="T272" s="239"/>
      <c r="U272" s="239"/>
      <c r="V272" s="239"/>
      <c r="W272" s="239"/>
      <c r="X272" s="239"/>
      <c r="Y272" s="239"/>
      <c r="Z272" s="239"/>
      <c r="AA272" s="239"/>
      <c r="AB272" s="239"/>
      <c r="AC272" s="239"/>
      <c r="AD272" s="239"/>
      <c r="AE272" s="239"/>
      <c r="AF272" s="239"/>
      <c r="AG272" s="239"/>
      <c r="AH272" s="239"/>
    </row>
    <row r="273">
      <c r="A273" s="239"/>
      <c r="B273" s="239"/>
      <c r="C273" s="239"/>
      <c r="D273" s="243"/>
      <c r="E273" s="243"/>
      <c r="F273" s="243"/>
      <c r="G273" s="243"/>
      <c r="H273" s="244"/>
      <c r="I273" s="243"/>
      <c r="J273" s="243"/>
      <c r="K273" s="243"/>
      <c r="L273" s="243"/>
      <c r="M273" s="243"/>
      <c r="N273" s="243"/>
      <c r="O273" s="239"/>
      <c r="P273" s="239"/>
      <c r="Q273" s="239"/>
      <c r="R273" s="245"/>
      <c r="S273" s="239"/>
      <c r="T273" s="239"/>
      <c r="U273" s="239"/>
      <c r="V273" s="239"/>
      <c r="W273" s="239"/>
      <c r="X273" s="239"/>
      <c r="Y273" s="239"/>
      <c r="Z273" s="239"/>
      <c r="AA273" s="239"/>
      <c r="AB273" s="239"/>
      <c r="AC273" s="239"/>
      <c r="AD273" s="239"/>
      <c r="AE273" s="239"/>
      <c r="AF273" s="239"/>
      <c r="AG273" s="239"/>
      <c r="AH273" s="239"/>
    </row>
    <row r="274">
      <c r="A274" s="239"/>
      <c r="B274" s="239"/>
      <c r="C274" s="239"/>
      <c r="D274" s="243"/>
      <c r="E274" s="243"/>
      <c r="F274" s="243"/>
      <c r="G274" s="243"/>
      <c r="H274" s="244"/>
      <c r="I274" s="243"/>
      <c r="J274" s="243"/>
      <c r="K274" s="243"/>
      <c r="L274" s="243"/>
      <c r="M274" s="243"/>
      <c r="N274" s="243"/>
      <c r="O274" s="239"/>
      <c r="P274" s="239"/>
      <c r="Q274" s="239"/>
      <c r="R274" s="245"/>
      <c r="S274" s="239"/>
      <c r="T274" s="239"/>
      <c r="U274" s="239"/>
      <c r="V274" s="239"/>
      <c r="W274" s="239"/>
      <c r="X274" s="239"/>
      <c r="Y274" s="239"/>
      <c r="Z274" s="239"/>
      <c r="AA274" s="239"/>
      <c r="AB274" s="239"/>
      <c r="AC274" s="239"/>
      <c r="AD274" s="239"/>
      <c r="AE274" s="239"/>
      <c r="AF274" s="239"/>
      <c r="AG274" s="239"/>
      <c r="AH274" s="239"/>
    </row>
    <row r="275">
      <c r="A275" s="239"/>
      <c r="B275" s="239"/>
      <c r="C275" s="239"/>
      <c r="D275" s="243"/>
      <c r="E275" s="243"/>
      <c r="F275" s="243"/>
      <c r="G275" s="243"/>
      <c r="H275" s="244"/>
      <c r="I275" s="243"/>
      <c r="J275" s="243"/>
      <c r="K275" s="243"/>
      <c r="L275" s="243"/>
      <c r="M275" s="243"/>
      <c r="N275" s="243"/>
      <c r="O275" s="239"/>
      <c r="P275" s="239"/>
      <c r="Q275" s="239"/>
      <c r="R275" s="245"/>
      <c r="S275" s="239"/>
      <c r="T275" s="239"/>
      <c r="U275" s="239"/>
      <c r="V275" s="239"/>
      <c r="W275" s="239"/>
      <c r="X275" s="239"/>
      <c r="Y275" s="239"/>
      <c r="Z275" s="239"/>
      <c r="AA275" s="239"/>
      <c r="AB275" s="239"/>
      <c r="AC275" s="239"/>
      <c r="AD275" s="239"/>
      <c r="AE275" s="239"/>
      <c r="AF275" s="239"/>
      <c r="AG275" s="239"/>
      <c r="AH275" s="239"/>
    </row>
    <row r="276">
      <c r="A276" s="239"/>
      <c r="B276" s="239"/>
      <c r="C276" s="239"/>
      <c r="D276" s="243"/>
      <c r="E276" s="243"/>
      <c r="F276" s="243"/>
      <c r="G276" s="243"/>
      <c r="H276" s="244"/>
      <c r="I276" s="243"/>
      <c r="J276" s="243"/>
      <c r="K276" s="243"/>
      <c r="L276" s="243"/>
      <c r="M276" s="243"/>
      <c r="N276" s="243"/>
      <c r="O276" s="239"/>
      <c r="P276" s="239"/>
      <c r="Q276" s="239"/>
      <c r="R276" s="245"/>
      <c r="S276" s="239"/>
      <c r="T276" s="239"/>
      <c r="U276" s="239"/>
      <c r="V276" s="239"/>
      <c r="W276" s="239"/>
      <c r="X276" s="239"/>
      <c r="Y276" s="239"/>
      <c r="Z276" s="239"/>
      <c r="AA276" s="239"/>
      <c r="AB276" s="239"/>
      <c r="AC276" s="239"/>
      <c r="AD276" s="239"/>
      <c r="AE276" s="239"/>
      <c r="AF276" s="239"/>
      <c r="AG276" s="239"/>
      <c r="AH276" s="239"/>
    </row>
    <row r="277">
      <c r="A277" s="239"/>
      <c r="B277" s="239"/>
      <c r="C277" s="239"/>
      <c r="D277" s="243"/>
      <c r="E277" s="243"/>
      <c r="F277" s="243"/>
      <c r="G277" s="243"/>
      <c r="H277" s="244"/>
      <c r="I277" s="243"/>
      <c r="J277" s="243"/>
      <c r="K277" s="243"/>
      <c r="L277" s="243"/>
      <c r="M277" s="243"/>
      <c r="N277" s="243"/>
      <c r="O277" s="239"/>
      <c r="P277" s="239"/>
      <c r="Q277" s="239"/>
      <c r="R277" s="245"/>
      <c r="S277" s="239"/>
      <c r="T277" s="239"/>
      <c r="U277" s="239"/>
      <c r="V277" s="239"/>
      <c r="W277" s="239"/>
      <c r="X277" s="239"/>
      <c r="Y277" s="239"/>
      <c r="Z277" s="239"/>
      <c r="AA277" s="239"/>
      <c r="AB277" s="239"/>
      <c r="AC277" s="239"/>
      <c r="AD277" s="239"/>
      <c r="AE277" s="239"/>
      <c r="AF277" s="239"/>
      <c r="AG277" s="239"/>
      <c r="AH277" s="239"/>
    </row>
    <row r="278">
      <c r="A278" s="239"/>
      <c r="B278" s="239"/>
      <c r="C278" s="239"/>
      <c r="D278" s="243"/>
      <c r="E278" s="243"/>
      <c r="F278" s="243"/>
      <c r="G278" s="243"/>
      <c r="H278" s="244"/>
      <c r="I278" s="243"/>
      <c r="J278" s="243"/>
      <c r="K278" s="243"/>
      <c r="L278" s="243"/>
      <c r="M278" s="243"/>
      <c r="N278" s="243"/>
      <c r="O278" s="239"/>
      <c r="P278" s="239"/>
      <c r="Q278" s="239"/>
      <c r="R278" s="245"/>
      <c r="S278" s="239"/>
      <c r="T278" s="239"/>
      <c r="U278" s="239"/>
      <c r="V278" s="239"/>
      <c r="W278" s="239"/>
      <c r="X278" s="239"/>
      <c r="Y278" s="239"/>
      <c r="Z278" s="239"/>
      <c r="AA278" s="239"/>
      <c r="AB278" s="239"/>
      <c r="AC278" s="239"/>
      <c r="AD278" s="239"/>
      <c r="AE278" s="239"/>
      <c r="AF278" s="239"/>
      <c r="AG278" s="239"/>
      <c r="AH278" s="239"/>
    </row>
    <row r="279">
      <c r="A279" s="239"/>
      <c r="B279" s="239"/>
      <c r="C279" s="239"/>
      <c r="D279" s="243"/>
      <c r="E279" s="243"/>
      <c r="F279" s="243"/>
      <c r="G279" s="243"/>
      <c r="H279" s="244"/>
      <c r="I279" s="243"/>
      <c r="J279" s="243"/>
      <c r="K279" s="243"/>
      <c r="L279" s="243"/>
      <c r="M279" s="243"/>
      <c r="N279" s="243"/>
      <c r="O279" s="239"/>
      <c r="P279" s="239"/>
      <c r="Q279" s="239"/>
      <c r="R279" s="245"/>
      <c r="S279" s="239"/>
      <c r="T279" s="239"/>
      <c r="U279" s="239"/>
      <c r="V279" s="239"/>
      <c r="W279" s="239"/>
      <c r="X279" s="239"/>
      <c r="Y279" s="239"/>
      <c r="Z279" s="239"/>
      <c r="AA279" s="239"/>
      <c r="AB279" s="239"/>
      <c r="AC279" s="239"/>
      <c r="AD279" s="239"/>
      <c r="AE279" s="239"/>
      <c r="AF279" s="239"/>
      <c r="AG279" s="239"/>
      <c r="AH279" s="239"/>
    </row>
    <row r="280">
      <c r="A280" s="239"/>
      <c r="B280" s="239"/>
      <c r="C280" s="239"/>
      <c r="D280" s="243"/>
      <c r="E280" s="243"/>
      <c r="F280" s="243"/>
      <c r="G280" s="243"/>
      <c r="H280" s="244"/>
      <c r="I280" s="243"/>
      <c r="J280" s="243"/>
      <c r="K280" s="243"/>
      <c r="L280" s="243"/>
      <c r="M280" s="243"/>
      <c r="N280" s="243"/>
      <c r="O280" s="239"/>
      <c r="P280" s="239"/>
      <c r="Q280" s="239"/>
      <c r="R280" s="245"/>
      <c r="S280" s="239"/>
      <c r="T280" s="239"/>
      <c r="U280" s="239"/>
      <c r="V280" s="239"/>
      <c r="W280" s="239"/>
      <c r="X280" s="239"/>
      <c r="Y280" s="239"/>
      <c r="Z280" s="239"/>
      <c r="AA280" s="239"/>
      <c r="AB280" s="239"/>
      <c r="AC280" s="239"/>
      <c r="AD280" s="239"/>
      <c r="AE280" s="239"/>
      <c r="AF280" s="239"/>
      <c r="AG280" s="239"/>
      <c r="AH280" s="239"/>
    </row>
    <row r="281">
      <c r="A281" s="239"/>
      <c r="B281" s="239"/>
      <c r="C281" s="239"/>
      <c r="D281" s="243"/>
      <c r="E281" s="243"/>
      <c r="F281" s="243"/>
      <c r="G281" s="243"/>
      <c r="H281" s="244"/>
      <c r="I281" s="243"/>
      <c r="J281" s="243"/>
      <c r="K281" s="243"/>
      <c r="L281" s="243"/>
      <c r="M281" s="243"/>
      <c r="N281" s="243"/>
      <c r="O281" s="239"/>
      <c r="P281" s="239"/>
      <c r="Q281" s="239"/>
      <c r="R281" s="245"/>
      <c r="S281" s="239"/>
      <c r="T281" s="239"/>
      <c r="U281" s="239"/>
      <c r="V281" s="239"/>
      <c r="W281" s="239"/>
      <c r="X281" s="239"/>
      <c r="Y281" s="239"/>
      <c r="Z281" s="239"/>
      <c r="AA281" s="239"/>
      <c r="AB281" s="239"/>
      <c r="AC281" s="239"/>
      <c r="AD281" s="239"/>
      <c r="AE281" s="239"/>
      <c r="AF281" s="239"/>
      <c r="AG281" s="239"/>
      <c r="AH281" s="239"/>
    </row>
    <row r="282">
      <c r="A282" s="239"/>
      <c r="B282" s="239"/>
      <c r="C282" s="239"/>
      <c r="D282" s="243"/>
      <c r="E282" s="243"/>
      <c r="F282" s="243"/>
      <c r="G282" s="243"/>
      <c r="H282" s="244"/>
      <c r="I282" s="243"/>
      <c r="J282" s="243"/>
      <c r="K282" s="243"/>
      <c r="L282" s="243"/>
      <c r="M282" s="243"/>
      <c r="N282" s="243"/>
      <c r="O282" s="239"/>
      <c r="P282" s="239"/>
      <c r="Q282" s="239"/>
      <c r="R282" s="245"/>
      <c r="S282" s="239"/>
      <c r="T282" s="239"/>
      <c r="U282" s="239"/>
      <c r="V282" s="239"/>
      <c r="W282" s="239"/>
      <c r="X282" s="239"/>
      <c r="Y282" s="239"/>
      <c r="Z282" s="239"/>
      <c r="AA282" s="239"/>
      <c r="AB282" s="239"/>
      <c r="AC282" s="239"/>
      <c r="AD282" s="239"/>
      <c r="AE282" s="239"/>
      <c r="AF282" s="239"/>
      <c r="AG282" s="239"/>
      <c r="AH282" s="239"/>
    </row>
    <row r="283">
      <c r="A283" s="239"/>
      <c r="B283" s="239"/>
      <c r="C283" s="239"/>
      <c r="D283" s="243"/>
      <c r="E283" s="243"/>
      <c r="F283" s="243"/>
      <c r="G283" s="243"/>
      <c r="H283" s="244"/>
      <c r="I283" s="243"/>
      <c r="J283" s="243"/>
      <c r="K283" s="243"/>
      <c r="L283" s="243"/>
      <c r="M283" s="243"/>
      <c r="N283" s="243"/>
      <c r="O283" s="239"/>
      <c r="P283" s="239"/>
      <c r="Q283" s="239"/>
      <c r="R283" s="245"/>
      <c r="S283" s="239"/>
      <c r="T283" s="239"/>
      <c r="U283" s="239"/>
      <c r="V283" s="239"/>
      <c r="W283" s="239"/>
      <c r="X283" s="239"/>
      <c r="Y283" s="239"/>
      <c r="Z283" s="239"/>
      <c r="AA283" s="239"/>
      <c r="AB283" s="239"/>
      <c r="AC283" s="239"/>
      <c r="AD283" s="239"/>
      <c r="AE283" s="239"/>
      <c r="AF283" s="239"/>
      <c r="AG283" s="239"/>
      <c r="AH283" s="239"/>
    </row>
    <row r="284">
      <c r="A284" s="239"/>
      <c r="B284" s="239"/>
      <c r="C284" s="239"/>
      <c r="D284" s="243"/>
      <c r="E284" s="243"/>
      <c r="F284" s="243"/>
      <c r="G284" s="243"/>
      <c r="H284" s="244"/>
      <c r="I284" s="243"/>
      <c r="J284" s="243"/>
      <c r="K284" s="243"/>
      <c r="L284" s="243"/>
      <c r="M284" s="243"/>
      <c r="N284" s="243"/>
      <c r="O284" s="239"/>
      <c r="P284" s="239"/>
      <c r="Q284" s="239"/>
      <c r="R284" s="245"/>
      <c r="S284" s="239"/>
      <c r="T284" s="239"/>
      <c r="U284" s="239"/>
      <c r="V284" s="239"/>
      <c r="W284" s="239"/>
      <c r="X284" s="239"/>
      <c r="Y284" s="239"/>
      <c r="Z284" s="239"/>
      <c r="AA284" s="239"/>
      <c r="AB284" s="239"/>
      <c r="AC284" s="239"/>
      <c r="AD284" s="239"/>
      <c r="AE284" s="239"/>
      <c r="AF284" s="239"/>
      <c r="AG284" s="239"/>
      <c r="AH284" s="239"/>
    </row>
    <row r="285">
      <c r="A285" s="239"/>
      <c r="B285" s="239"/>
      <c r="C285" s="239"/>
      <c r="D285" s="243"/>
      <c r="E285" s="243"/>
      <c r="F285" s="243"/>
      <c r="G285" s="243"/>
      <c r="H285" s="244"/>
      <c r="I285" s="243"/>
      <c r="J285" s="243"/>
      <c r="K285" s="243"/>
      <c r="L285" s="243"/>
      <c r="M285" s="243"/>
      <c r="N285" s="243"/>
      <c r="O285" s="239"/>
      <c r="P285" s="239"/>
      <c r="Q285" s="239"/>
      <c r="R285" s="245"/>
      <c r="S285" s="239"/>
      <c r="T285" s="239"/>
      <c r="U285" s="239"/>
      <c r="V285" s="239"/>
      <c r="W285" s="239"/>
      <c r="X285" s="239"/>
      <c r="Y285" s="239"/>
      <c r="Z285" s="239"/>
      <c r="AA285" s="239"/>
      <c r="AB285" s="239"/>
      <c r="AC285" s="239"/>
      <c r="AD285" s="239"/>
      <c r="AE285" s="239"/>
      <c r="AF285" s="239"/>
      <c r="AG285" s="239"/>
      <c r="AH285" s="239"/>
    </row>
    <row r="286">
      <c r="A286" s="239"/>
      <c r="B286" s="239"/>
      <c r="C286" s="239"/>
      <c r="D286" s="243"/>
      <c r="E286" s="243"/>
      <c r="F286" s="243"/>
      <c r="G286" s="243"/>
      <c r="H286" s="244"/>
      <c r="I286" s="243"/>
      <c r="J286" s="243"/>
      <c r="K286" s="243"/>
      <c r="L286" s="243"/>
      <c r="M286" s="243"/>
      <c r="N286" s="243"/>
      <c r="O286" s="239"/>
      <c r="P286" s="239"/>
      <c r="Q286" s="239"/>
      <c r="R286" s="245"/>
      <c r="S286" s="239"/>
      <c r="T286" s="239"/>
      <c r="U286" s="239"/>
      <c r="V286" s="239"/>
      <c r="W286" s="239"/>
      <c r="X286" s="239"/>
      <c r="Y286" s="239"/>
      <c r="Z286" s="239"/>
      <c r="AA286" s="239"/>
      <c r="AB286" s="239"/>
      <c r="AC286" s="239"/>
      <c r="AD286" s="239"/>
      <c r="AE286" s="239"/>
      <c r="AF286" s="239"/>
      <c r="AG286" s="239"/>
      <c r="AH286" s="239"/>
    </row>
    <row r="287">
      <c r="A287" s="239"/>
      <c r="B287" s="239"/>
      <c r="C287" s="239"/>
      <c r="D287" s="243"/>
      <c r="E287" s="243"/>
      <c r="F287" s="243"/>
      <c r="G287" s="243"/>
      <c r="H287" s="244"/>
      <c r="I287" s="243"/>
      <c r="J287" s="243"/>
      <c r="K287" s="243"/>
      <c r="L287" s="243"/>
      <c r="M287" s="243"/>
      <c r="N287" s="243"/>
      <c r="O287" s="239"/>
      <c r="P287" s="239"/>
      <c r="Q287" s="239"/>
      <c r="R287" s="245"/>
      <c r="S287" s="239"/>
      <c r="T287" s="239"/>
      <c r="U287" s="239"/>
      <c r="V287" s="239"/>
      <c r="W287" s="239"/>
      <c r="X287" s="239"/>
      <c r="Y287" s="239"/>
      <c r="Z287" s="239"/>
      <c r="AA287" s="239"/>
      <c r="AB287" s="239"/>
      <c r="AC287" s="239"/>
      <c r="AD287" s="239"/>
      <c r="AE287" s="239"/>
      <c r="AF287" s="239"/>
      <c r="AG287" s="239"/>
      <c r="AH287" s="239"/>
    </row>
    <row r="288">
      <c r="A288" s="239"/>
      <c r="B288" s="239"/>
      <c r="C288" s="239"/>
      <c r="D288" s="243"/>
      <c r="E288" s="243"/>
      <c r="F288" s="243"/>
      <c r="G288" s="243"/>
      <c r="H288" s="244"/>
      <c r="I288" s="243"/>
      <c r="J288" s="243"/>
      <c r="K288" s="243"/>
      <c r="L288" s="243"/>
      <c r="M288" s="243"/>
      <c r="N288" s="243"/>
      <c r="O288" s="239"/>
      <c r="P288" s="239"/>
      <c r="Q288" s="239"/>
      <c r="R288" s="245"/>
      <c r="S288" s="239"/>
      <c r="T288" s="239"/>
      <c r="U288" s="239"/>
      <c r="V288" s="239"/>
      <c r="W288" s="239"/>
      <c r="X288" s="239"/>
      <c r="Y288" s="239"/>
      <c r="Z288" s="239"/>
      <c r="AA288" s="239"/>
      <c r="AB288" s="239"/>
      <c r="AC288" s="239"/>
      <c r="AD288" s="239"/>
      <c r="AE288" s="239"/>
      <c r="AF288" s="239"/>
      <c r="AG288" s="239"/>
      <c r="AH288" s="239"/>
    </row>
    <row r="289">
      <c r="A289" s="239"/>
      <c r="B289" s="239"/>
      <c r="C289" s="239"/>
      <c r="D289" s="243"/>
      <c r="E289" s="243"/>
      <c r="F289" s="243"/>
      <c r="G289" s="243"/>
      <c r="H289" s="244"/>
      <c r="I289" s="243"/>
      <c r="J289" s="243"/>
      <c r="K289" s="243"/>
      <c r="L289" s="243"/>
      <c r="M289" s="243"/>
      <c r="N289" s="243"/>
      <c r="O289" s="239"/>
      <c r="P289" s="239"/>
      <c r="Q289" s="239"/>
      <c r="R289" s="245"/>
      <c r="S289" s="239"/>
      <c r="T289" s="239"/>
      <c r="U289" s="239"/>
      <c r="V289" s="239"/>
      <c r="W289" s="239"/>
      <c r="X289" s="239"/>
      <c r="Y289" s="239"/>
      <c r="Z289" s="239"/>
      <c r="AA289" s="239"/>
      <c r="AB289" s="239"/>
      <c r="AC289" s="239"/>
      <c r="AD289" s="239"/>
      <c r="AE289" s="239"/>
      <c r="AF289" s="239"/>
      <c r="AG289" s="239"/>
      <c r="AH289" s="239"/>
    </row>
    <row r="290">
      <c r="A290" s="239"/>
      <c r="B290" s="239"/>
      <c r="C290" s="239"/>
      <c r="D290" s="243"/>
      <c r="E290" s="243"/>
      <c r="F290" s="243"/>
      <c r="G290" s="243"/>
      <c r="H290" s="244"/>
      <c r="I290" s="243"/>
      <c r="J290" s="243"/>
      <c r="K290" s="243"/>
      <c r="L290" s="243"/>
      <c r="M290" s="243"/>
      <c r="N290" s="243"/>
      <c r="O290" s="239"/>
      <c r="P290" s="239"/>
      <c r="Q290" s="239"/>
      <c r="R290" s="245"/>
      <c r="S290" s="239"/>
      <c r="T290" s="239"/>
      <c r="U290" s="239"/>
      <c r="V290" s="239"/>
      <c r="W290" s="239"/>
      <c r="X290" s="239"/>
      <c r="Y290" s="239"/>
      <c r="Z290" s="239"/>
      <c r="AA290" s="239"/>
      <c r="AB290" s="239"/>
      <c r="AC290" s="239"/>
      <c r="AD290" s="239"/>
      <c r="AE290" s="239"/>
      <c r="AF290" s="239"/>
      <c r="AG290" s="239"/>
      <c r="AH290" s="239"/>
    </row>
    <row r="291">
      <c r="A291" s="239"/>
      <c r="B291" s="239"/>
      <c r="C291" s="239"/>
      <c r="D291" s="243"/>
      <c r="E291" s="243"/>
      <c r="F291" s="243"/>
      <c r="G291" s="243"/>
      <c r="H291" s="244"/>
      <c r="I291" s="243"/>
      <c r="J291" s="243"/>
      <c r="K291" s="243"/>
      <c r="L291" s="243"/>
      <c r="M291" s="243"/>
      <c r="N291" s="243"/>
      <c r="O291" s="239"/>
      <c r="P291" s="239"/>
      <c r="Q291" s="239"/>
      <c r="R291" s="245"/>
      <c r="S291" s="239"/>
      <c r="T291" s="239"/>
      <c r="U291" s="239"/>
      <c r="V291" s="239"/>
      <c r="W291" s="239"/>
      <c r="X291" s="239"/>
      <c r="Y291" s="239"/>
      <c r="Z291" s="239"/>
      <c r="AA291" s="239"/>
      <c r="AB291" s="239"/>
      <c r="AC291" s="239"/>
      <c r="AD291" s="239"/>
      <c r="AE291" s="239"/>
      <c r="AF291" s="239"/>
      <c r="AG291" s="239"/>
      <c r="AH291" s="239"/>
    </row>
    <row r="292">
      <c r="A292" s="239"/>
      <c r="B292" s="239"/>
      <c r="C292" s="239"/>
      <c r="D292" s="243"/>
      <c r="E292" s="243"/>
      <c r="F292" s="243"/>
      <c r="G292" s="243"/>
      <c r="H292" s="244"/>
      <c r="I292" s="243"/>
      <c r="J292" s="243"/>
      <c r="K292" s="243"/>
      <c r="L292" s="243"/>
      <c r="M292" s="243"/>
      <c r="N292" s="243"/>
      <c r="O292" s="239"/>
      <c r="P292" s="239"/>
      <c r="Q292" s="239"/>
      <c r="R292" s="245"/>
      <c r="S292" s="239"/>
      <c r="T292" s="239"/>
      <c r="U292" s="239"/>
      <c r="V292" s="239"/>
      <c r="W292" s="239"/>
      <c r="X292" s="239"/>
      <c r="Y292" s="239"/>
      <c r="Z292" s="239"/>
      <c r="AA292" s="239"/>
      <c r="AB292" s="239"/>
      <c r="AC292" s="239"/>
      <c r="AD292" s="239"/>
      <c r="AE292" s="239"/>
      <c r="AF292" s="239"/>
      <c r="AG292" s="239"/>
      <c r="AH292" s="239"/>
    </row>
    <row r="293">
      <c r="A293" s="239"/>
      <c r="B293" s="239"/>
      <c r="C293" s="239"/>
      <c r="D293" s="243"/>
      <c r="E293" s="243"/>
      <c r="F293" s="243"/>
      <c r="G293" s="243"/>
      <c r="H293" s="244"/>
      <c r="I293" s="243"/>
      <c r="J293" s="243"/>
      <c r="K293" s="243"/>
      <c r="L293" s="243"/>
      <c r="M293" s="243"/>
      <c r="N293" s="243"/>
      <c r="O293" s="239"/>
      <c r="P293" s="239"/>
      <c r="Q293" s="239"/>
      <c r="R293" s="245"/>
      <c r="S293" s="239"/>
      <c r="T293" s="239"/>
      <c r="U293" s="239"/>
      <c r="V293" s="239"/>
      <c r="W293" s="239"/>
      <c r="X293" s="239"/>
      <c r="Y293" s="239"/>
      <c r="Z293" s="239"/>
      <c r="AA293" s="239"/>
      <c r="AB293" s="239"/>
      <c r="AC293" s="239"/>
      <c r="AD293" s="239"/>
      <c r="AE293" s="239"/>
      <c r="AF293" s="239"/>
      <c r="AG293" s="239"/>
      <c r="AH293" s="239"/>
    </row>
    <row r="294">
      <c r="A294" s="239"/>
      <c r="B294" s="239"/>
      <c r="C294" s="239"/>
      <c r="D294" s="243"/>
      <c r="E294" s="243"/>
      <c r="F294" s="243"/>
      <c r="G294" s="243"/>
      <c r="H294" s="244"/>
      <c r="I294" s="243"/>
      <c r="J294" s="243"/>
      <c r="K294" s="243"/>
      <c r="L294" s="243"/>
      <c r="M294" s="243"/>
      <c r="N294" s="243"/>
      <c r="O294" s="239"/>
      <c r="P294" s="239"/>
      <c r="Q294" s="239"/>
      <c r="R294" s="245"/>
      <c r="S294" s="239"/>
      <c r="T294" s="239"/>
      <c r="U294" s="239"/>
      <c r="V294" s="239"/>
      <c r="W294" s="239"/>
      <c r="X294" s="239"/>
      <c r="Y294" s="239"/>
      <c r="Z294" s="239"/>
      <c r="AA294" s="239"/>
      <c r="AB294" s="239"/>
      <c r="AC294" s="239"/>
      <c r="AD294" s="239"/>
      <c r="AE294" s="239"/>
      <c r="AF294" s="239"/>
      <c r="AG294" s="239"/>
      <c r="AH294" s="239"/>
    </row>
    <row r="295">
      <c r="A295" s="239"/>
      <c r="B295" s="239"/>
      <c r="C295" s="239"/>
      <c r="D295" s="243"/>
      <c r="E295" s="243"/>
      <c r="F295" s="243"/>
      <c r="G295" s="243"/>
      <c r="H295" s="244"/>
      <c r="I295" s="243"/>
      <c r="J295" s="243"/>
      <c r="K295" s="243"/>
      <c r="L295" s="243"/>
      <c r="M295" s="243"/>
      <c r="N295" s="243"/>
      <c r="O295" s="239"/>
      <c r="P295" s="239"/>
      <c r="Q295" s="239"/>
      <c r="R295" s="245"/>
      <c r="S295" s="239"/>
      <c r="T295" s="239"/>
      <c r="U295" s="239"/>
      <c r="V295" s="239"/>
      <c r="W295" s="239"/>
      <c r="X295" s="239"/>
      <c r="Y295" s="239"/>
      <c r="Z295" s="239"/>
      <c r="AA295" s="239"/>
      <c r="AB295" s="239"/>
      <c r="AC295" s="239"/>
      <c r="AD295" s="239"/>
      <c r="AE295" s="239"/>
      <c r="AF295" s="239"/>
      <c r="AG295" s="239"/>
      <c r="AH295" s="239"/>
    </row>
    <row r="296">
      <c r="A296" s="239"/>
      <c r="B296" s="239"/>
      <c r="C296" s="239"/>
      <c r="D296" s="243"/>
      <c r="E296" s="243"/>
      <c r="F296" s="243"/>
      <c r="G296" s="243"/>
      <c r="H296" s="244"/>
      <c r="I296" s="243"/>
      <c r="J296" s="243"/>
      <c r="K296" s="243"/>
      <c r="L296" s="243"/>
      <c r="M296" s="243"/>
      <c r="N296" s="243"/>
      <c r="O296" s="239"/>
      <c r="P296" s="239"/>
      <c r="Q296" s="239"/>
      <c r="R296" s="245"/>
      <c r="S296" s="239"/>
      <c r="T296" s="239"/>
      <c r="U296" s="239"/>
      <c r="V296" s="239"/>
      <c r="W296" s="239"/>
      <c r="X296" s="239"/>
      <c r="Y296" s="239"/>
      <c r="Z296" s="239"/>
      <c r="AA296" s="239"/>
      <c r="AB296" s="239"/>
      <c r="AC296" s="239"/>
      <c r="AD296" s="239"/>
      <c r="AE296" s="239"/>
      <c r="AF296" s="239"/>
      <c r="AG296" s="239"/>
      <c r="AH296" s="239"/>
    </row>
    <row r="297">
      <c r="A297" s="239"/>
      <c r="B297" s="239"/>
      <c r="C297" s="239"/>
      <c r="D297" s="243"/>
      <c r="E297" s="243"/>
      <c r="F297" s="243"/>
      <c r="G297" s="243"/>
      <c r="H297" s="244"/>
      <c r="I297" s="243"/>
      <c r="J297" s="243"/>
      <c r="K297" s="243"/>
      <c r="L297" s="243"/>
      <c r="M297" s="243"/>
      <c r="N297" s="243"/>
      <c r="O297" s="239"/>
      <c r="P297" s="239"/>
      <c r="Q297" s="239"/>
      <c r="R297" s="245"/>
      <c r="S297" s="239"/>
      <c r="T297" s="239"/>
      <c r="U297" s="239"/>
      <c r="V297" s="239"/>
      <c r="W297" s="239"/>
      <c r="X297" s="239"/>
      <c r="Y297" s="239"/>
      <c r="Z297" s="239"/>
      <c r="AA297" s="239"/>
      <c r="AB297" s="239"/>
      <c r="AC297" s="239"/>
      <c r="AD297" s="239"/>
      <c r="AE297" s="239"/>
      <c r="AF297" s="239"/>
      <c r="AG297" s="239"/>
      <c r="AH297" s="239"/>
    </row>
    <row r="298">
      <c r="A298" s="239"/>
      <c r="B298" s="239"/>
      <c r="C298" s="239"/>
      <c r="D298" s="243"/>
      <c r="E298" s="243"/>
      <c r="F298" s="243"/>
      <c r="G298" s="243"/>
      <c r="H298" s="244"/>
      <c r="I298" s="243"/>
      <c r="J298" s="243"/>
      <c r="K298" s="243"/>
      <c r="L298" s="243"/>
      <c r="M298" s="243"/>
      <c r="N298" s="243"/>
      <c r="O298" s="239"/>
      <c r="P298" s="239"/>
      <c r="Q298" s="239"/>
      <c r="R298" s="245"/>
      <c r="S298" s="239"/>
      <c r="T298" s="239"/>
      <c r="U298" s="239"/>
      <c r="V298" s="239"/>
      <c r="W298" s="239"/>
      <c r="X298" s="239"/>
      <c r="Y298" s="239"/>
      <c r="Z298" s="239"/>
      <c r="AA298" s="239"/>
      <c r="AB298" s="239"/>
      <c r="AC298" s="239"/>
      <c r="AD298" s="239"/>
      <c r="AE298" s="239"/>
      <c r="AF298" s="239"/>
      <c r="AG298" s="239"/>
      <c r="AH298" s="239"/>
    </row>
    <row r="299">
      <c r="A299" s="239"/>
      <c r="B299" s="239"/>
      <c r="C299" s="239"/>
      <c r="D299" s="243"/>
      <c r="E299" s="243"/>
      <c r="F299" s="243"/>
      <c r="G299" s="243"/>
      <c r="H299" s="244"/>
      <c r="I299" s="243"/>
      <c r="J299" s="243"/>
      <c r="K299" s="243"/>
      <c r="L299" s="243"/>
      <c r="M299" s="243"/>
      <c r="N299" s="243"/>
      <c r="O299" s="239"/>
      <c r="P299" s="239"/>
      <c r="Q299" s="239"/>
      <c r="R299" s="245"/>
      <c r="S299" s="239"/>
      <c r="T299" s="239"/>
      <c r="U299" s="239"/>
      <c r="V299" s="239"/>
      <c r="W299" s="239"/>
      <c r="X299" s="239"/>
      <c r="Y299" s="239"/>
      <c r="Z299" s="239"/>
      <c r="AA299" s="239"/>
      <c r="AB299" s="239"/>
      <c r="AC299" s="239"/>
      <c r="AD299" s="239"/>
      <c r="AE299" s="239"/>
      <c r="AF299" s="239"/>
      <c r="AG299" s="239"/>
      <c r="AH299" s="239"/>
    </row>
    <row r="300">
      <c r="A300" s="239"/>
      <c r="B300" s="239"/>
      <c r="C300" s="239"/>
      <c r="D300" s="243"/>
      <c r="E300" s="243"/>
      <c r="F300" s="243"/>
      <c r="G300" s="243"/>
      <c r="H300" s="244"/>
      <c r="I300" s="243"/>
      <c r="J300" s="243"/>
      <c r="K300" s="243"/>
      <c r="L300" s="243"/>
      <c r="M300" s="243"/>
      <c r="N300" s="243"/>
      <c r="O300" s="239"/>
      <c r="P300" s="239"/>
      <c r="Q300" s="239"/>
      <c r="R300" s="245"/>
      <c r="S300" s="239"/>
      <c r="T300" s="239"/>
      <c r="U300" s="239"/>
      <c r="V300" s="239"/>
      <c r="W300" s="239"/>
      <c r="X300" s="239"/>
      <c r="Y300" s="239"/>
      <c r="Z300" s="239"/>
      <c r="AA300" s="239"/>
      <c r="AB300" s="239"/>
      <c r="AC300" s="239"/>
      <c r="AD300" s="239"/>
      <c r="AE300" s="239"/>
      <c r="AF300" s="239"/>
      <c r="AG300" s="239"/>
      <c r="AH300" s="239"/>
    </row>
    <row r="301">
      <c r="A301" s="239"/>
      <c r="B301" s="239"/>
      <c r="C301" s="239"/>
      <c r="D301" s="243"/>
      <c r="E301" s="243"/>
      <c r="F301" s="243"/>
      <c r="G301" s="243"/>
      <c r="H301" s="244"/>
      <c r="I301" s="243"/>
      <c r="J301" s="243"/>
      <c r="K301" s="243"/>
      <c r="L301" s="243"/>
      <c r="M301" s="243"/>
      <c r="N301" s="243"/>
      <c r="O301" s="239"/>
      <c r="P301" s="239"/>
      <c r="Q301" s="239"/>
      <c r="R301" s="245"/>
      <c r="S301" s="239"/>
      <c r="T301" s="239"/>
      <c r="U301" s="239"/>
      <c r="V301" s="239"/>
      <c r="W301" s="239"/>
      <c r="X301" s="239"/>
      <c r="Y301" s="239"/>
      <c r="Z301" s="239"/>
      <c r="AA301" s="239"/>
      <c r="AB301" s="239"/>
      <c r="AC301" s="239"/>
      <c r="AD301" s="239"/>
      <c r="AE301" s="239"/>
      <c r="AF301" s="239"/>
      <c r="AG301" s="239"/>
      <c r="AH301" s="239"/>
    </row>
    <row r="302">
      <c r="A302" s="239"/>
      <c r="B302" s="239"/>
      <c r="C302" s="239"/>
      <c r="D302" s="243"/>
      <c r="E302" s="243"/>
      <c r="F302" s="243"/>
      <c r="G302" s="243"/>
      <c r="H302" s="244"/>
      <c r="I302" s="243"/>
      <c r="J302" s="243"/>
      <c r="K302" s="243"/>
      <c r="L302" s="243"/>
      <c r="M302" s="243"/>
      <c r="N302" s="243"/>
      <c r="O302" s="239"/>
      <c r="P302" s="239"/>
      <c r="Q302" s="239"/>
      <c r="R302" s="245"/>
      <c r="S302" s="239"/>
      <c r="T302" s="239"/>
      <c r="U302" s="239"/>
      <c r="V302" s="239"/>
      <c r="W302" s="239"/>
      <c r="X302" s="239"/>
      <c r="Y302" s="239"/>
      <c r="Z302" s="239"/>
      <c r="AA302" s="239"/>
      <c r="AB302" s="239"/>
      <c r="AC302" s="239"/>
      <c r="AD302" s="239"/>
      <c r="AE302" s="239"/>
      <c r="AF302" s="239"/>
      <c r="AG302" s="239"/>
      <c r="AH302" s="239"/>
    </row>
    <row r="303">
      <c r="A303" s="239"/>
      <c r="B303" s="239"/>
      <c r="C303" s="239"/>
      <c r="D303" s="243"/>
      <c r="E303" s="243"/>
      <c r="F303" s="243"/>
      <c r="G303" s="243"/>
      <c r="H303" s="244"/>
      <c r="I303" s="243"/>
      <c r="J303" s="243"/>
      <c r="K303" s="243"/>
      <c r="L303" s="243"/>
      <c r="M303" s="243"/>
      <c r="N303" s="243"/>
      <c r="O303" s="239"/>
      <c r="P303" s="239"/>
      <c r="Q303" s="239"/>
      <c r="R303" s="245"/>
      <c r="S303" s="239"/>
      <c r="T303" s="239"/>
      <c r="U303" s="239"/>
      <c r="V303" s="239"/>
      <c r="W303" s="239"/>
      <c r="X303" s="239"/>
      <c r="Y303" s="239"/>
      <c r="Z303" s="239"/>
      <c r="AA303" s="239"/>
      <c r="AB303" s="239"/>
      <c r="AC303" s="239"/>
      <c r="AD303" s="239"/>
      <c r="AE303" s="239"/>
      <c r="AF303" s="239"/>
      <c r="AG303" s="239"/>
      <c r="AH303" s="239"/>
    </row>
    <row r="304">
      <c r="A304" s="239"/>
      <c r="B304" s="239"/>
      <c r="C304" s="239"/>
      <c r="D304" s="243"/>
      <c r="E304" s="243"/>
      <c r="F304" s="243"/>
      <c r="G304" s="243"/>
      <c r="H304" s="244"/>
      <c r="I304" s="243"/>
      <c r="J304" s="243"/>
      <c r="K304" s="243"/>
      <c r="L304" s="243"/>
      <c r="M304" s="243"/>
      <c r="N304" s="243"/>
      <c r="O304" s="239"/>
      <c r="P304" s="239"/>
      <c r="Q304" s="239"/>
      <c r="R304" s="245"/>
      <c r="S304" s="239"/>
      <c r="T304" s="239"/>
      <c r="U304" s="239"/>
      <c r="V304" s="239"/>
      <c r="W304" s="239"/>
      <c r="X304" s="239"/>
      <c r="Y304" s="239"/>
      <c r="Z304" s="239"/>
      <c r="AA304" s="239"/>
      <c r="AB304" s="239"/>
      <c r="AC304" s="239"/>
      <c r="AD304" s="239"/>
      <c r="AE304" s="239"/>
      <c r="AF304" s="239"/>
      <c r="AG304" s="239"/>
      <c r="AH304" s="239"/>
    </row>
    <row r="305">
      <c r="A305" s="239"/>
      <c r="B305" s="239"/>
      <c r="C305" s="239"/>
      <c r="D305" s="243"/>
      <c r="E305" s="243"/>
      <c r="F305" s="243"/>
      <c r="G305" s="243"/>
      <c r="H305" s="244"/>
      <c r="I305" s="243"/>
      <c r="J305" s="243"/>
      <c r="K305" s="243"/>
      <c r="L305" s="243"/>
      <c r="M305" s="243"/>
      <c r="N305" s="243"/>
      <c r="O305" s="239"/>
      <c r="P305" s="239"/>
      <c r="Q305" s="239"/>
      <c r="R305" s="245"/>
      <c r="S305" s="239"/>
      <c r="T305" s="239"/>
      <c r="U305" s="239"/>
      <c r="V305" s="239"/>
      <c r="W305" s="239"/>
      <c r="X305" s="239"/>
      <c r="Y305" s="239"/>
      <c r="Z305" s="239"/>
      <c r="AA305" s="239"/>
      <c r="AB305" s="239"/>
      <c r="AC305" s="239"/>
      <c r="AD305" s="239"/>
      <c r="AE305" s="239"/>
      <c r="AF305" s="239"/>
      <c r="AG305" s="239"/>
      <c r="AH305" s="239"/>
    </row>
    <row r="306">
      <c r="A306" s="239"/>
      <c r="B306" s="239"/>
      <c r="C306" s="239"/>
      <c r="D306" s="243"/>
      <c r="E306" s="243"/>
      <c r="F306" s="243"/>
      <c r="G306" s="243"/>
      <c r="H306" s="244"/>
      <c r="I306" s="243"/>
      <c r="J306" s="243"/>
      <c r="K306" s="243"/>
      <c r="L306" s="243"/>
      <c r="M306" s="243"/>
      <c r="N306" s="243"/>
      <c r="O306" s="239"/>
      <c r="P306" s="239"/>
      <c r="Q306" s="239"/>
      <c r="R306" s="245"/>
      <c r="S306" s="239"/>
      <c r="T306" s="239"/>
      <c r="U306" s="239"/>
      <c r="V306" s="239"/>
      <c r="W306" s="239"/>
      <c r="X306" s="239"/>
      <c r="Y306" s="239"/>
      <c r="Z306" s="239"/>
      <c r="AA306" s="239"/>
      <c r="AB306" s="239"/>
      <c r="AC306" s="239"/>
      <c r="AD306" s="239"/>
      <c r="AE306" s="239"/>
      <c r="AF306" s="239"/>
      <c r="AG306" s="239"/>
      <c r="AH306" s="239"/>
    </row>
    <row r="307">
      <c r="A307" s="239"/>
      <c r="B307" s="239"/>
      <c r="C307" s="239"/>
      <c r="D307" s="243"/>
      <c r="E307" s="243"/>
      <c r="F307" s="243"/>
      <c r="G307" s="243"/>
      <c r="H307" s="244"/>
      <c r="I307" s="243"/>
      <c r="J307" s="243"/>
      <c r="K307" s="243"/>
      <c r="L307" s="243"/>
      <c r="M307" s="243"/>
      <c r="N307" s="243"/>
      <c r="O307" s="239"/>
      <c r="P307" s="239"/>
      <c r="Q307" s="239"/>
      <c r="R307" s="245"/>
      <c r="S307" s="239"/>
      <c r="T307" s="239"/>
      <c r="U307" s="239"/>
      <c r="V307" s="239"/>
      <c r="W307" s="239"/>
      <c r="X307" s="239"/>
      <c r="Y307" s="239"/>
      <c r="Z307" s="239"/>
      <c r="AA307" s="239"/>
      <c r="AB307" s="239"/>
      <c r="AC307" s="239"/>
      <c r="AD307" s="239"/>
      <c r="AE307" s="239"/>
      <c r="AF307" s="239"/>
      <c r="AG307" s="239"/>
      <c r="AH307" s="239"/>
    </row>
    <row r="308">
      <c r="A308" s="239"/>
      <c r="B308" s="239"/>
      <c r="C308" s="239"/>
      <c r="D308" s="243"/>
      <c r="E308" s="243"/>
      <c r="F308" s="243"/>
      <c r="G308" s="243"/>
      <c r="H308" s="244"/>
      <c r="I308" s="243"/>
      <c r="J308" s="243"/>
      <c r="K308" s="243"/>
      <c r="L308" s="243"/>
      <c r="M308" s="243"/>
      <c r="N308" s="243"/>
      <c r="O308" s="239"/>
      <c r="P308" s="239"/>
      <c r="Q308" s="239"/>
      <c r="R308" s="245"/>
      <c r="S308" s="239"/>
      <c r="T308" s="239"/>
      <c r="U308" s="239"/>
      <c r="V308" s="239"/>
      <c r="W308" s="239"/>
      <c r="X308" s="239"/>
      <c r="Y308" s="239"/>
      <c r="Z308" s="239"/>
      <c r="AA308" s="239"/>
      <c r="AB308" s="239"/>
      <c r="AC308" s="239"/>
      <c r="AD308" s="239"/>
      <c r="AE308" s="239"/>
      <c r="AF308" s="239"/>
      <c r="AG308" s="239"/>
      <c r="AH308" s="239"/>
    </row>
    <row r="309">
      <c r="A309" s="239"/>
      <c r="B309" s="239"/>
      <c r="C309" s="239"/>
      <c r="D309" s="243"/>
      <c r="E309" s="243"/>
      <c r="F309" s="243"/>
      <c r="G309" s="243"/>
      <c r="H309" s="244"/>
      <c r="I309" s="243"/>
      <c r="J309" s="243"/>
      <c r="K309" s="243"/>
      <c r="L309" s="243"/>
      <c r="M309" s="243"/>
      <c r="N309" s="243"/>
      <c r="O309" s="239"/>
      <c r="P309" s="239"/>
      <c r="Q309" s="239"/>
      <c r="R309" s="245"/>
      <c r="S309" s="239"/>
      <c r="T309" s="239"/>
      <c r="U309" s="239"/>
      <c r="V309" s="239"/>
      <c r="W309" s="239"/>
      <c r="X309" s="239"/>
      <c r="Y309" s="239"/>
      <c r="Z309" s="239"/>
      <c r="AA309" s="239"/>
      <c r="AB309" s="239"/>
      <c r="AC309" s="239"/>
      <c r="AD309" s="239"/>
      <c r="AE309" s="239"/>
      <c r="AF309" s="239"/>
      <c r="AG309" s="239"/>
      <c r="AH309" s="239"/>
    </row>
    <row r="310">
      <c r="A310" s="239"/>
      <c r="B310" s="239"/>
      <c r="C310" s="239"/>
      <c r="D310" s="243"/>
      <c r="E310" s="243"/>
      <c r="F310" s="243"/>
      <c r="G310" s="243"/>
      <c r="H310" s="244"/>
      <c r="I310" s="243"/>
      <c r="J310" s="243"/>
      <c r="K310" s="243"/>
      <c r="L310" s="243"/>
      <c r="M310" s="243"/>
      <c r="N310" s="243"/>
      <c r="O310" s="239"/>
      <c r="P310" s="239"/>
      <c r="Q310" s="239"/>
      <c r="R310" s="245"/>
      <c r="S310" s="239"/>
      <c r="T310" s="239"/>
      <c r="U310" s="239"/>
      <c r="V310" s="239"/>
      <c r="W310" s="239"/>
      <c r="X310" s="239"/>
      <c r="Y310" s="239"/>
      <c r="Z310" s="239"/>
      <c r="AA310" s="239"/>
      <c r="AB310" s="239"/>
      <c r="AC310" s="239"/>
      <c r="AD310" s="239"/>
      <c r="AE310" s="239"/>
      <c r="AF310" s="239"/>
      <c r="AG310" s="239"/>
      <c r="AH310" s="239"/>
    </row>
    <row r="311">
      <c r="A311" s="239"/>
      <c r="B311" s="239"/>
      <c r="C311" s="239"/>
      <c r="D311" s="243"/>
      <c r="E311" s="243"/>
      <c r="F311" s="243"/>
      <c r="G311" s="243"/>
      <c r="H311" s="244"/>
      <c r="I311" s="243"/>
      <c r="J311" s="243"/>
      <c r="K311" s="243"/>
      <c r="L311" s="243"/>
      <c r="M311" s="243"/>
      <c r="N311" s="243"/>
      <c r="O311" s="239"/>
      <c r="P311" s="239"/>
      <c r="Q311" s="239"/>
      <c r="R311" s="245"/>
      <c r="S311" s="239"/>
      <c r="T311" s="239"/>
      <c r="U311" s="239"/>
      <c r="V311" s="239"/>
      <c r="W311" s="239"/>
      <c r="X311" s="239"/>
      <c r="Y311" s="239"/>
      <c r="Z311" s="239"/>
      <c r="AA311" s="239"/>
      <c r="AB311" s="239"/>
      <c r="AC311" s="239"/>
      <c r="AD311" s="239"/>
      <c r="AE311" s="239"/>
      <c r="AF311" s="239"/>
      <c r="AG311" s="239"/>
      <c r="AH311" s="239"/>
    </row>
    <row r="312">
      <c r="A312" s="239"/>
      <c r="B312" s="239"/>
      <c r="C312" s="239"/>
      <c r="D312" s="243"/>
      <c r="E312" s="243"/>
      <c r="F312" s="243"/>
      <c r="G312" s="243"/>
      <c r="H312" s="244"/>
      <c r="I312" s="243"/>
      <c r="J312" s="243"/>
      <c r="K312" s="243"/>
      <c r="L312" s="243"/>
      <c r="M312" s="243"/>
      <c r="N312" s="243"/>
      <c r="O312" s="239"/>
      <c r="P312" s="239"/>
      <c r="Q312" s="239"/>
      <c r="R312" s="245"/>
      <c r="S312" s="239"/>
      <c r="T312" s="239"/>
      <c r="U312" s="239"/>
      <c r="V312" s="239"/>
      <c r="W312" s="239"/>
      <c r="X312" s="239"/>
      <c r="Y312" s="239"/>
      <c r="Z312" s="239"/>
      <c r="AA312" s="239"/>
      <c r="AB312" s="239"/>
      <c r="AC312" s="239"/>
      <c r="AD312" s="239"/>
      <c r="AE312" s="239"/>
      <c r="AF312" s="239"/>
      <c r="AG312" s="239"/>
      <c r="AH312" s="239"/>
    </row>
    <row r="313">
      <c r="A313" s="239"/>
      <c r="B313" s="239"/>
      <c r="C313" s="239"/>
      <c r="D313" s="243"/>
      <c r="E313" s="243"/>
      <c r="F313" s="243"/>
      <c r="G313" s="243"/>
      <c r="H313" s="244"/>
      <c r="I313" s="243"/>
      <c r="J313" s="243"/>
      <c r="K313" s="243"/>
      <c r="L313" s="243"/>
      <c r="M313" s="243"/>
      <c r="N313" s="243"/>
      <c r="O313" s="239"/>
      <c r="P313" s="239"/>
      <c r="Q313" s="239"/>
      <c r="R313" s="245"/>
      <c r="S313" s="239"/>
      <c r="T313" s="239"/>
      <c r="U313" s="239"/>
      <c r="V313" s="239"/>
      <c r="W313" s="239"/>
      <c r="X313" s="239"/>
      <c r="Y313" s="239"/>
      <c r="Z313" s="239"/>
      <c r="AA313" s="239"/>
      <c r="AB313" s="239"/>
      <c r="AC313" s="239"/>
      <c r="AD313" s="239"/>
      <c r="AE313" s="239"/>
      <c r="AF313" s="239"/>
      <c r="AG313" s="239"/>
      <c r="AH313" s="239"/>
    </row>
    <row r="314">
      <c r="A314" s="239"/>
      <c r="B314" s="239"/>
      <c r="C314" s="239"/>
      <c r="D314" s="243"/>
      <c r="E314" s="243"/>
      <c r="F314" s="243"/>
      <c r="G314" s="243"/>
      <c r="H314" s="244"/>
      <c r="I314" s="243"/>
      <c r="J314" s="243"/>
      <c r="K314" s="243"/>
      <c r="L314" s="243"/>
      <c r="M314" s="243"/>
      <c r="N314" s="243"/>
      <c r="O314" s="239"/>
      <c r="P314" s="239"/>
      <c r="Q314" s="239"/>
      <c r="R314" s="245"/>
      <c r="S314" s="239"/>
      <c r="T314" s="239"/>
      <c r="U314" s="239"/>
      <c r="V314" s="239"/>
      <c r="W314" s="239"/>
      <c r="X314" s="239"/>
      <c r="Y314" s="239"/>
      <c r="Z314" s="239"/>
      <c r="AA314" s="239"/>
      <c r="AB314" s="239"/>
      <c r="AC314" s="239"/>
      <c r="AD314" s="239"/>
      <c r="AE314" s="239"/>
      <c r="AF314" s="239"/>
      <c r="AG314" s="239"/>
      <c r="AH314" s="239"/>
    </row>
    <row r="315">
      <c r="A315" s="239"/>
      <c r="B315" s="239"/>
      <c r="C315" s="239"/>
      <c r="D315" s="243"/>
      <c r="E315" s="243"/>
      <c r="F315" s="243"/>
      <c r="G315" s="243"/>
      <c r="H315" s="244"/>
      <c r="I315" s="243"/>
      <c r="J315" s="243"/>
      <c r="K315" s="243"/>
      <c r="L315" s="243"/>
      <c r="M315" s="243"/>
      <c r="N315" s="243"/>
      <c r="O315" s="239"/>
      <c r="P315" s="239"/>
      <c r="Q315" s="239"/>
      <c r="R315" s="245"/>
      <c r="S315" s="239"/>
      <c r="T315" s="239"/>
      <c r="U315" s="239"/>
      <c r="V315" s="239"/>
      <c r="W315" s="239"/>
      <c r="X315" s="239"/>
      <c r="Y315" s="239"/>
      <c r="Z315" s="239"/>
      <c r="AA315" s="239"/>
      <c r="AB315" s="239"/>
      <c r="AC315" s="239"/>
      <c r="AD315" s="239"/>
      <c r="AE315" s="239"/>
      <c r="AF315" s="239"/>
      <c r="AG315" s="239"/>
      <c r="AH315" s="239"/>
    </row>
    <row r="316">
      <c r="A316" s="239"/>
      <c r="B316" s="239"/>
      <c r="C316" s="239"/>
      <c r="D316" s="243"/>
      <c r="E316" s="243"/>
      <c r="F316" s="243"/>
      <c r="G316" s="243"/>
      <c r="H316" s="244"/>
      <c r="I316" s="243"/>
      <c r="J316" s="243"/>
      <c r="K316" s="243"/>
      <c r="L316" s="243"/>
      <c r="M316" s="243"/>
      <c r="N316" s="243"/>
      <c r="O316" s="239"/>
      <c r="P316" s="239"/>
      <c r="Q316" s="239"/>
      <c r="R316" s="245"/>
      <c r="S316" s="239"/>
      <c r="T316" s="239"/>
      <c r="U316" s="239"/>
      <c r="V316" s="239"/>
      <c r="W316" s="239"/>
      <c r="X316" s="239"/>
      <c r="Y316" s="239"/>
      <c r="Z316" s="239"/>
      <c r="AA316" s="239"/>
      <c r="AB316" s="239"/>
      <c r="AC316" s="239"/>
      <c r="AD316" s="239"/>
      <c r="AE316" s="239"/>
      <c r="AF316" s="239"/>
      <c r="AG316" s="239"/>
      <c r="AH316" s="239"/>
    </row>
    <row r="317">
      <c r="A317" s="239"/>
      <c r="B317" s="239"/>
      <c r="C317" s="239"/>
      <c r="D317" s="243"/>
      <c r="E317" s="243"/>
      <c r="F317" s="243"/>
      <c r="G317" s="243"/>
      <c r="H317" s="244"/>
      <c r="I317" s="243"/>
      <c r="J317" s="243"/>
      <c r="K317" s="243"/>
      <c r="L317" s="243"/>
      <c r="M317" s="243"/>
      <c r="N317" s="243"/>
      <c r="O317" s="239"/>
      <c r="P317" s="239"/>
      <c r="Q317" s="239"/>
      <c r="R317" s="245"/>
      <c r="S317" s="239"/>
      <c r="T317" s="239"/>
      <c r="U317" s="239"/>
      <c r="V317" s="239"/>
      <c r="W317" s="239"/>
      <c r="X317" s="239"/>
      <c r="Y317" s="239"/>
      <c r="Z317" s="239"/>
      <c r="AA317" s="239"/>
      <c r="AB317" s="239"/>
      <c r="AC317" s="239"/>
      <c r="AD317" s="239"/>
      <c r="AE317" s="239"/>
      <c r="AF317" s="239"/>
      <c r="AG317" s="239"/>
      <c r="AH317" s="239"/>
    </row>
    <row r="318">
      <c r="A318" s="239"/>
      <c r="B318" s="239"/>
      <c r="C318" s="239"/>
      <c r="D318" s="243"/>
      <c r="E318" s="243"/>
      <c r="F318" s="243"/>
      <c r="G318" s="243"/>
      <c r="H318" s="244"/>
      <c r="I318" s="243"/>
      <c r="J318" s="243"/>
      <c r="K318" s="243"/>
      <c r="L318" s="243"/>
      <c r="M318" s="243"/>
      <c r="N318" s="243"/>
      <c r="O318" s="239"/>
      <c r="P318" s="239"/>
      <c r="Q318" s="239"/>
      <c r="R318" s="245"/>
      <c r="S318" s="239"/>
      <c r="T318" s="239"/>
      <c r="U318" s="239"/>
      <c r="V318" s="239"/>
      <c r="W318" s="239"/>
      <c r="X318" s="239"/>
      <c r="Y318" s="239"/>
      <c r="Z318" s="239"/>
      <c r="AA318" s="239"/>
      <c r="AB318" s="239"/>
      <c r="AC318" s="239"/>
      <c r="AD318" s="239"/>
      <c r="AE318" s="239"/>
      <c r="AF318" s="239"/>
      <c r="AG318" s="239"/>
      <c r="AH318" s="239"/>
    </row>
    <row r="319">
      <c r="A319" s="239"/>
      <c r="B319" s="239"/>
      <c r="C319" s="239"/>
      <c r="D319" s="243"/>
      <c r="E319" s="243"/>
      <c r="F319" s="243"/>
      <c r="G319" s="243"/>
      <c r="H319" s="244"/>
      <c r="I319" s="243"/>
      <c r="J319" s="243"/>
      <c r="K319" s="243"/>
      <c r="L319" s="243"/>
      <c r="M319" s="243"/>
      <c r="N319" s="243"/>
      <c r="O319" s="239"/>
      <c r="P319" s="239"/>
      <c r="Q319" s="239"/>
      <c r="R319" s="245"/>
      <c r="S319" s="239"/>
      <c r="T319" s="239"/>
      <c r="U319" s="239"/>
      <c r="V319" s="239"/>
      <c r="W319" s="239"/>
      <c r="X319" s="239"/>
      <c r="Y319" s="239"/>
      <c r="Z319" s="239"/>
      <c r="AA319" s="239"/>
      <c r="AB319" s="239"/>
      <c r="AC319" s="239"/>
      <c r="AD319" s="239"/>
      <c r="AE319" s="239"/>
      <c r="AF319" s="239"/>
      <c r="AG319" s="239"/>
      <c r="AH319" s="239"/>
    </row>
    <row r="320">
      <c r="A320" s="239"/>
      <c r="B320" s="239"/>
      <c r="C320" s="239"/>
      <c r="D320" s="243"/>
      <c r="E320" s="243"/>
      <c r="F320" s="243"/>
      <c r="G320" s="243"/>
      <c r="H320" s="244"/>
      <c r="I320" s="243"/>
      <c r="J320" s="243"/>
      <c r="K320" s="243"/>
      <c r="L320" s="243"/>
      <c r="M320" s="243"/>
      <c r="N320" s="243"/>
      <c r="O320" s="239"/>
      <c r="P320" s="239"/>
      <c r="Q320" s="239"/>
      <c r="R320" s="245"/>
      <c r="S320" s="239"/>
      <c r="T320" s="239"/>
      <c r="U320" s="239"/>
      <c r="V320" s="239"/>
      <c r="W320" s="239"/>
      <c r="X320" s="239"/>
      <c r="Y320" s="239"/>
      <c r="Z320" s="239"/>
      <c r="AA320" s="239"/>
      <c r="AB320" s="239"/>
      <c r="AC320" s="239"/>
      <c r="AD320" s="239"/>
      <c r="AE320" s="239"/>
      <c r="AF320" s="239"/>
      <c r="AG320" s="239"/>
      <c r="AH320" s="239"/>
    </row>
    <row r="321">
      <c r="A321" s="239"/>
      <c r="B321" s="239"/>
      <c r="C321" s="239"/>
      <c r="D321" s="243"/>
      <c r="E321" s="243"/>
      <c r="F321" s="243"/>
      <c r="G321" s="243"/>
      <c r="H321" s="244"/>
      <c r="I321" s="243"/>
      <c r="J321" s="243"/>
      <c r="K321" s="243"/>
      <c r="L321" s="243"/>
      <c r="M321" s="243"/>
      <c r="N321" s="243"/>
      <c r="O321" s="239"/>
      <c r="P321" s="239"/>
      <c r="Q321" s="239"/>
      <c r="R321" s="245"/>
      <c r="S321" s="239"/>
      <c r="T321" s="239"/>
      <c r="U321" s="239"/>
      <c r="V321" s="239"/>
      <c r="W321" s="239"/>
      <c r="X321" s="239"/>
      <c r="Y321" s="239"/>
      <c r="Z321" s="239"/>
      <c r="AA321" s="239"/>
      <c r="AB321" s="239"/>
      <c r="AC321" s="239"/>
      <c r="AD321" s="239"/>
      <c r="AE321" s="239"/>
      <c r="AF321" s="239"/>
      <c r="AG321" s="239"/>
      <c r="AH321" s="239"/>
    </row>
    <row r="322">
      <c r="A322" s="239"/>
      <c r="B322" s="239"/>
      <c r="C322" s="239"/>
      <c r="D322" s="243"/>
      <c r="E322" s="243"/>
      <c r="F322" s="243"/>
      <c r="G322" s="243"/>
      <c r="H322" s="244"/>
      <c r="I322" s="243"/>
      <c r="J322" s="243"/>
      <c r="K322" s="243"/>
      <c r="L322" s="243"/>
      <c r="M322" s="243"/>
      <c r="N322" s="243"/>
      <c r="O322" s="239"/>
      <c r="P322" s="239"/>
      <c r="Q322" s="239"/>
      <c r="R322" s="245"/>
      <c r="S322" s="239"/>
      <c r="T322" s="239"/>
      <c r="U322" s="239"/>
      <c r="V322" s="239"/>
      <c r="W322" s="239"/>
      <c r="X322" s="239"/>
      <c r="Y322" s="239"/>
      <c r="Z322" s="239"/>
      <c r="AA322" s="239"/>
      <c r="AB322" s="239"/>
      <c r="AC322" s="239"/>
      <c r="AD322" s="239"/>
      <c r="AE322" s="239"/>
      <c r="AF322" s="239"/>
      <c r="AG322" s="239"/>
      <c r="AH322" s="239"/>
    </row>
    <row r="323">
      <c r="A323" s="239"/>
      <c r="B323" s="239"/>
      <c r="C323" s="239"/>
      <c r="D323" s="243"/>
      <c r="E323" s="243"/>
      <c r="F323" s="243"/>
      <c r="G323" s="243"/>
      <c r="H323" s="244"/>
      <c r="I323" s="243"/>
      <c r="J323" s="243"/>
      <c r="K323" s="243"/>
      <c r="L323" s="243"/>
      <c r="M323" s="243"/>
      <c r="N323" s="243"/>
      <c r="O323" s="239"/>
      <c r="P323" s="239"/>
      <c r="Q323" s="239"/>
      <c r="R323" s="245"/>
      <c r="S323" s="239"/>
      <c r="T323" s="239"/>
      <c r="U323" s="239"/>
      <c r="V323" s="239"/>
      <c r="W323" s="239"/>
      <c r="X323" s="239"/>
      <c r="Y323" s="239"/>
      <c r="Z323" s="239"/>
      <c r="AA323" s="239"/>
      <c r="AB323" s="239"/>
      <c r="AC323" s="239"/>
      <c r="AD323" s="239"/>
      <c r="AE323" s="239"/>
      <c r="AF323" s="239"/>
      <c r="AG323" s="239"/>
      <c r="AH323" s="239"/>
    </row>
    <row r="324">
      <c r="A324" s="239"/>
      <c r="B324" s="239"/>
      <c r="C324" s="239"/>
      <c r="D324" s="243"/>
      <c r="E324" s="243"/>
      <c r="F324" s="243"/>
      <c r="G324" s="243"/>
      <c r="H324" s="244"/>
      <c r="I324" s="243"/>
      <c r="J324" s="243"/>
      <c r="K324" s="243"/>
      <c r="L324" s="243"/>
      <c r="M324" s="243"/>
      <c r="N324" s="243"/>
      <c r="O324" s="239"/>
      <c r="P324" s="239"/>
      <c r="Q324" s="239"/>
      <c r="R324" s="245"/>
      <c r="S324" s="239"/>
      <c r="T324" s="239"/>
      <c r="U324" s="239"/>
      <c r="V324" s="239"/>
      <c r="W324" s="239"/>
      <c r="X324" s="239"/>
      <c r="Y324" s="239"/>
      <c r="Z324" s="239"/>
      <c r="AA324" s="239"/>
      <c r="AB324" s="239"/>
      <c r="AC324" s="239"/>
      <c r="AD324" s="239"/>
      <c r="AE324" s="239"/>
      <c r="AF324" s="239"/>
      <c r="AG324" s="239"/>
      <c r="AH324" s="239"/>
    </row>
    <row r="325">
      <c r="A325" s="239"/>
      <c r="B325" s="239"/>
      <c r="C325" s="239"/>
      <c r="D325" s="243"/>
      <c r="E325" s="243"/>
      <c r="F325" s="243"/>
      <c r="G325" s="243"/>
      <c r="H325" s="244"/>
      <c r="I325" s="243"/>
      <c r="J325" s="243"/>
      <c r="K325" s="243"/>
      <c r="L325" s="243"/>
      <c r="M325" s="243"/>
      <c r="N325" s="243"/>
      <c r="O325" s="239"/>
      <c r="P325" s="239"/>
      <c r="Q325" s="239"/>
      <c r="R325" s="245"/>
      <c r="S325" s="239"/>
      <c r="T325" s="239"/>
      <c r="U325" s="239"/>
      <c r="V325" s="239"/>
      <c r="W325" s="239"/>
      <c r="X325" s="239"/>
      <c r="Y325" s="239"/>
      <c r="Z325" s="239"/>
      <c r="AA325" s="239"/>
      <c r="AB325" s="239"/>
      <c r="AC325" s="239"/>
      <c r="AD325" s="239"/>
      <c r="AE325" s="239"/>
      <c r="AF325" s="239"/>
      <c r="AG325" s="239"/>
      <c r="AH325" s="239"/>
    </row>
    <row r="326">
      <c r="A326" s="239"/>
      <c r="B326" s="239"/>
      <c r="C326" s="239"/>
      <c r="D326" s="243"/>
      <c r="E326" s="243"/>
      <c r="F326" s="243"/>
      <c r="G326" s="243"/>
      <c r="H326" s="244"/>
      <c r="I326" s="243"/>
      <c r="J326" s="243"/>
      <c r="K326" s="243"/>
      <c r="L326" s="243"/>
      <c r="M326" s="243"/>
      <c r="N326" s="243"/>
      <c r="O326" s="239"/>
      <c r="P326" s="239"/>
      <c r="Q326" s="239"/>
      <c r="R326" s="245"/>
      <c r="S326" s="239"/>
      <c r="T326" s="239"/>
      <c r="U326" s="239"/>
      <c r="V326" s="239"/>
      <c r="W326" s="239"/>
      <c r="X326" s="239"/>
      <c r="Y326" s="239"/>
      <c r="Z326" s="239"/>
      <c r="AA326" s="239"/>
      <c r="AB326" s="239"/>
      <c r="AC326" s="239"/>
      <c r="AD326" s="239"/>
      <c r="AE326" s="239"/>
      <c r="AF326" s="239"/>
      <c r="AG326" s="239"/>
      <c r="AH326" s="239"/>
    </row>
    <row r="327">
      <c r="A327" s="239"/>
      <c r="B327" s="239"/>
      <c r="C327" s="239"/>
      <c r="D327" s="243"/>
      <c r="E327" s="243"/>
      <c r="F327" s="243"/>
      <c r="G327" s="243"/>
      <c r="H327" s="244"/>
      <c r="I327" s="243"/>
      <c r="J327" s="243"/>
      <c r="K327" s="243"/>
      <c r="L327" s="243"/>
      <c r="M327" s="243"/>
      <c r="N327" s="243"/>
      <c r="O327" s="239"/>
      <c r="P327" s="239"/>
      <c r="Q327" s="239"/>
      <c r="R327" s="245"/>
      <c r="S327" s="239"/>
      <c r="T327" s="239"/>
      <c r="U327" s="239"/>
      <c r="V327" s="239"/>
      <c r="W327" s="239"/>
      <c r="X327" s="239"/>
      <c r="Y327" s="239"/>
      <c r="Z327" s="239"/>
      <c r="AA327" s="239"/>
      <c r="AB327" s="239"/>
      <c r="AC327" s="239"/>
      <c r="AD327" s="239"/>
      <c r="AE327" s="239"/>
      <c r="AF327" s="239"/>
      <c r="AG327" s="239"/>
      <c r="AH327" s="239"/>
    </row>
    <row r="328">
      <c r="A328" s="239"/>
      <c r="B328" s="239"/>
      <c r="C328" s="239"/>
      <c r="D328" s="243"/>
      <c r="E328" s="243"/>
      <c r="F328" s="243"/>
      <c r="G328" s="243"/>
      <c r="H328" s="244"/>
      <c r="I328" s="243"/>
      <c r="J328" s="243"/>
      <c r="K328" s="243"/>
      <c r="L328" s="243"/>
      <c r="M328" s="243"/>
      <c r="N328" s="243"/>
      <c r="O328" s="239"/>
      <c r="P328" s="239"/>
      <c r="Q328" s="239"/>
      <c r="R328" s="245"/>
      <c r="S328" s="239"/>
      <c r="T328" s="239"/>
      <c r="U328" s="239"/>
      <c r="V328" s="239"/>
      <c r="W328" s="239"/>
      <c r="X328" s="239"/>
      <c r="Y328" s="239"/>
      <c r="Z328" s="239"/>
      <c r="AA328" s="239"/>
      <c r="AB328" s="239"/>
      <c r="AC328" s="239"/>
      <c r="AD328" s="239"/>
      <c r="AE328" s="239"/>
      <c r="AF328" s="239"/>
      <c r="AG328" s="239"/>
      <c r="AH328" s="239"/>
    </row>
    <row r="329">
      <c r="A329" s="239"/>
      <c r="B329" s="239"/>
      <c r="C329" s="239"/>
      <c r="D329" s="243"/>
      <c r="E329" s="243"/>
      <c r="F329" s="243"/>
      <c r="G329" s="243"/>
      <c r="H329" s="244"/>
      <c r="I329" s="243"/>
      <c r="J329" s="243"/>
      <c r="K329" s="243"/>
      <c r="L329" s="243"/>
      <c r="M329" s="243"/>
      <c r="N329" s="243"/>
      <c r="O329" s="239"/>
      <c r="P329" s="239"/>
      <c r="Q329" s="239"/>
      <c r="R329" s="245"/>
      <c r="S329" s="239"/>
      <c r="T329" s="239"/>
      <c r="U329" s="239"/>
      <c r="V329" s="239"/>
      <c r="W329" s="239"/>
      <c r="X329" s="239"/>
      <c r="Y329" s="239"/>
      <c r="Z329" s="239"/>
      <c r="AA329" s="239"/>
      <c r="AB329" s="239"/>
      <c r="AC329" s="239"/>
      <c r="AD329" s="239"/>
      <c r="AE329" s="239"/>
      <c r="AF329" s="239"/>
      <c r="AG329" s="239"/>
      <c r="AH329" s="239"/>
    </row>
    <row r="330">
      <c r="A330" s="239"/>
      <c r="B330" s="239"/>
      <c r="C330" s="239"/>
      <c r="D330" s="243"/>
      <c r="E330" s="243"/>
      <c r="F330" s="243"/>
      <c r="G330" s="243"/>
      <c r="H330" s="244"/>
      <c r="I330" s="243"/>
      <c r="J330" s="243"/>
      <c r="K330" s="243"/>
      <c r="L330" s="243"/>
      <c r="M330" s="243"/>
      <c r="N330" s="243"/>
      <c r="O330" s="239"/>
      <c r="P330" s="239"/>
      <c r="Q330" s="239"/>
      <c r="R330" s="245"/>
      <c r="S330" s="239"/>
      <c r="T330" s="239"/>
      <c r="U330" s="239"/>
      <c r="V330" s="239"/>
      <c r="W330" s="239"/>
      <c r="X330" s="239"/>
      <c r="Y330" s="239"/>
      <c r="Z330" s="239"/>
      <c r="AA330" s="239"/>
      <c r="AB330" s="239"/>
      <c r="AC330" s="239"/>
      <c r="AD330" s="239"/>
      <c r="AE330" s="239"/>
      <c r="AF330" s="239"/>
      <c r="AG330" s="239"/>
      <c r="AH330" s="239"/>
    </row>
    <row r="331">
      <c r="A331" s="239"/>
      <c r="B331" s="239"/>
      <c r="C331" s="239"/>
      <c r="D331" s="243"/>
      <c r="E331" s="243"/>
      <c r="F331" s="243"/>
      <c r="G331" s="243"/>
      <c r="H331" s="244"/>
      <c r="I331" s="243"/>
      <c r="J331" s="243"/>
      <c r="K331" s="243"/>
      <c r="L331" s="243"/>
      <c r="M331" s="243"/>
      <c r="N331" s="243"/>
      <c r="O331" s="239"/>
      <c r="P331" s="239"/>
      <c r="Q331" s="239"/>
      <c r="R331" s="245"/>
      <c r="S331" s="239"/>
      <c r="T331" s="239"/>
      <c r="U331" s="239"/>
      <c r="V331" s="239"/>
      <c r="W331" s="239"/>
      <c r="X331" s="239"/>
      <c r="Y331" s="239"/>
      <c r="Z331" s="239"/>
      <c r="AA331" s="239"/>
      <c r="AB331" s="239"/>
      <c r="AC331" s="239"/>
      <c r="AD331" s="239"/>
      <c r="AE331" s="239"/>
      <c r="AF331" s="239"/>
      <c r="AG331" s="239"/>
      <c r="AH331" s="239"/>
    </row>
    <row r="332">
      <c r="A332" s="239"/>
      <c r="B332" s="239"/>
      <c r="C332" s="239"/>
      <c r="D332" s="243"/>
      <c r="E332" s="243"/>
      <c r="F332" s="243"/>
      <c r="G332" s="243"/>
      <c r="H332" s="244"/>
      <c r="I332" s="243"/>
      <c r="J332" s="243"/>
      <c r="K332" s="243"/>
      <c r="L332" s="243"/>
      <c r="M332" s="243"/>
      <c r="N332" s="243"/>
      <c r="O332" s="239"/>
      <c r="P332" s="239"/>
      <c r="Q332" s="239"/>
      <c r="R332" s="245"/>
      <c r="S332" s="239"/>
      <c r="T332" s="239"/>
      <c r="U332" s="239"/>
      <c r="V332" s="239"/>
      <c r="W332" s="239"/>
      <c r="X332" s="239"/>
      <c r="Y332" s="239"/>
      <c r="Z332" s="239"/>
      <c r="AA332" s="239"/>
      <c r="AB332" s="239"/>
      <c r="AC332" s="239"/>
      <c r="AD332" s="239"/>
      <c r="AE332" s="239"/>
      <c r="AF332" s="239"/>
      <c r="AG332" s="239"/>
      <c r="AH332" s="239"/>
    </row>
    <row r="333">
      <c r="A333" s="239"/>
      <c r="B333" s="239"/>
      <c r="C333" s="239"/>
      <c r="D333" s="243"/>
      <c r="E333" s="243"/>
      <c r="F333" s="243"/>
      <c r="G333" s="243"/>
      <c r="H333" s="244"/>
      <c r="I333" s="243"/>
      <c r="J333" s="243"/>
      <c r="K333" s="243"/>
      <c r="L333" s="243"/>
      <c r="M333" s="243"/>
      <c r="N333" s="243"/>
      <c r="O333" s="239"/>
      <c r="P333" s="239"/>
      <c r="Q333" s="239"/>
      <c r="R333" s="245"/>
      <c r="S333" s="239"/>
      <c r="T333" s="239"/>
      <c r="U333" s="239"/>
      <c r="V333" s="239"/>
      <c r="W333" s="239"/>
      <c r="X333" s="239"/>
      <c r="Y333" s="239"/>
      <c r="Z333" s="239"/>
      <c r="AA333" s="239"/>
      <c r="AB333" s="239"/>
      <c r="AC333" s="239"/>
      <c r="AD333" s="239"/>
      <c r="AE333" s="239"/>
      <c r="AF333" s="239"/>
      <c r="AG333" s="239"/>
      <c r="AH333" s="239"/>
    </row>
    <row r="334">
      <c r="A334" s="239"/>
      <c r="B334" s="239"/>
      <c r="C334" s="239"/>
      <c r="D334" s="243"/>
      <c r="E334" s="243"/>
      <c r="F334" s="243"/>
      <c r="G334" s="243"/>
      <c r="H334" s="244"/>
      <c r="I334" s="243"/>
      <c r="J334" s="243"/>
      <c r="K334" s="243"/>
      <c r="L334" s="243"/>
      <c r="M334" s="243"/>
      <c r="N334" s="243"/>
      <c r="O334" s="239"/>
      <c r="P334" s="239"/>
      <c r="Q334" s="239"/>
      <c r="R334" s="245"/>
      <c r="S334" s="239"/>
      <c r="T334" s="239"/>
      <c r="U334" s="239"/>
      <c r="V334" s="239"/>
      <c r="W334" s="239"/>
      <c r="X334" s="239"/>
      <c r="Y334" s="239"/>
      <c r="Z334" s="239"/>
      <c r="AA334" s="239"/>
      <c r="AB334" s="239"/>
      <c r="AC334" s="239"/>
      <c r="AD334" s="239"/>
      <c r="AE334" s="239"/>
      <c r="AF334" s="239"/>
      <c r="AG334" s="239"/>
      <c r="AH334" s="239"/>
    </row>
    <row r="335">
      <c r="A335" s="239"/>
      <c r="B335" s="239"/>
      <c r="C335" s="239"/>
      <c r="D335" s="243"/>
      <c r="E335" s="243"/>
      <c r="F335" s="243"/>
      <c r="G335" s="243"/>
      <c r="H335" s="244"/>
      <c r="I335" s="243"/>
      <c r="J335" s="243"/>
      <c r="K335" s="243"/>
      <c r="L335" s="243"/>
      <c r="M335" s="243"/>
      <c r="N335" s="243"/>
      <c r="O335" s="239"/>
      <c r="P335" s="239"/>
      <c r="Q335" s="239"/>
      <c r="R335" s="245"/>
      <c r="S335" s="239"/>
      <c r="T335" s="239"/>
      <c r="U335" s="239"/>
      <c r="V335" s="239"/>
      <c r="W335" s="239"/>
      <c r="X335" s="239"/>
      <c r="Y335" s="239"/>
      <c r="Z335" s="239"/>
      <c r="AA335" s="239"/>
      <c r="AB335" s="239"/>
      <c r="AC335" s="239"/>
      <c r="AD335" s="239"/>
      <c r="AE335" s="239"/>
      <c r="AF335" s="239"/>
      <c r="AG335" s="239"/>
      <c r="AH335" s="239"/>
    </row>
    <row r="336">
      <c r="A336" s="239"/>
      <c r="B336" s="239"/>
      <c r="C336" s="239"/>
      <c r="D336" s="243"/>
      <c r="E336" s="243"/>
      <c r="F336" s="243"/>
      <c r="G336" s="243"/>
      <c r="H336" s="244"/>
      <c r="I336" s="243"/>
      <c r="J336" s="243"/>
      <c r="K336" s="243"/>
      <c r="L336" s="243"/>
      <c r="M336" s="243"/>
      <c r="N336" s="243"/>
      <c r="O336" s="239"/>
      <c r="P336" s="239"/>
      <c r="Q336" s="239"/>
      <c r="R336" s="245"/>
      <c r="S336" s="239"/>
      <c r="T336" s="239"/>
      <c r="U336" s="239"/>
      <c r="V336" s="239"/>
      <c r="W336" s="239"/>
      <c r="X336" s="239"/>
      <c r="Y336" s="239"/>
      <c r="Z336" s="239"/>
      <c r="AA336" s="239"/>
      <c r="AB336" s="239"/>
      <c r="AC336" s="239"/>
      <c r="AD336" s="239"/>
      <c r="AE336" s="239"/>
      <c r="AF336" s="239"/>
      <c r="AG336" s="239"/>
      <c r="AH336" s="239"/>
    </row>
    <row r="337">
      <c r="A337" s="239"/>
      <c r="B337" s="239"/>
      <c r="C337" s="239"/>
      <c r="D337" s="243"/>
      <c r="E337" s="243"/>
      <c r="F337" s="243"/>
      <c r="G337" s="243"/>
      <c r="H337" s="244"/>
      <c r="I337" s="243"/>
      <c r="J337" s="243"/>
      <c r="K337" s="243"/>
      <c r="L337" s="243"/>
      <c r="M337" s="243"/>
      <c r="N337" s="243"/>
      <c r="O337" s="239"/>
      <c r="P337" s="239"/>
      <c r="Q337" s="239"/>
      <c r="R337" s="245"/>
      <c r="S337" s="239"/>
      <c r="T337" s="239"/>
      <c r="U337" s="239"/>
      <c r="V337" s="239"/>
      <c r="W337" s="239"/>
      <c r="X337" s="239"/>
      <c r="Y337" s="239"/>
      <c r="Z337" s="239"/>
      <c r="AA337" s="239"/>
      <c r="AB337" s="239"/>
      <c r="AC337" s="239"/>
      <c r="AD337" s="239"/>
      <c r="AE337" s="239"/>
      <c r="AF337" s="239"/>
      <c r="AG337" s="239"/>
      <c r="AH337" s="239"/>
    </row>
    <row r="338">
      <c r="A338" s="239"/>
      <c r="B338" s="239"/>
      <c r="C338" s="239"/>
      <c r="D338" s="243"/>
      <c r="E338" s="243"/>
      <c r="F338" s="243"/>
      <c r="G338" s="243"/>
      <c r="H338" s="244"/>
      <c r="I338" s="243"/>
      <c r="J338" s="243"/>
      <c r="K338" s="243"/>
      <c r="L338" s="243"/>
      <c r="M338" s="243"/>
      <c r="N338" s="243"/>
      <c r="O338" s="239"/>
      <c r="P338" s="239"/>
      <c r="Q338" s="239"/>
      <c r="R338" s="245"/>
      <c r="S338" s="239"/>
      <c r="T338" s="239"/>
      <c r="U338" s="239"/>
      <c r="V338" s="239"/>
      <c r="W338" s="239"/>
      <c r="X338" s="239"/>
      <c r="Y338" s="239"/>
      <c r="Z338" s="239"/>
      <c r="AA338" s="239"/>
      <c r="AB338" s="239"/>
      <c r="AC338" s="239"/>
      <c r="AD338" s="239"/>
      <c r="AE338" s="239"/>
      <c r="AF338" s="239"/>
      <c r="AG338" s="239"/>
      <c r="AH338" s="239"/>
    </row>
    <row r="339">
      <c r="A339" s="239"/>
      <c r="B339" s="239"/>
      <c r="C339" s="239"/>
      <c r="D339" s="243"/>
      <c r="E339" s="243"/>
      <c r="F339" s="243"/>
      <c r="G339" s="243"/>
      <c r="H339" s="244"/>
      <c r="I339" s="243"/>
      <c r="J339" s="243"/>
      <c r="K339" s="243"/>
      <c r="L339" s="243"/>
      <c r="M339" s="243"/>
      <c r="N339" s="243"/>
      <c r="O339" s="239"/>
      <c r="P339" s="239"/>
      <c r="Q339" s="239"/>
      <c r="R339" s="245"/>
      <c r="S339" s="239"/>
      <c r="T339" s="239"/>
      <c r="U339" s="239"/>
      <c r="V339" s="239"/>
      <c r="W339" s="239"/>
      <c r="X339" s="239"/>
      <c r="Y339" s="239"/>
      <c r="Z339" s="239"/>
      <c r="AA339" s="239"/>
      <c r="AB339" s="239"/>
      <c r="AC339" s="239"/>
      <c r="AD339" s="239"/>
      <c r="AE339" s="239"/>
      <c r="AF339" s="239"/>
      <c r="AG339" s="239"/>
      <c r="AH339" s="239"/>
    </row>
    <row r="340">
      <c r="A340" s="239"/>
      <c r="B340" s="239"/>
      <c r="C340" s="239"/>
      <c r="D340" s="243"/>
      <c r="E340" s="243"/>
      <c r="F340" s="243"/>
      <c r="G340" s="243"/>
      <c r="H340" s="244"/>
      <c r="I340" s="243"/>
      <c r="J340" s="243"/>
      <c r="K340" s="243"/>
      <c r="L340" s="243"/>
      <c r="M340" s="243"/>
      <c r="N340" s="243"/>
      <c r="O340" s="239"/>
      <c r="P340" s="239"/>
      <c r="Q340" s="239"/>
      <c r="R340" s="245"/>
      <c r="S340" s="239"/>
      <c r="T340" s="239"/>
      <c r="U340" s="239"/>
      <c r="V340" s="239"/>
      <c r="W340" s="239"/>
      <c r="X340" s="239"/>
      <c r="Y340" s="239"/>
      <c r="Z340" s="239"/>
      <c r="AA340" s="239"/>
      <c r="AB340" s="239"/>
      <c r="AC340" s="239"/>
      <c r="AD340" s="239"/>
      <c r="AE340" s="239"/>
      <c r="AF340" s="239"/>
      <c r="AG340" s="239"/>
      <c r="AH340" s="239"/>
    </row>
    <row r="341">
      <c r="A341" s="239"/>
      <c r="B341" s="239"/>
      <c r="C341" s="239"/>
      <c r="D341" s="243"/>
      <c r="E341" s="243"/>
      <c r="F341" s="243"/>
      <c r="G341" s="243"/>
      <c r="H341" s="244"/>
      <c r="I341" s="243"/>
      <c r="J341" s="243"/>
      <c r="K341" s="243"/>
      <c r="L341" s="243"/>
      <c r="M341" s="243"/>
      <c r="N341" s="243"/>
      <c r="O341" s="239"/>
      <c r="P341" s="239"/>
      <c r="Q341" s="239"/>
      <c r="R341" s="245"/>
      <c r="S341" s="239"/>
      <c r="T341" s="239"/>
      <c r="U341" s="239"/>
      <c r="V341" s="239"/>
      <c r="W341" s="239"/>
      <c r="X341" s="239"/>
      <c r="Y341" s="239"/>
      <c r="Z341" s="239"/>
      <c r="AA341" s="239"/>
      <c r="AB341" s="239"/>
      <c r="AC341" s="239"/>
      <c r="AD341" s="239"/>
      <c r="AE341" s="239"/>
      <c r="AF341" s="239"/>
      <c r="AG341" s="239"/>
      <c r="AH341" s="239"/>
    </row>
    <row r="342">
      <c r="A342" s="239"/>
      <c r="B342" s="239"/>
      <c r="C342" s="239"/>
      <c r="D342" s="243"/>
      <c r="E342" s="243"/>
      <c r="F342" s="243"/>
      <c r="G342" s="243"/>
      <c r="H342" s="244"/>
      <c r="I342" s="243"/>
      <c r="J342" s="243"/>
      <c r="K342" s="243"/>
      <c r="L342" s="243"/>
      <c r="M342" s="243"/>
      <c r="N342" s="243"/>
      <c r="O342" s="239"/>
      <c r="P342" s="239"/>
      <c r="Q342" s="239"/>
      <c r="R342" s="245"/>
      <c r="S342" s="239"/>
      <c r="T342" s="239"/>
      <c r="U342" s="239"/>
      <c r="V342" s="239"/>
      <c r="W342" s="239"/>
      <c r="X342" s="239"/>
      <c r="Y342" s="239"/>
      <c r="Z342" s="239"/>
      <c r="AA342" s="239"/>
      <c r="AB342" s="239"/>
      <c r="AC342" s="239"/>
      <c r="AD342" s="239"/>
      <c r="AE342" s="239"/>
      <c r="AF342" s="239"/>
      <c r="AG342" s="239"/>
      <c r="AH342" s="239"/>
    </row>
    <row r="343">
      <c r="A343" s="239"/>
      <c r="B343" s="239"/>
      <c r="C343" s="239"/>
      <c r="D343" s="243"/>
      <c r="E343" s="243"/>
      <c r="F343" s="243"/>
      <c r="G343" s="243"/>
      <c r="H343" s="244"/>
      <c r="I343" s="243"/>
      <c r="J343" s="243"/>
      <c r="K343" s="243"/>
      <c r="L343" s="243"/>
      <c r="M343" s="243"/>
      <c r="N343" s="243"/>
      <c r="O343" s="239"/>
      <c r="P343" s="239"/>
      <c r="Q343" s="239"/>
      <c r="R343" s="245"/>
      <c r="S343" s="239"/>
      <c r="T343" s="239"/>
      <c r="U343" s="239"/>
      <c r="V343" s="239"/>
      <c r="W343" s="239"/>
      <c r="X343" s="239"/>
      <c r="Y343" s="239"/>
      <c r="Z343" s="239"/>
      <c r="AA343" s="239"/>
      <c r="AB343" s="239"/>
      <c r="AC343" s="239"/>
      <c r="AD343" s="239"/>
      <c r="AE343" s="239"/>
      <c r="AF343" s="239"/>
      <c r="AG343" s="239"/>
      <c r="AH343" s="239"/>
    </row>
    <row r="344">
      <c r="A344" s="239"/>
      <c r="B344" s="239"/>
      <c r="C344" s="239"/>
      <c r="D344" s="243"/>
      <c r="E344" s="243"/>
      <c r="F344" s="243"/>
      <c r="G344" s="243"/>
      <c r="H344" s="244"/>
      <c r="I344" s="243"/>
      <c r="J344" s="243"/>
      <c r="K344" s="243"/>
      <c r="L344" s="243"/>
      <c r="M344" s="243"/>
      <c r="N344" s="243"/>
      <c r="O344" s="239"/>
      <c r="P344" s="239"/>
      <c r="Q344" s="239"/>
      <c r="R344" s="245"/>
      <c r="S344" s="239"/>
      <c r="T344" s="239"/>
      <c r="U344" s="239"/>
      <c r="V344" s="239"/>
      <c r="W344" s="239"/>
      <c r="X344" s="239"/>
      <c r="Y344" s="239"/>
      <c r="Z344" s="239"/>
      <c r="AA344" s="239"/>
      <c r="AB344" s="239"/>
      <c r="AC344" s="239"/>
      <c r="AD344" s="239"/>
      <c r="AE344" s="239"/>
      <c r="AF344" s="239"/>
      <c r="AG344" s="239"/>
      <c r="AH344" s="239"/>
    </row>
    <row r="345">
      <c r="A345" s="239"/>
      <c r="B345" s="239"/>
      <c r="C345" s="239"/>
      <c r="D345" s="243"/>
      <c r="E345" s="243"/>
      <c r="F345" s="243"/>
      <c r="G345" s="243"/>
      <c r="H345" s="244"/>
      <c r="I345" s="243"/>
      <c r="J345" s="243"/>
      <c r="K345" s="243"/>
      <c r="L345" s="243"/>
      <c r="M345" s="243"/>
      <c r="N345" s="243"/>
      <c r="O345" s="239"/>
      <c r="P345" s="239"/>
      <c r="Q345" s="239"/>
      <c r="R345" s="245"/>
      <c r="S345" s="239"/>
      <c r="T345" s="239"/>
      <c r="U345" s="239"/>
      <c r="V345" s="239"/>
      <c r="W345" s="239"/>
      <c r="X345" s="239"/>
      <c r="Y345" s="239"/>
      <c r="Z345" s="239"/>
      <c r="AA345" s="239"/>
      <c r="AB345" s="239"/>
      <c r="AC345" s="239"/>
      <c r="AD345" s="239"/>
      <c r="AE345" s="239"/>
      <c r="AF345" s="239"/>
      <c r="AG345" s="239"/>
      <c r="AH345" s="239"/>
    </row>
    <row r="346">
      <c r="A346" s="239"/>
      <c r="B346" s="239"/>
      <c r="C346" s="239"/>
      <c r="D346" s="243"/>
      <c r="E346" s="243"/>
      <c r="F346" s="243"/>
      <c r="G346" s="243"/>
      <c r="H346" s="244"/>
      <c r="I346" s="243"/>
      <c r="J346" s="243"/>
      <c r="K346" s="243"/>
      <c r="L346" s="243"/>
      <c r="M346" s="243"/>
      <c r="N346" s="243"/>
      <c r="O346" s="239"/>
      <c r="P346" s="239"/>
      <c r="Q346" s="239"/>
      <c r="R346" s="245"/>
      <c r="S346" s="239"/>
      <c r="T346" s="239"/>
      <c r="U346" s="239"/>
      <c r="V346" s="239"/>
      <c r="W346" s="239"/>
      <c r="X346" s="239"/>
      <c r="Y346" s="239"/>
      <c r="Z346" s="239"/>
      <c r="AA346" s="239"/>
      <c r="AB346" s="239"/>
      <c r="AC346" s="239"/>
      <c r="AD346" s="239"/>
      <c r="AE346" s="239"/>
      <c r="AF346" s="239"/>
      <c r="AG346" s="239"/>
      <c r="AH346" s="239"/>
    </row>
    <row r="347">
      <c r="A347" s="239"/>
      <c r="B347" s="239"/>
      <c r="C347" s="239"/>
      <c r="D347" s="243"/>
      <c r="E347" s="243"/>
      <c r="F347" s="243"/>
      <c r="G347" s="243"/>
      <c r="H347" s="244"/>
      <c r="I347" s="243"/>
      <c r="J347" s="243"/>
      <c r="K347" s="243"/>
      <c r="L347" s="243"/>
      <c r="M347" s="243"/>
      <c r="N347" s="243"/>
      <c r="O347" s="239"/>
      <c r="P347" s="239"/>
      <c r="Q347" s="239"/>
      <c r="R347" s="245"/>
      <c r="S347" s="239"/>
      <c r="T347" s="239"/>
      <c r="U347" s="239"/>
      <c r="V347" s="239"/>
      <c r="W347" s="239"/>
      <c r="X347" s="239"/>
      <c r="Y347" s="239"/>
      <c r="Z347" s="239"/>
      <c r="AA347" s="239"/>
      <c r="AB347" s="239"/>
      <c r="AC347" s="239"/>
      <c r="AD347" s="239"/>
      <c r="AE347" s="239"/>
      <c r="AF347" s="239"/>
      <c r="AG347" s="239"/>
      <c r="AH347" s="239"/>
    </row>
    <row r="348">
      <c r="A348" s="239"/>
      <c r="B348" s="239"/>
      <c r="C348" s="239"/>
      <c r="D348" s="243"/>
      <c r="E348" s="243"/>
      <c r="F348" s="243"/>
      <c r="G348" s="243"/>
      <c r="H348" s="244"/>
      <c r="I348" s="243"/>
      <c r="J348" s="243"/>
      <c r="K348" s="243"/>
      <c r="L348" s="243"/>
      <c r="M348" s="243"/>
      <c r="N348" s="243"/>
      <c r="O348" s="239"/>
      <c r="P348" s="239"/>
      <c r="Q348" s="239"/>
      <c r="R348" s="245"/>
      <c r="S348" s="239"/>
      <c r="T348" s="239"/>
      <c r="U348" s="239"/>
      <c r="V348" s="239"/>
      <c r="W348" s="239"/>
      <c r="X348" s="239"/>
      <c r="Y348" s="239"/>
      <c r="Z348" s="239"/>
      <c r="AA348" s="239"/>
      <c r="AB348" s="239"/>
      <c r="AC348" s="239"/>
      <c r="AD348" s="239"/>
      <c r="AE348" s="239"/>
      <c r="AF348" s="239"/>
      <c r="AG348" s="239"/>
      <c r="AH348" s="239"/>
    </row>
    <row r="349">
      <c r="A349" s="239"/>
      <c r="B349" s="239"/>
      <c r="C349" s="239"/>
      <c r="D349" s="243"/>
      <c r="E349" s="243"/>
      <c r="F349" s="243"/>
      <c r="G349" s="243"/>
      <c r="H349" s="244"/>
      <c r="I349" s="243"/>
      <c r="J349" s="243"/>
      <c r="K349" s="243"/>
      <c r="L349" s="243"/>
      <c r="M349" s="243"/>
      <c r="N349" s="243"/>
      <c r="O349" s="239"/>
      <c r="P349" s="239"/>
      <c r="Q349" s="239"/>
      <c r="R349" s="245"/>
      <c r="S349" s="239"/>
      <c r="T349" s="239"/>
      <c r="U349" s="239"/>
      <c r="V349" s="239"/>
      <c r="W349" s="239"/>
      <c r="X349" s="239"/>
      <c r="Y349" s="239"/>
      <c r="Z349" s="239"/>
      <c r="AA349" s="239"/>
      <c r="AB349" s="239"/>
      <c r="AC349" s="239"/>
      <c r="AD349" s="239"/>
      <c r="AE349" s="239"/>
      <c r="AF349" s="239"/>
      <c r="AG349" s="239"/>
      <c r="AH349" s="239"/>
    </row>
    <row r="350">
      <c r="A350" s="239"/>
      <c r="B350" s="239"/>
      <c r="C350" s="239"/>
      <c r="D350" s="243"/>
      <c r="E350" s="243"/>
      <c r="F350" s="243"/>
      <c r="G350" s="243"/>
      <c r="H350" s="244"/>
      <c r="I350" s="243"/>
      <c r="J350" s="243"/>
      <c r="K350" s="243"/>
      <c r="L350" s="243"/>
      <c r="M350" s="243"/>
      <c r="N350" s="243"/>
      <c r="O350" s="239"/>
      <c r="P350" s="239"/>
      <c r="Q350" s="239"/>
      <c r="R350" s="245"/>
      <c r="S350" s="239"/>
      <c r="T350" s="239"/>
      <c r="U350" s="239"/>
      <c r="V350" s="239"/>
      <c r="W350" s="239"/>
      <c r="X350" s="239"/>
      <c r="Y350" s="239"/>
      <c r="Z350" s="239"/>
      <c r="AA350" s="239"/>
      <c r="AB350" s="239"/>
      <c r="AC350" s="239"/>
      <c r="AD350" s="239"/>
      <c r="AE350" s="239"/>
      <c r="AF350" s="239"/>
      <c r="AG350" s="239"/>
      <c r="AH350" s="239"/>
    </row>
    <row r="351">
      <c r="A351" s="239"/>
      <c r="B351" s="239"/>
      <c r="C351" s="239"/>
      <c r="D351" s="243"/>
      <c r="E351" s="243"/>
      <c r="F351" s="243"/>
      <c r="G351" s="243"/>
      <c r="H351" s="244"/>
      <c r="I351" s="243"/>
      <c r="J351" s="243"/>
      <c r="K351" s="243"/>
      <c r="L351" s="243"/>
      <c r="M351" s="243"/>
      <c r="N351" s="243"/>
      <c r="O351" s="239"/>
      <c r="P351" s="239"/>
      <c r="Q351" s="239"/>
      <c r="R351" s="245"/>
      <c r="S351" s="239"/>
      <c r="T351" s="239"/>
      <c r="U351" s="239"/>
      <c r="V351" s="239"/>
      <c r="W351" s="239"/>
      <c r="X351" s="239"/>
      <c r="Y351" s="239"/>
      <c r="Z351" s="239"/>
      <c r="AA351" s="239"/>
      <c r="AB351" s="239"/>
      <c r="AC351" s="239"/>
      <c r="AD351" s="239"/>
      <c r="AE351" s="239"/>
      <c r="AF351" s="239"/>
      <c r="AG351" s="239"/>
      <c r="AH351" s="239"/>
    </row>
    <row r="352">
      <c r="A352" s="239"/>
      <c r="B352" s="239"/>
      <c r="C352" s="239"/>
      <c r="D352" s="243"/>
      <c r="E352" s="243"/>
      <c r="F352" s="243"/>
      <c r="G352" s="243"/>
      <c r="H352" s="244"/>
      <c r="I352" s="243"/>
      <c r="J352" s="243"/>
      <c r="K352" s="243"/>
      <c r="L352" s="243"/>
      <c r="M352" s="243"/>
      <c r="N352" s="243"/>
      <c r="O352" s="239"/>
      <c r="P352" s="239"/>
      <c r="Q352" s="239"/>
      <c r="R352" s="245"/>
      <c r="S352" s="239"/>
      <c r="T352" s="239"/>
      <c r="U352" s="239"/>
      <c r="V352" s="239"/>
      <c r="W352" s="239"/>
      <c r="X352" s="239"/>
      <c r="Y352" s="239"/>
      <c r="Z352" s="239"/>
      <c r="AA352" s="239"/>
      <c r="AB352" s="239"/>
      <c r="AC352" s="239"/>
      <c r="AD352" s="239"/>
      <c r="AE352" s="239"/>
      <c r="AF352" s="239"/>
      <c r="AG352" s="239"/>
      <c r="AH352" s="239"/>
    </row>
    <row r="353">
      <c r="A353" s="239"/>
      <c r="B353" s="239"/>
      <c r="C353" s="239"/>
      <c r="D353" s="243"/>
      <c r="E353" s="243"/>
      <c r="F353" s="243"/>
      <c r="G353" s="243"/>
      <c r="H353" s="244"/>
      <c r="I353" s="243"/>
      <c r="J353" s="243"/>
      <c r="K353" s="243"/>
      <c r="L353" s="243"/>
      <c r="M353" s="243"/>
      <c r="N353" s="243"/>
      <c r="O353" s="239"/>
      <c r="P353" s="239"/>
      <c r="Q353" s="239"/>
      <c r="R353" s="245"/>
      <c r="S353" s="239"/>
      <c r="T353" s="239"/>
      <c r="U353" s="239"/>
      <c r="V353" s="239"/>
      <c r="W353" s="239"/>
      <c r="X353" s="239"/>
      <c r="Y353" s="239"/>
      <c r="Z353" s="239"/>
      <c r="AA353" s="239"/>
      <c r="AB353" s="239"/>
      <c r="AC353" s="239"/>
      <c r="AD353" s="239"/>
      <c r="AE353" s="239"/>
      <c r="AF353" s="239"/>
      <c r="AG353" s="239"/>
      <c r="AH353" s="239"/>
    </row>
    <row r="354">
      <c r="A354" s="239"/>
      <c r="B354" s="239"/>
      <c r="C354" s="239"/>
      <c r="D354" s="243"/>
      <c r="E354" s="243"/>
      <c r="F354" s="243"/>
      <c r="G354" s="243"/>
      <c r="H354" s="244"/>
      <c r="I354" s="243"/>
      <c r="J354" s="243"/>
      <c r="K354" s="243"/>
      <c r="L354" s="243"/>
      <c r="M354" s="243"/>
      <c r="N354" s="243"/>
      <c r="O354" s="239"/>
      <c r="P354" s="239"/>
      <c r="Q354" s="239"/>
      <c r="R354" s="245"/>
      <c r="S354" s="239"/>
      <c r="T354" s="239"/>
      <c r="U354" s="239"/>
      <c r="V354" s="239"/>
      <c r="W354" s="239"/>
      <c r="X354" s="239"/>
      <c r="Y354" s="239"/>
      <c r="Z354" s="239"/>
      <c r="AA354" s="239"/>
      <c r="AB354" s="239"/>
      <c r="AC354" s="239"/>
      <c r="AD354" s="239"/>
      <c r="AE354" s="239"/>
      <c r="AF354" s="239"/>
      <c r="AG354" s="239"/>
      <c r="AH354" s="239"/>
    </row>
    <row r="355">
      <c r="A355" s="239"/>
      <c r="B355" s="239"/>
      <c r="C355" s="239"/>
      <c r="D355" s="243"/>
      <c r="E355" s="243"/>
      <c r="F355" s="243"/>
      <c r="G355" s="243"/>
      <c r="H355" s="244"/>
      <c r="I355" s="243"/>
      <c r="J355" s="243"/>
      <c r="K355" s="243"/>
      <c r="L355" s="243"/>
      <c r="M355" s="243"/>
      <c r="N355" s="243"/>
      <c r="O355" s="239"/>
      <c r="P355" s="239"/>
      <c r="Q355" s="239"/>
      <c r="R355" s="245"/>
      <c r="S355" s="239"/>
      <c r="T355" s="239"/>
      <c r="U355" s="239"/>
      <c r="V355" s="239"/>
      <c r="W355" s="239"/>
      <c r="X355" s="239"/>
      <c r="Y355" s="239"/>
      <c r="Z355" s="239"/>
      <c r="AA355" s="239"/>
      <c r="AB355" s="239"/>
      <c r="AC355" s="239"/>
      <c r="AD355" s="239"/>
      <c r="AE355" s="239"/>
      <c r="AF355" s="239"/>
      <c r="AG355" s="239"/>
      <c r="AH355" s="239"/>
    </row>
    <row r="356">
      <c r="A356" s="239"/>
      <c r="B356" s="239"/>
      <c r="C356" s="239"/>
      <c r="D356" s="243"/>
      <c r="E356" s="243"/>
      <c r="F356" s="243"/>
      <c r="G356" s="243"/>
      <c r="H356" s="244"/>
      <c r="I356" s="243"/>
      <c r="J356" s="243"/>
      <c r="K356" s="243"/>
      <c r="L356" s="243"/>
      <c r="M356" s="243"/>
      <c r="N356" s="243"/>
      <c r="O356" s="239"/>
      <c r="P356" s="239"/>
      <c r="Q356" s="239"/>
      <c r="R356" s="245"/>
      <c r="S356" s="239"/>
      <c r="T356" s="239"/>
      <c r="U356" s="239"/>
      <c r="V356" s="239"/>
      <c r="W356" s="239"/>
      <c r="X356" s="239"/>
      <c r="Y356" s="239"/>
      <c r="Z356" s="239"/>
      <c r="AA356" s="239"/>
      <c r="AB356" s="239"/>
      <c r="AC356" s="239"/>
      <c r="AD356" s="239"/>
      <c r="AE356" s="239"/>
      <c r="AF356" s="239"/>
      <c r="AG356" s="239"/>
      <c r="AH356" s="239"/>
    </row>
    <row r="357">
      <c r="A357" s="239"/>
      <c r="B357" s="239"/>
      <c r="C357" s="239"/>
      <c r="D357" s="243"/>
      <c r="E357" s="243"/>
      <c r="F357" s="243"/>
      <c r="G357" s="243"/>
      <c r="H357" s="244"/>
      <c r="I357" s="243"/>
      <c r="J357" s="243"/>
      <c r="K357" s="243"/>
      <c r="L357" s="243"/>
      <c r="M357" s="243"/>
      <c r="N357" s="243"/>
      <c r="O357" s="239"/>
      <c r="P357" s="239"/>
      <c r="Q357" s="239"/>
      <c r="R357" s="245"/>
      <c r="S357" s="239"/>
      <c r="T357" s="239"/>
      <c r="U357" s="239"/>
      <c r="V357" s="239"/>
      <c r="W357" s="239"/>
      <c r="X357" s="239"/>
      <c r="Y357" s="239"/>
      <c r="Z357" s="239"/>
      <c r="AA357" s="239"/>
      <c r="AB357" s="239"/>
      <c r="AC357" s="239"/>
      <c r="AD357" s="239"/>
      <c r="AE357" s="239"/>
      <c r="AF357" s="239"/>
      <c r="AG357" s="239"/>
      <c r="AH357" s="239"/>
    </row>
    <row r="358">
      <c r="A358" s="239"/>
      <c r="B358" s="239"/>
      <c r="C358" s="239"/>
      <c r="D358" s="243"/>
      <c r="E358" s="243"/>
      <c r="F358" s="243"/>
      <c r="G358" s="243"/>
      <c r="H358" s="244"/>
      <c r="I358" s="243"/>
      <c r="J358" s="243"/>
      <c r="K358" s="243"/>
      <c r="L358" s="243"/>
      <c r="M358" s="243"/>
      <c r="N358" s="243"/>
      <c r="O358" s="239"/>
      <c r="P358" s="239"/>
      <c r="Q358" s="239"/>
      <c r="R358" s="245"/>
      <c r="S358" s="239"/>
      <c r="T358" s="239"/>
      <c r="U358" s="239"/>
      <c r="V358" s="239"/>
      <c r="W358" s="239"/>
      <c r="X358" s="239"/>
      <c r="Y358" s="239"/>
      <c r="Z358" s="239"/>
      <c r="AA358" s="239"/>
      <c r="AB358" s="239"/>
      <c r="AC358" s="239"/>
      <c r="AD358" s="239"/>
      <c r="AE358" s="239"/>
      <c r="AF358" s="239"/>
      <c r="AG358" s="239"/>
      <c r="AH358" s="239"/>
    </row>
    <row r="359">
      <c r="A359" s="239"/>
      <c r="B359" s="239"/>
      <c r="C359" s="239"/>
      <c r="D359" s="243"/>
      <c r="E359" s="243"/>
      <c r="F359" s="243"/>
      <c r="G359" s="243"/>
      <c r="H359" s="244"/>
      <c r="I359" s="243"/>
      <c r="J359" s="243"/>
      <c r="K359" s="243"/>
      <c r="L359" s="243"/>
      <c r="M359" s="243"/>
      <c r="N359" s="243"/>
      <c r="O359" s="239"/>
      <c r="P359" s="239"/>
      <c r="Q359" s="239"/>
      <c r="R359" s="245"/>
      <c r="S359" s="239"/>
      <c r="T359" s="239"/>
      <c r="U359" s="239"/>
      <c r="V359" s="239"/>
      <c r="W359" s="239"/>
      <c r="X359" s="239"/>
      <c r="Y359" s="239"/>
      <c r="Z359" s="239"/>
      <c r="AA359" s="239"/>
      <c r="AB359" s="239"/>
      <c r="AC359" s="239"/>
      <c r="AD359" s="239"/>
      <c r="AE359" s="239"/>
      <c r="AF359" s="239"/>
      <c r="AG359" s="239"/>
      <c r="AH359" s="239"/>
    </row>
    <row r="360">
      <c r="A360" s="239"/>
      <c r="B360" s="239"/>
      <c r="C360" s="239"/>
      <c r="D360" s="243"/>
      <c r="E360" s="243"/>
      <c r="F360" s="243"/>
      <c r="G360" s="243"/>
      <c r="H360" s="244"/>
      <c r="I360" s="243"/>
      <c r="J360" s="243"/>
      <c r="K360" s="243"/>
      <c r="L360" s="243"/>
      <c r="M360" s="243"/>
      <c r="N360" s="243"/>
      <c r="O360" s="239"/>
      <c r="P360" s="239"/>
      <c r="Q360" s="239"/>
      <c r="R360" s="245"/>
      <c r="S360" s="239"/>
      <c r="T360" s="239"/>
      <c r="U360" s="239"/>
      <c r="V360" s="239"/>
      <c r="W360" s="239"/>
      <c r="X360" s="239"/>
      <c r="Y360" s="239"/>
      <c r="Z360" s="239"/>
      <c r="AA360" s="239"/>
      <c r="AB360" s="239"/>
      <c r="AC360" s="239"/>
      <c r="AD360" s="239"/>
      <c r="AE360" s="239"/>
      <c r="AF360" s="239"/>
      <c r="AG360" s="239"/>
      <c r="AH360" s="239"/>
    </row>
    <row r="361">
      <c r="A361" s="239"/>
      <c r="B361" s="239"/>
      <c r="C361" s="239"/>
      <c r="D361" s="243"/>
      <c r="E361" s="243"/>
      <c r="F361" s="243"/>
      <c r="G361" s="243"/>
      <c r="H361" s="244"/>
      <c r="I361" s="243"/>
      <c r="J361" s="243"/>
      <c r="K361" s="243"/>
      <c r="L361" s="243"/>
      <c r="M361" s="243"/>
      <c r="N361" s="243"/>
      <c r="O361" s="239"/>
      <c r="P361" s="239"/>
      <c r="Q361" s="239"/>
      <c r="R361" s="245"/>
      <c r="S361" s="239"/>
      <c r="T361" s="239"/>
      <c r="U361" s="239"/>
      <c r="V361" s="239"/>
      <c r="W361" s="239"/>
      <c r="X361" s="239"/>
      <c r="Y361" s="239"/>
      <c r="Z361" s="239"/>
      <c r="AA361" s="239"/>
      <c r="AB361" s="239"/>
      <c r="AC361" s="239"/>
      <c r="AD361" s="239"/>
      <c r="AE361" s="239"/>
      <c r="AF361" s="239"/>
      <c r="AG361" s="239"/>
      <c r="AH361" s="239"/>
    </row>
    <row r="362">
      <c r="A362" s="239"/>
      <c r="B362" s="239"/>
      <c r="C362" s="239"/>
      <c r="D362" s="243"/>
      <c r="E362" s="243"/>
      <c r="F362" s="243"/>
      <c r="G362" s="243"/>
      <c r="H362" s="244"/>
      <c r="I362" s="243"/>
      <c r="J362" s="243"/>
      <c r="K362" s="243"/>
      <c r="L362" s="243"/>
      <c r="M362" s="243"/>
      <c r="N362" s="243"/>
      <c r="O362" s="239"/>
      <c r="P362" s="239"/>
      <c r="Q362" s="239"/>
      <c r="R362" s="245"/>
      <c r="S362" s="239"/>
      <c r="T362" s="239"/>
      <c r="U362" s="239"/>
      <c r="V362" s="239"/>
      <c r="W362" s="239"/>
      <c r="X362" s="239"/>
      <c r="Y362" s="239"/>
      <c r="Z362" s="239"/>
      <c r="AA362" s="239"/>
      <c r="AB362" s="239"/>
      <c r="AC362" s="239"/>
      <c r="AD362" s="239"/>
      <c r="AE362" s="239"/>
      <c r="AF362" s="239"/>
      <c r="AG362" s="239"/>
      <c r="AH362" s="239"/>
    </row>
    <row r="363">
      <c r="A363" s="239"/>
      <c r="B363" s="239"/>
      <c r="C363" s="239"/>
      <c r="D363" s="243"/>
      <c r="E363" s="243"/>
      <c r="F363" s="243"/>
      <c r="G363" s="243"/>
      <c r="H363" s="244"/>
      <c r="I363" s="243"/>
      <c r="J363" s="243"/>
      <c r="K363" s="243"/>
      <c r="L363" s="243"/>
      <c r="M363" s="243"/>
      <c r="N363" s="243"/>
      <c r="O363" s="239"/>
      <c r="P363" s="239"/>
      <c r="Q363" s="239"/>
      <c r="R363" s="245"/>
      <c r="S363" s="239"/>
      <c r="T363" s="239"/>
      <c r="U363" s="239"/>
      <c r="V363" s="239"/>
      <c r="W363" s="239"/>
      <c r="X363" s="239"/>
      <c r="Y363" s="239"/>
      <c r="Z363" s="239"/>
      <c r="AA363" s="239"/>
      <c r="AB363" s="239"/>
      <c r="AC363" s="239"/>
      <c r="AD363" s="239"/>
      <c r="AE363" s="239"/>
      <c r="AF363" s="239"/>
      <c r="AG363" s="239"/>
      <c r="AH363" s="239"/>
    </row>
    <row r="364">
      <c r="A364" s="239"/>
      <c r="B364" s="239"/>
      <c r="C364" s="239"/>
      <c r="D364" s="243"/>
      <c r="E364" s="243"/>
      <c r="F364" s="243"/>
      <c r="G364" s="243"/>
      <c r="H364" s="244"/>
      <c r="I364" s="243"/>
      <c r="J364" s="243"/>
      <c r="K364" s="243"/>
      <c r="L364" s="243"/>
      <c r="M364" s="243"/>
      <c r="N364" s="243"/>
      <c r="O364" s="239"/>
      <c r="P364" s="239"/>
      <c r="Q364" s="239"/>
      <c r="R364" s="245"/>
      <c r="S364" s="239"/>
      <c r="T364" s="239"/>
      <c r="U364" s="239"/>
      <c r="V364" s="239"/>
      <c r="W364" s="239"/>
      <c r="X364" s="239"/>
      <c r="Y364" s="239"/>
      <c r="Z364" s="239"/>
      <c r="AA364" s="239"/>
      <c r="AB364" s="239"/>
      <c r="AC364" s="239"/>
      <c r="AD364" s="239"/>
      <c r="AE364" s="239"/>
      <c r="AF364" s="239"/>
      <c r="AG364" s="239"/>
      <c r="AH364" s="239"/>
    </row>
    <row r="365">
      <c r="A365" s="239"/>
      <c r="B365" s="239"/>
      <c r="C365" s="239"/>
      <c r="D365" s="243"/>
      <c r="E365" s="243"/>
      <c r="F365" s="243"/>
      <c r="G365" s="243"/>
      <c r="H365" s="244"/>
      <c r="I365" s="243"/>
      <c r="J365" s="243"/>
      <c r="K365" s="243"/>
      <c r="L365" s="243"/>
      <c r="M365" s="243"/>
      <c r="N365" s="243"/>
      <c r="O365" s="239"/>
      <c r="P365" s="239"/>
      <c r="Q365" s="239"/>
      <c r="R365" s="245"/>
      <c r="S365" s="239"/>
      <c r="T365" s="239"/>
      <c r="U365" s="239"/>
      <c r="V365" s="239"/>
      <c r="W365" s="239"/>
      <c r="X365" s="239"/>
      <c r="Y365" s="239"/>
      <c r="Z365" s="239"/>
      <c r="AA365" s="239"/>
      <c r="AB365" s="239"/>
      <c r="AC365" s="239"/>
      <c r="AD365" s="239"/>
      <c r="AE365" s="239"/>
      <c r="AF365" s="239"/>
      <c r="AG365" s="239"/>
      <c r="AH365" s="239"/>
    </row>
    <row r="366">
      <c r="A366" s="239"/>
      <c r="B366" s="239"/>
      <c r="C366" s="239"/>
      <c r="D366" s="243"/>
      <c r="E366" s="243"/>
      <c r="F366" s="243"/>
      <c r="G366" s="243"/>
      <c r="H366" s="244"/>
      <c r="I366" s="243"/>
      <c r="J366" s="243"/>
      <c r="K366" s="243"/>
      <c r="L366" s="243"/>
      <c r="M366" s="243"/>
      <c r="N366" s="243"/>
      <c r="O366" s="239"/>
      <c r="P366" s="239"/>
      <c r="Q366" s="239"/>
      <c r="R366" s="245"/>
      <c r="S366" s="239"/>
      <c r="T366" s="239"/>
      <c r="U366" s="239"/>
      <c r="V366" s="239"/>
      <c r="W366" s="239"/>
      <c r="X366" s="239"/>
      <c r="Y366" s="239"/>
      <c r="Z366" s="239"/>
      <c r="AA366" s="239"/>
      <c r="AB366" s="239"/>
      <c r="AC366" s="239"/>
      <c r="AD366" s="239"/>
      <c r="AE366" s="239"/>
      <c r="AF366" s="239"/>
      <c r="AG366" s="239"/>
      <c r="AH366" s="239"/>
    </row>
    <row r="367">
      <c r="A367" s="239"/>
      <c r="B367" s="239"/>
      <c r="C367" s="239"/>
      <c r="D367" s="243"/>
      <c r="E367" s="243"/>
      <c r="F367" s="243"/>
      <c r="G367" s="243"/>
      <c r="H367" s="244"/>
      <c r="I367" s="243"/>
      <c r="J367" s="243"/>
      <c r="K367" s="243"/>
      <c r="L367" s="243"/>
      <c r="M367" s="243"/>
      <c r="N367" s="243"/>
      <c r="O367" s="239"/>
      <c r="P367" s="239"/>
      <c r="Q367" s="239"/>
      <c r="R367" s="245"/>
      <c r="S367" s="239"/>
      <c r="T367" s="239"/>
      <c r="U367" s="239"/>
      <c r="V367" s="239"/>
      <c r="W367" s="239"/>
      <c r="X367" s="239"/>
      <c r="Y367" s="239"/>
      <c r="Z367" s="239"/>
      <c r="AA367" s="239"/>
      <c r="AB367" s="239"/>
      <c r="AC367" s="239"/>
      <c r="AD367" s="239"/>
      <c r="AE367" s="239"/>
      <c r="AF367" s="239"/>
      <c r="AG367" s="239"/>
      <c r="AH367" s="239"/>
    </row>
    <row r="368">
      <c r="A368" s="239"/>
      <c r="B368" s="239"/>
      <c r="C368" s="239"/>
      <c r="D368" s="243"/>
      <c r="E368" s="243"/>
      <c r="F368" s="243"/>
      <c r="G368" s="243"/>
      <c r="H368" s="244"/>
      <c r="I368" s="243"/>
      <c r="J368" s="243"/>
      <c r="K368" s="243"/>
      <c r="L368" s="243"/>
      <c r="M368" s="243"/>
      <c r="N368" s="243"/>
      <c r="O368" s="239"/>
      <c r="P368" s="239"/>
      <c r="Q368" s="239"/>
      <c r="R368" s="245"/>
      <c r="S368" s="239"/>
      <c r="T368" s="239"/>
      <c r="U368" s="239"/>
      <c r="V368" s="239"/>
      <c r="W368" s="239"/>
      <c r="X368" s="239"/>
      <c r="Y368" s="239"/>
      <c r="Z368" s="239"/>
      <c r="AA368" s="239"/>
      <c r="AB368" s="239"/>
      <c r="AC368" s="239"/>
      <c r="AD368" s="239"/>
      <c r="AE368" s="239"/>
      <c r="AF368" s="239"/>
      <c r="AG368" s="239"/>
      <c r="AH368" s="239"/>
    </row>
    <row r="369">
      <c r="A369" s="239"/>
      <c r="B369" s="239"/>
      <c r="C369" s="239"/>
      <c r="D369" s="243"/>
      <c r="E369" s="243"/>
      <c r="F369" s="243"/>
      <c r="G369" s="243"/>
      <c r="H369" s="244"/>
      <c r="I369" s="243"/>
      <c r="J369" s="243"/>
      <c r="K369" s="243"/>
      <c r="L369" s="243"/>
      <c r="M369" s="243"/>
      <c r="N369" s="243"/>
      <c r="O369" s="239"/>
      <c r="P369" s="239"/>
      <c r="Q369" s="239"/>
      <c r="R369" s="245"/>
      <c r="S369" s="239"/>
      <c r="T369" s="239"/>
      <c r="U369" s="239"/>
      <c r="V369" s="239"/>
      <c r="W369" s="239"/>
      <c r="X369" s="239"/>
      <c r="Y369" s="239"/>
      <c r="Z369" s="239"/>
      <c r="AA369" s="239"/>
      <c r="AB369" s="239"/>
      <c r="AC369" s="239"/>
      <c r="AD369" s="239"/>
      <c r="AE369" s="239"/>
      <c r="AF369" s="239"/>
      <c r="AG369" s="239"/>
      <c r="AH369" s="239"/>
    </row>
    <row r="370">
      <c r="A370" s="239"/>
      <c r="B370" s="239"/>
      <c r="C370" s="239"/>
      <c r="D370" s="243"/>
      <c r="E370" s="243"/>
      <c r="F370" s="243"/>
      <c r="G370" s="243"/>
      <c r="H370" s="244"/>
      <c r="I370" s="243"/>
      <c r="J370" s="243"/>
      <c r="K370" s="243"/>
      <c r="L370" s="243"/>
      <c r="M370" s="243"/>
      <c r="N370" s="243"/>
      <c r="O370" s="239"/>
      <c r="P370" s="239"/>
      <c r="Q370" s="239"/>
      <c r="R370" s="245"/>
      <c r="S370" s="239"/>
      <c r="T370" s="239"/>
      <c r="U370" s="239"/>
      <c r="V370" s="239"/>
      <c r="W370" s="239"/>
      <c r="X370" s="239"/>
      <c r="Y370" s="239"/>
      <c r="Z370" s="239"/>
      <c r="AA370" s="239"/>
      <c r="AB370" s="239"/>
      <c r="AC370" s="239"/>
      <c r="AD370" s="239"/>
      <c r="AE370" s="239"/>
      <c r="AF370" s="239"/>
      <c r="AG370" s="239"/>
      <c r="AH370" s="239"/>
    </row>
    <row r="371">
      <c r="A371" s="239"/>
      <c r="B371" s="239"/>
      <c r="C371" s="239"/>
      <c r="D371" s="243"/>
      <c r="E371" s="243"/>
      <c r="F371" s="243"/>
      <c r="G371" s="243"/>
      <c r="H371" s="244"/>
      <c r="I371" s="243"/>
      <c r="J371" s="243"/>
      <c r="K371" s="243"/>
      <c r="L371" s="243"/>
      <c r="M371" s="243"/>
      <c r="N371" s="243"/>
      <c r="O371" s="239"/>
      <c r="P371" s="239"/>
      <c r="Q371" s="239"/>
      <c r="R371" s="245"/>
      <c r="S371" s="239"/>
      <c r="T371" s="239"/>
      <c r="U371" s="239"/>
      <c r="V371" s="239"/>
      <c r="W371" s="239"/>
      <c r="X371" s="239"/>
      <c r="Y371" s="239"/>
      <c r="Z371" s="239"/>
      <c r="AA371" s="239"/>
      <c r="AB371" s="239"/>
      <c r="AC371" s="239"/>
      <c r="AD371" s="239"/>
      <c r="AE371" s="239"/>
      <c r="AF371" s="239"/>
      <c r="AG371" s="239"/>
      <c r="AH371" s="239"/>
    </row>
    <row r="372">
      <c r="A372" s="239"/>
      <c r="B372" s="239"/>
      <c r="C372" s="239"/>
      <c r="D372" s="243"/>
      <c r="E372" s="243"/>
      <c r="F372" s="243"/>
      <c r="G372" s="243"/>
      <c r="H372" s="244"/>
      <c r="I372" s="243"/>
      <c r="J372" s="243"/>
      <c r="K372" s="243"/>
      <c r="L372" s="243"/>
      <c r="M372" s="243"/>
      <c r="N372" s="243"/>
      <c r="O372" s="239"/>
      <c r="P372" s="239"/>
      <c r="Q372" s="239"/>
      <c r="R372" s="245"/>
      <c r="S372" s="239"/>
      <c r="T372" s="239"/>
      <c r="U372" s="239"/>
      <c r="V372" s="239"/>
      <c r="W372" s="239"/>
      <c r="X372" s="239"/>
      <c r="Y372" s="239"/>
      <c r="Z372" s="239"/>
      <c r="AA372" s="239"/>
      <c r="AB372" s="239"/>
      <c r="AC372" s="239"/>
      <c r="AD372" s="239"/>
      <c r="AE372" s="239"/>
      <c r="AF372" s="239"/>
      <c r="AG372" s="239"/>
      <c r="AH372" s="239"/>
    </row>
    <row r="373">
      <c r="A373" s="239"/>
      <c r="B373" s="239"/>
      <c r="C373" s="239"/>
      <c r="D373" s="243"/>
      <c r="E373" s="243"/>
      <c r="F373" s="243"/>
      <c r="G373" s="243"/>
      <c r="H373" s="244"/>
      <c r="I373" s="243"/>
      <c r="J373" s="243"/>
      <c r="K373" s="243"/>
      <c r="L373" s="243"/>
      <c r="M373" s="243"/>
      <c r="N373" s="243"/>
      <c r="O373" s="239"/>
      <c r="P373" s="239"/>
      <c r="Q373" s="239"/>
      <c r="R373" s="245"/>
      <c r="S373" s="239"/>
      <c r="T373" s="239"/>
      <c r="U373" s="239"/>
      <c r="V373" s="239"/>
      <c r="W373" s="239"/>
      <c r="X373" s="239"/>
      <c r="Y373" s="239"/>
      <c r="Z373" s="239"/>
      <c r="AA373" s="239"/>
      <c r="AB373" s="239"/>
      <c r="AC373" s="239"/>
      <c r="AD373" s="239"/>
      <c r="AE373" s="239"/>
      <c r="AF373" s="239"/>
      <c r="AG373" s="239"/>
      <c r="AH373" s="239"/>
    </row>
    <row r="374">
      <c r="A374" s="239"/>
      <c r="B374" s="239"/>
      <c r="C374" s="239"/>
      <c r="D374" s="243"/>
      <c r="E374" s="243"/>
      <c r="F374" s="243"/>
      <c r="G374" s="243"/>
      <c r="H374" s="244"/>
      <c r="I374" s="243"/>
      <c r="J374" s="243"/>
      <c r="K374" s="243"/>
      <c r="L374" s="243"/>
      <c r="M374" s="243"/>
      <c r="N374" s="243"/>
      <c r="O374" s="239"/>
      <c r="P374" s="239"/>
      <c r="Q374" s="239"/>
      <c r="R374" s="245"/>
      <c r="S374" s="239"/>
      <c r="T374" s="239"/>
      <c r="U374" s="239"/>
      <c r="V374" s="239"/>
      <c r="W374" s="239"/>
      <c r="X374" s="239"/>
      <c r="Y374" s="239"/>
      <c r="Z374" s="239"/>
      <c r="AA374" s="239"/>
      <c r="AB374" s="239"/>
      <c r="AC374" s="239"/>
      <c r="AD374" s="239"/>
      <c r="AE374" s="239"/>
      <c r="AF374" s="239"/>
      <c r="AG374" s="239"/>
      <c r="AH374" s="239"/>
    </row>
    <row r="375">
      <c r="A375" s="239"/>
      <c r="B375" s="239"/>
      <c r="C375" s="239"/>
      <c r="D375" s="243"/>
      <c r="E375" s="243"/>
      <c r="F375" s="243"/>
      <c r="G375" s="243"/>
      <c r="H375" s="244"/>
      <c r="I375" s="243"/>
      <c r="J375" s="243"/>
      <c r="K375" s="243"/>
      <c r="L375" s="243"/>
      <c r="M375" s="243"/>
      <c r="N375" s="243"/>
      <c r="O375" s="239"/>
      <c r="P375" s="239"/>
      <c r="Q375" s="239"/>
      <c r="R375" s="245"/>
      <c r="S375" s="239"/>
      <c r="T375" s="239"/>
      <c r="U375" s="239"/>
      <c r="V375" s="239"/>
      <c r="W375" s="239"/>
      <c r="X375" s="239"/>
      <c r="Y375" s="239"/>
      <c r="Z375" s="239"/>
      <c r="AA375" s="239"/>
      <c r="AB375" s="239"/>
      <c r="AC375" s="239"/>
      <c r="AD375" s="239"/>
      <c r="AE375" s="239"/>
      <c r="AF375" s="239"/>
      <c r="AG375" s="239"/>
      <c r="AH375" s="239"/>
    </row>
    <row r="376">
      <c r="A376" s="239"/>
      <c r="B376" s="239"/>
      <c r="C376" s="239"/>
      <c r="D376" s="243"/>
      <c r="E376" s="243"/>
      <c r="F376" s="243"/>
      <c r="G376" s="243"/>
      <c r="H376" s="244"/>
      <c r="I376" s="243"/>
      <c r="J376" s="243"/>
      <c r="K376" s="243"/>
      <c r="L376" s="243"/>
      <c r="M376" s="243"/>
      <c r="N376" s="243"/>
      <c r="O376" s="239"/>
      <c r="P376" s="239"/>
      <c r="Q376" s="239"/>
      <c r="R376" s="245"/>
      <c r="S376" s="239"/>
      <c r="T376" s="239"/>
      <c r="U376" s="239"/>
      <c r="V376" s="239"/>
      <c r="W376" s="239"/>
      <c r="X376" s="239"/>
      <c r="Y376" s="239"/>
      <c r="Z376" s="239"/>
      <c r="AA376" s="239"/>
      <c r="AB376" s="239"/>
      <c r="AC376" s="239"/>
      <c r="AD376" s="239"/>
      <c r="AE376" s="239"/>
      <c r="AF376" s="239"/>
      <c r="AG376" s="239"/>
      <c r="AH376" s="239"/>
    </row>
    <row r="377">
      <c r="A377" s="239"/>
      <c r="B377" s="239"/>
      <c r="C377" s="239"/>
      <c r="D377" s="243"/>
      <c r="E377" s="243"/>
      <c r="F377" s="243"/>
      <c r="G377" s="243"/>
      <c r="H377" s="244"/>
      <c r="I377" s="243"/>
      <c r="J377" s="243"/>
      <c r="K377" s="243"/>
      <c r="L377" s="243"/>
      <c r="M377" s="243"/>
      <c r="N377" s="243"/>
      <c r="O377" s="239"/>
      <c r="P377" s="239"/>
      <c r="Q377" s="239"/>
      <c r="R377" s="245"/>
      <c r="S377" s="239"/>
      <c r="T377" s="239"/>
      <c r="U377" s="239"/>
      <c r="V377" s="239"/>
      <c r="W377" s="239"/>
      <c r="X377" s="239"/>
      <c r="Y377" s="239"/>
      <c r="Z377" s="239"/>
      <c r="AA377" s="239"/>
      <c r="AB377" s="239"/>
      <c r="AC377" s="239"/>
      <c r="AD377" s="239"/>
      <c r="AE377" s="239"/>
      <c r="AF377" s="239"/>
      <c r="AG377" s="239"/>
      <c r="AH377" s="239"/>
    </row>
    <row r="378">
      <c r="A378" s="239"/>
      <c r="B378" s="239"/>
      <c r="C378" s="239"/>
      <c r="D378" s="243"/>
      <c r="E378" s="243"/>
      <c r="F378" s="243"/>
      <c r="G378" s="243"/>
      <c r="H378" s="244"/>
      <c r="I378" s="243"/>
      <c r="J378" s="243"/>
      <c r="K378" s="243"/>
      <c r="L378" s="243"/>
      <c r="M378" s="243"/>
      <c r="N378" s="243"/>
      <c r="O378" s="239"/>
      <c r="P378" s="239"/>
      <c r="Q378" s="239"/>
      <c r="R378" s="245"/>
      <c r="S378" s="239"/>
      <c r="T378" s="239"/>
      <c r="U378" s="239"/>
      <c r="V378" s="239"/>
      <c r="W378" s="239"/>
      <c r="X378" s="239"/>
      <c r="Y378" s="239"/>
      <c r="Z378" s="239"/>
      <c r="AA378" s="239"/>
      <c r="AB378" s="239"/>
      <c r="AC378" s="239"/>
      <c r="AD378" s="239"/>
      <c r="AE378" s="239"/>
      <c r="AF378" s="239"/>
      <c r="AG378" s="239"/>
      <c r="AH378" s="239"/>
    </row>
    <row r="379">
      <c r="A379" s="239"/>
      <c r="B379" s="239"/>
      <c r="C379" s="239"/>
      <c r="D379" s="243"/>
      <c r="E379" s="243"/>
      <c r="F379" s="243"/>
      <c r="G379" s="243"/>
      <c r="H379" s="244"/>
      <c r="I379" s="243"/>
      <c r="J379" s="243"/>
      <c r="K379" s="243"/>
      <c r="L379" s="243"/>
      <c r="M379" s="243"/>
      <c r="N379" s="243"/>
      <c r="O379" s="239"/>
      <c r="P379" s="239"/>
      <c r="Q379" s="239"/>
      <c r="R379" s="245"/>
      <c r="S379" s="239"/>
      <c r="T379" s="239"/>
      <c r="U379" s="239"/>
      <c r="V379" s="239"/>
      <c r="W379" s="239"/>
      <c r="X379" s="239"/>
      <c r="Y379" s="239"/>
      <c r="Z379" s="239"/>
      <c r="AA379" s="239"/>
      <c r="AB379" s="239"/>
      <c r="AC379" s="239"/>
      <c r="AD379" s="239"/>
      <c r="AE379" s="239"/>
      <c r="AF379" s="239"/>
      <c r="AG379" s="239"/>
      <c r="AH379" s="239"/>
    </row>
    <row r="380">
      <c r="A380" s="239"/>
      <c r="B380" s="239"/>
      <c r="C380" s="239"/>
      <c r="D380" s="243"/>
      <c r="E380" s="243"/>
      <c r="F380" s="243"/>
      <c r="G380" s="243"/>
      <c r="H380" s="244"/>
      <c r="I380" s="243"/>
      <c r="J380" s="243"/>
      <c r="K380" s="243"/>
      <c r="L380" s="243"/>
      <c r="M380" s="243"/>
      <c r="N380" s="243"/>
      <c r="O380" s="239"/>
      <c r="P380" s="239"/>
      <c r="Q380" s="239"/>
      <c r="R380" s="245"/>
      <c r="S380" s="239"/>
      <c r="T380" s="239"/>
      <c r="U380" s="239"/>
      <c r="V380" s="239"/>
      <c r="W380" s="239"/>
      <c r="X380" s="239"/>
      <c r="Y380" s="239"/>
      <c r="Z380" s="239"/>
      <c r="AA380" s="239"/>
      <c r="AB380" s="239"/>
      <c r="AC380" s="239"/>
      <c r="AD380" s="239"/>
      <c r="AE380" s="239"/>
      <c r="AF380" s="239"/>
      <c r="AG380" s="239"/>
      <c r="AH380" s="239"/>
    </row>
    <row r="381">
      <c r="A381" s="239"/>
      <c r="B381" s="239"/>
      <c r="C381" s="239"/>
      <c r="D381" s="243"/>
      <c r="E381" s="243"/>
      <c r="F381" s="243"/>
      <c r="G381" s="243"/>
      <c r="H381" s="244"/>
      <c r="I381" s="243"/>
      <c r="J381" s="243"/>
      <c r="K381" s="243"/>
      <c r="L381" s="243"/>
      <c r="M381" s="243"/>
      <c r="N381" s="243"/>
      <c r="O381" s="239"/>
      <c r="P381" s="239"/>
      <c r="Q381" s="239"/>
      <c r="R381" s="245"/>
      <c r="S381" s="239"/>
      <c r="T381" s="239"/>
      <c r="U381" s="239"/>
      <c r="V381" s="239"/>
      <c r="W381" s="239"/>
      <c r="X381" s="239"/>
      <c r="Y381" s="239"/>
      <c r="Z381" s="239"/>
      <c r="AA381" s="239"/>
      <c r="AB381" s="239"/>
      <c r="AC381" s="239"/>
      <c r="AD381" s="239"/>
      <c r="AE381" s="239"/>
      <c r="AF381" s="239"/>
      <c r="AG381" s="239"/>
      <c r="AH381" s="239"/>
    </row>
    <row r="382">
      <c r="A382" s="239"/>
      <c r="B382" s="239"/>
      <c r="C382" s="239"/>
      <c r="D382" s="243"/>
      <c r="E382" s="243"/>
      <c r="F382" s="243"/>
      <c r="G382" s="243"/>
      <c r="H382" s="244"/>
      <c r="I382" s="243"/>
      <c r="J382" s="243"/>
      <c r="K382" s="243"/>
      <c r="L382" s="243"/>
      <c r="M382" s="243"/>
      <c r="N382" s="243"/>
      <c r="O382" s="239"/>
      <c r="P382" s="239"/>
      <c r="Q382" s="239"/>
      <c r="R382" s="245"/>
      <c r="S382" s="239"/>
      <c r="T382" s="239"/>
      <c r="U382" s="239"/>
      <c r="V382" s="239"/>
      <c r="W382" s="239"/>
      <c r="X382" s="239"/>
      <c r="Y382" s="239"/>
      <c r="Z382" s="239"/>
      <c r="AA382" s="239"/>
      <c r="AB382" s="239"/>
      <c r="AC382" s="239"/>
      <c r="AD382" s="239"/>
      <c r="AE382" s="239"/>
      <c r="AF382" s="239"/>
      <c r="AG382" s="239"/>
      <c r="AH382" s="239"/>
    </row>
    <row r="383">
      <c r="A383" s="239"/>
      <c r="B383" s="239"/>
      <c r="C383" s="239"/>
      <c r="D383" s="243"/>
      <c r="E383" s="243"/>
      <c r="F383" s="243"/>
      <c r="G383" s="243"/>
      <c r="H383" s="244"/>
      <c r="I383" s="243"/>
      <c r="J383" s="243"/>
      <c r="K383" s="243"/>
      <c r="L383" s="243"/>
      <c r="M383" s="243"/>
      <c r="N383" s="243"/>
      <c r="O383" s="239"/>
      <c r="P383" s="239"/>
      <c r="Q383" s="239"/>
      <c r="R383" s="245"/>
      <c r="S383" s="239"/>
      <c r="T383" s="239"/>
      <c r="U383" s="239"/>
      <c r="V383" s="239"/>
      <c r="W383" s="239"/>
      <c r="X383" s="239"/>
      <c r="Y383" s="239"/>
      <c r="Z383" s="239"/>
      <c r="AA383" s="239"/>
      <c r="AB383" s="239"/>
      <c r="AC383" s="239"/>
      <c r="AD383" s="239"/>
      <c r="AE383" s="239"/>
      <c r="AF383" s="239"/>
      <c r="AG383" s="239"/>
      <c r="AH383" s="239"/>
    </row>
    <row r="384">
      <c r="A384" s="239"/>
      <c r="B384" s="239"/>
      <c r="C384" s="239"/>
      <c r="D384" s="243"/>
      <c r="E384" s="243"/>
      <c r="F384" s="243"/>
      <c r="G384" s="243"/>
      <c r="H384" s="244"/>
      <c r="I384" s="243"/>
      <c r="J384" s="243"/>
      <c r="K384" s="243"/>
      <c r="L384" s="243"/>
      <c r="M384" s="243"/>
      <c r="N384" s="243"/>
      <c r="O384" s="239"/>
      <c r="P384" s="239"/>
      <c r="Q384" s="239"/>
      <c r="R384" s="245"/>
      <c r="S384" s="239"/>
      <c r="T384" s="239"/>
      <c r="U384" s="239"/>
      <c r="V384" s="239"/>
      <c r="W384" s="239"/>
      <c r="X384" s="239"/>
      <c r="Y384" s="239"/>
      <c r="Z384" s="239"/>
      <c r="AA384" s="239"/>
      <c r="AB384" s="239"/>
      <c r="AC384" s="239"/>
      <c r="AD384" s="239"/>
      <c r="AE384" s="239"/>
      <c r="AF384" s="239"/>
      <c r="AG384" s="239"/>
      <c r="AH384" s="239"/>
    </row>
    <row r="385">
      <c r="A385" s="239"/>
      <c r="B385" s="239"/>
      <c r="C385" s="239"/>
      <c r="D385" s="243"/>
      <c r="E385" s="243"/>
      <c r="F385" s="243"/>
      <c r="G385" s="243"/>
      <c r="H385" s="244"/>
      <c r="I385" s="243"/>
      <c r="J385" s="243"/>
      <c r="K385" s="243"/>
      <c r="L385" s="243"/>
      <c r="M385" s="243"/>
      <c r="N385" s="243"/>
      <c r="O385" s="239"/>
      <c r="P385" s="239"/>
      <c r="Q385" s="239"/>
      <c r="R385" s="245"/>
      <c r="S385" s="239"/>
      <c r="T385" s="239"/>
      <c r="U385" s="239"/>
      <c r="V385" s="239"/>
      <c r="W385" s="239"/>
      <c r="X385" s="239"/>
      <c r="Y385" s="239"/>
      <c r="Z385" s="239"/>
      <c r="AA385" s="239"/>
      <c r="AB385" s="239"/>
      <c r="AC385" s="239"/>
      <c r="AD385" s="239"/>
      <c r="AE385" s="239"/>
      <c r="AF385" s="239"/>
      <c r="AG385" s="239"/>
      <c r="AH385" s="239"/>
    </row>
    <row r="386">
      <c r="A386" s="239"/>
      <c r="B386" s="239"/>
      <c r="C386" s="239"/>
      <c r="D386" s="243"/>
      <c r="E386" s="243"/>
      <c r="F386" s="243"/>
      <c r="G386" s="243"/>
      <c r="H386" s="244"/>
      <c r="I386" s="243"/>
      <c r="J386" s="243"/>
      <c r="K386" s="243"/>
      <c r="L386" s="243"/>
      <c r="M386" s="243"/>
      <c r="N386" s="243"/>
      <c r="O386" s="239"/>
      <c r="P386" s="239"/>
      <c r="Q386" s="239"/>
      <c r="R386" s="245"/>
      <c r="S386" s="239"/>
      <c r="T386" s="239"/>
      <c r="U386" s="239"/>
      <c r="V386" s="239"/>
      <c r="W386" s="239"/>
      <c r="X386" s="239"/>
      <c r="Y386" s="239"/>
      <c r="Z386" s="239"/>
      <c r="AA386" s="239"/>
      <c r="AB386" s="239"/>
      <c r="AC386" s="239"/>
      <c r="AD386" s="239"/>
      <c r="AE386" s="239"/>
      <c r="AF386" s="239"/>
      <c r="AG386" s="239"/>
      <c r="AH386" s="239"/>
    </row>
    <row r="387">
      <c r="A387" s="239"/>
      <c r="B387" s="239"/>
      <c r="C387" s="239"/>
      <c r="D387" s="243"/>
      <c r="E387" s="243"/>
      <c r="F387" s="243"/>
      <c r="G387" s="243"/>
      <c r="H387" s="244"/>
      <c r="I387" s="243"/>
      <c r="J387" s="243"/>
      <c r="K387" s="243"/>
      <c r="L387" s="243"/>
      <c r="M387" s="243"/>
      <c r="N387" s="243"/>
      <c r="O387" s="239"/>
      <c r="P387" s="239"/>
      <c r="Q387" s="239"/>
      <c r="R387" s="245"/>
      <c r="S387" s="239"/>
      <c r="T387" s="239"/>
      <c r="U387" s="239"/>
      <c r="V387" s="239"/>
      <c r="W387" s="239"/>
      <c r="X387" s="239"/>
      <c r="Y387" s="239"/>
      <c r="Z387" s="239"/>
      <c r="AA387" s="239"/>
      <c r="AB387" s="239"/>
      <c r="AC387" s="239"/>
      <c r="AD387" s="239"/>
      <c r="AE387" s="239"/>
      <c r="AF387" s="239"/>
      <c r="AG387" s="239"/>
      <c r="AH387" s="239"/>
    </row>
    <row r="388">
      <c r="A388" s="239"/>
      <c r="B388" s="239"/>
      <c r="C388" s="239"/>
      <c r="D388" s="243"/>
      <c r="E388" s="243"/>
      <c r="F388" s="243"/>
      <c r="G388" s="243"/>
      <c r="H388" s="244"/>
      <c r="I388" s="243"/>
      <c r="J388" s="243"/>
      <c r="K388" s="243"/>
      <c r="L388" s="243"/>
      <c r="M388" s="243"/>
      <c r="N388" s="243"/>
      <c r="O388" s="239"/>
      <c r="P388" s="239"/>
      <c r="Q388" s="239"/>
      <c r="R388" s="245"/>
      <c r="S388" s="239"/>
      <c r="T388" s="239"/>
      <c r="U388" s="239"/>
      <c r="V388" s="239"/>
      <c r="W388" s="239"/>
      <c r="X388" s="239"/>
      <c r="Y388" s="239"/>
      <c r="Z388" s="239"/>
      <c r="AA388" s="239"/>
      <c r="AB388" s="239"/>
      <c r="AC388" s="239"/>
      <c r="AD388" s="239"/>
      <c r="AE388" s="239"/>
      <c r="AF388" s="239"/>
      <c r="AG388" s="239"/>
      <c r="AH388" s="239"/>
    </row>
    <row r="389">
      <c r="A389" s="239"/>
      <c r="B389" s="239"/>
      <c r="C389" s="239"/>
      <c r="D389" s="243"/>
      <c r="E389" s="243"/>
      <c r="F389" s="243"/>
      <c r="G389" s="243"/>
      <c r="H389" s="244"/>
      <c r="I389" s="243"/>
      <c r="J389" s="243"/>
      <c r="K389" s="243"/>
      <c r="L389" s="243"/>
      <c r="M389" s="243"/>
      <c r="N389" s="243"/>
      <c r="O389" s="239"/>
      <c r="P389" s="239"/>
      <c r="Q389" s="239"/>
      <c r="R389" s="245"/>
      <c r="S389" s="239"/>
      <c r="T389" s="239"/>
      <c r="U389" s="239"/>
      <c r="V389" s="239"/>
      <c r="W389" s="239"/>
      <c r="X389" s="239"/>
      <c r="Y389" s="239"/>
      <c r="Z389" s="239"/>
      <c r="AA389" s="239"/>
      <c r="AB389" s="239"/>
      <c r="AC389" s="239"/>
      <c r="AD389" s="239"/>
      <c r="AE389" s="239"/>
      <c r="AF389" s="239"/>
      <c r="AG389" s="239"/>
      <c r="AH389" s="239"/>
    </row>
    <row r="390">
      <c r="A390" s="239"/>
      <c r="B390" s="239"/>
      <c r="C390" s="239"/>
      <c r="D390" s="243"/>
      <c r="E390" s="243"/>
      <c r="F390" s="243"/>
      <c r="G390" s="243"/>
      <c r="H390" s="244"/>
      <c r="I390" s="243"/>
      <c r="J390" s="243"/>
      <c r="K390" s="243"/>
      <c r="L390" s="243"/>
      <c r="M390" s="243"/>
      <c r="N390" s="243"/>
      <c r="O390" s="239"/>
      <c r="P390" s="239"/>
      <c r="Q390" s="239"/>
      <c r="R390" s="245"/>
      <c r="S390" s="239"/>
      <c r="T390" s="239"/>
      <c r="U390" s="239"/>
      <c r="V390" s="239"/>
      <c r="W390" s="239"/>
      <c r="X390" s="239"/>
      <c r="Y390" s="239"/>
      <c r="Z390" s="239"/>
      <c r="AA390" s="239"/>
      <c r="AB390" s="239"/>
      <c r="AC390" s="239"/>
      <c r="AD390" s="239"/>
      <c r="AE390" s="239"/>
      <c r="AF390" s="239"/>
      <c r="AG390" s="239"/>
      <c r="AH390" s="239"/>
    </row>
    <row r="391">
      <c r="A391" s="239"/>
      <c r="B391" s="239"/>
      <c r="C391" s="239"/>
      <c r="D391" s="243"/>
      <c r="E391" s="243"/>
      <c r="F391" s="243"/>
      <c r="G391" s="243"/>
      <c r="H391" s="244"/>
      <c r="I391" s="243"/>
      <c r="J391" s="243"/>
      <c r="K391" s="243"/>
      <c r="L391" s="243"/>
      <c r="M391" s="243"/>
      <c r="N391" s="243"/>
      <c r="O391" s="239"/>
      <c r="P391" s="239"/>
      <c r="Q391" s="239"/>
      <c r="R391" s="245"/>
      <c r="S391" s="239"/>
      <c r="T391" s="239"/>
      <c r="U391" s="239"/>
      <c r="V391" s="239"/>
      <c r="W391" s="239"/>
      <c r="X391" s="239"/>
      <c r="Y391" s="239"/>
      <c r="Z391" s="239"/>
      <c r="AA391" s="239"/>
      <c r="AB391" s="239"/>
      <c r="AC391" s="239"/>
      <c r="AD391" s="239"/>
      <c r="AE391" s="239"/>
      <c r="AF391" s="239"/>
      <c r="AG391" s="239"/>
      <c r="AH391" s="239"/>
    </row>
    <row r="392">
      <c r="A392" s="239"/>
      <c r="B392" s="239"/>
      <c r="C392" s="239"/>
      <c r="D392" s="243"/>
      <c r="E392" s="243"/>
      <c r="F392" s="243"/>
      <c r="G392" s="243"/>
      <c r="H392" s="244"/>
      <c r="I392" s="243"/>
      <c r="J392" s="243"/>
      <c r="K392" s="243"/>
      <c r="L392" s="243"/>
      <c r="M392" s="243"/>
      <c r="N392" s="243"/>
      <c r="O392" s="239"/>
      <c r="P392" s="239"/>
      <c r="Q392" s="239"/>
      <c r="R392" s="245"/>
      <c r="S392" s="239"/>
      <c r="T392" s="239"/>
      <c r="U392" s="239"/>
      <c r="V392" s="239"/>
      <c r="W392" s="239"/>
      <c r="X392" s="239"/>
      <c r="Y392" s="239"/>
      <c r="Z392" s="239"/>
      <c r="AA392" s="239"/>
      <c r="AB392" s="239"/>
      <c r="AC392" s="239"/>
      <c r="AD392" s="239"/>
      <c r="AE392" s="239"/>
      <c r="AF392" s="239"/>
      <c r="AG392" s="239"/>
      <c r="AH392" s="239"/>
    </row>
    <row r="393">
      <c r="A393" s="239"/>
      <c r="B393" s="239"/>
      <c r="C393" s="239"/>
      <c r="D393" s="243"/>
      <c r="E393" s="243"/>
      <c r="F393" s="243"/>
      <c r="G393" s="243"/>
      <c r="H393" s="244"/>
      <c r="I393" s="243"/>
      <c r="J393" s="243"/>
      <c r="K393" s="243"/>
      <c r="L393" s="243"/>
      <c r="M393" s="243"/>
      <c r="N393" s="243"/>
      <c r="O393" s="239"/>
      <c r="P393" s="239"/>
      <c r="Q393" s="239"/>
      <c r="R393" s="245"/>
      <c r="S393" s="239"/>
      <c r="T393" s="239"/>
      <c r="U393" s="239"/>
      <c r="V393" s="239"/>
      <c r="W393" s="239"/>
      <c r="X393" s="239"/>
      <c r="Y393" s="239"/>
      <c r="Z393" s="239"/>
      <c r="AA393" s="239"/>
      <c r="AB393" s="239"/>
      <c r="AC393" s="239"/>
      <c r="AD393" s="239"/>
      <c r="AE393" s="239"/>
      <c r="AF393" s="239"/>
      <c r="AG393" s="239"/>
      <c r="AH393" s="239"/>
    </row>
    <row r="394">
      <c r="A394" s="239"/>
      <c r="B394" s="239"/>
      <c r="C394" s="239"/>
      <c r="D394" s="243"/>
      <c r="E394" s="243"/>
      <c r="F394" s="243"/>
      <c r="G394" s="243"/>
      <c r="H394" s="244"/>
      <c r="I394" s="243"/>
      <c r="J394" s="243"/>
      <c r="K394" s="243"/>
      <c r="L394" s="243"/>
      <c r="M394" s="243"/>
      <c r="N394" s="243"/>
      <c r="O394" s="239"/>
      <c r="P394" s="239"/>
      <c r="Q394" s="239"/>
      <c r="R394" s="245"/>
      <c r="S394" s="239"/>
      <c r="T394" s="239"/>
      <c r="U394" s="239"/>
      <c r="V394" s="239"/>
      <c r="W394" s="239"/>
      <c r="X394" s="239"/>
      <c r="Y394" s="239"/>
      <c r="Z394" s="239"/>
      <c r="AA394" s="239"/>
      <c r="AB394" s="239"/>
      <c r="AC394" s="239"/>
      <c r="AD394" s="239"/>
      <c r="AE394" s="239"/>
      <c r="AF394" s="239"/>
      <c r="AG394" s="239"/>
      <c r="AH394" s="239"/>
    </row>
    <row r="395">
      <c r="A395" s="239"/>
      <c r="B395" s="239"/>
      <c r="C395" s="239"/>
      <c r="D395" s="243"/>
      <c r="E395" s="243"/>
      <c r="F395" s="243"/>
      <c r="G395" s="243"/>
      <c r="H395" s="244"/>
      <c r="I395" s="243"/>
      <c r="J395" s="243"/>
      <c r="K395" s="243"/>
      <c r="L395" s="243"/>
      <c r="M395" s="243"/>
      <c r="N395" s="243"/>
      <c r="O395" s="239"/>
      <c r="P395" s="239"/>
      <c r="Q395" s="239"/>
      <c r="R395" s="245"/>
      <c r="S395" s="239"/>
      <c r="T395" s="239"/>
      <c r="U395" s="239"/>
      <c r="V395" s="239"/>
      <c r="W395" s="239"/>
      <c r="X395" s="239"/>
      <c r="Y395" s="239"/>
      <c r="Z395" s="239"/>
      <c r="AA395" s="239"/>
      <c r="AB395" s="239"/>
      <c r="AC395" s="239"/>
      <c r="AD395" s="239"/>
      <c r="AE395" s="239"/>
      <c r="AF395" s="239"/>
      <c r="AG395" s="239"/>
      <c r="AH395" s="239"/>
    </row>
    <row r="396">
      <c r="A396" s="239"/>
      <c r="B396" s="239"/>
      <c r="C396" s="239"/>
      <c r="D396" s="243"/>
      <c r="E396" s="243"/>
      <c r="F396" s="243"/>
      <c r="G396" s="243"/>
      <c r="H396" s="244"/>
      <c r="I396" s="243"/>
      <c r="J396" s="243"/>
      <c r="K396" s="243"/>
      <c r="L396" s="243"/>
      <c r="M396" s="243"/>
      <c r="N396" s="243"/>
      <c r="O396" s="239"/>
      <c r="P396" s="239"/>
      <c r="Q396" s="239"/>
      <c r="R396" s="245"/>
      <c r="S396" s="239"/>
      <c r="T396" s="239"/>
      <c r="U396" s="239"/>
      <c r="V396" s="239"/>
      <c r="W396" s="239"/>
      <c r="X396" s="239"/>
      <c r="Y396" s="239"/>
      <c r="Z396" s="239"/>
      <c r="AA396" s="239"/>
      <c r="AB396" s="239"/>
      <c r="AC396" s="239"/>
      <c r="AD396" s="239"/>
      <c r="AE396" s="239"/>
      <c r="AF396" s="239"/>
      <c r="AG396" s="239"/>
      <c r="AH396" s="239"/>
    </row>
    <row r="397">
      <c r="A397" s="239"/>
      <c r="B397" s="239"/>
      <c r="C397" s="239"/>
      <c r="D397" s="243"/>
      <c r="E397" s="243"/>
      <c r="F397" s="243"/>
      <c r="G397" s="243"/>
      <c r="H397" s="244"/>
      <c r="I397" s="243"/>
      <c r="J397" s="243"/>
      <c r="K397" s="243"/>
      <c r="L397" s="243"/>
      <c r="M397" s="243"/>
      <c r="N397" s="243"/>
      <c r="O397" s="239"/>
      <c r="P397" s="239"/>
      <c r="Q397" s="239"/>
      <c r="R397" s="245"/>
      <c r="S397" s="239"/>
      <c r="T397" s="239"/>
      <c r="U397" s="239"/>
      <c r="V397" s="239"/>
      <c r="W397" s="239"/>
      <c r="X397" s="239"/>
      <c r="Y397" s="239"/>
      <c r="Z397" s="239"/>
      <c r="AA397" s="239"/>
      <c r="AB397" s="239"/>
      <c r="AC397" s="239"/>
      <c r="AD397" s="239"/>
      <c r="AE397" s="239"/>
      <c r="AF397" s="239"/>
      <c r="AG397" s="239"/>
      <c r="AH397" s="239"/>
    </row>
    <row r="398">
      <c r="A398" s="239"/>
      <c r="B398" s="239"/>
      <c r="C398" s="239"/>
      <c r="D398" s="243"/>
      <c r="E398" s="243"/>
      <c r="F398" s="243"/>
      <c r="G398" s="243"/>
      <c r="H398" s="244"/>
      <c r="I398" s="243"/>
      <c r="J398" s="243"/>
      <c r="K398" s="243"/>
      <c r="L398" s="243"/>
      <c r="M398" s="243"/>
      <c r="N398" s="243"/>
      <c r="O398" s="239"/>
      <c r="P398" s="239"/>
      <c r="Q398" s="239"/>
      <c r="R398" s="245"/>
      <c r="S398" s="239"/>
      <c r="T398" s="239"/>
      <c r="U398" s="239"/>
      <c r="V398" s="239"/>
      <c r="W398" s="239"/>
      <c r="X398" s="239"/>
      <c r="Y398" s="239"/>
      <c r="Z398" s="239"/>
      <c r="AA398" s="239"/>
      <c r="AB398" s="239"/>
      <c r="AC398" s="239"/>
      <c r="AD398" s="239"/>
      <c r="AE398" s="239"/>
      <c r="AF398" s="239"/>
      <c r="AG398" s="239"/>
      <c r="AH398" s="239"/>
    </row>
    <row r="399">
      <c r="A399" s="239"/>
      <c r="B399" s="239"/>
      <c r="C399" s="239"/>
      <c r="D399" s="243"/>
      <c r="E399" s="243"/>
      <c r="F399" s="243"/>
      <c r="G399" s="243"/>
      <c r="H399" s="244"/>
      <c r="I399" s="243"/>
      <c r="J399" s="243"/>
      <c r="K399" s="243"/>
      <c r="L399" s="243"/>
      <c r="M399" s="243"/>
      <c r="N399" s="243"/>
      <c r="O399" s="239"/>
      <c r="P399" s="239"/>
      <c r="Q399" s="239"/>
      <c r="R399" s="245"/>
      <c r="S399" s="239"/>
      <c r="T399" s="239"/>
      <c r="U399" s="239"/>
      <c r="V399" s="239"/>
      <c r="W399" s="239"/>
      <c r="X399" s="239"/>
      <c r="Y399" s="239"/>
      <c r="Z399" s="239"/>
      <c r="AA399" s="239"/>
      <c r="AB399" s="239"/>
      <c r="AC399" s="239"/>
      <c r="AD399" s="239"/>
      <c r="AE399" s="239"/>
      <c r="AF399" s="239"/>
      <c r="AG399" s="239"/>
      <c r="AH399" s="239"/>
    </row>
    <row r="400">
      <c r="A400" s="239"/>
      <c r="B400" s="239"/>
      <c r="C400" s="239"/>
      <c r="D400" s="243"/>
      <c r="E400" s="243"/>
      <c r="F400" s="243"/>
      <c r="G400" s="243"/>
      <c r="H400" s="244"/>
      <c r="I400" s="243"/>
      <c r="J400" s="243"/>
      <c r="K400" s="243"/>
      <c r="L400" s="243"/>
      <c r="M400" s="243"/>
      <c r="N400" s="243"/>
      <c r="O400" s="239"/>
      <c r="P400" s="239"/>
      <c r="Q400" s="239"/>
      <c r="R400" s="245"/>
      <c r="S400" s="239"/>
      <c r="T400" s="239"/>
      <c r="U400" s="239"/>
      <c r="V400" s="239"/>
      <c r="W400" s="239"/>
      <c r="X400" s="239"/>
      <c r="Y400" s="239"/>
      <c r="Z400" s="239"/>
      <c r="AA400" s="239"/>
      <c r="AB400" s="239"/>
      <c r="AC400" s="239"/>
      <c r="AD400" s="239"/>
      <c r="AE400" s="239"/>
      <c r="AF400" s="239"/>
      <c r="AG400" s="239"/>
      <c r="AH400" s="239"/>
    </row>
    <row r="401">
      <c r="A401" s="239"/>
      <c r="B401" s="239"/>
      <c r="C401" s="239"/>
      <c r="D401" s="243"/>
      <c r="E401" s="243"/>
      <c r="F401" s="243"/>
      <c r="G401" s="243"/>
      <c r="H401" s="244"/>
      <c r="I401" s="243"/>
      <c r="J401" s="243"/>
      <c r="K401" s="243"/>
      <c r="L401" s="243"/>
      <c r="M401" s="243"/>
      <c r="N401" s="243"/>
      <c r="O401" s="239"/>
      <c r="P401" s="239"/>
      <c r="Q401" s="239"/>
      <c r="R401" s="245"/>
      <c r="S401" s="239"/>
      <c r="T401" s="239"/>
      <c r="U401" s="239"/>
      <c r="V401" s="239"/>
      <c r="W401" s="239"/>
      <c r="X401" s="239"/>
      <c r="Y401" s="239"/>
      <c r="Z401" s="239"/>
      <c r="AA401" s="239"/>
      <c r="AB401" s="239"/>
      <c r="AC401" s="239"/>
      <c r="AD401" s="239"/>
      <c r="AE401" s="239"/>
      <c r="AF401" s="239"/>
      <c r="AG401" s="239"/>
      <c r="AH401" s="239"/>
    </row>
    <row r="402">
      <c r="A402" s="239"/>
      <c r="B402" s="239"/>
      <c r="C402" s="239"/>
      <c r="D402" s="243"/>
      <c r="E402" s="243"/>
      <c r="F402" s="243"/>
      <c r="G402" s="243"/>
      <c r="H402" s="244"/>
      <c r="I402" s="243"/>
      <c r="J402" s="243"/>
      <c r="K402" s="243"/>
      <c r="L402" s="243"/>
      <c r="M402" s="243"/>
      <c r="N402" s="243"/>
      <c r="O402" s="239"/>
      <c r="P402" s="239"/>
      <c r="Q402" s="239"/>
      <c r="R402" s="245"/>
      <c r="S402" s="239"/>
      <c r="T402" s="239"/>
      <c r="U402" s="239"/>
      <c r="V402" s="239"/>
      <c r="W402" s="239"/>
      <c r="X402" s="239"/>
      <c r="Y402" s="239"/>
      <c r="Z402" s="239"/>
      <c r="AA402" s="239"/>
      <c r="AB402" s="239"/>
      <c r="AC402" s="239"/>
      <c r="AD402" s="239"/>
      <c r="AE402" s="239"/>
      <c r="AF402" s="239"/>
      <c r="AG402" s="239"/>
      <c r="AH402" s="239"/>
    </row>
    <row r="403">
      <c r="A403" s="239"/>
      <c r="B403" s="239"/>
      <c r="C403" s="239"/>
      <c r="D403" s="243"/>
      <c r="E403" s="243"/>
      <c r="F403" s="243"/>
      <c r="G403" s="243"/>
      <c r="H403" s="244"/>
      <c r="I403" s="243"/>
      <c r="J403" s="243"/>
      <c r="K403" s="243"/>
      <c r="L403" s="243"/>
      <c r="M403" s="243"/>
      <c r="N403" s="243"/>
      <c r="O403" s="239"/>
      <c r="P403" s="239"/>
      <c r="Q403" s="239"/>
      <c r="R403" s="245"/>
      <c r="S403" s="239"/>
      <c r="T403" s="239"/>
      <c r="U403" s="239"/>
      <c r="V403" s="239"/>
      <c r="W403" s="239"/>
      <c r="X403" s="239"/>
      <c r="Y403" s="239"/>
      <c r="Z403" s="239"/>
      <c r="AA403" s="239"/>
      <c r="AB403" s="239"/>
      <c r="AC403" s="239"/>
      <c r="AD403" s="239"/>
      <c r="AE403" s="239"/>
      <c r="AF403" s="239"/>
      <c r="AG403" s="239"/>
      <c r="AH403" s="239"/>
    </row>
    <row r="404">
      <c r="A404" s="239"/>
      <c r="B404" s="239"/>
      <c r="C404" s="239"/>
      <c r="D404" s="243"/>
      <c r="E404" s="243"/>
      <c r="F404" s="243"/>
      <c r="G404" s="243"/>
      <c r="H404" s="244"/>
      <c r="I404" s="243"/>
      <c r="J404" s="243"/>
      <c r="K404" s="243"/>
      <c r="L404" s="243"/>
      <c r="M404" s="243"/>
      <c r="N404" s="243"/>
      <c r="O404" s="239"/>
      <c r="P404" s="239"/>
      <c r="Q404" s="239"/>
      <c r="R404" s="245"/>
      <c r="S404" s="239"/>
      <c r="T404" s="239"/>
      <c r="U404" s="239"/>
      <c r="V404" s="239"/>
      <c r="W404" s="239"/>
      <c r="X404" s="239"/>
      <c r="Y404" s="239"/>
      <c r="Z404" s="239"/>
      <c r="AA404" s="239"/>
      <c r="AB404" s="239"/>
      <c r="AC404" s="239"/>
      <c r="AD404" s="239"/>
      <c r="AE404" s="239"/>
      <c r="AF404" s="239"/>
      <c r="AG404" s="239"/>
      <c r="AH404" s="239"/>
    </row>
    <row r="405">
      <c r="A405" s="239"/>
      <c r="B405" s="239"/>
      <c r="C405" s="239"/>
      <c r="D405" s="243"/>
      <c r="E405" s="243"/>
      <c r="F405" s="243"/>
      <c r="G405" s="243"/>
      <c r="H405" s="244"/>
      <c r="I405" s="243"/>
      <c r="J405" s="243"/>
      <c r="K405" s="243"/>
      <c r="L405" s="243"/>
      <c r="M405" s="243"/>
      <c r="N405" s="243"/>
      <c r="O405" s="239"/>
      <c r="P405" s="239"/>
      <c r="Q405" s="239"/>
      <c r="R405" s="245"/>
      <c r="S405" s="239"/>
      <c r="T405" s="239"/>
      <c r="U405" s="239"/>
      <c r="V405" s="239"/>
      <c r="W405" s="239"/>
      <c r="X405" s="239"/>
      <c r="Y405" s="239"/>
      <c r="Z405" s="239"/>
      <c r="AA405" s="239"/>
      <c r="AB405" s="239"/>
      <c r="AC405" s="239"/>
      <c r="AD405" s="239"/>
      <c r="AE405" s="239"/>
      <c r="AF405" s="239"/>
      <c r="AG405" s="239"/>
      <c r="AH405" s="239"/>
    </row>
    <row r="406">
      <c r="A406" s="239"/>
      <c r="B406" s="239"/>
      <c r="C406" s="239"/>
      <c r="D406" s="243"/>
      <c r="E406" s="243"/>
      <c r="F406" s="243"/>
      <c r="G406" s="243"/>
      <c r="H406" s="244"/>
      <c r="I406" s="243"/>
      <c r="J406" s="243"/>
      <c r="K406" s="243"/>
      <c r="L406" s="243"/>
      <c r="M406" s="243"/>
      <c r="N406" s="243"/>
      <c r="O406" s="239"/>
      <c r="P406" s="239"/>
      <c r="Q406" s="239"/>
      <c r="R406" s="245"/>
      <c r="S406" s="239"/>
      <c r="T406" s="239"/>
      <c r="U406" s="239"/>
      <c r="V406" s="239"/>
      <c r="W406" s="239"/>
      <c r="X406" s="239"/>
      <c r="Y406" s="239"/>
      <c r="Z406" s="239"/>
      <c r="AA406" s="239"/>
      <c r="AB406" s="239"/>
      <c r="AC406" s="239"/>
      <c r="AD406" s="239"/>
      <c r="AE406" s="239"/>
      <c r="AF406" s="239"/>
      <c r="AG406" s="239"/>
      <c r="AH406" s="239"/>
    </row>
    <row r="407">
      <c r="A407" s="239"/>
      <c r="B407" s="239"/>
      <c r="C407" s="239"/>
      <c r="D407" s="243"/>
      <c r="E407" s="243"/>
      <c r="F407" s="243"/>
      <c r="G407" s="243"/>
      <c r="H407" s="244"/>
      <c r="I407" s="243"/>
      <c r="J407" s="243"/>
      <c r="K407" s="243"/>
      <c r="L407" s="243"/>
      <c r="M407" s="243"/>
      <c r="N407" s="243"/>
      <c r="O407" s="239"/>
      <c r="P407" s="239"/>
      <c r="Q407" s="239"/>
      <c r="R407" s="245"/>
      <c r="S407" s="239"/>
      <c r="T407" s="239"/>
      <c r="U407" s="239"/>
      <c r="V407" s="239"/>
      <c r="W407" s="239"/>
      <c r="X407" s="239"/>
      <c r="Y407" s="239"/>
      <c r="Z407" s="239"/>
      <c r="AA407" s="239"/>
      <c r="AB407" s="239"/>
      <c r="AC407" s="239"/>
      <c r="AD407" s="239"/>
      <c r="AE407" s="239"/>
      <c r="AF407" s="239"/>
      <c r="AG407" s="239"/>
      <c r="AH407" s="239"/>
    </row>
    <row r="408">
      <c r="A408" s="239"/>
      <c r="B408" s="239"/>
      <c r="C408" s="239"/>
      <c r="D408" s="243"/>
      <c r="E408" s="243"/>
      <c r="F408" s="243"/>
      <c r="G408" s="243"/>
      <c r="H408" s="244"/>
      <c r="I408" s="243"/>
      <c r="J408" s="243"/>
      <c r="K408" s="243"/>
      <c r="L408" s="243"/>
      <c r="M408" s="243"/>
      <c r="N408" s="243"/>
      <c r="O408" s="239"/>
      <c r="P408" s="239"/>
      <c r="Q408" s="239"/>
      <c r="R408" s="245"/>
      <c r="S408" s="239"/>
      <c r="T408" s="239"/>
      <c r="U408" s="239"/>
      <c r="V408" s="239"/>
      <c r="W408" s="239"/>
      <c r="X408" s="239"/>
      <c r="Y408" s="239"/>
      <c r="Z408" s="239"/>
      <c r="AA408" s="239"/>
      <c r="AB408" s="239"/>
      <c r="AC408" s="239"/>
      <c r="AD408" s="239"/>
      <c r="AE408" s="239"/>
      <c r="AF408" s="239"/>
      <c r="AG408" s="239"/>
      <c r="AH408" s="239"/>
    </row>
    <row r="409">
      <c r="A409" s="239"/>
      <c r="B409" s="239"/>
      <c r="C409" s="239"/>
      <c r="D409" s="243"/>
      <c r="E409" s="243"/>
      <c r="F409" s="243"/>
      <c r="G409" s="243"/>
      <c r="H409" s="244"/>
      <c r="I409" s="243"/>
      <c r="J409" s="243"/>
      <c r="K409" s="243"/>
      <c r="L409" s="243"/>
      <c r="M409" s="243"/>
      <c r="N409" s="243"/>
      <c r="O409" s="239"/>
      <c r="P409" s="239"/>
      <c r="Q409" s="239"/>
      <c r="R409" s="245"/>
      <c r="S409" s="239"/>
      <c r="T409" s="239"/>
      <c r="U409" s="239"/>
      <c r="V409" s="239"/>
      <c r="W409" s="239"/>
      <c r="X409" s="239"/>
      <c r="Y409" s="239"/>
      <c r="Z409" s="239"/>
      <c r="AA409" s="239"/>
      <c r="AB409" s="239"/>
      <c r="AC409" s="239"/>
      <c r="AD409" s="239"/>
      <c r="AE409" s="239"/>
      <c r="AF409" s="239"/>
      <c r="AG409" s="239"/>
      <c r="AH409" s="239"/>
    </row>
    <row r="410">
      <c r="A410" s="239"/>
      <c r="B410" s="239"/>
      <c r="C410" s="239"/>
      <c r="D410" s="243"/>
      <c r="E410" s="243"/>
      <c r="F410" s="243"/>
      <c r="G410" s="243"/>
      <c r="H410" s="244"/>
      <c r="I410" s="243"/>
      <c r="J410" s="243"/>
      <c r="K410" s="243"/>
      <c r="L410" s="243"/>
      <c r="M410" s="243"/>
      <c r="N410" s="243"/>
      <c r="O410" s="239"/>
      <c r="P410" s="239"/>
      <c r="Q410" s="239"/>
      <c r="R410" s="245"/>
      <c r="S410" s="239"/>
      <c r="T410" s="239"/>
      <c r="U410" s="239"/>
      <c r="V410" s="239"/>
      <c r="W410" s="239"/>
      <c r="X410" s="239"/>
      <c r="Y410" s="239"/>
      <c r="Z410" s="239"/>
      <c r="AA410" s="239"/>
      <c r="AB410" s="239"/>
      <c r="AC410" s="239"/>
      <c r="AD410" s="239"/>
      <c r="AE410" s="239"/>
      <c r="AF410" s="239"/>
      <c r="AG410" s="239"/>
      <c r="AH410" s="239"/>
    </row>
    <row r="411">
      <c r="A411" s="239"/>
      <c r="B411" s="239"/>
      <c r="C411" s="239"/>
      <c r="D411" s="243"/>
      <c r="E411" s="243"/>
      <c r="F411" s="243"/>
      <c r="G411" s="243"/>
      <c r="H411" s="244"/>
      <c r="I411" s="243"/>
      <c r="J411" s="243"/>
      <c r="K411" s="243"/>
      <c r="L411" s="243"/>
      <c r="M411" s="243"/>
      <c r="N411" s="243"/>
      <c r="O411" s="239"/>
      <c r="P411" s="239"/>
      <c r="Q411" s="239"/>
      <c r="R411" s="245"/>
      <c r="S411" s="239"/>
      <c r="T411" s="239"/>
      <c r="U411" s="239"/>
      <c r="V411" s="239"/>
      <c r="W411" s="239"/>
      <c r="X411" s="239"/>
      <c r="Y411" s="239"/>
      <c r="Z411" s="239"/>
      <c r="AA411" s="239"/>
      <c r="AB411" s="239"/>
      <c r="AC411" s="239"/>
      <c r="AD411" s="239"/>
      <c r="AE411" s="239"/>
      <c r="AF411" s="239"/>
      <c r="AG411" s="239"/>
      <c r="AH411" s="239"/>
    </row>
    <row r="412">
      <c r="A412" s="239"/>
      <c r="B412" s="239"/>
      <c r="C412" s="239"/>
      <c r="D412" s="243"/>
      <c r="E412" s="243"/>
      <c r="F412" s="243"/>
      <c r="G412" s="243"/>
      <c r="H412" s="244"/>
      <c r="I412" s="243"/>
      <c r="J412" s="243"/>
      <c r="K412" s="243"/>
      <c r="L412" s="243"/>
      <c r="M412" s="243"/>
      <c r="N412" s="243"/>
      <c r="O412" s="239"/>
      <c r="P412" s="239"/>
      <c r="Q412" s="239"/>
      <c r="R412" s="245"/>
      <c r="S412" s="239"/>
      <c r="T412" s="239"/>
      <c r="U412" s="239"/>
      <c r="V412" s="239"/>
      <c r="W412" s="239"/>
      <c r="X412" s="239"/>
      <c r="Y412" s="239"/>
      <c r="Z412" s="239"/>
      <c r="AA412" s="239"/>
      <c r="AB412" s="239"/>
      <c r="AC412" s="239"/>
      <c r="AD412" s="239"/>
      <c r="AE412" s="239"/>
      <c r="AF412" s="239"/>
      <c r="AG412" s="239"/>
      <c r="AH412" s="239"/>
    </row>
    <row r="413">
      <c r="A413" s="239"/>
      <c r="B413" s="239"/>
      <c r="C413" s="239"/>
      <c r="D413" s="243"/>
      <c r="E413" s="243"/>
      <c r="F413" s="243"/>
      <c r="G413" s="243"/>
      <c r="H413" s="244"/>
      <c r="I413" s="243"/>
      <c r="J413" s="243"/>
      <c r="K413" s="243"/>
      <c r="L413" s="243"/>
      <c r="M413" s="243"/>
      <c r="N413" s="243"/>
      <c r="O413" s="239"/>
      <c r="P413" s="239"/>
      <c r="Q413" s="239"/>
      <c r="R413" s="245"/>
      <c r="S413" s="239"/>
      <c r="T413" s="239"/>
      <c r="U413" s="239"/>
      <c r="V413" s="239"/>
      <c r="W413" s="239"/>
      <c r="X413" s="239"/>
      <c r="Y413" s="239"/>
      <c r="Z413" s="239"/>
      <c r="AA413" s="239"/>
      <c r="AB413" s="239"/>
      <c r="AC413" s="239"/>
      <c r="AD413" s="239"/>
      <c r="AE413" s="239"/>
      <c r="AF413" s="239"/>
      <c r="AG413" s="239"/>
      <c r="AH413" s="239"/>
    </row>
    <row r="414">
      <c r="A414" s="239"/>
      <c r="B414" s="239"/>
      <c r="C414" s="239"/>
      <c r="D414" s="243"/>
      <c r="E414" s="243"/>
      <c r="F414" s="243"/>
      <c r="G414" s="243"/>
      <c r="H414" s="244"/>
      <c r="I414" s="243"/>
      <c r="J414" s="243"/>
      <c r="K414" s="243"/>
      <c r="L414" s="243"/>
      <c r="M414" s="243"/>
      <c r="N414" s="243"/>
      <c r="O414" s="239"/>
      <c r="P414" s="239"/>
      <c r="Q414" s="239"/>
      <c r="R414" s="245"/>
      <c r="S414" s="239"/>
      <c r="T414" s="239"/>
      <c r="U414" s="239"/>
      <c r="V414" s="239"/>
      <c r="W414" s="239"/>
      <c r="X414" s="239"/>
      <c r="Y414" s="239"/>
      <c r="Z414" s="239"/>
      <c r="AA414" s="239"/>
      <c r="AB414" s="239"/>
      <c r="AC414" s="239"/>
      <c r="AD414" s="239"/>
      <c r="AE414" s="239"/>
      <c r="AF414" s="239"/>
      <c r="AG414" s="239"/>
      <c r="AH414" s="239"/>
    </row>
    <row r="415">
      <c r="A415" s="239"/>
      <c r="B415" s="239"/>
      <c r="C415" s="239"/>
      <c r="D415" s="243"/>
      <c r="E415" s="243"/>
      <c r="F415" s="243"/>
      <c r="G415" s="243"/>
      <c r="H415" s="244"/>
      <c r="I415" s="243"/>
      <c r="J415" s="243"/>
      <c r="K415" s="243"/>
      <c r="L415" s="243"/>
      <c r="M415" s="243"/>
      <c r="N415" s="243"/>
      <c r="O415" s="239"/>
      <c r="P415" s="239"/>
      <c r="Q415" s="239"/>
      <c r="R415" s="245"/>
      <c r="S415" s="239"/>
      <c r="T415" s="239"/>
      <c r="U415" s="239"/>
      <c r="V415" s="239"/>
      <c r="W415" s="239"/>
      <c r="X415" s="239"/>
      <c r="Y415" s="239"/>
      <c r="Z415" s="239"/>
      <c r="AA415" s="239"/>
      <c r="AB415" s="239"/>
      <c r="AC415" s="239"/>
      <c r="AD415" s="239"/>
      <c r="AE415" s="239"/>
      <c r="AF415" s="239"/>
      <c r="AG415" s="239"/>
      <c r="AH415" s="239"/>
    </row>
    <row r="416">
      <c r="A416" s="239"/>
      <c r="B416" s="239"/>
      <c r="C416" s="239"/>
      <c r="D416" s="243"/>
      <c r="E416" s="243"/>
      <c r="F416" s="243"/>
      <c r="G416" s="243"/>
      <c r="H416" s="244"/>
      <c r="I416" s="243"/>
      <c r="J416" s="243"/>
      <c r="K416" s="243"/>
      <c r="L416" s="243"/>
      <c r="M416" s="243"/>
      <c r="N416" s="243"/>
      <c r="O416" s="239"/>
      <c r="P416" s="239"/>
      <c r="Q416" s="239"/>
      <c r="R416" s="245"/>
      <c r="S416" s="239"/>
      <c r="T416" s="239"/>
      <c r="U416" s="239"/>
      <c r="V416" s="239"/>
      <c r="W416" s="239"/>
      <c r="X416" s="239"/>
      <c r="Y416" s="239"/>
      <c r="Z416" s="239"/>
      <c r="AA416" s="239"/>
      <c r="AB416" s="239"/>
      <c r="AC416" s="239"/>
      <c r="AD416" s="239"/>
      <c r="AE416" s="239"/>
      <c r="AF416" s="239"/>
      <c r="AG416" s="239"/>
      <c r="AH416" s="239"/>
    </row>
    <row r="417">
      <c r="A417" s="239"/>
      <c r="B417" s="239"/>
      <c r="C417" s="239"/>
      <c r="D417" s="243"/>
      <c r="E417" s="243"/>
      <c r="F417" s="243"/>
      <c r="G417" s="243"/>
      <c r="H417" s="244"/>
      <c r="I417" s="243"/>
      <c r="J417" s="243"/>
      <c r="K417" s="243"/>
      <c r="L417" s="243"/>
      <c r="M417" s="243"/>
      <c r="N417" s="243"/>
      <c r="O417" s="239"/>
      <c r="P417" s="239"/>
      <c r="Q417" s="239"/>
      <c r="R417" s="245"/>
      <c r="S417" s="239"/>
      <c r="T417" s="239"/>
      <c r="U417" s="239"/>
      <c r="V417" s="239"/>
      <c r="W417" s="239"/>
      <c r="X417" s="239"/>
      <c r="Y417" s="239"/>
      <c r="Z417" s="239"/>
      <c r="AA417" s="239"/>
      <c r="AB417" s="239"/>
      <c r="AC417" s="239"/>
      <c r="AD417" s="239"/>
      <c r="AE417" s="239"/>
      <c r="AF417" s="239"/>
      <c r="AG417" s="239"/>
      <c r="AH417" s="239"/>
    </row>
    <row r="418">
      <c r="A418" s="239"/>
      <c r="B418" s="239"/>
      <c r="C418" s="239"/>
      <c r="D418" s="243"/>
      <c r="E418" s="243"/>
      <c r="F418" s="243"/>
      <c r="G418" s="243"/>
      <c r="H418" s="244"/>
      <c r="I418" s="243"/>
      <c r="J418" s="243"/>
      <c r="K418" s="243"/>
      <c r="L418" s="243"/>
      <c r="M418" s="243"/>
      <c r="N418" s="243"/>
      <c r="O418" s="239"/>
      <c r="P418" s="239"/>
      <c r="Q418" s="239"/>
      <c r="R418" s="245"/>
      <c r="S418" s="239"/>
      <c r="T418" s="239"/>
      <c r="U418" s="239"/>
      <c r="V418" s="239"/>
      <c r="W418" s="239"/>
      <c r="X418" s="239"/>
      <c r="Y418" s="239"/>
      <c r="Z418" s="239"/>
      <c r="AA418" s="239"/>
      <c r="AB418" s="239"/>
      <c r="AC418" s="239"/>
      <c r="AD418" s="239"/>
      <c r="AE418" s="239"/>
      <c r="AF418" s="239"/>
      <c r="AG418" s="239"/>
      <c r="AH418" s="239"/>
    </row>
    <row r="419">
      <c r="A419" s="239"/>
      <c r="B419" s="239"/>
      <c r="C419" s="239"/>
      <c r="D419" s="243"/>
      <c r="E419" s="243"/>
      <c r="F419" s="243"/>
      <c r="G419" s="243"/>
      <c r="H419" s="244"/>
      <c r="I419" s="243"/>
      <c r="J419" s="243"/>
      <c r="K419" s="243"/>
      <c r="L419" s="243"/>
      <c r="M419" s="243"/>
      <c r="N419" s="243"/>
      <c r="O419" s="239"/>
      <c r="P419" s="239"/>
      <c r="Q419" s="239"/>
      <c r="R419" s="245"/>
      <c r="S419" s="239"/>
      <c r="T419" s="239"/>
      <c r="U419" s="239"/>
      <c r="V419" s="239"/>
      <c r="W419" s="239"/>
      <c r="X419" s="239"/>
      <c r="Y419" s="239"/>
      <c r="Z419" s="239"/>
      <c r="AA419" s="239"/>
      <c r="AB419" s="239"/>
      <c r="AC419" s="239"/>
      <c r="AD419" s="239"/>
      <c r="AE419" s="239"/>
      <c r="AF419" s="239"/>
      <c r="AG419" s="239"/>
      <c r="AH419" s="239"/>
    </row>
    <row r="420">
      <c r="A420" s="239"/>
      <c r="B420" s="239"/>
      <c r="C420" s="239"/>
      <c r="D420" s="243"/>
      <c r="E420" s="243"/>
      <c r="F420" s="243"/>
      <c r="G420" s="243"/>
      <c r="H420" s="244"/>
      <c r="I420" s="243"/>
      <c r="J420" s="243"/>
      <c r="K420" s="243"/>
      <c r="L420" s="243"/>
      <c r="M420" s="243"/>
      <c r="N420" s="243"/>
      <c r="O420" s="239"/>
      <c r="P420" s="239"/>
      <c r="Q420" s="239"/>
      <c r="R420" s="245"/>
      <c r="S420" s="239"/>
      <c r="T420" s="239"/>
      <c r="U420" s="239"/>
      <c r="V420" s="239"/>
      <c r="W420" s="239"/>
      <c r="X420" s="239"/>
      <c r="Y420" s="239"/>
      <c r="Z420" s="239"/>
      <c r="AA420" s="239"/>
      <c r="AB420" s="239"/>
      <c r="AC420" s="239"/>
      <c r="AD420" s="239"/>
      <c r="AE420" s="239"/>
      <c r="AF420" s="239"/>
      <c r="AG420" s="239"/>
      <c r="AH420" s="239"/>
    </row>
    <row r="421">
      <c r="A421" s="239"/>
      <c r="B421" s="239"/>
      <c r="C421" s="239"/>
      <c r="D421" s="243"/>
      <c r="E421" s="243"/>
      <c r="F421" s="243"/>
      <c r="G421" s="243"/>
      <c r="H421" s="244"/>
      <c r="I421" s="243"/>
      <c r="J421" s="243"/>
      <c r="K421" s="243"/>
      <c r="L421" s="243"/>
      <c r="M421" s="243"/>
      <c r="N421" s="243"/>
      <c r="O421" s="239"/>
      <c r="P421" s="239"/>
      <c r="Q421" s="239"/>
      <c r="R421" s="245"/>
      <c r="S421" s="239"/>
      <c r="T421" s="239"/>
      <c r="U421" s="239"/>
      <c r="V421" s="239"/>
      <c r="W421" s="239"/>
      <c r="X421" s="239"/>
      <c r="Y421" s="239"/>
      <c r="Z421" s="239"/>
      <c r="AA421" s="239"/>
      <c r="AB421" s="239"/>
      <c r="AC421" s="239"/>
      <c r="AD421" s="239"/>
      <c r="AE421" s="239"/>
      <c r="AF421" s="239"/>
      <c r="AG421" s="239"/>
      <c r="AH421" s="239"/>
    </row>
    <row r="422">
      <c r="A422" s="239"/>
      <c r="B422" s="239"/>
      <c r="C422" s="239"/>
      <c r="D422" s="243"/>
      <c r="E422" s="243"/>
      <c r="F422" s="243"/>
      <c r="G422" s="243"/>
      <c r="H422" s="244"/>
      <c r="I422" s="243"/>
      <c r="J422" s="243"/>
      <c r="K422" s="243"/>
      <c r="L422" s="243"/>
      <c r="M422" s="243"/>
      <c r="N422" s="243"/>
      <c r="O422" s="239"/>
      <c r="P422" s="239"/>
      <c r="Q422" s="239"/>
      <c r="R422" s="245"/>
      <c r="S422" s="239"/>
      <c r="T422" s="239"/>
      <c r="U422" s="239"/>
      <c r="V422" s="239"/>
      <c r="W422" s="239"/>
      <c r="X422" s="239"/>
      <c r="Y422" s="239"/>
      <c r="Z422" s="239"/>
      <c r="AA422" s="239"/>
      <c r="AB422" s="239"/>
      <c r="AC422" s="239"/>
      <c r="AD422" s="239"/>
      <c r="AE422" s="239"/>
      <c r="AF422" s="239"/>
      <c r="AG422" s="239"/>
      <c r="AH422" s="239"/>
    </row>
    <row r="423">
      <c r="A423" s="239"/>
      <c r="B423" s="239"/>
      <c r="C423" s="239"/>
      <c r="D423" s="243"/>
      <c r="E423" s="243"/>
      <c r="F423" s="243"/>
      <c r="G423" s="243"/>
      <c r="H423" s="244"/>
      <c r="I423" s="243"/>
      <c r="J423" s="243"/>
      <c r="K423" s="243"/>
      <c r="L423" s="243"/>
      <c r="M423" s="243"/>
      <c r="N423" s="243"/>
      <c r="O423" s="239"/>
      <c r="P423" s="239"/>
      <c r="Q423" s="239"/>
      <c r="R423" s="245"/>
      <c r="S423" s="239"/>
      <c r="T423" s="239"/>
      <c r="U423" s="239"/>
      <c r="V423" s="239"/>
      <c r="W423" s="239"/>
      <c r="X423" s="239"/>
      <c r="Y423" s="239"/>
      <c r="Z423" s="239"/>
      <c r="AA423" s="239"/>
      <c r="AB423" s="239"/>
      <c r="AC423" s="239"/>
      <c r="AD423" s="239"/>
      <c r="AE423" s="239"/>
      <c r="AF423" s="239"/>
      <c r="AG423" s="239"/>
      <c r="AH423" s="239"/>
    </row>
    <row r="424">
      <c r="A424" s="239"/>
      <c r="B424" s="239"/>
      <c r="C424" s="239"/>
      <c r="D424" s="243"/>
      <c r="E424" s="243"/>
      <c r="F424" s="243"/>
      <c r="G424" s="243"/>
      <c r="H424" s="244"/>
      <c r="I424" s="243"/>
      <c r="J424" s="243"/>
      <c r="K424" s="243"/>
      <c r="L424" s="243"/>
      <c r="M424" s="243"/>
      <c r="N424" s="243"/>
      <c r="O424" s="239"/>
      <c r="P424" s="239"/>
      <c r="Q424" s="239"/>
      <c r="R424" s="245"/>
      <c r="S424" s="239"/>
      <c r="T424" s="239"/>
      <c r="U424" s="239"/>
      <c r="V424" s="239"/>
      <c r="W424" s="239"/>
      <c r="X424" s="239"/>
      <c r="Y424" s="239"/>
      <c r="Z424" s="239"/>
      <c r="AA424" s="239"/>
      <c r="AB424" s="239"/>
      <c r="AC424" s="239"/>
      <c r="AD424" s="239"/>
      <c r="AE424" s="239"/>
      <c r="AF424" s="239"/>
      <c r="AG424" s="239"/>
      <c r="AH424" s="239"/>
    </row>
    <row r="425">
      <c r="A425" s="239"/>
      <c r="B425" s="239"/>
      <c r="C425" s="239"/>
      <c r="D425" s="243"/>
      <c r="E425" s="243"/>
      <c r="F425" s="243"/>
      <c r="G425" s="243"/>
      <c r="H425" s="244"/>
      <c r="I425" s="243"/>
      <c r="J425" s="243"/>
      <c r="K425" s="243"/>
      <c r="L425" s="243"/>
      <c r="M425" s="243"/>
      <c r="N425" s="243"/>
      <c r="O425" s="239"/>
      <c r="P425" s="239"/>
      <c r="Q425" s="239"/>
      <c r="R425" s="245"/>
      <c r="S425" s="239"/>
      <c r="T425" s="239"/>
      <c r="U425" s="239"/>
      <c r="V425" s="239"/>
      <c r="W425" s="239"/>
      <c r="X425" s="239"/>
      <c r="Y425" s="239"/>
      <c r="Z425" s="239"/>
      <c r="AA425" s="239"/>
      <c r="AB425" s="239"/>
      <c r="AC425" s="239"/>
      <c r="AD425" s="239"/>
      <c r="AE425" s="239"/>
      <c r="AF425" s="239"/>
      <c r="AG425" s="239"/>
      <c r="AH425" s="239"/>
    </row>
    <row r="426">
      <c r="A426" s="239"/>
      <c r="B426" s="239"/>
      <c r="C426" s="239"/>
      <c r="D426" s="243"/>
      <c r="E426" s="243"/>
      <c r="F426" s="243"/>
      <c r="G426" s="243"/>
      <c r="H426" s="244"/>
      <c r="I426" s="243"/>
      <c r="J426" s="243"/>
      <c r="K426" s="243"/>
      <c r="L426" s="243"/>
      <c r="M426" s="243"/>
      <c r="N426" s="243"/>
      <c r="O426" s="239"/>
      <c r="P426" s="239"/>
      <c r="Q426" s="239"/>
      <c r="R426" s="245"/>
      <c r="S426" s="239"/>
      <c r="T426" s="239"/>
      <c r="U426" s="239"/>
      <c r="V426" s="239"/>
      <c r="W426" s="239"/>
      <c r="X426" s="239"/>
      <c r="Y426" s="239"/>
      <c r="Z426" s="239"/>
      <c r="AA426" s="239"/>
      <c r="AB426" s="239"/>
      <c r="AC426" s="239"/>
      <c r="AD426" s="239"/>
      <c r="AE426" s="239"/>
      <c r="AF426" s="239"/>
      <c r="AG426" s="239"/>
      <c r="AH426" s="239"/>
    </row>
    <row r="427">
      <c r="A427" s="239"/>
      <c r="B427" s="239"/>
      <c r="C427" s="239"/>
      <c r="D427" s="243"/>
      <c r="E427" s="243"/>
      <c r="F427" s="243"/>
      <c r="G427" s="243"/>
      <c r="H427" s="244"/>
      <c r="I427" s="243"/>
      <c r="J427" s="243"/>
      <c r="K427" s="243"/>
      <c r="L427" s="243"/>
      <c r="M427" s="243"/>
      <c r="N427" s="243"/>
      <c r="O427" s="239"/>
      <c r="P427" s="239"/>
      <c r="Q427" s="239"/>
      <c r="R427" s="245"/>
      <c r="S427" s="239"/>
      <c r="T427" s="239"/>
      <c r="U427" s="239"/>
      <c r="V427" s="239"/>
      <c r="W427" s="239"/>
      <c r="X427" s="239"/>
      <c r="Y427" s="239"/>
      <c r="Z427" s="239"/>
      <c r="AA427" s="239"/>
      <c r="AB427" s="239"/>
      <c r="AC427" s="239"/>
      <c r="AD427" s="239"/>
      <c r="AE427" s="239"/>
      <c r="AF427" s="239"/>
      <c r="AG427" s="239"/>
      <c r="AH427" s="239"/>
    </row>
    <row r="428">
      <c r="A428" s="239"/>
      <c r="B428" s="239"/>
      <c r="C428" s="239"/>
      <c r="D428" s="243"/>
      <c r="E428" s="243"/>
      <c r="F428" s="243"/>
      <c r="G428" s="243"/>
      <c r="H428" s="244"/>
      <c r="I428" s="243"/>
      <c r="J428" s="243"/>
      <c r="K428" s="243"/>
      <c r="L428" s="243"/>
      <c r="M428" s="243"/>
      <c r="N428" s="243"/>
      <c r="O428" s="239"/>
      <c r="P428" s="239"/>
      <c r="Q428" s="239"/>
      <c r="R428" s="245"/>
      <c r="S428" s="239"/>
      <c r="T428" s="239"/>
      <c r="U428" s="239"/>
      <c r="V428" s="239"/>
      <c r="W428" s="239"/>
      <c r="X428" s="239"/>
      <c r="Y428" s="239"/>
      <c r="Z428" s="239"/>
      <c r="AA428" s="239"/>
      <c r="AB428" s="239"/>
      <c r="AC428" s="239"/>
      <c r="AD428" s="239"/>
      <c r="AE428" s="239"/>
      <c r="AF428" s="239"/>
      <c r="AG428" s="239"/>
      <c r="AH428" s="239"/>
    </row>
    <row r="429">
      <c r="A429" s="239"/>
      <c r="B429" s="239"/>
      <c r="C429" s="239"/>
      <c r="D429" s="243"/>
      <c r="E429" s="243"/>
      <c r="F429" s="243"/>
      <c r="G429" s="243"/>
      <c r="H429" s="244"/>
      <c r="I429" s="243"/>
      <c r="J429" s="243"/>
      <c r="K429" s="243"/>
      <c r="L429" s="243"/>
      <c r="M429" s="243"/>
      <c r="N429" s="243"/>
      <c r="O429" s="239"/>
      <c r="P429" s="239"/>
      <c r="Q429" s="239"/>
      <c r="R429" s="245"/>
      <c r="S429" s="239"/>
      <c r="T429" s="239"/>
      <c r="U429" s="239"/>
      <c r="V429" s="239"/>
      <c r="W429" s="239"/>
      <c r="X429" s="239"/>
      <c r="Y429" s="239"/>
      <c r="Z429" s="239"/>
      <c r="AA429" s="239"/>
      <c r="AB429" s="239"/>
      <c r="AC429" s="239"/>
      <c r="AD429" s="239"/>
      <c r="AE429" s="239"/>
      <c r="AF429" s="239"/>
      <c r="AG429" s="239"/>
      <c r="AH429" s="239"/>
    </row>
    <row r="430">
      <c r="A430" s="239"/>
      <c r="B430" s="239"/>
      <c r="C430" s="239"/>
      <c r="D430" s="243"/>
      <c r="E430" s="243"/>
      <c r="F430" s="243"/>
      <c r="G430" s="243"/>
      <c r="H430" s="244"/>
      <c r="I430" s="243"/>
      <c r="J430" s="243"/>
      <c r="K430" s="243"/>
      <c r="L430" s="243"/>
      <c r="M430" s="243"/>
      <c r="N430" s="243"/>
      <c r="O430" s="239"/>
      <c r="P430" s="239"/>
      <c r="Q430" s="239"/>
      <c r="R430" s="245"/>
      <c r="S430" s="239"/>
      <c r="T430" s="239"/>
      <c r="U430" s="239"/>
      <c r="V430" s="239"/>
      <c r="W430" s="239"/>
      <c r="X430" s="239"/>
      <c r="Y430" s="239"/>
      <c r="Z430" s="239"/>
      <c r="AA430" s="239"/>
      <c r="AB430" s="239"/>
      <c r="AC430" s="239"/>
      <c r="AD430" s="239"/>
      <c r="AE430" s="239"/>
      <c r="AF430" s="239"/>
      <c r="AG430" s="239"/>
      <c r="AH430" s="239"/>
    </row>
    <row r="431">
      <c r="A431" s="239"/>
      <c r="B431" s="239"/>
      <c r="C431" s="239"/>
      <c r="D431" s="243"/>
      <c r="E431" s="243"/>
      <c r="F431" s="243"/>
      <c r="G431" s="243"/>
      <c r="H431" s="244"/>
      <c r="I431" s="243"/>
      <c r="J431" s="243"/>
      <c r="K431" s="243"/>
      <c r="L431" s="243"/>
      <c r="M431" s="243"/>
      <c r="N431" s="243"/>
      <c r="O431" s="239"/>
      <c r="P431" s="239"/>
      <c r="Q431" s="239"/>
      <c r="R431" s="245"/>
      <c r="S431" s="239"/>
      <c r="T431" s="239"/>
      <c r="U431" s="239"/>
      <c r="V431" s="239"/>
      <c r="W431" s="239"/>
      <c r="X431" s="239"/>
      <c r="Y431" s="239"/>
      <c r="Z431" s="239"/>
      <c r="AA431" s="239"/>
      <c r="AB431" s="239"/>
      <c r="AC431" s="239"/>
      <c r="AD431" s="239"/>
      <c r="AE431" s="239"/>
      <c r="AF431" s="239"/>
      <c r="AG431" s="239"/>
      <c r="AH431" s="239"/>
    </row>
    <row r="432">
      <c r="A432" s="239"/>
      <c r="B432" s="239"/>
      <c r="C432" s="239"/>
      <c r="D432" s="243"/>
      <c r="E432" s="243"/>
      <c r="F432" s="243"/>
      <c r="G432" s="243"/>
      <c r="H432" s="244"/>
      <c r="I432" s="243"/>
      <c r="J432" s="243"/>
      <c r="K432" s="243"/>
      <c r="L432" s="243"/>
      <c r="M432" s="243"/>
      <c r="N432" s="243"/>
      <c r="O432" s="239"/>
      <c r="P432" s="239"/>
      <c r="Q432" s="239"/>
      <c r="R432" s="245"/>
      <c r="S432" s="239"/>
      <c r="T432" s="239"/>
      <c r="U432" s="239"/>
      <c r="V432" s="239"/>
      <c r="W432" s="239"/>
      <c r="X432" s="239"/>
      <c r="Y432" s="239"/>
      <c r="Z432" s="239"/>
      <c r="AA432" s="239"/>
      <c r="AB432" s="239"/>
      <c r="AC432" s="239"/>
      <c r="AD432" s="239"/>
      <c r="AE432" s="239"/>
      <c r="AF432" s="239"/>
      <c r="AG432" s="239"/>
      <c r="AH432" s="239"/>
    </row>
    <row r="433">
      <c r="A433" s="239"/>
      <c r="B433" s="239"/>
      <c r="C433" s="239"/>
      <c r="D433" s="243"/>
      <c r="E433" s="243"/>
      <c r="F433" s="243"/>
      <c r="G433" s="243"/>
      <c r="H433" s="244"/>
      <c r="I433" s="243"/>
      <c r="J433" s="243"/>
      <c r="K433" s="243"/>
      <c r="L433" s="243"/>
      <c r="M433" s="243"/>
      <c r="N433" s="243"/>
      <c r="O433" s="239"/>
      <c r="P433" s="239"/>
      <c r="Q433" s="239"/>
      <c r="R433" s="245"/>
      <c r="S433" s="239"/>
      <c r="T433" s="239"/>
      <c r="U433" s="239"/>
      <c r="V433" s="239"/>
      <c r="W433" s="239"/>
      <c r="X433" s="239"/>
      <c r="Y433" s="239"/>
      <c r="Z433" s="239"/>
      <c r="AA433" s="239"/>
      <c r="AB433" s="239"/>
      <c r="AC433" s="239"/>
      <c r="AD433" s="239"/>
      <c r="AE433" s="239"/>
      <c r="AF433" s="239"/>
      <c r="AG433" s="239"/>
      <c r="AH433" s="239"/>
    </row>
    <row r="434">
      <c r="A434" s="239"/>
      <c r="B434" s="239"/>
      <c r="C434" s="239"/>
      <c r="D434" s="243"/>
      <c r="E434" s="243"/>
      <c r="F434" s="243"/>
      <c r="G434" s="243"/>
      <c r="H434" s="244"/>
      <c r="I434" s="243"/>
      <c r="J434" s="243"/>
      <c r="K434" s="243"/>
      <c r="L434" s="243"/>
      <c r="M434" s="243"/>
      <c r="N434" s="243"/>
      <c r="O434" s="239"/>
      <c r="P434" s="239"/>
      <c r="Q434" s="239"/>
      <c r="R434" s="245"/>
      <c r="S434" s="239"/>
      <c r="T434" s="239"/>
      <c r="U434" s="239"/>
      <c r="V434" s="239"/>
      <c r="W434" s="239"/>
      <c r="X434" s="239"/>
      <c r="Y434" s="239"/>
      <c r="Z434" s="239"/>
      <c r="AA434" s="239"/>
      <c r="AB434" s="239"/>
      <c r="AC434" s="239"/>
      <c r="AD434" s="239"/>
      <c r="AE434" s="239"/>
      <c r="AF434" s="239"/>
      <c r="AG434" s="239"/>
      <c r="AH434" s="239"/>
    </row>
    <row r="435">
      <c r="A435" s="239"/>
      <c r="B435" s="239"/>
      <c r="C435" s="239"/>
      <c r="D435" s="243"/>
      <c r="E435" s="243"/>
      <c r="F435" s="243"/>
      <c r="G435" s="243"/>
      <c r="H435" s="244"/>
      <c r="I435" s="243"/>
      <c r="J435" s="243"/>
      <c r="K435" s="243"/>
      <c r="L435" s="243"/>
      <c r="M435" s="243"/>
      <c r="N435" s="243"/>
      <c r="O435" s="239"/>
      <c r="P435" s="239"/>
      <c r="Q435" s="239"/>
      <c r="R435" s="245"/>
      <c r="S435" s="239"/>
      <c r="T435" s="239"/>
      <c r="U435" s="239"/>
      <c r="V435" s="239"/>
      <c r="W435" s="239"/>
      <c r="X435" s="239"/>
      <c r="Y435" s="239"/>
      <c r="Z435" s="239"/>
      <c r="AA435" s="239"/>
      <c r="AB435" s="239"/>
      <c r="AC435" s="239"/>
      <c r="AD435" s="239"/>
      <c r="AE435" s="239"/>
      <c r="AF435" s="239"/>
      <c r="AG435" s="239"/>
      <c r="AH435" s="239"/>
    </row>
    <row r="436">
      <c r="A436" s="239"/>
      <c r="B436" s="239"/>
      <c r="C436" s="239"/>
      <c r="D436" s="243"/>
      <c r="E436" s="243"/>
      <c r="F436" s="243"/>
      <c r="G436" s="243"/>
      <c r="H436" s="244"/>
      <c r="I436" s="243"/>
      <c r="J436" s="243"/>
      <c r="K436" s="243"/>
      <c r="L436" s="243"/>
      <c r="M436" s="243"/>
      <c r="N436" s="243"/>
      <c r="O436" s="239"/>
      <c r="P436" s="239"/>
      <c r="Q436" s="239"/>
      <c r="R436" s="245"/>
      <c r="S436" s="239"/>
      <c r="T436" s="239"/>
      <c r="U436" s="239"/>
      <c r="V436" s="239"/>
      <c r="W436" s="239"/>
      <c r="X436" s="239"/>
      <c r="Y436" s="239"/>
      <c r="Z436" s="239"/>
      <c r="AA436" s="239"/>
      <c r="AB436" s="239"/>
      <c r="AC436" s="239"/>
      <c r="AD436" s="239"/>
      <c r="AE436" s="239"/>
      <c r="AF436" s="239"/>
      <c r="AG436" s="239"/>
      <c r="AH436" s="239"/>
    </row>
    <row r="437">
      <c r="A437" s="239"/>
      <c r="B437" s="239"/>
      <c r="C437" s="239"/>
      <c r="D437" s="243"/>
      <c r="E437" s="243"/>
      <c r="F437" s="243"/>
      <c r="G437" s="243"/>
      <c r="H437" s="244"/>
      <c r="I437" s="243"/>
      <c r="J437" s="243"/>
      <c r="K437" s="243"/>
      <c r="L437" s="243"/>
      <c r="M437" s="243"/>
      <c r="N437" s="243"/>
      <c r="O437" s="239"/>
      <c r="P437" s="239"/>
      <c r="Q437" s="239"/>
      <c r="R437" s="245"/>
      <c r="S437" s="239"/>
      <c r="T437" s="239"/>
      <c r="U437" s="239"/>
      <c r="V437" s="239"/>
      <c r="W437" s="239"/>
      <c r="X437" s="239"/>
      <c r="Y437" s="239"/>
      <c r="Z437" s="239"/>
      <c r="AA437" s="239"/>
      <c r="AB437" s="239"/>
      <c r="AC437" s="239"/>
      <c r="AD437" s="239"/>
      <c r="AE437" s="239"/>
      <c r="AF437" s="239"/>
      <c r="AG437" s="239"/>
      <c r="AH437" s="239"/>
    </row>
    <row r="438">
      <c r="A438" s="239"/>
      <c r="B438" s="239"/>
      <c r="C438" s="239"/>
      <c r="D438" s="243"/>
      <c r="E438" s="243"/>
      <c r="F438" s="243"/>
      <c r="G438" s="243"/>
      <c r="H438" s="244"/>
      <c r="I438" s="243"/>
      <c r="J438" s="243"/>
      <c r="K438" s="243"/>
      <c r="L438" s="243"/>
      <c r="M438" s="243"/>
      <c r="N438" s="243"/>
      <c r="O438" s="239"/>
      <c r="P438" s="239"/>
      <c r="Q438" s="239"/>
      <c r="R438" s="245"/>
      <c r="S438" s="239"/>
      <c r="T438" s="239"/>
      <c r="U438" s="239"/>
      <c r="V438" s="239"/>
      <c r="W438" s="239"/>
      <c r="X438" s="239"/>
      <c r="Y438" s="239"/>
      <c r="Z438" s="239"/>
      <c r="AA438" s="239"/>
      <c r="AB438" s="239"/>
      <c r="AC438" s="239"/>
      <c r="AD438" s="239"/>
      <c r="AE438" s="239"/>
      <c r="AF438" s="239"/>
      <c r="AG438" s="239"/>
      <c r="AH438" s="239"/>
    </row>
    <row r="439">
      <c r="A439" s="239"/>
      <c r="B439" s="239"/>
      <c r="C439" s="239"/>
      <c r="D439" s="243"/>
      <c r="E439" s="243"/>
      <c r="F439" s="243"/>
      <c r="G439" s="243"/>
      <c r="H439" s="244"/>
      <c r="I439" s="243"/>
      <c r="J439" s="243"/>
      <c r="K439" s="243"/>
      <c r="L439" s="243"/>
      <c r="M439" s="243"/>
      <c r="N439" s="243"/>
      <c r="O439" s="239"/>
      <c r="P439" s="239"/>
      <c r="Q439" s="239"/>
      <c r="R439" s="245"/>
      <c r="S439" s="239"/>
      <c r="T439" s="239"/>
      <c r="U439" s="239"/>
      <c r="V439" s="239"/>
      <c r="W439" s="239"/>
      <c r="X439" s="239"/>
      <c r="Y439" s="239"/>
      <c r="Z439" s="239"/>
      <c r="AA439" s="239"/>
      <c r="AB439" s="239"/>
      <c r="AC439" s="239"/>
      <c r="AD439" s="239"/>
      <c r="AE439" s="239"/>
      <c r="AF439" s="239"/>
      <c r="AG439" s="239"/>
      <c r="AH439" s="239"/>
    </row>
    <row r="440">
      <c r="A440" s="239"/>
      <c r="B440" s="239"/>
      <c r="C440" s="239"/>
      <c r="D440" s="243"/>
      <c r="E440" s="243"/>
      <c r="F440" s="243"/>
      <c r="G440" s="243"/>
      <c r="H440" s="244"/>
      <c r="I440" s="243"/>
      <c r="J440" s="243"/>
      <c r="K440" s="243"/>
      <c r="L440" s="243"/>
      <c r="M440" s="243"/>
      <c r="N440" s="243"/>
      <c r="O440" s="239"/>
      <c r="P440" s="239"/>
      <c r="Q440" s="239"/>
      <c r="R440" s="245"/>
      <c r="S440" s="239"/>
      <c r="T440" s="239"/>
      <c r="U440" s="239"/>
      <c r="V440" s="239"/>
      <c r="W440" s="239"/>
      <c r="X440" s="239"/>
      <c r="Y440" s="239"/>
      <c r="Z440" s="239"/>
      <c r="AA440" s="239"/>
      <c r="AB440" s="239"/>
      <c r="AC440" s="239"/>
      <c r="AD440" s="239"/>
      <c r="AE440" s="239"/>
      <c r="AF440" s="239"/>
      <c r="AG440" s="239"/>
      <c r="AH440" s="239"/>
    </row>
    <row r="441">
      <c r="A441" s="239"/>
      <c r="B441" s="239"/>
      <c r="C441" s="239"/>
      <c r="D441" s="243"/>
      <c r="E441" s="243"/>
      <c r="F441" s="243"/>
      <c r="G441" s="243"/>
      <c r="H441" s="244"/>
      <c r="I441" s="243"/>
      <c r="J441" s="243"/>
      <c r="K441" s="243"/>
      <c r="L441" s="243"/>
      <c r="M441" s="243"/>
      <c r="N441" s="243"/>
      <c r="O441" s="239"/>
      <c r="P441" s="239"/>
      <c r="Q441" s="239"/>
      <c r="R441" s="245"/>
      <c r="S441" s="239"/>
      <c r="T441" s="239"/>
      <c r="U441" s="239"/>
      <c r="V441" s="239"/>
      <c r="W441" s="239"/>
      <c r="X441" s="239"/>
      <c r="Y441" s="239"/>
      <c r="Z441" s="239"/>
      <c r="AA441" s="239"/>
      <c r="AB441" s="239"/>
      <c r="AC441" s="239"/>
      <c r="AD441" s="239"/>
      <c r="AE441" s="239"/>
      <c r="AF441" s="239"/>
      <c r="AG441" s="239"/>
      <c r="AH441" s="239"/>
    </row>
    <row r="442">
      <c r="A442" s="239"/>
      <c r="B442" s="239"/>
      <c r="C442" s="239"/>
      <c r="D442" s="243"/>
      <c r="E442" s="243"/>
      <c r="F442" s="243"/>
      <c r="G442" s="243"/>
      <c r="H442" s="244"/>
      <c r="I442" s="243"/>
      <c r="J442" s="243"/>
      <c r="K442" s="243"/>
      <c r="L442" s="243"/>
      <c r="M442" s="243"/>
      <c r="N442" s="243"/>
      <c r="O442" s="239"/>
      <c r="P442" s="239"/>
      <c r="Q442" s="239"/>
      <c r="R442" s="245"/>
      <c r="S442" s="239"/>
      <c r="T442" s="239"/>
      <c r="U442" s="239"/>
      <c r="V442" s="239"/>
      <c r="W442" s="239"/>
      <c r="X442" s="239"/>
      <c r="Y442" s="239"/>
      <c r="Z442" s="239"/>
      <c r="AA442" s="239"/>
      <c r="AB442" s="239"/>
      <c r="AC442" s="239"/>
      <c r="AD442" s="239"/>
      <c r="AE442" s="239"/>
      <c r="AF442" s="239"/>
      <c r="AG442" s="239"/>
      <c r="AH442" s="239"/>
    </row>
    <row r="443">
      <c r="A443" s="239"/>
      <c r="B443" s="239"/>
      <c r="C443" s="239"/>
      <c r="D443" s="243"/>
      <c r="E443" s="243"/>
      <c r="F443" s="243"/>
      <c r="G443" s="243"/>
      <c r="H443" s="244"/>
      <c r="I443" s="243"/>
      <c r="J443" s="243"/>
      <c r="K443" s="243"/>
      <c r="L443" s="243"/>
      <c r="M443" s="243"/>
      <c r="N443" s="243"/>
      <c r="O443" s="239"/>
      <c r="P443" s="239"/>
      <c r="Q443" s="239"/>
      <c r="R443" s="245"/>
      <c r="S443" s="239"/>
      <c r="T443" s="239"/>
      <c r="U443" s="239"/>
      <c r="V443" s="239"/>
      <c r="W443" s="239"/>
      <c r="X443" s="239"/>
      <c r="Y443" s="239"/>
      <c r="Z443" s="239"/>
      <c r="AA443" s="239"/>
      <c r="AB443" s="239"/>
      <c r="AC443" s="239"/>
      <c r="AD443" s="239"/>
      <c r="AE443" s="239"/>
      <c r="AF443" s="239"/>
      <c r="AG443" s="239"/>
      <c r="AH443" s="239"/>
    </row>
    <row r="444">
      <c r="A444" s="239"/>
      <c r="B444" s="239"/>
      <c r="C444" s="239"/>
      <c r="D444" s="243"/>
      <c r="E444" s="243"/>
      <c r="F444" s="243"/>
      <c r="G444" s="243"/>
      <c r="H444" s="244"/>
      <c r="I444" s="243"/>
      <c r="J444" s="243"/>
      <c r="K444" s="243"/>
      <c r="L444" s="243"/>
      <c r="M444" s="243"/>
      <c r="N444" s="243"/>
      <c r="O444" s="239"/>
      <c r="P444" s="239"/>
      <c r="Q444" s="239"/>
      <c r="R444" s="245"/>
      <c r="S444" s="239"/>
      <c r="T444" s="239"/>
      <c r="U444" s="239"/>
      <c r="V444" s="239"/>
      <c r="W444" s="239"/>
      <c r="X444" s="239"/>
      <c r="Y444" s="239"/>
      <c r="Z444" s="239"/>
      <c r="AA444" s="239"/>
      <c r="AB444" s="239"/>
      <c r="AC444" s="239"/>
      <c r="AD444" s="239"/>
      <c r="AE444" s="239"/>
      <c r="AF444" s="239"/>
      <c r="AG444" s="239"/>
      <c r="AH444" s="239"/>
    </row>
    <row r="445">
      <c r="A445" s="239"/>
      <c r="B445" s="239"/>
      <c r="C445" s="239"/>
      <c r="D445" s="243"/>
      <c r="E445" s="243"/>
      <c r="F445" s="243"/>
      <c r="G445" s="243"/>
      <c r="H445" s="244"/>
      <c r="I445" s="243"/>
      <c r="J445" s="243"/>
      <c r="K445" s="243"/>
      <c r="L445" s="243"/>
      <c r="M445" s="243"/>
      <c r="N445" s="243"/>
      <c r="O445" s="239"/>
      <c r="P445" s="239"/>
      <c r="Q445" s="239"/>
      <c r="R445" s="245"/>
      <c r="S445" s="239"/>
      <c r="T445" s="239"/>
      <c r="U445" s="239"/>
      <c r="V445" s="239"/>
      <c r="W445" s="239"/>
      <c r="X445" s="239"/>
      <c r="Y445" s="239"/>
      <c r="Z445" s="239"/>
      <c r="AA445" s="239"/>
      <c r="AB445" s="239"/>
      <c r="AC445" s="239"/>
      <c r="AD445" s="239"/>
      <c r="AE445" s="239"/>
      <c r="AF445" s="239"/>
      <c r="AG445" s="239"/>
      <c r="AH445" s="239"/>
    </row>
    <row r="446">
      <c r="A446" s="239"/>
      <c r="B446" s="239"/>
      <c r="C446" s="239"/>
      <c r="D446" s="243"/>
      <c r="E446" s="243"/>
      <c r="F446" s="243"/>
      <c r="G446" s="243"/>
      <c r="H446" s="244"/>
      <c r="I446" s="243"/>
      <c r="J446" s="243"/>
      <c r="K446" s="243"/>
      <c r="L446" s="243"/>
      <c r="M446" s="243"/>
      <c r="N446" s="243"/>
      <c r="O446" s="239"/>
      <c r="P446" s="239"/>
      <c r="Q446" s="239"/>
      <c r="R446" s="245"/>
      <c r="S446" s="239"/>
      <c r="T446" s="239"/>
      <c r="U446" s="239"/>
      <c r="V446" s="239"/>
      <c r="W446" s="239"/>
      <c r="X446" s="239"/>
      <c r="Y446" s="239"/>
      <c r="Z446" s="239"/>
      <c r="AA446" s="239"/>
      <c r="AB446" s="239"/>
      <c r="AC446" s="239"/>
      <c r="AD446" s="239"/>
      <c r="AE446" s="239"/>
      <c r="AF446" s="239"/>
      <c r="AG446" s="239"/>
      <c r="AH446" s="239"/>
    </row>
    <row r="447">
      <c r="A447" s="239"/>
      <c r="B447" s="239"/>
      <c r="C447" s="239"/>
      <c r="D447" s="243"/>
      <c r="E447" s="243"/>
      <c r="F447" s="243"/>
      <c r="G447" s="243"/>
      <c r="H447" s="244"/>
      <c r="I447" s="243"/>
      <c r="J447" s="243"/>
      <c r="K447" s="243"/>
      <c r="L447" s="243"/>
      <c r="M447" s="243"/>
      <c r="N447" s="243"/>
      <c r="O447" s="239"/>
      <c r="P447" s="239"/>
      <c r="Q447" s="239"/>
      <c r="R447" s="245"/>
      <c r="S447" s="239"/>
      <c r="T447" s="239"/>
      <c r="U447" s="239"/>
      <c r="V447" s="239"/>
      <c r="W447" s="239"/>
      <c r="X447" s="239"/>
      <c r="Y447" s="239"/>
      <c r="Z447" s="239"/>
      <c r="AA447" s="239"/>
      <c r="AB447" s="239"/>
      <c r="AC447" s="239"/>
      <c r="AD447" s="239"/>
      <c r="AE447" s="239"/>
      <c r="AF447" s="239"/>
      <c r="AG447" s="239"/>
      <c r="AH447" s="239"/>
    </row>
    <row r="448">
      <c r="A448" s="239"/>
      <c r="B448" s="239"/>
      <c r="C448" s="239"/>
      <c r="D448" s="243"/>
      <c r="E448" s="243"/>
      <c r="F448" s="243"/>
      <c r="G448" s="243"/>
      <c r="H448" s="244"/>
      <c r="I448" s="243"/>
      <c r="J448" s="243"/>
      <c r="K448" s="243"/>
      <c r="L448" s="243"/>
      <c r="M448" s="243"/>
      <c r="N448" s="243"/>
      <c r="O448" s="239"/>
      <c r="P448" s="239"/>
      <c r="Q448" s="239"/>
      <c r="R448" s="245"/>
      <c r="S448" s="239"/>
      <c r="T448" s="239"/>
      <c r="U448" s="239"/>
      <c r="V448" s="239"/>
      <c r="W448" s="239"/>
      <c r="X448" s="239"/>
      <c r="Y448" s="239"/>
      <c r="Z448" s="239"/>
      <c r="AA448" s="239"/>
      <c r="AB448" s="239"/>
      <c r="AC448" s="239"/>
      <c r="AD448" s="239"/>
      <c r="AE448" s="239"/>
      <c r="AF448" s="239"/>
      <c r="AG448" s="239"/>
      <c r="AH448" s="239"/>
    </row>
    <row r="449">
      <c r="A449" s="239"/>
      <c r="B449" s="239"/>
      <c r="C449" s="239"/>
      <c r="D449" s="243"/>
      <c r="E449" s="243"/>
      <c r="F449" s="243"/>
      <c r="G449" s="243"/>
      <c r="H449" s="244"/>
      <c r="I449" s="243"/>
      <c r="J449" s="243"/>
      <c r="K449" s="243"/>
      <c r="L449" s="243"/>
      <c r="M449" s="243"/>
      <c r="N449" s="243"/>
      <c r="O449" s="239"/>
      <c r="P449" s="239"/>
      <c r="Q449" s="239"/>
      <c r="R449" s="245"/>
      <c r="S449" s="239"/>
      <c r="T449" s="239"/>
      <c r="U449" s="239"/>
      <c r="V449" s="239"/>
      <c r="W449" s="239"/>
      <c r="X449" s="239"/>
      <c r="Y449" s="239"/>
      <c r="Z449" s="239"/>
      <c r="AA449" s="239"/>
      <c r="AB449" s="239"/>
      <c r="AC449" s="239"/>
      <c r="AD449" s="239"/>
      <c r="AE449" s="239"/>
      <c r="AF449" s="239"/>
      <c r="AG449" s="239"/>
      <c r="AH449" s="239"/>
    </row>
    <row r="450">
      <c r="A450" s="239"/>
      <c r="B450" s="239"/>
      <c r="C450" s="239"/>
      <c r="D450" s="243"/>
      <c r="E450" s="243"/>
      <c r="F450" s="243"/>
      <c r="G450" s="243"/>
      <c r="H450" s="244"/>
      <c r="I450" s="243"/>
      <c r="J450" s="243"/>
      <c r="K450" s="243"/>
      <c r="L450" s="243"/>
      <c r="M450" s="243"/>
      <c r="N450" s="243"/>
      <c r="O450" s="239"/>
      <c r="P450" s="239"/>
      <c r="Q450" s="239"/>
      <c r="R450" s="245"/>
      <c r="S450" s="239"/>
      <c r="T450" s="239"/>
      <c r="U450" s="239"/>
      <c r="V450" s="239"/>
      <c r="W450" s="239"/>
      <c r="X450" s="239"/>
      <c r="Y450" s="239"/>
      <c r="Z450" s="239"/>
      <c r="AA450" s="239"/>
      <c r="AB450" s="239"/>
      <c r="AC450" s="239"/>
      <c r="AD450" s="239"/>
      <c r="AE450" s="239"/>
      <c r="AF450" s="239"/>
      <c r="AG450" s="239"/>
      <c r="AH450" s="239"/>
    </row>
    <row r="451">
      <c r="A451" s="239"/>
      <c r="B451" s="239"/>
      <c r="C451" s="239"/>
      <c r="D451" s="243"/>
      <c r="E451" s="243"/>
      <c r="F451" s="243"/>
      <c r="G451" s="243"/>
      <c r="H451" s="244"/>
      <c r="I451" s="243"/>
      <c r="J451" s="243"/>
      <c r="K451" s="243"/>
      <c r="L451" s="243"/>
      <c r="M451" s="243"/>
      <c r="N451" s="243"/>
      <c r="O451" s="239"/>
      <c r="P451" s="239"/>
      <c r="Q451" s="239"/>
      <c r="R451" s="245"/>
      <c r="S451" s="239"/>
      <c r="T451" s="239"/>
      <c r="U451" s="239"/>
      <c r="V451" s="239"/>
      <c r="W451" s="239"/>
      <c r="X451" s="239"/>
      <c r="Y451" s="239"/>
      <c r="Z451" s="239"/>
      <c r="AA451" s="239"/>
      <c r="AB451" s="239"/>
      <c r="AC451" s="239"/>
      <c r="AD451" s="239"/>
      <c r="AE451" s="239"/>
      <c r="AF451" s="239"/>
      <c r="AG451" s="239"/>
      <c r="AH451" s="239"/>
    </row>
    <row r="452">
      <c r="A452" s="239"/>
      <c r="B452" s="239"/>
      <c r="C452" s="239"/>
      <c r="D452" s="243"/>
      <c r="E452" s="243"/>
      <c r="F452" s="243"/>
      <c r="G452" s="243"/>
      <c r="H452" s="244"/>
      <c r="I452" s="243"/>
      <c r="J452" s="243"/>
      <c r="K452" s="243"/>
      <c r="L452" s="243"/>
      <c r="M452" s="243"/>
      <c r="N452" s="243"/>
      <c r="O452" s="239"/>
      <c r="P452" s="239"/>
      <c r="Q452" s="239"/>
      <c r="R452" s="245"/>
      <c r="S452" s="239"/>
      <c r="T452" s="239"/>
      <c r="U452" s="239"/>
      <c r="V452" s="239"/>
      <c r="W452" s="239"/>
      <c r="X452" s="239"/>
      <c r="Y452" s="239"/>
      <c r="Z452" s="239"/>
      <c r="AA452" s="239"/>
      <c r="AB452" s="239"/>
      <c r="AC452" s="239"/>
      <c r="AD452" s="239"/>
      <c r="AE452" s="239"/>
      <c r="AF452" s="239"/>
      <c r="AG452" s="239"/>
      <c r="AH452" s="239"/>
    </row>
    <row r="453">
      <c r="A453" s="239"/>
      <c r="B453" s="239"/>
      <c r="C453" s="239"/>
      <c r="D453" s="243"/>
      <c r="E453" s="243"/>
      <c r="F453" s="243"/>
      <c r="G453" s="243"/>
      <c r="H453" s="244"/>
      <c r="I453" s="243"/>
      <c r="J453" s="243"/>
      <c r="K453" s="243"/>
      <c r="L453" s="243"/>
      <c r="M453" s="243"/>
      <c r="N453" s="243"/>
      <c r="O453" s="239"/>
      <c r="P453" s="239"/>
      <c r="Q453" s="239"/>
      <c r="R453" s="245"/>
      <c r="S453" s="239"/>
      <c r="T453" s="239"/>
      <c r="U453" s="239"/>
      <c r="V453" s="239"/>
      <c r="W453" s="239"/>
      <c r="X453" s="239"/>
      <c r="Y453" s="239"/>
      <c r="Z453" s="239"/>
      <c r="AA453" s="239"/>
      <c r="AB453" s="239"/>
      <c r="AC453" s="239"/>
      <c r="AD453" s="239"/>
      <c r="AE453" s="239"/>
      <c r="AF453" s="239"/>
      <c r="AG453" s="239"/>
      <c r="AH453" s="239"/>
    </row>
    <row r="454">
      <c r="A454" s="239"/>
      <c r="B454" s="239"/>
      <c r="C454" s="239"/>
      <c r="D454" s="243"/>
      <c r="E454" s="243"/>
      <c r="F454" s="243"/>
      <c r="G454" s="243"/>
      <c r="H454" s="244"/>
      <c r="I454" s="243"/>
      <c r="J454" s="243"/>
      <c r="K454" s="243"/>
      <c r="L454" s="243"/>
      <c r="M454" s="243"/>
      <c r="N454" s="243"/>
      <c r="O454" s="239"/>
      <c r="P454" s="239"/>
      <c r="Q454" s="239"/>
      <c r="R454" s="245"/>
      <c r="S454" s="239"/>
      <c r="T454" s="239"/>
      <c r="U454" s="239"/>
      <c r="V454" s="239"/>
      <c r="W454" s="239"/>
      <c r="X454" s="239"/>
      <c r="Y454" s="239"/>
      <c r="Z454" s="239"/>
      <c r="AA454" s="239"/>
      <c r="AB454" s="239"/>
      <c r="AC454" s="239"/>
      <c r="AD454" s="239"/>
      <c r="AE454" s="239"/>
      <c r="AF454" s="239"/>
      <c r="AG454" s="239"/>
      <c r="AH454" s="239"/>
    </row>
    <row r="455">
      <c r="A455" s="239"/>
      <c r="B455" s="239"/>
      <c r="C455" s="239"/>
      <c r="D455" s="243"/>
      <c r="E455" s="243"/>
      <c r="F455" s="243"/>
      <c r="G455" s="243"/>
      <c r="H455" s="244"/>
      <c r="I455" s="243"/>
      <c r="J455" s="243"/>
      <c r="K455" s="243"/>
      <c r="L455" s="243"/>
      <c r="M455" s="243"/>
      <c r="N455" s="243"/>
      <c r="O455" s="239"/>
      <c r="P455" s="239"/>
      <c r="Q455" s="239"/>
      <c r="R455" s="245"/>
      <c r="S455" s="239"/>
      <c r="T455" s="239"/>
      <c r="U455" s="239"/>
      <c r="V455" s="239"/>
      <c r="W455" s="239"/>
      <c r="X455" s="239"/>
      <c r="Y455" s="239"/>
      <c r="Z455" s="239"/>
      <c r="AA455" s="239"/>
      <c r="AB455" s="239"/>
      <c r="AC455" s="239"/>
      <c r="AD455" s="239"/>
      <c r="AE455" s="239"/>
      <c r="AF455" s="239"/>
      <c r="AG455" s="239"/>
      <c r="AH455" s="239"/>
    </row>
    <row r="456">
      <c r="A456" s="239"/>
      <c r="B456" s="239"/>
      <c r="C456" s="239"/>
      <c r="D456" s="243"/>
      <c r="E456" s="243"/>
      <c r="F456" s="243"/>
      <c r="G456" s="243"/>
      <c r="H456" s="244"/>
      <c r="I456" s="243"/>
      <c r="J456" s="243"/>
      <c r="K456" s="243"/>
      <c r="L456" s="243"/>
      <c r="M456" s="243"/>
      <c r="N456" s="243"/>
      <c r="O456" s="239"/>
      <c r="P456" s="239"/>
      <c r="Q456" s="239"/>
      <c r="R456" s="245"/>
      <c r="S456" s="239"/>
      <c r="T456" s="239"/>
      <c r="U456" s="239"/>
      <c r="V456" s="239"/>
      <c r="W456" s="239"/>
      <c r="X456" s="239"/>
      <c r="Y456" s="239"/>
      <c r="Z456" s="239"/>
      <c r="AA456" s="239"/>
      <c r="AB456" s="239"/>
      <c r="AC456" s="239"/>
      <c r="AD456" s="239"/>
      <c r="AE456" s="239"/>
      <c r="AF456" s="239"/>
      <c r="AG456" s="239"/>
      <c r="AH456" s="239"/>
    </row>
    <row r="457">
      <c r="A457" s="239"/>
      <c r="B457" s="239"/>
      <c r="C457" s="239"/>
      <c r="D457" s="243"/>
      <c r="E457" s="243"/>
      <c r="F457" s="243"/>
      <c r="G457" s="243"/>
      <c r="H457" s="244"/>
      <c r="I457" s="243"/>
      <c r="J457" s="243"/>
      <c r="K457" s="243"/>
      <c r="L457" s="243"/>
      <c r="M457" s="243"/>
      <c r="N457" s="243"/>
      <c r="O457" s="239"/>
      <c r="P457" s="239"/>
      <c r="Q457" s="239"/>
      <c r="R457" s="245"/>
      <c r="S457" s="239"/>
      <c r="T457" s="239"/>
      <c r="U457" s="239"/>
      <c r="V457" s="239"/>
      <c r="W457" s="239"/>
      <c r="X457" s="239"/>
      <c r="Y457" s="239"/>
      <c r="Z457" s="239"/>
      <c r="AA457" s="239"/>
      <c r="AB457" s="239"/>
      <c r="AC457" s="239"/>
      <c r="AD457" s="239"/>
      <c r="AE457" s="239"/>
      <c r="AF457" s="239"/>
      <c r="AG457" s="239"/>
      <c r="AH457" s="239"/>
    </row>
    <row r="458">
      <c r="A458" s="239"/>
      <c r="B458" s="239"/>
      <c r="C458" s="239"/>
      <c r="D458" s="243"/>
      <c r="E458" s="243"/>
      <c r="F458" s="243"/>
      <c r="G458" s="243"/>
      <c r="H458" s="244"/>
      <c r="I458" s="243"/>
      <c r="J458" s="243"/>
      <c r="K458" s="243"/>
      <c r="L458" s="243"/>
      <c r="M458" s="243"/>
      <c r="N458" s="243"/>
      <c r="O458" s="239"/>
      <c r="P458" s="239"/>
      <c r="Q458" s="239"/>
      <c r="R458" s="245"/>
      <c r="S458" s="239"/>
      <c r="T458" s="239"/>
      <c r="U458" s="239"/>
      <c r="V458" s="239"/>
      <c r="W458" s="239"/>
      <c r="X458" s="239"/>
      <c r="Y458" s="239"/>
      <c r="Z458" s="239"/>
      <c r="AA458" s="239"/>
      <c r="AB458" s="239"/>
      <c r="AC458" s="239"/>
      <c r="AD458" s="239"/>
      <c r="AE458" s="239"/>
      <c r="AF458" s="239"/>
      <c r="AG458" s="239"/>
      <c r="AH458" s="239"/>
    </row>
    <row r="459">
      <c r="A459" s="239"/>
      <c r="B459" s="239"/>
      <c r="C459" s="239"/>
      <c r="D459" s="243"/>
      <c r="E459" s="243"/>
      <c r="F459" s="243"/>
      <c r="G459" s="243"/>
      <c r="H459" s="244"/>
      <c r="I459" s="243"/>
      <c r="J459" s="243"/>
      <c r="K459" s="243"/>
      <c r="L459" s="243"/>
      <c r="M459" s="243"/>
      <c r="N459" s="243"/>
      <c r="O459" s="239"/>
      <c r="P459" s="239"/>
      <c r="Q459" s="239"/>
      <c r="R459" s="245"/>
      <c r="S459" s="239"/>
      <c r="T459" s="239"/>
      <c r="U459" s="239"/>
      <c r="V459" s="239"/>
      <c r="W459" s="239"/>
      <c r="X459" s="239"/>
      <c r="Y459" s="239"/>
      <c r="Z459" s="239"/>
      <c r="AA459" s="239"/>
      <c r="AB459" s="239"/>
      <c r="AC459" s="239"/>
      <c r="AD459" s="239"/>
      <c r="AE459" s="239"/>
      <c r="AF459" s="239"/>
      <c r="AG459" s="239"/>
      <c r="AH459" s="239"/>
    </row>
    <row r="460">
      <c r="A460" s="239"/>
      <c r="B460" s="239"/>
      <c r="C460" s="239"/>
      <c r="D460" s="243"/>
      <c r="E460" s="243"/>
      <c r="F460" s="243"/>
      <c r="G460" s="243"/>
      <c r="H460" s="244"/>
      <c r="I460" s="243"/>
      <c r="J460" s="243"/>
      <c r="K460" s="243"/>
      <c r="L460" s="243"/>
      <c r="M460" s="243"/>
      <c r="N460" s="243"/>
      <c r="O460" s="239"/>
      <c r="P460" s="239"/>
      <c r="Q460" s="239"/>
      <c r="R460" s="245"/>
      <c r="S460" s="239"/>
      <c r="T460" s="239"/>
      <c r="U460" s="239"/>
      <c r="V460" s="239"/>
      <c r="W460" s="239"/>
      <c r="X460" s="239"/>
      <c r="Y460" s="239"/>
      <c r="Z460" s="239"/>
      <c r="AA460" s="239"/>
      <c r="AB460" s="239"/>
      <c r="AC460" s="239"/>
      <c r="AD460" s="239"/>
      <c r="AE460" s="239"/>
      <c r="AF460" s="239"/>
      <c r="AG460" s="239"/>
      <c r="AH460" s="239"/>
    </row>
    <row r="461">
      <c r="A461" s="239"/>
      <c r="B461" s="239"/>
      <c r="C461" s="239"/>
      <c r="D461" s="243"/>
      <c r="E461" s="243"/>
      <c r="F461" s="243"/>
      <c r="G461" s="243"/>
      <c r="H461" s="244"/>
      <c r="I461" s="243"/>
      <c r="J461" s="243"/>
      <c r="K461" s="243"/>
      <c r="L461" s="243"/>
      <c r="M461" s="243"/>
      <c r="N461" s="243"/>
      <c r="O461" s="239"/>
      <c r="P461" s="239"/>
      <c r="Q461" s="239"/>
      <c r="R461" s="245"/>
      <c r="S461" s="239"/>
      <c r="T461" s="239"/>
      <c r="U461" s="239"/>
      <c r="V461" s="239"/>
      <c r="W461" s="239"/>
      <c r="X461" s="239"/>
      <c r="Y461" s="239"/>
      <c r="Z461" s="239"/>
      <c r="AA461" s="239"/>
      <c r="AB461" s="239"/>
      <c r="AC461" s="239"/>
      <c r="AD461" s="239"/>
      <c r="AE461" s="239"/>
      <c r="AF461" s="239"/>
      <c r="AG461" s="239"/>
      <c r="AH461" s="239"/>
    </row>
    <row r="462">
      <c r="A462" s="239"/>
      <c r="B462" s="239"/>
      <c r="C462" s="239"/>
      <c r="D462" s="243"/>
      <c r="E462" s="243"/>
      <c r="F462" s="243"/>
      <c r="G462" s="243"/>
      <c r="H462" s="244"/>
      <c r="I462" s="243"/>
      <c r="J462" s="243"/>
      <c r="K462" s="243"/>
      <c r="L462" s="243"/>
      <c r="M462" s="243"/>
      <c r="N462" s="243"/>
      <c r="O462" s="239"/>
      <c r="P462" s="239"/>
      <c r="Q462" s="239"/>
      <c r="R462" s="245"/>
      <c r="S462" s="239"/>
      <c r="T462" s="239"/>
      <c r="U462" s="239"/>
      <c r="V462" s="239"/>
      <c r="W462" s="239"/>
      <c r="X462" s="239"/>
      <c r="Y462" s="239"/>
      <c r="Z462" s="239"/>
      <c r="AA462" s="239"/>
      <c r="AB462" s="239"/>
      <c r="AC462" s="239"/>
      <c r="AD462" s="239"/>
      <c r="AE462" s="239"/>
      <c r="AF462" s="239"/>
      <c r="AG462" s="239"/>
      <c r="AH462" s="239"/>
    </row>
    <row r="463">
      <c r="A463" s="239"/>
      <c r="B463" s="239"/>
      <c r="C463" s="239"/>
      <c r="D463" s="243"/>
      <c r="E463" s="243"/>
      <c r="F463" s="243"/>
      <c r="G463" s="243"/>
      <c r="H463" s="244"/>
      <c r="I463" s="243"/>
      <c r="J463" s="243"/>
      <c r="K463" s="243"/>
      <c r="L463" s="243"/>
      <c r="M463" s="243"/>
      <c r="N463" s="243"/>
      <c r="O463" s="239"/>
      <c r="P463" s="239"/>
      <c r="Q463" s="239"/>
      <c r="R463" s="245"/>
      <c r="S463" s="239"/>
      <c r="T463" s="239"/>
      <c r="U463" s="239"/>
      <c r="V463" s="239"/>
      <c r="W463" s="239"/>
      <c r="X463" s="239"/>
      <c r="Y463" s="239"/>
      <c r="Z463" s="239"/>
      <c r="AA463" s="239"/>
      <c r="AB463" s="239"/>
      <c r="AC463" s="239"/>
      <c r="AD463" s="239"/>
      <c r="AE463" s="239"/>
      <c r="AF463" s="239"/>
      <c r="AG463" s="239"/>
      <c r="AH463" s="239"/>
    </row>
    <row r="464">
      <c r="A464" s="239"/>
      <c r="B464" s="239"/>
      <c r="C464" s="239"/>
      <c r="D464" s="243"/>
      <c r="E464" s="243"/>
      <c r="F464" s="243"/>
      <c r="G464" s="243"/>
      <c r="H464" s="244"/>
      <c r="I464" s="243"/>
      <c r="J464" s="243"/>
      <c r="K464" s="243"/>
      <c r="L464" s="243"/>
      <c r="M464" s="243"/>
      <c r="N464" s="243"/>
      <c r="O464" s="239"/>
      <c r="P464" s="239"/>
      <c r="Q464" s="239"/>
      <c r="R464" s="245"/>
      <c r="S464" s="239"/>
      <c r="T464" s="239"/>
      <c r="U464" s="239"/>
      <c r="V464" s="239"/>
      <c r="W464" s="239"/>
      <c r="X464" s="239"/>
      <c r="Y464" s="239"/>
      <c r="Z464" s="239"/>
      <c r="AA464" s="239"/>
      <c r="AB464" s="239"/>
      <c r="AC464" s="239"/>
      <c r="AD464" s="239"/>
      <c r="AE464" s="239"/>
      <c r="AF464" s="239"/>
      <c r="AG464" s="239"/>
      <c r="AH464" s="239"/>
    </row>
    <row r="465">
      <c r="A465" s="239"/>
      <c r="B465" s="239"/>
      <c r="C465" s="239"/>
      <c r="D465" s="243"/>
      <c r="E465" s="243"/>
      <c r="F465" s="243"/>
      <c r="G465" s="243"/>
      <c r="H465" s="244"/>
      <c r="I465" s="243"/>
      <c r="J465" s="243"/>
      <c r="K465" s="243"/>
      <c r="L465" s="243"/>
      <c r="M465" s="243"/>
      <c r="N465" s="243"/>
      <c r="O465" s="239"/>
      <c r="P465" s="239"/>
      <c r="Q465" s="239"/>
      <c r="R465" s="245"/>
      <c r="S465" s="239"/>
      <c r="T465" s="239"/>
      <c r="U465" s="239"/>
      <c r="V465" s="239"/>
      <c r="W465" s="239"/>
      <c r="X465" s="239"/>
      <c r="Y465" s="239"/>
      <c r="Z465" s="239"/>
      <c r="AA465" s="239"/>
      <c r="AB465" s="239"/>
      <c r="AC465" s="239"/>
      <c r="AD465" s="239"/>
      <c r="AE465" s="239"/>
      <c r="AF465" s="239"/>
      <c r="AG465" s="239"/>
      <c r="AH465" s="239"/>
    </row>
    <row r="466">
      <c r="A466" s="239"/>
      <c r="B466" s="239"/>
      <c r="C466" s="239"/>
      <c r="D466" s="243"/>
      <c r="E466" s="243"/>
      <c r="F466" s="243"/>
      <c r="G466" s="243"/>
      <c r="H466" s="244"/>
      <c r="I466" s="243"/>
      <c r="J466" s="243"/>
      <c r="K466" s="243"/>
      <c r="L466" s="243"/>
      <c r="M466" s="243"/>
      <c r="N466" s="243"/>
      <c r="O466" s="239"/>
      <c r="P466" s="239"/>
      <c r="Q466" s="239"/>
      <c r="R466" s="245"/>
      <c r="S466" s="239"/>
      <c r="T466" s="239"/>
      <c r="U466" s="239"/>
      <c r="V466" s="239"/>
      <c r="W466" s="239"/>
      <c r="X466" s="239"/>
      <c r="Y466" s="239"/>
      <c r="Z466" s="239"/>
      <c r="AA466" s="239"/>
      <c r="AB466" s="239"/>
      <c r="AC466" s="239"/>
      <c r="AD466" s="239"/>
      <c r="AE466" s="239"/>
      <c r="AF466" s="239"/>
      <c r="AG466" s="239"/>
      <c r="AH466" s="239"/>
    </row>
    <row r="467">
      <c r="A467" s="239"/>
      <c r="B467" s="239"/>
      <c r="C467" s="239"/>
      <c r="D467" s="243"/>
      <c r="E467" s="243"/>
      <c r="F467" s="243"/>
      <c r="G467" s="243"/>
      <c r="H467" s="244"/>
      <c r="I467" s="243"/>
      <c r="J467" s="243"/>
      <c r="K467" s="243"/>
      <c r="L467" s="243"/>
      <c r="M467" s="243"/>
      <c r="N467" s="243"/>
      <c r="O467" s="239"/>
      <c r="P467" s="239"/>
      <c r="Q467" s="239"/>
      <c r="R467" s="245"/>
      <c r="S467" s="239"/>
      <c r="T467" s="239"/>
      <c r="U467" s="239"/>
      <c r="V467" s="239"/>
      <c r="W467" s="239"/>
      <c r="X467" s="239"/>
      <c r="Y467" s="239"/>
      <c r="Z467" s="239"/>
      <c r="AA467" s="239"/>
      <c r="AB467" s="239"/>
      <c r="AC467" s="239"/>
      <c r="AD467" s="239"/>
      <c r="AE467" s="239"/>
      <c r="AF467" s="239"/>
      <c r="AG467" s="239"/>
      <c r="AH467" s="239"/>
    </row>
    <row r="468">
      <c r="A468" s="239"/>
      <c r="B468" s="239"/>
      <c r="C468" s="239"/>
      <c r="D468" s="243"/>
      <c r="E468" s="243"/>
      <c r="F468" s="243"/>
      <c r="G468" s="243"/>
      <c r="H468" s="244"/>
      <c r="I468" s="243"/>
      <c r="J468" s="243"/>
      <c r="K468" s="243"/>
      <c r="L468" s="243"/>
      <c r="M468" s="243"/>
      <c r="N468" s="243"/>
      <c r="O468" s="239"/>
      <c r="P468" s="239"/>
      <c r="Q468" s="239"/>
      <c r="R468" s="245"/>
      <c r="S468" s="239"/>
      <c r="T468" s="239"/>
      <c r="U468" s="239"/>
      <c r="V468" s="239"/>
      <c r="W468" s="239"/>
      <c r="X468" s="239"/>
      <c r="Y468" s="239"/>
      <c r="Z468" s="239"/>
      <c r="AA468" s="239"/>
      <c r="AB468" s="239"/>
      <c r="AC468" s="239"/>
      <c r="AD468" s="239"/>
      <c r="AE468" s="239"/>
      <c r="AF468" s="239"/>
      <c r="AG468" s="239"/>
      <c r="AH468" s="239"/>
    </row>
    <row r="469">
      <c r="A469" s="239"/>
      <c r="B469" s="239"/>
      <c r="C469" s="239"/>
      <c r="D469" s="243"/>
      <c r="E469" s="243"/>
      <c r="F469" s="243"/>
      <c r="G469" s="243"/>
      <c r="H469" s="244"/>
      <c r="I469" s="243"/>
      <c r="J469" s="243"/>
      <c r="K469" s="243"/>
      <c r="L469" s="243"/>
      <c r="M469" s="243"/>
      <c r="N469" s="243"/>
      <c r="O469" s="239"/>
      <c r="P469" s="239"/>
      <c r="Q469" s="239"/>
      <c r="R469" s="245"/>
      <c r="S469" s="239"/>
      <c r="T469" s="239"/>
      <c r="U469" s="239"/>
      <c r="V469" s="239"/>
      <c r="W469" s="239"/>
      <c r="X469" s="239"/>
      <c r="Y469" s="239"/>
      <c r="Z469" s="239"/>
      <c r="AA469" s="239"/>
      <c r="AB469" s="239"/>
      <c r="AC469" s="239"/>
      <c r="AD469" s="239"/>
      <c r="AE469" s="239"/>
      <c r="AF469" s="239"/>
      <c r="AG469" s="239"/>
      <c r="AH469" s="239"/>
    </row>
    <row r="470">
      <c r="A470" s="239"/>
      <c r="B470" s="239"/>
      <c r="C470" s="239"/>
      <c r="D470" s="243"/>
      <c r="E470" s="243"/>
      <c r="F470" s="243"/>
      <c r="G470" s="243"/>
      <c r="H470" s="244"/>
      <c r="I470" s="243"/>
      <c r="J470" s="243"/>
      <c r="K470" s="243"/>
      <c r="L470" s="243"/>
      <c r="M470" s="243"/>
      <c r="N470" s="243"/>
      <c r="O470" s="239"/>
      <c r="P470" s="239"/>
      <c r="Q470" s="239"/>
      <c r="R470" s="245"/>
      <c r="S470" s="239"/>
      <c r="T470" s="239"/>
      <c r="U470" s="239"/>
      <c r="V470" s="239"/>
      <c r="W470" s="239"/>
      <c r="X470" s="239"/>
      <c r="Y470" s="239"/>
      <c r="Z470" s="239"/>
      <c r="AA470" s="239"/>
      <c r="AB470" s="239"/>
      <c r="AC470" s="239"/>
      <c r="AD470" s="239"/>
      <c r="AE470" s="239"/>
      <c r="AF470" s="239"/>
      <c r="AG470" s="239"/>
      <c r="AH470" s="239"/>
    </row>
    <row r="471">
      <c r="A471" s="239"/>
      <c r="B471" s="239"/>
      <c r="C471" s="239"/>
      <c r="D471" s="243"/>
      <c r="E471" s="243"/>
      <c r="F471" s="243"/>
      <c r="G471" s="243"/>
      <c r="H471" s="244"/>
      <c r="I471" s="243"/>
      <c r="J471" s="243"/>
      <c r="K471" s="243"/>
      <c r="L471" s="243"/>
      <c r="M471" s="243"/>
      <c r="N471" s="243"/>
      <c r="O471" s="239"/>
      <c r="P471" s="239"/>
      <c r="Q471" s="239"/>
      <c r="R471" s="245"/>
      <c r="S471" s="239"/>
      <c r="T471" s="239"/>
      <c r="U471" s="239"/>
      <c r="V471" s="239"/>
      <c r="W471" s="239"/>
      <c r="X471" s="239"/>
      <c r="Y471" s="239"/>
      <c r="Z471" s="239"/>
      <c r="AA471" s="239"/>
      <c r="AB471" s="239"/>
      <c r="AC471" s="239"/>
      <c r="AD471" s="239"/>
      <c r="AE471" s="239"/>
      <c r="AF471" s="239"/>
      <c r="AG471" s="239"/>
      <c r="AH471" s="239"/>
    </row>
    <row r="472">
      <c r="A472" s="239"/>
      <c r="B472" s="239"/>
      <c r="C472" s="239"/>
      <c r="D472" s="243"/>
      <c r="E472" s="243"/>
      <c r="F472" s="243"/>
      <c r="G472" s="243"/>
      <c r="H472" s="244"/>
      <c r="I472" s="243"/>
      <c r="J472" s="243"/>
      <c r="K472" s="243"/>
      <c r="L472" s="243"/>
      <c r="M472" s="243"/>
      <c r="N472" s="243"/>
      <c r="O472" s="239"/>
      <c r="P472" s="239"/>
      <c r="Q472" s="239"/>
      <c r="R472" s="245"/>
      <c r="S472" s="239"/>
      <c r="T472" s="239"/>
      <c r="U472" s="239"/>
      <c r="V472" s="239"/>
      <c r="W472" s="239"/>
      <c r="X472" s="239"/>
      <c r="Y472" s="239"/>
      <c r="Z472" s="239"/>
      <c r="AA472" s="239"/>
      <c r="AB472" s="239"/>
      <c r="AC472" s="239"/>
      <c r="AD472" s="239"/>
      <c r="AE472" s="239"/>
      <c r="AF472" s="239"/>
      <c r="AG472" s="239"/>
      <c r="AH472" s="239"/>
    </row>
    <row r="473">
      <c r="A473" s="239"/>
      <c r="B473" s="239"/>
      <c r="C473" s="239"/>
      <c r="D473" s="243"/>
      <c r="E473" s="243"/>
      <c r="F473" s="243"/>
      <c r="G473" s="243"/>
      <c r="H473" s="244"/>
      <c r="I473" s="243"/>
      <c r="J473" s="243"/>
      <c r="K473" s="243"/>
      <c r="L473" s="243"/>
      <c r="M473" s="243"/>
      <c r="N473" s="243"/>
      <c r="O473" s="239"/>
      <c r="P473" s="239"/>
      <c r="Q473" s="239"/>
      <c r="R473" s="245"/>
      <c r="S473" s="239"/>
      <c r="T473" s="239"/>
      <c r="U473" s="239"/>
      <c r="V473" s="239"/>
      <c r="W473" s="239"/>
      <c r="X473" s="239"/>
      <c r="Y473" s="239"/>
      <c r="Z473" s="239"/>
      <c r="AA473" s="239"/>
      <c r="AB473" s="239"/>
      <c r="AC473" s="239"/>
      <c r="AD473" s="239"/>
      <c r="AE473" s="239"/>
      <c r="AF473" s="239"/>
      <c r="AG473" s="239"/>
      <c r="AH473" s="239"/>
    </row>
    <row r="474">
      <c r="A474" s="239"/>
      <c r="B474" s="239"/>
      <c r="C474" s="239"/>
      <c r="D474" s="243"/>
      <c r="E474" s="243"/>
      <c r="F474" s="243"/>
      <c r="G474" s="243"/>
      <c r="H474" s="244"/>
      <c r="I474" s="243"/>
      <c r="J474" s="243"/>
      <c r="K474" s="243"/>
      <c r="L474" s="243"/>
      <c r="M474" s="243"/>
      <c r="N474" s="243"/>
      <c r="O474" s="239"/>
      <c r="P474" s="239"/>
      <c r="Q474" s="239"/>
      <c r="R474" s="245"/>
      <c r="S474" s="239"/>
      <c r="T474" s="239"/>
      <c r="U474" s="239"/>
      <c r="V474" s="239"/>
      <c r="W474" s="239"/>
      <c r="X474" s="239"/>
      <c r="Y474" s="239"/>
      <c r="Z474" s="239"/>
      <c r="AA474" s="239"/>
      <c r="AB474" s="239"/>
      <c r="AC474" s="239"/>
      <c r="AD474" s="239"/>
      <c r="AE474" s="239"/>
      <c r="AF474" s="239"/>
      <c r="AG474" s="239"/>
      <c r="AH474" s="239"/>
    </row>
    <row r="475">
      <c r="A475" s="239"/>
      <c r="B475" s="239"/>
      <c r="C475" s="239"/>
      <c r="D475" s="243"/>
      <c r="E475" s="243"/>
      <c r="F475" s="243"/>
      <c r="G475" s="243"/>
      <c r="H475" s="244"/>
      <c r="I475" s="243"/>
      <c r="J475" s="243"/>
      <c r="K475" s="243"/>
      <c r="L475" s="243"/>
      <c r="M475" s="243"/>
      <c r="N475" s="243"/>
      <c r="O475" s="239"/>
      <c r="P475" s="239"/>
      <c r="Q475" s="239"/>
      <c r="R475" s="245"/>
      <c r="S475" s="239"/>
      <c r="T475" s="239"/>
      <c r="U475" s="239"/>
      <c r="V475" s="239"/>
      <c r="W475" s="239"/>
      <c r="X475" s="239"/>
      <c r="Y475" s="239"/>
      <c r="Z475" s="239"/>
      <c r="AA475" s="239"/>
      <c r="AB475" s="239"/>
      <c r="AC475" s="239"/>
      <c r="AD475" s="239"/>
      <c r="AE475" s="239"/>
      <c r="AF475" s="239"/>
      <c r="AG475" s="239"/>
      <c r="AH475" s="239"/>
    </row>
    <row r="476">
      <c r="A476" s="239"/>
      <c r="B476" s="239"/>
      <c r="C476" s="239"/>
      <c r="D476" s="243"/>
      <c r="E476" s="243"/>
      <c r="F476" s="243"/>
      <c r="G476" s="243"/>
      <c r="H476" s="244"/>
      <c r="I476" s="243"/>
      <c r="J476" s="243"/>
      <c r="K476" s="243"/>
      <c r="L476" s="243"/>
      <c r="M476" s="243"/>
      <c r="N476" s="243"/>
      <c r="O476" s="239"/>
      <c r="P476" s="239"/>
      <c r="Q476" s="239"/>
      <c r="R476" s="245"/>
      <c r="S476" s="239"/>
      <c r="T476" s="239"/>
      <c r="U476" s="239"/>
      <c r="V476" s="239"/>
      <c r="W476" s="239"/>
      <c r="X476" s="239"/>
      <c r="Y476" s="239"/>
      <c r="Z476" s="239"/>
      <c r="AA476" s="239"/>
      <c r="AB476" s="239"/>
      <c r="AC476" s="239"/>
      <c r="AD476" s="239"/>
      <c r="AE476" s="239"/>
      <c r="AF476" s="239"/>
      <c r="AG476" s="239"/>
      <c r="AH476" s="239"/>
    </row>
    <row r="477">
      <c r="A477" s="239"/>
      <c r="B477" s="239"/>
      <c r="C477" s="239"/>
      <c r="D477" s="243"/>
      <c r="E477" s="243"/>
      <c r="F477" s="243"/>
      <c r="G477" s="243"/>
      <c r="H477" s="244"/>
      <c r="I477" s="243"/>
      <c r="J477" s="243"/>
      <c r="K477" s="243"/>
      <c r="L477" s="243"/>
      <c r="M477" s="243"/>
      <c r="N477" s="243"/>
      <c r="O477" s="239"/>
      <c r="P477" s="239"/>
      <c r="Q477" s="239"/>
      <c r="R477" s="245"/>
      <c r="S477" s="239"/>
      <c r="T477" s="239"/>
      <c r="U477" s="239"/>
      <c r="V477" s="239"/>
      <c r="W477" s="239"/>
      <c r="X477" s="239"/>
      <c r="Y477" s="239"/>
      <c r="Z477" s="239"/>
      <c r="AA477" s="239"/>
      <c r="AB477" s="239"/>
      <c r="AC477" s="239"/>
      <c r="AD477" s="239"/>
      <c r="AE477" s="239"/>
      <c r="AF477" s="239"/>
      <c r="AG477" s="239"/>
      <c r="AH477" s="239"/>
    </row>
    <row r="478">
      <c r="A478" s="239"/>
      <c r="B478" s="239"/>
      <c r="C478" s="239"/>
      <c r="D478" s="243"/>
      <c r="E478" s="243"/>
      <c r="F478" s="243"/>
      <c r="G478" s="243"/>
      <c r="H478" s="244"/>
      <c r="I478" s="243"/>
      <c r="J478" s="243"/>
      <c r="K478" s="243"/>
      <c r="L478" s="243"/>
      <c r="M478" s="243"/>
      <c r="N478" s="243"/>
      <c r="O478" s="239"/>
      <c r="P478" s="239"/>
      <c r="Q478" s="239"/>
      <c r="R478" s="245"/>
      <c r="S478" s="239"/>
      <c r="T478" s="239"/>
      <c r="U478" s="239"/>
      <c r="V478" s="239"/>
      <c r="W478" s="239"/>
      <c r="X478" s="239"/>
      <c r="Y478" s="239"/>
      <c r="Z478" s="239"/>
      <c r="AA478" s="239"/>
      <c r="AB478" s="239"/>
      <c r="AC478" s="239"/>
      <c r="AD478" s="239"/>
      <c r="AE478" s="239"/>
      <c r="AF478" s="239"/>
      <c r="AG478" s="239"/>
      <c r="AH478" s="239"/>
    </row>
    <row r="479">
      <c r="A479" s="239"/>
      <c r="B479" s="239"/>
      <c r="C479" s="239"/>
      <c r="D479" s="243"/>
      <c r="E479" s="243"/>
      <c r="F479" s="243"/>
      <c r="G479" s="243"/>
      <c r="H479" s="244"/>
      <c r="I479" s="243"/>
      <c r="J479" s="243"/>
      <c r="K479" s="243"/>
      <c r="L479" s="243"/>
      <c r="M479" s="243"/>
      <c r="N479" s="243"/>
      <c r="O479" s="239"/>
      <c r="P479" s="239"/>
      <c r="Q479" s="239"/>
      <c r="R479" s="245"/>
      <c r="S479" s="239"/>
      <c r="T479" s="239"/>
      <c r="U479" s="239"/>
      <c r="V479" s="239"/>
      <c r="W479" s="239"/>
      <c r="X479" s="239"/>
      <c r="Y479" s="239"/>
      <c r="Z479" s="239"/>
      <c r="AA479" s="239"/>
      <c r="AB479" s="239"/>
      <c r="AC479" s="239"/>
      <c r="AD479" s="239"/>
      <c r="AE479" s="239"/>
      <c r="AF479" s="239"/>
      <c r="AG479" s="239"/>
      <c r="AH479" s="239"/>
    </row>
    <row r="480">
      <c r="A480" s="239"/>
      <c r="B480" s="239"/>
      <c r="C480" s="239"/>
      <c r="D480" s="243"/>
      <c r="E480" s="243"/>
      <c r="F480" s="243"/>
      <c r="G480" s="243"/>
      <c r="H480" s="244"/>
      <c r="I480" s="243"/>
      <c r="J480" s="243"/>
      <c r="K480" s="243"/>
      <c r="L480" s="243"/>
      <c r="M480" s="243"/>
      <c r="N480" s="243"/>
      <c r="O480" s="239"/>
      <c r="P480" s="239"/>
      <c r="Q480" s="239"/>
      <c r="R480" s="245"/>
      <c r="S480" s="239"/>
      <c r="T480" s="239"/>
      <c r="U480" s="239"/>
      <c r="V480" s="239"/>
      <c r="W480" s="239"/>
      <c r="X480" s="239"/>
      <c r="Y480" s="239"/>
      <c r="Z480" s="239"/>
      <c r="AA480" s="239"/>
      <c r="AB480" s="239"/>
      <c r="AC480" s="239"/>
      <c r="AD480" s="239"/>
      <c r="AE480" s="239"/>
      <c r="AF480" s="239"/>
      <c r="AG480" s="239"/>
      <c r="AH480" s="239"/>
    </row>
    <row r="481">
      <c r="A481" s="239"/>
      <c r="B481" s="239"/>
      <c r="C481" s="239"/>
      <c r="D481" s="243"/>
      <c r="E481" s="243"/>
      <c r="F481" s="243"/>
      <c r="G481" s="243"/>
      <c r="H481" s="244"/>
      <c r="I481" s="243"/>
      <c r="J481" s="243"/>
      <c r="K481" s="243"/>
      <c r="L481" s="243"/>
      <c r="M481" s="243"/>
      <c r="N481" s="243"/>
      <c r="O481" s="239"/>
      <c r="P481" s="239"/>
      <c r="Q481" s="239"/>
      <c r="R481" s="245"/>
      <c r="S481" s="239"/>
      <c r="T481" s="239"/>
      <c r="U481" s="239"/>
      <c r="V481" s="239"/>
      <c r="W481" s="239"/>
      <c r="X481" s="239"/>
      <c r="Y481" s="239"/>
      <c r="Z481" s="239"/>
      <c r="AA481" s="239"/>
      <c r="AB481" s="239"/>
      <c r="AC481" s="239"/>
      <c r="AD481" s="239"/>
      <c r="AE481" s="239"/>
      <c r="AF481" s="239"/>
      <c r="AG481" s="239"/>
      <c r="AH481" s="239"/>
    </row>
    <row r="482">
      <c r="A482" s="239"/>
      <c r="B482" s="239"/>
      <c r="C482" s="239"/>
      <c r="D482" s="243"/>
      <c r="E482" s="243"/>
      <c r="F482" s="243"/>
      <c r="G482" s="243"/>
      <c r="H482" s="244"/>
      <c r="I482" s="243"/>
      <c r="J482" s="243"/>
      <c r="K482" s="243"/>
      <c r="L482" s="243"/>
      <c r="M482" s="243"/>
      <c r="N482" s="243"/>
      <c r="O482" s="239"/>
      <c r="P482" s="239"/>
      <c r="Q482" s="239"/>
      <c r="R482" s="245"/>
      <c r="S482" s="239"/>
      <c r="T482" s="239"/>
      <c r="U482" s="239"/>
      <c r="V482" s="239"/>
      <c r="W482" s="239"/>
      <c r="X482" s="239"/>
      <c r="Y482" s="239"/>
      <c r="Z482" s="239"/>
      <c r="AA482" s="239"/>
      <c r="AB482" s="239"/>
      <c r="AC482" s="239"/>
      <c r="AD482" s="239"/>
      <c r="AE482" s="239"/>
      <c r="AF482" s="239"/>
      <c r="AG482" s="239"/>
      <c r="AH482" s="239"/>
    </row>
    <row r="483">
      <c r="A483" s="239"/>
      <c r="B483" s="239"/>
      <c r="C483" s="239"/>
      <c r="D483" s="243"/>
      <c r="E483" s="243"/>
      <c r="F483" s="243"/>
      <c r="G483" s="243"/>
      <c r="H483" s="244"/>
      <c r="I483" s="243"/>
      <c r="J483" s="243"/>
      <c r="K483" s="243"/>
      <c r="L483" s="243"/>
      <c r="M483" s="243"/>
      <c r="N483" s="243"/>
      <c r="O483" s="239"/>
      <c r="P483" s="239"/>
      <c r="Q483" s="239"/>
      <c r="R483" s="245"/>
      <c r="S483" s="239"/>
      <c r="T483" s="239"/>
      <c r="U483" s="239"/>
      <c r="V483" s="239"/>
      <c r="W483" s="239"/>
      <c r="X483" s="239"/>
      <c r="Y483" s="239"/>
      <c r="Z483" s="239"/>
      <c r="AA483" s="239"/>
      <c r="AB483" s="239"/>
      <c r="AC483" s="239"/>
      <c r="AD483" s="239"/>
      <c r="AE483" s="239"/>
      <c r="AF483" s="239"/>
      <c r="AG483" s="239"/>
      <c r="AH483" s="239"/>
    </row>
    <row r="484">
      <c r="A484" s="239"/>
      <c r="B484" s="239"/>
      <c r="C484" s="239"/>
      <c r="D484" s="243"/>
      <c r="E484" s="243"/>
      <c r="F484" s="243"/>
      <c r="G484" s="243"/>
      <c r="H484" s="244"/>
      <c r="I484" s="243"/>
      <c r="J484" s="243"/>
      <c r="K484" s="243"/>
      <c r="L484" s="243"/>
      <c r="M484" s="243"/>
      <c r="N484" s="243"/>
      <c r="O484" s="239"/>
      <c r="P484" s="239"/>
      <c r="Q484" s="239"/>
      <c r="R484" s="245"/>
      <c r="S484" s="239"/>
      <c r="T484" s="239"/>
      <c r="U484" s="239"/>
      <c r="V484" s="239"/>
      <c r="W484" s="239"/>
      <c r="X484" s="239"/>
      <c r="Y484" s="239"/>
      <c r="Z484" s="239"/>
      <c r="AA484" s="239"/>
      <c r="AB484" s="239"/>
      <c r="AC484" s="239"/>
      <c r="AD484" s="239"/>
      <c r="AE484" s="239"/>
      <c r="AF484" s="239"/>
      <c r="AG484" s="239"/>
      <c r="AH484" s="239"/>
    </row>
    <row r="485">
      <c r="A485" s="239"/>
      <c r="B485" s="239"/>
      <c r="C485" s="239"/>
      <c r="D485" s="243"/>
      <c r="E485" s="243"/>
      <c r="F485" s="243"/>
      <c r="G485" s="243"/>
      <c r="H485" s="244"/>
      <c r="I485" s="243"/>
      <c r="J485" s="243"/>
      <c r="K485" s="243"/>
      <c r="L485" s="243"/>
      <c r="M485" s="243"/>
      <c r="N485" s="243"/>
      <c r="O485" s="239"/>
      <c r="P485" s="239"/>
      <c r="Q485" s="239"/>
      <c r="R485" s="245"/>
      <c r="S485" s="239"/>
      <c r="T485" s="239"/>
      <c r="U485" s="239"/>
      <c r="V485" s="239"/>
      <c r="W485" s="239"/>
      <c r="X485" s="239"/>
      <c r="Y485" s="239"/>
      <c r="Z485" s="239"/>
      <c r="AA485" s="239"/>
      <c r="AB485" s="239"/>
      <c r="AC485" s="239"/>
      <c r="AD485" s="239"/>
      <c r="AE485" s="239"/>
      <c r="AF485" s="239"/>
      <c r="AG485" s="239"/>
      <c r="AH485" s="239"/>
    </row>
    <row r="486">
      <c r="A486" s="239"/>
      <c r="B486" s="239"/>
      <c r="C486" s="239"/>
      <c r="D486" s="243"/>
      <c r="E486" s="243"/>
      <c r="F486" s="243"/>
      <c r="G486" s="243"/>
      <c r="H486" s="244"/>
      <c r="I486" s="243"/>
      <c r="J486" s="243"/>
      <c r="K486" s="243"/>
      <c r="L486" s="243"/>
      <c r="M486" s="243"/>
      <c r="N486" s="243"/>
      <c r="O486" s="239"/>
      <c r="P486" s="239"/>
      <c r="Q486" s="239"/>
      <c r="R486" s="245"/>
      <c r="S486" s="239"/>
      <c r="T486" s="239"/>
      <c r="U486" s="239"/>
      <c r="V486" s="239"/>
      <c r="W486" s="239"/>
      <c r="X486" s="239"/>
      <c r="Y486" s="239"/>
      <c r="Z486" s="239"/>
      <c r="AA486" s="239"/>
      <c r="AB486" s="239"/>
      <c r="AC486" s="239"/>
      <c r="AD486" s="239"/>
      <c r="AE486" s="239"/>
      <c r="AF486" s="239"/>
      <c r="AG486" s="239"/>
      <c r="AH486" s="239"/>
    </row>
    <row r="487">
      <c r="A487" s="239"/>
      <c r="B487" s="239"/>
      <c r="C487" s="239"/>
      <c r="D487" s="243"/>
      <c r="E487" s="243"/>
      <c r="F487" s="243"/>
      <c r="G487" s="243"/>
      <c r="H487" s="244"/>
      <c r="I487" s="243"/>
      <c r="J487" s="243"/>
      <c r="K487" s="243"/>
      <c r="L487" s="243"/>
      <c r="M487" s="243"/>
      <c r="N487" s="243"/>
      <c r="O487" s="239"/>
      <c r="P487" s="239"/>
      <c r="Q487" s="239"/>
      <c r="R487" s="245"/>
      <c r="S487" s="239"/>
      <c r="T487" s="239"/>
      <c r="U487" s="239"/>
      <c r="V487" s="239"/>
      <c r="W487" s="239"/>
      <c r="X487" s="239"/>
      <c r="Y487" s="239"/>
      <c r="Z487" s="239"/>
      <c r="AA487" s="239"/>
      <c r="AB487" s="239"/>
      <c r="AC487" s="239"/>
      <c r="AD487" s="239"/>
      <c r="AE487" s="239"/>
      <c r="AF487" s="239"/>
      <c r="AG487" s="239"/>
      <c r="AH487" s="239"/>
    </row>
    <row r="488">
      <c r="A488" s="239"/>
      <c r="B488" s="239"/>
      <c r="C488" s="239"/>
      <c r="D488" s="243"/>
      <c r="E488" s="243"/>
      <c r="F488" s="243"/>
      <c r="G488" s="243"/>
      <c r="H488" s="244"/>
      <c r="I488" s="243"/>
      <c r="J488" s="243"/>
      <c r="K488" s="243"/>
      <c r="L488" s="243"/>
      <c r="M488" s="243"/>
      <c r="N488" s="243"/>
      <c r="O488" s="239"/>
      <c r="P488" s="239"/>
      <c r="Q488" s="239"/>
      <c r="R488" s="245"/>
      <c r="S488" s="239"/>
      <c r="T488" s="239"/>
      <c r="U488" s="239"/>
      <c r="V488" s="239"/>
      <c r="W488" s="239"/>
      <c r="X488" s="239"/>
      <c r="Y488" s="239"/>
      <c r="Z488" s="239"/>
      <c r="AA488" s="239"/>
      <c r="AB488" s="239"/>
      <c r="AC488" s="239"/>
      <c r="AD488" s="239"/>
      <c r="AE488" s="239"/>
      <c r="AF488" s="239"/>
      <c r="AG488" s="239"/>
      <c r="AH488" s="239"/>
    </row>
    <row r="489">
      <c r="A489" s="239"/>
      <c r="B489" s="239"/>
      <c r="C489" s="239"/>
      <c r="D489" s="243"/>
      <c r="E489" s="243"/>
      <c r="F489" s="243"/>
      <c r="G489" s="243"/>
      <c r="H489" s="244"/>
      <c r="I489" s="243"/>
      <c r="J489" s="243"/>
      <c r="K489" s="243"/>
      <c r="L489" s="243"/>
      <c r="M489" s="243"/>
      <c r="N489" s="243"/>
      <c r="O489" s="239"/>
      <c r="P489" s="239"/>
      <c r="Q489" s="239"/>
      <c r="R489" s="245"/>
      <c r="S489" s="239"/>
      <c r="T489" s="239"/>
      <c r="U489" s="239"/>
      <c r="V489" s="239"/>
      <c r="W489" s="239"/>
      <c r="X489" s="239"/>
      <c r="Y489" s="239"/>
      <c r="Z489" s="239"/>
      <c r="AA489" s="239"/>
      <c r="AB489" s="239"/>
      <c r="AC489" s="239"/>
      <c r="AD489" s="239"/>
      <c r="AE489" s="239"/>
      <c r="AF489" s="239"/>
      <c r="AG489" s="239"/>
      <c r="AH489" s="239"/>
    </row>
    <row r="490">
      <c r="A490" s="239"/>
      <c r="B490" s="239"/>
      <c r="C490" s="239"/>
      <c r="D490" s="243"/>
      <c r="E490" s="243"/>
      <c r="F490" s="243"/>
      <c r="G490" s="243"/>
      <c r="H490" s="244"/>
      <c r="I490" s="243"/>
      <c r="J490" s="243"/>
      <c r="K490" s="243"/>
      <c r="L490" s="243"/>
      <c r="M490" s="243"/>
      <c r="N490" s="243"/>
      <c r="O490" s="239"/>
      <c r="P490" s="239"/>
      <c r="Q490" s="239"/>
      <c r="R490" s="245"/>
      <c r="S490" s="239"/>
      <c r="T490" s="239"/>
      <c r="U490" s="239"/>
      <c r="V490" s="239"/>
      <c r="W490" s="239"/>
      <c r="X490" s="239"/>
      <c r="Y490" s="239"/>
      <c r="Z490" s="239"/>
      <c r="AA490" s="239"/>
      <c r="AB490" s="239"/>
      <c r="AC490" s="239"/>
      <c r="AD490" s="239"/>
      <c r="AE490" s="239"/>
      <c r="AF490" s="239"/>
      <c r="AG490" s="239"/>
      <c r="AH490" s="239"/>
    </row>
    <row r="491">
      <c r="A491" s="239"/>
      <c r="B491" s="239"/>
      <c r="C491" s="239"/>
      <c r="D491" s="243"/>
      <c r="E491" s="243"/>
      <c r="F491" s="243"/>
      <c r="G491" s="243"/>
      <c r="H491" s="244"/>
      <c r="I491" s="243"/>
      <c r="J491" s="243"/>
      <c r="K491" s="243"/>
      <c r="L491" s="243"/>
      <c r="M491" s="243"/>
      <c r="N491" s="243"/>
      <c r="O491" s="239"/>
      <c r="P491" s="239"/>
      <c r="Q491" s="239"/>
      <c r="R491" s="245"/>
      <c r="S491" s="239"/>
      <c r="T491" s="239"/>
      <c r="U491" s="239"/>
      <c r="V491" s="239"/>
      <c r="W491" s="239"/>
      <c r="X491" s="239"/>
      <c r="Y491" s="239"/>
      <c r="Z491" s="239"/>
      <c r="AA491" s="239"/>
      <c r="AB491" s="239"/>
      <c r="AC491" s="239"/>
      <c r="AD491" s="239"/>
      <c r="AE491" s="239"/>
      <c r="AF491" s="239"/>
      <c r="AG491" s="239"/>
      <c r="AH491" s="239"/>
    </row>
    <row r="492">
      <c r="A492" s="239"/>
      <c r="B492" s="239"/>
      <c r="C492" s="239"/>
      <c r="D492" s="243"/>
      <c r="E492" s="243"/>
      <c r="F492" s="243"/>
      <c r="G492" s="243"/>
      <c r="H492" s="244"/>
      <c r="I492" s="243"/>
      <c r="J492" s="243"/>
      <c r="K492" s="243"/>
      <c r="L492" s="243"/>
      <c r="M492" s="243"/>
      <c r="N492" s="243"/>
      <c r="O492" s="239"/>
      <c r="P492" s="239"/>
      <c r="Q492" s="239"/>
      <c r="R492" s="245"/>
      <c r="S492" s="239"/>
      <c r="T492" s="239"/>
      <c r="U492" s="239"/>
      <c r="V492" s="239"/>
      <c r="W492" s="239"/>
      <c r="X492" s="239"/>
      <c r="Y492" s="239"/>
      <c r="Z492" s="239"/>
      <c r="AA492" s="239"/>
      <c r="AB492" s="239"/>
      <c r="AC492" s="239"/>
      <c r="AD492" s="239"/>
      <c r="AE492" s="239"/>
      <c r="AF492" s="239"/>
      <c r="AG492" s="239"/>
      <c r="AH492" s="239"/>
    </row>
    <row r="493">
      <c r="A493" s="239"/>
      <c r="B493" s="239"/>
      <c r="C493" s="239"/>
      <c r="D493" s="243"/>
      <c r="E493" s="243"/>
      <c r="F493" s="243"/>
      <c r="G493" s="243"/>
      <c r="H493" s="244"/>
      <c r="I493" s="243"/>
      <c r="J493" s="243"/>
      <c r="K493" s="243"/>
      <c r="L493" s="243"/>
      <c r="M493" s="243"/>
      <c r="N493" s="243"/>
      <c r="O493" s="239"/>
      <c r="P493" s="239"/>
      <c r="Q493" s="239"/>
      <c r="R493" s="245"/>
      <c r="S493" s="239"/>
      <c r="T493" s="239"/>
      <c r="U493" s="239"/>
      <c r="V493" s="239"/>
      <c r="W493" s="239"/>
      <c r="X493" s="239"/>
      <c r="Y493" s="239"/>
      <c r="Z493" s="239"/>
      <c r="AA493" s="239"/>
      <c r="AB493" s="239"/>
      <c r="AC493" s="239"/>
      <c r="AD493" s="239"/>
      <c r="AE493" s="239"/>
      <c r="AF493" s="239"/>
      <c r="AG493" s="239"/>
      <c r="AH493" s="239"/>
    </row>
    <row r="494">
      <c r="A494" s="239"/>
      <c r="B494" s="239"/>
      <c r="C494" s="239"/>
      <c r="D494" s="243"/>
      <c r="E494" s="243"/>
      <c r="F494" s="243"/>
      <c r="G494" s="243"/>
      <c r="H494" s="244"/>
      <c r="I494" s="243"/>
      <c r="J494" s="243"/>
      <c r="K494" s="243"/>
      <c r="L494" s="243"/>
      <c r="M494" s="243"/>
      <c r="N494" s="243"/>
      <c r="O494" s="239"/>
      <c r="P494" s="239"/>
      <c r="Q494" s="239"/>
      <c r="R494" s="245"/>
      <c r="S494" s="239"/>
      <c r="T494" s="239"/>
      <c r="U494" s="239"/>
      <c r="V494" s="239"/>
      <c r="W494" s="239"/>
      <c r="X494" s="239"/>
      <c r="Y494" s="239"/>
      <c r="Z494" s="239"/>
      <c r="AA494" s="239"/>
      <c r="AB494" s="239"/>
      <c r="AC494" s="239"/>
      <c r="AD494" s="239"/>
      <c r="AE494" s="239"/>
      <c r="AF494" s="239"/>
      <c r="AG494" s="239"/>
      <c r="AH494" s="239"/>
    </row>
    <row r="495">
      <c r="A495" s="239"/>
      <c r="B495" s="239"/>
      <c r="C495" s="239"/>
      <c r="D495" s="243"/>
      <c r="E495" s="243"/>
      <c r="F495" s="243"/>
      <c r="G495" s="243"/>
      <c r="H495" s="244"/>
      <c r="I495" s="243"/>
      <c r="J495" s="243"/>
      <c r="K495" s="243"/>
      <c r="L495" s="243"/>
      <c r="M495" s="243"/>
      <c r="N495" s="243"/>
      <c r="O495" s="239"/>
      <c r="P495" s="239"/>
      <c r="Q495" s="239"/>
      <c r="R495" s="245"/>
      <c r="S495" s="239"/>
      <c r="T495" s="239"/>
      <c r="U495" s="239"/>
      <c r="V495" s="239"/>
      <c r="W495" s="239"/>
      <c r="X495" s="239"/>
      <c r="Y495" s="239"/>
      <c r="Z495" s="239"/>
      <c r="AA495" s="239"/>
      <c r="AB495" s="239"/>
      <c r="AC495" s="239"/>
      <c r="AD495" s="239"/>
      <c r="AE495" s="239"/>
      <c r="AF495" s="239"/>
      <c r="AG495" s="239"/>
      <c r="AH495" s="239"/>
    </row>
    <row r="496">
      <c r="A496" s="239"/>
      <c r="B496" s="239"/>
      <c r="C496" s="239"/>
      <c r="D496" s="243"/>
      <c r="E496" s="243"/>
      <c r="F496" s="243"/>
      <c r="G496" s="243"/>
      <c r="H496" s="244"/>
      <c r="I496" s="243"/>
      <c r="J496" s="243"/>
      <c r="K496" s="243"/>
      <c r="L496" s="243"/>
      <c r="M496" s="243"/>
      <c r="N496" s="243"/>
      <c r="O496" s="239"/>
      <c r="P496" s="239"/>
      <c r="Q496" s="239"/>
      <c r="R496" s="245"/>
      <c r="S496" s="239"/>
      <c r="T496" s="239"/>
      <c r="U496" s="239"/>
      <c r="V496" s="239"/>
      <c r="W496" s="239"/>
      <c r="X496" s="239"/>
      <c r="Y496" s="239"/>
      <c r="Z496" s="239"/>
      <c r="AA496" s="239"/>
      <c r="AB496" s="239"/>
      <c r="AC496" s="239"/>
      <c r="AD496" s="239"/>
      <c r="AE496" s="239"/>
      <c r="AF496" s="239"/>
      <c r="AG496" s="239"/>
      <c r="AH496" s="239"/>
    </row>
    <row r="497">
      <c r="A497" s="239"/>
      <c r="B497" s="239"/>
      <c r="C497" s="239"/>
      <c r="D497" s="243"/>
      <c r="E497" s="243"/>
      <c r="F497" s="243"/>
      <c r="G497" s="243"/>
      <c r="H497" s="244"/>
      <c r="I497" s="243"/>
      <c r="J497" s="243"/>
      <c r="K497" s="243"/>
      <c r="L497" s="243"/>
      <c r="M497" s="243"/>
      <c r="N497" s="243"/>
      <c r="O497" s="239"/>
      <c r="P497" s="239"/>
      <c r="Q497" s="239"/>
      <c r="R497" s="245"/>
      <c r="S497" s="239"/>
      <c r="T497" s="239"/>
      <c r="U497" s="239"/>
      <c r="V497" s="239"/>
      <c r="W497" s="239"/>
      <c r="X497" s="239"/>
      <c r="Y497" s="239"/>
      <c r="Z497" s="239"/>
      <c r="AA497" s="239"/>
      <c r="AB497" s="239"/>
      <c r="AC497" s="239"/>
      <c r="AD497" s="239"/>
      <c r="AE497" s="239"/>
      <c r="AF497" s="239"/>
      <c r="AG497" s="239"/>
      <c r="AH497" s="239"/>
    </row>
    <row r="498">
      <c r="A498" s="239"/>
      <c r="B498" s="239"/>
      <c r="C498" s="239"/>
      <c r="D498" s="243"/>
      <c r="E498" s="243"/>
      <c r="F498" s="243"/>
      <c r="G498" s="243"/>
      <c r="H498" s="244"/>
      <c r="I498" s="243"/>
      <c r="J498" s="243"/>
      <c r="K498" s="243"/>
      <c r="L498" s="243"/>
      <c r="M498" s="243"/>
      <c r="N498" s="243"/>
      <c r="O498" s="239"/>
      <c r="P498" s="239"/>
      <c r="Q498" s="239"/>
      <c r="R498" s="245"/>
      <c r="S498" s="239"/>
      <c r="T498" s="239"/>
      <c r="U498" s="239"/>
      <c r="V498" s="239"/>
      <c r="W498" s="239"/>
      <c r="X498" s="239"/>
      <c r="Y498" s="239"/>
      <c r="Z498" s="239"/>
      <c r="AA498" s="239"/>
      <c r="AB498" s="239"/>
      <c r="AC498" s="239"/>
      <c r="AD498" s="239"/>
      <c r="AE498" s="239"/>
      <c r="AF498" s="239"/>
      <c r="AG498" s="239"/>
      <c r="AH498" s="239"/>
    </row>
    <row r="499">
      <c r="A499" s="239"/>
      <c r="B499" s="239"/>
      <c r="C499" s="239"/>
      <c r="D499" s="243"/>
      <c r="E499" s="243"/>
      <c r="F499" s="243"/>
      <c r="G499" s="243"/>
      <c r="H499" s="244"/>
      <c r="I499" s="243"/>
      <c r="J499" s="243"/>
      <c r="K499" s="243"/>
      <c r="L499" s="243"/>
      <c r="M499" s="243"/>
      <c r="N499" s="243"/>
      <c r="O499" s="239"/>
      <c r="P499" s="239"/>
      <c r="Q499" s="239"/>
      <c r="R499" s="245"/>
      <c r="S499" s="239"/>
      <c r="T499" s="239"/>
      <c r="U499" s="239"/>
      <c r="V499" s="239"/>
      <c r="W499" s="239"/>
      <c r="X499" s="239"/>
      <c r="Y499" s="239"/>
      <c r="Z499" s="239"/>
      <c r="AA499" s="239"/>
      <c r="AB499" s="239"/>
      <c r="AC499" s="239"/>
      <c r="AD499" s="239"/>
      <c r="AE499" s="239"/>
      <c r="AF499" s="239"/>
      <c r="AG499" s="239"/>
      <c r="AH499" s="239"/>
    </row>
    <row r="500">
      <c r="A500" s="239"/>
      <c r="B500" s="239"/>
      <c r="C500" s="239"/>
      <c r="D500" s="243"/>
      <c r="E500" s="243"/>
      <c r="F500" s="243"/>
      <c r="G500" s="243"/>
      <c r="H500" s="244"/>
      <c r="I500" s="243"/>
      <c r="J500" s="243"/>
      <c r="K500" s="243"/>
      <c r="L500" s="243"/>
      <c r="M500" s="243"/>
      <c r="N500" s="243"/>
      <c r="O500" s="239"/>
      <c r="P500" s="239"/>
      <c r="Q500" s="239"/>
      <c r="R500" s="245"/>
      <c r="S500" s="239"/>
      <c r="T500" s="239"/>
      <c r="U500" s="239"/>
      <c r="V500" s="239"/>
      <c r="W500" s="239"/>
      <c r="X500" s="239"/>
      <c r="Y500" s="239"/>
      <c r="Z500" s="239"/>
      <c r="AA500" s="239"/>
      <c r="AB500" s="239"/>
      <c r="AC500" s="239"/>
      <c r="AD500" s="239"/>
      <c r="AE500" s="239"/>
      <c r="AF500" s="239"/>
      <c r="AG500" s="239"/>
      <c r="AH500" s="239"/>
    </row>
    <row r="501">
      <c r="A501" s="239"/>
      <c r="B501" s="239"/>
      <c r="C501" s="239"/>
      <c r="D501" s="243"/>
      <c r="E501" s="243"/>
      <c r="F501" s="243"/>
      <c r="G501" s="243"/>
      <c r="H501" s="244"/>
      <c r="I501" s="243"/>
      <c r="J501" s="243"/>
      <c r="K501" s="243"/>
      <c r="L501" s="243"/>
      <c r="M501" s="243"/>
      <c r="N501" s="243"/>
      <c r="O501" s="239"/>
      <c r="P501" s="239"/>
      <c r="Q501" s="239"/>
      <c r="R501" s="245"/>
      <c r="S501" s="239"/>
      <c r="T501" s="239"/>
      <c r="U501" s="239"/>
      <c r="V501" s="239"/>
      <c r="W501" s="239"/>
      <c r="X501" s="239"/>
      <c r="Y501" s="239"/>
      <c r="Z501" s="239"/>
      <c r="AA501" s="239"/>
      <c r="AB501" s="239"/>
      <c r="AC501" s="239"/>
      <c r="AD501" s="239"/>
      <c r="AE501" s="239"/>
      <c r="AF501" s="239"/>
      <c r="AG501" s="239"/>
      <c r="AH501" s="239"/>
    </row>
    <row r="502">
      <c r="A502" s="239"/>
      <c r="B502" s="239"/>
      <c r="C502" s="239"/>
      <c r="D502" s="243"/>
      <c r="E502" s="243"/>
      <c r="F502" s="243"/>
      <c r="G502" s="243"/>
      <c r="H502" s="244"/>
      <c r="I502" s="243"/>
      <c r="J502" s="243"/>
      <c r="K502" s="243"/>
      <c r="L502" s="243"/>
      <c r="M502" s="243"/>
      <c r="N502" s="243"/>
      <c r="O502" s="239"/>
      <c r="P502" s="239"/>
      <c r="Q502" s="239"/>
      <c r="R502" s="245"/>
      <c r="S502" s="239"/>
      <c r="T502" s="239"/>
      <c r="U502" s="239"/>
      <c r="V502" s="239"/>
      <c r="W502" s="239"/>
      <c r="X502" s="239"/>
      <c r="Y502" s="239"/>
      <c r="Z502" s="239"/>
      <c r="AA502" s="239"/>
      <c r="AB502" s="239"/>
      <c r="AC502" s="239"/>
      <c r="AD502" s="239"/>
      <c r="AE502" s="239"/>
      <c r="AF502" s="239"/>
      <c r="AG502" s="239"/>
      <c r="AH502" s="239"/>
    </row>
    <row r="503">
      <c r="A503" s="239"/>
      <c r="B503" s="239"/>
      <c r="C503" s="239"/>
      <c r="D503" s="243"/>
      <c r="E503" s="243"/>
      <c r="F503" s="243"/>
      <c r="G503" s="243"/>
      <c r="H503" s="244"/>
      <c r="I503" s="243"/>
      <c r="J503" s="243"/>
      <c r="K503" s="243"/>
      <c r="L503" s="243"/>
      <c r="M503" s="243"/>
      <c r="N503" s="243"/>
      <c r="O503" s="239"/>
      <c r="P503" s="239"/>
      <c r="Q503" s="239"/>
      <c r="R503" s="245"/>
      <c r="S503" s="239"/>
      <c r="T503" s="239"/>
      <c r="U503" s="239"/>
      <c r="V503" s="239"/>
      <c r="W503" s="239"/>
      <c r="X503" s="239"/>
      <c r="Y503" s="239"/>
      <c r="Z503" s="239"/>
      <c r="AA503" s="239"/>
      <c r="AB503" s="239"/>
      <c r="AC503" s="239"/>
      <c r="AD503" s="239"/>
      <c r="AE503" s="239"/>
      <c r="AF503" s="239"/>
      <c r="AG503" s="239"/>
      <c r="AH503" s="239"/>
    </row>
    <row r="504">
      <c r="A504" s="239"/>
      <c r="B504" s="239"/>
      <c r="C504" s="239"/>
      <c r="D504" s="243"/>
      <c r="E504" s="243"/>
      <c r="F504" s="243"/>
      <c r="G504" s="243"/>
      <c r="H504" s="244"/>
      <c r="I504" s="243"/>
      <c r="J504" s="243"/>
      <c r="K504" s="243"/>
      <c r="L504" s="243"/>
      <c r="M504" s="243"/>
      <c r="N504" s="243"/>
      <c r="O504" s="239"/>
      <c r="P504" s="239"/>
      <c r="Q504" s="239"/>
      <c r="R504" s="245"/>
      <c r="S504" s="239"/>
      <c r="T504" s="239"/>
      <c r="U504" s="239"/>
      <c r="V504" s="239"/>
      <c r="W504" s="239"/>
      <c r="X504" s="239"/>
      <c r="Y504" s="239"/>
      <c r="Z504" s="239"/>
      <c r="AA504" s="239"/>
      <c r="AB504" s="239"/>
      <c r="AC504" s="239"/>
      <c r="AD504" s="239"/>
      <c r="AE504" s="239"/>
      <c r="AF504" s="239"/>
      <c r="AG504" s="239"/>
      <c r="AH504" s="239"/>
    </row>
    <row r="505">
      <c r="A505" s="239"/>
      <c r="B505" s="239"/>
      <c r="C505" s="239"/>
      <c r="D505" s="243"/>
      <c r="E505" s="243"/>
      <c r="F505" s="243"/>
      <c r="G505" s="243"/>
      <c r="H505" s="244"/>
      <c r="I505" s="243"/>
      <c r="J505" s="243"/>
      <c r="K505" s="243"/>
      <c r="L505" s="243"/>
      <c r="M505" s="243"/>
      <c r="N505" s="243"/>
      <c r="O505" s="239"/>
      <c r="P505" s="239"/>
      <c r="Q505" s="239"/>
      <c r="R505" s="245"/>
      <c r="S505" s="239"/>
      <c r="T505" s="239"/>
      <c r="U505" s="239"/>
      <c r="V505" s="239"/>
      <c r="W505" s="239"/>
      <c r="X505" s="239"/>
      <c r="Y505" s="239"/>
      <c r="Z505" s="239"/>
      <c r="AA505" s="239"/>
      <c r="AB505" s="239"/>
      <c r="AC505" s="239"/>
      <c r="AD505" s="239"/>
      <c r="AE505" s="239"/>
      <c r="AF505" s="239"/>
      <c r="AG505" s="239"/>
      <c r="AH505" s="239"/>
    </row>
    <row r="506">
      <c r="A506" s="239"/>
      <c r="B506" s="239"/>
      <c r="C506" s="239"/>
      <c r="D506" s="243"/>
      <c r="E506" s="243"/>
      <c r="F506" s="243"/>
      <c r="G506" s="243"/>
      <c r="H506" s="244"/>
      <c r="I506" s="243"/>
      <c r="J506" s="243"/>
      <c r="K506" s="243"/>
      <c r="L506" s="243"/>
      <c r="M506" s="243"/>
      <c r="N506" s="243"/>
      <c r="O506" s="239"/>
      <c r="P506" s="239"/>
      <c r="Q506" s="239"/>
      <c r="R506" s="245"/>
      <c r="S506" s="239"/>
      <c r="T506" s="239"/>
      <c r="U506" s="239"/>
      <c r="V506" s="239"/>
      <c r="W506" s="239"/>
      <c r="X506" s="239"/>
      <c r="Y506" s="239"/>
      <c r="Z506" s="239"/>
      <c r="AA506" s="239"/>
      <c r="AB506" s="239"/>
      <c r="AC506" s="239"/>
      <c r="AD506" s="239"/>
      <c r="AE506" s="239"/>
      <c r="AF506" s="239"/>
      <c r="AG506" s="239"/>
      <c r="AH506" s="239"/>
    </row>
    <row r="507">
      <c r="A507" s="239"/>
      <c r="B507" s="239"/>
      <c r="C507" s="239"/>
      <c r="D507" s="243"/>
      <c r="E507" s="243"/>
      <c r="F507" s="243"/>
      <c r="G507" s="243"/>
      <c r="H507" s="244"/>
      <c r="I507" s="243"/>
      <c r="J507" s="243"/>
      <c r="K507" s="243"/>
      <c r="L507" s="243"/>
      <c r="M507" s="243"/>
      <c r="N507" s="243"/>
      <c r="O507" s="239"/>
      <c r="P507" s="239"/>
      <c r="Q507" s="239"/>
      <c r="R507" s="245"/>
      <c r="S507" s="239"/>
      <c r="T507" s="239"/>
      <c r="U507" s="239"/>
      <c r="V507" s="239"/>
      <c r="W507" s="239"/>
      <c r="X507" s="239"/>
      <c r="Y507" s="239"/>
      <c r="Z507" s="239"/>
      <c r="AA507" s="239"/>
      <c r="AB507" s="239"/>
      <c r="AC507" s="239"/>
      <c r="AD507" s="239"/>
      <c r="AE507" s="239"/>
      <c r="AF507" s="239"/>
      <c r="AG507" s="239"/>
      <c r="AH507" s="239"/>
    </row>
    <row r="508">
      <c r="A508" s="239"/>
      <c r="B508" s="239"/>
      <c r="C508" s="239"/>
      <c r="D508" s="243"/>
      <c r="E508" s="243"/>
      <c r="F508" s="243"/>
      <c r="G508" s="243"/>
      <c r="H508" s="244"/>
      <c r="I508" s="243"/>
      <c r="J508" s="243"/>
      <c r="K508" s="243"/>
      <c r="L508" s="243"/>
      <c r="M508" s="243"/>
      <c r="N508" s="243"/>
      <c r="O508" s="239"/>
      <c r="P508" s="239"/>
      <c r="Q508" s="239"/>
      <c r="R508" s="245"/>
      <c r="S508" s="239"/>
      <c r="T508" s="239"/>
      <c r="U508" s="239"/>
      <c r="V508" s="239"/>
      <c r="W508" s="239"/>
      <c r="X508" s="239"/>
      <c r="Y508" s="239"/>
      <c r="Z508" s="239"/>
      <c r="AA508" s="239"/>
      <c r="AB508" s="239"/>
      <c r="AC508" s="239"/>
      <c r="AD508" s="239"/>
      <c r="AE508" s="239"/>
      <c r="AF508" s="239"/>
      <c r="AG508" s="239"/>
      <c r="AH508" s="239"/>
    </row>
    <row r="509">
      <c r="A509" s="239"/>
      <c r="B509" s="239"/>
      <c r="C509" s="239"/>
      <c r="D509" s="243"/>
      <c r="E509" s="243"/>
      <c r="F509" s="243"/>
      <c r="G509" s="243"/>
      <c r="H509" s="244"/>
      <c r="I509" s="243"/>
      <c r="J509" s="243"/>
      <c r="K509" s="243"/>
      <c r="L509" s="243"/>
      <c r="M509" s="243"/>
      <c r="N509" s="243"/>
      <c r="O509" s="239"/>
      <c r="P509" s="239"/>
      <c r="Q509" s="239"/>
      <c r="R509" s="245"/>
      <c r="S509" s="239"/>
      <c r="T509" s="239"/>
      <c r="U509" s="239"/>
      <c r="V509" s="239"/>
      <c r="W509" s="239"/>
      <c r="X509" s="239"/>
      <c r="Y509" s="239"/>
      <c r="Z509" s="239"/>
      <c r="AA509" s="239"/>
      <c r="AB509" s="239"/>
      <c r="AC509" s="239"/>
      <c r="AD509" s="239"/>
      <c r="AE509" s="239"/>
      <c r="AF509" s="239"/>
      <c r="AG509" s="239"/>
      <c r="AH509" s="239"/>
    </row>
    <row r="510">
      <c r="A510" s="239"/>
      <c r="B510" s="239"/>
      <c r="C510" s="239"/>
      <c r="D510" s="243"/>
      <c r="E510" s="243"/>
      <c r="F510" s="243"/>
      <c r="G510" s="243"/>
      <c r="H510" s="244"/>
      <c r="I510" s="243"/>
      <c r="J510" s="243"/>
      <c r="K510" s="243"/>
      <c r="L510" s="243"/>
      <c r="M510" s="243"/>
      <c r="N510" s="243"/>
      <c r="O510" s="239"/>
      <c r="P510" s="239"/>
      <c r="Q510" s="239"/>
      <c r="R510" s="245"/>
      <c r="S510" s="239"/>
      <c r="T510" s="239"/>
      <c r="U510" s="239"/>
      <c r="V510" s="239"/>
      <c r="W510" s="239"/>
      <c r="X510" s="239"/>
      <c r="Y510" s="239"/>
      <c r="Z510" s="239"/>
      <c r="AA510" s="239"/>
      <c r="AB510" s="239"/>
      <c r="AC510" s="239"/>
      <c r="AD510" s="239"/>
      <c r="AE510" s="239"/>
      <c r="AF510" s="239"/>
      <c r="AG510" s="239"/>
      <c r="AH510" s="239"/>
    </row>
    <row r="511">
      <c r="A511" s="239"/>
      <c r="B511" s="239"/>
      <c r="C511" s="239"/>
      <c r="D511" s="243"/>
      <c r="E511" s="243"/>
      <c r="F511" s="243"/>
      <c r="G511" s="243"/>
      <c r="H511" s="244"/>
      <c r="I511" s="243"/>
      <c r="J511" s="243"/>
      <c r="K511" s="243"/>
      <c r="L511" s="243"/>
      <c r="M511" s="243"/>
      <c r="N511" s="243"/>
      <c r="O511" s="239"/>
      <c r="P511" s="239"/>
      <c r="Q511" s="239"/>
      <c r="R511" s="245"/>
      <c r="S511" s="239"/>
      <c r="T511" s="239"/>
      <c r="U511" s="239"/>
      <c r="V511" s="239"/>
      <c r="W511" s="239"/>
      <c r="X511" s="239"/>
      <c r="Y511" s="239"/>
      <c r="Z511" s="239"/>
      <c r="AA511" s="239"/>
      <c r="AB511" s="239"/>
      <c r="AC511" s="239"/>
      <c r="AD511" s="239"/>
      <c r="AE511" s="239"/>
      <c r="AF511" s="239"/>
      <c r="AG511" s="239"/>
      <c r="AH511" s="239"/>
    </row>
    <row r="512">
      <c r="A512" s="239"/>
      <c r="B512" s="239"/>
      <c r="C512" s="239"/>
      <c r="D512" s="243"/>
      <c r="E512" s="243"/>
      <c r="F512" s="243"/>
      <c r="G512" s="243"/>
      <c r="H512" s="244"/>
      <c r="I512" s="243"/>
      <c r="J512" s="243"/>
      <c r="K512" s="243"/>
      <c r="L512" s="243"/>
      <c r="M512" s="243"/>
      <c r="N512" s="243"/>
      <c r="O512" s="239"/>
      <c r="P512" s="239"/>
      <c r="Q512" s="239"/>
      <c r="R512" s="245"/>
      <c r="S512" s="239"/>
      <c r="T512" s="239"/>
      <c r="U512" s="239"/>
      <c r="V512" s="239"/>
      <c r="W512" s="239"/>
      <c r="X512" s="239"/>
      <c r="Y512" s="239"/>
      <c r="Z512" s="239"/>
      <c r="AA512" s="239"/>
      <c r="AB512" s="239"/>
      <c r="AC512" s="239"/>
      <c r="AD512" s="239"/>
      <c r="AE512" s="239"/>
      <c r="AF512" s="239"/>
      <c r="AG512" s="239"/>
      <c r="AH512" s="239"/>
    </row>
    <row r="513">
      <c r="A513" s="239"/>
      <c r="B513" s="239"/>
      <c r="C513" s="239"/>
      <c r="D513" s="243"/>
      <c r="E513" s="243"/>
      <c r="F513" s="243"/>
      <c r="G513" s="243"/>
      <c r="H513" s="244"/>
      <c r="I513" s="243"/>
      <c r="J513" s="243"/>
      <c r="K513" s="243"/>
      <c r="L513" s="243"/>
      <c r="M513" s="243"/>
      <c r="N513" s="243"/>
      <c r="O513" s="239"/>
      <c r="P513" s="239"/>
      <c r="Q513" s="239"/>
      <c r="R513" s="245"/>
      <c r="S513" s="239"/>
      <c r="T513" s="239"/>
      <c r="U513" s="239"/>
      <c r="V513" s="239"/>
      <c r="W513" s="239"/>
      <c r="X513" s="239"/>
      <c r="Y513" s="239"/>
      <c r="Z513" s="239"/>
      <c r="AA513" s="239"/>
      <c r="AB513" s="239"/>
      <c r="AC513" s="239"/>
      <c r="AD513" s="239"/>
      <c r="AE513" s="239"/>
      <c r="AF513" s="239"/>
      <c r="AG513" s="239"/>
      <c r="AH513" s="239"/>
    </row>
    <row r="514">
      <c r="A514" s="239"/>
      <c r="B514" s="239"/>
      <c r="C514" s="239"/>
      <c r="D514" s="243"/>
      <c r="E514" s="243"/>
      <c r="F514" s="243"/>
      <c r="G514" s="243"/>
      <c r="H514" s="244"/>
      <c r="I514" s="243"/>
      <c r="J514" s="243"/>
      <c r="K514" s="243"/>
      <c r="L514" s="243"/>
      <c r="M514" s="243"/>
      <c r="N514" s="243"/>
      <c r="O514" s="239"/>
      <c r="P514" s="239"/>
      <c r="Q514" s="239"/>
      <c r="R514" s="245"/>
      <c r="S514" s="239"/>
      <c r="T514" s="239"/>
      <c r="U514" s="239"/>
      <c r="V514" s="239"/>
      <c r="W514" s="239"/>
      <c r="X514" s="239"/>
      <c r="Y514" s="239"/>
      <c r="Z514" s="239"/>
      <c r="AA514" s="239"/>
      <c r="AB514" s="239"/>
      <c r="AC514" s="239"/>
      <c r="AD514" s="239"/>
      <c r="AE514" s="239"/>
      <c r="AF514" s="239"/>
      <c r="AG514" s="239"/>
      <c r="AH514" s="239"/>
    </row>
    <row r="515">
      <c r="A515" s="239"/>
      <c r="B515" s="239"/>
      <c r="C515" s="239"/>
      <c r="D515" s="243"/>
      <c r="E515" s="243"/>
      <c r="F515" s="243"/>
      <c r="G515" s="243"/>
      <c r="H515" s="244"/>
      <c r="I515" s="243"/>
      <c r="J515" s="243"/>
      <c r="K515" s="243"/>
      <c r="L515" s="243"/>
      <c r="M515" s="243"/>
      <c r="N515" s="243"/>
      <c r="O515" s="239"/>
      <c r="P515" s="239"/>
      <c r="Q515" s="239"/>
      <c r="R515" s="245"/>
      <c r="S515" s="239"/>
      <c r="T515" s="239"/>
      <c r="U515" s="239"/>
      <c r="V515" s="239"/>
      <c r="W515" s="239"/>
      <c r="X515" s="239"/>
      <c r="Y515" s="239"/>
      <c r="Z515" s="239"/>
      <c r="AA515" s="239"/>
      <c r="AB515" s="239"/>
      <c r="AC515" s="239"/>
      <c r="AD515" s="239"/>
      <c r="AE515" s="239"/>
      <c r="AF515" s="239"/>
      <c r="AG515" s="239"/>
      <c r="AH515" s="239"/>
    </row>
    <row r="516">
      <c r="A516" s="239"/>
      <c r="B516" s="239"/>
      <c r="C516" s="239"/>
      <c r="D516" s="243"/>
      <c r="E516" s="243"/>
      <c r="F516" s="243"/>
      <c r="G516" s="243"/>
      <c r="H516" s="244"/>
      <c r="I516" s="243"/>
      <c r="J516" s="243"/>
      <c r="K516" s="243"/>
      <c r="L516" s="243"/>
      <c r="M516" s="243"/>
      <c r="N516" s="243"/>
      <c r="O516" s="239"/>
      <c r="P516" s="239"/>
      <c r="Q516" s="239"/>
      <c r="R516" s="245"/>
      <c r="S516" s="239"/>
      <c r="T516" s="239"/>
      <c r="U516" s="239"/>
      <c r="V516" s="239"/>
      <c r="W516" s="239"/>
      <c r="X516" s="239"/>
      <c r="Y516" s="239"/>
      <c r="Z516" s="239"/>
      <c r="AA516" s="239"/>
      <c r="AB516" s="239"/>
      <c r="AC516" s="239"/>
      <c r="AD516" s="239"/>
      <c r="AE516" s="239"/>
      <c r="AF516" s="239"/>
      <c r="AG516" s="239"/>
      <c r="AH516" s="239"/>
    </row>
    <row r="517">
      <c r="A517" s="239"/>
      <c r="B517" s="239"/>
      <c r="C517" s="239"/>
      <c r="D517" s="243"/>
      <c r="E517" s="243"/>
      <c r="F517" s="243"/>
      <c r="G517" s="243"/>
      <c r="H517" s="244"/>
      <c r="I517" s="243"/>
      <c r="J517" s="243"/>
      <c r="K517" s="243"/>
      <c r="L517" s="243"/>
      <c r="M517" s="243"/>
      <c r="N517" s="243"/>
      <c r="O517" s="239"/>
      <c r="P517" s="239"/>
      <c r="Q517" s="239"/>
      <c r="R517" s="245"/>
      <c r="S517" s="239"/>
      <c r="T517" s="239"/>
      <c r="U517" s="239"/>
      <c r="V517" s="239"/>
      <c r="W517" s="239"/>
      <c r="X517" s="239"/>
      <c r="Y517" s="239"/>
      <c r="Z517" s="239"/>
      <c r="AA517" s="239"/>
      <c r="AB517" s="239"/>
      <c r="AC517" s="239"/>
      <c r="AD517" s="239"/>
      <c r="AE517" s="239"/>
      <c r="AF517" s="239"/>
      <c r="AG517" s="239"/>
      <c r="AH517" s="239"/>
    </row>
    <row r="518">
      <c r="A518" s="239"/>
      <c r="B518" s="239"/>
      <c r="C518" s="239"/>
      <c r="D518" s="243"/>
      <c r="E518" s="243"/>
      <c r="F518" s="243"/>
      <c r="G518" s="243"/>
      <c r="H518" s="244"/>
      <c r="I518" s="243"/>
      <c r="J518" s="243"/>
      <c r="K518" s="243"/>
      <c r="L518" s="243"/>
      <c r="M518" s="243"/>
      <c r="N518" s="243"/>
      <c r="O518" s="239"/>
      <c r="P518" s="239"/>
      <c r="Q518" s="239"/>
      <c r="R518" s="245"/>
      <c r="S518" s="239"/>
      <c r="T518" s="239"/>
      <c r="U518" s="239"/>
      <c r="V518" s="239"/>
      <c r="W518" s="239"/>
      <c r="X518" s="239"/>
      <c r="Y518" s="239"/>
      <c r="Z518" s="239"/>
      <c r="AA518" s="239"/>
      <c r="AB518" s="239"/>
      <c r="AC518" s="239"/>
      <c r="AD518" s="239"/>
      <c r="AE518" s="239"/>
      <c r="AF518" s="239"/>
      <c r="AG518" s="239"/>
      <c r="AH518" s="239"/>
    </row>
    <row r="519">
      <c r="A519" s="239"/>
      <c r="B519" s="239"/>
      <c r="C519" s="239"/>
      <c r="D519" s="243"/>
      <c r="E519" s="243"/>
      <c r="F519" s="243"/>
      <c r="G519" s="243"/>
      <c r="H519" s="244"/>
      <c r="I519" s="243"/>
      <c r="J519" s="243"/>
      <c r="K519" s="243"/>
      <c r="L519" s="243"/>
      <c r="M519" s="243"/>
      <c r="N519" s="243"/>
      <c r="O519" s="239"/>
      <c r="P519" s="239"/>
      <c r="Q519" s="239"/>
      <c r="R519" s="245"/>
      <c r="S519" s="239"/>
      <c r="T519" s="239"/>
      <c r="U519" s="239"/>
      <c r="V519" s="239"/>
      <c r="W519" s="239"/>
      <c r="X519" s="239"/>
      <c r="Y519" s="239"/>
      <c r="Z519" s="239"/>
      <c r="AA519" s="239"/>
      <c r="AB519" s="239"/>
      <c r="AC519" s="239"/>
      <c r="AD519" s="239"/>
      <c r="AE519" s="239"/>
      <c r="AF519" s="239"/>
      <c r="AG519" s="239"/>
      <c r="AH519" s="239"/>
    </row>
    <row r="520">
      <c r="A520" s="239"/>
      <c r="B520" s="239"/>
      <c r="C520" s="239"/>
      <c r="D520" s="243"/>
      <c r="E520" s="243"/>
      <c r="F520" s="243"/>
      <c r="G520" s="243"/>
      <c r="H520" s="244"/>
      <c r="I520" s="243"/>
      <c r="J520" s="243"/>
      <c r="K520" s="243"/>
      <c r="L520" s="243"/>
      <c r="M520" s="243"/>
      <c r="N520" s="243"/>
      <c r="O520" s="239"/>
      <c r="P520" s="239"/>
      <c r="Q520" s="239"/>
      <c r="R520" s="245"/>
      <c r="S520" s="239"/>
      <c r="T520" s="239"/>
      <c r="U520" s="239"/>
      <c r="V520" s="239"/>
      <c r="W520" s="239"/>
      <c r="X520" s="239"/>
      <c r="Y520" s="239"/>
      <c r="Z520" s="239"/>
      <c r="AA520" s="239"/>
      <c r="AB520" s="239"/>
      <c r="AC520" s="239"/>
      <c r="AD520" s="239"/>
      <c r="AE520" s="239"/>
      <c r="AF520" s="239"/>
      <c r="AG520" s="239"/>
      <c r="AH520" s="239"/>
    </row>
    <row r="521">
      <c r="A521" s="239"/>
      <c r="B521" s="239"/>
      <c r="C521" s="239"/>
      <c r="D521" s="243"/>
      <c r="E521" s="243"/>
      <c r="F521" s="243"/>
      <c r="G521" s="243"/>
      <c r="H521" s="244"/>
      <c r="I521" s="243"/>
      <c r="J521" s="243"/>
      <c r="K521" s="243"/>
      <c r="L521" s="243"/>
      <c r="M521" s="243"/>
      <c r="N521" s="243"/>
      <c r="O521" s="239"/>
      <c r="P521" s="239"/>
      <c r="Q521" s="239"/>
      <c r="R521" s="245"/>
      <c r="S521" s="239"/>
      <c r="T521" s="239"/>
      <c r="U521" s="239"/>
      <c r="V521" s="239"/>
      <c r="W521" s="239"/>
      <c r="X521" s="239"/>
      <c r="Y521" s="239"/>
      <c r="Z521" s="239"/>
      <c r="AA521" s="239"/>
      <c r="AB521" s="239"/>
      <c r="AC521" s="239"/>
      <c r="AD521" s="239"/>
      <c r="AE521" s="239"/>
      <c r="AF521" s="239"/>
      <c r="AG521" s="239"/>
      <c r="AH521" s="239"/>
    </row>
    <row r="522">
      <c r="A522" s="239"/>
      <c r="B522" s="239"/>
      <c r="C522" s="239"/>
      <c r="D522" s="243"/>
      <c r="E522" s="243"/>
      <c r="F522" s="243"/>
      <c r="G522" s="243"/>
      <c r="H522" s="244"/>
      <c r="I522" s="243"/>
      <c r="J522" s="243"/>
      <c r="K522" s="243"/>
      <c r="L522" s="243"/>
      <c r="M522" s="243"/>
      <c r="N522" s="243"/>
      <c r="O522" s="239"/>
      <c r="P522" s="239"/>
      <c r="Q522" s="239"/>
      <c r="R522" s="245"/>
      <c r="S522" s="239"/>
      <c r="T522" s="239"/>
      <c r="U522" s="239"/>
      <c r="V522" s="239"/>
      <c r="W522" s="239"/>
      <c r="X522" s="239"/>
      <c r="Y522" s="239"/>
      <c r="Z522" s="239"/>
      <c r="AA522" s="239"/>
      <c r="AB522" s="239"/>
      <c r="AC522" s="239"/>
      <c r="AD522" s="239"/>
      <c r="AE522" s="239"/>
      <c r="AF522" s="239"/>
      <c r="AG522" s="239"/>
      <c r="AH522" s="239"/>
    </row>
    <row r="523">
      <c r="A523" s="239"/>
      <c r="B523" s="239"/>
      <c r="C523" s="239"/>
      <c r="D523" s="243"/>
      <c r="E523" s="243"/>
      <c r="F523" s="243"/>
      <c r="G523" s="243"/>
      <c r="H523" s="244"/>
      <c r="I523" s="243"/>
      <c r="J523" s="243"/>
      <c r="K523" s="243"/>
      <c r="L523" s="243"/>
      <c r="M523" s="243"/>
      <c r="N523" s="243"/>
      <c r="O523" s="239"/>
      <c r="P523" s="239"/>
      <c r="Q523" s="239"/>
      <c r="R523" s="245"/>
      <c r="S523" s="239"/>
      <c r="T523" s="239"/>
      <c r="U523" s="239"/>
      <c r="V523" s="239"/>
      <c r="W523" s="239"/>
      <c r="X523" s="239"/>
      <c r="Y523" s="239"/>
      <c r="Z523" s="239"/>
      <c r="AA523" s="239"/>
      <c r="AB523" s="239"/>
      <c r="AC523" s="239"/>
      <c r="AD523" s="239"/>
      <c r="AE523" s="239"/>
      <c r="AF523" s="239"/>
      <c r="AG523" s="239"/>
      <c r="AH523" s="239"/>
    </row>
    <row r="524">
      <c r="A524" s="239"/>
      <c r="B524" s="239"/>
      <c r="C524" s="239"/>
      <c r="D524" s="243"/>
      <c r="E524" s="243"/>
      <c r="F524" s="243"/>
      <c r="G524" s="243"/>
      <c r="H524" s="244"/>
      <c r="I524" s="243"/>
      <c r="J524" s="243"/>
      <c r="K524" s="243"/>
      <c r="L524" s="243"/>
      <c r="M524" s="243"/>
      <c r="N524" s="243"/>
      <c r="O524" s="239"/>
      <c r="P524" s="239"/>
      <c r="Q524" s="239"/>
      <c r="R524" s="245"/>
      <c r="S524" s="239"/>
      <c r="T524" s="239"/>
      <c r="U524" s="239"/>
      <c r="V524" s="239"/>
      <c r="W524" s="239"/>
      <c r="X524" s="239"/>
      <c r="Y524" s="239"/>
      <c r="Z524" s="239"/>
      <c r="AA524" s="239"/>
      <c r="AB524" s="239"/>
      <c r="AC524" s="239"/>
      <c r="AD524" s="239"/>
      <c r="AE524" s="239"/>
      <c r="AF524" s="239"/>
      <c r="AG524" s="239"/>
      <c r="AH524" s="239"/>
    </row>
    <row r="525">
      <c r="A525" s="239"/>
      <c r="B525" s="239"/>
      <c r="C525" s="239"/>
      <c r="D525" s="243"/>
      <c r="E525" s="243"/>
      <c r="F525" s="243"/>
      <c r="G525" s="243"/>
      <c r="H525" s="244"/>
      <c r="I525" s="243"/>
      <c r="J525" s="243"/>
      <c r="K525" s="243"/>
      <c r="L525" s="243"/>
      <c r="M525" s="243"/>
      <c r="N525" s="243"/>
      <c r="O525" s="239"/>
      <c r="P525" s="239"/>
      <c r="Q525" s="239"/>
      <c r="R525" s="245"/>
      <c r="S525" s="239"/>
      <c r="T525" s="239"/>
      <c r="U525" s="239"/>
      <c r="V525" s="239"/>
      <c r="W525" s="239"/>
      <c r="X525" s="239"/>
      <c r="Y525" s="239"/>
      <c r="Z525" s="239"/>
      <c r="AA525" s="239"/>
      <c r="AB525" s="239"/>
      <c r="AC525" s="239"/>
      <c r="AD525" s="239"/>
      <c r="AE525" s="239"/>
      <c r="AF525" s="239"/>
      <c r="AG525" s="239"/>
      <c r="AH525" s="239"/>
    </row>
    <row r="526">
      <c r="A526" s="239"/>
      <c r="B526" s="239"/>
      <c r="C526" s="239"/>
      <c r="D526" s="243"/>
      <c r="E526" s="243"/>
      <c r="F526" s="243"/>
      <c r="G526" s="243"/>
      <c r="H526" s="244"/>
      <c r="I526" s="243"/>
      <c r="J526" s="243"/>
      <c r="K526" s="243"/>
      <c r="L526" s="243"/>
      <c r="M526" s="243"/>
      <c r="N526" s="243"/>
      <c r="O526" s="239"/>
      <c r="P526" s="239"/>
      <c r="Q526" s="239"/>
      <c r="R526" s="245"/>
      <c r="S526" s="239"/>
      <c r="T526" s="239"/>
      <c r="U526" s="239"/>
      <c r="V526" s="239"/>
      <c r="W526" s="239"/>
      <c r="X526" s="239"/>
      <c r="Y526" s="239"/>
      <c r="Z526" s="239"/>
      <c r="AA526" s="239"/>
      <c r="AB526" s="239"/>
      <c r="AC526" s="239"/>
      <c r="AD526" s="239"/>
      <c r="AE526" s="239"/>
      <c r="AF526" s="239"/>
      <c r="AG526" s="239"/>
      <c r="AH526" s="239"/>
    </row>
    <row r="527">
      <c r="A527" s="239"/>
      <c r="B527" s="239"/>
      <c r="C527" s="239"/>
      <c r="D527" s="243"/>
      <c r="E527" s="243"/>
      <c r="F527" s="243"/>
      <c r="G527" s="243"/>
      <c r="H527" s="244"/>
      <c r="I527" s="243"/>
      <c r="J527" s="243"/>
      <c r="K527" s="243"/>
      <c r="L527" s="243"/>
      <c r="M527" s="243"/>
      <c r="N527" s="243"/>
      <c r="O527" s="239"/>
      <c r="P527" s="239"/>
      <c r="Q527" s="239"/>
      <c r="R527" s="245"/>
      <c r="S527" s="239"/>
      <c r="T527" s="239"/>
      <c r="U527" s="239"/>
      <c r="V527" s="239"/>
      <c r="W527" s="239"/>
      <c r="X527" s="239"/>
      <c r="Y527" s="239"/>
      <c r="Z527" s="239"/>
      <c r="AA527" s="239"/>
      <c r="AB527" s="239"/>
      <c r="AC527" s="239"/>
      <c r="AD527" s="239"/>
      <c r="AE527" s="239"/>
      <c r="AF527" s="239"/>
      <c r="AG527" s="239"/>
      <c r="AH527" s="239"/>
    </row>
    <row r="528">
      <c r="A528" s="239"/>
      <c r="B528" s="239"/>
      <c r="C528" s="239"/>
      <c r="D528" s="243"/>
      <c r="E528" s="243"/>
      <c r="F528" s="243"/>
      <c r="G528" s="243"/>
      <c r="H528" s="244"/>
      <c r="I528" s="243"/>
      <c r="J528" s="243"/>
      <c r="K528" s="243"/>
      <c r="L528" s="243"/>
      <c r="M528" s="243"/>
      <c r="N528" s="243"/>
      <c r="O528" s="239"/>
      <c r="P528" s="239"/>
      <c r="Q528" s="239"/>
      <c r="R528" s="245"/>
      <c r="S528" s="239"/>
      <c r="T528" s="239"/>
      <c r="U528" s="239"/>
      <c r="V528" s="239"/>
      <c r="W528" s="239"/>
      <c r="X528" s="239"/>
      <c r="Y528" s="239"/>
      <c r="Z528" s="239"/>
      <c r="AA528" s="239"/>
      <c r="AB528" s="239"/>
      <c r="AC528" s="239"/>
      <c r="AD528" s="239"/>
      <c r="AE528" s="239"/>
      <c r="AF528" s="239"/>
      <c r="AG528" s="239"/>
      <c r="AH528" s="239"/>
    </row>
    <row r="529">
      <c r="A529" s="239"/>
      <c r="B529" s="239"/>
      <c r="C529" s="239"/>
      <c r="D529" s="243"/>
      <c r="E529" s="243"/>
      <c r="F529" s="243"/>
      <c r="G529" s="243"/>
      <c r="H529" s="244"/>
      <c r="I529" s="243"/>
      <c r="J529" s="243"/>
      <c r="K529" s="243"/>
      <c r="L529" s="243"/>
      <c r="M529" s="243"/>
      <c r="N529" s="243"/>
      <c r="O529" s="239"/>
      <c r="P529" s="239"/>
      <c r="Q529" s="239"/>
      <c r="R529" s="245"/>
      <c r="S529" s="239"/>
      <c r="T529" s="239"/>
      <c r="U529" s="239"/>
      <c r="V529" s="239"/>
      <c r="W529" s="239"/>
      <c r="X529" s="239"/>
      <c r="Y529" s="239"/>
      <c r="Z529" s="239"/>
      <c r="AA529" s="239"/>
      <c r="AB529" s="239"/>
      <c r="AC529" s="239"/>
      <c r="AD529" s="239"/>
      <c r="AE529" s="239"/>
      <c r="AF529" s="239"/>
      <c r="AG529" s="239"/>
      <c r="AH529" s="239"/>
    </row>
    <row r="530">
      <c r="A530" s="239"/>
      <c r="B530" s="239"/>
      <c r="C530" s="239"/>
      <c r="D530" s="243"/>
      <c r="E530" s="243"/>
      <c r="F530" s="243"/>
      <c r="G530" s="243"/>
      <c r="H530" s="244"/>
      <c r="I530" s="243"/>
      <c r="J530" s="243"/>
      <c r="K530" s="243"/>
      <c r="L530" s="243"/>
      <c r="M530" s="243"/>
      <c r="N530" s="243"/>
      <c r="O530" s="239"/>
      <c r="P530" s="239"/>
      <c r="Q530" s="239"/>
      <c r="R530" s="245"/>
      <c r="S530" s="239"/>
      <c r="T530" s="239"/>
      <c r="U530" s="239"/>
      <c r="V530" s="239"/>
      <c r="W530" s="239"/>
      <c r="X530" s="239"/>
      <c r="Y530" s="239"/>
      <c r="Z530" s="239"/>
      <c r="AA530" s="239"/>
      <c r="AB530" s="239"/>
      <c r="AC530" s="239"/>
      <c r="AD530" s="239"/>
      <c r="AE530" s="239"/>
      <c r="AF530" s="239"/>
      <c r="AG530" s="239"/>
      <c r="AH530" s="239"/>
    </row>
    <row r="531">
      <c r="A531" s="239"/>
      <c r="B531" s="239"/>
      <c r="C531" s="239"/>
      <c r="D531" s="243"/>
      <c r="E531" s="243"/>
      <c r="F531" s="243"/>
      <c r="G531" s="243"/>
      <c r="H531" s="244"/>
      <c r="I531" s="243"/>
      <c r="J531" s="243"/>
      <c r="K531" s="243"/>
      <c r="L531" s="243"/>
      <c r="M531" s="243"/>
      <c r="N531" s="243"/>
      <c r="O531" s="239"/>
      <c r="P531" s="239"/>
      <c r="Q531" s="239"/>
      <c r="R531" s="245"/>
      <c r="S531" s="239"/>
      <c r="T531" s="239"/>
      <c r="U531" s="239"/>
      <c r="V531" s="239"/>
      <c r="W531" s="239"/>
      <c r="X531" s="239"/>
      <c r="Y531" s="239"/>
      <c r="Z531" s="239"/>
      <c r="AA531" s="239"/>
      <c r="AB531" s="239"/>
      <c r="AC531" s="239"/>
      <c r="AD531" s="239"/>
      <c r="AE531" s="239"/>
      <c r="AF531" s="239"/>
      <c r="AG531" s="239"/>
      <c r="AH531" s="239"/>
    </row>
    <row r="532">
      <c r="A532" s="239"/>
      <c r="B532" s="239"/>
      <c r="C532" s="239"/>
      <c r="D532" s="243"/>
      <c r="E532" s="243"/>
      <c r="F532" s="243"/>
      <c r="G532" s="243"/>
      <c r="H532" s="244"/>
      <c r="I532" s="243"/>
      <c r="J532" s="243"/>
      <c r="K532" s="243"/>
      <c r="L532" s="243"/>
      <c r="M532" s="243"/>
      <c r="N532" s="243"/>
      <c r="O532" s="239"/>
      <c r="P532" s="239"/>
      <c r="Q532" s="239"/>
      <c r="R532" s="245"/>
      <c r="S532" s="239"/>
      <c r="T532" s="239"/>
      <c r="U532" s="239"/>
      <c r="V532" s="239"/>
      <c r="W532" s="239"/>
      <c r="X532" s="239"/>
      <c r="Y532" s="239"/>
      <c r="Z532" s="239"/>
      <c r="AA532" s="239"/>
      <c r="AB532" s="239"/>
      <c r="AC532" s="239"/>
      <c r="AD532" s="239"/>
      <c r="AE532" s="239"/>
      <c r="AF532" s="239"/>
      <c r="AG532" s="239"/>
      <c r="AH532" s="239"/>
    </row>
    <row r="533">
      <c r="A533" s="239"/>
      <c r="B533" s="239"/>
      <c r="C533" s="239"/>
      <c r="D533" s="243"/>
      <c r="E533" s="243"/>
      <c r="F533" s="243"/>
      <c r="G533" s="243"/>
      <c r="H533" s="244"/>
      <c r="I533" s="243"/>
      <c r="J533" s="243"/>
      <c r="K533" s="243"/>
      <c r="L533" s="243"/>
      <c r="M533" s="243"/>
      <c r="N533" s="243"/>
      <c r="O533" s="239"/>
      <c r="P533" s="239"/>
      <c r="Q533" s="239"/>
      <c r="R533" s="245"/>
      <c r="S533" s="239"/>
      <c r="T533" s="239"/>
      <c r="U533" s="239"/>
      <c r="V533" s="239"/>
      <c r="W533" s="239"/>
      <c r="X533" s="239"/>
      <c r="Y533" s="239"/>
      <c r="Z533" s="239"/>
      <c r="AA533" s="239"/>
      <c r="AB533" s="239"/>
      <c r="AC533" s="239"/>
      <c r="AD533" s="239"/>
      <c r="AE533" s="239"/>
      <c r="AF533" s="239"/>
      <c r="AG533" s="239"/>
      <c r="AH533" s="239"/>
    </row>
    <row r="534">
      <c r="A534" s="239"/>
      <c r="B534" s="239"/>
      <c r="C534" s="239"/>
      <c r="D534" s="243"/>
      <c r="E534" s="243"/>
      <c r="F534" s="243"/>
      <c r="G534" s="243"/>
      <c r="H534" s="244"/>
      <c r="I534" s="243"/>
      <c r="J534" s="243"/>
      <c r="K534" s="243"/>
      <c r="L534" s="243"/>
      <c r="M534" s="243"/>
      <c r="N534" s="243"/>
      <c r="O534" s="239"/>
      <c r="P534" s="239"/>
      <c r="Q534" s="239"/>
      <c r="R534" s="245"/>
      <c r="S534" s="239"/>
      <c r="T534" s="239"/>
      <c r="U534" s="239"/>
      <c r="V534" s="239"/>
      <c r="W534" s="239"/>
      <c r="X534" s="239"/>
      <c r="Y534" s="239"/>
      <c r="Z534" s="239"/>
      <c r="AA534" s="239"/>
      <c r="AB534" s="239"/>
      <c r="AC534" s="239"/>
      <c r="AD534" s="239"/>
      <c r="AE534" s="239"/>
      <c r="AF534" s="239"/>
      <c r="AG534" s="239"/>
      <c r="AH534" s="239"/>
    </row>
    <row r="535">
      <c r="A535" s="239"/>
      <c r="B535" s="239"/>
      <c r="C535" s="239"/>
      <c r="D535" s="243"/>
      <c r="E535" s="243"/>
      <c r="F535" s="243"/>
      <c r="G535" s="243"/>
      <c r="H535" s="244"/>
      <c r="I535" s="243"/>
      <c r="J535" s="243"/>
      <c r="K535" s="243"/>
      <c r="L535" s="243"/>
      <c r="M535" s="243"/>
      <c r="N535" s="243"/>
      <c r="O535" s="239"/>
      <c r="P535" s="239"/>
      <c r="Q535" s="239"/>
      <c r="R535" s="245"/>
      <c r="S535" s="239"/>
      <c r="T535" s="239"/>
      <c r="U535" s="239"/>
      <c r="V535" s="239"/>
      <c r="W535" s="239"/>
      <c r="X535" s="239"/>
      <c r="Y535" s="239"/>
      <c r="Z535" s="239"/>
      <c r="AA535" s="239"/>
      <c r="AB535" s="239"/>
      <c r="AC535" s="239"/>
      <c r="AD535" s="239"/>
      <c r="AE535" s="239"/>
      <c r="AF535" s="239"/>
      <c r="AG535" s="239"/>
      <c r="AH535" s="239"/>
    </row>
    <row r="536">
      <c r="A536" s="239"/>
      <c r="B536" s="239"/>
      <c r="C536" s="239"/>
      <c r="D536" s="243"/>
      <c r="E536" s="243"/>
      <c r="F536" s="243"/>
      <c r="G536" s="243"/>
      <c r="H536" s="244"/>
      <c r="I536" s="243"/>
      <c r="J536" s="243"/>
      <c r="K536" s="243"/>
      <c r="L536" s="243"/>
      <c r="M536" s="243"/>
      <c r="N536" s="243"/>
      <c r="O536" s="239"/>
      <c r="P536" s="239"/>
      <c r="Q536" s="239"/>
      <c r="R536" s="245"/>
      <c r="S536" s="239"/>
      <c r="T536" s="239"/>
      <c r="U536" s="239"/>
      <c r="V536" s="239"/>
      <c r="W536" s="239"/>
      <c r="X536" s="239"/>
      <c r="Y536" s="239"/>
      <c r="Z536" s="239"/>
      <c r="AA536" s="239"/>
      <c r="AB536" s="239"/>
      <c r="AC536" s="239"/>
      <c r="AD536" s="239"/>
      <c r="AE536" s="239"/>
      <c r="AF536" s="239"/>
      <c r="AG536" s="239"/>
      <c r="AH536" s="239"/>
    </row>
    <row r="537">
      <c r="A537" s="239"/>
      <c r="B537" s="239"/>
      <c r="C537" s="239"/>
      <c r="D537" s="243"/>
      <c r="E537" s="243"/>
      <c r="F537" s="243"/>
      <c r="G537" s="243"/>
      <c r="H537" s="244"/>
      <c r="I537" s="243"/>
      <c r="J537" s="243"/>
      <c r="K537" s="243"/>
      <c r="L537" s="243"/>
      <c r="M537" s="243"/>
      <c r="N537" s="243"/>
      <c r="O537" s="239"/>
      <c r="P537" s="239"/>
      <c r="Q537" s="239"/>
      <c r="R537" s="245"/>
      <c r="S537" s="239"/>
      <c r="T537" s="239"/>
      <c r="U537" s="239"/>
      <c r="V537" s="239"/>
      <c r="W537" s="239"/>
      <c r="X537" s="239"/>
      <c r="Y537" s="239"/>
      <c r="Z537" s="239"/>
      <c r="AA537" s="239"/>
      <c r="AB537" s="239"/>
      <c r="AC537" s="239"/>
      <c r="AD537" s="239"/>
      <c r="AE537" s="239"/>
      <c r="AF537" s="239"/>
      <c r="AG537" s="239"/>
      <c r="AH537" s="239"/>
    </row>
    <row r="538">
      <c r="A538" s="239"/>
      <c r="B538" s="239"/>
      <c r="C538" s="239"/>
      <c r="D538" s="243"/>
      <c r="E538" s="243"/>
      <c r="F538" s="243"/>
      <c r="G538" s="243"/>
      <c r="H538" s="244"/>
      <c r="I538" s="243"/>
      <c r="J538" s="243"/>
      <c r="K538" s="243"/>
      <c r="L538" s="243"/>
      <c r="M538" s="243"/>
      <c r="N538" s="243"/>
      <c r="O538" s="239"/>
      <c r="P538" s="239"/>
      <c r="Q538" s="239"/>
      <c r="R538" s="245"/>
      <c r="S538" s="239"/>
      <c r="T538" s="239"/>
      <c r="U538" s="239"/>
      <c r="V538" s="239"/>
      <c r="W538" s="239"/>
      <c r="X538" s="239"/>
      <c r="Y538" s="239"/>
      <c r="Z538" s="239"/>
      <c r="AA538" s="239"/>
      <c r="AB538" s="239"/>
      <c r="AC538" s="239"/>
      <c r="AD538" s="239"/>
      <c r="AE538" s="239"/>
      <c r="AF538" s="239"/>
      <c r="AG538" s="239"/>
      <c r="AH538" s="239"/>
    </row>
    <row r="539">
      <c r="A539" s="239"/>
      <c r="B539" s="239"/>
      <c r="C539" s="239"/>
      <c r="D539" s="243"/>
      <c r="E539" s="243"/>
      <c r="F539" s="243"/>
      <c r="G539" s="243"/>
      <c r="H539" s="244"/>
      <c r="I539" s="243"/>
      <c r="J539" s="243"/>
      <c r="K539" s="243"/>
      <c r="L539" s="243"/>
      <c r="M539" s="243"/>
      <c r="N539" s="243"/>
      <c r="O539" s="239"/>
      <c r="P539" s="239"/>
      <c r="Q539" s="239"/>
      <c r="R539" s="245"/>
      <c r="S539" s="239"/>
      <c r="T539" s="239"/>
      <c r="U539" s="239"/>
      <c r="V539" s="239"/>
      <c r="W539" s="239"/>
      <c r="X539" s="239"/>
      <c r="Y539" s="239"/>
      <c r="Z539" s="239"/>
      <c r="AA539" s="239"/>
      <c r="AB539" s="239"/>
      <c r="AC539" s="239"/>
      <c r="AD539" s="239"/>
      <c r="AE539" s="239"/>
      <c r="AF539" s="239"/>
      <c r="AG539" s="239"/>
      <c r="AH539" s="239"/>
    </row>
    <row r="540">
      <c r="A540" s="239"/>
      <c r="B540" s="239"/>
      <c r="C540" s="239"/>
      <c r="D540" s="243"/>
      <c r="E540" s="243"/>
      <c r="F540" s="243"/>
      <c r="G540" s="243"/>
      <c r="H540" s="244"/>
      <c r="I540" s="243"/>
      <c r="J540" s="243"/>
      <c r="K540" s="243"/>
      <c r="L540" s="243"/>
      <c r="M540" s="243"/>
      <c r="N540" s="243"/>
      <c r="O540" s="239"/>
      <c r="P540" s="239"/>
      <c r="Q540" s="239"/>
      <c r="R540" s="245"/>
      <c r="S540" s="239"/>
      <c r="T540" s="239"/>
      <c r="U540" s="239"/>
      <c r="V540" s="239"/>
      <c r="W540" s="239"/>
      <c r="X540" s="239"/>
      <c r="Y540" s="239"/>
      <c r="Z540" s="239"/>
      <c r="AA540" s="239"/>
      <c r="AB540" s="239"/>
      <c r="AC540" s="239"/>
      <c r="AD540" s="239"/>
      <c r="AE540" s="239"/>
      <c r="AF540" s="239"/>
      <c r="AG540" s="239"/>
      <c r="AH540" s="239"/>
    </row>
    <row r="541">
      <c r="A541" s="239"/>
      <c r="B541" s="239"/>
      <c r="C541" s="239"/>
      <c r="D541" s="243"/>
      <c r="E541" s="243"/>
      <c r="F541" s="243"/>
      <c r="G541" s="243"/>
      <c r="H541" s="244"/>
      <c r="I541" s="243"/>
      <c r="J541" s="243"/>
      <c r="K541" s="243"/>
      <c r="L541" s="243"/>
      <c r="M541" s="243"/>
      <c r="N541" s="243"/>
      <c r="O541" s="239"/>
      <c r="P541" s="239"/>
      <c r="Q541" s="239"/>
      <c r="R541" s="245"/>
      <c r="S541" s="239"/>
      <c r="T541" s="239"/>
      <c r="U541" s="239"/>
      <c r="V541" s="239"/>
      <c r="W541" s="239"/>
      <c r="X541" s="239"/>
      <c r="Y541" s="239"/>
      <c r="Z541" s="239"/>
      <c r="AA541" s="239"/>
      <c r="AB541" s="239"/>
      <c r="AC541" s="239"/>
      <c r="AD541" s="239"/>
      <c r="AE541" s="239"/>
      <c r="AF541" s="239"/>
      <c r="AG541" s="239"/>
      <c r="AH541" s="239"/>
    </row>
    <row r="542">
      <c r="A542" s="239"/>
      <c r="B542" s="239"/>
      <c r="C542" s="239"/>
      <c r="D542" s="243"/>
      <c r="E542" s="243"/>
      <c r="F542" s="243"/>
      <c r="G542" s="243"/>
      <c r="H542" s="244"/>
      <c r="I542" s="243"/>
      <c r="J542" s="243"/>
      <c r="K542" s="243"/>
      <c r="L542" s="243"/>
      <c r="M542" s="243"/>
      <c r="N542" s="243"/>
      <c r="O542" s="239"/>
      <c r="P542" s="239"/>
      <c r="Q542" s="239"/>
      <c r="R542" s="245"/>
      <c r="S542" s="239"/>
      <c r="T542" s="239"/>
      <c r="U542" s="239"/>
      <c r="V542" s="239"/>
      <c r="W542" s="239"/>
      <c r="X542" s="239"/>
      <c r="Y542" s="239"/>
      <c r="Z542" s="239"/>
      <c r="AA542" s="239"/>
      <c r="AB542" s="239"/>
      <c r="AC542" s="239"/>
      <c r="AD542" s="239"/>
      <c r="AE542" s="239"/>
      <c r="AF542" s="239"/>
      <c r="AG542" s="239"/>
      <c r="AH542" s="239"/>
    </row>
    <row r="543">
      <c r="A543" s="239"/>
      <c r="B543" s="239"/>
      <c r="C543" s="239"/>
      <c r="D543" s="243"/>
      <c r="E543" s="243"/>
      <c r="F543" s="243"/>
      <c r="G543" s="243"/>
      <c r="H543" s="244"/>
      <c r="I543" s="243"/>
      <c r="J543" s="243"/>
      <c r="K543" s="243"/>
      <c r="L543" s="243"/>
      <c r="M543" s="243"/>
      <c r="N543" s="243"/>
      <c r="O543" s="239"/>
      <c r="P543" s="239"/>
      <c r="Q543" s="239"/>
      <c r="R543" s="245"/>
      <c r="S543" s="239"/>
      <c r="T543" s="239"/>
      <c r="U543" s="239"/>
      <c r="V543" s="239"/>
      <c r="W543" s="239"/>
      <c r="X543" s="239"/>
      <c r="Y543" s="239"/>
      <c r="Z543" s="239"/>
      <c r="AA543" s="239"/>
      <c r="AB543" s="239"/>
      <c r="AC543" s="239"/>
      <c r="AD543" s="239"/>
      <c r="AE543" s="239"/>
      <c r="AF543" s="239"/>
      <c r="AG543" s="239"/>
      <c r="AH543" s="239"/>
    </row>
    <row r="544">
      <c r="A544" s="239"/>
      <c r="B544" s="239"/>
      <c r="C544" s="239"/>
      <c r="D544" s="243"/>
      <c r="E544" s="243"/>
      <c r="F544" s="243"/>
      <c r="G544" s="243"/>
      <c r="H544" s="244"/>
      <c r="I544" s="243"/>
      <c r="J544" s="243"/>
      <c r="K544" s="243"/>
      <c r="L544" s="243"/>
      <c r="M544" s="243"/>
      <c r="N544" s="243"/>
      <c r="O544" s="239"/>
      <c r="P544" s="239"/>
      <c r="Q544" s="239"/>
      <c r="R544" s="245"/>
      <c r="S544" s="239"/>
      <c r="T544" s="239"/>
      <c r="U544" s="239"/>
      <c r="V544" s="239"/>
      <c r="W544" s="239"/>
      <c r="X544" s="239"/>
      <c r="Y544" s="239"/>
      <c r="Z544" s="239"/>
      <c r="AA544" s="239"/>
      <c r="AB544" s="239"/>
      <c r="AC544" s="239"/>
      <c r="AD544" s="239"/>
      <c r="AE544" s="239"/>
      <c r="AF544" s="239"/>
      <c r="AG544" s="239"/>
      <c r="AH544" s="239"/>
    </row>
    <row r="545">
      <c r="A545" s="239"/>
      <c r="B545" s="239"/>
      <c r="C545" s="239"/>
      <c r="D545" s="243"/>
      <c r="E545" s="243"/>
      <c r="F545" s="243"/>
      <c r="G545" s="243"/>
      <c r="H545" s="244"/>
      <c r="I545" s="243"/>
      <c r="J545" s="243"/>
      <c r="K545" s="243"/>
      <c r="L545" s="243"/>
      <c r="M545" s="243"/>
      <c r="N545" s="243"/>
      <c r="O545" s="239"/>
      <c r="P545" s="239"/>
      <c r="Q545" s="239"/>
      <c r="R545" s="245"/>
      <c r="S545" s="239"/>
      <c r="T545" s="239"/>
      <c r="U545" s="239"/>
      <c r="V545" s="239"/>
      <c r="W545" s="239"/>
      <c r="X545" s="239"/>
      <c r="Y545" s="239"/>
      <c r="Z545" s="239"/>
      <c r="AA545" s="239"/>
      <c r="AB545" s="239"/>
      <c r="AC545" s="239"/>
      <c r="AD545" s="239"/>
      <c r="AE545" s="239"/>
      <c r="AF545" s="239"/>
      <c r="AG545" s="239"/>
      <c r="AH545" s="239"/>
    </row>
    <row r="546">
      <c r="A546" s="239"/>
      <c r="B546" s="239"/>
      <c r="C546" s="239"/>
      <c r="D546" s="243"/>
      <c r="E546" s="243"/>
      <c r="F546" s="243"/>
      <c r="G546" s="243"/>
      <c r="H546" s="244"/>
      <c r="I546" s="243"/>
      <c r="J546" s="243"/>
      <c r="K546" s="243"/>
      <c r="L546" s="243"/>
      <c r="M546" s="243"/>
      <c r="N546" s="243"/>
      <c r="O546" s="239"/>
      <c r="P546" s="239"/>
      <c r="Q546" s="239"/>
      <c r="R546" s="245"/>
      <c r="S546" s="239"/>
      <c r="T546" s="239"/>
      <c r="U546" s="239"/>
      <c r="V546" s="239"/>
      <c r="W546" s="239"/>
      <c r="X546" s="239"/>
      <c r="Y546" s="239"/>
      <c r="Z546" s="239"/>
      <c r="AA546" s="239"/>
      <c r="AB546" s="239"/>
      <c r="AC546" s="239"/>
      <c r="AD546" s="239"/>
      <c r="AE546" s="239"/>
      <c r="AF546" s="239"/>
      <c r="AG546" s="239"/>
      <c r="AH546" s="239"/>
    </row>
    <row r="547">
      <c r="A547" s="239"/>
      <c r="B547" s="239"/>
      <c r="C547" s="239"/>
      <c r="D547" s="243"/>
      <c r="E547" s="243"/>
      <c r="F547" s="243"/>
      <c r="G547" s="243"/>
      <c r="H547" s="244"/>
      <c r="I547" s="243"/>
      <c r="J547" s="243"/>
      <c r="K547" s="243"/>
      <c r="L547" s="243"/>
      <c r="M547" s="243"/>
      <c r="N547" s="243"/>
      <c r="O547" s="239"/>
      <c r="P547" s="239"/>
      <c r="Q547" s="239"/>
      <c r="R547" s="245"/>
      <c r="S547" s="239"/>
      <c r="T547" s="239"/>
      <c r="U547" s="239"/>
      <c r="V547" s="239"/>
      <c r="W547" s="239"/>
      <c r="X547" s="239"/>
      <c r="Y547" s="239"/>
      <c r="Z547" s="239"/>
      <c r="AA547" s="239"/>
      <c r="AB547" s="239"/>
      <c r="AC547" s="239"/>
      <c r="AD547" s="239"/>
      <c r="AE547" s="239"/>
      <c r="AF547" s="239"/>
      <c r="AG547" s="239"/>
      <c r="AH547" s="239"/>
    </row>
    <row r="548">
      <c r="A548" s="239"/>
      <c r="B548" s="239"/>
      <c r="C548" s="239"/>
      <c r="D548" s="243"/>
      <c r="E548" s="243"/>
      <c r="F548" s="243"/>
      <c r="G548" s="243"/>
      <c r="H548" s="244"/>
      <c r="I548" s="243"/>
      <c r="J548" s="243"/>
      <c r="K548" s="243"/>
      <c r="L548" s="243"/>
      <c r="M548" s="243"/>
      <c r="N548" s="243"/>
      <c r="O548" s="239"/>
      <c r="P548" s="239"/>
      <c r="Q548" s="239"/>
      <c r="R548" s="245"/>
      <c r="S548" s="239"/>
      <c r="T548" s="239"/>
      <c r="U548" s="239"/>
      <c r="V548" s="239"/>
      <c r="W548" s="239"/>
      <c r="X548" s="239"/>
      <c r="Y548" s="239"/>
      <c r="Z548" s="239"/>
      <c r="AA548" s="239"/>
      <c r="AB548" s="239"/>
      <c r="AC548" s="239"/>
      <c r="AD548" s="239"/>
      <c r="AE548" s="239"/>
      <c r="AF548" s="239"/>
      <c r="AG548" s="239"/>
      <c r="AH548" s="239"/>
    </row>
    <row r="549">
      <c r="A549" s="239"/>
      <c r="B549" s="239"/>
      <c r="C549" s="239"/>
      <c r="D549" s="243"/>
      <c r="E549" s="243"/>
      <c r="F549" s="243"/>
      <c r="G549" s="243"/>
      <c r="H549" s="244"/>
      <c r="I549" s="243"/>
      <c r="J549" s="243"/>
      <c r="K549" s="243"/>
      <c r="L549" s="243"/>
      <c r="M549" s="243"/>
      <c r="N549" s="243"/>
      <c r="O549" s="239"/>
      <c r="P549" s="239"/>
      <c r="Q549" s="239"/>
      <c r="R549" s="245"/>
      <c r="S549" s="239"/>
      <c r="T549" s="239"/>
      <c r="U549" s="239"/>
      <c r="V549" s="239"/>
      <c r="W549" s="239"/>
      <c r="X549" s="239"/>
      <c r="Y549" s="239"/>
      <c r="Z549" s="239"/>
      <c r="AA549" s="239"/>
      <c r="AB549" s="239"/>
      <c r="AC549" s="239"/>
      <c r="AD549" s="239"/>
      <c r="AE549" s="239"/>
      <c r="AF549" s="239"/>
      <c r="AG549" s="239"/>
      <c r="AH549" s="239"/>
    </row>
    <row r="550">
      <c r="A550" s="239"/>
      <c r="B550" s="239"/>
      <c r="C550" s="239"/>
      <c r="D550" s="243"/>
      <c r="E550" s="243"/>
      <c r="F550" s="243"/>
      <c r="G550" s="243"/>
      <c r="H550" s="244"/>
      <c r="I550" s="243"/>
      <c r="J550" s="243"/>
      <c r="K550" s="243"/>
      <c r="L550" s="243"/>
      <c r="M550" s="243"/>
      <c r="N550" s="243"/>
      <c r="O550" s="239"/>
      <c r="P550" s="239"/>
      <c r="Q550" s="239"/>
      <c r="R550" s="245"/>
      <c r="S550" s="239"/>
      <c r="T550" s="239"/>
      <c r="U550" s="239"/>
      <c r="V550" s="239"/>
      <c r="W550" s="239"/>
      <c r="X550" s="239"/>
      <c r="Y550" s="239"/>
      <c r="Z550" s="239"/>
      <c r="AA550" s="239"/>
      <c r="AB550" s="239"/>
      <c r="AC550" s="239"/>
      <c r="AD550" s="239"/>
      <c r="AE550" s="239"/>
      <c r="AF550" s="239"/>
      <c r="AG550" s="239"/>
      <c r="AH550" s="239"/>
    </row>
    <row r="551">
      <c r="A551" s="239"/>
      <c r="B551" s="239"/>
      <c r="C551" s="239"/>
      <c r="D551" s="243"/>
      <c r="E551" s="243"/>
      <c r="F551" s="243"/>
      <c r="G551" s="243"/>
      <c r="H551" s="244"/>
      <c r="I551" s="243"/>
      <c r="J551" s="243"/>
      <c r="K551" s="243"/>
      <c r="L551" s="243"/>
      <c r="M551" s="243"/>
      <c r="N551" s="243"/>
      <c r="O551" s="239"/>
      <c r="P551" s="239"/>
      <c r="Q551" s="239"/>
      <c r="R551" s="245"/>
      <c r="S551" s="239"/>
      <c r="T551" s="239"/>
      <c r="U551" s="239"/>
      <c r="V551" s="239"/>
      <c r="W551" s="239"/>
      <c r="X551" s="239"/>
      <c r="Y551" s="239"/>
      <c r="Z551" s="239"/>
      <c r="AA551" s="239"/>
      <c r="AB551" s="239"/>
      <c r="AC551" s="239"/>
      <c r="AD551" s="239"/>
      <c r="AE551" s="239"/>
      <c r="AF551" s="239"/>
      <c r="AG551" s="239"/>
      <c r="AH551" s="239"/>
    </row>
    <row r="552">
      <c r="A552" s="239"/>
      <c r="B552" s="239"/>
      <c r="C552" s="239"/>
      <c r="D552" s="243"/>
      <c r="E552" s="243"/>
      <c r="F552" s="243"/>
      <c r="G552" s="243"/>
      <c r="H552" s="244"/>
      <c r="I552" s="243"/>
      <c r="J552" s="243"/>
      <c r="K552" s="243"/>
      <c r="L552" s="243"/>
      <c r="M552" s="243"/>
      <c r="N552" s="243"/>
      <c r="O552" s="239"/>
      <c r="P552" s="239"/>
      <c r="Q552" s="239"/>
      <c r="R552" s="245"/>
      <c r="S552" s="239"/>
      <c r="T552" s="239"/>
      <c r="U552" s="239"/>
      <c r="V552" s="239"/>
      <c r="W552" s="239"/>
      <c r="X552" s="239"/>
      <c r="Y552" s="239"/>
      <c r="Z552" s="239"/>
      <c r="AA552" s="239"/>
      <c r="AB552" s="239"/>
      <c r="AC552" s="239"/>
      <c r="AD552" s="239"/>
      <c r="AE552" s="239"/>
      <c r="AF552" s="239"/>
      <c r="AG552" s="239"/>
      <c r="AH552" s="239"/>
    </row>
    <row r="553">
      <c r="A553" s="239"/>
      <c r="B553" s="239"/>
      <c r="C553" s="239"/>
      <c r="D553" s="243"/>
      <c r="E553" s="243"/>
      <c r="F553" s="243"/>
      <c r="G553" s="243"/>
      <c r="H553" s="244"/>
      <c r="I553" s="243"/>
      <c r="J553" s="243"/>
      <c r="K553" s="243"/>
      <c r="L553" s="243"/>
      <c r="M553" s="243"/>
      <c r="N553" s="243"/>
      <c r="O553" s="239"/>
      <c r="P553" s="239"/>
      <c r="Q553" s="239"/>
      <c r="R553" s="245"/>
      <c r="S553" s="239"/>
      <c r="T553" s="239"/>
      <c r="U553" s="239"/>
      <c r="V553" s="239"/>
      <c r="W553" s="239"/>
      <c r="X553" s="239"/>
      <c r="Y553" s="239"/>
      <c r="Z553" s="239"/>
      <c r="AA553" s="239"/>
      <c r="AB553" s="239"/>
      <c r="AC553" s="239"/>
      <c r="AD553" s="239"/>
      <c r="AE553" s="239"/>
      <c r="AF553" s="239"/>
      <c r="AG553" s="239"/>
      <c r="AH553" s="239"/>
    </row>
    <row r="554">
      <c r="A554" s="239"/>
      <c r="B554" s="239"/>
      <c r="C554" s="239"/>
      <c r="D554" s="243"/>
      <c r="E554" s="243"/>
      <c r="F554" s="243"/>
      <c r="G554" s="243"/>
      <c r="H554" s="244"/>
      <c r="I554" s="243"/>
      <c r="J554" s="243"/>
      <c r="K554" s="243"/>
      <c r="L554" s="243"/>
      <c r="M554" s="243"/>
      <c r="N554" s="243"/>
      <c r="O554" s="239"/>
      <c r="P554" s="239"/>
      <c r="Q554" s="239"/>
      <c r="R554" s="245"/>
      <c r="S554" s="239"/>
      <c r="T554" s="239"/>
      <c r="U554" s="239"/>
      <c r="V554" s="239"/>
      <c r="W554" s="239"/>
      <c r="X554" s="239"/>
      <c r="Y554" s="239"/>
      <c r="Z554" s="239"/>
      <c r="AA554" s="239"/>
      <c r="AB554" s="239"/>
      <c r="AC554" s="239"/>
      <c r="AD554" s="239"/>
      <c r="AE554" s="239"/>
      <c r="AF554" s="239"/>
      <c r="AG554" s="239"/>
      <c r="AH554" s="239"/>
    </row>
    <row r="555">
      <c r="A555" s="239"/>
      <c r="B555" s="239"/>
      <c r="C555" s="239"/>
      <c r="D555" s="243"/>
      <c r="E555" s="243"/>
      <c r="F555" s="243"/>
      <c r="G555" s="243"/>
      <c r="H555" s="244"/>
      <c r="I555" s="243"/>
      <c r="J555" s="243"/>
      <c r="K555" s="243"/>
      <c r="L555" s="243"/>
      <c r="M555" s="243"/>
      <c r="N555" s="243"/>
      <c r="O555" s="239"/>
      <c r="P555" s="239"/>
      <c r="Q555" s="239"/>
      <c r="R555" s="245"/>
      <c r="S555" s="239"/>
      <c r="T555" s="239"/>
      <c r="U555" s="239"/>
      <c r="V555" s="239"/>
      <c r="W555" s="239"/>
      <c r="X555" s="239"/>
      <c r="Y555" s="239"/>
      <c r="Z555" s="239"/>
      <c r="AA555" s="239"/>
      <c r="AB555" s="239"/>
      <c r="AC555" s="239"/>
      <c r="AD555" s="239"/>
      <c r="AE555" s="239"/>
      <c r="AF555" s="239"/>
      <c r="AG555" s="239"/>
      <c r="AH555" s="239"/>
    </row>
    <row r="556">
      <c r="A556" s="239"/>
      <c r="B556" s="239"/>
      <c r="C556" s="239"/>
      <c r="D556" s="243"/>
      <c r="E556" s="243"/>
      <c r="F556" s="243"/>
      <c r="G556" s="243"/>
      <c r="H556" s="244"/>
      <c r="I556" s="243"/>
      <c r="J556" s="243"/>
      <c r="K556" s="243"/>
      <c r="L556" s="243"/>
      <c r="M556" s="243"/>
      <c r="N556" s="243"/>
      <c r="O556" s="239"/>
      <c r="P556" s="239"/>
      <c r="Q556" s="239"/>
      <c r="R556" s="245"/>
      <c r="S556" s="239"/>
      <c r="T556" s="239"/>
      <c r="U556" s="239"/>
      <c r="V556" s="239"/>
      <c r="W556" s="239"/>
      <c r="X556" s="239"/>
      <c r="Y556" s="239"/>
      <c r="Z556" s="239"/>
      <c r="AA556" s="239"/>
      <c r="AB556" s="239"/>
      <c r="AC556" s="239"/>
      <c r="AD556" s="239"/>
      <c r="AE556" s="239"/>
      <c r="AF556" s="239"/>
      <c r="AG556" s="239"/>
      <c r="AH556" s="239"/>
    </row>
    <row r="557">
      <c r="A557" s="239"/>
      <c r="B557" s="239"/>
      <c r="C557" s="239"/>
      <c r="D557" s="243"/>
      <c r="E557" s="243"/>
      <c r="F557" s="243"/>
      <c r="G557" s="243"/>
      <c r="H557" s="244"/>
      <c r="I557" s="243"/>
      <c r="J557" s="243"/>
      <c r="K557" s="243"/>
      <c r="L557" s="243"/>
      <c r="M557" s="243"/>
      <c r="N557" s="243"/>
      <c r="O557" s="239"/>
      <c r="P557" s="239"/>
      <c r="Q557" s="239"/>
      <c r="R557" s="245"/>
      <c r="S557" s="239"/>
      <c r="T557" s="239"/>
      <c r="U557" s="239"/>
      <c r="V557" s="239"/>
      <c r="W557" s="239"/>
      <c r="X557" s="239"/>
      <c r="Y557" s="239"/>
      <c r="Z557" s="239"/>
      <c r="AA557" s="239"/>
      <c r="AB557" s="239"/>
      <c r="AC557" s="239"/>
      <c r="AD557" s="239"/>
      <c r="AE557" s="239"/>
      <c r="AF557" s="239"/>
      <c r="AG557" s="239"/>
      <c r="AH557" s="239"/>
    </row>
    <row r="558">
      <c r="A558" s="239"/>
      <c r="B558" s="239"/>
      <c r="C558" s="239"/>
      <c r="D558" s="243"/>
      <c r="E558" s="243"/>
      <c r="F558" s="243"/>
      <c r="G558" s="243"/>
      <c r="H558" s="244"/>
      <c r="I558" s="243"/>
      <c r="J558" s="243"/>
      <c r="K558" s="243"/>
      <c r="L558" s="243"/>
      <c r="M558" s="243"/>
      <c r="N558" s="243"/>
      <c r="O558" s="239"/>
      <c r="P558" s="239"/>
      <c r="Q558" s="239"/>
      <c r="R558" s="245"/>
      <c r="S558" s="239"/>
      <c r="T558" s="239"/>
      <c r="U558" s="239"/>
      <c r="V558" s="239"/>
      <c r="W558" s="239"/>
      <c r="X558" s="239"/>
      <c r="Y558" s="239"/>
      <c r="Z558" s="239"/>
      <c r="AA558" s="239"/>
      <c r="AB558" s="239"/>
      <c r="AC558" s="239"/>
      <c r="AD558" s="239"/>
      <c r="AE558" s="239"/>
      <c r="AF558" s="239"/>
      <c r="AG558" s="239"/>
      <c r="AH558" s="239"/>
    </row>
    <row r="559">
      <c r="A559" s="239"/>
      <c r="B559" s="239"/>
      <c r="C559" s="239"/>
      <c r="D559" s="243"/>
      <c r="E559" s="243"/>
      <c r="F559" s="243"/>
      <c r="G559" s="243"/>
      <c r="H559" s="244"/>
      <c r="I559" s="243"/>
      <c r="J559" s="243"/>
      <c r="K559" s="243"/>
      <c r="L559" s="243"/>
      <c r="M559" s="243"/>
      <c r="N559" s="243"/>
      <c r="O559" s="239"/>
      <c r="P559" s="239"/>
      <c r="Q559" s="239"/>
      <c r="R559" s="245"/>
      <c r="S559" s="239"/>
      <c r="T559" s="239"/>
      <c r="U559" s="239"/>
      <c r="V559" s="239"/>
      <c r="W559" s="239"/>
      <c r="X559" s="239"/>
      <c r="Y559" s="239"/>
      <c r="Z559" s="239"/>
      <c r="AA559" s="239"/>
      <c r="AB559" s="239"/>
      <c r="AC559" s="239"/>
      <c r="AD559" s="239"/>
      <c r="AE559" s="239"/>
      <c r="AF559" s="239"/>
      <c r="AG559" s="239"/>
      <c r="AH559" s="239"/>
    </row>
    <row r="560">
      <c r="A560" s="239"/>
      <c r="B560" s="239"/>
      <c r="C560" s="239"/>
      <c r="D560" s="243"/>
      <c r="E560" s="243"/>
      <c r="F560" s="243"/>
      <c r="G560" s="243"/>
      <c r="H560" s="244"/>
      <c r="I560" s="243"/>
      <c r="J560" s="243"/>
      <c r="K560" s="243"/>
      <c r="L560" s="243"/>
      <c r="M560" s="243"/>
      <c r="N560" s="243"/>
      <c r="O560" s="239"/>
      <c r="P560" s="239"/>
      <c r="Q560" s="239"/>
      <c r="R560" s="245"/>
      <c r="S560" s="239"/>
      <c r="T560" s="239"/>
      <c r="U560" s="239"/>
      <c r="V560" s="239"/>
      <c r="W560" s="239"/>
      <c r="X560" s="239"/>
      <c r="Y560" s="239"/>
      <c r="Z560" s="239"/>
      <c r="AA560" s="239"/>
      <c r="AB560" s="239"/>
      <c r="AC560" s="239"/>
      <c r="AD560" s="239"/>
      <c r="AE560" s="239"/>
      <c r="AF560" s="239"/>
      <c r="AG560" s="239"/>
      <c r="AH560" s="239"/>
    </row>
    <row r="561">
      <c r="A561" s="239"/>
      <c r="B561" s="239"/>
      <c r="C561" s="239"/>
      <c r="D561" s="243"/>
      <c r="E561" s="243"/>
      <c r="F561" s="243"/>
      <c r="G561" s="243"/>
      <c r="H561" s="244"/>
      <c r="I561" s="243"/>
      <c r="J561" s="243"/>
      <c r="K561" s="243"/>
      <c r="L561" s="243"/>
      <c r="M561" s="243"/>
      <c r="N561" s="243"/>
      <c r="O561" s="239"/>
      <c r="P561" s="239"/>
      <c r="Q561" s="239"/>
      <c r="R561" s="245"/>
      <c r="S561" s="239"/>
      <c r="T561" s="239"/>
      <c r="U561" s="239"/>
      <c r="V561" s="239"/>
      <c r="W561" s="239"/>
      <c r="X561" s="239"/>
      <c r="Y561" s="239"/>
      <c r="Z561" s="239"/>
      <c r="AA561" s="239"/>
      <c r="AB561" s="239"/>
      <c r="AC561" s="239"/>
      <c r="AD561" s="239"/>
      <c r="AE561" s="239"/>
      <c r="AF561" s="239"/>
      <c r="AG561" s="239"/>
      <c r="AH561" s="239"/>
    </row>
    <row r="562">
      <c r="A562" s="239"/>
      <c r="B562" s="239"/>
      <c r="C562" s="239"/>
      <c r="D562" s="243"/>
      <c r="E562" s="243"/>
      <c r="F562" s="243"/>
      <c r="G562" s="243"/>
      <c r="H562" s="244"/>
      <c r="I562" s="243"/>
      <c r="J562" s="243"/>
      <c r="K562" s="243"/>
      <c r="L562" s="243"/>
      <c r="M562" s="243"/>
      <c r="N562" s="243"/>
      <c r="O562" s="239"/>
      <c r="P562" s="239"/>
      <c r="Q562" s="239"/>
      <c r="R562" s="245"/>
      <c r="S562" s="239"/>
      <c r="T562" s="239"/>
      <c r="U562" s="239"/>
      <c r="V562" s="239"/>
      <c r="W562" s="239"/>
      <c r="X562" s="239"/>
      <c r="Y562" s="239"/>
      <c r="Z562" s="239"/>
      <c r="AA562" s="239"/>
      <c r="AB562" s="239"/>
      <c r="AC562" s="239"/>
      <c r="AD562" s="239"/>
      <c r="AE562" s="239"/>
      <c r="AF562" s="239"/>
      <c r="AG562" s="239"/>
      <c r="AH562" s="239"/>
    </row>
    <row r="563">
      <c r="A563" s="239"/>
      <c r="B563" s="239"/>
      <c r="C563" s="239"/>
      <c r="D563" s="243"/>
      <c r="E563" s="243"/>
      <c r="F563" s="243"/>
      <c r="G563" s="243"/>
      <c r="H563" s="244"/>
      <c r="I563" s="243"/>
      <c r="J563" s="243"/>
      <c r="K563" s="243"/>
      <c r="L563" s="243"/>
      <c r="M563" s="243"/>
      <c r="N563" s="243"/>
      <c r="O563" s="239"/>
      <c r="P563" s="239"/>
      <c r="Q563" s="239"/>
      <c r="R563" s="245"/>
      <c r="S563" s="239"/>
      <c r="T563" s="239"/>
      <c r="U563" s="239"/>
      <c r="V563" s="239"/>
      <c r="W563" s="239"/>
      <c r="X563" s="239"/>
      <c r="Y563" s="239"/>
      <c r="Z563" s="239"/>
      <c r="AA563" s="239"/>
      <c r="AB563" s="239"/>
      <c r="AC563" s="239"/>
      <c r="AD563" s="239"/>
      <c r="AE563" s="239"/>
      <c r="AF563" s="239"/>
      <c r="AG563" s="239"/>
      <c r="AH563" s="239"/>
    </row>
    <row r="564">
      <c r="A564" s="239"/>
      <c r="B564" s="239"/>
      <c r="C564" s="239"/>
      <c r="D564" s="243"/>
      <c r="E564" s="243"/>
      <c r="F564" s="243"/>
      <c r="G564" s="243"/>
      <c r="H564" s="244"/>
      <c r="I564" s="243"/>
      <c r="J564" s="243"/>
      <c r="K564" s="243"/>
      <c r="L564" s="243"/>
      <c r="M564" s="243"/>
      <c r="N564" s="243"/>
      <c r="O564" s="239"/>
      <c r="P564" s="239"/>
      <c r="Q564" s="239"/>
      <c r="R564" s="245"/>
      <c r="S564" s="239"/>
      <c r="T564" s="239"/>
      <c r="U564" s="239"/>
      <c r="V564" s="239"/>
      <c r="W564" s="239"/>
      <c r="X564" s="239"/>
      <c r="Y564" s="239"/>
      <c r="Z564" s="239"/>
      <c r="AA564" s="239"/>
      <c r="AB564" s="239"/>
      <c r="AC564" s="239"/>
      <c r="AD564" s="239"/>
      <c r="AE564" s="239"/>
      <c r="AF564" s="239"/>
      <c r="AG564" s="239"/>
      <c r="AH564" s="239"/>
    </row>
    <row r="565">
      <c r="A565" s="239"/>
      <c r="B565" s="239"/>
      <c r="C565" s="239"/>
      <c r="D565" s="243"/>
      <c r="E565" s="243"/>
      <c r="F565" s="243"/>
      <c r="G565" s="243"/>
      <c r="H565" s="244"/>
      <c r="I565" s="243"/>
      <c r="J565" s="243"/>
      <c r="K565" s="243"/>
      <c r="L565" s="243"/>
      <c r="M565" s="243"/>
      <c r="N565" s="243"/>
      <c r="O565" s="239"/>
      <c r="P565" s="239"/>
      <c r="Q565" s="239"/>
      <c r="R565" s="245"/>
      <c r="S565" s="239"/>
      <c r="T565" s="239"/>
      <c r="U565" s="239"/>
      <c r="V565" s="239"/>
      <c r="W565" s="239"/>
      <c r="X565" s="239"/>
      <c r="Y565" s="239"/>
      <c r="Z565" s="239"/>
      <c r="AA565" s="239"/>
      <c r="AB565" s="239"/>
      <c r="AC565" s="239"/>
      <c r="AD565" s="239"/>
      <c r="AE565" s="239"/>
      <c r="AF565" s="239"/>
      <c r="AG565" s="239"/>
      <c r="AH565" s="239"/>
    </row>
    <row r="566">
      <c r="A566" s="239"/>
      <c r="B566" s="239"/>
      <c r="C566" s="239"/>
      <c r="D566" s="243"/>
      <c r="E566" s="243"/>
      <c r="F566" s="243"/>
      <c r="G566" s="243"/>
      <c r="H566" s="244"/>
      <c r="I566" s="243"/>
      <c r="J566" s="243"/>
      <c r="K566" s="243"/>
      <c r="L566" s="243"/>
      <c r="M566" s="243"/>
      <c r="N566" s="243"/>
      <c r="O566" s="239"/>
      <c r="P566" s="239"/>
      <c r="Q566" s="239"/>
      <c r="R566" s="245"/>
      <c r="S566" s="239"/>
      <c r="T566" s="239"/>
      <c r="U566" s="239"/>
      <c r="V566" s="239"/>
      <c r="W566" s="239"/>
      <c r="X566" s="239"/>
      <c r="Y566" s="239"/>
      <c r="Z566" s="239"/>
      <c r="AA566" s="239"/>
      <c r="AB566" s="239"/>
      <c r="AC566" s="239"/>
      <c r="AD566" s="239"/>
      <c r="AE566" s="239"/>
      <c r="AF566" s="239"/>
      <c r="AG566" s="239"/>
      <c r="AH566" s="239"/>
    </row>
    <row r="567">
      <c r="A567" s="239"/>
      <c r="B567" s="239"/>
      <c r="C567" s="239"/>
      <c r="D567" s="243"/>
      <c r="E567" s="243"/>
      <c r="F567" s="243"/>
      <c r="G567" s="243"/>
      <c r="H567" s="244"/>
      <c r="I567" s="243"/>
      <c r="J567" s="243"/>
      <c r="K567" s="243"/>
      <c r="L567" s="243"/>
      <c r="M567" s="243"/>
      <c r="N567" s="243"/>
      <c r="O567" s="239"/>
      <c r="P567" s="239"/>
      <c r="Q567" s="239"/>
      <c r="R567" s="245"/>
      <c r="S567" s="239"/>
      <c r="T567" s="239"/>
      <c r="U567" s="239"/>
      <c r="V567" s="239"/>
      <c r="W567" s="239"/>
      <c r="X567" s="239"/>
      <c r="Y567" s="239"/>
      <c r="Z567" s="239"/>
      <c r="AA567" s="239"/>
      <c r="AB567" s="239"/>
      <c r="AC567" s="239"/>
      <c r="AD567" s="239"/>
      <c r="AE567" s="239"/>
      <c r="AF567" s="239"/>
      <c r="AG567" s="239"/>
      <c r="AH567" s="239"/>
    </row>
    <row r="568">
      <c r="A568" s="239"/>
      <c r="B568" s="239"/>
      <c r="C568" s="239"/>
      <c r="D568" s="243"/>
      <c r="E568" s="243"/>
      <c r="F568" s="243"/>
      <c r="G568" s="243"/>
      <c r="H568" s="244"/>
      <c r="I568" s="243"/>
      <c r="J568" s="243"/>
      <c r="K568" s="243"/>
      <c r="L568" s="243"/>
      <c r="M568" s="243"/>
      <c r="N568" s="243"/>
      <c r="O568" s="239"/>
      <c r="P568" s="239"/>
      <c r="Q568" s="239"/>
      <c r="R568" s="245"/>
      <c r="S568" s="239"/>
      <c r="T568" s="239"/>
      <c r="U568" s="239"/>
      <c r="V568" s="239"/>
      <c r="W568" s="239"/>
      <c r="X568" s="239"/>
      <c r="Y568" s="239"/>
      <c r="Z568" s="239"/>
      <c r="AA568" s="239"/>
      <c r="AB568" s="239"/>
      <c r="AC568" s="239"/>
      <c r="AD568" s="239"/>
      <c r="AE568" s="239"/>
      <c r="AF568" s="239"/>
      <c r="AG568" s="239"/>
      <c r="AH568" s="239"/>
    </row>
    <row r="569">
      <c r="A569" s="239"/>
      <c r="B569" s="239"/>
      <c r="C569" s="239"/>
      <c r="D569" s="243"/>
      <c r="E569" s="243"/>
      <c r="F569" s="243"/>
      <c r="G569" s="243"/>
      <c r="H569" s="244"/>
      <c r="I569" s="243"/>
      <c r="J569" s="243"/>
      <c r="K569" s="243"/>
      <c r="L569" s="243"/>
      <c r="M569" s="243"/>
      <c r="N569" s="243"/>
      <c r="O569" s="239"/>
      <c r="P569" s="239"/>
      <c r="Q569" s="239"/>
      <c r="R569" s="245"/>
      <c r="S569" s="239"/>
      <c r="T569" s="239"/>
      <c r="U569" s="239"/>
      <c r="V569" s="239"/>
      <c r="W569" s="239"/>
      <c r="X569" s="239"/>
      <c r="Y569" s="239"/>
      <c r="Z569" s="239"/>
      <c r="AA569" s="239"/>
      <c r="AB569" s="239"/>
      <c r="AC569" s="239"/>
      <c r="AD569" s="239"/>
      <c r="AE569" s="239"/>
      <c r="AF569" s="239"/>
      <c r="AG569" s="239"/>
      <c r="AH569" s="239"/>
    </row>
    <row r="570">
      <c r="A570" s="239"/>
      <c r="B570" s="239"/>
      <c r="C570" s="239"/>
      <c r="D570" s="243"/>
      <c r="E570" s="243"/>
      <c r="F570" s="243"/>
      <c r="G570" s="243"/>
      <c r="H570" s="244"/>
      <c r="I570" s="243"/>
      <c r="J570" s="243"/>
      <c r="K570" s="243"/>
      <c r="L570" s="243"/>
      <c r="M570" s="243"/>
      <c r="N570" s="243"/>
      <c r="O570" s="239"/>
      <c r="P570" s="239"/>
      <c r="Q570" s="239"/>
      <c r="R570" s="245"/>
      <c r="S570" s="239"/>
      <c r="T570" s="239"/>
      <c r="U570" s="239"/>
      <c r="V570" s="239"/>
      <c r="W570" s="239"/>
      <c r="X570" s="239"/>
      <c r="Y570" s="239"/>
      <c r="Z570" s="239"/>
      <c r="AA570" s="239"/>
      <c r="AB570" s="239"/>
      <c r="AC570" s="239"/>
      <c r="AD570" s="239"/>
      <c r="AE570" s="239"/>
      <c r="AF570" s="239"/>
      <c r="AG570" s="239"/>
      <c r="AH570" s="239"/>
    </row>
    <row r="571">
      <c r="A571" s="239"/>
      <c r="B571" s="239"/>
      <c r="C571" s="239"/>
      <c r="D571" s="243"/>
      <c r="E571" s="243"/>
      <c r="F571" s="243"/>
      <c r="G571" s="243"/>
      <c r="H571" s="244"/>
      <c r="I571" s="243"/>
      <c r="J571" s="243"/>
      <c r="K571" s="243"/>
      <c r="L571" s="243"/>
      <c r="M571" s="243"/>
      <c r="N571" s="243"/>
      <c r="O571" s="239"/>
      <c r="P571" s="239"/>
      <c r="Q571" s="239"/>
      <c r="R571" s="245"/>
      <c r="S571" s="239"/>
      <c r="T571" s="239"/>
      <c r="U571" s="239"/>
      <c r="V571" s="239"/>
      <c r="W571" s="239"/>
      <c r="X571" s="239"/>
      <c r="Y571" s="239"/>
      <c r="Z571" s="239"/>
      <c r="AA571" s="239"/>
      <c r="AB571" s="239"/>
      <c r="AC571" s="239"/>
      <c r="AD571" s="239"/>
      <c r="AE571" s="239"/>
      <c r="AF571" s="239"/>
      <c r="AG571" s="239"/>
      <c r="AH571" s="239"/>
    </row>
    <row r="572">
      <c r="A572" s="239"/>
      <c r="B572" s="239"/>
      <c r="C572" s="239"/>
      <c r="D572" s="243"/>
      <c r="E572" s="243"/>
      <c r="F572" s="243"/>
      <c r="G572" s="243"/>
      <c r="H572" s="244"/>
      <c r="I572" s="243"/>
      <c r="J572" s="243"/>
      <c r="K572" s="243"/>
      <c r="L572" s="243"/>
      <c r="M572" s="243"/>
      <c r="N572" s="243"/>
      <c r="O572" s="239"/>
      <c r="P572" s="239"/>
      <c r="Q572" s="239"/>
      <c r="R572" s="245"/>
      <c r="S572" s="239"/>
      <c r="T572" s="239"/>
      <c r="U572" s="239"/>
      <c r="V572" s="239"/>
      <c r="W572" s="239"/>
      <c r="X572" s="239"/>
      <c r="Y572" s="239"/>
      <c r="Z572" s="239"/>
      <c r="AA572" s="239"/>
      <c r="AB572" s="239"/>
      <c r="AC572" s="239"/>
      <c r="AD572" s="239"/>
      <c r="AE572" s="239"/>
      <c r="AF572" s="239"/>
      <c r="AG572" s="239"/>
      <c r="AH572" s="239"/>
    </row>
    <row r="573">
      <c r="A573" s="239"/>
      <c r="B573" s="239"/>
      <c r="C573" s="239"/>
      <c r="D573" s="243"/>
      <c r="E573" s="243"/>
      <c r="F573" s="243"/>
      <c r="G573" s="243"/>
      <c r="H573" s="244"/>
      <c r="I573" s="243"/>
      <c r="J573" s="243"/>
      <c r="K573" s="243"/>
      <c r="L573" s="243"/>
      <c r="M573" s="243"/>
      <c r="N573" s="243"/>
      <c r="O573" s="239"/>
      <c r="P573" s="239"/>
      <c r="Q573" s="239"/>
      <c r="R573" s="245"/>
      <c r="S573" s="239"/>
      <c r="T573" s="239"/>
      <c r="U573" s="239"/>
      <c r="V573" s="239"/>
      <c r="W573" s="239"/>
      <c r="X573" s="239"/>
      <c r="Y573" s="239"/>
      <c r="Z573" s="239"/>
      <c r="AA573" s="239"/>
      <c r="AB573" s="239"/>
      <c r="AC573" s="239"/>
      <c r="AD573" s="239"/>
      <c r="AE573" s="239"/>
      <c r="AF573" s="239"/>
      <c r="AG573" s="239"/>
      <c r="AH573" s="239"/>
    </row>
    <row r="574">
      <c r="A574" s="239"/>
      <c r="B574" s="239"/>
      <c r="C574" s="239"/>
      <c r="D574" s="243"/>
      <c r="E574" s="243"/>
      <c r="F574" s="243"/>
      <c r="G574" s="243"/>
      <c r="H574" s="244"/>
      <c r="I574" s="243"/>
      <c r="J574" s="243"/>
      <c r="K574" s="243"/>
      <c r="L574" s="243"/>
      <c r="M574" s="243"/>
      <c r="N574" s="243"/>
      <c r="O574" s="239"/>
      <c r="P574" s="239"/>
      <c r="Q574" s="239"/>
      <c r="R574" s="245"/>
      <c r="S574" s="239"/>
      <c r="T574" s="239"/>
      <c r="U574" s="239"/>
      <c r="V574" s="239"/>
      <c r="W574" s="239"/>
      <c r="X574" s="239"/>
      <c r="Y574" s="239"/>
      <c r="Z574" s="239"/>
      <c r="AA574" s="239"/>
      <c r="AB574" s="239"/>
      <c r="AC574" s="239"/>
      <c r="AD574" s="239"/>
      <c r="AE574" s="239"/>
      <c r="AF574" s="239"/>
      <c r="AG574" s="239"/>
      <c r="AH574" s="239"/>
    </row>
    <row r="575">
      <c r="A575" s="239"/>
      <c r="B575" s="239"/>
      <c r="C575" s="239"/>
      <c r="D575" s="243"/>
      <c r="E575" s="243"/>
      <c r="F575" s="243"/>
      <c r="G575" s="243"/>
      <c r="H575" s="244"/>
      <c r="I575" s="243"/>
      <c r="J575" s="243"/>
      <c r="K575" s="243"/>
      <c r="L575" s="243"/>
      <c r="M575" s="243"/>
      <c r="N575" s="243"/>
      <c r="O575" s="239"/>
      <c r="P575" s="239"/>
      <c r="Q575" s="239"/>
      <c r="R575" s="245"/>
      <c r="S575" s="239"/>
      <c r="T575" s="239"/>
      <c r="U575" s="239"/>
      <c r="V575" s="239"/>
      <c r="W575" s="239"/>
      <c r="X575" s="239"/>
      <c r="Y575" s="239"/>
      <c r="Z575" s="239"/>
      <c r="AA575" s="239"/>
      <c r="AB575" s="239"/>
      <c r="AC575" s="239"/>
      <c r="AD575" s="239"/>
      <c r="AE575" s="239"/>
      <c r="AF575" s="239"/>
      <c r="AG575" s="239"/>
      <c r="AH575" s="239"/>
    </row>
    <row r="576">
      <c r="A576" s="239"/>
      <c r="B576" s="239"/>
      <c r="C576" s="239"/>
      <c r="D576" s="243"/>
      <c r="E576" s="243"/>
      <c r="F576" s="243"/>
      <c r="G576" s="243"/>
      <c r="H576" s="244"/>
      <c r="I576" s="243"/>
      <c r="J576" s="243"/>
      <c r="K576" s="243"/>
      <c r="L576" s="243"/>
      <c r="M576" s="243"/>
      <c r="N576" s="243"/>
      <c r="O576" s="239"/>
      <c r="P576" s="239"/>
      <c r="Q576" s="239"/>
      <c r="R576" s="245"/>
      <c r="S576" s="239"/>
      <c r="T576" s="239"/>
      <c r="U576" s="239"/>
      <c r="V576" s="239"/>
      <c r="W576" s="239"/>
      <c r="X576" s="239"/>
      <c r="Y576" s="239"/>
      <c r="Z576" s="239"/>
      <c r="AA576" s="239"/>
      <c r="AB576" s="239"/>
      <c r="AC576" s="239"/>
      <c r="AD576" s="239"/>
      <c r="AE576" s="239"/>
      <c r="AF576" s="239"/>
      <c r="AG576" s="239"/>
      <c r="AH576" s="239"/>
    </row>
    <row r="577">
      <c r="A577" s="239"/>
      <c r="B577" s="239"/>
      <c r="C577" s="239"/>
      <c r="D577" s="243"/>
      <c r="E577" s="243"/>
      <c r="F577" s="243"/>
      <c r="G577" s="243"/>
      <c r="H577" s="244"/>
      <c r="I577" s="243"/>
      <c r="J577" s="243"/>
      <c r="K577" s="243"/>
      <c r="L577" s="243"/>
      <c r="M577" s="243"/>
      <c r="N577" s="243"/>
      <c r="O577" s="239"/>
      <c r="P577" s="239"/>
      <c r="Q577" s="239"/>
      <c r="R577" s="245"/>
      <c r="S577" s="239"/>
      <c r="T577" s="239"/>
      <c r="U577" s="239"/>
      <c r="V577" s="239"/>
      <c r="W577" s="239"/>
      <c r="X577" s="239"/>
      <c r="Y577" s="239"/>
      <c r="Z577" s="239"/>
      <c r="AA577" s="239"/>
      <c r="AB577" s="239"/>
      <c r="AC577" s="239"/>
      <c r="AD577" s="239"/>
      <c r="AE577" s="239"/>
      <c r="AF577" s="239"/>
      <c r="AG577" s="239"/>
      <c r="AH577" s="239"/>
    </row>
    <row r="578">
      <c r="A578" s="239"/>
      <c r="B578" s="239"/>
      <c r="C578" s="239"/>
      <c r="D578" s="243"/>
      <c r="E578" s="243"/>
      <c r="F578" s="243"/>
      <c r="G578" s="243"/>
      <c r="H578" s="244"/>
      <c r="I578" s="243"/>
      <c r="J578" s="243"/>
      <c r="K578" s="243"/>
      <c r="L578" s="243"/>
      <c r="M578" s="243"/>
      <c r="N578" s="243"/>
      <c r="O578" s="239"/>
      <c r="P578" s="239"/>
      <c r="Q578" s="239"/>
      <c r="R578" s="245"/>
      <c r="S578" s="239"/>
      <c r="T578" s="239"/>
      <c r="U578" s="239"/>
      <c r="V578" s="239"/>
      <c r="W578" s="239"/>
      <c r="X578" s="239"/>
      <c r="Y578" s="239"/>
      <c r="Z578" s="239"/>
      <c r="AA578" s="239"/>
      <c r="AB578" s="239"/>
      <c r="AC578" s="239"/>
      <c r="AD578" s="239"/>
      <c r="AE578" s="239"/>
      <c r="AF578" s="239"/>
      <c r="AG578" s="239"/>
      <c r="AH578" s="239"/>
    </row>
    <row r="579">
      <c r="A579" s="239"/>
      <c r="B579" s="239"/>
      <c r="C579" s="239"/>
      <c r="D579" s="243"/>
      <c r="E579" s="243"/>
      <c r="F579" s="243"/>
      <c r="G579" s="243"/>
      <c r="H579" s="244"/>
      <c r="I579" s="243"/>
      <c r="J579" s="243"/>
      <c r="K579" s="243"/>
      <c r="L579" s="243"/>
      <c r="M579" s="243"/>
      <c r="N579" s="243"/>
      <c r="O579" s="239"/>
      <c r="P579" s="239"/>
      <c r="Q579" s="239"/>
      <c r="R579" s="245"/>
      <c r="S579" s="239"/>
      <c r="T579" s="239"/>
      <c r="U579" s="239"/>
      <c r="V579" s="239"/>
      <c r="W579" s="239"/>
      <c r="X579" s="239"/>
      <c r="Y579" s="239"/>
      <c r="Z579" s="239"/>
      <c r="AA579" s="239"/>
      <c r="AB579" s="239"/>
      <c r="AC579" s="239"/>
      <c r="AD579" s="239"/>
      <c r="AE579" s="239"/>
      <c r="AF579" s="239"/>
      <c r="AG579" s="239"/>
      <c r="AH579" s="239"/>
    </row>
    <row r="580">
      <c r="A580" s="239"/>
      <c r="B580" s="239"/>
      <c r="C580" s="239"/>
      <c r="D580" s="243"/>
      <c r="E580" s="243"/>
      <c r="F580" s="243"/>
      <c r="G580" s="243"/>
      <c r="H580" s="244"/>
      <c r="I580" s="243"/>
      <c r="J580" s="243"/>
      <c r="K580" s="243"/>
      <c r="L580" s="243"/>
      <c r="M580" s="243"/>
      <c r="N580" s="243"/>
      <c r="O580" s="239"/>
      <c r="P580" s="239"/>
      <c r="Q580" s="239"/>
      <c r="R580" s="245"/>
      <c r="S580" s="239"/>
      <c r="T580" s="239"/>
      <c r="U580" s="239"/>
      <c r="V580" s="239"/>
      <c r="W580" s="239"/>
      <c r="X580" s="239"/>
      <c r="Y580" s="239"/>
      <c r="Z580" s="239"/>
      <c r="AA580" s="239"/>
      <c r="AB580" s="239"/>
      <c r="AC580" s="239"/>
      <c r="AD580" s="239"/>
      <c r="AE580" s="239"/>
      <c r="AF580" s="239"/>
      <c r="AG580" s="239"/>
      <c r="AH580" s="239"/>
    </row>
    <row r="581">
      <c r="A581" s="239"/>
      <c r="B581" s="239"/>
      <c r="C581" s="239"/>
      <c r="D581" s="243"/>
      <c r="E581" s="243"/>
      <c r="F581" s="243"/>
      <c r="G581" s="243"/>
      <c r="H581" s="244"/>
      <c r="I581" s="243"/>
      <c r="J581" s="243"/>
      <c r="K581" s="243"/>
      <c r="L581" s="243"/>
      <c r="M581" s="243"/>
      <c r="N581" s="243"/>
      <c r="O581" s="239"/>
      <c r="P581" s="239"/>
      <c r="Q581" s="239"/>
      <c r="R581" s="245"/>
      <c r="S581" s="239"/>
      <c r="T581" s="239"/>
      <c r="U581" s="239"/>
      <c r="V581" s="239"/>
      <c r="W581" s="239"/>
      <c r="X581" s="239"/>
      <c r="Y581" s="239"/>
      <c r="Z581" s="239"/>
      <c r="AA581" s="239"/>
      <c r="AB581" s="239"/>
      <c r="AC581" s="239"/>
      <c r="AD581" s="239"/>
      <c r="AE581" s="239"/>
      <c r="AF581" s="239"/>
      <c r="AG581" s="239"/>
      <c r="AH581" s="239"/>
    </row>
    <row r="582">
      <c r="A582" s="239"/>
      <c r="B582" s="239"/>
      <c r="C582" s="239"/>
      <c r="D582" s="243"/>
      <c r="E582" s="243"/>
      <c r="F582" s="243"/>
      <c r="G582" s="243"/>
      <c r="H582" s="244"/>
      <c r="I582" s="243"/>
      <c r="J582" s="243"/>
      <c r="K582" s="243"/>
      <c r="L582" s="243"/>
      <c r="M582" s="243"/>
      <c r="N582" s="243"/>
      <c r="O582" s="239"/>
      <c r="P582" s="239"/>
      <c r="Q582" s="239"/>
      <c r="R582" s="245"/>
      <c r="S582" s="239"/>
      <c r="T582" s="239"/>
      <c r="U582" s="239"/>
      <c r="V582" s="239"/>
      <c r="W582" s="239"/>
      <c r="X582" s="239"/>
      <c r="Y582" s="239"/>
      <c r="Z582" s="239"/>
      <c r="AA582" s="239"/>
      <c r="AB582" s="239"/>
      <c r="AC582" s="239"/>
      <c r="AD582" s="239"/>
      <c r="AE582" s="239"/>
      <c r="AF582" s="239"/>
      <c r="AG582" s="239"/>
      <c r="AH582" s="239"/>
    </row>
    <row r="583">
      <c r="A583" s="239"/>
      <c r="B583" s="239"/>
      <c r="C583" s="239"/>
      <c r="D583" s="243"/>
      <c r="E583" s="243"/>
      <c r="F583" s="243"/>
      <c r="G583" s="243"/>
      <c r="H583" s="244"/>
      <c r="I583" s="243"/>
      <c r="J583" s="243"/>
      <c r="K583" s="243"/>
      <c r="L583" s="243"/>
      <c r="M583" s="243"/>
      <c r="N583" s="243"/>
      <c r="O583" s="239"/>
      <c r="P583" s="239"/>
      <c r="Q583" s="239"/>
      <c r="R583" s="245"/>
      <c r="S583" s="239"/>
      <c r="T583" s="239"/>
      <c r="U583" s="239"/>
      <c r="V583" s="239"/>
      <c r="W583" s="239"/>
      <c r="X583" s="239"/>
      <c r="Y583" s="239"/>
      <c r="Z583" s="239"/>
      <c r="AA583" s="239"/>
      <c r="AB583" s="239"/>
      <c r="AC583" s="239"/>
      <c r="AD583" s="239"/>
      <c r="AE583" s="239"/>
      <c r="AF583" s="239"/>
      <c r="AG583" s="239"/>
      <c r="AH583" s="239"/>
    </row>
    <row r="584">
      <c r="A584" s="239"/>
      <c r="B584" s="239"/>
      <c r="C584" s="239"/>
      <c r="D584" s="243"/>
      <c r="E584" s="243"/>
      <c r="F584" s="243"/>
      <c r="G584" s="243"/>
      <c r="H584" s="244"/>
      <c r="I584" s="243"/>
      <c r="J584" s="243"/>
      <c r="K584" s="243"/>
      <c r="L584" s="243"/>
      <c r="M584" s="243"/>
      <c r="N584" s="243"/>
      <c r="O584" s="239"/>
      <c r="P584" s="239"/>
      <c r="Q584" s="239"/>
      <c r="R584" s="245"/>
      <c r="S584" s="239"/>
      <c r="T584" s="239"/>
      <c r="U584" s="239"/>
      <c r="V584" s="239"/>
      <c r="W584" s="239"/>
      <c r="X584" s="239"/>
      <c r="Y584" s="239"/>
      <c r="Z584" s="239"/>
      <c r="AA584" s="239"/>
      <c r="AB584" s="239"/>
      <c r="AC584" s="239"/>
      <c r="AD584" s="239"/>
      <c r="AE584" s="239"/>
      <c r="AF584" s="239"/>
      <c r="AG584" s="239"/>
      <c r="AH584" s="239"/>
    </row>
    <row r="585">
      <c r="A585" s="239"/>
      <c r="B585" s="239"/>
      <c r="C585" s="239"/>
      <c r="D585" s="243"/>
      <c r="E585" s="243"/>
      <c r="F585" s="243"/>
      <c r="G585" s="243"/>
      <c r="H585" s="244"/>
      <c r="I585" s="243"/>
      <c r="J585" s="243"/>
      <c r="K585" s="243"/>
      <c r="L585" s="243"/>
      <c r="M585" s="243"/>
      <c r="N585" s="243"/>
      <c r="O585" s="239"/>
      <c r="P585" s="239"/>
      <c r="Q585" s="239"/>
      <c r="R585" s="245"/>
      <c r="S585" s="239"/>
      <c r="T585" s="239"/>
      <c r="U585" s="239"/>
      <c r="V585" s="239"/>
      <c r="W585" s="239"/>
      <c r="X585" s="239"/>
      <c r="Y585" s="239"/>
      <c r="Z585" s="239"/>
      <c r="AA585" s="239"/>
      <c r="AB585" s="239"/>
      <c r="AC585" s="239"/>
      <c r="AD585" s="239"/>
      <c r="AE585" s="239"/>
      <c r="AF585" s="239"/>
      <c r="AG585" s="239"/>
      <c r="AH585" s="239"/>
    </row>
    <row r="586">
      <c r="A586" s="239"/>
      <c r="B586" s="239"/>
      <c r="C586" s="239"/>
      <c r="D586" s="243"/>
      <c r="E586" s="243"/>
      <c r="F586" s="243"/>
      <c r="G586" s="243"/>
      <c r="H586" s="244"/>
      <c r="I586" s="243"/>
      <c r="J586" s="243"/>
      <c r="K586" s="243"/>
      <c r="L586" s="243"/>
      <c r="M586" s="243"/>
      <c r="N586" s="243"/>
      <c r="O586" s="239"/>
      <c r="P586" s="239"/>
      <c r="Q586" s="239"/>
      <c r="R586" s="245"/>
      <c r="S586" s="239"/>
      <c r="T586" s="239"/>
      <c r="U586" s="239"/>
      <c r="V586" s="239"/>
      <c r="W586" s="239"/>
      <c r="X586" s="239"/>
      <c r="Y586" s="239"/>
      <c r="Z586" s="239"/>
      <c r="AA586" s="239"/>
      <c r="AB586" s="239"/>
      <c r="AC586" s="239"/>
      <c r="AD586" s="239"/>
      <c r="AE586" s="239"/>
      <c r="AF586" s="239"/>
      <c r="AG586" s="239"/>
      <c r="AH586" s="239"/>
    </row>
    <row r="587">
      <c r="A587" s="239"/>
      <c r="B587" s="239"/>
      <c r="C587" s="239"/>
      <c r="D587" s="243"/>
      <c r="E587" s="243"/>
      <c r="F587" s="243"/>
      <c r="G587" s="243"/>
      <c r="H587" s="244"/>
      <c r="I587" s="243"/>
      <c r="J587" s="243"/>
      <c r="K587" s="243"/>
      <c r="L587" s="243"/>
      <c r="M587" s="243"/>
      <c r="N587" s="243"/>
      <c r="O587" s="239"/>
      <c r="P587" s="239"/>
      <c r="Q587" s="239"/>
      <c r="R587" s="245"/>
      <c r="S587" s="239"/>
      <c r="T587" s="239"/>
      <c r="U587" s="239"/>
      <c r="V587" s="239"/>
      <c r="W587" s="239"/>
      <c r="X587" s="239"/>
      <c r="Y587" s="239"/>
      <c r="Z587" s="239"/>
      <c r="AA587" s="239"/>
      <c r="AB587" s="239"/>
      <c r="AC587" s="239"/>
      <c r="AD587" s="239"/>
      <c r="AE587" s="239"/>
      <c r="AF587" s="239"/>
      <c r="AG587" s="239"/>
      <c r="AH587" s="239"/>
    </row>
    <row r="588">
      <c r="A588" s="239"/>
      <c r="B588" s="239"/>
      <c r="C588" s="239"/>
      <c r="D588" s="243"/>
      <c r="E588" s="243"/>
      <c r="F588" s="243"/>
      <c r="G588" s="243"/>
      <c r="H588" s="244"/>
      <c r="I588" s="243"/>
      <c r="J588" s="243"/>
      <c r="K588" s="243"/>
      <c r="L588" s="243"/>
      <c r="M588" s="243"/>
      <c r="N588" s="243"/>
      <c r="O588" s="239"/>
      <c r="P588" s="239"/>
      <c r="Q588" s="239"/>
      <c r="R588" s="245"/>
      <c r="S588" s="239"/>
      <c r="T588" s="239"/>
      <c r="U588" s="239"/>
      <c r="V588" s="239"/>
      <c r="W588" s="239"/>
      <c r="X588" s="239"/>
      <c r="Y588" s="239"/>
      <c r="Z588" s="239"/>
      <c r="AA588" s="239"/>
      <c r="AB588" s="239"/>
      <c r="AC588" s="239"/>
      <c r="AD588" s="239"/>
      <c r="AE588" s="239"/>
      <c r="AF588" s="239"/>
      <c r="AG588" s="239"/>
      <c r="AH588" s="239"/>
    </row>
    <row r="589">
      <c r="A589" s="239"/>
      <c r="B589" s="239"/>
      <c r="C589" s="239"/>
      <c r="D589" s="243"/>
      <c r="E589" s="243"/>
      <c r="F589" s="243"/>
      <c r="G589" s="243"/>
      <c r="H589" s="244"/>
      <c r="I589" s="243"/>
      <c r="J589" s="243"/>
      <c r="K589" s="243"/>
      <c r="L589" s="243"/>
      <c r="M589" s="243"/>
      <c r="N589" s="243"/>
      <c r="O589" s="239"/>
      <c r="P589" s="239"/>
      <c r="Q589" s="239"/>
      <c r="R589" s="245"/>
      <c r="S589" s="239"/>
      <c r="T589" s="239"/>
      <c r="U589" s="239"/>
      <c r="V589" s="239"/>
      <c r="W589" s="239"/>
      <c r="X589" s="239"/>
      <c r="Y589" s="239"/>
      <c r="Z589" s="239"/>
      <c r="AA589" s="239"/>
      <c r="AB589" s="239"/>
      <c r="AC589" s="239"/>
      <c r="AD589" s="239"/>
      <c r="AE589" s="239"/>
      <c r="AF589" s="239"/>
      <c r="AG589" s="239"/>
      <c r="AH589" s="239"/>
    </row>
    <row r="590">
      <c r="A590" s="239"/>
      <c r="B590" s="239"/>
      <c r="C590" s="239"/>
      <c r="D590" s="243"/>
      <c r="E590" s="243"/>
      <c r="F590" s="243"/>
      <c r="G590" s="243"/>
      <c r="H590" s="244"/>
      <c r="I590" s="243"/>
      <c r="J590" s="243"/>
      <c r="K590" s="243"/>
      <c r="L590" s="243"/>
      <c r="M590" s="243"/>
      <c r="N590" s="243"/>
      <c r="O590" s="239"/>
      <c r="P590" s="239"/>
      <c r="Q590" s="239"/>
      <c r="R590" s="245"/>
      <c r="S590" s="239"/>
      <c r="T590" s="239"/>
      <c r="U590" s="239"/>
      <c r="V590" s="239"/>
      <c r="W590" s="239"/>
      <c r="X590" s="239"/>
      <c r="Y590" s="239"/>
      <c r="Z590" s="239"/>
      <c r="AA590" s="239"/>
      <c r="AB590" s="239"/>
      <c r="AC590" s="239"/>
      <c r="AD590" s="239"/>
      <c r="AE590" s="239"/>
      <c r="AF590" s="239"/>
      <c r="AG590" s="239"/>
      <c r="AH590" s="239"/>
    </row>
    <row r="591">
      <c r="A591" s="239"/>
      <c r="B591" s="239"/>
      <c r="C591" s="239"/>
      <c r="D591" s="243"/>
      <c r="E591" s="243"/>
      <c r="F591" s="243"/>
      <c r="G591" s="243"/>
      <c r="H591" s="244"/>
      <c r="I591" s="243"/>
      <c r="J591" s="243"/>
      <c r="K591" s="243"/>
      <c r="L591" s="243"/>
      <c r="M591" s="243"/>
      <c r="N591" s="243"/>
      <c r="O591" s="239"/>
      <c r="P591" s="239"/>
      <c r="Q591" s="239"/>
      <c r="R591" s="245"/>
      <c r="S591" s="239"/>
      <c r="T591" s="239"/>
      <c r="U591" s="239"/>
      <c r="V591" s="239"/>
      <c r="W591" s="239"/>
      <c r="X591" s="239"/>
      <c r="Y591" s="239"/>
      <c r="Z591" s="239"/>
      <c r="AA591" s="239"/>
      <c r="AB591" s="239"/>
      <c r="AC591" s="239"/>
      <c r="AD591" s="239"/>
      <c r="AE591" s="239"/>
      <c r="AF591" s="239"/>
      <c r="AG591" s="239"/>
      <c r="AH591" s="239"/>
    </row>
    <row r="592">
      <c r="A592" s="239"/>
      <c r="B592" s="239"/>
      <c r="C592" s="239"/>
      <c r="D592" s="243"/>
      <c r="E592" s="243"/>
      <c r="F592" s="243"/>
      <c r="G592" s="243"/>
      <c r="H592" s="244"/>
      <c r="I592" s="243"/>
      <c r="J592" s="243"/>
      <c r="K592" s="243"/>
      <c r="L592" s="243"/>
      <c r="M592" s="243"/>
      <c r="N592" s="243"/>
      <c r="O592" s="239"/>
      <c r="P592" s="239"/>
      <c r="Q592" s="239"/>
      <c r="R592" s="245"/>
      <c r="S592" s="239"/>
      <c r="T592" s="239"/>
      <c r="U592" s="239"/>
      <c r="V592" s="239"/>
      <c r="W592" s="239"/>
      <c r="X592" s="239"/>
      <c r="Y592" s="239"/>
      <c r="Z592" s="239"/>
      <c r="AA592" s="239"/>
      <c r="AB592" s="239"/>
      <c r="AC592" s="239"/>
      <c r="AD592" s="239"/>
      <c r="AE592" s="239"/>
      <c r="AF592" s="239"/>
      <c r="AG592" s="239"/>
      <c r="AH592" s="239"/>
    </row>
    <row r="593">
      <c r="A593" s="239"/>
      <c r="B593" s="239"/>
      <c r="C593" s="239"/>
      <c r="D593" s="243"/>
      <c r="E593" s="243"/>
      <c r="F593" s="243"/>
      <c r="G593" s="243"/>
      <c r="H593" s="244"/>
      <c r="I593" s="243"/>
      <c r="J593" s="243"/>
      <c r="K593" s="243"/>
      <c r="L593" s="243"/>
      <c r="M593" s="243"/>
      <c r="N593" s="243"/>
      <c r="O593" s="239"/>
      <c r="P593" s="239"/>
      <c r="Q593" s="239"/>
      <c r="R593" s="245"/>
      <c r="S593" s="239"/>
      <c r="T593" s="239"/>
      <c r="U593" s="239"/>
      <c r="V593" s="239"/>
      <c r="W593" s="239"/>
      <c r="X593" s="239"/>
      <c r="Y593" s="239"/>
      <c r="Z593" s="239"/>
      <c r="AA593" s="239"/>
      <c r="AB593" s="239"/>
      <c r="AC593" s="239"/>
      <c r="AD593" s="239"/>
      <c r="AE593" s="239"/>
      <c r="AF593" s="239"/>
      <c r="AG593" s="239"/>
      <c r="AH593" s="239"/>
    </row>
    <row r="594">
      <c r="A594" s="239"/>
      <c r="B594" s="239"/>
      <c r="C594" s="239"/>
      <c r="D594" s="243"/>
      <c r="E594" s="243"/>
      <c r="F594" s="243"/>
      <c r="G594" s="243"/>
      <c r="H594" s="244"/>
      <c r="I594" s="243"/>
      <c r="J594" s="243"/>
      <c r="K594" s="243"/>
      <c r="L594" s="243"/>
      <c r="M594" s="243"/>
      <c r="N594" s="243"/>
      <c r="O594" s="239"/>
      <c r="P594" s="239"/>
      <c r="Q594" s="239"/>
      <c r="R594" s="245"/>
      <c r="S594" s="239"/>
      <c r="T594" s="239"/>
      <c r="U594" s="239"/>
      <c r="V594" s="239"/>
      <c r="W594" s="239"/>
      <c r="X594" s="239"/>
      <c r="Y594" s="239"/>
      <c r="Z594" s="239"/>
      <c r="AA594" s="239"/>
      <c r="AB594" s="239"/>
      <c r="AC594" s="239"/>
      <c r="AD594" s="239"/>
      <c r="AE594" s="239"/>
      <c r="AF594" s="239"/>
      <c r="AG594" s="239"/>
      <c r="AH594" s="239"/>
    </row>
    <row r="595">
      <c r="A595" s="239"/>
      <c r="B595" s="239"/>
      <c r="C595" s="239"/>
      <c r="D595" s="243"/>
      <c r="E595" s="243"/>
      <c r="F595" s="243"/>
      <c r="G595" s="243"/>
      <c r="H595" s="244"/>
      <c r="I595" s="243"/>
      <c r="J595" s="243"/>
      <c r="K595" s="243"/>
      <c r="L595" s="243"/>
      <c r="M595" s="243"/>
      <c r="N595" s="243"/>
      <c r="O595" s="239"/>
      <c r="P595" s="239"/>
      <c r="Q595" s="239"/>
      <c r="R595" s="245"/>
      <c r="S595" s="239"/>
      <c r="T595" s="239"/>
      <c r="U595" s="239"/>
      <c r="V595" s="239"/>
      <c r="W595" s="239"/>
      <c r="X595" s="239"/>
      <c r="Y595" s="239"/>
      <c r="Z595" s="239"/>
      <c r="AA595" s="239"/>
      <c r="AB595" s="239"/>
      <c r="AC595" s="239"/>
      <c r="AD595" s="239"/>
      <c r="AE595" s="239"/>
      <c r="AF595" s="239"/>
      <c r="AG595" s="239"/>
      <c r="AH595" s="239"/>
    </row>
    <row r="596">
      <c r="A596" s="239"/>
      <c r="B596" s="239"/>
      <c r="C596" s="239"/>
      <c r="D596" s="243"/>
      <c r="E596" s="243"/>
      <c r="F596" s="243"/>
      <c r="G596" s="243"/>
      <c r="H596" s="244"/>
      <c r="I596" s="243"/>
      <c r="J596" s="243"/>
      <c r="K596" s="243"/>
      <c r="L596" s="243"/>
      <c r="M596" s="243"/>
      <c r="N596" s="243"/>
      <c r="O596" s="239"/>
      <c r="P596" s="239"/>
      <c r="Q596" s="239"/>
      <c r="R596" s="245"/>
      <c r="S596" s="239"/>
      <c r="T596" s="239"/>
      <c r="U596" s="239"/>
      <c r="V596" s="239"/>
      <c r="W596" s="239"/>
      <c r="X596" s="239"/>
      <c r="Y596" s="239"/>
      <c r="Z596" s="239"/>
      <c r="AA596" s="239"/>
      <c r="AB596" s="239"/>
      <c r="AC596" s="239"/>
      <c r="AD596" s="239"/>
      <c r="AE596" s="239"/>
      <c r="AF596" s="239"/>
      <c r="AG596" s="239"/>
      <c r="AH596" s="239"/>
    </row>
    <row r="597">
      <c r="A597" s="239"/>
      <c r="B597" s="239"/>
      <c r="C597" s="239"/>
      <c r="D597" s="243"/>
      <c r="E597" s="243"/>
      <c r="F597" s="243"/>
      <c r="G597" s="243"/>
      <c r="H597" s="244"/>
      <c r="I597" s="243"/>
      <c r="J597" s="243"/>
      <c r="K597" s="243"/>
      <c r="L597" s="243"/>
      <c r="M597" s="243"/>
      <c r="N597" s="243"/>
      <c r="O597" s="239"/>
      <c r="P597" s="239"/>
      <c r="Q597" s="239"/>
      <c r="R597" s="245"/>
      <c r="S597" s="239"/>
      <c r="T597" s="239"/>
      <c r="U597" s="239"/>
      <c r="V597" s="239"/>
      <c r="W597" s="239"/>
      <c r="X597" s="239"/>
      <c r="Y597" s="239"/>
      <c r="Z597" s="239"/>
      <c r="AA597" s="239"/>
      <c r="AB597" s="239"/>
      <c r="AC597" s="239"/>
      <c r="AD597" s="239"/>
      <c r="AE597" s="239"/>
      <c r="AF597" s="239"/>
      <c r="AG597" s="239"/>
      <c r="AH597" s="239"/>
    </row>
    <row r="598">
      <c r="A598" s="239"/>
      <c r="B598" s="239"/>
      <c r="C598" s="239"/>
      <c r="D598" s="243"/>
      <c r="E598" s="243"/>
      <c r="F598" s="243"/>
      <c r="G598" s="243"/>
      <c r="H598" s="244"/>
      <c r="I598" s="243"/>
      <c r="J598" s="243"/>
      <c r="K598" s="243"/>
      <c r="L598" s="243"/>
      <c r="M598" s="243"/>
      <c r="N598" s="243"/>
      <c r="O598" s="239"/>
      <c r="P598" s="239"/>
      <c r="Q598" s="239"/>
      <c r="R598" s="245"/>
      <c r="S598" s="239"/>
      <c r="T598" s="239"/>
      <c r="U598" s="239"/>
      <c r="V598" s="239"/>
      <c r="W598" s="239"/>
      <c r="X598" s="239"/>
      <c r="Y598" s="239"/>
      <c r="Z598" s="239"/>
      <c r="AA598" s="239"/>
      <c r="AB598" s="239"/>
      <c r="AC598" s="239"/>
      <c r="AD598" s="239"/>
      <c r="AE598" s="239"/>
      <c r="AF598" s="239"/>
      <c r="AG598" s="239"/>
      <c r="AH598" s="239"/>
    </row>
    <row r="599">
      <c r="A599" s="239"/>
      <c r="B599" s="239"/>
      <c r="C599" s="239"/>
      <c r="D599" s="243"/>
      <c r="E599" s="243"/>
      <c r="F599" s="243"/>
      <c r="G599" s="243"/>
      <c r="H599" s="244"/>
      <c r="I599" s="243"/>
      <c r="J599" s="243"/>
      <c r="K599" s="243"/>
      <c r="L599" s="243"/>
      <c r="M599" s="243"/>
      <c r="N599" s="243"/>
      <c r="O599" s="239"/>
      <c r="P599" s="239"/>
      <c r="Q599" s="239"/>
      <c r="R599" s="245"/>
      <c r="S599" s="239"/>
      <c r="T599" s="239"/>
      <c r="U599" s="239"/>
      <c r="V599" s="239"/>
      <c r="W599" s="239"/>
      <c r="X599" s="239"/>
      <c r="Y599" s="239"/>
      <c r="Z599" s="239"/>
      <c r="AA599" s="239"/>
      <c r="AB599" s="239"/>
      <c r="AC599" s="239"/>
      <c r="AD599" s="239"/>
      <c r="AE599" s="239"/>
      <c r="AF599" s="239"/>
      <c r="AG599" s="239"/>
      <c r="AH599" s="239"/>
    </row>
    <row r="600">
      <c r="A600" s="239"/>
      <c r="B600" s="239"/>
      <c r="C600" s="239"/>
      <c r="D600" s="243"/>
      <c r="E600" s="243"/>
      <c r="F600" s="243"/>
      <c r="G600" s="243"/>
      <c r="H600" s="244"/>
      <c r="I600" s="243"/>
      <c r="J600" s="243"/>
      <c r="K600" s="243"/>
      <c r="L600" s="243"/>
      <c r="M600" s="243"/>
      <c r="N600" s="243"/>
      <c r="O600" s="239"/>
      <c r="P600" s="239"/>
      <c r="Q600" s="239"/>
      <c r="R600" s="245"/>
      <c r="S600" s="239"/>
      <c r="T600" s="239"/>
      <c r="U600" s="239"/>
      <c r="V600" s="239"/>
      <c r="W600" s="239"/>
      <c r="X600" s="239"/>
      <c r="Y600" s="239"/>
      <c r="Z600" s="239"/>
      <c r="AA600" s="239"/>
      <c r="AB600" s="239"/>
      <c r="AC600" s="239"/>
      <c r="AD600" s="239"/>
      <c r="AE600" s="239"/>
      <c r="AF600" s="239"/>
      <c r="AG600" s="239"/>
      <c r="AH600" s="239"/>
    </row>
    <row r="601">
      <c r="A601" s="239"/>
      <c r="B601" s="239"/>
      <c r="C601" s="239"/>
      <c r="D601" s="243"/>
      <c r="E601" s="243"/>
      <c r="F601" s="243"/>
      <c r="G601" s="243"/>
      <c r="H601" s="244"/>
      <c r="I601" s="243"/>
      <c r="J601" s="243"/>
      <c r="K601" s="243"/>
      <c r="L601" s="243"/>
      <c r="M601" s="243"/>
      <c r="N601" s="243"/>
      <c r="O601" s="239"/>
      <c r="P601" s="239"/>
      <c r="Q601" s="239"/>
      <c r="R601" s="245"/>
      <c r="S601" s="239"/>
      <c r="T601" s="239"/>
      <c r="U601" s="239"/>
      <c r="V601" s="239"/>
      <c r="W601" s="239"/>
      <c r="X601" s="239"/>
      <c r="Y601" s="239"/>
      <c r="Z601" s="239"/>
      <c r="AA601" s="239"/>
      <c r="AB601" s="239"/>
      <c r="AC601" s="239"/>
      <c r="AD601" s="239"/>
      <c r="AE601" s="239"/>
      <c r="AF601" s="239"/>
      <c r="AG601" s="239"/>
      <c r="AH601" s="239"/>
    </row>
    <row r="602">
      <c r="A602" s="239"/>
      <c r="B602" s="239"/>
      <c r="C602" s="239"/>
      <c r="D602" s="243"/>
      <c r="E602" s="243"/>
      <c r="F602" s="243"/>
      <c r="G602" s="243"/>
      <c r="H602" s="244"/>
      <c r="I602" s="243"/>
      <c r="J602" s="243"/>
      <c r="K602" s="243"/>
      <c r="L602" s="243"/>
      <c r="M602" s="243"/>
      <c r="N602" s="243"/>
      <c r="O602" s="239"/>
      <c r="P602" s="239"/>
      <c r="Q602" s="239"/>
      <c r="R602" s="245"/>
      <c r="S602" s="239"/>
      <c r="T602" s="239"/>
      <c r="U602" s="239"/>
      <c r="V602" s="239"/>
      <c r="W602" s="239"/>
      <c r="X602" s="239"/>
      <c r="Y602" s="239"/>
      <c r="Z602" s="239"/>
      <c r="AA602" s="239"/>
      <c r="AB602" s="239"/>
      <c r="AC602" s="239"/>
      <c r="AD602" s="239"/>
      <c r="AE602" s="239"/>
      <c r="AF602" s="239"/>
      <c r="AG602" s="239"/>
      <c r="AH602" s="239"/>
    </row>
    <row r="603">
      <c r="A603" s="239"/>
      <c r="B603" s="239"/>
      <c r="C603" s="239"/>
      <c r="D603" s="243"/>
      <c r="E603" s="243"/>
      <c r="F603" s="243"/>
      <c r="G603" s="243"/>
      <c r="H603" s="244"/>
      <c r="I603" s="243"/>
      <c r="J603" s="243"/>
      <c r="K603" s="243"/>
      <c r="L603" s="243"/>
      <c r="M603" s="243"/>
      <c r="N603" s="243"/>
      <c r="O603" s="239"/>
      <c r="P603" s="239"/>
      <c r="Q603" s="239"/>
      <c r="R603" s="245"/>
      <c r="S603" s="239"/>
      <c r="T603" s="239"/>
      <c r="U603" s="239"/>
      <c r="V603" s="239"/>
      <c r="W603" s="239"/>
      <c r="X603" s="239"/>
      <c r="Y603" s="239"/>
      <c r="Z603" s="239"/>
      <c r="AA603" s="239"/>
      <c r="AB603" s="239"/>
      <c r="AC603" s="239"/>
      <c r="AD603" s="239"/>
      <c r="AE603" s="239"/>
      <c r="AF603" s="239"/>
      <c r="AG603" s="239"/>
      <c r="AH603" s="239"/>
    </row>
    <row r="604">
      <c r="A604" s="239"/>
      <c r="B604" s="239"/>
      <c r="C604" s="239"/>
      <c r="D604" s="243"/>
      <c r="E604" s="243"/>
      <c r="F604" s="243"/>
      <c r="G604" s="243"/>
      <c r="H604" s="244"/>
      <c r="I604" s="243"/>
      <c r="J604" s="243"/>
      <c r="K604" s="243"/>
      <c r="L604" s="243"/>
      <c r="M604" s="243"/>
      <c r="N604" s="243"/>
      <c r="O604" s="239"/>
      <c r="P604" s="239"/>
      <c r="Q604" s="239"/>
      <c r="R604" s="245"/>
      <c r="S604" s="239"/>
      <c r="T604" s="239"/>
      <c r="U604" s="239"/>
      <c r="V604" s="239"/>
      <c r="W604" s="239"/>
      <c r="X604" s="239"/>
      <c r="Y604" s="239"/>
      <c r="Z604" s="239"/>
      <c r="AA604" s="239"/>
      <c r="AB604" s="239"/>
      <c r="AC604" s="239"/>
      <c r="AD604" s="239"/>
      <c r="AE604" s="239"/>
      <c r="AF604" s="239"/>
      <c r="AG604" s="239"/>
      <c r="AH604" s="239"/>
    </row>
    <row r="605">
      <c r="A605" s="239"/>
      <c r="B605" s="239"/>
      <c r="C605" s="239"/>
      <c r="D605" s="243"/>
      <c r="E605" s="243"/>
      <c r="F605" s="243"/>
      <c r="G605" s="243"/>
      <c r="H605" s="244"/>
      <c r="I605" s="243"/>
      <c r="J605" s="243"/>
      <c r="K605" s="243"/>
      <c r="L605" s="243"/>
      <c r="M605" s="243"/>
      <c r="N605" s="243"/>
      <c r="O605" s="239"/>
      <c r="P605" s="239"/>
      <c r="Q605" s="239"/>
      <c r="R605" s="245"/>
      <c r="S605" s="239"/>
      <c r="T605" s="239"/>
      <c r="U605" s="239"/>
      <c r="V605" s="239"/>
      <c r="W605" s="239"/>
      <c r="X605" s="239"/>
      <c r="Y605" s="239"/>
      <c r="Z605" s="239"/>
      <c r="AA605" s="239"/>
      <c r="AB605" s="239"/>
      <c r="AC605" s="239"/>
      <c r="AD605" s="239"/>
      <c r="AE605" s="239"/>
      <c r="AF605" s="239"/>
      <c r="AG605" s="239"/>
      <c r="AH605" s="239"/>
    </row>
    <row r="606">
      <c r="A606" s="239"/>
      <c r="B606" s="239"/>
      <c r="C606" s="239"/>
      <c r="D606" s="243"/>
      <c r="E606" s="243"/>
      <c r="F606" s="243"/>
      <c r="G606" s="243"/>
      <c r="H606" s="244"/>
      <c r="I606" s="243"/>
      <c r="J606" s="243"/>
      <c r="K606" s="243"/>
      <c r="L606" s="243"/>
      <c r="M606" s="243"/>
      <c r="N606" s="243"/>
      <c r="O606" s="239"/>
      <c r="P606" s="239"/>
      <c r="Q606" s="239"/>
      <c r="R606" s="245"/>
      <c r="S606" s="239"/>
      <c r="T606" s="239"/>
      <c r="U606" s="239"/>
      <c r="V606" s="239"/>
      <c r="W606" s="239"/>
      <c r="X606" s="239"/>
      <c r="Y606" s="239"/>
      <c r="Z606" s="239"/>
      <c r="AA606" s="239"/>
      <c r="AB606" s="239"/>
      <c r="AC606" s="239"/>
      <c r="AD606" s="239"/>
      <c r="AE606" s="239"/>
      <c r="AF606" s="239"/>
      <c r="AG606" s="239"/>
      <c r="AH606" s="239"/>
    </row>
    <row r="607">
      <c r="A607" s="239"/>
      <c r="B607" s="239"/>
      <c r="C607" s="239"/>
      <c r="D607" s="243"/>
      <c r="E607" s="243"/>
      <c r="F607" s="243"/>
      <c r="G607" s="243"/>
      <c r="H607" s="244"/>
      <c r="I607" s="243"/>
      <c r="J607" s="243"/>
      <c r="K607" s="243"/>
      <c r="L607" s="243"/>
      <c r="M607" s="243"/>
      <c r="N607" s="243"/>
      <c r="O607" s="239"/>
      <c r="P607" s="239"/>
      <c r="Q607" s="239"/>
      <c r="R607" s="245"/>
      <c r="S607" s="239"/>
      <c r="T607" s="239"/>
      <c r="U607" s="239"/>
      <c r="V607" s="239"/>
      <c r="W607" s="239"/>
      <c r="X607" s="239"/>
      <c r="Y607" s="239"/>
      <c r="Z607" s="239"/>
      <c r="AA607" s="239"/>
      <c r="AB607" s="239"/>
      <c r="AC607" s="239"/>
      <c r="AD607" s="239"/>
      <c r="AE607" s="239"/>
      <c r="AF607" s="239"/>
      <c r="AG607" s="239"/>
      <c r="AH607" s="239"/>
    </row>
    <row r="608">
      <c r="A608" s="239"/>
      <c r="B608" s="239"/>
      <c r="C608" s="239"/>
      <c r="D608" s="243"/>
      <c r="E608" s="243"/>
      <c r="F608" s="243"/>
      <c r="G608" s="243"/>
      <c r="H608" s="244"/>
      <c r="I608" s="243"/>
      <c r="J608" s="243"/>
      <c r="K608" s="243"/>
      <c r="L608" s="243"/>
      <c r="M608" s="243"/>
      <c r="N608" s="243"/>
      <c r="O608" s="239"/>
      <c r="P608" s="239"/>
      <c r="Q608" s="239"/>
      <c r="R608" s="245"/>
      <c r="S608" s="239"/>
      <c r="T608" s="239"/>
      <c r="U608" s="239"/>
      <c r="V608" s="239"/>
      <c r="W608" s="239"/>
      <c r="X608" s="239"/>
      <c r="Y608" s="239"/>
      <c r="Z608" s="239"/>
      <c r="AA608" s="239"/>
      <c r="AB608" s="239"/>
      <c r="AC608" s="239"/>
      <c r="AD608" s="239"/>
      <c r="AE608" s="239"/>
      <c r="AF608" s="239"/>
      <c r="AG608" s="239"/>
      <c r="AH608" s="239"/>
    </row>
    <row r="609">
      <c r="A609" s="239"/>
      <c r="B609" s="239"/>
      <c r="C609" s="239"/>
      <c r="D609" s="243"/>
      <c r="E609" s="243"/>
      <c r="F609" s="243"/>
      <c r="G609" s="243"/>
      <c r="H609" s="244"/>
      <c r="I609" s="243"/>
      <c r="J609" s="243"/>
      <c r="K609" s="243"/>
      <c r="L609" s="243"/>
      <c r="M609" s="243"/>
      <c r="N609" s="243"/>
      <c r="O609" s="239"/>
      <c r="P609" s="239"/>
      <c r="Q609" s="239"/>
      <c r="R609" s="245"/>
      <c r="S609" s="239"/>
      <c r="T609" s="239"/>
      <c r="U609" s="239"/>
      <c r="V609" s="239"/>
      <c r="W609" s="239"/>
      <c r="X609" s="239"/>
      <c r="Y609" s="239"/>
      <c r="Z609" s="239"/>
      <c r="AA609" s="239"/>
      <c r="AB609" s="239"/>
      <c r="AC609" s="239"/>
      <c r="AD609" s="239"/>
      <c r="AE609" s="239"/>
      <c r="AF609" s="239"/>
      <c r="AG609" s="239"/>
      <c r="AH609" s="239"/>
    </row>
    <row r="610">
      <c r="A610" s="239"/>
      <c r="B610" s="239"/>
      <c r="C610" s="239"/>
      <c r="D610" s="243"/>
      <c r="E610" s="243"/>
      <c r="F610" s="243"/>
      <c r="G610" s="243"/>
      <c r="H610" s="244"/>
      <c r="I610" s="243"/>
      <c r="J610" s="243"/>
      <c r="K610" s="243"/>
      <c r="L610" s="243"/>
      <c r="M610" s="243"/>
      <c r="N610" s="243"/>
      <c r="O610" s="239"/>
      <c r="P610" s="239"/>
      <c r="Q610" s="239"/>
      <c r="R610" s="245"/>
      <c r="S610" s="239"/>
      <c r="T610" s="239"/>
      <c r="U610" s="239"/>
      <c r="V610" s="239"/>
      <c r="W610" s="239"/>
      <c r="X610" s="239"/>
      <c r="Y610" s="239"/>
      <c r="Z610" s="239"/>
      <c r="AA610" s="239"/>
      <c r="AB610" s="239"/>
      <c r="AC610" s="239"/>
      <c r="AD610" s="239"/>
      <c r="AE610" s="239"/>
      <c r="AF610" s="239"/>
      <c r="AG610" s="239"/>
      <c r="AH610" s="239"/>
    </row>
    <row r="611">
      <c r="A611" s="239"/>
      <c r="B611" s="239"/>
      <c r="C611" s="239"/>
      <c r="D611" s="243"/>
      <c r="E611" s="243"/>
      <c r="F611" s="243"/>
      <c r="G611" s="243"/>
      <c r="H611" s="244"/>
      <c r="I611" s="243"/>
      <c r="J611" s="243"/>
      <c r="K611" s="243"/>
      <c r="L611" s="243"/>
      <c r="M611" s="243"/>
      <c r="N611" s="243"/>
      <c r="O611" s="239"/>
      <c r="P611" s="239"/>
      <c r="Q611" s="239"/>
      <c r="R611" s="245"/>
      <c r="S611" s="239"/>
      <c r="T611" s="239"/>
      <c r="U611" s="239"/>
      <c r="V611" s="239"/>
      <c r="W611" s="239"/>
      <c r="X611" s="239"/>
      <c r="Y611" s="239"/>
      <c r="Z611" s="239"/>
      <c r="AA611" s="239"/>
      <c r="AB611" s="239"/>
      <c r="AC611" s="239"/>
      <c r="AD611" s="239"/>
      <c r="AE611" s="239"/>
      <c r="AF611" s="239"/>
      <c r="AG611" s="239"/>
      <c r="AH611" s="239"/>
    </row>
    <row r="612">
      <c r="A612" s="239"/>
      <c r="B612" s="239"/>
      <c r="C612" s="239"/>
      <c r="D612" s="243"/>
      <c r="E612" s="243"/>
      <c r="F612" s="243"/>
      <c r="G612" s="243"/>
      <c r="H612" s="244"/>
      <c r="I612" s="243"/>
      <c r="J612" s="243"/>
      <c r="K612" s="243"/>
      <c r="L612" s="243"/>
      <c r="M612" s="243"/>
      <c r="N612" s="243"/>
      <c r="O612" s="239"/>
      <c r="P612" s="239"/>
      <c r="Q612" s="239"/>
      <c r="R612" s="245"/>
      <c r="S612" s="239"/>
      <c r="T612" s="239"/>
      <c r="U612" s="239"/>
      <c r="V612" s="239"/>
      <c r="W612" s="239"/>
      <c r="X612" s="239"/>
      <c r="Y612" s="239"/>
      <c r="Z612" s="239"/>
      <c r="AA612" s="239"/>
      <c r="AB612" s="239"/>
      <c r="AC612" s="239"/>
      <c r="AD612" s="239"/>
      <c r="AE612" s="239"/>
      <c r="AF612" s="239"/>
      <c r="AG612" s="239"/>
      <c r="AH612" s="239"/>
    </row>
    <row r="613">
      <c r="A613" s="239"/>
      <c r="B613" s="239"/>
      <c r="C613" s="239"/>
      <c r="D613" s="243"/>
      <c r="E613" s="243"/>
      <c r="F613" s="243"/>
      <c r="G613" s="243"/>
      <c r="H613" s="244"/>
      <c r="I613" s="243"/>
      <c r="J613" s="243"/>
      <c r="K613" s="243"/>
      <c r="L613" s="243"/>
      <c r="M613" s="243"/>
      <c r="N613" s="243"/>
      <c r="O613" s="239"/>
      <c r="P613" s="239"/>
      <c r="Q613" s="239"/>
      <c r="R613" s="245"/>
      <c r="S613" s="239"/>
      <c r="T613" s="239"/>
      <c r="U613" s="239"/>
      <c r="V613" s="239"/>
      <c r="W613" s="239"/>
      <c r="X613" s="239"/>
      <c r="Y613" s="239"/>
      <c r="Z613" s="239"/>
      <c r="AA613" s="239"/>
      <c r="AB613" s="239"/>
      <c r="AC613" s="239"/>
      <c r="AD613" s="239"/>
      <c r="AE613" s="239"/>
      <c r="AF613" s="239"/>
      <c r="AG613" s="239"/>
      <c r="AH613" s="239"/>
    </row>
    <row r="614">
      <c r="A614" s="239"/>
      <c r="B614" s="239"/>
      <c r="C614" s="239"/>
      <c r="D614" s="243"/>
      <c r="E614" s="243"/>
      <c r="F614" s="243"/>
      <c r="G614" s="243"/>
      <c r="H614" s="244"/>
      <c r="I614" s="243"/>
      <c r="J614" s="243"/>
      <c r="K614" s="243"/>
      <c r="L614" s="243"/>
      <c r="M614" s="243"/>
      <c r="N614" s="243"/>
      <c r="O614" s="239"/>
      <c r="P614" s="239"/>
      <c r="Q614" s="239"/>
      <c r="R614" s="245"/>
      <c r="S614" s="239"/>
      <c r="T614" s="239"/>
      <c r="U614" s="239"/>
      <c r="V614" s="239"/>
      <c r="W614" s="239"/>
      <c r="X614" s="239"/>
      <c r="Y614" s="239"/>
      <c r="Z614" s="239"/>
      <c r="AA614" s="239"/>
      <c r="AB614" s="239"/>
      <c r="AC614" s="239"/>
      <c r="AD614" s="239"/>
      <c r="AE614" s="239"/>
      <c r="AF614" s="239"/>
      <c r="AG614" s="239"/>
      <c r="AH614" s="239"/>
    </row>
    <row r="615">
      <c r="A615" s="239"/>
      <c r="B615" s="239"/>
      <c r="C615" s="239"/>
      <c r="D615" s="243"/>
      <c r="E615" s="243"/>
      <c r="F615" s="243"/>
      <c r="G615" s="243"/>
      <c r="H615" s="244"/>
      <c r="I615" s="243"/>
      <c r="J615" s="243"/>
      <c r="K615" s="243"/>
      <c r="L615" s="243"/>
      <c r="M615" s="243"/>
      <c r="N615" s="243"/>
      <c r="O615" s="239"/>
      <c r="P615" s="239"/>
      <c r="Q615" s="239"/>
      <c r="R615" s="245"/>
      <c r="S615" s="239"/>
      <c r="T615" s="239"/>
      <c r="U615" s="239"/>
      <c r="V615" s="239"/>
      <c r="W615" s="239"/>
      <c r="X615" s="239"/>
      <c r="Y615" s="239"/>
      <c r="Z615" s="239"/>
      <c r="AA615" s="239"/>
      <c r="AB615" s="239"/>
      <c r="AC615" s="239"/>
      <c r="AD615" s="239"/>
      <c r="AE615" s="239"/>
      <c r="AF615" s="239"/>
      <c r="AG615" s="239"/>
      <c r="AH615" s="239"/>
    </row>
    <row r="616">
      <c r="A616" s="239"/>
      <c r="B616" s="239"/>
      <c r="C616" s="239"/>
      <c r="D616" s="243"/>
      <c r="E616" s="243"/>
      <c r="F616" s="243"/>
      <c r="G616" s="243"/>
      <c r="H616" s="244"/>
      <c r="I616" s="243"/>
      <c r="J616" s="243"/>
      <c r="K616" s="243"/>
      <c r="L616" s="243"/>
      <c r="M616" s="243"/>
      <c r="N616" s="243"/>
      <c r="O616" s="239"/>
      <c r="P616" s="239"/>
      <c r="Q616" s="239"/>
      <c r="R616" s="245"/>
      <c r="S616" s="239"/>
      <c r="T616" s="239"/>
      <c r="U616" s="239"/>
      <c r="V616" s="239"/>
      <c r="W616" s="239"/>
      <c r="X616" s="239"/>
      <c r="Y616" s="239"/>
      <c r="Z616" s="239"/>
      <c r="AA616" s="239"/>
      <c r="AB616" s="239"/>
      <c r="AC616" s="239"/>
      <c r="AD616" s="239"/>
      <c r="AE616" s="239"/>
      <c r="AF616" s="239"/>
      <c r="AG616" s="239"/>
      <c r="AH616" s="239"/>
    </row>
    <row r="617">
      <c r="A617" s="239"/>
      <c r="B617" s="239"/>
      <c r="C617" s="239"/>
      <c r="D617" s="243"/>
      <c r="E617" s="243"/>
      <c r="F617" s="243"/>
      <c r="G617" s="243"/>
      <c r="H617" s="244"/>
      <c r="I617" s="243"/>
      <c r="J617" s="243"/>
      <c r="K617" s="243"/>
      <c r="L617" s="243"/>
      <c r="M617" s="243"/>
      <c r="N617" s="243"/>
      <c r="O617" s="239"/>
      <c r="P617" s="239"/>
      <c r="Q617" s="239"/>
      <c r="R617" s="245"/>
      <c r="S617" s="239"/>
      <c r="T617" s="239"/>
      <c r="U617" s="239"/>
      <c r="V617" s="239"/>
      <c r="W617" s="239"/>
      <c r="X617" s="239"/>
      <c r="Y617" s="239"/>
      <c r="Z617" s="239"/>
      <c r="AA617" s="239"/>
      <c r="AB617" s="239"/>
      <c r="AC617" s="239"/>
      <c r="AD617" s="239"/>
      <c r="AE617" s="239"/>
      <c r="AF617" s="239"/>
      <c r="AG617" s="239"/>
      <c r="AH617" s="239"/>
    </row>
    <row r="618">
      <c r="A618" s="239"/>
      <c r="B618" s="239"/>
      <c r="C618" s="239"/>
      <c r="D618" s="243"/>
      <c r="E618" s="243"/>
      <c r="F618" s="243"/>
      <c r="G618" s="243"/>
      <c r="H618" s="244"/>
      <c r="I618" s="243"/>
      <c r="J618" s="243"/>
      <c r="K618" s="243"/>
      <c r="L618" s="243"/>
      <c r="M618" s="243"/>
      <c r="N618" s="243"/>
      <c r="O618" s="239"/>
      <c r="P618" s="239"/>
      <c r="Q618" s="239"/>
      <c r="R618" s="245"/>
      <c r="S618" s="239"/>
      <c r="T618" s="239"/>
      <c r="U618" s="239"/>
      <c r="V618" s="239"/>
      <c r="W618" s="239"/>
      <c r="X618" s="239"/>
      <c r="Y618" s="239"/>
      <c r="Z618" s="239"/>
      <c r="AA618" s="239"/>
      <c r="AB618" s="239"/>
      <c r="AC618" s="239"/>
      <c r="AD618" s="239"/>
      <c r="AE618" s="239"/>
      <c r="AF618" s="239"/>
      <c r="AG618" s="239"/>
      <c r="AH618" s="239"/>
    </row>
    <row r="619">
      <c r="A619" s="239"/>
      <c r="B619" s="239"/>
      <c r="C619" s="239"/>
      <c r="D619" s="243"/>
      <c r="E619" s="243"/>
      <c r="F619" s="243"/>
      <c r="G619" s="243"/>
      <c r="H619" s="244"/>
      <c r="I619" s="243"/>
      <c r="J619" s="243"/>
      <c r="K619" s="243"/>
      <c r="L619" s="243"/>
      <c r="M619" s="243"/>
      <c r="N619" s="243"/>
      <c r="O619" s="239"/>
      <c r="P619" s="239"/>
      <c r="Q619" s="239"/>
      <c r="R619" s="245"/>
      <c r="S619" s="239"/>
      <c r="T619" s="239"/>
      <c r="U619" s="239"/>
      <c r="V619" s="239"/>
      <c r="W619" s="239"/>
      <c r="X619" s="239"/>
      <c r="Y619" s="239"/>
      <c r="Z619" s="239"/>
      <c r="AA619" s="239"/>
      <c r="AB619" s="239"/>
      <c r="AC619" s="239"/>
      <c r="AD619" s="239"/>
      <c r="AE619" s="239"/>
      <c r="AF619" s="239"/>
      <c r="AG619" s="239"/>
      <c r="AH619" s="239"/>
    </row>
    <row r="620">
      <c r="A620" s="239"/>
      <c r="B620" s="239"/>
      <c r="C620" s="239"/>
      <c r="D620" s="243"/>
      <c r="E620" s="243"/>
      <c r="F620" s="243"/>
      <c r="G620" s="243"/>
      <c r="H620" s="244"/>
      <c r="I620" s="243"/>
      <c r="J620" s="243"/>
      <c r="K620" s="243"/>
      <c r="L620" s="243"/>
      <c r="M620" s="243"/>
      <c r="N620" s="243"/>
      <c r="O620" s="239"/>
      <c r="P620" s="239"/>
      <c r="Q620" s="239"/>
      <c r="R620" s="245"/>
      <c r="S620" s="239"/>
      <c r="T620" s="239"/>
      <c r="U620" s="239"/>
      <c r="V620" s="239"/>
      <c r="W620" s="239"/>
      <c r="X620" s="239"/>
      <c r="Y620" s="239"/>
      <c r="Z620" s="239"/>
      <c r="AA620" s="239"/>
      <c r="AB620" s="239"/>
      <c r="AC620" s="239"/>
      <c r="AD620" s="239"/>
      <c r="AE620" s="239"/>
      <c r="AF620" s="239"/>
      <c r="AG620" s="239"/>
      <c r="AH620" s="239"/>
    </row>
    <row r="621">
      <c r="A621" s="239"/>
      <c r="B621" s="239"/>
      <c r="C621" s="239"/>
      <c r="D621" s="243"/>
      <c r="E621" s="243"/>
      <c r="F621" s="243"/>
      <c r="G621" s="243"/>
      <c r="H621" s="244"/>
      <c r="I621" s="243"/>
      <c r="J621" s="243"/>
      <c r="K621" s="243"/>
      <c r="L621" s="243"/>
      <c r="M621" s="243"/>
      <c r="N621" s="243"/>
      <c r="O621" s="239"/>
      <c r="P621" s="239"/>
      <c r="Q621" s="239"/>
      <c r="R621" s="245"/>
      <c r="S621" s="239"/>
      <c r="T621" s="239"/>
      <c r="U621" s="239"/>
      <c r="V621" s="239"/>
      <c r="W621" s="239"/>
      <c r="X621" s="239"/>
      <c r="Y621" s="239"/>
      <c r="Z621" s="239"/>
      <c r="AA621" s="239"/>
      <c r="AB621" s="239"/>
      <c r="AC621" s="239"/>
      <c r="AD621" s="239"/>
      <c r="AE621" s="239"/>
      <c r="AF621" s="239"/>
      <c r="AG621" s="239"/>
      <c r="AH621" s="239"/>
    </row>
    <row r="622">
      <c r="A622" s="239"/>
      <c r="B622" s="239"/>
      <c r="C622" s="239"/>
      <c r="D622" s="243"/>
      <c r="E622" s="243"/>
      <c r="F622" s="243"/>
      <c r="G622" s="243"/>
      <c r="H622" s="244"/>
      <c r="I622" s="243"/>
      <c r="J622" s="243"/>
      <c r="K622" s="243"/>
      <c r="L622" s="243"/>
      <c r="M622" s="243"/>
      <c r="N622" s="243"/>
      <c r="O622" s="239"/>
      <c r="P622" s="239"/>
      <c r="Q622" s="239"/>
      <c r="R622" s="245"/>
      <c r="S622" s="239"/>
      <c r="T622" s="239"/>
      <c r="U622" s="239"/>
      <c r="V622" s="239"/>
      <c r="W622" s="239"/>
      <c r="X622" s="239"/>
      <c r="Y622" s="239"/>
      <c r="Z622" s="239"/>
      <c r="AA622" s="239"/>
      <c r="AB622" s="239"/>
      <c r="AC622" s="239"/>
      <c r="AD622" s="239"/>
      <c r="AE622" s="239"/>
      <c r="AF622" s="239"/>
      <c r="AG622" s="239"/>
      <c r="AH622" s="239"/>
    </row>
    <row r="623">
      <c r="A623" s="239"/>
      <c r="B623" s="239"/>
      <c r="C623" s="239"/>
      <c r="D623" s="243"/>
      <c r="E623" s="243"/>
      <c r="F623" s="243"/>
      <c r="G623" s="243"/>
      <c r="H623" s="244"/>
      <c r="I623" s="243"/>
      <c r="J623" s="243"/>
      <c r="K623" s="243"/>
      <c r="L623" s="243"/>
      <c r="M623" s="243"/>
      <c r="N623" s="243"/>
      <c r="O623" s="239"/>
      <c r="P623" s="239"/>
      <c r="Q623" s="239"/>
      <c r="R623" s="245"/>
      <c r="S623" s="239"/>
      <c r="T623" s="239"/>
      <c r="U623" s="239"/>
      <c r="V623" s="239"/>
      <c r="W623" s="239"/>
      <c r="X623" s="239"/>
      <c r="Y623" s="239"/>
      <c r="Z623" s="239"/>
      <c r="AA623" s="239"/>
      <c r="AB623" s="239"/>
      <c r="AC623" s="239"/>
      <c r="AD623" s="239"/>
      <c r="AE623" s="239"/>
      <c r="AF623" s="239"/>
      <c r="AG623" s="239"/>
      <c r="AH623" s="239"/>
    </row>
    <row r="624">
      <c r="A624" s="239"/>
      <c r="B624" s="239"/>
      <c r="C624" s="239"/>
      <c r="D624" s="243"/>
      <c r="E624" s="243"/>
      <c r="F624" s="243"/>
      <c r="G624" s="243"/>
      <c r="H624" s="244"/>
      <c r="I624" s="243"/>
      <c r="J624" s="243"/>
      <c r="K624" s="243"/>
      <c r="L624" s="243"/>
      <c r="M624" s="243"/>
      <c r="N624" s="243"/>
      <c r="O624" s="239"/>
      <c r="P624" s="239"/>
      <c r="Q624" s="239"/>
      <c r="R624" s="245"/>
      <c r="S624" s="239"/>
      <c r="T624" s="239"/>
      <c r="U624" s="239"/>
      <c r="V624" s="239"/>
      <c r="W624" s="239"/>
      <c r="X624" s="239"/>
      <c r="Y624" s="239"/>
      <c r="Z624" s="239"/>
      <c r="AA624" s="239"/>
      <c r="AB624" s="239"/>
      <c r="AC624" s="239"/>
      <c r="AD624" s="239"/>
      <c r="AE624" s="239"/>
      <c r="AF624" s="239"/>
      <c r="AG624" s="239"/>
      <c r="AH624" s="239"/>
    </row>
    <row r="625">
      <c r="A625" s="239"/>
      <c r="B625" s="239"/>
      <c r="C625" s="239"/>
      <c r="D625" s="243"/>
      <c r="E625" s="243"/>
      <c r="F625" s="243"/>
      <c r="G625" s="243"/>
      <c r="H625" s="244"/>
      <c r="I625" s="243"/>
      <c r="J625" s="243"/>
      <c r="K625" s="243"/>
      <c r="L625" s="243"/>
      <c r="M625" s="243"/>
      <c r="N625" s="243"/>
      <c r="O625" s="239"/>
      <c r="P625" s="239"/>
      <c r="Q625" s="239"/>
      <c r="R625" s="245"/>
      <c r="S625" s="239"/>
      <c r="T625" s="239"/>
      <c r="U625" s="239"/>
      <c r="V625" s="239"/>
      <c r="W625" s="239"/>
      <c r="X625" s="239"/>
      <c r="Y625" s="239"/>
      <c r="Z625" s="239"/>
      <c r="AA625" s="239"/>
      <c r="AB625" s="239"/>
      <c r="AC625" s="239"/>
      <c r="AD625" s="239"/>
      <c r="AE625" s="239"/>
      <c r="AF625" s="239"/>
      <c r="AG625" s="239"/>
      <c r="AH625" s="239"/>
    </row>
    <row r="626">
      <c r="A626" s="239"/>
      <c r="B626" s="239"/>
      <c r="C626" s="239"/>
      <c r="D626" s="243"/>
      <c r="E626" s="243"/>
      <c r="F626" s="243"/>
      <c r="G626" s="243"/>
      <c r="H626" s="244"/>
      <c r="I626" s="243"/>
      <c r="J626" s="243"/>
      <c r="K626" s="243"/>
      <c r="L626" s="243"/>
      <c r="M626" s="243"/>
      <c r="N626" s="243"/>
      <c r="O626" s="239"/>
      <c r="P626" s="239"/>
      <c r="Q626" s="239"/>
      <c r="R626" s="245"/>
      <c r="S626" s="239"/>
      <c r="T626" s="239"/>
      <c r="U626" s="239"/>
      <c r="V626" s="239"/>
      <c r="W626" s="239"/>
      <c r="X626" s="239"/>
      <c r="Y626" s="239"/>
      <c r="Z626" s="239"/>
      <c r="AA626" s="239"/>
      <c r="AB626" s="239"/>
      <c r="AC626" s="239"/>
      <c r="AD626" s="239"/>
      <c r="AE626" s="239"/>
      <c r="AF626" s="239"/>
      <c r="AG626" s="239"/>
      <c r="AH626" s="239"/>
    </row>
    <row r="627">
      <c r="A627" s="239"/>
      <c r="B627" s="239"/>
      <c r="C627" s="239"/>
      <c r="D627" s="243"/>
      <c r="E627" s="243"/>
      <c r="F627" s="243"/>
      <c r="G627" s="243"/>
      <c r="H627" s="244"/>
      <c r="I627" s="243"/>
      <c r="J627" s="243"/>
      <c r="K627" s="243"/>
      <c r="L627" s="243"/>
      <c r="M627" s="243"/>
      <c r="N627" s="243"/>
      <c r="O627" s="239"/>
      <c r="P627" s="239"/>
      <c r="Q627" s="239"/>
      <c r="R627" s="245"/>
      <c r="S627" s="239"/>
      <c r="T627" s="239"/>
      <c r="U627" s="239"/>
      <c r="V627" s="239"/>
      <c r="W627" s="239"/>
      <c r="X627" s="239"/>
      <c r="Y627" s="239"/>
      <c r="Z627" s="239"/>
      <c r="AA627" s="239"/>
      <c r="AB627" s="239"/>
      <c r="AC627" s="239"/>
      <c r="AD627" s="239"/>
      <c r="AE627" s="239"/>
      <c r="AF627" s="239"/>
      <c r="AG627" s="239"/>
      <c r="AH627" s="239"/>
    </row>
    <row r="628">
      <c r="A628" s="239"/>
      <c r="B628" s="239"/>
      <c r="C628" s="239"/>
      <c r="D628" s="243"/>
      <c r="E628" s="243"/>
      <c r="F628" s="243"/>
      <c r="G628" s="243"/>
      <c r="H628" s="244"/>
      <c r="I628" s="243"/>
      <c r="J628" s="243"/>
      <c r="K628" s="243"/>
      <c r="L628" s="243"/>
      <c r="M628" s="243"/>
      <c r="N628" s="243"/>
      <c r="O628" s="239"/>
      <c r="P628" s="239"/>
      <c r="Q628" s="239"/>
      <c r="R628" s="245"/>
      <c r="S628" s="239"/>
      <c r="T628" s="239"/>
      <c r="U628" s="239"/>
      <c r="V628" s="239"/>
      <c r="W628" s="239"/>
      <c r="X628" s="239"/>
      <c r="Y628" s="239"/>
      <c r="Z628" s="239"/>
      <c r="AA628" s="239"/>
      <c r="AB628" s="239"/>
      <c r="AC628" s="239"/>
      <c r="AD628" s="239"/>
      <c r="AE628" s="239"/>
      <c r="AF628" s="239"/>
      <c r="AG628" s="239"/>
      <c r="AH628" s="239"/>
    </row>
    <row r="629">
      <c r="A629" s="239"/>
      <c r="B629" s="239"/>
      <c r="C629" s="239"/>
      <c r="D629" s="243"/>
      <c r="E629" s="243"/>
      <c r="F629" s="243"/>
      <c r="G629" s="243"/>
      <c r="H629" s="244"/>
      <c r="I629" s="243"/>
      <c r="J629" s="243"/>
      <c r="K629" s="243"/>
      <c r="L629" s="243"/>
      <c r="M629" s="243"/>
      <c r="N629" s="243"/>
      <c r="O629" s="239"/>
      <c r="P629" s="239"/>
      <c r="Q629" s="239"/>
      <c r="R629" s="245"/>
      <c r="S629" s="239"/>
      <c r="T629" s="239"/>
      <c r="U629" s="239"/>
      <c r="V629" s="239"/>
      <c r="W629" s="239"/>
      <c r="X629" s="239"/>
      <c r="Y629" s="239"/>
      <c r="Z629" s="239"/>
      <c r="AA629" s="239"/>
      <c r="AB629" s="239"/>
      <c r="AC629" s="239"/>
      <c r="AD629" s="239"/>
      <c r="AE629" s="239"/>
      <c r="AF629" s="239"/>
      <c r="AG629" s="239"/>
      <c r="AH629" s="239"/>
    </row>
    <row r="630">
      <c r="A630" s="239"/>
      <c r="B630" s="239"/>
      <c r="C630" s="239"/>
      <c r="D630" s="243"/>
      <c r="E630" s="243"/>
      <c r="F630" s="243"/>
      <c r="G630" s="243"/>
      <c r="H630" s="244"/>
      <c r="I630" s="243"/>
      <c r="J630" s="243"/>
      <c r="K630" s="243"/>
      <c r="L630" s="243"/>
      <c r="M630" s="243"/>
      <c r="N630" s="243"/>
      <c r="O630" s="239"/>
      <c r="P630" s="239"/>
      <c r="Q630" s="239"/>
      <c r="R630" s="245"/>
      <c r="S630" s="239"/>
      <c r="T630" s="239"/>
      <c r="U630" s="239"/>
      <c r="V630" s="239"/>
      <c r="W630" s="239"/>
      <c r="X630" s="239"/>
      <c r="Y630" s="239"/>
      <c r="Z630" s="239"/>
      <c r="AA630" s="239"/>
      <c r="AB630" s="239"/>
      <c r="AC630" s="239"/>
      <c r="AD630" s="239"/>
      <c r="AE630" s="239"/>
      <c r="AF630" s="239"/>
      <c r="AG630" s="239"/>
      <c r="AH630" s="239"/>
    </row>
    <row r="631">
      <c r="A631" s="239"/>
      <c r="B631" s="239"/>
      <c r="C631" s="239"/>
      <c r="D631" s="243"/>
      <c r="E631" s="243"/>
      <c r="F631" s="243"/>
      <c r="G631" s="243"/>
      <c r="H631" s="244"/>
      <c r="I631" s="243"/>
      <c r="J631" s="243"/>
      <c r="K631" s="243"/>
      <c r="L631" s="243"/>
      <c r="M631" s="243"/>
      <c r="N631" s="243"/>
      <c r="O631" s="239"/>
      <c r="P631" s="239"/>
      <c r="Q631" s="239"/>
      <c r="R631" s="245"/>
      <c r="S631" s="239"/>
      <c r="T631" s="239"/>
      <c r="U631" s="239"/>
      <c r="V631" s="239"/>
      <c r="W631" s="239"/>
      <c r="X631" s="239"/>
      <c r="Y631" s="239"/>
      <c r="Z631" s="239"/>
      <c r="AA631" s="239"/>
      <c r="AB631" s="239"/>
      <c r="AC631" s="239"/>
      <c r="AD631" s="239"/>
      <c r="AE631" s="239"/>
      <c r="AF631" s="239"/>
      <c r="AG631" s="239"/>
      <c r="AH631" s="239"/>
    </row>
    <row r="632">
      <c r="A632" s="239"/>
      <c r="B632" s="239"/>
      <c r="C632" s="239"/>
      <c r="D632" s="243"/>
      <c r="E632" s="243"/>
      <c r="F632" s="243"/>
      <c r="G632" s="243"/>
      <c r="H632" s="244"/>
      <c r="I632" s="243"/>
      <c r="J632" s="243"/>
      <c r="K632" s="243"/>
      <c r="L632" s="243"/>
      <c r="M632" s="243"/>
      <c r="N632" s="243"/>
      <c r="O632" s="239"/>
      <c r="P632" s="239"/>
      <c r="Q632" s="239"/>
      <c r="R632" s="245"/>
      <c r="S632" s="239"/>
      <c r="T632" s="239"/>
      <c r="U632" s="239"/>
      <c r="V632" s="239"/>
      <c r="W632" s="239"/>
      <c r="X632" s="239"/>
      <c r="Y632" s="239"/>
      <c r="Z632" s="239"/>
      <c r="AA632" s="239"/>
      <c r="AB632" s="239"/>
      <c r="AC632" s="239"/>
      <c r="AD632" s="239"/>
      <c r="AE632" s="239"/>
      <c r="AF632" s="239"/>
      <c r="AG632" s="239"/>
      <c r="AH632" s="239"/>
    </row>
    <row r="633">
      <c r="A633" s="239"/>
      <c r="B633" s="239"/>
      <c r="C633" s="239"/>
      <c r="D633" s="243"/>
      <c r="E633" s="243"/>
      <c r="F633" s="243"/>
      <c r="G633" s="243"/>
      <c r="H633" s="244"/>
      <c r="I633" s="243"/>
      <c r="J633" s="243"/>
      <c r="K633" s="243"/>
      <c r="L633" s="243"/>
      <c r="M633" s="243"/>
      <c r="N633" s="243"/>
      <c r="O633" s="239"/>
      <c r="P633" s="239"/>
      <c r="Q633" s="239"/>
      <c r="R633" s="245"/>
      <c r="S633" s="239"/>
      <c r="T633" s="239"/>
      <c r="U633" s="239"/>
      <c r="V633" s="239"/>
      <c r="W633" s="239"/>
      <c r="X633" s="239"/>
      <c r="Y633" s="239"/>
      <c r="Z633" s="239"/>
      <c r="AA633" s="239"/>
      <c r="AB633" s="239"/>
      <c r="AC633" s="239"/>
      <c r="AD633" s="239"/>
      <c r="AE633" s="239"/>
      <c r="AF633" s="239"/>
      <c r="AG633" s="239"/>
      <c r="AH633" s="239"/>
    </row>
    <row r="634">
      <c r="A634" s="239"/>
      <c r="B634" s="239"/>
      <c r="C634" s="239"/>
      <c r="D634" s="243"/>
      <c r="E634" s="243"/>
      <c r="F634" s="243"/>
      <c r="G634" s="243"/>
      <c r="H634" s="244"/>
      <c r="I634" s="243"/>
      <c r="J634" s="243"/>
      <c r="K634" s="243"/>
      <c r="L634" s="243"/>
      <c r="M634" s="243"/>
      <c r="N634" s="243"/>
      <c r="O634" s="239"/>
      <c r="P634" s="239"/>
      <c r="Q634" s="239"/>
      <c r="R634" s="245"/>
      <c r="S634" s="239"/>
      <c r="T634" s="239"/>
      <c r="U634" s="239"/>
      <c r="V634" s="239"/>
      <c r="W634" s="239"/>
      <c r="X634" s="239"/>
      <c r="Y634" s="239"/>
      <c r="Z634" s="239"/>
      <c r="AA634" s="239"/>
      <c r="AB634" s="239"/>
      <c r="AC634" s="239"/>
      <c r="AD634" s="239"/>
      <c r="AE634" s="239"/>
      <c r="AF634" s="239"/>
      <c r="AG634" s="239"/>
      <c r="AH634" s="239"/>
    </row>
    <row r="635">
      <c r="A635" s="239"/>
      <c r="B635" s="239"/>
      <c r="C635" s="239"/>
      <c r="D635" s="243"/>
      <c r="E635" s="243"/>
      <c r="F635" s="243"/>
      <c r="G635" s="243"/>
      <c r="H635" s="244"/>
      <c r="I635" s="243"/>
      <c r="J635" s="243"/>
      <c r="K635" s="243"/>
      <c r="L635" s="243"/>
      <c r="M635" s="243"/>
      <c r="N635" s="243"/>
      <c r="O635" s="239"/>
      <c r="P635" s="239"/>
      <c r="Q635" s="239"/>
      <c r="R635" s="245"/>
      <c r="S635" s="239"/>
      <c r="T635" s="239"/>
      <c r="U635" s="239"/>
      <c r="V635" s="239"/>
      <c r="W635" s="239"/>
      <c r="X635" s="239"/>
      <c r="Y635" s="239"/>
      <c r="Z635" s="239"/>
      <c r="AA635" s="239"/>
      <c r="AB635" s="239"/>
      <c r="AC635" s="239"/>
      <c r="AD635" s="239"/>
      <c r="AE635" s="239"/>
      <c r="AF635" s="239"/>
      <c r="AG635" s="239"/>
      <c r="AH635" s="239"/>
    </row>
    <row r="636">
      <c r="A636" s="239"/>
      <c r="B636" s="239"/>
      <c r="C636" s="239"/>
      <c r="D636" s="243"/>
      <c r="E636" s="243"/>
      <c r="F636" s="243"/>
      <c r="G636" s="243"/>
      <c r="H636" s="244"/>
      <c r="I636" s="243"/>
      <c r="J636" s="243"/>
      <c r="K636" s="243"/>
      <c r="L636" s="243"/>
      <c r="M636" s="243"/>
      <c r="N636" s="243"/>
      <c r="O636" s="239"/>
      <c r="P636" s="239"/>
      <c r="Q636" s="239"/>
      <c r="R636" s="245"/>
      <c r="S636" s="239"/>
      <c r="T636" s="239"/>
      <c r="U636" s="239"/>
      <c r="V636" s="239"/>
      <c r="W636" s="239"/>
      <c r="X636" s="239"/>
      <c r="Y636" s="239"/>
      <c r="Z636" s="239"/>
      <c r="AA636" s="239"/>
      <c r="AB636" s="239"/>
      <c r="AC636" s="239"/>
      <c r="AD636" s="239"/>
      <c r="AE636" s="239"/>
      <c r="AF636" s="239"/>
      <c r="AG636" s="239"/>
      <c r="AH636" s="239"/>
    </row>
    <row r="637">
      <c r="A637" s="239"/>
      <c r="B637" s="239"/>
      <c r="C637" s="239"/>
      <c r="D637" s="243"/>
      <c r="E637" s="243"/>
      <c r="F637" s="243"/>
      <c r="G637" s="243"/>
      <c r="H637" s="244"/>
      <c r="I637" s="243"/>
      <c r="J637" s="243"/>
      <c r="K637" s="243"/>
      <c r="L637" s="243"/>
      <c r="M637" s="243"/>
      <c r="N637" s="243"/>
      <c r="O637" s="239"/>
      <c r="P637" s="239"/>
      <c r="Q637" s="239"/>
      <c r="R637" s="245"/>
      <c r="S637" s="239"/>
      <c r="T637" s="239"/>
      <c r="U637" s="239"/>
      <c r="V637" s="239"/>
      <c r="W637" s="239"/>
      <c r="X637" s="239"/>
      <c r="Y637" s="239"/>
      <c r="Z637" s="239"/>
      <c r="AA637" s="239"/>
      <c r="AB637" s="239"/>
      <c r="AC637" s="239"/>
      <c r="AD637" s="239"/>
      <c r="AE637" s="239"/>
      <c r="AF637" s="239"/>
      <c r="AG637" s="239"/>
      <c r="AH637" s="239"/>
    </row>
    <row r="638">
      <c r="A638" s="239"/>
      <c r="B638" s="239"/>
      <c r="C638" s="239"/>
      <c r="D638" s="243"/>
      <c r="E638" s="243"/>
      <c r="F638" s="243"/>
      <c r="G638" s="243"/>
      <c r="H638" s="244"/>
      <c r="I638" s="243"/>
      <c r="J638" s="243"/>
      <c r="K638" s="243"/>
      <c r="L638" s="243"/>
      <c r="M638" s="243"/>
      <c r="N638" s="243"/>
      <c r="O638" s="239"/>
      <c r="P638" s="239"/>
      <c r="Q638" s="239"/>
      <c r="R638" s="245"/>
      <c r="S638" s="239"/>
      <c r="T638" s="239"/>
      <c r="U638" s="239"/>
      <c r="V638" s="239"/>
      <c r="W638" s="239"/>
      <c r="X638" s="239"/>
      <c r="Y638" s="239"/>
      <c r="Z638" s="239"/>
      <c r="AA638" s="239"/>
      <c r="AB638" s="239"/>
      <c r="AC638" s="239"/>
      <c r="AD638" s="239"/>
      <c r="AE638" s="239"/>
      <c r="AF638" s="239"/>
      <c r="AG638" s="239"/>
      <c r="AH638" s="239"/>
    </row>
    <row r="639">
      <c r="A639" s="239"/>
      <c r="B639" s="239"/>
      <c r="C639" s="239"/>
      <c r="D639" s="243"/>
      <c r="E639" s="243"/>
      <c r="F639" s="243"/>
      <c r="G639" s="243"/>
      <c r="H639" s="244"/>
      <c r="I639" s="243"/>
      <c r="J639" s="243"/>
      <c r="K639" s="243"/>
      <c r="L639" s="243"/>
      <c r="M639" s="243"/>
      <c r="N639" s="243"/>
      <c r="O639" s="239"/>
      <c r="P639" s="239"/>
      <c r="Q639" s="239"/>
      <c r="R639" s="245"/>
      <c r="S639" s="239"/>
      <c r="T639" s="239"/>
      <c r="U639" s="239"/>
      <c r="V639" s="239"/>
      <c r="W639" s="239"/>
      <c r="X639" s="239"/>
      <c r="Y639" s="239"/>
      <c r="Z639" s="239"/>
      <c r="AA639" s="239"/>
      <c r="AB639" s="239"/>
      <c r="AC639" s="239"/>
      <c r="AD639" s="239"/>
      <c r="AE639" s="239"/>
      <c r="AF639" s="239"/>
      <c r="AG639" s="239"/>
      <c r="AH639" s="239"/>
    </row>
    <row r="640">
      <c r="A640" s="239"/>
      <c r="B640" s="239"/>
      <c r="C640" s="239"/>
      <c r="D640" s="243"/>
      <c r="E640" s="243"/>
      <c r="F640" s="243"/>
      <c r="G640" s="243"/>
      <c r="H640" s="244"/>
      <c r="I640" s="243"/>
      <c r="J640" s="243"/>
      <c r="K640" s="243"/>
      <c r="L640" s="243"/>
      <c r="M640" s="243"/>
      <c r="N640" s="243"/>
      <c r="O640" s="239"/>
      <c r="P640" s="239"/>
      <c r="Q640" s="239"/>
      <c r="R640" s="245"/>
      <c r="S640" s="239"/>
      <c r="T640" s="239"/>
      <c r="U640" s="239"/>
      <c r="V640" s="239"/>
      <c r="W640" s="239"/>
      <c r="X640" s="239"/>
      <c r="Y640" s="239"/>
      <c r="Z640" s="239"/>
      <c r="AA640" s="239"/>
      <c r="AB640" s="239"/>
      <c r="AC640" s="239"/>
      <c r="AD640" s="239"/>
      <c r="AE640" s="239"/>
      <c r="AF640" s="239"/>
      <c r="AG640" s="239"/>
      <c r="AH640" s="239"/>
    </row>
    <row r="641">
      <c r="A641" s="239"/>
      <c r="B641" s="239"/>
      <c r="C641" s="239"/>
      <c r="D641" s="243"/>
      <c r="E641" s="243"/>
      <c r="F641" s="243"/>
      <c r="G641" s="243"/>
      <c r="H641" s="244"/>
      <c r="I641" s="243"/>
      <c r="J641" s="243"/>
      <c r="K641" s="243"/>
      <c r="L641" s="243"/>
      <c r="M641" s="243"/>
      <c r="N641" s="243"/>
      <c r="O641" s="239"/>
      <c r="P641" s="239"/>
      <c r="Q641" s="239"/>
      <c r="R641" s="245"/>
      <c r="S641" s="239"/>
      <c r="T641" s="239"/>
      <c r="U641" s="239"/>
      <c r="V641" s="239"/>
      <c r="W641" s="239"/>
      <c r="X641" s="239"/>
      <c r="Y641" s="239"/>
      <c r="Z641" s="239"/>
      <c r="AA641" s="239"/>
      <c r="AB641" s="239"/>
      <c r="AC641" s="239"/>
      <c r="AD641" s="239"/>
      <c r="AE641" s="239"/>
      <c r="AF641" s="239"/>
      <c r="AG641" s="239"/>
      <c r="AH641" s="239"/>
    </row>
    <row r="642">
      <c r="A642" s="239"/>
      <c r="B642" s="239"/>
      <c r="C642" s="239"/>
      <c r="D642" s="243"/>
      <c r="E642" s="243"/>
      <c r="F642" s="243"/>
      <c r="G642" s="243"/>
      <c r="H642" s="244"/>
      <c r="I642" s="243"/>
      <c r="J642" s="243"/>
      <c r="K642" s="243"/>
      <c r="L642" s="243"/>
      <c r="M642" s="243"/>
      <c r="N642" s="243"/>
      <c r="O642" s="239"/>
      <c r="P642" s="239"/>
      <c r="Q642" s="239"/>
      <c r="R642" s="245"/>
      <c r="S642" s="239"/>
      <c r="T642" s="239"/>
      <c r="U642" s="239"/>
      <c r="V642" s="239"/>
      <c r="W642" s="239"/>
      <c r="X642" s="239"/>
      <c r="Y642" s="239"/>
      <c r="Z642" s="239"/>
      <c r="AA642" s="239"/>
      <c r="AB642" s="239"/>
      <c r="AC642" s="239"/>
      <c r="AD642" s="239"/>
      <c r="AE642" s="239"/>
      <c r="AF642" s="239"/>
      <c r="AG642" s="239"/>
      <c r="AH642" s="239"/>
    </row>
    <row r="643">
      <c r="A643" s="239"/>
      <c r="B643" s="239"/>
      <c r="C643" s="239"/>
      <c r="D643" s="243"/>
      <c r="E643" s="243"/>
      <c r="F643" s="243"/>
      <c r="G643" s="243"/>
      <c r="H643" s="244"/>
      <c r="I643" s="243"/>
      <c r="J643" s="243"/>
      <c r="K643" s="243"/>
      <c r="L643" s="243"/>
      <c r="M643" s="243"/>
      <c r="N643" s="243"/>
      <c r="O643" s="239"/>
      <c r="P643" s="239"/>
      <c r="Q643" s="239"/>
      <c r="R643" s="245"/>
      <c r="S643" s="239"/>
      <c r="T643" s="239"/>
      <c r="U643" s="239"/>
      <c r="V643" s="239"/>
      <c r="W643" s="239"/>
      <c r="X643" s="239"/>
      <c r="Y643" s="239"/>
      <c r="Z643" s="239"/>
      <c r="AA643" s="239"/>
      <c r="AB643" s="239"/>
      <c r="AC643" s="239"/>
      <c r="AD643" s="239"/>
      <c r="AE643" s="239"/>
      <c r="AF643" s="239"/>
      <c r="AG643" s="239"/>
      <c r="AH643" s="239"/>
    </row>
    <row r="644">
      <c r="A644" s="239"/>
      <c r="B644" s="239"/>
      <c r="C644" s="239"/>
      <c r="D644" s="243"/>
      <c r="E644" s="243"/>
      <c r="F644" s="243"/>
      <c r="G644" s="243"/>
      <c r="H644" s="244"/>
      <c r="I644" s="243"/>
      <c r="J644" s="243"/>
      <c r="K644" s="243"/>
      <c r="L644" s="243"/>
      <c r="M644" s="243"/>
      <c r="N644" s="243"/>
      <c r="O644" s="239"/>
      <c r="P644" s="239"/>
      <c r="Q644" s="239"/>
      <c r="R644" s="245"/>
      <c r="S644" s="239"/>
      <c r="T644" s="239"/>
      <c r="U644" s="239"/>
      <c r="V644" s="239"/>
      <c r="W644" s="239"/>
      <c r="X644" s="239"/>
      <c r="Y644" s="239"/>
      <c r="Z644" s="239"/>
      <c r="AA644" s="239"/>
      <c r="AB644" s="239"/>
      <c r="AC644" s="239"/>
      <c r="AD644" s="239"/>
      <c r="AE644" s="239"/>
      <c r="AF644" s="239"/>
      <c r="AG644" s="239"/>
      <c r="AH644" s="239"/>
    </row>
    <row r="645">
      <c r="A645" s="239"/>
      <c r="B645" s="239"/>
      <c r="C645" s="239"/>
      <c r="D645" s="243"/>
      <c r="E645" s="243"/>
      <c r="F645" s="243"/>
      <c r="G645" s="243"/>
      <c r="H645" s="244"/>
      <c r="I645" s="243"/>
      <c r="J645" s="243"/>
      <c r="K645" s="243"/>
      <c r="L645" s="243"/>
      <c r="M645" s="243"/>
      <c r="N645" s="243"/>
      <c r="O645" s="239"/>
      <c r="P645" s="239"/>
      <c r="Q645" s="239"/>
      <c r="R645" s="245"/>
      <c r="S645" s="239"/>
      <c r="T645" s="239"/>
      <c r="U645" s="239"/>
      <c r="V645" s="239"/>
      <c r="W645" s="239"/>
      <c r="X645" s="239"/>
      <c r="Y645" s="239"/>
      <c r="Z645" s="239"/>
      <c r="AA645" s="239"/>
      <c r="AB645" s="239"/>
      <c r="AC645" s="239"/>
      <c r="AD645" s="239"/>
      <c r="AE645" s="239"/>
      <c r="AF645" s="239"/>
      <c r="AG645" s="239"/>
      <c r="AH645" s="239"/>
    </row>
    <row r="646">
      <c r="A646" s="239"/>
      <c r="B646" s="239"/>
      <c r="C646" s="239"/>
      <c r="D646" s="243"/>
      <c r="E646" s="243"/>
      <c r="F646" s="243"/>
      <c r="G646" s="243"/>
      <c r="H646" s="244"/>
      <c r="I646" s="243"/>
      <c r="J646" s="243"/>
      <c r="K646" s="243"/>
      <c r="L646" s="243"/>
      <c r="M646" s="243"/>
      <c r="N646" s="243"/>
      <c r="O646" s="239"/>
      <c r="P646" s="239"/>
      <c r="Q646" s="239"/>
      <c r="R646" s="245"/>
      <c r="S646" s="239"/>
      <c r="T646" s="239"/>
      <c r="U646" s="239"/>
      <c r="V646" s="239"/>
      <c r="W646" s="239"/>
      <c r="X646" s="239"/>
      <c r="Y646" s="239"/>
      <c r="Z646" s="239"/>
      <c r="AA646" s="239"/>
      <c r="AB646" s="239"/>
      <c r="AC646" s="239"/>
      <c r="AD646" s="239"/>
      <c r="AE646" s="239"/>
      <c r="AF646" s="239"/>
      <c r="AG646" s="239"/>
      <c r="AH646" s="239"/>
    </row>
    <row r="647">
      <c r="A647" s="239"/>
      <c r="B647" s="239"/>
      <c r="C647" s="239"/>
      <c r="D647" s="243"/>
      <c r="E647" s="243"/>
      <c r="F647" s="243"/>
      <c r="G647" s="243"/>
      <c r="H647" s="244"/>
      <c r="I647" s="243"/>
      <c r="J647" s="243"/>
      <c r="K647" s="243"/>
      <c r="L647" s="243"/>
      <c r="M647" s="243"/>
      <c r="N647" s="243"/>
      <c r="O647" s="239"/>
      <c r="P647" s="239"/>
      <c r="Q647" s="239"/>
      <c r="R647" s="245"/>
      <c r="S647" s="239"/>
      <c r="T647" s="239"/>
      <c r="U647" s="239"/>
      <c r="V647" s="239"/>
      <c r="W647" s="239"/>
      <c r="X647" s="239"/>
      <c r="Y647" s="239"/>
      <c r="Z647" s="239"/>
      <c r="AA647" s="239"/>
      <c r="AB647" s="239"/>
      <c r="AC647" s="239"/>
      <c r="AD647" s="239"/>
      <c r="AE647" s="239"/>
      <c r="AF647" s="239"/>
      <c r="AG647" s="239"/>
      <c r="AH647" s="239"/>
    </row>
    <row r="648">
      <c r="A648" s="239"/>
      <c r="B648" s="239"/>
      <c r="C648" s="239"/>
      <c r="D648" s="243"/>
      <c r="E648" s="243"/>
      <c r="F648" s="243"/>
      <c r="G648" s="243"/>
      <c r="H648" s="244"/>
      <c r="I648" s="243"/>
      <c r="J648" s="243"/>
      <c r="K648" s="243"/>
      <c r="L648" s="243"/>
      <c r="M648" s="243"/>
      <c r="N648" s="243"/>
      <c r="O648" s="239"/>
      <c r="P648" s="239"/>
      <c r="Q648" s="239"/>
      <c r="R648" s="245"/>
      <c r="S648" s="239"/>
      <c r="T648" s="239"/>
      <c r="U648" s="239"/>
      <c r="V648" s="239"/>
      <c r="W648" s="239"/>
      <c r="X648" s="239"/>
      <c r="Y648" s="239"/>
      <c r="Z648" s="239"/>
      <c r="AA648" s="239"/>
      <c r="AB648" s="239"/>
      <c r="AC648" s="239"/>
      <c r="AD648" s="239"/>
      <c r="AE648" s="239"/>
      <c r="AF648" s="239"/>
      <c r="AG648" s="239"/>
      <c r="AH648" s="239"/>
    </row>
    <row r="649">
      <c r="A649" s="239"/>
      <c r="B649" s="239"/>
      <c r="C649" s="239"/>
      <c r="D649" s="243"/>
      <c r="E649" s="243"/>
      <c r="F649" s="243"/>
      <c r="G649" s="243"/>
      <c r="H649" s="244"/>
      <c r="I649" s="243"/>
      <c r="J649" s="243"/>
      <c r="K649" s="243"/>
      <c r="L649" s="243"/>
      <c r="M649" s="243"/>
      <c r="N649" s="243"/>
      <c r="O649" s="239"/>
      <c r="P649" s="239"/>
      <c r="Q649" s="239"/>
      <c r="R649" s="245"/>
      <c r="S649" s="239"/>
      <c r="T649" s="239"/>
      <c r="U649" s="239"/>
      <c r="V649" s="239"/>
      <c r="W649" s="239"/>
      <c r="X649" s="239"/>
      <c r="Y649" s="239"/>
      <c r="Z649" s="239"/>
      <c r="AA649" s="239"/>
      <c r="AB649" s="239"/>
      <c r="AC649" s="239"/>
      <c r="AD649" s="239"/>
      <c r="AE649" s="239"/>
      <c r="AF649" s="239"/>
      <c r="AG649" s="239"/>
      <c r="AH649" s="239"/>
    </row>
    <row r="650">
      <c r="A650" s="239"/>
      <c r="B650" s="239"/>
      <c r="C650" s="239"/>
      <c r="D650" s="243"/>
      <c r="E650" s="243"/>
      <c r="F650" s="243"/>
      <c r="G650" s="243"/>
      <c r="H650" s="244"/>
      <c r="I650" s="243"/>
      <c r="J650" s="243"/>
      <c r="K650" s="243"/>
      <c r="L650" s="243"/>
      <c r="M650" s="243"/>
      <c r="N650" s="243"/>
      <c r="O650" s="239"/>
      <c r="P650" s="239"/>
      <c r="Q650" s="239"/>
      <c r="R650" s="245"/>
      <c r="S650" s="239"/>
      <c r="T650" s="239"/>
      <c r="U650" s="239"/>
      <c r="V650" s="239"/>
      <c r="W650" s="239"/>
      <c r="X650" s="239"/>
      <c r="Y650" s="239"/>
      <c r="Z650" s="239"/>
      <c r="AA650" s="239"/>
      <c r="AB650" s="239"/>
      <c r="AC650" s="239"/>
      <c r="AD650" s="239"/>
      <c r="AE650" s="239"/>
      <c r="AF650" s="239"/>
      <c r="AG650" s="239"/>
      <c r="AH650" s="239"/>
    </row>
    <row r="651">
      <c r="A651" s="239"/>
      <c r="B651" s="239"/>
      <c r="C651" s="239"/>
      <c r="D651" s="243"/>
      <c r="E651" s="243"/>
      <c r="F651" s="243"/>
      <c r="G651" s="243"/>
      <c r="H651" s="244"/>
      <c r="I651" s="243"/>
      <c r="J651" s="243"/>
      <c r="K651" s="243"/>
      <c r="L651" s="243"/>
      <c r="M651" s="243"/>
      <c r="N651" s="243"/>
      <c r="O651" s="239"/>
      <c r="P651" s="239"/>
      <c r="Q651" s="239"/>
      <c r="R651" s="245"/>
      <c r="S651" s="239"/>
      <c r="T651" s="239"/>
      <c r="U651" s="239"/>
      <c r="V651" s="239"/>
      <c r="W651" s="239"/>
      <c r="X651" s="239"/>
      <c r="Y651" s="239"/>
      <c r="Z651" s="239"/>
      <c r="AA651" s="239"/>
      <c r="AB651" s="239"/>
      <c r="AC651" s="239"/>
      <c r="AD651" s="239"/>
      <c r="AE651" s="239"/>
      <c r="AF651" s="239"/>
      <c r="AG651" s="239"/>
      <c r="AH651" s="239"/>
    </row>
    <row r="652">
      <c r="A652" s="239"/>
      <c r="B652" s="239"/>
      <c r="C652" s="239"/>
      <c r="D652" s="243"/>
      <c r="E652" s="243"/>
      <c r="F652" s="243"/>
      <c r="G652" s="243"/>
      <c r="H652" s="244"/>
      <c r="I652" s="243"/>
      <c r="J652" s="243"/>
      <c r="K652" s="243"/>
      <c r="L652" s="243"/>
      <c r="M652" s="243"/>
      <c r="N652" s="243"/>
      <c r="O652" s="239"/>
      <c r="P652" s="239"/>
      <c r="Q652" s="239"/>
      <c r="R652" s="245"/>
      <c r="S652" s="239"/>
      <c r="T652" s="239"/>
      <c r="U652" s="239"/>
      <c r="V652" s="239"/>
      <c r="W652" s="239"/>
      <c r="X652" s="239"/>
      <c r="Y652" s="239"/>
      <c r="Z652" s="239"/>
      <c r="AA652" s="239"/>
      <c r="AB652" s="239"/>
      <c r="AC652" s="239"/>
      <c r="AD652" s="239"/>
      <c r="AE652" s="239"/>
      <c r="AF652" s="239"/>
      <c r="AG652" s="239"/>
      <c r="AH652" s="239"/>
    </row>
    <row r="653">
      <c r="A653" s="239"/>
      <c r="B653" s="239"/>
      <c r="C653" s="239"/>
      <c r="D653" s="243"/>
      <c r="E653" s="243"/>
      <c r="F653" s="243"/>
      <c r="G653" s="243"/>
      <c r="H653" s="244"/>
      <c r="I653" s="243"/>
      <c r="J653" s="243"/>
      <c r="K653" s="243"/>
      <c r="L653" s="243"/>
      <c r="M653" s="243"/>
      <c r="N653" s="243"/>
      <c r="O653" s="239"/>
      <c r="P653" s="239"/>
      <c r="Q653" s="239"/>
      <c r="R653" s="245"/>
      <c r="S653" s="239"/>
      <c r="T653" s="239"/>
      <c r="U653" s="239"/>
      <c r="V653" s="239"/>
      <c r="W653" s="239"/>
      <c r="X653" s="239"/>
      <c r="Y653" s="239"/>
      <c r="Z653" s="239"/>
      <c r="AA653" s="239"/>
      <c r="AB653" s="239"/>
      <c r="AC653" s="239"/>
      <c r="AD653" s="239"/>
      <c r="AE653" s="239"/>
      <c r="AF653" s="239"/>
      <c r="AG653" s="239"/>
      <c r="AH653" s="239"/>
    </row>
    <row r="654">
      <c r="A654" s="239"/>
      <c r="B654" s="239"/>
      <c r="C654" s="239"/>
      <c r="D654" s="243"/>
      <c r="E654" s="243"/>
      <c r="F654" s="243"/>
      <c r="G654" s="243"/>
      <c r="H654" s="244"/>
      <c r="I654" s="243"/>
      <c r="J654" s="243"/>
      <c r="K654" s="243"/>
      <c r="L654" s="243"/>
      <c r="M654" s="243"/>
      <c r="N654" s="243"/>
      <c r="O654" s="239"/>
      <c r="P654" s="239"/>
      <c r="Q654" s="239"/>
      <c r="R654" s="245"/>
      <c r="S654" s="239"/>
      <c r="T654" s="239"/>
      <c r="U654" s="239"/>
      <c r="V654" s="239"/>
      <c r="W654" s="239"/>
      <c r="X654" s="239"/>
      <c r="Y654" s="239"/>
      <c r="Z654" s="239"/>
      <c r="AA654" s="239"/>
      <c r="AB654" s="239"/>
      <c r="AC654" s="239"/>
      <c r="AD654" s="239"/>
      <c r="AE654" s="239"/>
      <c r="AF654" s="239"/>
      <c r="AG654" s="239"/>
      <c r="AH654" s="239"/>
    </row>
    <row r="655">
      <c r="A655" s="239"/>
      <c r="B655" s="239"/>
      <c r="C655" s="239"/>
      <c r="D655" s="243"/>
      <c r="E655" s="243"/>
      <c r="F655" s="243"/>
      <c r="G655" s="243"/>
      <c r="H655" s="244"/>
      <c r="I655" s="243"/>
      <c r="J655" s="243"/>
      <c r="K655" s="243"/>
      <c r="L655" s="243"/>
      <c r="M655" s="243"/>
      <c r="N655" s="243"/>
      <c r="O655" s="239"/>
      <c r="P655" s="239"/>
      <c r="Q655" s="239"/>
      <c r="R655" s="245"/>
      <c r="S655" s="239"/>
      <c r="T655" s="239"/>
      <c r="U655" s="239"/>
      <c r="V655" s="239"/>
      <c r="W655" s="239"/>
      <c r="X655" s="239"/>
      <c r="Y655" s="239"/>
      <c r="Z655" s="239"/>
      <c r="AA655" s="239"/>
      <c r="AB655" s="239"/>
      <c r="AC655" s="239"/>
      <c r="AD655" s="239"/>
      <c r="AE655" s="239"/>
      <c r="AF655" s="239"/>
      <c r="AG655" s="239"/>
      <c r="AH655" s="239"/>
    </row>
    <row r="656">
      <c r="A656" s="239"/>
      <c r="B656" s="239"/>
      <c r="C656" s="239"/>
      <c r="D656" s="243"/>
      <c r="E656" s="243"/>
      <c r="F656" s="243"/>
      <c r="G656" s="243"/>
      <c r="H656" s="244"/>
      <c r="I656" s="243"/>
      <c r="J656" s="243"/>
      <c r="K656" s="243"/>
      <c r="L656" s="243"/>
      <c r="M656" s="243"/>
      <c r="N656" s="243"/>
      <c r="O656" s="239"/>
      <c r="P656" s="239"/>
      <c r="Q656" s="239"/>
      <c r="R656" s="245"/>
      <c r="S656" s="239"/>
      <c r="T656" s="239"/>
      <c r="U656" s="239"/>
      <c r="V656" s="239"/>
      <c r="W656" s="239"/>
      <c r="X656" s="239"/>
      <c r="Y656" s="239"/>
      <c r="Z656" s="239"/>
      <c r="AA656" s="239"/>
      <c r="AB656" s="239"/>
      <c r="AC656" s="239"/>
      <c r="AD656" s="239"/>
      <c r="AE656" s="239"/>
      <c r="AF656" s="239"/>
      <c r="AG656" s="239"/>
      <c r="AH656" s="239"/>
    </row>
    <row r="657">
      <c r="A657" s="239"/>
      <c r="B657" s="239"/>
      <c r="C657" s="239"/>
      <c r="D657" s="243"/>
      <c r="E657" s="243"/>
      <c r="F657" s="243"/>
      <c r="G657" s="243"/>
      <c r="H657" s="244"/>
      <c r="I657" s="243"/>
      <c r="J657" s="243"/>
      <c r="K657" s="243"/>
      <c r="L657" s="243"/>
      <c r="M657" s="243"/>
      <c r="N657" s="243"/>
      <c r="O657" s="239"/>
      <c r="P657" s="239"/>
      <c r="Q657" s="239"/>
      <c r="R657" s="245"/>
      <c r="S657" s="239"/>
      <c r="T657" s="239"/>
      <c r="U657" s="239"/>
      <c r="V657" s="239"/>
      <c r="W657" s="239"/>
      <c r="X657" s="239"/>
      <c r="Y657" s="239"/>
      <c r="Z657" s="239"/>
      <c r="AA657" s="239"/>
      <c r="AB657" s="239"/>
      <c r="AC657" s="239"/>
      <c r="AD657" s="239"/>
      <c r="AE657" s="239"/>
      <c r="AF657" s="239"/>
      <c r="AG657" s="239"/>
      <c r="AH657" s="239"/>
    </row>
    <row r="658">
      <c r="A658" s="239"/>
      <c r="B658" s="239"/>
      <c r="C658" s="239"/>
      <c r="D658" s="243"/>
      <c r="E658" s="243"/>
      <c r="F658" s="243"/>
      <c r="G658" s="243"/>
      <c r="H658" s="244"/>
      <c r="I658" s="243"/>
      <c r="J658" s="243"/>
      <c r="K658" s="243"/>
      <c r="L658" s="243"/>
      <c r="M658" s="243"/>
      <c r="N658" s="243"/>
      <c r="O658" s="239"/>
      <c r="P658" s="239"/>
      <c r="Q658" s="239"/>
      <c r="R658" s="245"/>
      <c r="S658" s="239"/>
      <c r="T658" s="239"/>
      <c r="U658" s="239"/>
      <c r="V658" s="239"/>
      <c r="W658" s="239"/>
      <c r="X658" s="239"/>
      <c r="Y658" s="239"/>
      <c r="Z658" s="239"/>
      <c r="AA658" s="239"/>
      <c r="AB658" s="239"/>
      <c r="AC658" s="239"/>
      <c r="AD658" s="239"/>
      <c r="AE658" s="239"/>
      <c r="AF658" s="239"/>
      <c r="AG658" s="239"/>
      <c r="AH658" s="239"/>
    </row>
    <row r="659">
      <c r="A659" s="239"/>
      <c r="B659" s="239"/>
      <c r="C659" s="239"/>
      <c r="D659" s="243"/>
      <c r="E659" s="243"/>
      <c r="F659" s="243"/>
      <c r="G659" s="243"/>
      <c r="H659" s="244"/>
      <c r="I659" s="243"/>
      <c r="J659" s="243"/>
      <c r="K659" s="243"/>
      <c r="L659" s="243"/>
      <c r="M659" s="243"/>
      <c r="N659" s="243"/>
      <c r="O659" s="239"/>
      <c r="P659" s="239"/>
      <c r="Q659" s="239"/>
      <c r="R659" s="245"/>
      <c r="S659" s="239"/>
      <c r="T659" s="239"/>
      <c r="U659" s="239"/>
      <c r="V659" s="239"/>
      <c r="W659" s="239"/>
      <c r="X659" s="239"/>
      <c r="Y659" s="239"/>
      <c r="Z659" s="239"/>
      <c r="AA659" s="239"/>
      <c r="AB659" s="239"/>
      <c r="AC659" s="239"/>
      <c r="AD659" s="239"/>
      <c r="AE659" s="239"/>
      <c r="AF659" s="239"/>
      <c r="AG659" s="239"/>
      <c r="AH659" s="239"/>
    </row>
    <row r="660">
      <c r="A660" s="239"/>
      <c r="B660" s="239"/>
      <c r="C660" s="239"/>
      <c r="D660" s="243"/>
      <c r="E660" s="243"/>
      <c r="F660" s="243"/>
      <c r="G660" s="243"/>
      <c r="H660" s="244"/>
      <c r="I660" s="243"/>
      <c r="J660" s="243"/>
      <c r="K660" s="243"/>
      <c r="L660" s="243"/>
      <c r="M660" s="243"/>
      <c r="N660" s="243"/>
      <c r="O660" s="239"/>
      <c r="P660" s="239"/>
      <c r="Q660" s="239"/>
      <c r="R660" s="245"/>
      <c r="S660" s="239"/>
      <c r="T660" s="239"/>
      <c r="U660" s="239"/>
      <c r="V660" s="239"/>
      <c r="W660" s="239"/>
      <c r="X660" s="239"/>
      <c r="Y660" s="239"/>
      <c r="Z660" s="239"/>
      <c r="AA660" s="239"/>
      <c r="AB660" s="239"/>
      <c r="AC660" s="239"/>
      <c r="AD660" s="239"/>
      <c r="AE660" s="239"/>
      <c r="AF660" s="239"/>
      <c r="AG660" s="239"/>
      <c r="AH660" s="239"/>
    </row>
    <row r="661">
      <c r="A661" s="239"/>
      <c r="B661" s="239"/>
      <c r="C661" s="239"/>
      <c r="D661" s="243"/>
      <c r="E661" s="243"/>
      <c r="F661" s="243"/>
      <c r="G661" s="243"/>
      <c r="H661" s="244"/>
      <c r="I661" s="243"/>
      <c r="J661" s="243"/>
      <c r="K661" s="243"/>
      <c r="L661" s="243"/>
      <c r="M661" s="243"/>
      <c r="N661" s="243"/>
      <c r="O661" s="239"/>
      <c r="P661" s="239"/>
      <c r="Q661" s="239"/>
      <c r="R661" s="245"/>
      <c r="S661" s="239"/>
      <c r="T661" s="239"/>
      <c r="U661" s="239"/>
      <c r="V661" s="239"/>
      <c r="W661" s="239"/>
      <c r="X661" s="239"/>
      <c r="Y661" s="239"/>
      <c r="Z661" s="239"/>
      <c r="AA661" s="239"/>
      <c r="AB661" s="239"/>
      <c r="AC661" s="239"/>
      <c r="AD661" s="239"/>
      <c r="AE661" s="239"/>
      <c r="AF661" s="239"/>
      <c r="AG661" s="239"/>
      <c r="AH661" s="239"/>
    </row>
    <row r="662">
      <c r="A662" s="239"/>
      <c r="B662" s="239"/>
      <c r="C662" s="239"/>
      <c r="D662" s="243"/>
      <c r="E662" s="243"/>
      <c r="F662" s="243"/>
      <c r="G662" s="243"/>
      <c r="H662" s="244"/>
      <c r="I662" s="243"/>
      <c r="J662" s="243"/>
      <c r="K662" s="243"/>
      <c r="L662" s="243"/>
      <c r="M662" s="243"/>
      <c r="N662" s="243"/>
      <c r="O662" s="239"/>
      <c r="P662" s="239"/>
      <c r="Q662" s="239"/>
      <c r="R662" s="245"/>
      <c r="S662" s="239"/>
      <c r="T662" s="239"/>
      <c r="U662" s="239"/>
      <c r="V662" s="239"/>
      <c r="W662" s="239"/>
      <c r="X662" s="239"/>
      <c r="Y662" s="239"/>
      <c r="Z662" s="239"/>
      <c r="AA662" s="239"/>
      <c r="AB662" s="239"/>
      <c r="AC662" s="239"/>
      <c r="AD662" s="239"/>
      <c r="AE662" s="239"/>
      <c r="AF662" s="239"/>
      <c r="AG662" s="239"/>
      <c r="AH662" s="239"/>
    </row>
    <row r="663">
      <c r="A663" s="239"/>
      <c r="B663" s="239"/>
      <c r="C663" s="239"/>
      <c r="D663" s="243"/>
      <c r="E663" s="243"/>
      <c r="F663" s="243"/>
      <c r="G663" s="243"/>
      <c r="H663" s="244"/>
      <c r="I663" s="243"/>
      <c r="J663" s="243"/>
      <c r="K663" s="243"/>
      <c r="L663" s="243"/>
      <c r="M663" s="243"/>
      <c r="N663" s="243"/>
      <c r="O663" s="239"/>
      <c r="P663" s="239"/>
      <c r="Q663" s="239"/>
      <c r="R663" s="245"/>
      <c r="S663" s="239"/>
      <c r="T663" s="239"/>
      <c r="U663" s="239"/>
      <c r="V663" s="239"/>
      <c r="W663" s="239"/>
      <c r="X663" s="239"/>
      <c r="Y663" s="239"/>
      <c r="Z663" s="239"/>
      <c r="AA663" s="239"/>
      <c r="AB663" s="239"/>
      <c r="AC663" s="239"/>
      <c r="AD663" s="239"/>
      <c r="AE663" s="239"/>
      <c r="AF663" s="239"/>
      <c r="AG663" s="239"/>
      <c r="AH663" s="239"/>
    </row>
    <row r="664">
      <c r="A664" s="239"/>
      <c r="B664" s="239"/>
      <c r="C664" s="239"/>
      <c r="D664" s="243"/>
      <c r="E664" s="243"/>
      <c r="F664" s="243"/>
      <c r="G664" s="243"/>
      <c r="H664" s="244"/>
      <c r="I664" s="243"/>
      <c r="J664" s="243"/>
      <c r="K664" s="243"/>
      <c r="L664" s="243"/>
      <c r="M664" s="243"/>
      <c r="N664" s="243"/>
      <c r="O664" s="239"/>
      <c r="P664" s="239"/>
      <c r="Q664" s="239"/>
      <c r="R664" s="245"/>
      <c r="S664" s="239"/>
      <c r="T664" s="239"/>
      <c r="U664" s="239"/>
      <c r="V664" s="239"/>
      <c r="W664" s="239"/>
      <c r="X664" s="239"/>
      <c r="Y664" s="239"/>
      <c r="Z664" s="239"/>
      <c r="AA664" s="239"/>
      <c r="AB664" s="239"/>
      <c r="AC664" s="239"/>
      <c r="AD664" s="239"/>
      <c r="AE664" s="239"/>
      <c r="AF664" s="239"/>
      <c r="AG664" s="239"/>
      <c r="AH664" s="239"/>
    </row>
    <row r="665">
      <c r="A665" s="239"/>
      <c r="B665" s="239"/>
      <c r="C665" s="239"/>
      <c r="D665" s="243"/>
      <c r="E665" s="243"/>
      <c r="F665" s="243"/>
      <c r="G665" s="243"/>
      <c r="H665" s="244"/>
      <c r="I665" s="243"/>
      <c r="J665" s="243"/>
      <c r="K665" s="243"/>
      <c r="L665" s="243"/>
      <c r="M665" s="243"/>
      <c r="N665" s="243"/>
      <c r="O665" s="239"/>
      <c r="P665" s="239"/>
      <c r="Q665" s="239"/>
      <c r="R665" s="245"/>
      <c r="S665" s="239"/>
      <c r="T665" s="239"/>
      <c r="U665" s="239"/>
      <c r="V665" s="239"/>
      <c r="W665" s="239"/>
      <c r="X665" s="239"/>
      <c r="Y665" s="239"/>
      <c r="Z665" s="239"/>
      <c r="AA665" s="239"/>
      <c r="AB665" s="239"/>
      <c r="AC665" s="239"/>
      <c r="AD665" s="239"/>
      <c r="AE665" s="239"/>
      <c r="AF665" s="239"/>
      <c r="AG665" s="239"/>
      <c r="AH665" s="239"/>
    </row>
    <row r="666">
      <c r="A666" s="239"/>
      <c r="B666" s="239"/>
      <c r="C666" s="239"/>
      <c r="D666" s="243"/>
      <c r="E666" s="243"/>
      <c r="F666" s="243"/>
      <c r="G666" s="243"/>
      <c r="H666" s="244"/>
      <c r="I666" s="243"/>
      <c r="J666" s="243"/>
      <c r="K666" s="243"/>
      <c r="L666" s="243"/>
      <c r="M666" s="243"/>
      <c r="N666" s="243"/>
      <c r="O666" s="239"/>
      <c r="P666" s="239"/>
      <c r="Q666" s="239"/>
      <c r="R666" s="245"/>
      <c r="S666" s="239"/>
      <c r="T666" s="239"/>
      <c r="U666" s="239"/>
      <c r="V666" s="239"/>
      <c r="W666" s="239"/>
      <c r="X666" s="239"/>
      <c r="Y666" s="239"/>
      <c r="Z666" s="239"/>
      <c r="AA666" s="239"/>
      <c r="AB666" s="239"/>
      <c r="AC666" s="239"/>
      <c r="AD666" s="239"/>
      <c r="AE666" s="239"/>
      <c r="AF666" s="239"/>
      <c r="AG666" s="239"/>
      <c r="AH666" s="239"/>
    </row>
    <row r="667">
      <c r="A667" s="239"/>
      <c r="B667" s="239"/>
      <c r="C667" s="239"/>
      <c r="D667" s="243"/>
      <c r="E667" s="243"/>
      <c r="F667" s="243"/>
      <c r="G667" s="243"/>
      <c r="H667" s="244"/>
      <c r="I667" s="243"/>
      <c r="J667" s="243"/>
      <c r="K667" s="243"/>
      <c r="L667" s="243"/>
      <c r="M667" s="243"/>
      <c r="N667" s="243"/>
      <c r="O667" s="239"/>
      <c r="P667" s="239"/>
      <c r="Q667" s="239"/>
      <c r="R667" s="245"/>
      <c r="S667" s="239"/>
      <c r="T667" s="239"/>
      <c r="U667" s="239"/>
      <c r="V667" s="239"/>
      <c r="W667" s="239"/>
      <c r="X667" s="239"/>
      <c r="Y667" s="239"/>
      <c r="Z667" s="239"/>
      <c r="AA667" s="239"/>
      <c r="AB667" s="239"/>
      <c r="AC667" s="239"/>
      <c r="AD667" s="239"/>
      <c r="AE667" s="239"/>
      <c r="AF667" s="239"/>
      <c r="AG667" s="239"/>
      <c r="AH667" s="239"/>
    </row>
    <row r="668">
      <c r="A668" s="239"/>
      <c r="B668" s="239"/>
      <c r="C668" s="239"/>
      <c r="D668" s="243"/>
      <c r="E668" s="243"/>
      <c r="F668" s="243"/>
      <c r="G668" s="243"/>
      <c r="H668" s="244"/>
      <c r="I668" s="243"/>
      <c r="J668" s="243"/>
      <c r="K668" s="243"/>
      <c r="L668" s="243"/>
      <c r="M668" s="243"/>
      <c r="N668" s="243"/>
      <c r="O668" s="239"/>
      <c r="P668" s="239"/>
      <c r="Q668" s="239"/>
      <c r="R668" s="245"/>
      <c r="S668" s="239"/>
      <c r="T668" s="239"/>
      <c r="U668" s="239"/>
      <c r="V668" s="239"/>
      <c r="W668" s="239"/>
      <c r="X668" s="239"/>
      <c r="Y668" s="239"/>
      <c r="Z668" s="239"/>
      <c r="AA668" s="239"/>
      <c r="AB668" s="239"/>
      <c r="AC668" s="239"/>
      <c r="AD668" s="239"/>
      <c r="AE668" s="239"/>
      <c r="AF668" s="239"/>
      <c r="AG668" s="239"/>
      <c r="AH668" s="239"/>
    </row>
    <row r="669">
      <c r="A669" s="239"/>
      <c r="B669" s="239"/>
      <c r="C669" s="239"/>
      <c r="D669" s="243"/>
      <c r="E669" s="243"/>
      <c r="F669" s="243"/>
      <c r="G669" s="243"/>
      <c r="H669" s="244"/>
      <c r="I669" s="243"/>
      <c r="J669" s="243"/>
      <c r="K669" s="243"/>
      <c r="L669" s="243"/>
      <c r="M669" s="243"/>
      <c r="N669" s="243"/>
      <c r="O669" s="239"/>
      <c r="P669" s="239"/>
      <c r="Q669" s="239"/>
      <c r="R669" s="245"/>
      <c r="S669" s="239"/>
      <c r="T669" s="239"/>
      <c r="U669" s="239"/>
      <c r="V669" s="239"/>
      <c r="W669" s="239"/>
      <c r="X669" s="239"/>
      <c r="Y669" s="239"/>
      <c r="Z669" s="239"/>
      <c r="AA669" s="239"/>
      <c r="AB669" s="239"/>
      <c r="AC669" s="239"/>
      <c r="AD669" s="239"/>
      <c r="AE669" s="239"/>
      <c r="AF669" s="239"/>
      <c r="AG669" s="239"/>
      <c r="AH669" s="239"/>
    </row>
    <row r="670">
      <c r="A670" s="239"/>
      <c r="B670" s="239"/>
      <c r="C670" s="239"/>
      <c r="D670" s="243"/>
      <c r="E670" s="243"/>
      <c r="F670" s="243"/>
      <c r="G670" s="243"/>
      <c r="H670" s="244"/>
      <c r="I670" s="243"/>
      <c r="J670" s="243"/>
      <c r="K670" s="243"/>
      <c r="L670" s="243"/>
      <c r="M670" s="243"/>
      <c r="N670" s="243"/>
      <c r="O670" s="239"/>
      <c r="P670" s="239"/>
      <c r="Q670" s="239"/>
      <c r="R670" s="245"/>
      <c r="S670" s="239"/>
      <c r="T670" s="239"/>
      <c r="U670" s="239"/>
      <c r="V670" s="239"/>
      <c r="W670" s="239"/>
      <c r="X670" s="239"/>
      <c r="Y670" s="239"/>
      <c r="Z670" s="239"/>
      <c r="AA670" s="239"/>
      <c r="AB670" s="239"/>
      <c r="AC670" s="239"/>
      <c r="AD670" s="239"/>
      <c r="AE670" s="239"/>
      <c r="AF670" s="239"/>
      <c r="AG670" s="239"/>
      <c r="AH670" s="239"/>
    </row>
    <row r="671">
      <c r="A671" s="239"/>
      <c r="B671" s="239"/>
      <c r="C671" s="239"/>
      <c r="D671" s="243"/>
      <c r="E671" s="243"/>
      <c r="F671" s="243"/>
      <c r="G671" s="243"/>
      <c r="H671" s="244"/>
      <c r="I671" s="243"/>
      <c r="J671" s="243"/>
      <c r="K671" s="243"/>
      <c r="L671" s="243"/>
      <c r="M671" s="243"/>
      <c r="N671" s="243"/>
      <c r="O671" s="239"/>
      <c r="P671" s="239"/>
      <c r="Q671" s="239"/>
      <c r="R671" s="245"/>
      <c r="S671" s="239"/>
      <c r="T671" s="239"/>
      <c r="U671" s="239"/>
      <c r="V671" s="239"/>
      <c r="W671" s="239"/>
      <c r="X671" s="239"/>
      <c r="Y671" s="239"/>
      <c r="Z671" s="239"/>
      <c r="AA671" s="239"/>
      <c r="AB671" s="239"/>
      <c r="AC671" s="239"/>
      <c r="AD671" s="239"/>
      <c r="AE671" s="239"/>
      <c r="AF671" s="239"/>
      <c r="AG671" s="239"/>
      <c r="AH671" s="239"/>
    </row>
    <row r="672">
      <c r="A672" s="239"/>
      <c r="B672" s="239"/>
      <c r="C672" s="239"/>
      <c r="D672" s="243"/>
      <c r="E672" s="243"/>
      <c r="F672" s="243"/>
      <c r="G672" s="243"/>
      <c r="H672" s="244"/>
      <c r="I672" s="243"/>
      <c r="J672" s="243"/>
      <c r="K672" s="243"/>
      <c r="L672" s="243"/>
      <c r="M672" s="243"/>
      <c r="N672" s="243"/>
      <c r="O672" s="239"/>
      <c r="P672" s="239"/>
      <c r="Q672" s="239"/>
      <c r="R672" s="245"/>
      <c r="S672" s="239"/>
      <c r="T672" s="239"/>
      <c r="U672" s="239"/>
      <c r="V672" s="239"/>
      <c r="W672" s="239"/>
      <c r="X672" s="239"/>
      <c r="Y672" s="239"/>
      <c r="Z672" s="239"/>
      <c r="AA672" s="239"/>
      <c r="AB672" s="239"/>
      <c r="AC672" s="239"/>
      <c r="AD672" s="239"/>
      <c r="AE672" s="239"/>
      <c r="AF672" s="239"/>
      <c r="AG672" s="239"/>
      <c r="AH672" s="239"/>
    </row>
    <row r="673">
      <c r="A673" s="239"/>
      <c r="B673" s="239"/>
      <c r="C673" s="239"/>
      <c r="D673" s="243"/>
      <c r="E673" s="243"/>
      <c r="F673" s="243"/>
      <c r="G673" s="243"/>
      <c r="H673" s="244"/>
      <c r="I673" s="243"/>
      <c r="J673" s="243"/>
      <c r="K673" s="243"/>
      <c r="L673" s="243"/>
      <c r="M673" s="243"/>
      <c r="N673" s="243"/>
      <c r="O673" s="239"/>
      <c r="P673" s="239"/>
      <c r="Q673" s="239"/>
      <c r="R673" s="245"/>
      <c r="S673" s="239"/>
      <c r="T673" s="239"/>
      <c r="U673" s="239"/>
      <c r="V673" s="239"/>
      <c r="W673" s="239"/>
      <c r="X673" s="239"/>
      <c r="Y673" s="239"/>
      <c r="Z673" s="239"/>
      <c r="AA673" s="239"/>
      <c r="AB673" s="239"/>
      <c r="AC673" s="239"/>
      <c r="AD673" s="239"/>
      <c r="AE673" s="239"/>
      <c r="AF673" s="239"/>
      <c r="AG673" s="239"/>
      <c r="AH673" s="239"/>
    </row>
    <row r="674">
      <c r="A674" s="239"/>
      <c r="B674" s="239"/>
      <c r="C674" s="239"/>
      <c r="D674" s="243"/>
      <c r="E674" s="243"/>
      <c r="F674" s="243"/>
      <c r="G674" s="243"/>
      <c r="H674" s="244"/>
      <c r="I674" s="243"/>
      <c r="J674" s="243"/>
      <c r="K674" s="243"/>
      <c r="L674" s="243"/>
      <c r="M674" s="243"/>
      <c r="N674" s="243"/>
      <c r="O674" s="239"/>
      <c r="P674" s="239"/>
      <c r="Q674" s="239"/>
      <c r="R674" s="245"/>
      <c r="S674" s="239"/>
      <c r="T674" s="239"/>
      <c r="U674" s="239"/>
      <c r="V674" s="239"/>
      <c r="W674" s="239"/>
      <c r="X674" s="239"/>
      <c r="Y674" s="239"/>
      <c r="Z674" s="239"/>
      <c r="AA674" s="239"/>
      <c r="AB674" s="239"/>
      <c r="AC674" s="239"/>
      <c r="AD674" s="239"/>
      <c r="AE674" s="239"/>
      <c r="AF674" s="239"/>
      <c r="AG674" s="239"/>
      <c r="AH674" s="239"/>
    </row>
    <row r="675">
      <c r="A675" s="239"/>
      <c r="B675" s="239"/>
      <c r="C675" s="239"/>
      <c r="D675" s="243"/>
      <c r="E675" s="243"/>
      <c r="F675" s="243"/>
      <c r="G675" s="243"/>
      <c r="H675" s="244"/>
      <c r="I675" s="243"/>
      <c r="J675" s="243"/>
      <c r="K675" s="243"/>
      <c r="L675" s="243"/>
      <c r="M675" s="243"/>
      <c r="N675" s="243"/>
      <c r="O675" s="239"/>
      <c r="P675" s="239"/>
      <c r="Q675" s="239"/>
      <c r="R675" s="245"/>
      <c r="S675" s="239"/>
      <c r="T675" s="239"/>
      <c r="U675" s="239"/>
      <c r="V675" s="239"/>
      <c r="W675" s="239"/>
      <c r="X675" s="239"/>
      <c r="Y675" s="239"/>
      <c r="Z675" s="239"/>
      <c r="AA675" s="239"/>
      <c r="AB675" s="239"/>
      <c r="AC675" s="239"/>
      <c r="AD675" s="239"/>
      <c r="AE675" s="239"/>
      <c r="AF675" s="239"/>
      <c r="AG675" s="239"/>
      <c r="AH675" s="239"/>
    </row>
    <row r="676">
      <c r="A676" s="239"/>
      <c r="B676" s="239"/>
      <c r="C676" s="239"/>
      <c r="D676" s="243"/>
      <c r="E676" s="243"/>
      <c r="F676" s="243"/>
      <c r="G676" s="243"/>
      <c r="H676" s="244"/>
      <c r="I676" s="243"/>
      <c r="J676" s="243"/>
      <c r="K676" s="243"/>
      <c r="L676" s="243"/>
      <c r="M676" s="243"/>
      <c r="N676" s="243"/>
      <c r="O676" s="239"/>
      <c r="P676" s="239"/>
      <c r="Q676" s="239"/>
      <c r="R676" s="245"/>
      <c r="S676" s="239"/>
      <c r="T676" s="239"/>
      <c r="U676" s="239"/>
      <c r="V676" s="239"/>
      <c r="W676" s="239"/>
      <c r="X676" s="239"/>
      <c r="Y676" s="239"/>
      <c r="Z676" s="239"/>
      <c r="AA676" s="239"/>
      <c r="AB676" s="239"/>
      <c r="AC676" s="239"/>
      <c r="AD676" s="239"/>
      <c r="AE676" s="239"/>
      <c r="AF676" s="239"/>
      <c r="AG676" s="239"/>
      <c r="AH676" s="239"/>
    </row>
    <row r="677">
      <c r="A677" s="239"/>
      <c r="B677" s="239"/>
      <c r="C677" s="239"/>
      <c r="D677" s="243"/>
      <c r="E677" s="243"/>
      <c r="F677" s="243"/>
      <c r="G677" s="243"/>
      <c r="H677" s="244"/>
      <c r="I677" s="243"/>
      <c r="J677" s="243"/>
      <c r="K677" s="243"/>
      <c r="L677" s="243"/>
      <c r="M677" s="243"/>
      <c r="N677" s="243"/>
      <c r="O677" s="239"/>
      <c r="P677" s="239"/>
      <c r="Q677" s="239"/>
      <c r="R677" s="245"/>
      <c r="S677" s="239"/>
      <c r="T677" s="239"/>
      <c r="U677" s="239"/>
      <c r="V677" s="239"/>
      <c r="W677" s="239"/>
      <c r="X677" s="239"/>
      <c r="Y677" s="239"/>
      <c r="Z677" s="239"/>
      <c r="AA677" s="239"/>
      <c r="AB677" s="239"/>
      <c r="AC677" s="239"/>
      <c r="AD677" s="239"/>
      <c r="AE677" s="239"/>
      <c r="AF677" s="239"/>
      <c r="AG677" s="239"/>
      <c r="AH677" s="239"/>
    </row>
    <row r="678">
      <c r="A678" s="239"/>
      <c r="B678" s="239"/>
      <c r="C678" s="239"/>
      <c r="D678" s="243"/>
      <c r="E678" s="243"/>
      <c r="F678" s="243"/>
      <c r="G678" s="243"/>
      <c r="H678" s="244"/>
      <c r="I678" s="243"/>
      <c r="J678" s="243"/>
      <c r="K678" s="243"/>
      <c r="L678" s="243"/>
      <c r="M678" s="243"/>
      <c r="N678" s="243"/>
      <c r="O678" s="239"/>
      <c r="P678" s="239"/>
      <c r="Q678" s="239"/>
      <c r="R678" s="245"/>
      <c r="S678" s="239"/>
      <c r="T678" s="239"/>
      <c r="U678" s="239"/>
      <c r="V678" s="239"/>
      <c r="W678" s="239"/>
      <c r="X678" s="239"/>
      <c r="Y678" s="239"/>
      <c r="Z678" s="239"/>
      <c r="AA678" s="239"/>
      <c r="AB678" s="239"/>
      <c r="AC678" s="239"/>
      <c r="AD678" s="239"/>
      <c r="AE678" s="239"/>
      <c r="AF678" s="239"/>
      <c r="AG678" s="239"/>
      <c r="AH678" s="239"/>
    </row>
    <row r="679">
      <c r="A679" s="239"/>
      <c r="B679" s="239"/>
      <c r="C679" s="239"/>
      <c r="D679" s="243"/>
      <c r="E679" s="243"/>
      <c r="F679" s="243"/>
      <c r="G679" s="243"/>
      <c r="H679" s="244"/>
      <c r="I679" s="243"/>
      <c r="J679" s="243"/>
      <c r="K679" s="243"/>
      <c r="L679" s="243"/>
      <c r="M679" s="243"/>
      <c r="N679" s="243"/>
      <c r="O679" s="239"/>
      <c r="P679" s="239"/>
      <c r="Q679" s="239"/>
      <c r="R679" s="245"/>
      <c r="S679" s="239"/>
      <c r="T679" s="239"/>
      <c r="U679" s="239"/>
      <c r="V679" s="239"/>
      <c r="W679" s="239"/>
      <c r="X679" s="239"/>
      <c r="Y679" s="239"/>
      <c r="Z679" s="239"/>
      <c r="AA679" s="239"/>
      <c r="AB679" s="239"/>
      <c r="AC679" s="239"/>
      <c r="AD679" s="239"/>
      <c r="AE679" s="239"/>
      <c r="AF679" s="239"/>
      <c r="AG679" s="239"/>
      <c r="AH679" s="239"/>
    </row>
    <row r="680">
      <c r="A680" s="239"/>
      <c r="B680" s="239"/>
      <c r="C680" s="239"/>
      <c r="D680" s="243"/>
      <c r="E680" s="243"/>
      <c r="F680" s="243"/>
      <c r="G680" s="243"/>
      <c r="H680" s="244"/>
      <c r="I680" s="243"/>
      <c r="J680" s="243"/>
      <c r="K680" s="243"/>
      <c r="L680" s="243"/>
      <c r="M680" s="243"/>
      <c r="N680" s="243"/>
      <c r="O680" s="239"/>
      <c r="P680" s="239"/>
      <c r="Q680" s="239"/>
      <c r="R680" s="245"/>
      <c r="S680" s="239"/>
      <c r="T680" s="239"/>
      <c r="U680" s="239"/>
      <c r="V680" s="239"/>
      <c r="W680" s="239"/>
      <c r="X680" s="239"/>
      <c r="Y680" s="239"/>
      <c r="Z680" s="239"/>
      <c r="AA680" s="239"/>
      <c r="AB680" s="239"/>
      <c r="AC680" s="239"/>
      <c r="AD680" s="239"/>
      <c r="AE680" s="239"/>
      <c r="AF680" s="239"/>
      <c r="AG680" s="239"/>
      <c r="AH680" s="239"/>
    </row>
    <row r="681">
      <c r="A681" s="239"/>
      <c r="B681" s="239"/>
      <c r="C681" s="239"/>
      <c r="D681" s="243"/>
      <c r="E681" s="243"/>
      <c r="F681" s="243"/>
      <c r="G681" s="243"/>
      <c r="H681" s="244"/>
      <c r="I681" s="243"/>
      <c r="J681" s="243"/>
      <c r="K681" s="243"/>
      <c r="L681" s="243"/>
      <c r="M681" s="243"/>
      <c r="N681" s="243"/>
      <c r="O681" s="239"/>
      <c r="P681" s="239"/>
      <c r="Q681" s="239"/>
      <c r="R681" s="245"/>
      <c r="S681" s="239"/>
      <c r="T681" s="239"/>
      <c r="U681" s="239"/>
      <c r="V681" s="239"/>
      <c r="W681" s="239"/>
      <c r="X681" s="239"/>
      <c r="Y681" s="239"/>
      <c r="Z681" s="239"/>
      <c r="AA681" s="239"/>
      <c r="AB681" s="239"/>
      <c r="AC681" s="239"/>
      <c r="AD681" s="239"/>
      <c r="AE681" s="239"/>
      <c r="AF681" s="239"/>
      <c r="AG681" s="239"/>
      <c r="AH681" s="239"/>
    </row>
    <row r="682">
      <c r="A682" s="239"/>
      <c r="B682" s="239"/>
      <c r="C682" s="239"/>
      <c r="D682" s="243"/>
      <c r="E682" s="243"/>
      <c r="F682" s="243"/>
      <c r="G682" s="243"/>
      <c r="H682" s="244"/>
      <c r="I682" s="243"/>
      <c r="J682" s="243"/>
      <c r="K682" s="243"/>
      <c r="L682" s="243"/>
      <c r="M682" s="243"/>
      <c r="N682" s="243"/>
      <c r="O682" s="239"/>
      <c r="P682" s="239"/>
      <c r="Q682" s="239"/>
      <c r="R682" s="245"/>
      <c r="S682" s="239"/>
      <c r="T682" s="239"/>
      <c r="U682" s="239"/>
      <c r="V682" s="239"/>
      <c r="W682" s="239"/>
      <c r="X682" s="239"/>
      <c r="Y682" s="239"/>
      <c r="Z682" s="239"/>
      <c r="AA682" s="239"/>
      <c r="AB682" s="239"/>
      <c r="AC682" s="239"/>
      <c r="AD682" s="239"/>
      <c r="AE682" s="239"/>
      <c r="AF682" s="239"/>
      <c r="AG682" s="239"/>
      <c r="AH682" s="239"/>
    </row>
    <row r="683">
      <c r="A683" s="239"/>
      <c r="B683" s="239"/>
      <c r="C683" s="239"/>
      <c r="D683" s="243"/>
      <c r="E683" s="243"/>
      <c r="F683" s="243"/>
      <c r="G683" s="243"/>
      <c r="H683" s="244"/>
      <c r="I683" s="243"/>
      <c r="J683" s="243"/>
      <c r="K683" s="243"/>
      <c r="L683" s="243"/>
      <c r="M683" s="243"/>
      <c r="N683" s="243"/>
      <c r="O683" s="239"/>
      <c r="P683" s="239"/>
      <c r="Q683" s="239"/>
      <c r="R683" s="245"/>
      <c r="S683" s="239"/>
      <c r="T683" s="239"/>
      <c r="U683" s="239"/>
      <c r="V683" s="239"/>
      <c r="W683" s="239"/>
      <c r="X683" s="239"/>
      <c r="Y683" s="239"/>
      <c r="Z683" s="239"/>
      <c r="AA683" s="239"/>
      <c r="AB683" s="239"/>
      <c r="AC683" s="239"/>
      <c r="AD683" s="239"/>
      <c r="AE683" s="239"/>
      <c r="AF683" s="239"/>
      <c r="AG683" s="239"/>
      <c r="AH683" s="239"/>
    </row>
    <row r="684">
      <c r="A684" s="239"/>
      <c r="B684" s="239"/>
      <c r="C684" s="239"/>
      <c r="D684" s="243"/>
      <c r="E684" s="243"/>
      <c r="F684" s="243"/>
      <c r="G684" s="243"/>
      <c r="H684" s="244"/>
      <c r="I684" s="243"/>
      <c r="J684" s="243"/>
      <c r="K684" s="243"/>
      <c r="L684" s="243"/>
      <c r="M684" s="243"/>
      <c r="N684" s="243"/>
      <c r="O684" s="239"/>
      <c r="P684" s="239"/>
      <c r="Q684" s="239"/>
      <c r="R684" s="245"/>
      <c r="S684" s="239"/>
      <c r="T684" s="239"/>
      <c r="U684" s="239"/>
      <c r="V684" s="239"/>
      <c r="W684" s="239"/>
      <c r="X684" s="239"/>
      <c r="Y684" s="239"/>
      <c r="Z684" s="239"/>
      <c r="AA684" s="239"/>
      <c r="AB684" s="239"/>
      <c r="AC684" s="239"/>
      <c r="AD684" s="239"/>
      <c r="AE684" s="239"/>
      <c r="AF684" s="239"/>
      <c r="AG684" s="239"/>
      <c r="AH684" s="239"/>
    </row>
    <row r="685">
      <c r="A685" s="239"/>
      <c r="B685" s="239"/>
      <c r="C685" s="239"/>
      <c r="D685" s="243"/>
      <c r="E685" s="243"/>
      <c r="F685" s="243"/>
      <c r="G685" s="243"/>
      <c r="H685" s="244"/>
      <c r="I685" s="243"/>
      <c r="J685" s="243"/>
      <c r="K685" s="243"/>
      <c r="L685" s="243"/>
      <c r="M685" s="243"/>
      <c r="N685" s="243"/>
      <c r="O685" s="239"/>
      <c r="P685" s="239"/>
      <c r="Q685" s="239"/>
      <c r="R685" s="245"/>
      <c r="S685" s="239"/>
      <c r="T685" s="239"/>
      <c r="U685" s="239"/>
      <c r="V685" s="239"/>
      <c r="W685" s="239"/>
      <c r="X685" s="239"/>
      <c r="Y685" s="239"/>
      <c r="Z685" s="239"/>
      <c r="AA685" s="239"/>
      <c r="AB685" s="239"/>
      <c r="AC685" s="239"/>
      <c r="AD685" s="239"/>
      <c r="AE685" s="239"/>
      <c r="AF685" s="239"/>
      <c r="AG685" s="239"/>
      <c r="AH685" s="239"/>
    </row>
    <row r="686">
      <c r="A686" s="239"/>
      <c r="B686" s="239"/>
      <c r="C686" s="239"/>
      <c r="D686" s="243"/>
      <c r="E686" s="243"/>
      <c r="F686" s="243"/>
      <c r="G686" s="243"/>
      <c r="H686" s="244"/>
      <c r="I686" s="243"/>
      <c r="J686" s="243"/>
      <c r="K686" s="243"/>
      <c r="L686" s="243"/>
      <c r="M686" s="243"/>
      <c r="N686" s="243"/>
      <c r="O686" s="239"/>
      <c r="P686" s="239"/>
      <c r="Q686" s="239"/>
      <c r="R686" s="245"/>
      <c r="S686" s="239"/>
      <c r="T686" s="239"/>
      <c r="U686" s="239"/>
      <c r="V686" s="239"/>
      <c r="W686" s="239"/>
      <c r="X686" s="239"/>
      <c r="Y686" s="239"/>
      <c r="Z686" s="239"/>
      <c r="AA686" s="239"/>
      <c r="AB686" s="239"/>
      <c r="AC686" s="239"/>
      <c r="AD686" s="239"/>
      <c r="AE686" s="239"/>
      <c r="AF686" s="239"/>
      <c r="AG686" s="239"/>
      <c r="AH686" s="239"/>
    </row>
    <row r="687">
      <c r="A687" s="239"/>
      <c r="B687" s="239"/>
      <c r="C687" s="239"/>
      <c r="D687" s="243"/>
      <c r="E687" s="243"/>
      <c r="F687" s="243"/>
      <c r="G687" s="243"/>
      <c r="H687" s="244"/>
      <c r="I687" s="243"/>
      <c r="J687" s="243"/>
      <c r="K687" s="243"/>
      <c r="L687" s="243"/>
      <c r="M687" s="243"/>
      <c r="N687" s="243"/>
      <c r="O687" s="239"/>
      <c r="P687" s="239"/>
      <c r="Q687" s="239"/>
      <c r="R687" s="245"/>
      <c r="S687" s="239"/>
      <c r="T687" s="239"/>
      <c r="U687" s="239"/>
      <c r="V687" s="239"/>
      <c r="W687" s="239"/>
      <c r="X687" s="239"/>
      <c r="Y687" s="239"/>
      <c r="Z687" s="239"/>
      <c r="AA687" s="239"/>
      <c r="AB687" s="239"/>
      <c r="AC687" s="239"/>
      <c r="AD687" s="239"/>
      <c r="AE687" s="239"/>
      <c r="AF687" s="239"/>
      <c r="AG687" s="239"/>
      <c r="AH687" s="239"/>
    </row>
    <row r="688">
      <c r="A688" s="239"/>
      <c r="B688" s="239"/>
      <c r="C688" s="239"/>
      <c r="D688" s="243"/>
      <c r="E688" s="243"/>
      <c r="F688" s="243"/>
      <c r="G688" s="243"/>
      <c r="H688" s="244"/>
      <c r="I688" s="243"/>
      <c r="J688" s="243"/>
      <c r="K688" s="243"/>
      <c r="L688" s="243"/>
      <c r="M688" s="243"/>
      <c r="N688" s="243"/>
      <c r="O688" s="239"/>
      <c r="P688" s="239"/>
      <c r="Q688" s="239"/>
      <c r="R688" s="245"/>
      <c r="S688" s="239"/>
      <c r="T688" s="239"/>
      <c r="U688" s="239"/>
      <c r="V688" s="239"/>
      <c r="W688" s="239"/>
      <c r="X688" s="239"/>
      <c r="Y688" s="239"/>
      <c r="Z688" s="239"/>
      <c r="AA688" s="239"/>
      <c r="AB688" s="239"/>
      <c r="AC688" s="239"/>
      <c r="AD688" s="239"/>
      <c r="AE688" s="239"/>
      <c r="AF688" s="239"/>
      <c r="AG688" s="239"/>
      <c r="AH688" s="239"/>
    </row>
    <row r="689">
      <c r="A689" s="239"/>
      <c r="B689" s="239"/>
      <c r="C689" s="239"/>
      <c r="D689" s="243"/>
      <c r="E689" s="243"/>
      <c r="F689" s="243"/>
      <c r="G689" s="243"/>
      <c r="H689" s="244"/>
      <c r="I689" s="243"/>
      <c r="J689" s="243"/>
      <c r="K689" s="243"/>
      <c r="L689" s="243"/>
      <c r="M689" s="243"/>
      <c r="N689" s="243"/>
      <c r="O689" s="239"/>
      <c r="P689" s="239"/>
      <c r="Q689" s="239"/>
      <c r="R689" s="245"/>
      <c r="S689" s="239"/>
      <c r="T689" s="239"/>
      <c r="U689" s="239"/>
      <c r="V689" s="239"/>
      <c r="W689" s="239"/>
      <c r="X689" s="239"/>
      <c r="Y689" s="239"/>
      <c r="Z689" s="239"/>
      <c r="AA689" s="239"/>
      <c r="AB689" s="239"/>
      <c r="AC689" s="239"/>
      <c r="AD689" s="239"/>
      <c r="AE689" s="239"/>
      <c r="AF689" s="239"/>
      <c r="AG689" s="239"/>
      <c r="AH689" s="239"/>
    </row>
    <row r="690">
      <c r="A690" s="239"/>
      <c r="B690" s="239"/>
      <c r="C690" s="239"/>
      <c r="D690" s="243"/>
      <c r="E690" s="243"/>
      <c r="F690" s="243"/>
      <c r="G690" s="243"/>
      <c r="H690" s="244"/>
      <c r="I690" s="243"/>
      <c r="J690" s="243"/>
      <c r="K690" s="243"/>
      <c r="L690" s="243"/>
      <c r="M690" s="243"/>
      <c r="N690" s="243"/>
      <c r="O690" s="239"/>
      <c r="P690" s="239"/>
      <c r="Q690" s="239"/>
      <c r="R690" s="245"/>
      <c r="S690" s="239"/>
      <c r="T690" s="239"/>
      <c r="U690" s="239"/>
      <c r="V690" s="239"/>
      <c r="W690" s="239"/>
      <c r="X690" s="239"/>
      <c r="Y690" s="239"/>
      <c r="Z690" s="239"/>
      <c r="AA690" s="239"/>
      <c r="AB690" s="239"/>
      <c r="AC690" s="239"/>
      <c r="AD690" s="239"/>
      <c r="AE690" s="239"/>
      <c r="AF690" s="239"/>
      <c r="AG690" s="239"/>
      <c r="AH690" s="239"/>
    </row>
    <row r="691">
      <c r="A691" s="239"/>
      <c r="B691" s="239"/>
      <c r="C691" s="239"/>
      <c r="D691" s="243"/>
      <c r="E691" s="243"/>
      <c r="F691" s="243"/>
      <c r="G691" s="243"/>
      <c r="H691" s="244"/>
      <c r="I691" s="243"/>
      <c r="J691" s="243"/>
      <c r="K691" s="243"/>
      <c r="L691" s="243"/>
      <c r="M691" s="243"/>
      <c r="N691" s="243"/>
      <c r="O691" s="239"/>
      <c r="P691" s="239"/>
      <c r="Q691" s="239"/>
      <c r="R691" s="245"/>
      <c r="S691" s="239"/>
      <c r="T691" s="239"/>
      <c r="U691" s="239"/>
      <c r="V691" s="239"/>
      <c r="W691" s="239"/>
      <c r="X691" s="239"/>
      <c r="Y691" s="239"/>
      <c r="Z691" s="239"/>
      <c r="AA691" s="239"/>
      <c r="AB691" s="239"/>
      <c r="AC691" s="239"/>
      <c r="AD691" s="239"/>
      <c r="AE691" s="239"/>
      <c r="AF691" s="239"/>
      <c r="AG691" s="239"/>
      <c r="AH691" s="239"/>
    </row>
    <row r="692">
      <c r="A692" s="239"/>
      <c r="B692" s="239"/>
      <c r="C692" s="239"/>
      <c r="D692" s="243"/>
      <c r="E692" s="243"/>
      <c r="F692" s="243"/>
      <c r="G692" s="243"/>
      <c r="H692" s="244"/>
      <c r="I692" s="243"/>
      <c r="J692" s="243"/>
      <c r="K692" s="243"/>
      <c r="L692" s="243"/>
      <c r="M692" s="243"/>
      <c r="N692" s="243"/>
      <c r="O692" s="239"/>
      <c r="P692" s="239"/>
      <c r="Q692" s="239"/>
      <c r="R692" s="245"/>
      <c r="S692" s="239"/>
      <c r="T692" s="239"/>
      <c r="U692" s="239"/>
      <c r="V692" s="239"/>
      <c r="W692" s="239"/>
      <c r="X692" s="239"/>
      <c r="Y692" s="239"/>
      <c r="Z692" s="239"/>
      <c r="AA692" s="239"/>
      <c r="AB692" s="239"/>
      <c r="AC692" s="239"/>
      <c r="AD692" s="239"/>
      <c r="AE692" s="239"/>
      <c r="AF692" s="239"/>
      <c r="AG692" s="239"/>
      <c r="AH692" s="239"/>
    </row>
    <row r="693">
      <c r="A693" s="239"/>
      <c r="B693" s="239"/>
      <c r="C693" s="239"/>
      <c r="D693" s="243"/>
      <c r="E693" s="243"/>
      <c r="F693" s="243"/>
      <c r="G693" s="243"/>
      <c r="H693" s="244"/>
      <c r="I693" s="243"/>
      <c r="J693" s="243"/>
      <c r="K693" s="243"/>
      <c r="L693" s="243"/>
      <c r="M693" s="243"/>
      <c r="N693" s="243"/>
      <c r="O693" s="239"/>
      <c r="P693" s="239"/>
      <c r="Q693" s="239"/>
      <c r="R693" s="245"/>
      <c r="S693" s="239"/>
      <c r="T693" s="239"/>
      <c r="U693" s="239"/>
      <c r="V693" s="239"/>
      <c r="W693" s="239"/>
      <c r="X693" s="239"/>
      <c r="Y693" s="239"/>
      <c r="Z693" s="239"/>
      <c r="AA693" s="239"/>
      <c r="AB693" s="239"/>
      <c r="AC693" s="239"/>
      <c r="AD693" s="239"/>
      <c r="AE693" s="239"/>
      <c r="AF693" s="239"/>
      <c r="AG693" s="239"/>
      <c r="AH693" s="239"/>
    </row>
    <row r="694">
      <c r="A694" s="239"/>
      <c r="B694" s="239"/>
      <c r="C694" s="239"/>
      <c r="D694" s="243"/>
      <c r="E694" s="243"/>
      <c r="F694" s="243"/>
      <c r="G694" s="243"/>
      <c r="H694" s="244"/>
      <c r="I694" s="243"/>
      <c r="J694" s="243"/>
      <c r="K694" s="243"/>
      <c r="L694" s="243"/>
      <c r="M694" s="243"/>
      <c r="N694" s="243"/>
      <c r="O694" s="239"/>
      <c r="P694" s="239"/>
      <c r="Q694" s="239"/>
      <c r="R694" s="245"/>
      <c r="S694" s="239"/>
      <c r="T694" s="239"/>
      <c r="U694" s="239"/>
      <c r="V694" s="239"/>
      <c r="W694" s="239"/>
      <c r="X694" s="239"/>
      <c r="Y694" s="239"/>
      <c r="Z694" s="239"/>
      <c r="AA694" s="239"/>
      <c r="AB694" s="239"/>
      <c r="AC694" s="239"/>
      <c r="AD694" s="239"/>
      <c r="AE694" s="239"/>
      <c r="AF694" s="239"/>
      <c r="AG694" s="239"/>
      <c r="AH694" s="239"/>
    </row>
    <row r="695">
      <c r="A695" s="239"/>
      <c r="B695" s="239"/>
      <c r="C695" s="239"/>
      <c r="D695" s="243"/>
      <c r="E695" s="243"/>
      <c r="F695" s="243"/>
      <c r="G695" s="243"/>
      <c r="H695" s="244"/>
      <c r="I695" s="243"/>
      <c r="J695" s="243"/>
      <c r="K695" s="243"/>
      <c r="L695" s="243"/>
      <c r="M695" s="243"/>
      <c r="N695" s="243"/>
      <c r="O695" s="239"/>
      <c r="P695" s="239"/>
      <c r="Q695" s="239"/>
      <c r="R695" s="245"/>
      <c r="S695" s="239"/>
      <c r="T695" s="239"/>
      <c r="U695" s="239"/>
      <c r="V695" s="239"/>
      <c r="W695" s="239"/>
      <c r="X695" s="239"/>
      <c r="Y695" s="239"/>
      <c r="Z695" s="239"/>
      <c r="AA695" s="239"/>
      <c r="AB695" s="239"/>
      <c r="AC695" s="239"/>
      <c r="AD695" s="239"/>
      <c r="AE695" s="239"/>
      <c r="AF695" s="239"/>
      <c r="AG695" s="239"/>
      <c r="AH695" s="239"/>
    </row>
    <row r="696">
      <c r="A696" s="239"/>
      <c r="B696" s="239"/>
      <c r="C696" s="239"/>
      <c r="D696" s="243"/>
      <c r="E696" s="243"/>
      <c r="F696" s="243"/>
      <c r="G696" s="243"/>
      <c r="H696" s="244"/>
      <c r="I696" s="243"/>
      <c r="J696" s="243"/>
      <c r="K696" s="243"/>
      <c r="L696" s="243"/>
      <c r="M696" s="243"/>
      <c r="N696" s="243"/>
      <c r="O696" s="239"/>
      <c r="P696" s="239"/>
      <c r="Q696" s="239"/>
      <c r="R696" s="245"/>
      <c r="S696" s="239"/>
      <c r="T696" s="239"/>
      <c r="U696" s="239"/>
      <c r="V696" s="239"/>
      <c r="W696" s="239"/>
      <c r="X696" s="239"/>
      <c r="Y696" s="239"/>
      <c r="Z696" s="239"/>
      <c r="AA696" s="239"/>
      <c r="AB696" s="239"/>
      <c r="AC696" s="239"/>
      <c r="AD696" s="239"/>
      <c r="AE696" s="239"/>
      <c r="AF696" s="239"/>
      <c r="AG696" s="239"/>
      <c r="AH696" s="239"/>
    </row>
    <row r="697">
      <c r="A697" s="239"/>
      <c r="B697" s="239"/>
      <c r="C697" s="239"/>
      <c r="D697" s="243"/>
      <c r="E697" s="243"/>
      <c r="F697" s="243"/>
      <c r="G697" s="243"/>
      <c r="H697" s="244"/>
      <c r="I697" s="243"/>
      <c r="J697" s="243"/>
      <c r="K697" s="243"/>
      <c r="L697" s="243"/>
      <c r="M697" s="243"/>
      <c r="N697" s="243"/>
      <c r="O697" s="239"/>
      <c r="P697" s="239"/>
      <c r="Q697" s="239"/>
      <c r="R697" s="245"/>
      <c r="S697" s="239"/>
      <c r="T697" s="239"/>
      <c r="U697" s="239"/>
      <c r="V697" s="239"/>
      <c r="W697" s="239"/>
      <c r="X697" s="239"/>
      <c r="Y697" s="239"/>
      <c r="Z697" s="239"/>
      <c r="AA697" s="239"/>
      <c r="AB697" s="239"/>
      <c r="AC697" s="239"/>
      <c r="AD697" s="239"/>
      <c r="AE697" s="239"/>
      <c r="AF697" s="239"/>
      <c r="AG697" s="239"/>
      <c r="AH697" s="239"/>
    </row>
    <row r="698">
      <c r="A698" s="239"/>
      <c r="B698" s="239"/>
      <c r="C698" s="239"/>
      <c r="D698" s="243"/>
      <c r="E698" s="243"/>
      <c r="F698" s="243"/>
      <c r="G698" s="243"/>
      <c r="H698" s="244"/>
      <c r="I698" s="243"/>
      <c r="J698" s="243"/>
      <c r="K698" s="243"/>
      <c r="L698" s="243"/>
      <c r="M698" s="243"/>
      <c r="N698" s="243"/>
      <c r="O698" s="239"/>
      <c r="P698" s="239"/>
      <c r="Q698" s="239"/>
      <c r="R698" s="245"/>
      <c r="S698" s="239"/>
      <c r="T698" s="239"/>
      <c r="U698" s="239"/>
      <c r="V698" s="239"/>
      <c r="W698" s="239"/>
      <c r="X698" s="239"/>
      <c r="Y698" s="239"/>
      <c r="Z698" s="239"/>
      <c r="AA698" s="239"/>
      <c r="AB698" s="239"/>
      <c r="AC698" s="239"/>
      <c r="AD698" s="239"/>
      <c r="AE698" s="239"/>
      <c r="AF698" s="239"/>
      <c r="AG698" s="239"/>
      <c r="AH698" s="239"/>
    </row>
    <row r="699">
      <c r="A699" s="239"/>
      <c r="B699" s="239"/>
      <c r="C699" s="239"/>
      <c r="D699" s="243"/>
      <c r="E699" s="243"/>
      <c r="F699" s="243"/>
      <c r="G699" s="243"/>
      <c r="H699" s="244"/>
      <c r="I699" s="243"/>
      <c r="J699" s="243"/>
      <c r="K699" s="243"/>
      <c r="L699" s="243"/>
      <c r="M699" s="243"/>
      <c r="N699" s="243"/>
      <c r="O699" s="239"/>
      <c r="P699" s="239"/>
      <c r="Q699" s="239"/>
      <c r="R699" s="245"/>
      <c r="S699" s="239"/>
      <c r="T699" s="239"/>
      <c r="U699" s="239"/>
      <c r="V699" s="239"/>
      <c r="W699" s="239"/>
      <c r="X699" s="239"/>
      <c r="Y699" s="239"/>
      <c r="Z699" s="239"/>
      <c r="AA699" s="239"/>
      <c r="AB699" s="239"/>
      <c r="AC699" s="239"/>
      <c r="AD699" s="239"/>
      <c r="AE699" s="239"/>
      <c r="AF699" s="239"/>
      <c r="AG699" s="239"/>
      <c r="AH699" s="239"/>
    </row>
    <row r="700">
      <c r="A700" s="239"/>
      <c r="B700" s="239"/>
      <c r="C700" s="239"/>
      <c r="D700" s="243"/>
      <c r="E700" s="243"/>
      <c r="F700" s="243"/>
      <c r="G700" s="243"/>
      <c r="H700" s="244"/>
      <c r="I700" s="243"/>
      <c r="J700" s="243"/>
      <c r="K700" s="243"/>
      <c r="L700" s="243"/>
      <c r="M700" s="243"/>
      <c r="N700" s="243"/>
      <c r="O700" s="239"/>
      <c r="P700" s="239"/>
      <c r="Q700" s="239"/>
      <c r="R700" s="245"/>
      <c r="S700" s="239"/>
      <c r="T700" s="239"/>
      <c r="U700" s="239"/>
      <c r="V700" s="239"/>
      <c r="W700" s="239"/>
      <c r="X700" s="239"/>
      <c r="Y700" s="239"/>
      <c r="Z700" s="239"/>
      <c r="AA700" s="239"/>
      <c r="AB700" s="239"/>
      <c r="AC700" s="239"/>
      <c r="AD700" s="239"/>
      <c r="AE700" s="239"/>
      <c r="AF700" s="239"/>
      <c r="AG700" s="239"/>
      <c r="AH700" s="239"/>
    </row>
    <row r="701">
      <c r="A701" s="239"/>
      <c r="B701" s="239"/>
      <c r="C701" s="239"/>
      <c r="D701" s="243"/>
      <c r="E701" s="243"/>
      <c r="F701" s="243"/>
      <c r="G701" s="243"/>
      <c r="H701" s="244"/>
      <c r="I701" s="243"/>
      <c r="J701" s="243"/>
      <c r="K701" s="243"/>
      <c r="L701" s="243"/>
      <c r="M701" s="243"/>
      <c r="N701" s="243"/>
      <c r="O701" s="239"/>
      <c r="P701" s="239"/>
      <c r="Q701" s="239"/>
      <c r="R701" s="245"/>
      <c r="S701" s="239"/>
      <c r="T701" s="239"/>
      <c r="U701" s="239"/>
      <c r="V701" s="239"/>
      <c r="W701" s="239"/>
      <c r="X701" s="239"/>
      <c r="Y701" s="239"/>
      <c r="Z701" s="239"/>
      <c r="AA701" s="239"/>
      <c r="AB701" s="239"/>
      <c r="AC701" s="239"/>
      <c r="AD701" s="239"/>
      <c r="AE701" s="239"/>
      <c r="AF701" s="239"/>
      <c r="AG701" s="239"/>
      <c r="AH701" s="239"/>
    </row>
    <row r="702">
      <c r="A702" s="239"/>
      <c r="B702" s="239"/>
      <c r="C702" s="239"/>
      <c r="D702" s="243"/>
      <c r="E702" s="243"/>
      <c r="F702" s="243"/>
      <c r="G702" s="243"/>
      <c r="H702" s="244"/>
      <c r="I702" s="243"/>
      <c r="J702" s="243"/>
      <c r="K702" s="243"/>
      <c r="L702" s="243"/>
      <c r="M702" s="243"/>
      <c r="N702" s="243"/>
      <c r="O702" s="239"/>
      <c r="P702" s="239"/>
      <c r="Q702" s="239"/>
      <c r="R702" s="245"/>
      <c r="S702" s="239"/>
      <c r="T702" s="239"/>
      <c r="U702" s="239"/>
      <c r="V702" s="239"/>
      <c r="W702" s="239"/>
      <c r="X702" s="239"/>
      <c r="Y702" s="239"/>
      <c r="Z702" s="239"/>
      <c r="AA702" s="239"/>
      <c r="AB702" s="239"/>
      <c r="AC702" s="239"/>
      <c r="AD702" s="239"/>
      <c r="AE702" s="239"/>
      <c r="AF702" s="239"/>
      <c r="AG702" s="239"/>
      <c r="AH702" s="239"/>
    </row>
    <row r="703">
      <c r="A703" s="239"/>
      <c r="B703" s="239"/>
      <c r="C703" s="239"/>
      <c r="D703" s="243"/>
      <c r="E703" s="243"/>
      <c r="F703" s="243"/>
      <c r="G703" s="243"/>
      <c r="H703" s="244"/>
      <c r="I703" s="243"/>
      <c r="J703" s="243"/>
      <c r="K703" s="243"/>
      <c r="L703" s="243"/>
      <c r="M703" s="243"/>
      <c r="N703" s="243"/>
      <c r="O703" s="239"/>
      <c r="P703" s="239"/>
      <c r="Q703" s="239"/>
      <c r="R703" s="245"/>
      <c r="S703" s="239"/>
      <c r="T703" s="239"/>
      <c r="U703" s="239"/>
      <c r="V703" s="239"/>
      <c r="W703" s="239"/>
      <c r="X703" s="239"/>
      <c r="Y703" s="239"/>
      <c r="Z703" s="239"/>
      <c r="AA703" s="239"/>
      <c r="AB703" s="239"/>
      <c r="AC703" s="239"/>
      <c r="AD703" s="239"/>
      <c r="AE703" s="239"/>
      <c r="AF703" s="239"/>
      <c r="AG703" s="239"/>
      <c r="AH703" s="239"/>
    </row>
    <row r="704">
      <c r="A704" s="239"/>
      <c r="B704" s="239"/>
      <c r="C704" s="239"/>
      <c r="D704" s="243"/>
      <c r="E704" s="243"/>
      <c r="F704" s="243"/>
      <c r="G704" s="243"/>
      <c r="H704" s="244"/>
      <c r="I704" s="243"/>
      <c r="J704" s="243"/>
      <c r="K704" s="243"/>
      <c r="L704" s="243"/>
      <c r="M704" s="243"/>
      <c r="N704" s="243"/>
      <c r="O704" s="239"/>
      <c r="P704" s="239"/>
      <c r="Q704" s="239"/>
      <c r="R704" s="245"/>
      <c r="S704" s="239"/>
      <c r="T704" s="239"/>
      <c r="U704" s="239"/>
      <c r="V704" s="239"/>
      <c r="W704" s="239"/>
      <c r="X704" s="239"/>
      <c r="Y704" s="239"/>
      <c r="Z704" s="239"/>
      <c r="AA704" s="239"/>
      <c r="AB704" s="239"/>
      <c r="AC704" s="239"/>
      <c r="AD704" s="239"/>
      <c r="AE704" s="239"/>
      <c r="AF704" s="239"/>
      <c r="AG704" s="239"/>
      <c r="AH704" s="239"/>
    </row>
    <row r="705">
      <c r="A705" s="239"/>
      <c r="B705" s="239"/>
      <c r="C705" s="239"/>
      <c r="D705" s="243"/>
      <c r="E705" s="243"/>
      <c r="F705" s="243"/>
      <c r="G705" s="243"/>
      <c r="H705" s="244"/>
      <c r="I705" s="243"/>
      <c r="J705" s="243"/>
      <c r="K705" s="243"/>
      <c r="L705" s="243"/>
      <c r="M705" s="243"/>
      <c r="N705" s="243"/>
      <c r="O705" s="239"/>
      <c r="P705" s="239"/>
      <c r="Q705" s="239"/>
      <c r="R705" s="245"/>
      <c r="S705" s="239"/>
      <c r="T705" s="239"/>
      <c r="U705" s="239"/>
      <c r="V705" s="239"/>
      <c r="W705" s="239"/>
      <c r="X705" s="239"/>
      <c r="Y705" s="239"/>
      <c r="Z705" s="239"/>
      <c r="AA705" s="239"/>
      <c r="AB705" s="239"/>
      <c r="AC705" s="239"/>
      <c r="AD705" s="239"/>
      <c r="AE705" s="239"/>
      <c r="AF705" s="239"/>
      <c r="AG705" s="239"/>
      <c r="AH705" s="239"/>
    </row>
    <row r="706">
      <c r="A706" s="239"/>
      <c r="B706" s="239"/>
      <c r="C706" s="239"/>
      <c r="D706" s="243"/>
      <c r="E706" s="243"/>
      <c r="F706" s="243"/>
      <c r="G706" s="243"/>
      <c r="H706" s="244"/>
      <c r="I706" s="243"/>
      <c r="J706" s="243"/>
      <c r="K706" s="243"/>
      <c r="L706" s="243"/>
      <c r="M706" s="243"/>
      <c r="N706" s="243"/>
      <c r="O706" s="239"/>
      <c r="P706" s="239"/>
      <c r="Q706" s="239"/>
      <c r="R706" s="245"/>
      <c r="S706" s="239"/>
      <c r="T706" s="239"/>
      <c r="U706" s="239"/>
      <c r="V706" s="239"/>
      <c r="W706" s="239"/>
      <c r="X706" s="239"/>
      <c r="Y706" s="239"/>
      <c r="Z706" s="239"/>
      <c r="AA706" s="239"/>
      <c r="AB706" s="239"/>
      <c r="AC706" s="239"/>
      <c r="AD706" s="239"/>
      <c r="AE706" s="239"/>
      <c r="AF706" s="239"/>
      <c r="AG706" s="239"/>
      <c r="AH706" s="239"/>
    </row>
    <row r="707">
      <c r="A707" s="239"/>
      <c r="B707" s="239"/>
      <c r="C707" s="239"/>
      <c r="D707" s="243"/>
      <c r="E707" s="243"/>
      <c r="F707" s="243"/>
      <c r="G707" s="243"/>
      <c r="H707" s="244"/>
      <c r="I707" s="243"/>
      <c r="J707" s="243"/>
      <c r="K707" s="243"/>
      <c r="L707" s="243"/>
      <c r="M707" s="243"/>
      <c r="N707" s="243"/>
      <c r="O707" s="239"/>
      <c r="P707" s="239"/>
      <c r="Q707" s="239"/>
      <c r="R707" s="245"/>
      <c r="S707" s="239"/>
      <c r="T707" s="239"/>
      <c r="U707" s="239"/>
      <c r="V707" s="239"/>
      <c r="W707" s="239"/>
      <c r="X707" s="239"/>
      <c r="Y707" s="239"/>
      <c r="Z707" s="239"/>
      <c r="AA707" s="239"/>
      <c r="AB707" s="239"/>
      <c r="AC707" s="239"/>
      <c r="AD707" s="239"/>
      <c r="AE707" s="239"/>
      <c r="AF707" s="239"/>
      <c r="AG707" s="239"/>
      <c r="AH707" s="239"/>
    </row>
    <row r="708">
      <c r="A708" s="239"/>
      <c r="B708" s="239"/>
      <c r="C708" s="239"/>
      <c r="D708" s="243"/>
      <c r="E708" s="243"/>
      <c r="F708" s="243"/>
      <c r="G708" s="243"/>
      <c r="H708" s="244"/>
      <c r="I708" s="243"/>
      <c r="J708" s="243"/>
      <c r="K708" s="243"/>
      <c r="L708" s="243"/>
      <c r="M708" s="243"/>
      <c r="N708" s="243"/>
      <c r="O708" s="239"/>
      <c r="P708" s="239"/>
      <c r="Q708" s="239"/>
      <c r="R708" s="245"/>
      <c r="S708" s="239"/>
      <c r="T708" s="239"/>
      <c r="U708" s="239"/>
      <c r="V708" s="239"/>
      <c r="W708" s="239"/>
      <c r="X708" s="239"/>
      <c r="Y708" s="239"/>
      <c r="Z708" s="239"/>
      <c r="AA708" s="239"/>
      <c r="AB708" s="239"/>
      <c r="AC708" s="239"/>
      <c r="AD708" s="239"/>
      <c r="AE708" s="239"/>
      <c r="AF708" s="239"/>
      <c r="AG708" s="239"/>
      <c r="AH708" s="239"/>
    </row>
    <row r="709">
      <c r="A709" s="239"/>
      <c r="B709" s="239"/>
      <c r="C709" s="239"/>
      <c r="D709" s="243"/>
      <c r="E709" s="243"/>
      <c r="F709" s="243"/>
      <c r="G709" s="243"/>
      <c r="H709" s="244"/>
      <c r="I709" s="243"/>
      <c r="J709" s="243"/>
      <c r="K709" s="243"/>
      <c r="L709" s="243"/>
      <c r="M709" s="243"/>
      <c r="N709" s="243"/>
      <c r="O709" s="239"/>
      <c r="P709" s="239"/>
      <c r="Q709" s="239"/>
      <c r="R709" s="245"/>
      <c r="S709" s="239"/>
      <c r="T709" s="239"/>
      <c r="U709" s="239"/>
      <c r="V709" s="239"/>
      <c r="W709" s="239"/>
      <c r="X709" s="239"/>
      <c r="Y709" s="239"/>
      <c r="Z709" s="239"/>
      <c r="AA709" s="239"/>
      <c r="AB709" s="239"/>
      <c r="AC709" s="239"/>
      <c r="AD709" s="239"/>
      <c r="AE709" s="239"/>
      <c r="AF709" s="239"/>
      <c r="AG709" s="239"/>
      <c r="AH709" s="239"/>
    </row>
    <row r="710">
      <c r="A710" s="239"/>
      <c r="B710" s="239"/>
      <c r="C710" s="239"/>
      <c r="D710" s="243"/>
      <c r="E710" s="243"/>
      <c r="F710" s="243"/>
      <c r="G710" s="243"/>
      <c r="H710" s="244"/>
      <c r="I710" s="243"/>
      <c r="J710" s="243"/>
      <c r="K710" s="243"/>
      <c r="L710" s="243"/>
      <c r="M710" s="243"/>
      <c r="N710" s="243"/>
      <c r="O710" s="239"/>
      <c r="P710" s="239"/>
      <c r="Q710" s="239"/>
      <c r="R710" s="245"/>
      <c r="S710" s="239"/>
      <c r="T710" s="239"/>
      <c r="U710" s="239"/>
      <c r="V710" s="239"/>
      <c r="W710" s="239"/>
      <c r="X710" s="239"/>
      <c r="Y710" s="239"/>
      <c r="Z710" s="239"/>
      <c r="AA710" s="239"/>
      <c r="AB710" s="239"/>
      <c r="AC710" s="239"/>
      <c r="AD710" s="239"/>
      <c r="AE710" s="239"/>
      <c r="AF710" s="239"/>
      <c r="AG710" s="239"/>
      <c r="AH710" s="239"/>
    </row>
    <row r="711">
      <c r="A711" s="239"/>
      <c r="B711" s="239"/>
      <c r="C711" s="239"/>
      <c r="D711" s="243"/>
      <c r="E711" s="243"/>
      <c r="F711" s="243"/>
      <c r="G711" s="243"/>
      <c r="H711" s="244"/>
      <c r="I711" s="243"/>
      <c r="J711" s="243"/>
      <c r="K711" s="243"/>
      <c r="L711" s="243"/>
      <c r="M711" s="243"/>
      <c r="N711" s="243"/>
      <c r="O711" s="239"/>
      <c r="P711" s="239"/>
      <c r="Q711" s="239"/>
      <c r="R711" s="245"/>
      <c r="S711" s="239"/>
      <c r="T711" s="239"/>
      <c r="U711" s="239"/>
      <c r="V711" s="239"/>
      <c r="W711" s="239"/>
      <c r="X711" s="239"/>
      <c r="Y711" s="239"/>
      <c r="Z711" s="239"/>
      <c r="AA711" s="239"/>
      <c r="AB711" s="239"/>
      <c r="AC711" s="239"/>
      <c r="AD711" s="239"/>
      <c r="AE711" s="239"/>
      <c r="AF711" s="239"/>
      <c r="AG711" s="239"/>
      <c r="AH711" s="239"/>
    </row>
    <row r="712">
      <c r="A712" s="239"/>
      <c r="B712" s="239"/>
      <c r="C712" s="239"/>
      <c r="D712" s="243"/>
      <c r="E712" s="243"/>
      <c r="F712" s="243"/>
      <c r="G712" s="243"/>
      <c r="H712" s="244"/>
      <c r="I712" s="243"/>
      <c r="J712" s="243"/>
      <c r="K712" s="243"/>
      <c r="L712" s="243"/>
      <c r="M712" s="243"/>
      <c r="N712" s="243"/>
      <c r="O712" s="239"/>
      <c r="P712" s="239"/>
      <c r="Q712" s="239"/>
      <c r="R712" s="245"/>
      <c r="S712" s="239"/>
      <c r="T712" s="239"/>
      <c r="U712" s="239"/>
      <c r="V712" s="239"/>
      <c r="W712" s="239"/>
      <c r="X712" s="239"/>
      <c r="Y712" s="239"/>
      <c r="Z712" s="239"/>
      <c r="AA712" s="239"/>
      <c r="AB712" s="239"/>
      <c r="AC712" s="239"/>
      <c r="AD712" s="239"/>
      <c r="AE712" s="239"/>
      <c r="AF712" s="239"/>
      <c r="AG712" s="239"/>
      <c r="AH712" s="239"/>
    </row>
    <row r="713">
      <c r="A713" s="239"/>
      <c r="B713" s="239"/>
      <c r="C713" s="239"/>
      <c r="D713" s="243"/>
      <c r="E713" s="243"/>
      <c r="F713" s="243"/>
      <c r="G713" s="243"/>
      <c r="H713" s="244"/>
      <c r="I713" s="243"/>
      <c r="J713" s="243"/>
      <c r="K713" s="243"/>
      <c r="L713" s="243"/>
      <c r="M713" s="243"/>
      <c r="N713" s="243"/>
      <c r="O713" s="239"/>
      <c r="P713" s="239"/>
      <c r="Q713" s="239"/>
      <c r="R713" s="245"/>
      <c r="S713" s="239"/>
      <c r="T713" s="239"/>
      <c r="U713" s="239"/>
      <c r="V713" s="239"/>
      <c r="W713" s="239"/>
      <c r="X713" s="239"/>
      <c r="Y713" s="239"/>
      <c r="Z713" s="239"/>
      <c r="AA713" s="239"/>
      <c r="AB713" s="239"/>
      <c r="AC713" s="239"/>
      <c r="AD713" s="239"/>
      <c r="AE713" s="239"/>
      <c r="AF713" s="239"/>
      <c r="AG713" s="239"/>
      <c r="AH713" s="239"/>
    </row>
    <row r="714">
      <c r="A714" s="239"/>
      <c r="B714" s="239"/>
      <c r="C714" s="239"/>
      <c r="D714" s="243"/>
      <c r="E714" s="243"/>
      <c r="F714" s="243"/>
      <c r="G714" s="243"/>
      <c r="H714" s="244"/>
      <c r="I714" s="243"/>
      <c r="J714" s="243"/>
      <c r="K714" s="243"/>
      <c r="L714" s="243"/>
      <c r="M714" s="243"/>
      <c r="N714" s="243"/>
      <c r="O714" s="239"/>
      <c r="P714" s="239"/>
      <c r="Q714" s="239"/>
      <c r="R714" s="245"/>
      <c r="S714" s="239"/>
      <c r="T714" s="239"/>
      <c r="U714" s="239"/>
      <c r="V714" s="239"/>
      <c r="W714" s="239"/>
      <c r="X714" s="239"/>
      <c r="Y714" s="239"/>
      <c r="Z714" s="239"/>
      <c r="AA714" s="239"/>
      <c r="AB714" s="239"/>
      <c r="AC714" s="239"/>
      <c r="AD714" s="239"/>
      <c r="AE714" s="239"/>
      <c r="AF714" s="239"/>
      <c r="AG714" s="239"/>
      <c r="AH714" s="239"/>
    </row>
    <row r="715">
      <c r="A715" s="239"/>
      <c r="B715" s="239"/>
      <c r="C715" s="239"/>
      <c r="D715" s="243"/>
      <c r="E715" s="243"/>
      <c r="F715" s="243"/>
      <c r="G715" s="243"/>
      <c r="H715" s="244"/>
      <c r="I715" s="243"/>
      <c r="J715" s="243"/>
      <c r="K715" s="243"/>
      <c r="L715" s="243"/>
      <c r="M715" s="243"/>
      <c r="N715" s="243"/>
      <c r="O715" s="239"/>
      <c r="P715" s="239"/>
      <c r="Q715" s="239"/>
      <c r="R715" s="245"/>
      <c r="S715" s="239"/>
      <c r="T715" s="239"/>
      <c r="U715" s="239"/>
      <c r="V715" s="239"/>
      <c r="W715" s="239"/>
      <c r="X715" s="239"/>
      <c r="Y715" s="239"/>
      <c r="Z715" s="239"/>
      <c r="AA715" s="239"/>
      <c r="AB715" s="239"/>
      <c r="AC715" s="239"/>
      <c r="AD715" s="239"/>
      <c r="AE715" s="239"/>
      <c r="AF715" s="239"/>
      <c r="AG715" s="239"/>
      <c r="AH715" s="239"/>
    </row>
    <row r="716">
      <c r="A716" s="239"/>
      <c r="B716" s="239"/>
      <c r="C716" s="239"/>
      <c r="D716" s="243"/>
      <c r="E716" s="243"/>
      <c r="F716" s="243"/>
      <c r="G716" s="243"/>
      <c r="H716" s="244"/>
      <c r="I716" s="243"/>
      <c r="J716" s="243"/>
      <c r="K716" s="243"/>
      <c r="L716" s="243"/>
      <c r="M716" s="243"/>
      <c r="N716" s="243"/>
      <c r="O716" s="239"/>
      <c r="P716" s="239"/>
      <c r="Q716" s="239"/>
      <c r="R716" s="245"/>
      <c r="S716" s="239"/>
      <c r="T716" s="239"/>
      <c r="U716" s="239"/>
      <c r="V716" s="239"/>
      <c r="W716" s="239"/>
      <c r="X716" s="239"/>
      <c r="Y716" s="239"/>
      <c r="Z716" s="239"/>
      <c r="AA716" s="239"/>
      <c r="AB716" s="239"/>
      <c r="AC716" s="239"/>
      <c r="AD716" s="239"/>
      <c r="AE716" s="239"/>
      <c r="AF716" s="239"/>
      <c r="AG716" s="239"/>
      <c r="AH716" s="239"/>
    </row>
    <row r="717">
      <c r="A717" s="239"/>
      <c r="B717" s="239"/>
      <c r="C717" s="239"/>
      <c r="D717" s="243"/>
      <c r="E717" s="243"/>
      <c r="F717" s="243"/>
      <c r="G717" s="243"/>
      <c r="H717" s="244"/>
      <c r="I717" s="243"/>
      <c r="J717" s="243"/>
      <c r="K717" s="243"/>
      <c r="L717" s="243"/>
      <c r="M717" s="243"/>
      <c r="N717" s="243"/>
      <c r="O717" s="239"/>
      <c r="P717" s="239"/>
      <c r="Q717" s="239"/>
      <c r="R717" s="245"/>
      <c r="S717" s="239"/>
      <c r="T717" s="239"/>
      <c r="U717" s="239"/>
      <c r="V717" s="239"/>
      <c r="W717" s="239"/>
      <c r="X717" s="239"/>
      <c r="Y717" s="239"/>
      <c r="Z717" s="239"/>
      <c r="AA717" s="239"/>
      <c r="AB717" s="239"/>
      <c r="AC717" s="239"/>
      <c r="AD717" s="239"/>
      <c r="AE717" s="239"/>
      <c r="AF717" s="239"/>
      <c r="AG717" s="239"/>
      <c r="AH717" s="239"/>
    </row>
    <row r="718">
      <c r="A718" s="239"/>
      <c r="B718" s="239"/>
      <c r="C718" s="239"/>
      <c r="D718" s="243"/>
      <c r="E718" s="243"/>
      <c r="F718" s="243"/>
      <c r="G718" s="243"/>
      <c r="H718" s="244"/>
      <c r="I718" s="243"/>
      <c r="J718" s="243"/>
      <c r="K718" s="243"/>
      <c r="L718" s="243"/>
      <c r="M718" s="243"/>
      <c r="N718" s="243"/>
      <c r="O718" s="239"/>
      <c r="P718" s="239"/>
      <c r="Q718" s="239"/>
      <c r="R718" s="245"/>
      <c r="S718" s="239"/>
      <c r="T718" s="239"/>
      <c r="U718" s="239"/>
      <c r="V718" s="239"/>
      <c r="W718" s="239"/>
      <c r="X718" s="239"/>
      <c r="Y718" s="239"/>
      <c r="Z718" s="239"/>
      <c r="AA718" s="239"/>
      <c r="AB718" s="239"/>
      <c r="AC718" s="239"/>
      <c r="AD718" s="239"/>
      <c r="AE718" s="239"/>
      <c r="AF718" s="239"/>
      <c r="AG718" s="239"/>
      <c r="AH718" s="239"/>
    </row>
    <row r="719">
      <c r="A719" s="239"/>
      <c r="B719" s="239"/>
      <c r="C719" s="239"/>
      <c r="D719" s="243"/>
      <c r="E719" s="243"/>
      <c r="F719" s="243"/>
      <c r="G719" s="243"/>
      <c r="H719" s="244"/>
      <c r="I719" s="243"/>
      <c r="J719" s="243"/>
      <c r="K719" s="243"/>
      <c r="L719" s="243"/>
      <c r="M719" s="243"/>
      <c r="N719" s="243"/>
      <c r="O719" s="239"/>
      <c r="P719" s="239"/>
      <c r="Q719" s="239"/>
      <c r="R719" s="245"/>
      <c r="S719" s="239"/>
      <c r="T719" s="239"/>
      <c r="U719" s="239"/>
      <c r="V719" s="239"/>
      <c r="W719" s="239"/>
      <c r="X719" s="239"/>
      <c r="Y719" s="239"/>
      <c r="Z719" s="239"/>
      <c r="AA719" s="239"/>
      <c r="AB719" s="239"/>
      <c r="AC719" s="239"/>
      <c r="AD719" s="239"/>
      <c r="AE719" s="239"/>
      <c r="AF719" s="239"/>
      <c r="AG719" s="239"/>
      <c r="AH719" s="239"/>
    </row>
    <row r="720">
      <c r="A720" s="239"/>
      <c r="B720" s="239"/>
      <c r="C720" s="239"/>
      <c r="D720" s="243"/>
      <c r="E720" s="243"/>
      <c r="F720" s="243"/>
      <c r="G720" s="243"/>
      <c r="H720" s="244"/>
      <c r="I720" s="243"/>
      <c r="J720" s="243"/>
      <c r="K720" s="243"/>
      <c r="L720" s="243"/>
      <c r="M720" s="243"/>
      <c r="N720" s="243"/>
      <c r="O720" s="239"/>
      <c r="P720" s="239"/>
      <c r="Q720" s="239"/>
      <c r="R720" s="245"/>
      <c r="S720" s="239"/>
      <c r="T720" s="239"/>
      <c r="U720" s="239"/>
      <c r="V720" s="239"/>
      <c r="W720" s="239"/>
      <c r="X720" s="239"/>
      <c r="Y720" s="239"/>
      <c r="Z720" s="239"/>
      <c r="AA720" s="239"/>
      <c r="AB720" s="239"/>
      <c r="AC720" s="239"/>
      <c r="AD720" s="239"/>
      <c r="AE720" s="239"/>
      <c r="AF720" s="239"/>
      <c r="AG720" s="239"/>
      <c r="AH720" s="239"/>
    </row>
    <row r="721">
      <c r="A721" s="239"/>
      <c r="B721" s="239"/>
      <c r="C721" s="239"/>
      <c r="D721" s="243"/>
      <c r="E721" s="243"/>
      <c r="F721" s="243"/>
      <c r="G721" s="243"/>
      <c r="H721" s="244"/>
      <c r="I721" s="243"/>
      <c r="J721" s="243"/>
      <c r="K721" s="243"/>
      <c r="L721" s="243"/>
      <c r="M721" s="243"/>
      <c r="N721" s="243"/>
      <c r="O721" s="239"/>
      <c r="P721" s="239"/>
      <c r="Q721" s="239"/>
      <c r="R721" s="245"/>
      <c r="S721" s="239"/>
      <c r="T721" s="239"/>
      <c r="U721" s="239"/>
      <c r="V721" s="239"/>
      <c r="W721" s="239"/>
      <c r="X721" s="239"/>
      <c r="Y721" s="239"/>
      <c r="Z721" s="239"/>
      <c r="AA721" s="239"/>
      <c r="AB721" s="239"/>
      <c r="AC721" s="239"/>
      <c r="AD721" s="239"/>
      <c r="AE721" s="239"/>
      <c r="AF721" s="239"/>
      <c r="AG721" s="239"/>
      <c r="AH721" s="239"/>
    </row>
    <row r="722">
      <c r="A722" s="239"/>
      <c r="B722" s="239"/>
      <c r="C722" s="239"/>
      <c r="D722" s="243"/>
      <c r="E722" s="243"/>
      <c r="F722" s="243"/>
      <c r="G722" s="243"/>
      <c r="H722" s="244"/>
      <c r="I722" s="243"/>
      <c r="J722" s="243"/>
      <c r="K722" s="243"/>
      <c r="L722" s="243"/>
      <c r="M722" s="243"/>
      <c r="N722" s="243"/>
      <c r="O722" s="239"/>
      <c r="P722" s="239"/>
      <c r="Q722" s="239"/>
      <c r="R722" s="245"/>
      <c r="S722" s="239"/>
      <c r="T722" s="239"/>
      <c r="U722" s="239"/>
      <c r="V722" s="239"/>
      <c r="W722" s="239"/>
      <c r="X722" s="239"/>
      <c r="Y722" s="239"/>
      <c r="Z722" s="239"/>
      <c r="AA722" s="239"/>
      <c r="AB722" s="239"/>
      <c r="AC722" s="239"/>
      <c r="AD722" s="239"/>
      <c r="AE722" s="239"/>
      <c r="AF722" s="239"/>
      <c r="AG722" s="239"/>
      <c r="AH722" s="239"/>
    </row>
    <row r="723">
      <c r="A723" s="239"/>
      <c r="B723" s="239"/>
      <c r="C723" s="239"/>
      <c r="D723" s="243"/>
      <c r="E723" s="243"/>
      <c r="F723" s="243"/>
      <c r="G723" s="243"/>
      <c r="H723" s="244"/>
      <c r="I723" s="243"/>
      <c r="J723" s="243"/>
      <c r="K723" s="243"/>
      <c r="L723" s="243"/>
      <c r="M723" s="243"/>
      <c r="N723" s="243"/>
      <c r="O723" s="239"/>
      <c r="P723" s="239"/>
      <c r="Q723" s="239"/>
      <c r="R723" s="245"/>
      <c r="S723" s="239"/>
      <c r="T723" s="239"/>
      <c r="U723" s="239"/>
      <c r="V723" s="239"/>
      <c r="W723" s="239"/>
      <c r="X723" s="239"/>
      <c r="Y723" s="239"/>
      <c r="Z723" s="239"/>
      <c r="AA723" s="239"/>
      <c r="AB723" s="239"/>
      <c r="AC723" s="239"/>
      <c r="AD723" s="239"/>
      <c r="AE723" s="239"/>
      <c r="AF723" s="239"/>
      <c r="AG723" s="239"/>
      <c r="AH723" s="239"/>
    </row>
    <row r="724">
      <c r="A724" s="239"/>
      <c r="B724" s="239"/>
      <c r="C724" s="239"/>
      <c r="D724" s="243"/>
      <c r="E724" s="243"/>
      <c r="F724" s="243"/>
      <c r="G724" s="243"/>
      <c r="H724" s="244"/>
      <c r="I724" s="243"/>
      <c r="J724" s="243"/>
      <c r="K724" s="243"/>
      <c r="L724" s="243"/>
      <c r="M724" s="243"/>
      <c r="N724" s="243"/>
      <c r="O724" s="239"/>
      <c r="P724" s="239"/>
      <c r="Q724" s="239"/>
      <c r="R724" s="245"/>
      <c r="S724" s="239"/>
      <c r="T724" s="239"/>
      <c r="U724" s="239"/>
      <c r="V724" s="239"/>
      <c r="W724" s="239"/>
      <c r="X724" s="239"/>
      <c r="Y724" s="239"/>
      <c r="Z724" s="239"/>
      <c r="AA724" s="239"/>
      <c r="AB724" s="239"/>
      <c r="AC724" s="239"/>
      <c r="AD724" s="239"/>
      <c r="AE724" s="239"/>
      <c r="AF724" s="239"/>
      <c r="AG724" s="239"/>
      <c r="AH724" s="239"/>
    </row>
    <row r="725">
      <c r="A725" s="239"/>
      <c r="B725" s="239"/>
      <c r="C725" s="239"/>
      <c r="D725" s="243"/>
      <c r="E725" s="243"/>
      <c r="F725" s="243"/>
      <c r="G725" s="243"/>
      <c r="H725" s="244"/>
      <c r="I725" s="243"/>
      <c r="J725" s="243"/>
      <c r="K725" s="243"/>
      <c r="L725" s="243"/>
      <c r="M725" s="243"/>
      <c r="N725" s="243"/>
      <c r="O725" s="239"/>
      <c r="P725" s="239"/>
      <c r="Q725" s="239"/>
      <c r="R725" s="245"/>
      <c r="S725" s="239"/>
      <c r="T725" s="239"/>
      <c r="U725" s="239"/>
      <c r="V725" s="239"/>
      <c r="W725" s="239"/>
      <c r="X725" s="239"/>
      <c r="Y725" s="239"/>
      <c r="Z725" s="239"/>
      <c r="AA725" s="239"/>
      <c r="AB725" s="239"/>
      <c r="AC725" s="239"/>
      <c r="AD725" s="239"/>
      <c r="AE725" s="239"/>
      <c r="AF725" s="239"/>
      <c r="AG725" s="239"/>
      <c r="AH725" s="239"/>
    </row>
    <row r="726">
      <c r="A726" s="239"/>
      <c r="B726" s="239"/>
      <c r="C726" s="239"/>
      <c r="D726" s="243"/>
      <c r="E726" s="243"/>
      <c r="F726" s="243"/>
      <c r="G726" s="243"/>
      <c r="H726" s="244"/>
      <c r="I726" s="243"/>
      <c r="J726" s="243"/>
      <c r="K726" s="243"/>
      <c r="L726" s="243"/>
      <c r="M726" s="243"/>
      <c r="N726" s="243"/>
      <c r="O726" s="239"/>
      <c r="P726" s="239"/>
      <c r="Q726" s="239"/>
      <c r="R726" s="245"/>
      <c r="S726" s="239"/>
      <c r="T726" s="239"/>
      <c r="U726" s="239"/>
      <c r="V726" s="239"/>
      <c r="W726" s="239"/>
      <c r="X726" s="239"/>
      <c r="Y726" s="239"/>
      <c r="Z726" s="239"/>
      <c r="AA726" s="239"/>
      <c r="AB726" s="239"/>
      <c r="AC726" s="239"/>
      <c r="AD726" s="239"/>
      <c r="AE726" s="239"/>
      <c r="AF726" s="239"/>
      <c r="AG726" s="239"/>
      <c r="AH726" s="239"/>
    </row>
    <row r="727">
      <c r="A727" s="239"/>
      <c r="B727" s="239"/>
      <c r="C727" s="239"/>
      <c r="D727" s="243"/>
      <c r="E727" s="243"/>
      <c r="F727" s="243"/>
      <c r="G727" s="243"/>
      <c r="H727" s="244"/>
      <c r="I727" s="243"/>
      <c r="J727" s="243"/>
      <c r="K727" s="243"/>
      <c r="L727" s="243"/>
      <c r="M727" s="243"/>
      <c r="N727" s="243"/>
      <c r="O727" s="239"/>
      <c r="P727" s="239"/>
      <c r="Q727" s="239"/>
      <c r="R727" s="245"/>
      <c r="S727" s="239"/>
      <c r="T727" s="239"/>
      <c r="U727" s="239"/>
      <c r="V727" s="239"/>
      <c r="W727" s="239"/>
      <c r="X727" s="239"/>
      <c r="Y727" s="239"/>
      <c r="Z727" s="239"/>
      <c r="AA727" s="239"/>
      <c r="AB727" s="239"/>
      <c r="AC727" s="239"/>
      <c r="AD727" s="239"/>
      <c r="AE727" s="239"/>
      <c r="AF727" s="239"/>
      <c r="AG727" s="239"/>
      <c r="AH727" s="239"/>
    </row>
    <row r="728">
      <c r="A728" s="239"/>
      <c r="B728" s="239"/>
      <c r="C728" s="239"/>
      <c r="D728" s="243"/>
      <c r="E728" s="243"/>
      <c r="F728" s="243"/>
      <c r="G728" s="243"/>
      <c r="H728" s="244"/>
      <c r="I728" s="243"/>
      <c r="J728" s="243"/>
      <c r="K728" s="243"/>
      <c r="L728" s="243"/>
      <c r="M728" s="243"/>
      <c r="N728" s="243"/>
      <c r="O728" s="239"/>
      <c r="P728" s="239"/>
      <c r="Q728" s="239"/>
      <c r="R728" s="245"/>
      <c r="S728" s="239"/>
      <c r="T728" s="239"/>
      <c r="U728" s="239"/>
      <c r="V728" s="239"/>
      <c r="W728" s="239"/>
      <c r="X728" s="239"/>
      <c r="Y728" s="239"/>
      <c r="Z728" s="239"/>
      <c r="AA728" s="239"/>
      <c r="AB728" s="239"/>
      <c r="AC728" s="239"/>
      <c r="AD728" s="239"/>
      <c r="AE728" s="239"/>
      <c r="AF728" s="239"/>
      <c r="AG728" s="239"/>
      <c r="AH728" s="239"/>
    </row>
    <row r="729">
      <c r="A729" s="239"/>
      <c r="B729" s="239"/>
      <c r="C729" s="239"/>
      <c r="D729" s="243"/>
      <c r="E729" s="243"/>
      <c r="F729" s="243"/>
      <c r="G729" s="243"/>
      <c r="H729" s="244"/>
      <c r="I729" s="243"/>
      <c r="J729" s="243"/>
      <c r="K729" s="243"/>
      <c r="L729" s="243"/>
      <c r="M729" s="243"/>
      <c r="N729" s="243"/>
      <c r="O729" s="239"/>
      <c r="P729" s="239"/>
      <c r="Q729" s="239"/>
      <c r="R729" s="245"/>
      <c r="S729" s="239"/>
      <c r="T729" s="239"/>
      <c r="U729" s="239"/>
      <c r="V729" s="239"/>
      <c r="W729" s="239"/>
      <c r="X729" s="239"/>
      <c r="Y729" s="239"/>
      <c r="Z729" s="239"/>
      <c r="AA729" s="239"/>
      <c r="AB729" s="239"/>
      <c r="AC729" s="239"/>
      <c r="AD729" s="239"/>
      <c r="AE729" s="239"/>
      <c r="AF729" s="239"/>
      <c r="AG729" s="239"/>
      <c r="AH729" s="239"/>
    </row>
    <row r="730">
      <c r="A730" s="239"/>
      <c r="B730" s="239"/>
      <c r="C730" s="239"/>
      <c r="D730" s="243"/>
      <c r="E730" s="243"/>
      <c r="F730" s="243"/>
      <c r="G730" s="243"/>
      <c r="H730" s="244"/>
      <c r="I730" s="243"/>
      <c r="J730" s="243"/>
      <c r="K730" s="243"/>
      <c r="L730" s="243"/>
      <c r="M730" s="243"/>
      <c r="N730" s="243"/>
      <c r="O730" s="239"/>
      <c r="P730" s="239"/>
      <c r="Q730" s="239"/>
      <c r="R730" s="245"/>
      <c r="S730" s="239"/>
      <c r="T730" s="239"/>
      <c r="U730" s="239"/>
      <c r="V730" s="239"/>
      <c r="W730" s="239"/>
      <c r="X730" s="239"/>
      <c r="Y730" s="239"/>
      <c r="Z730" s="239"/>
      <c r="AA730" s="239"/>
      <c r="AB730" s="239"/>
      <c r="AC730" s="239"/>
      <c r="AD730" s="239"/>
      <c r="AE730" s="239"/>
      <c r="AF730" s="239"/>
      <c r="AG730" s="239"/>
      <c r="AH730" s="239"/>
    </row>
    <row r="731">
      <c r="A731" s="239"/>
      <c r="B731" s="239"/>
      <c r="C731" s="239"/>
      <c r="D731" s="243"/>
      <c r="E731" s="243"/>
      <c r="F731" s="243"/>
      <c r="G731" s="243"/>
      <c r="H731" s="244"/>
      <c r="I731" s="243"/>
      <c r="J731" s="243"/>
      <c r="K731" s="243"/>
      <c r="L731" s="243"/>
      <c r="M731" s="243"/>
      <c r="N731" s="243"/>
      <c r="O731" s="239"/>
      <c r="P731" s="239"/>
      <c r="Q731" s="239"/>
      <c r="R731" s="245"/>
      <c r="S731" s="239"/>
      <c r="T731" s="239"/>
      <c r="U731" s="239"/>
      <c r="V731" s="239"/>
      <c r="W731" s="239"/>
      <c r="X731" s="239"/>
      <c r="Y731" s="239"/>
      <c r="Z731" s="239"/>
      <c r="AA731" s="239"/>
      <c r="AB731" s="239"/>
      <c r="AC731" s="239"/>
      <c r="AD731" s="239"/>
      <c r="AE731" s="239"/>
      <c r="AF731" s="239"/>
      <c r="AG731" s="239"/>
      <c r="AH731" s="239"/>
    </row>
    <row r="732">
      <c r="A732" s="239"/>
      <c r="B732" s="239"/>
      <c r="C732" s="239"/>
      <c r="D732" s="243"/>
      <c r="E732" s="243"/>
      <c r="F732" s="243"/>
      <c r="G732" s="243"/>
      <c r="H732" s="244"/>
      <c r="I732" s="243"/>
      <c r="J732" s="243"/>
      <c r="K732" s="243"/>
      <c r="L732" s="243"/>
      <c r="M732" s="243"/>
      <c r="N732" s="243"/>
      <c r="O732" s="239"/>
      <c r="P732" s="239"/>
      <c r="Q732" s="239"/>
      <c r="R732" s="245"/>
      <c r="S732" s="239"/>
      <c r="T732" s="239"/>
      <c r="U732" s="239"/>
      <c r="V732" s="239"/>
      <c r="W732" s="239"/>
      <c r="X732" s="239"/>
      <c r="Y732" s="239"/>
      <c r="Z732" s="239"/>
      <c r="AA732" s="239"/>
      <c r="AB732" s="239"/>
      <c r="AC732" s="239"/>
      <c r="AD732" s="239"/>
      <c r="AE732" s="239"/>
      <c r="AF732" s="239"/>
      <c r="AG732" s="239"/>
      <c r="AH732" s="239"/>
    </row>
    <row r="733">
      <c r="A733" s="239"/>
      <c r="B733" s="239"/>
      <c r="C733" s="239"/>
      <c r="D733" s="243"/>
      <c r="E733" s="243"/>
      <c r="F733" s="243"/>
      <c r="G733" s="243"/>
      <c r="H733" s="244"/>
      <c r="I733" s="243"/>
      <c r="J733" s="243"/>
      <c r="K733" s="243"/>
      <c r="L733" s="243"/>
      <c r="M733" s="243"/>
      <c r="N733" s="243"/>
      <c r="O733" s="239"/>
      <c r="P733" s="239"/>
      <c r="Q733" s="239"/>
      <c r="R733" s="245"/>
      <c r="S733" s="239"/>
      <c r="T733" s="239"/>
      <c r="U733" s="239"/>
      <c r="V733" s="239"/>
      <c r="W733" s="239"/>
      <c r="X733" s="239"/>
      <c r="Y733" s="239"/>
      <c r="Z733" s="239"/>
      <c r="AA733" s="239"/>
      <c r="AB733" s="239"/>
      <c r="AC733" s="239"/>
      <c r="AD733" s="239"/>
      <c r="AE733" s="239"/>
      <c r="AF733" s="239"/>
      <c r="AG733" s="239"/>
      <c r="AH733" s="239"/>
    </row>
    <row r="734">
      <c r="A734" s="239"/>
      <c r="B734" s="239"/>
      <c r="C734" s="239"/>
      <c r="D734" s="243"/>
      <c r="E734" s="243"/>
      <c r="F734" s="243"/>
      <c r="G734" s="243"/>
      <c r="H734" s="244"/>
      <c r="I734" s="243"/>
      <c r="J734" s="243"/>
      <c r="K734" s="243"/>
      <c r="L734" s="243"/>
      <c r="M734" s="243"/>
      <c r="N734" s="243"/>
      <c r="O734" s="239"/>
      <c r="P734" s="239"/>
      <c r="Q734" s="239"/>
      <c r="R734" s="245"/>
      <c r="S734" s="239"/>
      <c r="T734" s="239"/>
      <c r="U734" s="239"/>
      <c r="V734" s="239"/>
      <c r="W734" s="239"/>
      <c r="X734" s="239"/>
      <c r="Y734" s="239"/>
      <c r="Z734" s="239"/>
      <c r="AA734" s="239"/>
      <c r="AB734" s="239"/>
      <c r="AC734" s="239"/>
      <c r="AD734" s="239"/>
      <c r="AE734" s="239"/>
      <c r="AF734" s="239"/>
      <c r="AG734" s="239"/>
      <c r="AH734" s="239"/>
    </row>
    <row r="735">
      <c r="A735" s="239"/>
      <c r="B735" s="239"/>
      <c r="C735" s="239"/>
      <c r="D735" s="243"/>
      <c r="E735" s="243"/>
      <c r="F735" s="243"/>
      <c r="G735" s="243"/>
      <c r="H735" s="244"/>
      <c r="I735" s="243"/>
      <c r="J735" s="243"/>
      <c r="K735" s="243"/>
      <c r="L735" s="243"/>
      <c r="M735" s="243"/>
      <c r="N735" s="243"/>
      <c r="O735" s="239"/>
      <c r="P735" s="239"/>
      <c r="Q735" s="239"/>
      <c r="R735" s="245"/>
      <c r="S735" s="239"/>
      <c r="T735" s="239"/>
      <c r="U735" s="239"/>
      <c r="V735" s="239"/>
      <c r="W735" s="239"/>
      <c r="X735" s="239"/>
      <c r="Y735" s="239"/>
      <c r="Z735" s="239"/>
      <c r="AA735" s="239"/>
      <c r="AB735" s="239"/>
      <c r="AC735" s="239"/>
      <c r="AD735" s="239"/>
      <c r="AE735" s="239"/>
      <c r="AF735" s="239"/>
      <c r="AG735" s="239"/>
      <c r="AH735" s="239"/>
    </row>
    <row r="736">
      <c r="A736" s="239"/>
      <c r="B736" s="239"/>
      <c r="C736" s="239"/>
      <c r="D736" s="243"/>
      <c r="E736" s="243"/>
      <c r="F736" s="243"/>
      <c r="G736" s="243"/>
      <c r="H736" s="244"/>
      <c r="I736" s="243"/>
      <c r="J736" s="243"/>
      <c r="K736" s="243"/>
      <c r="L736" s="243"/>
      <c r="M736" s="243"/>
      <c r="N736" s="243"/>
      <c r="O736" s="239"/>
      <c r="P736" s="239"/>
      <c r="Q736" s="239"/>
      <c r="R736" s="245"/>
      <c r="S736" s="239"/>
      <c r="T736" s="239"/>
      <c r="U736" s="239"/>
      <c r="V736" s="239"/>
      <c r="W736" s="239"/>
      <c r="X736" s="239"/>
      <c r="Y736" s="239"/>
      <c r="Z736" s="239"/>
      <c r="AA736" s="239"/>
      <c r="AB736" s="239"/>
      <c r="AC736" s="239"/>
      <c r="AD736" s="239"/>
      <c r="AE736" s="239"/>
      <c r="AF736" s="239"/>
      <c r="AG736" s="239"/>
      <c r="AH736" s="239"/>
    </row>
    <row r="737">
      <c r="A737" s="239"/>
      <c r="B737" s="239"/>
      <c r="C737" s="239"/>
      <c r="D737" s="243"/>
      <c r="E737" s="243"/>
      <c r="F737" s="243"/>
      <c r="G737" s="243"/>
      <c r="H737" s="244"/>
      <c r="I737" s="243"/>
      <c r="J737" s="243"/>
      <c r="K737" s="243"/>
      <c r="L737" s="243"/>
      <c r="M737" s="243"/>
      <c r="N737" s="243"/>
      <c r="O737" s="239"/>
      <c r="P737" s="239"/>
      <c r="Q737" s="239"/>
      <c r="R737" s="245"/>
      <c r="S737" s="239"/>
      <c r="T737" s="239"/>
      <c r="U737" s="239"/>
      <c r="V737" s="239"/>
      <c r="W737" s="239"/>
      <c r="X737" s="239"/>
      <c r="Y737" s="239"/>
      <c r="Z737" s="239"/>
      <c r="AA737" s="239"/>
      <c r="AB737" s="239"/>
      <c r="AC737" s="239"/>
      <c r="AD737" s="239"/>
      <c r="AE737" s="239"/>
      <c r="AF737" s="239"/>
      <c r="AG737" s="239"/>
      <c r="AH737" s="239"/>
    </row>
    <row r="738">
      <c r="A738" s="239"/>
      <c r="B738" s="239"/>
      <c r="C738" s="239"/>
      <c r="D738" s="243"/>
      <c r="E738" s="243"/>
      <c r="F738" s="243"/>
      <c r="G738" s="243"/>
      <c r="H738" s="244"/>
      <c r="I738" s="243"/>
      <c r="J738" s="243"/>
      <c r="K738" s="243"/>
      <c r="L738" s="243"/>
      <c r="M738" s="243"/>
      <c r="N738" s="243"/>
      <c r="O738" s="239"/>
      <c r="P738" s="239"/>
      <c r="Q738" s="239"/>
      <c r="R738" s="245"/>
      <c r="S738" s="239"/>
      <c r="T738" s="239"/>
      <c r="U738" s="239"/>
      <c r="V738" s="239"/>
      <c r="W738" s="239"/>
      <c r="X738" s="239"/>
      <c r="Y738" s="239"/>
      <c r="Z738" s="239"/>
      <c r="AA738" s="239"/>
      <c r="AB738" s="239"/>
      <c r="AC738" s="239"/>
      <c r="AD738" s="239"/>
      <c r="AE738" s="239"/>
      <c r="AF738" s="239"/>
      <c r="AG738" s="239"/>
      <c r="AH738" s="239"/>
    </row>
    <row r="739">
      <c r="A739" s="239"/>
      <c r="B739" s="239"/>
      <c r="C739" s="239"/>
      <c r="D739" s="243"/>
      <c r="E739" s="243"/>
      <c r="F739" s="243"/>
      <c r="G739" s="243"/>
      <c r="H739" s="244"/>
      <c r="I739" s="243"/>
      <c r="J739" s="243"/>
      <c r="K739" s="243"/>
      <c r="L739" s="243"/>
      <c r="M739" s="243"/>
      <c r="N739" s="243"/>
      <c r="O739" s="239"/>
      <c r="P739" s="239"/>
      <c r="Q739" s="239"/>
      <c r="R739" s="245"/>
      <c r="S739" s="239"/>
      <c r="T739" s="239"/>
      <c r="U739" s="239"/>
      <c r="V739" s="239"/>
      <c r="W739" s="239"/>
      <c r="X739" s="239"/>
      <c r="Y739" s="239"/>
      <c r="Z739" s="239"/>
      <c r="AA739" s="239"/>
      <c r="AB739" s="239"/>
      <c r="AC739" s="239"/>
      <c r="AD739" s="239"/>
      <c r="AE739" s="239"/>
      <c r="AF739" s="239"/>
      <c r="AG739" s="239"/>
      <c r="AH739" s="239"/>
    </row>
    <row r="740">
      <c r="A740" s="239"/>
      <c r="B740" s="239"/>
      <c r="C740" s="239"/>
      <c r="D740" s="243"/>
      <c r="E740" s="243"/>
      <c r="F740" s="243"/>
      <c r="G740" s="243"/>
      <c r="H740" s="244"/>
      <c r="I740" s="243"/>
      <c r="J740" s="243"/>
      <c r="K740" s="243"/>
      <c r="L740" s="243"/>
      <c r="M740" s="243"/>
      <c r="N740" s="243"/>
      <c r="O740" s="239"/>
      <c r="P740" s="239"/>
      <c r="Q740" s="239"/>
      <c r="R740" s="245"/>
      <c r="S740" s="239"/>
      <c r="T740" s="239"/>
      <c r="U740" s="239"/>
      <c r="V740" s="239"/>
      <c r="W740" s="239"/>
      <c r="X740" s="239"/>
      <c r="Y740" s="239"/>
      <c r="Z740" s="239"/>
      <c r="AA740" s="239"/>
      <c r="AB740" s="239"/>
      <c r="AC740" s="239"/>
      <c r="AD740" s="239"/>
      <c r="AE740" s="239"/>
      <c r="AF740" s="239"/>
      <c r="AG740" s="239"/>
      <c r="AH740" s="239"/>
    </row>
    <row r="741">
      <c r="A741" s="239"/>
      <c r="B741" s="239"/>
      <c r="C741" s="239"/>
      <c r="D741" s="243"/>
      <c r="E741" s="243"/>
      <c r="F741" s="243"/>
      <c r="G741" s="243"/>
      <c r="H741" s="244"/>
      <c r="I741" s="243"/>
      <c r="J741" s="243"/>
      <c r="K741" s="243"/>
      <c r="L741" s="243"/>
      <c r="M741" s="243"/>
      <c r="N741" s="243"/>
      <c r="O741" s="239"/>
      <c r="P741" s="239"/>
      <c r="Q741" s="239"/>
      <c r="R741" s="245"/>
      <c r="S741" s="239"/>
      <c r="T741" s="239"/>
      <c r="U741" s="239"/>
      <c r="V741" s="239"/>
      <c r="W741" s="239"/>
      <c r="X741" s="239"/>
      <c r="Y741" s="239"/>
      <c r="Z741" s="239"/>
      <c r="AA741" s="239"/>
      <c r="AB741" s="239"/>
      <c r="AC741" s="239"/>
      <c r="AD741" s="239"/>
      <c r="AE741" s="239"/>
      <c r="AF741" s="239"/>
      <c r="AG741" s="239"/>
      <c r="AH741" s="239"/>
    </row>
    <row r="742">
      <c r="A742" s="239"/>
      <c r="B742" s="239"/>
      <c r="C742" s="239"/>
      <c r="D742" s="243"/>
      <c r="E742" s="243"/>
      <c r="F742" s="243"/>
      <c r="G742" s="243"/>
      <c r="H742" s="244"/>
      <c r="I742" s="243"/>
      <c r="J742" s="243"/>
      <c r="K742" s="243"/>
      <c r="L742" s="243"/>
      <c r="M742" s="243"/>
      <c r="N742" s="243"/>
      <c r="O742" s="239"/>
      <c r="P742" s="239"/>
      <c r="Q742" s="239"/>
      <c r="R742" s="245"/>
      <c r="S742" s="239"/>
      <c r="T742" s="239"/>
      <c r="U742" s="239"/>
      <c r="V742" s="239"/>
      <c r="W742" s="239"/>
      <c r="X742" s="239"/>
      <c r="Y742" s="239"/>
      <c r="Z742" s="239"/>
      <c r="AA742" s="239"/>
      <c r="AB742" s="239"/>
      <c r="AC742" s="239"/>
      <c r="AD742" s="239"/>
      <c r="AE742" s="239"/>
      <c r="AF742" s="239"/>
      <c r="AG742" s="239"/>
      <c r="AH742" s="239"/>
    </row>
    <row r="743">
      <c r="A743" s="239"/>
      <c r="B743" s="239"/>
      <c r="C743" s="239"/>
      <c r="D743" s="243"/>
      <c r="E743" s="243"/>
      <c r="F743" s="243"/>
      <c r="G743" s="243"/>
      <c r="H743" s="244"/>
      <c r="I743" s="243"/>
      <c r="J743" s="243"/>
      <c r="K743" s="243"/>
      <c r="L743" s="243"/>
      <c r="M743" s="243"/>
      <c r="N743" s="243"/>
      <c r="O743" s="239"/>
      <c r="P743" s="239"/>
      <c r="Q743" s="239"/>
      <c r="R743" s="245"/>
      <c r="S743" s="239"/>
      <c r="T743" s="239"/>
      <c r="U743" s="239"/>
      <c r="V743" s="239"/>
      <c r="W743" s="239"/>
      <c r="X743" s="239"/>
      <c r="Y743" s="239"/>
      <c r="Z743" s="239"/>
      <c r="AA743" s="239"/>
      <c r="AB743" s="239"/>
      <c r="AC743" s="239"/>
      <c r="AD743" s="239"/>
      <c r="AE743" s="239"/>
      <c r="AF743" s="239"/>
      <c r="AG743" s="239"/>
      <c r="AH743" s="239"/>
    </row>
    <row r="744">
      <c r="A744" s="239"/>
      <c r="B744" s="239"/>
      <c r="C744" s="239"/>
      <c r="D744" s="243"/>
      <c r="E744" s="243"/>
      <c r="F744" s="243"/>
      <c r="G744" s="243"/>
      <c r="H744" s="244"/>
      <c r="I744" s="243"/>
      <c r="J744" s="243"/>
      <c r="K744" s="243"/>
      <c r="L744" s="243"/>
      <c r="M744" s="243"/>
      <c r="N744" s="243"/>
      <c r="O744" s="239"/>
      <c r="P744" s="239"/>
      <c r="Q744" s="239"/>
      <c r="R744" s="245"/>
      <c r="S744" s="239"/>
      <c r="T744" s="239"/>
      <c r="U744" s="239"/>
      <c r="V744" s="239"/>
      <c r="W744" s="239"/>
      <c r="X744" s="239"/>
      <c r="Y744" s="239"/>
      <c r="Z744" s="239"/>
      <c r="AA744" s="239"/>
      <c r="AB744" s="239"/>
      <c r="AC744" s="239"/>
      <c r="AD744" s="239"/>
      <c r="AE744" s="239"/>
      <c r="AF744" s="239"/>
      <c r="AG744" s="239"/>
      <c r="AH744" s="239"/>
    </row>
    <row r="745">
      <c r="A745" s="239"/>
      <c r="B745" s="239"/>
      <c r="C745" s="239"/>
      <c r="D745" s="243"/>
      <c r="E745" s="243"/>
      <c r="F745" s="243"/>
      <c r="G745" s="243"/>
      <c r="H745" s="244"/>
      <c r="I745" s="243"/>
      <c r="J745" s="243"/>
      <c r="K745" s="243"/>
      <c r="L745" s="243"/>
      <c r="M745" s="243"/>
      <c r="N745" s="243"/>
      <c r="O745" s="239"/>
      <c r="P745" s="239"/>
      <c r="Q745" s="239"/>
      <c r="R745" s="245"/>
      <c r="S745" s="239"/>
      <c r="T745" s="239"/>
      <c r="U745" s="239"/>
      <c r="V745" s="239"/>
      <c r="W745" s="239"/>
      <c r="X745" s="239"/>
      <c r="Y745" s="239"/>
      <c r="Z745" s="239"/>
      <c r="AA745" s="239"/>
      <c r="AB745" s="239"/>
      <c r="AC745" s="239"/>
      <c r="AD745" s="239"/>
      <c r="AE745" s="239"/>
      <c r="AF745" s="239"/>
      <c r="AG745" s="239"/>
      <c r="AH745" s="239"/>
    </row>
    <row r="746">
      <c r="A746" s="239"/>
      <c r="B746" s="239"/>
      <c r="C746" s="239"/>
      <c r="D746" s="243"/>
      <c r="E746" s="243"/>
      <c r="F746" s="243"/>
      <c r="G746" s="243"/>
      <c r="H746" s="244"/>
      <c r="I746" s="243"/>
      <c r="J746" s="243"/>
      <c r="K746" s="243"/>
      <c r="L746" s="243"/>
      <c r="M746" s="243"/>
      <c r="N746" s="243"/>
      <c r="O746" s="239"/>
      <c r="P746" s="239"/>
      <c r="Q746" s="239"/>
      <c r="R746" s="245"/>
      <c r="S746" s="239"/>
      <c r="T746" s="239"/>
      <c r="U746" s="239"/>
      <c r="V746" s="239"/>
      <c r="W746" s="239"/>
      <c r="X746" s="239"/>
      <c r="Y746" s="239"/>
      <c r="Z746" s="239"/>
      <c r="AA746" s="239"/>
      <c r="AB746" s="239"/>
      <c r="AC746" s="239"/>
      <c r="AD746" s="239"/>
      <c r="AE746" s="239"/>
      <c r="AF746" s="239"/>
      <c r="AG746" s="239"/>
      <c r="AH746" s="239"/>
    </row>
    <row r="747">
      <c r="A747" s="239"/>
      <c r="B747" s="239"/>
      <c r="C747" s="239"/>
      <c r="D747" s="243"/>
      <c r="E747" s="243"/>
      <c r="F747" s="243"/>
      <c r="G747" s="243"/>
      <c r="H747" s="244"/>
      <c r="I747" s="243"/>
      <c r="J747" s="243"/>
      <c r="K747" s="243"/>
      <c r="L747" s="243"/>
      <c r="M747" s="243"/>
      <c r="N747" s="243"/>
      <c r="O747" s="239"/>
      <c r="P747" s="239"/>
      <c r="Q747" s="239"/>
      <c r="R747" s="245"/>
      <c r="S747" s="239"/>
      <c r="T747" s="239"/>
      <c r="U747" s="239"/>
      <c r="V747" s="239"/>
      <c r="W747" s="239"/>
      <c r="X747" s="239"/>
      <c r="Y747" s="239"/>
      <c r="Z747" s="239"/>
      <c r="AA747" s="239"/>
      <c r="AB747" s="239"/>
      <c r="AC747" s="239"/>
      <c r="AD747" s="239"/>
      <c r="AE747" s="239"/>
      <c r="AF747" s="239"/>
      <c r="AG747" s="239"/>
      <c r="AH747" s="239"/>
    </row>
    <row r="748">
      <c r="A748" s="239"/>
      <c r="B748" s="239"/>
      <c r="C748" s="239"/>
      <c r="D748" s="243"/>
      <c r="E748" s="243"/>
      <c r="F748" s="243"/>
      <c r="G748" s="243"/>
      <c r="H748" s="244"/>
      <c r="I748" s="243"/>
      <c r="J748" s="243"/>
      <c r="K748" s="243"/>
      <c r="L748" s="243"/>
      <c r="M748" s="243"/>
      <c r="N748" s="243"/>
      <c r="O748" s="239"/>
      <c r="P748" s="239"/>
      <c r="Q748" s="239"/>
      <c r="R748" s="245"/>
      <c r="S748" s="239"/>
      <c r="T748" s="239"/>
      <c r="U748" s="239"/>
      <c r="V748" s="239"/>
      <c r="W748" s="239"/>
      <c r="X748" s="239"/>
      <c r="Y748" s="239"/>
      <c r="Z748" s="239"/>
      <c r="AA748" s="239"/>
      <c r="AB748" s="239"/>
      <c r="AC748" s="239"/>
      <c r="AD748" s="239"/>
      <c r="AE748" s="239"/>
      <c r="AF748" s="239"/>
      <c r="AG748" s="239"/>
      <c r="AH748" s="239"/>
    </row>
    <row r="749">
      <c r="A749" s="239"/>
      <c r="B749" s="239"/>
      <c r="C749" s="239"/>
      <c r="D749" s="243"/>
      <c r="E749" s="243"/>
      <c r="F749" s="243"/>
      <c r="G749" s="243"/>
      <c r="H749" s="244"/>
      <c r="I749" s="243"/>
      <c r="J749" s="243"/>
      <c r="K749" s="243"/>
      <c r="L749" s="243"/>
      <c r="M749" s="243"/>
      <c r="N749" s="243"/>
      <c r="O749" s="239"/>
      <c r="P749" s="239"/>
      <c r="Q749" s="239"/>
      <c r="R749" s="245"/>
      <c r="S749" s="239"/>
      <c r="T749" s="239"/>
      <c r="U749" s="239"/>
      <c r="V749" s="239"/>
      <c r="W749" s="239"/>
      <c r="X749" s="239"/>
      <c r="Y749" s="239"/>
      <c r="Z749" s="239"/>
      <c r="AA749" s="239"/>
      <c r="AB749" s="239"/>
      <c r="AC749" s="239"/>
      <c r="AD749" s="239"/>
      <c r="AE749" s="239"/>
      <c r="AF749" s="239"/>
      <c r="AG749" s="239"/>
      <c r="AH749" s="239"/>
    </row>
    <row r="750">
      <c r="A750" s="239"/>
      <c r="B750" s="239"/>
      <c r="C750" s="239"/>
      <c r="D750" s="243"/>
      <c r="E750" s="243"/>
      <c r="F750" s="243"/>
      <c r="G750" s="243"/>
      <c r="H750" s="244"/>
      <c r="I750" s="243"/>
      <c r="J750" s="243"/>
      <c r="K750" s="243"/>
      <c r="L750" s="243"/>
      <c r="M750" s="243"/>
      <c r="N750" s="243"/>
      <c r="O750" s="239"/>
      <c r="P750" s="239"/>
      <c r="Q750" s="239"/>
      <c r="R750" s="245"/>
      <c r="S750" s="239"/>
      <c r="T750" s="239"/>
      <c r="U750" s="239"/>
      <c r="V750" s="239"/>
      <c r="W750" s="239"/>
      <c r="X750" s="239"/>
      <c r="Y750" s="239"/>
      <c r="Z750" s="239"/>
      <c r="AA750" s="239"/>
      <c r="AB750" s="239"/>
      <c r="AC750" s="239"/>
      <c r="AD750" s="239"/>
      <c r="AE750" s="239"/>
      <c r="AF750" s="239"/>
      <c r="AG750" s="239"/>
      <c r="AH750" s="239"/>
    </row>
    <row r="751">
      <c r="A751" s="239"/>
      <c r="B751" s="239"/>
      <c r="C751" s="239"/>
      <c r="D751" s="243"/>
      <c r="E751" s="243"/>
      <c r="F751" s="243"/>
      <c r="G751" s="243"/>
      <c r="H751" s="244"/>
      <c r="I751" s="243"/>
      <c r="J751" s="243"/>
      <c r="K751" s="243"/>
      <c r="L751" s="243"/>
      <c r="M751" s="243"/>
      <c r="N751" s="243"/>
      <c r="O751" s="239"/>
      <c r="P751" s="239"/>
      <c r="Q751" s="239"/>
      <c r="R751" s="245"/>
      <c r="S751" s="239"/>
      <c r="T751" s="239"/>
      <c r="U751" s="239"/>
      <c r="V751" s="239"/>
      <c r="W751" s="239"/>
      <c r="X751" s="239"/>
      <c r="Y751" s="239"/>
      <c r="Z751" s="239"/>
      <c r="AA751" s="239"/>
      <c r="AB751" s="239"/>
      <c r="AC751" s="239"/>
      <c r="AD751" s="239"/>
      <c r="AE751" s="239"/>
      <c r="AF751" s="239"/>
      <c r="AG751" s="239"/>
      <c r="AH751" s="239"/>
    </row>
    <row r="752">
      <c r="A752" s="239"/>
      <c r="B752" s="239"/>
      <c r="C752" s="239"/>
      <c r="D752" s="243"/>
      <c r="E752" s="243"/>
      <c r="F752" s="243"/>
      <c r="G752" s="243"/>
      <c r="H752" s="244"/>
      <c r="I752" s="243"/>
      <c r="J752" s="243"/>
      <c r="K752" s="243"/>
      <c r="L752" s="243"/>
      <c r="M752" s="243"/>
      <c r="N752" s="243"/>
      <c r="O752" s="239"/>
      <c r="P752" s="239"/>
      <c r="Q752" s="239"/>
      <c r="R752" s="245"/>
      <c r="S752" s="239"/>
      <c r="T752" s="239"/>
      <c r="U752" s="239"/>
      <c r="V752" s="239"/>
      <c r="W752" s="239"/>
      <c r="X752" s="239"/>
      <c r="Y752" s="239"/>
      <c r="Z752" s="239"/>
      <c r="AA752" s="239"/>
      <c r="AB752" s="239"/>
      <c r="AC752" s="239"/>
      <c r="AD752" s="239"/>
      <c r="AE752" s="239"/>
      <c r="AF752" s="239"/>
      <c r="AG752" s="239"/>
      <c r="AH752" s="239"/>
    </row>
    <row r="753">
      <c r="A753" s="239"/>
      <c r="B753" s="239"/>
      <c r="C753" s="239"/>
      <c r="D753" s="243"/>
      <c r="E753" s="243"/>
      <c r="F753" s="243"/>
      <c r="G753" s="243"/>
      <c r="H753" s="244"/>
      <c r="I753" s="243"/>
      <c r="J753" s="243"/>
      <c r="K753" s="243"/>
      <c r="L753" s="243"/>
      <c r="M753" s="243"/>
      <c r="N753" s="243"/>
      <c r="O753" s="239"/>
      <c r="P753" s="239"/>
      <c r="Q753" s="239"/>
      <c r="R753" s="245"/>
      <c r="S753" s="239"/>
      <c r="T753" s="239"/>
      <c r="U753" s="239"/>
      <c r="V753" s="239"/>
      <c r="W753" s="239"/>
      <c r="X753" s="239"/>
      <c r="Y753" s="239"/>
      <c r="Z753" s="239"/>
      <c r="AA753" s="239"/>
      <c r="AB753" s="239"/>
      <c r="AC753" s="239"/>
      <c r="AD753" s="239"/>
      <c r="AE753" s="239"/>
      <c r="AF753" s="239"/>
      <c r="AG753" s="239"/>
      <c r="AH753" s="239"/>
    </row>
    <row r="754">
      <c r="A754" s="239"/>
      <c r="B754" s="239"/>
      <c r="C754" s="239"/>
      <c r="D754" s="243"/>
      <c r="E754" s="243"/>
      <c r="F754" s="243"/>
      <c r="G754" s="243"/>
      <c r="H754" s="244"/>
      <c r="I754" s="243"/>
      <c r="J754" s="243"/>
      <c r="K754" s="243"/>
      <c r="L754" s="243"/>
      <c r="M754" s="243"/>
      <c r="N754" s="243"/>
      <c r="O754" s="239"/>
      <c r="P754" s="239"/>
      <c r="Q754" s="239"/>
      <c r="R754" s="245"/>
      <c r="S754" s="239"/>
      <c r="T754" s="239"/>
      <c r="U754" s="239"/>
      <c r="V754" s="239"/>
      <c r="W754" s="239"/>
      <c r="X754" s="239"/>
      <c r="Y754" s="239"/>
      <c r="Z754" s="239"/>
      <c r="AA754" s="239"/>
      <c r="AB754" s="239"/>
      <c r="AC754" s="239"/>
      <c r="AD754" s="239"/>
      <c r="AE754" s="239"/>
      <c r="AF754" s="239"/>
      <c r="AG754" s="239"/>
      <c r="AH754" s="239"/>
    </row>
    <row r="755">
      <c r="A755" s="239"/>
      <c r="B755" s="239"/>
      <c r="C755" s="239"/>
      <c r="D755" s="243"/>
      <c r="E755" s="243"/>
      <c r="F755" s="243"/>
      <c r="G755" s="243"/>
      <c r="H755" s="244"/>
      <c r="I755" s="243"/>
      <c r="J755" s="243"/>
      <c r="K755" s="243"/>
      <c r="L755" s="243"/>
      <c r="M755" s="243"/>
      <c r="N755" s="243"/>
      <c r="O755" s="239"/>
      <c r="P755" s="239"/>
      <c r="Q755" s="239"/>
      <c r="R755" s="245"/>
      <c r="S755" s="239"/>
      <c r="T755" s="239"/>
      <c r="U755" s="239"/>
      <c r="V755" s="239"/>
      <c r="W755" s="239"/>
      <c r="X755" s="239"/>
      <c r="Y755" s="239"/>
      <c r="Z755" s="239"/>
      <c r="AA755" s="239"/>
      <c r="AB755" s="239"/>
      <c r="AC755" s="239"/>
      <c r="AD755" s="239"/>
      <c r="AE755" s="239"/>
      <c r="AF755" s="239"/>
      <c r="AG755" s="239"/>
      <c r="AH755" s="239"/>
    </row>
    <row r="756">
      <c r="A756" s="239"/>
      <c r="B756" s="239"/>
      <c r="C756" s="239"/>
      <c r="D756" s="243"/>
      <c r="E756" s="243"/>
      <c r="F756" s="243"/>
      <c r="G756" s="243"/>
      <c r="H756" s="244"/>
      <c r="I756" s="243"/>
      <c r="J756" s="243"/>
      <c r="K756" s="243"/>
      <c r="L756" s="243"/>
      <c r="M756" s="243"/>
      <c r="N756" s="243"/>
      <c r="O756" s="239"/>
      <c r="P756" s="239"/>
      <c r="Q756" s="239"/>
      <c r="R756" s="245"/>
      <c r="S756" s="239"/>
      <c r="T756" s="239"/>
      <c r="U756" s="239"/>
      <c r="V756" s="239"/>
      <c r="W756" s="239"/>
      <c r="X756" s="239"/>
      <c r="Y756" s="239"/>
      <c r="Z756" s="239"/>
      <c r="AA756" s="239"/>
      <c r="AB756" s="239"/>
      <c r="AC756" s="239"/>
      <c r="AD756" s="239"/>
      <c r="AE756" s="239"/>
      <c r="AF756" s="239"/>
      <c r="AG756" s="239"/>
      <c r="AH756" s="239"/>
    </row>
    <row r="757">
      <c r="A757" s="239"/>
      <c r="B757" s="239"/>
      <c r="C757" s="239"/>
      <c r="D757" s="243"/>
      <c r="E757" s="243"/>
      <c r="F757" s="243"/>
      <c r="G757" s="243"/>
      <c r="H757" s="244"/>
      <c r="I757" s="243"/>
      <c r="J757" s="243"/>
      <c r="K757" s="243"/>
      <c r="L757" s="243"/>
      <c r="M757" s="243"/>
      <c r="N757" s="243"/>
      <c r="O757" s="239"/>
      <c r="P757" s="239"/>
      <c r="Q757" s="239"/>
      <c r="R757" s="245"/>
      <c r="S757" s="239"/>
      <c r="T757" s="239"/>
      <c r="U757" s="239"/>
      <c r="V757" s="239"/>
      <c r="W757" s="239"/>
      <c r="X757" s="239"/>
      <c r="Y757" s="239"/>
      <c r="Z757" s="239"/>
      <c r="AA757" s="239"/>
      <c r="AB757" s="239"/>
      <c r="AC757" s="239"/>
      <c r="AD757" s="239"/>
      <c r="AE757" s="239"/>
      <c r="AF757" s="239"/>
      <c r="AG757" s="239"/>
      <c r="AH757" s="239"/>
    </row>
    <row r="758">
      <c r="A758" s="239"/>
      <c r="B758" s="239"/>
      <c r="C758" s="239"/>
      <c r="D758" s="243"/>
      <c r="E758" s="243"/>
      <c r="F758" s="243"/>
      <c r="G758" s="243"/>
      <c r="H758" s="244"/>
      <c r="I758" s="243"/>
      <c r="J758" s="243"/>
      <c r="K758" s="243"/>
      <c r="L758" s="243"/>
      <c r="M758" s="243"/>
      <c r="N758" s="243"/>
      <c r="O758" s="239"/>
      <c r="P758" s="239"/>
      <c r="Q758" s="239"/>
      <c r="R758" s="245"/>
      <c r="S758" s="239"/>
      <c r="T758" s="239"/>
      <c r="U758" s="239"/>
      <c r="V758" s="239"/>
      <c r="W758" s="239"/>
      <c r="X758" s="239"/>
      <c r="Y758" s="239"/>
      <c r="Z758" s="239"/>
      <c r="AA758" s="239"/>
      <c r="AB758" s="239"/>
      <c r="AC758" s="239"/>
      <c r="AD758" s="239"/>
      <c r="AE758" s="239"/>
      <c r="AF758" s="239"/>
      <c r="AG758" s="239"/>
      <c r="AH758" s="239"/>
    </row>
    <row r="759">
      <c r="A759" s="239"/>
      <c r="B759" s="239"/>
      <c r="C759" s="239"/>
      <c r="D759" s="243"/>
      <c r="E759" s="243"/>
      <c r="F759" s="243"/>
      <c r="G759" s="243"/>
      <c r="H759" s="244"/>
      <c r="I759" s="243"/>
      <c r="J759" s="243"/>
      <c r="K759" s="243"/>
      <c r="L759" s="243"/>
      <c r="M759" s="243"/>
      <c r="N759" s="243"/>
      <c r="O759" s="239"/>
      <c r="P759" s="239"/>
      <c r="Q759" s="239"/>
      <c r="R759" s="245"/>
      <c r="S759" s="239"/>
      <c r="T759" s="239"/>
      <c r="U759" s="239"/>
      <c r="V759" s="239"/>
      <c r="W759" s="239"/>
      <c r="X759" s="239"/>
      <c r="Y759" s="239"/>
      <c r="Z759" s="239"/>
      <c r="AA759" s="239"/>
      <c r="AB759" s="239"/>
      <c r="AC759" s="239"/>
      <c r="AD759" s="239"/>
      <c r="AE759" s="239"/>
      <c r="AF759" s="239"/>
      <c r="AG759" s="239"/>
      <c r="AH759" s="239"/>
    </row>
    <row r="760">
      <c r="A760" s="239"/>
      <c r="B760" s="239"/>
      <c r="C760" s="239"/>
      <c r="D760" s="243"/>
      <c r="E760" s="243"/>
      <c r="F760" s="243"/>
      <c r="G760" s="243"/>
      <c r="H760" s="244"/>
      <c r="I760" s="243"/>
      <c r="J760" s="243"/>
      <c r="K760" s="243"/>
      <c r="L760" s="243"/>
      <c r="M760" s="243"/>
      <c r="N760" s="243"/>
      <c r="O760" s="239"/>
      <c r="P760" s="239"/>
      <c r="Q760" s="239"/>
      <c r="R760" s="245"/>
      <c r="S760" s="239"/>
      <c r="T760" s="239"/>
      <c r="U760" s="239"/>
      <c r="V760" s="239"/>
      <c r="W760" s="239"/>
      <c r="X760" s="239"/>
      <c r="Y760" s="239"/>
      <c r="Z760" s="239"/>
      <c r="AA760" s="239"/>
      <c r="AB760" s="239"/>
      <c r="AC760" s="239"/>
      <c r="AD760" s="239"/>
      <c r="AE760" s="239"/>
      <c r="AF760" s="239"/>
      <c r="AG760" s="239"/>
      <c r="AH760" s="239"/>
    </row>
    <row r="761">
      <c r="A761" s="239"/>
      <c r="B761" s="239"/>
      <c r="C761" s="239"/>
      <c r="D761" s="243"/>
      <c r="E761" s="243"/>
      <c r="F761" s="243"/>
      <c r="G761" s="243"/>
      <c r="H761" s="244"/>
      <c r="I761" s="243"/>
      <c r="J761" s="243"/>
      <c r="K761" s="243"/>
      <c r="L761" s="243"/>
      <c r="M761" s="243"/>
      <c r="N761" s="243"/>
      <c r="O761" s="239"/>
      <c r="P761" s="239"/>
      <c r="Q761" s="239"/>
      <c r="R761" s="245"/>
      <c r="S761" s="239"/>
      <c r="T761" s="239"/>
      <c r="U761" s="239"/>
      <c r="V761" s="239"/>
      <c r="W761" s="239"/>
      <c r="X761" s="239"/>
      <c r="Y761" s="239"/>
      <c r="Z761" s="239"/>
      <c r="AA761" s="239"/>
      <c r="AB761" s="239"/>
      <c r="AC761" s="239"/>
      <c r="AD761" s="239"/>
      <c r="AE761" s="239"/>
      <c r="AF761" s="239"/>
      <c r="AG761" s="239"/>
      <c r="AH761" s="239"/>
    </row>
    <row r="762">
      <c r="A762" s="239"/>
      <c r="B762" s="239"/>
      <c r="C762" s="239"/>
      <c r="D762" s="243"/>
      <c r="E762" s="243"/>
      <c r="F762" s="243"/>
      <c r="G762" s="243"/>
      <c r="H762" s="244"/>
      <c r="I762" s="243"/>
      <c r="J762" s="243"/>
      <c r="K762" s="243"/>
      <c r="L762" s="243"/>
      <c r="M762" s="243"/>
      <c r="N762" s="243"/>
      <c r="O762" s="239"/>
      <c r="P762" s="239"/>
      <c r="Q762" s="239"/>
      <c r="R762" s="245"/>
      <c r="S762" s="239"/>
      <c r="T762" s="239"/>
      <c r="U762" s="239"/>
      <c r="V762" s="239"/>
      <c r="W762" s="239"/>
      <c r="X762" s="239"/>
      <c r="Y762" s="239"/>
      <c r="Z762" s="239"/>
      <c r="AA762" s="239"/>
      <c r="AB762" s="239"/>
      <c r="AC762" s="239"/>
      <c r="AD762" s="239"/>
      <c r="AE762" s="239"/>
      <c r="AF762" s="239"/>
      <c r="AG762" s="239"/>
      <c r="AH762" s="239"/>
    </row>
    <row r="763">
      <c r="A763" s="239"/>
      <c r="B763" s="239"/>
      <c r="C763" s="239"/>
      <c r="D763" s="243"/>
      <c r="E763" s="243"/>
      <c r="F763" s="243"/>
      <c r="G763" s="243"/>
      <c r="H763" s="244"/>
      <c r="I763" s="243"/>
      <c r="J763" s="243"/>
      <c r="K763" s="243"/>
      <c r="L763" s="243"/>
      <c r="M763" s="243"/>
      <c r="N763" s="243"/>
      <c r="O763" s="239"/>
      <c r="P763" s="239"/>
      <c r="Q763" s="239"/>
      <c r="R763" s="245"/>
      <c r="S763" s="239"/>
      <c r="T763" s="239"/>
      <c r="U763" s="239"/>
      <c r="V763" s="239"/>
      <c r="W763" s="239"/>
      <c r="X763" s="239"/>
      <c r="Y763" s="239"/>
      <c r="Z763" s="239"/>
      <c r="AA763" s="239"/>
      <c r="AB763" s="239"/>
      <c r="AC763" s="239"/>
      <c r="AD763" s="239"/>
      <c r="AE763" s="239"/>
      <c r="AF763" s="239"/>
      <c r="AG763" s="239"/>
      <c r="AH763" s="239"/>
    </row>
    <row r="764">
      <c r="A764" s="239"/>
      <c r="B764" s="239"/>
      <c r="C764" s="239"/>
      <c r="D764" s="243"/>
      <c r="E764" s="243"/>
      <c r="F764" s="243"/>
      <c r="G764" s="243"/>
      <c r="H764" s="244"/>
      <c r="I764" s="243"/>
      <c r="J764" s="243"/>
      <c r="K764" s="243"/>
      <c r="L764" s="243"/>
      <c r="M764" s="243"/>
      <c r="N764" s="243"/>
      <c r="O764" s="239"/>
      <c r="P764" s="239"/>
      <c r="Q764" s="239"/>
      <c r="R764" s="245"/>
      <c r="S764" s="239"/>
      <c r="T764" s="239"/>
      <c r="U764" s="239"/>
      <c r="V764" s="239"/>
      <c r="W764" s="239"/>
      <c r="X764" s="239"/>
      <c r="Y764" s="239"/>
      <c r="Z764" s="239"/>
      <c r="AA764" s="239"/>
      <c r="AB764" s="239"/>
      <c r="AC764" s="239"/>
      <c r="AD764" s="239"/>
      <c r="AE764" s="239"/>
      <c r="AF764" s="239"/>
      <c r="AG764" s="239"/>
      <c r="AH764" s="239"/>
    </row>
    <row r="765">
      <c r="A765" s="239"/>
      <c r="B765" s="239"/>
      <c r="C765" s="239"/>
      <c r="D765" s="243"/>
      <c r="E765" s="243"/>
      <c r="F765" s="243"/>
      <c r="G765" s="243"/>
      <c r="H765" s="244"/>
      <c r="I765" s="243"/>
      <c r="J765" s="243"/>
      <c r="K765" s="243"/>
      <c r="L765" s="243"/>
      <c r="M765" s="243"/>
      <c r="N765" s="243"/>
      <c r="O765" s="239"/>
      <c r="P765" s="239"/>
      <c r="Q765" s="239"/>
      <c r="R765" s="245"/>
      <c r="S765" s="239"/>
      <c r="T765" s="239"/>
      <c r="U765" s="239"/>
      <c r="V765" s="239"/>
      <c r="W765" s="239"/>
      <c r="X765" s="239"/>
      <c r="Y765" s="239"/>
      <c r="Z765" s="239"/>
      <c r="AA765" s="239"/>
      <c r="AB765" s="239"/>
      <c r="AC765" s="239"/>
      <c r="AD765" s="239"/>
      <c r="AE765" s="239"/>
      <c r="AF765" s="239"/>
      <c r="AG765" s="239"/>
      <c r="AH765" s="239"/>
    </row>
    <row r="766">
      <c r="A766" s="239"/>
      <c r="B766" s="239"/>
      <c r="C766" s="239"/>
      <c r="D766" s="243"/>
      <c r="E766" s="243"/>
      <c r="F766" s="243"/>
      <c r="G766" s="243"/>
      <c r="H766" s="244"/>
      <c r="I766" s="243"/>
      <c r="J766" s="243"/>
      <c r="K766" s="243"/>
      <c r="L766" s="243"/>
      <c r="M766" s="243"/>
      <c r="N766" s="243"/>
      <c r="O766" s="239"/>
      <c r="P766" s="239"/>
      <c r="Q766" s="239"/>
      <c r="R766" s="245"/>
      <c r="S766" s="239"/>
      <c r="T766" s="239"/>
      <c r="U766" s="239"/>
      <c r="V766" s="239"/>
      <c r="W766" s="239"/>
      <c r="X766" s="239"/>
      <c r="Y766" s="239"/>
      <c r="Z766" s="239"/>
      <c r="AA766" s="239"/>
      <c r="AB766" s="239"/>
      <c r="AC766" s="239"/>
      <c r="AD766" s="239"/>
      <c r="AE766" s="239"/>
      <c r="AF766" s="239"/>
      <c r="AG766" s="239"/>
      <c r="AH766" s="239"/>
    </row>
    <row r="767">
      <c r="A767" s="239"/>
      <c r="B767" s="239"/>
      <c r="C767" s="239"/>
      <c r="D767" s="243"/>
      <c r="E767" s="243"/>
      <c r="F767" s="243"/>
      <c r="G767" s="243"/>
      <c r="H767" s="244"/>
      <c r="I767" s="243"/>
      <c r="J767" s="243"/>
      <c r="K767" s="243"/>
      <c r="L767" s="243"/>
      <c r="M767" s="243"/>
      <c r="N767" s="243"/>
      <c r="O767" s="239"/>
      <c r="P767" s="239"/>
      <c r="Q767" s="239"/>
      <c r="R767" s="245"/>
      <c r="S767" s="239"/>
      <c r="T767" s="239"/>
      <c r="U767" s="239"/>
      <c r="V767" s="239"/>
      <c r="W767" s="239"/>
      <c r="X767" s="239"/>
      <c r="Y767" s="239"/>
      <c r="Z767" s="239"/>
      <c r="AA767" s="239"/>
      <c r="AB767" s="239"/>
      <c r="AC767" s="239"/>
      <c r="AD767" s="239"/>
      <c r="AE767" s="239"/>
      <c r="AF767" s="239"/>
      <c r="AG767" s="239"/>
      <c r="AH767" s="239"/>
    </row>
    <row r="768">
      <c r="A768" s="239"/>
      <c r="B768" s="239"/>
      <c r="C768" s="239"/>
      <c r="D768" s="243"/>
      <c r="E768" s="243"/>
      <c r="F768" s="243"/>
      <c r="G768" s="243"/>
      <c r="H768" s="244"/>
      <c r="I768" s="243"/>
      <c r="J768" s="243"/>
      <c r="K768" s="243"/>
      <c r="L768" s="243"/>
      <c r="M768" s="243"/>
      <c r="N768" s="243"/>
      <c r="O768" s="239"/>
      <c r="P768" s="239"/>
      <c r="Q768" s="239"/>
      <c r="R768" s="245"/>
      <c r="S768" s="239"/>
      <c r="T768" s="239"/>
      <c r="U768" s="239"/>
      <c r="V768" s="239"/>
      <c r="W768" s="239"/>
      <c r="X768" s="239"/>
      <c r="Y768" s="239"/>
      <c r="Z768" s="239"/>
      <c r="AA768" s="239"/>
      <c r="AB768" s="239"/>
      <c r="AC768" s="239"/>
      <c r="AD768" s="239"/>
      <c r="AE768" s="239"/>
      <c r="AF768" s="239"/>
      <c r="AG768" s="239"/>
      <c r="AH768" s="239"/>
    </row>
    <row r="769">
      <c r="A769" s="239"/>
      <c r="B769" s="239"/>
      <c r="C769" s="239"/>
      <c r="D769" s="243"/>
      <c r="E769" s="243"/>
      <c r="F769" s="243"/>
      <c r="G769" s="243"/>
      <c r="H769" s="244"/>
      <c r="I769" s="243"/>
      <c r="J769" s="243"/>
      <c r="K769" s="243"/>
      <c r="L769" s="243"/>
      <c r="M769" s="243"/>
      <c r="N769" s="243"/>
      <c r="O769" s="239"/>
      <c r="P769" s="239"/>
      <c r="Q769" s="239"/>
      <c r="R769" s="245"/>
      <c r="S769" s="239"/>
      <c r="T769" s="239"/>
      <c r="U769" s="239"/>
      <c r="V769" s="239"/>
      <c r="W769" s="239"/>
      <c r="X769" s="239"/>
      <c r="Y769" s="239"/>
      <c r="Z769" s="239"/>
      <c r="AA769" s="239"/>
      <c r="AB769" s="239"/>
      <c r="AC769" s="239"/>
      <c r="AD769" s="239"/>
      <c r="AE769" s="239"/>
      <c r="AF769" s="239"/>
      <c r="AG769" s="239"/>
      <c r="AH769" s="239"/>
    </row>
    <row r="770">
      <c r="A770" s="239"/>
      <c r="B770" s="239"/>
      <c r="C770" s="239"/>
      <c r="D770" s="243"/>
      <c r="E770" s="243"/>
      <c r="F770" s="243"/>
      <c r="G770" s="243"/>
      <c r="H770" s="244"/>
      <c r="I770" s="243"/>
      <c r="J770" s="243"/>
      <c r="K770" s="243"/>
      <c r="L770" s="243"/>
      <c r="M770" s="243"/>
      <c r="N770" s="243"/>
      <c r="O770" s="239"/>
      <c r="P770" s="239"/>
      <c r="Q770" s="239"/>
      <c r="R770" s="245"/>
      <c r="S770" s="239"/>
      <c r="T770" s="239"/>
      <c r="U770" s="239"/>
      <c r="V770" s="239"/>
      <c r="W770" s="239"/>
      <c r="X770" s="239"/>
      <c r="Y770" s="239"/>
      <c r="Z770" s="239"/>
      <c r="AA770" s="239"/>
      <c r="AB770" s="239"/>
      <c r="AC770" s="239"/>
      <c r="AD770" s="239"/>
      <c r="AE770" s="239"/>
      <c r="AF770" s="239"/>
      <c r="AG770" s="239"/>
      <c r="AH770" s="239"/>
    </row>
    <row r="771">
      <c r="A771" s="239"/>
      <c r="B771" s="239"/>
      <c r="C771" s="239"/>
      <c r="D771" s="243"/>
      <c r="E771" s="243"/>
      <c r="F771" s="243"/>
      <c r="G771" s="243"/>
      <c r="H771" s="244"/>
      <c r="I771" s="243"/>
      <c r="J771" s="243"/>
      <c r="K771" s="243"/>
      <c r="L771" s="243"/>
      <c r="M771" s="243"/>
      <c r="N771" s="243"/>
      <c r="O771" s="239"/>
      <c r="P771" s="239"/>
      <c r="Q771" s="239"/>
      <c r="R771" s="245"/>
      <c r="S771" s="239"/>
      <c r="T771" s="239"/>
      <c r="U771" s="239"/>
      <c r="V771" s="239"/>
      <c r="W771" s="239"/>
      <c r="X771" s="239"/>
      <c r="Y771" s="239"/>
      <c r="Z771" s="239"/>
      <c r="AA771" s="239"/>
      <c r="AB771" s="239"/>
      <c r="AC771" s="239"/>
      <c r="AD771" s="239"/>
      <c r="AE771" s="239"/>
      <c r="AF771" s="239"/>
      <c r="AG771" s="239"/>
      <c r="AH771" s="239"/>
    </row>
    <row r="772">
      <c r="A772" s="239"/>
      <c r="B772" s="239"/>
      <c r="C772" s="239"/>
      <c r="D772" s="243"/>
      <c r="E772" s="243"/>
      <c r="F772" s="243"/>
      <c r="G772" s="243"/>
      <c r="H772" s="244"/>
      <c r="I772" s="243"/>
      <c r="J772" s="243"/>
      <c r="K772" s="243"/>
      <c r="L772" s="243"/>
      <c r="M772" s="243"/>
      <c r="N772" s="243"/>
      <c r="O772" s="239"/>
      <c r="P772" s="239"/>
      <c r="Q772" s="239"/>
      <c r="R772" s="245"/>
      <c r="S772" s="239"/>
      <c r="T772" s="239"/>
      <c r="U772" s="239"/>
      <c r="V772" s="239"/>
      <c r="W772" s="239"/>
      <c r="X772" s="239"/>
      <c r="Y772" s="239"/>
      <c r="Z772" s="239"/>
      <c r="AA772" s="239"/>
      <c r="AB772" s="239"/>
      <c r="AC772" s="239"/>
      <c r="AD772" s="239"/>
      <c r="AE772" s="239"/>
      <c r="AF772" s="239"/>
      <c r="AG772" s="239"/>
      <c r="AH772" s="239"/>
    </row>
    <row r="773">
      <c r="A773" s="239"/>
      <c r="B773" s="239"/>
      <c r="C773" s="239"/>
      <c r="D773" s="243"/>
      <c r="E773" s="243"/>
      <c r="F773" s="243"/>
      <c r="G773" s="243"/>
      <c r="H773" s="244"/>
      <c r="I773" s="243"/>
      <c r="J773" s="243"/>
      <c r="K773" s="243"/>
      <c r="L773" s="243"/>
      <c r="M773" s="243"/>
      <c r="N773" s="243"/>
      <c r="O773" s="239"/>
      <c r="P773" s="239"/>
      <c r="Q773" s="239"/>
      <c r="R773" s="245"/>
      <c r="S773" s="239"/>
      <c r="T773" s="239"/>
      <c r="U773" s="239"/>
      <c r="V773" s="239"/>
      <c r="W773" s="239"/>
      <c r="X773" s="239"/>
      <c r="Y773" s="239"/>
      <c r="Z773" s="239"/>
      <c r="AA773" s="239"/>
      <c r="AB773" s="239"/>
      <c r="AC773" s="239"/>
      <c r="AD773" s="239"/>
      <c r="AE773" s="239"/>
      <c r="AF773" s="239"/>
      <c r="AG773" s="239"/>
      <c r="AH773" s="239"/>
    </row>
    <row r="774">
      <c r="A774" s="239"/>
      <c r="B774" s="239"/>
      <c r="C774" s="239"/>
      <c r="D774" s="243"/>
      <c r="E774" s="243"/>
      <c r="F774" s="243"/>
      <c r="G774" s="243"/>
      <c r="H774" s="244"/>
      <c r="I774" s="243"/>
      <c r="J774" s="243"/>
      <c r="K774" s="243"/>
      <c r="L774" s="243"/>
      <c r="M774" s="243"/>
      <c r="N774" s="243"/>
      <c r="O774" s="239"/>
      <c r="P774" s="239"/>
      <c r="Q774" s="239"/>
      <c r="R774" s="245"/>
      <c r="S774" s="239"/>
      <c r="T774" s="239"/>
      <c r="U774" s="239"/>
      <c r="V774" s="239"/>
      <c r="W774" s="239"/>
      <c r="X774" s="239"/>
      <c r="Y774" s="239"/>
      <c r="Z774" s="239"/>
      <c r="AA774" s="239"/>
      <c r="AB774" s="239"/>
      <c r="AC774" s="239"/>
      <c r="AD774" s="239"/>
      <c r="AE774" s="239"/>
      <c r="AF774" s="239"/>
      <c r="AG774" s="239"/>
      <c r="AH774" s="239"/>
    </row>
    <row r="775">
      <c r="A775" s="239"/>
      <c r="B775" s="239"/>
      <c r="C775" s="239"/>
      <c r="D775" s="243"/>
      <c r="E775" s="243"/>
      <c r="F775" s="243"/>
      <c r="G775" s="243"/>
      <c r="H775" s="244"/>
      <c r="I775" s="243"/>
      <c r="J775" s="243"/>
      <c r="K775" s="243"/>
      <c r="L775" s="243"/>
      <c r="M775" s="243"/>
      <c r="N775" s="243"/>
      <c r="O775" s="239"/>
      <c r="P775" s="239"/>
      <c r="Q775" s="239"/>
      <c r="R775" s="245"/>
      <c r="S775" s="239"/>
      <c r="T775" s="239"/>
      <c r="U775" s="239"/>
      <c r="V775" s="239"/>
      <c r="W775" s="239"/>
      <c r="X775" s="239"/>
      <c r="Y775" s="239"/>
      <c r="Z775" s="239"/>
      <c r="AA775" s="239"/>
      <c r="AB775" s="239"/>
      <c r="AC775" s="239"/>
      <c r="AD775" s="239"/>
      <c r="AE775" s="239"/>
      <c r="AF775" s="239"/>
      <c r="AG775" s="239"/>
      <c r="AH775" s="239"/>
    </row>
    <row r="776">
      <c r="A776" s="239"/>
      <c r="B776" s="239"/>
      <c r="C776" s="239"/>
      <c r="D776" s="243"/>
      <c r="E776" s="243"/>
      <c r="F776" s="243"/>
      <c r="G776" s="243"/>
      <c r="H776" s="244"/>
      <c r="I776" s="243"/>
      <c r="J776" s="243"/>
      <c r="K776" s="243"/>
      <c r="L776" s="243"/>
      <c r="M776" s="243"/>
      <c r="N776" s="243"/>
      <c r="O776" s="239"/>
      <c r="P776" s="239"/>
      <c r="Q776" s="239"/>
      <c r="R776" s="245"/>
      <c r="S776" s="239"/>
      <c r="T776" s="239"/>
      <c r="U776" s="239"/>
      <c r="V776" s="239"/>
      <c r="W776" s="239"/>
      <c r="X776" s="239"/>
      <c r="Y776" s="239"/>
      <c r="Z776" s="239"/>
      <c r="AA776" s="239"/>
      <c r="AB776" s="239"/>
      <c r="AC776" s="239"/>
      <c r="AD776" s="239"/>
      <c r="AE776" s="239"/>
      <c r="AF776" s="239"/>
      <c r="AG776" s="239"/>
      <c r="AH776" s="239"/>
    </row>
    <row r="777">
      <c r="A777" s="239"/>
      <c r="B777" s="239"/>
      <c r="C777" s="239"/>
      <c r="D777" s="243"/>
      <c r="E777" s="243"/>
      <c r="F777" s="243"/>
      <c r="G777" s="243"/>
      <c r="H777" s="244"/>
      <c r="I777" s="243"/>
      <c r="J777" s="243"/>
      <c r="K777" s="243"/>
      <c r="L777" s="243"/>
      <c r="M777" s="243"/>
      <c r="N777" s="243"/>
      <c r="O777" s="239"/>
      <c r="P777" s="239"/>
      <c r="Q777" s="239"/>
      <c r="R777" s="245"/>
      <c r="S777" s="239"/>
      <c r="T777" s="239"/>
      <c r="U777" s="239"/>
      <c r="V777" s="239"/>
      <c r="W777" s="239"/>
      <c r="X777" s="239"/>
      <c r="Y777" s="239"/>
      <c r="Z777" s="239"/>
      <c r="AA777" s="239"/>
      <c r="AB777" s="239"/>
      <c r="AC777" s="239"/>
      <c r="AD777" s="239"/>
      <c r="AE777" s="239"/>
      <c r="AF777" s="239"/>
      <c r="AG777" s="239"/>
      <c r="AH777" s="239"/>
    </row>
    <row r="778">
      <c r="A778" s="239"/>
      <c r="B778" s="239"/>
      <c r="C778" s="239"/>
      <c r="D778" s="243"/>
      <c r="E778" s="243"/>
      <c r="F778" s="243"/>
      <c r="G778" s="243"/>
      <c r="H778" s="244"/>
      <c r="I778" s="243"/>
      <c r="J778" s="243"/>
      <c r="K778" s="243"/>
      <c r="L778" s="243"/>
      <c r="M778" s="243"/>
      <c r="N778" s="243"/>
      <c r="O778" s="239"/>
      <c r="P778" s="239"/>
      <c r="Q778" s="239"/>
      <c r="R778" s="245"/>
      <c r="S778" s="239"/>
      <c r="T778" s="239"/>
      <c r="U778" s="239"/>
      <c r="V778" s="239"/>
      <c r="W778" s="239"/>
      <c r="X778" s="239"/>
      <c r="Y778" s="239"/>
      <c r="Z778" s="239"/>
      <c r="AA778" s="239"/>
      <c r="AB778" s="239"/>
      <c r="AC778" s="239"/>
      <c r="AD778" s="239"/>
      <c r="AE778" s="239"/>
      <c r="AF778" s="239"/>
      <c r="AG778" s="239"/>
      <c r="AH778" s="239"/>
    </row>
    <row r="779">
      <c r="A779" s="239"/>
      <c r="B779" s="239"/>
      <c r="C779" s="239"/>
      <c r="D779" s="243"/>
      <c r="E779" s="243"/>
      <c r="F779" s="243"/>
      <c r="G779" s="243"/>
      <c r="H779" s="244"/>
      <c r="I779" s="243"/>
      <c r="J779" s="243"/>
      <c r="K779" s="243"/>
      <c r="L779" s="243"/>
      <c r="M779" s="243"/>
      <c r="N779" s="243"/>
      <c r="O779" s="239"/>
      <c r="P779" s="239"/>
      <c r="Q779" s="239"/>
      <c r="R779" s="245"/>
      <c r="S779" s="239"/>
      <c r="T779" s="239"/>
      <c r="U779" s="239"/>
      <c r="V779" s="239"/>
      <c r="W779" s="239"/>
      <c r="X779" s="239"/>
      <c r="Y779" s="239"/>
      <c r="Z779" s="239"/>
      <c r="AA779" s="239"/>
      <c r="AB779" s="239"/>
      <c r="AC779" s="239"/>
      <c r="AD779" s="239"/>
      <c r="AE779" s="239"/>
      <c r="AF779" s="239"/>
      <c r="AG779" s="239"/>
      <c r="AH779" s="239"/>
    </row>
    <row r="780">
      <c r="A780" s="239"/>
      <c r="B780" s="239"/>
      <c r="C780" s="239"/>
      <c r="D780" s="243"/>
      <c r="E780" s="243"/>
      <c r="F780" s="243"/>
      <c r="G780" s="243"/>
      <c r="H780" s="244"/>
      <c r="I780" s="243"/>
      <c r="J780" s="243"/>
      <c r="K780" s="243"/>
      <c r="L780" s="243"/>
      <c r="M780" s="243"/>
      <c r="N780" s="243"/>
      <c r="O780" s="239"/>
      <c r="P780" s="239"/>
      <c r="Q780" s="239"/>
      <c r="R780" s="245"/>
      <c r="S780" s="239"/>
      <c r="T780" s="239"/>
      <c r="U780" s="239"/>
      <c r="V780" s="239"/>
      <c r="W780" s="239"/>
      <c r="X780" s="239"/>
      <c r="Y780" s="239"/>
      <c r="Z780" s="239"/>
      <c r="AA780" s="239"/>
      <c r="AB780" s="239"/>
      <c r="AC780" s="239"/>
      <c r="AD780" s="239"/>
      <c r="AE780" s="239"/>
      <c r="AF780" s="239"/>
      <c r="AG780" s="239"/>
      <c r="AH780" s="239"/>
    </row>
    <row r="781">
      <c r="A781" s="239"/>
      <c r="B781" s="239"/>
      <c r="C781" s="239"/>
      <c r="D781" s="243"/>
      <c r="E781" s="243"/>
      <c r="F781" s="243"/>
      <c r="G781" s="243"/>
      <c r="H781" s="244"/>
      <c r="I781" s="243"/>
      <c r="J781" s="243"/>
      <c r="K781" s="243"/>
      <c r="L781" s="243"/>
      <c r="M781" s="243"/>
      <c r="N781" s="243"/>
      <c r="O781" s="239"/>
      <c r="P781" s="239"/>
      <c r="Q781" s="239"/>
      <c r="R781" s="245"/>
      <c r="S781" s="239"/>
      <c r="T781" s="239"/>
      <c r="U781" s="239"/>
      <c r="V781" s="239"/>
      <c r="W781" s="239"/>
      <c r="X781" s="239"/>
      <c r="Y781" s="239"/>
      <c r="Z781" s="239"/>
      <c r="AA781" s="239"/>
      <c r="AB781" s="239"/>
      <c r="AC781" s="239"/>
      <c r="AD781" s="239"/>
      <c r="AE781" s="239"/>
      <c r="AF781" s="239"/>
      <c r="AG781" s="239"/>
      <c r="AH781" s="239"/>
    </row>
    <row r="782">
      <c r="A782" s="239"/>
      <c r="B782" s="239"/>
      <c r="C782" s="239"/>
      <c r="D782" s="243"/>
      <c r="E782" s="243"/>
      <c r="F782" s="243"/>
      <c r="G782" s="243"/>
      <c r="H782" s="244"/>
      <c r="I782" s="243"/>
      <c r="J782" s="243"/>
      <c r="K782" s="243"/>
      <c r="L782" s="243"/>
      <c r="M782" s="243"/>
      <c r="N782" s="243"/>
      <c r="O782" s="239"/>
      <c r="P782" s="239"/>
      <c r="Q782" s="239"/>
      <c r="R782" s="245"/>
      <c r="S782" s="239"/>
      <c r="T782" s="239"/>
      <c r="U782" s="239"/>
      <c r="V782" s="239"/>
      <c r="W782" s="239"/>
      <c r="X782" s="239"/>
      <c r="Y782" s="239"/>
      <c r="Z782" s="239"/>
      <c r="AA782" s="239"/>
      <c r="AB782" s="239"/>
      <c r="AC782" s="239"/>
      <c r="AD782" s="239"/>
      <c r="AE782" s="239"/>
      <c r="AF782" s="239"/>
      <c r="AG782" s="239"/>
      <c r="AH782" s="239"/>
    </row>
    <row r="783">
      <c r="A783" s="239"/>
      <c r="B783" s="239"/>
      <c r="C783" s="239"/>
      <c r="D783" s="243"/>
      <c r="E783" s="243"/>
      <c r="F783" s="243"/>
      <c r="G783" s="243"/>
      <c r="H783" s="244"/>
      <c r="I783" s="243"/>
      <c r="J783" s="243"/>
      <c r="K783" s="243"/>
      <c r="L783" s="243"/>
      <c r="M783" s="243"/>
      <c r="N783" s="243"/>
      <c r="O783" s="239"/>
      <c r="P783" s="239"/>
      <c r="Q783" s="239"/>
      <c r="R783" s="245"/>
      <c r="S783" s="239"/>
      <c r="T783" s="239"/>
      <c r="U783" s="239"/>
      <c r="V783" s="239"/>
      <c r="W783" s="239"/>
      <c r="X783" s="239"/>
      <c r="Y783" s="239"/>
      <c r="Z783" s="239"/>
      <c r="AA783" s="239"/>
      <c r="AB783" s="239"/>
      <c r="AC783" s="239"/>
      <c r="AD783" s="239"/>
      <c r="AE783" s="239"/>
      <c r="AF783" s="239"/>
      <c r="AG783" s="239"/>
      <c r="AH783" s="239"/>
    </row>
    <row r="784">
      <c r="A784" s="239"/>
      <c r="B784" s="239"/>
      <c r="C784" s="239"/>
      <c r="D784" s="243"/>
      <c r="E784" s="243"/>
      <c r="F784" s="243"/>
      <c r="G784" s="243"/>
      <c r="H784" s="244"/>
      <c r="I784" s="243"/>
      <c r="J784" s="243"/>
      <c r="K784" s="243"/>
      <c r="L784" s="243"/>
      <c r="M784" s="243"/>
      <c r="N784" s="243"/>
      <c r="O784" s="239"/>
      <c r="P784" s="239"/>
      <c r="Q784" s="239"/>
      <c r="R784" s="245"/>
      <c r="S784" s="239"/>
      <c r="T784" s="239"/>
      <c r="U784" s="239"/>
      <c r="V784" s="239"/>
      <c r="W784" s="239"/>
      <c r="X784" s="239"/>
      <c r="Y784" s="239"/>
      <c r="Z784" s="239"/>
      <c r="AA784" s="239"/>
      <c r="AB784" s="239"/>
      <c r="AC784" s="239"/>
      <c r="AD784" s="239"/>
      <c r="AE784" s="239"/>
      <c r="AF784" s="239"/>
      <c r="AG784" s="239"/>
      <c r="AH784" s="239"/>
    </row>
    <row r="785">
      <c r="A785" s="239"/>
      <c r="B785" s="239"/>
      <c r="C785" s="239"/>
      <c r="D785" s="243"/>
      <c r="E785" s="243"/>
      <c r="F785" s="243"/>
      <c r="G785" s="243"/>
      <c r="H785" s="244"/>
      <c r="I785" s="243"/>
      <c r="J785" s="243"/>
      <c r="K785" s="243"/>
      <c r="L785" s="243"/>
      <c r="M785" s="243"/>
      <c r="N785" s="243"/>
      <c r="O785" s="239"/>
      <c r="P785" s="239"/>
      <c r="Q785" s="239"/>
      <c r="R785" s="245"/>
      <c r="S785" s="239"/>
      <c r="T785" s="239"/>
      <c r="U785" s="239"/>
      <c r="V785" s="239"/>
      <c r="W785" s="239"/>
      <c r="X785" s="239"/>
      <c r="Y785" s="239"/>
      <c r="Z785" s="239"/>
      <c r="AA785" s="239"/>
      <c r="AB785" s="239"/>
      <c r="AC785" s="239"/>
      <c r="AD785" s="239"/>
      <c r="AE785" s="239"/>
      <c r="AF785" s="239"/>
      <c r="AG785" s="239"/>
      <c r="AH785" s="239"/>
    </row>
    <row r="786">
      <c r="A786" s="239"/>
      <c r="B786" s="239"/>
      <c r="C786" s="239"/>
      <c r="D786" s="243"/>
      <c r="E786" s="243"/>
      <c r="F786" s="243"/>
      <c r="G786" s="243"/>
      <c r="H786" s="244"/>
      <c r="I786" s="243"/>
      <c r="J786" s="243"/>
      <c r="K786" s="243"/>
      <c r="L786" s="243"/>
      <c r="M786" s="243"/>
      <c r="N786" s="243"/>
      <c r="O786" s="239"/>
      <c r="P786" s="239"/>
      <c r="Q786" s="239"/>
      <c r="R786" s="245"/>
      <c r="S786" s="239"/>
      <c r="T786" s="239"/>
      <c r="U786" s="239"/>
      <c r="V786" s="239"/>
      <c r="W786" s="239"/>
      <c r="X786" s="239"/>
      <c r="Y786" s="239"/>
      <c r="Z786" s="239"/>
      <c r="AA786" s="239"/>
      <c r="AB786" s="239"/>
      <c r="AC786" s="239"/>
      <c r="AD786" s="239"/>
      <c r="AE786" s="239"/>
      <c r="AF786" s="239"/>
      <c r="AG786" s="239"/>
      <c r="AH786" s="239"/>
    </row>
    <row r="787">
      <c r="A787" s="239"/>
      <c r="B787" s="239"/>
      <c r="C787" s="239"/>
      <c r="D787" s="243"/>
      <c r="E787" s="243"/>
      <c r="F787" s="243"/>
      <c r="G787" s="243"/>
      <c r="H787" s="244"/>
      <c r="I787" s="243"/>
      <c r="J787" s="243"/>
      <c r="K787" s="243"/>
      <c r="L787" s="243"/>
      <c r="M787" s="243"/>
      <c r="N787" s="243"/>
      <c r="O787" s="239"/>
      <c r="P787" s="239"/>
      <c r="Q787" s="239"/>
      <c r="R787" s="245"/>
      <c r="S787" s="239"/>
      <c r="T787" s="239"/>
      <c r="U787" s="239"/>
      <c r="V787" s="239"/>
      <c r="W787" s="239"/>
      <c r="X787" s="239"/>
      <c r="Y787" s="239"/>
      <c r="Z787" s="239"/>
      <c r="AA787" s="239"/>
      <c r="AB787" s="239"/>
      <c r="AC787" s="239"/>
      <c r="AD787" s="239"/>
      <c r="AE787" s="239"/>
      <c r="AF787" s="239"/>
      <c r="AG787" s="239"/>
      <c r="AH787" s="239"/>
    </row>
    <row r="788">
      <c r="A788" s="239"/>
      <c r="B788" s="239"/>
      <c r="C788" s="239"/>
      <c r="D788" s="243"/>
      <c r="E788" s="243"/>
      <c r="F788" s="243"/>
      <c r="G788" s="243"/>
      <c r="H788" s="244"/>
      <c r="I788" s="243"/>
      <c r="J788" s="243"/>
      <c r="K788" s="243"/>
      <c r="L788" s="243"/>
      <c r="M788" s="243"/>
      <c r="N788" s="243"/>
      <c r="O788" s="239"/>
      <c r="P788" s="239"/>
      <c r="Q788" s="239"/>
      <c r="R788" s="245"/>
      <c r="S788" s="239"/>
      <c r="T788" s="239"/>
      <c r="U788" s="239"/>
      <c r="V788" s="239"/>
      <c r="W788" s="239"/>
      <c r="X788" s="239"/>
      <c r="Y788" s="239"/>
      <c r="Z788" s="239"/>
      <c r="AA788" s="239"/>
      <c r="AB788" s="239"/>
      <c r="AC788" s="239"/>
      <c r="AD788" s="239"/>
      <c r="AE788" s="239"/>
      <c r="AF788" s="239"/>
      <c r="AG788" s="239"/>
      <c r="AH788" s="239"/>
    </row>
    <row r="789">
      <c r="A789" s="239"/>
      <c r="B789" s="239"/>
      <c r="C789" s="239"/>
      <c r="D789" s="243"/>
      <c r="E789" s="243"/>
      <c r="F789" s="243"/>
      <c r="G789" s="243"/>
      <c r="H789" s="244"/>
      <c r="I789" s="243"/>
      <c r="J789" s="243"/>
      <c r="K789" s="243"/>
      <c r="L789" s="243"/>
      <c r="M789" s="243"/>
      <c r="N789" s="243"/>
      <c r="O789" s="239"/>
      <c r="P789" s="239"/>
      <c r="Q789" s="239"/>
      <c r="R789" s="245"/>
      <c r="S789" s="239"/>
      <c r="T789" s="239"/>
      <c r="U789" s="239"/>
      <c r="V789" s="239"/>
      <c r="W789" s="239"/>
      <c r="X789" s="239"/>
      <c r="Y789" s="239"/>
      <c r="Z789" s="239"/>
      <c r="AA789" s="239"/>
      <c r="AB789" s="239"/>
      <c r="AC789" s="239"/>
      <c r="AD789" s="239"/>
      <c r="AE789" s="239"/>
      <c r="AF789" s="239"/>
      <c r="AG789" s="239"/>
      <c r="AH789" s="239"/>
    </row>
    <row r="790">
      <c r="A790" s="239"/>
      <c r="B790" s="239"/>
      <c r="C790" s="239"/>
      <c r="D790" s="243"/>
      <c r="E790" s="243"/>
      <c r="F790" s="243"/>
      <c r="G790" s="243"/>
      <c r="H790" s="244"/>
      <c r="I790" s="243"/>
      <c r="J790" s="243"/>
      <c r="K790" s="243"/>
      <c r="L790" s="243"/>
      <c r="M790" s="243"/>
      <c r="N790" s="243"/>
      <c r="O790" s="239"/>
      <c r="P790" s="239"/>
      <c r="Q790" s="239"/>
      <c r="R790" s="245"/>
      <c r="S790" s="239"/>
      <c r="T790" s="239"/>
      <c r="U790" s="239"/>
      <c r="V790" s="239"/>
      <c r="W790" s="239"/>
      <c r="X790" s="239"/>
      <c r="Y790" s="239"/>
      <c r="Z790" s="239"/>
      <c r="AA790" s="239"/>
      <c r="AB790" s="239"/>
      <c r="AC790" s="239"/>
      <c r="AD790" s="239"/>
      <c r="AE790" s="239"/>
      <c r="AF790" s="239"/>
      <c r="AG790" s="239"/>
      <c r="AH790" s="239"/>
    </row>
    <row r="791">
      <c r="A791" s="239"/>
      <c r="B791" s="239"/>
      <c r="C791" s="239"/>
      <c r="D791" s="243"/>
      <c r="E791" s="243"/>
      <c r="F791" s="243"/>
      <c r="G791" s="243"/>
      <c r="H791" s="244"/>
      <c r="I791" s="243"/>
      <c r="J791" s="243"/>
      <c r="K791" s="243"/>
      <c r="L791" s="243"/>
      <c r="M791" s="243"/>
      <c r="N791" s="243"/>
      <c r="O791" s="239"/>
      <c r="P791" s="239"/>
      <c r="Q791" s="239"/>
      <c r="R791" s="245"/>
      <c r="S791" s="239"/>
      <c r="T791" s="239"/>
      <c r="U791" s="239"/>
      <c r="V791" s="239"/>
      <c r="W791" s="239"/>
      <c r="X791" s="239"/>
      <c r="Y791" s="239"/>
      <c r="Z791" s="239"/>
      <c r="AA791" s="239"/>
      <c r="AB791" s="239"/>
      <c r="AC791" s="239"/>
      <c r="AD791" s="239"/>
      <c r="AE791" s="239"/>
      <c r="AF791" s="239"/>
      <c r="AG791" s="239"/>
      <c r="AH791" s="239"/>
    </row>
    <row r="792">
      <c r="A792" s="239"/>
      <c r="B792" s="239"/>
      <c r="C792" s="239"/>
      <c r="D792" s="243"/>
      <c r="E792" s="243"/>
      <c r="F792" s="243"/>
      <c r="G792" s="243"/>
      <c r="H792" s="244"/>
      <c r="I792" s="243"/>
      <c r="J792" s="243"/>
      <c r="K792" s="243"/>
      <c r="L792" s="243"/>
      <c r="M792" s="243"/>
      <c r="N792" s="243"/>
      <c r="O792" s="239"/>
      <c r="P792" s="239"/>
      <c r="Q792" s="239"/>
      <c r="R792" s="245"/>
      <c r="S792" s="239"/>
      <c r="T792" s="239"/>
      <c r="U792" s="239"/>
      <c r="V792" s="239"/>
      <c r="W792" s="239"/>
      <c r="X792" s="239"/>
      <c r="Y792" s="239"/>
      <c r="Z792" s="239"/>
      <c r="AA792" s="239"/>
      <c r="AB792" s="239"/>
      <c r="AC792" s="239"/>
      <c r="AD792" s="239"/>
      <c r="AE792" s="239"/>
      <c r="AF792" s="239"/>
      <c r="AG792" s="239"/>
      <c r="AH792" s="239"/>
    </row>
    <row r="793">
      <c r="A793" s="239"/>
      <c r="B793" s="239"/>
      <c r="C793" s="239"/>
      <c r="D793" s="243"/>
      <c r="E793" s="243"/>
      <c r="F793" s="243"/>
      <c r="G793" s="243"/>
      <c r="H793" s="244"/>
      <c r="I793" s="243"/>
      <c r="J793" s="243"/>
      <c r="K793" s="243"/>
      <c r="L793" s="243"/>
      <c r="M793" s="243"/>
      <c r="N793" s="243"/>
      <c r="O793" s="239"/>
      <c r="P793" s="239"/>
      <c r="Q793" s="239"/>
      <c r="R793" s="245"/>
      <c r="S793" s="239"/>
      <c r="T793" s="239"/>
      <c r="U793" s="239"/>
      <c r="V793" s="239"/>
      <c r="W793" s="239"/>
      <c r="X793" s="239"/>
      <c r="Y793" s="239"/>
      <c r="Z793" s="239"/>
      <c r="AA793" s="239"/>
      <c r="AB793" s="239"/>
      <c r="AC793" s="239"/>
      <c r="AD793" s="239"/>
      <c r="AE793" s="239"/>
      <c r="AF793" s="239"/>
      <c r="AG793" s="239"/>
      <c r="AH793" s="239"/>
    </row>
    <row r="794">
      <c r="A794" s="239"/>
      <c r="B794" s="239"/>
      <c r="C794" s="239"/>
      <c r="D794" s="243"/>
      <c r="E794" s="243"/>
      <c r="F794" s="243"/>
      <c r="G794" s="243"/>
      <c r="H794" s="244"/>
      <c r="I794" s="243"/>
      <c r="J794" s="243"/>
      <c r="K794" s="243"/>
      <c r="L794" s="243"/>
      <c r="M794" s="243"/>
      <c r="N794" s="243"/>
      <c r="O794" s="239"/>
      <c r="P794" s="239"/>
      <c r="Q794" s="239"/>
      <c r="R794" s="245"/>
      <c r="S794" s="239"/>
      <c r="T794" s="239"/>
      <c r="U794" s="239"/>
      <c r="V794" s="239"/>
      <c r="W794" s="239"/>
      <c r="X794" s="239"/>
      <c r="Y794" s="239"/>
      <c r="Z794" s="239"/>
      <c r="AA794" s="239"/>
      <c r="AB794" s="239"/>
      <c r="AC794" s="239"/>
      <c r="AD794" s="239"/>
      <c r="AE794" s="239"/>
      <c r="AF794" s="239"/>
      <c r="AG794" s="239"/>
      <c r="AH794" s="239"/>
    </row>
    <row r="795">
      <c r="A795" s="239"/>
      <c r="B795" s="239"/>
      <c r="C795" s="239"/>
      <c r="D795" s="243"/>
      <c r="E795" s="243"/>
      <c r="F795" s="243"/>
      <c r="G795" s="243"/>
      <c r="H795" s="244"/>
      <c r="I795" s="243"/>
      <c r="J795" s="243"/>
      <c r="K795" s="243"/>
      <c r="L795" s="243"/>
      <c r="M795" s="243"/>
      <c r="N795" s="243"/>
      <c r="O795" s="239"/>
      <c r="P795" s="239"/>
      <c r="Q795" s="239"/>
      <c r="R795" s="245"/>
      <c r="S795" s="239"/>
      <c r="T795" s="239"/>
      <c r="U795" s="239"/>
      <c r="V795" s="239"/>
      <c r="W795" s="239"/>
      <c r="X795" s="239"/>
      <c r="Y795" s="239"/>
      <c r="Z795" s="239"/>
      <c r="AA795" s="239"/>
      <c r="AB795" s="239"/>
      <c r="AC795" s="239"/>
      <c r="AD795" s="239"/>
      <c r="AE795" s="239"/>
      <c r="AF795" s="239"/>
      <c r="AG795" s="239"/>
      <c r="AH795" s="239"/>
    </row>
    <row r="796">
      <c r="A796" s="239"/>
      <c r="B796" s="239"/>
      <c r="C796" s="239"/>
      <c r="D796" s="243"/>
      <c r="E796" s="243"/>
      <c r="F796" s="243"/>
      <c r="G796" s="243"/>
      <c r="H796" s="244"/>
      <c r="I796" s="243"/>
      <c r="J796" s="243"/>
      <c r="K796" s="243"/>
      <c r="L796" s="243"/>
      <c r="M796" s="243"/>
      <c r="N796" s="243"/>
      <c r="O796" s="239"/>
      <c r="P796" s="239"/>
      <c r="Q796" s="239"/>
      <c r="R796" s="245"/>
      <c r="S796" s="239"/>
      <c r="T796" s="239"/>
      <c r="U796" s="239"/>
      <c r="V796" s="239"/>
      <c r="W796" s="239"/>
      <c r="X796" s="239"/>
      <c r="Y796" s="239"/>
      <c r="Z796" s="239"/>
      <c r="AA796" s="239"/>
      <c r="AB796" s="239"/>
      <c r="AC796" s="239"/>
      <c r="AD796" s="239"/>
      <c r="AE796" s="239"/>
      <c r="AF796" s="239"/>
      <c r="AG796" s="239"/>
      <c r="AH796" s="239"/>
    </row>
    <row r="797">
      <c r="A797" s="239"/>
      <c r="B797" s="239"/>
      <c r="C797" s="239"/>
      <c r="D797" s="243"/>
      <c r="E797" s="243"/>
      <c r="F797" s="243"/>
      <c r="G797" s="243"/>
      <c r="H797" s="244"/>
      <c r="I797" s="243"/>
      <c r="J797" s="243"/>
      <c r="K797" s="243"/>
      <c r="L797" s="243"/>
      <c r="M797" s="243"/>
      <c r="N797" s="243"/>
      <c r="O797" s="239"/>
      <c r="P797" s="239"/>
      <c r="Q797" s="239"/>
      <c r="R797" s="245"/>
      <c r="S797" s="239"/>
      <c r="T797" s="239"/>
      <c r="U797" s="239"/>
      <c r="V797" s="239"/>
      <c r="W797" s="239"/>
      <c r="X797" s="239"/>
      <c r="Y797" s="239"/>
      <c r="Z797" s="239"/>
      <c r="AA797" s="239"/>
      <c r="AB797" s="239"/>
      <c r="AC797" s="239"/>
      <c r="AD797" s="239"/>
      <c r="AE797" s="239"/>
      <c r="AF797" s="239"/>
      <c r="AG797" s="239"/>
      <c r="AH797" s="239"/>
    </row>
    <row r="798">
      <c r="A798" s="239"/>
      <c r="B798" s="239"/>
      <c r="C798" s="239"/>
      <c r="D798" s="243"/>
      <c r="E798" s="243"/>
      <c r="F798" s="243"/>
      <c r="G798" s="243"/>
      <c r="H798" s="244"/>
      <c r="I798" s="243"/>
      <c r="J798" s="243"/>
      <c r="K798" s="243"/>
      <c r="L798" s="243"/>
      <c r="M798" s="243"/>
      <c r="N798" s="243"/>
      <c r="O798" s="239"/>
      <c r="P798" s="239"/>
      <c r="Q798" s="239"/>
      <c r="R798" s="245"/>
      <c r="S798" s="239"/>
      <c r="T798" s="239"/>
      <c r="U798" s="239"/>
      <c r="V798" s="239"/>
      <c r="W798" s="239"/>
      <c r="X798" s="239"/>
      <c r="Y798" s="239"/>
      <c r="Z798" s="239"/>
      <c r="AA798" s="239"/>
      <c r="AB798" s="239"/>
      <c r="AC798" s="239"/>
      <c r="AD798" s="239"/>
      <c r="AE798" s="239"/>
      <c r="AF798" s="239"/>
      <c r="AG798" s="239"/>
      <c r="AH798" s="239"/>
    </row>
    <row r="799">
      <c r="A799" s="239"/>
      <c r="B799" s="239"/>
      <c r="C799" s="239"/>
      <c r="D799" s="243"/>
      <c r="E799" s="243"/>
      <c r="F799" s="243"/>
      <c r="G799" s="243"/>
      <c r="H799" s="244"/>
      <c r="I799" s="243"/>
      <c r="J799" s="243"/>
      <c r="K799" s="243"/>
      <c r="L799" s="243"/>
      <c r="M799" s="243"/>
      <c r="N799" s="243"/>
      <c r="O799" s="239"/>
      <c r="P799" s="239"/>
      <c r="Q799" s="239"/>
      <c r="R799" s="245"/>
      <c r="S799" s="239"/>
      <c r="T799" s="239"/>
      <c r="U799" s="239"/>
      <c r="V799" s="239"/>
      <c r="W799" s="239"/>
      <c r="X799" s="239"/>
      <c r="Y799" s="239"/>
      <c r="Z799" s="239"/>
      <c r="AA799" s="239"/>
      <c r="AB799" s="239"/>
      <c r="AC799" s="239"/>
      <c r="AD799" s="239"/>
      <c r="AE799" s="239"/>
      <c r="AF799" s="239"/>
      <c r="AG799" s="239"/>
      <c r="AH799" s="239"/>
    </row>
    <row r="800">
      <c r="A800" s="239"/>
      <c r="B800" s="239"/>
      <c r="C800" s="239"/>
      <c r="D800" s="243"/>
      <c r="E800" s="243"/>
      <c r="F800" s="243"/>
      <c r="G800" s="243"/>
      <c r="H800" s="244"/>
      <c r="I800" s="243"/>
      <c r="J800" s="243"/>
      <c r="K800" s="243"/>
      <c r="L800" s="243"/>
      <c r="M800" s="243"/>
      <c r="N800" s="243"/>
      <c r="O800" s="239"/>
      <c r="P800" s="239"/>
      <c r="Q800" s="239"/>
      <c r="R800" s="245"/>
      <c r="S800" s="239"/>
      <c r="T800" s="239"/>
      <c r="U800" s="239"/>
      <c r="V800" s="239"/>
      <c r="W800" s="239"/>
      <c r="X800" s="239"/>
      <c r="Y800" s="239"/>
      <c r="Z800" s="239"/>
      <c r="AA800" s="239"/>
      <c r="AB800" s="239"/>
      <c r="AC800" s="239"/>
      <c r="AD800" s="239"/>
      <c r="AE800" s="239"/>
      <c r="AF800" s="239"/>
      <c r="AG800" s="239"/>
      <c r="AH800" s="239"/>
    </row>
    <row r="801">
      <c r="A801" s="239"/>
      <c r="B801" s="239"/>
      <c r="C801" s="239"/>
      <c r="D801" s="243"/>
      <c r="E801" s="243"/>
      <c r="F801" s="243"/>
      <c r="G801" s="243"/>
      <c r="H801" s="244"/>
      <c r="I801" s="243"/>
      <c r="J801" s="243"/>
      <c r="K801" s="243"/>
      <c r="L801" s="243"/>
      <c r="M801" s="243"/>
      <c r="N801" s="243"/>
      <c r="O801" s="239"/>
      <c r="P801" s="239"/>
      <c r="Q801" s="239"/>
      <c r="R801" s="245"/>
      <c r="S801" s="239"/>
      <c r="T801" s="239"/>
      <c r="U801" s="239"/>
      <c r="V801" s="239"/>
      <c r="W801" s="239"/>
      <c r="X801" s="239"/>
      <c r="Y801" s="239"/>
      <c r="Z801" s="239"/>
      <c r="AA801" s="239"/>
      <c r="AB801" s="239"/>
      <c r="AC801" s="239"/>
      <c r="AD801" s="239"/>
      <c r="AE801" s="239"/>
      <c r="AF801" s="239"/>
      <c r="AG801" s="239"/>
      <c r="AH801" s="239"/>
    </row>
    <row r="802">
      <c r="A802" s="239"/>
      <c r="B802" s="239"/>
      <c r="C802" s="239"/>
      <c r="D802" s="243"/>
      <c r="E802" s="243"/>
      <c r="F802" s="243"/>
      <c r="G802" s="243"/>
      <c r="H802" s="244"/>
      <c r="I802" s="243"/>
      <c r="J802" s="243"/>
      <c r="K802" s="243"/>
      <c r="L802" s="243"/>
      <c r="M802" s="243"/>
      <c r="N802" s="243"/>
      <c r="O802" s="239"/>
      <c r="P802" s="239"/>
      <c r="Q802" s="239"/>
      <c r="R802" s="245"/>
      <c r="S802" s="239"/>
      <c r="T802" s="239"/>
      <c r="U802" s="239"/>
      <c r="V802" s="239"/>
      <c r="W802" s="239"/>
      <c r="X802" s="239"/>
      <c r="Y802" s="239"/>
      <c r="Z802" s="239"/>
      <c r="AA802" s="239"/>
      <c r="AB802" s="239"/>
      <c r="AC802" s="239"/>
      <c r="AD802" s="239"/>
      <c r="AE802" s="239"/>
      <c r="AF802" s="239"/>
      <c r="AG802" s="239"/>
      <c r="AH802" s="239"/>
    </row>
    <row r="803">
      <c r="A803" s="239"/>
      <c r="B803" s="239"/>
      <c r="C803" s="239"/>
      <c r="D803" s="243"/>
      <c r="E803" s="243"/>
      <c r="F803" s="243"/>
      <c r="G803" s="243"/>
      <c r="H803" s="244"/>
      <c r="I803" s="243"/>
      <c r="J803" s="243"/>
      <c r="K803" s="243"/>
      <c r="L803" s="243"/>
      <c r="M803" s="243"/>
      <c r="N803" s="243"/>
      <c r="O803" s="239"/>
      <c r="P803" s="239"/>
      <c r="Q803" s="239"/>
      <c r="R803" s="245"/>
      <c r="S803" s="239"/>
      <c r="T803" s="239"/>
      <c r="U803" s="239"/>
      <c r="V803" s="239"/>
      <c r="W803" s="239"/>
      <c r="X803" s="239"/>
      <c r="Y803" s="239"/>
      <c r="Z803" s="239"/>
      <c r="AA803" s="239"/>
      <c r="AB803" s="239"/>
      <c r="AC803" s="239"/>
      <c r="AD803" s="239"/>
      <c r="AE803" s="239"/>
      <c r="AF803" s="239"/>
      <c r="AG803" s="239"/>
      <c r="AH803" s="239"/>
    </row>
    <row r="804">
      <c r="A804" s="239"/>
      <c r="B804" s="239"/>
      <c r="C804" s="239"/>
      <c r="D804" s="243"/>
      <c r="E804" s="243"/>
      <c r="F804" s="243"/>
      <c r="G804" s="243"/>
      <c r="H804" s="244"/>
      <c r="I804" s="243"/>
      <c r="J804" s="243"/>
      <c r="K804" s="243"/>
      <c r="L804" s="243"/>
      <c r="M804" s="243"/>
      <c r="N804" s="243"/>
      <c r="O804" s="239"/>
      <c r="P804" s="239"/>
      <c r="Q804" s="239"/>
      <c r="R804" s="245"/>
      <c r="S804" s="239"/>
      <c r="T804" s="239"/>
      <c r="U804" s="239"/>
      <c r="V804" s="239"/>
      <c r="W804" s="239"/>
      <c r="X804" s="239"/>
      <c r="Y804" s="239"/>
      <c r="Z804" s="239"/>
      <c r="AA804" s="239"/>
      <c r="AB804" s="239"/>
      <c r="AC804" s="239"/>
      <c r="AD804" s="239"/>
      <c r="AE804" s="239"/>
      <c r="AF804" s="239"/>
      <c r="AG804" s="239"/>
      <c r="AH804" s="239"/>
    </row>
    <row r="805">
      <c r="A805" s="239"/>
      <c r="B805" s="239"/>
      <c r="C805" s="239"/>
      <c r="D805" s="243"/>
      <c r="E805" s="243"/>
      <c r="F805" s="243"/>
      <c r="G805" s="243"/>
      <c r="H805" s="244"/>
      <c r="I805" s="243"/>
      <c r="J805" s="243"/>
      <c r="K805" s="243"/>
      <c r="L805" s="243"/>
      <c r="M805" s="243"/>
      <c r="N805" s="243"/>
      <c r="O805" s="239"/>
      <c r="P805" s="239"/>
      <c r="Q805" s="239"/>
      <c r="R805" s="245"/>
      <c r="S805" s="239"/>
      <c r="T805" s="239"/>
      <c r="U805" s="239"/>
      <c r="V805" s="239"/>
      <c r="W805" s="239"/>
      <c r="X805" s="239"/>
      <c r="Y805" s="239"/>
      <c r="Z805" s="239"/>
      <c r="AA805" s="239"/>
      <c r="AB805" s="239"/>
      <c r="AC805" s="239"/>
      <c r="AD805" s="239"/>
      <c r="AE805" s="239"/>
      <c r="AF805" s="239"/>
      <c r="AG805" s="239"/>
      <c r="AH805" s="239"/>
    </row>
    <row r="806">
      <c r="A806" s="239"/>
      <c r="B806" s="239"/>
      <c r="C806" s="239"/>
      <c r="D806" s="243"/>
      <c r="E806" s="243"/>
      <c r="F806" s="243"/>
      <c r="G806" s="243"/>
      <c r="H806" s="244"/>
      <c r="I806" s="243"/>
      <c r="J806" s="243"/>
      <c r="K806" s="243"/>
      <c r="L806" s="243"/>
      <c r="M806" s="243"/>
      <c r="N806" s="243"/>
      <c r="O806" s="239"/>
      <c r="P806" s="239"/>
      <c r="Q806" s="239"/>
      <c r="R806" s="245"/>
      <c r="S806" s="239"/>
      <c r="T806" s="239"/>
      <c r="U806" s="239"/>
      <c r="V806" s="239"/>
      <c r="W806" s="239"/>
      <c r="X806" s="239"/>
      <c r="Y806" s="239"/>
      <c r="Z806" s="239"/>
      <c r="AA806" s="239"/>
      <c r="AB806" s="239"/>
      <c r="AC806" s="239"/>
      <c r="AD806" s="239"/>
      <c r="AE806" s="239"/>
      <c r="AF806" s="239"/>
      <c r="AG806" s="239"/>
      <c r="AH806" s="239"/>
    </row>
    <row r="807">
      <c r="A807" s="239"/>
      <c r="B807" s="239"/>
      <c r="C807" s="239"/>
      <c r="D807" s="243"/>
      <c r="E807" s="243"/>
      <c r="F807" s="243"/>
      <c r="G807" s="243"/>
      <c r="H807" s="244"/>
      <c r="I807" s="243"/>
      <c r="J807" s="243"/>
      <c r="K807" s="243"/>
      <c r="L807" s="243"/>
      <c r="M807" s="243"/>
      <c r="N807" s="243"/>
      <c r="O807" s="239"/>
      <c r="P807" s="239"/>
      <c r="Q807" s="239"/>
      <c r="R807" s="245"/>
      <c r="S807" s="239"/>
      <c r="T807" s="239"/>
      <c r="U807" s="239"/>
      <c r="V807" s="239"/>
      <c r="W807" s="239"/>
      <c r="X807" s="239"/>
      <c r="Y807" s="239"/>
      <c r="Z807" s="239"/>
      <c r="AA807" s="239"/>
      <c r="AB807" s="239"/>
      <c r="AC807" s="239"/>
      <c r="AD807" s="239"/>
      <c r="AE807" s="239"/>
      <c r="AF807" s="239"/>
      <c r="AG807" s="239"/>
      <c r="AH807" s="239"/>
    </row>
    <row r="808">
      <c r="A808" s="239"/>
      <c r="B808" s="239"/>
      <c r="C808" s="239"/>
      <c r="D808" s="243"/>
      <c r="E808" s="243"/>
      <c r="F808" s="243"/>
      <c r="G808" s="243"/>
      <c r="H808" s="244"/>
      <c r="I808" s="243"/>
      <c r="J808" s="243"/>
      <c r="K808" s="243"/>
      <c r="L808" s="243"/>
      <c r="M808" s="243"/>
      <c r="N808" s="243"/>
      <c r="O808" s="239"/>
      <c r="P808" s="239"/>
      <c r="Q808" s="239"/>
      <c r="R808" s="245"/>
      <c r="S808" s="239"/>
      <c r="T808" s="239"/>
      <c r="U808" s="239"/>
      <c r="V808" s="239"/>
      <c r="W808" s="239"/>
      <c r="X808" s="239"/>
      <c r="Y808" s="239"/>
      <c r="Z808" s="239"/>
      <c r="AA808" s="239"/>
      <c r="AB808" s="239"/>
      <c r="AC808" s="239"/>
      <c r="AD808" s="239"/>
      <c r="AE808" s="239"/>
      <c r="AF808" s="239"/>
      <c r="AG808" s="239"/>
      <c r="AH808" s="239"/>
    </row>
    <row r="809">
      <c r="A809" s="239"/>
      <c r="B809" s="239"/>
      <c r="C809" s="239"/>
      <c r="D809" s="243"/>
      <c r="E809" s="243"/>
      <c r="F809" s="243"/>
      <c r="G809" s="243"/>
      <c r="H809" s="244"/>
      <c r="I809" s="243"/>
      <c r="J809" s="243"/>
      <c r="K809" s="243"/>
      <c r="L809" s="243"/>
      <c r="M809" s="243"/>
      <c r="N809" s="243"/>
      <c r="O809" s="239"/>
      <c r="P809" s="239"/>
      <c r="Q809" s="239"/>
      <c r="R809" s="245"/>
      <c r="S809" s="239"/>
      <c r="T809" s="239"/>
      <c r="U809" s="239"/>
      <c r="V809" s="239"/>
      <c r="W809" s="239"/>
      <c r="X809" s="239"/>
      <c r="Y809" s="239"/>
      <c r="Z809" s="239"/>
      <c r="AA809" s="239"/>
      <c r="AB809" s="239"/>
      <c r="AC809" s="239"/>
      <c r="AD809" s="239"/>
      <c r="AE809" s="239"/>
      <c r="AF809" s="239"/>
      <c r="AG809" s="239"/>
      <c r="AH809" s="239"/>
    </row>
    <row r="810">
      <c r="A810" s="239"/>
      <c r="B810" s="239"/>
      <c r="C810" s="239"/>
      <c r="D810" s="243"/>
      <c r="E810" s="243"/>
      <c r="F810" s="243"/>
      <c r="G810" s="243"/>
      <c r="H810" s="244"/>
      <c r="I810" s="243"/>
      <c r="J810" s="243"/>
      <c r="K810" s="243"/>
      <c r="L810" s="243"/>
      <c r="M810" s="243"/>
      <c r="N810" s="243"/>
      <c r="O810" s="239"/>
      <c r="P810" s="239"/>
      <c r="Q810" s="239"/>
      <c r="R810" s="245"/>
      <c r="S810" s="239"/>
      <c r="T810" s="239"/>
      <c r="U810" s="239"/>
      <c r="V810" s="239"/>
      <c r="W810" s="239"/>
      <c r="X810" s="239"/>
      <c r="Y810" s="239"/>
      <c r="Z810" s="239"/>
      <c r="AA810" s="239"/>
      <c r="AB810" s="239"/>
      <c r="AC810" s="239"/>
      <c r="AD810" s="239"/>
      <c r="AE810" s="239"/>
      <c r="AF810" s="239"/>
      <c r="AG810" s="239"/>
      <c r="AH810" s="239"/>
    </row>
    <row r="811">
      <c r="A811" s="239"/>
      <c r="B811" s="239"/>
      <c r="C811" s="239"/>
      <c r="D811" s="243"/>
      <c r="E811" s="243"/>
      <c r="F811" s="243"/>
      <c r="G811" s="243"/>
      <c r="H811" s="244"/>
      <c r="I811" s="243"/>
      <c r="J811" s="243"/>
      <c r="K811" s="243"/>
      <c r="L811" s="243"/>
      <c r="M811" s="243"/>
      <c r="N811" s="243"/>
      <c r="O811" s="239"/>
      <c r="P811" s="239"/>
      <c r="Q811" s="239"/>
      <c r="R811" s="245"/>
      <c r="S811" s="239"/>
      <c r="T811" s="239"/>
      <c r="U811" s="239"/>
      <c r="V811" s="239"/>
      <c r="W811" s="239"/>
      <c r="X811" s="239"/>
      <c r="Y811" s="239"/>
      <c r="Z811" s="239"/>
      <c r="AA811" s="239"/>
      <c r="AB811" s="239"/>
      <c r="AC811" s="239"/>
      <c r="AD811" s="239"/>
      <c r="AE811" s="239"/>
      <c r="AF811" s="239"/>
      <c r="AG811" s="239"/>
      <c r="AH811" s="239"/>
    </row>
    <row r="812">
      <c r="A812" s="239"/>
      <c r="B812" s="239"/>
      <c r="C812" s="239"/>
      <c r="D812" s="243"/>
      <c r="E812" s="243"/>
      <c r="F812" s="243"/>
      <c r="G812" s="243"/>
      <c r="H812" s="244"/>
      <c r="I812" s="243"/>
      <c r="J812" s="243"/>
      <c r="K812" s="243"/>
      <c r="L812" s="243"/>
      <c r="M812" s="243"/>
      <c r="N812" s="243"/>
      <c r="O812" s="239"/>
      <c r="P812" s="239"/>
      <c r="Q812" s="239"/>
      <c r="R812" s="245"/>
      <c r="S812" s="239"/>
      <c r="T812" s="239"/>
      <c r="U812" s="239"/>
      <c r="V812" s="239"/>
      <c r="W812" s="239"/>
      <c r="X812" s="239"/>
      <c r="Y812" s="239"/>
      <c r="Z812" s="239"/>
      <c r="AA812" s="239"/>
      <c r="AB812" s="239"/>
      <c r="AC812" s="239"/>
      <c r="AD812" s="239"/>
      <c r="AE812" s="239"/>
      <c r="AF812" s="239"/>
      <c r="AG812" s="239"/>
      <c r="AH812" s="239"/>
    </row>
    <row r="813">
      <c r="A813" s="239"/>
      <c r="B813" s="239"/>
      <c r="C813" s="239"/>
      <c r="D813" s="243"/>
      <c r="E813" s="243"/>
      <c r="F813" s="243"/>
      <c r="G813" s="243"/>
      <c r="H813" s="244"/>
      <c r="I813" s="243"/>
      <c r="J813" s="243"/>
      <c r="K813" s="243"/>
      <c r="L813" s="243"/>
      <c r="M813" s="243"/>
      <c r="N813" s="243"/>
      <c r="O813" s="239"/>
      <c r="P813" s="239"/>
      <c r="Q813" s="239"/>
      <c r="R813" s="245"/>
      <c r="S813" s="239"/>
      <c r="T813" s="239"/>
      <c r="U813" s="239"/>
      <c r="V813" s="239"/>
      <c r="W813" s="239"/>
      <c r="X813" s="239"/>
      <c r="Y813" s="239"/>
      <c r="Z813" s="239"/>
      <c r="AA813" s="239"/>
      <c r="AB813" s="239"/>
      <c r="AC813" s="239"/>
      <c r="AD813" s="239"/>
      <c r="AE813" s="239"/>
      <c r="AF813" s="239"/>
      <c r="AG813" s="239"/>
      <c r="AH813" s="239"/>
    </row>
    <row r="814">
      <c r="A814" s="239"/>
      <c r="B814" s="239"/>
      <c r="C814" s="239"/>
      <c r="D814" s="243"/>
      <c r="E814" s="243"/>
      <c r="F814" s="243"/>
      <c r="G814" s="243"/>
      <c r="H814" s="244"/>
      <c r="I814" s="243"/>
      <c r="J814" s="243"/>
      <c r="K814" s="243"/>
      <c r="L814" s="243"/>
      <c r="M814" s="243"/>
      <c r="N814" s="243"/>
      <c r="O814" s="239"/>
      <c r="P814" s="239"/>
      <c r="Q814" s="239"/>
      <c r="R814" s="245"/>
      <c r="S814" s="239"/>
      <c r="T814" s="239"/>
      <c r="U814" s="239"/>
      <c r="V814" s="239"/>
      <c r="W814" s="239"/>
      <c r="X814" s="239"/>
      <c r="Y814" s="239"/>
      <c r="Z814" s="239"/>
      <c r="AA814" s="239"/>
      <c r="AB814" s="239"/>
      <c r="AC814" s="239"/>
      <c r="AD814" s="239"/>
      <c r="AE814" s="239"/>
      <c r="AF814" s="239"/>
      <c r="AG814" s="239"/>
      <c r="AH814" s="239"/>
    </row>
    <row r="815">
      <c r="A815" s="239"/>
      <c r="B815" s="239"/>
      <c r="C815" s="239"/>
      <c r="D815" s="243"/>
      <c r="E815" s="243"/>
      <c r="F815" s="243"/>
      <c r="G815" s="243"/>
      <c r="H815" s="244"/>
      <c r="I815" s="243"/>
      <c r="J815" s="243"/>
      <c r="K815" s="243"/>
      <c r="L815" s="243"/>
      <c r="M815" s="243"/>
      <c r="N815" s="243"/>
      <c r="O815" s="239"/>
      <c r="P815" s="239"/>
      <c r="Q815" s="239"/>
      <c r="R815" s="245"/>
      <c r="S815" s="239"/>
      <c r="T815" s="239"/>
      <c r="U815" s="239"/>
      <c r="V815" s="239"/>
      <c r="W815" s="239"/>
      <c r="X815" s="239"/>
      <c r="Y815" s="239"/>
      <c r="Z815" s="239"/>
      <c r="AA815" s="239"/>
      <c r="AB815" s="239"/>
      <c r="AC815" s="239"/>
      <c r="AD815" s="239"/>
      <c r="AE815" s="239"/>
      <c r="AF815" s="239"/>
      <c r="AG815" s="239"/>
      <c r="AH815" s="239"/>
    </row>
    <row r="816">
      <c r="A816" s="239"/>
      <c r="B816" s="239"/>
      <c r="C816" s="239"/>
      <c r="D816" s="243"/>
      <c r="E816" s="243"/>
      <c r="F816" s="243"/>
      <c r="G816" s="243"/>
      <c r="H816" s="244"/>
      <c r="I816" s="243"/>
      <c r="J816" s="243"/>
      <c r="K816" s="243"/>
      <c r="L816" s="243"/>
      <c r="M816" s="243"/>
      <c r="N816" s="243"/>
      <c r="O816" s="239"/>
      <c r="P816" s="239"/>
      <c r="Q816" s="239"/>
      <c r="R816" s="245"/>
      <c r="S816" s="239"/>
      <c r="T816" s="239"/>
      <c r="U816" s="239"/>
      <c r="V816" s="239"/>
      <c r="W816" s="239"/>
      <c r="X816" s="239"/>
      <c r="Y816" s="239"/>
      <c r="Z816" s="239"/>
      <c r="AA816" s="239"/>
      <c r="AB816" s="239"/>
      <c r="AC816" s="239"/>
      <c r="AD816" s="239"/>
      <c r="AE816" s="239"/>
      <c r="AF816" s="239"/>
      <c r="AG816" s="239"/>
      <c r="AH816" s="239"/>
    </row>
    <row r="817">
      <c r="A817" s="239"/>
      <c r="B817" s="239"/>
      <c r="C817" s="239"/>
      <c r="D817" s="243"/>
      <c r="E817" s="243"/>
      <c r="F817" s="243"/>
      <c r="G817" s="243"/>
      <c r="H817" s="244"/>
      <c r="I817" s="243"/>
      <c r="J817" s="243"/>
      <c r="K817" s="243"/>
      <c r="L817" s="243"/>
      <c r="M817" s="243"/>
      <c r="N817" s="243"/>
      <c r="O817" s="239"/>
      <c r="P817" s="239"/>
      <c r="Q817" s="239"/>
      <c r="R817" s="245"/>
      <c r="S817" s="239"/>
      <c r="T817" s="239"/>
      <c r="U817" s="239"/>
      <c r="V817" s="239"/>
      <c r="W817" s="239"/>
      <c r="X817" s="239"/>
      <c r="Y817" s="239"/>
      <c r="Z817" s="239"/>
      <c r="AA817" s="239"/>
      <c r="AB817" s="239"/>
      <c r="AC817" s="239"/>
      <c r="AD817" s="239"/>
      <c r="AE817" s="239"/>
      <c r="AF817" s="239"/>
      <c r="AG817" s="239"/>
      <c r="AH817" s="239"/>
    </row>
    <row r="818">
      <c r="A818" s="239"/>
      <c r="B818" s="239"/>
      <c r="C818" s="239"/>
      <c r="D818" s="243"/>
      <c r="E818" s="243"/>
      <c r="F818" s="243"/>
      <c r="G818" s="243"/>
      <c r="H818" s="244"/>
      <c r="I818" s="243"/>
      <c r="J818" s="243"/>
      <c r="K818" s="243"/>
      <c r="L818" s="243"/>
      <c r="M818" s="243"/>
      <c r="N818" s="243"/>
      <c r="O818" s="239"/>
      <c r="P818" s="239"/>
      <c r="Q818" s="239"/>
      <c r="R818" s="245"/>
      <c r="S818" s="239"/>
      <c r="T818" s="239"/>
      <c r="U818" s="239"/>
      <c r="V818" s="239"/>
      <c r="W818" s="239"/>
      <c r="X818" s="239"/>
      <c r="Y818" s="239"/>
      <c r="Z818" s="239"/>
      <c r="AA818" s="239"/>
      <c r="AB818" s="239"/>
      <c r="AC818" s="239"/>
      <c r="AD818" s="239"/>
      <c r="AE818" s="239"/>
      <c r="AF818" s="239"/>
      <c r="AG818" s="239"/>
      <c r="AH818" s="239"/>
    </row>
    <row r="819">
      <c r="A819" s="239"/>
      <c r="B819" s="239"/>
      <c r="C819" s="239"/>
      <c r="D819" s="243"/>
      <c r="E819" s="243"/>
      <c r="F819" s="243"/>
      <c r="G819" s="243"/>
      <c r="H819" s="244"/>
      <c r="I819" s="243"/>
      <c r="J819" s="243"/>
      <c r="K819" s="243"/>
      <c r="L819" s="243"/>
      <c r="M819" s="243"/>
      <c r="N819" s="243"/>
      <c r="O819" s="239"/>
      <c r="P819" s="239"/>
      <c r="Q819" s="239"/>
      <c r="R819" s="245"/>
      <c r="S819" s="239"/>
      <c r="T819" s="239"/>
      <c r="U819" s="239"/>
      <c r="V819" s="239"/>
      <c r="W819" s="239"/>
      <c r="X819" s="239"/>
      <c r="Y819" s="239"/>
      <c r="Z819" s="239"/>
      <c r="AA819" s="239"/>
      <c r="AB819" s="239"/>
      <c r="AC819" s="239"/>
      <c r="AD819" s="239"/>
      <c r="AE819" s="239"/>
      <c r="AF819" s="239"/>
      <c r="AG819" s="239"/>
      <c r="AH819" s="239"/>
    </row>
    <row r="820">
      <c r="A820" s="239"/>
      <c r="B820" s="239"/>
      <c r="C820" s="239"/>
      <c r="D820" s="243"/>
      <c r="E820" s="243"/>
      <c r="F820" s="243"/>
      <c r="G820" s="243"/>
      <c r="H820" s="244"/>
      <c r="I820" s="243"/>
      <c r="J820" s="243"/>
      <c r="K820" s="243"/>
      <c r="L820" s="243"/>
      <c r="M820" s="243"/>
      <c r="N820" s="243"/>
      <c r="O820" s="239"/>
      <c r="P820" s="239"/>
      <c r="Q820" s="239"/>
      <c r="R820" s="245"/>
      <c r="S820" s="239"/>
      <c r="T820" s="239"/>
      <c r="U820" s="239"/>
      <c r="V820" s="239"/>
      <c r="W820" s="239"/>
      <c r="X820" s="239"/>
      <c r="Y820" s="239"/>
      <c r="Z820" s="239"/>
      <c r="AA820" s="239"/>
      <c r="AB820" s="239"/>
      <c r="AC820" s="239"/>
      <c r="AD820" s="239"/>
      <c r="AE820" s="239"/>
      <c r="AF820" s="239"/>
      <c r="AG820" s="239"/>
      <c r="AH820" s="239"/>
    </row>
    <row r="821">
      <c r="A821" s="239"/>
      <c r="B821" s="239"/>
      <c r="C821" s="239"/>
      <c r="D821" s="243"/>
      <c r="E821" s="243"/>
      <c r="F821" s="243"/>
      <c r="G821" s="243"/>
      <c r="H821" s="244"/>
      <c r="I821" s="243"/>
      <c r="J821" s="243"/>
      <c r="K821" s="243"/>
      <c r="L821" s="243"/>
      <c r="M821" s="243"/>
      <c r="N821" s="243"/>
      <c r="O821" s="239"/>
      <c r="P821" s="239"/>
      <c r="Q821" s="239"/>
      <c r="R821" s="245"/>
      <c r="S821" s="239"/>
      <c r="T821" s="239"/>
      <c r="U821" s="239"/>
      <c r="V821" s="239"/>
      <c r="W821" s="239"/>
      <c r="X821" s="239"/>
      <c r="Y821" s="239"/>
      <c r="Z821" s="239"/>
      <c r="AA821" s="239"/>
      <c r="AB821" s="239"/>
      <c r="AC821" s="239"/>
      <c r="AD821" s="239"/>
      <c r="AE821" s="239"/>
      <c r="AF821" s="239"/>
      <c r="AG821" s="239"/>
      <c r="AH821" s="239"/>
    </row>
    <row r="822">
      <c r="A822" s="239"/>
      <c r="B822" s="239"/>
      <c r="C822" s="239"/>
      <c r="D822" s="243"/>
      <c r="E822" s="243"/>
      <c r="F822" s="243"/>
      <c r="G822" s="243"/>
      <c r="H822" s="244"/>
      <c r="I822" s="243"/>
      <c r="J822" s="243"/>
      <c r="K822" s="243"/>
      <c r="L822" s="243"/>
      <c r="M822" s="243"/>
      <c r="N822" s="243"/>
      <c r="O822" s="239"/>
      <c r="P822" s="239"/>
      <c r="Q822" s="239"/>
      <c r="R822" s="245"/>
      <c r="S822" s="239"/>
      <c r="T822" s="239"/>
      <c r="U822" s="239"/>
      <c r="V822" s="239"/>
      <c r="W822" s="239"/>
      <c r="X822" s="239"/>
      <c r="Y822" s="239"/>
      <c r="Z822" s="239"/>
      <c r="AA822" s="239"/>
      <c r="AB822" s="239"/>
      <c r="AC822" s="239"/>
      <c r="AD822" s="239"/>
      <c r="AE822" s="239"/>
      <c r="AF822" s="239"/>
      <c r="AG822" s="239"/>
      <c r="AH822" s="239"/>
    </row>
    <row r="823">
      <c r="A823" s="239"/>
      <c r="B823" s="239"/>
      <c r="C823" s="239"/>
      <c r="D823" s="243"/>
      <c r="E823" s="243"/>
      <c r="F823" s="243"/>
      <c r="G823" s="243"/>
      <c r="H823" s="244"/>
      <c r="I823" s="243"/>
      <c r="J823" s="243"/>
      <c r="K823" s="243"/>
      <c r="L823" s="243"/>
      <c r="M823" s="243"/>
      <c r="N823" s="243"/>
      <c r="O823" s="239"/>
      <c r="P823" s="239"/>
      <c r="Q823" s="239"/>
      <c r="R823" s="245"/>
      <c r="S823" s="239"/>
      <c r="T823" s="239"/>
      <c r="U823" s="239"/>
      <c r="V823" s="239"/>
      <c r="W823" s="239"/>
      <c r="X823" s="239"/>
      <c r="Y823" s="239"/>
      <c r="Z823" s="239"/>
      <c r="AA823" s="239"/>
      <c r="AB823" s="239"/>
      <c r="AC823" s="239"/>
      <c r="AD823" s="239"/>
      <c r="AE823" s="239"/>
      <c r="AF823" s="239"/>
      <c r="AG823" s="239"/>
      <c r="AH823" s="239"/>
    </row>
    <row r="824">
      <c r="A824" s="239"/>
      <c r="B824" s="239"/>
      <c r="C824" s="239"/>
      <c r="D824" s="243"/>
      <c r="E824" s="243"/>
      <c r="F824" s="243"/>
      <c r="G824" s="243"/>
      <c r="H824" s="244"/>
      <c r="I824" s="243"/>
      <c r="J824" s="243"/>
      <c r="K824" s="243"/>
      <c r="L824" s="243"/>
      <c r="M824" s="243"/>
      <c r="N824" s="243"/>
      <c r="O824" s="239"/>
      <c r="P824" s="239"/>
      <c r="Q824" s="239"/>
      <c r="R824" s="245"/>
      <c r="S824" s="239"/>
      <c r="T824" s="239"/>
      <c r="U824" s="239"/>
      <c r="V824" s="239"/>
      <c r="W824" s="239"/>
      <c r="X824" s="239"/>
      <c r="Y824" s="239"/>
      <c r="Z824" s="239"/>
      <c r="AA824" s="239"/>
      <c r="AB824" s="239"/>
      <c r="AC824" s="239"/>
      <c r="AD824" s="239"/>
      <c r="AE824" s="239"/>
      <c r="AF824" s="239"/>
      <c r="AG824" s="239"/>
      <c r="AH824" s="239"/>
    </row>
    <row r="825">
      <c r="A825" s="239"/>
      <c r="B825" s="239"/>
      <c r="C825" s="239"/>
      <c r="D825" s="243"/>
      <c r="E825" s="243"/>
      <c r="F825" s="243"/>
      <c r="G825" s="243"/>
      <c r="H825" s="244"/>
      <c r="I825" s="243"/>
      <c r="J825" s="243"/>
      <c r="K825" s="243"/>
      <c r="L825" s="243"/>
      <c r="M825" s="243"/>
      <c r="N825" s="243"/>
      <c r="O825" s="239"/>
      <c r="P825" s="239"/>
      <c r="Q825" s="239"/>
      <c r="R825" s="245"/>
      <c r="S825" s="239"/>
      <c r="T825" s="239"/>
      <c r="U825" s="239"/>
      <c r="V825" s="239"/>
      <c r="W825" s="239"/>
      <c r="X825" s="239"/>
      <c r="Y825" s="239"/>
      <c r="Z825" s="239"/>
      <c r="AA825" s="239"/>
      <c r="AB825" s="239"/>
      <c r="AC825" s="239"/>
      <c r="AD825" s="239"/>
      <c r="AE825" s="239"/>
      <c r="AF825" s="239"/>
      <c r="AG825" s="239"/>
      <c r="AH825" s="239"/>
    </row>
    <row r="826">
      <c r="A826" s="239"/>
      <c r="B826" s="239"/>
      <c r="C826" s="239"/>
      <c r="D826" s="243"/>
      <c r="E826" s="243"/>
      <c r="F826" s="243"/>
      <c r="G826" s="243"/>
      <c r="H826" s="244"/>
      <c r="I826" s="243"/>
      <c r="J826" s="243"/>
      <c r="K826" s="243"/>
      <c r="L826" s="243"/>
      <c r="M826" s="243"/>
      <c r="N826" s="243"/>
      <c r="O826" s="239"/>
      <c r="P826" s="239"/>
      <c r="Q826" s="239"/>
      <c r="R826" s="245"/>
      <c r="S826" s="239"/>
      <c r="T826" s="239"/>
      <c r="U826" s="239"/>
      <c r="V826" s="239"/>
      <c r="W826" s="239"/>
      <c r="X826" s="239"/>
      <c r="Y826" s="239"/>
      <c r="Z826" s="239"/>
      <c r="AA826" s="239"/>
      <c r="AB826" s="239"/>
      <c r="AC826" s="239"/>
      <c r="AD826" s="239"/>
      <c r="AE826" s="239"/>
      <c r="AF826" s="239"/>
      <c r="AG826" s="239"/>
      <c r="AH826" s="239"/>
    </row>
    <row r="827">
      <c r="A827" s="239"/>
      <c r="B827" s="239"/>
      <c r="C827" s="239"/>
      <c r="D827" s="243"/>
      <c r="E827" s="243"/>
      <c r="F827" s="243"/>
      <c r="G827" s="243"/>
      <c r="H827" s="244"/>
      <c r="I827" s="243"/>
      <c r="J827" s="243"/>
      <c r="K827" s="243"/>
      <c r="L827" s="243"/>
      <c r="M827" s="243"/>
      <c r="N827" s="243"/>
      <c r="O827" s="239"/>
      <c r="P827" s="239"/>
      <c r="Q827" s="239"/>
      <c r="R827" s="245"/>
      <c r="S827" s="239"/>
      <c r="T827" s="239"/>
      <c r="U827" s="239"/>
      <c r="V827" s="239"/>
      <c r="W827" s="239"/>
      <c r="X827" s="239"/>
      <c r="Y827" s="239"/>
      <c r="Z827" s="239"/>
      <c r="AA827" s="239"/>
      <c r="AB827" s="239"/>
      <c r="AC827" s="239"/>
      <c r="AD827" s="239"/>
      <c r="AE827" s="239"/>
      <c r="AF827" s="239"/>
      <c r="AG827" s="239"/>
      <c r="AH827" s="239"/>
    </row>
    <row r="828">
      <c r="A828" s="239"/>
      <c r="B828" s="239"/>
      <c r="C828" s="239"/>
      <c r="D828" s="243"/>
      <c r="E828" s="243"/>
      <c r="F828" s="243"/>
      <c r="G828" s="243"/>
      <c r="H828" s="244"/>
      <c r="I828" s="243"/>
      <c r="J828" s="243"/>
      <c r="K828" s="243"/>
      <c r="L828" s="243"/>
      <c r="M828" s="243"/>
      <c r="N828" s="243"/>
      <c r="O828" s="239"/>
      <c r="P828" s="239"/>
      <c r="Q828" s="239"/>
      <c r="R828" s="245"/>
      <c r="S828" s="239"/>
      <c r="T828" s="239"/>
      <c r="U828" s="239"/>
      <c r="V828" s="239"/>
      <c r="W828" s="239"/>
      <c r="X828" s="239"/>
      <c r="Y828" s="239"/>
      <c r="Z828" s="239"/>
      <c r="AA828" s="239"/>
      <c r="AB828" s="239"/>
      <c r="AC828" s="239"/>
      <c r="AD828" s="239"/>
      <c r="AE828" s="239"/>
      <c r="AF828" s="239"/>
      <c r="AG828" s="239"/>
      <c r="AH828" s="239"/>
    </row>
    <row r="829">
      <c r="A829" s="239"/>
      <c r="B829" s="239"/>
      <c r="C829" s="239"/>
      <c r="D829" s="243"/>
      <c r="E829" s="243"/>
      <c r="F829" s="243"/>
      <c r="G829" s="243"/>
      <c r="H829" s="244"/>
      <c r="I829" s="243"/>
      <c r="J829" s="243"/>
      <c r="K829" s="243"/>
      <c r="L829" s="243"/>
      <c r="M829" s="243"/>
      <c r="N829" s="243"/>
      <c r="O829" s="239"/>
      <c r="P829" s="239"/>
      <c r="Q829" s="239"/>
      <c r="R829" s="245"/>
      <c r="S829" s="239"/>
      <c r="T829" s="239"/>
      <c r="U829" s="239"/>
      <c r="V829" s="239"/>
      <c r="W829" s="239"/>
      <c r="X829" s="239"/>
      <c r="Y829" s="239"/>
      <c r="Z829" s="239"/>
      <c r="AA829" s="239"/>
      <c r="AB829" s="239"/>
      <c r="AC829" s="239"/>
      <c r="AD829" s="239"/>
      <c r="AE829" s="239"/>
      <c r="AF829" s="239"/>
      <c r="AG829" s="239"/>
      <c r="AH829" s="239"/>
    </row>
    <row r="830">
      <c r="A830" s="239"/>
      <c r="B830" s="239"/>
      <c r="C830" s="239"/>
      <c r="D830" s="243"/>
      <c r="E830" s="243"/>
      <c r="F830" s="243"/>
      <c r="G830" s="243"/>
      <c r="H830" s="244"/>
      <c r="I830" s="243"/>
      <c r="J830" s="243"/>
      <c r="K830" s="243"/>
      <c r="L830" s="243"/>
      <c r="M830" s="243"/>
      <c r="N830" s="243"/>
      <c r="O830" s="239"/>
      <c r="P830" s="239"/>
      <c r="Q830" s="239"/>
      <c r="R830" s="245"/>
      <c r="S830" s="239"/>
      <c r="T830" s="239"/>
      <c r="U830" s="239"/>
      <c r="V830" s="239"/>
      <c r="W830" s="239"/>
      <c r="X830" s="239"/>
      <c r="Y830" s="239"/>
      <c r="Z830" s="239"/>
      <c r="AA830" s="239"/>
      <c r="AB830" s="239"/>
      <c r="AC830" s="239"/>
      <c r="AD830" s="239"/>
      <c r="AE830" s="239"/>
      <c r="AF830" s="239"/>
      <c r="AG830" s="239"/>
      <c r="AH830" s="239"/>
    </row>
    <row r="831">
      <c r="A831" s="239"/>
      <c r="B831" s="239"/>
      <c r="C831" s="239"/>
      <c r="D831" s="243"/>
      <c r="E831" s="243"/>
      <c r="F831" s="243"/>
      <c r="G831" s="243"/>
      <c r="H831" s="244"/>
      <c r="I831" s="243"/>
      <c r="J831" s="243"/>
      <c r="K831" s="243"/>
      <c r="L831" s="243"/>
      <c r="M831" s="243"/>
      <c r="N831" s="243"/>
      <c r="O831" s="239"/>
      <c r="P831" s="239"/>
      <c r="Q831" s="239"/>
      <c r="R831" s="245"/>
      <c r="S831" s="239"/>
      <c r="T831" s="239"/>
      <c r="U831" s="239"/>
      <c r="V831" s="239"/>
      <c r="W831" s="239"/>
      <c r="X831" s="239"/>
      <c r="Y831" s="239"/>
      <c r="Z831" s="239"/>
      <c r="AA831" s="239"/>
      <c r="AB831" s="239"/>
      <c r="AC831" s="239"/>
      <c r="AD831" s="239"/>
      <c r="AE831" s="239"/>
      <c r="AF831" s="239"/>
      <c r="AG831" s="239"/>
      <c r="AH831" s="239"/>
    </row>
    <row r="832">
      <c r="A832" s="239"/>
      <c r="B832" s="239"/>
      <c r="C832" s="239"/>
      <c r="D832" s="243"/>
      <c r="E832" s="243"/>
      <c r="F832" s="243"/>
      <c r="G832" s="243"/>
      <c r="H832" s="244"/>
      <c r="I832" s="243"/>
      <c r="J832" s="243"/>
      <c r="K832" s="243"/>
      <c r="L832" s="243"/>
      <c r="M832" s="243"/>
      <c r="N832" s="243"/>
      <c r="O832" s="239"/>
      <c r="P832" s="239"/>
      <c r="Q832" s="239"/>
      <c r="R832" s="245"/>
      <c r="S832" s="239"/>
      <c r="T832" s="239"/>
      <c r="U832" s="239"/>
      <c r="V832" s="239"/>
      <c r="W832" s="239"/>
      <c r="X832" s="239"/>
      <c r="Y832" s="239"/>
      <c r="Z832" s="239"/>
      <c r="AA832" s="239"/>
      <c r="AB832" s="239"/>
      <c r="AC832" s="239"/>
      <c r="AD832" s="239"/>
      <c r="AE832" s="239"/>
      <c r="AF832" s="239"/>
      <c r="AG832" s="239"/>
      <c r="AH832" s="239"/>
    </row>
    <row r="833">
      <c r="A833" s="239"/>
      <c r="B833" s="239"/>
      <c r="C833" s="239"/>
      <c r="D833" s="243"/>
      <c r="E833" s="243"/>
      <c r="F833" s="243"/>
      <c r="G833" s="243"/>
      <c r="H833" s="244"/>
      <c r="I833" s="243"/>
      <c r="J833" s="243"/>
      <c r="K833" s="243"/>
      <c r="L833" s="243"/>
      <c r="M833" s="243"/>
      <c r="N833" s="243"/>
      <c r="O833" s="239"/>
      <c r="P833" s="239"/>
      <c r="Q833" s="239"/>
      <c r="R833" s="245"/>
      <c r="S833" s="239"/>
      <c r="T833" s="239"/>
      <c r="U833" s="239"/>
      <c r="V833" s="239"/>
      <c r="W833" s="239"/>
      <c r="X833" s="239"/>
      <c r="Y833" s="239"/>
      <c r="Z833" s="239"/>
      <c r="AA833" s="239"/>
      <c r="AB833" s="239"/>
      <c r="AC833" s="239"/>
      <c r="AD833" s="239"/>
      <c r="AE833" s="239"/>
      <c r="AF833" s="239"/>
      <c r="AG833" s="239"/>
      <c r="AH833" s="239"/>
    </row>
    <row r="834">
      <c r="A834" s="239"/>
      <c r="B834" s="239"/>
      <c r="C834" s="239"/>
      <c r="D834" s="243"/>
      <c r="E834" s="243"/>
      <c r="F834" s="243"/>
      <c r="G834" s="243"/>
      <c r="H834" s="244"/>
      <c r="I834" s="243"/>
      <c r="J834" s="243"/>
      <c r="K834" s="243"/>
      <c r="L834" s="243"/>
      <c r="M834" s="243"/>
      <c r="N834" s="243"/>
      <c r="O834" s="239"/>
      <c r="P834" s="239"/>
      <c r="Q834" s="239"/>
      <c r="R834" s="245"/>
      <c r="S834" s="239"/>
      <c r="T834" s="239"/>
      <c r="U834" s="239"/>
      <c r="V834" s="239"/>
      <c r="W834" s="239"/>
      <c r="X834" s="239"/>
      <c r="Y834" s="239"/>
      <c r="Z834" s="239"/>
      <c r="AA834" s="239"/>
      <c r="AB834" s="239"/>
      <c r="AC834" s="239"/>
      <c r="AD834" s="239"/>
      <c r="AE834" s="239"/>
      <c r="AF834" s="239"/>
      <c r="AG834" s="239"/>
      <c r="AH834" s="239"/>
    </row>
    <row r="835">
      <c r="A835" s="239"/>
      <c r="B835" s="239"/>
      <c r="C835" s="239"/>
      <c r="D835" s="243"/>
      <c r="E835" s="243"/>
      <c r="F835" s="243"/>
      <c r="G835" s="243"/>
      <c r="H835" s="244"/>
      <c r="I835" s="243"/>
      <c r="J835" s="243"/>
      <c r="K835" s="243"/>
      <c r="L835" s="243"/>
      <c r="M835" s="243"/>
      <c r="N835" s="243"/>
      <c r="O835" s="239"/>
      <c r="P835" s="239"/>
      <c r="Q835" s="239"/>
      <c r="R835" s="245"/>
      <c r="S835" s="239"/>
      <c r="T835" s="239"/>
      <c r="U835" s="239"/>
      <c r="V835" s="239"/>
      <c r="W835" s="239"/>
      <c r="X835" s="239"/>
      <c r="Y835" s="239"/>
      <c r="Z835" s="239"/>
      <c r="AA835" s="239"/>
      <c r="AB835" s="239"/>
      <c r="AC835" s="239"/>
      <c r="AD835" s="239"/>
      <c r="AE835" s="239"/>
      <c r="AF835" s="239"/>
      <c r="AG835" s="239"/>
      <c r="AH835" s="239"/>
    </row>
    <row r="836">
      <c r="A836" s="239"/>
      <c r="B836" s="239"/>
      <c r="C836" s="239"/>
      <c r="D836" s="243"/>
      <c r="E836" s="243"/>
      <c r="F836" s="243"/>
      <c r="G836" s="243"/>
      <c r="H836" s="244"/>
      <c r="I836" s="243"/>
      <c r="J836" s="243"/>
      <c r="K836" s="243"/>
      <c r="L836" s="243"/>
      <c r="M836" s="243"/>
      <c r="N836" s="243"/>
      <c r="O836" s="239"/>
      <c r="P836" s="239"/>
      <c r="Q836" s="239"/>
      <c r="R836" s="245"/>
      <c r="S836" s="239"/>
      <c r="T836" s="239"/>
      <c r="U836" s="239"/>
      <c r="V836" s="239"/>
      <c r="W836" s="239"/>
      <c r="X836" s="239"/>
      <c r="Y836" s="239"/>
      <c r="Z836" s="239"/>
      <c r="AA836" s="239"/>
      <c r="AB836" s="239"/>
      <c r="AC836" s="239"/>
      <c r="AD836" s="239"/>
      <c r="AE836" s="239"/>
      <c r="AF836" s="239"/>
      <c r="AG836" s="239"/>
      <c r="AH836" s="239"/>
    </row>
    <row r="837">
      <c r="A837" s="239"/>
      <c r="B837" s="239"/>
      <c r="C837" s="239"/>
      <c r="D837" s="243"/>
      <c r="E837" s="243"/>
      <c r="F837" s="243"/>
      <c r="G837" s="243"/>
      <c r="H837" s="244"/>
      <c r="I837" s="243"/>
      <c r="J837" s="243"/>
      <c r="K837" s="243"/>
      <c r="L837" s="243"/>
      <c r="M837" s="243"/>
      <c r="N837" s="243"/>
      <c r="O837" s="239"/>
      <c r="P837" s="239"/>
      <c r="Q837" s="239"/>
      <c r="R837" s="245"/>
      <c r="S837" s="239"/>
      <c r="T837" s="239"/>
      <c r="U837" s="239"/>
      <c r="V837" s="239"/>
      <c r="W837" s="239"/>
      <c r="X837" s="239"/>
      <c r="Y837" s="239"/>
      <c r="Z837" s="239"/>
      <c r="AA837" s="239"/>
      <c r="AB837" s="239"/>
      <c r="AC837" s="239"/>
      <c r="AD837" s="239"/>
      <c r="AE837" s="239"/>
      <c r="AF837" s="239"/>
      <c r="AG837" s="239"/>
      <c r="AH837" s="239"/>
    </row>
    <row r="838">
      <c r="A838" s="239"/>
      <c r="B838" s="239"/>
      <c r="C838" s="239"/>
      <c r="D838" s="243"/>
      <c r="E838" s="243"/>
      <c r="F838" s="243"/>
      <c r="G838" s="243"/>
      <c r="H838" s="244"/>
      <c r="I838" s="243"/>
      <c r="J838" s="243"/>
      <c r="K838" s="243"/>
      <c r="L838" s="243"/>
      <c r="M838" s="243"/>
      <c r="N838" s="243"/>
      <c r="O838" s="239"/>
      <c r="P838" s="239"/>
      <c r="Q838" s="239"/>
      <c r="R838" s="245"/>
      <c r="S838" s="239"/>
      <c r="T838" s="239"/>
      <c r="U838" s="239"/>
      <c r="V838" s="239"/>
      <c r="W838" s="239"/>
      <c r="X838" s="239"/>
      <c r="Y838" s="239"/>
      <c r="Z838" s="239"/>
      <c r="AA838" s="239"/>
      <c r="AB838" s="239"/>
      <c r="AC838" s="239"/>
      <c r="AD838" s="239"/>
      <c r="AE838" s="239"/>
      <c r="AF838" s="239"/>
      <c r="AG838" s="239"/>
      <c r="AH838" s="239"/>
    </row>
    <row r="839">
      <c r="A839" s="239"/>
      <c r="B839" s="239"/>
      <c r="C839" s="239"/>
      <c r="D839" s="243"/>
      <c r="E839" s="243"/>
      <c r="F839" s="243"/>
      <c r="G839" s="243"/>
      <c r="H839" s="244"/>
      <c r="I839" s="243"/>
      <c r="J839" s="243"/>
      <c r="K839" s="243"/>
      <c r="L839" s="243"/>
      <c r="M839" s="243"/>
      <c r="N839" s="243"/>
      <c r="O839" s="239"/>
      <c r="P839" s="239"/>
      <c r="Q839" s="239"/>
      <c r="R839" s="245"/>
      <c r="S839" s="239"/>
      <c r="T839" s="239"/>
      <c r="U839" s="239"/>
      <c r="V839" s="239"/>
      <c r="W839" s="239"/>
      <c r="X839" s="239"/>
      <c r="Y839" s="239"/>
      <c r="Z839" s="239"/>
      <c r="AA839" s="239"/>
      <c r="AB839" s="239"/>
      <c r="AC839" s="239"/>
      <c r="AD839" s="239"/>
      <c r="AE839" s="239"/>
      <c r="AF839" s="239"/>
      <c r="AG839" s="239"/>
      <c r="AH839" s="239"/>
    </row>
    <row r="840">
      <c r="A840" s="239"/>
      <c r="B840" s="239"/>
      <c r="C840" s="239"/>
      <c r="D840" s="243"/>
      <c r="E840" s="243"/>
      <c r="F840" s="243"/>
      <c r="G840" s="243"/>
      <c r="H840" s="244"/>
      <c r="I840" s="243"/>
      <c r="J840" s="243"/>
      <c r="K840" s="243"/>
      <c r="L840" s="243"/>
      <c r="M840" s="243"/>
      <c r="N840" s="243"/>
      <c r="O840" s="239"/>
      <c r="P840" s="239"/>
      <c r="Q840" s="239"/>
      <c r="R840" s="245"/>
      <c r="S840" s="239"/>
      <c r="T840" s="239"/>
      <c r="U840" s="239"/>
      <c r="V840" s="239"/>
      <c r="W840" s="239"/>
      <c r="X840" s="239"/>
      <c r="Y840" s="239"/>
      <c r="Z840" s="239"/>
      <c r="AA840" s="239"/>
      <c r="AB840" s="239"/>
      <c r="AC840" s="239"/>
      <c r="AD840" s="239"/>
      <c r="AE840" s="239"/>
      <c r="AF840" s="239"/>
      <c r="AG840" s="239"/>
      <c r="AH840" s="239"/>
    </row>
    <row r="841">
      <c r="A841" s="239"/>
      <c r="B841" s="239"/>
      <c r="C841" s="239"/>
      <c r="D841" s="243"/>
      <c r="E841" s="243"/>
      <c r="F841" s="243"/>
      <c r="G841" s="243"/>
      <c r="H841" s="244"/>
      <c r="I841" s="243"/>
      <c r="J841" s="243"/>
      <c r="K841" s="243"/>
      <c r="L841" s="243"/>
      <c r="M841" s="243"/>
      <c r="N841" s="243"/>
      <c r="O841" s="239"/>
      <c r="P841" s="239"/>
      <c r="Q841" s="239"/>
      <c r="R841" s="245"/>
      <c r="S841" s="239"/>
      <c r="T841" s="239"/>
      <c r="U841" s="239"/>
      <c r="V841" s="239"/>
      <c r="W841" s="239"/>
      <c r="X841" s="239"/>
      <c r="Y841" s="239"/>
      <c r="Z841" s="239"/>
      <c r="AA841" s="239"/>
      <c r="AB841" s="239"/>
      <c r="AC841" s="239"/>
      <c r="AD841" s="239"/>
      <c r="AE841" s="239"/>
      <c r="AF841" s="239"/>
      <c r="AG841" s="239"/>
      <c r="AH841" s="239"/>
    </row>
    <row r="842">
      <c r="A842" s="239"/>
      <c r="B842" s="239"/>
      <c r="C842" s="239"/>
      <c r="D842" s="243"/>
      <c r="E842" s="243"/>
      <c r="F842" s="243"/>
      <c r="G842" s="243"/>
      <c r="H842" s="244"/>
      <c r="I842" s="243"/>
      <c r="J842" s="243"/>
      <c r="K842" s="243"/>
      <c r="L842" s="243"/>
      <c r="M842" s="243"/>
      <c r="N842" s="243"/>
      <c r="O842" s="239"/>
      <c r="P842" s="239"/>
      <c r="Q842" s="239"/>
      <c r="R842" s="245"/>
      <c r="S842" s="239"/>
      <c r="T842" s="239"/>
      <c r="U842" s="239"/>
      <c r="V842" s="239"/>
      <c r="W842" s="239"/>
      <c r="X842" s="239"/>
      <c r="Y842" s="239"/>
      <c r="Z842" s="239"/>
      <c r="AA842" s="239"/>
      <c r="AB842" s="239"/>
      <c r="AC842" s="239"/>
      <c r="AD842" s="239"/>
      <c r="AE842" s="239"/>
      <c r="AF842" s="239"/>
      <c r="AG842" s="239"/>
      <c r="AH842" s="239"/>
    </row>
    <row r="843">
      <c r="A843" s="239"/>
      <c r="B843" s="239"/>
      <c r="C843" s="239"/>
      <c r="D843" s="243"/>
      <c r="E843" s="243"/>
      <c r="F843" s="243"/>
      <c r="G843" s="243"/>
      <c r="H843" s="244"/>
      <c r="I843" s="243"/>
      <c r="J843" s="243"/>
      <c r="K843" s="243"/>
      <c r="L843" s="243"/>
      <c r="M843" s="243"/>
      <c r="N843" s="243"/>
      <c r="O843" s="239"/>
      <c r="P843" s="239"/>
      <c r="Q843" s="239"/>
      <c r="R843" s="245"/>
      <c r="S843" s="239"/>
      <c r="T843" s="239"/>
      <c r="U843" s="239"/>
      <c r="V843" s="239"/>
      <c r="W843" s="239"/>
      <c r="X843" s="239"/>
      <c r="Y843" s="239"/>
      <c r="Z843" s="239"/>
      <c r="AA843" s="239"/>
      <c r="AB843" s="239"/>
      <c r="AC843" s="239"/>
      <c r="AD843" s="239"/>
      <c r="AE843" s="239"/>
      <c r="AF843" s="239"/>
      <c r="AG843" s="239"/>
      <c r="AH843" s="239"/>
    </row>
    <row r="844">
      <c r="A844" s="239"/>
      <c r="B844" s="239"/>
      <c r="C844" s="239"/>
      <c r="D844" s="243"/>
      <c r="E844" s="243"/>
      <c r="F844" s="243"/>
      <c r="G844" s="243"/>
      <c r="H844" s="244"/>
      <c r="I844" s="243"/>
      <c r="J844" s="243"/>
      <c r="K844" s="243"/>
      <c r="L844" s="243"/>
      <c r="M844" s="243"/>
      <c r="N844" s="243"/>
      <c r="O844" s="239"/>
      <c r="P844" s="239"/>
      <c r="Q844" s="239"/>
      <c r="R844" s="245"/>
      <c r="S844" s="239"/>
      <c r="T844" s="239"/>
      <c r="U844" s="239"/>
      <c r="V844" s="239"/>
      <c r="W844" s="239"/>
      <c r="X844" s="239"/>
      <c r="Y844" s="239"/>
      <c r="Z844" s="239"/>
      <c r="AA844" s="239"/>
      <c r="AB844" s="239"/>
      <c r="AC844" s="239"/>
      <c r="AD844" s="239"/>
      <c r="AE844" s="239"/>
      <c r="AF844" s="239"/>
      <c r="AG844" s="239"/>
      <c r="AH844" s="239"/>
    </row>
    <row r="845">
      <c r="A845" s="239"/>
      <c r="B845" s="239"/>
      <c r="C845" s="239"/>
      <c r="D845" s="243"/>
      <c r="E845" s="243"/>
      <c r="F845" s="243"/>
      <c r="G845" s="243"/>
      <c r="H845" s="244"/>
      <c r="I845" s="243"/>
      <c r="J845" s="243"/>
      <c r="K845" s="243"/>
      <c r="L845" s="243"/>
      <c r="M845" s="243"/>
      <c r="N845" s="243"/>
      <c r="O845" s="239"/>
      <c r="P845" s="239"/>
      <c r="Q845" s="239"/>
      <c r="R845" s="245"/>
      <c r="S845" s="239"/>
      <c r="T845" s="239"/>
      <c r="U845" s="239"/>
      <c r="V845" s="239"/>
      <c r="W845" s="239"/>
      <c r="X845" s="239"/>
      <c r="Y845" s="239"/>
      <c r="Z845" s="239"/>
      <c r="AA845" s="239"/>
      <c r="AB845" s="239"/>
      <c r="AC845" s="239"/>
      <c r="AD845" s="239"/>
      <c r="AE845" s="239"/>
      <c r="AF845" s="239"/>
      <c r="AG845" s="239"/>
      <c r="AH845" s="239"/>
    </row>
    <row r="846">
      <c r="A846" s="239"/>
      <c r="B846" s="239"/>
      <c r="C846" s="239"/>
      <c r="D846" s="243"/>
      <c r="E846" s="243"/>
      <c r="F846" s="243"/>
      <c r="G846" s="243"/>
      <c r="H846" s="244"/>
      <c r="I846" s="243"/>
      <c r="J846" s="243"/>
      <c r="K846" s="243"/>
      <c r="L846" s="243"/>
      <c r="M846" s="243"/>
      <c r="N846" s="243"/>
      <c r="O846" s="239"/>
      <c r="P846" s="239"/>
      <c r="Q846" s="239"/>
      <c r="R846" s="245"/>
      <c r="S846" s="239"/>
      <c r="T846" s="239"/>
      <c r="U846" s="239"/>
      <c r="V846" s="239"/>
      <c r="W846" s="239"/>
      <c r="X846" s="239"/>
      <c r="Y846" s="239"/>
      <c r="Z846" s="239"/>
      <c r="AA846" s="239"/>
      <c r="AB846" s="239"/>
      <c r="AC846" s="239"/>
      <c r="AD846" s="239"/>
      <c r="AE846" s="239"/>
      <c r="AF846" s="239"/>
      <c r="AG846" s="239"/>
      <c r="AH846" s="239"/>
    </row>
    <row r="847">
      <c r="A847" s="239"/>
      <c r="B847" s="239"/>
      <c r="C847" s="239"/>
      <c r="D847" s="243"/>
      <c r="E847" s="243"/>
      <c r="F847" s="243"/>
      <c r="G847" s="243"/>
      <c r="H847" s="244"/>
      <c r="I847" s="243"/>
      <c r="J847" s="243"/>
      <c r="K847" s="243"/>
      <c r="L847" s="243"/>
      <c r="M847" s="243"/>
      <c r="N847" s="243"/>
      <c r="O847" s="239"/>
      <c r="P847" s="239"/>
      <c r="Q847" s="239"/>
      <c r="R847" s="245"/>
      <c r="S847" s="239"/>
      <c r="T847" s="239"/>
      <c r="U847" s="239"/>
      <c r="V847" s="239"/>
      <c r="W847" s="239"/>
      <c r="X847" s="239"/>
      <c r="Y847" s="239"/>
      <c r="Z847" s="239"/>
      <c r="AA847" s="239"/>
      <c r="AB847" s="239"/>
      <c r="AC847" s="239"/>
      <c r="AD847" s="239"/>
      <c r="AE847" s="239"/>
      <c r="AF847" s="239"/>
      <c r="AG847" s="239"/>
      <c r="AH847" s="239"/>
    </row>
    <row r="848">
      <c r="A848" s="239"/>
      <c r="B848" s="239"/>
      <c r="C848" s="239"/>
      <c r="D848" s="243"/>
      <c r="E848" s="243"/>
      <c r="F848" s="243"/>
      <c r="G848" s="243"/>
      <c r="H848" s="244"/>
      <c r="I848" s="243"/>
      <c r="J848" s="243"/>
      <c r="K848" s="243"/>
      <c r="L848" s="243"/>
      <c r="M848" s="243"/>
      <c r="N848" s="243"/>
      <c r="O848" s="239"/>
      <c r="P848" s="239"/>
      <c r="Q848" s="239"/>
      <c r="R848" s="245"/>
      <c r="S848" s="239"/>
      <c r="T848" s="239"/>
      <c r="U848" s="239"/>
      <c r="V848" s="239"/>
      <c r="W848" s="239"/>
      <c r="X848" s="239"/>
      <c r="Y848" s="239"/>
      <c r="Z848" s="239"/>
      <c r="AA848" s="239"/>
      <c r="AB848" s="239"/>
      <c r="AC848" s="239"/>
      <c r="AD848" s="239"/>
      <c r="AE848" s="239"/>
      <c r="AF848" s="239"/>
      <c r="AG848" s="239"/>
      <c r="AH848" s="239"/>
    </row>
    <row r="849">
      <c r="A849" s="239"/>
      <c r="B849" s="239"/>
      <c r="C849" s="239"/>
      <c r="D849" s="243"/>
      <c r="E849" s="243"/>
      <c r="F849" s="243"/>
      <c r="G849" s="243"/>
      <c r="H849" s="244"/>
      <c r="I849" s="243"/>
      <c r="J849" s="243"/>
      <c r="K849" s="243"/>
      <c r="L849" s="243"/>
      <c r="M849" s="243"/>
      <c r="N849" s="243"/>
      <c r="O849" s="239"/>
      <c r="P849" s="239"/>
      <c r="Q849" s="239"/>
      <c r="R849" s="245"/>
      <c r="S849" s="239"/>
      <c r="T849" s="239"/>
      <c r="U849" s="239"/>
      <c r="V849" s="239"/>
      <c r="W849" s="239"/>
      <c r="X849" s="239"/>
      <c r="Y849" s="239"/>
      <c r="Z849" s="239"/>
      <c r="AA849" s="239"/>
      <c r="AB849" s="239"/>
      <c r="AC849" s="239"/>
      <c r="AD849" s="239"/>
      <c r="AE849" s="239"/>
      <c r="AF849" s="239"/>
      <c r="AG849" s="239"/>
      <c r="AH849" s="239"/>
    </row>
    <row r="850">
      <c r="A850" s="239"/>
      <c r="B850" s="239"/>
      <c r="C850" s="239"/>
      <c r="D850" s="243"/>
      <c r="E850" s="243"/>
      <c r="F850" s="243"/>
      <c r="G850" s="243"/>
      <c r="H850" s="244"/>
      <c r="I850" s="243"/>
      <c r="J850" s="243"/>
      <c r="K850" s="243"/>
      <c r="L850" s="243"/>
      <c r="M850" s="243"/>
      <c r="N850" s="243"/>
      <c r="O850" s="239"/>
      <c r="P850" s="239"/>
      <c r="Q850" s="239"/>
      <c r="R850" s="245"/>
      <c r="S850" s="239"/>
      <c r="T850" s="239"/>
      <c r="U850" s="239"/>
      <c r="V850" s="239"/>
      <c r="W850" s="239"/>
      <c r="X850" s="239"/>
      <c r="Y850" s="239"/>
      <c r="Z850" s="239"/>
      <c r="AA850" s="239"/>
      <c r="AB850" s="239"/>
      <c r="AC850" s="239"/>
      <c r="AD850" s="239"/>
      <c r="AE850" s="239"/>
      <c r="AF850" s="239"/>
      <c r="AG850" s="239"/>
      <c r="AH850" s="239"/>
    </row>
    <row r="851">
      <c r="A851" s="239"/>
      <c r="B851" s="239"/>
      <c r="C851" s="239"/>
      <c r="D851" s="243"/>
      <c r="E851" s="243"/>
      <c r="F851" s="243"/>
      <c r="G851" s="243"/>
      <c r="H851" s="244"/>
      <c r="I851" s="243"/>
      <c r="J851" s="243"/>
      <c r="K851" s="243"/>
      <c r="L851" s="243"/>
      <c r="M851" s="243"/>
      <c r="N851" s="243"/>
      <c r="O851" s="239"/>
      <c r="P851" s="239"/>
      <c r="Q851" s="239"/>
      <c r="R851" s="245"/>
      <c r="S851" s="239"/>
      <c r="T851" s="239"/>
      <c r="U851" s="239"/>
      <c r="V851" s="239"/>
      <c r="W851" s="239"/>
      <c r="X851" s="239"/>
      <c r="Y851" s="239"/>
      <c r="Z851" s="239"/>
      <c r="AA851" s="239"/>
      <c r="AB851" s="239"/>
      <c r="AC851" s="239"/>
      <c r="AD851" s="239"/>
      <c r="AE851" s="239"/>
      <c r="AF851" s="239"/>
      <c r="AG851" s="239"/>
      <c r="AH851" s="239"/>
    </row>
    <row r="852">
      <c r="A852" s="239"/>
      <c r="B852" s="239"/>
      <c r="C852" s="239"/>
      <c r="D852" s="243"/>
      <c r="E852" s="243"/>
      <c r="F852" s="243"/>
      <c r="G852" s="243"/>
      <c r="H852" s="244"/>
      <c r="I852" s="243"/>
      <c r="J852" s="243"/>
      <c r="K852" s="243"/>
      <c r="L852" s="243"/>
      <c r="M852" s="243"/>
      <c r="N852" s="243"/>
      <c r="O852" s="239"/>
      <c r="P852" s="239"/>
      <c r="Q852" s="239"/>
      <c r="R852" s="245"/>
      <c r="S852" s="239"/>
      <c r="T852" s="239"/>
      <c r="U852" s="239"/>
      <c r="V852" s="239"/>
      <c r="W852" s="239"/>
      <c r="X852" s="239"/>
      <c r="Y852" s="239"/>
      <c r="Z852" s="239"/>
      <c r="AA852" s="239"/>
      <c r="AB852" s="239"/>
      <c r="AC852" s="239"/>
      <c r="AD852" s="239"/>
      <c r="AE852" s="239"/>
      <c r="AF852" s="239"/>
      <c r="AG852" s="239"/>
      <c r="AH852" s="239"/>
    </row>
    <row r="853">
      <c r="A853" s="239"/>
      <c r="B853" s="239"/>
      <c r="C853" s="239"/>
      <c r="D853" s="243"/>
      <c r="E853" s="243"/>
      <c r="F853" s="243"/>
      <c r="G853" s="243"/>
      <c r="H853" s="244"/>
      <c r="I853" s="243"/>
      <c r="J853" s="243"/>
      <c r="K853" s="243"/>
      <c r="L853" s="243"/>
      <c r="M853" s="243"/>
      <c r="N853" s="243"/>
      <c r="O853" s="239"/>
      <c r="P853" s="239"/>
      <c r="Q853" s="239"/>
      <c r="R853" s="245"/>
      <c r="S853" s="239"/>
      <c r="T853" s="239"/>
      <c r="U853" s="239"/>
      <c r="V853" s="239"/>
      <c r="W853" s="239"/>
      <c r="X853" s="239"/>
      <c r="Y853" s="239"/>
      <c r="Z853" s="239"/>
      <c r="AA853" s="239"/>
      <c r="AB853" s="239"/>
      <c r="AC853" s="239"/>
      <c r="AD853" s="239"/>
      <c r="AE853" s="239"/>
      <c r="AF853" s="239"/>
      <c r="AG853" s="239"/>
      <c r="AH853" s="239"/>
    </row>
    <row r="854">
      <c r="A854" s="239"/>
      <c r="B854" s="239"/>
      <c r="C854" s="239"/>
      <c r="D854" s="243"/>
      <c r="E854" s="243"/>
      <c r="F854" s="243"/>
      <c r="G854" s="243"/>
      <c r="H854" s="244"/>
      <c r="I854" s="243"/>
      <c r="J854" s="243"/>
      <c r="K854" s="243"/>
      <c r="L854" s="243"/>
      <c r="M854" s="243"/>
      <c r="N854" s="243"/>
      <c r="O854" s="239"/>
      <c r="P854" s="239"/>
      <c r="Q854" s="239"/>
      <c r="R854" s="245"/>
      <c r="S854" s="239"/>
      <c r="T854" s="239"/>
      <c r="U854" s="239"/>
      <c r="V854" s="239"/>
      <c r="W854" s="239"/>
      <c r="X854" s="239"/>
      <c r="Y854" s="239"/>
      <c r="Z854" s="239"/>
      <c r="AA854" s="239"/>
      <c r="AB854" s="239"/>
      <c r="AC854" s="239"/>
      <c r="AD854" s="239"/>
      <c r="AE854" s="239"/>
      <c r="AF854" s="239"/>
      <c r="AG854" s="239"/>
      <c r="AH854" s="239"/>
    </row>
    <row r="855">
      <c r="A855" s="239"/>
      <c r="B855" s="239"/>
      <c r="C855" s="239"/>
      <c r="D855" s="243"/>
      <c r="E855" s="243"/>
      <c r="F855" s="243"/>
      <c r="G855" s="243"/>
      <c r="H855" s="244"/>
      <c r="I855" s="243"/>
      <c r="J855" s="243"/>
      <c r="K855" s="243"/>
      <c r="L855" s="243"/>
      <c r="M855" s="243"/>
      <c r="N855" s="243"/>
      <c r="O855" s="239"/>
      <c r="P855" s="239"/>
      <c r="Q855" s="239"/>
      <c r="R855" s="245"/>
      <c r="S855" s="239"/>
      <c r="T855" s="239"/>
      <c r="U855" s="239"/>
      <c r="V855" s="239"/>
      <c r="W855" s="239"/>
      <c r="X855" s="239"/>
      <c r="Y855" s="239"/>
      <c r="Z855" s="239"/>
      <c r="AA855" s="239"/>
      <c r="AB855" s="239"/>
      <c r="AC855" s="239"/>
      <c r="AD855" s="239"/>
      <c r="AE855" s="239"/>
      <c r="AF855" s="239"/>
      <c r="AG855" s="239"/>
      <c r="AH855" s="239"/>
    </row>
    <row r="856">
      <c r="A856" s="239"/>
      <c r="B856" s="239"/>
      <c r="C856" s="239"/>
      <c r="D856" s="243"/>
      <c r="E856" s="243"/>
      <c r="F856" s="243"/>
      <c r="G856" s="243"/>
      <c r="H856" s="244"/>
      <c r="I856" s="243"/>
      <c r="J856" s="243"/>
      <c r="K856" s="243"/>
      <c r="L856" s="243"/>
      <c r="M856" s="243"/>
      <c r="N856" s="243"/>
      <c r="O856" s="239"/>
      <c r="P856" s="239"/>
      <c r="Q856" s="239"/>
      <c r="R856" s="245"/>
      <c r="S856" s="239"/>
      <c r="T856" s="239"/>
      <c r="U856" s="239"/>
      <c r="V856" s="239"/>
      <c r="W856" s="239"/>
      <c r="X856" s="239"/>
      <c r="Y856" s="239"/>
      <c r="Z856" s="239"/>
      <c r="AA856" s="239"/>
      <c r="AB856" s="239"/>
      <c r="AC856" s="239"/>
      <c r="AD856" s="239"/>
      <c r="AE856" s="239"/>
      <c r="AF856" s="239"/>
      <c r="AG856" s="239"/>
      <c r="AH856" s="239"/>
    </row>
    <row r="857">
      <c r="A857" s="239"/>
      <c r="B857" s="239"/>
      <c r="C857" s="239"/>
      <c r="D857" s="243"/>
      <c r="E857" s="243"/>
      <c r="F857" s="243"/>
      <c r="G857" s="243"/>
      <c r="H857" s="244"/>
      <c r="I857" s="243"/>
      <c r="J857" s="243"/>
      <c r="K857" s="243"/>
      <c r="L857" s="243"/>
      <c r="M857" s="243"/>
      <c r="N857" s="243"/>
      <c r="O857" s="239"/>
      <c r="P857" s="239"/>
      <c r="Q857" s="239"/>
      <c r="R857" s="245"/>
      <c r="S857" s="239"/>
      <c r="T857" s="239"/>
      <c r="U857" s="239"/>
      <c r="V857" s="239"/>
      <c r="W857" s="239"/>
      <c r="X857" s="239"/>
      <c r="Y857" s="239"/>
      <c r="Z857" s="239"/>
      <c r="AA857" s="239"/>
      <c r="AB857" s="239"/>
      <c r="AC857" s="239"/>
      <c r="AD857" s="239"/>
      <c r="AE857" s="239"/>
      <c r="AF857" s="239"/>
      <c r="AG857" s="239"/>
      <c r="AH857" s="239"/>
    </row>
    <row r="858">
      <c r="A858" s="239"/>
      <c r="B858" s="239"/>
      <c r="C858" s="239"/>
      <c r="D858" s="243"/>
      <c r="E858" s="243"/>
      <c r="F858" s="243"/>
      <c r="G858" s="243"/>
      <c r="H858" s="244"/>
      <c r="I858" s="243"/>
      <c r="J858" s="243"/>
      <c r="K858" s="243"/>
      <c r="L858" s="243"/>
      <c r="M858" s="243"/>
      <c r="N858" s="243"/>
      <c r="O858" s="239"/>
      <c r="P858" s="239"/>
      <c r="Q858" s="239"/>
      <c r="R858" s="245"/>
      <c r="S858" s="239"/>
      <c r="T858" s="239"/>
      <c r="U858" s="239"/>
      <c r="V858" s="239"/>
      <c r="W858" s="239"/>
      <c r="X858" s="239"/>
      <c r="Y858" s="239"/>
      <c r="Z858" s="239"/>
      <c r="AA858" s="239"/>
      <c r="AB858" s="239"/>
      <c r="AC858" s="239"/>
      <c r="AD858" s="239"/>
      <c r="AE858" s="239"/>
      <c r="AF858" s="239"/>
      <c r="AG858" s="239"/>
      <c r="AH858" s="239"/>
    </row>
    <row r="859">
      <c r="A859" s="239"/>
      <c r="B859" s="239"/>
      <c r="C859" s="239"/>
      <c r="D859" s="243"/>
      <c r="E859" s="243"/>
      <c r="F859" s="243"/>
      <c r="G859" s="243"/>
      <c r="H859" s="244"/>
      <c r="I859" s="243"/>
      <c r="J859" s="243"/>
      <c r="K859" s="243"/>
      <c r="L859" s="243"/>
      <c r="M859" s="243"/>
      <c r="N859" s="243"/>
      <c r="O859" s="239"/>
      <c r="P859" s="239"/>
      <c r="Q859" s="239"/>
      <c r="R859" s="245"/>
      <c r="S859" s="239"/>
      <c r="T859" s="239"/>
      <c r="U859" s="239"/>
      <c r="V859" s="239"/>
      <c r="W859" s="239"/>
      <c r="X859" s="239"/>
      <c r="Y859" s="239"/>
      <c r="Z859" s="239"/>
      <c r="AA859" s="239"/>
      <c r="AB859" s="239"/>
      <c r="AC859" s="239"/>
      <c r="AD859" s="239"/>
      <c r="AE859" s="239"/>
      <c r="AF859" s="239"/>
      <c r="AG859" s="239"/>
      <c r="AH859" s="239"/>
    </row>
    <row r="860">
      <c r="A860" s="239"/>
      <c r="B860" s="239"/>
      <c r="C860" s="239"/>
      <c r="D860" s="243"/>
      <c r="E860" s="243"/>
      <c r="F860" s="243"/>
      <c r="G860" s="243"/>
      <c r="H860" s="244"/>
      <c r="I860" s="243"/>
      <c r="J860" s="243"/>
      <c r="K860" s="243"/>
      <c r="L860" s="243"/>
      <c r="M860" s="243"/>
      <c r="N860" s="243"/>
      <c r="O860" s="239"/>
      <c r="P860" s="239"/>
      <c r="Q860" s="239"/>
      <c r="R860" s="245"/>
      <c r="S860" s="239"/>
      <c r="T860" s="239"/>
      <c r="U860" s="239"/>
      <c r="V860" s="239"/>
      <c r="W860" s="239"/>
      <c r="X860" s="239"/>
      <c r="Y860" s="239"/>
      <c r="Z860" s="239"/>
      <c r="AA860" s="239"/>
      <c r="AB860" s="239"/>
      <c r="AC860" s="239"/>
      <c r="AD860" s="239"/>
      <c r="AE860" s="239"/>
      <c r="AF860" s="239"/>
      <c r="AG860" s="239"/>
      <c r="AH860" s="239"/>
    </row>
    <row r="861">
      <c r="A861" s="239"/>
      <c r="B861" s="239"/>
      <c r="C861" s="239"/>
      <c r="D861" s="243"/>
      <c r="E861" s="243"/>
      <c r="F861" s="243"/>
      <c r="G861" s="243"/>
      <c r="H861" s="244"/>
      <c r="I861" s="243"/>
      <c r="J861" s="243"/>
      <c r="K861" s="243"/>
      <c r="L861" s="243"/>
      <c r="M861" s="243"/>
      <c r="N861" s="243"/>
      <c r="O861" s="239"/>
      <c r="P861" s="239"/>
      <c r="Q861" s="239"/>
      <c r="R861" s="245"/>
      <c r="S861" s="239"/>
      <c r="T861" s="239"/>
      <c r="U861" s="239"/>
      <c r="V861" s="239"/>
      <c r="W861" s="239"/>
      <c r="X861" s="239"/>
      <c r="Y861" s="239"/>
      <c r="Z861" s="239"/>
      <c r="AA861" s="239"/>
      <c r="AB861" s="239"/>
      <c r="AC861" s="239"/>
      <c r="AD861" s="239"/>
      <c r="AE861" s="239"/>
      <c r="AF861" s="239"/>
      <c r="AG861" s="239"/>
      <c r="AH861" s="239"/>
    </row>
    <row r="862">
      <c r="A862" s="239"/>
      <c r="B862" s="239"/>
      <c r="C862" s="239"/>
      <c r="D862" s="243"/>
      <c r="E862" s="243"/>
      <c r="F862" s="243"/>
      <c r="G862" s="243"/>
      <c r="H862" s="244"/>
      <c r="I862" s="243"/>
      <c r="J862" s="243"/>
      <c r="K862" s="243"/>
      <c r="L862" s="243"/>
      <c r="M862" s="243"/>
      <c r="N862" s="243"/>
      <c r="O862" s="239"/>
      <c r="P862" s="239"/>
      <c r="Q862" s="239"/>
      <c r="R862" s="245"/>
      <c r="S862" s="239"/>
      <c r="T862" s="239"/>
      <c r="U862" s="239"/>
      <c r="V862" s="239"/>
      <c r="W862" s="239"/>
      <c r="X862" s="239"/>
      <c r="Y862" s="239"/>
      <c r="Z862" s="239"/>
      <c r="AA862" s="239"/>
      <c r="AB862" s="239"/>
      <c r="AC862" s="239"/>
      <c r="AD862" s="239"/>
      <c r="AE862" s="239"/>
      <c r="AF862" s="239"/>
      <c r="AG862" s="239"/>
      <c r="AH862" s="239"/>
    </row>
    <row r="863">
      <c r="A863" s="239"/>
      <c r="B863" s="239"/>
      <c r="C863" s="239"/>
      <c r="D863" s="243"/>
      <c r="E863" s="243"/>
      <c r="F863" s="243"/>
      <c r="G863" s="243"/>
      <c r="H863" s="244"/>
      <c r="I863" s="243"/>
      <c r="J863" s="243"/>
      <c r="K863" s="243"/>
      <c r="L863" s="243"/>
      <c r="M863" s="243"/>
      <c r="N863" s="243"/>
      <c r="O863" s="239"/>
      <c r="P863" s="239"/>
      <c r="Q863" s="239"/>
      <c r="R863" s="245"/>
      <c r="S863" s="239"/>
      <c r="T863" s="239"/>
      <c r="U863" s="239"/>
      <c r="V863" s="239"/>
      <c r="W863" s="239"/>
      <c r="X863" s="239"/>
      <c r="Y863" s="239"/>
      <c r="Z863" s="239"/>
      <c r="AA863" s="239"/>
      <c r="AB863" s="239"/>
      <c r="AC863" s="239"/>
      <c r="AD863" s="239"/>
      <c r="AE863" s="239"/>
      <c r="AF863" s="239"/>
      <c r="AG863" s="239"/>
      <c r="AH863" s="239"/>
    </row>
    <row r="864">
      <c r="A864" s="239"/>
      <c r="B864" s="239"/>
      <c r="C864" s="239"/>
      <c r="D864" s="243"/>
      <c r="E864" s="243"/>
      <c r="F864" s="243"/>
      <c r="G864" s="243"/>
      <c r="H864" s="244"/>
      <c r="I864" s="243"/>
      <c r="J864" s="243"/>
      <c r="K864" s="243"/>
      <c r="L864" s="243"/>
      <c r="M864" s="243"/>
      <c r="N864" s="243"/>
      <c r="O864" s="239"/>
      <c r="P864" s="239"/>
      <c r="Q864" s="239"/>
      <c r="R864" s="245"/>
      <c r="S864" s="239"/>
      <c r="T864" s="239"/>
      <c r="U864" s="239"/>
      <c r="V864" s="239"/>
      <c r="W864" s="239"/>
      <c r="X864" s="239"/>
      <c r="Y864" s="239"/>
      <c r="Z864" s="239"/>
      <c r="AA864" s="239"/>
      <c r="AB864" s="239"/>
      <c r="AC864" s="239"/>
      <c r="AD864" s="239"/>
      <c r="AE864" s="239"/>
      <c r="AF864" s="239"/>
      <c r="AG864" s="239"/>
      <c r="AH864" s="239"/>
    </row>
    <row r="865">
      <c r="A865" s="239"/>
      <c r="B865" s="239"/>
      <c r="C865" s="239"/>
      <c r="D865" s="243"/>
      <c r="E865" s="243"/>
      <c r="F865" s="243"/>
      <c r="G865" s="243"/>
      <c r="H865" s="244"/>
      <c r="I865" s="243"/>
      <c r="J865" s="243"/>
      <c r="K865" s="243"/>
      <c r="L865" s="243"/>
      <c r="M865" s="243"/>
      <c r="N865" s="243"/>
      <c r="O865" s="239"/>
      <c r="P865" s="239"/>
      <c r="Q865" s="239"/>
      <c r="R865" s="245"/>
      <c r="S865" s="239"/>
      <c r="T865" s="239"/>
      <c r="U865" s="239"/>
      <c r="V865" s="239"/>
      <c r="W865" s="239"/>
      <c r="X865" s="239"/>
      <c r="Y865" s="239"/>
      <c r="Z865" s="239"/>
      <c r="AA865" s="239"/>
      <c r="AB865" s="239"/>
      <c r="AC865" s="239"/>
      <c r="AD865" s="239"/>
      <c r="AE865" s="239"/>
      <c r="AF865" s="239"/>
      <c r="AG865" s="239"/>
      <c r="AH865" s="239"/>
    </row>
    <row r="866">
      <c r="A866" s="239"/>
      <c r="B866" s="239"/>
      <c r="C866" s="239"/>
      <c r="D866" s="243"/>
      <c r="E866" s="243"/>
      <c r="F866" s="243"/>
      <c r="G866" s="243"/>
      <c r="H866" s="244"/>
      <c r="I866" s="243"/>
      <c r="J866" s="243"/>
      <c r="K866" s="243"/>
      <c r="L866" s="243"/>
      <c r="M866" s="243"/>
      <c r="N866" s="243"/>
      <c r="O866" s="239"/>
      <c r="P866" s="239"/>
      <c r="Q866" s="239"/>
      <c r="R866" s="245"/>
      <c r="S866" s="239"/>
      <c r="T866" s="239"/>
      <c r="U866" s="239"/>
      <c r="V866" s="239"/>
      <c r="W866" s="239"/>
      <c r="X866" s="239"/>
      <c r="Y866" s="239"/>
      <c r="Z866" s="239"/>
      <c r="AA866" s="239"/>
      <c r="AB866" s="239"/>
      <c r="AC866" s="239"/>
      <c r="AD866" s="239"/>
      <c r="AE866" s="239"/>
      <c r="AF866" s="239"/>
      <c r="AG866" s="239"/>
      <c r="AH866" s="239"/>
    </row>
    <row r="867">
      <c r="A867" s="239"/>
      <c r="B867" s="239"/>
      <c r="C867" s="239"/>
      <c r="D867" s="243"/>
      <c r="E867" s="243"/>
      <c r="F867" s="243"/>
      <c r="G867" s="243"/>
      <c r="H867" s="244"/>
      <c r="I867" s="243"/>
      <c r="J867" s="243"/>
      <c r="K867" s="243"/>
      <c r="L867" s="243"/>
      <c r="M867" s="243"/>
      <c r="N867" s="243"/>
      <c r="O867" s="239"/>
      <c r="P867" s="239"/>
      <c r="Q867" s="239"/>
      <c r="R867" s="245"/>
      <c r="S867" s="239"/>
      <c r="T867" s="239"/>
      <c r="U867" s="239"/>
      <c r="V867" s="239"/>
      <c r="W867" s="239"/>
      <c r="X867" s="239"/>
      <c r="Y867" s="239"/>
      <c r="Z867" s="239"/>
      <c r="AA867" s="239"/>
      <c r="AB867" s="239"/>
      <c r="AC867" s="239"/>
      <c r="AD867" s="239"/>
      <c r="AE867" s="239"/>
      <c r="AF867" s="239"/>
      <c r="AG867" s="239"/>
      <c r="AH867" s="239"/>
    </row>
    <row r="868">
      <c r="A868" s="239"/>
      <c r="B868" s="239"/>
      <c r="C868" s="239"/>
      <c r="D868" s="243"/>
      <c r="E868" s="243"/>
      <c r="F868" s="243"/>
      <c r="G868" s="243"/>
      <c r="H868" s="244"/>
      <c r="I868" s="243"/>
      <c r="J868" s="243"/>
      <c r="K868" s="243"/>
      <c r="L868" s="243"/>
      <c r="M868" s="243"/>
      <c r="N868" s="243"/>
      <c r="O868" s="239"/>
      <c r="P868" s="239"/>
      <c r="Q868" s="239"/>
      <c r="R868" s="245"/>
      <c r="S868" s="239"/>
      <c r="T868" s="239"/>
      <c r="U868" s="239"/>
      <c r="V868" s="239"/>
      <c r="W868" s="239"/>
      <c r="X868" s="239"/>
      <c r="Y868" s="239"/>
      <c r="Z868" s="239"/>
      <c r="AA868" s="239"/>
      <c r="AB868" s="239"/>
      <c r="AC868" s="239"/>
      <c r="AD868" s="239"/>
      <c r="AE868" s="239"/>
      <c r="AF868" s="239"/>
      <c r="AG868" s="239"/>
      <c r="AH868" s="239"/>
    </row>
    <row r="869">
      <c r="A869" s="239"/>
      <c r="B869" s="239"/>
      <c r="C869" s="239"/>
      <c r="D869" s="243"/>
      <c r="E869" s="243"/>
      <c r="F869" s="243"/>
      <c r="G869" s="243"/>
      <c r="H869" s="244"/>
      <c r="I869" s="243"/>
      <c r="J869" s="243"/>
      <c r="K869" s="243"/>
      <c r="L869" s="243"/>
      <c r="M869" s="243"/>
      <c r="N869" s="243"/>
      <c r="O869" s="239"/>
      <c r="P869" s="239"/>
      <c r="Q869" s="239"/>
      <c r="R869" s="245"/>
      <c r="S869" s="239"/>
      <c r="T869" s="239"/>
      <c r="U869" s="239"/>
      <c r="V869" s="239"/>
      <c r="W869" s="239"/>
      <c r="X869" s="239"/>
      <c r="Y869" s="239"/>
      <c r="Z869" s="239"/>
      <c r="AA869" s="239"/>
      <c r="AB869" s="239"/>
      <c r="AC869" s="239"/>
      <c r="AD869" s="239"/>
      <c r="AE869" s="239"/>
      <c r="AF869" s="239"/>
      <c r="AG869" s="239"/>
      <c r="AH869" s="239"/>
    </row>
    <row r="870">
      <c r="A870" s="239"/>
      <c r="B870" s="239"/>
      <c r="C870" s="239"/>
      <c r="D870" s="243"/>
      <c r="E870" s="243"/>
      <c r="F870" s="243"/>
      <c r="G870" s="243"/>
      <c r="H870" s="244"/>
      <c r="I870" s="243"/>
      <c r="J870" s="243"/>
      <c r="K870" s="243"/>
      <c r="L870" s="243"/>
      <c r="M870" s="243"/>
      <c r="N870" s="243"/>
      <c r="O870" s="239"/>
      <c r="P870" s="239"/>
      <c r="Q870" s="239"/>
      <c r="R870" s="245"/>
      <c r="S870" s="239"/>
      <c r="T870" s="239"/>
      <c r="U870" s="239"/>
      <c r="V870" s="239"/>
      <c r="W870" s="239"/>
      <c r="X870" s="239"/>
      <c r="Y870" s="239"/>
      <c r="Z870" s="239"/>
      <c r="AA870" s="239"/>
      <c r="AB870" s="239"/>
      <c r="AC870" s="239"/>
      <c r="AD870" s="239"/>
      <c r="AE870" s="239"/>
      <c r="AF870" s="239"/>
      <c r="AG870" s="239"/>
      <c r="AH870" s="239"/>
    </row>
    <row r="871">
      <c r="A871" s="239"/>
      <c r="B871" s="239"/>
      <c r="C871" s="239"/>
      <c r="D871" s="243"/>
      <c r="E871" s="243"/>
      <c r="F871" s="243"/>
      <c r="G871" s="243"/>
      <c r="H871" s="244"/>
      <c r="I871" s="243"/>
      <c r="J871" s="243"/>
      <c r="K871" s="243"/>
      <c r="L871" s="243"/>
      <c r="M871" s="243"/>
      <c r="N871" s="243"/>
      <c r="O871" s="239"/>
      <c r="P871" s="239"/>
      <c r="Q871" s="239"/>
      <c r="R871" s="245"/>
      <c r="S871" s="239"/>
      <c r="T871" s="239"/>
      <c r="U871" s="239"/>
      <c r="V871" s="239"/>
      <c r="W871" s="239"/>
      <c r="X871" s="239"/>
      <c r="Y871" s="239"/>
      <c r="Z871" s="239"/>
      <c r="AA871" s="239"/>
      <c r="AB871" s="239"/>
      <c r="AC871" s="239"/>
      <c r="AD871" s="239"/>
      <c r="AE871" s="239"/>
      <c r="AF871" s="239"/>
      <c r="AG871" s="239"/>
      <c r="AH871" s="239"/>
    </row>
    <row r="872">
      <c r="A872" s="239"/>
      <c r="B872" s="239"/>
      <c r="C872" s="239"/>
      <c r="D872" s="243"/>
      <c r="E872" s="243"/>
      <c r="F872" s="243"/>
      <c r="G872" s="243"/>
      <c r="H872" s="244"/>
      <c r="I872" s="243"/>
      <c r="J872" s="243"/>
      <c r="K872" s="243"/>
      <c r="L872" s="243"/>
      <c r="M872" s="243"/>
      <c r="N872" s="243"/>
      <c r="O872" s="239"/>
      <c r="P872" s="239"/>
      <c r="Q872" s="239"/>
      <c r="R872" s="245"/>
      <c r="S872" s="239"/>
      <c r="T872" s="239"/>
      <c r="U872" s="239"/>
      <c r="V872" s="239"/>
      <c r="W872" s="239"/>
      <c r="X872" s="239"/>
      <c r="Y872" s="239"/>
      <c r="Z872" s="239"/>
      <c r="AA872" s="239"/>
      <c r="AB872" s="239"/>
      <c r="AC872" s="239"/>
      <c r="AD872" s="239"/>
      <c r="AE872" s="239"/>
      <c r="AF872" s="239"/>
      <c r="AG872" s="239"/>
      <c r="AH872" s="239"/>
    </row>
    <row r="873">
      <c r="A873" s="239"/>
      <c r="B873" s="239"/>
      <c r="C873" s="239"/>
      <c r="D873" s="243"/>
      <c r="E873" s="243"/>
      <c r="F873" s="243"/>
      <c r="G873" s="243"/>
      <c r="H873" s="244"/>
      <c r="I873" s="243"/>
      <c r="J873" s="243"/>
      <c r="K873" s="243"/>
      <c r="L873" s="243"/>
      <c r="M873" s="243"/>
      <c r="N873" s="243"/>
      <c r="O873" s="239"/>
      <c r="P873" s="239"/>
      <c r="Q873" s="239"/>
      <c r="R873" s="245"/>
      <c r="S873" s="239"/>
      <c r="T873" s="239"/>
      <c r="U873" s="239"/>
      <c r="V873" s="239"/>
      <c r="W873" s="239"/>
      <c r="X873" s="239"/>
      <c r="Y873" s="239"/>
      <c r="Z873" s="239"/>
      <c r="AA873" s="239"/>
      <c r="AB873" s="239"/>
      <c r="AC873" s="239"/>
      <c r="AD873" s="239"/>
      <c r="AE873" s="239"/>
      <c r="AF873" s="239"/>
      <c r="AG873" s="239"/>
      <c r="AH873" s="239"/>
    </row>
    <row r="874">
      <c r="A874" s="239"/>
      <c r="B874" s="239"/>
      <c r="C874" s="239"/>
      <c r="D874" s="243"/>
      <c r="E874" s="243"/>
      <c r="F874" s="243"/>
      <c r="G874" s="243"/>
      <c r="H874" s="244"/>
      <c r="I874" s="243"/>
      <c r="J874" s="243"/>
      <c r="K874" s="243"/>
      <c r="L874" s="243"/>
      <c r="M874" s="243"/>
      <c r="N874" s="243"/>
      <c r="O874" s="239"/>
      <c r="P874" s="239"/>
      <c r="Q874" s="239"/>
      <c r="R874" s="245"/>
      <c r="S874" s="239"/>
      <c r="T874" s="239"/>
      <c r="U874" s="239"/>
      <c r="V874" s="239"/>
      <c r="W874" s="239"/>
      <c r="X874" s="239"/>
      <c r="Y874" s="239"/>
      <c r="Z874" s="239"/>
      <c r="AA874" s="239"/>
      <c r="AB874" s="239"/>
      <c r="AC874" s="239"/>
      <c r="AD874" s="239"/>
      <c r="AE874" s="239"/>
      <c r="AF874" s="239"/>
      <c r="AG874" s="239"/>
      <c r="AH874" s="239"/>
    </row>
    <row r="875">
      <c r="A875" s="239"/>
      <c r="B875" s="239"/>
      <c r="C875" s="239"/>
      <c r="D875" s="243"/>
      <c r="E875" s="243"/>
      <c r="F875" s="243"/>
      <c r="G875" s="243"/>
      <c r="H875" s="244"/>
      <c r="I875" s="243"/>
      <c r="J875" s="243"/>
      <c r="K875" s="243"/>
      <c r="L875" s="243"/>
      <c r="M875" s="243"/>
      <c r="N875" s="243"/>
      <c r="O875" s="239"/>
      <c r="P875" s="239"/>
      <c r="Q875" s="239"/>
      <c r="R875" s="245"/>
      <c r="S875" s="239"/>
      <c r="T875" s="239"/>
      <c r="U875" s="239"/>
      <c r="V875" s="239"/>
      <c r="W875" s="239"/>
      <c r="X875" s="239"/>
      <c r="Y875" s="239"/>
      <c r="Z875" s="239"/>
      <c r="AA875" s="239"/>
      <c r="AB875" s="239"/>
      <c r="AC875" s="239"/>
      <c r="AD875" s="239"/>
      <c r="AE875" s="239"/>
      <c r="AF875" s="239"/>
      <c r="AG875" s="239"/>
      <c r="AH875" s="239"/>
    </row>
    <row r="876">
      <c r="A876" s="239"/>
      <c r="B876" s="239"/>
      <c r="C876" s="239"/>
      <c r="D876" s="243"/>
      <c r="E876" s="243"/>
      <c r="F876" s="243"/>
      <c r="G876" s="243"/>
      <c r="H876" s="244"/>
      <c r="I876" s="243"/>
      <c r="J876" s="243"/>
      <c r="K876" s="243"/>
      <c r="L876" s="243"/>
      <c r="M876" s="243"/>
      <c r="N876" s="243"/>
      <c r="O876" s="239"/>
      <c r="P876" s="239"/>
      <c r="Q876" s="239"/>
      <c r="R876" s="245"/>
      <c r="S876" s="239"/>
      <c r="T876" s="239"/>
      <c r="U876" s="239"/>
      <c r="V876" s="239"/>
      <c r="W876" s="239"/>
      <c r="X876" s="239"/>
      <c r="Y876" s="239"/>
      <c r="Z876" s="239"/>
      <c r="AA876" s="239"/>
      <c r="AB876" s="239"/>
      <c r="AC876" s="239"/>
      <c r="AD876" s="239"/>
      <c r="AE876" s="239"/>
      <c r="AF876" s="239"/>
      <c r="AG876" s="239"/>
      <c r="AH876" s="239"/>
    </row>
    <row r="877">
      <c r="A877" s="239"/>
      <c r="B877" s="239"/>
      <c r="C877" s="239"/>
      <c r="D877" s="243"/>
      <c r="E877" s="243"/>
      <c r="F877" s="243"/>
      <c r="G877" s="243"/>
      <c r="H877" s="244"/>
      <c r="I877" s="243"/>
      <c r="J877" s="243"/>
      <c r="K877" s="243"/>
      <c r="L877" s="243"/>
      <c r="M877" s="243"/>
      <c r="N877" s="243"/>
      <c r="O877" s="239"/>
      <c r="P877" s="239"/>
      <c r="Q877" s="239"/>
      <c r="R877" s="245"/>
      <c r="S877" s="239"/>
      <c r="T877" s="239"/>
      <c r="U877" s="239"/>
      <c r="V877" s="239"/>
      <c r="W877" s="239"/>
      <c r="X877" s="239"/>
      <c r="Y877" s="239"/>
      <c r="Z877" s="239"/>
      <c r="AA877" s="239"/>
      <c r="AB877" s="239"/>
      <c r="AC877" s="239"/>
      <c r="AD877" s="239"/>
      <c r="AE877" s="239"/>
      <c r="AF877" s="239"/>
      <c r="AG877" s="239"/>
      <c r="AH877" s="239"/>
    </row>
    <row r="878">
      <c r="A878" s="239"/>
      <c r="B878" s="239"/>
      <c r="C878" s="239"/>
      <c r="D878" s="243"/>
      <c r="E878" s="243"/>
      <c r="F878" s="243"/>
      <c r="G878" s="243"/>
      <c r="H878" s="244"/>
      <c r="I878" s="243"/>
      <c r="J878" s="243"/>
      <c r="K878" s="243"/>
      <c r="L878" s="243"/>
      <c r="M878" s="243"/>
      <c r="N878" s="243"/>
      <c r="O878" s="239"/>
      <c r="P878" s="239"/>
      <c r="Q878" s="239"/>
      <c r="R878" s="245"/>
      <c r="S878" s="239"/>
      <c r="T878" s="239"/>
      <c r="U878" s="239"/>
      <c r="V878" s="239"/>
      <c r="W878" s="239"/>
      <c r="X878" s="239"/>
      <c r="Y878" s="239"/>
      <c r="Z878" s="239"/>
      <c r="AA878" s="239"/>
      <c r="AB878" s="239"/>
      <c r="AC878" s="239"/>
      <c r="AD878" s="239"/>
      <c r="AE878" s="239"/>
      <c r="AF878" s="239"/>
      <c r="AG878" s="239"/>
      <c r="AH878" s="239"/>
    </row>
    <row r="879">
      <c r="A879" s="239"/>
      <c r="B879" s="239"/>
      <c r="C879" s="239"/>
      <c r="D879" s="243"/>
      <c r="E879" s="243"/>
      <c r="F879" s="243"/>
      <c r="G879" s="243"/>
      <c r="H879" s="244"/>
      <c r="I879" s="243"/>
      <c r="J879" s="243"/>
      <c r="K879" s="243"/>
      <c r="L879" s="243"/>
      <c r="M879" s="243"/>
      <c r="N879" s="243"/>
      <c r="O879" s="239"/>
      <c r="P879" s="239"/>
      <c r="Q879" s="239"/>
      <c r="R879" s="245"/>
      <c r="S879" s="239"/>
      <c r="T879" s="239"/>
      <c r="U879" s="239"/>
      <c r="V879" s="239"/>
      <c r="W879" s="239"/>
      <c r="X879" s="239"/>
      <c r="Y879" s="239"/>
      <c r="Z879" s="239"/>
      <c r="AA879" s="239"/>
      <c r="AB879" s="239"/>
      <c r="AC879" s="239"/>
      <c r="AD879" s="239"/>
      <c r="AE879" s="239"/>
      <c r="AF879" s="239"/>
      <c r="AG879" s="239"/>
      <c r="AH879" s="239"/>
    </row>
    <row r="880">
      <c r="A880" s="239"/>
      <c r="B880" s="239"/>
      <c r="C880" s="239"/>
      <c r="D880" s="243"/>
      <c r="E880" s="243"/>
      <c r="F880" s="243"/>
      <c r="G880" s="243"/>
      <c r="H880" s="244"/>
      <c r="I880" s="243"/>
      <c r="J880" s="243"/>
      <c r="K880" s="243"/>
      <c r="L880" s="243"/>
      <c r="M880" s="243"/>
      <c r="N880" s="243"/>
      <c r="O880" s="239"/>
      <c r="P880" s="239"/>
      <c r="Q880" s="239"/>
      <c r="R880" s="245"/>
      <c r="S880" s="239"/>
      <c r="T880" s="239"/>
      <c r="U880" s="239"/>
      <c r="V880" s="239"/>
      <c r="W880" s="239"/>
      <c r="X880" s="239"/>
      <c r="Y880" s="239"/>
      <c r="Z880" s="239"/>
      <c r="AA880" s="239"/>
      <c r="AB880" s="239"/>
      <c r="AC880" s="239"/>
      <c r="AD880" s="239"/>
      <c r="AE880" s="239"/>
      <c r="AF880" s="239"/>
      <c r="AG880" s="239"/>
      <c r="AH880" s="239"/>
    </row>
    <row r="881">
      <c r="A881" s="239"/>
      <c r="B881" s="239"/>
      <c r="C881" s="239"/>
      <c r="D881" s="243"/>
      <c r="E881" s="243"/>
      <c r="F881" s="243"/>
      <c r="G881" s="243"/>
      <c r="H881" s="244"/>
      <c r="I881" s="243"/>
      <c r="J881" s="243"/>
      <c r="K881" s="243"/>
      <c r="L881" s="243"/>
      <c r="M881" s="243"/>
      <c r="N881" s="243"/>
      <c r="O881" s="239"/>
      <c r="P881" s="239"/>
      <c r="Q881" s="239"/>
      <c r="R881" s="245"/>
      <c r="S881" s="239"/>
      <c r="T881" s="239"/>
      <c r="U881" s="239"/>
      <c r="V881" s="239"/>
      <c r="W881" s="239"/>
      <c r="X881" s="239"/>
      <c r="Y881" s="239"/>
      <c r="Z881" s="239"/>
      <c r="AA881" s="239"/>
      <c r="AB881" s="239"/>
      <c r="AC881" s="239"/>
      <c r="AD881" s="239"/>
      <c r="AE881" s="239"/>
      <c r="AF881" s="239"/>
      <c r="AG881" s="239"/>
      <c r="AH881" s="239"/>
    </row>
    <row r="882">
      <c r="A882" s="239"/>
      <c r="B882" s="239"/>
      <c r="C882" s="239"/>
      <c r="D882" s="243"/>
      <c r="E882" s="243"/>
      <c r="F882" s="243"/>
      <c r="G882" s="243"/>
      <c r="H882" s="244"/>
      <c r="I882" s="243"/>
      <c r="J882" s="243"/>
      <c r="K882" s="243"/>
      <c r="L882" s="243"/>
      <c r="M882" s="243"/>
      <c r="N882" s="243"/>
      <c r="O882" s="239"/>
      <c r="P882" s="239"/>
      <c r="Q882" s="239"/>
      <c r="R882" s="245"/>
      <c r="S882" s="239"/>
      <c r="T882" s="239"/>
      <c r="U882" s="239"/>
      <c r="V882" s="239"/>
      <c r="W882" s="239"/>
      <c r="X882" s="239"/>
      <c r="Y882" s="239"/>
      <c r="Z882" s="239"/>
      <c r="AA882" s="239"/>
      <c r="AB882" s="239"/>
      <c r="AC882" s="239"/>
      <c r="AD882" s="239"/>
      <c r="AE882" s="239"/>
      <c r="AF882" s="239"/>
      <c r="AG882" s="239"/>
      <c r="AH882" s="239"/>
    </row>
    <row r="883">
      <c r="A883" s="239"/>
      <c r="B883" s="239"/>
      <c r="C883" s="239"/>
      <c r="D883" s="243"/>
      <c r="E883" s="243"/>
      <c r="F883" s="243"/>
      <c r="G883" s="243"/>
      <c r="H883" s="244"/>
      <c r="I883" s="243"/>
      <c r="J883" s="243"/>
      <c r="K883" s="243"/>
      <c r="L883" s="243"/>
      <c r="M883" s="243"/>
      <c r="N883" s="243"/>
      <c r="O883" s="239"/>
      <c r="P883" s="239"/>
      <c r="Q883" s="239"/>
      <c r="R883" s="245"/>
      <c r="S883" s="239"/>
      <c r="T883" s="239"/>
      <c r="U883" s="239"/>
      <c r="V883" s="239"/>
      <c r="W883" s="239"/>
      <c r="X883" s="239"/>
      <c r="Y883" s="239"/>
      <c r="Z883" s="239"/>
      <c r="AA883" s="239"/>
      <c r="AB883" s="239"/>
      <c r="AC883" s="239"/>
      <c r="AD883" s="239"/>
      <c r="AE883" s="239"/>
      <c r="AF883" s="239"/>
      <c r="AG883" s="239"/>
      <c r="AH883" s="239"/>
    </row>
    <row r="884">
      <c r="A884" s="239"/>
      <c r="B884" s="239"/>
      <c r="C884" s="239"/>
      <c r="D884" s="243"/>
      <c r="E884" s="243"/>
      <c r="F884" s="243"/>
      <c r="G884" s="243"/>
      <c r="H884" s="244"/>
      <c r="I884" s="243"/>
      <c r="J884" s="243"/>
      <c r="K884" s="243"/>
      <c r="L884" s="243"/>
      <c r="M884" s="243"/>
      <c r="N884" s="243"/>
      <c r="O884" s="239"/>
      <c r="P884" s="239"/>
      <c r="Q884" s="239"/>
      <c r="R884" s="245"/>
      <c r="S884" s="239"/>
      <c r="T884" s="239"/>
      <c r="U884" s="239"/>
      <c r="V884" s="239"/>
      <c r="W884" s="239"/>
      <c r="X884" s="239"/>
      <c r="Y884" s="239"/>
      <c r="Z884" s="239"/>
      <c r="AA884" s="239"/>
      <c r="AB884" s="239"/>
      <c r="AC884" s="239"/>
      <c r="AD884" s="239"/>
      <c r="AE884" s="239"/>
      <c r="AF884" s="239"/>
      <c r="AG884" s="239"/>
      <c r="AH884" s="239"/>
    </row>
    <row r="885">
      <c r="A885" s="239"/>
      <c r="B885" s="239"/>
      <c r="C885" s="239"/>
      <c r="D885" s="243"/>
      <c r="E885" s="243"/>
      <c r="F885" s="243"/>
      <c r="G885" s="243"/>
      <c r="H885" s="244"/>
      <c r="I885" s="243"/>
      <c r="J885" s="243"/>
      <c r="K885" s="243"/>
      <c r="L885" s="243"/>
      <c r="M885" s="243"/>
      <c r="N885" s="243"/>
      <c r="O885" s="239"/>
      <c r="P885" s="239"/>
      <c r="Q885" s="239"/>
      <c r="R885" s="245"/>
      <c r="S885" s="239"/>
      <c r="T885" s="239"/>
      <c r="U885" s="239"/>
      <c r="V885" s="239"/>
      <c r="W885" s="239"/>
      <c r="X885" s="239"/>
      <c r="Y885" s="239"/>
      <c r="Z885" s="239"/>
      <c r="AA885" s="239"/>
      <c r="AB885" s="239"/>
      <c r="AC885" s="239"/>
      <c r="AD885" s="239"/>
      <c r="AE885" s="239"/>
      <c r="AF885" s="239"/>
      <c r="AG885" s="239"/>
      <c r="AH885" s="239"/>
    </row>
    <row r="886">
      <c r="A886" s="239"/>
      <c r="B886" s="239"/>
      <c r="C886" s="239"/>
      <c r="D886" s="243"/>
      <c r="E886" s="243"/>
      <c r="F886" s="243"/>
      <c r="G886" s="243"/>
      <c r="H886" s="244"/>
      <c r="I886" s="243"/>
      <c r="J886" s="243"/>
      <c r="K886" s="243"/>
      <c r="L886" s="243"/>
      <c r="M886" s="243"/>
      <c r="N886" s="243"/>
      <c r="O886" s="239"/>
      <c r="P886" s="239"/>
      <c r="Q886" s="239"/>
      <c r="R886" s="245"/>
      <c r="S886" s="239"/>
      <c r="T886" s="239"/>
      <c r="U886" s="239"/>
      <c r="V886" s="239"/>
      <c r="W886" s="239"/>
      <c r="X886" s="239"/>
      <c r="Y886" s="239"/>
      <c r="Z886" s="239"/>
      <c r="AA886" s="239"/>
      <c r="AB886" s="239"/>
      <c r="AC886" s="239"/>
      <c r="AD886" s="239"/>
      <c r="AE886" s="239"/>
      <c r="AF886" s="239"/>
      <c r="AG886" s="239"/>
      <c r="AH886" s="239"/>
    </row>
    <row r="887">
      <c r="A887" s="239"/>
      <c r="B887" s="239"/>
      <c r="C887" s="239"/>
      <c r="D887" s="243"/>
      <c r="E887" s="243"/>
      <c r="F887" s="243"/>
      <c r="G887" s="243"/>
      <c r="H887" s="244"/>
      <c r="I887" s="243"/>
      <c r="J887" s="243"/>
      <c r="K887" s="243"/>
      <c r="L887" s="243"/>
      <c r="M887" s="243"/>
      <c r="N887" s="243"/>
      <c r="O887" s="239"/>
      <c r="P887" s="239"/>
      <c r="Q887" s="239"/>
      <c r="R887" s="245"/>
      <c r="S887" s="239"/>
      <c r="T887" s="239"/>
      <c r="U887" s="239"/>
      <c r="V887" s="239"/>
      <c r="W887" s="239"/>
      <c r="X887" s="239"/>
      <c r="Y887" s="239"/>
      <c r="Z887" s="239"/>
      <c r="AA887" s="239"/>
      <c r="AB887" s="239"/>
      <c r="AC887" s="239"/>
      <c r="AD887" s="239"/>
      <c r="AE887" s="239"/>
      <c r="AF887" s="239"/>
      <c r="AG887" s="239"/>
      <c r="AH887" s="239"/>
    </row>
    <row r="888">
      <c r="A888" s="239"/>
      <c r="B888" s="239"/>
      <c r="C888" s="239"/>
      <c r="D888" s="243"/>
      <c r="E888" s="243"/>
      <c r="F888" s="243"/>
      <c r="G888" s="243"/>
      <c r="H888" s="244"/>
      <c r="I888" s="243"/>
      <c r="J888" s="243"/>
      <c r="K888" s="243"/>
      <c r="L888" s="243"/>
      <c r="M888" s="243"/>
      <c r="N888" s="243"/>
      <c r="O888" s="239"/>
      <c r="P888" s="239"/>
      <c r="Q888" s="239"/>
      <c r="R888" s="245"/>
      <c r="S888" s="239"/>
      <c r="T888" s="239"/>
      <c r="U888" s="239"/>
      <c r="V888" s="239"/>
      <c r="W888" s="239"/>
      <c r="X888" s="239"/>
      <c r="Y888" s="239"/>
      <c r="Z888" s="239"/>
      <c r="AA888" s="239"/>
      <c r="AB888" s="239"/>
      <c r="AC888" s="239"/>
      <c r="AD888" s="239"/>
      <c r="AE888" s="239"/>
      <c r="AF888" s="239"/>
      <c r="AG888" s="239"/>
      <c r="AH888" s="239"/>
    </row>
    <row r="889">
      <c r="A889" s="239"/>
      <c r="B889" s="239"/>
      <c r="C889" s="239"/>
      <c r="D889" s="243"/>
      <c r="E889" s="243"/>
      <c r="F889" s="243"/>
      <c r="G889" s="243"/>
      <c r="H889" s="244"/>
      <c r="I889" s="243"/>
      <c r="J889" s="243"/>
      <c r="K889" s="243"/>
      <c r="L889" s="243"/>
      <c r="M889" s="243"/>
      <c r="N889" s="243"/>
      <c r="O889" s="239"/>
      <c r="P889" s="239"/>
      <c r="Q889" s="239"/>
      <c r="R889" s="245"/>
      <c r="S889" s="239"/>
      <c r="T889" s="239"/>
      <c r="U889" s="239"/>
      <c r="V889" s="239"/>
      <c r="W889" s="239"/>
      <c r="X889" s="239"/>
      <c r="Y889" s="239"/>
      <c r="Z889" s="239"/>
      <c r="AA889" s="239"/>
      <c r="AB889" s="239"/>
      <c r="AC889" s="239"/>
      <c r="AD889" s="239"/>
      <c r="AE889" s="239"/>
      <c r="AF889" s="239"/>
      <c r="AG889" s="239"/>
      <c r="AH889" s="239"/>
    </row>
    <row r="890">
      <c r="A890" s="239"/>
      <c r="B890" s="239"/>
      <c r="C890" s="239"/>
      <c r="D890" s="243"/>
      <c r="E890" s="243"/>
      <c r="F890" s="243"/>
      <c r="G890" s="243"/>
      <c r="H890" s="244"/>
      <c r="I890" s="243"/>
      <c r="J890" s="243"/>
      <c r="K890" s="243"/>
      <c r="L890" s="243"/>
      <c r="M890" s="243"/>
      <c r="N890" s="243"/>
      <c r="O890" s="239"/>
      <c r="P890" s="239"/>
      <c r="Q890" s="239"/>
      <c r="R890" s="245"/>
      <c r="S890" s="239"/>
      <c r="T890" s="239"/>
      <c r="U890" s="239"/>
      <c r="V890" s="239"/>
      <c r="W890" s="239"/>
      <c r="X890" s="239"/>
      <c r="Y890" s="239"/>
      <c r="Z890" s="239"/>
      <c r="AA890" s="239"/>
      <c r="AB890" s="239"/>
      <c r="AC890" s="239"/>
      <c r="AD890" s="239"/>
      <c r="AE890" s="239"/>
      <c r="AF890" s="239"/>
      <c r="AG890" s="239"/>
      <c r="AH890" s="239"/>
    </row>
    <row r="891">
      <c r="A891" s="239"/>
      <c r="B891" s="239"/>
      <c r="C891" s="239"/>
      <c r="D891" s="243"/>
      <c r="E891" s="243"/>
      <c r="F891" s="243"/>
      <c r="G891" s="243"/>
      <c r="H891" s="244"/>
      <c r="I891" s="243"/>
      <c r="J891" s="243"/>
      <c r="K891" s="243"/>
      <c r="L891" s="243"/>
      <c r="M891" s="243"/>
      <c r="N891" s="243"/>
      <c r="O891" s="239"/>
      <c r="P891" s="239"/>
      <c r="Q891" s="239"/>
      <c r="R891" s="245"/>
      <c r="S891" s="239"/>
      <c r="T891" s="239"/>
      <c r="U891" s="239"/>
      <c r="V891" s="239"/>
      <c r="W891" s="239"/>
      <c r="X891" s="239"/>
      <c r="Y891" s="239"/>
      <c r="Z891" s="239"/>
      <c r="AA891" s="239"/>
      <c r="AB891" s="239"/>
      <c r="AC891" s="239"/>
      <c r="AD891" s="239"/>
      <c r="AE891" s="239"/>
      <c r="AF891" s="239"/>
      <c r="AG891" s="239"/>
      <c r="AH891" s="239"/>
    </row>
    <row r="892">
      <c r="A892" s="239"/>
      <c r="B892" s="239"/>
      <c r="C892" s="239"/>
      <c r="D892" s="243"/>
      <c r="E892" s="243"/>
      <c r="F892" s="243"/>
      <c r="G892" s="243"/>
      <c r="H892" s="244"/>
      <c r="I892" s="243"/>
      <c r="J892" s="243"/>
      <c r="K892" s="243"/>
      <c r="L892" s="243"/>
      <c r="M892" s="243"/>
      <c r="N892" s="243"/>
      <c r="O892" s="239"/>
      <c r="P892" s="239"/>
      <c r="Q892" s="239"/>
      <c r="R892" s="245"/>
      <c r="S892" s="239"/>
      <c r="T892" s="239"/>
      <c r="U892" s="239"/>
      <c r="V892" s="239"/>
      <c r="W892" s="239"/>
      <c r="X892" s="239"/>
      <c r="Y892" s="239"/>
      <c r="Z892" s="239"/>
      <c r="AA892" s="239"/>
      <c r="AB892" s="239"/>
      <c r="AC892" s="239"/>
      <c r="AD892" s="239"/>
      <c r="AE892" s="239"/>
      <c r="AF892" s="239"/>
      <c r="AG892" s="239"/>
      <c r="AH892" s="239"/>
    </row>
    <row r="893">
      <c r="A893" s="239"/>
      <c r="B893" s="239"/>
      <c r="C893" s="239"/>
      <c r="D893" s="243"/>
      <c r="E893" s="243"/>
      <c r="F893" s="243"/>
      <c r="G893" s="243"/>
      <c r="H893" s="244"/>
      <c r="I893" s="243"/>
      <c r="J893" s="243"/>
      <c r="K893" s="243"/>
      <c r="L893" s="243"/>
      <c r="M893" s="243"/>
      <c r="N893" s="243"/>
      <c r="O893" s="239"/>
      <c r="P893" s="239"/>
      <c r="Q893" s="239"/>
      <c r="R893" s="245"/>
      <c r="S893" s="239"/>
      <c r="T893" s="239"/>
      <c r="U893" s="239"/>
      <c r="V893" s="239"/>
      <c r="W893" s="239"/>
      <c r="X893" s="239"/>
      <c r="Y893" s="239"/>
      <c r="Z893" s="239"/>
      <c r="AA893" s="239"/>
      <c r="AB893" s="239"/>
      <c r="AC893" s="239"/>
      <c r="AD893" s="239"/>
      <c r="AE893" s="239"/>
      <c r="AF893" s="239"/>
      <c r="AG893" s="239"/>
      <c r="AH893" s="239"/>
    </row>
    <row r="894">
      <c r="A894" s="239"/>
      <c r="B894" s="239"/>
      <c r="C894" s="239"/>
      <c r="D894" s="243"/>
      <c r="E894" s="243"/>
      <c r="F894" s="243"/>
      <c r="G894" s="243"/>
      <c r="H894" s="244"/>
      <c r="I894" s="243"/>
      <c r="J894" s="243"/>
      <c r="K894" s="243"/>
      <c r="L894" s="243"/>
      <c r="M894" s="243"/>
      <c r="N894" s="243"/>
      <c r="O894" s="239"/>
      <c r="P894" s="239"/>
      <c r="Q894" s="239"/>
      <c r="R894" s="245"/>
      <c r="S894" s="239"/>
      <c r="T894" s="239"/>
      <c r="U894" s="239"/>
      <c r="V894" s="239"/>
      <c r="W894" s="239"/>
      <c r="X894" s="239"/>
      <c r="Y894" s="239"/>
      <c r="Z894" s="239"/>
      <c r="AA894" s="239"/>
      <c r="AB894" s="239"/>
      <c r="AC894" s="239"/>
      <c r="AD894" s="239"/>
      <c r="AE894" s="239"/>
      <c r="AF894" s="239"/>
      <c r="AG894" s="239"/>
      <c r="AH894" s="239"/>
    </row>
    <row r="895">
      <c r="A895" s="239"/>
      <c r="B895" s="239"/>
      <c r="C895" s="239"/>
      <c r="D895" s="243"/>
      <c r="E895" s="243"/>
      <c r="F895" s="243"/>
      <c r="G895" s="243"/>
      <c r="H895" s="244"/>
      <c r="I895" s="243"/>
      <c r="J895" s="243"/>
      <c r="K895" s="243"/>
      <c r="L895" s="243"/>
      <c r="M895" s="243"/>
      <c r="N895" s="243"/>
      <c r="O895" s="239"/>
      <c r="P895" s="239"/>
      <c r="Q895" s="239"/>
      <c r="R895" s="245"/>
      <c r="S895" s="239"/>
      <c r="T895" s="239"/>
      <c r="U895" s="239"/>
      <c r="V895" s="239"/>
      <c r="W895" s="239"/>
      <c r="X895" s="239"/>
      <c r="Y895" s="239"/>
      <c r="Z895" s="239"/>
      <c r="AA895" s="239"/>
      <c r="AB895" s="239"/>
      <c r="AC895" s="239"/>
      <c r="AD895" s="239"/>
      <c r="AE895" s="239"/>
      <c r="AF895" s="239"/>
      <c r="AG895" s="239"/>
      <c r="AH895" s="239"/>
    </row>
    <row r="896">
      <c r="A896" s="239"/>
      <c r="B896" s="239"/>
      <c r="C896" s="239"/>
      <c r="D896" s="243"/>
      <c r="E896" s="243"/>
      <c r="F896" s="243"/>
      <c r="G896" s="243"/>
      <c r="H896" s="244"/>
      <c r="I896" s="243"/>
      <c r="J896" s="243"/>
      <c r="K896" s="243"/>
      <c r="L896" s="243"/>
      <c r="M896" s="243"/>
      <c r="N896" s="243"/>
      <c r="O896" s="239"/>
      <c r="P896" s="239"/>
      <c r="Q896" s="239"/>
      <c r="R896" s="245"/>
      <c r="S896" s="239"/>
      <c r="T896" s="239"/>
      <c r="U896" s="239"/>
      <c r="V896" s="239"/>
      <c r="W896" s="239"/>
      <c r="X896" s="239"/>
      <c r="Y896" s="239"/>
      <c r="Z896" s="239"/>
      <c r="AA896" s="239"/>
      <c r="AB896" s="239"/>
      <c r="AC896" s="239"/>
      <c r="AD896" s="239"/>
      <c r="AE896" s="239"/>
      <c r="AF896" s="239"/>
      <c r="AG896" s="239"/>
      <c r="AH896" s="239"/>
    </row>
    <row r="897">
      <c r="A897" s="239"/>
      <c r="B897" s="239"/>
      <c r="C897" s="239"/>
      <c r="D897" s="243"/>
      <c r="E897" s="243"/>
      <c r="F897" s="243"/>
      <c r="G897" s="243"/>
      <c r="H897" s="244"/>
      <c r="I897" s="243"/>
      <c r="J897" s="243"/>
      <c r="K897" s="243"/>
      <c r="L897" s="243"/>
      <c r="M897" s="243"/>
      <c r="N897" s="243"/>
      <c r="O897" s="239"/>
      <c r="P897" s="239"/>
      <c r="Q897" s="239"/>
      <c r="R897" s="245"/>
      <c r="S897" s="239"/>
      <c r="T897" s="239"/>
      <c r="U897" s="239"/>
      <c r="V897" s="239"/>
      <c r="W897" s="239"/>
      <c r="X897" s="239"/>
      <c r="Y897" s="239"/>
      <c r="Z897" s="239"/>
      <c r="AA897" s="239"/>
      <c r="AB897" s="239"/>
      <c r="AC897" s="239"/>
      <c r="AD897" s="239"/>
      <c r="AE897" s="239"/>
      <c r="AF897" s="239"/>
      <c r="AG897" s="239"/>
      <c r="AH897" s="239"/>
    </row>
    <row r="898">
      <c r="A898" s="239"/>
      <c r="B898" s="239"/>
      <c r="C898" s="239"/>
      <c r="D898" s="243"/>
      <c r="E898" s="243"/>
      <c r="F898" s="243"/>
      <c r="G898" s="243"/>
      <c r="H898" s="244"/>
      <c r="I898" s="243"/>
      <c r="J898" s="243"/>
      <c r="K898" s="243"/>
      <c r="L898" s="243"/>
      <c r="M898" s="243"/>
      <c r="N898" s="243"/>
      <c r="O898" s="239"/>
      <c r="P898" s="239"/>
      <c r="Q898" s="239"/>
      <c r="R898" s="245"/>
      <c r="S898" s="239"/>
      <c r="T898" s="239"/>
      <c r="U898" s="239"/>
      <c r="V898" s="239"/>
      <c r="W898" s="239"/>
      <c r="X898" s="239"/>
      <c r="Y898" s="239"/>
      <c r="Z898" s="239"/>
      <c r="AA898" s="239"/>
      <c r="AB898" s="239"/>
      <c r="AC898" s="239"/>
      <c r="AD898" s="239"/>
      <c r="AE898" s="239"/>
      <c r="AF898" s="239"/>
      <c r="AG898" s="239"/>
      <c r="AH898" s="239"/>
    </row>
    <row r="899">
      <c r="A899" s="239"/>
      <c r="B899" s="239"/>
      <c r="C899" s="239"/>
      <c r="D899" s="243"/>
      <c r="E899" s="243"/>
      <c r="F899" s="243"/>
      <c r="G899" s="243"/>
      <c r="H899" s="244"/>
      <c r="I899" s="243"/>
      <c r="J899" s="243"/>
      <c r="K899" s="243"/>
      <c r="L899" s="243"/>
      <c r="M899" s="243"/>
      <c r="N899" s="243"/>
      <c r="O899" s="239"/>
      <c r="P899" s="239"/>
      <c r="Q899" s="239"/>
      <c r="R899" s="245"/>
      <c r="S899" s="239"/>
      <c r="T899" s="239"/>
      <c r="U899" s="239"/>
      <c r="V899" s="239"/>
      <c r="W899" s="239"/>
      <c r="X899" s="239"/>
      <c r="Y899" s="239"/>
      <c r="Z899" s="239"/>
      <c r="AA899" s="239"/>
      <c r="AB899" s="239"/>
      <c r="AC899" s="239"/>
      <c r="AD899" s="239"/>
      <c r="AE899" s="239"/>
      <c r="AF899" s="239"/>
      <c r="AG899" s="239"/>
      <c r="AH899" s="239"/>
    </row>
    <row r="900">
      <c r="A900" s="239"/>
      <c r="B900" s="239"/>
      <c r="C900" s="239"/>
      <c r="D900" s="243"/>
      <c r="E900" s="243"/>
      <c r="F900" s="243"/>
      <c r="G900" s="243"/>
      <c r="H900" s="244"/>
      <c r="I900" s="243"/>
      <c r="J900" s="243"/>
      <c r="K900" s="243"/>
      <c r="L900" s="243"/>
      <c r="M900" s="243"/>
      <c r="N900" s="243"/>
      <c r="O900" s="239"/>
      <c r="P900" s="239"/>
      <c r="Q900" s="239"/>
      <c r="R900" s="245"/>
      <c r="S900" s="239"/>
      <c r="T900" s="239"/>
      <c r="U900" s="239"/>
      <c r="V900" s="239"/>
      <c r="W900" s="239"/>
      <c r="X900" s="239"/>
      <c r="Y900" s="239"/>
      <c r="Z900" s="239"/>
      <c r="AA900" s="239"/>
      <c r="AB900" s="239"/>
      <c r="AC900" s="239"/>
      <c r="AD900" s="239"/>
      <c r="AE900" s="239"/>
      <c r="AF900" s="239"/>
      <c r="AG900" s="239"/>
      <c r="AH900" s="239"/>
    </row>
    <row r="901">
      <c r="A901" s="239"/>
      <c r="B901" s="239"/>
      <c r="C901" s="239"/>
      <c r="D901" s="243"/>
      <c r="E901" s="243"/>
      <c r="F901" s="243"/>
      <c r="G901" s="243"/>
      <c r="H901" s="244"/>
      <c r="I901" s="243"/>
      <c r="J901" s="243"/>
      <c r="K901" s="243"/>
      <c r="L901" s="243"/>
      <c r="M901" s="243"/>
      <c r="N901" s="243"/>
      <c r="O901" s="239"/>
      <c r="P901" s="239"/>
      <c r="Q901" s="239"/>
      <c r="R901" s="245"/>
      <c r="S901" s="239"/>
      <c r="T901" s="239"/>
      <c r="U901" s="239"/>
      <c r="V901" s="239"/>
      <c r="W901" s="239"/>
      <c r="X901" s="239"/>
      <c r="Y901" s="239"/>
      <c r="Z901" s="239"/>
      <c r="AA901" s="239"/>
      <c r="AB901" s="239"/>
      <c r="AC901" s="239"/>
      <c r="AD901" s="239"/>
      <c r="AE901" s="239"/>
      <c r="AF901" s="239"/>
      <c r="AG901" s="239"/>
      <c r="AH901" s="239"/>
    </row>
    <row r="902">
      <c r="A902" s="239"/>
      <c r="B902" s="239"/>
      <c r="C902" s="239"/>
      <c r="D902" s="243"/>
      <c r="E902" s="243"/>
      <c r="F902" s="243"/>
      <c r="G902" s="243"/>
      <c r="H902" s="244"/>
      <c r="I902" s="243"/>
      <c r="J902" s="243"/>
      <c r="K902" s="243"/>
      <c r="L902" s="243"/>
      <c r="M902" s="243"/>
      <c r="N902" s="243"/>
      <c r="O902" s="239"/>
      <c r="P902" s="239"/>
      <c r="Q902" s="239"/>
      <c r="R902" s="245"/>
      <c r="S902" s="239"/>
      <c r="T902" s="239"/>
      <c r="U902" s="239"/>
      <c r="V902" s="239"/>
      <c r="W902" s="239"/>
      <c r="X902" s="239"/>
      <c r="Y902" s="239"/>
      <c r="Z902" s="239"/>
      <c r="AA902" s="239"/>
      <c r="AB902" s="239"/>
      <c r="AC902" s="239"/>
      <c r="AD902" s="239"/>
      <c r="AE902" s="239"/>
      <c r="AF902" s="239"/>
      <c r="AG902" s="239"/>
      <c r="AH902" s="239"/>
    </row>
    <row r="903">
      <c r="A903" s="239"/>
      <c r="B903" s="239"/>
      <c r="C903" s="239"/>
      <c r="D903" s="243"/>
      <c r="E903" s="243"/>
      <c r="F903" s="243"/>
      <c r="G903" s="243"/>
      <c r="H903" s="244"/>
      <c r="I903" s="243"/>
      <c r="J903" s="243"/>
      <c r="K903" s="243"/>
      <c r="L903" s="243"/>
      <c r="M903" s="243"/>
      <c r="N903" s="243"/>
      <c r="O903" s="239"/>
      <c r="P903" s="239"/>
      <c r="Q903" s="239"/>
      <c r="R903" s="245"/>
      <c r="S903" s="239"/>
      <c r="T903" s="239"/>
      <c r="U903" s="239"/>
      <c r="V903" s="239"/>
      <c r="W903" s="239"/>
      <c r="X903" s="239"/>
      <c r="Y903" s="239"/>
      <c r="Z903" s="239"/>
      <c r="AA903" s="239"/>
      <c r="AB903" s="239"/>
      <c r="AC903" s="239"/>
      <c r="AD903" s="239"/>
      <c r="AE903" s="239"/>
      <c r="AF903" s="239"/>
      <c r="AG903" s="239"/>
      <c r="AH903" s="239"/>
    </row>
    <row r="904">
      <c r="A904" s="239"/>
      <c r="B904" s="239"/>
      <c r="C904" s="239"/>
      <c r="D904" s="243"/>
      <c r="E904" s="243"/>
      <c r="F904" s="243"/>
      <c r="G904" s="243"/>
      <c r="H904" s="244"/>
      <c r="I904" s="243"/>
      <c r="J904" s="243"/>
      <c r="K904" s="243"/>
      <c r="L904" s="243"/>
      <c r="M904" s="243"/>
      <c r="N904" s="243"/>
      <c r="O904" s="239"/>
      <c r="P904" s="239"/>
      <c r="Q904" s="239"/>
      <c r="R904" s="245"/>
      <c r="S904" s="239"/>
      <c r="T904" s="239"/>
      <c r="U904" s="239"/>
      <c r="V904" s="239"/>
      <c r="W904" s="239"/>
      <c r="X904" s="239"/>
      <c r="Y904" s="239"/>
      <c r="Z904" s="239"/>
      <c r="AA904" s="239"/>
      <c r="AB904" s="239"/>
      <c r="AC904" s="239"/>
      <c r="AD904" s="239"/>
      <c r="AE904" s="239"/>
      <c r="AF904" s="239"/>
      <c r="AG904" s="239"/>
      <c r="AH904" s="239"/>
    </row>
    <row r="905">
      <c r="A905" s="239"/>
      <c r="B905" s="239"/>
      <c r="C905" s="239"/>
      <c r="D905" s="243"/>
      <c r="E905" s="243"/>
      <c r="F905" s="243"/>
      <c r="G905" s="243"/>
      <c r="H905" s="244"/>
      <c r="I905" s="243"/>
      <c r="J905" s="243"/>
      <c r="K905" s="243"/>
      <c r="L905" s="243"/>
      <c r="M905" s="243"/>
      <c r="N905" s="243"/>
      <c r="O905" s="239"/>
      <c r="P905" s="239"/>
      <c r="Q905" s="239"/>
      <c r="R905" s="245"/>
      <c r="S905" s="239"/>
      <c r="T905" s="239"/>
      <c r="U905" s="239"/>
      <c r="V905" s="239"/>
      <c r="W905" s="239"/>
      <c r="X905" s="239"/>
      <c r="Y905" s="239"/>
      <c r="Z905" s="239"/>
      <c r="AA905" s="239"/>
      <c r="AB905" s="239"/>
      <c r="AC905" s="239"/>
      <c r="AD905" s="239"/>
      <c r="AE905" s="239"/>
      <c r="AF905" s="239"/>
      <c r="AG905" s="239"/>
      <c r="AH905" s="239"/>
    </row>
    <row r="906">
      <c r="A906" s="239"/>
      <c r="B906" s="239"/>
      <c r="C906" s="239"/>
      <c r="D906" s="243"/>
      <c r="E906" s="243"/>
      <c r="F906" s="243"/>
      <c r="G906" s="243"/>
      <c r="H906" s="244"/>
      <c r="I906" s="243"/>
      <c r="J906" s="243"/>
      <c r="K906" s="243"/>
      <c r="L906" s="243"/>
      <c r="M906" s="243"/>
      <c r="N906" s="243"/>
      <c r="O906" s="239"/>
      <c r="P906" s="239"/>
      <c r="Q906" s="239"/>
      <c r="R906" s="245"/>
      <c r="S906" s="239"/>
      <c r="T906" s="239"/>
      <c r="U906" s="239"/>
      <c r="V906" s="239"/>
      <c r="W906" s="239"/>
      <c r="X906" s="239"/>
      <c r="Y906" s="239"/>
      <c r="Z906" s="239"/>
      <c r="AA906" s="239"/>
      <c r="AB906" s="239"/>
      <c r="AC906" s="239"/>
      <c r="AD906" s="239"/>
      <c r="AE906" s="239"/>
      <c r="AF906" s="239"/>
      <c r="AG906" s="239"/>
      <c r="AH906" s="239"/>
    </row>
    <row r="907">
      <c r="A907" s="239"/>
      <c r="B907" s="239"/>
      <c r="C907" s="239"/>
      <c r="D907" s="243"/>
      <c r="E907" s="243"/>
      <c r="F907" s="243"/>
      <c r="G907" s="243"/>
      <c r="H907" s="244"/>
      <c r="I907" s="243"/>
      <c r="J907" s="243"/>
      <c r="K907" s="243"/>
      <c r="L907" s="243"/>
      <c r="M907" s="243"/>
      <c r="N907" s="243"/>
      <c r="O907" s="239"/>
      <c r="P907" s="239"/>
      <c r="Q907" s="239"/>
      <c r="R907" s="245"/>
      <c r="S907" s="239"/>
      <c r="T907" s="239"/>
      <c r="U907" s="239"/>
      <c r="V907" s="239"/>
      <c r="W907" s="239"/>
      <c r="X907" s="239"/>
      <c r="Y907" s="239"/>
      <c r="Z907" s="239"/>
      <c r="AA907" s="239"/>
      <c r="AB907" s="239"/>
      <c r="AC907" s="239"/>
      <c r="AD907" s="239"/>
      <c r="AE907" s="239"/>
      <c r="AF907" s="239"/>
      <c r="AG907" s="239"/>
      <c r="AH907" s="239"/>
    </row>
    <row r="908">
      <c r="A908" s="239"/>
      <c r="B908" s="239"/>
      <c r="C908" s="239"/>
      <c r="D908" s="243"/>
      <c r="E908" s="243"/>
      <c r="F908" s="243"/>
      <c r="G908" s="243"/>
      <c r="H908" s="244"/>
      <c r="I908" s="243"/>
      <c r="J908" s="243"/>
      <c r="K908" s="243"/>
      <c r="L908" s="243"/>
      <c r="M908" s="243"/>
      <c r="N908" s="243"/>
      <c r="O908" s="239"/>
      <c r="P908" s="239"/>
      <c r="Q908" s="239"/>
      <c r="R908" s="245"/>
      <c r="S908" s="239"/>
      <c r="T908" s="239"/>
      <c r="U908" s="239"/>
      <c r="V908" s="239"/>
      <c r="W908" s="239"/>
      <c r="X908" s="239"/>
      <c r="Y908" s="239"/>
      <c r="Z908" s="239"/>
      <c r="AA908" s="239"/>
      <c r="AB908" s="239"/>
      <c r="AC908" s="239"/>
      <c r="AD908" s="239"/>
      <c r="AE908" s="239"/>
      <c r="AF908" s="239"/>
      <c r="AG908" s="239"/>
      <c r="AH908" s="239"/>
    </row>
    <row r="909">
      <c r="A909" s="239"/>
      <c r="B909" s="239"/>
      <c r="C909" s="239"/>
      <c r="D909" s="243"/>
      <c r="E909" s="243"/>
      <c r="F909" s="243"/>
      <c r="G909" s="243"/>
      <c r="H909" s="244"/>
      <c r="I909" s="243"/>
      <c r="J909" s="243"/>
      <c r="K909" s="243"/>
      <c r="L909" s="243"/>
      <c r="M909" s="243"/>
      <c r="N909" s="243"/>
      <c r="O909" s="239"/>
      <c r="P909" s="239"/>
      <c r="Q909" s="239"/>
      <c r="R909" s="245"/>
      <c r="S909" s="239"/>
      <c r="T909" s="239"/>
      <c r="U909" s="239"/>
      <c r="V909" s="239"/>
      <c r="W909" s="239"/>
      <c r="X909" s="239"/>
      <c r="Y909" s="239"/>
      <c r="Z909" s="239"/>
      <c r="AA909" s="239"/>
      <c r="AB909" s="239"/>
      <c r="AC909" s="239"/>
      <c r="AD909" s="239"/>
      <c r="AE909" s="239"/>
      <c r="AF909" s="239"/>
      <c r="AG909" s="239"/>
      <c r="AH909" s="239"/>
    </row>
    <row r="910">
      <c r="A910" s="239"/>
      <c r="B910" s="239"/>
      <c r="C910" s="239"/>
      <c r="D910" s="243"/>
      <c r="E910" s="243"/>
      <c r="F910" s="243"/>
      <c r="G910" s="243"/>
      <c r="H910" s="244"/>
      <c r="I910" s="243"/>
      <c r="J910" s="243"/>
      <c r="K910" s="243"/>
      <c r="L910" s="243"/>
      <c r="M910" s="243"/>
      <c r="N910" s="243"/>
      <c r="O910" s="239"/>
      <c r="P910" s="239"/>
      <c r="Q910" s="239"/>
      <c r="R910" s="245"/>
      <c r="S910" s="239"/>
      <c r="T910" s="239"/>
      <c r="U910" s="239"/>
      <c r="V910" s="239"/>
      <c r="W910" s="239"/>
      <c r="X910" s="239"/>
      <c r="Y910" s="239"/>
      <c r="Z910" s="239"/>
      <c r="AA910" s="239"/>
      <c r="AB910" s="239"/>
      <c r="AC910" s="239"/>
      <c r="AD910" s="239"/>
      <c r="AE910" s="239"/>
      <c r="AF910" s="239"/>
      <c r="AG910" s="239"/>
      <c r="AH910" s="239"/>
    </row>
    <row r="911">
      <c r="A911" s="239"/>
      <c r="B911" s="239"/>
      <c r="C911" s="239"/>
      <c r="D911" s="243"/>
      <c r="E911" s="243"/>
      <c r="F911" s="243"/>
      <c r="G911" s="243"/>
      <c r="H911" s="244"/>
      <c r="I911" s="243"/>
      <c r="J911" s="243"/>
      <c r="K911" s="243"/>
      <c r="L911" s="243"/>
      <c r="M911" s="243"/>
      <c r="N911" s="243"/>
      <c r="O911" s="239"/>
      <c r="P911" s="239"/>
      <c r="Q911" s="239"/>
      <c r="R911" s="245"/>
      <c r="S911" s="239"/>
      <c r="T911" s="239"/>
      <c r="U911" s="239"/>
      <c r="V911" s="239"/>
      <c r="W911" s="239"/>
      <c r="X911" s="239"/>
      <c r="Y911" s="239"/>
      <c r="Z911" s="239"/>
      <c r="AA911" s="239"/>
      <c r="AB911" s="239"/>
      <c r="AC911" s="239"/>
      <c r="AD911" s="239"/>
      <c r="AE911" s="239"/>
      <c r="AF911" s="239"/>
      <c r="AG911" s="239"/>
      <c r="AH911" s="239"/>
    </row>
    <row r="912">
      <c r="A912" s="239"/>
      <c r="B912" s="239"/>
      <c r="C912" s="239"/>
      <c r="D912" s="243"/>
      <c r="E912" s="243"/>
      <c r="F912" s="243"/>
      <c r="G912" s="243"/>
      <c r="H912" s="244"/>
      <c r="I912" s="243"/>
      <c r="J912" s="243"/>
      <c r="K912" s="243"/>
      <c r="L912" s="243"/>
      <c r="M912" s="243"/>
      <c r="N912" s="243"/>
      <c r="O912" s="239"/>
      <c r="P912" s="239"/>
      <c r="Q912" s="239"/>
      <c r="R912" s="245"/>
      <c r="S912" s="239"/>
      <c r="T912" s="239"/>
      <c r="U912" s="239"/>
      <c r="V912" s="239"/>
      <c r="W912" s="239"/>
      <c r="X912" s="239"/>
      <c r="Y912" s="239"/>
      <c r="Z912" s="239"/>
      <c r="AA912" s="239"/>
      <c r="AB912" s="239"/>
      <c r="AC912" s="239"/>
      <c r="AD912" s="239"/>
      <c r="AE912" s="239"/>
      <c r="AF912" s="239"/>
      <c r="AG912" s="239"/>
      <c r="AH912" s="239"/>
    </row>
    <row r="913">
      <c r="A913" s="239"/>
      <c r="B913" s="239"/>
      <c r="C913" s="239"/>
      <c r="D913" s="243"/>
      <c r="E913" s="243"/>
      <c r="F913" s="243"/>
      <c r="G913" s="243"/>
      <c r="H913" s="244"/>
      <c r="I913" s="243"/>
      <c r="J913" s="243"/>
      <c r="K913" s="243"/>
      <c r="L913" s="243"/>
      <c r="M913" s="243"/>
      <c r="N913" s="243"/>
      <c r="O913" s="239"/>
      <c r="P913" s="239"/>
      <c r="Q913" s="239"/>
      <c r="R913" s="245"/>
      <c r="S913" s="239"/>
      <c r="T913" s="239"/>
      <c r="U913" s="239"/>
      <c r="V913" s="239"/>
      <c r="W913" s="239"/>
      <c r="X913" s="239"/>
      <c r="Y913" s="239"/>
      <c r="Z913" s="239"/>
      <c r="AA913" s="239"/>
      <c r="AB913" s="239"/>
      <c r="AC913" s="239"/>
      <c r="AD913" s="239"/>
      <c r="AE913" s="239"/>
      <c r="AF913" s="239"/>
      <c r="AG913" s="239"/>
      <c r="AH913" s="239"/>
    </row>
    <row r="914">
      <c r="A914" s="239"/>
      <c r="B914" s="239"/>
      <c r="C914" s="239"/>
      <c r="D914" s="243"/>
      <c r="E914" s="243"/>
      <c r="F914" s="243"/>
      <c r="G914" s="243"/>
      <c r="H914" s="244"/>
      <c r="I914" s="243"/>
      <c r="J914" s="243"/>
      <c r="K914" s="243"/>
      <c r="L914" s="243"/>
      <c r="M914" s="243"/>
      <c r="N914" s="243"/>
      <c r="O914" s="239"/>
      <c r="P914" s="239"/>
      <c r="Q914" s="239"/>
      <c r="R914" s="245"/>
      <c r="S914" s="239"/>
      <c r="T914" s="239"/>
      <c r="U914" s="239"/>
      <c r="V914" s="239"/>
      <c r="W914" s="239"/>
      <c r="X914" s="239"/>
      <c r="Y914" s="239"/>
      <c r="Z914" s="239"/>
      <c r="AA914" s="239"/>
      <c r="AB914" s="239"/>
      <c r="AC914" s="239"/>
      <c r="AD914" s="239"/>
      <c r="AE914" s="239"/>
      <c r="AF914" s="239"/>
      <c r="AG914" s="239"/>
      <c r="AH914" s="239"/>
    </row>
    <row r="915">
      <c r="A915" s="239"/>
      <c r="B915" s="239"/>
      <c r="C915" s="239"/>
      <c r="D915" s="243"/>
      <c r="E915" s="243"/>
      <c r="F915" s="243"/>
      <c r="G915" s="243"/>
      <c r="H915" s="244"/>
      <c r="I915" s="243"/>
      <c r="J915" s="243"/>
      <c r="K915" s="243"/>
      <c r="L915" s="243"/>
      <c r="M915" s="243"/>
      <c r="N915" s="243"/>
      <c r="O915" s="239"/>
      <c r="P915" s="239"/>
      <c r="Q915" s="239"/>
      <c r="R915" s="245"/>
      <c r="S915" s="239"/>
      <c r="T915" s="239"/>
      <c r="U915" s="239"/>
      <c r="V915" s="239"/>
      <c r="W915" s="239"/>
      <c r="X915" s="239"/>
      <c r="Y915" s="239"/>
      <c r="Z915" s="239"/>
      <c r="AA915" s="239"/>
      <c r="AB915" s="239"/>
      <c r="AC915" s="239"/>
      <c r="AD915" s="239"/>
      <c r="AE915" s="239"/>
      <c r="AF915" s="239"/>
      <c r="AG915" s="239"/>
      <c r="AH915" s="239"/>
    </row>
    <row r="916">
      <c r="A916" s="239"/>
      <c r="B916" s="239"/>
      <c r="C916" s="239"/>
      <c r="D916" s="243"/>
      <c r="E916" s="243"/>
      <c r="F916" s="243"/>
      <c r="G916" s="243"/>
      <c r="H916" s="244"/>
      <c r="I916" s="243"/>
      <c r="J916" s="243"/>
      <c r="K916" s="243"/>
      <c r="L916" s="243"/>
      <c r="M916" s="243"/>
      <c r="N916" s="243"/>
      <c r="O916" s="239"/>
      <c r="P916" s="239"/>
      <c r="Q916" s="239"/>
      <c r="R916" s="245"/>
      <c r="S916" s="239"/>
      <c r="T916" s="239"/>
      <c r="U916" s="239"/>
      <c r="V916" s="239"/>
      <c r="W916" s="239"/>
      <c r="X916" s="239"/>
      <c r="Y916" s="239"/>
      <c r="Z916" s="239"/>
      <c r="AA916" s="239"/>
      <c r="AB916" s="239"/>
      <c r="AC916" s="239"/>
      <c r="AD916" s="239"/>
      <c r="AE916" s="239"/>
      <c r="AF916" s="239"/>
      <c r="AG916" s="239"/>
      <c r="AH916" s="239"/>
    </row>
    <row r="917">
      <c r="A917" s="239"/>
      <c r="B917" s="239"/>
      <c r="C917" s="239"/>
      <c r="D917" s="243"/>
      <c r="E917" s="243"/>
      <c r="F917" s="243"/>
      <c r="G917" s="243"/>
      <c r="H917" s="244"/>
      <c r="I917" s="243"/>
      <c r="J917" s="243"/>
      <c r="K917" s="243"/>
      <c r="L917" s="243"/>
      <c r="M917" s="243"/>
      <c r="N917" s="243"/>
      <c r="O917" s="239"/>
      <c r="P917" s="239"/>
      <c r="Q917" s="239"/>
      <c r="R917" s="245"/>
      <c r="S917" s="239"/>
      <c r="T917" s="239"/>
      <c r="U917" s="239"/>
      <c r="V917" s="239"/>
      <c r="W917" s="239"/>
      <c r="X917" s="239"/>
      <c r="Y917" s="239"/>
      <c r="Z917" s="239"/>
      <c r="AA917" s="239"/>
      <c r="AB917" s="239"/>
      <c r="AC917" s="239"/>
      <c r="AD917" s="239"/>
      <c r="AE917" s="239"/>
      <c r="AF917" s="239"/>
      <c r="AG917" s="239"/>
      <c r="AH917" s="239"/>
    </row>
    <row r="918">
      <c r="A918" s="239"/>
      <c r="B918" s="239"/>
      <c r="C918" s="239"/>
      <c r="D918" s="243"/>
      <c r="E918" s="243"/>
      <c r="F918" s="243"/>
      <c r="G918" s="243"/>
      <c r="H918" s="244"/>
      <c r="I918" s="243"/>
      <c r="J918" s="243"/>
      <c r="K918" s="243"/>
      <c r="L918" s="243"/>
      <c r="M918" s="243"/>
      <c r="N918" s="243"/>
      <c r="O918" s="239"/>
      <c r="P918" s="239"/>
      <c r="Q918" s="239"/>
      <c r="R918" s="245"/>
      <c r="S918" s="239"/>
      <c r="T918" s="239"/>
      <c r="U918" s="239"/>
      <c r="V918" s="239"/>
      <c r="W918" s="239"/>
      <c r="X918" s="239"/>
      <c r="Y918" s="239"/>
      <c r="Z918" s="239"/>
      <c r="AA918" s="239"/>
      <c r="AB918" s="239"/>
      <c r="AC918" s="239"/>
      <c r="AD918" s="239"/>
      <c r="AE918" s="239"/>
      <c r="AF918" s="239"/>
      <c r="AG918" s="239"/>
      <c r="AH918" s="239"/>
    </row>
    <row r="919">
      <c r="A919" s="239"/>
      <c r="B919" s="239"/>
      <c r="C919" s="239"/>
      <c r="D919" s="243"/>
      <c r="E919" s="243"/>
      <c r="F919" s="243"/>
      <c r="G919" s="243"/>
      <c r="H919" s="244"/>
      <c r="I919" s="243"/>
      <c r="J919" s="243"/>
      <c r="K919" s="243"/>
      <c r="L919" s="243"/>
      <c r="M919" s="243"/>
      <c r="N919" s="243"/>
      <c r="O919" s="239"/>
      <c r="P919" s="239"/>
      <c r="Q919" s="239"/>
      <c r="R919" s="245"/>
      <c r="S919" s="239"/>
      <c r="T919" s="239"/>
      <c r="U919" s="239"/>
      <c r="V919" s="239"/>
      <c r="W919" s="239"/>
      <c r="X919" s="239"/>
      <c r="Y919" s="239"/>
      <c r="Z919" s="239"/>
      <c r="AA919" s="239"/>
      <c r="AB919" s="239"/>
      <c r="AC919" s="239"/>
      <c r="AD919" s="239"/>
      <c r="AE919" s="239"/>
      <c r="AF919" s="239"/>
      <c r="AG919" s="239"/>
      <c r="AH919" s="239"/>
    </row>
    <row r="920">
      <c r="A920" s="239"/>
      <c r="B920" s="239"/>
      <c r="C920" s="239"/>
      <c r="D920" s="243"/>
      <c r="E920" s="243"/>
      <c r="F920" s="243"/>
      <c r="G920" s="243"/>
      <c r="H920" s="244"/>
      <c r="I920" s="243"/>
      <c r="J920" s="243"/>
      <c r="K920" s="243"/>
      <c r="L920" s="243"/>
      <c r="M920" s="243"/>
      <c r="N920" s="243"/>
      <c r="O920" s="239"/>
      <c r="P920" s="239"/>
      <c r="Q920" s="239"/>
      <c r="R920" s="245"/>
      <c r="S920" s="239"/>
      <c r="T920" s="239"/>
      <c r="U920" s="239"/>
      <c r="V920" s="239"/>
      <c r="W920" s="239"/>
      <c r="X920" s="239"/>
      <c r="Y920" s="239"/>
      <c r="Z920" s="239"/>
      <c r="AA920" s="239"/>
      <c r="AB920" s="239"/>
      <c r="AC920" s="239"/>
      <c r="AD920" s="239"/>
      <c r="AE920" s="239"/>
      <c r="AF920" s="239"/>
      <c r="AG920" s="239"/>
      <c r="AH920" s="239"/>
    </row>
    <row r="921">
      <c r="A921" s="239"/>
      <c r="B921" s="239"/>
      <c r="C921" s="239"/>
      <c r="D921" s="243"/>
      <c r="E921" s="243"/>
      <c r="F921" s="243"/>
      <c r="G921" s="243"/>
      <c r="H921" s="244"/>
      <c r="I921" s="243"/>
      <c r="J921" s="243"/>
      <c r="K921" s="243"/>
      <c r="L921" s="243"/>
      <c r="M921" s="243"/>
      <c r="N921" s="243"/>
      <c r="O921" s="239"/>
      <c r="P921" s="239"/>
      <c r="Q921" s="239"/>
      <c r="R921" s="245"/>
      <c r="S921" s="239"/>
      <c r="T921" s="239"/>
      <c r="U921" s="239"/>
      <c r="V921" s="239"/>
      <c r="W921" s="239"/>
      <c r="X921" s="239"/>
      <c r="Y921" s="239"/>
      <c r="Z921" s="239"/>
      <c r="AA921" s="239"/>
      <c r="AB921" s="239"/>
      <c r="AC921" s="239"/>
      <c r="AD921" s="239"/>
      <c r="AE921" s="239"/>
      <c r="AF921" s="239"/>
      <c r="AG921" s="239"/>
      <c r="AH921" s="239"/>
    </row>
    <row r="922">
      <c r="A922" s="239"/>
      <c r="B922" s="239"/>
      <c r="C922" s="239"/>
      <c r="D922" s="243"/>
      <c r="E922" s="243"/>
      <c r="F922" s="243"/>
      <c r="G922" s="243"/>
      <c r="H922" s="244"/>
      <c r="I922" s="243"/>
      <c r="J922" s="243"/>
      <c r="K922" s="243"/>
      <c r="L922" s="243"/>
      <c r="M922" s="243"/>
      <c r="N922" s="243"/>
      <c r="O922" s="239"/>
      <c r="P922" s="239"/>
      <c r="Q922" s="239"/>
      <c r="R922" s="245"/>
      <c r="S922" s="239"/>
      <c r="T922" s="239"/>
      <c r="U922" s="239"/>
      <c r="V922" s="239"/>
      <c r="W922" s="239"/>
      <c r="X922" s="239"/>
      <c r="Y922" s="239"/>
      <c r="Z922" s="239"/>
      <c r="AA922" s="239"/>
      <c r="AB922" s="239"/>
      <c r="AC922" s="239"/>
      <c r="AD922" s="239"/>
      <c r="AE922" s="239"/>
      <c r="AF922" s="239"/>
      <c r="AG922" s="239"/>
      <c r="AH922" s="239"/>
    </row>
    <row r="923">
      <c r="A923" s="239"/>
      <c r="B923" s="239"/>
      <c r="C923" s="239"/>
      <c r="D923" s="243"/>
      <c r="E923" s="243"/>
      <c r="F923" s="243"/>
      <c r="G923" s="243"/>
      <c r="H923" s="244"/>
      <c r="I923" s="243"/>
      <c r="J923" s="243"/>
      <c r="K923" s="243"/>
      <c r="L923" s="243"/>
      <c r="M923" s="243"/>
      <c r="N923" s="243"/>
      <c r="O923" s="239"/>
      <c r="P923" s="239"/>
      <c r="Q923" s="239"/>
      <c r="R923" s="245"/>
      <c r="S923" s="239"/>
      <c r="T923" s="239"/>
      <c r="U923" s="239"/>
      <c r="V923" s="239"/>
      <c r="W923" s="239"/>
      <c r="X923" s="239"/>
      <c r="Y923" s="239"/>
      <c r="Z923" s="239"/>
      <c r="AA923" s="239"/>
      <c r="AB923" s="239"/>
      <c r="AC923" s="239"/>
      <c r="AD923" s="239"/>
      <c r="AE923" s="239"/>
      <c r="AF923" s="239"/>
      <c r="AG923" s="239"/>
      <c r="AH923" s="239"/>
    </row>
    <row r="924">
      <c r="A924" s="239"/>
      <c r="B924" s="239"/>
      <c r="C924" s="239"/>
      <c r="D924" s="243"/>
      <c r="E924" s="243"/>
      <c r="F924" s="243"/>
      <c r="G924" s="243"/>
      <c r="H924" s="244"/>
      <c r="I924" s="243"/>
      <c r="J924" s="243"/>
      <c r="K924" s="243"/>
      <c r="L924" s="243"/>
      <c r="M924" s="243"/>
      <c r="N924" s="243"/>
      <c r="O924" s="239"/>
      <c r="P924" s="239"/>
      <c r="Q924" s="239"/>
      <c r="R924" s="245"/>
      <c r="S924" s="239"/>
      <c r="T924" s="239"/>
      <c r="U924" s="239"/>
      <c r="V924" s="239"/>
      <c r="W924" s="239"/>
      <c r="X924" s="239"/>
      <c r="Y924" s="239"/>
      <c r="Z924" s="239"/>
      <c r="AA924" s="239"/>
      <c r="AB924" s="239"/>
      <c r="AC924" s="239"/>
      <c r="AD924" s="239"/>
      <c r="AE924" s="239"/>
      <c r="AF924" s="239"/>
      <c r="AG924" s="239"/>
      <c r="AH924" s="239"/>
    </row>
    <row r="925">
      <c r="A925" s="239"/>
      <c r="B925" s="239"/>
      <c r="C925" s="239"/>
      <c r="D925" s="243"/>
      <c r="E925" s="243"/>
      <c r="F925" s="243"/>
      <c r="G925" s="243"/>
      <c r="H925" s="244"/>
      <c r="I925" s="243"/>
      <c r="J925" s="243"/>
      <c r="K925" s="243"/>
      <c r="L925" s="243"/>
      <c r="M925" s="243"/>
      <c r="N925" s="243"/>
      <c r="O925" s="239"/>
      <c r="P925" s="239"/>
      <c r="Q925" s="239"/>
      <c r="R925" s="245"/>
      <c r="S925" s="239"/>
      <c r="T925" s="239"/>
      <c r="U925" s="239"/>
      <c r="V925" s="239"/>
      <c r="W925" s="239"/>
      <c r="X925" s="239"/>
      <c r="Y925" s="239"/>
      <c r="Z925" s="239"/>
      <c r="AA925" s="239"/>
      <c r="AB925" s="239"/>
      <c r="AC925" s="239"/>
      <c r="AD925" s="239"/>
      <c r="AE925" s="239"/>
      <c r="AF925" s="239"/>
      <c r="AG925" s="239"/>
      <c r="AH925" s="239"/>
    </row>
    <row r="926">
      <c r="A926" s="239"/>
      <c r="B926" s="239"/>
      <c r="C926" s="239"/>
      <c r="D926" s="243"/>
      <c r="E926" s="243"/>
      <c r="F926" s="243"/>
      <c r="G926" s="243"/>
      <c r="H926" s="244"/>
      <c r="I926" s="243"/>
      <c r="J926" s="243"/>
      <c r="K926" s="243"/>
      <c r="L926" s="243"/>
      <c r="M926" s="243"/>
      <c r="N926" s="243"/>
      <c r="O926" s="239"/>
      <c r="P926" s="239"/>
      <c r="Q926" s="239"/>
      <c r="R926" s="245"/>
      <c r="S926" s="239"/>
      <c r="T926" s="239"/>
      <c r="U926" s="239"/>
      <c r="V926" s="239"/>
      <c r="W926" s="239"/>
      <c r="X926" s="239"/>
      <c r="Y926" s="239"/>
      <c r="Z926" s="239"/>
      <c r="AA926" s="239"/>
      <c r="AB926" s="239"/>
      <c r="AC926" s="239"/>
      <c r="AD926" s="239"/>
      <c r="AE926" s="239"/>
      <c r="AF926" s="239"/>
      <c r="AG926" s="239"/>
      <c r="AH926" s="239"/>
    </row>
    <row r="927">
      <c r="A927" s="239"/>
      <c r="B927" s="239"/>
      <c r="C927" s="239"/>
      <c r="D927" s="243"/>
      <c r="E927" s="243"/>
      <c r="F927" s="243"/>
      <c r="G927" s="243"/>
      <c r="H927" s="244"/>
      <c r="I927" s="243"/>
      <c r="J927" s="243"/>
      <c r="K927" s="243"/>
      <c r="L927" s="243"/>
      <c r="M927" s="243"/>
      <c r="N927" s="243"/>
      <c r="O927" s="239"/>
      <c r="P927" s="239"/>
      <c r="Q927" s="239"/>
      <c r="R927" s="245"/>
      <c r="S927" s="239"/>
      <c r="T927" s="239"/>
      <c r="U927" s="239"/>
      <c r="V927" s="239"/>
      <c r="W927" s="239"/>
      <c r="X927" s="239"/>
      <c r="Y927" s="239"/>
      <c r="Z927" s="239"/>
      <c r="AA927" s="239"/>
      <c r="AB927" s="239"/>
      <c r="AC927" s="239"/>
      <c r="AD927" s="239"/>
      <c r="AE927" s="239"/>
      <c r="AF927" s="239"/>
      <c r="AG927" s="239"/>
      <c r="AH927" s="239"/>
    </row>
    <row r="928">
      <c r="A928" s="239"/>
      <c r="B928" s="239"/>
      <c r="C928" s="239"/>
      <c r="D928" s="243"/>
      <c r="E928" s="243"/>
      <c r="F928" s="243"/>
      <c r="G928" s="243"/>
      <c r="H928" s="244"/>
      <c r="I928" s="243"/>
      <c r="J928" s="243"/>
      <c r="K928" s="243"/>
      <c r="L928" s="243"/>
      <c r="M928" s="243"/>
      <c r="N928" s="243"/>
      <c r="O928" s="239"/>
      <c r="P928" s="239"/>
      <c r="Q928" s="239"/>
      <c r="R928" s="245"/>
      <c r="S928" s="239"/>
      <c r="T928" s="239"/>
      <c r="U928" s="239"/>
      <c r="V928" s="239"/>
      <c r="W928" s="239"/>
      <c r="X928" s="239"/>
      <c r="Y928" s="239"/>
      <c r="Z928" s="239"/>
      <c r="AA928" s="239"/>
      <c r="AB928" s="239"/>
      <c r="AC928" s="239"/>
      <c r="AD928" s="239"/>
      <c r="AE928" s="239"/>
      <c r="AF928" s="239"/>
      <c r="AG928" s="239"/>
      <c r="AH928" s="239"/>
    </row>
    <row r="929">
      <c r="A929" s="239"/>
      <c r="B929" s="239"/>
      <c r="C929" s="239"/>
      <c r="D929" s="243"/>
      <c r="E929" s="243"/>
      <c r="F929" s="243"/>
      <c r="G929" s="243"/>
      <c r="H929" s="244"/>
      <c r="I929" s="243"/>
      <c r="J929" s="243"/>
      <c r="K929" s="243"/>
      <c r="L929" s="243"/>
      <c r="M929" s="243"/>
      <c r="N929" s="243"/>
      <c r="O929" s="239"/>
      <c r="P929" s="239"/>
      <c r="Q929" s="239"/>
      <c r="R929" s="245"/>
      <c r="S929" s="239"/>
      <c r="T929" s="239"/>
      <c r="U929" s="239"/>
      <c r="V929" s="239"/>
      <c r="W929" s="239"/>
      <c r="X929" s="239"/>
      <c r="Y929" s="239"/>
      <c r="Z929" s="239"/>
      <c r="AA929" s="239"/>
      <c r="AB929" s="239"/>
      <c r="AC929" s="239"/>
      <c r="AD929" s="239"/>
      <c r="AE929" s="239"/>
      <c r="AF929" s="239"/>
      <c r="AG929" s="239"/>
      <c r="AH929" s="239"/>
    </row>
    <row r="930">
      <c r="A930" s="239"/>
      <c r="B930" s="239"/>
      <c r="C930" s="239"/>
      <c r="D930" s="243"/>
      <c r="E930" s="243"/>
      <c r="F930" s="243"/>
      <c r="G930" s="243"/>
      <c r="H930" s="244"/>
      <c r="I930" s="243"/>
      <c r="J930" s="243"/>
      <c r="K930" s="243"/>
      <c r="L930" s="243"/>
      <c r="M930" s="243"/>
      <c r="N930" s="243"/>
      <c r="O930" s="239"/>
      <c r="P930" s="239"/>
      <c r="Q930" s="239"/>
      <c r="R930" s="245"/>
      <c r="S930" s="239"/>
      <c r="T930" s="239"/>
      <c r="U930" s="239"/>
      <c r="V930" s="239"/>
      <c r="W930" s="239"/>
      <c r="X930" s="239"/>
      <c r="Y930" s="239"/>
      <c r="Z930" s="239"/>
      <c r="AA930" s="239"/>
      <c r="AB930" s="239"/>
      <c r="AC930" s="239"/>
      <c r="AD930" s="239"/>
      <c r="AE930" s="239"/>
      <c r="AF930" s="239"/>
      <c r="AG930" s="239"/>
      <c r="AH930" s="239"/>
    </row>
    <row r="931">
      <c r="A931" s="239"/>
      <c r="B931" s="239"/>
      <c r="C931" s="239"/>
      <c r="D931" s="243"/>
      <c r="E931" s="243"/>
      <c r="F931" s="243"/>
      <c r="G931" s="243"/>
      <c r="H931" s="244"/>
      <c r="I931" s="243"/>
      <c r="J931" s="243"/>
      <c r="K931" s="243"/>
      <c r="L931" s="243"/>
      <c r="M931" s="243"/>
      <c r="N931" s="243"/>
      <c r="O931" s="239"/>
      <c r="P931" s="239"/>
      <c r="Q931" s="239"/>
      <c r="R931" s="245"/>
      <c r="S931" s="239"/>
      <c r="T931" s="239"/>
      <c r="U931" s="239"/>
      <c r="V931" s="239"/>
      <c r="W931" s="239"/>
      <c r="X931" s="239"/>
      <c r="Y931" s="239"/>
      <c r="Z931" s="239"/>
      <c r="AA931" s="239"/>
      <c r="AB931" s="239"/>
      <c r="AC931" s="239"/>
      <c r="AD931" s="239"/>
      <c r="AE931" s="239"/>
      <c r="AF931" s="239"/>
      <c r="AG931" s="239"/>
      <c r="AH931" s="239"/>
    </row>
    <row r="932">
      <c r="A932" s="239"/>
      <c r="B932" s="239"/>
      <c r="C932" s="239"/>
      <c r="D932" s="243"/>
      <c r="E932" s="243"/>
      <c r="F932" s="243"/>
      <c r="G932" s="243"/>
      <c r="H932" s="244"/>
      <c r="I932" s="243"/>
      <c r="J932" s="243"/>
      <c r="K932" s="243"/>
      <c r="L932" s="243"/>
      <c r="M932" s="243"/>
      <c r="N932" s="243"/>
      <c r="O932" s="239"/>
      <c r="P932" s="239"/>
      <c r="Q932" s="239"/>
      <c r="R932" s="245"/>
      <c r="S932" s="239"/>
      <c r="T932" s="239"/>
      <c r="U932" s="239"/>
      <c r="V932" s="239"/>
      <c r="W932" s="239"/>
      <c r="X932" s="239"/>
      <c r="Y932" s="239"/>
      <c r="Z932" s="239"/>
      <c r="AA932" s="239"/>
      <c r="AB932" s="239"/>
      <c r="AC932" s="239"/>
      <c r="AD932" s="239"/>
      <c r="AE932" s="239"/>
      <c r="AF932" s="239"/>
      <c r="AG932" s="239"/>
      <c r="AH932" s="239"/>
    </row>
    <row r="933">
      <c r="A933" s="239"/>
      <c r="B933" s="239"/>
      <c r="C933" s="239"/>
      <c r="D933" s="243"/>
      <c r="E933" s="243"/>
      <c r="F933" s="243"/>
      <c r="G933" s="243"/>
      <c r="H933" s="244"/>
      <c r="I933" s="243"/>
      <c r="J933" s="243"/>
      <c r="K933" s="243"/>
      <c r="L933" s="243"/>
      <c r="M933" s="243"/>
      <c r="N933" s="243"/>
      <c r="O933" s="239"/>
      <c r="P933" s="239"/>
      <c r="Q933" s="239"/>
      <c r="R933" s="245"/>
      <c r="S933" s="239"/>
      <c r="T933" s="239"/>
      <c r="U933" s="239"/>
      <c r="V933" s="239"/>
      <c r="W933" s="239"/>
      <c r="X933" s="239"/>
      <c r="Y933" s="239"/>
      <c r="Z933" s="239"/>
      <c r="AA933" s="239"/>
      <c r="AB933" s="239"/>
      <c r="AC933" s="239"/>
      <c r="AD933" s="239"/>
      <c r="AE933" s="239"/>
      <c r="AF933" s="239"/>
      <c r="AG933" s="239"/>
      <c r="AH933" s="239"/>
    </row>
    <row r="934">
      <c r="A934" s="239"/>
      <c r="B934" s="239"/>
      <c r="C934" s="239"/>
      <c r="D934" s="243"/>
      <c r="E934" s="243"/>
      <c r="F934" s="243"/>
      <c r="G934" s="243"/>
      <c r="H934" s="244"/>
      <c r="I934" s="243"/>
      <c r="J934" s="243"/>
      <c r="K934" s="243"/>
      <c r="L934" s="243"/>
      <c r="M934" s="243"/>
      <c r="N934" s="243"/>
      <c r="O934" s="239"/>
      <c r="P934" s="239"/>
      <c r="Q934" s="239"/>
      <c r="R934" s="245"/>
      <c r="S934" s="239"/>
      <c r="T934" s="239"/>
      <c r="U934" s="239"/>
      <c r="V934" s="239"/>
      <c r="W934" s="239"/>
      <c r="X934" s="239"/>
      <c r="Y934" s="239"/>
      <c r="Z934" s="239"/>
      <c r="AA934" s="239"/>
      <c r="AB934" s="239"/>
      <c r="AC934" s="239"/>
      <c r="AD934" s="239"/>
      <c r="AE934" s="239"/>
      <c r="AF934" s="239"/>
      <c r="AG934" s="239"/>
      <c r="AH934" s="239"/>
    </row>
    <row r="935">
      <c r="A935" s="239"/>
      <c r="B935" s="239"/>
      <c r="C935" s="239"/>
      <c r="D935" s="243"/>
      <c r="E935" s="243"/>
      <c r="F935" s="243"/>
      <c r="G935" s="243"/>
      <c r="H935" s="244"/>
      <c r="I935" s="243"/>
      <c r="J935" s="243"/>
      <c r="K935" s="243"/>
      <c r="L935" s="243"/>
      <c r="M935" s="243"/>
      <c r="N935" s="243"/>
      <c r="O935" s="239"/>
      <c r="P935" s="239"/>
      <c r="Q935" s="239"/>
      <c r="R935" s="245"/>
      <c r="S935" s="239"/>
      <c r="T935" s="239"/>
      <c r="U935" s="239"/>
      <c r="V935" s="239"/>
      <c r="W935" s="239"/>
      <c r="X935" s="239"/>
      <c r="Y935" s="239"/>
      <c r="Z935" s="239"/>
      <c r="AA935" s="239"/>
      <c r="AB935" s="239"/>
      <c r="AC935" s="239"/>
      <c r="AD935" s="239"/>
      <c r="AE935" s="239"/>
      <c r="AF935" s="239"/>
      <c r="AG935" s="239"/>
      <c r="AH935" s="239"/>
    </row>
    <row r="936">
      <c r="A936" s="239"/>
      <c r="B936" s="239"/>
      <c r="C936" s="239"/>
      <c r="D936" s="243"/>
      <c r="E936" s="243"/>
      <c r="F936" s="243"/>
      <c r="G936" s="243"/>
      <c r="H936" s="244"/>
      <c r="I936" s="243"/>
      <c r="J936" s="243"/>
      <c r="K936" s="243"/>
      <c r="L936" s="243"/>
      <c r="M936" s="243"/>
      <c r="N936" s="243"/>
      <c r="O936" s="239"/>
      <c r="P936" s="239"/>
      <c r="Q936" s="239"/>
      <c r="R936" s="245"/>
      <c r="S936" s="239"/>
      <c r="T936" s="239"/>
      <c r="U936" s="239"/>
      <c r="V936" s="239"/>
      <c r="W936" s="239"/>
      <c r="X936" s="239"/>
      <c r="Y936" s="239"/>
      <c r="Z936" s="239"/>
      <c r="AA936" s="239"/>
      <c r="AB936" s="239"/>
      <c r="AC936" s="239"/>
      <c r="AD936" s="239"/>
      <c r="AE936" s="239"/>
      <c r="AF936" s="239"/>
      <c r="AG936" s="239"/>
      <c r="AH936" s="239"/>
    </row>
    <row r="937">
      <c r="A937" s="239"/>
      <c r="B937" s="239"/>
      <c r="C937" s="239"/>
      <c r="D937" s="243"/>
      <c r="E937" s="243"/>
      <c r="F937" s="243"/>
      <c r="G937" s="243"/>
      <c r="H937" s="244"/>
      <c r="I937" s="243"/>
      <c r="J937" s="243"/>
      <c r="K937" s="243"/>
      <c r="L937" s="243"/>
      <c r="M937" s="243"/>
      <c r="N937" s="243"/>
      <c r="O937" s="239"/>
      <c r="P937" s="239"/>
      <c r="Q937" s="239"/>
      <c r="R937" s="245"/>
      <c r="S937" s="239"/>
      <c r="T937" s="239"/>
      <c r="U937" s="239"/>
      <c r="V937" s="239"/>
      <c r="W937" s="239"/>
      <c r="X937" s="239"/>
      <c r="Y937" s="239"/>
      <c r="Z937" s="239"/>
      <c r="AA937" s="239"/>
      <c r="AB937" s="239"/>
      <c r="AC937" s="239"/>
      <c r="AD937" s="239"/>
      <c r="AE937" s="239"/>
      <c r="AF937" s="239"/>
      <c r="AG937" s="239"/>
      <c r="AH937" s="239"/>
    </row>
    <row r="938">
      <c r="A938" s="239"/>
      <c r="B938" s="239"/>
      <c r="C938" s="239"/>
      <c r="D938" s="243"/>
      <c r="E938" s="243"/>
      <c r="F938" s="243"/>
      <c r="G938" s="243"/>
      <c r="H938" s="244"/>
      <c r="I938" s="243"/>
      <c r="J938" s="243"/>
      <c r="K938" s="243"/>
      <c r="L938" s="243"/>
      <c r="M938" s="243"/>
      <c r="N938" s="243"/>
      <c r="O938" s="239"/>
      <c r="P938" s="239"/>
      <c r="Q938" s="239"/>
      <c r="R938" s="245"/>
      <c r="S938" s="239"/>
      <c r="T938" s="239"/>
      <c r="U938" s="239"/>
      <c r="V938" s="239"/>
      <c r="W938" s="239"/>
      <c r="X938" s="239"/>
      <c r="Y938" s="239"/>
      <c r="Z938" s="239"/>
      <c r="AA938" s="239"/>
      <c r="AB938" s="239"/>
      <c r="AC938" s="239"/>
      <c r="AD938" s="239"/>
      <c r="AE938" s="239"/>
      <c r="AF938" s="239"/>
      <c r="AG938" s="239"/>
      <c r="AH938" s="239"/>
    </row>
    <row r="939">
      <c r="A939" s="239"/>
      <c r="B939" s="239"/>
      <c r="C939" s="239"/>
      <c r="D939" s="243"/>
      <c r="E939" s="243"/>
      <c r="F939" s="243"/>
      <c r="G939" s="243"/>
      <c r="H939" s="244"/>
      <c r="I939" s="243"/>
      <c r="J939" s="243"/>
      <c r="K939" s="243"/>
      <c r="L939" s="243"/>
      <c r="M939" s="243"/>
      <c r="N939" s="243"/>
      <c r="O939" s="239"/>
      <c r="P939" s="239"/>
      <c r="Q939" s="239"/>
      <c r="R939" s="245"/>
      <c r="S939" s="239"/>
      <c r="T939" s="239"/>
      <c r="U939" s="239"/>
      <c r="V939" s="239"/>
      <c r="W939" s="239"/>
      <c r="X939" s="239"/>
      <c r="Y939" s="239"/>
      <c r="Z939" s="239"/>
      <c r="AA939" s="239"/>
      <c r="AB939" s="239"/>
      <c r="AC939" s="239"/>
      <c r="AD939" s="239"/>
      <c r="AE939" s="239"/>
      <c r="AF939" s="239"/>
      <c r="AG939" s="239"/>
      <c r="AH939" s="239"/>
    </row>
    <row r="940">
      <c r="A940" s="239"/>
      <c r="B940" s="239"/>
      <c r="C940" s="239"/>
      <c r="D940" s="243"/>
      <c r="E940" s="243"/>
      <c r="F940" s="243"/>
      <c r="G940" s="243"/>
      <c r="H940" s="244"/>
      <c r="I940" s="243"/>
      <c r="J940" s="243"/>
      <c r="K940" s="243"/>
      <c r="L940" s="243"/>
      <c r="M940" s="243"/>
      <c r="N940" s="243"/>
      <c r="O940" s="239"/>
      <c r="P940" s="239"/>
      <c r="Q940" s="239"/>
      <c r="R940" s="245"/>
      <c r="S940" s="239"/>
      <c r="T940" s="239"/>
      <c r="U940" s="239"/>
      <c r="V940" s="239"/>
      <c r="W940" s="239"/>
      <c r="X940" s="239"/>
      <c r="Y940" s="239"/>
      <c r="Z940" s="239"/>
      <c r="AA940" s="239"/>
      <c r="AB940" s="239"/>
      <c r="AC940" s="239"/>
      <c r="AD940" s="239"/>
      <c r="AE940" s="239"/>
      <c r="AF940" s="239"/>
      <c r="AG940" s="239"/>
      <c r="AH940" s="239"/>
    </row>
    <row r="941">
      <c r="A941" s="239"/>
      <c r="B941" s="239"/>
      <c r="C941" s="239"/>
      <c r="D941" s="243"/>
      <c r="E941" s="243"/>
      <c r="F941" s="243"/>
      <c r="G941" s="243"/>
      <c r="H941" s="244"/>
      <c r="I941" s="243"/>
      <c r="J941" s="243"/>
      <c r="K941" s="243"/>
      <c r="L941" s="243"/>
      <c r="M941" s="243"/>
      <c r="N941" s="243"/>
      <c r="O941" s="239"/>
      <c r="P941" s="239"/>
      <c r="Q941" s="239"/>
      <c r="R941" s="245"/>
      <c r="S941" s="239"/>
      <c r="T941" s="239"/>
      <c r="U941" s="239"/>
      <c r="V941" s="239"/>
      <c r="W941" s="239"/>
      <c r="X941" s="239"/>
      <c r="Y941" s="239"/>
      <c r="Z941" s="239"/>
      <c r="AA941" s="239"/>
      <c r="AB941" s="239"/>
      <c r="AC941" s="239"/>
      <c r="AD941" s="239"/>
      <c r="AE941" s="239"/>
      <c r="AF941" s="239"/>
      <c r="AG941" s="239"/>
      <c r="AH941" s="239"/>
    </row>
    <row r="942">
      <c r="A942" s="239"/>
      <c r="B942" s="239"/>
      <c r="C942" s="239"/>
      <c r="D942" s="243"/>
      <c r="E942" s="243"/>
      <c r="F942" s="243"/>
      <c r="G942" s="243"/>
      <c r="H942" s="244"/>
      <c r="I942" s="243"/>
      <c r="J942" s="243"/>
      <c r="K942" s="243"/>
      <c r="L942" s="243"/>
      <c r="M942" s="243"/>
      <c r="N942" s="243"/>
      <c r="O942" s="239"/>
      <c r="P942" s="239"/>
      <c r="Q942" s="239"/>
      <c r="R942" s="245"/>
      <c r="S942" s="239"/>
      <c r="T942" s="239"/>
      <c r="U942" s="239"/>
      <c r="V942" s="239"/>
      <c r="W942" s="239"/>
      <c r="X942" s="239"/>
      <c r="Y942" s="239"/>
      <c r="Z942" s="239"/>
      <c r="AA942" s="239"/>
      <c r="AB942" s="239"/>
      <c r="AC942" s="239"/>
      <c r="AD942" s="239"/>
      <c r="AE942" s="239"/>
      <c r="AF942" s="239"/>
      <c r="AG942" s="239"/>
      <c r="AH942" s="239"/>
    </row>
    <row r="943">
      <c r="A943" s="239"/>
      <c r="B943" s="239"/>
      <c r="C943" s="239"/>
      <c r="D943" s="243"/>
      <c r="E943" s="243"/>
      <c r="F943" s="243"/>
      <c r="G943" s="243"/>
      <c r="H943" s="244"/>
      <c r="I943" s="243"/>
      <c r="J943" s="243"/>
      <c r="K943" s="243"/>
      <c r="L943" s="243"/>
      <c r="M943" s="243"/>
      <c r="N943" s="243"/>
      <c r="O943" s="239"/>
      <c r="P943" s="239"/>
      <c r="Q943" s="239"/>
      <c r="R943" s="245"/>
      <c r="S943" s="239"/>
      <c r="T943" s="239"/>
      <c r="U943" s="239"/>
      <c r="V943" s="239"/>
      <c r="W943" s="239"/>
      <c r="X943" s="239"/>
      <c r="Y943" s="239"/>
      <c r="Z943" s="239"/>
      <c r="AA943" s="239"/>
      <c r="AB943" s="239"/>
      <c r="AC943" s="239"/>
      <c r="AD943" s="239"/>
      <c r="AE943" s="239"/>
      <c r="AF943" s="239"/>
      <c r="AG943" s="239"/>
      <c r="AH943" s="239"/>
    </row>
    <row r="944">
      <c r="A944" s="239"/>
      <c r="B944" s="239"/>
      <c r="C944" s="239"/>
      <c r="D944" s="243"/>
      <c r="E944" s="243"/>
      <c r="F944" s="243"/>
      <c r="G944" s="243"/>
      <c r="H944" s="244"/>
      <c r="I944" s="243"/>
      <c r="J944" s="243"/>
      <c r="K944" s="243"/>
      <c r="L944" s="243"/>
      <c r="M944" s="243"/>
      <c r="N944" s="243"/>
      <c r="O944" s="239"/>
      <c r="P944" s="239"/>
      <c r="Q944" s="239"/>
      <c r="R944" s="245"/>
      <c r="S944" s="239"/>
      <c r="T944" s="239"/>
      <c r="U944" s="239"/>
      <c r="V944" s="239"/>
      <c r="W944" s="239"/>
      <c r="X944" s="239"/>
      <c r="Y944" s="239"/>
      <c r="Z944" s="239"/>
      <c r="AA944" s="239"/>
      <c r="AB944" s="239"/>
      <c r="AC944" s="239"/>
      <c r="AD944" s="239"/>
      <c r="AE944" s="239"/>
      <c r="AF944" s="239"/>
      <c r="AG944" s="239"/>
      <c r="AH944" s="239"/>
    </row>
    <row r="945">
      <c r="A945" s="239"/>
      <c r="B945" s="239"/>
      <c r="C945" s="239"/>
      <c r="D945" s="243"/>
      <c r="E945" s="243"/>
      <c r="F945" s="243"/>
      <c r="G945" s="243"/>
      <c r="H945" s="244"/>
      <c r="I945" s="243"/>
      <c r="J945" s="243"/>
      <c r="K945" s="243"/>
      <c r="L945" s="243"/>
      <c r="M945" s="243"/>
      <c r="N945" s="243"/>
      <c r="O945" s="239"/>
      <c r="P945" s="239"/>
      <c r="Q945" s="239"/>
      <c r="R945" s="245"/>
      <c r="S945" s="239"/>
      <c r="T945" s="239"/>
      <c r="U945" s="239"/>
      <c r="V945" s="239"/>
      <c r="W945" s="239"/>
      <c r="X945" s="239"/>
      <c r="Y945" s="239"/>
      <c r="Z945" s="239"/>
      <c r="AA945" s="239"/>
      <c r="AB945" s="239"/>
      <c r="AC945" s="239"/>
      <c r="AD945" s="239"/>
      <c r="AE945" s="239"/>
      <c r="AF945" s="239"/>
      <c r="AG945" s="239"/>
      <c r="AH945" s="239"/>
    </row>
    <row r="946">
      <c r="A946" s="239"/>
      <c r="B946" s="239"/>
      <c r="C946" s="239"/>
      <c r="D946" s="243"/>
      <c r="E946" s="243"/>
      <c r="F946" s="243"/>
      <c r="G946" s="243"/>
      <c r="H946" s="244"/>
      <c r="I946" s="243"/>
      <c r="J946" s="243"/>
      <c r="K946" s="243"/>
      <c r="L946" s="243"/>
      <c r="M946" s="243"/>
      <c r="N946" s="243"/>
      <c r="O946" s="239"/>
      <c r="P946" s="239"/>
      <c r="Q946" s="239"/>
      <c r="R946" s="245"/>
      <c r="S946" s="239"/>
      <c r="T946" s="239"/>
      <c r="U946" s="239"/>
      <c r="V946" s="239"/>
      <c r="W946" s="239"/>
      <c r="X946" s="239"/>
      <c r="Y946" s="239"/>
      <c r="Z946" s="239"/>
      <c r="AA946" s="239"/>
      <c r="AB946" s="239"/>
      <c r="AC946" s="239"/>
      <c r="AD946" s="239"/>
      <c r="AE946" s="239"/>
      <c r="AF946" s="239"/>
      <c r="AG946" s="239"/>
      <c r="AH946" s="239"/>
    </row>
    <row r="947">
      <c r="A947" s="239"/>
      <c r="B947" s="239"/>
      <c r="C947" s="239"/>
      <c r="D947" s="243"/>
      <c r="E947" s="243"/>
      <c r="F947" s="243"/>
      <c r="G947" s="243"/>
      <c r="H947" s="244"/>
      <c r="I947" s="243"/>
      <c r="J947" s="243"/>
      <c r="K947" s="243"/>
      <c r="L947" s="243"/>
      <c r="M947" s="243"/>
      <c r="N947" s="243"/>
      <c r="O947" s="239"/>
      <c r="P947" s="239"/>
      <c r="Q947" s="239"/>
      <c r="R947" s="245"/>
      <c r="S947" s="239"/>
      <c r="T947" s="239"/>
      <c r="U947" s="239"/>
      <c r="V947" s="239"/>
      <c r="W947" s="239"/>
      <c r="X947" s="239"/>
      <c r="Y947" s="239"/>
      <c r="Z947" s="239"/>
      <c r="AA947" s="239"/>
      <c r="AB947" s="239"/>
      <c r="AC947" s="239"/>
      <c r="AD947" s="239"/>
      <c r="AE947" s="239"/>
      <c r="AF947" s="239"/>
      <c r="AG947" s="239"/>
      <c r="AH947" s="239"/>
    </row>
    <row r="948">
      <c r="A948" s="239"/>
      <c r="B948" s="239"/>
      <c r="C948" s="239"/>
      <c r="D948" s="243"/>
      <c r="E948" s="243"/>
      <c r="F948" s="243"/>
      <c r="G948" s="243"/>
      <c r="H948" s="244"/>
      <c r="I948" s="243"/>
      <c r="J948" s="243"/>
      <c r="K948" s="243"/>
      <c r="L948" s="243"/>
      <c r="M948" s="243"/>
      <c r="N948" s="243"/>
      <c r="O948" s="239"/>
      <c r="P948" s="239"/>
      <c r="Q948" s="239"/>
      <c r="R948" s="245"/>
      <c r="S948" s="239"/>
      <c r="T948" s="239"/>
      <c r="U948" s="239"/>
      <c r="V948" s="239"/>
      <c r="W948" s="239"/>
      <c r="X948" s="239"/>
      <c r="Y948" s="239"/>
      <c r="Z948" s="239"/>
      <c r="AA948" s="239"/>
      <c r="AB948" s="239"/>
      <c r="AC948" s="239"/>
      <c r="AD948" s="239"/>
      <c r="AE948" s="239"/>
      <c r="AF948" s="239"/>
      <c r="AG948" s="239"/>
      <c r="AH948" s="239"/>
    </row>
    <row r="949">
      <c r="A949" s="239"/>
      <c r="B949" s="239"/>
      <c r="C949" s="239"/>
      <c r="D949" s="243"/>
      <c r="E949" s="243"/>
      <c r="F949" s="243"/>
      <c r="G949" s="243"/>
      <c r="H949" s="244"/>
      <c r="I949" s="243"/>
      <c r="J949" s="243"/>
      <c r="K949" s="243"/>
      <c r="L949" s="243"/>
      <c r="M949" s="243"/>
      <c r="N949" s="243"/>
      <c r="O949" s="239"/>
      <c r="P949" s="239"/>
      <c r="Q949" s="239"/>
      <c r="R949" s="245"/>
      <c r="S949" s="239"/>
      <c r="T949" s="239"/>
      <c r="U949" s="239"/>
      <c r="V949" s="239"/>
      <c r="W949" s="239"/>
      <c r="X949" s="239"/>
      <c r="Y949" s="239"/>
      <c r="Z949" s="239"/>
      <c r="AA949" s="239"/>
      <c r="AB949" s="239"/>
      <c r="AC949" s="239"/>
      <c r="AD949" s="239"/>
      <c r="AE949" s="239"/>
      <c r="AF949" s="239"/>
      <c r="AG949" s="239"/>
      <c r="AH949" s="239"/>
    </row>
    <row r="950">
      <c r="A950" s="239"/>
      <c r="B950" s="239"/>
      <c r="C950" s="239"/>
      <c r="D950" s="243"/>
      <c r="E950" s="243"/>
      <c r="F950" s="243"/>
      <c r="G950" s="243"/>
      <c r="H950" s="244"/>
      <c r="I950" s="243"/>
      <c r="J950" s="243"/>
      <c r="K950" s="243"/>
      <c r="L950" s="243"/>
      <c r="M950" s="243"/>
      <c r="N950" s="243"/>
      <c r="O950" s="239"/>
      <c r="P950" s="239"/>
      <c r="Q950" s="239"/>
      <c r="R950" s="245"/>
      <c r="S950" s="239"/>
      <c r="T950" s="239"/>
      <c r="U950" s="239"/>
      <c r="V950" s="239"/>
      <c r="W950" s="239"/>
      <c r="X950" s="239"/>
      <c r="Y950" s="239"/>
      <c r="Z950" s="239"/>
      <c r="AA950" s="239"/>
      <c r="AB950" s="239"/>
      <c r="AC950" s="239"/>
      <c r="AD950" s="239"/>
      <c r="AE950" s="239"/>
      <c r="AF950" s="239"/>
      <c r="AG950" s="239"/>
      <c r="AH950" s="239"/>
    </row>
    <row r="951">
      <c r="A951" s="239"/>
      <c r="B951" s="239"/>
      <c r="C951" s="239"/>
      <c r="D951" s="243"/>
      <c r="E951" s="243"/>
      <c r="F951" s="243"/>
      <c r="G951" s="243"/>
      <c r="H951" s="244"/>
      <c r="I951" s="243"/>
      <c r="J951" s="243"/>
      <c r="K951" s="243"/>
      <c r="L951" s="243"/>
      <c r="M951" s="243"/>
      <c r="N951" s="243"/>
      <c r="O951" s="239"/>
      <c r="P951" s="239"/>
      <c r="Q951" s="239"/>
      <c r="R951" s="245"/>
      <c r="S951" s="239"/>
      <c r="T951" s="239"/>
      <c r="U951" s="239"/>
      <c r="V951" s="239"/>
      <c r="W951" s="239"/>
      <c r="X951" s="239"/>
      <c r="Y951" s="239"/>
      <c r="Z951" s="239"/>
      <c r="AA951" s="239"/>
      <c r="AB951" s="239"/>
      <c r="AC951" s="239"/>
      <c r="AD951" s="239"/>
      <c r="AE951" s="239"/>
      <c r="AF951" s="239"/>
      <c r="AG951" s="239"/>
      <c r="AH951" s="239"/>
    </row>
    <row r="952">
      <c r="A952" s="239"/>
      <c r="B952" s="239"/>
      <c r="C952" s="239"/>
      <c r="D952" s="243"/>
      <c r="E952" s="243"/>
      <c r="F952" s="243"/>
      <c r="G952" s="243"/>
      <c r="H952" s="244"/>
      <c r="I952" s="243"/>
      <c r="J952" s="243"/>
      <c r="K952" s="243"/>
      <c r="L952" s="243"/>
      <c r="M952" s="243"/>
      <c r="N952" s="243"/>
      <c r="O952" s="239"/>
      <c r="P952" s="239"/>
      <c r="Q952" s="239"/>
      <c r="R952" s="245"/>
      <c r="S952" s="239"/>
      <c r="T952" s="239"/>
      <c r="U952" s="239"/>
      <c r="V952" s="239"/>
      <c r="W952" s="239"/>
      <c r="X952" s="239"/>
      <c r="Y952" s="239"/>
      <c r="Z952" s="239"/>
      <c r="AA952" s="239"/>
      <c r="AB952" s="239"/>
      <c r="AC952" s="239"/>
      <c r="AD952" s="239"/>
      <c r="AE952" s="239"/>
      <c r="AF952" s="239"/>
      <c r="AG952" s="239"/>
      <c r="AH952" s="239"/>
    </row>
    <row r="953">
      <c r="A953" s="239"/>
      <c r="B953" s="239"/>
      <c r="C953" s="239"/>
      <c r="D953" s="243"/>
      <c r="E953" s="243"/>
      <c r="F953" s="243"/>
      <c r="G953" s="243"/>
      <c r="H953" s="244"/>
      <c r="I953" s="243"/>
      <c r="J953" s="243"/>
      <c r="K953" s="243"/>
      <c r="L953" s="243"/>
      <c r="M953" s="243"/>
      <c r="N953" s="243"/>
      <c r="O953" s="239"/>
      <c r="P953" s="239"/>
      <c r="Q953" s="239"/>
      <c r="R953" s="245"/>
      <c r="S953" s="239"/>
      <c r="T953" s="239"/>
      <c r="U953" s="239"/>
      <c r="V953" s="239"/>
      <c r="W953" s="239"/>
      <c r="X953" s="239"/>
      <c r="Y953" s="239"/>
      <c r="Z953" s="239"/>
      <c r="AA953" s="239"/>
      <c r="AB953" s="239"/>
      <c r="AC953" s="239"/>
      <c r="AD953" s="239"/>
      <c r="AE953" s="239"/>
      <c r="AF953" s="239"/>
      <c r="AG953" s="239"/>
      <c r="AH953" s="239"/>
    </row>
    <row r="954">
      <c r="A954" s="239"/>
      <c r="B954" s="239"/>
      <c r="C954" s="239"/>
      <c r="D954" s="243"/>
      <c r="E954" s="243"/>
      <c r="F954" s="243"/>
      <c r="G954" s="243"/>
      <c r="H954" s="244"/>
      <c r="I954" s="243"/>
      <c r="J954" s="243"/>
      <c r="K954" s="243"/>
      <c r="L954" s="243"/>
      <c r="M954" s="243"/>
      <c r="N954" s="243"/>
      <c r="O954" s="239"/>
      <c r="P954" s="239"/>
      <c r="Q954" s="239"/>
      <c r="R954" s="245"/>
      <c r="S954" s="239"/>
      <c r="T954" s="239"/>
      <c r="U954" s="239"/>
      <c r="V954" s="239"/>
      <c r="W954" s="239"/>
      <c r="X954" s="239"/>
      <c r="Y954" s="239"/>
      <c r="Z954" s="239"/>
      <c r="AA954" s="239"/>
      <c r="AB954" s="239"/>
      <c r="AC954" s="239"/>
      <c r="AD954" s="239"/>
      <c r="AE954" s="239"/>
      <c r="AF954" s="239"/>
      <c r="AG954" s="239"/>
      <c r="AH954" s="239"/>
    </row>
    <row r="955">
      <c r="A955" s="239"/>
      <c r="B955" s="239"/>
      <c r="C955" s="239"/>
      <c r="D955" s="243"/>
      <c r="E955" s="243"/>
      <c r="F955" s="243"/>
      <c r="G955" s="243"/>
      <c r="H955" s="244"/>
      <c r="I955" s="243"/>
      <c r="J955" s="243"/>
      <c r="K955" s="243"/>
      <c r="L955" s="243"/>
      <c r="M955" s="243"/>
      <c r="N955" s="243"/>
      <c r="O955" s="239"/>
      <c r="P955" s="239"/>
      <c r="Q955" s="239"/>
      <c r="R955" s="245"/>
      <c r="S955" s="239"/>
      <c r="T955" s="239"/>
      <c r="U955" s="239"/>
      <c r="V955" s="239"/>
      <c r="W955" s="239"/>
      <c r="X955" s="239"/>
      <c r="Y955" s="239"/>
      <c r="Z955" s="239"/>
      <c r="AA955" s="239"/>
      <c r="AB955" s="239"/>
      <c r="AC955" s="239"/>
      <c r="AD955" s="239"/>
      <c r="AE955" s="239"/>
      <c r="AF955" s="239"/>
      <c r="AG955" s="239"/>
      <c r="AH955" s="239"/>
    </row>
    <row r="956">
      <c r="A956" s="239"/>
      <c r="B956" s="239"/>
      <c r="C956" s="239"/>
      <c r="D956" s="243"/>
      <c r="E956" s="243"/>
      <c r="F956" s="243"/>
      <c r="G956" s="243"/>
      <c r="H956" s="244"/>
      <c r="I956" s="243"/>
      <c r="J956" s="243"/>
      <c r="K956" s="243"/>
      <c r="L956" s="243"/>
      <c r="M956" s="243"/>
      <c r="N956" s="243"/>
      <c r="O956" s="239"/>
      <c r="P956" s="239"/>
      <c r="Q956" s="239"/>
      <c r="R956" s="245"/>
      <c r="S956" s="239"/>
      <c r="T956" s="239"/>
      <c r="U956" s="239"/>
      <c r="V956" s="239"/>
      <c r="W956" s="239"/>
      <c r="X956" s="239"/>
      <c r="Y956" s="239"/>
      <c r="Z956" s="239"/>
      <c r="AA956" s="239"/>
      <c r="AB956" s="239"/>
      <c r="AC956" s="239"/>
      <c r="AD956" s="239"/>
      <c r="AE956" s="239"/>
      <c r="AF956" s="239"/>
      <c r="AG956" s="239"/>
      <c r="AH956" s="239"/>
    </row>
    <row r="957">
      <c r="A957" s="239"/>
      <c r="B957" s="239"/>
      <c r="C957" s="239"/>
      <c r="D957" s="243"/>
      <c r="E957" s="243"/>
      <c r="F957" s="243"/>
      <c r="G957" s="243"/>
      <c r="H957" s="244"/>
      <c r="I957" s="243"/>
      <c r="J957" s="243"/>
      <c r="K957" s="243"/>
      <c r="L957" s="243"/>
      <c r="M957" s="243"/>
      <c r="N957" s="243"/>
      <c r="O957" s="239"/>
      <c r="P957" s="239"/>
      <c r="Q957" s="239"/>
      <c r="R957" s="245"/>
      <c r="S957" s="239"/>
      <c r="T957" s="239"/>
      <c r="U957" s="239"/>
      <c r="V957" s="239"/>
      <c r="W957" s="239"/>
      <c r="X957" s="239"/>
      <c r="Y957" s="239"/>
      <c r="Z957" s="239"/>
      <c r="AA957" s="239"/>
      <c r="AB957" s="239"/>
      <c r="AC957" s="239"/>
      <c r="AD957" s="239"/>
      <c r="AE957" s="239"/>
      <c r="AF957" s="239"/>
      <c r="AG957" s="239"/>
      <c r="AH957" s="239"/>
    </row>
    <row r="958">
      <c r="A958" s="239"/>
      <c r="B958" s="239"/>
      <c r="C958" s="239"/>
      <c r="D958" s="243"/>
      <c r="E958" s="243"/>
      <c r="F958" s="243"/>
      <c r="G958" s="243"/>
      <c r="H958" s="244"/>
      <c r="I958" s="243"/>
      <c r="J958" s="243"/>
      <c r="K958" s="243"/>
      <c r="L958" s="243"/>
      <c r="M958" s="243"/>
      <c r="N958" s="243"/>
      <c r="O958" s="239"/>
      <c r="P958" s="239"/>
      <c r="Q958" s="239"/>
      <c r="R958" s="245"/>
      <c r="S958" s="239"/>
      <c r="T958" s="239"/>
      <c r="U958" s="239"/>
      <c r="V958" s="239"/>
      <c r="W958" s="239"/>
      <c r="X958" s="239"/>
      <c r="Y958" s="239"/>
      <c r="Z958" s="239"/>
      <c r="AA958" s="239"/>
      <c r="AB958" s="239"/>
      <c r="AC958" s="239"/>
      <c r="AD958" s="239"/>
      <c r="AE958" s="239"/>
      <c r="AF958" s="239"/>
      <c r="AG958" s="239"/>
      <c r="AH958" s="239"/>
    </row>
    <row r="959">
      <c r="A959" s="239"/>
      <c r="B959" s="239"/>
      <c r="C959" s="239"/>
      <c r="D959" s="243"/>
      <c r="E959" s="243"/>
      <c r="F959" s="243"/>
      <c r="G959" s="243"/>
      <c r="H959" s="244"/>
      <c r="I959" s="243"/>
      <c r="J959" s="243"/>
      <c r="K959" s="243"/>
      <c r="L959" s="243"/>
      <c r="M959" s="243"/>
      <c r="N959" s="243"/>
      <c r="O959" s="239"/>
      <c r="P959" s="239"/>
      <c r="Q959" s="239"/>
      <c r="R959" s="245"/>
      <c r="S959" s="239"/>
      <c r="T959" s="239"/>
      <c r="U959" s="239"/>
      <c r="V959" s="239"/>
      <c r="W959" s="239"/>
      <c r="X959" s="239"/>
      <c r="Y959" s="239"/>
      <c r="Z959" s="239"/>
      <c r="AA959" s="239"/>
      <c r="AB959" s="239"/>
      <c r="AC959" s="239"/>
      <c r="AD959" s="239"/>
      <c r="AE959" s="239"/>
      <c r="AF959" s="239"/>
      <c r="AG959" s="239"/>
      <c r="AH959" s="239"/>
    </row>
    <row r="960">
      <c r="A960" s="239"/>
      <c r="B960" s="239"/>
      <c r="C960" s="239"/>
      <c r="D960" s="243"/>
      <c r="E960" s="243"/>
      <c r="F960" s="243"/>
      <c r="G960" s="243"/>
      <c r="H960" s="244"/>
      <c r="I960" s="243"/>
      <c r="J960" s="243"/>
      <c r="K960" s="243"/>
      <c r="L960" s="243"/>
      <c r="M960" s="243"/>
      <c r="N960" s="243"/>
      <c r="O960" s="239"/>
      <c r="P960" s="239"/>
      <c r="Q960" s="239"/>
      <c r="R960" s="245"/>
      <c r="S960" s="239"/>
      <c r="T960" s="239"/>
      <c r="U960" s="239"/>
      <c r="V960" s="239"/>
      <c r="W960" s="239"/>
      <c r="X960" s="239"/>
      <c r="Y960" s="239"/>
      <c r="Z960" s="239"/>
      <c r="AA960" s="239"/>
      <c r="AB960" s="239"/>
      <c r="AC960" s="239"/>
      <c r="AD960" s="239"/>
      <c r="AE960" s="239"/>
      <c r="AF960" s="239"/>
      <c r="AG960" s="239"/>
      <c r="AH960" s="239"/>
    </row>
    <row r="961">
      <c r="A961" s="239"/>
      <c r="B961" s="239"/>
      <c r="C961" s="239"/>
      <c r="D961" s="243"/>
      <c r="E961" s="243"/>
      <c r="F961" s="243"/>
      <c r="G961" s="243"/>
      <c r="H961" s="244"/>
      <c r="I961" s="243"/>
      <c r="J961" s="243"/>
      <c r="K961" s="243"/>
      <c r="L961" s="243"/>
      <c r="M961" s="243"/>
      <c r="N961" s="243"/>
      <c r="O961" s="239"/>
      <c r="P961" s="239"/>
      <c r="Q961" s="239"/>
      <c r="R961" s="245"/>
      <c r="S961" s="239"/>
      <c r="T961" s="239"/>
      <c r="U961" s="239"/>
      <c r="V961" s="239"/>
      <c r="W961" s="239"/>
      <c r="X961" s="239"/>
      <c r="Y961" s="239"/>
      <c r="Z961" s="239"/>
      <c r="AA961" s="239"/>
      <c r="AB961" s="239"/>
      <c r="AC961" s="239"/>
      <c r="AD961" s="239"/>
      <c r="AE961" s="239"/>
      <c r="AF961" s="239"/>
      <c r="AG961" s="239"/>
      <c r="AH961" s="239"/>
    </row>
    <row r="962">
      <c r="A962" s="239"/>
      <c r="B962" s="239"/>
      <c r="C962" s="239"/>
      <c r="D962" s="243"/>
      <c r="E962" s="243"/>
      <c r="F962" s="243"/>
      <c r="G962" s="243"/>
      <c r="H962" s="244"/>
      <c r="I962" s="243"/>
      <c r="J962" s="243"/>
      <c r="K962" s="243"/>
      <c r="L962" s="243"/>
      <c r="M962" s="243"/>
      <c r="N962" s="243"/>
      <c r="O962" s="239"/>
      <c r="P962" s="239"/>
      <c r="Q962" s="239"/>
      <c r="R962" s="245"/>
      <c r="S962" s="239"/>
      <c r="T962" s="239"/>
      <c r="U962" s="239"/>
      <c r="V962" s="239"/>
      <c r="W962" s="239"/>
      <c r="X962" s="239"/>
      <c r="Y962" s="239"/>
      <c r="Z962" s="239"/>
      <c r="AA962" s="239"/>
      <c r="AB962" s="239"/>
      <c r="AC962" s="239"/>
      <c r="AD962" s="239"/>
      <c r="AE962" s="239"/>
      <c r="AF962" s="239"/>
      <c r="AG962" s="239"/>
      <c r="AH962" s="239"/>
    </row>
    <row r="963">
      <c r="A963" s="239"/>
      <c r="B963" s="239"/>
      <c r="C963" s="239"/>
      <c r="D963" s="243"/>
      <c r="E963" s="243"/>
      <c r="F963" s="243"/>
      <c r="G963" s="243"/>
      <c r="H963" s="244"/>
      <c r="I963" s="243"/>
      <c r="J963" s="243"/>
      <c r="K963" s="243"/>
      <c r="L963" s="243"/>
      <c r="M963" s="243"/>
      <c r="N963" s="243"/>
      <c r="O963" s="239"/>
      <c r="P963" s="239"/>
      <c r="Q963" s="239"/>
      <c r="R963" s="245"/>
      <c r="S963" s="239"/>
      <c r="T963" s="239"/>
      <c r="U963" s="239"/>
      <c r="V963" s="239"/>
      <c r="W963" s="239"/>
      <c r="X963" s="239"/>
      <c r="Y963" s="239"/>
      <c r="Z963" s="239"/>
      <c r="AA963" s="239"/>
      <c r="AB963" s="239"/>
      <c r="AC963" s="239"/>
      <c r="AD963" s="239"/>
      <c r="AE963" s="239"/>
      <c r="AF963" s="239"/>
      <c r="AG963" s="239"/>
      <c r="AH963" s="239"/>
    </row>
    <row r="964">
      <c r="A964" s="239"/>
      <c r="B964" s="239"/>
      <c r="C964" s="239"/>
      <c r="D964" s="243"/>
      <c r="E964" s="243"/>
      <c r="F964" s="243"/>
      <c r="G964" s="243"/>
      <c r="H964" s="244"/>
      <c r="I964" s="243"/>
      <c r="J964" s="243"/>
      <c r="K964" s="243"/>
      <c r="L964" s="243"/>
      <c r="M964" s="243"/>
      <c r="N964" s="243"/>
      <c r="O964" s="239"/>
      <c r="P964" s="239"/>
      <c r="Q964" s="239"/>
      <c r="R964" s="245"/>
      <c r="S964" s="239"/>
      <c r="T964" s="239"/>
      <c r="U964" s="239"/>
      <c r="V964" s="239"/>
      <c r="W964" s="239"/>
      <c r="X964" s="239"/>
      <c r="Y964" s="239"/>
      <c r="Z964" s="239"/>
      <c r="AA964" s="239"/>
      <c r="AB964" s="239"/>
      <c r="AC964" s="239"/>
      <c r="AD964" s="239"/>
      <c r="AE964" s="239"/>
      <c r="AF964" s="239"/>
      <c r="AG964" s="239"/>
      <c r="AH964" s="239"/>
    </row>
    <row r="965">
      <c r="A965" s="239"/>
      <c r="B965" s="239"/>
      <c r="C965" s="239"/>
      <c r="D965" s="243"/>
      <c r="E965" s="243"/>
      <c r="F965" s="243"/>
      <c r="G965" s="243"/>
      <c r="H965" s="244"/>
      <c r="I965" s="243"/>
      <c r="J965" s="243"/>
      <c r="K965" s="243"/>
      <c r="L965" s="243"/>
      <c r="M965" s="243"/>
      <c r="N965" s="243"/>
      <c r="O965" s="239"/>
      <c r="P965" s="239"/>
      <c r="Q965" s="239"/>
      <c r="R965" s="245"/>
      <c r="S965" s="239"/>
      <c r="T965" s="239"/>
      <c r="U965" s="239"/>
      <c r="V965" s="239"/>
      <c r="W965" s="239"/>
      <c r="X965" s="239"/>
      <c r="Y965" s="239"/>
      <c r="Z965" s="239"/>
      <c r="AA965" s="239"/>
      <c r="AB965" s="239"/>
      <c r="AC965" s="239"/>
      <c r="AD965" s="239"/>
      <c r="AE965" s="239"/>
      <c r="AF965" s="239"/>
      <c r="AG965" s="239"/>
      <c r="AH965" s="239"/>
    </row>
    <row r="966">
      <c r="A966" s="239"/>
      <c r="B966" s="239"/>
      <c r="C966" s="239"/>
      <c r="D966" s="243"/>
      <c r="E966" s="243"/>
      <c r="F966" s="243"/>
      <c r="G966" s="243"/>
      <c r="H966" s="244"/>
      <c r="I966" s="243"/>
      <c r="J966" s="243"/>
      <c r="K966" s="243"/>
      <c r="L966" s="243"/>
      <c r="M966" s="243"/>
      <c r="N966" s="243"/>
      <c r="O966" s="239"/>
      <c r="P966" s="239"/>
      <c r="Q966" s="239"/>
      <c r="R966" s="245"/>
      <c r="S966" s="239"/>
      <c r="T966" s="239"/>
      <c r="U966" s="239"/>
      <c r="V966" s="239"/>
      <c r="W966" s="239"/>
      <c r="X966" s="239"/>
      <c r="Y966" s="239"/>
      <c r="Z966" s="239"/>
      <c r="AA966" s="239"/>
      <c r="AB966" s="239"/>
      <c r="AC966" s="239"/>
      <c r="AD966" s="239"/>
      <c r="AE966" s="239"/>
      <c r="AF966" s="239"/>
      <c r="AG966" s="239"/>
      <c r="AH966" s="239"/>
    </row>
    <row r="967">
      <c r="A967" s="239"/>
      <c r="B967" s="239"/>
      <c r="C967" s="239"/>
      <c r="D967" s="243"/>
      <c r="E967" s="243"/>
      <c r="F967" s="243"/>
      <c r="G967" s="243"/>
      <c r="H967" s="244"/>
      <c r="I967" s="243"/>
      <c r="J967" s="243"/>
      <c r="K967" s="243"/>
      <c r="L967" s="243"/>
      <c r="M967" s="243"/>
      <c r="N967" s="243"/>
      <c r="O967" s="239"/>
      <c r="P967" s="239"/>
      <c r="Q967" s="239"/>
      <c r="R967" s="245"/>
      <c r="S967" s="239"/>
      <c r="T967" s="239"/>
      <c r="U967" s="239"/>
      <c r="V967" s="239"/>
      <c r="W967" s="239"/>
      <c r="X967" s="239"/>
      <c r="Y967" s="239"/>
      <c r="Z967" s="239"/>
      <c r="AA967" s="239"/>
      <c r="AB967" s="239"/>
      <c r="AC967" s="239"/>
      <c r="AD967" s="239"/>
      <c r="AE967" s="239"/>
      <c r="AF967" s="239"/>
      <c r="AG967" s="239"/>
      <c r="AH967" s="239"/>
    </row>
    <row r="968">
      <c r="A968" s="239"/>
      <c r="B968" s="239"/>
      <c r="C968" s="239"/>
      <c r="D968" s="243"/>
      <c r="E968" s="243"/>
      <c r="F968" s="243"/>
      <c r="G968" s="243"/>
      <c r="H968" s="244"/>
      <c r="I968" s="243"/>
      <c r="J968" s="243"/>
      <c r="K968" s="243"/>
      <c r="L968" s="243"/>
      <c r="M968" s="243"/>
      <c r="N968" s="243"/>
      <c r="O968" s="239"/>
      <c r="P968" s="239"/>
      <c r="Q968" s="239"/>
      <c r="R968" s="245"/>
      <c r="S968" s="239"/>
      <c r="T968" s="239"/>
      <c r="U968" s="239"/>
      <c r="V968" s="239"/>
      <c r="W968" s="239"/>
      <c r="X968" s="239"/>
      <c r="Y968" s="239"/>
      <c r="Z968" s="239"/>
      <c r="AA968" s="239"/>
      <c r="AB968" s="239"/>
      <c r="AC968" s="239"/>
      <c r="AD968" s="239"/>
      <c r="AE968" s="239"/>
      <c r="AF968" s="239"/>
      <c r="AG968" s="239"/>
      <c r="AH968" s="239"/>
    </row>
    <row r="969">
      <c r="A969" s="239"/>
      <c r="B969" s="239"/>
      <c r="C969" s="239"/>
      <c r="D969" s="243"/>
      <c r="E969" s="243"/>
      <c r="F969" s="243"/>
      <c r="G969" s="243"/>
      <c r="H969" s="244"/>
      <c r="I969" s="243"/>
      <c r="J969" s="243"/>
      <c r="K969" s="243"/>
      <c r="L969" s="243"/>
      <c r="M969" s="243"/>
      <c r="N969" s="243"/>
      <c r="O969" s="239"/>
      <c r="P969" s="239"/>
      <c r="Q969" s="239"/>
      <c r="R969" s="245"/>
      <c r="S969" s="239"/>
      <c r="T969" s="239"/>
      <c r="U969" s="239"/>
      <c r="V969" s="239"/>
      <c r="W969" s="239"/>
      <c r="X969" s="239"/>
      <c r="Y969" s="239"/>
      <c r="Z969" s="239"/>
      <c r="AA969" s="239"/>
      <c r="AB969" s="239"/>
      <c r="AC969" s="239"/>
      <c r="AD969" s="239"/>
      <c r="AE969" s="239"/>
      <c r="AF969" s="239"/>
      <c r="AG969" s="239"/>
      <c r="AH969" s="239"/>
    </row>
    <row r="970">
      <c r="A970" s="239"/>
      <c r="B970" s="239"/>
      <c r="C970" s="239"/>
      <c r="D970" s="243"/>
      <c r="E970" s="243"/>
      <c r="F970" s="243"/>
      <c r="G970" s="243"/>
      <c r="H970" s="244"/>
      <c r="I970" s="243"/>
      <c r="J970" s="243"/>
      <c r="K970" s="243"/>
      <c r="L970" s="243"/>
      <c r="M970" s="243"/>
      <c r="N970" s="243"/>
      <c r="O970" s="239"/>
      <c r="P970" s="239"/>
      <c r="Q970" s="239"/>
      <c r="R970" s="245"/>
      <c r="S970" s="239"/>
      <c r="T970" s="239"/>
      <c r="U970" s="239"/>
      <c r="V970" s="239"/>
      <c r="W970" s="239"/>
      <c r="X970" s="239"/>
      <c r="Y970" s="239"/>
      <c r="Z970" s="239"/>
      <c r="AA970" s="239"/>
      <c r="AB970" s="239"/>
      <c r="AC970" s="239"/>
      <c r="AD970" s="239"/>
      <c r="AE970" s="239"/>
      <c r="AF970" s="239"/>
      <c r="AG970" s="239"/>
      <c r="AH970" s="239"/>
    </row>
    <row r="971">
      <c r="A971" s="239"/>
      <c r="B971" s="239"/>
      <c r="C971" s="239"/>
      <c r="D971" s="243"/>
      <c r="E971" s="243"/>
      <c r="F971" s="243"/>
      <c r="G971" s="243"/>
      <c r="H971" s="244"/>
      <c r="I971" s="243"/>
      <c r="J971" s="243"/>
      <c r="K971" s="243"/>
      <c r="L971" s="243"/>
      <c r="M971" s="243"/>
      <c r="N971" s="243"/>
      <c r="O971" s="239"/>
      <c r="P971" s="239"/>
      <c r="Q971" s="239"/>
      <c r="R971" s="245"/>
      <c r="S971" s="239"/>
      <c r="T971" s="239"/>
      <c r="U971" s="239"/>
      <c r="V971" s="239"/>
      <c r="W971" s="239"/>
      <c r="X971" s="239"/>
      <c r="Y971" s="239"/>
      <c r="Z971" s="239"/>
      <c r="AA971" s="239"/>
      <c r="AB971" s="239"/>
      <c r="AC971" s="239"/>
      <c r="AD971" s="239"/>
      <c r="AE971" s="239"/>
      <c r="AF971" s="239"/>
      <c r="AG971" s="239"/>
      <c r="AH971" s="239"/>
    </row>
    <row r="972">
      <c r="A972" s="239"/>
      <c r="B972" s="239"/>
      <c r="C972" s="239"/>
      <c r="D972" s="243"/>
      <c r="E972" s="243"/>
      <c r="F972" s="243"/>
      <c r="G972" s="243"/>
      <c r="H972" s="244"/>
      <c r="I972" s="243"/>
      <c r="J972" s="243"/>
      <c r="K972" s="243"/>
      <c r="L972" s="243"/>
      <c r="M972" s="243"/>
      <c r="N972" s="243"/>
      <c r="O972" s="239"/>
      <c r="P972" s="239"/>
      <c r="Q972" s="239"/>
      <c r="R972" s="245"/>
      <c r="S972" s="239"/>
      <c r="T972" s="239"/>
      <c r="U972" s="239"/>
      <c r="V972" s="239"/>
      <c r="W972" s="239"/>
      <c r="X972" s="239"/>
      <c r="Y972" s="239"/>
      <c r="Z972" s="239"/>
      <c r="AA972" s="239"/>
      <c r="AB972" s="239"/>
      <c r="AC972" s="239"/>
      <c r="AD972" s="239"/>
      <c r="AE972" s="239"/>
      <c r="AF972" s="239"/>
      <c r="AG972" s="239"/>
      <c r="AH972" s="239"/>
    </row>
    <row r="973">
      <c r="A973" s="239"/>
      <c r="B973" s="239"/>
      <c r="C973" s="239"/>
      <c r="D973" s="243"/>
      <c r="E973" s="243"/>
      <c r="F973" s="243"/>
      <c r="G973" s="243"/>
      <c r="H973" s="244"/>
      <c r="I973" s="243"/>
      <c r="J973" s="243"/>
      <c r="K973" s="243"/>
      <c r="L973" s="243"/>
      <c r="M973" s="243"/>
      <c r="N973" s="243"/>
      <c r="O973" s="239"/>
      <c r="P973" s="239"/>
      <c r="Q973" s="239"/>
      <c r="R973" s="245"/>
      <c r="S973" s="239"/>
      <c r="T973" s="239"/>
      <c r="U973" s="239"/>
      <c r="V973" s="239"/>
      <c r="W973" s="239"/>
      <c r="X973" s="239"/>
      <c r="Y973" s="239"/>
      <c r="Z973" s="239"/>
      <c r="AA973" s="239"/>
      <c r="AB973" s="239"/>
      <c r="AC973" s="239"/>
      <c r="AD973" s="239"/>
      <c r="AE973" s="239"/>
      <c r="AF973" s="239"/>
      <c r="AG973" s="239"/>
      <c r="AH973" s="239"/>
    </row>
    <row r="974">
      <c r="A974" s="239"/>
      <c r="B974" s="239"/>
      <c r="C974" s="239"/>
      <c r="D974" s="243"/>
      <c r="E974" s="243"/>
      <c r="F974" s="243"/>
      <c r="G974" s="243"/>
      <c r="H974" s="244"/>
      <c r="I974" s="243"/>
      <c r="J974" s="243"/>
      <c r="K974" s="243"/>
      <c r="L974" s="243"/>
      <c r="M974" s="243"/>
      <c r="N974" s="243"/>
      <c r="O974" s="239"/>
      <c r="P974" s="239"/>
      <c r="Q974" s="239"/>
      <c r="R974" s="245"/>
      <c r="S974" s="239"/>
      <c r="T974" s="239"/>
      <c r="U974" s="239"/>
      <c r="V974" s="239"/>
      <c r="W974" s="239"/>
      <c r="X974" s="239"/>
      <c r="Y974" s="239"/>
      <c r="Z974" s="239"/>
      <c r="AA974" s="239"/>
      <c r="AB974" s="239"/>
      <c r="AC974" s="239"/>
      <c r="AD974" s="239"/>
      <c r="AE974" s="239"/>
      <c r="AF974" s="239"/>
      <c r="AG974" s="239"/>
      <c r="AH974" s="239"/>
    </row>
    <row r="975">
      <c r="A975" s="239"/>
      <c r="B975" s="239"/>
      <c r="C975" s="239"/>
      <c r="D975" s="243"/>
      <c r="E975" s="243"/>
      <c r="F975" s="243"/>
      <c r="G975" s="243"/>
      <c r="H975" s="244"/>
      <c r="I975" s="243"/>
      <c r="J975" s="243"/>
      <c r="K975" s="243"/>
      <c r="L975" s="243"/>
      <c r="M975" s="243"/>
      <c r="N975" s="243"/>
      <c r="O975" s="239"/>
      <c r="P975" s="239"/>
      <c r="Q975" s="239"/>
      <c r="R975" s="245"/>
      <c r="S975" s="239"/>
      <c r="T975" s="239"/>
      <c r="U975" s="239"/>
      <c r="V975" s="239"/>
      <c r="W975" s="239"/>
      <c r="X975" s="239"/>
      <c r="Y975" s="239"/>
      <c r="Z975" s="239"/>
      <c r="AA975" s="239"/>
      <c r="AB975" s="239"/>
      <c r="AC975" s="239"/>
      <c r="AD975" s="239"/>
      <c r="AE975" s="239"/>
      <c r="AF975" s="239"/>
      <c r="AG975" s="239"/>
      <c r="AH975" s="239"/>
    </row>
    <row r="976">
      <c r="A976" s="239"/>
      <c r="B976" s="239"/>
      <c r="C976" s="239"/>
      <c r="D976" s="243"/>
      <c r="E976" s="243"/>
      <c r="F976" s="243"/>
      <c r="G976" s="243"/>
      <c r="H976" s="244"/>
      <c r="I976" s="243"/>
      <c r="J976" s="243"/>
      <c r="K976" s="243"/>
      <c r="L976" s="243"/>
      <c r="M976" s="243"/>
      <c r="N976" s="243"/>
      <c r="O976" s="239"/>
      <c r="P976" s="239"/>
      <c r="Q976" s="239"/>
      <c r="R976" s="245"/>
      <c r="S976" s="239"/>
      <c r="T976" s="239"/>
      <c r="U976" s="239"/>
      <c r="V976" s="239"/>
      <c r="W976" s="239"/>
      <c r="X976" s="239"/>
      <c r="Y976" s="239"/>
      <c r="Z976" s="239"/>
      <c r="AA976" s="239"/>
      <c r="AB976" s="239"/>
      <c r="AC976" s="239"/>
      <c r="AD976" s="239"/>
      <c r="AE976" s="239"/>
      <c r="AF976" s="239"/>
      <c r="AG976" s="239"/>
      <c r="AH976" s="239"/>
    </row>
    <row r="977">
      <c r="A977" s="239"/>
      <c r="B977" s="239"/>
      <c r="C977" s="239"/>
      <c r="D977" s="243"/>
      <c r="E977" s="243"/>
      <c r="F977" s="243"/>
      <c r="G977" s="243"/>
      <c r="H977" s="244"/>
      <c r="I977" s="243"/>
      <c r="J977" s="243"/>
      <c r="K977" s="243"/>
      <c r="L977" s="243"/>
      <c r="M977" s="243"/>
      <c r="N977" s="243"/>
      <c r="O977" s="239"/>
      <c r="P977" s="239"/>
      <c r="Q977" s="239"/>
      <c r="R977" s="245"/>
      <c r="S977" s="239"/>
      <c r="T977" s="239"/>
      <c r="U977" s="239"/>
      <c r="V977" s="239"/>
      <c r="W977" s="239"/>
      <c r="X977" s="239"/>
      <c r="Y977" s="239"/>
      <c r="Z977" s="239"/>
      <c r="AA977" s="239"/>
      <c r="AB977" s="239"/>
      <c r="AC977" s="239"/>
      <c r="AD977" s="239"/>
      <c r="AE977" s="239"/>
      <c r="AF977" s="239"/>
      <c r="AG977" s="239"/>
      <c r="AH977" s="239"/>
    </row>
    <row r="978">
      <c r="A978" s="239"/>
      <c r="B978" s="239"/>
      <c r="C978" s="239"/>
      <c r="D978" s="243"/>
      <c r="E978" s="243"/>
      <c r="F978" s="243"/>
      <c r="G978" s="243"/>
      <c r="H978" s="244"/>
      <c r="I978" s="243"/>
      <c r="J978" s="243"/>
      <c r="K978" s="243"/>
      <c r="L978" s="243"/>
      <c r="M978" s="243"/>
      <c r="N978" s="243"/>
      <c r="O978" s="239"/>
      <c r="P978" s="239"/>
      <c r="Q978" s="239"/>
      <c r="R978" s="245"/>
      <c r="S978" s="239"/>
      <c r="T978" s="239"/>
      <c r="U978" s="239"/>
      <c r="V978" s="239"/>
      <c r="W978" s="239"/>
      <c r="X978" s="239"/>
      <c r="Y978" s="239"/>
      <c r="Z978" s="239"/>
      <c r="AA978" s="239"/>
      <c r="AB978" s="239"/>
      <c r="AC978" s="239"/>
      <c r="AD978" s="239"/>
      <c r="AE978" s="239"/>
      <c r="AF978" s="239"/>
      <c r="AG978" s="239"/>
      <c r="AH978" s="239"/>
    </row>
    <row r="979">
      <c r="A979" s="239"/>
      <c r="B979" s="239"/>
      <c r="C979" s="239"/>
      <c r="D979" s="243"/>
      <c r="E979" s="243"/>
      <c r="F979" s="243"/>
      <c r="G979" s="243"/>
      <c r="H979" s="244"/>
      <c r="I979" s="243"/>
      <c r="J979" s="243"/>
      <c r="K979" s="243"/>
      <c r="L979" s="243"/>
      <c r="M979" s="243"/>
      <c r="N979" s="243"/>
      <c r="O979" s="239"/>
      <c r="P979" s="239"/>
      <c r="Q979" s="239"/>
      <c r="R979" s="245"/>
      <c r="S979" s="239"/>
      <c r="T979" s="239"/>
      <c r="U979" s="239"/>
      <c r="V979" s="239"/>
      <c r="W979" s="239"/>
      <c r="X979" s="239"/>
      <c r="Y979" s="239"/>
      <c r="Z979" s="239"/>
      <c r="AA979" s="239"/>
      <c r="AB979" s="239"/>
      <c r="AC979" s="239"/>
      <c r="AD979" s="239"/>
      <c r="AE979" s="239"/>
      <c r="AF979" s="239"/>
      <c r="AG979" s="239"/>
      <c r="AH979" s="239"/>
    </row>
    <row r="980">
      <c r="A980" s="239"/>
      <c r="B980" s="239"/>
      <c r="C980" s="239"/>
      <c r="D980" s="243"/>
      <c r="E980" s="243"/>
      <c r="F980" s="243"/>
      <c r="G980" s="243"/>
      <c r="H980" s="244"/>
      <c r="I980" s="243"/>
      <c r="J980" s="243"/>
      <c r="K980" s="243"/>
      <c r="L980" s="243"/>
      <c r="M980" s="243"/>
      <c r="N980" s="243"/>
      <c r="O980" s="239"/>
      <c r="P980" s="239"/>
      <c r="Q980" s="239"/>
      <c r="R980" s="245"/>
      <c r="S980" s="239"/>
      <c r="T980" s="239"/>
      <c r="U980" s="239"/>
      <c r="V980" s="239"/>
      <c r="W980" s="239"/>
      <c r="X980" s="239"/>
      <c r="Y980" s="239"/>
      <c r="Z980" s="239"/>
      <c r="AA980" s="239"/>
      <c r="AB980" s="239"/>
      <c r="AC980" s="239"/>
      <c r="AD980" s="239"/>
      <c r="AE980" s="239"/>
      <c r="AF980" s="239"/>
      <c r="AG980" s="239"/>
      <c r="AH980" s="239"/>
    </row>
    <row r="981">
      <c r="A981" s="239"/>
      <c r="B981" s="239"/>
      <c r="C981" s="239"/>
      <c r="D981" s="243"/>
      <c r="E981" s="243"/>
      <c r="F981" s="243"/>
      <c r="G981" s="243"/>
      <c r="H981" s="244"/>
      <c r="I981" s="243"/>
      <c r="J981" s="243"/>
      <c r="K981" s="243"/>
      <c r="L981" s="243"/>
      <c r="M981" s="243"/>
      <c r="N981" s="243"/>
      <c r="O981" s="239"/>
      <c r="P981" s="239"/>
      <c r="Q981" s="239"/>
      <c r="R981" s="245"/>
      <c r="S981" s="239"/>
      <c r="T981" s="239"/>
      <c r="U981" s="239"/>
      <c r="V981" s="239"/>
      <c r="W981" s="239"/>
      <c r="X981" s="239"/>
      <c r="Y981" s="239"/>
      <c r="Z981" s="239"/>
      <c r="AA981" s="239"/>
      <c r="AB981" s="239"/>
      <c r="AC981" s="239"/>
      <c r="AD981" s="239"/>
      <c r="AE981" s="239"/>
      <c r="AF981" s="239"/>
      <c r="AG981" s="239"/>
      <c r="AH981" s="239"/>
    </row>
    <row r="982">
      <c r="A982" s="239"/>
      <c r="B982" s="239"/>
      <c r="C982" s="239"/>
      <c r="D982" s="243"/>
      <c r="E982" s="243"/>
      <c r="F982" s="243"/>
      <c r="G982" s="243"/>
      <c r="H982" s="244"/>
      <c r="I982" s="243"/>
      <c r="J982" s="243"/>
      <c r="K982" s="243"/>
      <c r="L982" s="243"/>
      <c r="M982" s="243"/>
      <c r="N982" s="243"/>
      <c r="O982" s="239"/>
      <c r="P982" s="239"/>
      <c r="Q982" s="239"/>
      <c r="R982" s="245"/>
      <c r="S982" s="239"/>
      <c r="T982" s="239"/>
      <c r="U982" s="239"/>
      <c r="V982" s="239"/>
      <c r="W982" s="239"/>
      <c r="X982" s="239"/>
      <c r="Y982" s="239"/>
      <c r="Z982" s="239"/>
      <c r="AA982" s="239"/>
      <c r="AB982" s="239"/>
      <c r="AC982" s="239"/>
      <c r="AD982" s="239"/>
      <c r="AE982" s="239"/>
      <c r="AF982" s="239"/>
      <c r="AG982" s="239"/>
      <c r="AH982" s="239"/>
    </row>
    <row r="983">
      <c r="A983" s="239"/>
      <c r="B983" s="239"/>
      <c r="C983" s="239"/>
      <c r="D983" s="243"/>
      <c r="E983" s="243"/>
      <c r="F983" s="243"/>
      <c r="G983" s="243"/>
      <c r="H983" s="244"/>
      <c r="I983" s="243"/>
      <c r="J983" s="243"/>
      <c r="K983" s="243"/>
      <c r="L983" s="243"/>
      <c r="M983" s="243"/>
      <c r="N983" s="243"/>
      <c r="O983" s="239"/>
      <c r="P983" s="239"/>
      <c r="Q983" s="239"/>
      <c r="R983" s="245"/>
      <c r="S983" s="239"/>
      <c r="T983" s="239"/>
      <c r="U983" s="239"/>
      <c r="V983" s="239"/>
      <c r="W983" s="239"/>
      <c r="X983" s="239"/>
      <c r="Y983" s="239"/>
      <c r="Z983" s="239"/>
      <c r="AA983" s="239"/>
      <c r="AB983" s="239"/>
      <c r="AC983" s="239"/>
      <c r="AD983" s="239"/>
      <c r="AE983" s="239"/>
      <c r="AF983" s="239"/>
      <c r="AG983" s="239"/>
      <c r="AH983" s="239"/>
    </row>
    <row r="984">
      <c r="A984" s="239"/>
      <c r="B984" s="239"/>
      <c r="C984" s="239"/>
      <c r="D984" s="243"/>
      <c r="E984" s="243"/>
      <c r="F984" s="243"/>
      <c r="G984" s="243"/>
      <c r="H984" s="244"/>
      <c r="I984" s="243"/>
      <c r="J984" s="243"/>
      <c r="K984" s="243"/>
      <c r="L984" s="243"/>
      <c r="M984" s="243"/>
      <c r="N984" s="243"/>
      <c r="O984" s="239"/>
      <c r="P984" s="239"/>
      <c r="Q984" s="239"/>
      <c r="R984" s="245"/>
      <c r="S984" s="239"/>
      <c r="T984" s="239"/>
      <c r="U984" s="239"/>
      <c r="V984" s="239"/>
      <c r="W984" s="239"/>
      <c r="X984" s="239"/>
      <c r="Y984" s="239"/>
      <c r="Z984" s="239"/>
      <c r="AA984" s="239"/>
      <c r="AB984" s="239"/>
      <c r="AC984" s="239"/>
      <c r="AD984" s="239"/>
      <c r="AE984" s="239"/>
      <c r="AF984" s="239"/>
      <c r="AG984" s="239"/>
      <c r="AH984" s="239"/>
    </row>
    <row r="985">
      <c r="A985" s="239"/>
      <c r="B985" s="239"/>
      <c r="C985" s="239"/>
      <c r="D985" s="243"/>
      <c r="E985" s="243"/>
      <c r="F985" s="243"/>
      <c r="G985" s="243"/>
      <c r="H985" s="244"/>
      <c r="I985" s="243"/>
      <c r="J985" s="243"/>
      <c r="K985" s="243"/>
      <c r="L985" s="243"/>
      <c r="M985" s="243"/>
      <c r="N985" s="243"/>
      <c r="O985" s="239"/>
      <c r="P985" s="239"/>
      <c r="Q985" s="239"/>
      <c r="R985" s="245"/>
      <c r="S985" s="239"/>
      <c r="T985" s="239"/>
      <c r="U985" s="239"/>
      <c r="V985" s="239"/>
      <c r="W985" s="239"/>
      <c r="X985" s="239"/>
      <c r="Y985" s="239"/>
      <c r="Z985" s="239"/>
      <c r="AA985" s="239"/>
      <c r="AB985" s="239"/>
      <c r="AC985" s="239"/>
      <c r="AD985" s="239"/>
      <c r="AE985" s="239"/>
      <c r="AF985" s="239"/>
      <c r="AG985" s="239"/>
      <c r="AH985" s="239"/>
    </row>
    <row r="986">
      <c r="A986" s="239"/>
      <c r="B986" s="239"/>
      <c r="C986" s="239"/>
      <c r="D986" s="243"/>
      <c r="E986" s="243"/>
      <c r="F986" s="243"/>
      <c r="G986" s="243"/>
      <c r="H986" s="244"/>
      <c r="I986" s="243"/>
      <c r="J986" s="243"/>
      <c r="K986" s="243"/>
      <c r="L986" s="243"/>
      <c r="M986" s="243"/>
      <c r="N986" s="243"/>
      <c r="O986" s="239"/>
      <c r="P986" s="239"/>
      <c r="Q986" s="239"/>
      <c r="R986" s="245"/>
      <c r="S986" s="239"/>
      <c r="T986" s="239"/>
      <c r="U986" s="239"/>
      <c r="V986" s="239"/>
      <c r="W986" s="239"/>
      <c r="X986" s="239"/>
      <c r="Y986" s="239"/>
      <c r="Z986" s="239"/>
      <c r="AA986" s="239"/>
      <c r="AB986" s="239"/>
      <c r="AC986" s="239"/>
      <c r="AD986" s="239"/>
      <c r="AE986" s="239"/>
      <c r="AF986" s="239"/>
      <c r="AG986" s="239"/>
      <c r="AH986" s="239"/>
    </row>
    <row r="987">
      <c r="A987" s="239"/>
      <c r="B987" s="239"/>
      <c r="C987" s="239"/>
      <c r="D987" s="243"/>
      <c r="E987" s="243"/>
      <c r="F987" s="243"/>
      <c r="G987" s="243"/>
      <c r="H987" s="244"/>
      <c r="I987" s="243"/>
      <c r="J987" s="243"/>
      <c r="K987" s="243"/>
      <c r="L987" s="243"/>
      <c r="M987" s="243"/>
      <c r="N987" s="243"/>
      <c r="O987" s="239"/>
      <c r="P987" s="239"/>
      <c r="Q987" s="239"/>
      <c r="R987" s="245"/>
      <c r="S987" s="239"/>
      <c r="T987" s="239"/>
      <c r="U987" s="239"/>
      <c r="V987" s="239"/>
      <c r="W987" s="239"/>
      <c r="X987" s="239"/>
      <c r="Y987" s="239"/>
      <c r="Z987" s="239"/>
      <c r="AA987" s="239"/>
      <c r="AB987" s="239"/>
      <c r="AC987" s="239"/>
      <c r="AD987" s="239"/>
      <c r="AE987" s="239"/>
      <c r="AF987" s="239"/>
      <c r="AG987" s="239"/>
      <c r="AH987" s="239"/>
    </row>
    <row r="988">
      <c r="A988" s="239"/>
      <c r="B988" s="239"/>
      <c r="C988" s="239"/>
      <c r="D988" s="243"/>
      <c r="E988" s="243"/>
      <c r="F988" s="243"/>
      <c r="G988" s="243"/>
      <c r="H988" s="244"/>
      <c r="I988" s="243"/>
      <c r="J988" s="243"/>
      <c r="K988" s="243"/>
      <c r="L988" s="243"/>
      <c r="M988" s="243"/>
      <c r="N988" s="243"/>
      <c r="O988" s="239"/>
      <c r="P988" s="239"/>
      <c r="Q988" s="239"/>
      <c r="R988" s="245"/>
      <c r="S988" s="239"/>
      <c r="T988" s="239"/>
      <c r="U988" s="239"/>
      <c r="V988" s="239"/>
      <c r="W988" s="239"/>
      <c r="X988" s="239"/>
      <c r="Y988" s="239"/>
      <c r="Z988" s="239"/>
      <c r="AA988" s="239"/>
      <c r="AB988" s="239"/>
      <c r="AC988" s="239"/>
      <c r="AD988" s="239"/>
      <c r="AE988" s="239"/>
      <c r="AF988" s="239"/>
      <c r="AG988" s="239"/>
      <c r="AH988" s="239"/>
    </row>
    <row r="989">
      <c r="A989" s="239"/>
      <c r="B989" s="239"/>
      <c r="C989" s="239"/>
      <c r="D989" s="243"/>
      <c r="E989" s="243"/>
      <c r="F989" s="243"/>
      <c r="G989" s="243"/>
      <c r="H989" s="244"/>
      <c r="I989" s="243"/>
      <c r="J989" s="243"/>
      <c r="K989" s="243"/>
      <c r="L989" s="243"/>
      <c r="M989" s="243"/>
      <c r="N989" s="243"/>
      <c r="O989" s="239"/>
      <c r="P989" s="239"/>
      <c r="Q989" s="239"/>
      <c r="R989" s="245"/>
      <c r="S989" s="239"/>
      <c r="T989" s="239"/>
      <c r="U989" s="239"/>
      <c r="V989" s="239"/>
      <c r="W989" s="239"/>
      <c r="X989" s="239"/>
      <c r="Y989" s="239"/>
      <c r="Z989" s="239"/>
      <c r="AA989" s="239"/>
      <c r="AB989" s="239"/>
      <c r="AC989" s="239"/>
      <c r="AD989" s="239"/>
      <c r="AE989" s="239"/>
      <c r="AF989" s="239"/>
      <c r="AG989" s="239"/>
      <c r="AH989" s="239"/>
    </row>
    <row r="990">
      <c r="A990" s="239"/>
      <c r="B990" s="239"/>
      <c r="C990" s="239"/>
      <c r="D990" s="243"/>
      <c r="E990" s="243"/>
      <c r="F990" s="243"/>
      <c r="G990" s="243"/>
      <c r="H990" s="244"/>
      <c r="I990" s="243"/>
      <c r="J990" s="243"/>
      <c r="K990" s="243"/>
      <c r="L990" s="243"/>
      <c r="M990" s="243"/>
      <c r="N990" s="243"/>
      <c r="O990" s="239"/>
      <c r="P990" s="239"/>
      <c r="Q990" s="239"/>
      <c r="R990" s="245"/>
      <c r="S990" s="239"/>
      <c r="T990" s="239"/>
      <c r="U990" s="239"/>
      <c r="V990" s="239"/>
      <c r="W990" s="239"/>
      <c r="X990" s="239"/>
      <c r="Y990" s="239"/>
      <c r="Z990" s="239"/>
      <c r="AA990" s="239"/>
      <c r="AB990" s="239"/>
      <c r="AC990" s="239"/>
      <c r="AD990" s="239"/>
      <c r="AE990" s="239"/>
      <c r="AF990" s="239"/>
      <c r="AG990" s="239"/>
      <c r="AH990" s="239"/>
    </row>
    <row r="991">
      <c r="A991" s="239"/>
      <c r="B991" s="239"/>
      <c r="C991" s="239"/>
      <c r="D991" s="243"/>
      <c r="E991" s="243"/>
      <c r="F991" s="243"/>
      <c r="G991" s="243"/>
      <c r="H991" s="244"/>
      <c r="I991" s="243"/>
      <c r="J991" s="243"/>
      <c r="K991" s="243"/>
      <c r="L991" s="243"/>
      <c r="M991" s="243"/>
      <c r="N991" s="243"/>
      <c r="O991" s="239"/>
      <c r="P991" s="239"/>
      <c r="Q991" s="239"/>
      <c r="R991" s="245"/>
      <c r="S991" s="239"/>
      <c r="T991" s="239"/>
      <c r="U991" s="239"/>
      <c r="V991" s="239"/>
      <c r="W991" s="239"/>
      <c r="X991" s="239"/>
      <c r="Y991" s="239"/>
      <c r="Z991" s="239"/>
      <c r="AA991" s="239"/>
      <c r="AB991" s="239"/>
      <c r="AC991" s="239"/>
      <c r="AD991" s="239"/>
      <c r="AE991" s="239"/>
      <c r="AF991" s="239"/>
      <c r="AG991" s="239"/>
      <c r="AH991" s="239"/>
    </row>
    <row r="992">
      <c r="A992" s="239"/>
      <c r="B992" s="239"/>
      <c r="C992" s="239"/>
      <c r="D992" s="243"/>
      <c r="E992" s="243"/>
      <c r="F992" s="243"/>
      <c r="G992" s="243"/>
      <c r="H992" s="244"/>
      <c r="I992" s="243"/>
      <c r="J992" s="243"/>
      <c r="K992" s="243"/>
      <c r="L992" s="243"/>
      <c r="M992" s="243"/>
      <c r="N992" s="243"/>
      <c r="O992" s="239"/>
      <c r="P992" s="239"/>
      <c r="Q992" s="239"/>
      <c r="R992" s="245"/>
      <c r="S992" s="239"/>
      <c r="T992" s="239"/>
      <c r="U992" s="239"/>
      <c r="V992" s="239"/>
      <c r="W992" s="239"/>
      <c r="X992" s="239"/>
      <c r="Y992" s="239"/>
      <c r="Z992" s="239"/>
      <c r="AA992" s="239"/>
      <c r="AB992" s="239"/>
      <c r="AC992" s="239"/>
      <c r="AD992" s="239"/>
      <c r="AE992" s="239"/>
      <c r="AF992" s="239"/>
      <c r="AG992" s="239"/>
      <c r="AH992" s="239"/>
    </row>
    <row r="993">
      <c r="A993" s="239"/>
      <c r="B993" s="239"/>
      <c r="C993" s="239"/>
      <c r="D993" s="243"/>
      <c r="E993" s="243"/>
      <c r="F993" s="243"/>
      <c r="G993" s="243"/>
      <c r="H993" s="244"/>
      <c r="I993" s="243"/>
      <c r="J993" s="243"/>
      <c r="K993" s="243"/>
      <c r="L993" s="243"/>
      <c r="M993" s="243"/>
      <c r="N993" s="243"/>
      <c r="O993" s="239"/>
      <c r="P993" s="239"/>
      <c r="Q993" s="239"/>
      <c r="R993" s="245"/>
      <c r="S993" s="239"/>
      <c r="T993" s="239"/>
      <c r="U993" s="239"/>
      <c r="V993" s="239"/>
      <c r="W993" s="239"/>
      <c r="X993" s="239"/>
      <c r="Y993" s="239"/>
      <c r="Z993" s="239"/>
      <c r="AA993" s="239"/>
      <c r="AB993" s="239"/>
      <c r="AC993" s="239"/>
      <c r="AD993" s="239"/>
      <c r="AE993" s="239"/>
      <c r="AF993" s="239"/>
      <c r="AG993" s="239"/>
      <c r="AH993" s="239"/>
    </row>
    <row r="994">
      <c r="A994" s="239"/>
      <c r="B994" s="239"/>
      <c r="C994" s="239"/>
      <c r="D994" s="243"/>
      <c r="E994" s="243"/>
      <c r="F994" s="243"/>
      <c r="G994" s="243"/>
      <c r="H994" s="244"/>
      <c r="I994" s="243"/>
      <c r="J994" s="243"/>
      <c r="K994" s="243"/>
      <c r="L994" s="243"/>
      <c r="M994" s="243"/>
      <c r="N994" s="243"/>
      <c r="O994" s="239"/>
      <c r="P994" s="239"/>
      <c r="Q994" s="239"/>
      <c r="R994" s="245"/>
      <c r="S994" s="239"/>
      <c r="T994" s="239"/>
      <c r="U994" s="239"/>
      <c r="V994" s="239"/>
      <c r="W994" s="239"/>
      <c r="X994" s="239"/>
      <c r="Y994" s="239"/>
      <c r="Z994" s="239"/>
      <c r="AA994" s="239"/>
      <c r="AB994" s="239"/>
      <c r="AC994" s="239"/>
      <c r="AD994" s="239"/>
      <c r="AE994" s="239"/>
      <c r="AF994" s="239"/>
      <c r="AG994" s="239"/>
      <c r="AH994" s="239"/>
    </row>
    <row r="995">
      <c r="A995" s="239"/>
      <c r="B995" s="239"/>
      <c r="C995" s="239"/>
      <c r="D995" s="243"/>
      <c r="E995" s="243"/>
      <c r="F995" s="243"/>
      <c r="G995" s="243"/>
      <c r="H995" s="244"/>
      <c r="I995" s="243"/>
      <c r="J995" s="243"/>
      <c r="K995" s="243"/>
      <c r="L995" s="243"/>
      <c r="M995" s="243"/>
      <c r="N995" s="243"/>
      <c r="O995" s="239"/>
      <c r="P995" s="239"/>
      <c r="Q995" s="239"/>
      <c r="R995" s="245"/>
      <c r="S995" s="239"/>
      <c r="T995" s="239"/>
      <c r="U995" s="239"/>
      <c r="V995" s="239"/>
      <c r="W995" s="239"/>
      <c r="X995" s="239"/>
      <c r="Y995" s="239"/>
      <c r="Z995" s="239"/>
      <c r="AA995" s="239"/>
      <c r="AB995" s="239"/>
      <c r="AC995" s="239"/>
      <c r="AD995" s="239"/>
      <c r="AE995" s="239"/>
      <c r="AF995" s="239"/>
      <c r="AG995" s="239"/>
      <c r="AH995" s="239"/>
    </row>
    <row r="996">
      <c r="A996" s="239"/>
      <c r="B996" s="239"/>
      <c r="C996" s="239"/>
      <c r="D996" s="243"/>
      <c r="E996" s="243"/>
      <c r="F996" s="243"/>
      <c r="G996" s="243"/>
      <c r="H996" s="244"/>
      <c r="I996" s="243"/>
      <c r="J996" s="243"/>
      <c r="K996" s="243"/>
      <c r="L996" s="243"/>
      <c r="M996" s="243"/>
      <c r="N996" s="243"/>
      <c r="O996" s="239"/>
      <c r="P996" s="239"/>
      <c r="Q996" s="239"/>
      <c r="R996" s="245"/>
      <c r="S996" s="239"/>
      <c r="T996" s="239"/>
      <c r="U996" s="239"/>
      <c r="V996" s="239"/>
      <c r="W996" s="239"/>
      <c r="X996" s="239"/>
      <c r="Y996" s="239"/>
      <c r="Z996" s="239"/>
      <c r="AA996" s="239"/>
      <c r="AB996" s="239"/>
      <c r="AC996" s="239"/>
      <c r="AD996" s="239"/>
      <c r="AE996" s="239"/>
      <c r="AF996" s="239"/>
      <c r="AG996" s="239"/>
      <c r="AH996" s="239"/>
    </row>
    <row r="997">
      <c r="A997" s="239"/>
      <c r="B997" s="239"/>
      <c r="C997" s="239"/>
      <c r="D997" s="243"/>
      <c r="E997" s="243"/>
      <c r="F997" s="243"/>
      <c r="G997" s="243"/>
      <c r="H997" s="244"/>
      <c r="I997" s="243"/>
      <c r="J997" s="243"/>
      <c r="K997" s="243"/>
      <c r="L997" s="243"/>
      <c r="M997" s="243"/>
      <c r="N997" s="243"/>
      <c r="O997" s="239"/>
      <c r="P997" s="239"/>
      <c r="Q997" s="239"/>
      <c r="R997" s="245"/>
      <c r="S997" s="239"/>
      <c r="T997" s="239"/>
      <c r="U997" s="239"/>
      <c r="V997" s="239"/>
      <c r="W997" s="239"/>
      <c r="X997" s="239"/>
      <c r="Y997" s="239"/>
      <c r="Z997" s="239"/>
      <c r="AA997" s="239"/>
      <c r="AB997" s="239"/>
      <c r="AC997" s="239"/>
      <c r="AD997" s="239"/>
      <c r="AE997" s="239"/>
      <c r="AF997" s="239"/>
      <c r="AG997" s="239"/>
      <c r="AH997" s="239"/>
    </row>
    <row r="998">
      <c r="A998" s="239"/>
      <c r="B998" s="239"/>
      <c r="C998" s="239"/>
      <c r="D998" s="243"/>
      <c r="E998" s="243"/>
      <c r="F998" s="243"/>
      <c r="G998" s="243"/>
      <c r="H998" s="244"/>
      <c r="I998" s="243"/>
      <c r="J998" s="243"/>
      <c r="K998" s="243"/>
      <c r="L998" s="243"/>
      <c r="M998" s="243"/>
      <c r="N998" s="243"/>
      <c r="O998" s="239"/>
      <c r="P998" s="239"/>
      <c r="Q998" s="239"/>
      <c r="R998" s="245"/>
      <c r="S998" s="239"/>
      <c r="T998" s="239"/>
      <c r="U998" s="239"/>
      <c r="V998" s="239"/>
      <c r="W998" s="239"/>
      <c r="X998" s="239"/>
      <c r="Y998" s="239"/>
      <c r="Z998" s="239"/>
      <c r="AA998" s="239"/>
      <c r="AB998" s="239"/>
      <c r="AC998" s="239"/>
      <c r="AD998" s="239"/>
      <c r="AE998" s="239"/>
      <c r="AF998" s="239"/>
      <c r="AG998" s="239"/>
      <c r="AH998" s="239"/>
    </row>
    <row r="999">
      <c r="A999" s="239"/>
      <c r="B999" s="239"/>
      <c r="C999" s="239"/>
      <c r="D999" s="243"/>
      <c r="E999" s="243"/>
      <c r="F999" s="243"/>
      <c r="G999" s="243"/>
      <c r="H999" s="244"/>
      <c r="I999" s="243"/>
      <c r="J999" s="243"/>
      <c r="K999" s="243"/>
      <c r="L999" s="243"/>
      <c r="M999" s="243"/>
      <c r="N999" s="243"/>
      <c r="O999" s="239"/>
      <c r="P999" s="239"/>
      <c r="Q999" s="239"/>
      <c r="R999" s="245"/>
      <c r="S999" s="239"/>
      <c r="T999" s="239"/>
      <c r="U999" s="239"/>
      <c r="V999" s="239"/>
      <c r="W999" s="239"/>
      <c r="X999" s="239"/>
      <c r="Y999" s="239"/>
      <c r="Z999" s="239"/>
      <c r="AA999" s="239"/>
      <c r="AB999" s="239"/>
      <c r="AC999" s="239"/>
      <c r="AD999" s="239"/>
      <c r="AE999" s="239"/>
      <c r="AF999" s="239"/>
      <c r="AG999" s="239"/>
      <c r="AH999" s="239"/>
    </row>
    <row r="1000">
      <c r="A1000" s="239"/>
      <c r="B1000" s="239"/>
      <c r="C1000" s="239"/>
      <c r="D1000" s="243"/>
      <c r="E1000" s="243"/>
      <c r="F1000" s="243"/>
      <c r="G1000" s="243"/>
      <c r="H1000" s="244"/>
      <c r="I1000" s="243"/>
      <c r="J1000" s="243"/>
      <c r="K1000" s="243"/>
      <c r="L1000" s="243"/>
      <c r="M1000" s="243"/>
      <c r="N1000" s="243"/>
      <c r="O1000" s="239"/>
      <c r="P1000" s="239"/>
      <c r="Q1000" s="239"/>
      <c r="R1000" s="245"/>
      <c r="S1000" s="239"/>
      <c r="T1000" s="239"/>
      <c r="U1000" s="239"/>
      <c r="V1000" s="239"/>
      <c r="W1000" s="239"/>
      <c r="X1000" s="239"/>
      <c r="Y1000" s="239"/>
      <c r="Z1000" s="239"/>
      <c r="AA1000" s="239"/>
      <c r="AB1000" s="239"/>
      <c r="AC1000" s="239"/>
      <c r="AD1000" s="239"/>
      <c r="AE1000" s="239"/>
      <c r="AF1000" s="239"/>
      <c r="AG1000" s="239"/>
      <c r="AH1000" s="239"/>
    </row>
    <row r="1001">
      <c r="A1001" s="239"/>
      <c r="B1001" s="239"/>
      <c r="C1001" s="239"/>
      <c r="D1001" s="243"/>
      <c r="E1001" s="243"/>
      <c r="F1001" s="243"/>
      <c r="G1001" s="243"/>
      <c r="H1001" s="244"/>
      <c r="I1001" s="243"/>
      <c r="J1001" s="243"/>
      <c r="K1001" s="243"/>
      <c r="L1001" s="243"/>
      <c r="M1001" s="243"/>
      <c r="N1001" s="243"/>
      <c r="O1001" s="239"/>
      <c r="P1001" s="239"/>
      <c r="Q1001" s="239"/>
      <c r="R1001" s="245"/>
      <c r="S1001" s="239"/>
      <c r="T1001" s="239"/>
      <c r="U1001" s="239"/>
      <c r="V1001" s="239"/>
      <c r="W1001" s="239"/>
      <c r="X1001" s="239"/>
      <c r="Y1001" s="239"/>
      <c r="Z1001" s="239"/>
      <c r="AA1001" s="239"/>
      <c r="AB1001" s="239"/>
      <c r="AC1001" s="239"/>
      <c r="AD1001" s="239"/>
      <c r="AE1001" s="239"/>
      <c r="AF1001" s="239"/>
      <c r="AG1001" s="239"/>
      <c r="AH1001" s="239"/>
    </row>
    <row r="1002">
      <c r="A1002" s="239"/>
      <c r="B1002" s="239"/>
      <c r="C1002" s="239"/>
      <c r="D1002" s="243"/>
      <c r="E1002" s="243"/>
      <c r="F1002" s="243"/>
      <c r="G1002" s="243"/>
      <c r="H1002" s="244"/>
      <c r="I1002" s="243"/>
      <c r="J1002" s="243"/>
      <c r="K1002" s="243"/>
      <c r="L1002" s="243"/>
      <c r="M1002" s="243"/>
      <c r="N1002" s="243"/>
      <c r="O1002" s="239"/>
      <c r="P1002" s="239"/>
      <c r="Q1002" s="239"/>
      <c r="R1002" s="245"/>
      <c r="S1002" s="239"/>
      <c r="T1002" s="239"/>
      <c r="U1002" s="239"/>
      <c r="V1002" s="239"/>
      <c r="W1002" s="239"/>
      <c r="X1002" s="239"/>
      <c r="Y1002" s="239"/>
      <c r="Z1002" s="239"/>
      <c r="AA1002" s="239"/>
      <c r="AB1002" s="239"/>
      <c r="AC1002" s="239"/>
      <c r="AD1002" s="239"/>
      <c r="AE1002" s="239"/>
      <c r="AF1002" s="239"/>
      <c r="AG1002" s="239"/>
      <c r="AH1002" s="239"/>
    </row>
    <row r="1003">
      <c r="A1003" s="239"/>
      <c r="B1003" s="239"/>
      <c r="C1003" s="239"/>
      <c r="D1003" s="243"/>
      <c r="E1003" s="243"/>
      <c r="F1003" s="243"/>
      <c r="G1003" s="243"/>
      <c r="H1003" s="244"/>
      <c r="I1003" s="243"/>
      <c r="J1003" s="243"/>
      <c r="K1003" s="243"/>
      <c r="L1003" s="243"/>
      <c r="M1003" s="243"/>
      <c r="N1003" s="243"/>
      <c r="O1003" s="239"/>
      <c r="P1003" s="239"/>
      <c r="Q1003" s="239"/>
      <c r="R1003" s="245"/>
      <c r="S1003" s="239"/>
      <c r="T1003" s="239"/>
      <c r="U1003" s="239"/>
      <c r="V1003" s="239"/>
      <c r="W1003" s="239"/>
      <c r="X1003" s="239"/>
      <c r="Y1003" s="239"/>
      <c r="Z1003" s="239"/>
      <c r="AA1003" s="239"/>
      <c r="AB1003" s="239"/>
      <c r="AC1003" s="239"/>
      <c r="AD1003" s="239"/>
      <c r="AE1003" s="239"/>
      <c r="AF1003" s="239"/>
      <c r="AG1003" s="239"/>
      <c r="AH1003" s="239"/>
    </row>
  </sheetData>
  <autoFilter ref="$A$1:$AH$1003">
    <sortState ref="A1:AH1003">
      <sortCondition ref="C1:C1003"/>
    </sortState>
  </autoFilter>
  <conditionalFormatting sqref="A21">
    <cfRule type="expression" dxfId="7" priority="1">
      <formula>A52="Terminated"</formula>
    </cfRule>
  </conditionalFormatting>
  <conditionalFormatting sqref="A21">
    <cfRule type="expression" dxfId="8" priority="2">
      <formula>A52="Closed"</formula>
    </cfRule>
  </conditionalFormatting>
  <conditionalFormatting sqref="A21">
    <cfRule type="expression" dxfId="9" priority="3">
      <formula>A52="Under contract"</formula>
    </cfRule>
  </conditionalFormatting>
  <conditionalFormatting sqref="A21">
    <cfRule type="expression" dxfId="10" priority="4">
      <formula>A52="Withdrawn"</formula>
    </cfRule>
  </conditionalFormatting>
  <conditionalFormatting sqref="A21">
    <cfRule type="expression" dxfId="11" priority="5">
      <formula>A52="Dormant"</formula>
    </cfRule>
  </conditionalFormatting>
  <conditionalFormatting sqref="A21">
    <cfRule type="expression" dxfId="12" priority="6">
      <formula>A52="Coming Soon"</formula>
    </cfRule>
  </conditionalFormatting>
  <conditionalFormatting sqref="A21">
    <cfRule type="expression" dxfId="1" priority="7">
      <formula>A52="Upcoming"</formula>
    </cfRule>
  </conditionalFormatting>
  <conditionalFormatting sqref="A21">
    <cfRule type="expression" dxfId="0" priority="8">
      <formula>A52="Active"</formula>
    </cfRule>
  </conditionalFormatting>
  <conditionalFormatting sqref="A12">
    <cfRule type="expression" dxfId="7" priority="9">
      <formula>A7="Terminated"</formula>
    </cfRule>
  </conditionalFormatting>
  <conditionalFormatting sqref="A12">
    <cfRule type="expression" dxfId="8" priority="10">
      <formula>A7="Closed"</formula>
    </cfRule>
  </conditionalFormatting>
  <conditionalFormatting sqref="A12">
    <cfRule type="expression" dxfId="9" priority="11">
      <formula>A7="Under contract"</formula>
    </cfRule>
  </conditionalFormatting>
  <conditionalFormatting sqref="A12">
    <cfRule type="expression" dxfId="11" priority="12">
      <formula>A7="Dormant"</formula>
    </cfRule>
  </conditionalFormatting>
  <conditionalFormatting sqref="A12">
    <cfRule type="expression" dxfId="12" priority="13">
      <formula>A7="Coming Soon"</formula>
    </cfRule>
  </conditionalFormatting>
  <conditionalFormatting sqref="A12">
    <cfRule type="expression" dxfId="1" priority="14">
      <formula>A7="Upcoming"</formula>
    </cfRule>
  </conditionalFormatting>
  <conditionalFormatting sqref="A12">
    <cfRule type="expression" dxfId="0" priority="15">
      <formula>A7="Active"</formula>
    </cfRule>
  </conditionalFormatting>
  <conditionalFormatting sqref="A12">
    <cfRule type="expression" dxfId="10" priority="16">
      <formula>A7="Withdrawn"</formula>
    </cfRule>
  </conditionalFormatting>
  <conditionalFormatting sqref="A11">
    <cfRule type="expression" dxfId="7" priority="17">
      <formula>A6="Terminated"</formula>
    </cfRule>
  </conditionalFormatting>
  <conditionalFormatting sqref="A11">
    <cfRule type="expression" dxfId="8" priority="18">
      <formula>A6="Closed"</formula>
    </cfRule>
  </conditionalFormatting>
  <conditionalFormatting sqref="A11">
    <cfRule type="expression" dxfId="9" priority="19">
      <formula>A6="Under contract"</formula>
    </cfRule>
  </conditionalFormatting>
  <conditionalFormatting sqref="A11">
    <cfRule type="expression" dxfId="11" priority="20">
      <formula>A6="Dormant"</formula>
    </cfRule>
  </conditionalFormatting>
  <conditionalFormatting sqref="A11">
    <cfRule type="expression" dxfId="12" priority="21">
      <formula>A6="Coming Soon"</formula>
    </cfRule>
  </conditionalFormatting>
  <conditionalFormatting sqref="A11">
    <cfRule type="expression" dxfId="1" priority="22">
      <formula>A6="Upcoming"</formula>
    </cfRule>
  </conditionalFormatting>
  <conditionalFormatting sqref="A11">
    <cfRule type="expression" dxfId="0" priority="23">
      <formula>A6="Active"</formula>
    </cfRule>
  </conditionalFormatting>
  <conditionalFormatting sqref="A11">
    <cfRule type="expression" dxfId="10" priority="24">
      <formula>A6="Withdrawn"</formula>
    </cfRule>
  </conditionalFormatting>
  <conditionalFormatting sqref="A20">
    <cfRule type="expression" dxfId="7" priority="25">
      <formula>A49="Terminated"</formula>
    </cfRule>
  </conditionalFormatting>
  <conditionalFormatting sqref="A20">
    <cfRule type="expression" dxfId="8" priority="26">
      <formula>A49="Closed"</formula>
    </cfRule>
  </conditionalFormatting>
  <conditionalFormatting sqref="A20">
    <cfRule type="expression" dxfId="9" priority="27">
      <formula>A49="Under contract"</formula>
    </cfRule>
  </conditionalFormatting>
  <conditionalFormatting sqref="A20">
    <cfRule type="expression" dxfId="10" priority="28">
      <formula>A49="Withdrawn"</formula>
    </cfRule>
  </conditionalFormatting>
  <conditionalFormatting sqref="A20">
    <cfRule type="expression" dxfId="11" priority="29">
      <formula>A49="Dormant"</formula>
    </cfRule>
  </conditionalFormatting>
  <conditionalFormatting sqref="A20">
    <cfRule type="expression" dxfId="12" priority="30">
      <formula>A49="Coming Soon"</formula>
    </cfRule>
  </conditionalFormatting>
  <conditionalFormatting sqref="A20">
    <cfRule type="expression" dxfId="1" priority="31">
      <formula>A49="Upcoming"</formula>
    </cfRule>
  </conditionalFormatting>
  <conditionalFormatting sqref="A20">
    <cfRule type="expression" dxfId="0" priority="32">
      <formula>A49="Active"</formula>
    </cfRule>
  </conditionalFormatting>
  <conditionalFormatting sqref="A9">
    <cfRule type="expression" dxfId="0" priority="33">
      <formula>A44="Active"</formula>
    </cfRule>
  </conditionalFormatting>
  <conditionalFormatting sqref="A9">
    <cfRule type="expression" dxfId="1" priority="34">
      <formula>A44="Upcoming"</formula>
    </cfRule>
  </conditionalFormatting>
  <conditionalFormatting sqref="A9">
    <cfRule type="expression" dxfId="12" priority="35">
      <formula>A44="Coming Soon"</formula>
    </cfRule>
  </conditionalFormatting>
  <conditionalFormatting sqref="A9">
    <cfRule type="expression" dxfId="11" priority="36">
      <formula>A44="Dormant"</formula>
    </cfRule>
  </conditionalFormatting>
  <conditionalFormatting sqref="A9">
    <cfRule type="expression" dxfId="10" priority="37">
      <formula>A44="Withdrawn"</formula>
    </cfRule>
  </conditionalFormatting>
  <conditionalFormatting sqref="A9">
    <cfRule type="expression" dxfId="9" priority="38">
      <formula>A44="Under contract"</formula>
    </cfRule>
  </conditionalFormatting>
  <conditionalFormatting sqref="A9">
    <cfRule type="expression" dxfId="8" priority="39">
      <formula>A44="Closed"</formula>
    </cfRule>
  </conditionalFormatting>
  <conditionalFormatting sqref="A9">
    <cfRule type="expression" dxfId="7" priority="40">
      <formula>A44="Terminated"</formula>
    </cfRule>
  </conditionalFormatting>
  <conditionalFormatting sqref="A3:A5">
    <cfRule type="expression" dxfId="7" priority="41">
      <formula>A49="Terminated"</formula>
    </cfRule>
  </conditionalFormatting>
  <conditionalFormatting sqref="A3:A5">
    <cfRule type="expression" dxfId="8" priority="42">
      <formula>A49="Closed"</formula>
    </cfRule>
  </conditionalFormatting>
  <conditionalFormatting sqref="A3:A5">
    <cfRule type="expression" dxfId="9" priority="43">
      <formula>A49="Under contract"</formula>
    </cfRule>
  </conditionalFormatting>
  <conditionalFormatting sqref="A3:A5">
    <cfRule type="expression" dxfId="10" priority="44">
      <formula>A49="Withdrawn"</formula>
    </cfRule>
  </conditionalFormatting>
  <conditionalFormatting sqref="A3:A5">
    <cfRule type="expression" dxfId="11" priority="45">
      <formula>A49="Dormant"</formula>
    </cfRule>
  </conditionalFormatting>
  <conditionalFormatting sqref="A3:A5">
    <cfRule type="expression" dxfId="12" priority="46">
      <formula>A49="Coming Soon"</formula>
    </cfRule>
  </conditionalFormatting>
  <conditionalFormatting sqref="A3:A5">
    <cfRule type="expression" dxfId="1" priority="47">
      <formula>A49="Upcoming"</formula>
    </cfRule>
  </conditionalFormatting>
  <conditionalFormatting sqref="A3:A5">
    <cfRule type="expression" dxfId="0" priority="48">
      <formula>A49="Active"</formula>
    </cfRule>
  </conditionalFormatting>
  <conditionalFormatting sqref="A19">
    <cfRule type="expression" dxfId="7" priority="49">
      <formula>A3="Terminated"</formula>
    </cfRule>
  </conditionalFormatting>
  <conditionalFormatting sqref="A19">
    <cfRule type="expression" dxfId="8" priority="50">
      <formula>A3="Closed"</formula>
    </cfRule>
  </conditionalFormatting>
  <conditionalFormatting sqref="A19">
    <cfRule type="expression" dxfId="9" priority="51">
      <formula>A3="Under contract"</formula>
    </cfRule>
  </conditionalFormatting>
  <conditionalFormatting sqref="A19">
    <cfRule type="expression" dxfId="10" priority="52">
      <formula>A3="Withdrawn"</formula>
    </cfRule>
  </conditionalFormatting>
  <conditionalFormatting sqref="A19">
    <cfRule type="expression" dxfId="11" priority="53">
      <formula>A3="Dormant"</formula>
    </cfRule>
  </conditionalFormatting>
  <conditionalFormatting sqref="A19">
    <cfRule type="expression" dxfId="12" priority="54">
      <formula>A3="Coming Soon"</formula>
    </cfRule>
  </conditionalFormatting>
  <conditionalFormatting sqref="A19">
    <cfRule type="expression" dxfId="1" priority="55">
      <formula>A3="Upcoming"</formula>
    </cfRule>
  </conditionalFormatting>
  <conditionalFormatting sqref="A19">
    <cfRule type="expression" dxfId="0" priority="56">
      <formula>A3="Active"</formula>
    </cfRule>
  </conditionalFormatting>
  <conditionalFormatting sqref="A14">
    <cfRule type="expression" dxfId="10" priority="57">
      <formula>A15="Withdrawn"</formula>
    </cfRule>
  </conditionalFormatting>
  <conditionalFormatting sqref="A7:A8">
    <cfRule type="expression" dxfId="13" priority="58">
      <formula>A12="Withdrawn"</formula>
    </cfRule>
  </conditionalFormatting>
  <conditionalFormatting sqref="A7:A8">
    <cfRule type="expression" dxfId="7" priority="59">
      <formula>A14="Terminated"</formula>
    </cfRule>
  </conditionalFormatting>
  <conditionalFormatting sqref="A7:A8">
    <cfRule type="expression" dxfId="8" priority="60">
      <formula>A14="Closed"</formula>
    </cfRule>
  </conditionalFormatting>
  <conditionalFormatting sqref="A7:A8">
    <cfRule type="expression" dxfId="9" priority="61">
      <formula>A14="Under contract"</formula>
    </cfRule>
  </conditionalFormatting>
  <conditionalFormatting sqref="A7:A8">
    <cfRule type="expression" dxfId="11" priority="62">
      <formula>A14="Dormant"</formula>
    </cfRule>
  </conditionalFormatting>
  <conditionalFormatting sqref="A7:A8">
    <cfRule type="expression" dxfId="12" priority="63">
      <formula>A14="Coming Soon"</formula>
    </cfRule>
  </conditionalFormatting>
  <conditionalFormatting sqref="A7:A8">
    <cfRule type="expression" dxfId="1" priority="64">
      <formula>A14="Upcoming"</formula>
    </cfRule>
  </conditionalFormatting>
  <conditionalFormatting sqref="A7:A8">
    <cfRule type="expression" dxfId="0" priority="65">
      <formula>A14="Active"</formula>
    </cfRule>
  </conditionalFormatting>
  <conditionalFormatting sqref="A6">
    <cfRule type="expression" dxfId="10" priority="66">
      <formula>A55="Withdrawn"</formula>
    </cfRule>
  </conditionalFormatting>
  <conditionalFormatting sqref="A6">
    <cfRule type="expression" dxfId="7" priority="67">
      <formula>A55="Terminated"</formula>
    </cfRule>
  </conditionalFormatting>
  <conditionalFormatting sqref="A6">
    <cfRule type="expression" dxfId="8" priority="68">
      <formula>A55="Closed"</formula>
    </cfRule>
  </conditionalFormatting>
  <conditionalFormatting sqref="A6">
    <cfRule type="expression" dxfId="9" priority="69">
      <formula>A55="Under contract"</formula>
    </cfRule>
  </conditionalFormatting>
  <conditionalFormatting sqref="A6">
    <cfRule type="expression" dxfId="11" priority="70">
      <formula>A55="Dormant"</formula>
    </cfRule>
  </conditionalFormatting>
  <conditionalFormatting sqref="A6">
    <cfRule type="expression" dxfId="12" priority="71">
      <formula>A55="Coming Soon"</formula>
    </cfRule>
  </conditionalFormatting>
  <conditionalFormatting sqref="A6">
    <cfRule type="expression" dxfId="1" priority="72">
      <formula>A55="Upcoming"</formula>
    </cfRule>
  </conditionalFormatting>
  <conditionalFormatting sqref="A6">
    <cfRule type="expression" dxfId="0" priority="73">
      <formula>A55="Active"</formula>
    </cfRule>
  </conditionalFormatting>
  <conditionalFormatting sqref="A55">
    <cfRule type="expression" dxfId="7" priority="74">
      <formula>A54="Terminated"</formula>
    </cfRule>
  </conditionalFormatting>
  <conditionalFormatting sqref="A55">
    <cfRule type="expression" dxfId="8" priority="75">
      <formula>A54="Closed"</formula>
    </cfRule>
  </conditionalFormatting>
  <conditionalFormatting sqref="A55">
    <cfRule type="expression" dxfId="9" priority="76">
      <formula>A54="Under contract"</formula>
    </cfRule>
  </conditionalFormatting>
  <conditionalFormatting sqref="A55">
    <cfRule type="expression" dxfId="11" priority="77">
      <formula>A54="Dormant"</formula>
    </cfRule>
  </conditionalFormatting>
  <conditionalFormatting sqref="A55">
    <cfRule type="expression" dxfId="12" priority="78">
      <formula>A54="Coming Soon"</formula>
    </cfRule>
  </conditionalFormatting>
  <conditionalFormatting sqref="A55">
    <cfRule type="expression" dxfId="1" priority="79">
      <formula>A54="Upcoming"</formula>
    </cfRule>
  </conditionalFormatting>
  <conditionalFormatting sqref="A55">
    <cfRule type="expression" dxfId="0" priority="80">
      <formula>A54="Active"</formula>
    </cfRule>
  </conditionalFormatting>
  <conditionalFormatting sqref="A55">
    <cfRule type="expression" dxfId="10" priority="81">
      <formula>A54="Withdrawn"</formula>
    </cfRule>
  </conditionalFormatting>
  <conditionalFormatting sqref="A17">
    <cfRule type="expression" dxfId="13" priority="82">
      <formula>A8="Withdrawn"</formula>
    </cfRule>
  </conditionalFormatting>
  <conditionalFormatting sqref="A54">
    <cfRule type="expression" dxfId="10" priority="83">
      <formula>A6="Withdrawn"</formula>
    </cfRule>
  </conditionalFormatting>
  <conditionalFormatting sqref="A54">
    <cfRule type="expression" dxfId="7" priority="84">
      <formula>A6="Terminated"</formula>
    </cfRule>
  </conditionalFormatting>
  <conditionalFormatting sqref="A54">
    <cfRule type="expression" dxfId="8" priority="85">
      <formula>A6="Closed"</formula>
    </cfRule>
  </conditionalFormatting>
  <conditionalFormatting sqref="A54">
    <cfRule type="expression" dxfId="9" priority="86">
      <formula>A6="Under contract"</formula>
    </cfRule>
  </conditionalFormatting>
  <conditionalFormatting sqref="A54">
    <cfRule type="expression" dxfId="11" priority="87">
      <formula>A6="Dormant"</formula>
    </cfRule>
  </conditionalFormatting>
  <conditionalFormatting sqref="A54">
    <cfRule type="expression" dxfId="12" priority="88">
      <formula>A6="Coming Soon"</formula>
    </cfRule>
  </conditionalFormatting>
  <conditionalFormatting sqref="A54">
    <cfRule type="expression" dxfId="1" priority="89">
      <formula>A6="Upcoming"</formula>
    </cfRule>
  </conditionalFormatting>
  <conditionalFormatting sqref="A54">
    <cfRule type="expression" dxfId="0" priority="90">
      <formula>A6="Active"</formula>
    </cfRule>
  </conditionalFormatting>
  <conditionalFormatting sqref="A10">
    <cfRule type="expression" dxfId="7" priority="91">
      <formula>A45="Terminated"</formula>
    </cfRule>
  </conditionalFormatting>
  <conditionalFormatting sqref="A10">
    <cfRule type="expression" dxfId="8" priority="92">
      <formula>A45="Closed"</formula>
    </cfRule>
  </conditionalFormatting>
  <conditionalFormatting sqref="A10">
    <cfRule type="expression" dxfId="9" priority="93">
      <formula>A45="Under contract"</formula>
    </cfRule>
  </conditionalFormatting>
  <conditionalFormatting sqref="A10">
    <cfRule type="expression" dxfId="10" priority="94">
      <formula>A45="Withdrawn"</formula>
    </cfRule>
  </conditionalFormatting>
  <conditionalFormatting sqref="A10">
    <cfRule type="expression" dxfId="11" priority="95">
      <formula>A45="Dormant"</formula>
    </cfRule>
  </conditionalFormatting>
  <conditionalFormatting sqref="A10">
    <cfRule type="expression" dxfId="12" priority="96">
      <formula>A45="Coming Soon"</formula>
    </cfRule>
  </conditionalFormatting>
  <conditionalFormatting sqref="A10">
    <cfRule type="expression" dxfId="1" priority="97">
      <formula>A45="Upcoming"</formula>
    </cfRule>
  </conditionalFormatting>
  <conditionalFormatting sqref="A10">
    <cfRule type="expression" dxfId="0" priority="98">
      <formula>A45="Active"</formula>
    </cfRule>
  </conditionalFormatting>
  <conditionalFormatting sqref="A10">
    <cfRule type="expression" dxfId="7" priority="99">
      <formula>A23="Terminated"</formula>
    </cfRule>
  </conditionalFormatting>
  <conditionalFormatting sqref="A10">
    <cfRule type="expression" dxfId="8" priority="100">
      <formula>A23="Closed"</formula>
    </cfRule>
  </conditionalFormatting>
  <conditionalFormatting sqref="A10">
    <cfRule type="expression" dxfId="9" priority="101">
      <formula>A23="Under contract"</formula>
    </cfRule>
  </conditionalFormatting>
  <conditionalFormatting sqref="A10">
    <cfRule type="expression" dxfId="10" priority="102">
      <formula>A23="Withdrawn"</formula>
    </cfRule>
  </conditionalFormatting>
  <conditionalFormatting sqref="A10">
    <cfRule type="expression" dxfId="11" priority="103">
      <formula>A23="Dormant"</formula>
    </cfRule>
  </conditionalFormatting>
  <conditionalFormatting sqref="A10">
    <cfRule type="expression" dxfId="12" priority="104">
      <formula>A23="Coming Soon"</formula>
    </cfRule>
  </conditionalFormatting>
  <conditionalFormatting sqref="A10">
    <cfRule type="expression" dxfId="1" priority="105">
      <formula>A23="Upcoming"</formula>
    </cfRule>
  </conditionalFormatting>
  <conditionalFormatting sqref="A10">
    <cfRule type="expression" dxfId="0" priority="106">
      <formula>A23="Active"</formula>
    </cfRule>
  </conditionalFormatting>
  <conditionalFormatting sqref="A13">
    <cfRule type="expression" dxfId="7" priority="107">
      <formula>A44="Terminated"</formula>
    </cfRule>
  </conditionalFormatting>
  <conditionalFormatting sqref="A13">
    <cfRule type="expression" dxfId="8" priority="108">
      <formula>A44="Closed"</formula>
    </cfRule>
  </conditionalFormatting>
  <conditionalFormatting sqref="A13">
    <cfRule type="expression" dxfId="9" priority="109">
      <formula>A44="Under contract"</formula>
    </cfRule>
  </conditionalFormatting>
  <conditionalFormatting sqref="A13">
    <cfRule type="expression" dxfId="10" priority="110">
      <formula>A44="Withdrawn"</formula>
    </cfRule>
  </conditionalFormatting>
  <conditionalFormatting sqref="A13">
    <cfRule type="expression" dxfId="11" priority="111">
      <formula>A44="Dormant"</formula>
    </cfRule>
  </conditionalFormatting>
  <conditionalFormatting sqref="A13">
    <cfRule type="expression" dxfId="12" priority="112">
      <formula>A44="Coming Soon"</formula>
    </cfRule>
  </conditionalFormatting>
  <conditionalFormatting sqref="A13">
    <cfRule type="expression" dxfId="1" priority="113">
      <formula>A44="Upcoming"</formula>
    </cfRule>
  </conditionalFormatting>
  <conditionalFormatting sqref="A13">
    <cfRule type="expression" dxfId="0" priority="114">
      <formula>A44="Active"</formula>
    </cfRule>
  </conditionalFormatting>
  <conditionalFormatting sqref="B13">
    <cfRule type="containsText" dxfId="12" priority="115" operator="containsText" text="Coming Soon">
      <formula>NOT(ISERROR(SEARCH(("Coming Soon"),(B13))))</formula>
    </cfRule>
  </conditionalFormatting>
  <conditionalFormatting sqref="B13">
    <cfRule type="containsText" dxfId="0" priority="116" operator="containsText" text="Active">
      <formula>NOT(ISERROR(SEARCH(("Active"),(B13))))</formula>
    </cfRule>
  </conditionalFormatting>
  <conditionalFormatting sqref="B13">
    <cfRule type="containsText" dxfId="5" priority="117" operator="containsText" text="Withdrawn">
      <formula>NOT(ISERROR(SEARCH(("Withdrawn"),(B13))))</formula>
    </cfRule>
  </conditionalFormatting>
  <conditionalFormatting sqref="B13">
    <cfRule type="containsText" dxfId="1" priority="118" operator="containsText" text="Upcoming">
      <formula>NOT(ISERROR(SEARCH(("Upcoming"),(B13))))</formula>
    </cfRule>
  </conditionalFormatting>
  <conditionalFormatting sqref="B13">
    <cfRule type="containsBlanks" dxfId="14" priority="119">
      <formula>LEN(TRIM(B13))=0</formula>
    </cfRule>
  </conditionalFormatting>
  <conditionalFormatting sqref="B13">
    <cfRule type="containsText" dxfId="11" priority="120" operator="containsText" text="Dormant">
      <formula>NOT(ISERROR(SEARCH(("Dormant"),(B13))))</formula>
    </cfRule>
  </conditionalFormatting>
  <conditionalFormatting sqref="A18">
    <cfRule type="expression" dxfId="13" priority="121">
      <formula>#REF!="Withdrawn"</formula>
    </cfRule>
  </conditionalFormatting>
  <conditionalFormatting sqref="B2 B4:B18 A6:A12 C6:C12 A14:A18 C14:C18 B20 A54:C55">
    <cfRule type="containsText" dxfId="11" priority="122" operator="containsText" text="Dormant">
      <formula>NOT(ISERROR(SEARCH(("Dormant"),(B2))))</formula>
    </cfRule>
  </conditionalFormatting>
  <conditionalFormatting sqref="B2 B4:B18 A6:A12 C6:C12 A14:A18 C14:C18 B20 A54:C55">
    <cfRule type="containsBlanks" dxfId="14" priority="123">
      <formula>LEN(TRIM(B2))=0</formula>
    </cfRule>
  </conditionalFormatting>
  <conditionalFormatting sqref="A10:C10">
    <cfRule type="containsText" dxfId="11" priority="124" operator="containsText" text="Dormant">
      <formula>NOT(ISERROR(SEARCH(("Dormant"),(A10))))</formula>
    </cfRule>
  </conditionalFormatting>
  <conditionalFormatting sqref="A10:C10">
    <cfRule type="containsBlanks" dxfId="14" priority="125">
      <formula>LEN(TRIM(A10))=0</formula>
    </cfRule>
  </conditionalFormatting>
  <conditionalFormatting sqref="B4:B8 A6:A8 A10:A12 B10:B17 A14:A18 C17 B20 A54:B55">
    <cfRule type="containsText" dxfId="12" priority="126" operator="containsText" text="Coming Soon">
      <formula>NOT(ISERROR(SEARCH(("Coming Soon"),(B4))))</formula>
    </cfRule>
  </conditionalFormatting>
  <conditionalFormatting sqref="B4:B8 A6:A8 A10:A12 B10:B17 A14:A18 C17 B20 A54:B55">
    <cfRule type="containsText" dxfId="0" priority="127" operator="containsText" text="Active">
      <formula>NOT(ISERROR(SEARCH(("Active"),(B4))))</formula>
    </cfRule>
  </conditionalFormatting>
  <conditionalFormatting sqref="B4:B8 A6:A8 A10:A12 B10:B17 A14:A18 C17 B20 A54:B55">
    <cfRule type="containsText" dxfId="5" priority="128" operator="containsText" text="Withdrawn">
      <formula>NOT(ISERROR(SEARCH(("Withdrawn"),(B4))))</formula>
    </cfRule>
  </conditionalFormatting>
  <conditionalFormatting sqref="B4:B8 A6:A8 A10:A12 B10:B17 A14:A18 C17 B20 A54:B55">
    <cfRule type="containsText" dxfId="1" priority="129" operator="containsText" text="Upcoming">
      <formula>NOT(ISERROR(SEARCH(("Upcoming"),(B4))))</formula>
    </cfRule>
  </conditionalFormatting>
  <conditionalFormatting sqref="A14:A18">
    <cfRule type="expression" dxfId="0" priority="130">
      <formula>A8="Active"</formula>
    </cfRule>
  </conditionalFormatting>
  <conditionalFormatting sqref="A14:A18">
    <cfRule type="expression" dxfId="1" priority="131">
      <formula>A8="Upcoming"</formula>
    </cfRule>
  </conditionalFormatting>
  <conditionalFormatting sqref="A14:A18">
    <cfRule type="expression" dxfId="12" priority="132">
      <formula>A8="Coming Soon"</formula>
    </cfRule>
  </conditionalFormatting>
  <conditionalFormatting sqref="A14:A18">
    <cfRule type="expression" dxfId="11" priority="133">
      <formula>A8="Dormant"</formula>
    </cfRule>
  </conditionalFormatting>
  <conditionalFormatting sqref="A15:A16">
    <cfRule type="expression" dxfId="10" priority="134">
      <formula>A9="Withdrawn"</formula>
    </cfRule>
  </conditionalFormatting>
  <conditionalFormatting sqref="A14:A18">
    <cfRule type="expression" dxfId="9" priority="135">
      <formula>A8="Under contract"</formula>
    </cfRule>
  </conditionalFormatting>
  <conditionalFormatting sqref="A14:A18">
    <cfRule type="expression" dxfId="8" priority="136">
      <formula>A8="Closed"</formula>
    </cfRule>
  </conditionalFormatting>
  <conditionalFormatting sqref="A14:A18">
    <cfRule type="expression" dxfId="7" priority="137">
      <formula>A8="Terminated"</formula>
    </cfRule>
  </conditionalFormatting>
  <conditionalFormatting sqref="A10:B10">
    <cfRule type="containsText" dxfId="1" priority="138" operator="containsText" text="Upcoming">
      <formula>NOT(ISERROR(SEARCH(("Upcoming"),(A10))))</formula>
    </cfRule>
  </conditionalFormatting>
  <conditionalFormatting sqref="A10:B10">
    <cfRule type="containsText" dxfId="5" priority="139" operator="containsText" text="Withdrawn">
      <formula>NOT(ISERROR(SEARCH(("Withdrawn"),(A10))))</formula>
    </cfRule>
  </conditionalFormatting>
  <conditionalFormatting sqref="A10:B10">
    <cfRule type="containsText" dxfId="0" priority="140" operator="containsText" text="Active">
      <formula>NOT(ISERROR(SEARCH(("Active"),(A10))))</formula>
    </cfRule>
  </conditionalFormatting>
  <conditionalFormatting sqref="A10:B10">
    <cfRule type="containsText" dxfId="12" priority="141" operator="containsText" text="Coming Soon">
      <formula>NOT(ISERROR(SEARCH(("Coming Soon"),(A10))))</formula>
    </cfRule>
  </conditionalFormatting>
  <conditionalFormatting sqref="B2 B4:B18 B20 B54:B55">
    <cfRule type="containsText" dxfId="9" priority="142" operator="containsText" text="Under contract">
      <formula>NOT(ISERROR(SEARCH(("Under contract"),(B2))))</formula>
    </cfRule>
  </conditionalFormatting>
  <conditionalFormatting sqref="B2 B4:B18 B20 B54:B55">
    <cfRule type="containsText" dxfId="8" priority="143" operator="containsText" text="Closed">
      <formula>NOT(ISERROR(SEARCH(("Closed"),(B2))))</formula>
    </cfRule>
  </conditionalFormatting>
  <conditionalFormatting sqref="B2 B4:B18 B20 B54:B55">
    <cfRule type="containsText" dxfId="7" priority="144" operator="containsText" text="Terminated">
      <formula>NOT(ISERROR(SEARCH(("Terminated"),(B2))))</formula>
    </cfRule>
  </conditionalFormatting>
  <conditionalFormatting sqref="A10">
    <cfRule type="expression" dxfId="7" priority="145">
      <formula>A23="Terminated"</formula>
    </cfRule>
  </conditionalFormatting>
  <conditionalFormatting sqref="A10">
    <cfRule type="expression" dxfId="8" priority="146">
      <formula>A23="Closed"</formula>
    </cfRule>
  </conditionalFormatting>
  <conditionalFormatting sqref="A10">
    <cfRule type="expression" dxfId="9" priority="147">
      <formula>A23="Under contract"</formula>
    </cfRule>
  </conditionalFormatting>
  <conditionalFormatting sqref="A10">
    <cfRule type="expression" dxfId="10" priority="148">
      <formula>A23="Withdrawn"</formula>
    </cfRule>
  </conditionalFormatting>
  <conditionalFormatting sqref="A10">
    <cfRule type="expression" dxfId="11" priority="149">
      <formula>A23="Dormant"</formula>
    </cfRule>
  </conditionalFormatting>
  <conditionalFormatting sqref="A10">
    <cfRule type="expression" dxfId="12" priority="150">
      <formula>A23="Coming Soon"</formula>
    </cfRule>
  </conditionalFormatting>
  <conditionalFormatting sqref="A10">
    <cfRule type="expression" dxfId="1" priority="151">
      <formula>A23="Upcoming"</formula>
    </cfRule>
  </conditionalFormatting>
  <conditionalFormatting sqref="A10">
    <cfRule type="expression" dxfId="0" priority="152">
      <formula>A23="Active"</formula>
    </cfRule>
  </conditionalFormatting>
  <conditionalFormatting sqref="B10 B13">
    <cfRule type="containsText" dxfId="7" priority="153" operator="containsText" text="Terminated">
      <formula>NOT(ISERROR(SEARCH(("Terminated"),(B10))))</formula>
    </cfRule>
  </conditionalFormatting>
  <conditionalFormatting sqref="B10 B13">
    <cfRule type="containsText" dxfId="8" priority="154" operator="containsText" text="Closed">
      <formula>NOT(ISERROR(SEARCH(("Closed"),(B10))))</formula>
    </cfRule>
  </conditionalFormatting>
  <conditionalFormatting sqref="B10 B13">
    <cfRule type="containsText" dxfId="9" priority="155" operator="containsText" text="Under contract">
      <formula>NOT(ISERROR(SEARCH(("Under contract"),(B10))))</formula>
    </cfRule>
  </conditionalFormatting>
  <conditionalFormatting sqref="B2 B4 A7:A8 B7:B9 A17:A18 B17:B19 C17">
    <cfRule type="containsText" dxfId="6" priority="156" operator="containsText" text="Withdrawn">
      <formula>NOT(ISERROR(SEARCH(("Withdrawn"),(B2))))</formula>
    </cfRule>
  </conditionalFormatting>
  <conditionalFormatting sqref="A1 B1:B2 A3:A45 B4:B45 A54:B55">
    <cfRule type="containsText" dxfId="1" priority="157" operator="containsText" text="Upcoming">
      <formula>NOT(ISERROR(SEARCH(("Upcoming"),(A1))))</formula>
    </cfRule>
  </conditionalFormatting>
  <conditionalFormatting sqref="B1:B2 B4:B45 B54:B55">
    <cfRule type="containsText" dxfId="9" priority="158" operator="containsText" text="Under contract">
      <formula>NOT(ISERROR(SEARCH(("Under contract"),(B1))))</formula>
    </cfRule>
  </conditionalFormatting>
  <conditionalFormatting sqref="B1:B2 B4:B45 B54:B55">
    <cfRule type="containsText" dxfId="8" priority="159" operator="containsText" text="Closed">
      <formula>NOT(ISERROR(SEARCH(("Closed"),(B1))))</formula>
    </cfRule>
  </conditionalFormatting>
  <conditionalFormatting sqref="B1:B2 B4:B45 B54:B55">
    <cfRule type="containsText" dxfId="7" priority="160" operator="containsText" text="Terminated">
      <formula>NOT(ISERROR(SEARCH(("Terminated"),(B1))))</formula>
    </cfRule>
  </conditionalFormatting>
  <conditionalFormatting sqref="A1 B1:B2 C1 A3:A45 B4:B45 C5:C45 A54:C55">
    <cfRule type="containsText" dxfId="11" priority="161" operator="containsText" text="Dormant">
      <formula>NOT(ISERROR(SEARCH(("Dormant"),(A1))))</formula>
    </cfRule>
  </conditionalFormatting>
  <conditionalFormatting sqref="A1 B1:B2 A3:A45 B4:B45 A54:B55">
    <cfRule type="containsText" dxfId="5" priority="162" operator="containsText" text="Withdrawn">
      <formula>NOT(ISERROR(SEARCH(("Withdrawn"),(A1))))</formula>
    </cfRule>
  </conditionalFormatting>
  <conditionalFormatting sqref="A1 B1:B2 C1 A3:A45 B4:B45 C5:C45 A54:C55">
    <cfRule type="containsBlanks" dxfId="14" priority="163">
      <formula>LEN(TRIM(A1))=0</formula>
    </cfRule>
  </conditionalFormatting>
  <conditionalFormatting sqref="A1 B1:B2 A3:A45 B4:B45 A54:B55">
    <cfRule type="containsText" dxfId="0" priority="164" operator="containsText" text="Active">
      <formula>NOT(ISERROR(SEARCH(("Active"),(A1))))</formula>
    </cfRule>
  </conditionalFormatting>
  <conditionalFormatting sqref="A1 A22:A45">
    <cfRule type="expression" dxfId="0" priority="165">
      <formula>A21="Active"</formula>
    </cfRule>
  </conditionalFormatting>
  <conditionalFormatting sqref="A1 A22:A45">
    <cfRule type="expression" dxfId="1" priority="166">
      <formula>A21="Upcoming"</formula>
    </cfRule>
  </conditionalFormatting>
  <conditionalFormatting sqref="A1 A22:A45">
    <cfRule type="expression" dxfId="12" priority="167">
      <formula>A21="Coming Soon"</formula>
    </cfRule>
  </conditionalFormatting>
  <conditionalFormatting sqref="A1 B1:B2 A3:A45 B4:B45 A54:B55">
    <cfRule type="containsText" dxfId="12" priority="168" operator="containsText" text="Coming Soon">
      <formula>NOT(ISERROR(SEARCH(("Coming Soon"),(A1))))</formula>
    </cfRule>
  </conditionalFormatting>
  <conditionalFormatting sqref="A1 A22:A45">
    <cfRule type="expression" dxfId="11" priority="169">
      <formula>A21="Dormant"</formula>
    </cfRule>
  </conditionalFormatting>
  <conditionalFormatting sqref="A1 A22:A45">
    <cfRule type="expression" dxfId="10" priority="170">
      <formula>A21="Withdrawn"</formula>
    </cfRule>
  </conditionalFormatting>
  <conditionalFormatting sqref="A1 A22:A45">
    <cfRule type="expression" dxfId="9" priority="171">
      <formula>A21="Under contract"</formula>
    </cfRule>
  </conditionalFormatting>
  <conditionalFormatting sqref="A1 A22:A45">
    <cfRule type="expression" dxfId="8" priority="172">
      <formula>A21="Closed"</formula>
    </cfRule>
  </conditionalFormatting>
  <conditionalFormatting sqref="A1 A22:A45">
    <cfRule type="expression" dxfId="7" priority="173">
      <formula>A21="Terminated"</formula>
    </cfRule>
  </conditionalFormatting>
  <conditionalFormatting sqref="D1:S1003">
    <cfRule type="containsBlanks" dxfId="14" priority="174">
      <formula>LEN(TRIM(D1))=0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38"/>
    <col customWidth="1" min="2" max="21" width="26.13"/>
    <col customWidth="1" min="22" max="22" width="3.5"/>
    <col customWidth="1" min="23" max="35" width="26.13"/>
    <col customWidth="1" min="36" max="36" width="3.5"/>
    <col customWidth="1" min="37" max="60" width="26.13"/>
    <col customWidth="1" min="61" max="61" width="3.5"/>
    <col customWidth="1" min="62" max="77" width="26.13"/>
    <col customWidth="1" hidden="1" min="78" max="78" width="14.5"/>
    <col hidden="1" min="79" max="79" width="12.63"/>
  </cols>
  <sheetData>
    <row r="1" ht="42.0" customHeight="1">
      <c r="A1" s="275" t="s">
        <v>940</v>
      </c>
      <c r="B1" s="276" t="s">
        <v>1048</v>
      </c>
      <c r="C1" s="276" t="s">
        <v>983</v>
      </c>
      <c r="D1" s="276" t="s">
        <v>957</v>
      </c>
      <c r="E1" s="276" t="s">
        <v>981</v>
      </c>
      <c r="F1" s="276" t="s">
        <v>992</v>
      </c>
      <c r="G1" s="276" t="s">
        <v>986</v>
      </c>
      <c r="H1" s="276" t="s">
        <v>980</v>
      </c>
      <c r="I1" s="276" t="s">
        <v>989</v>
      </c>
      <c r="J1" s="276" t="s">
        <v>1000</v>
      </c>
      <c r="K1" s="276" t="s">
        <v>1049</v>
      </c>
      <c r="L1" s="276" t="s">
        <v>1050</v>
      </c>
      <c r="M1" s="276" t="s">
        <v>997</v>
      </c>
      <c r="N1" s="276" t="s">
        <v>1051</v>
      </c>
      <c r="O1" s="276" t="s">
        <v>1052</v>
      </c>
      <c r="P1" s="276" t="s">
        <v>1022</v>
      </c>
      <c r="Q1" s="277" t="s">
        <v>1004</v>
      </c>
      <c r="R1" s="276" t="s">
        <v>1002</v>
      </c>
      <c r="S1" s="276" t="s">
        <v>1053</v>
      </c>
      <c r="T1" s="276" t="s">
        <v>993</v>
      </c>
      <c r="U1" s="278" t="s">
        <v>952</v>
      </c>
      <c r="V1" s="279" t="s">
        <v>1054</v>
      </c>
      <c r="W1" s="276" t="s">
        <v>1024</v>
      </c>
      <c r="X1" s="276" t="s">
        <v>1028</v>
      </c>
      <c r="Y1" s="276" t="s">
        <v>1055</v>
      </c>
      <c r="Z1" s="276" t="s">
        <v>1056</v>
      </c>
      <c r="AA1" s="276" t="s">
        <v>1057</v>
      </c>
      <c r="AB1" s="276" t="s">
        <v>1058</v>
      </c>
      <c r="AC1" s="276" t="s">
        <v>1059</v>
      </c>
      <c r="AD1" s="276" t="s">
        <v>1060</v>
      </c>
      <c r="AE1" s="276" t="s">
        <v>1061</v>
      </c>
      <c r="AF1" s="276" t="s">
        <v>1008</v>
      </c>
      <c r="AG1" s="276" t="s">
        <v>1010</v>
      </c>
      <c r="AH1" s="276" t="s">
        <v>1012</v>
      </c>
      <c r="AI1" s="276" t="s">
        <v>546</v>
      </c>
      <c r="AJ1" s="279" t="s">
        <v>1054</v>
      </c>
      <c r="AK1" s="276" t="s">
        <v>1062</v>
      </c>
      <c r="AL1" s="276" t="s">
        <v>1063</v>
      </c>
      <c r="AM1" s="276" t="s">
        <v>1064</v>
      </c>
      <c r="AN1" s="276" t="s">
        <v>1065</v>
      </c>
      <c r="AO1" s="276" t="s">
        <v>1066</v>
      </c>
      <c r="AP1" s="276" t="s">
        <v>1067</v>
      </c>
      <c r="AQ1" s="276" t="s">
        <v>1068</v>
      </c>
      <c r="AR1" s="276" t="s">
        <v>1069</v>
      </c>
      <c r="AS1" s="276" t="s">
        <v>1070</v>
      </c>
      <c r="AT1" s="276" t="s">
        <v>1071</v>
      </c>
      <c r="AU1" s="276" t="s">
        <v>1072</v>
      </c>
      <c r="AV1" s="276" t="s">
        <v>1073</v>
      </c>
      <c r="AW1" s="276" t="s">
        <v>1074</v>
      </c>
      <c r="AX1" s="276" t="s">
        <v>1018</v>
      </c>
      <c r="AY1" s="276" t="s">
        <v>1021</v>
      </c>
      <c r="AZ1" s="276" t="s">
        <v>1023</v>
      </c>
      <c r="BA1" s="276" t="s">
        <v>1025</v>
      </c>
      <c r="BB1" s="276" t="s">
        <v>1026</v>
      </c>
      <c r="BC1" s="276" t="s">
        <v>1029</v>
      </c>
      <c r="BD1" s="276" t="s">
        <v>1030</v>
      </c>
      <c r="BE1" s="276" t="s">
        <v>1032</v>
      </c>
      <c r="BF1" s="276" t="s">
        <v>1033</v>
      </c>
      <c r="BG1" s="276" t="s">
        <v>1034</v>
      </c>
      <c r="BH1" s="276" t="s">
        <v>1035</v>
      </c>
      <c r="BI1" s="279" t="s">
        <v>1054</v>
      </c>
      <c r="BJ1" s="276" t="s">
        <v>995</v>
      </c>
      <c r="BK1" s="276" t="s">
        <v>1075</v>
      </c>
      <c r="BL1" s="276" t="s">
        <v>975</v>
      </c>
      <c r="BM1" s="276" t="s">
        <v>1076</v>
      </c>
      <c r="BN1" s="276" t="s">
        <v>973</v>
      </c>
      <c r="BO1" s="276" t="s">
        <v>969</v>
      </c>
      <c r="BP1" s="276" t="s">
        <v>962</v>
      </c>
      <c r="BQ1" s="276" t="s">
        <v>954</v>
      </c>
      <c r="BR1" s="276" t="s">
        <v>1038</v>
      </c>
      <c r="BS1" s="276" t="s">
        <v>1043</v>
      </c>
      <c r="BT1" s="276" t="s">
        <v>1027</v>
      </c>
      <c r="BU1" s="276" t="s">
        <v>1016</v>
      </c>
      <c r="BV1" s="276" t="s">
        <v>1015</v>
      </c>
      <c r="BW1" s="276" t="s">
        <v>1017</v>
      </c>
      <c r="BX1" s="276"/>
      <c r="BY1" s="276"/>
      <c r="BZ1" s="280"/>
      <c r="CA1" s="280"/>
    </row>
    <row r="2">
      <c r="A2" s="281" t="s">
        <v>452</v>
      </c>
      <c r="B2" s="278" t="s">
        <v>953</v>
      </c>
      <c r="C2" s="278" t="s">
        <v>959</v>
      </c>
      <c r="D2" s="276" t="s">
        <v>953</v>
      </c>
      <c r="E2" s="276" t="s">
        <v>959</v>
      </c>
      <c r="F2" s="276" t="s">
        <v>959</v>
      </c>
      <c r="G2" s="276" t="s">
        <v>959</v>
      </c>
      <c r="H2" s="276" t="s">
        <v>959</v>
      </c>
      <c r="I2" s="276" t="s">
        <v>959</v>
      </c>
      <c r="J2" s="276" t="s">
        <v>959</v>
      </c>
      <c r="K2" s="276" t="s">
        <v>959</v>
      </c>
      <c r="L2" s="276" t="s">
        <v>959</v>
      </c>
      <c r="M2" s="278" t="s">
        <v>959</v>
      </c>
      <c r="N2" s="282" t="s">
        <v>959</v>
      </c>
      <c r="O2" s="282" t="s">
        <v>959</v>
      </c>
      <c r="P2" s="278" t="s">
        <v>959</v>
      </c>
      <c r="Q2" s="276" t="s">
        <v>959</v>
      </c>
      <c r="R2" s="278" t="s">
        <v>959</v>
      </c>
      <c r="S2" s="282" t="s">
        <v>959</v>
      </c>
      <c r="T2" s="276" t="s">
        <v>953</v>
      </c>
      <c r="U2" s="276" t="s">
        <v>953</v>
      </c>
      <c r="V2" s="279" t="s">
        <v>1054</v>
      </c>
      <c r="W2" s="278" t="s">
        <v>1077</v>
      </c>
      <c r="X2" s="278" t="s">
        <v>1077</v>
      </c>
      <c r="Y2" s="278" t="s">
        <v>1077</v>
      </c>
      <c r="Z2" s="278" t="s">
        <v>1077</v>
      </c>
      <c r="AA2" s="278" t="s">
        <v>1077</v>
      </c>
      <c r="AB2" s="278" t="s">
        <v>1077</v>
      </c>
      <c r="AC2" s="278" t="s">
        <v>1077</v>
      </c>
      <c r="AD2" s="278" t="s">
        <v>1077</v>
      </c>
      <c r="AE2" s="278" t="s">
        <v>545</v>
      </c>
      <c r="AF2" s="278" t="s">
        <v>545</v>
      </c>
      <c r="AG2" s="278" t="s">
        <v>545</v>
      </c>
      <c r="AH2" s="278" t="s">
        <v>545</v>
      </c>
      <c r="AI2" s="278" t="s">
        <v>545</v>
      </c>
      <c r="AJ2" s="279" t="s">
        <v>1054</v>
      </c>
      <c r="AK2" s="278" t="s">
        <v>1078</v>
      </c>
      <c r="AL2" s="278" t="s">
        <v>1078</v>
      </c>
      <c r="AM2" s="278" t="s">
        <v>1078</v>
      </c>
      <c r="AN2" s="278" t="s">
        <v>1078</v>
      </c>
      <c r="AO2" s="278" t="s">
        <v>1078</v>
      </c>
      <c r="AP2" s="278" t="s">
        <v>1019</v>
      </c>
      <c r="AQ2" s="278" t="s">
        <v>1019</v>
      </c>
      <c r="AR2" s="278" t="s">
        <v>1079</v>
      </c>
      <c r="AS2" s="278" t="s">
        <v>1019</v>
      </c>
      <c r="AT2" s="278" t="s">
        <v>1019</v>
      </c>
      <c r="AU2" s="278" t="s">
        <v>1019</v>
      </c>
      <c r="AV2" s="278" t="s">
        <v>1019</v>
      </c>
      <c r="AW2" s="278" t="s">
        <v>1019</v>
      </c>
      <c r="AX2" s="278" t="s">
        <v>1019</v>
      </c>
      <c r="AY2" s="278" t="s">
        <v>1019</v>
      </c>
      <c r="AZ2" s="278" t="s">
        <v>1019</v>
      </c>
      <c r="BA2" s="278" t="s">
        <v>1019</v>
      </c>
      <c r="BB2" s="278" t="s">
        <v>1019</v>
      </c>
      <c r="BC2" s="278" t="s">
        <v>1019</v>
      </c>
      <c r="BD2" s="278" t="s">
        <v>1019</v>
      </c>
      <c r="BE2" s="278" t="s">
        <v>1019</v>
      </c>
      <c r="BF2" s="278" t="s">
        <v>1019</v>
      </c>
      <c r="BG2" s="278" t="s">
        <v>1019</v>
      </c>
      <c r="BH2" s="278" t="s">
        <v>1019</v>
      </c>
      <c r="BI2" s="279" t="s">
        <v>1054</v>
      </c>
      <c r="BJ2" s="277" t="s">
        <v>787</v>
      </c>
      <c r="BK2" s="277" t="s">
        <v>787</v>
      </c>
      <c r="BL2" s="278" t="s">
        <v>787</v>
      </c>
      <c r="BM2" s="277" t="s">
        <v>787</v>
      </c>
      <c r="BN2" s="277" t="s">
        <v>787</v>
      </c>
      <c r="BO2" s="277" t="s">
        <v>787</v>
      </c>
      <c r="BP2" s="276" t="s">
        <v>787</v>
      </c>
      <c r="BQ2" s="276" t="s">
        <v>787</v>
      </c>
      <c r="BR2" s="276" t="s">
        <v>787</v>
      </c>
      <c r="BS2" s="276" t="s">
        <v>787</v>
      </c>
      <c r="BT2" s="278" t="s">
        <v>930</v>
      </c>
      <c r="BU2" s="282" t="s">
        <v>930</v>
      </c>
      <c r="BV2" s="282" t="s">
        <v>930</v>
      </c>
      <c r="BW2" s="282" t="s">
        <v>930</v>
      </c>
      <c r="BX2" s="282" t="s">
        <v>1080</v>
      </c>
      <c r="BZ2" s="239"/>
      <c r="CA2" s="239"/>
    </row>
    <row r="3">
      <c r="A3" s="281" t="s">
        <v>453</v>
      </c>
      <c r="B3" s="278" t="s">
        <v>7</v>
      </c>
      <c r="C3" s="278" t="s">
        <v>6</v>
      </c>
      <c r="D3" s="278" t="s">
        <v>650</v>
      </c>
      <c r="E3" s="276" t="s">
        <v>642</v>
      </c>
      <c r="F3" s="276" t="s">
        <v>642</v>
      </c>
      <c r="G3" s="276" t="s">
        <v>642</v>
      </c>
      <c r="H3" s="276" t="s">
        <v>642</v>
      </c>
      <c r="I3" s="276" t="s">
        <v>642</v>
      </c>
      <c r="J3" s="278" t="s">
        <v>642</v>
      </c>
      <c r="K3" s="278" t="s">
        <v>8</v>
      </c>
      <c r="L3" s="278" t="s">
        <v>522</v>
      </c>
      <c r="M3" s="278" t="s">
        <v>8</v>
      </c>
      <c r="N3" s="278" t="s">
        <v>642</v>
      </c>
      <c r="O3" s="278" t="s">
        <v>8</v>
      </c>
      <c r="P3" s="278" t="s">
        <v>522</v>
      </c>
      <c r="Q3" s="278" t="s">
        <v>8</v>
      </c>
      <c r="R3" s="278" t="s">
        <v>6</v>
      </c>
      <c r="S3" s="278" t="s">
        <v>8</v>
      </c>
      <c r="T3" s="276" t="s">
        <v>7</v>
      </c>
      <c r="U3" s="278" t="s">
        <v>7</v>
      </c>
      <c r="V3" s="279" t="s">
        <v>1054</v>
      </c>
      <c r="W3" s="278" t="s">
        <v>564</v>
      </c>
      <c r="X3" s="278" t="s">
        <v>642</v>
      </c>
      <c r="Y3" s="278" t="s">
        <v>7</v>
      </c>
      <c r="Z3" s="278" t="s">
        <v>642</v>
      </c>
      <c r="AA3" s="278" t="s">
        <v>642</v>
      </c>
      <c r="AB3" s="278" t="s">
        <v>642</v>
      </c>
      <c r="AC3" s="278" t="s">
        <v>642</v>
      </c>
      <c r="AD3" s="278" t="s">
        <v>642</v>
      </c>
      <c r="AE3" s="278" t="s">
        <v>8</v>
      </c>
      <c r="AF3" s="278" t="s">
        <v>8</v>
      </c>
      <c r="AG3" s="278" t="s">
        <v>522</v>
      </c>
      <c r="AH3" s="278" t="s">
        <v>564</v>
      </c>
      <c r="AI3" s="278" t="s">
        <v>6</v>
      </c>
      <c r="AJ3" s="279" t="s">
        <v>1054</v>
      </c>
      <c r="AK3" s="278" t="s">
        <v>1081</v>
      </c>
      <c r="AL3" s="278" t="s">
        <v>6</v>
      </c>
      <c r="AM3" s="278" t="s">
        <v>6</v>
      </c>
      <c r="AN3" s="278" t="s">
        <v>8</v>
      </c>
      <c r="AO3" s="278" t="s">
        <v>522</v>
      </c>
      <c r="AP3" s="278" t="s">
        <v>1082</v>
      </c>
      <c r="AQ3" s="278" t="s">
        <v>522</v>
      </c>
      <c r="AR3" s="278" t="s">
        <v>522</v>
      </c>
      <c r="AS3" s="278" t="s">
        <v>8</v>
      </c>
      <c r="AT3" s="278" t="s">
        <v>8</v>
      </c>
      <c r="AU3" s="278" t="s">
        <v>8</v>
      </c>
      <c r="AV3" s="278" t="s">
        <v>1037</v>
      </c>
      <c r="AW3" s="278" t="s">
        <v>7</v>
      </c>
      <c r="AX3" s="278" t="s">
        <v>7</v>
      </c>
      <c r="AY3" s="278" t="s">
        <v>642</v>
      </c>
      <c r="AZ3" s="278" t="s">
        <v>642</v>
      </c>
      <c r="BA3" s="278" t="s">
        <v>564</v>
      </c>
      <c r="BB3" s="278" t="s">
        <v>6</v>
      </c>
      <c r="BC3" s="278" t="s">
        <v>8</v>
      </c>
      <c r="BD3" s="278" t="s">
        <v>7</v>
      </c>
      <c r="BE3" s="278" t="s">
        <v>522</v>
      </c>
      <c r="BF3" s="278" t="s">
        <v>6</v>
      </c>
      <c r="BG3" s="278" t="s">
        <v>6</v>
      </c>
      <c r="BH3" s="278" t="s">
        <v>6</v>
      </c>
      <c r="BI3" s="279" t="s">
        <v>1054</v>
      </c>
      <c r="BJ3" s="276" t="s">
        <v>650</v>
      </c>
      <c r="BK3" s="276" t="s">
        <v>7</v>
      </c>
      <c r="BL3" s="276" t="s">
        <v>8</v>
      </c>
      <c r="BM3" s="278" t="s">
        <v>7</v>
      </c>
      <c r="BN3" s="278" t="s">
        <v>970</v>
      </c>
      <c r="BO3" s="276" t="s">
        <v>970</v>
      </c>
      <c r="BP3" s="276" t="s">
        <v>8</v>
      </c>
      <c r="BQ3" s="278" t="s">
        <v>7</v>
      </c>
      <c r="BR3" s="276" t="s">
        <v>650</v>
      </c>
      <c r="BS3" s="276" t="s">
        <v>8</v>
      </c>
      <c r="BT3" s="278" t="s">
        <v>7</v>
      </c>
      <c r="BU3" s="278" t="s">
        <v>6</v>
      </c>
      <c r="BV3" s="278" t="s">
        <v>6</v>
      </c>
      <c r="BW3" s="278" t="s">
        <v>6</v>
      </c>
      <c r="BX3" s="278" t="s">
        <v>787</v>
      </c>
      <c r="BY3" s="278">
        <v>10.0</v>
      </c>
      <c r="BZ3" s="280"/>
      <c r="CA3" s="280"/>
    </row>
    <row r="4">
      <c r="A4" s="281" t="s">
        <v>463</v>
      </c>
      <c r="B4" s="283"/>
      <c r="C4" s="283">
        <v>44553.0</v>
      </c>
      <c r="D4" s="284" t="s">
        <v>253</v>
      </c>
      <c r="E4" s="283">
        <v>44480.0</v>
      </c>
      <c r="F4" s="283">
        <v>44480.0</v>
      </c>
      <c r="G4" s="283">
        <v>44480.0</v>
      </c>
      <c r="H4" s="283">
        <v>44480.0</v>
      </c>
      <c r="I4" s="283">
        <v>44480.0</v>
      </c>
      <c r="J4" s="285">
        <v>44448.0</v>
      </c>
      <c r="K4" s="283">
        <v>44575.0</v>
      </c>
      <c r="L4" s="283">
        <v>44568.0</v>
      </c>
      <c r="M4" s="283">
        <v>44560.0</v>
      </c>
      <c r="N4" s="283">
        <v>44589.0</v>
      </c>
      <c r="O4" s="283">
        <v>44581.0</v>
      </c>
      <c r="P4" s="286"/>
      <c r="Q4" s="283">
        <v>44558.0</v>
      </c>
      <c r="R4" s="283">
        <v>44576.0</v>
      </c>
      <c r="S4" s="283">
        <v>44585.0</v>
      </c>
      <c r="T4" s="284" t="s">
        <v>253</v>
      </c>
      <c r="U4" s="284" t="s">
        <v>253</v>
      </c>
      <c r="V4" s="279" t="s">
        <v>1054</v>
      </c>
      <c r="W4" s="283">
        <v>44595.0</v>
      </c>
      <c r="X4" s="283">
        <v>44601.0</v>
      </c>
      <c r="Y4" s="283">
        <v>44595.0</v>
      </c>
      <c r="Z4" s="283">
        <v>44591.0</v>
      </c>
      <c r="AA4" s="283">
        <v>44591.0</v>
      </c>
      <c r="AB4" s="283">
        <v>44591.0</v>
      </c>
      <c r="AC4" s="283">
        <v>44591.0</v>
      </c>
      <c r="AD4" s="283">
        <v>44591.0</v>
      </c>
      <c r="AE4" s="283">
        <v>44589.0</v>
      </c>
      <c r="AF4" s="285">
        <v>44536.0</v>
      </c>
      <c r="AG4" s="285">
        <v>44534.0</v>
      </c>
      <c r="AH4" s="285">
        <v>44534.0</v>
      </c>
      <c r="AI4" s="285">
        <v>44414.0</v>
      </c>
      <c r="AJ4" s="279" t="s">
        <v>1054</v>
      </c>
      <c r="AK4" s="286"/>
      <c r="AL4" s="286"/>
      <c r="AM4" s="286"/>
      <c r="AN4" s="283">
        <v>44595.0</v>
      </c>
      <c r="AO4" s="286"/>
      <c r="AP4" s="286"/>
      <c r="AQ4" s="286"/>
      <c r="AR4" s="286"/>
      <c r="AS4" s="286"/>
      <c r="AT4" s="286"/>
      <c r="AU4" s="286"/>
      <c r="AV4" s="286"/>
      <c r="AW4" s="286"/>
      <c r="AX4" s="286"/>
      <c r="AY4" s="286"/>
      <c r="AZ4" s="286"/>
      <c r="BA4" s="286"/>
      <c r="BB4" s="286"/>
      <c r="BC4" s="286"/>
      <c r="BD4" s="286"/>
      <c r="BE4" s="286"/>
      <c r="BF4" s="286"/>
      <c r="BG4" s="286"/>
      <c r="BH4" s="286"/>
      <c r="BI4" s="279" t="s">
        <v>1054</v>
      </c>
      <c r="BJ4" s="284" t="s">
        <v>253</v>
      </c>
      <c r="BK4" s="284" t="s">
        <v>253</v>
      </c>
      <c r="BL4" s="283">
        <v>44528.0</v>
      </c>
      <c r="BM4" s="284" t="s">
        <v>253</v>
      </c>
      <c r="BN4" s="278" t="s">
        <v>253</v>
      </c>
      <c r="BO4" s="284" t="s">
        <v>253</v>
      </c>
      <c r="BP4" s="285">
        <v>44897.0</v>
      </c>
      <c r="BQ4" s="284" t="s">
        <v>255</v>
      </c>
      <c r="BR4" s="284" t="s">
        <v>929</v>
      </c>
      <c r="BS4" s="283">
        <v>44511.0</v>
      </c>
      <c r="BT4" s="286"/>
      <c r="BU4" s="285">
        <v>44013.0</v>
      </c>
      <c r="BV4" s="285">
        <v>44013.0</v>
      </c>
      <c r="BW4" s="285">
        <v>44013.0</v>
      </c>
      <c r="BX4" s="284" t="s">
        <v>1083</v>
      </c>
      <c r="BY4" s="284">
        <v>300.0</v>
      </c>
      <c r="BZ4" s="243"/>
      <c r="CA4" s="243"/>
    </row>
    <row r="5">
      <c r="A5" s="287" t="s">
        <v>1084</v>
      </c>
      <c r="B5" s="288"/>
      <c r="C5" s="288">
        <v>254500.0</v>
      </c>
      <c r="D5" s="284" t="s">
        <v>253</v>
      </c>
      <c r="E5" s="288">
        <v>298900.0</v>
      </c>
      <c r="F5" s="288">
        <v>298900.0</v>
      </c>
      <c r="G5" s="288">
        <v>279900.0</v>
      </c>
      <c r="H5" s="288">
        <v>279900.0</v>
      </c>
      <c r="I5" s="288">
        <v>298900.0</v>
      </c>
      <c r="J5" s="288">
        <v>499900.0</v>
      </c>
      <c r="K5" s="288">
        <v>320000.0</v>
      </c>
      <c r="L5" s="288">
        <v>159999.0</v>
      </c>
      <c r="M5" s="288">
        <v>549000.0</v>
      </c>
      <c r="N5" s="288">
        <v>260000.0</v>
      </c>
      <c r="O5" s="288">
        <v>505000.0</v>
      </c>
      <c r="P5" s="288" t="s">
        <v>587</v>
      </c>
      <c r="Q5" s="288">
        <v>279900.0</v>
      </c>
      <c r="R5" s="288">
        <v>212000.0</v>
      </c>
      <c r="S5" s="288">
        <v>435000.0</v>
      </c>
      <c r="T5" s="284" t="s">
        <v>253</v>
      </c>
      <c r="U5" s="284" t="s">
        <v>253</v>
      </c>
      <c r="V5" s="279" t="s">
        <v>1054</v>
      </c>
      <c r="W5" s="288">
        <v>43000.0</v>
      </c>
      <c r="X5" s="288">
        <v>289900.0</v>
      </c>
      <c r="Y5" s="288">
        <v>240000.0</v>
      </c>
      <c r="Z5" s="288">
        <v>298900.0</v>
      </c>
      <c r="AA5" s="288">
        <v>279900.0</v>
      </c>
      <c r="AB5" s="288">
        <v>279900.0</v>
      </c>
      <c r="AC5" s="288">
        <v>279900.0</v>
      </c>
      <c r="AD5" s="288">
        <v>298900.0</v>
      </c>
      <c r="AE5" s="288">
        <v>399900.0</v>
      </c>
      <c r="AF5" s="288">
        <v>549000.0</v>
      </c>
      <c r="AG5" s="288">
        <v>294999.0</v>
      </c>
      <c r="AH5" s="288">
        <v>160000.0</v>
      </c>
      <c r="AI5" s="288">
        <v>500000.0</v>
      </c>
      <c r="AJ5" s="279" t="s">
        <v>1054</v>
      </c>
      <c r="AK5" s="289"/>
      <c r="AL5" s="289"/>
      <c r="AM5" s="289"/>
      <c r="AN5" s="288">
        <v>549900.0</v>
      </c>
      <c r="AO5" s="289"/>
      <c r="AP5" s="289"/>
      <c r="AQ5" s="289"/>
      <c r="AR5" s="288">
        <v>2300.0</v>
      </c>
      <c r="AS5" s="289"/>
      <c r="AT5" s="289"/>
      <c r="AU5" s="289"/>
      <c r="AV5" s="289"/>
      <c r="AW5" s="289"/>
      <c r="AX5" s="289"/>
      <c r="AY5" s="289"/>
      <c r="AZ5" s="289"/>
      <c r="BA5" s="289"/>
      <c r="BB5" s="289"/>
      <c r="BC5" s="289"/>
      <c r="BD5" s="289"/>
      <c r="BE5" s="289"/>
      <c r="BF5" s="289"/>
      <c r="BG5" s="289"/>
      <c r="BH5" s="289"/>
      <c r="BI5" s="279" t="s">
        <v>1054</v>
      </c>
      <c r="BJ5" s="284" t="s">
        <v>253</v>
      </c>
      <c r="BK5" s="288" t="s">
        <v>253</v>
      </c>
      <c r="BL5" s="288">
        <v>379900.0</v>
      </c>
      <c r="BM5" s="288" t="s">
        <v>253</v>
      </c>
      <c r="BN5" s="288" t="s">
        <v>253</v>
      </c>
      <c r="BO5" s="288" t="s">
        <v>253</v>
      </c>
      <c r="BP5" s="288"/>
      <c r="BQ5" s="289"/>
      <c r="BR5" s="284" t="s">
        <v>255</v>
      </c>
      <c r="BS5" s="288"/>
      <c r="BT5" s="289"/>
      <c r="BU5" s="288"/>
      <c r="BV5" s="288"/>
      <c r="BW5" s="288"/>
      <c r="BX5" s="288"/>
      <c r="BY5" s="290">
        <v>3.0E-4</v>
      </c>
      <c r="BZ5" s="291"/>
      <c r="CA5" s="291"/>
    </row>
    <row r="6">
      <c r="A6" s="281" t="s">
        <v>1085</v>
      </c>
      <c r="B6" s="283"/>
      <c r="C6" s="283">
        <v>44475.0</v>
      </c>
      <c r="D6" s="284" t="s">
        <v>253</v>
      </c>
      <c r="E6" s="285">
        <v>44440.0</v>
      </c>
      <c r="F6" s="285">
        <v>44440.0</v>
      </c>
      <c r="G6" s="285">
        <v>44440.0</v>
      </c>
      <c r="H6" s="285">
        <v>44440.0</v>
      </c>
      <c r="I6" s="285">
        <v>44440.0</v>
      </c>
      <c r="J6" s="285">
        <v>44399.0</v>
      </c>
      <c r="K6" s="283">
        <v>44574.0</v>
      </c>
      <c r="L6" s="285">
        <v>44476.0</v>
      </c>
      <c r="M6" s="285">
        <v>44468.0</v>
      </c>
      <c r="N6" s="283">
        <v>44585.0</v>
      </c>
      <c r="O6" s="283">
        <v>44580.0</v>
      </c>
      <c r="P6" s="286"/>
      <c r="Q6" s="283">
        <v>44560.0</v>
      </c>
      <c r="R6" s="283">
        <v>44550.0</v>
      </c>
      <c r="S6" s="283">
        <v>44580.0</v>
      </c>
      <c r="T6" s="284" t="s">
        <v>253</v>
      </c>
      <c r="U6" s="284" t="s">
        <v>253</v>
      </c>
      <c r="V6" s="279" t="s">
        <v>1054</v>
      </c>
      <c r="W6" s="283">
        <v>44589.0</v>
      </c>
      <c r="X6" s="286"/>
      <c r="Y6" s="283">
        <v>44211.0</v>
      </c>
      <c r="Z6" s="283">
        <v>44575.0</v>
      </c>
      <c r="AA6" s="283">
        <v>44575.0</v>
      </c>
      <c r="AB6" s="283">
        <v>44575.0</v>
      </c>
      <c r="AC6" s="283">
        <v>44575.0</v>
      </c>
      <c r="AD6" s="283">
        <v>44575.0</v>
      </c>
      <c r="AE6" s="283">
        <v>44587.0</v>
      </c>
      <c r="AF6" s="283">
        <v>44560.0</v>
      </c>
      <c r="AG6" s="283">
        <v>44496.0</v>
      </c>
      <c r="AH6" s="283">
        <v>44516.0</v>
      </c>
      <c r="AI6" s="284"/>
      <c r="AJ6" s="279" t="s">
        <v>1054</v>
      </c>
      <c r="AK6" s="286"/>
      <c r="AL6" s="286"/>
      <c r="AM6" s="286"/>
      <c r="AN6" s="283">
        <v>44592.0</v>
      </c>
      <c r="AO6" s="286"/>
      <c r="AP6" s="286"/>
      <c r="AQ6" s="286"/>
      <c r="AR6" s="286"/>
      <c r="AS6" s="286"/>
      <c r="AT6" s="286"/>
      <c r="AU6" s="286"/>
      <c r="AV6" s="286"/>
      <c r="AW6" s="286"/>
      <c r="AX6" s="286"/>
      <c r="AY6" s="286"/>
      <c r="AZ6" s="286"/>
      <c r="BA6" s="286"/>
      <c r="BB6" s="286"/>
      <c r="BC6" s="286"/>
      <c r="BD6" s="286"/>
      <c r="BE6" s="286"/>
      <c r="BF6" s="286"/>
      <c r="BG6" s="286"/>
      <c r="BH6" s="286"/>
      <c r="BI6" s="279" t="s">
        <v>1054</v>
      </c>
      <c r="BJ6" s="284" t="s">
        <v>253</v>
      </c>
      <c r="BK6" s="284" t="s">
        <v>253</v>
      </c>
      <c r="BL6" s="283">
        <v>44529.0</v>
      </c>
      <c r="BM6" s="284" t="s">
        <v>253</v>
      </c>
      <c r="BN6" s="284" t="s">
        <v>253</v>
      </c>
      <c r="BO6" s="284" t="s">
        <v>253</v>
      </c>
      <c r="BP6" s="284"/>
      <c r="BQ6" s="286"/>
      <c r="BR6" s="284" t="s">
        <v>255</v>
      </c>
      <c r="BS6" s="292"/>
      <c r="BT6" s="286"/>
      <c r="BU6" s="284"/>
      <c r="BV6" s="284"/>
      <c r="BW6" s="284"/>
      <c r="BX6" s="284"/>
      <c r="BY6" s="284"/>
      <c r="BZ6" s="243"/>
      <c r="CA6" s="243"/>
    </row>
    <row r="7">
      <c r="A7" s="281" t="s">
        <v>941</v>
      </c>
      <c r="B7" s="283"/>
      <c r="C7" s="283">
        <v>44552.0</v>
      </c>
      <c r="D7" s="284" t="s">
        <v>253</v>
      </c>
      <c r="E7" s="284" t="s">
        <v>253</v>
      </c>
      <c r="F7" s="284" t="s">
        <v>253</v>
      </c>
      <c r="G7" s="284" t="s">
        <v>253</v>
      </c>
      <c r="H7" s="284" t="s">
        <v>253</v>
      </c>
      <c r="I7" s="284" t="s">
        <v>253</v>
      </c>
      <c r="J7" s="284" t="s">
        <v>253</v>
      </c>
      <c r="K7" s="293">
        <v>44576.4375</v>
      </c>
      <c r="L7" s="293">
        <v>44566.4375</v>
      </c>
      <c r="M7" s="294">
        <v>44561.5</v>
      </c>
      <c r="N7" s="283">
        <v>44589.0</v>
      </c>
      <c r="O7" s="293">
        <v>44581.604166666664</v>
      </c>
      <c r="P7" s="284" t="s">
        <v>255</v>
      </c>
      <c r="Q7" s="295" t="s">
        <v>1005</v>
      </c>
      <c r="R7" s="293">
        <v>44568.520833333336</v>
      </c>
      <c r="S7" s="283">
        <v>44588.0</v>
      </c>
      <c r="T7" s="284" t="s">
        <v>253</v>
      </c>
      <c r="U7" s="284" t="s">
        <v>253</v>
      </c>
      <c r="V7" s="279" t="s">
        <v>1086</v>
      </c>
      <c r="W7" s="284" t="s">
        <v>255</v>
      </c>
      <c r="X7" s="294">
        <v>44596.5</v>
      </c>
      <c r="Y7" s="283">
        <v>44223.0</v>
      </c>
      <c r="Z7" s="284" t="s">
        <v>253</v>
      </c>
      <c r="AA7" s="284" t="s">
        <v>253</v>
      </c>
      <c r="AB7" s="284" t="s">
        <v>253</v>
      </c>
      <c r="AC7" s="284" t="s">
        <v>253</v>
      </c>
      <c r="AD7" s="284" t="s">
        <v>253</v>
      </c>
      <c r="AE7" s="283">
        <v>44226.0</v>
      </c>
      <c r="AF7" s="283">
        <v>44535.0</v>
      </c>
      <c r="AG7" s="296">
        <v>44532.614583333336</v>
      </c>
      <c r="AH7" s="294">
        <v>44520.541666666664</v>
      </c>
      <c r="AI7" s="284" t="s">
        <v>253</v>
      </c>
      <c r="AJ7" s="279" t="s">
        <v>1054</v>
      </c>
      <c r="AK7" s="286"/>
      <c r="AL7" s="286"/>
      <c r="AM7" s="286"/>
      <c r="AN7" s="284" t="s">
        <v>1087</v>
      </c>
      <c r="AO7" s="286"/>
      <c r="AP7" s="286"/>
      <c r="AQ7" s="286"/>
      <c r="AR7" s="286"/>
      <c r="AS7" s="286"/>
      <c r="AT7" s="294">
        <v>44596.5625</v>
      </c>
      <c r="AU7" s="286"/>
      <c r="AV7" s="286"/>
      <c r="AW7" s="286"/>
      <c r="AX7" s="286"/>
      <c r="AY7" s="286"/>
      <c r="AZ7" s="286"/>
      <c r="BA7" s="286"/>
      <c r="BB7" s="286"/>
      <c r="BC7" s="286"/>
      <c r="BD7" s="286"/>
      <c r="BE7" s="286"/>
      <c r="BF7" s="286"/>
      <c r="BG7" s="286"/>
      <c r="BH7" s="286"/>
      <c r="BI7" s="279" t="s">
        <v>1054</v>
      </c>
      <c r="BJ7" s="284" t="s">
        <v>253</v>
      </c>
      <c r="BK7" s="284" t="s">
        <v>253</v>
      </c>
      <c r="BL7" s="297">
        <v>44526.0</v>
      </c>
      <c r="BM7" s="283">
        <v>44526.0</v>
      </c>
      <c r="BN7" s="284" t="s">
        <v>253</v>
      </c>
      <c r="BO7" s="284" t="s">
        <v>253</v>
      </c>
      <c r="BP7" s="284" t="s">
        <v>963</v>
      </c>
      <c r="BQ7" s="286"/>
      <c r="BR7" s="284" t="s">
        <v>253</v>
      </c>
      <c r="BS7" s="292">
        <v>44511.354166666664</v>
      </c>
      <c r="BT7" s="286"/>
      <c r="BU7" s="284" t="s">
        <v>253</v>
      </c>
      <c r="BV7" s="284" t="s">
        <v>253</v>
      </c>
      <c r="BW7" s="284" t="s">
        <v>253</v>
      </c>
      <c r="BX7" s="284"/>
      <c r="BY7" s="284"/>
      <c r="BZ7" s="243"/>
      <c r="CA7" s="243"/>
    </row>
    <row r="8">
      <c r="A8" s="281" t="s">
        <v>942</v>
      </c>
      <c r="B8" s="284" t="s">
        <v>243</v>
      </c>
      <c r="C8" s="283">
        <v>44558.0</v>
      </c>
      <c r="D8" s="283">
        <v>44579.0</v>
      </c>
      <c r="E8" s="284"/>
      <c r="F8" s="284"/>
      <c r="G8" s="284" t="s">
        <v>553</v>
      </c>
      <c r="H8" s="284"/>
      <c r="I8" s="284"/>
      <c r="J8" s="284" t="s">
        <v>253</v>
      </c>
      <c r="K8" s="284" t="s">
        <v>253</v>
      </c>
      <c r="L8" s="284" t="s">
        <v>253</v>
      </c>
      <c r="M8" s="284" t="s">
        <v>1088</v>
      </c>
      <c r="N8" s="286"/>
      <c r="O8" s="284" t="s">
        <v>253</v>
      </c>
      <c r="P8" s="284" t="s">
        <v>255</v>
      </c>
      <c r="Q8" s="286"/>
      <c r="R8" s="286"/>
      <c r="S8" s="286"/>
      <c r="T8" s="284" t="s">
        <v>253</v>
      </c>
      <c r="U8" s="286"/>
      <c r="V8" s="279" t="s">
        <v>1054</v>
      </c>
      <c r="W8" s="284" t="s">
        <v>255</v>
      </c>
      <c r="X8" s="286"/>
      <c r="Y8" s="286"/>
      <c r="Z8" s="286"/>
      <c r="AA8" s="286"/>
      <c r="AB8" s="286"/>
      <c r="AC8" s="286"/>
      <c r="AD8" s="286"/>
      <c r="AE8" s="286"/>
      <c r="AF8" s="284" t="s">
        <v>253</v>
      </c>
      <c r="AG8" s="284" t="s">
        <v>253</v>
      </c>
      <c r="AH8" s="284" t="s">
        <v>253</v>
      </c>
      <c r="AI8" s="284" t="s">
        <v>253</v>
      </c>
      <c r="AJ8" s="279" t="s">
        <v>1054</v>
      </c>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79" t="s">
        <v>1054</v>
      </c>
      <c r="BJ8" s="284" t="s">
        <v>253</v>
      </c>
      <c r="BK8" s="284" t="s">
        <v>253</v>
      </c>
      <c r="BL8" s="284" t="s">
        <v>253</v>
      </c>
      <c r="BM8" s="284" t="s">
        <v>253</v>
      </c>
      <c r="BN8" s="284" t="s">
        <v>253</v>
      </c>
      <c r="BO8" s="284" t="s">
        <v>253</v>
      </c>
      <c r="BP8" s="284" t="s">
        <v>253</v>
      </c>
      <c r="BQ8" s="286"/>
      <c r="BR8" s="284" t="s">
        <v>253</v>
      </c>
      <c r="BS8" s="284" t="s">
        <v>1044</v>
      </c>
      <c r="BT8" s="286"/>
      <c r="BU8" s="284" t="s">
        <v>253</v>
      </c>
      <c r="BV8" s="284" t="s">
        <v>253</v>
      </c>
      <c r="BW8" s="284" t="s">
        <v>253</v>
      </c>
      <c r="BX8" s="284"/>
      <c r="BY8" s="284"/>
      <c r="BZ8" s="243"/>
      <c r="CA8" s="243"/>
    </row>
    <row r="9">
      <c r="A9" s="298" t="s">
        <v>488</v>
      </c>
      <c r="B9" s="299"/>
      <c r="C9" s="299">
        <v>44596.0</v>
      </c>
      <c r="D9" s="299">
        <v>44596.0</v>
      </c>
      <c r="E9" s="299">
        <v>44596.0</v>
      </c>
      <c r="F9" s="299">
        <v>44596.0</v>
      </c>
      <c r="G9" s="299">
        <v>44596.0</v>
      </c>
      <c r="H9" s="299">
        <v>44596.0</v>
      </c>
      <c r="I9" s="299">
        <v>44596.0</v>
      </c>
      <c r="J9" s="300">
        <v>44602.0</v>
      </c>
      <c r="K9" s="299">
        <v>44603.0</v>
      </c>
      <c r="L9" s="299">
        <v>44603.0</v>
      </c>
      <c r="M9" s="299">
        <v>44603.0</v>
      </c>
      <c r="N9" s="299">
        <v>44603.0</v>
      </c>
      <c r="O9" s="299">
        <v>44615.0</v>
      </c>
      <c r="P9" s="299">
        <v>44616.0</v>
      </c>
      <c r="Q9" s="299">
        <v>44617.0</v>
      </c>
      <c r="R9" s="299">
        <v>44617.0</v>
      </c>
      <c r="S9" s="299">
        <v>44620.0</v>
      </c>
      <c r="T9" s="301" t="s">
        <v>990</v>
      </c>
      <c r="U9" s="299">
        <v>44653.0</v>
      </c>
      <c r="V9" s="279" t="s">
        <v>1054</v>
      </c>
      <c r="W9" s="302"/>
      <c r="X9" s="302"/>
      <c r="Y9" s="302"/>
      <c r="Z9" s="302"/>
      <c r="AA9" s="302"/>
      <c r="AB9" s="302"/>
      <c r="AC9" s="302"/>
      <c r="AD9" s="302"/>
      <c r="AE9" s="302"/>
      <c r="AF9" s="302"/>
      <c r="AG9" s="302"/>
      <c r="AH9" s="302"/>
      <c r="AI9" s="302"/>
      <c r="AJ9" s="279" t="s">
        <v>1054</v>
      </c>
      <c r="AK9" s="302"/>
      <c r="AL9" s="302"/>
      <c r="AM9" s="302"/>
      <c r="AN9" s="302"/>
      <c r="AO9" s="302"/>
      <c r="AP9" s="302"/>
      <c r="AQ9" s="302"/>
      <c r="AR9" s="302"/>
      <c r="AS9" s="302"/>
      <c r="AT9" s="302"/>
      <c r="AU9" s="302"/>
      <c r="AV9" s="302"/>
      <c r="AW9" s="302"/>
      <c r="AX9" s="302"/>
      <c r="AY9" s="302"/>
      <c r="AZ9" s="302"/>
      <c r="BA9" s="302"/>
      <c r="BB9" s="302"/>
      <c r="BC9" s="302"/>
      <c r="BD9" s="302"/>
      <c r="BE9" s="302"/>
      <c r="BF9" s="302"/>
      <c r="BG9" s="302"/>
      <c r="BH9" s="302"/>
      <c r="BI9" s="279" t="s">
        <v>1054</v>
      </c>
      <c r="BJ9" s="299">
        <v>44224.0</v>
      </c>
      <c r="BK9" s="299">
        <v>44589.0</v>
      </c>
      <c r="BL9" s="299">
        <v>44224.0</v>
      </c>
      <c r="BM9" s="299">
        <v>44582.0</v>
      </c>
      <c r="BN9" s="299">
        <v>44220.0</v>
      </c>
      <c r="BO9" s="299">
        <v>44210.0</v>
      </c>
      <c r="BP9" s="303">
        <v>44573.0</v>
      </c>
      <c r="BQ9" s="299">
        <v>44207.0</v>
      </c>
      <c r="BR9" s="299">
        <v>44199.0</v>
      </c>
      <c r="BS9" s="299">
        <v>44567.0</v>
      </c>
      <c r="BT9" s="302"/>
      <c r="BU9" s="302"/>
      <c r="BV9" s="302"/>
      <c r="BW9" s="302"/>
      <c r="BX9" s="302"/>
      <c r="BY9" s="302"/>
      <c r="BZ9" s="304"/>
      <c r="CA9" s="304"/>
    </row>
    <row r="10">
      <c r="A10" s="281" t="s">
        <v>1089</v>
      </c>
      <c r="B10" s="305">
        <v>44592.0</v>
      </c>
      <c r="C10" s="305">
        <v>44558.0</v>
      </c>
      <c r="D10" s="305">
        <v>44207.0</v>
      </c>
      <c r="E10" s="305">
        <v>44546.0</v>
      </c>
      <c r="F10" s="306">
        <v>44537.0</v>
      </c>
      <c r="G10" s="305">
        <v>44544.0</v>
      </c>
      <c r="H10" s="305">
        <v>44487.0</v>
      </c>
      <c r="I10" s="305">
        <v>44523.0</v>
      </c>
      <c r="J10" s="307">
        <v>44566.0</v>
      </c>
      <c r="K10" s="305">
        <v>44578.0</v>
      </c>
      <c r="L10" s="305">
        <v>44571.0</v>
      </c>
      <c r="M10" s="305">
        <v>44568.0</v>
      </c>
      <c r="N10" s="305">
        <v>44589.0</v>
      </c>
      <c r="O10" s="305">
        <v>44587.0</v>
      </c>
      <c r="P10" s="305">
        <v>44586.0</v>
      </c>
      <c r="Q10" s="308"/>
      <c r="R10" s="305">
        <v>44585.0</v>
      </c>
      <c r="S10" s="305">
        <v>44589.0</v>
      </c>
      <c r="T10" s="306">
        <v>44536.0</v>
      </c>
      <c r="U10" s="305">
        <v>44207.0</v>
      </c>
      <c r="V10" s="279" t="s">
        <v>1054</v>
      </c>
      <c r="W10" s="308"/>
      <c r="X10" s="308"/>
      <c r="Y10" s="308"/>
      <c r="Z10" s="308"/>
      <c r="AA10" s="308"/>
      <c r="AB10" s="308"/>
      <c r="AC10" s="308"/>
      <c r="AD10" s="308"/>
      <c r="AE10" s="308"/>
      <c r="AF10" s="308"/>
      <c r="AG10" s="308"/>
      <c r="AH10" s="308"/>
      <c r="AI10" s="308"/>
      <c r="AJ10" s="279" t="s">
        <v>1054</v>
      </c>
      <c r="AK10" s="308"/>
      <c r="AL10" s="308"/>
      <c r="AM10" s="308"/>
      <c r="AN10" s="308"/>
      <c r="AO10" s="308"/>
      <c r="AP10" s="308"/>
      <c r="AQ10" s="308"/>
      <c r="AR10" s="308"/>
      <c r="AS10" s="308"/>
      <c r="AT10" s="308"/>
      <c r="AU10" s="308"/>
      <c r="AV10" s="308"/>
      <c r="AW10" s="308"/>
      <c r="AX10" s="308"/>
      <c r="AY10" s="308"/>
      <c r="AZ10" s="308"/>
      <c r="BA10" s="308"/>
      <c r="BB10" s="308"/>
      <c r="BC10" s="308"/>
      <c r="BD10" s="308"/>
      <c r="BE10" s="308"/>
      <c r="BF10" s="308"/>
      <c r="BG10" s="308"/>
      <c r="BH10" s="308"/>
      <c r="BI10" s="279" t="s">
        <v>1054</v>
      </c>
      <c r="BJ10" s="305">
        <v>44553.0</v>
      </c>
      <c r="BK10" s="305">
        <v>44524.0</v>
      </c>
      <c r="BL10" s="305">
        <v>44558.0</v>
      </c>
      <c r="BM10" s="305">
        <v>44575.0</v>
      </c>
      <c r="BN10" s="305">
        <v>44559.0</v>
      </c>
      <c r="BO10" s="305">
        <v>44554.0</v>
      </c>
      <c r="BP10" s="306">
        <v>44536.0</v>
      </c>
      <c r="BQ10" s="305">
        <v>44206.0</v>
      </c>
      <c r="BR10" s="306">
        <v>44536.0</v>
      </c>
      <c r="BS10" s="306">
        <v>44537.0</v>
      </c>
      <c r="BT10" s="308"/>
      <c r="BU10" s="308"/>
      <c r="BV10" s="308"/>
      <c r="BW10" s="308"/>
      <c r="BX10" s="308"/>
      <c r="BY10" s="308"/>
      <c r="BZ10" s="309"/>
      <c r="CA10" s="309"/>
    </row>
    <row r="11">
      <c r="A11" s="287" t="s">
        <v>1090</v>
      </c>
      <c r="B11" s="288"/>
      <c r="C11" s="288">
        <v>265000.0</v>
      </c>
      <c r="D11" s="288">
        <v>405500.0</v>
      </c>
      <c r="E11" s="288">
        <v>298900.0</v>
      </c>
      <c r="F11" s="288">
        <v>289900.0</v>
      </c>
      <c r="G11" s="288">
        <v>286300.0</v>
      </c>
      <c r="H11" s="288">
        <v>279000.0</v>
      </c>
      <c r="I11" s="288">
        <v>298900.0</v>
      </c>
      <c r="J11" s="288">
        <v>469900.0</v>
      </c>
      <c r="K11" s="288">
        <v>320000.0</v>
      </c>
      <c r="L11" s="288">
        <v>162000.0</v>
      </c>
      <c r="M11" s="288">
        <v>560000.0</v>
      </c>
      <c r="N11" s="288">
        <v>263500.0</v>
      </c>
      <c r="O11" s="288">
        <v>525000.0</v>
      </c>
      <c r="P11" s="288">
        <v>155000.0</v>
      </c>
      <c r="Q11" s="289"/>
      <c r="R11" s="288">
        <v>227300.0</v>
      </c>
      <c r="S11" s="288">
        <v>450000.0</v>
      </c>
      <c r="T11" s="288">
        <v>379685.0</v>
      </c>
      <c r="U11" s="288">
        <v>370000.0</v>
      </c>
      <c r="V11" s="279" t="s">
        <v>1054</v>
      </c>
      <c r="W11" s="289"/>
      <c r="X11" s="289"/>
      <c r="Y11" s="289"/>
      <c r="Z11" s="289"/>
      <c r="AA11" s="289"/>
      <c r="AB11" s="289"/>
      <c r="AC11" s="289"/>
      <c r="AD11" s="289"/>
      <c r="AE11" s="289"/>
      <c r="AF11" s="289"/>
      <c r="AG11" s="289"/>
      <c r="AH11" s="289"/>
      <c r="AI11" s="289"/>
      <c r="AJ11" s="279" t="s">
        <v>1054</v>
      </c>
      <c r="AK11" s="289"/>
      <c r="AL11" s="289"/>
      <c r="AM11" s="289"/>
      <c r="AN11" s="289"/>
      <c r="AO11" s="289"/>
      <c r="AP11" s="289"/>
      <c r="AQ11" s="289"/>
      <c r="AR11" s="289"/>
      <c r="AS11" s="289"/>
      <c r="AT11" s="289"/>
      <c r="AU11" s="289"/>
      <c r="AV11" s="289"/>
      <c r="AW11" s="289"/>
      <c r="AX11" s="289"/>
      <c r="AY11" s="289"/>
      <c r="AZ11" s="289"/>
      <c r="BA11" s="289"/>
      <c r="BB11" s="289"/>
      <c r="BC11" s="289"/>
      <c r="BD11" s="289"/>
      <c r="BE11" s="289"/>
      <c r="BF11" s="289"/>
      <c r="BG11" s="289"/>
      <c r="BH11" s="289"/>
      <c r="BI11" s="279" t="s">
        <v>1054</v>
      </c>
      <c r="BJ11" s="288">
        <v>417500.0</v>
      </c>
      <c r="BK11" s="288">
        <v>405000.0</v>
      </c>
      <c r="BL11" s="288">
        <v>402000.0</v>
      </c>
      <c r="BM11" s="288">
        <v>145000.0</v>
      </c>
      <c r="BN11" s="288">
        <v>332000.0</v>
      </c>
      <c r="BO11" s="288"/>
      <c r="BP11" s="288"/>
      <c r="BQ11" s="288" t="s">
        <v>253</v>
      </c>
      <c r="BR11" s="288"/>
      <c r="BS11" s="288"/>
      <c r="BT11" s="289"/>
      <c r="BU11" s="289"/>
      <c r="BV11" s="289"/>
      <c r="BW11" s="289"/>
      <c r="BX11" s="289"/>
      <c r="BY11" s="289"/>
      <c r="BZ11" s="291"/>
      <c r="CA11" s="291"/>
    </row>
    <row r="12" ht="15.0" customHeight="1">
      <c r="A12" s="281" t="s">
        <v>947</v>
      </c>
      <c r="B12" s="310"/>
      <c r="C12" s="310">
        <v>44566.0</v>
      </c>
      <c r="D12" s="286"/>
      <c r="E12" s="283">
        <v>44567.0</v>
      </c>
      <c r="F12" s="283">
        <v>44543.0</v>
      </c>
      <c r="G12" s="283">
        <v>44544.0</v>
      </c>
      <c r="H12" s="283">
        <v>44491.0</v>
      </c>
      <c r="I12" s="283">
        <v>44554.0</v>
      </c>
      <c r="J12" s="283">
        <v>44566.0</v>
      </c>
      <c r="K12" s="283">
        <v>44578.0</v>
      </c>
      <c r="L12" s="283">
        <v>44580.0</v>
      </c>
      <c r="M12" s="283">
        <v>44573.0</v>
      </c>
      <c r="N12" s="283">
        <v>44589.0</v>
      </c>
      <c r="O12" s="286"/>
      <c r="P12" s="286"/>
      <c r="Q12" s="283">
        <v>44592.0</v>
      </c>
      <c r="R12" s="283">
        <v>44587.0</v>
      </c>
      <c r="S12" s="283">
        <v>44589.0</v>
      </c>
      <c r="T12" s="283">
        <v>44536.0</v>
      </c>
      <c r="U12" s="286"/>
      <c r="V12" s="279" t="s">
        <v>1054</v>
      </c>
      <c r="W12" s="286"/>
      <c r="X12" s="286"/>
      <c r="Y12" s="286"/>
      <c r="Z12" s="286"/>
      <c r="AA12" s="286"/>
      <c r="AB12" s="286"/>
      <c r="AC12" s="286"/>
      <c r="AD12" s="286"/>
      <c r="AE12" s="286"/>
      <c r="AF12" s="286"/>
      <c r="AG12" s="286"/>
      <c r="AH12" s="286"/>
      <c r="AI12" s="286"/>
      <c r="AJ12" s="279" t="s">
        <v>1054</v>
      </c>
      <c r="AK12" s="286"/>
      <c r="AL12" s="286"/>
      <c r="AM12" s="286"/>
      <c r="AN12" s="286"/>
      <c r="AO12" s="286"/>
      <c r="AP12" s="286"/>
      <c r="AQ12" s="286"/>
      <c r="AR12" s="286"/>
      <c r="AS12" s="286"/>
      <c r="AT12" s="286"/>
      <c r="AU12" s="286"/>
      <c r="AV12" s="286"/>
      <c r="AW12" s="286"/>
      <c r="AX12" s="286"/>
      <c r="AY12" s="286"/>
      <c r="AZ12" s="286"/>
      <c r="BA12" s="286"/>
      <c r="BB12" s="286"/>
      <c r="BC12" s="286"/>
      <c r="BD12" s="286"/>
      <c r="BE12" s="286"/>
      <c r="BF12" s="286"/>
      <c r="BG12" s="286"/>
      <c r="BH12" s="286"/>
      <c r="BI12" s="279" t="s">
        <v>1054</v>
      </c>
      <c r="BJ12" s="283">
        <v>44560.0</v>
      </c>
      <c r="BK12" s="284" t="s">
        <v>964</v>
      </c>
      <c r="BL12" s="283">
        <v>44564.0</v>
      </c>
      <c r="BM12" s="284" t="s">
        <v>964</v>
      </c>
      <c r="BN12" s="284" t="s">
        <v>964</v>
      </c>
      <c r="BO12" s="284" t="s">
        <v>964</v>
      </c>
      <c r="BP12" s="283">
        <v>44545.0</v>
      </c>
      <c r="BQ12" s="288" t="s">
        <v>253</v>
      </c>
      <c r="BR12" s="283">
        <v>44545.0</v>
      </c>
      <c r="BS12" s="283">
        <v>44544.0</v>
      </c>
      <c r="BT12" s="286"/>
      <c r="BU12" s="286"/>
      <c r="BV12" s="286"/>
      <c r="BW12" s="286"/>
      <c r="BX12" s="286"/>
      <c r="BY12" s="286"/>
      <c r="BZ12" s="243"/>
      <c r="CA12" s="243"/>
    </row>
    <row r="13">
      <c r="A13" s="281" t="s">
        <v>1091</v>
      </c>
      <c r="B13" s="284" t="s">
        <v>1092</v>
      </c>
      <c r="C13" s="284" t="s">
        <v>1093</v>
      </c>
      <c r="D13" s="286"/>
      <c r="E13" s="284"/>
      <c r="F13" s="284"/>
      <c r="G13" s="284" t="s">
        <v>964</v>
      </c>
      <c r="H13" s="284"/>
      <c r="I13" s="284"/>
      <c r="J13" s="283">
        <v>44580.0</v>
      </c>
      <c r="K13" s="286"/>
      <c r="L13" s="294"/>
      <c r="M13" s="293"/>
      <c r="N13" s="286"/>
      <c r="O13" s="286"/>
      <c r="P13" s="284" t="s">
        <v>1094</v>
      </c>
      <c r="Q13" s="286"/>
      <c r="R13" s="284" t="s">
        <v>1092</v>
      </c>
      <c r="S13" s="286"/>
      <c r="T13" s="284"/>
      <c r="U13" s="286"/>
      <c r="V13" s="279" t="s">
        <v>1054</v>
      </c>
      <c r="W13" s="286"/>
      <c r="X13" s="286"/>
      <c r="Y13" s="286"/>
      <c r="Z13" s="286"/>
      <c r="AA13" s="286"/>
      <c r="AB13" s="286"/>
      <c r="AC13" s="286"/>
      <c r="AD13" s="286"/>
      <c r="AE13" s="286"/>
      <c r="AF13" s="286"/>
      <c r="AG13" s="286"/>
      <c r="AH13" s="286"/>
      <c r="AI13" s="286"/>
      <c r="AJ13" s="279" t="s">
        <v>1054</v>
      </c>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79" t="s">
        <v>1054</v>
      </c>
      <c r="BJ13" s="284" t="s">
        <v>1095</v>
      </c>
      <c r="BK13" s="284" t="s">
        <v>964</v>
      </c>
      <c r="BL13" s="284" t="s">
        <v>964</v>
      </c>
      <c r="BM13" s="284" t="s">
        <v>253</v>
      </c>
      <c r="BN13" s="284" t="s">
        <v>964</v>
      </c>
      <c r="BO13" s="284" t="s">
        <v>964</v>
      </c>
      <c r="BP13" s="284" t="s">
        <v>964</v>
      </c>
      <c r="BQ13" s="288" t="s">
        <v>253</v>
      </c>
      <c r="BR13" s="284" t="s">
        <v>964</v>
      </c>
      <c r="BS13" s="284" t="s">
        <v>964</v>
      </c>
      <c r="BT13" s="286"/>
      <c r="BU13" s="286"/>
      <c r="BV13" s="286"/>
      <c r="BW13" s="286"/>
      <c r="BX13" s="286"/>
      <c r="BY13" s="286"/>
      <c r="BZ13" s="243"/>
      <c r="CA13" s="243"/>
    </row>
    <row r="14">
      <c r="A14" s="281" t="s">
        <v>944</v>
      </c>
      <c r="B14" s="284" t="s">
        <v>1096</v>
      </c>
      <c r="C14" s="294">
        <v>44559.666666666664</v>
      </c>
      <c r="D14" s="286"/>
      <c r="E14" s="284" t="s">
        <v>253</v>
      </c>
      <c r="F14" s="284" t="s">
        <v>253</v>
      </c>
      <c r="G14" s="284" t="s">
        <v>253</v>
      </c>
      <c r="H14" s="284" t="s">
        <v>253</v>
      </c>
      <c r="I14" s="284" t="s">
        <v>253</v>
      </c>
      <c r="J14" s="286"/>
      <c r="K14" s="284" t="s">
        <v>1097</v>
      </c>
      <c r="L14" s="294">
        <v>44573.583333333336</v>
      </c>
      <c r="M14" s="293">
        <v>44574.5</v>
      </c>
      <c r="N14" s="284" t="s">
        <v>255</v>
      </c>
      <c r="O14" s="284" t="s">
        <v>1098</v>
      </c>
      <c r="P14" s="286"/>
      <c r="Q14" s="294">
        <v>44594.375</v>
      </c>
      <c r="R14" s="294">
        <v>44588.375</v>
      </c>
      <c r="S14" s="294">
        <v>44590.541666666664</v>
      </c>
      <c r="T14" s="284" t="s">
        <v>253</v>
      </c>
      <c r="U14" s="286"/>
      <c r="V14" s="279" t="s">
        <v>1054</v>
      </c>
      <c r="W14" s="286"/>
      <c r="X14" s="286"/>
      <c r="Y14" s="286"/>
      <c r="Z14" s="286"/>
      <c r="AA14" s="286"/>
      <c r="AB14" s="286"/>
      <c r="AC14" s="286"/>
      <c r="AD14" s="286"/>
      <c r="AE14" s="286"/>
      <c r="AF14" s="286"/>
      <c r="AG14" s="286"/>
      <c r="AH14" s="286"/>
      <c r="AI14" s="286"/>
      <c r="AJ14" s="279" t="s">
        <v>1054</v>
      </c>
      <c r="AK14" s="286"/>
      <c r="AL14" s="286"/>
      <c r="AM14" s="286"/>
      <c r="AN14" s="286"/>
      <c r="AO14" s="286"/>
      <c r="AP14" s="286"/>
      <c r="AQ14" s="286"/>
      <c r="AR14" s="286"/>
      <c r="AS14" s="286"/>
      <c r="AT14" s="286"/>
      <c r="AU14" s="286"/>
      <c r="AV14" s="286"/>
      <c r="AW14" s="286"/>
      <c r="AX14" s="286"/>
      <c r="AY14" s="286"/>
      <c r="AZ14" s="286"/>
      <c r="BA14" s="286"/>
      <c r="BB14" s="286"/>
      <c r="BC14" s="286"/>
      <c r="BD14" s="286"/>
      <c r="BE14" s="286"/>
      <c r="BF14" s="286"/>
      <c r="BG14" s="286"/>
      <c r="BH14" s="286"/>
      <c r="BI14" s="279" t="s">
        <v>1054</v>
      </c>
      <c r="BJ14" s="294">
        <v>44585.5</v>
      </c>
      <c r="BK14" s="284" t="s">
        <v>253</v>
      </c>
      <c r="BL14" s="284" t="s">
        <v>976</v>
      </c>
      <c r="BM14" s="284" t="s">
        <v>253</v>
      </c>
      <c r="BN14" s="284" t="s">
        <v>253</v>
      </c>
      <c r="BO14" s="284" t="s">
        <v>971</v>
      </c>
      <c r="BP14" s="294">
        <v>44542.4375</v>
      </c>
      <c r="BQ14" s="288" t="s">
        <v>253</v>
      </c>
      <c r="BR14" s="284" t="s">
        <v>253</v>
      </c>
      <c r="BS14" s="294">
        <v>44539.53125</v>
      </c>
      <c r="BT14" s="286"/>
      <c r="BU14" s="286"/>
      <c r="BV14" s="286"/>
      <c r="BW14" s="286"/>
      <c r="BX14" s="286"/>
      <c r="BY14" s="286"/>
      <c r="BZ14" s="243"/>
      <c r="CA14" s="243"/>
    </row>
    <row r="15">
      <c r="A15" s="281" t="s">
        <v>945</v>
      </c>
      <c r="B15" s="284"/>
      <c r="C15" s="284" t="s">
        <v>984</v>
      </c>
      <c r="D15" s="286"/>
      <c r="E15" s="284" t="s">
        <v>253</v>
      </c>
      <c r="F15" s="284" t="s">
        <v>253</v>
      </c>
      <c r="G15" s="284" t="s">
        <v>253</v>
      </c>
      <c r="H15" s="284" t="s">
        <v>253</v>
      </c>
      <c r="I15" s="284" t="s">
        <v>253</v>
      </c>
      <c r="J15" s="286"/>
      <c r="K15" s="283">
        <v>44588.0</v>
      </c>
      <c r="L15" s="283">
        <v>44576.0</v>
      </c>
      <c r="M15" s="310">
        <v>44575.0</v>
      </c>
      <c r="N15" s="284" t="s">
        <v>255</v>
      </c>
      <c r="O15" s="283">
        <v>44597.0</v>
      </c>
      <c r="P15" s="286"/>
      <c r="Q15" s="286"/>
      <c r="R15" s="283">
        <v>44592.0</v>
      </c>
      <c r="S15" s="286"/>
      <c r="T15" s="284" t="s">
        <v>253</v>
      </c>
      <c r="U15" s="286"/>
      <c r="V15" s="279" t="s">
        <v>1054</v>
      </c>
      <c r="W15" s="286"/>
      <c r="X15" s="286"/>
      <c r="Y15" s="286"/>
      <c r="Z15" s="286"/>
      <c r="AA15" s="286"/>
      <c r="AB15" s="286"/>
      <c r="AC15" s="286"/>
      <c r="AD15" s="286"/>
      <c r="AE15" s="286"/>
      <c r="AF15" s="286"/>
      <c r="AG15" s="286"/>
      <c r="AH15" s="286"/>
      <c r="AI15" s="286"/>
      <c r="AJ15" s="279" t="s">
        <v>1054</v>
      </c>
      <c r="AK15" s="286"/>
      <c r="AL15" s="286"/>
      <c r="AM15" s="286"/>
      <c r="AN15" s="286"/>
      <c r="AO15" s="286"/>
      <c r="AP15" s="286"/>
      <c r="AQ15" s="286"/>
      <c r="AR15" s="286"/>
      <c r="AS15" s="286"/>
      <c r="AT15" s="286"/>
      <c r="AU15" s="286"/>
      <c r="AV15" s="286"/>
      <c r="AW15" s="286"/>
      <c r="AX15" s="286"/>
      <c r="AY15" s="286"/>
      <c r="AZ15" s="286"/>
      <c r="BA15" s="286"/>
      <c r="BB15" s="286"/>
      <c r="BC15" s="286"/>
      <c r="BD15" s="286"/>
      <c r="BE15" s="286"/>
      <c r="BF15" s="286"/>
      <c r="BG15" s="286"/>
      <c r="BH15" s="286"/>
      <c r="BI15" s="279" t="s">
        <v>1054</v>
      </c>
      <c r="BJ15" s="284" t="s">
        <v>996</v>
      </c>
      <c r="BK15" s="284" t="s">
        <v>253</v>
      </c>
      <c r="BL15" s="283">
        <v>44200.0</v>
      </c>
      <c r="BM15" s="284" t="s">
        <v>253</v>
      </c>
      <c r="BN15" s="284" t="s">
        <v>253</v>
      </c>
      <c r="BO15" s="284" t="s">
        <v>972</v>
      </c>
      <c r="BP15" s="283">
        <v>44543.0</v>
      </c>
      <c r="BQ15" s="288" t="s">
        <v>253</v>
      </c>
      <c r="BR15" s="284" t="s">
        <v>1039</v>
      </c>
      <c r="BS15" s="284" t="s">
        <v>1045</v>
      </c>
      <c r="BT15" s="286"/>
      <c r="BU15" s="286"/>
      <c r="BV15" s="286"/>
      <c r="BW15" s="286"/>
      <c r="BX15" s="286"/>
      <c r="BY15" s="286"/>
      <c r="BZ15" s="243"/>
      <c r="CA15" s="243"/>
    </row>
    <row r="16">
      <c r="A16" s="281" t="s">
        <v>946</v>
      </c>
      <c r="B16" s="284"/>
      <c r="C16" s="284" t="s">
        <v>984</v>
      </c>
      <c r="D16" s="286"/>
      <c r="E16" s="284" t="s">
        <v>253</v>
      </c>
      <c r="F16" s="284" t="s">
        <v>253</v>
      </c>
      <c r="G16" s="284" t="s">
        <v>253</v>
      </c>
      <c r="H16" s="284" t="s">
        <v>253</v>
      </c>
      <c r="I16" s="284" t="s">
        <v>253</v>
      </c>
      <c r="J16" s="286"/>
      <c r="K16" s="284" t="s">
        <v>1099</v>
      </c>
      <c r="L16" s="284" t="s">
        <v>1100</v>
      </c>
      <c r="M16" s="310">
        <v>44578.0</v>
      </c>
      <c r="N16" s="284" t="s">
        <v>255</v>
      </c>
      <c r="O16" s="284" t="s">
        <v>1101</v>
      </c>
      <c r="P16" s="286"/>
      <c r="Q16" s="286"/>
      <c r="R16" s="286"/>
      <c r="S16" s="286"/>
      <c r="T16" s="284" t="s">
        <v>253</v>
      </c>
      <c r="U16" s="286"/>
      <c r="V16" s="279" t="s">
        <v>1054</v>
      </c>
      <c r="W16" s="286"/>
      <c r="X16" s="286"/>
      <c r="Y16" s="286"/>
      <c r="Z16" s="286"/>
      <c r="AA16" s="286"/>
      <c r="AB16" s="286"/>
      <c r="AC16" s="286"/>
      <c r="AD16" s="286"/>
      <c r="AE16" s="286"/>
      <c r="AF16" s="286"/>
      <c r="AG16" s="286"/>
      <c r="AH16" s="286"/>
      <c r="AI16" s="286"/>
      <c r="AJ16" s="279" t="s">
        <v>1054</v>
      </c>
      <c r="AK16" s="286"/>
      <c r="AL16" s="286"/>
      <c r="AM16" s="286"/>
      <c r="AN16" s="286"/>
      <c r="AO16" s="286"/>
      <c r="AP16" s="286"/>
      <c r="AQ16" s="286"/>
      <c r="AR16" s="286"/>
      <c r="AS16" s="286"/>
      <c r="AT16" s="286"/>
      <c r="AU16" s="286"/>
      <c r="AV16" s="286"/>
      <c r="AW16" s="286"/>
      <c r="AX16" s="286"/>
      <c r="AY16" s="286"/>
      <c r="AZ16" s="286"/>
      <c r="BA16" s="286"/>
      <c r="BB16" s="286"/>
      <c r="BC16" s="286"/>
      <c r="BD16" s="286"/>
      <c r="BE16" s="286"/>
      <c r="BF16" s="286"/>
      <c r="BG16" s="286"/>
      <c r="BH16" s="286"/>
      <c r="BI16" s="279" t="s">
        <v>1054</v>
      </c>
      <c r="BJ16" s="284" t="s">
        <v>996</v>
      </c>
      <c r="BK16" s="284" t="s">
        <v>253</v>
      </c>
      <c r="BL16" s="284" t="s">
        <v>977</v>
      </c>
      <c r="BM16" s="284" t="s">
        <v>253</v>
      </c>
      <c r="BN16" s="284" t="s">
        <v>253</v>
      </c>
      <c r="BO16" s="284" t="s">
        <v>253</v>
      </c>
      <c r="BP16" s="284" t="s">
        <v>964</v>
      </c>
      <c r="BQ16" s="288" t="s">
        <v>253</v>
      </c>
      <c r="BR16" s="284" t="s">
        <v>253</v>
      </c>
      <c r="BS16" s="284" t="s">
        <v>964</v>
      </c>
      <c r="BT16" s="286"/>
      <c r="BU16" s="286"/>
      <c r="BV16" s="286"/>
      <c r="BW16" s="286"/>
      <c r="BX16" s="286"/>
      <c r="BY16" s="286"/>
      <c r="BZ16" s="243"/>
      <c r="CA16" s="243"/>
    </row>
    <row r="17">
      <c r="A17" s="281" t="s">
        <v>948</v>
      </c>
      <c r="B17" s="284"/>
      <c r="C17" s="284" t="s">
        <v>984</v>
      </c>
      <c r="D17" s="286"/>
      <c r="E17" s="284" t="s">
        <v>253</v>
      </c>
      <c r="F17" s="284" t="s">
        <v>253</v>
      </c>
      <c r="G17" s="284" t="s">
        <v>253</v>
      </c>
      <c r="H17" s="284" t="s">
        <v>253</v>
      </c>
      <c r="I17" s="284" t="s">
        <v>253</v>
      </c>
      <c r="J17" s="286"/>
      <c r="K17" s="284" t="s">
        <v>1102</v>
      </c>
      <c r="L17" s="284" t="s">
        <v>1100</v>
      </c>
      <c r="M17" s="284" t="s">
        <v>1103</v>
      </c>
      <c r="N17" s="284" t="s">
        <v>255</v>
      </c>
      <c r="O17" s="286"/>
      <c r="P17" s="286"/>
      <c r="Q17" s="286"/>
      <c r="R17" s="286"/>
      <c r="S17" s="286"/>
      <c r="T17" s="284" t="s">
        <v>253</v>
      </c>
      <c r="U17" s="286"/>
      <c r="V17" s="279" t="s">
        <v>1054</v>
      </c>
      <c r="W17" s="286"/>
      <c r="X17" s="286"/>
      <c r="Y17" s="286"/>
      <c r="Z17" s="286"/>
      <c r="AA17" s="286"/>
      <c r="AB17" s="286"/>
      <c r="AC17" s="286"/>
      <c r="AD17" s="286"/>
      <c r="AE17" s="286"/>
      <c r="AF17" s="286"/>
      <c r="AG17" s="286"/>
      <c r="AH17" s="286"/>
      <c r="AI17" s="286"/>
      <c r="AJ17" s="279" t="s">
        <v>1054</v>
      </c>
      <c r="AK17" s="286"/>
      <c r="AL17" s="286"/>
      <c r="AM17" s="286"/>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79" t="s">
        <v>1054</v>
      </c>
      <c r="BJ17" s="284" t="s">
        <v>996</v>
      </c>
      <c r="BK17" s="284" t="s">
        <v>253</v>
      </c>
      <c r="BL17" s="284" t="s">
        <v>1104</v>
      </c>
      <c r="BM17" s="284" t="s">
        <v>253</v>
      </c>
      <c r="BN17" s="284" t="s">
        <v>253</v>
      </c>
      <c r="BO17" s="284" t="s">
        <v>253</v>
      </c>
      <c r="BP17" s="284" t="s">
        <v>964</v>
      </c>
      <c r="BQ17" s="288" t="s">
        <v>253</v>
      </c>
      <c r="BR17" s="284" t="s">
        <v>253</v>
      </c>
      <c r="BS17" s="284" t="s">
        <v>964</v>
      </c>
      <c r="BT17" s="286"/>
      <c r="BU17" s="286"/>
      <c r="BV17" s="286"/>
      <c r="BW17" s="286"/>
      <c r="BX17" s="286"/>
      <c r="BY17" s="286"/>
      <c r="BZ17" s="243"/>
      <c r="CA17" s="243"/>
    </row>
    <row r="18">
      <c r="A18" s="281" t="s">
        <v>1105</v>
      </c>
      <c r="B18" s="283"/>
      <c r="C18" s="283">
        <v>44567.0</v>
      </c>
      <c r="D18" s="286"/>
      <c r="E18" s="284"/>
      <c r="F18" s="284"/>
      <c r="G18" s="284" t="s">
        <v>964</v>
      </c>
      <c r="H18" s="284"/>
      <c r="I18" s="284"/>
      <c r="J18" s="286"/>
      <c r="K18" s="284" t="s">
        <v>243</v>
      </c>
      <c r="L18" s="283">
        <v>44582.0</v>
      </c>
      <c r="M18" s="294">
        <v>44593.541666666664</v>
      </c>
      <c r="N18" s="284" t="s">
        <v>255</v>
      </c>
      <c r="O18" s="286"/>
      <c r="P18" s="286"/>
      <c r="Q18" s="283">
        <v>44222.0</v>
      </c>
      <c r="R18" s="286"/>
      <c r="S18" s="294">
        <v>44594.375</v>
      </c>
      <c r="T18" s="286"/>
      <c r="U18" s="286"/>
      <c r="V18" s="279" t="s">
        <v>1054</v>
      </c>
      <c r="W18" s="286"/>
      <c r="X18" s="286"/>
      <c r="Y18" s="286"/>
      <c r="Z18" s="286"/>
      <c r="AA18" s="286"/>
      <c r="AB18" s="286"/>
      <c r="AC18" s="286"/>
      <c r="AD18" s="286"/>
      <c r="AE18" s="286"/>
      <c r="AF18" s="286"/>
      <c r="AG18" s="286"/>
      <c r="AH18" s="286"/>
      <c r="AI18" s="286"/>
      <c r="AJ18" s="279" t="s">
        <v>1054</v>
      </c>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79" t="s">
        <v>1054</v>
      </c>
      <c r="BJ18" s="284" t="s">
        <v>964</v>
      </c>
      <c r="BK18" s="284" t="s">
        <v>253</v>
      </c>
      <c r="BL18" s="284" t="s">
        <v>964</v>
      </c>
      <c r="BM18" s="284" t="s">
        <v>253</v>
      </c>
      <c r="BN18" s="284" t="s">
        <v>253</v>
      </c>
      <c r="BO18" s="284" t="s">
        <v>253</v>
      </c>
      <c r="BP18" s="284" t="s">
        <v>964</v>
      </c>
      <c r="BQ18" s="288" t="s">
        <v>253</v>
      </c>
      <c r="BR18" s="311" t="s">
        <v>968</v>
      </c>
      <c r="BS18" s="311" t="s">
        <v>968</v>
      </c>
      <c r="BT18" s="286"/>
      <c r="BU18" s="286"/>
      <c r="BV18" s="286"/>
      <c r="BW18" s="286"/>
      <c r="BX18" s="286"/>
      <c r="BY18" s="286"/>
      <c r="BZ18" s="243"/>
      <c r="CA18" s="243"/>
    </row>
    <row r="19">
      <c r="A19" s="281" t="s">
        <v>490</v>
      </c>
      <c r="B19" s="284"/>
      <c r="C19" s="284" t="s">
        <v>964</v>
      </c>
      <c r="D19" s="286"/>
      <c r="E19" s="284" t="s">
        <v>253</v>
      </c>
      <c r="F19" s="284" t="s">
        <v>253</v>
      </c>
      <c r="G19" s="284" t="s">
        <v>253</v>
      </c>
      <c r="H19" s="284" t="s">
        <v>253</v>
      </c>
      <c r="I19" s="284" t="s">
        <v>253</v>
      </c>
      <c r="J19" s="286"/>
      <c r="K19" s="284" t="s">
        <v>243</v>
      </c>
      <c r="L19" s="286"/>
      <c r="M19" s="286"/>
      <c r="N19" s="286"/>
      <c r="O19" s="286"/>
      <c r="P19" s="286"/>
      <c r="Q19" s="286"/>
      <c r="R19" s="286"/>
      <c r="S19" s="286"/>
      <c r="T19" s="286"/>
      <c r="U19" s="286"/>
      <c r="V19" s="279" t="s">
        <v>1054</v>
      </c>
      <c r="W19" s="286"/>
      <c r="X19" s="286"/>
      <c r="Y19" s="286"/>
      <c r="Z19" s="286"/>
      <c r="AA19" s="286"/>
      <c r="AB19" s="286"/>
      <c r="AC19" s="286"/>
      <c r="AD19" s="286"/>
      <c r="AE19" s="286"/>
      <c r="AF19" s="286"/>
      <c r="AG19" s="286"/>
      <c r="AH19" s="286"/>
      <c r="AI19" s="286"/>
      <c r="AJ19" s="279" t="s">
        <v>1054</v>
      </c>
      <c r="AK19" s="286"/>
      <c r="AL19" s="286"/>
      <c r="AM19" s="286"/>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79" t="s">
        <v>1054</v>
      </c>
      <c r="BJ19" s="284" t="s">
        <v>964</v>
      </c>
      <c r="BK19" s="284" t="s">
        <v>253</v>
      </c>
      <c r="BL19" s="284" t="s">
        <v>978</v>
      </c>
      <c r="BM19" s="284" t="s">
        <v>253</v>
      </c>
      <c r="BN19" s="284" t="s">
        <v>253</v>
      </c>
      <c r="BO19" s="284" t="s">
        <v>253</v>
      </c>
      <c r="BP19" s="284" t="s">
        <v>964</v>
      </c>
      <c r="BQ19" s="288" t="s">
        <v>253</v>
      </c>
      <c r="BR19" s="284" t="s">
        <v>253</v>
      </c>
      <c r="BS19" s="284" t="s">
        <v>253</v>
      </c>
      <c r="BT19" s="286"/>
      <c r="BU19" s="286"/>
      <c r="BV19" s="286"/>
      <c r="BW19" s="286"/>
      <c r="BX19" s="286"/>
      <c r="BY19" s="286"/>
      <c r="BZ19" s="243"/>
      <c r="CA19" s="243"/>
    </row>
    <row r="20">
      <c r="A20" s="281" t="s">
        <v>949</v>
      </c>
      <c r="B20" s="284"/>
      <c r="C20" s="284" t="s">
        <v>1106</v>
      </c>
      <c r="D20" s="284" t="s">
        <v>1107</v>
      </c>
      <c r="E20" s="286"/>
      <c r="F20" s="284" t="s">
        <v>1108</v>
      </c>
      <c r="G20" s="284" t="s">
        <v>1109</v>
      </c>
      <c r="H20" s="284" t="s">
        <v>1110</v>
      </c>
      <c r="I20" s="286"/>
      <c r="J20" s="286"/>
      <c r="K20" s="312">
        <v>44587.0</v>
      </c>
      <c r="L20" s="286"/>
      <c r="M20" s="284" t="s">
        <v>1111</v>
      </c>
      <c r="N20" s="286"/>
      <c r="O20" s="286"/>
      <c r="P20" s="286"/>
      <c r="Q20" s="286"/>
      <c r="R20" s="286"/>
      <c r="S20" s="286"/>
      <c r="T20" s="286"/>
      <c r="U20" s="286"/>
      <c r="V20" s="279" t="s">
        <v>1054</v>
      </c>
      <c r="W20" s="286"/>
      <c r="X20" s="286"/>
      <c r="Y20" s="286"/>
      <c r="Z20" s="286"/>
      <c r="AA20" s="286"/>
      <c r="AB20" s="286"/>
      <c r="AC20" s="286"/>
      <c r="AD20" s="286"/>
      <c r="AE20" s="286"/>
      <c r="AF20" s="286"/>
      <c r="AG20" s="286"/>
      <c r="AH20" s="286"/>
      <c r="AI20" s="286"/>
      <c r="AJ20" s="279" t="s">
        <v>1054</v>
      </c>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79" t="s">
        <v>1054</v>
      </c>
      <c r="BJ20" s="284" t="s">
        <v>1112</v>
      </c>
      <c r="BK20" s="284" t="s">
        <v>1113</v>
      </c>
      <c r="BL20" s="284" t="s">
        <v>1114</v>
      </c>
      <c r="BM20" s="284" t="s">
        <v>964</v>
      </c>
      <c r="BN20" s="284" t="s">
        <v>1115</v>
      </c>
      <c r="BO20" s="284" t="s">
        <v>964</v>
      </c>
      <c r="BP20" s="284" t="s">
        <v>964</v>
      </c>
      <c r="BQ20" s="288" t="s">
        <v>253</v>
      </c>
      <c r="BR20" s="284" t="s">
        <v>1040</v>
      </c>
      <c r="BS20" s="284" t="s">
        <v>964</v>
      </c>
      <c r="BT20" s="286"/>
      <c r="BU20" s="286"/>
      <c r="BV20" s="286"/>
      <c r="BW20" s="286"/>
      <c r="BX20" s="286"/>
      <c r="BY20" s="286"/>
      <c r="BZ20" s="239"/>
      <c r="CA20" s="239"/>
    </row>
    <row r="21">
      <c r="A21" s="281" t="s">
        <v>823</v>
      </c>
      <c r="B21" s="286"/>
      <c r="C21" s="286"/>
      <c r="D21" s="284" t="s">
        <v>964</v>
      </c>
      <c r="E21" s="286"/>
      <c r="F21" s="286"/>
      <c r="G21" s="286"/>
      <c r="H21" s="286"/>
      <c r="I21" s="286"/>
      <c r="J21" s="286"/>
      <c r="K21" s="286"/>
      <c r="L21" s="286"/>
      <c r="M21" s="286"/>
      <c r="N21" s="286"/>
      <c r="O21" s="286"/>
      <c r="P21" s="286"/>
      <c r="Q21" s="286"/>
      <c r="R21" s="286"/>
      <c r="S21" s="286"/>
      <c r="T21" s="286"/>
      <c r="U21" s="286"/>
      <c r="V21" s="279" t="s">
        <v>1054</v>
      </c>
      <c r="W21" s="286"/>
      <c r="X21" s="286"/>
      <c r="Y21" s="286"/>
      <c r="Z21" s="286"/>
      <c r="AA21" s="286"/>
      <c r="AB21" s="286"/>
      <c r="AC21" s="286"/>
      <c r="AD21" s="286"/>
      <c r="AE21" s="286"/>
      <c r="AF21" s="286"/>
      <c r="AG21" s="286"/>
      <c r="AH21" s="286"/>
      <c r="AI21" s="286"/>
      <c r="AJ21" s="279" t="s">
        <v>1054</v>
      </c>
      <c r="AK21" s="286"/>
      <c r="AL21" s="286"/>
      <c r="AM21" s="286"/>
      <c r="AN21" s="286"/>
      <c r="AO21" s="286"/>
      <c r="AP21" s="286"/>
      <c r="AQ21" s="286"/>
      <c r="AR21" s="286"/>
      <c r="AS21" s="286"/>
      <c r="AT21" s="286"/>
      <c r="AU21" s="284"/>
      <c r="AV21" s="286"/>
      <c r="AW21" s="286"/>
      <c r="AX21" s="286"/>
      <c r="AY21" s="286"/>
      <c r="AZ21" s="286"/>
      <c r="BA21" s="286"/>
      <c r="BB21" s="286"/>
      <c r="BC21" s="286"/>
      <c r="BD21" s="286"/>
      <c r="BE21" s="286"/>
      <c r="BF21" s="286"/>
      <c r="BG21" s="286"/>
      <c r="BH21" s="286"/>
      <c r="BI21" s="279" t="s">
        <v>1054</v>
      </c>
      <c r="BJ21" s="284" t="s">
        <v>964</v>
      </c>
      <c r="BK21" s="284" t="s">
        <v>964</v>
      </c>
      <c r="BL21" s="283">
        <v>44582.0</v>
      </c>
      <c r="BM21" s="284" t="s">
        <v>964</v>
      </c>
      <c r="BN21" s="284" t="s">
        <v>253</v>
      </c>
      <c r="BO21" s="284" t="s">
        <v>253</v>
      </c>
      <c r="BP21" s="283">
        <v>44199.0</v>
      </c>
      <c r="BQ21" s="288" t="s">
        <v>253</v>
      </c>
      <c r="BR21" s="284" t="s">
        <v>1041</v>
      </c>
      <c r="BS21" s="284" t="s">
        <v>964</v>
      </c>
      <c r="BT21" s="286"/>
      <c r="BU21" s="286"/>
      <c r="BV21" s="286"/>
      <c r="BW21" s="286"/>
      <c r="BX21" s="286"/>
      <c r="BY21" s="286"/>
      <c r="BZ21" s="239"/>
      <c r="CA21" s="239"/>
    </row>
    <row r="22">
      <c r="A22" s="281" t="s">
        <v>950</v>
      </c>
      <c r="B22" s="286"/>
      <c r="C22" s="286"/>
      <c r="D22" s="286"/>
      <c r="E22" s="286"/>
      <c r="F22" s="286"/>
      <c r="G22" s="286"/>
      <c r="H22" s="286"/>
      <c r="I22" s="286"/>
      <c r="J22" s="286"/>
      <c r="K22" s="286"/>
      <c r="L22" s="283">
        <v>44587.0</v>
      </c>
      <c r="M22" s="286"/>
      <c r="N22" s="286"/>
      <c r="O22" s="286"/>
      <c r="P22" s="286"/>
      <c r="Q22" s="286"/>
      <c r="R22" s="313"/>
      <c r="S22" s="286"/>
      <c r="T22" s="286"/>
      <c r="U22" s="286"/>
      <c r="V22" s="279" t="s">
        <v>1054</v>
      </c>
      <c r="W22" s="286"/>
      <c r="X22" s="286"/>
      <c r="Y22" s="286"/>
      <c r="Z22" s="286"/>
      <c r="AA22" s="286"/>
      <c r="AB22" s="286"/>
      <c r="AC22" s="286"/>
      <c r="AD22" s="286"/>
      <c r="AE22" s="286"/>
      <c r="AF22" s="286"/>
      <c r="AG22" s="286"/>
      <c r="AH22" s="286"/>
      <c r="AI22" s="286"/>
      <c r="AJ22" s="279" t="s">
        <v>1054</v>
      </c>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79" t="s">
        <v>1054</v>
      </c>
      <c r="BJ22" s="283">
        <v>44588.0</v>
      </c>
      <c r="BK22" s="283">
        <v>44587.0</v>
      </c>
      <c r="BL22" s="283">
        <v>44581.0</v>
      </c>
      <c r="BM22" s="284" t="s">
        <v>964</v>
      </c>
      <c r="BN22" s="284" t="s">
        <v>964</v>
      </c>
      <c r="BO22" s="284" t="s">
        <v>964</v>
      </c>
      <c r="BP22" s="283">
        <v>44201.0</v>
      </c>
      <c r="BQ22" s="288" t="s">
        <v>253</v>
      </c>
      <c r="BR22" s="283">
        <v>44559.0</v>
      </c>
      <c r="BS22" s="284" t="s">
        <v>1046</v>
      </c>
      <c r="BT22" s="286"/>
      <c r="BU22" s="286"/>
      <c r="BV22" s="286"/>
      <c r="BW22" s="286"/>
      <c r="BX22" s="286"/>
      <c r="BY22" s="286"/>
      <c r="BZ22" s="239"/>
      <c r="CA22" s="239"/>
    </row>
    <row r="23">
      <c r="A23" s="281" t="s">
        <v>951</v>
      </c>
      <c r="B23" s="311"/>
      <c r="C23" s="311" t="s">
        <v>1116</v>
      </c>
      <c r="D23" s="311" t="s">
        <v>968</v>
      </c>
      <c r="E23" s="311" t="s">
        <v>968</v>
      </c>
      <c r="F23" s="311" t="s">
        <v>968</v>
      </c>
      <c r="G23" s="311" t="s">
        <v>968</v>
      </c>
      <c r="H23" s="311" t="s">
        <v>968</v>
      </c>
      <c r="I23" s="311" t="s">
        <v>968</v>
      </c>
      <c r="J23" s="311" t="s">
        <v>968</v>
      </c>
      <c r="K23" s="311" t="s">
        <v>968</v>
      </c>
      <c r="L23" s="311" t="s">
        <v>1117</v>
      </c>
      <c r="M23" s="311" t="s">
        <v>968</v>
      </c>
      <c r="N23" s="311" t="s">
        <v>1118</v>
      </c>
      <c r="O23" s="311" t="s">
        <v>1119</v>
      </c>
      <c r="P23" s="311" t="s">
        <v>1120</v>
      </c>
      <c r="Q23" s="314" t="s">
        <v>1121</v>
      </c>
      <c r="R23" s="311" t="s">
        <v>1122</v>
      </c>
      <c r="S23" s="311" t="s">
        <v>1123</v>
      </c>
      <c r="T23" s="315" t="s">
        <v>1124</v>
      </c>
      <c r="U23" s="311" t="s">
        <v>1125</v>
      </c>
      <c r="V23" s="279" t="s">
        <v>1054</v>
      </c>
      <c r="W23" s="316"/>
      <c r="X23" s="316"/>
      <c r="Y23" s="311" t="s">
        <v>1126</v>
      </c>
      <c r="Z23" s="311" t="s">
        <v>1127</v>
      </c>
      <c r="AA23" s="311" t="s">
        <v>1127</v>
      </c>
      <c r="AB23" s="311" t="s">
        <v>1127</v>
      </c>
      <c r="AC23" s="311" t="s">
        <v>1127</v>
      </c>
      <c r="AD23" s="311" t="s">
        <v>1128</v>
      </c>
      <c r="AE23" s="316"/>
      <c r="AF23" s="311" t="s">
        <v>1129</v>
      </c>
      <c r="AG23" s="311" t="s">
        <v>1130</v>
      </c>
      <c r="AH23" s="311" t="s">
        <v>1013</v>
      </c>
      <c r="AI23" s="311" t="s">
        <v>1014</v>
      </c>
      <c r="AJ23" s="279" t="s">
        <v>1054</v>
      </c>
      <c r="AK23" s="316"/>
      <c r="AL23" s="316"/>
      <c r="AM23" s="316"/>
      <c r="AN23" s="316"/>
      <c r="AO23" s="316"/>
      <c r="AP23" s="316"/>
      <c r="AQ23" s="316"/>
      <c r="AR23" s="316"/>
      <c r="AS23" s="316"/>
      <c r="AT23" s="316"/>
      <c r="AU23" s="316"/>
      <c r="AV23" s="316"/>
      <c r="AW23" s="316"/>
      <c r="AX23" s="316"/>
      <c r="AY23" s="316"/>
      <c r="AZ23" s="316"/>
      <c r="BA23" s="316"/>
      <c r="BB23" s="316"/>
      <c r="BC23" s="316"/>
      <c r="BD23" s="316"/>
      <c r="BE23" s="316"/>
      <c r="BF23" s="316"/>
      <c r="BG23" s="316"/>
      <c r="BH23" s="316"/>
      <c r="BI23" s="279" t="s">
        <v>1054</v>
      </c>
      <c r="BJ23" s="311" t="s">
        <v>968</v>
      </c>
      <c r="BK23" s="311" t="s">
        <v>968</v>
      </c>
      <c r="BL23" s="311" t="s">
        <v>968</v>
      </c>
      <c r="BM23" s="311" t="s">
        <v>1131</v>
      </c>
      <c r="BN23" s="311" t="s">
        <v>1132</v>
      </c>
      <c r="BO23" s="311" t="s">
        <v>968</v>
      </c>
      <c r="BP23" s="311" t="s">
        <v>965</v>
      </c>
      <c r="BQ23" s="311" t="s">
        <v>968</v>
      </c>
      <c r="BR23" s="311" t="s">
        <v>968</v>
      </c>
      <c r="BS23" s="311" t="s">
        <v>968</v>
      </c>
      <c r="BT23" s="316"/>
      <c r="BU23" s="316"/>
      <c r="BV23" s="316"/>
      <c r="BW23" s="316"/>
      <c r="BX23" s="316"/>
      <c r="BY23" s="316"/>
      <c r="BZ23" s="245"/>
      <c r="CA23" s="245"/>
    </row>
    <row r="24">
      <c r="A24" s="281" t="s">
        <v>502</v>
      </c>
      <c r="B24" s="317"/>
      <c r="C24" s="317" t="s">
        <v>1133</v>
      </c>
      <c r="D24" s="284" t="s">
        <v>1134</v>
      </c>
      <c r="E24" s="286"/>
      <c r="F24" s="284" t="s">
        <v>1135</v>
      </c>
      <c r="G24" s="284" t="s">
        <v>1136</v>
      </c>
      <c r="H24" s="284"/>
      <c r="I24" s="284" t="s">
        <v>991</v>
      </c>
      <c r="J24" s="284" t="s">
        <v>1137</v>
      </c>
      <c r="K24" s="284" t="s">
        <v>1138</v>
      </c>
      <c r="L24" s="284" t="s">
        <v>1139</v>
      </c>
      <c r="M24" s="284" t="s">
        <v>1140</v>
      </c>
      <c r="N24" s="284"/>
      <c r="O24" s="284" t="s">
        <v>1141</v>
      </c>
      <c r="P24" s="284" t="s">
        <v>1142</v>
      </c>
      <c r="Q24" s="284" t="s">
        <v>1143</v>
      </c>
      <c r="R24" s="318"/>
      <c r="S24" s="284"/>
      <c r="T24" s="286"/>
      <c r="U24" s="286"/>
      <c r="V24" s="279" t="s">
        <v>1054</v>
      </c>
      <c r="W24" s="286"/>
      <c r="X24" s="284" t="s">
        <v>1144</v>
      </c>
      <c r="Y24" s="284" t="s">
        <v>1145</v>
      </c>
      <c r="Z24" s="284" t="s">
        <v>1146</v>
      </c>
      <c r="AA24" s="284" t="s">
        <v>1146</v>
      </c>
      <c r="AB24" s="284" t="s">
        <v>1146</v>
      </c>
      <c r="AC24" s="284" t="s">
        <v>1146</v>
      </c>
      <c r="AD24" s="284" t="s">
        <v>1146</v>
      </c>
      <c r="AE24" s="284" t="s">
        <v>1147</v>
      </c>
      <c r="AF24" s="284" t="s">
        <v>1148</v>
      </c>
      <c r="AG24" s="286"/>
      <c r="AH24" s="286"/>
      <c r="AI24" s="286"/>
      <c r="AJ24" s="279" t="s">
        <v>1054</v>
      </c>
      <c r="AK24" s="284" t="s">
        <v>1149</v>
      </c>
      <c r="AL24" s="284" t="s">
        <v>1150</v>
      </c>
      <c r="AM24" s="284"/>
      <c r="AN24" s="284"/>
      <c r="AO24" s="284" t="s">
        <v>1151</v>
      </c>
      <c r="AP24" s="284"/>
      <c r="AQ24" s="284" t="s">
        <v>1152</v>
      </c>
      <c r="AR24" s="284" t="s">
        <v>1153</v>
      </c>
      <c r="AS24" s="284" t="s">
        <v>1154</v>
      </c>
      <c r="AT24" s="284" t="s">
        <v>1155</v>
      </c>
      <c r="AU24" s="284"/>
      <c r="AV24" s="284" t="s">
        <v>1156</v>
      </c>
      <c r="AW24" s="284" t="s">
        <v>1157</v>
      </c>
      <c r="AX24" s="284" t="s">
        <v>1020</v>
      </c>
      <c r="AY24" s="286"/>
      <c r="AZ24" s="286"/>
      <c r="BA24" s="286"/>
      <c r="BB24" s="286"/>
      <c r="BC24" s="286"/>
      <c r="BD24" s="284" t="s">
        <v>1031</v>
      </c>
      <c r="BE24" s="286"/>
      <c r="BF24" s="286"/>
      <c r="BG24" s="286"/>
      <c r="BH24" s="286"/>
      <c r="BI24" s="279" t="s">
        <v>1054</v>
      </c>
      <c r="BJ24" s="286"/>
      <c r="BK24" s="284" t="s">
        <v>1158</v>
      </c>
      <c r="BL24" s="284"/>
      <c r="BM24" s="284" t="s">
        <v>1159</v>
      </c>
      <c r="BN24" s="284" t="s">
        <v>964</v>
      </c>
      <c r="BO24" s="286"/>
      <c r="BP24" s="284" t="s">
        <v>964</v>
      </c>
      <c r="BQ24" s="284" t="s">
        <v>956</v>
      </c>
      <c r="BR24" s="284" t="s">
        <v>1042</v>
      </c>
      <c r="BS24" s="284" t="s">
        <v>1047</v>
      </c>
      <c r="BT24" s="286"/>
      <c r="BU24" s="286"/>
      <c r="BV24" s="286"/>
      <c r="BW24" s="286"/>
      <c r="BX24" s="286"/>
      <c r="BY24" s="286"/>
      <c r="BZ24" s="239"/>
      <c r="CA24" s="239"/>
    </row>
    <row r="25">
      <c r="A25" s="319" t="s">
        <v>1160</v>
      </c>
      <c r="B25" s="320"/>
      <c r="C25" s="320"/>
      <c r="D25" s="320"/>
      <c r="E25" s="320"/>
      <c r="F25" s="320"/>
      <c r="G25" s="320"/>
      <c r="H25" s="320"/>
      <c r="I25" s="320"/>
      <c r="J25" s="320"/>
      <c r="K25" s="321" t="s">
        <v>1161</v>
      </c>
      <c r="L25" s="320"/>
      <c r="M25" s="321" t="s">
        <v>1162</v>
      </c>
      <c r="N25" s="320"/>
      <c r="O25" s="320"/>
      <c r="P25" s="320"/>
      <c r="Q25" s="320"/>
      <c r="R25" s="320"/>
      <c r="S25" s="320"/>
      <c r="T25" s="320"/>
      <c r="U25" s="320"/>
      <c r="V25" s="322" t="s">
        <v>1054</v>
      </c>
      <c r="W25" s="320"/>
      <c r="X25" s="320"/>
      <c r="Y25" s="320"/>
      <c r="Z25" s="320"/>
      <c r="AA25" s="320"/>
      <c r="AB25" s="320"/>
      <c r="AC25" s="320"/>
      <c r="AD25" s="320"/>
      <c r="AE25" s="320"/>
      <c r="AF25" s="320"/>
      <c r="AG25" s="320"/>
      <c r="AH25" s="320"/>
      <c r="AI25" s="320"/>
      <c r="AJ25" s="322" t="s">
        <v>1054</v>
      </c>
      <c r="AK25" s="320"/>
      <c r="AL25" s="320"/>
      <c r="AM25" s="320"/>
      <c r="AN25" s="320"/>
      <c r="AO25" s="320"/>
      <c r="AP25" s="320"/>
      <c r="AQ25" s="320"/>
      <c r="AR25" s="320"/>
      <c r="AS25" s="320"/>
      <c r="AT25" s="320"/>
      <c r="AU25" s="320"/>
      <c r="AV25" s="320"/>
      <c r="AW25" s="320"/>
      <c r="AX25" s="320"/>
      <c r="AY25" s="320"/>
      <c r="AZ25" s="320"/>
      <c r="BA25" s="320"/>
      <c r="BB25" s="320"/>
      <c r="BC25" s="320"/>
      <c r="BD25" s="320"/>
      <c r="BE25" s="320"/>
      <c r="BF25" s="320"/>
      <c r="BG25" s="320"/>
      <c r="BH25" s="320"/>
      <c r="BI25" s="322" t="s">
        <v>1054</v>
      </c>
      <c r="BJ25" s="321"/>
      <c r="BK25" s="320"/>
      <c r="BL25" s="323" t="s">
        <v>1163</v>
      </c>
      <c r="BM25" s="320"/>
      <c r="BN25" s="320"/>
      <c r="BO25" s="320"/>
      <c r="BP25" s="320"/>
      <c r="BQ25" s="320"/>
      <c r="BR25" s="320"/>
      <c r="BS25" s="320"/>
      <c r="BT25" s="320"/>
      <c r="BU25" s="320"/>
      <c r="BV25" s="320"/>
      <c r="BW25" s="320"/>
      <c r="BX25" s="320"/>
      <c r="BY25" s="320"/>
      <c r="BZ25" s="320"/>
      <c r="CA25" s="320"/>
    </row>
    <row r="26">
      <c r="A26" s="324"/>
      <c r="B26" s="239"/>
      <c r="C26" s="239"/>
      <c r="D26" s="239"/>
      <c r="E26" s="239"/>
      <c r="F26" s="239"/>
      <c r="G26" s="239"/>
      <c r="H26" s="239"/>
      <c r="I26" s="239"/>
      <c r="J26" s="239"/>
      <c r="K26" s="239"/>
      <c r="L26" s="239"/>
      <c r="M26" s="239"/>
      <c r="N26" s="239"/>
      <c r="O26" s="239"/>
      <c r="P26" s="239"/>
      <c r="Q26" s="239"/>
      <c r="R26" s="239"/>
      <c r="S26" s="239"/>
      <c r="T26" s="239"/>
      <c r="U26" s="239"/>
      <c r="V26" s="279" t="s">
        <v>1054</v>
      </c>
      <c r="W26" s="239"/>
      <c r="X26" s="239"/>
      <c r="Y26" s="239"/>
      <c r="Z26" s="239"/>
      <c r="AA26" s="239"/>
      <c r="AB26" s="239"/>
      <c r="AC26" s="239"/>
      <c r="AD26" s="239"/>
      <c r="AE26" s="239"/>
      <c r="AF26" s="239"/>
      <c r="AG26" s="239"/>
      <c r="AH26" s="239"/>
      <c r="AI26" s="239"/>
      <c r="AJ26" s="279" t="s">
        <v>1054</v>
      </c>
      <c r="AK26" s="239"/>
      <c r="AL26" s="239"/>
      <c r="AM26" s="239"/>
      <c r="AN26" s="239"/>
      <c r="AO26" s="239"/>
      <c r="AP26" s="239"/>
      <c r="AQ26" s="239"/>
      <c r="AR26" s="239"/>
      <c r="AS26" s="239"/>
      <c r="AT26" s="239"/>
      <c r="AU26" s="239"/>
      <c r="AV26" s="239"/>
      <c r="AW26" s="239"/>
      <c r="AX26" s="239"/>
      <c r="AY26" s="239"/>
      <c r="AZ26" s="239"/>
      <c r="BA26" s="239"/>
      <c r="BB26" s="239"/>
      <c r="BC26" s="239"/>
      <c r="BD26" s="239"/>
      <c r="BE26" s="239"/>
      <c r="BF26" s="239"/>
      <c r="BG26" s="239"/>
      <c r="BH26" s="239"/>
      <c r="BI26" s="279" t="s">
        <v>1054</v>
      </c>
      <c r="BJ26" s="242"/>
      <c r="BK26" s="239"/>
      <c r="BL26" s="243"/>
      <c r="BM26" s="239"/>
      <c r="BN26" s="239"/>
      <c r="BO26" s="239"/>
      <c r="BP26" s="239"/>
      <c r="BQ26" s="239"/>
      <c r="BR26" s="239"/>
      <c r="BS26" s="239"/>
      <c r="BT26" s="239"/>
      <c r="BU26" s="239"/>
      <c r="BV26" s="239"/>
      <c r="BW26" s="239"/>
      <c r="BX26" s="239"/>
      <c r="BY26" s="239"/>
      <c r="BZ26" s="239"/>
      <c r="CA26" s="239"/>
    </row>
  </sheetData>
  <mergeCells count="1">
    <mergeCell ref="BX2:BY2"/>
  </mergeCells>
  <conditionalFormatting sqref="A2:J2 K2:K3 L2:M2 N2:O3 P2 Q2:Q3 R2 S2:S3 T2:V2 W2:AE3 AF2:AJ2 AK2:AW3 AX2:BY2">
    <cfRule type="containsText" dxfId="8" priority="1" operator="containsText" text="Closed">
      <formula>NOT(ISERROR(SEARCH(("Closed"),(A2))))</formula>
    </cfRule>
  </conditionalFormatting>
  <conditionalFormatting sqref="A1:BZ26">
    <cfRule type="containsBlanks" dxfId="14" priority="2">
      <formula>LEN(TRIM(A1))=0</formula>
    </cfRule>
  </conditionalFormatting>
  <conditionalFormatting sqref="B1:BY26">
    <cfRule type="expression" dxfId="8" priority="3">
      <formula>B2="Closed"</formula>
    </cfRule>
  </conditionalFormatting>
  <conditionalFormatting sqref="A2:J2 K2:K3 L2:M2 N2:O3 P2 Q2:Q3 R2 S2:S3 T2:V2 W2:AE3 AF2:AJ2 AK2:AW3 AX2:BY2">
    <cfRule type="containsText" dxfId="15" priority="4" operator="containsText" text="Purchase">
      <formula>NOT(ISERROR(SEARCH(("Purchase"),(A2))))</formula>
    </cfRule>
  </conditionalFormatting>
  <conditionalFormatting sqref="B1:BY26">
    <cfRule type="expression" dxfId="16" priority="5">
      <formula>B2="Purchase"</formula>
    </cfRule>
  </conditionalFormatting>
  <conditionalFormatting sqref="B1:BY26">
    <cfRule type="expression" dxfId="17" priority="6">
      <formula>B2="Under Contract"</formula>
    </cfRule>
  </conditionalFormatting>
  <conditionalFormatting sqref="A2:J2 K2:K3 L2:M2 N2:O3 P2 Q2:Q3 R2 S2:S3 T2:V2 W2:AE3 AF2:AJ2 AK2:AW3 AX2:BY2">
    <cfRule type="containsText" dxfId="18" priority="7" operator="containsText" text="Under Contract">
      <formula>NOT(ISERROR(SEARCH(("Under Contract"),(A2))))</formula>
    </cfRule>
  </conditionalFormatting>
  <conditionalFormatting sqref="B1:BY26">
    <cfRule type="expression" dxfId="19" priority="8">
      <formula>B2="Lease"</formula>
    </cfRule>
  </conditionalFormatting>
  <conditionalFormatting sqref="A2:J2 K2:K3 L2:M2 N2:O3 P2 Q2:Q3 R2 S2:S3 T2:V2 W2:AE3 AF2:AJ2 AK2:AW3 AX2:BY2">
    <cfRule type="containsText" dxfId="19" priority="9" operator="containsText" text="Lease">
      <formula>NOT(ISERROR(SEARCH(("Lease"),(A2))))</formula>
    </cfRule>
  </conditionalFormatting>
  <conditionalFormatting sqref="B1:BY26">
    <cfRule type="expression" dxfId="20" priority="10">
      <formula>B2="Active"</formula>
    </cfRule>
  </conditionalFormatting>
  <conditionalFormatting sqref="A2:J2 K2:K3 L2:M2 N2:O3 P2 Q2:Q3 R2 S2:S3 T2:V2 W2:AE3 AF2:AJ2 AK2:AW3 AX2:BY2">
    <cfRule type="containsText" dxfId="20" priority="11" operator="containsText" text="Active">
      <formula>NOT(ISERROR(SEARCH(("Active"),(A2))))</formula>
    </cfRule>
  </conditionalFormatting>
  <conditionalFormatting sqref="A2:J2 K2:K3 L2:M2 N2:O3 P2 Q2:Q3 R2 S2:S3 T2:V2 W2:AE3 AF2:AJ2 AK2:AW3 AX2:BY2">
    <cfRule type="containsText" dxfId="21" priority="12" operator="containsText" text="Coming Soon">
      <formula>NOT(ISERROR(SEARCH(("Coming Soon"),(A2))))</formula>
    </cfRule>
  </conditionalFormatting>
  <conditionalFormatting sqref="B1:BY26">
    <cfRule type="expression" dxfId="22" priority="13">
      <formula>B2="Coming Soon"</formula>
    </cfRule>
  </conditionalFormatting>
  <conditionalFormatting sqref="A2:J2 K2:K3 L2:M2 N2:O3 P2 Q2:Q3 R2 S2:S3 T2:V2 W2:AE3 AF2:AJ2 AK2:AW3 AX2:BY2">
    <cfRule type="containsText" dxfId="23" priority="14" operator="containsText" text="Withdrawn">
      <formula>NOT(ISERROR(SEARCH(("Withdrawn"),(A2))))</formula>
    </cfRule>
  </conditionalFormatting>
  <conditionalFormatting sqref="B1:BY26">
    <cfRule type="expression" dxfId="23" priority="15">
      <formula>B2="Withdrawn"</formula>
    </cfRule>
  </conditionalFormatting>
  <conditionalFormatting sqref="A2:J2 K2:K3 L2:M2 N2:O3 P2 Q2:Q3 R2 S2:S3 T2:V2 W2:AE3 AF2:AJ2 AK2:AW3 AX2:BY2">
    <cfRule type="containsText" dxfId="24" priority="16" operator="containsText" text="Signed LA">
      <formula>NOT(ISERROR(SEARCH(("Signed LA"),(A2))))</formula>
    </cfRule>
  </conditionalFormatting>
  <conditionalFormatting sqref="B1:BY26">
    <cfRule type="expression" dxfId="24" priority="17">
      <formula>B2="Signed LA"</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0"/>
    <col customWidth="1" min="2" max="2" width="15.88"/>
    <col customWidth="1" min="3" max="3" width="10.88"/>
    <col hidden="1" min="4" max="8" width="12.63"/>
    <col customWidth="1" min="15" max="16" width="13.5"/>
    <col customWidth="1" min="20" max="20" width="11.13"/>
    <col customWidth="1" min="24" max="24" width="18.63"/>
    <col customWidth="1" min="25" max="25" width="30.38"/>
    <col customWidth="1" min="26" max="34" width="25.5"/>
  </cols>
  <sheetData>
    <row r="1" ht="32.25" customHeight="1">
      <c r="A1" s="325" t="s">
        <v>940</v>
      </c>
      <c r="B1" s="326" t="s">
        <v>452</v>
      </c>
      <c r="C1" s="326" t="s">
        <v>453</v>
      </c>
      <c r="D1" s="326" t="s">
        <v>463</v>
      </c>
      <c r="E1" s="327" t="s">
        <v>1084</v>
      </c>
      <c r="F1" s="326" t="s">
        <v>1085</v>
      </c>
      <c r="G1" s="326" t="s">
        <v>941</v>
      </c>
      <c r="H1" s="328" t="s">
        <v>1164</v>
      </c>
      <c r="I1" s="326" t="s">
        <v>942</v>
      </c>
      <c r="J1" s="326" t="s">
        <v>488</v>
      </c>
      <c r="K1" s="326" t="s">
        <v>1089</v>
      </c>
      <c r="L1" s="327" t="s">
        <v>1090</v>
      </c>
      <c r="M1" s="326" t="s">
        <v>947</v>
      </c>
      <c r="N1" s="326" t="s">
        <v>1091</v>
      </c>
      <c r="O1" s="326" t="s">
        <v>944</v>
      </c>
      <c r="P1" s="328" t="s">
        <v>945</v>
      </c>
      <c r="Q1" s="326" t="s">
        <v>946</v>
      </c>
      <c r="R1" s="326" t="s">
        <v>948</v>
      </c>
      <c r="S1" s="326" t="s">
        <v>1105</v>
      </c>
      <c r="T1" s="326" t="s">
        <v>490</v>
      </c>
      <c r="U1" s="326" t="s">
        <v>949</v>
      </c>
      <c r="V1" s="326" t="s">
        <v>823</v>
      </c>
      <c r="W1" s="326" t="s">
        <v>950</v>
      </c>
      <c r="X1" s="329" t="s">
        <v>951</v>
      </c>
      <c r="Y1" s="329" t="s">
        <v>502</v>
      </c>
      <c r="Z1" s="329" t="s">
        <v>1160</v>
      </c>
      <c r="AA1" s="329"/>
      <c r="AB1" s="329"/>
      <c r="AC1" s="329"/>
      <c r="AD1" s="329"/>
      <c r="AE1" s="329"/>
      <c r="AF1" s="329"/>
      <c r="AG1" s="329"/>
      <c r="AH1" s="329"/>
    </row>
    <row r="2" ht="15.75" customHeight="1">
      <c r="A2" s="278" t="s">
        <v>1165</v>
      </c>
      <c r="B2" s="276" t="s">
        <v>953</v>
      </c>
      <c r="C2" s="278" t="s">
        <v>650</v>
      </c>
      <c r="D2" s="284"/>
      <c r="E2" s="284"/>
      <c r="F2" s="284"/>
      <c r="G2" s="284"/>
      <c r="H2" s="286"/>
      <c r="I2" s="286"/>
      <c r="J2" s="299"/>
      <c r="K2" s="305"/>
      <c r="L2" s="288"/>
      <c r="M2" s="286"/>
      <c r="N2" s="286"/>
      <c r="O2" s="286"/>
      <c r="P2" s="286"/>
      <c r="Q2" s="286"/>
      <c r="R2" s="286"/>
      <c r="S2" s="286"/>
      <c r="T2" s="286"/>
      <c r="U2" s="286"/>
      <c r="V2" s="286"/>
      <c r="W2" s="286"/>
      <c r="X2" s="330"/>
      <c r="Y2" s="321"/>
      <c r="Z2" s="320"/>
      <c r="AA2" s="320"/>
      <c r="AB2" s="320"/>
      <c r="AC2" s="320"/>
      <c r="AD2" s="320"/>
      <c r="AE2" s="320"/>
      <c r="AF2" s="320"/>
      <c r="AG2" s="320"/>
      <c r="AH2" s="320"/>
    </row>
    <row r="3" ht="15.75" customHeight="1">
      <c r="A3" s="276" t="s">
        <v>1166</v>
      </c>
      <c r="B3" s="278" t="s">
        <v>959</v>
      </c>
      <c r="C3" s="278" t="s">
        <v>7</v>
      </c>
      <c r="D3" s="283">
        <v>44595.0</v>
      </c>
      <c r="E3" s="288">
        <v>240000.0</v>
      </c>
      <c r="F3" s="283">
        <v>44211.0</v>
      </c>
      <c r="G3" s="283">
        <v>44223.0</v>
      </c>
      <c r="H3" s="283"/>
      <c r="I3" s="286"/>
      <c r="J3" s="302"/>
      <c r="K3" s="308"/>
      <c r="L3" s="289"/>
      <c r="M3" s="286"/>
      <c r="N3" s="286"/>
      <c r="O3" s="286"/>
      <c r="P3" s="286"/>
      <c r="Q3" s="286"/>
      <c r="R3" s="286"/>
      <c r="S3" s="286"/>
      <c r="T3" s="286"/>
      <c r="U3" s="286"/>
      <c r="V3" s="286"/>
      <c r="W3" s="286"/>
      <c r="X3" s="284" t="s">
        <v>1126</v>
      </c>
      <c r="Y3" s="284" t="s">
        <v>1145</v>
      </c>
      <c r="Z3" s="320"/>
      <c r="AA3" s="320"/>
      <c r="AB3" s="320"/>
      <c r="AC3" s="320"/>
      <c r="AD3" s="320"/>
      <c r="AE3" s="320"/>
      <c r="AF3" s="320"/>
      <c r="AG3" s="320"/>
      <c r="AH3" s="320"/>
    </row>
    <row r="4" ht="15.75" customHeight="1">
      <c r="A4" s="276" t="s">
        <v>1065</v>
      </c>
      <c r="B4" s="278" t="s">
        <v>959</v>
      </c>
      <c r="C4" s="278" t="s">
        <v>8</v>
      </c>
      <c r="D4" s="283">
        <v>44596.0</v>
      </c>
      <c r="E4" s="288">
        <v>549900.0</v>
      </c>
      <c r="F4" s="283">
        <v>44592.0</v>
      </c>
      <c r="G4" s="284" t="s">
        <v>1087</v>
      </c>
      <c r="H4" s="284"/>
      <c r="I4" s="286"/>
      <c r="J4" s="302"/>
      <c r="K4" s="308"/>
      <c r="L4" s="289"/>
      <c r="M4" s="286"/>
      <c r="N4" s="286"/>
      <c r="O4" s="286"/>
      <c r="P4" s="286"/>
      <c r="Q4" s="286"/>
      <c r="R4" s="286"/>
      <c r="S4" s="286"/>
      <c r="T4" s="286"/>
      <c r="U4" s="286"/>
      <c r="V4" s="286"/>
      <c r="W4" s="286"/>
      <c r="X4" s="284" t="s">
        <v>1167</v>
      </c>
      <c r="Y4" s="284"/>
      <c r="Z4" s="320"/>
      <c r="AA4" s="320"/>
      <c r="AB4" s="320"/>
      <c r="AC4" s="320"/>
      <c r="AD4" s="320"/>
      <c r="AE4" s="320"/>
      <c r="AF4" s="320"/>
      <c r="AG4" s="320"/>
      <c r="AH4" s="320"/>
    </row>
    <row r="5" ht="15.75" customHeight="1">
      <c r="A5" s="276" t="s">
        <v>983</v>
      </c>
      <c r="B5" s="276" t="s">
        <v>959</v>
      </c>
      <c r="C5" s="278" t="s">
        <v>6</v>
      </c>
      <c r="D5" s="283">
        <v>44553.0</v>
      </c>
      <c r="E5" s="288">
        <v>254500.0</v>
      </c>
      <c r="F5" s="283">
        <v>44475.0</v>
      </c>
      <c r="G5" s="283">
        <v>44552.0</v>
      </c>
      <c r="H5" s="283"/>
      <c r="I5" s="283">
        <v>44558.0</v>
      </c>
      <c r="J5" s="299">
        <v>44602.0</v>
      </c>
      <c r="K5" s="305">
        <v>44558.0</v>
      </c>
      <c r="L5" s="288">
        <v>265000.0</v>
      </c>
      <c r="M5" s="283">
        <v>44566.0</v>
      </c>
      <c r="N5" s="284" t="s">
        <v>1093</v>
      </c>
      <c r="O5" s="294">
        <v>44559.666666666664</v>
      </c>
      <c r="P5" s="284" t="s">
        <v>984</v>
      </c>
      <c r="Q5" s="284" t="s">
        <v>984</v>
      </c>
      <c r="R5" s="284" t="s">
        <v>984</v>
      </c>
      <c r="S5" s="283">
        <v>44567.0</v>
      </c>
      <c r="T5" s="284" t="s">
        <v>964</v>
      </c>
      <c r="U5" s="284" t="s">
        <v>1106</v>
      </c>
      <c r="V5" s="286"/>
      <c r="W5" s="286"/>
      <c r="X5" s="330" t="s">
        <v>1168</v>
      </c>
      <c r="Y5" s="331" t="s">
        <v>1133</v>
      </c>
      <c r="Z5" s="320"/>
      <c r="AA5" s="320"/>
      <c r="AB5" s="320"/>
      <c r="AC5" s="320"/>
      <c r="AD5" s="320"/>
      <c r="AE5" s="320"/>
      <c r="AF5" s="320"/>
      <c r="AG5" s="320"/>
      <c r="AH5" s="320"/>
    </row>
    <row r="6" ht="15.75" customHeight="1">
      <c r="A6" s="276" t="s">
        <v>1000</v>
      </c>
      <c r="B6" s="276" t="s">
        <v>959</v>
      </c>
      <c r="C6" s="278" t="s">
        <v>642</v>
      </c>
      <c r="D6" s="285">
        <v>44448.0</v>
      </c>
      <c r="E6" s="288">
        <v>499900.0</v>
      </c>
      <c r="F6" s="285">
        <v>44399.0</v>
      </c>
      <c r="G6" s="284" t="s">
        <v>253</v>
      </c>
      <c r="H6" s="284"/>
      <c r="I6" s="284" t="s">
        <v>253</v>
      </c>
      <c r="J6" s="299">
        <v>44602.0</v>
      </c>
      <c r="K6" s="307">
        <v>44566.0</v>
      </c>
      <c r="L6" s="288">
        <v>469900.0</v>
      </c>
      <c r="M6" s="283">
        <v>44566.0</v>
      </c>
      <c r="N6" s="283">
        <v>44580.0</v>
      </c>
      <c r="O6" s="284" t="s">
        <v>964</v>
      </c>
      <c r="P6" s="284" t="s">
        <v>964</v>
      </c>
      <c r="Q6" s="284" t="s">
        <v>964</v>
      </c>
      <c r="R6" s="284" t="s">
        <v>964</v>
      </c>
      <c r="S6" s="286"/>
      <c r="T6" s="286"/>
      <c r="U6" s="284" t="s">
        <v>1169</v>
      </c>
      <c r="V6" s="286"/>
      <c r="W6" s="286"/>
      <c r="X6" s="330" t="s">
        <v>1168</v>
      </c>
      <c r="Y6" s="321" t="s">
        <v>1137</v>
      </c>
      <c r="Z6" s="320"/>
      <c r="AA6" s="320"/>
      <c r="AB6" s="320"/>
      <c r="AC6" s="320"/>
      <c r="AD6" s="320"/>
      <c r="AE6" s="320"/>
      <c r="AF6" s="320"/>
      <c r="AG6" s="320"/>
      <c r="AH6" s="320"/>
    </row>
    <row r="7" ht="15.75" customHeight="1">
      <c r="A7" s="276" t="s">
        <v>1049</v>
      </c>
      <c r="B7" s="276" t="s">
        <v>959</v>
      </c>
      <c r="C7" s="278" t="s">
        <v>8</v>
      </c>
      <c r="D7" s="283">
        <v>44575.0</v>
      </c>
      <c r="E7" s="288">
        <v>320000.0</v>
      </c>
      <c r="F7" s="283">
        <v>44574.0</v>
      </c>
      <c r="G7" s="293">
        <v>44576.4375</v>
      </c>
      <c r="H7" s="284"/>
      <c r="I7" s="284" t="s">
        <v>253</v>
      </c>
      <c r="J7" s="299">
        <v>44603.0</v>
      </c>
      <c r="K7" s="305">
        <v>44578.0</v>
      </c>
      <c r="L7" s="288">
        <v>320000.0</v>
      </c>
      <c r="M7" s="283">
        <v>44578.0</v>
      </c>
      <c r="N7" s="286"/>
      <c r="O7" s="284" t="s">
        <v>1097</v>
      </c>
      <c r="P7" s="283">
        <v>44588.0</v>
      </c>
      <c r="Q7" s="284" t="s">
        <v>1099</v>
      </c>
      <c r="R7" s="284" t="s">
        <v>1102</v>
      </c>
      <c r="S7" s="284" t="s">
        <v>243</v>
      </c>
      <c r="T7" s="284" t="s">
        <v>243</v>
      </c>
      <c r="U7" s="312">
        <v>44587.0</v>
      </c>
      <c r="V7" s="286"/>
      <c r="W7" s="286"/>
      <c r="X7" s="330" t="s">
        <v>1168</v>
      </c>
      <c r="Y7" s="321" t="s">
        <v>1138</v>
      </c>
      <c r="Z7" s="321" t="s">
        <v>1161</v>
      </c>
      <c r="AA7" s="321"/>
      <c r="AB7" s="321"/>
      <c r="AC7" s="321"/>
      <c r="AD7" s="321"/>
      <c r="AE7" s="321"/>
      <c r="AF7" s="321"/>
      <c r="AG7" s="321"/>
      <c r="AH7" s="321"/>
    </row>
    <row r="8" ht="15.75" customHeight="1">
      <c r="A8" s="276" t="s">
        <v>1050</v>
      </c>
      <c r="B8" s="276" t="s">
        <v>959</v>
      </c>
      <c r="C8" s="278" t="s">
        <v>522</v>
      </c>
      <c r="D8" s="283">
        <v>44568.0</v>
      </c>
      <c r="E8" s="288">
        <v>159999.0</v>
      </c>
      <c r="F8" s="285">
        <v>44476.0</v>
      </c>
      <c r="G8" s="293">
        <v>44566.4375</v>
      </c>
      <c r="H8" s="284"/>
      <c r="I8" s="284" t="s">
        <v>253</v>
      </c>
      <c r="J8" s="299">
        <v>44603.0</v>
      </c>
      <c r="K8" s="305">
        <v>44571.0</v>
      </c>
      <c r="L8" s="288">
        <v>162000.0</v>
      </c>
      <c r="M8" s="283">
        <v>44580.0</v>
      </c>
      <c r="N8" s="294"/>
      <c r="O8" s="294">
        <v>44573.583333333336</v>
      </c>
      <c r="P8" s="283">
        <v>44576.0</v>
      </c>
      <c r="Q8" s="284" t="s">
        <v>1100</v>
      </c>
      <c r="R8" s="284" t="s">
        <v>1100</v>
      </c>
      <c r="S8" s="283">
        <v>44582.0</v>
      </c>
      <c r="T8" s="286"/>
      <c r="U8" s="286"/>
      <c r="V8" s="286"/>
      <c r="W8" s="283">
        <v>44587.0</v>
      </c>
      <c r="X8" s="330" t="s">
        <v>1168</v>
      </c>
      <c r="Y8" s="321" t="s">
        <v>1139</v>
      </c>
      <c r="Z8" s="320"/>
      <c r="AA8" s="320"/>
      <c r="AB8" s="320"/>
      <c r="AC8" s="320"/>
      <c r="AD8" s="320"/>
      <c r="AE8" s="320"/>
      <c r="AF8" s="320"/>
      <c r="AG8" s="320"/>
      <c r="AH8" s="320"/>
    </row>
    <row r="9">
      <c r="A9" s="276" t="s">
        <v>1051</v>
      </c>
      <c r="B9" s="282" t="s">
        <v>959</v>
      </c>
      <c r="C9" s="278" t="s">
        <v>642</v>
      </c>
      <c r="D9" s="283">
        <v>44589.0</v>
      </c>
      <c r="E9" s="288">
        <v>260000.0</v>
      </c>
      <c r="F9" s="283">
        <v>44585.0</v>
      </c>
      <c r="G9" s="283">
        <v>44589.0</v>
      </c>
      <c r="H9" s="286"/>
      <c r="I9" s="286"/>
      <c r="J9" s="299">
        <v>44603.0</v>
      </c>
      <c r="K9" s="305">
        <v>44589.0</v>
      </c>
      <c r="L9" s="288">
        <v>263500.0</v>
      </c>
      <c r="M9" s="283">
        <v>44589.0</v>
      </c>
      <c r="N9" s="286"/>
      <c r="O9" s="284" t="s">
        <v>255</v>
      </c>
      <c r="P9" s="284" t="s">
        <v>255</v>
      </c>
      <c r="Q9" s="284" t="s">
        <v>255</v>
      </c>
      <c r="R9" s="284" t="s">
        <v>255</v>
      </c>
      <c r="S9" s="284" t="s">
        <v>255</v>
      </c>
      <c r="T9" s="286"/>
      <c r="U9" s="286"/>
      <c r="V9" s="286"/>
      <c r="W9" s="286"/>
      <c r="X9" s="330" t="s">
        <v>1170</v>
      </c>
      <c r="Y9" s="321"/>
      <c r="Z9" s="320"/>
      <c r="AA9" s="320"/>
      <c r="AB9" s="320"/>
      <c r="AC9" s="320"/>
      <c r="AD9" s="320"/>
      <c r="AE9" s="320"/>
      <c r="AF9" s="320"/>
      <c r="AG9" s="320"/>
      <c r="AH9" s="320"/>
    </row>
    <row r="10" ht="15.75" customHeight="1">
      <c r="A10" s="276" t="s">
        <v>981</v>
      </c>
      <c r="B10" s="276" t="s">
        <v>959</v>
      </c>
      <c r="C10" s="276" t="s">
        <v>642</v>
      </c>
      <c r="D10" s="283">
        <v>44480.0</v>
      </c>
      <c r="E10" s="288">
        <v>298900.0</v>
      </c>
      <c r="F10" s="285">
        <v>44440.0</v>
      </c>
      <c r="G10" s="284" t="s">
        <v>253</v>
      </c>
      <c r="H10" s="284"/>
      <c r="I10" s="284"/>
      <c r="J10" s="299">
        <v>44603.0</v>
      </c>
      <c r="K10" s="305">
        <v>44546.0</v>
      </c>
      <c r="L10" s="288">
        <v>298900.0</v>
      </c>
      <c r="M10" s="283">
        <v>44567.0</v>
      </c>
      <c r="N10" s="284"/>
      <c r="O10" s="284" t="s">
        <v>253</v>
      </c>
      <c r="P10" s="284" t="s">
        <v>253</v>
      </c>
      <c r="Q10" s="284" t="s">
        <v>253</v>
      </c>
      <c r="R10" s="284" t="s">
        <v>253</v>
      </c>
      <c r="S10" s="284"/>
      <c r="T10" s="284" t="s">
        <v>253</v>
      </c>
      <c r="U10" s="286"/>
      <c r="V10" s="286"/>
      <c r="W10" s="286"/>
      <c r="X10" s="330" t="s">
        <v>1168</v>
      </c>
      <c r="Y10" s="320"/>
      <c r="Z10" s="320"/>
      <c r="AA10" s="320"/>
      <c r="AB10" s="320"/>
      <c r="AC10" s="320"/>
      <c r="AD10" s="320"/>
      <c r="AE10" s="320"/>
      <c r="AF10" s="320"/>
      <c r="AG10" s="320"/>
      <c r="AH10" s="320"/>
    </row>
    <row r="11" ht="15.75" customHeight="1">
      <c r="A11" s="276" t="s">
        <v>992</v>
      </c>
      <c r="B11" s="276" t="s">
        <v>959</v>
      </c>
      <c r="C11" s="276" t="s">
        <v>642</v>
      </c>
      <c r="D11" s="283">
        <v>44480.0</v>
      </c>
      <c r="E11" s="288">
        <v>298900.0</v>
      </c>
      <c r="F11" s="285">
        <v>44440.0</v>
      </c>
      <c r="G11" s="284" t="s">
        <v>253</v>
      </c>
      <c r="H11" s="284"/>
      <c r="I11" s="284"/>
      <c r="J11" s="299">
        <v>44603.0</v>
      </c>
      <c r="K11" s="306">
        <v>44537.0</v>
      </c>
      <c r="L11" s="288">
        <v>289900.0</v>
      </c>
      <c r="M11" s="283">
        <v>44543.0</v>
      </c>
      <c r="N11" s="284"/>
      <c r="O11" s="284" t="s">
        <v>253</v>
      </c>
      <c r="P11" s="284" t="s">
        <v>253</v>
      </c>
      <c r="Q11" s="284" t="s">
        <v>253</v>
      </c>
      <c r="R11" s="284" t="s">
        <v>253</v>
      </c>
      <c r="S11" s="284"/>
      <c r="T11" s="284" t="s">
        <v>253</v>
      </c>
      <c r="U11" s="284" t="s">
        <v>1108</v>
      </c>
      <c r="V11" s="286"/>
      <c r="W11" s="286"/>
      <c r="X11" s="330" t="s">
        <v>1168</v>
      </c>
      <c r="Y11" s="321" t="s">
        <v>1135</v>
      </c>
      <c r="Z11" s="320"/>
      <c r="AA11" s="320"/>
      <c r="AB11" s="320"/>
      <c r="AC11" s="320"/>
      <c r="AD11" s="320"/>
      <c r="AE11" s="320"/>
      <c r="AF11" s="320"/>
      <c r="AG11" s="320"/>
      <c r="AH11" s="320"/>
    </row>
    <row r="12" ht="15.75" customHeight="1">
      <c r="A12" s="276" t="s">
        <v>986</v>
      </c>
      <c r="B12" s="276" t="s">
        <v>959</v>
      </c>
      <c r="C12" s="276" t="s">
        <v>642</v>
      </c>
      <c r="D12" s="283">
        <v>44480.0</v>
      </c>
      <c r="E12" s="288">
        <v>279900.0</v>
      </c>
      <c r="F12" s="285">
        <v>44440.0</v>
      </c>
      <c r="G12" s="284" t="s">
        <v>253</v>
      </c>
      <c r="H12" s="283"/>
      <c r="I12" s="283">
        <v>44594.0</v>
      </c>
      <c r="J12" s="299">
        <v>44603.0</v>
      </c>
      <c r="K12" s="305">
        <v>44544.0</v>
      </c>
      <c r="L12" s="288">
        <v>286300.0</v>
      </c>
      <c r="M12" s="283">
        <v>44544.0</v>
      </c>
      <c r="N12" s="284" t="s">
        <v>964</v>
      </c>
      <c r="O12" s="284" t="s">
        <v>253</v>
      </c>
      <c r="P12" s="284" t="s">
        <v>253</v>
      </c>
      <c r="Q12" s="284" t="s">
        <v>253</v>
      </c>
      <c r="R12" s="284" t="s">
        <v>253</v>
      </c>
      <c r="S12" s="284" t="s">
        <v>964</v>
      </c>
      <c r="T12" s="284" t="s">
        <v>253</v>
      </c>
      <c r="U12" s="284" t="s">
        <v>1109</v>
      </c>
      <c r="V12" s="286"/>
      <c r="W12" s="286"/>
      <c r="X12" s="330" t="s">
        <v>1168</v>
      </c>
      <c r="Y12" s="321" t="s">
        <v>1136</v>
      </c>
      <c r="Z12" s="320"/>
      <c r="AA12" s="320"/>
      <c r="AB12" s="320"/>
      <c r="AC12" s="320"/>
      <c r="AD12" s="320"/>
      <c r="AE12" s="320"/>
      <c r="AF12" s="320"/>
      <c r="AG12" s="320"/>
      <c r="AH12" s="320"/>
    </row>
    <row r="13" ht="15.75" customHeight="1">
      <c r="A13" s="276" t="s">
        <v>980</v>
      </c>
      <c r="B13" s="276" t="s">
        <v>959</v>
      </c>
      <c r="C13" s="276" t="s">
        <v>642</v>
      </c>
      <c r="D13" s="283">
        <v>44480.0</v>
      </c>
      <c r="E13" s="288">
        <v>279900.0</v>
      </c>
      <c r="F13" s="285">
        <v>44440.0</v>
      </c>
      <c r="G13" s="284" t="s">
        <v>253</v>
      </c>
      <c r="H13" s="284"/>
      <c r="I13" s="284"/>
      <c r="J13" s="299">
        <v>44603.0</v>
      </c>
      <c r="K13" s="305">
        <v>44487.0</v>
      </c>
      <c r="L13" s="288">
        <v>279000.0</v>
      </c>
      <c r="M13" s="283">
        <v>44491.0</v>
      </c>
      <c r="N13" s="284"/>
      <c r="O13" s="284" t="s">
        <v>253</v>
      </c>
      <c r="P13" s="284" t="s">
        <v>253</v>
      </c>
      <c r="Q13" s="284" t="s">
        <v>253</v>
      </c>
      <c r="R13" s="284" t="s">
        <v>253</v>
      </c>
      <c r="S13" s="284"/>
      <c r="T13" s="284" t="s">
        <v>253</v>
      </c>
      <c r="U13" s="284" t="s">
        <v>1110</v>
      </c>
      <c r="V13" s="286"/>
      <c r="W13" s="286"/>
      <c r="X13" s="330" t="s">
        <v>1168</v>
      </c>
      <c r="Y13" s="321"/>
      <c r="Z13" s="320"/>
      <c r="AA13" s="320"/>
      <c r="AB13" s="320"/>
      <c r="AC13" s="320"/>
      <c r="AD13" s="320"/>
      <c r="AE13" s="320"/>
      <c r="AF13" s="320"/>
      <c r="AG13" s="320"/>
      <c r="AH13" s="320"/>
    </row>
    <row r="14" ht="15.75" customHeight="1">
      <c r="A14" s="276" t="s">
        <v>989</v>
      </c>
      <c r="B14" s="276" t="s">
        <v>959</v>
      </c>
      <c r="C14" s="276" t="s">
        <v>642</v>
      </c>
      <c r="D14" s="283">
        <v>44480.0</v>
      </c>
      <c r="E14" s="288">
        <v>298900.0</v>
      </c>
      <c r="F14" s="285">
        <v>44440.0</v>
      </c>
      <c r="G14" s="284" t="s">
        <v>253</v>
      </c>
      <c r="H14" s="284"/>
      <c r="I14" s="284"/>
      <c r="J14" s="299">
        <v>44606.0</v>
      </c>
      <c r="K14" s="305">
        <v>44523.0</v>
      </c>
      <c r="L14" s="288">
        <v>298900.0</v>
      </c>
      <c r="M14" s="283">
        <v>44554.0</v>
      </c>
      <c r="N14" s="284"/>
      <c r="O14" s="284" t="s">
        <v>253</v>
      </c>
      <c r="P14" s="284" t="s">
        <v>253</v>
      </c>
      <c r="Q14" s="284" t="s">
        <v>253</v>
      </c>
      <c r="R14" s="284" t="s">
        <v>253</v>
      </c>
      <c r="S14" s="284"/>
      <c r="T14" s="284" t="s">
        <v>253</v>
      </c>
      <c r="U14" s="286"/>
      <c r="V14" s="286"/>
      <c r="W14" s="286"/>
      <c r="X14" s="330" t="s">
        <v>1168</v>
      </c>
      <c r="Y14" s="321" t="s">
        <v>991</v>
      </c>
      <c r="Z14" s="320"/>
      <c r="AA14" s="320"/>
      <c r="AB14" s="320"/>
      <c r="AC14" s="320"/>
      <c r="AD14" s="320"/>
      <c r="AE14" s="320"/>
      <c r="AF14" s="320"/>
      <c r="AG14" s="320"/>
      <c r="AH14" s="320"/>
    </row>
    <row r="15" ht="15.75" customHeight="1">
      <c r="A15" s="276" t="s">
        <v>997</v>
      </c>
      <c r="B15" s="278" t="s">
        <v>959</v>
      </c>
      <c r="C15" s="278" t="s">
        <v>8</v>
      </c>
      <c r="D15" s="283">
        <v>44560.0</v>
      </c>
      <c r="E15" s="288">
        <v>549000.0</v>
      </c>
      <c r="F15" s="285">
        <v>44468.0</v>
      </c>
      <c r="G15" s="294">
        <v>44561.5</v>
      </c>
      <c r="H15" s="284"/>
      <c r="I15" s="284" t="s">
        <v>1088</v>
      </c>
      <c r="J15" s="299">
        <v>44606.0</v>
      </c>
      <c r="K15" s="305">
        <v>44568.0</v>
      </c>
      <c r="L15" s="288">
        <v>560000.0</v>
      </c>
      <c r="M15" s="283">
        <v>44573.0</v>
      </c>
      <c r="N15" s="293"/>
      <c r="O15" s="293">
        <v>44574.5</v>
      </c>
      <c r="P15" s="310">
        <v>44575.0</v>
      </c>
      <c r="Q15" s="310">
        <v>44578.0</v>
      </c>
      <c r="R15" s="284" t="s">
        <v>1103</v>
      </c>
      <c r="S15" s="294">
        <v>44593.541666666664</v>
      </c>
      <c r="T15" s="284" t="s">
        <v>1171</v>
      </c>
      <c r="U15" s="284" t="s">
        <v>1111</v>
      </c>
      <c r="V15" s="286"/>
      <c r="W15" s="286"/>
      <c r="X15" s="330" t="s">
        <v>1168</v>
      </c>
      <c r="Y15" s="321" t="s">
        <v>1140</v>
      </c>
      <c r="Z15" s="321" t="s">
        <v>1162</v>
      </c>
      <c r="AA15" s="321"/>
      <c r="AB15" s="321"/>
      <c r="AC15" s="321"/>
      <c r="AD15" s="321"/>
      <c r="AE15" s="321"/>
      <c r="AF15" s="321"/>
      <c r="AG15" s="321"/>
      <c r="AH15" s="321"/>
    </row>
    <row r="16" ht="15.75" customHeight="1">
      <c r="A16" s="276" t="s">
        <v>1052</v>
      </c>
      <c r="B16" s="282" t="s">
        <v>959</v>
      </c>
      <c r="C16" s="278" t="s">
        <v>8</v>
      </c>
      <c r="D16" s="283">
        <v>44581.0</v>
      </c>
      <c r="E16" s="288">
        <v>505000.0</v>
      </c>
      <c r="F16" s="283">
        <v>44580.0</v>
      </c>
      <c r="G16" s="293">
        <v>44581.604166666664</v>
      </c>
      <c r="H16" s="284"/>
      <c r="I16" s="284" t="s">
        <v>253</v>
      </c>
      <c r="J16" s="299">
        <v>44615.0</v>
      </c>
      <c r="K16" s="305">
        <v>44587.0</v>
      </c>
      <c r="L16" s="288">
        <v>525000.0</v>
      </c>
      <c r="M16" s="283">
        <v>44595.0</v>
      </c>
      <c r="N16" s="286"/>
      <c r="O16" s="284" t="s">
        <v>1098</v>
      </c>
      <c r="P16" s="283">
        <v>44597.0</v>
      </c>
      <c r="Q16" s="284" t="s">
        <v>1172</v>
      </c>
      <c r="R16" s="286"/>
      <c r="S16" s="283">
        <v>44596.0</v>
      </c>
      <c r="T16" s="286"/>
      <c r="U16" s="286"/>
      <c r="V16" s="286"/>
      <c r="W16" s="286"/>
      <c r="X16" s="330" t="s">
        <v>1168</v>
      </c>
      <c r="Y16" s="321" t="s">
        <v>1141</v>
      </c>
      <c r="Z16" s="320"/>
      <c r="AA16" s="320"/>
      <c r="AB16" s="320"/>
      <c r="AC16" s="320"/>
      <c r="AD16" s="320"/>
      <c r="AE16" s="320"/>
      <c r="AF16" s="320"/>
      <c r="AG16" s="320"/>
      <c r="AH16" s="320"/>
    </row>
    <row r="17" ht="15.75" customHeight="1">
      <c r="A17" s="276" t="s">
        <v>1004</v>
      </c>
      <c r="B17" s="276" t="s">
        <v>959</v>
      </c>
      <c r="C17" s="278" t="s">
        <v>8</v>
      </c>
      <c r="D17" s="283">
        <v>44558.0</v>
      </c>
      <c r="E17" s="288">
        <v>279900.0</v>
      </c>
      <c r="F17" s="283">
        <v>44560.0</v>
      </c>
      <c r="G17" s="295" t="s">
        <v>1005</v>
      </c>
      <c r="H17" s="286"/>
      <c r="I17" s="283">
        <v>44601.0</v>
      </c>
      <c r="J17" s="299">
        <v>44617.0</v>
      </c>
      <c r="K17" s="305">
        <v>44563.0</v>
      </c>
      <c r="L17" s="288">
        <v>286000.0</v>
      </c>
      <c r="M17" s="283">
        <v>44592.0</v>
      </c>
      <c r="N17" s="284" t="s">
        <v>1173</v>
      </c>
      <c r="O17" s="294">
        <v>44594.375</v>
      </c>
      <c r="P17" s="286"/>
      <c r="Q17" s="283">
        <v>44597.0</v>
      </c>
      <c r="R17" s="286"/>
      <c r="S17" s="283">
        <v>44222.0</v>
      </c>
      <c r="T17" s="286"/>
      <c r="U17" s="286"/>
      <c r="V17" s="286"/>
      <c r="W17" s="286"/>
      <c r="X17" s="332" t="s">
        <v>1174</v>
      </c>
      <c r="Y17" s="321" t="s">
        <v>1143</v>
      </c>
      <c r="Z17" s="320"/>
      <c r="AA17" s="320"/>
      <c r="AB17" s="320"/>
      <c r="AC17" s="320"/>
      <c r="AD17" s="320"/>
      <c r="AE17" s="320"/>
      <c r="AF17" s="320"/>
      <c r="AG17" s="320"/>
      <c r="AH17" s="320"/>
    </row>
    <row r="18" ht="15.75" customHeight="1">
      <c r="A18" s="276" t="s">
        <v>1002</v>
      </c>
      <c r="B18" s="278" t="s">
        <v>959</v>
      </c>
      <c r="C18" s="278" t="s">
        <v>6</v>
      </c>
      <c r="D18" s="283">
        <v>44576.0</v>
      </c>
      <c r="E18" s="288">
        <v>212000.0</v>
      </c>
      <c r="F18" s="283">
        <v>44550.0</v>
      </c>
      <c r="G18" s="293">
        <v>44568.520833333336</v>
      </c>
      <c r="H18" s="286"/>
      <c r="I18" s="286"/>
      <c r="J18" s="299">
        <v>44617.0</v>
      </c>
      <c r="K18" s="305">
        <v>44585.0</v>
      </c>
      <c r="L18" s="288">
        <v>227300.0</v>
      </c>
      <c r="M18" s="283">
        <v>44587.0</v>
      </c>
      <c r="N18" s="284" t="s">
        <v>1092</v>
      </c>
      <c r="O18" s="294">
        <v>44588.375</v>
      </c>
      <c r="P18" s="283">
        <v>44592.0</v>
      </c>
      <c r="Q18" s="286"/>
      <c r="R18" s="286"/>
      <c r="S18" s="286"/>
      <c r="T18" s="286"/>
      <c r="U18" s="286"/>
      <c r="V18" s="286"/>
      <c r="W18" s="313"/>
      <c r="X18" s="330" t="s">
        <v>1168</v>
      </c>
      <c r="Y18" s="333"/>
      <c r="Z18" s="320"/>
      <c r="AA18" s="320"/>
      <c r="AB18" s="320"/>
      <c r="AC18" s="320"/>
      <c r="AD18" s="320"/>
      <c r="AE18" s="320"/>
      <c r="AF18" s="320"/>
      <c r="AG18" s="320"/>
      <c r="AH18" s="320"/>
    </row>
    <row r="19" ht="15.75" customHeight="1">
      <c r="A19" s="276" t="s">
        <v>1053</v>
      </c>
      <c r="B19" s="278" t="s">
        <v>959</v>
      </c>
      <c r="C19" s="278" t="s">
        <v>8</v>
      </c>
      <c r="D19" s="283">
        <v>44585.0</v>
      </c>
      <c r="E19" s="288">
        <v>435000.0</v>
      </c>
      <c r="F19" s="283">
        <v>44580.0</v>
      </c>
      <c r="G19" s="283">
        <v>44588.0</v>
      </c>
      <c r="H19" s="286"/>
      <c r="I19" s="286"/>
      <c r="J19" s="299">
        <v>44620.0</v>
      </c>
      <c r="K19" s="305">
        <v>44589.0</v>
      </c>
      <c r="L19" s="288">
        <v>432500.0</v>
      </c>
      <c r="M19" s="283">
        <v>44589.0</v>
      </c>
      <c r="N19" s="286"/>
      <c r="O19" s="294">
        <v>44590.541666666664</v>
      </c>
      <c r="P19" s="286"/>
      <c r="Q19" s="284" t="s">
        <v>1175</v>
      </c>
      <c r="R19" s="286"/>
      <c r="S19" s="294">
        <v>44594.375</v>
      </c>
      <c r="T19" s="286"/>
      <c r="U19" s="286"/>
      <c r="V19" s="286"/>
      <c r="W19" s="286"/>
      <c r="X19" s="330" t="s">
        <v>1123</v>
      </c>
      <c r="Y19" s="321"/>
      <c r="Z19" s="320"/>
      <c r="AA19" s="320"/>
      <c r="AB19" s="320"/>
      <c r="AC19" s="320"/>
      <c r="AD19" s="320"/>
      <c r="AE19" s="320"/>
      <c r="AF19" s="320"/>
      <c r="AG19" s="320"/>
      <c r="AH19" s="320"/>
    </row>
    <row r="20" ht="15.75" customHeight="1">
      <c r="A20" s="276" t="s">
        <v>1055</v>
      </c>
      <c r="B20" s="278" t="s">
        <v>959</v>
      </c>
      <c r="C20" s="278" t="s">
        <v>7</v>
      </c>
      <c r="D20" s="283">
        <v>44595.0</v>
      </c>
      <c r="E20" s="288">
        <v>240000.0</v>
      </c>
      <c r="F20" s="283">
        <v>44211.0</v>
      </c>
      <c r="G20" s="283">
        <v>44223.0</v>
      </c>
      <c r="H20" s="286"/>
      <c r="I20" s="286"/>
      <c r="J20" s="299">
        <v>44630.0</v>
      </c>
      <c r="K20" s="305">
        <v>44598.0</v>
      </c>
      <c r="L20" s="288">
        <v>426000.0</v>
      </c>
      <c r="M20" s="283">
        <v>44599.0</v>
      </c>
      <c r="N20" s="286"/>
      <c r="O20" s="286"/>
      <c r="P20" s="283">
        <v>44610.0</v>
      </c>
      <c r="Q20" s="286"/>
      <c r="R20" s="286"/>
      <c r="S20" s="286"/>
      <c r="T20" s="286"/>
      <c r="U20" s="286"/>
      <c r="V20" s="286"/>
      <c r="W20" s="286"/>
      <c r="X20" s="284" t="s">
        <v>1176</v>
      </c>
      <c r="Y20" s="284" t="s">
        <v>1177</v>
      </c>
      <c r="Z20" s="320"/>
      <c r="AA20" s="320"/>
      <c r="AB20" s="320"/>
      <c r="AC20" s="320"/>
      <c r="AD20" s="320"/>
      <c r="AE20" s="320"/>
      <c r="AF20" s="320"/>
      <c r="AG20" s="320"/>
      <c r="AH20" s="320"/>
    </row>
    <row r="21" ht="15.75" customHeight="1">
      <c r="A21" s="278" t="s">
        <v>1178</v>
      </c>
      <c r="B21" s="276" t="s">
        <v>953</v>
      </c>
      <c r="C21" s="278" t="s">
        <v>650</v>
      </c>
      <c r="D21" s="284"/>
      <c r="E21" s="284"/>
      <c r="F21" s="284"/>
      <c r="G21" s="284"/>
      <c r="H21" s="286"/>
      <c r="I21" s="286"/>
      <c r="J21" s="299"/>
      <c r="K21" s="305"/>
      <c r="L21" s="288"/>
      <c r="M21" s="286"/>
      <c r="N21" s="286"/>
      <c r="O21" s="286"/>
      <c r="P21" s="286"/>
      <c r="Q21" s="286"/>
      <c r="R21" s="286"/>
      <c r="S21" s="286"/>
      <c r="T21" s="286"/>
      <c r="U21" s="286"/>
      <c r="V21" s="286"/>
      <c r="W21" s="286"/>
      <c r="X21" s="330"/>
      <c r="Y21" s="321"/>
      <c r="Z21" s="320"/>
      <c r="AA21" s="320"/>
      <c r="AB21" s="320"/>
      <c r="AC21" s="320"/>
      <c r="AD21" s="320"/>
      <c r="AE21" s="320"/>
      <c r="AF21" s="320"/>
      <c r="AG21" s="320"/>
      <c r="AH21" s="320"/>
    </row>
    <row r="22" ht="15.75" customHeight="1">
      <c r="A22" s="278" t="s">
        <v>952</v>
      </c>
      <c r="B22" s="276" t="s">
        <v>953</v>
      </c>
      <c r="C22" s="278" t="s">
        <v>7</v>
      </c>
      <c r="D22" s="284" t="s">
        <v>253</v>
      </c>
      <c r="E22" s="284" t="s">
        <v>253</v>
      </c>
      <c r="F22" s="284" t="s">
        <v>253</v>
      </c>
      <c r="G22" s="284" t="s">
        <v>253</v>
      </c>
      <c r="H22" s="286"/>
      <c r="I22" s="286"/>
      <c r="J22" s="299">
        <v>44653.0</v>
      </c>
      <c r="K22" s="305">
        <v>44207.0</v>
      </c>
      <c r="L22" s="288">
        <v>370000.0</v>
      </c>
      <c r="M22" s="286"/>
      <c r="N22" s="286"/>
      <c r="O22" s="286"/>
      <c r="P22" s="286"/>
      <c r="Q22" s="286"/>
      <c r="R22" s="286"/>
      <c r="S22" s="286"/>
      <c r="T22" s="286"/>
      <c r="U22" s="286"/>
      <c r="V22" s="286"/>
      <c r="W22" s="286"/>
      <c r="X22" s="330" t="s">
        <v>1179</v>
      </c>
      <c r="Y22" s="321" t="s">
        <v>1180</v>
      </c>
      <c r="Z22" s="320"/>
      <c r="AA22" s="320"/>
      <c r="AB22" s="320"/>
      <c r="AC22" s="320"/>
      <c r="AD22" s="320"/>
      <c r="AE22" s="320"/>
      <c r="AF22" s="320"/>
      <c r="AG22" s="320"/>
      <c r="AH22" s="320"/>
    </row>
    <row r="23" ht="15.75" customHeight="1">
      <c r="A23" s="276" t="s">
        <v>993</v>
      </c>
      <c r="B23" s="276" t="s">
        <v>953</v>
      </c>
      <c r="C23" s="276" t="s">
        <v>7</v>
      </c>
      <c r="D23" s="284" t="s">
        <v>253</v>
      </c>
      <c r="E23" s="284" t="s">
        <v>253</v>
      </c>
      <c r="F23" s="284" t="s">
        <v>253</v>
      </c>
      <c r="G23" s="284" t="s">
        <v>253</v>
      </c>
      <c r="H23" s="284"/>
      <c r="I23" s="284" t="s">
        <v>253</v>
      </c>
      <c r="J23" s="301" t="s">
        <v>996</v>
      </c>
      <c r="K23" s="306">
        <v>44536.0</v>
      </c>
      <c r="L23" s="288">
        <v>379685.0</v>
      </c>
      <c r="M23" s="283">
        <v>44536.0</v>
      </c>
      <c r="N23" s="284"/>
      <c r="O23" s="284" t="s">
        <v>253</v>
      </c>
      <c r="P23" s="284" t="s">
        <v>253</v>
      </c>
      <c r="Q23" s="284" t="s">
        <v>253</v>
      </c>
      <c r="R23" s="284" t="s">
        <v>253</v>
      </c>
      <c r="S23" s="286"/>
      <c r="T23" s="286"/>
      <c r="U23" s="286"/>
      <c r="V23" s="286"/>
      <c r="W23" s="286"/>
      <c r="X23" s="334" t="s">
        <v>1181</v>
      </c>
      <c r="Y23" s="321" t="s">
        <v>1182</v>
      </c>
      <c r="Z23" s="320"/>
      <c r="AA23" s="320"/>
      <c r="AB23" s="320"/>
      <c r="AC23" s="320"/>
      <c r="AD23" s="320"/>
      <c r="AE23" s="320"/>
      <c r="AF23" s="320"/>
      <c r="AG23" s="320"/>
      <c r="AH23" s="320"/>
    </row>
    <row r="24">
      <c r="A24" s="335" t="s">
        <v>1054</v>
      </c>
      <c r="B24" s="335" t="s">
        <v>1054</v>
      </c>
      <c r="C24" s="335" t="s">
        <v>1054</v>
      </c>
      <c r="D24" s="335" t="s">
        <v>1054</v>
      </c>
      <c r="E24" s="335" t="s">
        <v>1054</v>
      </c>
      <c r="F24" s="335" t="s">
        <v>1054</v>
      </c>
      <c r="G24" s="335" t="s">
        <v>1054</v>
      </c>
      <c r="H24" s="335"/>
      <c r="I24" s="335" t="s">
        <v>1054</v>
      </c>
      <c r="J24" s="335" t="s">
        <v>1054</v>
      </c>
      <c r="K24" s="335" t="s">
        <v>1054</v>
      </c>
      <c r="L24" s="335" t="s">
        <v>1054</v>
      </c>
      <c r="M24" s="335" t="s">
        <v>1054</v>
      </c>
      <c r="N24" s="335" t="s">
        <v>1054</v>
      </c>
      <c r="O24" s="335" t="s">
        <v>1054</v>
      </c>
      <c r="P24" s="335" t="s">
        <v>1054</v>
      </c>
      <c r="Q24" s="335" t="s">
        <v>1054</v>
      </c>
      <c r="R24" s="335" t="s">
        <v>1054</v>
      </c>
      <c r="S24" s="335" t="s">
        <v>1054</v>
      </c>
      <c r="T24" s="335" t="s">
        <v>1054</v>
      </c>
      <c r="U24" s="335" t="s">
        <v>1054</v>
      </c>
      <c r="V24" s="335" t="s">
        <v>1054</v>
      </c>
      <c r="W24" s="335" t="s">
        <v>1054</v>
      </c>
      <c r="X24" s="335" t="s">
        <v>1054</v>
      </c>
      <c r="Y24" s="335" t="s">
        <v>1054</v>
      </c>
      <c r="Z24" s="335" t="s">
        <v>1054</v>
      </c>
      <c r="AA24" s="335"/>
      <c r="AB24" s="335"/>
      <c r="AC24" s="335"/>
      <c r="AD24" s="335"/>
      <c r="AE24" s="335"/>
      <c r="AF24" s="335"/>
      <c r="AG24" s="335"/>
      <c r="AH24" s="335"/>
    </row>
    <row r="25" ht="15.75" customHeight="1">
      <c r="A25" s="276" t="s">
        <v>957</v>
      </c>
      <c r="B25" s="276" t="s">
        <v>787</v>
      </c>
      <c r="C25" s="278" t="s">
        <v>650</v>
      </c>
      <c r="D25" s="284" t="s">
        <v>253</v>
      </c>
      <c r="E25" s="284" t="s">
        <v>253</v>
      </c>
      <c r="F25" s="284" t="s">
        <v>253</v>
      </c>
      <c r="G25" s="284" t="s">
        <v>253</v>
      </c>
      <c r="H25" s="283"/>
      <c r="I25" s="283">
        <v>44579.0</v>
      </c>
      <c r="J25" s="299">
        <v>44596.0</v>
      </c>
      <c r="K25" s="305">
        <v>44207.0</v>
      </c>
      <c r="L25" s="288">
        <v>405500.0</v>
      </c>
      <c r="M25" s="284" t="s">
        <v>964</v>
      </c>
      <c r="N25" s="284" t="s">
        <v>964</v>
      </c>
      <c r="O25" s="284" t="s">
        <v>964</v>
      </c>
      <c r="P25" s="284" t="s">
        <v>964</v>
      </c>
      <c r="Q25" s="284" t="s">
        <v>964</v>
      </c>
      <c r="R25" s="284" t="s">
        <v>964</v>
      </c>
      <c r="S25" s="284" t="s">
        <v>964</v>
      </c>
      <c r="T25" s="284" t="s">
        <v>964</v>
      </c>
      <c r="U25" s="284" t="s">
        <v>1107</v>
      </c>
      <c r="V25" s="284" t="s">
        <v>964</v>
      </c>
      <c r="W25" s="284" t="s">
        <v>964</v>
      </c>
      <c r="X25" s="330" t="s">
        <v>1168</v>
      </c>
      <c r="Y25" s="321" t="s">
        <v>1134</v>
      </c>
      <c r="Z25" s="320"/>
      <c r="AA25" s="320"/>
      <c r="AB25" s="320"/>
      <c r="AC25" s="320"/>
      <c r="AD25" s="320"/>
      <c r="AE25" s="320"/>
      <c r="AF25" s="320"/>
      <c r="AG25" s="320"/>
      <c r="AH25" s="320"/>
    </row>
    <row r="26" ht="15.75" customHeight="1">
      <c r="A26" s="276" t="s">
        <v>1038</v>
      </c>
      <c r="B26" s="276" t="s">
        <v>787</v>
      </c>
      <c r="C26" s="276" t="s">
        <v>650</v>
      </c>
      <c r="D26" s="284" t="s">
        <v>929</v>
      </c>
      <c r="E26" s="284" t="s">
        <v>255</v>
      </c>
      <c r="F26" s="284" t="s">
        <v>255</v>
      </c>
      <c r="G26" s="284" t="s">
        <v>253</v>
      </c>
      <c r="H26" s="284"/>
      <c r="I26" s="284" t="s">
        <v>253</v>
      </c>
      <c r="J26" s="299">
        <v>44199.0</v>
      </c>
      <c r="K26" s="306">
        <v>44536.0</v>
      </c>
      <c r="L26" s="288"/>
      <c r="M26" s="283">
        <v>44545.0</v>
      </c>
      <c r="N26" s="284" t="s">
        <v>964</v>
      </c>
      <c r="O26" s="284" t="s">
        <v>253</v>
      </c>
      <c r="P26" s="284" t="s">
        <v>1039</v>
      </c>
      <c r="Q26" s="284" t="s">
        <v>253</v>
      </c>
      <c r="R26" s="284" t="s">
        <v>253</v>
      </c>
      <c r="S26" s="311" t="s">
        <v>968</v>
      </c>
      <c r="T26" s="284" t="s">
        <v>253</v>
      </c>
      <c r="U26" s="284" t="s">
        <v>1040</v>
      </c>
      <c r="V26" s="284" t="s">
        <v>1041</v>
      </c>
      <c r="W26" s="283">
        <v>44559.0</v>
      </c>
      <c r="X26" s="330" t="s">
        <v>1168</v>
      </c>
      <c r="Y26" s="321" t="s">
        <v>1042</v>
      </c>
      <c r="Z26" s="320"/>
      <c r="AA26" s="320"/>
      <c r="AB26" s="320"/>
      <c r="AC26" s="320"/>
      <c r="AD26" s="320"/>
      <c r="AE26" s="320"/>
      <c r="AF26" s="320"/>
      <c r="AG26" s="320"/>
      <c r="AH26" s="320"/>
    </row>
    <row r="27" ht="15.75" customHeight="1">
      <c r="A27" s="276" t="s">
        <v>954</v>
      </c>
      <c r="B27" s="276" t="s">
        <v>1079</v>
      </c>
      <c r="C27" s="278" t="s">
        <v>7</v>
      </c>
      <c r="D27" s="284" t="s">
        <v>255</v>
      </c>
      <c r="E27" s="289"/>
      <c r="F27" s="286"/>
      <c r="G27" s="286"/>
      <c r="H27" s="286"/>
      <c r="I27" s="286"/>
      <c r="J27" s="299">
        <v>44207.0</v>
      </c>
      <c r="K27" s="305">
        <v>44206.0</v>
      </c>
      <c r="L27" s="288" t="s">
        <v>253</v>
      </c>
      <c r="M27" s="288" t="s">
        <v>253</v>
      </c>
      <c r="N27" s="288" t="s">
        <v>253</v>
      </c>
      <c r="O27" s="288" t="s">
        <v>253</v>
      </c>
      <c r="P27" s="288" t="s">
        <v>253</v>
      </c>
      <c r="Q27" s="288" t="s">
        <v>253</v>
      </c>
      <c r="R27" s="288" t="s">
        <v>253</v>
      </c>
      <c r="S27" s="288" t="s">
        <v>253</v>
      </c>
      <c r="T27" s="288" t="s">
        <v>253</v>
      </c>
      <c r="U27" s="288" t="s">
        <v>253</v>
      </c>
      <c r="V27" s="288" t="s">
        <v>253</v>
      </c>
      <c r="W27" s="288" t="s">
        <v>253</v>
      </c>
      <c r="X27" s="330" t="s">
        <v>1168</v>
      </c>
      <c r="Y27" s="321" t="s">
        <v>956</v>
      </c>
      <c r="Z27" s="320"/>
      <c r="AA27" s="320"/>
      <c r="AB27" s="320"/>
      <c r="AC27" s="320"/>
      <c r="AD27" s="320"/>
      <c r="AE27" s="320"/>
      <c r="AF27" s="320"/>
      <c r="AG27" s="320"/>
      <c r="AH27" s="320"/>
    </row>
    <row r="28" ht="15.75" customHeight="1">
      <c r="A28" s="276" t="s">
        <v>969</v>
      </c>
      <c r="B28" s="277" t="s">
        <v>787</v>
      </c>
      <c r="C28" s="276" t="s">
        <v>970</v>
      </c>
      <c r="D28" s="284" t="s">
        <v>253</v>
      </c>
      <c r="E28" s="288" t="s">
        <v>253</v>
      </c>
      <c r="F28" s="284" t="s">
        <v>253</v>
      </c>
      <c r="G28" s="284" t="s">
        <v>253</v>
      </c>
      <c r="H28" s="284"/>
      <c r="I28" s="284" t="s">
        <v>253</v>
      </c>
      <c r="J28" s="299">
        <v>44210.0</v>
      </c>
      <c r="K28" s="305">
        <v>44554.0</v>
      </c>
      <c r="L28" s="288"/>
      <c r="M28" s="284" t="s">
        <v>964</v>
      </c>
      <c r="N28" s="284" t="s">
        <v>964</v>
      </c>
      <c r="O28" s="284" t="s">
        <v>971</v>
      </c>
      <c r="P28" s="284" t="s">
        <v>972</v>
      </c>
      <c r="Q28" s="284" t="s">
        <v>253</v>
      </c>
      <c r="R28" s="284" t="s">
        <v>253</v>
      </c>
      <c r="S28" s="284" t="s">
        <v>253</v>
      </c>
      <c r="T28" s="284" t="s">
        <v>253</v>
      </c>
      <c r="U28" s="284" t="s">
        <v>964</v>
      </c>
      <c r="V28" s="284" t="s">
        <v>253</v>
      </c>
      <c r="W28" s="284" t="s">
        <v>964</v>
      </c>
      <c r="X28" s="330" t="s">
        <v>1168</v>
      </c>
      <c r="Y28" s="320"/>
      <c r="Z28" s="320"/>
      <c r="AA28" s="320"/>
      <c r="AB28" s="320"/>
      <c r="AC28" s="320"/>
      <c r="AD28" s="320"/>
      <c r="AE28" s="320"/>
      <c r="AF28" s="320"/>
      <c r="AG28" s="320"/>
      <c r="AH28" s="320"/>
    </row>
    <row r="29" ht="15.75" customHeight="1">
      <c r="A29" s="276" t="s">
        <v>973</v>
      </c>
      <c r="B29" s="277" t="s">
        <v>787</v>
      </c>
      <c r="C29" s="278" t="s">
        <v>970</v>
      </c>
      <c r="D29" s="278" t="s">
        <v>253</v>
      </c>
      <c r="E29" s="288" t="s">
        <v>253</v>
      </c>
      <c r="F29" s="284" t="s">
        <v>253</v>
      </c>
      <c r="G29" s="284" t="s">
        <v>253</v>
      </c>
      <c r="H29" s="284"/>
      <c r="I29" s="284" t="s">
        <v>253</v>
      </c>
      <c r="J29" s="299">
        <v>44220.0</v>
      </c>
      <c r="K29" s="305">
        <v>44559.0</v>
      </c>
      <c r="L29" s="288">
        <v>332000.0</v>
      </c>
      <c r="M29" s="284" t="s">
        <v>964</v>
      </c>
      <c r="N29" s="284" t="s">
        <v>964</v>
      </c>
      <c r="O29" s="284" t="s">
        <v>253</v>
      </c>
      <c r="P29" s="284" t="s">
        <v>253</v>
      </c>
      <c r="Q29" s="284" t="s">
        <v>253</v>
      </c>
      <c r="R29" s="284" t="s">
        <v>253</v>
      </c>
      <c r="S29" s="284" t="s">
        <v>253</v>
      </c>
      <c r="T29" s="284" t="s">
        <v>253</v>
      </c>
      <c r="U29" s="284" t="s">
        <v>1115</v>
      </c>
      <c r="V29" s="284" t="s">
        <v>253</v>
      </c>
      <c r="W29" s="284" t="s">
        <v>964</v>
      </c>
      <c r="X29" s="330" t="s">
        <v>1132</v>
      </c>
      <c r="Y29" s="321" t="s">
        <v>964</v>
      </c>
      <c r="Z29" s="320"/>
      <c r="AA29" s="320"/>
      <c r="AB29" s="320"/>
      <c r="AC29" s="320"/>
      <c r="AD29" s="320"/>
      <c r="AE29" s="320"/>
      <c r="AF29" s="320"/>
      <c r="AG29" s="320"/>
      <c r="AH29" s="320"/>
    </row>
    <row r="30" ht="15.75" customHeight="1">
      <c r="A30" s="276" t="s">
        <v>995</v>
      </c>
      <c r="B30" s="277" t="s">
        <v>787</v>
      </c>
      <c r="C30" s="276" t="s">
        <v>650</v>
      </c>
      <c r="D30" s="284" t="s">
        <v>253</v>
      </c>
      <c r="E30" s="284" t="s">
        <v>253</v>
      </c>
      <c r="F30" s="284" t="s">
        <v>253</v>
      </c>
      <c r="G30" s="284" t="s">
        <v>253</v>
      </c>
      <c r="H30" s="284"/>
      <c r="I30" s="284" t="s">
        <v>253</v>
      </c>
      <c r="J30" s="299">
        <v>44224.0</v>
      </c>
      <c r="K30" s="305">
        <v>44553.0</v>
      </c>
      <c r="L30" s="288">
        <v>417500.0</v>
      </c>
      <c r="M30" s="283">
        <v>44560.0</v>
      </c>
      <c r="N30" s="284" t="s">
        <v>1095</v>
      </c>
      <c r="O30" s="294">
        <v>44585.5</v>
      </c>
      <c r="P30" s="284" t="s">
        <v>996</v>
      </c>
      <c r="Q30" s="284" t="s">
        <v>996</v>
      </c>
      <c r="R30" s="284" t="s">
        <v>996</v>
      </c>
      <c r="S30" s="284" t="s">
        <v>964</v>
      </c>
      <c r="T30" s="284" t="s">
        <v>964</v>
      </c>
      <c r="U30" s="284" t="s">
        <v>1112</v>
      </c>
      <c r="V30" s="284" t="s">
        <v>964</v>
      </c>
      <c r="W30" s="283">
        <v>44588.0</v>
      </c>
      <c r="X30" s="330" t="s">
        <v>1168</v>
      </c>
      <c r="Y30" s="320"/>
      <c r="Z30" s="321"/>
      <c r="AA30" s="321"/>
      <c r="AB30" s="321"/>
      <c r="AC30" s="321"/>
      <c r="AD30" s="321"/>
      <c r="AE30" s="321"/>
      <c r="AF30" s="321"/>
      <c r="AG30" s="321"/>
      <c r="AH30" s="321"/>
    </row>
    <row r="31" ht="15.75" customHeight="1">
      <c r="A31" s="276" t="s">
        <v>975</v>
      </c>
      <c r="B31" s="278" t="s">
        <v>787</v>
      </c>
      <c r="C31" s="276" t="s">
        <v>8</v>
      </c>
      <c r="D31" s="283">
        <v>44528.0</v>
      </c>
      <c r="E31" s="288">
        <v>379900.0</v>
      </c>
      <c r="F31" s="283">
        <v>44529.0</v>
      </c>
      <c r="G31" s="297">
        <v>44526.0</v>
      </c>
      <c r="H31" s="284"/>
      <c r="I31" s="284" t="s">
        <v>253</v>
      </c>
      <c r="J31" s="299">
        <v>44224.0</v>
      </c>
      <c r="K31" s="305">
        <v>44558.0</v>
      </c>
      <c r="L31" s="288">
        <v>402000.0</v>
      </c>
      <c r="M31" s="283">
        <v>44564.0</v>
      </c>
      <c r="N31" s="284" t="s">
        <v>964</v>
      </c>
      <c r="O31" s="284" t="s">
        <v>976</v>
      </c>
      <c r="P31" s="283">
        <v>44200.0</v>
      </c>
      <c r="Q31" s="284" t="s">
        <v>977</v>
      </c>
      <c r="R31" s="284" t="s">
        <v>1104</v>
      </c>
      <c r="S31" s="284" t="s">
        <v>964</v>
      </c>
      <c r="T31" s="284" t="s">
        <v>978</v>
      </c>
      <c r="U31" s="284" t="s">
        <v>1114</v>
      </c>
      <c r="V31" s="283">
        <v>44582.0</v>
      </c>
      <c r="W31" s="283">
        <v>44581.0</v>
      </c>
      <c r="X31" s="330" t="s">
        <v>1168</v>
      </c>
      <c r="Y31" s="321"/>
      <c r="Z31" s="323" t="s">
        <v>1163</v>
      </c>
      <c r="AA31" s="323"/>
      <c r="AB31" s="323"/>
      <c r="AC31" s="323"/>
      <c r="AD31" s="323"/>
      <c r="AE31" s="323"/>
      <c r="AF31" s="323"/>
      <c r="AG31" s="323"/>
      <c r="AH31" s="323"/>
    </row>
    <row r="32" ht="15.75" customHeight="1">
      <c r="A32" s="276" t="s">
        <v>1043</v>
      </c>
      <c r="B32" s="276" t="s">
        <v>787</v>
      </c>
      <c r="C32" s="276" t="s">
        <v>8</v>
      </c>
      <c r="D32" s="283">
        <v>44511.0</v>
      </c>
      <c r="E32" s="288"/>
      <c r="F32" s="292"/>
      <c r="G32" s="292">
        <v>44511.354166666664</v>
      </c>
      <c r="H32" s="284"/>
      <c r="I32" s="284" t="s">
        <v>1044</v>
      </c>
      <c r="J32" s="299">
        <v>44567.0</v>
      </c>
      <c r="K32" s="306">
        <v>44537.0</v>
      </c>
      <c r="L32" s="288"/>
      <c r="M32" s="283">
        <v>44544.0</v>
      </c>
      <c r="N32" s="284" t="s">
        <v>964</v>
      </c>
      <c r="O32" s="294">
        <v>44539.53125</v>
      </c>
      <c r="P32" s="284" t="s">
        <v>1045</v>
      </c>
      <c r="Q32" s="284" t="s">
        <v>964</v>
      </c>
      <c r="R32" s="284" t="s">
        <v>964</v>
      </c>
      <c r="S32" s="311" t="s">
        <v>968</v>
      </c>
      <c r="T32" s="284" t="s">
        <v>253</v>
      </c>
      <c r="U32" s="284" t="s">
        <v>964</v>
      </c>
      <c r="V32" s="284" t="s">
        <v>964</v>
      </c>
      <c r="W32" s="284" t="s">
        <v>1046</v>
      </c>
      <c r="X32" s="330" t="s">
        <v>1168</v>
      </c>
      <c r="Y32" s="321" t="s">
        <v>1047</v>
      </c>
      <c r="Z32" s="320"/>
      <c r="AA32" s="320"/>
      <c r="AB32" s="320"/>
      <c r="AC32" s="320"/>
      <c r="AD32" s="320"/>
      <c r="AE32" s="320"/>
      <c r="AF32" s="320"/>
      <c r="AG32" s="320"/>
      <c r="AH32" s="320"/>
    </row>
    <row r="33" ht="15.75" customHeight="1">
      <c r="A33" s="276" t="s">
        <v>962</v>
      </c>
      <c r="B33" s="276" t="s">
        <v>787</v>
      </c>
      <c r="C33" s="276" t="s">
        <v>8</v>
      </c>
      <c r="D33" s="285">
        <v>44897.0</v>
      </c>
      <c r="E33" s="288"/>
      <c r="F33" s="284"/>
      <c r="G33" s="284" t="s">
        <v>963</v>
      </c>
      <c r="H33" s="284"/>
      <c r="I33" s="284" t="s">
        <v>253</v>
      </c>
      <c r="J33" s="303">
        <v>44573.0</v>
      </c>
      <c r="K33" s="306">
        <v>44536.0</v>
      </c>
      <c r="L33" s="288"/>
      <c r="M33" s="283">
        <v>44545.0</v>
      </c>
      <c r="N33" s="284" t="s">
        <v>964</v>
      </c>
      <c r="O33" s="294">
        <v>44542.4375</v>
      </c>
      <c r="P33" s="283">
        <v>44543.0</v>
      </c>
      <c r="Q33" s="284" t="s">
        <v>964</v>
      </c>
      <c r="R33" s="284" t="s">
        <v>964</v>
      </c>
      <c r="S33" s="284" t="s">
        <v>964</v>
      </c>
      <c r="T33" s="284" t="s">
        <v>964</v>
      </c>
      <c r="U33" s="284" t="s">
        <v>964</v>
      </c>
      <c r="V33" s="283">
        <v>44199.0</v>
      </c>
      <c r="W33" s="283">
        <v>44201.0</v>
      </c>
      <c r="X33" s="330" t="s">
        <v>965</v>
      </c>
      <c r="Y33" s="321" t="s">
        <v>964</v>
      </c>
      <c r="Z33" s="320"/>
      <c r="AA33" s="320"/>
      <c r="AB33" s="320"/>
      <c r="AC33" s="320"/>
      <c r="AD33" s="320"/>
      <c r="AE33" s="320"/>
      <c r="AF33" s="320"/>
      <c r="AG33" s="320"/>
      <c r="AH33" s="320"/>
    </row>
    <row r="34" ht="15.75" customHeight="1">
      <c r="A34" s="276" t="s">
        <v>1076</v>
      </c>
      <c r="B34" s="277" t="s">
        <v>787</v>
      </c>
      <c r="C34" s="278" t="s">
        <v>7</v>
      </c>
      <c r="D34" s="284" t="s">
        <v>253</v>
      </c>
      <c r="E34" s="288" t="s">
        <v>253</v>
      </c>
      <c r="F34" s="284" t="s">
        <v>253</v>
      </c>
      <c r="G34" s="283">
        <v>44526.0</v>
      </c>
      <c r="H34" s="284"/>
      <c r="I34" s="284" t="s">
        <v>253</v>
      </c>
      <c r="J34" s="299">
        <v>44582.0</v>
      </c>
      <c r="K34" s="305">
        <v>44575.0</v>
      </c>
      <c r="L34" s="288">
        <v>145000.0</v>
      </c>
      <c r="M34" s="284" t="s">
        <v>964</v>
      </c>
      <c r="N34" s="284" t="s">
        <v>253</v>
      </c>
      <c r="O34" s="284" t="s">
        <v>253</v>
      </c>
      <c r="P34" s="284" t="s">
        <v>253</v>
      </c>
      <c r="Q34" s="284" t="s">
        <v>253</v>
      </c>
      <c r="R34" s="284" t="s">
        <v>253</v>
      </c>
      <c r="S34" s="284" t="s">
        <v>253</v>
      </c>
      <c r="T34" s="284" t="s">
        <v>253</v>
      </c>
      <c r="U34" s="284" t="s">
        <v>964</v>
      </c>
      <c r="V34" s="284" t="s">
        <v>964</v>
      </c>
      <c r="W34" s="284" t="s">
        <v>964</v>
      </c>
      <c r="X34" s="330" t="s">
        <v>1131</v>
      </c>
      <c r="Y34" s="321" t="s">
        <v>1159</v>
      </c>
      <c r="Z34" s="320"/>
      <c r="AA34" s="320"/>
      <c r="AB34" s="320"/>
      <c r="AC34" s="320"/>
      <c r="AD34" s="320"/>
      <c r="AE34" s="320"/>
      <c r="AF34" s="320"/>
      <c r="AG34" s="320"/>
      <c r="AH34" s="320"/>
    </row>
    <row r="35" ht="15.75" customHeight="1">
      <c r="A35" s="276" t="s">
        <v>1075</v>
      </c>
      <c r="B35" s="277" t="s">
        <v>787</v>
      </c>
      <c r="C35" s="276" t="s">
        <v>7</v>
      </c>
      <c r="D35" s="284" t="s">
        <v>253</v>
      </c>
      <c r="E35" s="288" t="s">
        <v>253</v>
      </c>
      <c r="F35" s="284" t="s">
        <v>253</v>
      </c>
      <c r="G35" s="284" t="s">
        <v>253</v>
      </c>
      <c r="H35" s="284"/>
      <c r="I35" s="284" t="s">
        <v>253</v>
      </c>
      <c r="J35" s="299">
        <v>44589.0</v>
      </c>
      <c r="K35" s="305">
        <v>44524.0</v>
      </c>
      <c r="L35" s="288">
        <v>405000.0</v>
      </c>
      <c r="M35" s="284" t="s">
        <v>964</v>
      </c>
      <c r="N35" s="284" t="s">
        <v>964</v>
      </c>
      <c r="O35" s="284" t="s">
        <v>253</v>
      </c>
      <c r="P35" s="284" t="s">
        <v>253</v>
      </c>
      <c r="Q35" s="284" t="s">
        <v>253</v>
      </c>
      <c r="R35" s="284" t="s">
        <v>253</v>
      </c>
      <c r="S35" s="284" t="s">
        <v>253</v>
      </c>
      <c r="T35" s="284" t="s">
        <v>253</v>
      </c>
      <c r="U35" s="284" t="s">
        <v>1113</v>
      </c>
      <c r="V35" s="284" t="s">
        <v>964</v>
      </c>
      <c r="W35" s="283">
        <v>44587.0</v>
      </c>
      <c r="X35" s="330" t="s">
        <v>1168</v>
      </c>
      <c r="Y35" s="321" t="s">
        <v>1158</v>
      </c>
      <c r="Z35" s="320"/>
      <c r="AA35" s="320"/>
      <c r="AB35" s="320"/>
      <c r="AC35" s="320"/>
      <c r="AD35" s="320"/>
      <c r="AE35" s="320"/>
      <c r="AF35" s="320"/>
      <c r="AG35" s="320"/>
      <c r="AH35" s="320"/>
    </row>
    <row r="36">
      <c r="A36" s="335" t="s">
        <v>1054</v>
      </c>
      <c r="B36" s="335" t="s">
        <v>1054</v>
      </c>
      <c r="C36" s="335" t="s">
        <v>1054</v>
      </c>
      <c r="D36" s="335" t="s">
        <v>1054</v>
      </c>
      <c r="E36" s="335" t="s">
        <v>1054</v>
      </c>
      <c r="F36" s="335" t="s">
        <v>1054</v>
      </c>
      <c r="G36" s="335" t="s">
        <v>1054</v>
      </c>
      <c r="H36" s="335"/>
      <c r="I36" s="335" t="s">
        <v>1054</v>
      </c>
      <c r="J36" s="335" t="s">
        <v>1054</v>
      </c>
      <c r="K36" s="335" t="s">
        <v>1054</v>
      </c>
      <c r="L36" s="335" t="s">
        <v>1054</v>
      </c>
      <c r="M36" s="335" t="s">
        <v>1054</v>
      </c>
      <c r="N36" s="335" t="s">
        <v>1054</v>
      </c>
      <c r="O36" s="335" t="s">
        <v>1054</v>
      </c>
      <c r="P36" s="335" t="s">
        <v>1054</v>
      </c>
      <c r="Q36" s="335" t="s">
        <v>1054</v>
      </c>
      <c r="R36" s="335" t="s">
        <v>1054</v>
      </c>
      <c r="S36" s="335" t="s">
        <v>1054</v>
      </c>
      <c r="T36" s="335" t="s">
        <v>1054</v>
      </c>
      <c r="U36" s="335" t="s">
        <v>1054</v>
      </c>
      <c r="V36" s="335" t="s">
        <v>1054</v>
      </c>
      <c r="W36" s="335" t="s">
        <v>1054</v>
      </c>
      <c r="X36" s="335" t="s">
        <v>1054</v>
      </c>
      <c r="Y36" s="335" t="s">
        <v>1054</v>
      </c>
      <c r="Z36" s="335" t="s">
        <v>1054</v>
      </c>
      <c r="AA36" s="335"/>
      <c r="AB36" s="335"/>
      <c r="AC36" s="335"/>
      <c r="AD36" s="335"/>
      <c r="AE36" s="335"/>
      <c r="AF36" s="335"/>
      <c r="AG36" s="335"/>
      <c r="AH36" s="335"/>
    </row>
    <row r="37" ht="15.75" customHeight="1">
      <c r="A37" s="276" t="s">
        <v>1048</v>
      </c>
      <c r="B37" s="278" t="s">
        <v>890</v>
      </c>
      <c r="C37" s="278" t="s">
        <v>7</v>
      </c>
      <c r="D37" s="284" t="s">
        <v>243</v>
      </c>
      <c r="E37" s="284" t="s">
        <v>243</v>
      </c>
      <c r="F37" s="284" t="s">
        <v>255</v>
      </c>
      <c r="G37" s="284" t="s">
        <v>255</v>
      </c>
      <c r="H37" s="284"/>
      <c r="I37" s="284" t="s">
        <v>243</v>
      </c>
      <c r="J37" s="299">
        <v>44624.0</v>
      </c>
      <c r="K37" s="305">
        <v>44592.0</v>
      </c>
      <c r="L37" s="288">
        <v>345000.0</v>
      </c>
      <c r="M37" s="310"/>
      <c r="N37" s="284" t="s">
        <v>1092</v>
      </c>
      <c r="O37" s="284" t="s">
        <v>1096</v>
      </c>
      <c r="P37" s="284"/>
      <c r="Q37" s="284"/>
      <c r="R37" s="284"/>
      <c r="S37" s="283"/>
      <c r="T37" s="284"/>
      <c r="U37" s="284"/>
      <c r="V37" s="286"/>
      <c r="W37" s="286"/>
      <c r="X37" s="330"/>
      <c r="Y37" s="331"/>
      <c r="Z37" s="320"/>
      <c r="AA37" s="320"/>
      <c r="AB37" s="320"/>
      <c r="AC37" s="320"/>
      <c r="AD37" s="320"/>
      <c r="AE37" s="320"/>
      <c r="AF37" s="320"/>
      <c r="AG37" s="320"/>
      <c r="AH37" s="320"/>
    </row>
    <row r="38" ht="20.25" customHeight="1">
      <c r="A38" s="276" t="s">
        <v>1022</v>
      </c>
      <c r="B38" s="278" t="s">
        <v>890</v>
      </c>
      <c r="C38" s="278" t="s">
        <v>522</v>
      </c>
      <c r="D38" s="288" t="s">
        <v>587</v>
      </c>
      <c r="E38" s="288" t="s">
        <v>587</v>
      </c>
      <c r="F38" s="286"/>
      <c r="G38" s="284" t="s">
        <v>255</v>
      </c>
      <c r="H38" s="284"/>
      <c r="I38" s="284" t="s">
        <v>255</v>
      </c>
      <c r="J38" s="299">
        <v>44616.0</v>
      </c>
      <c r="K38" s="305">
        <v>44586.0</v>
      </c>
      <c r="L38" s="288">
        <v>155000.0</v>
      </c>
      <c r="M38" s="286"/>
      <c r="N38" s="284" t="s">
        <v>1094</v>
      </c>
      <c r="O38" s="286"/>
      <c r="P38" s="286"/>
      <c r="Q38" s="286"/>
      <c r="R38" s="286"/>
      <c r="S38" s="286"/>
      <c r="T38" s="286"/>
      <c r="U38" s="286"/>
      <c r="V38" s="286"/>
      <c r="W38" s="286"/>
      <c r="X38" s="330" t="s">
        <v>1120</v>
      </c>
      <c r="Y38" s="321" t="s">
        <v>1142</v>
      </c>
      <c r="Z38" s="320"/>
      <c r="AA38" s="320"/>
      <c r="AB38" s="320"/>
      <c r="AC38" s="320"/>
      <c r="AD38" s="320"/>
      <c r="AE38" s="320"/>
      <c r="AF38" s="320"/>
      <c r="AG38" s="320"/>
      <c r="AH38" s="320"/>
    </row>
  </sheetData>
  <autoFilter ref="$A$1:$Z$38"/>
  <conditionalFormatting sqref="A3:W3 X3 Y3:Z3">
    <cfRule type="containsBlanks" dxfId="14" priority="1">
      <formula>LEN(TRIM(A3))=0</formula>
    </cfRule>
  </conditionalFormatting>
  <conditionalFormatting sqref="B3">
    <cfRule type="containsText" dxfId="24" priority="2" operator="containsText" text="Signed LA">
      <formula>NOT(ISERROR(SEARCH(("Signed LA"),(B3))))</formula>
    </cfRule>
  </conditionalFormatting>
  <conditionalFormatting sqref="B3">
    <cfRule type="containsText" dxfId="23" priority="3" operator="containsText" text="Withdrawn">
      <formula>NOT(ISERROR(SEARCH(("Withdrawn"),(B3))))</formula>
    </cfRule>
  </conditionalFormatting>
  <conditionalFormatting sqref="B3">
    <cfRule type="containsText" dxfId="21" priority="4" operator="containsText" text="Coming Soon">
      <formula>NOT(ISERROR(SEARCH(("Coming Soon"),(B3))))</formula>
    </cfRule>
  </conditionalFormatting>
  <conditionalFormatting sqref="B3">
    <cfRule type="containsText" dxfId="25" priority="5" operator="containsText" text="Active">
      <formula>NOT(ISERROR(SEARCH(("Active"),(B3))))</formula>
    </cfRule>
  </conditionalFormatting>
  <conditionalFormatting sqref="B3">
    <cfRule type="containsText" dxfId="19" priority="6" operator="containsText" text="Lease">
      <formula>NOT(ISERROR(SEARCH(("Lease"),(B3))))</formula>
    </cfRule>
  </conditionalFormatting>
  <conditionalFormatting sqref="B3">
    <cfRule type="containsText" dxfId="17" priority="7" operator="containsText" text="Under Contract">
      <formula>NOT(ISERROR(SEARCH(("Under Contract"),(B3))))</formula>
    </cfRule>
  </conditionalFormatting>
  <conditionalFormatting sqref="B3">
    <cfRule type="containsText" dxfId="16" priority="8" operator="containsText" text="Purchase">
      <formula>NOT(ISERROR(SEARCH(("Purchase"),(B3))))</formula>
    </cfRule>
  </conditionalFormatting>
  <conditionalFormatting sqref="B3">
    <cfRule type="containsText" dxfId="8" priority="9" operator="containsText" text="Closed">
      <formula>NOT(ISERROR(SEARCH(("Closed"),(B3))))</formula>
    </cfRule>
  </conditionalFormatting>
  <conditionalFormatting sqref="X3">
    <cfRule type="containsText" dxfId="0" priority="10" operator="containsText" text="Listed Approved">
      <formula>NOT(ISERROR(SEARCH(("Listed Approved"),(X3))))</formula>
    </cfRule>
  </conditionalFormatting>
  <conditionalFormatting sqref="X4">
    <cfRule type="containsText" dxfId="0" priority="11" operator="containsText" text="Listed Approved">
      <formula>NOT(ISERROR(SEARCH(("Listed Approved"),(X4))))</formula>
    </cfRule>
  </conditionalFormatting>
  <conditionalFormatting sqref="A4:Z4">
    <cfRule type="containsBlanks" dxfId="14" priority="12">
      <formula>LEN(TRIM(A4))=0</formula>
    </cfRule>
  </conditionalFormatting>
  <conditionalFormatting sqref="B4">
    <cfRule type="containsText" dxfId="24" priority="13" operator="containsText" text="Signed LA">
      <formula>NOT(ISERROR(SEARCH(("Signed LA"),(B4))))</formula>
    </cfRule>
  </conditionalFormatting>
  <conditionalFormatting sqref="B4">
    <cfRule type="containsText" dxfId="23" priority="14" operator="containsText" text="Withdrawn">
      <formula>NOT(ISERROR(SEARCH(("Withdrawn"),(B4))))</formula>
    </cfRule>
  </conditionalFormatting>
  <conditionalFormatting sqref="B4">
    <cfRule type="containsText" dxfId="21" priority="15" operator="containsText" text="Coming Soon">
      <formula>NOT(ISERROR(SEARCH(("Coming Soon"),(B4))))</formula>
    </cfRule>
  </conditionalFormatting>
  <conditionalFormatting sqref="B4">
    <cfRule type="containsText" dxfId="25" priority="16" operator="containsText" text="Active">
      <formula>NOT(ISERROR(SEARCH(("Active"),(B4))))</formula>
    </cfRule>
  </conditionalFormatting>
  <conditionalFormatting sqref="B4">
    <cfRule type="containsText" dxfId="19" priority="17" operator="containsText" text="Lease">
      <formula>NOT(ISERROR(SEARCH(("Lease"),(B4))))</formula>
    </cfRule>
  </conditionalFormatting>
  <conditionalFormatting sqref="B4">
    <cfRule type="containsText" dxfId="17" priority="18" operator="containsText" text="Under Contract">
      <formula>NOT(ISERROR(SEARCH(("Under Contract"),(B4))))</formula>
    </cfRule>
  </conditionalFormatting>
  <conditionalFormatting sqref="B4">
    <cfRule type="containsText" dxfId="16" priority="19" operator="containsText" text="Purchase">
      <formula>NOT(ISERROR(SEARCH(("Purchase"),(B4))))</formula>
    </cfRule>
  </conditionalFormatting>
  <conditionalFormatting sqref="B4">
    <cfRule type="containsText" dxfId="8" priority="20" operator="containsText" text="Closed">
      <formula>NOT(ISERROR(SEARCH(("Closed"),(B4))))</formula>
    </cfRule>
  </conditionalFormatting>
  <conditionalFormatting sqref="X20">
    <cfRule type="containsText" dxfId="0" priority="21" operator="containsText" text="Listed Approved">
      <formula>NOT(ISERROR(SEARCH(("Listed Approved"),(X20))))</formula>
    </cfRule>
  </conditionalFormatting>
  <conditionalFormatting sqref="B1:B2 B5:B38">
    <cfRule type="containsText" dxfId="8" priority="22" operator="containsText" text="Closed">
      <formula>NOT(ISERROR(SEARCH(("Closed"),(B1))))</formula>
    </cfRule>
  </conditionalFormatting>
  <conditionalFormatting sqref="A1:Z2 AA1:AH38 A5:Z38">
    <cfRule type="containsBlanks" dxfId="14" priority="23">
      <formula>LEN(TRIM(A1))=0</formula>
    </cfRule>
  </conditionalFormatting>
  <conditionalFormatting sqref="B1:B2 B5:B38">
    <cfRule type="containsText" dxfId="16" priority="24" operator="containsText" text="Purchase">
      <formula>NOT(ISERROR(SEARCH(("Purchase"),(B1))))</formula>
    </cfRule>
  </conditionalFormatting>
  <conditionalFormatting sqref="B1:B2 B5:B38">
    <cfRule type="containsText" dxfId="17" priority="25" operator="containsText" text="Under Contract">
      <formula>NOT(ISERROR(SEARCH(("Under Contract"),(B1))))</formula>
    </cfRule>
  </conditionalFormatting>
  <conditionalFormatting sqref="B1:B2 B5:B38">
    <cfRule type="containsText" dxfId="19" priority="26" operator="containsText" text="Lease">
      <formula>NOT(ISERROR(SEARCH(("Lease"),(B1))))</formula>
    </cfRule>
  </conditionalFormatting>
  <conditionalFormatting sqref="B1:B2 B5:B38">
    <cfRule type="containsText" dxfId="25" priority="27" operator="containsText" text="Active">
      <formula>NOT(ISERROR(SEARCH(("Active"),(B1))))</formula>
    </cfRule>
  </conditionalFormatting>
  <conditionalFormatting sqref="B1:B2 B5:B38">
    <cfRule type="containsText" dxfId="21" priority="28" operator="containsText" text="Coming Soon">
      <formula>NOT(ISERROR(SEARCH(("Coming Soon"),(B1))))</formula>
    </cfRule>
  </conditionalFormatting>
  <conditionalFormatting sqref="B1:B2 B5:B38">
    <cfRule type="containsText" dxfId="23" priority="29" operator="containsText" text="Withdrawn">
      <formula>NOT(ISERROR(SEARCH(("Withdrawn"),(B1))))</formula>
    </cfRule>
  </conditionalFormatting>
  <conditionalFormatting sqref="B1:B2 B5:B38">
    <cfRule type="containsText" dxfId="24" priority="30" operator="containsText" text="Signed LA">
      <formula>NOT(ISERROR(SEARCH(("Signed LA"),(B1))))</formula>
    </cfRule>
  </conditionalFormatting>
  <conditionalFormatting sqref="X1:X2 X5:X38">
    <cfRule type="containsText" dxfId="0" priority="31" operator="containsText" text="Fully Approved">
      <formula>NOT(ISERROR(SEARCH(("Fully Approved"),(X1))))</formula>
    </cfRule>
  </conditionalFormatting>
  <conditionalFormatting sqref="B1:B2 B5:B38">
    <cfRule type="containsText" dxfId="26" priority="32" operator="containsText" text="Terminated">
      <formula>NOT(ISERROR(SEARCH(("Terminated"),(B1))))</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7.0"/>
    <col customWidth="1" min="3" max="3" width="15.88"/>
    <col customWidth="1" min="4" max="5" width="12.63"/>
    <col customWidth="1" min="6" max="7" width="14.5"/>
    <col customWidth="1" min="8" max="8" width="14.88"/>
    <col customWidth="1" min="9" max="9" width="17.25"/>
    <col customWidth="1" min="10" max="10" width="20.88"/>
    <col customWidth="1" min="11" max="11" width="20.75"/>
  </cols>
  <sheetData>
    <row r="1">
      <c r="A1" s="336" t="s">
        <v>940</v>
      </c>
      <c r="B1" s="337" t="s">
        <v>1183</v>
      </c>
      <c r="C1" s="337" t="s">
        <v>1184</v>
      </c>
      <c r="D1" s="338" t="s">
        <v>1084</v>
      </c>
      <c r="E1" s="339" t="s">
        <v>483</v>
      </c>
      <c r="F1" s="340" t="s">
        <v>488</v>
      </c>
      <c r="G1" s="340" t="s">
        <v>487</v>
      </c>
      <c r="H1" s="340" t="s">
        <v>1185</v>
      </c>
      <c r="I1" s="337" t="s">
        <v>1186</v>
      </c>
      <c r="J1" s="340" t="s">
        <v>946</v>
      </c>
      <c r="K1" s="340" t="s">
        <v>948</v>
      </c>
    </row>
    <row r="2">
      <c r="A2" s="341" t="s">
        <v>1187</v>
      </c>
      <c r="B2" s="342" t="s">
        <v>243</v>
      </c>
      <c r="C2" s="342" t="s">
        <v>243</v>
      </c>
      <c r="D2" s="343">
        <v>320000.0</v>
      </c>
      <c r="E2" s="343">
        <v>320000.0</v>
      </c>
      <c r="F2" s="344">
        <v>44603.0</v>
      </c>
      <c r="G2" s="345">
        <v>44578.0</v>
      </c>
      <c r="H2" s="346">
        <v>44588.0</v>
      </c>
      <c r="I2" s="342" t="s">
        <v>1097</v>
      </c>
      <c r="J2" s="342" t="s">
        <v>1188</v>
      </c>
      <c r="K2" s="342" t="s">
        <v>1102</v>
      </c>
    </row>
    <row r="3">
      <c r="A3" s="341" t="s">
        <v>997</v>
      </c>
      <c r="B3" s="347">
        <v>44593.541666666664</v>
      </c>
      <c r="C3" s="342" t="s">
        <v>1189</v>
      </c>
      <c r="D3" s="343">
        <v>549000.0</v>
      </c>
      <c r="E3" s="343">
        <v>560000.0</v>
      </c>
      <c r="F3" s="344">
        <v>44603.0</v>
      </c>
      <c r="G3" s="345">
        <v>44568.0</v>
      </c>
      <c r="H3" s="348">
        <v>44575.0</v>
      </c>
      <c r="I3" s="349">
        <v>44574.5</v>
      </c>
      <c r="J3" s="348">
        <v>44578.0</v>
      </c>
      <c r="K3" s="342" t="s">
        <v>1103</v>
      </c>
    </row>
    <row r="4">
      <c r="A4" s="341" t="s">
        <v>1052</v>
      </c>
      <c r="B4" s="350"/>
      <c r="C4" s="350"/>
      <c r="D4" s="343">
        <v>505000.0</v>
      </c>
      <c r="E4" s="343">
        <v>525000.0</v>
      </c>
      <c r="F4" s="344">
        <v>44615.0</v>
      </c>
      <c r="G4" s="345">
        <v>44587.0</v>
      </c>
      <c r="H4" s="346">
        <v>44597.0</v>
      </c>
      <c r="I4" s="342" t="s">
        <v>1190</v>
      </c>
      <c r="J4" s="342" t="s">
        <v>1101</v>
      </c>
      <c r="K4" s="350"/>
    </row>
    <row r="5">
      <c r="A5" s="341" t="s">
        <v>1004</v>
      </c>
      <c r="B5" s="346">
        <v>44222.0</v>
      </c>
      <c r="C5" s="342" t="s">
        <v>1191</v>
      </c>
      <c r="D5" s="343">
        <v>279900.0</v>
      </c>
      <c r="E5" s="343">
        <v>286600.0</v>
      </c>
      <c r="F5" s="344">
        <v>44617.0</v>
      </c>
      <c r="G5" s="345">
        <v>44586.0</v>
      </c>
      <c r="H5" s="346">
        <v>44600.0</v>
      </c>
      <c r="I5" s="347">
        <v>44594.375</v>
      </c>
      <c r="J5" s="350"/>
      <c r="K5" s="350"/>
    </row>
    <row r="6">
      <c r="A6" s="341" t="s">
        <v>1053</v>
      </c>
      <c r="B6" s="347">
        <v>44594.375</v>
      </c>
      <c r="C6" s="350"/>
      <c r="D6" s="343">
        <v>435000.0</v>
      </c>
      <c r="E6" s="343">
        <v>450000.0</v>
      </c>
      <c r="F6" s="344">
        <v>44620.0</v>
      </c>
      <c r="G6" s="345">
        <v>44589.0</v>
      </c>
      <c r="H6" s="346">
        <v>44597.0</v>
      </c>
      <c r="I6" s="347">
        <v>44590.541666666664</v>
      </c>
      <c r="J6" s="342" t="s">
        <v>1192</v>
      </c>
      <c r="K6" s="350"/>
    </row>
  </sheetData>
  <conditionalFormatting sqref="A3:K3">
    <cfRule type="expression" dxfId="8" priority="1">
      <formula>A4="Closed"</formula>
    </cfRule>
  </conditionalFormatting>
  <conditionalFormatting sqref="A3:K3">
    <cfRule type="expression" dxfId="16" priority="2">
      <formula>A4="Purchase"</formula>
    </cfRule>
  </conditionalFormatting>
  <conditionalFormatting sqref="A3:K3">
    <cfRule type="expression" dxfId="17" priority="3">
      <formula>A4="Under Contract"</formula>
    </cfRule>
  </conditionalFormatting>
  <conditionalFormatting sqref="A3:K3">
    <cfRule type="expression" dxfId="19" priority="4">
      <formula>A4="Lease"</formula>
    </cfRule>
  </conditionalFormatting>
  <conditionalFormatting sqref="A3:K3">
    <cfRule type="expression" dxfId="20" priority="5">
      <formula>A4="Active"</formula>
    </cfRule>
  </conditionalFormatting>
  <conditionalFormatting sqref="A3:K3">
    <cfRule type="expression" dxfId="22" priority="6">
      <formula>A4="Coming Soon"</formula>
    </cfRule>
  </conditionalFormatting>
  <conditionalFormatting sqref="A3:K3">
    <cfRule type="expression" dxfId="23" priority="7">
      <formula>A4="Withdrawn"</formula>
    </cfRule>
  </conditionalFormatting>
  <conditionalFormatting sqref="A3:K3">
    <cfRule type="expression" dxfId="24" priority="8">
      <formula>A4="Signed LA"</formula>
    </cfRule>
  </conditionalFormatting>
  <conditionalFormatting sqref="A2:K6">
    <cfRule type="expression" dxfId="8" priority="9">
      <formula>A4="Closed"</formula>
    </cfRule>
  </conditionalFormatting>
  <conditionalFormatting sqref="A2:K6">
    <cfRule type="expression" dxfId="16" priority="10">
      <formula>A4="Purchase"</formula>
    </cfRule>
  </conditionalFormatting>
  <conditionalFormatting sqref="A2:K6">
    <cfRule type="expression" dxfId="17" priority="11">
      <formula>A4="Under Contract"</formula>
    </cfRule>
  </conditionalFormatting>
  <conditionalFormatting sqref="A2:K6">
    <cfRule type="expression" dxfId="19" priority="12">
      <formula>A4="Lease"</formula>
    </cfRule>
  </conditionalFormatting>
  <conditionalFormatting sqref="A2:K6">
    <cfRule type="expression" dxfId="20" priority="13">
      <formula>A4="Active"</formula>
    </cfRule>
  </conditionalFormatting>
  <conditionalFormatting sqref="A2:K6">
    <cfRule type="expression" dxfId="22" priority="14">
      <formula>A4="Coming Soon"</formula>
    </cfRule>
  </conditionalFormatting>
  <conditionalFormatting sqref="A2:K6">
    <cfRule type="expression" dxfId="23" priority="15">
      <formula>A4="Withdrawn"</formula>
    </cfRule>
  </conditionalFormatting>
  <conditionalFormatting sqref="A2:K6">
    <cfRule type="expression" dxfId="24" priority="16">
      <formula>A4="Signed LA"</formula>
    </cfRule>
  </conditionalFormatting>
  <conditionalFormatting sqref="A1:K6">
    <cfRule type="containsBlanks" dxfId="14" priority="17">
      <formula>LEN(TRIM(A1))=0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1.25"/>
    <col customWidth="1" min="2" max="2" width="14.0"/>
    <col customWidth="1" min="3" max="3" width="11.5"/>
    <col hidden="1" min="4" max="4" width="12.63"/>
    <col customWidth="1" hidden="1" min="5" max="5" width="18.63"/>
    <col hidden="1" min="6" max="49" width="12.63"/>
    <col customWidth="1" min="50" max="50" width="19.88"/>
    <col customWidth="1" hidden="1" min="51" max="51" width="24.0"/>
    <col hidden="1" min="52" max="58" width="12.63"/>
    <col customWidth="1" hidden="1" min="59" max="59" width="12.38"/>
    <col customWidth="1" min="60" max="61" width="10.75"/>
    <col hidden="1" min="62" max="63" width="12.63"/>
    <col hidden="1" min="66" max="66" width="12.63"/>
    <col customWidth="1" min="67" max="67" width="9.38"/>
    <col customWidth="1" min="68" max="68" width="11.13"/>
    <col hidden="1" min="69" max="93" width="12.63"/>
    <col customWidth="1" hidden="1" min="94" max="94" width="9.13"/>
    <col hidden="1" min="95" max="95" width="12.63"/>
    <col customWidth="1" hidden="1" min="96" max="96" width="11.25"/>
    <col hidden="1" min="97" max="97" width="12.63"/>
    <col customWidth="1" hidden="1" min="98" max="98" width="9.0"/>
    <col hidden="1" min="99" max="103" width="12.63"/>
    <col customWidth="1" hidden="1" min="104" max="104" width="13.88"/>
    <col hidden="1" min="105" max="120" width="12.63"/>
  </cols>
  <sheetData>
    <row r="1" ht="24.0" customHeight="1">
      <c r="A1" s="351" t="s">
        <v>1193</v>
      </c>
      <c r="B1" s="352"/>
      <c r="C1" s="353"/>
      <c r="D1" s="353"/>
      <c r="E1" s="354"/>
      <c r="F1" s="354"/>
      <c r="G1" s="354"/>
      <c r="H1" s="354"/>
      <c r="I1" s="354"/>
      <c r="J1" s="355"/>
      <c r="K1" s="354"/>
      <c r="L1" s="354"/>
      <c r="M1" s="354"/>
      <c r="N1" s="354"/>
      <c r="O1" s="354"/>
      <c r="P1" s="354"/>
      <c r="Q1" s="354"/>
      <c r="R1" s="354"/>
      <c r="S1" s="354"/>
      <c r="T1" s="354"/>
      <c r="U1" s="354"/>
      <c r="V1" s="354"/>
      <c r="W1" s="354"/>
      <c r="X1" s="354"/>
      <c r="Y1" s="354"/>
      <c r="Z1" s="354"/>
      <c r="AA1" s="354"/>
      <c r="AB1" s="354"/>
      <c r="AC1" s="354"/>
      <c r="AD1" s="354"/>
      <c r="AE1" s="354"/>
      <c r="AF1" s="354"/>
      <c r="AG1" s="354"/>
      <c r="AH1" s="354"/>
      <c r="AI1" s="354"/>
      <c r="AJ1" s="354"/>
      <c r="AK1" s="354"/>
      <c r="AL1" s="354"/>
      <c r="AM1" s="354"/>
      <c r="AN1" s="354"/>
      <c r="AO1" s="354"/>
      <c r="AP1" s="354"/>
      <c r="AQ1" s="354"/>
      <c r="AR1" s="354"/>
      <c r="AS1" s="354"/>
      <c r="AT1" s="354"/>
      <c r="AU1" s="354"/>
      <c r="AV1" s="354"/>
      <c r="AW1" s="354"/>
      <c r="AX1" s="354"/>
      <c r="AY1" s="354"/>
      <c r="AZ1" s="354"/>
      <c r="BA1" s="356"/>
      <c r="BB1" s="354"/>
      <c r="BC1" s="354"/>
      <c r="BD1" s="354"/>
      <c r="BE1" s="354"/>
      <c r="BF1" s="354"/>
      <c r="BG1" s="354"/>
      <c r="BH1" s="354"/>
      <c r="BI1" s="354"/>
      <c r="BJ1" s="354"/>
      <c r="BK1" s="354"/>
      <c r="BL1" s="354"/>
      <c r="BM1" s="354"/>
      <c r="BN1" s="354"/>
      <c r="BO1" s="354"/>
      <c r="BP1" s="354"/>
      <c r="BQ1" s="354"/>
      <c r="BR1" s="354"/>
      <c r="BS1" s="354"/>
      <c r="BT1" s="354"/>
      <c r="BU1" s="354"/>
      <c r="BV1" s="354"/>
      <c r="BW1" s="354"/>
      <c r="BX1" s="354"/>
      <c r="BY1" s="354"/>
      <c r="BZ1" s="354"/>
      <c r="CA1" s="354"/>
      <c r="CB1" s="354"/>
      <c r="CC1" s="354"/>
      <c r="CD1" s="354"/>
      <c r="CE1" s="354"/>
      <c r="CF1" s="354"/>
      <c r="CG1" s="354"/>
      <c r="CH1" s="354"/>
      <c r="CI1" s="354"/>
      <c r="CJ1" s="354"/>
      <c r="CK1" s="354"/>
      <c r="CL1" s="354"/>
      <c r="CM1" s="354"/>
      <c r="CN1" s="354"/>
      <c r="CO1" s="354"/>
      <c r="CP1" s="354"/>
      <c r="CQ1" s="355"/>
      <c r="CR1" s="354"/>
      <c r="CS1" s="354"/>
      <c r="CT1" s="354"/>
      <c r="CU1" s="354"/>
      <c r="CV1" s="354"/>
      <c r="CW1" s="354"/>
      <c r="CX1" s="354"/>
      <c r="CY1" s="354"/>
      <c r="CZ1" s="354"/>
      <c r="DA1" s="354"/>
      <c r="DB1" s="354"/>
      <c r="DC1" s="354"/>
      <c r="DD1" s="354"/>
      <c r="DE1" s="354"/>
      <c r="DF1" s="357"/>
      <c r="DG1" s="357"/>
      <c r="DH1" s="357"/>
      <c r="DI1" s="357"/>
      <c r="DJ1" s="357"/>
      <c r="DK1" s="357"/>
      <c r="DL1" s="357"/>
      <c r="DM1" s="357"/>
      <c r="DN1" s="357"/>
      <c r="DO1" s="357"/>
      <c r="DP1" s="357"/>
    </row>
    <row r="2" ht="28.5" customHeight="1">
      <c r="A2" s="358" t="s">
        <v>0</v>
      </c>
      <c r="B2" s="359" t="s">
        <v>452</v>
      </c>
      <c r="C2" s="359" t="s">
        <v>453</v>
      </c>
      <c r="D2" s="359" t="s">
        <v>465</v>
      </c>
      <c r="E2" s="360" t="s">
        <v>1194</v>
      </c>
      <c r="F2" s="360" t="s">
        <v>1195</v>
      </c>
      <c r="G2" s="360" t="s">
        <v>463</v>
      </c>
      <c r="H2" s="361" t="s">
        <v>464</v>
      </c>
      <c r="I2" s="360" t="s">
        <v>1196</v>
      </c>
      <c r="J2" s="362" t="s">
        <v>1084</v>
      </c>
      <c r="K2" s="363" t="s">
        <v>1197</v>
      </c>
      <c r="L2" s="363" t="s">
        <v>1198</v>
      </c>
      <c r="M2" s="363" t="s">
        <v>1199</v>
      </c>
      <c r="N2" s="363" t="s">
        <v>1200</v>
      </c>
      <c r="O2" s="363" t="s">
        <v>1201</v>
      </c>
      <c r="P2" s="363" t="s">
        <v>454</v>
      </c>
      <c r="Q2" s="363" t="s">
        <v>455</v>
      </c>
      <c r="R2" s="363" t="s">
        <v>1202</v>
      </c>
      <c r="S2" s="363" t="s">
        <v>1203</v>
      </c>
      <c r="T2" s="363" t="s">
        <v>173</v>
      </c>
      <c r="U2" s="363" t="s">
        <v>1204</v>
      </c>
      <c r="V2" s="363" t="s">
        <v>1205</v>
      </c>
      <c r="W2" s="363" t="s">
        <v>1206</v>
      </c>
      <c r="X2" s="363" t="s">
        <v>460</v>
      </c>
      <c r="Y2" s="363" t="s">
        <v>1207</v>
      </c>
      <c r="Z2" s="364" t="s">
        <v>1208</v>
      </c>
      <c r="AA2" s="364" t="s">
        <v>1209</v>
      </c>
      <c r="AB2" s="363" t="s">
        <v>1210</v>
      </c>
      <c r="AC2" s="365" t="s">
        <v>1211</v>
      </c>
      <c r="AD2" s="366" t="s">
        <v>1212</v>
      </c>
      <c r="AE2" s="366" t="s">
        <v>1213</v>
      </c>
      <c r="AF2" s="366" t="s">
        <v>1214</v>
      </c>
      <c r="AG2" s="366" t="s">
        <v>1215</v>
      </c>
      <c r="AH2" s="367" t="s">
        <v>1216</v>
      </c>
      <c r="AI2" s="366" t="s">
        <v>1217</v>
      </c>
      <c r="AJ2" s="367" t="s">
        <v>1218</v>
      </c>
      <c r="AK2" s="366" t="s">
        <v>1219</v>
      </c>
      <c r="AL2" s="366" t="s">
        <v>1220</v>
      </c>
      <c r="AM2" s="365" t="s">
        <v>1221</v>
      </c>
      <c r="AN2" s="366" t="s">
        <v>1222</v>
      </c>
      <c r="AO2" s="368" t="s">
        <v>1223</v>
      </c>
      <c r="AP2" s="368" t="s">
        <v>1224</v>
      </c>
      <c r="AQ2" s="368" t="s">
        <v>1225</v>
      </c>
      <c r="AR2" s="365" t="s">
        <v>1226</v>
      </c>
      <c r="AS2" s="368" t="s">
        <v>1227</v>
      </c>
      <c r="AT2" s="367" t="s">
        <v>1228</v>
      </c>
      <c r="AU2" s="368" t="s">
        <v>1229</v>
      </c>
      <c r="AV2" s="368" t="s">
        <v>1230</v>
      </c>
      <c r="AW2" s="366" t="s">
        <v>1231</v>
      </c>
      <c r="AX2" s="369" t="s">
        <v>1232</v>
      </c>
      <c r="AY2" s="369" t="s">
        <v>1233</v>
      </c>
      <c r="AZ2" s="370" t="s">
        <v>1234</v>
      </c>
      <c r="BA2" s="371" t="s">
        <v>483</v>
      </c>
      <c r="BB2" s="372" t="s">
        <v>484</v>
      </c>
      <c r="BC2" s="372" t="s">
        <v>485</v>
      </c>
      <c r="BD2" s="372" t="s">
        <v>486</v>
      </c>
      <c r="BE2" s="372" t="s">
        <v>1235</v>
      </c>
      <c r="BF2" s="372" t="s">
        <v>1236</v>
      </c>
      <c r="BG2" s="373" t="s">
        <v>1237</v>
      </c>
      <c r="BH2" s="373" t="s">
        <v>1238</v>
      </c>
      <c r="BI2" s="360" t="s">
        <v>1239</v>
      </c>
      <c r="BJ2" s="372" t="s">
        <v>1240</v>
      </c>
      <c r="BK2" s="373" t="s">
        <v>1241</v>
      </c>
      <c r="BL2" s="373" t="s">
        <v>1242</v>
      </c>
      <c r="BM2" s="373" t="s">
        <v>1243</v>
      </c>
      <c r="BN2" s="360" t="s">
        <v>1244</v>
      </c>
      <c r="BO2" s="360" t="s">
        <v>1245</v>
      </c>
      <c r="BP2" s="360" t="s">
        <v>1246</v>
      </c>
      <c r="BQ2" s="372" t="s">
        <v>482</v>
      </c>
      <c r="BR2" s="372" t="s">
        <v>1247</v>
      </c>
      <c r="BS2" s="372" t="s">
        <v>1248</v>
      </c>
      <c r="BT2" s="372" t="s">
        <v>1249</v>
      </c>
      <c r="BU2" s="372" t="s">
        <v>479</v>
      </c>
      <c r="BV2" s="374" t="s">
        <v>1250</v>
      </c>
      <c r="BW2" s="374" t="s">
        <v>1251</v>
      </c>
      <c r="BX2" s="374" t="s">
        <v>480</v>
      </c>
      <c r="BY2" s="374" t="s">
        <v>481</v>
      </c>
      <c r="BZ2" s="372" t="s">
        <v>1252</v>
      </c>
      <c r="CA2" s="366" t="s">
        <v>1253</v>
      </c>
      <c r="CB2" s="366" t="s">
        <v>1254</v>
      </c>
      <c r="CC2" s="366" t="s">
        <v>1255</v>
      </c>
      <c r="CD2" s="366" t="s">
        <v>1256</v>
      </c>
      <c r="CE2" s="366" t="s">
        <v>1257</v>
      </c>
      <c r="CF2" s="366" t="s">
        <v>1258</v>
      </c>
      <c r="CG2" s="366" t="s">
        <v>1259</v>
      </c>
      <c r="CH2" s="375" t="s">
        <v>1260</v>
      </c>
      <c r="CI2" s="376" t="s">
        <v>1261</v>
      </c>
      <c r="CJ2" s="366" t="s">
        <v>1262</v>
      </c>
      <c r="CK2" s="377" t="s">
        <v>1263</v>
      </c>
      <c r="CL2" s="366" t="s">
        <v>1264</v>
      </c>
      <c r="CM2" s="366" t="s">
        <v>1265</v>
      </c>
      <c r="CN2" s="366" t="s">
        <v>1266</v>
      </c>
      <c r="CO2" s="366" t="s">
        <v>1267</v>
      </c>
      <c r="CP2" s="378" t="s">
        <v>1268</v>
      </c>
      <c r="CQ2" s="378" t="s">
        <v>1269</v>
      </c>
      <c r="CR2" s="378" t="s">
        <v>1270</v>
      </c>
      <c r="CS2" s="378" t="s">
        <v>1271</v>
      </c>
      <c r="CT2" s="378" t="s">
        <v>1272</v>
      </c>
      <c r="CU2" s="378" t="s">
        <v>1273</v>
      </c>
      <c r="CV2" s="366" t="s">
        <v>1274</v>
      </c>
      <c r="CW2" s="378" t="s">
        <v>1275</v>
      </c>
      <c r="CX2" s="378" t="s">
        <v>1276</v>
      </c>
      <c r="CY2" s="366" t="s">
        <v>1277</v>
      </c>
      <c r="CZ2" s="378" t="s">
        <v>1278</v>
      </c>
      <c r="DA2" s="366" t="s">
        <v>1279</v>
      </c>
      <c r="DB2" s="378" t="s">
        <v>1280</v>
      </c>
      <c r="DC2" s="375" t="s">
        <v>1281</v>
      </c>
      <c r="DD2" s="375" t="s">
        <v>1282</v>
      </c>
      <c r="DE2" s="378" t="s">
        <v>1283</v>
      </c>
      <c r="DF2" s="379" t="s">
        <v>1284</v>
      </c>
      <c r="DG2" s="380"/>
      <c r="DH2" s="380"/>
      <c r="DI2" s="380"/>
      <c r="DJ2" s="380"/>
      <c r="DK2" s="380"/>
      <c r="DL2" s="380"/>
      <c r="DM2" s="380"/>
      <c r="DN2" s="380"/>
      <c r="DO2" s="380"/>
      <c r="DP2" s="380"/>
    </row>
    <row r="3" ht="15.0" hidden="1" customHeight="1">
      <c r="A3" s="381" t="str">
        <f t="array" ref="A3:DF93">TRANSPOSE(OFFSET(Contracts!$B$2:$CN$111,0,1))</f>
        <v>3012 Rices Ln
Windsor Mill, MD 21244</v>
      </c>
      <c r="B3" s="278" t="s">
        <v>959</v>
      </c>
      <c r="C3" s="382" t="s">
        <v>6</v>
      </c>
      <c r="D3" s="382" t="s">
        <v>548</v>
      </c>
      <c r="E3" s="14" t="s">
        <v>1285</v>
      </c>
      <c r="F3" s="383">
        <v>44407.0</v>
      </c>
      <c r="G3" s="383">
        <v>44414.0</v>
      </c>
      <c r="H3" s="383">
        <v>44677.0</v>
      </c>
      <c r="I3" s="383">
        <v>44312.0</v>
      </c>
      <c r="J3" s="229">
        <v>500000.0</v>
      </c>
      <c r="K3" s="231">
        <v>0.06</v>
      </c>
      <c r="L3" s="231">
        <v>0.0475</v>
      </c>
      <c r="M3" s="14" t="s">
        <v>1286</v>
      </c>
      <c r="N3" s="229">
        <v>495.0</v>
      </c>
      <c r="O3" s="14" t="s">
        <v>519</v>
      </c>
      <c r="P3" s="14" t="s">
        <v>1287</v>
      </c>
      <c r="Q3" s="14" t="s">
        <v>253</v>
      </c>
      <c r="R3" s="14" t="s">
        <v>1285</v>
      </c>
      <c r="S3" s="14" t="s">
        <v>210</v>
      </c>
      <c r="T3" s="14" t="s">
        <v>165</v>
      </c>
      <c r="U3" s="14" t="s">
        <v>1288</v>
      </c>
      <c r="V3" s="14" t="s">
        <v>278</v>
      </c>
      <c r="W3" s="14" t="s">
        <v>515</v>
      </c>
      <c r="X3" s="14" t="s">
        <v>253</v>
      </c>
      <c r="Y3" s="14" t="s">
        <v>253</v>
      </c>
      <c r="Z3" s="14" t="b">
        <v>1</v>
      </c>
      <c r="AA3" s="14" t="b">
        <v>1</v>
      </c>
      <c r="AB3" s="14">
        <v>965407.0</v>
      </c>
      <c r="AC3" s="14" t="b">
        <v>1</v>
      </c>
      <c r="AD3" s="14" t="b">
        <v>1</v>
      </c>
      <c r="AE3" s="14" t="b">
        <v>1</v>
      </c>
      <c r="AF3" s="14" t="b">
        <v>1</v>
      </c>
      <c r="AG3" s="14" t="b">
        <v>1</v>
      </c>
      <c r="AH3" s="14" t="b">
        <v>1</v>
      </c>
      <c r="AI3" s="14" t="b">
        <v>1</v>
      </c>
      <c r="AJ3" s="14" t="b">
        <v>1</v>
      </c>
      <c r="AK3" s="14" t="s">
        <v>856</v>
      </c>
      <c r="AL3" s="14" t="b">
        <v>1</v>
      </c>
      <c r="AM3" s="14" t="s">
        <v>253</v>
      </c>
      <c r="AN3" s="14" t="b">
        <v>1</v>
      </c>
      <c r="AO3" s="384" t="s">
        <v>1289</v>
      </c>
      <c r="AP3" s="14" t="b">
        <v>1</v>
      </c>
      <c r="AQ3" s="14" t="b">
        <v>1</v>
      </c>
      <c r="AR3" s="14" t="b">
        <v>1</v>
      </c>
      <c r="AS3" s="14" t="b">
        <v>1</v>
      </c>
      <c r="AT3" s="14" t="b">
        <v>1</v>
      </c>
      <c r="AU3" s="14" t="b">
        <v>1</v>
      </c>
      <c r="AV3" s="14" t="b">
        <v>1</v>
      </c>
      <c r="AW3" s="14" t="b">
        <v>1</v>
      </c>
      <c r="AX3" s="14" t="s">
        <v>1290</v>
      </c>
      <c r="AY3" s="14" t="s">
        <v>1291</v>
      </c>
      <c r="AZ3" s="14"/>
      <c r="BA3" s="385">
        <v>525000.0</v>
      </c>
      <c r="BB3" s="229">
        <v>5000.0</v>
      </c>
      <c r="BC3" s="14" t="s">
        <v>1292</v>
      </c>
      <c r="BD3" s="229" t="s">
        <v>1285</v>
      </c>
      <c r="BE3" s="386" t="s">
        <v>1285</v>
      </c>
      <c r="BF3" s="386" t="s">
        <v>1285</v>
      </c>
      <c r="BG3" s="387" t="s">
        <v>1293</v>
      </c>
      <c r="BH3" s="387" t="s">
        <v>1294</v>
      </c>
      <c r="BI3" s="383">
        <v>44616.0</v>
      </c>
      <c r="BJ3" s="387" t="s">
        <v>1295</v>
      </c>
      <c r="BK3" s="387" t="s">
        <v>1296</v>
      </c>
      <c r="BL3" s="387"/>
      <c r="BM3" s="387"/>
      <c r="BN3" s="14"/>
      <c r="BO3" s="14" t="s">
        <v>1297</v>
      </c>
      <c r="BP3" s="387" t="s">
        <v>253</v>
      </c>
      <c r="BQ3" s="229">
        <v>0.0</v>
      </c>
      <c r="BR3" s="387" t="s">
        <v>253</v>
      </c>
      <c r="BS3" s="14" t="s">
        <v>1298</v>
      </c>
      <c r="BT3" s="14" t="s">
        <v>243</v>
      </c>
      <c r="BU3" s="229" t="s">
        <v>611</v>
      </c>
      <c r="BV3" s="14" t="s">
        <v>1299</v>
      </c>
      <c r="BW3" s="14" t="s">
        <v>1300</v>
      </c>
      <c r="BX3" s="14" t="s">
        <v>1301</v>
      </c>
      <c r="BY3" s="229" t="s">
        <v>1302</v>
      </c>
      <c r="BZ3" s="14"/>
      <c r="CA3" s="14" t="s">
        <v>856</v>
      </c>
      <c r="CB3" s="14" t="s">
        <v>856</v>
      </c>
      <c r="CC3" s="14" t="s">
        <v>1303</v>
      </c>
      <c r="CD3" s="14" t="s">
        <v>856</v>
      </c>
      <c r="CE3" s="14" t="s">
        <v>856</v>
      </c>
      <c r="CF3" s="14" t="s">
        <v>856</v>
      </c>
      <c r="CG3" s="14"/>
      <c r="CH3" s="14"/>
      <c r="CI3" s="14" t="s">
        <v>856</v>
      </c>
      <c r="CJ3" s="14"/>
      <c r="CK3" s="14"/>
      <c r="CL3" s="14"/>
      <c r="CM3" s="14"/>
      <c r="CN3" s="14"/>
      <c r="CO3" s="14"/>
      <c r="CP3" s="14">
        <v>5.0</v>
      </c>
      <c r="CQ3" s="14"/>
      <c r="CR3" s="14">
        <v>2.0</v>
      </c>
      <c r="CS3" s="14"/>
      <c r="CT3" s="14"/>
      <c r="CU3" s="14"/>
      <c r="CV3" s="14" t="s">
        <v>253</v>
      </c>
      <c r="CW3" s="14" t="s">
        <v>253</v>
      </c>
      <c r="CX3" s="14" t="s">
        <v>253</v>
      </c>
      <c r="CY3" s="14"/>
      <c r="CZ3" s="14"/>
      <c r="DA3" s="14"/>
      <c r="DB3" s="14"/>
      <c r="DC3" s="14"/>
      <c r="DD3" s="14"/>
      <c r="DE3" s="14"/>
      <c r="DF3" s="380"/>
      <c r="DG3" s="380"/>
      <c r="DH3" s="380"/>
      <c r="DI3" s="380"/>
      <c r="DJ3" s="380"/>
      <c r="DK3" s="380"/>
      <c r="DL3" s="380"/>
      <c r="DM3" s="380"/>
      <c r="DN3" s="380"/>
      <c r="DO3" s="380"/>
      <c r="DP3" s="380"/>
    </row>
    <row r="4" ht="15.0" hidden="1" customHeight="1">
      <c r="A4" s="380" t="s">
        <v>1304</v>
      </c>
      <c r="B4" s="282" t="s">
        <v>959</v>
      </c>
      <c r="C4" s="382" t="s">
        <v>564</v>
      </c>
      <c r="D4" s="382" t="s">
        <v>1305</v>
      </c>
      <c r="E4" s="14" t="s">
        <v>1306</v>
      </c>
      <c r="F4" s="383" t="s">
        <v>253</v>
      </c>
      <c r="G4" s="383">
        <v>44609.0</v>
      </c>
      <c r="H4" s="383">
        <v>44974.0</v>
      </c>
      <c r="I4" s="383">
        <v>44600.0</v>
      </c>
      <c r="J4" s="229">
        <v>329900.0</v>
      </c>
      <c r="K4" s="231">
        <v>0.05</v>
      </c>
      <c r="L4" s="231">
        <v>0.025</v>
      </c>
      <c r="M4" s="14">
        <v>0.025</v>
      </c>
      <c r="N4" s="229">
        <v>695.0</v>
      </c>
      <c r="O4" s="14" t="s">
        <v>519</v>
      </c>
      <c r="P4" s="14" t="s">
        <v>1307</v>
      </c>
      <c r="Q4" s="14" t="s">
        <v>1308</v>
      </c>
      <c r="R4" s="14" t="s">
        <v>1285</v>
      </c>
      <c r="S4" s="14" t="s">
        <v>208</v>
      </c>
      <c r="T4" s="14" t="s">
        <v>1309</v>
      </c>
      <c r="U4" s="14" t="s">
        <v>1310</v>
      </c>
      <c r="V4" s="14" t="s">
        <v>278</v>
      </c>
      <c r="W4" s="14" t="s">
        <v>777</v>
      </c>
      <c r="X4" s="14" t="s">
        <v>253</v>
      </c>
      <c r="Y4" s="14" t="s">
        <v>253</v>
      </c>
      <c r="Z4" s="14" t="s">
        <v>253</v>
      </c>
      <c r="AA4" s="14" t="b">
        <v>1</v>
      </c>
      <c r="AB4" s="14" t="s">
        <v>1311</v>
      </c>
      <c r="AC4" s="14" t="b">
        <v>1</v>
      </c>
      <c r="AD4" s="14" t="b">
        <v>1</v>
      </c>
      <c r="AE4" s="14" t="b">
        <v>1</v>
      </c>
      <c r="AF4" s="14" t="b">
        <v>1</v>
      </c>
      <c r="AG4" s="14" t="b">
        <v>1</v>
      </c>
      <c r="AH4" s="14" t="b">
        <v>1</v>
      </c>
      <c r="AI4" s="14" t="b">
        <v>1</v>
      </c>
      <c r="AJ4" s="14" t="b">
        <v>1</v>
      </c>
      <c r="AK4" s="14" t="s">
        <v>856</v>
      </c>
      <c r="AL4" s="14" t="b">
        <v>1</v>
      </c>
      <c r="AM4" s="14" t="s">
        <v>253</v>
      </c>
      <c r="AN4" s="14" t="b">
        <v>1</v>
      </c>
      <c r="AO4" s="384" t="s">
        <v>1312</v>
      </c>
      <c r="AP4" s="14" t="b">
        <v>1</v>
      </c>
      <c r="AQ4" s="14" t="b">
        <v>1</v>
      </c>
      <c r="AR4" s="14" t="b">
        <v>1</v>
      </c>
      <c r="AS4" s="14" t="b">
        <v>1</v>
      </c>
      <c r="AT4" s="14" t="b">
        <v>1</v>
      </c>
      <c r="AU4" s="14" t="b">
        <v>1</v>
      </c>
      <c r="AV4" s="14" t="b">
        <v>1</v>
      </c>
      <c r="AW4" s="14" t="b">
        <v>1</v>
      </c>
      <c r="AX4" s="14" t="s">
        <v>1313</v>
      </c>
      <c r="AY4" s="14"/>
      <c r="AZ4" s="14"/>
      <c r="BA4" s="385">
        <v>330000.0</v>
      </c>
      <c r="BB4" s="229">
        <v>3000.0</v>
      </c>
      <c r="BC4" s="14" t="s">
        <v>1314</v>
      </c>
      <c r="BD4" s="388" t="s">
        <v>1285</v>
      </c>
      <c r="BE4" s="386" t="s">
        <v>1285</v>
      </c>
      <c r="BF4" s="386" t="s">
        <v>1285</v>
      </c>
      <c r="BG4" s="387" t="s">
        <v>1315</v>
      </c>
      <c r="BH4" s="387" t="s">
        <v>1294</v>
      </c>
      <c r="BI4" s="383">
        <v>44651.0</v>
      </c>
      <c r="BJ4" s="387" t="s">
        <v>1316</v>
      </c>
      <c r="BK4" s="387" t="s">
        <v>1317</v>
      </c>
      <c r="BL4" s="387"/>
      <c r="BM4" s="387"/>
      <c r="BN4" s="14"/>
      <c r="BO4" s="383"/>
      <c r="BP4" s="387" t="s">
        <v>253</v>
      </c>
      <c r="BQ4" s="229">
        <v>100.0</v>
      </c>
      <c r="BR4" s="387" t="s">
        <v>253</v>
      </c>
      <c r="BS4" s="14" t="s">
        <v>1318</v>
      </c>
      <c r="BT4" s="14" t="s">
        <v>243</v>
      </c>
      <c r="BU4" s="229" t="s">
        <v>664</v>
      </c>
      <c r="BV4" s="14" t="s">
        <v>1319</v>
      </c>
      <c r="BW4" s="14" t="s">
        <v>1320</v>
      </c>
      <c r="BX4" s="14" t="s">
        <v>1321</v>
      </c>
      <c r="BY4" s="229" t="s">
        <v>1322</v>
      </c>
      <c r="BZ4" s="14"/>
      <c r="CA4" s="14" t="s">
        <v>856</v>
      </c>
      <c r="CB4" s="14" t="s">
        <v>856</v>
      </c>
      <c r="CC4" s="14" t="s">
        <v>1323</v>
      </c>
      <c r="CD4" s="14" t="s">
        <v>856</v>
      </c>
      <c r="CE4" s="14" t="s">
        <v>856</v>
      </c>
      <c r="CF4" s="14" t="s">
        <v>856</v>
      </c>
      <c r="CG4" s="14"/>
      <c r="CH4" s="14"/>
      <c r="CI4" s="14" t="s">
        <v>856</v>
      </c>
      <c r="CJ4" s="14"/>
      <c r="CK4" s="14"/>
      <c r="CL4" s="14"/>
      <c r="CM4" s="14"/>
      <c r="CN4" s="14"/>
      <c r="CO4" s="14"/>
      <c r="CP4" s="14"/>
      <c r="CQ4" s="14"/>
      <c r="CR4" s="14"/>
      <c r="CS4" s="14"/>
      <c r="CT4" s="14" t="s">
        <v>1324</v>
      </c>
      <c r="CU4" s="14"/>
      <c r="CV4" s="14"/>
      <c r="CW4" s="14"/>
      <c r="CX4" s="14"/>
      <c r="CY4" s="14"/>
      <c r="CZ4" s="14"/>
      <c r="DA4" s="14"/>
      <c r="DB4" s="14"/>
      <c r="DC4" s="14"/>
      <c r="DD4" s="14"/>
      <c r="DE4" s="14"/>
      <c r="DF4" s="380"/>
      <c r="DG4" s="380"/>
      <c r="DH4" s="380"/>
      <c r="DI4" s="380"/>
      <c r="DJ4" s="380"/>
      <c r="DK4" s="380"/>
      <c r="DL4" s="380"/>
      <c r="DM4" s="380"/>
      <c r="DN4" s="380"/>
      <c r="DO4" s="380"/>
      <c r="DP4" s="380"/>
    </row>
    <row r="5" ht="15.0" hidden="1" customHeight="1">
      <c r="A5" s="380" t="s">
        <v>1325</v>
      </c>
      <c r="B5" s="278" t="s">
        <v>959</v>
      </c>
      <c r="C5" s="382" t="s">
        <v>8</v>
      </c>
      <c r="D5" s="382"/>
      <c r="E5" s="14" t="s">
        <v>1326</v>
      </c>
      <c r="F5" s="383" t="s">
        <v>253</v>
      </c>
      <c r="G5" s="383">
        <v>44643.0</v>
      </c>
      <c r="H5" s="383">
        <v>45006.0</v>
      </c>
      <c r="I5" s="383">
        <v>44642.0</v>
      </c>
      <c r="J5" s="229"/>
      <c r="K5" s="231"/>
      <c r="L5" s="231"/>
      <c r="M5" s="14"/>
      <c r="N5" s="229"/>
      <c r="O5" s="14"/>
      <c r="P5" s="14" t="s">
        <v>1327</v>
      </c>
      <c r="Q5" s="14" t="s">
        <v>1328</v>
      </c>
      <c r="R5" s="14" t="s">
        <v>1329</v>
      </c>
      <c r="S5" s="14" t="s">
        <v>208</v>
      </c>
      <c r="T5" s="14" t="s">
        <v>175</v>
      </c>
      <c r="U5" s="14" t="s">
        <v>1330</v>
      </c>
      <c r="V5" s="14" t="s">
        <v>278</v>
      </c>
      <c r="W5" s="14" t="s">
        <v>777</v>
      </c>
      <c r="X5" s="14" t="s">
        <v>253</v>
      </c>
      <c r="Y5" s="14" t="s">
        <v>253</v>
      </c>
      <c r="Z5" s="14" t="s">
        <v>253</v>
      </c>
      <c r="AA5" s="14" t="b">
        <v>1</v>
      </c>
      <c r="AB5" s="14"/>
      <c r="AC5" s="14" t="b">
        <v>1</v>
      </c>
      <c r="AD5" s="14" t="b">
        <v>1</v>
      </c>
      <c r="AE5" s="14" t="b">
        <v>1</v>
      </c>
      <c r="AF5" s="14" t="b">
        <v>1</v>
      </c>
      <c r="AG5" s="14" t="b">
        <v>1</v>
      </c>
      <c r="AH5" s="14" t="b">
        <v>1</v>
      </c>
      <c r="AI5" s="14" t="b">
        <v>1</v>
      </c>
      <c r="AJ5" s="14" t="s">
        <v>253</v>
      </c>
      <c r="AK5" s="14" t="s">
        <v>253</v>
      </c>
      <c r="AL5" s="14" t="s">
        <v>253</v>
      </c>
      <c r="AM5" s="14" t="s">
        <v>253</v>
      </c>
      <c r="AN5" s="14" t="b">
        <v>1</v>
      </c>
      <c r="AO5" s="384" t="s">
        <v>1331</v>
      </c>
      <c r="AP5" s="14" t="b">
        <v>1</v>
      </c>
      <c r="AQ5" s="14" t="b">
        <v>1</v>
      </c>
      <c r="AR5" s="14" t="b">
        <v>1</v>
      </c>
      <c r="AS5" s="14" t="b">
        <v>0</v>
      </c>
      <c r="AT5" s="14" t="b">
        <v>0</v>
      </c>
      <c r="AU5" s="14" t="s">
        <v>253</v>
      </c>
      <c r="AV5" s="14" t="b">
        <v>0</v>
      </c>
      <c r="AW5" s="14" t="b">
        <v>1</v>
      </c>
      <c r="AX5" s="14" t="s">
        <v>1332</v>
      </c>
      <c r="AY5" s="14"/>
      <c r="AZ5" s="14"/>
      <c r="BA5" s="385">
        <v>337500.0</v>
      </c>
      <c r="BB5" s="229">
        <v>3350.0</v>
      </c>
      <c r="BC5" s="14" t="s">
        <v>1333</v>
      </c>
      <c r="BD5" s="388" t="s">
        <v>1285</v>
      </c>
      <c r="BE5" s="386" t="s">
        <v>1285</v>
      </c>
      <c r="BF5" s="386" t="s">
        <v>1285</v>
      </c>
      <c r="BG5" s="387" t="s">
        <v>1334</v>
      </c>
      <c r="BH5" s="387" t="s">
        <v>1335</v>
      </c>
      <c r="BI5" s="383">
        <v>44656.0</v>
      </c>
      <c r="BJ5" s="387" t="s">
        <v>1336</v>
      </c>
      <c r="BK5" s="387" t="s">
        <v>253</v>
      </c>
      <c r="BL5" s="387" t="s">
        <v>253</v>
      </c>
      <c r="BM5" s="387"/>
      <c r="BN5" s="14"/>
      <c r="BO5" s="383"/>
      <c r="BP5" s="387" t="s">
        <v>253</v>
      </c>
      <c r="BQ5" s="229">
        <v>500.0</v>
      </c>
      <c r="BR5" s="387" t="s">
        <v>253</v>
      </c>
      <c r="BS5" s="14"/>
      <c r="BT5" s="14"/>
      <c r="BU5" s="229"/>
      <c r="BV5" s="14" t="s">
        <v>1337</v>
      </c>
      <c r="BW5" s="14" t="s">
        <v>1338</v>
      </c>
      <c r="BX5" s="14" t="s">
        <v>1339</v>
      </c>
      <c r="BY5" s="229" t="s">
        <v>1340</v>
      </c>
      <c r="BZ5" s="14"/>
      <c r="CA5" s="14" t="s">
        <v>856</v>
      </c>
      <c r="CB5" s="14" t="s">
        <v>856</v>
      </c>
      <c r="CC5" s="14" t="s">
        <v>1323</v>
      </c>
      <c r="CD5" s="14" t="s">
        <v>856</v>
      </c>
      <c r="CE5" s="14" t="s">
        <v>856</v>
      </c>
      <c r="CF5" s="14" t="s">
        <v>856</v>
      </c>
      <c r="CG5" s="14"/>
      <c r="CH5" s="14"/>
      <c r="CI5" s="14" t="s">
        <v>253</v>
      </c>
      <c r="CJ5" s="14"/>
      <c r="CK5" s="14"/>
      <c r="CL5" s="14"/>
      <c r="CM5" s="14"/>
      <c r="CN5" s="14"/>
      <c r="CO5" s="14"/>
      <c r="CP5" s="14"/>
      <c r="CQ5" s="14"/>
      <c r="CR5" s="14"/>
      <c r="CS5" s="14"/>
      <c r="CT5" s="14"/>
      <c r="CU5" s="14"/>
      <c r="CV5" s="14"/>
      <c r="CW5" s="14"/>
      <c r="CX5" s="14"/>
      <c r="CY5" s="14"/>
      <c r="CZ5" s="14"/>
      <c r="DA5" s="14"/>
      <c r="DB5" s="14"/>
      <c r="DC5" s="14"/>
      <c r="DD5" s="14"/>
      <c r="DE5" s="14"/>
      <c r="DF5" s="380"/>
      <c r="DG5" s="380"/>
      <c r="DH5" s="380"/>
      <c r="DI5" s="380"/>
      <c r="DJ5" s="380"/>
      <c r="DK5" s="380"/>
      <c r="DL5" s="380"/>
      <c r="DM5" s="380"/>
      <c r="DN5" s="380"/>
      <c r="DO5" s="380"/>
      <c r="DP5" s="380"/>
    </row>
    <row r="6" ht="15.0" hidden="1" customHeight="1">
      <c r="A6" s="380" t="s">
        <v>1341</v>
      </c>
      <c r="B6" s="278" t="s">
        <v>959</v>
      </c>
      <c r="C6" s="382" t="s">
        <v>8</v>
      </c>
      <c r="D6" s="382"/>
      <c r="E6" s="14" t="s">
        <v>1342</v>
      </c>
      <c r="F6" s="383" t="s">
        <v>253</v>
      </c>
      <c r="G6" s="383">
        <v>44643.0</v>
      </c>
      <c r="H6" s="383">
        <v>45007.0</v>
      </c>
      <c r="I6" s="383">
        <v>44642.0</v>
      </c>
      <c r="J6" s="229"/>
      <c r="K6" s="231"/>
      <c r="L6" s="231"/>
      <c r="M6" s="14"/>
      <c r="N6" s="229"/>
      <c r="O6" s="14"/>
      <c r="P6" s="14" t="s">
        <v>1327</v>
      </c>
      <c r="Q6" s="14" t="s">
        <v>1328</v>
      </c>
      <c r="R6" s="14"/>
      <c r="S6" s="14"/>
      <c r="T6" s="14"/>
      <c r="U6" s="14"/>
      <c r="V6" s="14"/>
      <c r="W6" s="14"/>
      <c r="X6" s="14"/>
      <c r="Y6" s="14" t="s">
        <v>1343</v>
      </c>
      <c r="Z6" s="14" t="b">
        <v>1</v>
      </c>
      <c r="AA6" s="14" t="b">
        <v>1</v>
      </c>
      <c r="AB6" s="14"/>
      <c r="AC6" s="14" t="b">
        <v>1</v>
      </c>
      <c r="AD6" s="14" t="b">
        <v>1</v>
      </c>
      <c r="AE6" s="14" t="b">
        <v>1</v>
      </c>
      <c r="AF6" s="14" t="b">
        <v>1</v>
      </c>
      <c r="AG6" s="14" t="b">
        <v>1</v>
      </c>
      <c r="AH6" s="14" t="b">
        <v>1</v>
      </c>
      <c r="AI6" s="14" t="b">
        <v>1</v>
      </c>
      <c r="AJ6" s="14" t="s">
        <v>253</v>
      </c>
      <c r="AK6" s="14" t="s">
        <v>253</v>
      </c>
      <c r="AL6" s="14" t="s">
        <v>253</v>
      </c>
      <c r="AM6" s="14" t="b">
        <v>0</v>
      </c>
      <c r="AN6" s="14" t="b">
        <v>0</v>
      </c>
      <c r="AO6" s="384" t="s">
        <v>1344</v>
      </c>
      <c r="AP6" s="14" t="b">
        <v>1</v>
      </c>
      <c r="AQ6" s="14" t="b">
        <v>1</v>
      </c>
      <c r="AR6" s="14" t="b">
        <v>1</v>
      </c>
      <c r="AS6" s="14" t="b">
        <v>0</v>
      </c>
      <c r="AT6" s="14" t="b">
        <v>0</v>
      </c>
      <c r="AU6" s="14" t="s">
        <v>253</v>
      </c>
      <c r="AV6" s="14" t="b">
        <v>0</v>
      </c>
      <c r="AW6" s="14" t="b">
        <v>1</v>
      </c>
      <c r="AX6" s="14" t="s">
        <v>1345</v>
      </c>
      <c r="AY6" s="14"/>
      <c r="AZ6" s="14"/>
      <c r="BA6" s="385">
        <v>159500.0</v>
      </c>
      <c r="BB6" s="229">
        <v>2000.0</v>
      </c>
      <c r="BC6" s="14" t="s">
        <v>1346</v>
      </c>
      <c r="BD6" s="388" t="s">
        <v>1285</v>
      </c>
      <c r="BE6" s="386" t="s">
        <v>1285</v>
      </c>
      <c r="BF6" s="386" t="s">
        <v>1285</v>
      </c>
      <c r="BG6" s="387" t="s">
        <v>1347</v>
      </c>
      <c r="BH6" s="387" t="s">
        <v>1348</v>
      </c>
      <c r="BI6" s="383">
        <v>44664.0</v>
      </c>
      <c r="BJ6" s="387" t="s">
        <v>1349</v>
      </c>
      <c r="BK6" s="387" t="s">
        <v>1039</v>
      </c>
      <c r="BL6" s="387" t="s">
        <v>253</v>
      </c>
      <c r="BM6" s="387"/>
      <c r="BN6" s="14"/>
      <c r="BO6" s="383"/>
      <c r="BP6" s="387" t="s">
        <v>253</v>
      </c>
      <c r="BQ6" s="229">
        <v>0.0</v>
      </c>
      <c r="BR6" s="387" t="s">
        <v>253</v>
      </c>
      <c r="BS6" s="14"/>
      <c r="BT6" s="14"/>
      <c r="BU6" s="229"/>
      <c r="BV6" s="14" t="s">
        <v>1350</v>
      </c>
      <c r="BW6" s="14" t="s">
        <v>1351</v>
      </c>
      <c r="BX6" s="14" t="s">
        <v>1352</v>
      </c>
      <c r="BY6" s="229" t="s">
        <v>1353</v>
      </c>
      <c r="BZ6" s="14"/>
      <c r="CA6" s="14" t="s">
        <v>856</v>
      </c>
      <c r="CB6" s="14" t="s">
        <v>856</v>
      </c>
      <c r="CC6" s="14" t="s">
        <v>1323</v>
      </c>
      <c r="CD6" s="14" t="s">
        <v>856</v>
      </c>
      <c r="CE6" s="14" t="s">
        <v>856</v>
      </c>
      <c r="CF6" s="14" t="s">
        <v>856</v>
      </c>
      <c r="CG6" s="14"/>
      <c r="CH6" s="14"/>
      <c r="CI6" s="14" t="s">
        <v>253</v>
      </c>
      <c r="CJ6" s="14"/>
      <c r="CK6" s="14"/>
      <c r="CL6" s="14"/>
      <c r="CM6" s="14"/>
      <c r="CN6" s="14"/>
      <c r="CO6" s="14"/>
      <c r="CP6" s="14"/>
      <c r="CQ6" s="14"/>
      <c r="CR6" s="14"/>
      <c r="CS6" s="14"/>
      <c r="CT6" s="14"/>
      <c r="CU6" s="14"/>
      <c r="CV6" s="14"/>
      <c r="CW6" s="14"/>
      <c r="CX6" s="14"/>
      <c r="CY6" s="14"/>
      <c r="CZ6" s="14"/>
      <c r="DA6" s="14"/>
      <c r="DB6" s="14"/>
      <c r="DC6" s="14"/>
      <c r="DD6" s="14"/>
      <c r="DE6" s="14"/>
      <c r="DF6" s="380"/>
      <c r="DG6" s="380"/>
      <c r="DH6" s="380"/>
      <c r="DI6" s="380"/>
      <c r="DJ6" s="380"/>
      <c r="DK6" s="380"/>
      <c r="DL6" s="380"/>
      <c r="DM6" s="380"/>
      <c r="DN6" s="380"/>
      <c r="DO6" s="380"/>
      <c r="DP6" s="380"/>
    </row>
    <row r="7" ht="15.0" hidden="1" customHeight="1">
      <c r="A7" s="380" t="s">
        <v>1354</v>
      </c>
      <c r="B7" s="278" t="s">
        <v>959</v>
      </c>
      <c r="C7" s="382" t="s">
        <v>522</v>
      </c>
      <c r="D7" s="382" t="s">
        <v>1355</v>
      </c>
      <c r="E7" s="14" t="s">
        <v>1356</v>
      </c>
      <c r="F7" s="383" t="s">
        <v>253</v>
      </c>
      <c r="G7" s="383">
        <v>44622.0</v>
      </c>
      <c r="H7" s="383">
        <v>44938.0</v>
      </c>
      <c r="I7" s="383">
        <v>44592.0</v>
      </c>
      <c r="J7" s="229">
        <v>269000.0</v>
      </c>
      <c r="K7" s="231">
        <v>0.06</v>
      </c>
      <c r="L7" s="231">
        <v>0.035</v>
      </c>
      <c r="M7" s="14">
        <v>0.025</v>
      </c>
      <c r="N7" s="229">
        <v>695.0</v>
      </c>
      <c r="O7" s="14" t="s">
        <v>519</v>
      </c>
      <c r="P7" s="14" t="s">
        <v>1357</v>
      </c>
      <c r="Q7" s="14" t="s">
        <v>1358</v>
      </c>
      <c r="R7" s="14"/>
      <c r="S7" s="14" t="s">
        <v>209</v>
      </c>
      <c r="T7" s="14" t="s">
        <v>176</v>
      </c>
      <c r="U7" s="14" t="s">
        <v>1359</v>
      </c>
      <c r="V7" s="14" t="s">
        <v>278</v>
      </c>
      <c r="W7" s="14" t="s">
        <v>777</v>
      </c>
      <c r="X7" s="14" t="s">
        <v>253</v>
      </c>
      <c r="Y7" s="14" t="s">
        <v>253</v>
      </c>
      <c r="Z7" s="14" t="s">
        <v>253</v>
      </c>
      <c r="AA7" s="14" t="b">
        <v>1</v>
      </c>
      <c r="AB7" s="14" t="s">
        <v>1360</v>
      </c>
      <c r="AC7" s="14" t="b">
        <v>1</v>
      </c>
      <c r="AD7" s="14" t="b">
        <v>1</v>
      </c>
      <c r="AE7" s="14" t="b">
        <v>1</v>
      </c>
      <c r="AF7" s="14" t="b">
        <v>1</v>
      </c>
      <c r="AG7" s="14" t="b">
        <v>1</v>
      </c>
      <c r="AH7" s="14" t="b">
        <v>1</v>
      </c>
      <c r="AI7" s="14" t="b">
        <v>1</v>
      </c>
      <c r="AJ7" s="14" t="b">
        <v>1</v>
      </c>
      <c r="AK7" s="14" t="b">
        <v>1</v>
      </c>
      <c r="AL7" s="14" t="b">
        <v>1</v>
      </c>
      <c r="AM7" s="14" t="s">
        <v>253</v>
      </c>
      <c r="AN7" s="14" t="b">
        <v>1</v>
      </c>
      <c r="AO7" s="384" t="s">
        <v>1361</v>
      </c>
      <c r="AP7" s="14" t="b">
        <v>1</v>
      </c>
      <c r="AQ7" s="14" t="b">
        <v>1</v>
      </c>
      <c r="AR7" s="14" t="b">
        <v>1</v>
      </c>
      <c r="AS7" s="14" t="b">
        <v>1</v>
      </c>
      <c r="AT7" s="14" t="b">
        <v>1</v>
      </c>
      <c r="AU7" s="14" t="b">
        <v>1</v>
      </c>
      <c r="AV7" s="14" t="b">
        <v>1</v>
      </c>
      <c r="AW7" s="14" t="b">
        <v>1</v>
      </c>
      <c r="AX7" s="13" t="s">
        <v>1362</v>
      </c>
      <c r="AY7" s="14" t="s">
        <v>1363</v>
      </c>
      <c r="AZ7" s="14"/>
      <c r="BA7" s="385">
        <v>269000.0</v>
      </c>
      <c r="BB7" s="229">
        <v>4000.0</v>
      </c>
      <c r="BC7" s="14" t="s">
        <v>1364</v>
      </c>
      <c r="BD7" s="388" t="s">
        <v>1285</v>
      </c>
      <c r="BE7" s="386" t="s">
        <v>1285</v>
      </c>
      <c r="BF7" s="386" t="s">
        <v>1285</v>
      </c>
      <c r="BG7" s="387" t="s">
        <v>1365</v>
      </c>
      <c r="BH7" s="387" t="s">
        <v>1366</v>
      </c>
      <c r="BI7" s="383"/>
      <c r="BJ7" s="387" t="s">
        <v>1367</v>
      </c>
      <c r="BK7" s="387" t="s">
        <v>1368</v>
      </c>
      <c r="BL7" s="387"/>
      <c r="BM7" s="387"/>
      <c r="BN7" s="14"/>
      <c r="BO7" s="383"/>
      <c r="BP7" s="387" t="s">
        <v>253</v>
      </c>
      <c r="BQ7" s="229">
        <v>500.0</v>
      </c>
      <c r="BR7" s="387" t="s">
        <v>253</v>
      </c>
      <c r="BS7" s="14"/>
      <c r="BT7" s="14"/>
      <c r="BU7" s="229"/>
      <c r="BV7" s="14" t="s">
        <v>1369</v>
      </c>
      <c r="BW7" s="14" t="s">
        <v>1370</v>
      </c>
      <c r="BX7" s="14" t="s">
        <v>1371</v>
      </c>
      <c r="BY7" s="229" t="s">
        <v>1372</v>
      </c>
      <c r="BZ7" s="14"/>
      <c r="CA7" s="14" t="s">
        <v>856</v>
      </c>
      <c r="CB7" s="14" t="s">
        <v>856</v>
      </c>
      <c r="CC7" s="14" t="s">
        <v>1323</v>
      </c>
      <c r="CD7" s="14" t="s">
        <v>856</v>
      </c>
      <c r="CE7" s="14" t="s">
        <v>856</v>
      </c>
      <c r="CF7" s="14" t="s">
        <v>856</v>
      </c>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380"/>
      <c r="DG7" s="380"/>
      <c r="DH7" s="380"/>
      <c r="DI7" s="380"/>
      <c r="DJ7" s="380"/>
      <c r="DK7" s="380"/>
      <c r="DL7" s="380"/>
      <c r="DM7" s="380"/>
      <c r="DN7" s="380"/>
      <c r="DO7" s="380"/>
      <c r="DP7" s="380"/>
    </row>
    <row r="8" ht="15.0" hidden="1" customHeight="1">
      <c r="A8" s="380" t="s">
        <v>1373</v>
      </c>
      <c r="B8" s="278" t="s">
        <v>959</v>
      </c>
      <c r="C8" s="382" t="s">
        <v>8</v>
      </c>
      <c r="D8" s="382"/>
      <c r="E8" s="14" t="s">
        <v>1374</v>
      </c>
      <c r="F8" s="383" t="s">
        <v>253</v>
      </c>
      <c r="G8" s="383">
        <v>44659.0</v>
      </c>
      <c r="H8" s="383">
        <v>45016.0</v>
      </c>
      <c r="I8" s="383">
        <v>44655.0</v>
      </c>
      <c r="J8" s="229"/>
      <c r="K8" s="231"/>
      <c r="L8" s="231"/>
      <c r="M8" s="14"/>
      <c r="N8" s="229"/>
      <c r="O8" s="14"/>
      <c r="P8" s="14" t="s">
        <v>1375</v>
      </c>
      <c r="Q8" s="14" t="s">
        <v>253</v>
      </c>
      <c r="R8" s="14"/>
      <c r="S8" s="14"/>
      <c r="T8" s="14"/>
      <c r="U8" s="14"/>
      <c r="V8" s="14"/>
      <c r="W8" s="14"/>
      <c r="X8" s="14"/>
      <c r="Y8" s="14" t="s">
        <v>253</v>
      </c>
      <c r="Z8" s="14" t="s">
        <v>253</v>
      </c>
      <c r="AA8" s="14" t="b">
        <v>1</v>
      </c>
      <c r="AB8" s="14"/>
      <c r="AC8" s="14" t="b">
        <v>1</v>
      </c>
      <c r="AD8" s="14" t="b">
        <v>1</v>
      </c>
      <c r="AE8" s="14" t="b">
        <v>1</v>
      </c>
      <c r="AF8" s="14" t="b">
        <v>1</v>
      </c>
      <c r="AG8" s="14" t="b">
        <v>1</v>
      </c>
      <c r="AH8" s="14" t="b">
        <v>1</v>
      </c>
      <c r="AI8" s="14" t="b">
        <v>1</v>
      </c>
      <c r="AJ8" s="14" t="s">
        <v>253</v>
      </c>
      <c r="AK8" s="14" t="s">
        <v>253</v>
      </c>
      <c r="AL8" s="14" t="s">
        <v>253</v>
      </c>
      <c r="AM8" s="14" t="s">
        <v>253</v>
      </c>
      <c r="AN8" s="14" t="b">
        <v>1</v>
      </c>
      <c r="AO8" s="384" t="s">
        <v>1376</v>
      </c>
      <c r="AP8" s="14" t="b">
        <v>1</v>
      </c>
      <c r="AQ8" s="14" t="b">
        <v>1</v>
      </c>
      <c r="AR8" s="14" t="b">
        <v>1</v>
      </c>
      <c r="AS8" s="14" t="b">
        <v>1</v>
      </c>
      <c r="AT8" s="14" t="s">
        <v>253</v>
      </c>
      <c r="AU8" s="14" t="s">
        <v>253</v>
      </c>
      <c r="AV8" s="14" t="b">
        <v>1</v>
      </c>
      <c r="AW8" s="14" t="b">
        <v>1</v>
      </c>
      <c r="AX8" s="14" t="s">
        <v>1377</v>
      </c>
      <c r="AY8" s="14"/>
      <c r="AZ8" s="14"/>
      <c r="BA8" s="385">
        <v>410000.0</v>
      </c>
      <c r="BB8" s="229">
        <v>5000.0</v>
      </c>
      <c r="BC8" s="14" t="s">
        <v>1378</v>
      </c>
      <c r="BD8" s="388" t="s">
        <v>1285</v>
      </c>
      <c r="BE8" s="386" t="s">
        <v>1285</v>
      </c>
      <c r="BF8" s="386" t="s">
        <v>1285</v>
      </c>
      <c r="BG8" s="387" t="s">
        <v>1379</v>
      </c>
      <c r="BH8" s="387" t="s">
        <v>1380</v>
      </c>
      <c r="BI8" s="383"/>
      <c r="BJ8" s="387"/>
      <c r="BK8" s="387" t="s">
        <v>1039</v>
      </c>
      <c r="BL8" s="387" t="s">
        <v>253</v>
      </c>
      <c r="BM8" s="387"/>
      <c r="BN8" s="14"/>
      <c r="BO8" s="383"/>
      <c r="BP8" s="387" t="s">
        <v>253</v>
      </c>
      <c r="BQ8" s="229">
        <v>0.0</v>
      </c>
      <c r="BR8" s="387" t="s">
        <v>253</v>
      </c>
      <c r="BS8" s="14"/>
      <c r="BT8" s="14"/>
      <c r="BU8" s="229"/>
      <c r="BV8" s="14" t="s">
        <v>1381</v>
      </c>
      <c r="BW8" s="14" t="s">
        <v>1382</v>
      </c>
      <c r="BX8" s="14" t="s">
        <v>1352</v>
      </c>
      <c r="BY8" s="229" t="s">
        <v>1383</v>
      </c>
      <c r="BZ8" s="14"/>
      <c r="CA8" s="14" t="s">
        <v>856</v>
      </c>
      <c r="CB8" s="14" t="s">
        <v>856</v>
      </c>
      <c r="CC8" s="14" t="s">
        <v>1323</v>
      </c>
      <c r="CD8" s="14" t="s">
        <v>856</v>
      </c>
      <c r="CE8" s="14" t="s">
        <v>856</v>
      </c>
      <c r="CF8" s="14" t="s">
        <v>856</v>
      </c>
      <c r="CG8" s="14"/>
      <c r="CH8" s="14"/>
      <c r="CI8" s="14" t="s">
        <v>253</v>
      </c>
      <c r="CJ8" s="14"/>
      <c r="CK8" s="14"/>
      <c r="CL8" s="14"/>
      <c r="CM8" s="14"/>
      <c r="CN8" s="14"/>
      <c r="CO8" s="14"/>
      <c r="CP8" s="14"/>
      <c r="CQ8" s="14"/>
      <c r="CR8" s="14"/>
      <c r="CS8" s="14"/>
      <c r="CT8" s="14"/>
      <c r="CU8" s="14"/>
      <c r="CV8" s="14"/>
      <c r="CW8" s="14"/>
      <c r="CX8" s="14"/>
      <c r="CY8" s="14"/>
      <c r="CZ8" s="14"/>
      <c r="DA8" s="14"/>
      <c r="DB8" s="14"/>
      <c r="DC8" s="14"/>
      <c r="DD8" s="14"/>
      <c r="DE8" s="14"/>
      <c r="DF8" s="380"/>
      <c r="DG8" s="380"/>
      <c r="DH8" s="380"/>
      <c r="DI8" s="380"/>
      <c r="DJ8" s="380"/>
      <c r="DK8" s="380"/>
      <c r="DL8" s="380"/>
      <c r="DM8" s="380"/>
      <c r="DN8" s="380"/>
      <c r="DO8" s="380"/>
      <c r="DP8" s="380"/>
    </row>
    <row r="9" ht="15.0" hidden="1" customHeight="1">
      <c r="A9" s="380" t="s">
        <v>1384</v>
      </c>
      <c r="B9" s="278" t="s">
        <v>959</v>
      </c>
      <c r="C9" s="382" t="s">
        <v>6</v>
      </c>
      <c r="D9" s="382" t="s">
        <v>1385</v>
      </c>
      <c r="E9" s="14" t="s">
        <v>1386</v>
      </c>
      <c r="F9" s="383">
        <v>44651.0</v>
      </c>
      <c r="G9" s="383">
        <v>44665.0</v>
      </c>
      <c r="H9" s="383">
        <v>44947.0</v>
      </c>
      <c r="I9" s="383">
        <v>44582.0</v>
      </c>
      <c r="J9" s="229">
        <v>1000000.0</v>
      </c>
      <c r="K9" s="231">
        <v>0.0525</v>
      </c>
      <c r="L9" s="231">
        <v>0.03</v>
      </c>
      <c r="M9" s="14">
        <v>0.0225</v>
      </c>
      <c r="N9" s="229">
        <v>695.0</v>
      </c>
      <c r="O9" s="14" t="s">
        <v>519</v>
      </c>
      <c r="P9" s="14" t="s">
        <v>1387</v>
      </c>
      <c r="Q9" s="14" t="s">
        <v>1388</v>
      </c>
      <c r="R9" s="14"/>
      <c r="S9" s="14" t="s">
        <v>1389</v>
      </c>
      <c r="T9" s="14" t="s">
        <v>174</v>
      </c>
      <c r="U9" s="14" t="s">
        <v>1390</v>
      </c>
      <c r="V9" s="14" t="s">
        <v>278</v>
      </c>
      <c r="W9" s="14" t="s">
        <v>777</v>
      </c>
      <c r="X9" s="14" t="s">
        <v>253</v>
      </c>
      <c r="Y9" s="14" t="s">
        <v>1391</v>
      </c>
      <c r="Z9" s="14" t="b">
        <v>1</v>
      </c>
      <c r="AA9" s="14" t="s">
        <v>253</v>
      </c>
      <c r="AB9" s="14"/>
      <c r="AC9" s="14" t="b">
        <v>1</v>
      </c>
      <c r="AD9" s="14" t="b">
        <v>1</v>
      </c>
      <c r="AE9" s="14" t="b">
        <v>1</v>
      </c>
      <c r="AF9" s="14" t="b">
        <v>1</v>
      </c>
      <c r="AG9" s="14" t="b">
        <v>1</v>
      </c>
      <c r="AH9" s="14" t="b">
        <v>1</v>
      </c>
      <c r="AI9" s="14" t="b">
        <v>1</v>
      </c>
      <c r="AJ9" s="14" t="b">
        <v>1</v>
      </c>
      <c r="AK9" s="14" t="b">
        <v>1</v>
      </c>
      <c r="AL9" s="14" t="b">
        <v>1</v>
      </c>
      <c r="AM9" s="14" t="b">
        <v>0</v>
      </c>
      <c r="AN9" s="14" t="b">
        <v>0</v>
      </c>
      <c r="AO9" s="383"/>
      <c r="AP9" s="14" t="b">
        <v>1</v>
      </c>
      <c r="AQ9" s="14" t="b">
        <v>1</v>
      </c>
      <c r="AR9" s="14" t="b">
        <v>0</v>
      </c>
      <c r="AS9" s="14" t="b">
        <v>0</v>
      </c>
      <c r="AT9" s="14" t="b">
        <v>0</v>
      </c>
      <c r="AU9" s="14" t="b">
        <v>0</v>
      </c>
      <c r="AV9" s="14" t="b">
        <v>0</v>
      </c>
      <c r="AW9" s="14" t="b">
        <v>0</v>
      </c>
      <c r="AX9" s="14" t="s">
        <v>1392</v>
      </c>
      <c r="AY9" s="14" t="s">
        <v>1393</v>
      </c>
      <c r="AZ9" s="14"/>
      <c r="BA9" s="385"/>
      <c r="BB9" s="229"/>
      <c r="BC9" s="14"/>
      <c r="BD9" s="388"/>
      <c r="BE9" s="386"/>
      <c r="BF9" s="386"/>
      <c r="BG9" s="387"/>
      <c r="BH9" s="387"/>
      <c r="BI9" s="383"/>
      <c r="BJ9" s="387"/>
      <c r="BK9" s="387"/>
      <c r="BL9" s="387"/>
      <c r="BM9" s="387"/>
      <c r="BN9" s="14"/>
      <c r="BO9" s="383"/>
      <c r="BP9" s="387"/>
      <c r="BQ9" s="229"/>
      <c r="BR9" s="387"/>
      <c r="BS9" s="14"/>
      <c r="BT9" s="14"/>
      <c r="BU9" s="229"/>
      <c r="BV9" s="14"/>
      <c r="BW9" s="14"/>
      <c r="BX9" s="14"/>
      <c r="BY9" s="229"/>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380"/>
      <c r="DG9" s="380"/>
      <c r="DH9" s="380"/>
      <c r="DI9" s="380"/>
      <c r="DJ9" s="380"/>
      <c r="DK9" s="380"/>
      <c r="DL9" s="380"/>
      <c r="DM9" s="380"/>
      <c r="DN9" s="380"/>
      <c r="DO9" s="380"/>
      <c r="DP9" s="380"/>
    </row>
    <row r="10" ht="15.0" hidden="1" customHeight="1">
      <c r="A10" s="380" t="s">
        <v>1394</v>
      </c>
      <c r="B10" s="278" t="s">
        <v>959</v>
      </c>
      <c r="C10" s="382" t="s">
        <v>6</v>
      </c>
      <c r="D10" s="382"/>
      <c r="E10" s="14" t="s">
        <v>1395</v>
      </c>
      <c r="F10" s="383">
        <v>44640.0</v>
      </c>
      <c r="G10" s="383">
        <v>44660.0</v>
      </c>
      <c r="H10" s="383">
        <v>44932.0</v>
      </c>
      <c r="I10" s="383">
        <v>44585.0</v>
      </c>
      <c r="J10" s="229">
        <v>290000.0</v>
      </c>
      <c r="K10" s="231">
        <v>0.06</v>
      </c>
      <c r="L10" s="231">
        <v>0.035</v>
      </c>
      <c r="M10" s="14">
        <v>0.025</v>
      </c>
      <c r="N10" s="229">
        <v>495.0</v>
      </c>
      <c r="O10" s="14" t="s">
        <v>519</v>
      </c>
      <c r="P10" s="14" t="s">
        <v>1396</v>
      </c>
      <c r="Q10" s="14" t="s">
        <v>253</v>
      </c>
      <c r="R10" s="14"/>
      <c r="S10" s="14" t="s">
        <v>210</v>
      </c>
      <c r="T10" s="14" t="s">
        <v>178</v>
      </c>
      <c r="U10" s="14" t="s">
        <v>1397</v>
      </c>
      <c r="V10" s="14" t="s">
        <v>278</v>
      </c>
      <c r="W10" s="14" t="s">
        <v>777</v>
      </c>
      <c r="X10" s="14" t="s">
        <v>253</v>
      </c>
      <c r="Y10" s="14" t="s">
        <v>1398</v>
      </c>
      <c r="Z10" s="14" t="b">
        <v>1</v>
      </c>
      <c r="AA10" s="14" t="s">
        <v>253</v>
      </c>
      <c r="AB10" s="14"/>
      <c r="AC10" s="14" t="b">
        <v>1</v>
      </c>
      <c r="AD10" s="14" t="b">
        <v>1</v>
      </c>
      <c r="AE10" s="14" t="b">
        <v>1</v>
      </c>
      <c r="AF10" s="14" t="b">
        <v>0</v>
      </c>
      <c r="AG10" s="14" t="b">
        <v>1</v>
      </c>
      <c r="AH10" s="14" t="b">
        <v>1</v>
      </c>
      <c r="AI10" s="14" t="b">
        <v>1</v>
      </c>
      <c r="AJ10" s="14" t="b">
        <v>1</v>
      </c>
      <c r="AK10" s="14" t="b">
        <v>1</v>
      </c>
      <c r="AL10" s="14" t="b">
        <v>1</v>
      </c>
      <c r="AM10" s="14" t="b">
        <v>0</v>
      </c>
      <c r="AN10" s="14" t="b">
        <v>0</v>
      </c>
      <c r="AO10" s="384" t="s">
        <v>1399</v>
      </c>
      <c r="AP10" s="14" t="b">
        <v>1</v>
      </c>
      <c r="AQ10" s="14" t="b">
        <v>1</v>
      </c>
      <c r="AR10" s="14" t="b">
        <v>0</v>
      </c>
      <c r="AS10" s="14" t="b">
        <v>0</v>
      </c>
      <c r="AT10" s="14" t="b">
        <v>0</v>
      </c>
      <c r="AU10" s="14" t="b">
        <v>1</v>
      </c>
      <c r="AV10" s="14" t="b">
        <v>0</v>
      </c>
      <c r="AW10" s="14" t="b">
        <v>0</v>
      </c>
      <c r="AX10" s="14" t="s">
        <v>1400</v>
      </c>
      <c r="AY10" s="14"/>
      <c r="AZ10" s="14"/>
      <c r="BA10" s="385"/>
      <c r="BB10" s="229"/>
      <c r="BC10" s="14"/>
      <c r="BD10" s="388"/>
      <c r="BE10" s="386"/>
      <c r="BF10" s="386"/>
      <c r="BG10" s="387"/>
      <c r="BH10" s="387"/>
      <c r="BI10" s="383"/>
      <c r="BJ10" s="387"/>
      <c r="BK10" s="387"/>
      <c r="BL10" s="387"/>
      <c r="BM10" s="387"/>
      <c r="BN10" s="14"/>
      <c r="BO10" s="383"/>
      <c r="BP10" s="387"/>
      <c r="BQ10" s="229"/>
      <c r="BR10" s="387"/>
      <c r="BS10" s="14"/>
      <c r="BT10" s="14"/>
      <c r="BU10" s="229"/>
      <c r="BV10" s="14"/>
      <c r="BW10" s="14"/>
      <c r="BX10" s="14"/>
      <c r="BY10" s="229"/>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380"/>
      <c r="DG10" s="380"/>
      <c r="DH10" s="380"/>
      <c r="DI10" s="380"/>
      <c r="DJ10" s="380"/>
      <c r="DK10" s="380"/>
      <c r="DL10" s="380"/>
      <c r="DM10" s="380"/>
      <c r="DN10" s="380"/>
      <c r="DO10" s="380"/>
      <c r="DP10" s="380"/>
    </row>
    <row r="11" ht="15.0" hidden="1" customHeight="1">
      <c r="A11" s="380" t="s">
        <v>993</v>
      </c>
      <c r="B11" s="278" t="s">
        <v>953</v>
      </c>
      <c r="C11" s="382" t="s">
        <v>7</v>
      </c>
      <c r="D11" s="382" t="s">
        <v>253</v>
      </c>
      <c r="E11" s="14" t="s">
        <v>253</v>
      </c>
      <c r="F11" s="14" t="s">
        <v>253</v>
      </c>
      <c r="G11" s="14" t="s">
        <v>253</v>
      </c>
      <c r="H11" s="14" t="s">
        <v>253</v>
      </c>
      <c r="I11" s="14" t="s">
        <v>253</v>
      </c>
      <c r="J11" s="229"/>
      <c r="K11" s="14" t="s">
        <v>253</v>
      </c>
      <c r="L11" s="14" t="s">
        <v>253</v>
      </c>
      <c r="M11" s="231">
        <v>0.02</v>
      </c>
      <c r="N11" s="229" t="s">
        <v>243</v>
      </c>
      <c r="O11" s="14" t="s">
        <v>519</v>
      </c>
      <c r="P11" s="14"/>
      <c r="Q11" s="14"/>
      <c r="R11" s="14" t="s">
        <v>253</v>
      </c>
      <c r="S11" s="14" t="s">
        <v>253</v>
      </c>
      <c r="T11" s="14" t="s">
        <v>253</v>
      </c>
      <c r="U11" s="14" t="s">
        <v>253</v>
      </c>
      <c r="V11" s="14" t="s">
        <v>253</v>
      </c>
      <c r="W11" s="14" t="s">
        <v>253</v>
      </c>
      <c r="X11" s="14" t="s">
        <v>253</v>
      </c>
      <c r="Y11" s="14" t="s">
        <v>253</v>
      </c>
      <c r="Z11" s="14" t="b">
        <v>0</v>
      </c>
      <c r="AA11" s="14" t="b">
        <v>0</v>
      </c>
      <c r="AB11" s="14" t="s">
        <v>253</v>
      </c>
      <c r="AC11" s="14" t="s">
        <v>255</v>
      </c>
      <c r="AD11" s="14" t="s">
        <v>255</v>
      </c>
      <c r="AE11" s="14" t="s">
        <v>255</v>
      </c>
      <c r="AF11" s="14" t="s">
        <v>255</v>
      </c>
      <c r="AG11" s="14" t="s">
        <v>255</v>
      </c>
      <c r="AH11" s="14" t="s">
        <v>255</v>
      </c>
      <c r="AI11" s="14" t="s">
        <v>255</v>
      </c>
      <c r="AJ11" s="14" t="s">
        <v>255</v>
      </c>
      <c r="AK11" s="14" t="s">
        <v>255</v>
      </c>
      <c r="AL11" s="14" t="s">
        <v>255</v>
      </c>
      <c r="AM11" s="14" t="s">
        <v>255</v>
      </c>
      <c r="AN11" s="14" t="s">
        <v>255</v>
      </c>
      <c r="AO11" s="14" t="s">
        <v>255</v>
      </c>
      <c r="AP11" s="14" t="s">
        <v>255</v>
      </c>
      <c r="AQ11" s="14" t="s">
        <v>255</v>
      </c>
      <c r="AR11" s="14" t="s">
        <v>255</v>
      </c>
      <c r="AS11" s="14" t="s">
        <v>255</v>
      </c>
      <c r="AT11" s="14" t="s">
        <v>255</v>
      </c>
      <c r="AU11" s="14" t="s">
        <v>255</v>
      </c>
      <c r="AV11" s="14" t="s">
        <v>255</v>
      </c>
      <c r="AW11" s="14" t="s">
        <v>255</v>
      </c>
      <c r="AX11" s="14" t="s">
        <v>1401</v>
      </c>
      <c r="AY11" s="14" t="s">
        <v>1402</v>
      </c>
      <c r="AZ11" s="14"/>
      <c r="BA11" s="385">
        <v>379685.0</v>
      </c>
      <c r="BB11" s="229">
        <v>3800.0</v>
      </c>
      <c r="BC11" s="14" t="s">
        <v>1403</v>
      </c>
      <c r="BD11" s="229">
        <v>20000.0</v>
      </c>
      <c r="BE11" s="386" t="s">
        <v>253</v>
      </c>
      <c r="BF11" s="386" t="s">
        <v>253</v>
      </c>
      <c r="BG11" s="387" t="s">
        <v>1404</v>
      </c>
      <c r="BH11" s="387" t="s">
        <v>996</v>
      </c>
      <c r="BI11" s="383"/>
      <c r="BJ11" s="387" t="s">
        <v>1405</v>
      </c>
      <c r="BK11" s="387" t="s">
        <v>253</v>
      </c>
      <c r="BL11" s="387"/>
      <c r="BM11" s="387"/>
      <c r="BN11" s="14"/>
      <c r="BO11" s="14"/>
      <c r="BP11" s="387"/>
      <c r="BQ11" s="229" t="s">
        <v>243</v>
      </c>
      <c r="BR11" s="387" t="s">
        <v>253</v>
      </c>
      <c r="BS11" s="14" t="s">
        <v>1298</v>
      </c>
      <c r="BT11" s="14" t="s">
        <v>1406</v>
      </c>
      <c r="BU11" s="229" t="s">
        <v>647</v>
      </c>
      <c r="BV11" s="14" t="s">
        <v>1407</v>
      </c>
      <c r="BW11" s="14" t="s">
        <v>1408</v>
      </c>
      <c r="BX11" s="229" t="s">
        <v>1409</v>
      </c>
      <c r="BY11" s="229" t="s">
        <v>1410</v>
      </c>
      <c r="BZ11" s="14"/>
      <c r="CA11" s="14"/>
      <c r="CB11" s="14"/>
      <c r="CC11" s="14"/>
      <c r="CD11" s="14"/>
      <c r="CE11" s="14"/>
      <c r="CF11" s="14"/>
      <c r="CG11" s="14"/>
      <c r="CH11" s="14" t="s">
        <v>1411</v>
      </c>
      <c r="CI11" s="14" t="s">
        <v>253</v>
      </c>
      <c r="CJ11" s="14"/>
      <c r="CK11" s="14"/>
      <c r="CL11" s="14"/>
      <c r="CM11" s="14"/>
      <c r="CN11" s="14"/>
      <c r="CO11" s="14"/>
      <c r="CP11" s="14">
        <v>5.0</v>
      </c>
      <c r="CQ11" s="14"/>
      <c r="CR11" s="14">
        <v>2.0</v>
      </c>
      <c r="CS11" s="14"/>
      <c r="CT11" s="14"/>
      <c r="CU11" s="14"/>
      <c r="CV11" s="389"/>
      <c r="CW11" s="14"/>
      <c r="CX11" s="14"/>
      <c r="CY11" s="14"/>
      <c r="CZ11" s="14"/>
      <c r="DA11" s="14"/>
      <c r="DB11" s="14"/>
      <c r="DC11" s="14"/>
      <c r="DD11" s="14"/>
      <c r="DE11" s="14"/>
      <c r="DF11" s="380"/>
      <c r="DG11" s="380"/>
      <c r="DH11" s="380"/>
      <c r="DI11" s="380"/>
      <c r="DJ11" s="380"/>
      <c r="DK11" s="380"/>
      <c r="DL11" s="380"/>
      <c r="DM11" s="380"/>
      <c r="DN11" s="380"/>
      <c r="DO11" s="380"/>
      <c r="DP11" s="380"/>
    </row>
    <row r="12" ht="15.0" hidden="1" customHeight="1">
      <c r="A12" s="380" t="s">
        <v>952</v>
      </c>
      <c r="B12" s="278" t="s">
        <v>953</v>
      </c>
      <c r="C12" s="382" t="s">
        <v>7</v>
      </c>
      <c r="D12" s="382" t="s">
        <v>253</v>
      </c>
      <c r="E12" s="14" t="s">
        <v>253</v>
      </c>
      <c r="F12" s="14" t="s">
        <v>253</v>
      </c>
      <c r="G12" s="14" t="s">
        <v>253</v>
      </c>
      <c r="H12" s="14" t="s">
        <v>253</v>
      </c>
      <c r="I12" s="14" t="s">
        <v>253</v>
      </c>
      <c r="J12" s="229"/>
      <c r="K12" s="14" t="s">
        <v>253</v>
      </c>
      <c r="L12" s="14" t="s">
        <v>253</v>
      </c>
      <c r="M12" s="231"/>
      <c r="N12" s="229"/>
      <c r="O12" s="14" t="s">
        <v>519</v>
      </c>
      <c r="P12" s="14"/>
      <c r="Q12" s="14" t="s">
        <v>253</v>
      </c>
      <c r="R12" s="14" t="s">
        <v>253</v>
      </c>
      <c r="S12" s="14" t="s">
        <v>253</v>
      </c>
      <c r="T12" s="14" t="s">
        <v>253</v>
      </c>
      <c r="U12" s="14" t="s">
        <v>253</v>
      </c>
      <c r="V12" s="14" t="s">
        <v>253</v>
      </c>
      <c r="W12" s="14" t="s">
        <v>253</v>
      </c>
      <c r="X12" s="14" t="s">
        <v>253</v>
      </c>
      <c r="Y12" s="14" t="s">
        <v>253</v>
      </c>
      <c r="Z12" s="14" t="b">
        <v>0</v>
      </c>
      <c r="AA12" s="14" t="b">
        <v>0</v>
      </c>
      <c r="AB12" s="14" t="s">
        <v>253</v>
      </c>
      <c r="AC12" s="14" t="s">
        <v>255</v>
      </c>
      <c r="AD12" s="14" t="s">
        <v>255</v>
      </c>
      <c r="AE12" s="14" t="s">
        <v>255</v>
      </c>
      <c r="AF12" s="14" t="s">
        <v>255</v>
      </c>
      <c r="AG12" s="14" t="s">
        <v>255</v>
      </c>
      <c r="AH12" s="14" t="s">
        <v>255</v>
      </c>
      <c r="AI12" s="14" t="s">
        <v>255</v>
      </c>
      <c r="AJ12" s="14" t="s">
        <v>255</v>
      </c>
      <c r="AK12" s="14" t="s">
        <v>255</v>
      </c>
      <c r="AL12" s="14" t="s">
        <v>255</v>
      </c>
      <c r="AM12" s="14" t="s">
        <v>255</v>
      </c>
      <c r="AN12" s="14" t="s">
        <v>255</v>
      </c>
      <c r="AO12" s="14" t="s">
        <v>255</v>
      </c>
      <c r="AP12" s="14" t="s">
        <v>255</v>
      </c>
      <c r="AQ12" s="14" t="s">
        <v>255</v>
      </c>
      <c r="AR12" s="14" t="s">
        <v>255</v>
      </c>
      <c r="AS12" s="14" t="s">
        <v>255</v>
      </c>
      <c r="AT12" s="14" t="s">
        <v>255</v>
      </c>
      <c r="AU12" s="14" t="s">
        <v>255</v>
      </c>
      <c r="AV12" s="14" t="s">
        <v>255</v>
      </c>
      <c r="AW12" s="14" t="s">
        <v>255</v>
      </c>
      <c r="AX12" s="14" t="s">
        <v>1412</v>
      </c>
      <c r="AY12" s="14" t="s">
        <v>1182</v>
      </c>
      <c r="AZ12" s="14"/>
      <c r="BA12" s="385">
        <v>379685.0</v>
      </c>
      <c r="BB12" s="229">
        <v>3000.0</v>
      </c>
      <c r="BC12" s="14" t="s">
        <v>1413</v>
      </c>
      <c r="BD12" s="388">
        <v>0.03</v>
      </c>
      <c r="BE12" s="386" t="s">
        <v>1285</v>
      </c>
      <c r="BF12" s="386" t="s">
        <v>1285</v>
      </c>
      <c r="BG12" s="387" t="s">
        <v>1404</v>
      </c>
      <c r="BH12" s="387" t="s">
        <v>1414</v>
      </c>
      <c r="BI12" s="383">
        <v>44536.0</v>
      </c>
      <c r="BJ12" s="387" t="s">
        <v>1415</v>
      </c>
      <c r="BK12" s="387" t="s">
        <v>1416</v>
      </c>
      <c r="BL12" s="387"/>
      <c r="BM12" s="387"/>
      <c r="BN12" s="14"/>
      <c r="BO12" s="14"/>
      <c r="BP12" s="387" t="s">
        <v>253</v>
      </c>
      <c r="BQ12" s="229">
        <v>100.0</v>
      </c>
      <c r="BR12" s="387" t="s">
        <v>253</v>
      </c>
      <c r="BS12" s="14" t="s">
        <v>1298</v>
      </c>
      <c r="BT12" s="14" t="s">
        <v>253</v>
      </c>
      <c r="BU12" s="229" t="s">
        <v>647</v>
      </c>
      <c r="BV12" s="14" t="s">
        <v>1417</v>
      </c>
      <c r="BW12" s="14" t="s">
        <v>1418</v>
      </c>
      <c r="BX12" s="229" t="s">
        <v>1419</v>
      </c>
      <c r="BY12" s="229" t="s">
        <v>1420</v>
      </c>
      <c r="BZ12" s="14"/>
      <c r="CA12" s="14" t="s">
        <v>856</v>
      </c>
      <c r="CB12" s="14" t="s">
        <v>856</v>
      </c>
      <c r="CC12" s="14" t="s">
        <v>1421</v>
      </c>
      <c r="CD12" s="14" t="s">
        <v>856</v>
      </c>
      <c r="CE12" s="14" t="s">
        <v>856</v>
      </c>
      <c r="CF12" s="14" t="s">
        <v>856</v>
      </c>
      <c r="CG12" s="14"/>
      <c r="CH12" s="14"/>
      <c r="CI12" s="14" t="s">
        <v>253</v>
      </c>
      <c r="CJ12" s="14"/>
      <c r="CK12" s="14"/>
      <c r="CL12" s="14"/>
      <c r="CM12" s="14"/>
      <c r="CN12" s="14"/>
      <c r="CO12" s="14"/>
      <c r="CP12" s="14">
        <v>5.0</v>
      </c>
      <c r="CQ12" s="14"/>
      <c r="CR12" s="14">
        <v>2.0</v>
      </c>
      <c r="CS12" s="14"/>
      <c r="CT12" s="14"/>
      <c r="CU12" s="14"/>
      <c r="CV12" s="389"/>
      <c r="CW12" s="14"/>
      <c r="CX12" s="14"/>
      <c r="CY12" s="14"/>
      <c r="CZ12" s="14"/>
      <c r="DA12" s="14"/>
      <c r="DB12" s="14"/>
      <c r="DC12" s="14"/>
      <c r="DD12" s="14"/>
      <c r="DE12" s="14"/>
      <c r="DF12" s="380"/>
      <c r="DG12" s="380"/>
      <c r="DH12" s="380"/>
      <c r="DI12" s="380"/>
      <c r="DJ12" s="380"/>
      <c r="DK12" s="380"/>
      <c r="DL12" s="380"/>
      <c r="DM12" s="380"/>
      <c r="DN12" s="380"/>
      <c r="DO12" s="380"/>
      <c r="DP12" s="380"/>
    </row>
    <row r="13" ht="15.0" hidden="1" customHeight="1">
      <c r="A13" s="380" t="s">
        <v>1422</v>
      </c>
      <c r="B13" s="278" t="s">
        <v>953</v>
      </c>
      <c r="C13" s="382" t="s">
        <v>650</v>
      </c>
      <c r="D13" s="382"/>
      <c r="E13" s="14" t="s">
        <v>253</v>
      </c>
      <c r="F13" s="14" t="s">
        <v>253</v>
      </c>
      <c r="G13" s="14" t="s">
        <v>253</v>
      </c>
      <c r="H13" s="14" t="s">
        <v>253</v>
      </c>
      <c r="I13" s="14" t="s">
        <v>253</v>
      </c>
      <c r="J13" s="229"/>
      <c r="K13" s="14"/>
      <c r="L13" s="14"/>
      <c r="M13" s="231"/>
      <c r="N13" s="229"/>
      <c r="O13" s="14"/>
      <c r="P13" s="14" t="s">
        <v>1423</v>
      </c>
      <c r="Q13" s="14" t="s">
        <v>1424</v>
      </c>
      <c r="R13" s="14"/>
      <c r="S13" s="14"/>
      <c r="T13" s="14"/>
      <c r="U13" s="14"/>
      <c r="V13" s="14"/>
      <c r="W13" s="14"/>
      <c r="X13" s="14"/>
      <c r="Y13" s="14" t="s">
        <v>253</v>
      </c>
      <c r="Z13" s="14" t="s">
        <v>253</v>
      </c>
      <c r="AA13" s="14" t="b">
        <v>1</v>
      </c>
      <c r="AB13" s="14"/>
      <c r="AC13" s="14" t="s">
        <v>255</v>
      </c>
      <c r="AD13" s="14" t="s">
        <v>255</v>
      </c>
      <c r="AE13" s="14" t="s">
        <v>255</v>
      </c>
      <c r="AF13" s="14" t="s">
        <v>255</v>
      </c>
      <c r="AG13" s="14" t="s">
        <v>255</v>
      </c>
      <c r="AH13" s="14" t="s">
        <v>255</v>
      </c>
      <c r="AI13" s="14" t="s">
        <v>255</v>
      </c>
      <c r="AJ13" s="14" t="s">
        <v>255</v>
      </c>
      <c r="AK13" s="14" t="s">
        <v>255</v>
      </c>
      <c r="AL13" s="14" t="s">
        <v>255</v>
      </c>
      <c r="AM13" s="14" t="s">
        <v>255</v>
      </c>
      <c r="AN13" s="14" t="s">
        <v>255</v>
      </c>
      <c r="AO13" s="14" t="s">
        <v>255</v>
      </c>
      <c r="AP13" s="14" t="s">
        <v>255</v>
      </c>
      <c r="AQ13" s="14" t="s">
        <v>255</v>
      </c>
      <c r="AR13" s="14" t="s">
        <v>255</v>
      </c>
      <c r="AS13" s="14" t="s">
        <v>255</v>
      </c>
      <c r="AT13" s="14" t="s">
        <v>255</v>
      </c>
      <c r="AU13" s="14" t="s">
        <v>255</v>
      </c>
      <c r="AV13" s="14" t="s">
        <v>255</v>
      </c>
      <c r="AW13" s="14" t="s">
        <v>255</v>
      </c>
      <c r="AX13" s="14" t="s">
        <v>1425</v>
      </c>
      <c r="AY13" s="14"/>
      <c r="AZ13" s="14"/>
      <c r="BA13" s="385">
        <v>202250.0</v>
      </c>
      <c r="BB13" s="229">
        <v>5000.0</v>
      </c>
      <c r="BC13" s="14" t="s">
        <v>1426</v>
      </c>
      <c r="BD13" s="229" t="s">
        <v>1285</v>
      </c>
      <c r="BE13" s="229">
        <v>2500.0</v>
      </c>
      <c r="BF13" s="386" t="s">
        <v>1285</v>
      </c>
      <c r="BG13" s="387" t="s">
        <v>1427</v>
      </c>
      <c r="BH13" s="387" t="s">
        <v>1428</v>
      </c>
      <c r="BI13" s="383"/>
      <c r="BJ13" s="387" t="s">
        <v>253</v>
      </c>
      <c r="BK13" s="387" t="s">
        <v>1429</v>
      </c>
      <c r="BL13" s="387"/>
      <c r="BM13" s="387" t="s">
        <v>253</v>
      </c>
      <c r="BN13" s="14"/>
      <c r="BO13" s="14"/>
      <c r="BP13" s="387" t="s">
        <v>253</v>
      </c>
      <c r="BQ13" s="229">
        <v>0.0</v>
      </c>
      <c r="BR13" s="387" t="s">
        <v>253</v>
      </c>
      <c r="BS13" s="14"/>
      <c r="BT13" s="14"/>
      <c r="BU13" s="229"/>
      <c r="BV13" s="14" t="s">
        <v>1430</v>
      </c>
      <c r="BW13" s="14" t="s">
        <v>1431</v>
      </c>
      <c r="BX13" s="229" t="s">
        <v>1432</v>
      </c>
      <c r="BY13" s="229" t="s">
        <v>253</v>
      </c>
      <c r="BZ13" s="14"/>
      <c r="CA13" s="14" t="s">
        <v>856</v>
      </c>
      <c r="CB13" s="14" t="s">
        <v>856</v>
      </c>
      <c r="CC13" s="14"/>
      <c r="CD13" s="14" t="s">
        <v>856</v>
      </c>
      <c r="CE13" s="14" t="s">
        <v>856</v>
      </c>
      <c r="CF13" s="14" t="s">
        <v>856</v>
      </c>
      <c r="CG13" s="14"/>
      <c r="CH13" s="14"/>
      <c r="CI13" s="14" t="s">
        <v>253</v>
      </c>
      <c r="CJ13" s="14"/>
      <c r="CK13" s="14"/>
      <c r="CL13" s="14"/>
      <c r="CM13" s="14"/>
      <c r="CN13" s="14"/>
      <c r="CO13" s="14"/>
      <c r="CP13" s="14"/>
      <c r="CQ13" s="14"/>
      <c r="CR13" s="14"/>
      <c r="CS13" s="14"/>
      <c r="CT13" s="14"/>
      <c r="CU13" s="14"/>
      <c r="CV13" s="389"/>
      <c r="CW13" s="14"/>
      <c r="CX13" s="14"/>
      <c r="CY13" s="14"/>
      <c r="CZ13" s="14"/>
      <c r="DA13" s="14"/>
      <c r="DB13" s="14"/>
      <c r="DC13" s="14"/>
      <c r="DD13" s="14"/>
      <c r="DE13" s="14"/>
      <c r="DF13" s="380"/>
      <c r="DG13" s="380"/>
      <c r="DH13" s="380"/>
      <c r="DI13" s="380"/>
      <c r="DJ13" s="380"/>
      <c r="DK13" s="380"/>
      <c r="DL13" s="380"/>
      <c r="DM13" s="380"/>
      <c r="DN13" s="380"/>
      <c r="DO13" s="380"/>
      <c r="DP13" s="380"/>
    </row>
    <row r="14" ht="15.0" hidden="1" customHeight="1">
      <c r="A14" s="380" t="s">
        <v>1433</v>
      </c>
      <c r="B14" s="278" t="s">
        <v>953</v>
      </c>
      <c r="C14" s="382" t="s">
        <v>1434</v>
      </c>
      <c r="D14" s="382"/>
      <c r="E14" s="14" t="s">
        <v>253</v>
      </c>
      <c r="F14" s="14" t="s">
        <v>253</v>
      </c>
      <c r="G14" s="14" t="s">
        <v>253</v>
      </c>
      <c r="H14" s="14" t="s">
        <v>253</v>
      </c>
      <c r="I14" s="14" t="s">
        <v>253</v>
      </c>
      <c r="J14" s="229"/>
      <c r="K14" s="14"/>
      <c r="L14" s="14"/>
      <c r="M14" s="231"/>
      <c r="N14" s="229"/>
      <c r="O14" s="14"/>
      <c r="P14" s="14" t="s">
        <v>1327</v>
      </c>
      <c r="Q14" s="14" t="s">
        <v>1328</v>
      </c>
      <c r="R14" s="14"/>
      <c r="S14" s="14"/>
      <c r="T14" s="14"/>
      <c r="U14" s="14"/>
      <c r="V14" s="14"/>
      <c r="W14" s="14"/>
      <c r="X14" s="14"/>
      <c r="Y14" s="14" t="s">
        <v>253</v>
      </c>
      <c r="Z14" s="14" t="s">
        <v>253</v>
      </c>
      <c r="AA14" s="14" t="b">
        <v>1</v>
      </c>
      <c r="AB14" s="14"/>
      <c r="AC14" s="14" t="s">
        <v>255</v>
      </c>
      <c r="AD14" s="14" t="s">
        <v>255</v>
      </c>
      <c r="AE14" s="14" t="s">
        <v>255</v>
      </c>
      <c r="AF14" s="14" t="s">
        <v>255</v>
      </c>
      <c r="AG14" s="14" t="s">
        <v>255</v>
      </c>
      <c r="AH14" s="14" t="s">
        <v>255</v>
      </c>
      <c r="AI14" s="14" t="s">
        <v>255</v>
      </c>
      <c r="AJ14" s="14" t="s">
        <v>255</v>
      </c>
      <c r="AK14" s="14" t="s">
        <v>255</v>
      </c>
      <c r="AL14" s="14" t="s">
        <v>255</v>
      </c>
      <c r="AM14" s="14" t="s">
        <v>255</v>
      </c>
      <c r="AN14" s="14" t="s">
        <v>255</v>
      </c>
      <c r="AO14" s="14" t="s">
        <v>255</v>
      </c>
      <c r="AP14" s="14" t="s">
        <v>255</v>
      </c>
      <c r="AQ14" s="14" t="s">
        <v>255</v>
      </c>
      <c r="AR14" s="14" t="s">
        <v>255</v>
      </c>
      <c r="AS14" s="14" t="s">
        <v>255</v>
      </c>
      <c r="AT14" s="14" t="s">
        <v>255</v>
      </c>
      <c r="AU14" s="14" t="s">
        <v>255</v>
      </c>
      <c r="AV14" s="14" t="s">
        <v>255</v>
      </c>
      <c r="AW14" s="14" t="s">
        <v>255</v>
      </c>
      <c r="AX14" s="14" t="s">
        <v>1435</v>
      </c>
      <c r="AY14" s="14"/>
      <c r="AZ14" s="14"/>
      <c r="BA14" s="385">
        <v>283000.0</v>
      </c>
      <c r="BB14" s="229">
        <v>5000.0</v>
      </c>
      <c r="BC14" s="14" t="s">
        <v>1436</v>
      </c>
      <c r="BD14" s="229" t="s">
        <v>1285</v>
      </c>
      <c r="BE14" s="386" t="s">
        <v>1285</v>
      </c>
      <c r="BF14" s="386" t="s">
        <v>1285</v>
      </c>
      <c r="BG14" s="387" t="s">
        <v>1379</v>
      </c>
      <c r="BH14" s="387" t="s">
        <v>1437</v>
      </c>
      <c r="BI14" s="383"/>
      <c r="BJ14" s="387" t="s">
        <v>253</v>
      </c>
      <c r="BK14" s="387" t="s">
        <v>1039</v>
      </c>
      <c r="BL14" s="387" t="s">
        <v>253</v>
      </c>
      <c r="BM14" s="387" t="s">
        <v>253</v>
      </c>
      <c r="BN14" s="14"/>
      <c r="BO14" s="14"/>
      <c r="BP14" s="387" t="s">
        <v>253</v>
      </c>
      <c r="BQ14" s="229">
        <v>0.0</v>
      </c>
      <c r="BR14" s="387" t="s">
        <v>253</v>
      </c>
      <c r="BS14" s="14"/>
      <c r="BT14" s="14"/>
      <c r="BU14" s="229"/>
      <c r="BV14" s="14" t="s">
        <v>1438</v>
      </c>
      <c r="BW14" s="14" t="s">
        <v>1439</v>
      </c>
      <c r="BX14" s="14" t="s">
        <v>1352</v>
      </c>
      <c r="BY14" s="229" t="s">
        <v>253</v>
      </c>
      <c r="BZ14" s="14"/>
      <c r="CA14" s="14" t="s">
        <v>856</v>
      </c>
      <c r="CB14" s="14" t="s">
        <v>856</v>
      </c>
      <c r="CC14" s="14"/>
      <c r="CD14" s="14" t="s">
        <v>856</v>
      </c>
      <c r="CE14" s="14" t="s">
        <v>856</v>
      </c>
      <c r="CF14" s="14" t="s">
        <v>856</v>
      </c>
      <c r="CG14" s="14"/>
      <c r="CH14" s="14"/>
      <c r="CI14" s="14" t="s">
        <v>253</v>
      </c>
      <c r="CJ14" s="14"/>
      <c r="CK14" s="14"/>
      <c r="CL14" s="14"/>
      <c r="CM14" s="14"/>
      <c r="CN14" s="14"/>
      <c r="CO14" s="14"/>
      <c r="CP14" s="14"/>
      <c r="CQ14" s="14"/>
      <c r="CR14" s="14"/>
      <c r="CS14" s="14"/>
      <c r="CT14" s="14"/>
      <c r="CU14" s="14"/>
      <c r="CV14" s="389"/>
      <c r="CW14" s="14"/>
      <c r="CX14" s="14"/>
      <c r="CY14" s="14"/>
      <c r="CZ14" s="14"/>
      <c r="DA14" s="14"/>
      <c r="DB14" s="14"/>
      <c r="DC14" s="14"/>
      <c r="DD14" s="14"/>
      <c r="DE14" s="14"/>
      <c r="DF14" s="380"/>
      <c r="DG14" s="380"/>
      <c r="DH14" s="380"/>
      <c r="DI14" s="380"/>
      <c r="DJ14" s="380"/>
      <c r="DK14" s="380"/>
      <c r="DL14" s="380"/>
      <c r="DM14" s="380"/>
      <c r="DN14" s="380"/>
      <c r="DO14" s="380"/>
      <c r="DP14" s="380"/>
    </row>
    <row r="15" ht="15.0" hidden="1" customHeight="1">
      <c r="A15" s="380" t="s">
        <v>1440</v>
      </c>
      <c r="B15" s="278" t="s">
        <v>953</v>
      </c>
      <c r="C15" s="382" t="s">
        <v>7</v>
      </c>
      <c r="D15" s="382"/>
      <c r="E15" s="14" t="s">
        <v>253</v>
      </c>
      <c r="F15" s="14" t="s">
        <v>253</v>
      </c>
      <c r="G15" s="14" t="s">
        <v>253</v>
      </c>
      <c r="H15" s="14" t="s">
        <v>253</v>
      </c>
      <c r="I15" s="14" t="s">
        <v>253</v>
      </c>
      <c r="J15" s="229"/>
      <c r="K15" s="14"/>
      <c r="L15" s="14"/>
      <c r="M15" s="231"/>
      <c r="N15" s="229"/>
      <c r="O15" s="14"/>
      <c r="P15" s="14" t="s">
        <v>1441</v>
      </c>
      <c r="Q15" s="14" t="s">
        <v>1442</v>
      </c>
      <c r="R15" s="14"/>
      <c r="S15" s="14"/>
      <c r="T15" s="14"/>
      <c r="U15" s="14"/>
      <c r="V15" s="14"/>
      <c r="W15" s="14"/>
      <c r="X15" s="14"/>
      <c r="Y15" s="14" t="s">
        <v>253</v>
      </c>
      <c r="Z15" s="14" t="s">
        <v>253</v>
      </c>
      <c r="AA15" s="14" t="b">
        <v>1</v>
      </c>
      <c r="AB15" s="14"/>
      <c r="AC15" s="14" t="s">
        <v>255</v>
      </c>
      <c r="AD15" s="14" t="s">
        <v>255</v>
      </c>
      <c r="AE15" s="14" t="s">
        <v>255</v>
      </c>
      <c r="AF15" s="14" t="s">
        <v>255</v>
      </c>
      <c r="AG15" s="14" t="s">
        <v>255</v>
      </c>
      <c r="AH15" s="14" t="s">
        <v>255</v>
      </c>
      <c r="AI15" s="14" t="s">
        <v>255</v>
      </c>
      <c r="AJ15" s="14" t="s">
        <v>255</v>
      </c>
      <c r="AK15" s="14" t="s">
        <v>255</v>
      </c>
      <c r="AL15" s="14" t="s">
        <v>255</v>
      </c>
      <c r="AM15" s="14" t="s">
        <v>255</v>
      </c>
      <c r="AN15" s="14" t="s">
        <v>255</v>
      </c>
      <c r="AO15" s="14" t="s">
        <v>255</v>
      </c>
      <c r="AP15" s="14" t="s">
        <v>255</v>
      </c>
      <c r="AQ15" s="14" t="s">
        <v>255</v>
      </c>
      <c r="AR15" s="14" t="s">
        <v>255</v>
      </c>
      <c r="AS15" s="14" t="s">
        <v>255</v>
      </c>
      <c r="AT15" s="14" t="s">
        <v>255</v>
      </c>
      <c r="AU15" s="14" t="s">
        <v>255</v>
      </c>
      <c r="AV15" s="14" t="s">
        <v>255</v>
      </c>
      <c r="AW15" s="14" t="s">
        <v>255</v>
      </c>
      <c r="AX15" s="14" t="s">
        <v>1443</v>
      </c>
      <c r="AY15" s="14"/>
      <c r="AZ15" s="14"/>
      <c r="BA15" s="385">
        <v>311000.0</v>
      </c>
      <c r="BB15" s="229">
        <v>3000.0</v>
      </c>
      <c r="BC15" s="14" t="s">
        <v>1444</v>
      </c>
      <c r="BD15" s="229" t="s">
        <v>1285</v>
      </c>
      <c r="BE15" s="386" t="s">
        <v>1285</v>
      </c>
      <c r="BF15" s="386" t="s">
        <v>1285</v>
      </c>
      <c r="BG15" s="387" t="s">
        <v>1316</v>
      </c>
      <c r="BH15" s="387" t="s">
        <v>1294</v>
      </c>
      <c r="BI15" s="383"/>
      <c r="BJ15" s="387" t="s">
        <v>1386</v>
      </c>
      <c r="BK15" s="387" t="s">
        <v>1445</v>
      </c>
      <c r="BL15" s="387"/>
      <c r="BM15" s="387"/>
      <c r="BN15" s="14"/>
      <c r="BO15" s="14"/>
      <c r="BP15" s="387" t="s">
        <v>253</v>
      </c>
      <c r="BQ15" s="229">
        <v>500.0</v>
      </c>
      <c r="BR15" s="387" t="s">
        <v>253</v>
      </c>
      <c r="BS15" s="14"/>
      <c r="BT15" s="14"/>
      <c r="BU15" s="229"/>
      <c r="BV15" s="14" t="s">
        <v>1446</v>
      </c>
      <c r="BW15" s="14" t="s">
        <v>1447</v>
      </c>
      <c r="BX15" s="229" t="s">
        <v>1448</v>
      </c>
      <c r="BY15" s="229" t="s">
        <v>1449</v>
      </c>
      <c r="BZ15" s="14"/>
      <c r="CA15" s="14" t="s">
        <v>856</v>
      </c>
      <c r="CB15" s="14" t="s">
        <v>856</v>
      </c>
      <c r="CC15" s="14" t="s">
        <v>1323</v>
      </c>
      <c r="CD15" s="14" t="s">
        <v>856</v>
      </c>
      <c r="CE15" s="14" t="s">
        <v>856</v>
      </c>
      <c r="CF15" s="14" t="s">
        <v>856</v>
      </c>
      <c r="CG15" s="14"/>
      <c r="CH15" s="14"/>
      <c r="CI15" s="14" t="s">
        <v>253</v>
      </c>
      <c r="CJ15" s="14"/>
      <c r="CK15" s="14"/>
      <c r="CL15" s="14"/>
      <c r="CM15" s="14"/>
      <c r="CN15" s="14"/>
      <c r="CO15" s="14"/>
      <c r="CP15" s="14"/>
      <c r="CQ15" s="14"/>
      <c r="CR15" s="14"/>
      <c r="CS15" s="14"/>
      <c r="CT15" s="14"/>
      <c r="CU15" s="14"/>
      <c r="CV15" s="389"/>
      <c r="CW15" s="14"/>
      <c r="CX15" s="14"/>
      <c r="CY15" s="14"/>
      <c r="CZ15" s="14"/>
      <c r="DA15" s="14"/>
      <c r="DB15" s="14"/>
      <c r="DC15" s="14"/>
      <c r="DD15" s="14"/>
      <c r="DE15" s="14"/>
      <c r="DF15" s="380"/>
      <c r="DG15" s="380"/>
      <c r="DH15" s="380"/>
      <c r="DI15" s="380"/>
      <c r="DJ15" s="380"/>
      <c r="DK15" s="380"/>
      <c r="DL15" s="380"/>
      <c r="DM15" s="380"/>
      <c r="DN15" s="380"/>
      <c r="DO15" s="380"/>
      <c r="DP15" s="380"/>
    </row>
    <row r="16" ht="15.0" customHeight="1">
      <c r="A16" s="380" t="s">
        <v>1450</v>
      </c>
      <c r="B16" s="278" t="s">
        <v>953</v>
      </c>
      <c r="C16" s="382" t="s">
        <v>642</v>
      </c>
      <c r="D16" s="382"/>
      <c r="E16" s="14" t="s">
        <v>253</v>
      </c>
      <c r="F16" s="14" t="s">
        <v>253</v>
      </c>
      <c r="G16" s="14" t="s">
        <v>253</v>
      </c>
      <c r="H16" s="14" t="s">
        <v>253</v>
      </c>
      <c r="I16" s="14" t="s">
        <v>253</v>
      </c>
      <c r="J16" s="229"/>
      <c r="K16" s="14"/>
      <c r="L16" s="14"/>
      <c r="M16" s="231"/>
      <c r="N16" s="229"/>
      <c r="O16" s="14"/>
      <c r="P16" s="14" t="s">
        <v>1451</v>
      </c>
      <c r="Q16" s="14" t="s">
        <v>1452</v>
      </c>
      <c r="R16" s="14"/>
      <c r="S16" s="14"/>
      <c r="T16" s="14"/>
      <c r="U16" s="14"/>
      <c r="V16" s="14"/>
      <c r="W16" s="14"/>
      <c r="X16" s="14"/>
      <c r="Y16" s="14" t="s">
        <v>253</v>
      </c>
      <c r="Z16" s="14" t="s">
        <v>253</v>
      </c>
      <c r="AA16" s="14" t="s">
        <v>253</v>
      </c>
      <c r="AB16" s="14"/>
      <c r="AC16" s="14" t="s">
        <v>255</v>
      </c>
      <c r="AD16" s="14" t="s">
        <v>255</v>
      </c>
      <c r="AE16" s="14" t="s">
        <v>255</v>
      </c>
      <c r="AF16" s="14" t="s">
        <v>255</v>
      </c>
      <c r="AG16" s="14" t="s">
        <v>255</v>
      </c>
      <c r="AH16" s="14" t="s">
        <v>255</v>
      </c>
      <c r="AI16" s="14" t="s">
        <v>255</v>
      </c>
      <c r="AJ16" s="14" t="s">
        <v>255</v>
      </c>
      <c r="AK16" s="14" t="s">
        <v>255</v>
      </c>
      <c r="AL16" s="14" t="s">
        <v>255</v>
      </c>
      <c r="AM16" s="14" t="s">
        <v>255</v>
      </c>
      <c r="AN16" s="14" t="s">
        <v>255</v>
      </c>
      <c r="AO16" s="14" t="s">
        <v>255</v>
      </c>
      <c r="AP16" s="14" t="s">
        <v>255</v>
      </c>
      <c r="AQ16" s="14" t="s">
        <v>255</v>
      </c>
      <c r="AR16" s="14" t="s">
        <v>255</v>
      </c>
      <c r="AS16" s="14" t="s">
        <v>255</v>
      </c>
      <c r="AT16" s="14" t="s">
        <v>255</v>
      </c>
      <c r="AU16" s="14" t="s">
        <v>255</v>
      </c>
      <c r="AV16" s="14" t="s">
        <v>255</v>
      </c>
      <c r="AW16" s="14" t="s">
        <v>255</v>
      </c>
      <c r="AX16" s="14" t="s">
        <v>1453</v>
      </c>
      <c r="AY16" s="14"/>
      <c r="AZ16" s="14"/>
      <c r="BA16" s="385">
        <v>335000.0</v>
      </c>
      <c r="BB16" s="229">
        <v>6700.0</v>
      </c>
      <c r="BC16" s="14" t="s">
        <v>1444</v>
      </c>
      <c r="BD16" s="229" t="s">
        <v>1285</v>
      </c>
      <c r="BE16" s="386" t="s">
        <v>1285</v>
      </c>
      <c r="BF16" s="386">
        <v>10000.0</v>
      </c>
      <c r="BG16" s="387" t="s">
        <v>1454</v>
      </c>
      <c r="BH16" s="387" t="s">
        <v>1455</v>
      </c>
      <c r="BI16" s="383">
        <v>44659.0</v>
      </c>
      <c r="BJ16" s="387" t="s">
        <v>1349</v>
      </c>
      <c r="BK16" s="387" t="s">
        <v>1039</v>
      </c>
      <c r="BL16" s="387" t="s">
        <v>253</v>
      </c>
      <c r="BM16" s="387"/>
      <c r="BN16" s="14"/>
      <c r="BO16" s="14"/>
      <c r="BP16" s="387" t="s">
        <v>253</v>
      </c>
      <c r="BQ16" s="229">
        <v>5000.0</v>
      </c>
      <c r="BR16" s="387" t="s">
        <v>253</v>
      </c>
      <c r="BS16" s="14"/>
      <c r="BT16" s="14"/>
      <c r="BU16" s="229"/>
      <c r="BV16" s="14" t="s">
        <v>1456</v>
      </c>
      <c r="BW16" s="14" t="s">
        <v>1457</v>
      </c>
      <c r="BX16" s="229" t="s">
        <v>1458</v>
      </c>
      <c r="BY16" s="229" t="s">
        <v>1459</v>
      </c>
      <c r="BZ16" s="14"/>
      <c r="CA16" s="14" t="s">
        <v>856</v>
      </c>
      <c r="CB16" s="14" t="s">
        <v>856</v>
      </c>
      <c r="CC16" s="14" t="s">
        <v>1323</v>
      </c>
      <c r="CD16" s="14" t="s">
        <v>856</v>
      </c>
      <c r="CE16" s="14" t="s">
        <v>856</v>
      </c>
      <c r="CF16" s="14" t="s">
        <v>856</v>
      </c>
      <c r="CG16" s="14"/>
      <c r="CH16" s="14"/>
      <c r="CI16" s="14" t="s">
        <v>253</v>
      </c>
      <c r="CJ16" s="14"/>
      <c r="CK16" s="14"/>
      <c r="CL16" s="14"/>
      <c r="CM16" s="14"/>
      <c r="CN16" s="14"/>
      <c r="CO16" s="14"/>
      <c r="CP16" s="14"/>
      <c r="CQ16" s="14"/>
      <c r="CR16" s="14"/>
      <c r="CS16" s="14"/>
      <c r="CT16" s="14"/>
      <c r="CU16" s="14"/>
      <c r="CV16" s="389"/>
      <c r="CW16" s="14"/>
      <c r="CX16" s="14"/>
      <c r="CY16" s="14"/>
      <c r="CZ16" s="14"/>
      <c r="DA16" s="14"/>
      <c r="DB16" s="14"/>
      <c r="DC16" s="14"/>
      <c r="DD16" s="14"/>
      <c r="DE16" s="14"/>
      <c r="DF16" s="380"/>
      <c r="DG16" s="380"/>
      <c r="DH16" s="380"/>
      <c r="DI16" s="380"/>
      <c r="DJ16" s="380"/>
      <c r="DK16" s="380"/>
      <c r="DL16" s="380"/>
      <c r="DM16" s="380"/>
      <c r="DN16" s="380"/>
      <c r="DO16" s="380"/>
      <c r="DP16" s="380"/>
    </row>
    <row r="17" ht="15.0" hidden="1" customHeight="1">
      <c r="A17" s="380" t="s">
        <v>1460</v>
      </c>
      <c r="B17" s="278" t="s">
        <v>953</v>
      </c>
      <c r="C17" s="382" t="s">
        <v>650</v>
      </c>
      <c r="D17" s="382"/>
      <c r="E17" s="14" t="s">
        <v>253</v>
      </c>
      <c r="F17" s="14" t="s">
        <v>253</v>
      </c>
      <c r="G17" s="14" t="s">
        <v>253</v>
      </c>
      <c r="H17" s="14" t="s">
        <v>253</v>
      </c>
      <c r="I17" s="14" t="s">
        <v>253</v>
      </c>
      <c r="J17" s="229"/>
      <c r="K17" s="14"/>
      <c r="L17" s="14"/>
      <c r="M17" s="231"/>
      <c r="N17" s="229"/>
      <c r="O17" s="14"/>
      <c r="P17" s="14" t="s">
        <v>1461</v>
      </c>
      <c r="Q17" s="14" t="s">
        <v>253</v>
      </c>
      <c r="R17" s="14"/>
      <c r="S17" s="14"/>
      <c r="T17" s="14"/>
      <c r="U17" s="14"/>
      <c r="V17" s="14"/>
      <c r="W17" s="14"/>
      <c r="X17" s="14"/>
      <c r="Y17" s="14" t="s">
        <v>253</v>
      </c>
      <c r="Z17" s="14" t="s">
        <v>253</v>
      </c>
      <c r="AA17" s="14" t="b">
        <v>0</v>
      </c>
      <c r="AB17" s="14"/>
      <c r="AC17" s="14" t="s">
        <v>255</v>
      </c>
      <c r="AD17" s="14" t="s">
        <v>255</v>
      </c>
      <c r="AE17" s="14" t="s">
        <v>255</v>
      </c>
      <c r="AF17" s="14" t="s">
        <v>255</v>
      </c>
      <c r="AG17" s="14" t="s">
        <v>255</v>
      </c>
      <c r="AH17" s="14" t="s">
        <v>255</v>
      </c>
      <c r="AI17" s="14" t="s">
        <v>255</v>
      </c>
      <c r="AJ17" s="14" t="s">
        <v>255</v>
      </c>
      <c r="AK17" s="14" t="s">
        <v>255</v>
      </c>
      <c r="AL17" s="14" t="s">
        <v>255</v>
      </c>
      <c r="AM17" s="14" t="s">
        <v>255</v>
      </c>
      <c r="AN17" s="14" t="s">
        <v>255</v>
      </c>
      <c r="AO17" s="14" t="s">
        <v>255</v>
      </c>
      <c r="AP17" s="14" t="s">
        <v>255</v>
      </c>
      <c r="AQ17" s="14" t="s">
        <v>255</v>
      </c>
      <c r="AR17" s="14" t="s">
        <v>255</v>
      </c>
      <c r="AS17" s="14" t="s">
        <v>255</v>
      </c>
      <c r="AT17" s="14" t="s">
        <v>255</v>
      </c>
      <c r="AU17" s="14" t="s">
        <v>255</v>
      </c>
      <c r="AV17" s="14" t="s">
        <v>255</v>
      </c>
      <c r="AW17" s="14" t="s">
        <v>255</v>
      </c>
      <c r="AX17" s="14" t="s">
        <v>1462</v>
      </c>
      <c r="AY17" s="14"/>
      <c r="AZ17" s="14"/>
      <c r="BA17" s="385">
        <v>387000.0</v>
      </c>
      <c r="BB17" s="229">
        <v>4000.0</v>
      </c>
      <c r="BC17" s="14" t="s">
        <v>1426</v>
      </c>
      <c r="BD17" s="388">
        <v>0.03</v>
      </c>
      <c r="BE17" s="386" t="s">
        <v>1285</v>
      </c>
      <c r="BF17" s="386" t="s">
        <v>1285</v>
      </c>
      <c r="BG17" s="387" t="s">
        <v>1334</v>
      </c>
      <c r="BH17" s="387" t="s">
        <v>1367</v>
      </c>
      <c r="BI17" s="383">
        <v>44651.0</v>
      </c>
      <c r="BJ17" s="387" t="s">
        <v>1428</v>
      </c>
      <c r="BK17" s="387" t="s">
        <v>1445</v>
      </c>
      <c r="BL17" s="387"/>
      <c r="BM17" s="387"/>
      <c r="BN17" s="14"/>
      <c r="BO17" s="14"/>
      <c r="BP17" s="387" t="s">
        <v>253</v>
      </c>
      <c r="BQ17" s="229">
        <v>500.0</v>
      </c>
      <c r="BR17" s="387" t="s">
        <v>253</v>
      </c>
      <c r="BS17" s="14"/>
      <c r="BT17" s="14"/>
      <c r="BU17" s="229"/>
      <c r="BV17" s="14" t="s">
        <v>1463</v>
      </c>
      <c r="BW17" s="14" t="s">
        <v>1464</v>
      </c>
      <c r="BX17" s="229" t="s">
        <v>1465</v>
      </c>
      <c r="BY17" s="229" t="s">
        <v>1466</v>
      </c>
      <c r="BZ17" s="14"/>
      <c r="CA17" s="14" t="s">
        <v>856</v>
      </c>
      <c r="CB17" s="14" t="s">
        <v>856</v>
      </c>
      <c r="CC17" s="14" t="s">
        <v>1467</v>
      </c>
      <c r="CD17" s="14" t="s">
        <v>856</v>
      </c>
      <c r="CE17" s="14" t="s">
        <v>856</v>
      </c>
      <c r="CF17" s="14" t="s">
        <v>856</v>
      </c>
      <c r="CG17" s="14"/>
      <c r="CH17" s="14"/>
      <c r="CI17" s="14" t="s">
        <v>253</v>
      </c>
      <c r="CJ17" s="14"/>
      <c r="CK17" s="14"/>
      <c r="CL17" s="14"/>
      <c r="CM17" s="14"/>
      <c r="CN17" s="14"/>
      <c r="CO17" s="14"/>
      <c r="CP17" s="14"/>
      <c r="CQ17" s="14"/>
      <c r="CR17" s="14"/>
      <c r="CS17" s="14"/>
      <c r="CT17" s="14"/>
      <c r="CU17" s="14"/>
      <c r="CV17" s="389"/>
      <c r="CW17" s="14"/>
      <c r="CX17" s="14"/>
      <c r="CY17" s="14"/>
      <c r="CZ17" s="14"/>
      <c r="DA17" s="14"/>
      <c r="DB17" s="14"/>
      <c r="DC17" s="14"/>
      <c r="DD17" s="14"/>
      <c r="DE17" s="14"/>
      <c r="DF17" s="380"/>
      <c r="DG17" s="380"/>
      <c r="DH17" s="380"/>
      <c r="DI17" s="380"/>
      <c r="DJ17" s="380"/>
      <c r="DK17" s="380"/>
      <c r="DL17" s="380"/>
      <c r="DM17" s="380"/>
      <c r="DN17" s="380"/>
      <c r="DO17" s="380"/>
      <c r="DP17" s="380"/>
    </row>
    <row r="18" ht="15.0" hidden="1" customHeight="1">
      <c r="A18" s="380" t="s">
        <v>1468</v>
      </c>
      <c r="B18" s="278" t="s">
        <v>953</v>
      </c>
      <c r="C18" s="382" t="s">
        <v>650</v>
      </c>
      <c r="D18" s="382"/>
      <c r="E18" s="14" t="s">
        <v>253</v>
      </c>
      <c r="F18" s="14" t="s">
        <v>253</v>
      </c>
      <c r="G18" s="14" t="s">
        <v>253</v>
      </c>
      <c r="H18" s="14" t="s">
        <v>253</v>
      </c>
      <c r="I18" s="14" t="s">
        <v>253</v>
      </c>
      <c r="J18" s="229"/>
      <c r="K18" s="14"/>
      <c r="L18" s="14"/>
      <c r="M18" s="231"/>
      <c r="N18" s="229"/>
      <c r="O18" s="14"/>
      <c r="P18" s="14" t="s">
        <v>1469</v>
      </c>
      <c r="Q18" s="14" t="s">
        <v>253</v>
      </c>
      <c r="R18" s="14"/>
      <c r="S18" s="14"/>
      <c r="T18" s="14"/>
      <c r="U18" s="14"/>
      <c r="V18" s="14"/>
      <c r="W18" s="14"/>
      <c r="X18" s="14"/>
      <c r="Y18" s="14" t="s">
        <v>253</v>
      </c>
      <c r="Z18" s="14" t="s">
        <v>253</v>
      </c>
      <c r="AA18" s="14" t="b">
        <v>0</v>
      </c>
      <c r="AB18" s="14"/>
      <c r="AC18" s="14" t="s">
        <v>255</v>
      </c>
      <c r="AD18" s="14" t="s">
        <v>255</v>
      </c>
      <c r="AE18" s="14" t="s">
        <v>255</v>
      </c>
      <c r="AF18" s="14" t="s">
        <v>255</v>
      </c>
      <c r="AG18" s="14" t="s">
        <v>255</v>
      </c>
      <c r="AH18" s="14" t="s">
        <v>255</v>
      </c>
      <c r="AI18" s="14" t="s">
        <v>255</v>
      </c>
      <c r="AJ18" s="14" t="s">
        <v>255</v>
      </c>
      <c r="AK18" s="14" t="s">
        <v>255</v>
      </c>
      <c r="AL18" s="14" t="s">
        <v>255</v>
      </c>
      <c r="AM18" s="14" t="s">
        <v>255</v>
      </c>
      <c r="AN18" s="14" t="s">
        <v>255</v>
      </c>
      <c r="AO18" s="14" t="s">
        <v>255</v>
      </c>
      <c r="AP18" s="14" t="s">
        <v>255</v>
      </c>
      <c r="AQ18" s="14" t="s">
        <v>255</v>
      </c>
      <c r="AR18" s="14" t="s">
        <v>255</v>
      </c>
      <c r="AS18" s="14" t="s">
        <v>255</v>
      </c>
      <c r="AT18" s="14" t="s">
        <v>255</v>
      </c>
      <c r="AU18" s="14" t="s">
        <v>255</v>
      </c>
      <c r="AV18" s="14" t="s">
        <v>255</v>
      </c>
      <c r="AW18" s="14" t="s">
        <v>255</v>
      </c>
      <c r="AX18" s="14" t="s">
        <v>1470</v>
      </c>
      <c r="AY18" s="14"/>
      <c r="AZ18" s="14"/>
      <c r="BA18" s="385">
        <v>360000.0</v>
      </c>
      <c r="BB18" s="229">
        <v>3000.0</v>
      </c>
      <c r="BC18" s="14" t="s">
        <v>1471</v>
      </c>
      <c r="BD18" s="388">
        <v>0.03</v>
      </c>
      <c r="BE18" s="386" t="s">
        <v>1285</v>
      </c>
      <c r="BF18" s="386" t="s">
        <v>1285</v>
      </c>
      <c r="BG18" s="387" t="s">
        <v>1365</v>
      </c>
      <c r="BH18" s="387" t="s">
        <v>1367</v>
      </c>
      <c r="BI18" s="383">
        <v>44656.0</v>
      </c>
      <c r="BJ18" s="387" t="s">
        <v>1472</v>
      </c>
      <c r="BK18" s="387" t="s">
        <v>1473</v>
      </c>
      <c r="BL18" s="387"/>
      <c r="BM18" s="387"/>
      <c r="BN18" s="14"/>
      <c r="BO18" s="14"/>
      <c r="BP18" s="387" t="s">
        <v>253</v>
      </c>
      <c r="BQ18" s="229">
        <v>500.0</v>
      </c>
      <c r="BR18" s="387" t="s">
        <v>253</v>
      </c>
      <c r="BS18" s="14"/>
      <c r="BT18" s="14"/>
      <c r="BU18" s="229"/>
      <c r="BV18" s="14" t="s">
        <v>1474</v>
      </c>
      <c r="BW18" s="14" t="s">
        <v>1475</v>
      </c>
      <c r="BX18" s="229" t="s">
        <v>1476</v>
      </c>
      <c r="BY18" s="229" t="s">
        <v>1477</v>
      </c>
      <c r="BZ18" s="14"/>
      <c r="CA18" s="14" t="s">
        <v>856</v>
      </c>
      <c r="CB18" s="14" t="s">
        <v>856</v>
      </c>
      <c r="CC18" s="14" t="s">
        <v>1323</v>
      </c>
      <c r="CD18" s="14" t="s">
        <v>856</v>
      </c>
      <c r="CE18" s="14" t="s">
        <v>856</v>
      </c>
      <c r="CF18" s="14" t="s">
        <v>856</v>
      </c>
      <c r="CG18" s="14"/>
      <c r="CH18" s="14"/>
      <c r="CI18" s="14" t="s">
        <v>253</v>
      </c>
      <c r="CJ18" s="14"/>
      <c r="CK18" s="14"/>
      <c r="CL18" s="14"/>
      <c r="CM18" s="14"/>
      <c r="CN18" s="14"/>
      <c r="CO18" s="14"/>
      <c r="CP18" s="14"/>
      <c r="CQ18" s="14"/>
      <c r="CR18" s="14"/>
      <c r="CS18" s="14"/>
      <c r="CT18" s="14"/>
      <c r="CU18" s="14"/>
      <c r="CV18" s="389"/>
      <c r="CW18" s="14"/>
      <c r="CX18" s="14"/>
      <c r="CY18" s="14"/>
      <c r="CZ18" s="14"/>
      <c r="DA18" s="14"/>
      <c r="DB18" s="14"/>
      <c r="DC18" s="14"/>
      <c r="DD18" s="14"/>
      <c r="DE18" s="14"/>
      <c r="DF18" s="380"/>
      <c r="DG18" s="380"/>
      <c r="DH18" s="380"/>
      <c r="DI18" s="380"/>
      <c r="DJ18" s="380"/>
      <c r="DK18" s="380"/>
      <c r="DL18" s="380"/>
      <c r="DM18" s="380"/>
      <c r="DN18" s="380"/>
      <c r="DO18" s="380"/>
      <c r="DP18" s="380"/>
    </row>
    <row r="19" ht="15.0" hidden="1" customHeight="1">
      <c r="A19" s="380" t="s">
        <v>1478</v>
      </c>
      <c r="B19" s="278" t="s">
        <v>953</v>
      </c>
      <c r="C19" s="382" t="s">
        <v>522</v>
      </c>
      <c r="D19" s="382"/>
      <c r="E19" s="14" t="s">
        <v>253</v>
      </c>
      <c r="F19" s="14" t="s">
        <v>253</v>
      </c>
      <c r="G19" s="14" t="s">
        <v>253</v>
      </c>
      <c r="H19" s="14" t="s">
        <v>253</v>
      </c>
      <c r="I19" s="14" t="s">
        <v>253</v>
      </c>
      <c r="J19" s="229"/>
      <c r="K19" s="14"/>
      <c r="L19" s="14"/>
      <c r="M19" s="231"/>
      <c r="N19" s="229"/>
      <c r="O19" s="14"/>
      <c r="P19" s="14" t="s">
        <v>1479</v>
      </c>
      <c r="Q19" s="14" t="s">
        <v>1480</v>
      </c>
      <c r="R19" s="14"/>
      <c r="S19" s="14"/>
      <c r="T19" s="14"/>
      <c r="U19" s="14"/>
      <c r="V19" s="14"/>
      <c r="W19" s="14"/>
      <c r="X19" s="14"/>
      <c r="Y19" s="14" t="s">
        <v>253</v>
      </c>
      <c r="Z19" s="14" t="s">
        <v>253</v>
      </c>
      <c r="AA19" s="14" t="b">
        <v>0</v>
      </c>
      <c r="AB19" s="14"/>
      <c r="AC19" s="14" t="s">
        <v>255</v>
      </c>
      <c r="AD19" s="14" t="s">
        <v>255</v>
      </c>
      <c r="AE19" s="14" t="s">
        <v>255</v>
      </c>
      <c r="AF19" s="14" t="s">
        <v>255</v>
      </c>
      <c r="AG19" s="14" t="s">
        <v>255</v>
      </c>
      <c r="AH19" s="14" t="s">
        <v>255</v>
      </c>
      <c r="AI19" s="14" t="s">
        <v>255</v>
      </c>
      <c r="AJ19" s="14" t="s">
        <v>255</v>
      </c>
      <c r="AK19" s="14" t="s">
        <v>255</v>
      </c>
      <c r="AL19" s="14" t="s">
        <v>255</v>
      </c>
      <c r="AM19" s="14" t="s">
        <v>255</v>
      </c>
      <c r="AN19" s="14" t="s">
        <v>255</v>
      </c>
      <c r="AO19" s="14" t="s">
        <v>255</v>
      </c>
      <c r="AP19" s="14" t="s">
        <v>255</v>
      </c>
      <c r="AQ19" s="14" t="s">
        <v>255</v>
      </c>
      <c r="AR19" s="14" t="s">
        <v>255</v>
      </c>
      <c r="AS19" s="14" t="s">
        <v>255</v>
      </c>
      <c r="AT19" s="14" t="s">
        <v>255</v>
      </c>
      <c r="AU19" s="14" t="s">
        <v>255</v>
      </c>
      <c r="AV19" s="14" t="s">
        <v>255</v>
      </c>
      <c r="AW19" s="14" t="s">
        <v>255</v>
      </c>
      <c r="AX19" s="14" t="s">
        <v>1481</v>
      </c>
      <c r="AY19" s="14"/>
      <c r="AZ19" s="14"/>
      <c r="BA19" s="385">
        <v>300000.0</v>
      </c>
      <c r="BB19" s="229">
        <v>2000.0</v>
      </c>
      <c r="BC19" s="14" t="s">
        <v>1426</v>
      </c>
      <c r="BD19" s="386" t="s">
        <v>1285</v>
      </c>
      <c r="BE19" s="386" t="s">
        <v>1285</v>
      </c>
      <c r="BF19" s="386" t="s">
        <v>1285</v>
      </c>
      <c r="BG19" s="387" t="s">
        <v>1482</v>
      </c>
      <c r="BH19" s="387" t="s">
        <v>1367</v>
      </c>
      <c r="BI19" s="383"/>
      <c r="BJ19" s="387" t="s">
        <v>1335</v>
      </c>
      <c r="BK19" s="387" t="s">
        <v>1368</v>
      </c>
      <c r="BL19" s="387"/>
      <c r="BM19" s="387"/>
      <c r="BN19" s="14"/>
      <c r="BO19" s="14"/>
      <c r="BP19" s="387" t="s">
        <v>253</v>
      </c>
      <c r="BQ19" s="229">
        <v>500.0</v>
      </c>
      <c r="BR19" s="387" t="s">
        <v>253</v>
      </c>
      <c r="BS19" s="14"/>
      <c r="BT19" s="14"/>
      <c r="BU19" s="229"/>
      <c r="BV19" s="14" t="s">
        <v>1483</v>
      </c>
      <c r="BW19" s="14" t="s">
        <v>1484</v>
      </c>
      <c r="BX19" s="229" t="s">
        <v>1485</v>
      </c>
      <c r="BY19" s="229" t="s">
        <v>1486</v>
      </c>
      <c r="BZ19" s="14"/>
      <c r="CA19" s="14" t="s">
        <v>856</v>
      </c>
      <c r="CB19" s="14" t="s">
        <v>856</v>
      </c>
      <c r="CC19" s="14" t="s">
        <v>545</v>
      </c>
      <c r="CD19" s="14" t="s">
        <v>856</v>
      </c>
      <c r="CE19" s="14" t="s">
        <v>856</v>
      </c>
      <c r="CF19" s="14" t="s">
        <v>856</v>
      </c>
      <c r="CG19" s="14"/>
      <c r="CH19" s="14"/>
      <c r="CI19" s="14" t="s">
        <v>253</v>
      </c>
      <c r="CJ19" s="14"/>
      <c r="CK19" s="14"/>
      <c r="CL19" s="14"/>
      <c r="CM19" s="14"/>
      <c r="CN19" s="14"/>
      <c r="CO19" s="14"/>
      <c r="CP19" s="14"/>
      <c r="CQ19" s="14"/>
      <c r="CR19" s="14"/>
      <c r="CS19" s="14"/>
      <c r="CT19" s="14"/>
      <c r="CU19" s="14"/>
      <c r="CV19" s="389"/>
      <c r="CW19" s="14"/>
      <c r="CX19" s="14"/>
      <c r="CY19" s="14"/>
      <c r="CZ19" s="14"/>
      <c r="DA19" s="14"/>
      <c r="DB19" s="14"/>
      <c r="DC19" s="14"/>
      <c r="DD19" s="14"/>
      <c r="DE19" s="14"/>
      <c r="DF19" s="380"/>
      <c r="DG19" s="380"/>
      <c r="DH19" s="380"/>
      <c r="DI19" s="380"/>
      <c r="DJ19" s="380"/>
      <c r="DK19" s="380"/>
      <c r="DL19" s="380"/>
      <c r="DM19" s="380"/>
      <c r="DN19" s="380"/>
      <c r="DO19" s="380"/>
      <c r="DP19" s="380"/>
    </row>
    <row r="20" ht="15.0" hidden="1" customHeight="1">
      <c r="A20" s="380" t="s">
        <v>1487</v>
      </c>
      <c r="B20" s="278" t="s">
        <v>953</v>
      </c>
      <c r="C20" s="382" t="s">
        <v>7</v>
      </c>
      <c r="D20" s="382"/>
      <c r="E20" s="14" t="s">
        <v>253</v>
      </c>
      <c r="F20" s="14" t="s">
        <v>253</v>
      </c>
      <c r="G20" s="14" t="s">
        <v>253</v>
      </c>
      <c r="H20" s="14" t="s">
        <v>253</v>
      </c>
      <c r="I20" s="14" t="s">
        <v>253</v>
      </c>
      <c r="J20" s="229"/>
      <c r="K20" s="14"/>
      <c r="L20" s="14"/>
      <c r="M20" s="231"/>
      <c r="N20" s="229"/>
      <c r="O20" s="14"/>
      <c r="P20" s="14" t="s">
        <v>1488</v>
      </c>
      <c r="Q20" s="14" t="s">
        <v>253</v>
      </c>
      <c r="R20" s="14" t="s">
        <v>253</v>
      </c>
      <c r="S20" s="14" t="s">
        <v>253</v>
      </c>
      <c r="T20" s="14" t="s">
        <v>253</v>
      </c>
      <c r="U20" s="14" t="s">
        <v>253</v>
      </c>
      <c r="V20" s="14" t="s">
        <v>253</v>
      </c>
      <c r="W20" s="14" t="s">
        <v>253</v>
      </c>
      <c r="X20" s="14" t="s">
        <v>253</v>
      </c>
      <c r="Y20" s="14" t="s">
        <v>253</v>
      </c>
      <c r="Z20" s="14" t="s">
        <v>253</v>
      </c>
      <c r="AA20" s="14" t="s">
        <v>253</v>
      </c>
      <c r="AB20" s="14"/>
      <c r="AC20" s="14" t="s">
        <v>255</v>
      </c>
      <c r="AD20" s="14" t="s">
        <v>255</v>
      </c>
      <c r="AE20" s="14" t="s">
        <v>255</v>
      </c>
      <c r="AF20" s="14" t="s">
        <v>255</v>
      </c>
      <c r="AG20" s="14" t="s">
        <v>255</v>
      </c>
      <c r="AH20" s="14" t="s">
        <v>255</v>
      </c>
      <c r="AI20" s="14" t="s">
        <v>255</v>
      </c>
      <c r="AJ20" s="14" t="s">
        <v>255</v>
      </c>
      <c r="AK20" s="14" t="s">
        <v>255</v>
      </c>
      <c r="AL20" s="14" t="s">
        <v>255</v>
      </c>
      <c r="AM20" s="14" t="s">
        <v>255</v>
      </c>
      <c r="AN20" s="14" t="s">
        <v>255</v>
      </c>
      <c r="AO20" s="14" t="s">
        <v>255</v>
      </c>
      <c r="AP20" s="14" t="s">
        <v>255</v>
      </c>
      <c r="AQ20" s="14" t="s">
        <v>255</v>
      </c>
      <c r="AR20" s="14" t="s">
        <v>255</v>
      </c>
      <c r="AS20" s="14" t="s">
        <v>255</v>
      </c>
      <c r="AT20" s="14" t="s">
        <v>255</v>
      </c>
      <c r="AU20" s="14" t="s">
        <v>255</v>
      </c>
      <c r="AV20" s="14" t="s">
        <v>255</v>
      </c>
      <c r="AW20" s="14" t="s">
        <v>255</v>
      </c>
      <c r="AX20" s="14" t="s">
        <v>1489</v>
      </c>
      <c r="AY20" s="14"/>
      <c r="AZ20" s="14"/>
      <c r="BA20" s="385">
        <v>360000.0</v>
      </c>
      <c r="BB20" s="229">
        <v>3000.0</v>
      </c>
      <c r="BC20" s="14" t="s">
        <v>1444</v>
      </c>
      <c r="BD20" s="386" t="s">
        <v>1285</v>
      </c>
      <c r="BE20" s="386" t="s">
        <v>1285</v>
      </c>
      <c r="BF20" s="386">
        <v>5000.0</v>
      </c>
      <c r="BG20" s="387" t="s">
        <v>1454</v>
      </c>
      <c r="BH20" s="387" t="s">
        <v>1366</v>
      </c>
      <c r="BI20" s="383">
        <v>44658.0</v>
      </c>
      <c r="BJ20" s="387" t="s">
        <v>1335</v>
      </c>
      <c r="BK20" s="387" t="s">
        <v>1490</v>
      </c>
      <c r="BL20" s="387" t="s">
        <v>1491</v>
      </c>
      <c r="BM20" s="387"/>
      <c r="BN20" s="14"/>
      <c r="BO20" s="14"/>
      <c r="BP20" s="387" t="s">
        <v>253</v>
      </c>
      <c r="BQ20" s="229">
        <v>500.0</v>
      </c>
      <c r="BR20" s="387" t="s">
        <v>253</v>
      </c>
      <c r="BS20" s="14"/>
      <c r="BT20" s="14"/>
      <c r="BU20" s="229"/>
      <c r="BV20" s="14" t="s">
        <v>1492</v>
      </c>
      <c r="BW20" s="14" t="s">
        <v>1493</v>
      </c>
      <c r="BX20" s="229" t="s">
        <v>1432</v>
      </c>
      <c r="BY20" s="229" t="s">
        <v>1494</v>
      </c>
      <c r="BZ20" s="14"/>
      <c r="CA20" s="14" t="s">
        <v>856</v>
      </c>
      <c r="CB20" s="14" t="s">
        <v>856</v>
      </c>
      <c r="CC20" s="14" t="s">
        <v>1323</v>
      </c>
      <c r="CD20" s="14" t="s">
        <v>856</v>
      </c>
      <c r="CE20" s="14" t="s">
        <v>856</v>
      </c>
      <c r="CF20" s="14" t="s">
        <v>856</v>
      </c>
      <c r="CG20" s="14"/>
      <c r="CH20" s="14"/>
      <c r="CI20" s="14" t="s">
        <v>253</v>
      </c>
      <c r="CJ20" s="14"/>
      <c r="CK20" s="14"/>
      <c r="CL20" s="14"/>
      <c r="CM20" s="14"/>
      <c r="CN20" s="14"/>
      <c r="CO20" s="14"/>
      <c r="CP20" s="14"/>
      <c r="CQ20" s="14"/>
      <c r="CR20" s="14"/>
      <c r="CS20" s="14"/>
      <c r="CT20" s="14"/>
      <c r="CU20" s="14"/>
      <c r="CV20" s="389"/>
      <c r="CW20" s="14"/>
      <c r="CX20" s="14"/>
      <c r="CY20" s="14"/>
      <c r="CZ20" s="14"/>
      <c r="DA20" s="14"/>
      <c r="DB20" s="14"/>
      <c r="DC20" s="14"/>
      <c r="DD20" s="14"/>
      <c r="DE20" s="14"/>
      <c r="DF20" s="380"/>
      <c r="DG20" s="380"/>
      <c r="DH20" s="380"/>
      <c r="DI20" s="380"/>
      <c r="DJ20" s="380"/>
      <c r="DK20" s="380"/>
      <c r="DL20" s="380"/>
      <c r="DM20" s="380"/>
      <c r="DN20" s="380"/>
      <c r="DO20" s="380"/>
      <c r="DP20" s="380"/>
    </row>
    <row r="21" ht="15.0" hidden="1" customHeight="1">
      <c r="A21" s="380" t="s">
        <v>1495</v>
      </c>
      <c r="B21" s="278" t="s">
        <v>953</v>
      </c>
      <c r="C21" s="382" t="s">
        <v>522</v>
      </c>
      <c r="D21" s="382"/>
      <c r="E21" s="14"/>
      <c r="F21" s="14"/>
      <c r="G21" s="14"/>
      <c r="H21" s="14"/>
      <c r="I21" s="14"/>
      <c r="J21" s="229"/>
      <c r="K21" s="14"/>
      <c r="L21" s="14"/>
      <c r="M21" s="231"/>
      <c r="N21" s="229"/>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3" t="s">
        <v>1496</v>
      </c>
      <c r="AY21" s="14"/>
      <c r="AZ21" s="14"/>
      <c r="BA21" s="385"/>
      <c r="BB21" s="229"/>
      <c r="BC21" s="14"/>
      <c r="BD21" s="386"/>
      <c r="BE21" s="386"/>
      <c r="BF21" s="386"/>
      <c r="BG21" s="387"/>
      <c r="BH21" s="387"/>
      <c r="BI21" s="383"/>
      <c r="BJ21" s="387"/>
      <c r="BK21" s="387"/>
      <c r="BL21" s="387"/>
      <c r="BM21" s="387"/>
      <c r="BN21" s="14"/>
      <c r="BO21" s="14"/>
      <c r="BP21" s="387"/>
      <c r="BQ21" s="229"/>
      <c r="BR21" s="387"/>
      <c r="BS21" s="14"/>
      <c r="BT21" s="14"/>
      <c r="BU21" s="229"/>
      <c r="BV21" s="14"/>
      <c r="BW21" s="14"/>
      <c r="BX21" s="229"/>
      <c r="BY21" s="229"/>
      <c r="BZ21" s="14"/>
      <c r="CA21" s="14"/>
      <c r="CB21" s="14"/>
      <c r="CC21" s="14"/>
      <c r="CD21" s="14"/>
      <c r="CE21" s="14"/>
      <c r="CF21" s="14"/>
      <c r="CG21" s="14"/>
      <c r="CH21" s="14"/>
      <c r="CI21" s="14"/>
      <c r="CJ21" s="14"/>
      <c r="CK21" s="14"/>
      <c r="CL21" s="14"/>
      <c r="CM21" s="14"/>
      <c r="CN21" s="14"/>
      <c r="CO21" s="14"/>
      <c r="CP21" s="14"/>
      <c r="CQ21" s="14"/>
      <c r="CR21" s="14"/>
      <c r="CS21" s="14"/>
      <c r="CT21" s="14"/>
      <c r="CU21" s="14"/>
      <c r="CV21" s="389"/>
      <c r="CW21" s="14"/>
      <c r="CX21" s="14"/>
      <c r="CY21" s="14"/>
      <c r="CZ21" s="14"/>
      <c r="DA21" s="14"/>
      <c r="DB21" s="14"/>
      <c r="DC21" s="14"/>
      <c r="DD21" s="14"/>
      <c r="DE21" s="14"/>
      <c r="DF21" s="380"/>
      <c r="DG21" s="380"/>
      <c r="DH21" s="380"/>
      <c r="DI21" s="380"/>
      <c r="DJ21" s="380"/>
      <c r="DK21" s="380"/>
      <c r="DL21" s="380"/>
      <c r="DM21" s="380"/>
      <c r="DN21" s="380"/>
      <c r="DO21" s="380"/>
      <c r="DP21" s="380"/>
    </row>
    <row r="22" ht="15.0" hidden="1" customHeight="1">
      <c r="A22" s="380" t="s">
        <v>1497</v>
      </c>
      <c r="B22" s="278" t="s">
        <v>953</v>
      </c>
      <c r="C22" s="382" t="s">
        <v>1498</v>
      </c>
      <c r="D22" s="382"/>
      <c r="E22" s="14"/>
      <c r="F22" s="14"/>
      <c r="G22" s="14"/>
      <c r="H22" s="14"/>
      <c r="I22" s="14"/>
      <c r="J22" s="229"/>
      <c r="K22" s="14"/>
      <c r="L22" s="14"/>
      <c r="M22" s="231"/>
      <c r="N22" s="229"/>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385"/>
      <c r="BB22" s="229"/>
      <c r="BC22" s="14"/>
      <c r="BD22" s="386"/>
      <c r="BE22" s="386"/>
      <c r="BF22" s="386"/>
      <c r="BG22" s="387"/>
      <c r="BH22" s="387"/>
      <c r="BI22" s="383"/>
      <c r="BJ22" s="387"/>
      <c r="BK22" s="387"/>
      <c r="BL22" s="387"/>
      <c r="BM22" s="387"/>
      <c r="BN22" s="14"/>
      <c r="BO22" s="14"/>
      <c r="BP22" s="387"/>
      <c r="BQ22" s="229"/>
      <c r="BR22" s="387"/>
      <c r="BS22" s="14"/>
      <c r="BT22" s="14"/>
      <c r="BU22" s="229"/>
      <c r="BV22" s="14"/>
      <c r="BW22" s="14"/>
      <c r="BX22" s="229"/>
      <c r="BY22" s="229"/>
      <c r="BZ22" s="14"/>
      <c r="CA22" s="14"/>
      <c r="CB22" s="14"/>
      <c r="CC22" s="14"/>
      <c r="CD22" s="14"/>
      <c r="CE22" s="14"/>
      <c r="CF22" s="14"/>
      <c r="CG22" s="14"/>
      <c r="CH22" s="14"/>
      <c r="CI22" s="14"/>
      <c r="CJ22" s="14"/>
      <c r="CK22" s="14"/>
      <c r="CL22" s="14"/>
      <c r="CM22" s="14"/>
      <c r="CN22" s="14"/>
      <c r="CO22" s="14"/>
      <c r="CP22" s="14"/>
      <c r="CQ22" s="14"/>
      <c r="CR22" s="14"/>
      <c r="CS22" s="14"/>
      <c r="CT22" s="14"/>
      <c r="CU22" s="14"/>
      <c r="CV22" s="389"/>
      <c r="CW22" s="14"/>
      <c r="CX22" s="14"/>
      <c r="CY22" s="14"/>
      <c r="CZ22" s="14"/>
      <c r="DA22" s="14"/>
      <c r="DB22" s="14"/>
      <c r="DC22" s="14"/>
      <c r="DD22" s="14"/>
      <c r="DE22" s="14"/>
      <c r="DF22" s="380"/>
      <c r="DG22" s="380"/>
      <c r="DH22" s="380"/>
      <c r="DI22" s="380"/>
      <c r="DJ22" s="380"/>
      <c r="DK22" s="380"/>
      <c r="DL22" s="380"/>
      <c r="DM22" s="380"/>
      <c r="DN22" s="380"/>
      <c r="DO22" s="380"/>
      <c r="DP22" s="380"/>
    </row>
    <row r="23" ht="15.0" hidden="1" customHeight="1">
      <c r="A23" s="380" t="s">
        <v>1499</v>
      </c>
      <c r="B23" s="278" t="s">
        <v>953</v>
      </c>
      <c r="C23" s="382" t="s">
        <v>650</v>
      </c>
      <c r="D23" s="382"/>
      <c r="E23" s="14"/>
      <c r="F23" s="14"/>
      <c r="G23" s="14"/>
      <c r="H23" s="14"/>
      <c r="I23" s="14"/>
      <c r="J23" s="229"/>
      <c r="K23" s="14"/>
      <c r="L23" s="14"/>
      <c r="M23" s="231"/>
      <c r="N23" s="229"/>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t="s">
        <v>1500</v>
      </c>
      <c r="AY23" s="14"/>
      <c r="AZ23" s="14"/>
      <c r="BA23" s="385"/>
      <c r="BB23" s="229"/>
      <c r="BC23" s="14"/>
      <c r="BD23" s="386"/>
      <c r="BE23" s="386"/>
      <c r="BF23" s="386"/>
      <c r="BG23" s="387"/>
      <c r="BH23" s="387"/>
      <c r="BI23" s="383"/>
      <c r="BJ23" s="387"/>
      <c r="BK23" s="387"/>
      <c r="BL23" s="387"/>
      <c r="BM23" s="387"/>
      <c r="BN23" s="14"/>
      <c r="BO23" s="14"/>
      <c r="BP23" s="387"/>
      <c r="BQ23" s="229"/>
      <c r="BR23" s="387"/>
      <c r="BS23" s="14"/>
      <c r="BT23" s="14"/>
      <c r="BU23" s="229"/>
      <c r="BV23" s="14"/>
      <c r="BW23" s="14"/>
      <c r="BX23" s="229"/>
      <c r="BY23" s="229"/>
      <c r="BZ23" s="14"/>
      <c r="CA23" s="14"/>
      <c r="CB23" s="14"/>
      <c r="CC23" s="14"/>
      <c r="CD23" s="14"/>
      <c r="CE23" s="14"/>
      <c r="CF23" s="14"/>
      <c r="CG23" s="14"/>
      <c r="CH23" s="14"/>
      <c r="CI23" s="14"/>
      <c r="CJ23" s="14"/>
      <c r="CK23" s="14"/>
      <c r="CL23" s="14"/>
      <c r="CM23" s="14"/>
      <c r="CN23" s="14"/>
      <c r="CO23" s="14"/>
      <c r="CP23" s="14"/>
      <c r="CQ23" s="14"/>
      <c r="CR23" s="14"/>
      <c r="CS23" s="14"/>
      <c r="CT23" s="14"/>
      <c r="CU23" s="14"/>
      <c r="CV23" s="389"/>
      <c r="CW23" s="14"/>
      <c r="CX23" s="14"/>
      <c r="CY23" s="14"/>
      <c r="CZ23" s="14"/>
      <c r="DA23" s="14"/>
      <c r="DB23" s="14"/>
      <c r="DC23" s="14"/>
      <c r="DD23" s="14"/>
      <c r="DE23" s="14"/>
      <c r="DF23" s="380"/>
      <c r="DG23" s="380"/>
      <c r="DH23" s="380"/>
      <c r="DI23" s="380"/>
      <c r="DJ23" s="380"/>
      <c r="DK23" s="380"/>
      <c r="DL23" s="380"/>
      <c r="DM23" s="380"/>
      <c r="DN23" s="380"/>
      <c r="DO23" s="380"/>
      <c r="DP23" s="380"/>
    </row>
    <row r="24" ht="15.0" hidden="1" customHeight="1">
      <c r="A24" s="380" t="s">
        <v>1501</v>
      </c>
      <c r="B24" s="278" t="s">
        <v>953</v>
      </c>
      <c r="C24" s="382" t="s">
        <v>1081</v>
      </c>
      <c r="D24" s="382"/>
      <c r="E24" s="14" t="s">
        <v>253</v>
      </c>
      <c r="F24" s="14" t="s">
        <v>253</v>
      </c>
      <c r="G24" s="14" t="s">
        <v>253</v>
      </c>
      <c r="H24" s="14" t="s">
        <v>253</v>
      </c>
      <c r="I24" s="14" t="s">
        <v>253</v>
      </c>
      <c r="J24" s="229"/>
      <c r="K24" s="14"/>
      <c r="L24" s="14"/>
      <c r="M24" s="231"/>
      <c r="N24" s="229"/>
      <c r="O24" s="14"/>
      <c r="P24" s="14"/>
      <c r="Q24" s="14"/>
      <c r="R24" s="14"/>
      <c r="S24" s="14"/>
      <c r="T24" s="14"/>
      <c r="U24" s="14"/>
      <c r="V24" s="14"/>
      <c r="W24" s="14"/>
      <c r="X24" s="14"/>
      <c r="Y24" s="14"/>
      <c r="Z24" s="14"/>
      <c r="AA24" s="14"/>
      <c r="AB24" s="14"/>
      <c r="AC24" s="14" t="s">
        <v>255</v>
      </c>
      <c r="AD24" s="14" t="s">
        <v>255</v>
      </c>
      <c r="AE24" s="14" t="s">
        <v>255</v>
      </c>
      <c r="AF24" s="14" t="s">
        <v>255</v>
      </c>
      <c r="AG24" s="14" t="s">
        <v>255</v>
      </c>
      <c r="AH24" s="14" t="s">
        <v>255</v>
      </c>
      <c r="AI24" s="14" t="s">
        <v>255</v>
      </c>
      <c r="AJ24" s="14" t="s">
        <v>255</v>
      </c>
      <c r="AK24" s="14" t="s">
        <v>255</v>
      </c>
      <c r="AL24" s="14" t="s">
        <v>255</v>
      </c>
      <c r="AM24" s="14" t="s">
        <v>255</v>
      </c>
      <c r="AN24" s="14" t="s">
        <v>255</v>
      </c>
      <c r="AO24" s="14" t="s">
        <v>255</v>
      </c>
      <c r="AP24" s="14" t="s">
        <v>255</v>
      </c>
      <c r="AQ24" s="14" t="s">
        <v>255</v>
      </c>
      <c r="AR24" s="14" t="s">
        <v>255</v>
      </c>
      <c r="AS24" s="14" t="s">
        <v>255</v>
      </c>
      <c r="AT24" s="14" t="s">
        <v>255</v>
      </c>
      <c r="AU24" s="14" t="s">
        <v>255</v>
      </c>
      <c r="AV24" s="14" t="s">
        <v>255</v>
      </c>
      <c r="AW24" s="14" t="s">
        <v>255</v>
      </c>
      <c r="AX24" s="14" t="s">
        <v>1502</v>
      </c>
      <c r="AY24" s="14"/>
      <c r="AZ24" s="14"/>
      <c r="BA24" s="385"/>
      <c r="BB24" s="229"/>
      <c r="BC24" s="14"/>
      <c r="BD24" s="386"/>
      <c r="BE24" s="386"/>
      <c r="BF24" s="386"/>
      <c r="BG24" s="387"/>
      <c r="BH24" s="387"/>
      <c r="BI24" s="383"/>
      <c r="BJ24" s="387"/>
      <c r="BK24" s="387"/>
      <c r="BL24" s="387"/>
      <c r="BM24" s="387"/>
      <c r="BN24" s="14"/>
      <c r="BO24" s="14"/>
      <c r="BP24" s="387"/>
      <c r="BQ24" s="229"/>
      <c r="BR24" s="387"/>
      <c r="BS24" s="14"/>
      <c r="BT24" s="14"/>
      <c r="BU24" s="229"/>
      <c r="BV24" s="14"/>
      <c r="BW24" s="14"/>
      <c r="BX24" s="229"/>
      <c r="BY24" s="229"/>
      <c r="BZ24" s="14"/>
      <c r="CA24" s="14"/>
      <c r="CB24" s="14"/>
      <c r="CC24" s="14"/>
      <c r="CD24" s="14"/>
      <c r="CE24" s="14"/>
      <c r="CF24" s="14"/>
      <c r="CG24" s="14"/>
      <c r="CH24" s="14"/>
      <c r="CI24" s="14"/>
      <c r="CJ24" s="14"/>
      <c r="CK24" s="14"/>
      <c r="CL24" s="14"/>
      <c r="CM24" s="14"/>
      <c r="CN24" s="14"/>
      <c r="CO24" s="14"/>
      <c r="CP24" s="14"/>
      <c r="CQ24" s="14"/>
      <c r="CR24" s="14"/>
      <c r="CS24" s="14"/>
      <c r="CT24" s="14"/>
      <c r="CU24" s="14"/>
      <c r="CV24" s="389"/>
      <c r="CW24" s="14"/>
      <c r="CX24" s="14"/>
      <c r="CY24" s="14"/>
      <c r="CZ24" s="14"/>
      <c r="DA24" s="14"/>
      <c r="DB24" s="14"/>
      <c r="DC24" s="14"/>
      <c r="DD24" s="14"/>
      <c r="DE24" s="14"/>
      <c r="DF24" s="380"/>
      <c r="DG24" s="380"/>
      <c r="DH24" s="380"/>
      <c r="DI24" s="380"/>
      <c r="DJ24" s="380"/>
      <c r="DK24" s="380"/>
      <c r="DL24" s="380"/>
      <c r="DM24" s="380"/>
      <c r="DN24" s="380"/>
      <c r="DO24" s="380"/>
      <c r="DP24" s="380"/>
    </row>
    <row r="25" ht="15.0" hidden="1" customHeight="1">
      <c r="A25" s="380" t="s">
        <v>1503</v>
      </c>
      <c r="B25" s="278" t="s">
        <v>953</v>
      </c>
      <c r="C25" s="382" t="s">
        <v>650</v>
      </c>
      <c r="D25" s="382"/>
      <c r="E25" s="14" t="s">
        <v>253</v>
      </c>
      <c r="F25" s="14" t="s">
        <v>253</v>
      </c>
      <c r="G25" s="14" t="s">
        <v>253</v>
      </c>
      <c r="H25" s="14" t="s">
        <v>253</v>
      </c>
      <c r="I25" s="14" t="s">
        <v>253</v>
      </c>
      <c r="J25" s="229"/>
      <c r="K25" s="14"/>
      <c r="L25" s="14"/>
      <c r="M25" s="231"/>
      <c r="N25" s="229"/>
      <c r="O25" s="14"/>
      <c r="P25" s="14" t="s">
        <v>1504</v>
      </c>
      <c r="Q25" s="14" t="s">
        <v>1505</v>
      </c>
      <c r="R25" s="14"/>
      <c r="S25" s="14"/>
      <c r="T25" s="14"/>
      <c r="U25" s="14"/>
      <c r="V25" s="14"/>
      <c r="W25" s="14"/>
      <c r="X25" s="14"/>
      <c r="Y25" s="14" t="s">
        <v>253</v>
      </c>
      <c r="Z25" s="14" t="s">
        <v>253</v>
      </c>
      <c r="AA25" s="14" t="b">
        <v>1</v>
      </c>
      <c r="AB25" s="14"/>
      <c r="AC25" s="14" t="s">
        <v>255</v>
      </c>
      <c r="AD25" s="14" t="s">
        <v>255</v>
      </c>
      <c r="AE25" s="14" t="s">
        <v>255</v>
      </c>
      <c r="AF25" s="14" t="s">
        <v>255</v>
      </c>
      <c r="AG25" s="14" t="s">
        <v>255</v>
      </c>
      <c r="AH25" s="14" t="s">
        <v>255</v>
      </c>
      <c r="AI25" s="14" t="s">
        <v>255</v>
      </c>
      <c r="AJ25" s="14" t="s">
        <v>255</v>
      </c>
      <c r="AK25" s="14" t="s">
        <v>255</v>
      </c>
      <c r="AL25" s="14" t="s">
        <v>255</v>
      </c>
      <c r="AM25" s="14" t="s">
        <v>255</v>
      </c>
      <c r="AN25" s="14" t="s">
        <v>255</v>
      </c>
      <c r="AO25" s="14" t="s">
        <v>255</v>
      </c>
      <c r="AP25" s="14" t="s">
        <v>255</v>
      </c>
      <c r="AQ25" s="14" t="s">
        <v>255</v>
      </c>
      <c r="AR25" s="14" t="s">
        <v>255</v>
      </c>
      <c r="AS25" s="14" t="s">
        <v>255</v>
      </c>
      <c r="AT25" s="14" t="s">
        <v>255</v>
      </c>
      <c r="AU25" s="14" t="s">
        <v>255</v>
      </c>
      <c r="AV25" s="14" t="s">
        <v>255</v>
      </c>
      <c r="AW25" s="14" t="s">
        <v>255</v>
      </c>
      <c r="AX25" s="14" t="s">
        <v>1506</v>
      </c>
      <c r="AY25" s="14"/>
      <c r="AZ25" s="14"/>
      <c r="BA25" s="385">
        <v>700000.0</v>
      </c>
      <c r="BB25" s="229">
        <v>7000.0</v>
      </c>
      <c r="BC25" s="14" t="s">
        <v>1426</v>
      </c>
      <c r="BD25" s="386" t="s">
        <v>1285</v>
      </c>
      <c r="BE25" s="386" t="s">
        <v>1285</v>
      </c>
      <c r="BF25" s="386" t="s">
        <v>1285</v>
      </c>
      <c r="BG25" s="387" t="s">
        <v>1507</v>
      </c>
      <c r="BH25" s="387" t="s">
        <v>1508</v>
      </c>
      <c r="BI25" s="383"/>
      <c r="BJ25" s="387" t="s">
        <v>1508</v>
      </c>
      <c r="BK25" s="387" t="s">
        <v>1509</v>
      </c>
      <c r="BL25" s="387"/>
      <c r="BM25" s="387"/>
      <c r="BN25" s="14"/>
      <c r="BO25" s="14"/>
      <c r="BP25" s="387" t="s">
        <v>253</v>
      </c>
      <c r="BQ25" s="229">
        <v>500.0</v>
      </c>
      <c r="BR25" s="387" t="s">
        <v>1510</v>
      </c>
      <c r="BS25" s="14"/>
      <c r="BT25" s="14"/>
      <c r="BU25" s="229"/>
      <c r="BV25" s="14" t="s">
        <v>1511</v>
      </c>
      <c r="BW25" s="14" t="s">
        <v>1512</v>
      </c>
      <c r="BX25" s="229" t="s">
        <v>1432</v>
      </c>
      <c r="BY25" s="229" t="s">
        <v>1513</v>
      </c>
      <c r="BZ25" s="14"/>
      <c r="CA25" s="14" t="s">
        <v>856</v>
      </c>
      <c r="CB25" s="14" t="s">
        <v>856</v>
      </c>
      <c r="CC25" s="14" t="s">
        <v>1323</v>
      </c>
      <c r="CD25" s="14" t="s">
        <v>856</v>
      </c>
      <c r="CE25" s="14" t="s">
        <v>856</v>
      </c>
      <c r="CF25" s="14" t="s">
        <v>856</v>
      </c>
      <c r="CG25" s="14"/>
      <c r="CH25" s="14"/>
      <c r="CI25" s="14" t="s">
        <v>253</v>
      </c>
      <c r="CJ25" s="14"/>
      <c r="CK25" s="14"/>
      <c r="CL25" s="14"/>
      <c r="CM25" s="14"/>
      <c r="CN25" s="14"/>
      <c r="CO25" s="14"/>
      <c r="CP25" s="14"/>
      <c r="CQ25" s="14"/>
      <c r="CR25" s="14"/>
      <c r="CS25" s="14"/>
      <c r="CT25" s="14"/>
      <c r="CU25" s="14"/>
      <c r="CV25" s="389"/>
      <c r="CW25" s="14"/>
      <c r="CX25" s="14"/>
      <c r="CY25" s="14"/>
      <c r="CZ25" s="14"/>
      <c r="DA25" s="14"/>
      <c r="DB25" s="14"/>
      <c r="DC25" s="14"/>
      <c r="DD25" s="14"/>
      <c r="DE25" s="14"/>
      <c r="DF25" s="380"/>
      <c r="DG25" s="380"/>
      <c r="DH25" s="380"/>
      <c r="DI25" s="380"/>
      <c r="DJ25" s="380"/>
      <c r="DK25" s="380"/>
      <c r="DL25" s="380"/>
      <c r="DM25" s="380"/>
      <c r="DN25" s="380"/>
      <c r="DO25" s="380"/>
      <c r="DP25" s="380"/>
    </row>
    <row r="26" ht="15.0" hidden="1" customHeight="1">
      <c r="A26" s="380" t="s">
        <v>1514</v>
      </c>
      <c r="B26" s="278" t="s">
        <v>953</v>
      </c>
      <c r="C26" s="382" t="s">
        <v>650</v>
      </c>
      <c r="D26" s="382"/>
      <c r="E26" s="14" t="s">
        <v>253</v>
      </c>
      <c r="F26" s="14" t="s">
        <v>253</v>
      </c>
      <c r="G26" s="14" t="s">
        <v>253</v>
      </c>
      <c r="H26" s="14" t="s">
        <v>253</v>
      </c>
      <c r="I26" s="14" t="s">
        <v>253</v>
      </c>
      <c r="J26" s="229"/>
      <c r="K26" s="14"/>
      <c r="L26" s="14"/>
      <c r="M26" s="231"/>
      <c r="N26" s="229"/>
      <c r="O26" s="14"/>
      <c r="P26" s="14" t="s">
        <v>1515</v>
      </c>
      <c r="Q26" s="14" t="s">
        <v>253</v>
      </c>
      <c r="R26" s="14"/>
      <c r="S26" s="14"/>
      <c r="T26" s="14"/>
      <c r="U26" s="14"/>
      <c r="V26" s="14"/>
      <c r="W26" s="14"/>
      <c r="X26" s="14"/>
      <c r="Y26" s="14" t="s">
        <v>253</v>
      </c>
      <c r="Z26" s="14" t="s">
        <v>253</v>
      </c>
      <c r="AA26" s="14" t="b">
        <v>0</v>
      </c>
      <c r="AB26" s="14"/>
      <c r="AC26" s="14" t="s">
        <v>255</v>
      </c>
      <c r="AD26" s="14" t="s">
        <v>255</v>
      </c>
      <c r="AE26" s="14" t="s">
        <v>255</v>
      </c>
      <c r="AF26" s="14" t="s">
        <v>255</v>
      </c>
      <c r="AG26" s="14" t="s">
        <v>255</v>
      </c>
      <c r="AH26" s="14" t="s">
        <v>255</v>
      </c>
      <c r="AI26" s="14" t="s">
        <v>255</v>
      </c>
      <c r="AJ26" s="14" t="s">
        <v>255</v>
      </c>
      <c r="AK26" s="14" t="s">
        <v>255</v>
      </c>
      <c r="AL26" s="14" t="s">
        <v>255</v>
      </c>
      <c r="AM26" s="14" t="s">
        <v>255</v>
      </c>
      <c r="AN26" s="14" t="s">
        <v>255</v>
      </c>
      <c r="AO26" s="14" t="s">
        <v>255</v>
      </c>
      <c r="AP26" s="14" t="s">
        <v>255</v>
      </c>
      <c r="AQ26" s="14" t="s">
        <v>255</v>
      </c>
      <c r="AR26" s="14" t="s">
        <v>255</v>
      </c>
      <c r="AS26" s="14" t="s">
        <v>255</v>
      </c>
      <c r="AT26" s="14" t="s">
        <v>255</v>
      </c>
      <c r="AU26" s="14" t="s">
        <v>255</v>
      </c>
      <c r="AV26" s="14" t="s">
        <v>255</v>
      </c>
      <c r="AW26" s="14" t="s">
        <v>255</v>
      </c>
      <c r="AX26" s="14" t="s">
        <v>1516</v>
      </c>
      <c r="AY26" s="14"/>
      <c r="AZ26" s="14"/>
      <c r="BA26" s="385">
        <v>427000.0</v>
      </c>
      <c r="BB26" s="229">
        <v>5000.0</v>
      </c>
      <c r="BC26" s="14" t="s">
        <v>1444</v>
      </c>
      <c r="BD26" s="229">
        <v>10000.0</v>
      </c>
      <c r="BE26" s="386" t="s">
        <v>1285</v>
      </c>
      <c r="BF26" s="386" t="s">
        <v>1285</v>
      </c>
      <c r="BG26" s="387" t="s">
        <v>1517</v>
      </c>
      <c r="BH26" s="387" t="s">
        <v>1518</v>
      </c>
      <c r="BI26" s="383">
        <v>44636.0</v>
      </c>
      <c r="BJ26" s="387"/>
      <c r="BK26" s="387"/>
      <c r="BL26" s="387"/>
      <c r="BM26" s="387"/>
      <c r="BN26" s="14"/>
      <c r="BO26" s="14" t="s">
        <v>1519</v>
      </c>
      <c r="BP26" s="387" t="s">
        <v>253</v>
      </c>
      <c r="BQ26" s="229">
        <v>100.0</v>
      </c>
      <c r="BR26" s="387" t="s">
        <v>253</v>
      </c>
      <c r="BS26" s="14"/>
      <c r="BT26" s="14"/>
      <c r="BU26" s="229"/>
      <c r="BV26" s="14" t="s">
        <v>1520</v>
      </c>
      <c r="BW26" s="14" t="s">
        <v>1521</v>
      </c>
      <c r="BX26" s="229" t="s">
        <v>1522</v>
      </c>
      <c r="BY26" s="229" t="s">
        <v>1523</v>
      </c>
      <c r="BZ26" s="14"/>
      <c r="CA26" s="14" t="s">
        <v>856</v>
      </c>
      <c r="CB26" s="14" t="s">
        <v>856</v>
      </c>
      <c r="CC26" s="14"/>
      <c r="CD26" s="14" t="s">
        <v>856</v>
      </c>
      <c r="CE26" s="14" t="s">
        <v>856</v>
      </c>
      <c r="CF26" s="14" t="s">
        <v>856</v>
      </c>
      <c r="CG26" s="14"/>
      <c r="CH26" s="14"/>
      <c r="CI26" s="14" t="s">
        <v>253</v>
      </c>
      <c r="CJ26" s="14"/>
      <c r="CK26" s="14"/>
      <c r="CL26" s="14"/>
      <c r="CM26" s="14"/>
      <c r="CN26" s="14"/>
      <c r="CO26" s="14"/>
      <c r="CP26" s="14"/>
      <c r="CQ26" s="14"/>
      <c r="CR26" s="14"/>
      <c r="CS26" s="14"/>
      <c r="CT26" s="14"/>
      <c r="CU26" s="14"/>
      <c r="CV26" s="389"/>
      <c r="CW26" s="14"/>
      <c r="CX26" s="14"/>
      <c r="CY26" s="14"/>
      <c r="CZ26" s="14"/>
      <c r="DA26" s="14"/>
      <c r="DB26" s="14"/>
      <c r="DC26" s="14"/>
      <c r="DD26" s="14"/>
      <c r="DE26" s="14"/>
      <c r="DF26" s="380"/>
      <c r="DG26" s="380"/>
      <c r="DH26" s="380"/>
      <c r="DI26" s="380"/>
      <c r="DJ26" s="380"/>
      <c r="DK26" s="380"/>
      <c r="DL26" s="380"/>
      <c r="DM26" s="380"/>
      <c r="DN26" s="380"/>
      <c r="DO26" s="380"/>
      <c r="DP26" s="380"/>
    </row>
    <row r="27" ht="15.0" hidden="1" customHeight="1">
      <c r="A27" s="380" t="s">
        <v>1524</v>
      </c>
      <c r="B27" s="276" t="s">
        <v>953</v>
      </c>
      <c r="C27" s="382" t="s">
        <v>522</v>
      </c>
      <c r="D27" s="382"/>
      <c r="E27" s="14" t="s">
        <v>253</v>
      </c>
      <c r="F27" s="14" t="s">
        <v>253</v>
      </c>
      <c r="G27" s="14" t="s">
        <v>253</v>
      </c>
      <c r="H27" s="14" t="s">
        <v>253</v>
      </c>
      <c r="I27" s="14" t="s">
        <v>253</v>
      </c>
      <c r="J27" s="229"/>
      <c r="K27" s="14"/>
      <c r="L27" s="14"/>
      <c r="M27" s="231"/>
      <c r="N27" s="229"/>
      <c r="O27" s="14"/>
      <c r="P27" s="14"/>
      <c r="Q27" s="14"/>
      <c r="R27" s="14"/>
      <c r="S27" s="14"/>
      <c r="T27" s="14"/>
      <c r="U27" s="14"/>
      <c r="V27" s="14"/>
      <c r="W27" s="14"/>
      <c r="X27" s="14"/>
      <c r="Y27" s="14"/>
      <c r="Z27" s="14"/>
      <c r="AA27" s="14" t="b">
        <v>0</v>
      </c>
      <c r="AB27" s="14"/>
      <c r="AC27" s="14" t="s">
        <v>255</v>
      </c>
      <c r="AD27" s="14" t="s">
        <v>255</v>
      </c>
      <c r="AE27" s="14" t="s">
        <v>255</v>
      </c>
      <c r="AF27" s="14" t="s">
        <v>255</v>
      </c>
      <c r="AG27" s="14" t="s">
        <v>255</v>
      </c>
      <c r="AH27" s="14" t="s">
        <v>255</v>
      </c>
      <c r="AI27" s="14" t="s">
        <v>255</v>
      </c>
      <c r="AJ27" s="14" t="s">
        <v>255</v>
      </c>
      <c r="AK27" s="14" t="s">
        <v>255</v>
      </c>
      <c r="AL27" s="14" t="s">
        <v>255</v>
      </c>
      <c r="AM27" s="14" t="s">
        <v>255</v>
      </c>
      <c r="AN27" s="14" t="s">
        <v>255</v>
      </c>
      <c r="AO27" s="14" t="s">
        <v>255</v>
      </c>
      <c r="AP27" s="14" t="s">
        <v>255</v>
      </c>
      <c r="AQ27" s="14" t="s">
        <v>255</v>
      </c>
      <c r="AR27" s="14" t="s">
        <v>255</v>
      </c>
      <c r="AS27" s="14" t="s">
        <v>255</v>
      </c>
      <c r="AT27" s="14" t="s">
        <v>255</v>
      </c>
      <c r="AU27" s="14" t="s">
        <v>255</v>
      </c>
      <c r="AV27" s="14" t="s">
        <v>255</v>
      </c>
      <c r="AW27" s="14" t="s">
        <v>255</v>
      </c>
      <c r="AX27" s="14" t="s">
        <v>1525</v>
      </c>
      <c r="AY27" s="14"/>
      <c r="AZ27" s="14"/>
      <c r="BA27" s="385"/>
      <c r="BB27" s="229"/>
      <c r="BC27" s="14"/>
      <c r="BD27" s="229"/>
      <c r="BE27" s="386"/>
      <c r="BF27" s="386"/>
      <c r="BG27" s="387" t="s">
        <v>1526</v>
      </c>
      <c r="BH27" s="387" t="s">
        <v>1366</v>
      </c>
      <c r="BI27" s="383"/>
      <c r="BJ27" s="387"/>
      <c r="BK27" s="387"/>
      <c r="BL27" s="387"/>
      <c r="BM27" s="387"/>
      <c r="BN27" s="14"/>
      <c r="BO27" s="14"/>
      <c r="BP27" s="387"/>
      <c r="BQ27" s="229"/>
      <c r="BR27" s="387"/>
      <c r="BS27" s="14"/>
      <c r="BT27" s="14"/>
      <c r="BU27" s="229"/>
      <c r="BV27" s="14"/>
      <c r="BW27" s="14"/>
      <c r="BX27" s="229" t="s">
        <v>1432</v>
      </c>
      <c r="BY27" s="229" t="s">
        <v>1494</v>
      </c>
      <c r="BZ27" s="14"/>
      <c r="CA27" s="14"/>
      <c r="CB27" s="14"/>
      <c r="CC27" s="14"/>
      <c r="CD27" s="14"/>
      <c r="CE27" s="14"/>
      <c r="CF27" s="14"/>
      <c r="CG27" s="14"/>
      <c r="CH27" s="14"/>
      <c r="CI27" s="14"/>
      <c r="CJ27" s="14"/>
      <c r="CK27" s="14"/>
      <c r="CL27" s="14"/>
      <c r="CM27" s="14"/>
      <c r="CN27" s="14"/>
      <c r="CO27" s="14"/>
      <c r="CP27" s="14"/>
      <c r="CQ27" s="14"/>
      <c r="CR27" s="14"/>
      <c r="CS27" s="14"/>
      <c r="CT27" s="14"/>
      <c r="CU27" s="14"/>
      <c r="CV27" s="389"/>
      <c r="CW27" s="14"/>
      <c r="CX27" s="14"/>
      <c r="CY27" s="14"/>
      <c r="CZ27" s="14"/>
      <c r="DA27" s="14"/>
      <c r="DB27" s="14"/>
      <c r="DC27" s="14"/>
      <c r="DD27" s="14"/>
      <c r="DE27" s="14"/>
      <c r="DF27" s="380"/>
      <c r="DG27" s="380"/>
      <c r="DH27" s="380"/>
      <c r="DI27" s="380"/>
      <c r="DJ27" s="380"/>
      <c r="DK27" s="380"/>
      <c r="DL27" s="380"/>
      <c r="DM27" s="380"/>
      <c r="DN27" s="380"/>
      <c r="DO27" s="380"/>
      <c r="DP27" s="380"/>
    </row>
    <row r="28" ht="15.0" customHeight="1">
      <c r="A28" s="380" t="s">
        <v>1527</v>
      </c>
      <c r="B28" s="278" t="s">
        <v>953</v>
      </c>
      <c r="C28" s="382" t="s">
        <v>642</v>
      </c>
      <c r="D28" s="382"/>
      <c r="E28" s="14" t="s">
        <v>253</v>
      </c>
      <c r="F28" s="14" t="s">
        <v>253</v>
      </c>
      <c r="G28" s="14" t="s">
        <v>253</v>
      </c>
      <c r="H28" s="14" t="s">
        <v>253</v>
      </c>
      <c r="I28" s="14" t="s">
        <v>253</v>
      </c>
      <c r="J28" s="229"/>
      <c r="K28" s="14"/>
      <c r="L28" s="14"/>
      <c r="M28" s="231"/>
      <c r="N28" s="229"/>
      <c r="O28" s="14"/>
      <c r="P28" s="14" t="s">
        <v>1528</v>
      </c>
      <c r="Q28" s="14" t="s">
        <v>253</v>
      </c>
      <c r="R28" s="14"/>
      <c r="S28" s="14"/>
      <c r="T28" s="14"/>
      <c r="U28" s="14"/>
      <c r="V28" s="14"/>
      <c r="W28" s="14"/>
      <c r="X28" s="14"/>
      <c r="Y28" s="14" t="s">
        <v>253</v>
      </c>
      <c r="Z28" s="14" t="s">
        <v>253</v>
      </c>
      <c r="AA28" s="14" t="b">
        <v>0</v>
      </c>
      <c r="AB28" s="14"/>
      <c r="AC28" s="14" t="s">
        <v>255</v>
      </c>
      <c r="AD28" s="14" t="s">
        <v>255</v>
      </c>
      <c r="AE28" s="14" t="s">
        <v>255</v>
      </c>
      <c r="AF28" s="14" t="s">
        <v>255</v>
      </c>
      <c r="AG28" s="14" t="s">
        <v>255</v>
      </c>
      <c r="AH28" s="14" t="s">
        <v>255</v>
      </c>
      <c r="AI28" s="14" t="s">
        <v>255</v>
      </c>
      <c r="AJ28" s="14" t="s">
        <v>255</v>
      </c>
      <c r="AK28" s="14" t="s">
        <v>255</v>
      </c>
      <c r="AL28" s="14" t="s">
        <v>255</v>
      </c>
      <c r="AM28" s="14" t="s">
        <v>255</v>
      </c>
      <c r="AN28" s="14" t="s">
        <v>255</v>
      </c>
      <c r="AO28" s="14" t="s">
        <v>255</v>
      </c>
      <c r="AP28" s="14" t="s">
        <v>255</v>
      </c>
      <c r="AQ28" s="14" t="s">
        <v>255</v>
      </c>
      <c r="AR28" s="14" t="s">
        <v>255</v>
      </c>
      <c r="AS28" s="14" t="s">
        <v>255</v>
      </c>
      <c r="AT28" s="14" t="s">
        <v>255</v>
      </c>
      <c r="AU28" s="14" t="s">
        <v>255</v>
      </c>
      <c r="AV28" s="14" t="s">
        <v>255</v>
      </c>
      <c r="AW28" s="14" t="s">
        <v>255</v>
      </c>
      <c r="AX28" s="14" t="s">
        <v>1529</v>
      </c>
      <c r="AY28" s="14"/>
      <c r="AZ28" s="14"/>
      <c r="BA28" s="385">
        <v>297850.0</v>
      </c>
      <c r="BB28" s="229">
        <v>5000.0</v>
      </c>
      <c r="BC28" s="14"/>
      <c r="BD28" s="229" t="s">
        <v>1285</v>
      </c>
      <c r="BE28" s="386" t="s">
        <v>1285</v>
      </c>
      <c r="BF28" s="386" t="s">
        <v>1285</v>
      </c>
      <c r="BG28" s="387" t="s">
        <v>1530</v>
      </c>
      <c r="BH28" s="387" t="s">
        <v>1531</v>
      </c>
      <c r="BI28" s="383">
        <v>44656.0</v>
      </c>
      <c r="BJ28" s="387" t="s">
        <v>1532</v>
      </c>
      <c r="BK28" s="387" t="s">
        <v>253</v>
      </c>
      <c r="BL28" s="387"/>
      <c r="BM28" s="387"/>
      <c r="BN28" s="14"/>
      <c r="BO28" s="14"/>
      <c r="BP28" s="387" t="s">
        <v>253</v>
      </c>
      <c r="BQ28" s="229">
        <v>500.0</v>
      </c>
      <c r="BR28" s="387" t="s">
        <v>253</v>
      </c>
      <c r="BS28" s="14"/>
      <c r="BT28" s="14"/>
      <c r="BU28" s="229"/>
      <c r="BV28" s="14" t="s">
        <v>1533</v>
      </c>
      <c r="BW28" s="14" t="s">
        <v>1534</v>
      </c>
      <c r="BX28" s="229" t="s">
        <v>1535</v>
      </c>
      <c r="BY28" s="229" t="s">
        <v>1536</v>
      </c>
      <c r="BZ28" s="14"/>
      <c r="CA28" s="14" t="s">
        <v>856</v>
      </c>
      <c r="CB28" s="14" t="s">
        <v>856</v>
      </c>
      <c r="CC28" s="14" t="s">
        <v>1421</v>
      </c>
      <c r="CD28" s="14" t="s">
        <v>856</v>
      </c>
      <c r="CE28" s="14" t="s">
        <v>856</v>
      </c>
      <c r="CF28" s="14" t="s">
        <v>856</v>
      </c>
      <c r="CG28" s="14"/>
      <c r="CH28" s="14"/>
      <c r="CI28" s="14" t="s">
        <v>253</v>
      </c>
      <c r="CJ28" s="14"/>
      <c r="CK28" s="14"/>
      <c r="CL28" s="14"/>
      <c r="CM28" s="14"/>
      <c r="CN28" s="14"/>
      <c r="CO28" s="14"/>
      <c r="CP28" s="14"/>
      <c r="CQ28" s="14"/>
      <c r="CR28" s="14"/>
      <c r="CS28" s="14"/>
      <c r="CT28" s="14"/>
      <c r="CU28" s="14"/>
      <c r="CV28" s="389"/>
      <c r="CW28" s="14"/>
      <c r="CX28" s="14"/>
      <c r="CY28" s="14"/>
      <c r="CZ28" s="14"/>
      <c r="DA28" s="14"/>
      <c r="DB28" s="14"/>
      <c r="DC28" s="14"/>
      <c r="DD28" s="14"/>
      <c r="DE28" s="14"/>
      <c r="DF28" s="380"/>
      <c r="DG28" s="380"/>
      <c r="DH28" s="380"/>
      <c r="DI28" s="380"/>
      <c r="DJ28" s="380"/>
      <c r="DK28" s="380"/>
      <c r="DL28" s="380"/>
      <c r="DM28" s="380"/>
      <c r="DN28" s="380"/>
      <c r="DO28" s="380"/>
      <c r="DP28" s="380"/>
    </row>
    <row r="29" ht="15.0" hidden="1" customHeight="1">
      <c r="A29" s="380" t="s">
        <v>1054</v>
      </c>
      <c r="B29" s="278" t="s">
        <v>1054</v>
      </c>
      <c r="C29" s="382" t="s">
        <v>1054</v>
      </c>
      <c r="D29" s="382" t="s">
        <v>1054</v>
      </c>
      <c r="E29" s="14" t="s">
        <v>1054</v>
      </c>
      <c r="F29" s="14" t="s">
        <v>1054</v>
      </c>
      <c r="G29" s="14" t="s">
        <v>1054</v>
      </c>
      <c r="H29" s="14" t="s">
        <v>1054</v>
      </c>
      <c r="I29" s="14" t="s">
        <v>1054</v>
      </c>
      <c r="J29" s="14" t="s">
        <v>1054</v>
      </c>
      <c r="K29" s="14" t="s">
        <v>1054</v>
      </c>
      <c r="L29" s="14" t="s">
        <v>1054</v>
      </c>
      <c r="M29" s="14" t="s">
        <v>1054</v>
      </c>
      <c r="N29" s="14" t="s">
        <v>1054</v>
      </c>
      <c r="O29" s="14" t="s">
        <v>1054</v>
      </c>
      <c r="P29" s="14" t="s">
        <v>1054</v>
      </c>
      <c r="Q29" s="14" t="s">
        <v>1054</v>
      </c>
      <c r="R29" s="14" t="s">
        <v>1054</v>
      </c>
      <c r="S29" s="14" t="s">
        <v>1054</v>
      </c>
      <c r="T29" s="14" t="s">
        <v>1054</v>
      </c>
      <c r="U29" s="14" t="s">
        <v>1054</v>
      </c>
      <c r="V29" s="14" t="s">
        <v>1054</v>
      </c>
      <c r="W29" s="14" t="s">
        <v>1054</v>
      </c>
      <c r="X29" s="14" t="s">
        <v>1054</v>
      </c>
      <c r="Y29" s="14" t="s">
        <v>1054</v>
      </c>
      <c r="Z29" s="14" t="s">
        <v>1054</v>
      </c>
      <c r="AA29" s="14" t="s">
        <v>1054</v>
      </c>
      <c r="AB29" s="14" t="s">
        <v>1054</v>
      </c>
      <c r="AC29" s="14" t="s">
        <v>1054</v>
      </c>
      <c r="AD29" s="14" t="s">
        <v>1054</v>
      </c>
      <c r="AE29" s="14" t="s">
        <v>1054</v>
      </c>
      <c r="AF29" s="14" t="s">
        <v>1054</v>
      </c>
      <c r="AG29" s="14" t="s">
        <v>1054</v>
      </c>
      <c r="AH29" s="14" t="s">
        <v>1054</v>
      </c>
      <c r="AI29" s="14" t="s">
        <v>1054</v>
      </c>
      <c r="AJ29" s="14" t="s">
        <v>1054</v>
      </c>
      <c r="AK29" s="14" t="s">
        <v>1054</v>
      </c>
      <c r="AL29" s="14" t="s">
        <v>1054</v>
      </c>
      <c r="AM29" s="14" t="s">
        <v>1054</v>
      </c>
      <c r="AN29" s="14" t="s">
        <v>1054</v>
      </c>
      <c r="AO29" s="14" t="s">
        <v>1054</v>
      </c>
      <c r="AP29" s="14" t="s">
        <v>1054</v>
      </c>
      <c r="AQ29" s="14" t="s">
        <v>1054</v>
      </c>
      <c r="AR29" s="14" t="s">
        <v>1054</v>
      </c>
      <c r="AS29" s="14" t="s">
        <v>1054</v>
      </c>
      <c r="AT29" s="14" t="s">
        <v>1054</v>
      </c>
      <c r="AU29" s="14" t="s">
        <v>1054</v>
      </c>
      <c r="AV29" s="14" t="s">
        <v>1054</v>
      </c>
      <c r="AW29" s="14" t="s">
        <v>1054</v>
      </c>
      <c r="AX29" s="14" t="s">
        <v>1054</v>
      </c>
      <c r="AY29" s="14" t="s">
        <v>1054</v>
      </c>
      <c r="AZ29" s="14" t="s">
        <v>1054</v>
      </c>
      <c r="BA29" s="356" t="s">
        <v>1054</v>
      </c>
      <c r="BB29" s="14" t="s">
        <v>1054</v>
      </c>
      <c r="BC29" s="14" t="s">
        <v>1054</v>
      </c>
      <c r="BD29" s="14" t="s">
        <v>1054</v>
      </c>
      <c r="BE29" s="14" t="s">
        <v>1054</v>
      </c>
      <c r="BF29" s="14" t="s">
        <v>1054</v>
      </c>
      <c r="BG29" s="14" t="s">
        <v>1054</v>
      </c>
      <c r="BH29" s="14" t="s">
        <v>1054</v>
      </c>
      <c r="BI29" s="14" t="s">
        <v>1054</v>
      </c>
      <c r="BJ29" s="14" t="s">
        <v>1054</v>
      </c>
      <c r="BK29" s="14" t="s">
        <v>1054</v>
      </c>
      <c r="BL29" s="14" t="s">
        <v>1054</v>
      </c>
      <c r="BM29" s="14" t="s">
        <v>1054</v>
      </c>
      <c r="BN29" s="14" t="s">
        <v>1054</v>
      </c>
      <c r="BO29" s="14" t="s">
        <v>1054</v>
      </c>
      <c r="BP29" s="14" t="s">
        <v>1054</v>
      </c>
      <c r="BQ29" s="14" t="s">
        <v>1054</v>
      </c>
      <c r="BR29" s="14" t="s">
        <v>1054</v>
      </c>
      <c r="BS29" s="14" t="s">
        <v>1054</v>
      </c>
      <c r="BT29" s="14" t="s">
        <v>1054</v>
      </c>
      <c r="BU29" s="14" t="s">
        <v>1054</v>
      </c>
      <c r="BV29" s="14" t="s">
        <v>1054</v>
      </c>
      <c r="BW29" s="14" t="s">
        <v>1054</v>
      </c>
      <c r="BX29" s="14" t="s">
        <v>1054</v>
      </c>
      <c r="BY29" s="14" t="s">
        <v>1054</v>
      </c>
      <c r="BZ29" s="14" t="s">
        <v>1054</v>
      </c>
      <c r="CA29" s="14" t="s">
        <v>1054</v>
      </c>
      <c r="CB29" s="14" t="s">
        <v>1054</v>
      </c>
      <c r="CC29" s="14" t="s">
        <v>1054</v>
      </c>
      <c r="CD29" s="14" t="s">
        <v>1054</v>
      </c>
      <c r="CE29" s="14" t="s">
        <v>1054</v>
      </c>
      <c r="CF29" s="14" t="s">
        <v>1054</v>
      </c>
      <c r="CG29" s="14" t="s">
        <v>1054</v>
      </c>
      <c r="CH29" s="14" t="s">
        <v>1054</v>
      </c>
      <c r="CI29" s="14" t="s">
        <v>1054</v>
      </c>
      <c r="CJ29" s="14" t="s">
        <v>1054</v>
      </c>
      <c r="CK29" s="14" t="s">
        <v>1054</v>
      </c>
      <c r="CL29" s="14" t="s">
        <v>1054</v>
      </c>
      <c r="CM29" s="14" t="s">
        <v>1054</v>
      </c>
      <c r="CN29" s="14" t="s">
        <v>1054</v>
      </c>
      <c r="CO29" s="14" t="s">
        <v>1054</v>
      </c>
      <c r="CP29" s="14" t="s">
        <v>1054</v>
      </c>
      <c r="CQ29" s="14" t="s">
        <v>1054</v>
      </c>
      <c r="CR29" s="14" t="s">
        <v>1054</v>
      </c>
      <c r="CS29" s="14" t="s">
        <v>1054</v>
      </c>
      <c r="CT29" s="14" t="s">
        <v>1054</v>
      </c>
      <c r="CU29" s="14" t="s">
        <v>1054</v>
      </c>
      <c r="CV29" s="14" t="s">
        <v>1054</v>
      </c>
      <c r="CW29" s="14" t="s">
        <v>1054</v>
      </c>
      <c r="CX29" s="14" t="s">
        <v>1054</v>
      </c>
      <c r="CY29" s="14" t="s">
        <v>1054</v>
      </c>
      <c r="CZ29" s="14" t="s">
        <v>1054</v>
      </c>
      <c r="DA29" s="14" t="s">
        <v>1054</v>
      </c>
      <c r="DB29" s="14" t="s">
        <v>1054</v>
      </c>
      <c r="DC29" s="14" t="s">
        <v>1054</v>
      </c>
      <c r="DD29" s="14" t="s">
        <v>1054</v>
      </c>
      <c r="DE29" s="14" t="s">
        <v>1054</v>
      </c>
      <c r="DF29" s="380"/>
      <c r="DG29" s="380"/>
      <c r="DH29" s="380"/>
      <c r="DI29" s="380"/>
      <c r="DJ29" s="380"/>
      <c r="DK29" s="380"/>
      <c r="DL29" s="380"/>
      <c r="DM29" s="380"/>
      <c r="DN29" s="380"/>
      <c r="DO29" s="380"/>
      <c r="DP29" s="380"/>
    </row>
    <row r="30" ht="15.0" hidden="1" customHeight="1">
      <c r="A30" s="380" t="s">
        <v>1537</v>
      </c>
      <c r="B30" s="276" t="s">
        <v>787</v>
      </c>
      <c r="C30" s="382" t="s">
        <v>8</v>
      </c>
      <c r="D30" s="382" t="s">
        <v>1538</v>
      </c>
      <c r="E30" s="14" t="s">
        <v>1539</v>
      </c>
      <c r="F30" s="383" t="s">
        <v>253</v>
      </c>
      <c r="G30" s="383">
        <v>44597.0</v>
      </c>
      <c r="H30" s="383">
        <v>44960.0</v>
      </c>
      <c r="I30" s="383">
        <v>44597.0</v>
      </c>
      <c r="J30" s="229">
        <v>369900.0</v>
      </c>
      <c r="K30" s="231">
        <v>0.0375</v>
      </c>
      <c r="L30" s="231">
        <v>0.0125</v>
      </c>
      <c r="M30" s="14">
        <v>0.025</v>
      </c>
      <c r="N30" s="229">
        <v>0.0</v>
      </c>
      <c r="O30" s="14" t="s">
        <v>519</v>
      </c>
      <c r="P30" s="14" t="s">
        <v>1540</v>
      </c>
      <c r="Q30" s="14" t="s">
        <v>1541</v>
      </c>
      <c r="R30" s="14" t="s">
        <v>1329</v>
      </c>
      <c r="S30" s="14" t="s">
        <v>208</v>
      </c>
      <c r="T30" s="14" t="s">
        <v>175</v>
      </c>
      <c r="U30" s="14" t="s">
        <v>1542</v>
      </c>
      <c r="V30" s="14" t="s">
        <v>278</v>
      </c>
      <c r="W30" s="14" t="s">
        <v>777</v>
      </c>
      <c r="X30" s="14" t="s">
        <v>253</v>
      </c>
      <c r="Y30" s="14" t="s">
        <v>253</v>
      </c>
      <c r="Z30" s="14" t="s">
        <v>253</v>
      </c>
      <c r="AA30" s="14" t="b">
        <v>1</v>
      </c>
      <c r="AB30" s="14" t="s">
        <v>1543</v>
      </c>
      <c r="AC30" s="14" t="b">
        <v>1</v>
      </c>
      <c r="AD30" s="14" t="b">
        <v>1</v>
      </c>
      <c r="AE30" s="14" t="b">
        <v>1</v>
      </c>
      <c r="AF30" s="14" t="b">
        <v>1</v>
      </c>
      <c r="AG30" s="14" t="b">
        <v>1</v>
      </c>
      <c r="AH30" s="14" t="b">
        <v>1</v>
      </c>
      <c r="AI30" s="14" t="b">
        <v>1</v>
      </c>
      <c r="AJ30" s="14" t="s">
        <v>253</v>
      </c>
      <c r="AK30" s="14" t="s">
        <v>253</v>
      </c>
      <c r="AL30" s="14" t="s">
        <v>253</v>
      </c>
      <c r="AM30" s="14" t="s">
        <v>253</v>
      </c>
      <c r="AN30" s="14" t="b">
        <v>1</v>
      </c>
      <c r="AO30" s="384" t="s">
        <v>1544</v>
      </c>
      <c r="AP30" s="14" t="b">
        <v>1</v>
      </c>
      <c r="AQ30" s="14" t="b">
        <v>1</v>
      </c>
      <c r="AR30" s="14" t="b">
        <v>1</v>
      </c>
      <c r="AS30" s="14" t="b">
        <v>1</v>
      </c>
      <c r="AT30" s="14" t="s">
        <v>253</v>
      </c>
      <c r="AU30" s="14" t="s">
        <v>253</v>
      </c>
      <c r="AV30" s="14" t="b">
        <v>1</v>
      </c>
      <c r="AW30" s="14" t="b">
        <v>1</v>
      </c>
      <c r="AX30" s="14" t="s">
        <v>1545</v>
      </c>
      <c r="AY30" s="14" t="s">
        <v>1546</v>
      </c>
      <c r="AZ30" s="14"/>
      <c r="BA30" s="385">
        <v>365000.0</v>
      </c>
      <c r="BB30" s="229">
        <v>5000.0</v>
      </c>
      <c r="BC30" s="14" t="s">
        <v>1547</v>
      </c>
      <c r="BD30" s="388">
        <v>0.03</v>
      </c>
      <c r="BE30" s="386" t="s">
        <v>1285</v>
      </c>
      <c r="BF30" s="386" t="s">
        <v>1285</v>
      </c>
      <c r="BG30" s="387" t="s">
        <v>1416</v>
      </c>
      <c r="BH30" s="387" t="s">
        <v>1294</v>
      </c>
      <c r="BI30" s="383">
        <v>44634.0</v>
      </c>
      <c r="BJ30" s="387" t="s">
        <v>1548</v>
      </c>
      <c r="BK30" s="387" t="s">
        <v>1039</v>
      </c>
      <c r="BL30" s="387" t="s">
        <v>253</v>
      </c>
      <c r="BM30" s="387"/>
      <c r="BN30" s="14"/>
      <c r="BO30" s="383">
        <v>44635.0</v>
      </c>
      <c r="BP30" s="387" t="s">
        <v>253</v>
      </c>
      <c r="BQ30" s="229">
        <v>1000.0</v>
      </c>
      <c r="BR30" s="387" t="s">
        <v>253</v>
      </c>
      <c r="BS30" s="14"/>
      <c r="BT30" s="14"/>
      <c r="BU30" s="229"/>
      <c r="BV30" s="14" t="s">
        <v>1549</v>
      </c>
      <c r="BW30" s="14" t="s">
        <v>1550</v>
      </c>
      <c r="BX30" s="14" t="s">
        <v>1551</v>
      </c>
      <c r="BY30" s="229" t="s">
        <v>1552</v>
      </c>
      <c r="BZ30" s="14"/>
      <c r="CA30" s="14" t="s">
        <v>856</v>
      </c>
      <c r="CB30" s="14" t="s">
        <v>856</v>
      </c>
      <c r="CC30" s="14" t="s">
        <v>1323</v>
      </c>
      <c r="CD30" s="14" t="s">
        <v>856</v>
      </c>
      <c r="CE30" s="14" t="s">
        <v>856</v>
      </c>
      <c r="CF30" s="14" t="s">
        <v>856</v>
      </c>
      <c r="CG30" s="14"/>
      <c r="CH30" s="14"/>
      <c r="CI30" s="14" t="s">
        <v>253</v>
      </c>
      <c r="CJ30" s="14"/>
      <c r="CK30" s="14"/>
      <c r="CL30" s="14"/>
      <c r="CM30" s="14"/>
      <c r="CN30" s="14"/>
      <c r="CO30" s="14"/>
      <c r="CP30" s="14"/>
      <c r="CQ30" s="14"/>
      <c r="CR30" s="14"/>
      <c r="CS30" s="14"/>
      <c r="CT30" s="14"/>
      <c r="CU30" s="14"/>
      <c r="CV30" s="14"/>
      <c r="CW30" s="14"/>
      <c r="CX30" s="14"/>
      <c r="CY30" s="14"/>
      <c r="CZ30" s="14"/>
      <c r="DA30" s="14"/>
      <c r="DB30" s="14"/>
      <c r="DC30" s="14"/>
      <c r="DD30" s="14"/>
      <c r="DE30" s="14"/>
      <c r="DF30" s="380"/>
      <c r="DG30" s="380"/>
      <c r="DH30" s="380"/>
      <c r="DI30" s="380"/>
      <c r="DJ30" s="380"/>
      <c r="DK30" s="380"/>
      <c r="DL30" s="380"/>
      <c r="DM30" s="380"/>
      <c r="DN30" s="380"/>
      <c r="DO30" s="380"/>
      <c r="DP30" s="380"/>
    </row>
    <row r="31" ht="15.0" hidden="1" customHeight="1">
      <c r="A31" s="380" t="s">
        <v>1553</v>
      </c>
      <c r="B31" s="278" t="s">
        <v>787</v>
      </c>
      <c r="C31" s="382" t="s">
        <v>8</v>
      </c>
      <c r="D31" s="382" t="s">
        <v>1554</v>
      </c>
      <c r="E31" s="14" t="s">
        <v>1555</v>
      </c>
      <c r="F31" s="383" t="s">
        <v>253</v>
      </c>
      <c r="G31" s="383">
        <v>44600.0</v>
      </c>
      <c r="H31" s="383">
        <v>44967.0</v>
      </c>
      <c r="I31" s="383">
        <v>44599.0</v>
      </c>
      <c r="J31" s="229">
        <v>309900.0</v>
      </c>
      <c r="K31" s="231">
        <v>0.0375</v>
      </c>
      <c r="L31" s="231">
        <v>0.0125</v>
      </c>
      <c r="M31" s="14">
        <v>0.025</v>
      </c>
      <c r="N31" s="229">
        <v>0.0</v>
      </c>
      <c r="O31" s="14" t="s">
        <v>519</v>
      </c>
      <c r="P31" s="14" t="s">
        <v>1327</v>
      </c>
      <c r="Q31" s="14" t="s">
        <v>1328</v>
      </c>
      <c r="R31" s="14" t="s">
        <v>1329</v>
      </c>
      <c r="S31" s="14" t="s">
        <v>208</v>
      </c>
      <c r="T31" s="14" t="s">
        <v>174</v>
      </c>
      <c r="U31" s="14" t="s">
        <v>1556</v>
      </c>
      <c r="V31" s="14" t="s">
        <v>278</v>
      </c>
      <c r="W31" s="14" t="s">
        <v>777</v>
      </c>
      <c r="X31" s="14" t="s">
        <v>253</v>
      </c>
      <c r="Y31" s="14" t="s">
        <v>253</v>
      </c>
      <c r="Z31" s="14" t="s">
        <v>253</v>
      </c>
      <c r="AA31" s="14" t="b">
        <v>1</v>
      </c>
      <c r="AB31" s="14" t="s">
        <v>1557</v>
      </c>
      <c r="AC31" s="14" t="b">
        <v>1</v>
      </c>
      <c r="AD31" s="14" t="b">
        <v>1</v>
      </c>
      <c r="AE31" s="14" t="b">
        <v>1</v>
      </c>
      <c r="AF31" s="14" t="b">
        <v>1</v>
      </c>
      <c r="AG31" s="14" t="b">
        <v>1</v>
      </c>
      <c r="AH31" s="14" t="b">
        <v>1</v>
      </c>
      <c r="AI31" s="14" t="b">
        <v>1</v>
      </c>
      <c r="AJ31" s="14" t="s">
        <v>253</v>
      </c>
      <c r="AK31" s="14" t="s">
        <v>253</v>
      </c>
      <c r="AL31" s="14" t="s">
        <v>253</v>
      </c>
      <c r="AM31" s="14" t="s">
        <v>253</v>
      </c>
      <c r="AN31" s="14" t="b">
        <v>1</v>
      </c>
      <c r="AO31" s="384" t="s">
        <v>1558</v>
      </c>
      <c r="AP31" s="14" t="b">
        <v>1</v>
      </c>
      <c r="AQ31" s="14" t="b">
        <v>1</v>
      </c>
      <c r="AR31" s="14" t="b">
        <v>1</v>
      </c>
      <c r="AS31" s="14" t="b">
        <v>1</v>
      </c>
      <c r="AT31" s="14" t="s">
        <v>253</v>
      </c>
      <c r="AU31" s="14" t="s">
        <v>253</v>
      </c>
      <c r="AV31" s="14" t="b">
        <v>1</v>
      </c>
      <c r="AW31" s="14" t="b">
        <v>1</v>
      </c>
      <c r="AX31" s="14" t="s">
        <v>1545</v>
      </c>
      <c r="AY31" s="14"/>
      <c r="AZ31" s="14"/>
      <c r="BA31" s="385">
        <v>318000.0</v>
      </c>
      <c r="BB31" s="229">
        <v>10000.0</v>
      </c>
      <c r="BC31" s="14" t="s">
        <v>1436</v>
      </c>
      <c r="BD31" s="229" t="s">
        <v>1285</v>
      </c>
      <c r="BE31" s="386" t="s">
        <v>1285</v>
      </c>
      <c r="BF31" s="386" t="s">
        <v>1285</v>
      </c>
      <c r="BG31" s="387" t="s">
        <v>1559</v>
      </c>
      <c r="BH31" s="387" t="s">
        <v>1429</v>
      </c>
      <c r="BI31" s="383">
        <v>44642.0</v>
      </c>
      <c r="BJ31" s="387" t="s">
        <v>1560</v>
      </c>
      <c r="BK31" s="387" t="s">
        <v>1561</v>
      </c>
      <c r="BL31" s="387" t="s">
        <v>253</v>
      </c>
      <c r="BM31" s="387"/>
      <c r="BN31" s="14"/>
      <c r="BO31" s="14"/>
      <c r="BP31" s="387" t="s">
        <v>253</v>
      </c>
      <c r="BQ31" s="229">
        <v>0.0</v>
      </c>
      <c r="BR31" s="387" t="s">
        <v>253</v>
      </c>
      <c r="BS31" s="14"/>
      <c r="BT31" s="14"/>
      <c r="BU31" s="229"/>
      <c r="BV31" s="14" t="s">
        <v>1562</v>
      </c>
      <c r="BW31" s="14" t="s">
        <v>1563</v>
      </c>
      <c r="BX31" s="14" t="s">
        <v>1352</v>
      </c>
      <c r="BY31" s="229" t="s">
        <v>1564</v>
      </c>
      <c r="BZ31" s="14"/>
      <c r="CA31" s="14" t="s">
        <v>856</v>
      </c>
      <c r="CB31" s="14" t="s">
        <v>856</v>
      </c>
      <c r="CC31" s="14" t="s">
        <v>1323</v>
      </c>
      <c r="CD31" s="14" t="s">
        <v>856</v>
      </c>
      <c r="CE31" s="14" t="s">
        <v>856</v>
      </c>
      <c r="CF31" s="14" t="s">
        <v>856</v>
      </c>
      <c r="CG31" s="14" t="s">
        <v>856</v>
      </c>
      <c r="CH31" s="14" t="s">
        <v>856</v>
      </c>
      <c r="CI31" s="14" t="s">
        <v>253</v>
      </c>
      <c r="CJ31" s="14" t="s">
        <v>856</v>
      </c>
      <c r="CK31" s="14" t="s">
        <v>856</v>
      </c>
      <c r="CL31" s="14" t="s">
        <v>856</v>
      </c>
      <c r="CM31" s="14" t="s">
        <v>856</v>
      </c>
      <c r="CN31" s="14"/>
      <c r="CO31" s="14"/>
      <c r="CP31" s="14"/>
      <c r="CQ31" s="14"/>
      <c r="CR31" s="14"/>
      <c r="CS31" s="14"/>
      <c r="CT31" s="14"/>
      <c r="CU31" s="14"/>
      <c r="CV31" s="14"/>
      <c r="CW31" s="14"/>
      <c r="CX31" s="14"/>
      <c r="CY31" s="14"/>
      <c r="CZ31" s="14"/>
      <c r="DA31" s="14"/>
      <c r="DB31" s="14"/>
      <c r="DC31" s="14"/>
      <c r="DD31" s="14"/>
      <c r="DE31" s="14"/>
      <c r="DF31" s="380"/>
      <c r="DG31" s="380"/>
      <c r="DH31" s="380"/>
      <c r="DI31" s="380"/>
      <c r="DJ31" s="380"/>
      <c r="DK31" s="380"/>
      <c r="DL31" s="380"/>
      <c r="DM31" s="380"/>
      <c r="DN31" s="380"/>
      <c r="DO31" s="380"/>
      <c r="DP31" s="380"/>
    </row>
    <row r="32" ht="15.0" hidden="1" customHeight="1">
      <c r="A32" s="380" t="s">
        <v>1565</v>
      </c>
      <c r="B32" s="278" t="s">
        <v>787</v>
      </c>
      <c r="C32" s="382" t="s">
        <v>522</v>
      </c>
      <c r="D32" s="382"/>
      <c r="E32" s="14" t="s">
        <v>253</v>
      </c>
      <c r="F32" s="14" t="s">
        <v>253</v>
      </c>
      <c r="G32" s="14" t="s">
        <v>253</v>
      </c>
      <c r="H32" s="14" t="s">
        <v>253</v>
      </c>
      <c r="I32" s="14" t="s">
        <v>253</v>
      </c>
      <c r="J32" s="229"/>
      <c r="K32" s="14"/>
      <c r="L32" s="14"/>
      <c r="M32" s="231"/>
      <c r="N32" s="229"/>
      <c r="O32" s="14"/>
      <c r="P32" s="14" t="s">
        <v>1566</v>
      </c>
      <c r="Q32" s="14" t="s">
        <v>253</v>
      </c>
      <c r="R32" s="14"/>
      <c r="S32" s="14"/>
      <c r="T32" s="14"/>
      <c r="U32" s="14"/>
      <c r="V32" s="14"/>
      <c r="W32" s="14"/>
      <c r="X32" s="14"/>
      <c r="Y32" s="14" t="s">
        <v>253</v>
      </c>
      <c r="Z32" s="14" t="s">
        <v>253</v>
      </c>
      <c r="AA32" s="14" t="b">
        <v>0</v>
      </c>
      <c r="AB32" s="14"/>
      <c r="AC32" s="14" t="s">
        <v>255</v>
      </c>
      <c r="AD32" s="14" t="s">
        <v>255</v>
      </c>
      <c r="AE32" s="14" t="s">
        <v>255</v>
      </c>
      <c r="AF32" s="14" t="s">
        <v>255</v>
      </c>
      <c r="AG32" s="14" t="s">
        <v>255</v>
      </c>
      <c r="AH32" s="14" t="s">
        <v>255</v>
      </c>
      <c r="AI32" s="14" t="s">
        <v>255</v>
      </c>
      <c r="AJ32" s="14" t="s">
        <v>255</v>
      </c>
      <c r="AK32" s="14" t="s">
        <v>255</v>
      </c>
      <c r="AL32" s="14" t="s">
        <v>255</v>
      </c>
      <c r="AM32" s="14" t="s">
        <v>255</v>
      </c>
      <c r="AN32" s="14" t="s">
        <v>255</v>
      </c>
      <c r="AO32" s="14" t="s">
        <v>255</v>
      </c>
      <c r="AP32" s="14" t="s">
        <v>255</v>
      </c>
      <c r="AQ32" s="14" t="s">
        <v>255</v>
      </c>
      <c r="AR32" s="14" t="s">
        <v>255</v>
      </c>
      <c r="AS32" s="14" t="s">
        <v>255</v>
      </c>
      <c r="AT32" s="14" t="s">
        <v>255</v>
      </c>
      <c r="AU32" s="14" t="s">
        <v>255</v>
      </c>
      <c r="AV32" s="14" t="s">
        <v>255</v>
      </c>
      <c r="AW32" s="14" t="s">
        <v>255</v>
      </c>
      <c r="AX32" s="14" t="s">
        <v>1567</v>
      </c>
      <c r="AY32" s="14"/>
      <c r="AZ32" s="14"/>
      <c r="BA32" s="385">
        <v>425000.0</v>
      </c>
      <c r="BB32" s="229">
        <v>4400.0</v>
      </c>
      <c r="BC32" s="14" t="s">
        <v>1568</v>
      </c>
      <c r="BD32" s="229" t="s">
        <v>1285</v>
      </c>
      <c r="BE32" s="386" t="s">
        <v>1285</v>
      </c>
      <c r="BF32" s="386" t="s">
        <v>1285</v>
      </c>
      <c r="BG32" s="387" t="s">
        <v>1559</v>
      </c>
      <c r="BH32" s="387" t="s">
        <v>1386</v>
      </c>
      <c r="BI32" s="383">
        <v>44644.0</v>
      </c>
      <c r="BJ32" s="387" t="s">
        <v>1379</v>
      </c>
      <c r="BK32" s="387" t="s">
        <v>1569</v>
      </c>
      <c r="BL32" s="387"/>
      <c r="BM32" s="387"/>
      <c r="BN32" s="14"/>
      <c r="BO32" s="14"/>
      <c r="BP32" s="387" t="s">
        <v>253</v>
      </c>
      <c r="BQ32" s="229">
        <v>500.0</v>
      </c>
      <c r="BR32" s="387" t="s">
        <v>253</v>
      </c>
      <c r="BS32" s="14"/>
      <c r="BT32" s="14"/>
      <c r="BU32" s="229"/>
      <c r="BV32" s="14" t="s">
        <v>1570</v>
      </c>
      <c r="BW32" s="14" t="s">
        <v>1571</v>
      </c>
      <c r="BX32" s="229" t="s">
        <v>1572</v>
      </c>
      <c r="BY32" s="229" t="s">
        <v>1494</v>
      </c>
      <c r="BZ32" s="14"/>
      <c r="CA32" s="14" t="s">
        <v>856</v>
      </c>
      <c r="CB32" s="14" t="s">
        <v>856</v>
      </c>
      <c r="CC32" s="14" t="s">
        <v>1467</v>
      </c>
      <c r="CD32" s="14" t="s">
        <v>856</v>
      </c>
      <c r="CE32" s="14" t="s">
        <v>856</v>
      </c>
      <c r="CF32" s="14" t="s">
        <v>856</v>
      </c>
      <c r="CG32" s="14" t="s">
        <v>856</v>
      </c>
      <c r="CH32" s="14" t="s">
        <v>856</v>
      </c>
      <c r="CI32" s="14" t="s">
        <v>253</v>
      </c>
      <c r="CJ32" s="14" t="s">
        <v>856</v>
      </c>
      <c r="CK32" s="14" t="s">
        <v>856</v>
      </c>
      <c r="CL32" s="14" t="s">
        <v>856</v>
      </c>
      <c r="CM32" s="14" t="s">
        <v>856</v>
      </c>
      <c r="CN32" s="14"/>
      <c r="CO32" s="14"/>
      <c r="CP32" s="14"/>
      <c r="CQ32" s="14"/>
      <c r="CR32" s="14"/>
      <c r="CS32" s="14"/>
      <c r="CT32" s="14"/>
      <c r="CU32" s="14"/>
      <c r="CV32" s="389"/>
      <c r="CW32" s="14"/>
      <c r="CX32" s="14"/>
      <c r="CY32" s="14"/>
      <c r="CZ32" s="14"/>
      <c r="DA32" s="14"/>
      <c r="DB32" s="14"/>
      <c r="DC32" s="14"/>
      <c r="DD32" s="14"/>
      <c r="DE32" s="14"/>
      <c r="DF32" s="380"/>
      <c r="DG32" s="380"/>
      <c r="DH32" s="380"/>
      <c r="DI32" s="380"/>
      <c r="DJ32" s="380"/>
      <c r="DK32" s="380"/>
      <c r="DL32" s="380"/>
      <c r="DM32" s="380"/>
      <c r="DN32" s="380"/>
      <c r="DO32" s="380"/>
      <c r="DP32" s="380"/>
    </row>
    <row r="33" ht="15.0" hidden="1" customHeight="1">
      <c r="A33" s="380" t="s">
        <v>1573</v>
      </c>
      <c r="B33" s="278" t="s">
        <v>787</v>
      </c>
      <c r="C33" s="382" t="s">
        <v>564</v>
      </c>
      <c r="D33" s="382" t="s">
        <v>1574</v>
      </c>
      <c r="E33" s="14" t="s">
        <v>1575</v>
      </c>
      <c r="F33" s="383" t="s">
        <v>253</v>
      </c>
      <c r="G33" s="383">
        <v>44523.0</v>
      </c>
      <c r="H33" s="383">
        <v>44890.0</v>
      </c>
      <c r="I33" s="383">
        <v>44516.0</v>
      </c>
      <c r="J33" s="229">
        <v>160000.0</v>
      </c>
      <c r="K33" s="231">
        <v>0.05</v>
      </c>
      <c r="L33" s="231">
        <v>0.025</v>
      </c>
      <c r="M33" s="231">
        <v>0.025</v>
      </c>
      <c r="N33" s="229">
        <v>495.0</v>
      </c>
      <c r="O33" s="14" t="s">
        <v>519</v>
      </c>
      <c r="P33" s="14" t="s">
        <v>1576</v>
      </c>
      <c r="Q33" s="14" t="s">
        <v>253</v>
      </c>
      <c r="R33" s="14" t="s">
        <v>1285</v>
      </c>
      <c r="S33" s="14" t="s">
        <v>208</v>
      </c>
      <c r="T33" s="14" t="s">
        <v>1577</v>
      </c>
      <c r="U33" s="14" t="s">
        <v>1578</v>
      </c>
      <c r="V33" s="14" t="s">
        <v>278</v>
      </c>
      <c r="W33" s="14" t="s">
        <v>777</v>
      </c>
      <c r="X33" s="14" t="s">
        <v>253</v>
      </c>
      <c r="Y33" s="14" t="s">
        <v>253</v>
      </c>
      <c r="Z33" s="14" t="b">
        <v>1</v>
      </c>
      <c r="AA33" s="14" t="b">
        <v>1</v>
      </c>
      <c r="AB33" s="14" t="s">
        <v>1579</v>
      </c>
      <c r="AC33" s="14" t="b">
        <v>1</v>
      </c>
      <c r="AD33" s="14" t="b">
        <v>1</v>
      </c>
      <c r="AE33" s="14" t="b">
        <v>1</v>
      </c>
      <c r="AF33" s="14" t="b">
        <v>1</v>
      </c>
      <c r="AG33" s="14" t="b">
        <v>1</v>
      </c>
      <c r="AH33" s="14" t="b">
        <v>1</v>
      </c>
      <c r="AI33" s="14" t="b">
        <v>1</v>
      </c>
      <c r="AJ33" s="14" t="b">
        <v>1</v>
      </c>
      <c r="AK33" s="14" t="s">
        <v>856</v>
      </c>
      <c r="AL33" s="14" t="b">
        <v>1</v>
      </c>
      <c r="AM33" s="14" t="b">
        <v>1</v>
      </c>
      <c r="AN33" s="14" t="b">
        <v>1</v>
      </c>
      <c r="AO33" s="390" t="s">
        <v>1580</v>
      </c>
      <c r="AP33" s="14" t="b">
        <v>1</v>
      </c>
      <c r="AQ33" s="14" t="b">
        <v>1</v>
      </c>
      <c r="AR33" s="14" t="b">
        <v>1</v>
      </c>
      <c r="AS33" s="14" t="b">
        <v>1</v>
      </c>
      <c r="AT33" s="14" t="b">
        <v>1</v>
      </c>
      <c r="AU33" s="14" t="b">
        <v>1</v>
      </c>
      <c r="AV33" s="14" t="b">
        <v>1</v>
      </c>
      <c r="AW33" s="14" t="b">
        <v>1</v>
      </c>
      <c r="AX33" s="14" t="s">
        <v>1168</v>
      </c>
      <c r="AY33" s="14" t="s">
        <v>1581</v>
      </c>
      <c r="AZ33" s="14"/>
      <c r="BA33" s="385">
        <v>164300.0</v>
      </c>
      <c r="BB33" s="229">
        <v>1600.0</v>
      </c>
      <c r="BC33" s="14" t="s">
        <v>1582</v>
      </c>
      <c r="BD33" s="388">
        <v>0.03</v>
      </c>
      <c r="BE33" s="386" t="s">
        <v>1285</v>
      </c>
      <c r="BF33" s="386" t="s">
        <v>1285</v>
      </c>
      <c r="BG33" s="387" t="s">
        <v>1583</v>
      </c>
      <c r="BH33" s="383">
        <v>44663.0</v>
      </c>
      <c r="BI33" s="383">
        <v>44627.0</v>
      </c>
      <c r="BJ33" s="387" t="s">
        <v>1315</v>
      </c>
      <c r="BK33" s="387" t="s">
        <v>1584</v>
      </c>
      <c r="BL33" s="387" t="s">
        <v>1584</v>
      </c>
      <c r="BM33" s="387"/>
      <c r="BN33" s="14"/>
      <c r="BO33" s="383">
        <v>44622.0</v>
      </c>
      <c r="BP33" s="387" t="s">
        <v>253</v>
      </c>
      <c r="BQ33" s="229">
        <v>500.0</v>
      </c>
      <c r="BR33" s="387" t="s">
        <v>253</v>
      </c>
      <c r="BS33" s="14"/>
      <c r="BT33" s="14"/>
      <c r="BU33" s="229"/>
      <c r="BV33" s="14" t="s">
        <v>1585</v>
      </c>
      <c r="BW33" s="14" t="s">
        <v>1586</v>
      </c>
      <c r="BX33" s="229" t="s">
        <v>1587</v>
      </c>
      <c r="BY33" s="229" t="s">
        <v>1588</v>
      </c>
      <c r="BZ33" s="14"/>
      <c r="CA33" s="14" t="s">
        <v>856</v>
      </c>
      <c r="CB33" s="14" t="s">
        <v>856</v>
      </c>
      <c r="CC33" s="14" t="s">
        <v>1467</v>
      </c>
      <c r="CD33" s="14" t="s">
        <v>856</v>
      </c>
      <c r="CE33" s="14" t="s">
        <v>856</v>
      </c>
      <c r="CF33" s="14" t="s">
        <v>856</v>
      </c>
      <c r="CG33" s="14" t="s">
        <v>856</v>
      </c>
      <c r="CH33" s="14" t="s">
        <v>856</v>
      </c>
      <c r="CI33" s="14" t="s">
        <v>856</v>
      </c>
      <c r="CJ33" s="14" t="s">
        <v>856</v>
      </c>
      <c r="CK33" s="14" t="s">
        <v>856</v>
      </c>
      <c r="CL33" s="14" t="s">
        <v>856</v>
      </c>
      <c r="CM33" s="14" t="s">
        <v>856</v>
      </c>
      <c r="CN33" s="14"/>
      <c r="CO33" s="14"/>
      <c r="CP33" s="14"/>
      <c r="CQ33" s="14"/>
      <c r="CR33" s="14"/>
      <c r="CS33" s="14"/>
      <c r="CT33" s="14"/>
      <c r="CU33" s="14"/>
      <c r="CV33" s="389"/>
      <c r="CW33" s="14"/>
      <c r="CX33" s="14"/>
      <c r="CY33" s="14"/>
      <c r="CZ33" s="14"/>
      <c r="DA33" s="14"/>
      <c r="DB33" s="14"/>
      <c r="DC33" s="14"/>
      <c r="DD33" s="14"/>
      <c r="DE33" s="14"/>
      <c r="DF33" s="380"/>
      <c r="DG33" s="380"/>
      <c r="DH33" s="380"/>
      <c r="DI33" s="380"/>
      <c r="DJ33" s="380"/>
      <c r="DK33" s="380"/>
      <c r="DL33" s="380"/>
      <c r="DM33" s="380"/>
      <c r="DN33" s="380"/>
      <c r="DO33" s="380"/>
      <c r="DP33" s="380"/>
    </row>
    <row r="34" ht="15.0" customHeight="1">
      <c r="A34" s="380" t="s">
        <v>1589</v>
      </c>
      <c r="B34" s="278" t="s">
        <v>787</v>
      </c>
      <c r="C34" s="382" t="s">
        <v>642</v>
      </c>
      <c r="D34" s="382" t="s">
        <v>1590</v>
      </c>
      <c r="E34" s="14" t="s">
        <v>1539</v>
      </c>
      <c r="F34" s="383">
        <v>44596.0</v>
      </c>
      <c r="G34" s="383">
        <v>44601.0</v>
      </c>
      <c r="H34" s="383">
        <v>44742.0</v>
      </c>
      <c r="I34" s="383">
        <v>44489.0</v>
      </c>
      <c r="J34" s="229">
        <v>289900.0</v>
      </c>
      <c r="K34" s="231">
        <v>0.05</v>
      </c>
      <c r="L34" s="231">
        <v>0.025</v>
      </c>
      <c r="M34" s="231">
        <v>0.025</v>
      </c>
      <c r="N34" s="229">
        <v>495.0</v>
      </c>
      <c r="O34" s="14" t="s">
        <v>519</v>
      </c>
      <c r="P34" s="14" t="s">
        <v>1591</v>
      </c>
      <c r="Q34" s="14" t="s">
        <v>1592</v>
      </c>
      <c r="R34" s="14" t="s">
        <v>1285</v>
      </c>
      <c r="S34" s="14" t="s">
        <v>1389</v>
      </c>
      <c r="T34" s="14" t="s">
        <v>178</v>
      </c>
      <c r="U34" s="14" t="s">
        <v>1593</v>
      </c>
      <c r="V34" s="14" t="s">
        <v>278</v>
      </c>
      <c r="W34" s="14" t="s">
        <v>777</v>
      </c>
      <c r="X34" s="14" t="s">
        <v>253</v>
      </c>
      <c r="Y34" s="14" t="s">
        <v>1594</v>
      </c>
      <c r="Z34" s="14" t="b">
        <v>1</v>
      </c>
      <c r="AA34" s="14" t="b">
        <v>1</v>
      </c>
      <c r="AB34" s="14" t="s">
        <v>1595</v>
      </c>
      <c r="AC34" s="14" t="b">
        <v>1</v>
      </c>
      <c r="AD34" s="14" t="b">
        <v>1</v>
      </c>
      <c r="AE34" s="14" t="b">
        <v>1</v>
      </c>
      <c r="AF34" s="14" t="b">
        <v>1</v>
      </c>
      <c r="AG34" s="14" t="b">
        <v>1</v>
      </c>
      <c r="AH34" s="14" t="b">
        <v>1</v>
      </c>
      <c r="AI34" s="14" t="b">
        <v>1</v>
      </c>
      <c r="AJ34" s="14" t="b">
        <v>1</v>
      </c>
      <c r="AK34" s="14" t="s">
        <v>856</v>
      </c>
      <c r="AL34" s="14" t="b">
        <v>1</v>
      </c>
      <c r="AM34" s="14" t="b">
        <v>1</v>
      </c>
      <c r="AN34" s="14" t="b">
        <v>1</v>
      </c>
      <c r="AO34" s="390" t="s">
        <v>1596</v>
      </c>
      <c r="AP34" s="14" t="b">
        <v>1</v>
      </c>
      <c r="AQ34" s="14" t="b">
        <v>1</v>
      </c>
      <c r="AR34" s="14" t="b">
        <v>1</v>
      </c>
      <c r="AS34" s="14" t="b">
        <v>1</v>
      </c>
      <c r="AT34" s="14" t="b">
        <v>1</v>
      </c>
      <c r="AU34" s="14" t="b">
        <v>1</v>
      </c>
      <c r="AV34" s="14" t="b">
        <v>1</v>
      </c>
      <c r="AW34" s="14" t="b">
        <v>1</v>
      </c>
      <c r="AX34" s="14" t="s">
        <v>1168</v>
      </c>
      <c r="AY34" s="14" t="s">
        <v>1597</v>
      </c>
      <c r="AZ34" s="14"/>
      <c r="BA34" s="385">
        <v>292000.0</v>
      </c>
      <c r="BB34" s="229">
        <v>5000.0</v>
      </c>
      <c r="BC34" s="14" t="s">
        <v>1598</v>
      </c>
      <c r="BD34" s="229" t="s">
        <v>1285</v>
      </c>
      <c r="BE34" s="386" t="s">
        <v>1285</v>
      </c>
      <c r="BF34" s="386" t="s">
        <v>1285</v>
      </c>
      <c r="BG34" s="387" t="s">
        <v>1599</v>
      </c>
      <c r="BH34" s="387" t="s">
        <v>1600</v>
      </c>
      <c r="BI34" s="383">
        <v>44627.0</v>
      </c>
      <c r="BJ34" s="387" t="s">
        <v>1601</v>
      </c>
      <c r="BK34" s="387" t="s">
        <v>253</v>
      </c>
      <c r="BL34" s="387" t="s">
        <v>253</v>
      </c>
      <c r="BM34" s="387"/>
      <c r="BN34" s="14"/>
      <c r="BO34" s="14"/>
      <c r="BP34" s="387" t="s">
        <v>1602</v>
      </c>
      <c r="BQ34" s="229">
        <v>0.0</v>
      </c>
      <c r="BR34" s="387" t="s">
        <v>253</v>
      </c>
      <c r="BS34" s="14"/>
      <c r="BT34" s="14"/>
      <c r="BU34" s="229"/>
      <c r="BV34" s="14" t="s">
        <v>1603</v>
      </c>
      <c r="BW34" s="14" t="s">
        <v>1604</v>
      </c>
      <c r="BX34" s="229" t="s">
        <v>1605</v>
      </c>
      <c r="BY34" s="229" t="s">
        <v>1606</v>
      </c>
      <c r="BZ34" s="14"/>
      <c r="CA34" s="14" t="s">
        <v>856</v>
      </c>
      <c r="CB34" s="14" t="s">
        <v>856</v>
      </c>
      <c r="CC34" s="14" t="s">
        <v>1323</v>
      </c>
      <c r="CD34" s="14" t="s">
        <v>856</v>
      </c>
      <c r="CE34" s="14" t="s">
        <v>856</v>
      </c>
      <c r="CF34" s="14" t="s">
        <v>856</v>
      </c>
      <c r="CG34" s="14" t="s">
        <v>856</v>
      </c>
      <c r="CH34" s="14" t="s">
        <v>856</v>
      </c>
      <c r="CI34" s="14" t="s">
        <v>253</v>
      </c>
      <c r="CJ34" s="14" t="s">
        <v>856</v>
      </c>
      <c r="CK34" s="14" t="s">
        <v>856</v>
      </c>
      <c r="CL34" s="14" t="s">
        <v>856</v>
      </c>
      <c r="CM34" s="14" t="s">
        <v>856</v>
      </c>
      <c r="CN34" s="14"/>
      <c r="CO34" s="14"/>
      <c r="CP34" s="14">
        <v>5.0</v>
      </c>
      <c r="CQ34" s="14"/>
      <c r="CR34" s="14">
        <v>2.0</v>
      </c>
      <c r="CS34" s="14"/>
      <c r="CT34" s="14"/>
      <c r="CU34" s="14"/>
      <c r="CV34" s="389"/>
      <c r="CW34" s="14"/>
      <c r="CX34" s="14"/>
      <c r="CY34" s="14"/>
      <c r="CZ34" s="14"/>
      <c r="DA34" s="14"/>
      <c r="DB34" s="14"/>
      <c r="DC34" s="14"/>
      <c r="DD34" s="14"/>
      <c r="DE34" s="14"/>
      <c r="DF34" s="380"/>
      <c r="DG34" s="380"/>
      <c r="DH34" s="380"/>
      <c r="DI34" s="380"/>
      <c r="DJ34" s="380"/>
      <c r="DK34" s="380"/>
      <c r="DL34" s="380"/>
      <c r="DM34" s="380"/>
      <c r="DN34" s="380"/>
      <c r="DO34" s="380"/>
      <c r="DP34" s="380"/>
    </row>
    <row r="35" ht="15.0" customHeight="1">
      <c r="A35" s="380" t="s">
        <v>1607</v>
      </c>
      <c r="B35" s="278" t="s">
        <v>787</v>
      </c>
      <c r="C35" s="382" t="s">
        <v>642</v>
      </c>
      <c r="D35" s="382"/>
      <c r="E35" s="14" t="s">
        <v>253</v>
      </c>
      <c r="F35" s="14" t="s">
        <v>253</v>
      </c>
      <c r="G35" s="14" t="s">
        <v>253</v>
      </c>
      <c r="H35" s="14" t="s">
        <v>253</v>
      </c>
      <c r="I35" s="14" t="s">
        <v>253</v>
      </c>
      <c r="J35" s="229"/>
      <c r="K35" s="14"/>
      <c r="L35" s="14"/>
      <c r="M35" s="231"/>
      <c r="N35" s="229"/>
      <c r="O35" s="14"/>
      <c r="P35" s="14" t="s">
        <v>1608</v>
      </c>
      <c r="Q35" s="14" t="s">
        <v>1609</v>
      </c>
      <c r="R35" s="14"/>
      <c r="S35" s="14"/>
      <c r="T35" s="14"/>
      <c r="U35" s="14"/>
      <c r="V35" s="14"/>
      <c r="W35" s="14"/>
      <c r="X35" s="14"/>
      <c r="Y35" s="14" t="s">
        <v>253</v>
      </c>
      <c r="Z35" s="14" t="s">
        <v>253</v>
      </c>
      <c r="AA35" s="14" t="b">
        <v>1</v>
      </c>
      <c r="AB35" s="14"/>
      <c r="AC35" s="14" t="s">
        <v>255</v>
      </c>
      <c r="AD35" s="14" t="s">
        <v>255</v>
      </c>
      <c r="AE35" s="14" t="s">
        <v>255</v>
      </c>
      <c r="AF35" s="14" t="s">
        <v>255</v>
      </c>
      <c r="AG35" s="14" t="s">
        <v>255</v>
      </c>
      <c r="AH35" s="14" t="s">
        <v>255</v>
      </c>
      <c r="AI35" s="14" t="s">
        <v>255</v>
      </c>
      <c r="AJ35" s="14" t="s">
        <v>255</v>
      </c>
      <c r="AK35" s="14" t="s">
        <v>255</v>
      </c>
      <c r="AL35" s="14" t="s">
        <v>255</v>
      </c>
      <c r="AM35" s="14" t="s">
        <v>255</v>
      </c>
      <c r="AN35" s="14" t="s">
        <v>255</v>
      </c>
      <c r="AO35" s="14" t="s">
        <v>255</v>
      </c>
      <c r="AP35" s="14" t="s">
        <v>255</v>
      </c>
      <c r="AQ35" s="14" t="s">
        <v>255</v>
      </c>
      <c r="AR35" s="14" t="s">
        <v>255</v>
      </c>
      <c r="AS35" s="14" t="s">
        <v>255</v>
      </c>
      <c r="AT35" s="14" t="s">
        <v>255</v>
      </c>
      <c r="AU35" s="14" t="s">
        <v>255</v>
      </c>
      <c r="AV35" s="14" t="s">
        <v>255</v>
      </c>
      <c r="AW35" s="14" t="s">
        <v>255</v>
      </c>
      <c r="AX35" s="14" t="s">
        <v>1610</v>
      </c>
      <c r="AY35" s="14"/>
      <c r="AZ35" s="14"/>
      <c r="BA35" s="385">
        <v>510000.0</v>
      </c>
      <c r="BB35" s="229">
        <v>5200.0</v>
      </c>
      <c r="BC35" s="14" t="s">
        <v>1444</v>
      </c>
      <c r="BD35" s="229" t="s">
        <v>1285</v>
      </c>
      <c r="BE35" s="386" t="s">
        <v>1285</v>
      </c>
      <c r="BF35" s="386" t="s">
        <v>1285</v>
      </c>
      <c r="BG35" s="387" t="s">
        <v>1611</v>
      </c>
      <c r="BH35" s="387" t="s">
        <v>1395</v>
      </c>
      <c r="BI35" s="383">
        <v>44622.0</v>
      </c>
      <c r="BJ35" s="387" t="s">
        <v>1559</v>
      </c>
      <c r="BK35" s="387" t="s">
        <v>1612</v>
      </c>
      <c r="BL35" s="387" t="s">
        <v>1613</v>
      </c>
      <c r="BM35" s="387"/>
      <c r="BN35" s="14"/>
      <c r="BO35" s="14"/>
      <c r="BP35" s="387" t="s">
        <v>253</v>
      </c>
      <c r="BQ35" s="229">
        <v>1000.0</v>
      </c>
      <c r="BR35" s="387" t="s">
        <v>253</v>
      </c>
      <c r="BS35" s="14"/>
      <c r="BT35" s="14"/>
      <c r="BU35" s="229"/>
      <c r="BV35" s="14" t="s">
        <v>1614</v>
      </c>
      <c r="BW35" s="14" t="s">
        <v>1615</v>
      </c>
      <c r="BX35" s="229" t="s">
        <v>1458</v>
      </c>
      <c r="BY35" s="229" t="s">
        <v>1616</v>
      </c>
      <c r="BZ35" s="14"/>
      <c r="CA35" s="14" t="s">
        <v>856</v>
      </c>
      <c r="CB35" s="14" t="s">
        <v>856</v>
      </c>
      <c r="CC35" s="14" t="s">
        <v>1467</v>
      </c>
      <c r="CD35" s="14" t="s">
        <v>856</v>
      </c>
      <c r="CE35" s="14" t="s">
        <v>856</v>
      </c>
      <c r="CF35" s="14" t="s">
        <v>856</v>
      </c>
      <c r="CG35" s="14" t="s">
        <v>856</v>
      </c>
      <c r="CH35" s="14" t="s">
        <v>856</v>
      </c>
      <c r="CI35" s="14" t="s">
        <v>253</v>
      </c>
      <c r="CJ35" s="14" t="s">
        <v>856</v>
      </c>
      <c r="CK35" s="14" t="s">
        <v>856</v>
      </c>
      <c r="CL35" s="14" t="s">
        <v>856</v>
      </c>
      <c r="CM35" s="14" t="s">
        <v>856</v>
      </c>
      <c r="CN35" s="14"/>
      <c r="CO35" s="14"/>
      <c r="CP35" s="14"/>
      <c r="CQ35" s="14"/>
      <c r="CR35" s="14"/>
      <c r="CS35" s="14"/>
      <c r="CT35" s="14"/>
      <c r="CU35" s="14"/>
      <c r="CV35" s="389"/>
      <c r="CW35" s="14"/>
      <c r="CX35" s="14"/>
      <c r="CY35" s="14"/>
      <c r="CZ35" s="14"/>
      <c r="DA35" s="14"/>
      <c r="DB35" s="14"/>
      <c r="DC35" s="14"/>
      <c r="DD35" s="14"/>
      <c r="DE35" s="14"/>
      <c r="DF35" s="380"/>
      <c r="DG35" s="380"/>
      <c r="DH35" s="380"/>
      <c r="DI35" s="380"/>
      <c r="DJ35" s="380"/>
      <c r="DK35" s="380"/>
      <c r="DL35" s="380"/>
      <c r="DM35" s="380"/>
      <c r="DN35" s="380"/>
      <c r="DO35" s="380"/>
      <c r="DP35" s="380"/>
    </row>
    <row r="36" ht="15.0" hidden="1" customHeight="1">
      <c r="A36" s="380" t="s">
        <v>1617</v>
      </c>
      <c r="B36" s="278" t="s">
        <v>787</v>
      </c>
      <c r="C36" s="382" t="s">
        <v>8</v>
      </c>
      <c r="D36" s="382"/>
      <c r="E36" s="14" t="s">
        <v>1618</v>
      </c>
      <c r="F36" s="383" t="s">
        <v>253</v>
      </c>
      <c r="G36" s="383">
        <v>44622.0</v>
      </c>
      <c r="H36" s="383">
        <v>44986.0</v>
      </c>
      <c r="I36" s="383">
        <v>44616.0</v>
      </c>
      <c r="J36" s="229"/>
      <c r="K36" s="231"/>
      <c r="L36" s="231"/>
      <c r="M36" s="231"/>
      <c r="N36" s="229"/>
      <c r="O36" s="14"/>
      <c r="P36" s="14" t="s">
        <v>1327</v>
      </c>
      <c r="Q36" s="14" t="s">
        <v>1328</v>
      </c>
      <c r="R36" s="14" t="s">
        <v>1329</v>
      </c>
      <c r="S36" s="14" t="s">
        <v>208</v>
      </c>
      <c r="T36" s="14" t="s">
        <v>175</v>
      </c>
      <c r="U36" s="14" t="s">
        <v>1330</v>
      </c>
      <c r="V36" s="14" t="s">
        <v>278</v>
      </c>
      <c r="W36" s="14" t="s">
        <v>777</v>
      </c>
      <c r="X36" s="14" t="s">
        <v>253</v>
      </c>
      <c r="Y36" s="14" t="s">
        <v>253</v>
      </c>
      <c r="Z36" s="14" t="s">
        <v>253</v>
      </c>
      <c r="AA36" s="14" t="s">
        <v>253</v>
      </c>
      <c r="AB36" s="14"/>
      <c r="AC36" s="14" t="b">
        <v>1</v>
      </c>
      <c r="AD36" s="14" t="b">
        <v>1</v>
      </c>
      <c r="AE36" s="14" t="b">
        <v>1</v>
      </c>
      <c r="AF36" s="14" t="b">
        <v>1</v>
      </c>
      <c r="AG36" s="14" t="b">
        <v>1</v>
      </c>
      <c r="AH36" s="14" t="b">
        <v>1</v>
      </c>
      <c r="AI36" s="14" t="b">
        <v>1</v>
      </c>
      <c r="AJ36" s="14" t="s">
        <v>253</v>
      </c>
      <c r="AK36" s="14" t="s">
        <v>253</v>
      </c>
      <c r="AL36" s="14" t="b">
        <v>1</v>
      </c>
      <c r="AM36" s="14" t="s">
        <v>253</v>
      </c>
      <c r="AN36" s="14" t="b">
        <v>1</v>
      </c>
      <c r="AO36" s="390" t="s">
        <v>1619</v>
      </c>
      <c r="AP36" s="14" t="b">
        <v>1</v>
      </c>
      <c r="AQ36" s="14" t="b">
        <v>1</v>
      </c>
      <c r="AR36" s="14" t="b">
        <v>1</v>
      </c>
      <c r="AS36" s="14" t="b">
        <v>1</v>
      </c>
      <c r="AT36" s="14" t="s">
        <v>253</v>
      </c>
      <c r="AU36" s="14" t="s">
        <v>253</v>
      </c>
      <c r="AV36" s="14" t="b">
        <v>1</v>
      </c>
      <c r="AW36" s="14" t="b">
        <v>1</v>
      </c>
      <c r="AX36" s="14" t="s">
        <v>1620</v>
      </c>
      <c r="AY36" s="14"/>
      <c r="AZ36" s="14"/>
      <c r="BA36" s="385">
        <v>385000.0</v>
      </c>
      <c r="BB36" s="229">
        <v>2000.0</v>
      </c>
      <c r="BC36" s="14" t="s">
        <v>1621</v>
      </c>
      <c r="BD36" s="229" t="s">
        <v>1285</v>
      </c>
      <c r="BE36" s="386" t="s">
        <v>1285</v>
      </c>
      <c r="BF36" s="386">
        <v>10000.0</v>
      </c>
      <c r="BG36" s="387" t="s">
        <v>1622</v>
      </c>
      <c r="BH36" s="387" t="s">
        <v>1454</v>
      </c>
      <c r="BI36" s="383">
        <v>44624.0</v>
      </c>
      <c r="BJ36" s="387" t="s">
        <v>1623</v>
      </c>
      <c r="BK36" s="387" t="s">
        <v>1624</v>
      </c>
      <c r="BL36" s="387" t="s">
        <v>1625</v>
      </c>
      <c r="BM36" s="387"/>
      <c r="BN36" s="14"/>
      <c r="BO36" s="14"/>
      <c r="BP36" s="387" t="s">
        <v>253</v>
      </c>
      <c r="BQ36" s="229">
        <v>500.0</v>
      </c>
      <c r="BR36" s="387" t="s">
        <v>253</v>
      </c>
      <c r="BS36" s="14"/>
      <c r="BT36" s="14"/>
      <c r="BU36" s="229"/>
      <c r="BV36" s="14" t="s">
        <v>1626</v>
      </c>
      <c r="BW36" s="14" t="s">
        <v>1627</v>
      </c>
      <c r="BX36" s="14" t="s">
        <v>1352</v>
      </c>
      <c r="BY36" s="229" t="s">
        <v>1628</v>
      </c>
      <c r="BZ36" s="14" t="s">
        <v>1629</v>
      </c>
      <c r="CA36" s="14" t="s">
        <v>856</v>
      </c>
      <c r="CB36" s="14" t="s">
        <v>856</v>
      </c>
      <c r="CC36" s="14" t="s">
        <v>1323</v>
      </c>
      <c r="CD36" s="14" t="s">
        <v>856</v>
      </c>
      <c r="CE36" s="14" t="s">
        <v>856</v>
      </c>
      <c r="CF36" s="14" t="s">
        <v>856</v>
      </c>
      <c r="CG36" s="14" t="s">
        <v>856</v>
      </c>
      <c r="CH36" s="14" t="s">
        <v>856</v>
      </c>
      <c r="CI36" s="14" t="s">
        <v>253</v>
      </c>
      <c r="CJ36" s="14" t="s">
        <v>856</v>
      </c>
      <c r="CK36" s="14" t="s">
        <v>856</v>
      </c>
      <c r="CL36" s="14" t="s">
        <v>856</v>
      </c>
      <c r="CM36" s="14" t="s">
        <v>856</v>
      </c>
      <c r="CN36" s="14"/>
      <c r="CO36" s="14"/>
      <c r="CP36" s="14"/>
      <c r="CQ36" s="14"/>
      <c r="CR36" s="14"/>
      <c r="CS36" s="14"/>
      <c r="CT36" s="14"/>
      <c r="CU36" s="14"/>
      <c r="CV36" s="389"/>
      <c r="CW36" s="14"/>
      <c r="CX36" s="14"/>
      <c r="CY36" s="14"/>
      <c r="CZ36" s="14"/>
      <c r="DA36" s="14"/>
      <c r="DB36" s="14"/>
      <c r="DC36" s="14"/>
      <c r="DD36" s="14"/>
      <c r="DE36" s="14"/>
      <c r="DF36" s="380"/>
      <c r="DG36" s="380"/>
      <c r="DH36" s="380"/>
      <c r="DI36" s="380"/>
      <c r="DJ36" s="380"/>
      <c r="DK36" s="380"/>
      <c r="DL36" s="380"/>
      <c r="DM36" s="380"/>
      <c r="DN36" s="380"/>
      <c r="DO36" s="380"/>
      <c r="DP36" s="380"/>
    </row>
    <row r="37" ht="15.0" hidden="1" customHeight="1">
      <c r="A37" s="380" t="s">
        <v>1630</v>
      </c>
      <c r="B37" s="278" t="s">
        <v>787</v>
      </c>
      <c r="C37" s="382" t="s">
        <v>6</v>
      </c>
      <c r="D37" s="382" t="s">
        <v>1631</v>
      </c>
      <c r="E37" s="14" t="s">
        <v>1285</v>
      </c>
      <c r="F37" s="383">
        <v>44571.0</v>
      </c>
      <c r="G37" s="383">
        <v>44576.0</v>
      </c>
      <c r="H37" s="383">
        <v>44910.0</v>
      </c>
      <c r="I37" s="383">
        <v>44581.0</v>
      </c>
      <c r="J37" s="229">
        <v>210000.0</v>
      </c>
      <c r="K37" s="231">
        <v>0.06</v>
      </c>
      <c r="L37" s="231">
        <v>0.035</v>
      </c>
      <c r="M37" s="231">
        <v>0.025</v>
      </c>
      <c r="N37" s="229">
        <v>495.0</v>
      </c>
      <c r="O37" s="14" t="s">
        <v>1285</v>
      </c>
      <c r="P37" s="14" t="s">
        <v>1632</v>
      </c>
      <c r="Q37" s="14" t="s">
        <v>253</v>
      </c>
      <c r="R37" s="14" t="s">
        <v>1285</v>
      </c>
      <c r="S37" s="14" t="s">
        <v>210</v>
      </c>
      <c r="T37" s="14" t="s">
        <v>165</v>
      </c>
      <c r="U37" s="14" t="s">
        <v>1633</v>
      </c>
      <c r="V37" s="14" t="s">
        <v>278</v>
      </c>
      <c r="W37" s="14" t="s">
        <v>777</v>
      </c>
      <c r="X37" s="14" t="s">
        <v>253</v>
      </c>
      <c r="Y37" s="14" t="s">
        <v>1634</v>
      </c>
      <c r="Z37" s="14" t="b">
        <v>1</v>
      </c>
      <c r="AA37" s="14" t="b">
        <v>1</v>
      </c>
      <c r="AB37" s="14" t="s">
        <v>1635</v>
      </c>
      <c r="AC37" s="14" t="b">
        <v>1</v>
      </c>
      <c r="AD37" s="14" t="b">
        <v>1</v>
      </c>
      <c r="AE37" s="14" t="b">
        <v>1</v>
      </c>
      <c r="AF37" s="14" t="b">
        <v>1</v>
      </c>
      <c r="AG37" s="14" t="b">
        <v>1</v>
      </c>
      <c r="AH37" s="14" t="b">
        <v>1</v>
      </c>
      <c r="AI37" s="14" t="b">
        <v>1</v>
      </c>
      <c r="AJ37" s="14" t="b">
        <v>1</v>
      </c>
      <c r="AK37" s="14" t="s">
        <v>856</v>
      </c>
      <c r="AL37" s="14" t="b">
        <v>1</v>
      </c>
      <c r="AM37" s="14" t="b">
        <v>1</v>
      </c>
      <c r="AN37" s="14" t="b">
        <v>1</v>
      </c>
      <c r="AO37" s="390" t="s">
        <v>1636</v>
      </c>
      <c r="AP37" s="14" t="b">
        <v>1</v>
      </c>
      <c r="AQ37" s="14" t="b">
        <v>1</v>
      </c>
      <c r="AR37" s="14" t="b">
        <v>1</v>
      </c>
      <c r="AS37" s="14" t="b">
        <v>1</v>
      </c>
      <c r="AT37" s="14" t="b">
        <v>1</v>
      </c>
      <c r="AU37" s="14" t="b">
        <v>1</v>
      </c>
      <c r="AV37" s="14" t="b">
        <v>1</v>
      </c>
      <c r="AW37" s="14" t="b">
        <v>1</v>
      </c>
      <c r="AX37" s="14" t="s">
        <v>1168</v>
      </c>
      <c r="AY37" s="14" t="s">
        <v>1637</v>
      </c>
      <c r="AZ37" s="14"/>
      <c r="BA37" s="385">
        <v>215000.0</v>
      </c>
      <c r="BB37" s="229">
        <v>2000.0</v>
      </c>
      <c r="BC37" s="14" t="s">
        <v>1638</v>
      </c>
      <c r="BD37" s="229" t="s">
        <v>1285</v>
      </c>
      <c r="BE37" s="386" t="s">
        <v>1285</v>
      </c>
      <c r="BF37" s="386" t="s">
        <v>1285</v>
      </c>
      <c r="BG37" s="387" t="s">
        <v>1639</v>
      </c>
      <c r="BH37" s="387" t="s">
        <v>1482</v>
      </c>
      <c r="BI37" s="383">
        <v>44642.0</v>
      </c>
      <c r="BJ37" s="387" t="s">
        <v>253</v>
      </c>
      <c r="BK37" s="387" t="s">
        <v>1561</v>
      </c>
      <c r="BL37" s="387" t="s">
        <v>253</v>
      </c>
      <c r="BM37" s="387" t="s">
        <v>253</v>
      </c>
      <c r="BN37" s="14"/>
      <c r="BO37" s="14"/>
      <c r="BP37" s="387" t="s">
        <v>253</v>
      </c>
      <c r="BQ37" s="229">
        <v>0.0</v>
      </c>
      <c r="BR37" s="387" t="s">
        <v>253</v>
      </c>
      <c r="BS37" s="14"/>
      <c r="BT37" s="14"/>
      <c r="BU37" s="229"/>
      <c r="BV37" s="14" t="s">
        <v>1640</v>
      </c>
      <c r="BW37" s="14" t="s">
        <v>1641</v>
      </c>
      <c r="BX37" s="14" t="s">
        <v>1642</v>
      </c>
      <c r="BY37" s="229" t="s">
        <v>253</v>
      </c>
      <c r="BZ37" s="14"/>
      <c r="CA37" s="14" t="s">
        <v>856</v>
      </c>
      <c r="CB37" s="14" t="s">
        <v>856</v>
      </c>
      <c r="CC37" s="14" t="s">
        <v>1323</v>
      </c>
      <c r="CD37" s="14" t="s">
        <v>856</v>
      </c>
      <c r="CE37" s="14" t="s">
        <v>856</v>
      </c>
      <c r="CF37" s="14" t="s">
        <v>856</v>
      </c>
      <c r="CG37" s="14" t="s">
        <v>856</v>
      </c>
      <c r="CH37" s="14" t="s">
        <v>856</v>
      </c>
      <c r="CI37" s="14" t="s">
        <v>856</v>
      </c>
      <c r="CJ37" s="14" t="s">
        <v>856</v>
      </c>
      <c r="CK37" s="14" t="s">
        <v>856</v>
      </c>
      <c r="CL37" s="14" t="s">
        <v>856</v>
      </c>
      <c r="CM37" s="14" t="s">
        <v>856</v>
      </c>
      <c r="CN37" s="14"/>
      <c r="CO37" s="14"/>
      <c r="CP37" s="14">
        <v>5.0</v>
      </c>
      <c r="CQ37" s="14"/>
      <c r="CR37" s="14">
        <v>2.0</v>
      </c>
      <c r="CS37" s="14"/>
      <c r="CT37" s="14"/>
      <c r="CU37" s="14"/>
      <c r="CV37" s="389"/>
      <c r="CW37" s="14"/>
      <c r="CX37" s="14"/>
      <c r="CY37" s="14"/>
      <c r="CZ37" s="14"/>
      <c r="DA37" s="14"/>
      <c r="DB37" s="14"/>
      <c r="DC37" s="14"/>
      <c r="DD37" s="14"/>
      <c r="DE37" s="14"/>
      <c r="DF37" s="380"/>
      <c r="DG37" s="380"/>
      <c r="DH37" s="380"/>
      <c r="DI37" s="380"/>
      <c r="DJ37" s="380"/>
      <c r="DK37" s="380"/>
      <c r="DL37" s="380"/>
      <c r="DM37" s="380"/>
      <c r="DN37" s="380"/>
      <c r="DO37" s="380"/>
      <c r="DP37" s="380"/>
    </row>
    <row r="38" ht="15.0" hidden="1" customHeight="1">
      <c r="A38" s="380" t="s">
        <v>1643</v>
      </c>
      <c r="B38" s="278" t="s">
        <v>787</v>
      </c>
      <c r="C38" s="382" t="s">
        <v>6</v>
      </c>
      <c r="D38" s="382" t="s">
        <v>1644</v>
      </c>
      <c r="E38" s="14" t="s">
        <v>1645</v>
      </c>
      <c r="F38" s="383">
        <v>44603.0</v>
      </c>
      <c r="G38" s="383">
        <v>44616.0</v>
      </c>
      <c r="H38" s="383">
        <v>44835.0</v>
      </c>
      <c r="I38" s="383">
        <v>44473.0</v>
      </c>
      <c r="J38" s="229">
        <v>567000.0</v>
      </c>
      <c r="K38" s="231">
        <v>0.06</v>
      </c>
      <c r="L38" s="231">
        <v>0.034999999999999996</v>
      </c>
      <c r="M38" s="231">
        <v>0.025</v>
      </c>
      <c r="N38" s="229">
        <v>495.0</v>
      </c>
      <c r="O38" s="14" t="s">
        <v>519</v>
      </c>
      <c r="P38" s="14" t="s">
        <v>1646</v>
      </c>
      <c r="Q38" s="14" t="s">
        <v>1647</v>
      </c>
      <c r="R38" s="14" t="s">
        <v>1285</v>
      </c>
      <c r="S38" s="14" t="s">
        <v>1389</v>
      </c>
      <c r="T38" s="14" t="s">
        <v>1648</v>
      </c>
      <c r="U38" s="14" t="s">
        <v>1649</v>
      </c>
      <c r="V38" s="14" t="s">
        <v>278</v>
      </c>
      <c r="W38" s="14" t="s">
        <v>777</v>
      </c>
      <c r="X38" s="14" t="s">
        <v>253</v>
      </c>
      <c r="Y38" s="14" t="s">
        <v>1650</v>
      </c>
      <c r="Z38" s="14" t="b">
        <v>1</v>
      </c>
      <c r="AA38" s="14" t="s">
        <v>253</v>
      </c>
      <c r="AB38" s="14" t="s">
        <v>1651</v>
      </c>
      <c r="AC38" s="14" t="b">
        <v>1</v>
      </c>
      <c r="AD38" s="14" t="b">
        <v>1</v>
      </c>
      <c r="AE38" s="14" t="b">
        <v>1</v>
      </c>
      <c r="AF38" s="14" t="b">
        <v>1</v>
      </c>
      <c r="AG38" s="14" t="b">
        <v>1</v>
      </c>
      <c r="AH38" s="14" t="b">
        <v>1</v>
      </c>
      <c r="AI38" s="14" t="b">
        <v>1</v>
      </c>
      <c r="AJ38" s="14" t="b">
        <v>1</v>
      </c>
      <c r="AK38" s="14" t="s">
        <v>856</v>
      </c>
      <c r="AL38" s="14" t="b">
        <v>1</v>
      </c>
      <c r="AM38" s="14" t="b">
        <v>0</v>
      </c>
      <c r="AN38" s="14" t="b">
        <v>1</v>
      </c>
      <c r="AO38" s="390" t="s">
        <v>1652</v>
      </c>
      <c r="AP38" s="14" t="b">
        <v>1</v>
      </c>
      <c r="AQ38" s="14" t="b">
        <v>1</v>
      </c>
      <c r="AR38" s="14" t="b">
        <v>1</v>
      </c>
      <c r="AS38" s="14" t="b">
        <v>1</v>
      </c>
      <c r="AT38" s="14" t="b">
        <v>1</v>
      </c>
      <c r="AU38" s="14" t="b">
        <v>1</v>
      </c>
      <c r="AV38" s="14" t="b">
        <v>1</v>
      </c>
      <c r="AW38" s="14" t="b">
        <v>1</v>
      </c>
      <c r="AX38" s="14" t="s">
        <v>1168</v>
      </c>
      <c r="AY38" s="14" t="s">
        <v>1653</v>
      </c>
      <c r="AZ38" s="14"/>
      <c r="BA38" s="385">
        <v>590000.0</v>
      </c>
      <c r="BB38" s="229">
        <v>15000.0</v>
      </c>
      <c r="BC38" s="14" t="s">
        <v>1654</v>
      </c>
      <c r="BD38" s="229" t="s">
        <v>1285</v>
      </c>
      <c r="BE38" s="386" t="s">
        <v>1285</v>
      </c>
      <c r="BF38" s="386" t="s">
        <v>1285</v>
      </c>
      <c r="BG38" s="387" t="s">
        <v>1655</v>
      </c>
      <c r="BH38" s="387" t="s">
        <v>1482</v>
      </c>
      <c r="BI38" s="383">
        <v>44623.0</v>
      </c>
      <c r="BJ38" s="387" t="s">
        <v>1559</v>
      </c>
      <c r="BK38" s="387" t="s">
        <v>1656</v>
      </c>
      <c r="BL38" s="387" t="s">
        <v>1657</v>
      </c>
      <c r="BM38" s="387" t="s">
        <v>253</v>
      </c>
      <c r="BN38" s="14"/>
      <c r="BO38" s="14"/>
      <c r="BP38" s="387"/>
      <c r="BQ38" s="229">
        <v>0.0</v>
      </c>
      <c r="BR38" s="387" t="s">
        <v>253</v>
      </c>
      <c r="BS38" s="14"/>
      <c r="BT38" s="14"/>
      <c r="BU38" s="229"/>
      <c r="BV38" s="14" t="s">
        <v>1658</v>
      </c>
      <c r="BW38" s="14" t="s">
        <v>1659</v>
      </c>
      <c r="BX38" s="229" t="s">
        <v>1660</v>
      </c>
      <c r="BY38" s="229" t="s">
        <v>1661</v>
      </c>
      <c r="BZ38" s="14"/>
      <c r="CA38" s="14" t="s">
        <v>856</v>
      </c>
      <c r="CB38" s="14" t="s">
        <v>856</v>
      </c>
      <c r="CC38" s="14" t="s">
        <v>1323</v>
      </c>
      <c r="CD38" s="14" t="s">
        <v>856</v>
      </c>
      <c r="CE38" s="14" t="s">
        <v>856</v>
      </c>
      <c r="CF38" s="14" t="s">
        <v>856</v>
      </c>
      <c r="CG38" s="14" t="s">
        <v>856</v>
      </c>
      <c r="CH38" s="14" t="s">
        <v>856</v>
      </c>
      <c r="CI38" s="14" t="s">
        <v>856</v>
      </c>
      <c r="CJ38" s="14" t="s">
        <v>856</v>
      </c>
      <c r="CK38" s="14" t="s">
        <v>856</v>
      </c>
      <c r="CL38" s="14" t="s">
        <v>856</v>
      </c>
      <c r="CM38" s="14" t="s">
        <v>856</v>
      </c>
      <c r="CN38" s="14"/>
      <c r="CO38" s="14"/>
      <c r="CP38" s="14"/>
      <c r="CQ38" s="14"/>
      <c r="CR38" s="14"/>
      <c r="CS38" s="14"/>
      <c r="CT38" s="14"/>
      <c r="CU38" s="14"/>
      <c r="CV38" s="389"/>
      <c r="CW38" s="14"/>
      <c r="CX38" s="14"/>
      <c r="CY38" s="14"/>
      <c r="CZ38" s="14"/>
      <c r="DA38" s="14"/>
      <c r="DB38" s="14"/>
      <c r="DC38" s="14"/>
      <c r="DD38" s="14"/>
      <c r="DE38" s="14"/>
      <c r="DF38" s="380"/>
      <c r="DG38" s="380"/>
      <c r="DH38" s="380"/>
      <c r="DI38" s="380"/>
      <c r="DJ38" s="380"/>
      <c r="DK38" s="380"/>
      <c r="DL38" s="380"/>
      <c r="DM38" s="380"/>
      <c r="DN38" s="380"/>
      <c r="DO38" s="380"/>
      <c r="DP38" s="380"/>
    </row>
    <row r="39" ht="15.0" hidden="1" customHeight="1">
      <c r="A39" s="380" t="s">
        <v>1662</v>
      </c>
      <c r="B39" s="278" t="s">
        <v>787</v>
      </c>
      <c r="C39" s="382" t="s">
        <v>7</v>
      </c>
      <c r="D39" s="382" t="s">
        <v>1663</v>
      </c>
      <c r="E39" s="14" t="s">
        <v>253</v>
      </c>
      <c r="F39" s="14" t="s">
        <v>253</v>
      </c>
      <c r="G39" s="14" t="s">
        <v>253</v>
      </c>
      <c r="H39" s="14" t="s">
        <v>253</v>
      </c>
      <c r="I39" s="14" t="s">
        <v>253</v>
      </c>
      <c r="J39" s="229">
        <v>325000.0</v>
      </c>
      <c r="K39" s="231">
        <v>0.025</v>
      </c>
      <c r="L39" s="14">
        <v>0.0</v>
      </c>
      <c r="M39" s="231">
        <v>0.025</v>
      </c>
      <c r="N39" s="229">
        <v>695.0</v>
      </c>
      <c r="O39" s="14" t="s">
        <v>519</v>
      </c>
      <c r="P39" s="14" t="s">
        <v>1664</v>
      </c>
      <c r="Q39" s="14" t="s">
        <v>1665</v>
      </c>
      <c r="R39" s="14" t="s">
        <v>253</v>
      </c>
      <c r="S39" s="14" t="s">
        <v>632</v>
      </c>
      <c r="T39" s="14" t="s">
        <v>1666</v>
      </c>
      <c r="U39" s="14"/>
      <c r="V39" s="14" t="s">
        <v>278</v>
      </c>
      <c r="W39" s="14" t="s">
        <v>515</v>
      </c>
      <c r="X39" s="14" t="s">
        <v>253</v>
      </c>
      <c r="Y39" s="14" t="s">
        <v>253</v>
      </c>
      <c r="Z39" s="14" t="s">
        <v>253</v>
      </c>
      <c r="AA39" s="14" t="s">
        <v>253</v>
      </c>
      <c r="AB39" s="14" t="s">
        <v>253</v>
      </c>
      <c r="AC39" s="14" t="s">
        <v>255</v>
      </c>
      <c r="AD39" s="14" t="s">
        <v>255</v>
      </c>
      <c r="AE39" s="14" t="s">
        <v>255</v>
      </c>
      <c r="AF39" s="14" t="s">
        <v>255</v>
      </c>
      <c r="AG39" s="14" t="s">
        <v>255</v>
      </c>
      <c r="AH39" s="14" t="s">
        <v>255</v>
      </c>
      <c r="AI39" s="14" t="s">
        <v>255</v>
      </c>
      <c r="AJ39" s="14" t="s">
        <v>255</v>
      </c>
      <c r="AK39" s="14" t="s">
        <v>255</v>
      </c>
      <c r="AL39" s="14" t="s">
        <v>255</v>
      </c>
      <c r="AM39" s="14" t="s">
        <v>255</v>
      </c>
      <c r="AN39" s="14" t="s">
        <v>255</v>
      </c>
      <c r="AO39" s="14" t="s">
        <v>255</v>
      </c>
      <c r="AP39" s="14" t="s">
        <v>255</v>
      </c>
      <c r="AQ39" s="14" t="s">
        <v>255</v>
      </c>
      <c r="AR39" s="14" t="s">
        <v>255</v>
      </c>
      <c r="AS39" s="14" t="s">
        <v>255</v>
      </c>
      <c r="AT39" s="14" t="s">
        <v>255</v>
      </c>
      <c r="AU39" s="14" t="s">
        <v>255</v>
      </c>
      <c r="AV39" s="14" t="s">
        <v>255</v>
      </c>
      <c r="AW39" s="14" t="s">
        <v>255</v>
      </c>
      <c r="AX39" s="14" t="s">
        <v>1667</v>
      </c>
      <c r="AY39" s="14" t="s">
        <v>1668</v>
      </c>
      <c r="AZ39" s="14"/>
      <c r="BA39" s="385">
        <v>335000.0</v>
      </c>
      <c r="BB39" s="229">
        <v>1000.0</v>
      </c>
      <c r="BC39" s="14" t="s">
        <v>1444</v>
      </c>
      <c r="BD39" s="229" t="s">
        <v>1285</v>
      </c>
      <c r="BE39" s="386" t="s">
        <v>1285</v>
      </c>
      <c r="BF39" s="386" t="s">
        <v>1285</v>
      </c>
      <c r="BG39" s="387" t="s">
        <v>1306</v>
      </c>
      <c r="BH39" s="387" t="s">
        <v>1326</v>
      </c>
      <c r="BI39" s="383">
        <v>44606.0</v>
      </c>
      <c r="BJ39" s="387" t="s">
        <v>1517</v>
      </c>
      <c r="BK39" s="387" t="s">
        <v>1669</v>
      </c>
      <c r="BL39" s="387"/>
      <c r="BM39" s="387"/>
      <c r="BN39" s="14"/>
      <c r="BO39" s="14"/>
      <c r="BP39" s="387" t="s">
        <v>253</v>
      </c>
      <c r="BQ39" s="229">
        <v>500.0</v>
      </c>
      <c r="BR39" s="387" t="s">
        <v>253</v>
      </c>
      <c r="BS39" s="14" t="s">
        <v>1318</v>
      </c>
      <c r="BT39" s="14" t="s">
        <v>253</v>
      </c>
      <c r="BU39" s="229" t="s">
        <v>647</v>
      </c>
      <c r="BV39" s="14" t="s">
        <v>1670</v>
      </c>
      <c r="BW39" s="14" t="s">
        <v>1671</v>
      </c>
      <c r="BX39" s="229" t="s">
        <v>1672</v>
      </c>
      <c r="BY39" s="229" t="s">
        <v>1494</v>
      </c>
      <c r="BZ39" s="14"/>
      <c r="CA39" s="14" t="s">
        <v>856</v>
      </c>
      <c r="CB39" s="14" t="s">
        <v>856</v>
      </c>
      <c r="CC39" s="14" t="s">
        <v>1673</v>
      </c>
      <c r="CD39" s="14" t="s">
        <v>856</v>
      </c>
      <c r="CE39" s="14" t="s">
        <v>856</v>
      </c>
      <c r="CF39" s="14" t="s">
        <v>856</v>
      </c>
      <c r="CG39" s="14" t="s">
        <v>856</v>
      </c>
      <c r="CH39" s="14" t="s">
        <v>856</v>
      </c>
      <c r="CI39" s="14" t="s">
        <v>253</v>
      </c>
      <c r="CJ39" s="14" t="s">
        <v>856</v>
      </c>
      <c r="CK39" s="14" t="s">
        <v>856</v>
      </c>
      <c r="CL39" s="14" t="s">
        <v>856</v>
      </c>
      <c r="CM39" s="14" t="s">
        <v>856</v>
      </c>
      <c r="CN39" s="14" t="s">
        <v>856</v>
      </c>
      <c r="CO39" s="14" t="s">
        <v>856</v>
      </c>
      <c r="CP39" s="14" t="s">
        <v>856</v>
      </c>
      <c r="CQ39" s="14" t="s">
        <v>856</v>
      </c>
      <c r="CR39" s="14" t="s">
        <v>856</v>
      </c>
      <c r="CS39" s="14" t="s">
        <v>856</v>
      </c>
      <c r="CT39" s="14" t="s">
        <v>856</v>
      </c>
      <c r="CU39" s="14" t="s">
        <v>856</v>
      </c>
      <c r="CV39" s="14" t="s">
        <v>856</v>
      </c>
      <c r="CW39" s="14" t="s">
        <v>856</v>
      </c>
      <c r="CX39" s="14" t="s">
        <v>856</v>
      </c>
      <c r="CY39" s="14" t="s">
        <v>856</v>
      </c>
      <c r="CZ39" s="14" t="s">
        <v>856</v>
      </c>
      <c r="DA39" s="14" t="s">
        <v>856</v>
      </c>
      <c r="DB39" s="14" t="s">
        <v>856</v>
      </c>
      <c r="DC39" s="14" t="s">
        <v>856</v>
      </c>
      <c r="DD39" s="14" t="s">
        <v>856</v>
      </c>
      <c r="DE39" s="14" t="s">
        <v>856</v>
      </c>
      <c r="DF39" s="380" t="s">
        <v>856</v>
      </c>
      <c r="DG39" s="380"/>
      <c r="DH39" s="380"/>
      <c r="DI39" s="380"/>
      <c r="DJ39" s="380"/>
      <c r="DK39" s="380"/>
      <c r="DL39" s="380"/>
      <c r="DM39" s="380"/>
      <c r="DN39" s="380"/>
      <c r="DO39" s="380"/>
      <c r="DP39" s="380"/>
    </row>
    <row r="40" ht="15.0" customHeight="1">
      <c r="A40" s="380" t="s">
        <v>1674</v>
      </c>
      <c r="B40" s="278" t="s">
        <v>787</v>
      </c>
      <c r="C40" s="382" t="s">
        <v>642</v>
      </c>
      <c r="D40" s="382"/>
      <c r="E40" s="14" t="s">
        <v>253</v>
      </c>
      <c r="F40" s="14" t="s">
        <v>253</v>
      </c>
      <c r="G40" s="14" t="s">
        <v>253</v>
      </c>
      <c r="H40" s="14" t="s">
        <v>253</v>
      </c>
      <c r="I40" s="14" t="s">
        <v>253</v>
      </c>
      <c r="J40" s="229"/>
      <c r="K40" s="231"/>
      <c r="L40" s="14"/>
      <c r="M40" s="231"/>
      <c r="N40" s="229"/>
      <c r="O40" s="14"/>
      <c r="P40" s="14" t="s">
        <v>1675</v>
      </c>
      <c r="Q40" s="14" t="s">
        <v>253</v>
      </c>
      <c r="R40" s="14"/>
      <c r="S40" s="14"/>
      <c r="T40" s="14"/>
      <c r="U40" s="14"/>
      <c r="V40" s="14"/>
      <c r="W40" s="14"/>
      <c r="X40" s="14"/>
      <c r="Y40" s="14" t="s">
        <v>1676</v>
      </c>
      <c r="Z40" s="14" t="b">
        <v>1</v>
      </c>
      <c r="AA40" s="14" t="s">
        <v>253</v>
      </c>
      <c r="AB40" s="14"/>
      <c r="AC40" s="14" t="s">
        <v>255</v>
      </c>
      <c r="AD40" s="14" t="s">
        <v>255</v>
      </c>
      <c r="AE40" s="14" t="s">
        <v>255</v>
      </c>
      <c r="AF40" s="14" t="s">
        <v>255</v>
      </c>
      <c r="AG40" s="14" t="s">
        <v>255</v>
      </c>
      <c r="AH40" s="14" t="s">
        <v>255</v>
      </c>
      <c r="AI40" s="14" t="s">
        <v>255</v>
      </c>
      <c r="AJ40" s="14" t="s">
        <v>255</v>
      </c>
      <c r="AK40" s="14" t="s">
        <v>255</v>
      </c>
      <c r="AL40" s="14" t="s">
        <v>255</v>
      </c>
      <c r="AM40" s="14" t="s">
        <v>255</v>
      </c>
      <c r="AN40" s="14" t="s">
        <v>255</v>
      </c>
      <c r="AO40" s="14" t="s">
        <v>255</v>
      </c>
      <c r="AP40" s="14" t="s">
        <v>255</v>
      </c>
      <c r="AQ40" s="14" t="s">
        <v>255</v>
      </c>
      <c r="AR40" s="14" t="s">
        <v>255</v>
      </c>
      <c r="AS40" s="14" t="s">
        <v>255</v>
      </c>
      <c r="AT40" s="14" t="s">
        <v>255</v>
      </c>
      <c r="AU40" s="14" t="s">
        <v>255</v>
      </c>
      <c r="AV40" s="14" t="s">
        <v>255</v>
      </c>
      <c r="AW40" s="14" t="s">
        <v>255</v>
      </c>
      <c r="AX40" s="14" t="s">
        <v>1677</v>
      </c>
      <c r="AY40" s="14"/>
      <c r="AZ40" s="14"/>
      <c r="BA40" s="385">
        <v>250000.0</v>
      </c>
      <c r="BB40" s="229">
        <v>10000.0</v>
      </c>
      <c r="BC40" s="14" t="s">
        <v>1444</v>
      </c>
      <c r="BD40" s="229" t="s">
        <v>1285</v>
      </c>
      <c r="BE40" s="386" t="s">
        <v>1285</v>
      </c>
      <c r="BF40" s="386" t="s">
        <v>1285</v>
      </c>
      <c r="BG40" s="387" t="s">
        <v>1678</v>
      </c>
      <c r="BH40" s="387" t="s">
        <v>1326</v>
      </c>
      <c r="BI40" s="387" t="s">
        <v>1678</v>
      </c>
      <c r="BJ40" s="387" t="s">
        <v>1342</v>
      </c>
      <c r="BK40" s="387" t="s">
        <v>1612</v>
      </c>
      <c r="BL40" s="387" t="s">
        <v>1679</v>
      </c>
      <c r="BM40" s="387"/>
      <c r="BN40" s="14"/>
      <c r="BO40" s="14"/>
      <c r="BP40" s="387" t="s">
        <v>1678</v>
      </c>
      <c r="BQ40" s="229">
        <v>0.0</v>
      </c>
      <c r="BR40" s="387" t="s">
        <v>253</v>
      </c>
      <c r="BS40" s="14"/>
      <c r="BT40" s="14"/>
      <c r="BU40" s="229"/>
      <c r="BV40" s="14" t="s">
        <v>1680</v>
      </c>
      <c r="BW40" s="14" t="s">
        <v>1681</v>
      </c>
      <c r="BX40" s="229" t="s">
        <v>1682</v>
      </c>
      <c r="BY40" s="229" t="s">
        <v>1683</v>
      </c>
      <c r="BZ40" s="14"/>
      <c r="CA40" s="14" t="s">
        <v>856</v>
      </c>
      <c r="CB40" s="14" t="s">
        <v>856</v>
      </c>
      <c r="CC40" s="14" t="s">
        <v>1323</v>
      </c>
      <c r="CD40" s="14" t="s">
        <v>856</v>
      </c>
      <c r="CE40" s="14" t="s">
        <v>856</v>
      </c>
      <c r="CF40" s="14" t="s">
        <v>856</v>
      </c>
      <c r="CG40" s="14"/>
      <c r="CH40" s="14"/>
      <c r="CI40" s="14" t="s">
        <v>253</v>
      </c>
      <c r="CJ40" s="14" t="s">
        <v>856</v>
      </c>
      <c r="CK40" s="14" t="s">
        <v>856</v>
      </c>
      <c r="CL40" s="14" t="s">
        <v>856</v>
      </c>
      <c r="CM40" s="14" t="s">
        <v>856</v>
      </c>
      <c r="CN40" s="14" t="s">
        <v>856</v>
      </c>
      <c r="CO40" s="14" t="s">
        <v>856</v>
      </c>
      <c r="CP40" s="14" t="s">
        <v>856</v>
      </c>
      <c r="CQ40" s="14" t="s">
        <v>856</v>
      </c>
      <c r="CR40" s="14" t="s">
        <v>856</v>
      </c>
      <c r="CS40" s="14" t="s">
        <v>856</v>
      </c>
      <c r="CT40" s="14" t="s">
        <v>856</v>
      </c>
      <c r="CU40" s="14" t="s">
        <v>856</v>
      </c>
      <c r="CV40" s="14" t="s">
        <v>856</v>
      </c>
      <c r="CW40" s="14" t="s">
        <v>856</v>
      </c>
      <c r="CX40" s="14" t="s">
        <v>856</v>
      </c>
      <c r="CY40" s="14" t="s">
        <v>856</v>
      </c>
      <c r="CZ40" s="14" t="s">
        <v>856</v>
      </c>
      <c r="DA40" s="14" t="s">
        <v>856</v>
      </c>
      <c r="DB40" s="14" t="s">
        <v>856</v>
      </c>
      <c r="DC40" s="14" t="s">
        <v>856</v>
      </c>
      <c r="DD40" s="14" t="s">
        <v>856</v>
      </c>
      <c r="DE40" s="14" t="s">
        <v>856</v>
      </c>
      <c r="DF40" s="380" t="s">
        <v>856</v>
      </c>
      <c r="DG40" s="380"/>
      <c r="DH40" s="380"/>
      <c r="DI40" s="380"/>
      <c r="DJ40" s="380"/>
      <c r="DK40" s="380"/>
      <c r="DL40" s="380"/>
      <c r="DM40" s="380"/>
      <c r="DN40" s="380"/>
      <c r="DO40" s="380"/>
      <c r="DP40" s="380"/>
    </row>
    <row r="41" ht="15.0" hidden="1" customHeight="1">
      <c r="A41" s="380" t="s">
        <v>1684</v>
      </c>
      <c r="B41" s="278" t="s">
        <v>787</v>
      </c>
      <c r="C41" s="382" t="s">
        <v>6</v>
      </c>
      <c r="D41" s="382"/>
      <c r="E41" s="14" t="s">
        <v>253</v>
      </c>
      <c r="F41" s="14" t="s">
        <v>253</v>
      </c>
      <c r="G41" s="14" t="s">
        <v>253</v>
      </c>
      <c r="H41" s="383">
        <v>44876.0</v>
      </c>
      <c r="I41" s="383">
        <v>44202.0</v>
      </c>
      <c r="J41" s="229"/>
      <c r="K41" s="231"/>
      <c r="L41" s="231"/>
      <c r="M41" s="231"/>
      <c r="N41" s="229"/>
      <c r="O41" s="14"/>
      <c r="P41" s="14" t="s">
        <v>1685</v>
      </c>
      <c r="Q41" s="14" t="s">
        <v>1686</v>
      </c>
      <c r="R41" s="14"/>
      <c r="S41" s="14"/>
      <c r="T41" s="14"/>
      <c r="U41" s="14"/>
      <c r="V41" s="14"/>
      <c r="W41" s="14"/>
      <c r="X41" s="14"/>
      <c r="Y41" s="14" t="s">
        <v>1687</v>
      </c>
      <c r="Z41" s="14" t="b">
        <v>1</v>
      </c>
      <c r="AA41" s="14" t="s">
        <v>253</v>
      </c>
      <c r="AB41" s="14"/>
      <c r="AC41" s="14" t="b">
        <v>1</v>
      </c>
      <c r="AD41" s="14" t="b">
        <v>1</v>
      </c>
      <c r="AE41" s="14" t="b">
        <v>1</v>
      </c>
      <c r="AF41" s="14" t="s">
        <v>253</v>
      </c>
      <c r="AG41" s="14" t="s">
        <v>253</v>
      </c>
      <c r="AH41" s="14" t="s">
        <v>253</v>
      </c>
      <c r="AI41" s="14" t="s">
        <v>253</v>
      </c>
      <c r="AJ41" s="14" t="s">
        <v>253</v>
      </c>
      <c r="AK41" s="14" t="s">
        <v>253</v>
      </c>
      <c r="AL41" s="14" t="s">
        <v>253</v>
      </c>
      <c r="AM41" s="14" t="b">
        <v>1</v>
      </c>
      <c r="AN41" s="14" t="s">
        <v>253</v>
      </c>
      <c r="AO41" s="14" t="s">
        <v>253</v>
      </c>
      <c r="AP41" s="14" t="s">
        <v>253</v>
      </c>
      <c r="AQ41" s="14" t="s">
        <v>253</v>
      </c>
      <c r="AR41" s="14" t="b">
        <v>1</v>
      </c>
      <c r="AS41" s="14" t="s">
        <v>253</v>
      </c>
      <c r="AT41" s="14" t="s">
        <v>253</v>
      </c>
      <c r="AU41" s="14" t="s">
        <v>253</v>
      </c>
      <c r="AV41" s="14" t="s">
        <v>253</v>
      </c>
      <c r="AW41" s="14" t="s">
        <v>253</v>
      </c>
      <c r="AX41" s="14" t="s">
        <v>1688</v>
      </c>
      <c r="AY41" s="14"/>
      <c r="AZ41" s="14"/>
      <c r="BA41" s="385">
        <v>350000.0</v>
      </c>
      <c r="BB41" s="229">
        <v>3500.0</v>
      </c>
      <c r="BC41" s="14" t="s">
        <v>1436</v>
      </c>
      <c r="BD41" s="229" t="s">
        <v>1285</v>
      </c>
      <c r="BE41" s="386" t="s">
        <v>1285</v>
      </c>
      <c r="BF41" s="386" t="s">
        <v>1285</v>
      </c>
      <c r="BG41" s="387" t="s">
        <v>1689</v>
      </c>
      <c r="BH41" s="387" t="s">
        <v>1326</v>
      </c>
      <c r="BI41" s="383">
        <v>44642.0</v>
      </c>
      <c r="BJ41" s="387" t="s">
        <v>253</v>
      </c>
      <c r="BK41" s="387" t="s">
        <v>1561</v>
      </c>
      <c r="BL41" s="387" t="s">
        <v>253</v>
      </c>
      <c r="BM41" s="387" t="s">
        <v>253</v>
      </c>
      <c r="BN41" s="14"/>
      <c r="BO41" s="14"/>
      <c r="BP41" s="387"/>
      <c r="BQ41" s="229">
        <v>0.0</v>
      </c>
      <c r="BR41" s="387" t="s">
        <v>253</v>
      </c>
      <c r="BS41" s="14"/>
      <c r="BT41" s="14"/>
      <c r="BU41" s="229"/>
      <c r="BV41" s="14" t="s">
        <v>1690</v>
      </c>
      <c r="BW41" s="14" t="s">
        <v>1691</v>
      </c>
      <c r="BX41" s="229" t="s">
        <v>1692</v>
      </c>
      <c r="BY41" s="229" t="s">
        <v>253</v>
      </c>
      <c r="BZ41" s="14"/>
      <c r="CA41" s="14" t="s">
        <v>856</v>
      </c>
      <c r="CB41" s="14" t="s">
        <v>856</v>
      </c>
      <c r="CC41" s="14" t="s">
        <v>1693</v>
      </c>
      <c r="CD41" s="14" t="s">
        <v>856</v>
      </c>
      <c r="CE41" s="14" t="s">
        <v>856</v>
      </c>
      <c r="CF41" s="14" t="s">
        <v>856</v>
      </c>
      <c r="CG41" s="14" t="s">
        <v>856</v>
      </c>
      <c r="CH41" s="14" t="s">
        <v>856</v>
      </c>
      <c r="CI41" s="14" t="s">
        <v>253</v>
      </c>
      <c r="CJ41" s="14" t="s">
        <v>856</v>
      </c>
      <c r="CK41" s="14" t="s">
        <v>856</v>
      </c>
      <c r="CL41" s="14" t="s">
        <v>856</v>
      </c>
      <c r="CM41" s="14" t="s">
        <v>856</v>
      </c>
      <c r="CN41" s="14"/>
      <c r="CO41" s="14"/>
      <c r="CP41" s="14"/>
      <c r="CQ41" s="14"/>
      <c r="CR41" s="14"/>
      <c r="CS41" s="14"/>
      <c r="CT41" s="14"/>
      <c r="CU41" s="14"/>
      <c r="CV41" s="389"/>
      <c r="CW41" s="14"/>
      <c r="CX41" s="14"/>
      <c r="CY41" s="14"/>
      <c r="CZ41" s="14"/>
      <c r="DA41" s="14"/>
      <c r="DB41" s="14"/>
      <c r="DC41" s="14"/>
      <c r="DD41" s="14"/>
      <c r="DE41" s="14"/>
      <c r="DF41" s="380"/>
      <c r="DG41" s="380"/>
      <c r="DH41" s="380"/>
      <c r="DI41" s="380"/>
      <c r="DJ41" s="380"/>
      <c r="DK41" s="380"/>
      <c r="DL41" s="380"/>
      <c r="DM41" s="380"/>
      <c r="DN41" s="380"/>
      <c r="DO41" s="380"/>
      <c r="DP41" s="380"/>
    </row>
    <row r="42" ht="15.0" hidden="1" customHeight="1">
      <c r="A42" s="380" t="s">
        <v>1684</v>
      </c>
      <c r="B42" s="282" t="s">
        <v>787</v>
      </c>
      <c r="C42" s="382" t="s">
        <v>8</v>
      </c>
      <c r="D42" s="382"/>
      <c r="E42" s="14" t="s">
        <v>253</v>
      </c>
      <c r="F42" s="14" t="s">
        <v>253</v>
      </c>
      <c r="G42" s="14" t="s">
        <v>253</v>
      </c>
      <c r="H42" s="14" t="s">
        <v>253</v>
      </c>
      <c r="I42" s="14" t="s">
        <v>253</v>
      </c>
      <c r="J42" s="229"/>
      <c r="K42" s="231"/>
      <c r="L42" s="14"/>
      <c r="M42" s="231"/>
      <c r="N42" s="229"/>
      <c r="O42" s="14"/>
      <c r="P42" s="14" t="s">
        <v>1327</v>
      </c>
      <c r="Q42" s="14" t="s">
        <v>1328</v>
      </c>
      <c r="R42" s="14"/>
      <c r="S42" s="14"/>
      <c r="T42" s="14"/>
      <c r="U42" s="14"/>
      <c r="V42" s="14"/>
      <c r="W42" s="14"/>
      <c r="X42" s="14"/>
      <c r="Y42" s="14" t="s">
        <v>1687</v>
      </c>
      <c r="Z42" s="14" t="b">
        <v>1</v>
      </c>
      <c r="AA42" s="14" t="s">
        <v>253</v>
      </c>
      <c r="AB42" s="14"/>
      <c r="AC42" s="14" t="s">
        <v>253</v>
      </c>
      <c r="AD42" s="14" t="s">
        <v>253</v>
      </c>
      <c r="AE42" s="14" t="s">
        <v>253</v>
      </c>
      <c r="AF42" s="14" t="s">
        <v>253</v>
      </c>
      <c r="AG42" s="14" t="s">
        <v>253</v>
      </c>
      <c r="AH42" s="14" t="s">
        <v>253</v>
      </c>
      <c r="AI42" s="14" t="s">
        <v>253</v>
      </c>
      <c r="AJ42" s="14" t="s">
        <v>253</v>
      </c>
      <c r="AK42" s="14" t="s">
        <v>253</v>
      </c>
      <c r="AL42" s="14" t="s">
        <v>253</v>
      </c>
      <c r="AM42" s="14" t="s">
        <v>253</v>
      </c>
      <c r="AN42" s="14" t="s">
        <v>253</v>
      </c>
      <c r="AO42" s="14" t="s">
        <v>253</v>
      </c>
      <c r="AP42" s="14" t="s">
        <v>253</v>
      </c>
      <c r="AQ42" s="14" t="s">
        <v>253</v>
      </c>
      <c r="AR42" s="14" t="s">
        <v>253</v>
      </c>
      <c r="AS42" s="14" t="s">
        <v>253</v>
      </c>
      <c r="AT42" s="14" t="s">
        <v>253</v>
      </c>
      <c r="AU42" s="14" t="s">
        <v>253</v>
      </c>
      <c r="AV42" s="14" t="s">
        <v>253</v>
      </c>
      <c r="AW42" s="14" t="s">
        <v>253</v>
      </c>
      <c r="AX42" s="14" t="s">
        <v>1694</v>
      </c>
      <c r="AY42" s="14"/>
      <c r="AZ42" s="14"/>
      <c r="BA42" s="385">
        <v>350000.0</v>
      </c>
      <c r="BB42" s="229">
        <v>3500.0</v>
      </c>
      <c r="BC42" s="14" t="s">
        <v>1436</v>
      </c>
      <c r="BD42" s="229" t="s">
        <v>1285</v>
      </c>
      <c r="BE42" s="386" t="s">
        <v>1285</v>
      </c>
      <c r="BF42" s="386" t="s">
        <v>1285</v>
      </c>
      <c r="BG42" s="387" t="s">
        <v>1689</v>
      </c>
      <c r="BH42" s="387" t="s">
        <v>1326</v>
      </c>
      <c r="BI42" s="383"/>
      <c r="BJ42" s="387" t="s">
        <v>253</v>
      </c>
      <c r="BK42" s="387" t="s">
        <v>1561</v>
      </c>
      <c r="BL42" s="387" t="s">
        <v>253</v>
      </c>
      <c r="BM42" s="387" t="s">
        <v>253</v>
      </c>
      <c r="BN42" s="14"/>
      <c r="BO42" s="14"/>
      <c r="BP42" s="387"/>
      <c r="BQ42" s="229">
        <v>0.0</v>
      </c>
      <c r="BR42" s="387" t="s">
        <v>253</v>
      </c>
      <c r="BS42" s="14"/>
      <c r="BT42" s="14"/>
      <c r="BU42" s="229"/>
      <c r="BV42" s="14" t="s">
        <v>1695</v>
      </c>
      <c r="BW42" s="14" t="s">
        <v>1696</v>
      </c>
      <c r="BX42" s="229" t="s">
        <v>1692</v>
      </c>
      <c r="BY42" s="229" t="s">
        <v>253</v>
      </c>
      <c r="BZ42" s="14"/>
      <c r="CA42" s="14" t="s">
        <v>856</v>
      </c>
      <c r="CB42" s="14" t="s">
        <v>856</v>
      </c>
      <c r="CC42" s="14" t="s">
        <v>1693</v>
      </c>
      <c r="CD42" s="14" t="s">
        <v>856</v>
      </c>
      <c r="CE42" s="14" t="s">
        <v>856</v>
      </c>
      <c r="CF42" s="14" t="s">
        <v>856</v>
      </c>
      <c r="CG42" s="14"/>
      <c r="CH42" s="14"/>
      <c r="CI42" s="14" t="s">
        <v>253</v>
      </c>
      <c r="CJ42" s="14"/>
      <c r="CK42" s="14"/>
      <c r="CL42" s="14"/>
      <c r="CM42" s="14"/>
      <c r="CN42" s="14"/>
      <c r="CO42" s="14"/>
      <c r="CP42" s="14"/>
      <c r="CQ42" s="14"/>
      <c r="CR42" s="14"/>
      <c r="CS42" s="14"/>
      <c r="CT42" s="14"/>
      <c r="CU42" s="14"/>
      <c r="CV42" s="389"/>
      <c r="CW42" s="14"/>
      <c r="CX42" s="14"/>
      <c r="CY42" s="14"/>
      <c r="CZ42" s="14"/>
      <c r="DA42" s="14"/>
      <c r="DB42" s="14"/>
      <c r="DC42" s="14"/>
      <c r="DD42" s="14"/>
      <c r="DE42" s="14"/>
      <c r="DF42" s="380"/>
      <c r="DG42" s="380"/>
      <c r="DH42" s="380"/>
      <c r="DI42" s="380"/>
      <c r="DJ42" s="380"/>
      <c r="DK42" s="380"/>
      <c r="DL42" s="380"/>
      <c r="DM42" s="380"/>
      <c r="DN42" s="380"/>
      <c r="DO42" s="380"/>
      <c r="DP42" s="380"/>
    </row>
    <row r="43" ht="15.0" hidden="1" customHeight="1">
      <c r="A43" s="380" t="s">
        <v>1697</v>
      </c>
      <c r="B43" s="282" t="s">
        <v>787</v>
      </c>
      <c r="C43" s="382" t="s">
        <v>8</v>
      </c>
      <c r="D43" s="382"/>
      <c r="E43" s="14" t="s">
        <v>1698</v>
      </c>
      <c r="F43" s="383" t="s">
        <v>253</v>
      </c>
      <c r="G43" s="383">
        <v>44628.0</v>
      </c>
      <c r="H43" s="383">
        <v>44991.0</v>
      </c>
      <c r="I43" s="383">
        <v>44627.0</v>
      </c>
      <c r="J43" s="229"/>
      <c r="K43" s="231"/>
      <c r="L43" s="231"/>
      <c r="M43" s="231"/>
      <c r="N43" s="229"/>
      <c r="O43" s="14"/>
      <c r="P43" s="14" t="s">
        <v>1327</v>
      </c>
      <c r="Q43" s="14" t="s">
        <v>1328</v>
      </c>
      <c r="R43" s="14"/>
      <c r="S43" s="14"/>
      <c r="T43" s="14"/>
      <c r="U43" s="14"/>
      <c r="V43" s="14"/>
      <c r="W43" s="14"/>
      <c r="X43" s="14"/>
      <c r="Y43" s="14" t="s">
        <v>253</v>
      </c>
      <c r="Z43" s="14" t="s">
        <v>253</v>
      </c>
      <c r="AA43" s="14" t="b">
        <v>1</v>
      </c>
      <c r="AB43" s="14"/>
      <c r="AC43" s="14" t="b">
        <v>1</v>
      </c>
      <c r="AD43" s="14" t="b">
        <v>1</v>
      </c>
      <c r="AE43" s="14" t="b">
        <v>1</v>
      </c>
      <c r="AF43" s="14" t="b">
        <v>1</v>
      </c>
      <c r="AG43" s="14" t="b">
        <v>1</v>
      </c>
      <c r="AH43" s="14" t="b">
        <v>1</v>
      </c>
      <c r="AI43" s="14" t="b">
        <v>1</v>
      </c>
      <c r="AJ43" s="14" t="s">
        <v>253</v>
      </c>
      <c r="AK43" s="14" t="s">
        <v>253</v>
      </c>
      <c r="AL43" s="14" t="b">
        <v>1</v>
      </c>
      <c r="AM43" s="14" t="s">
        <v>253</v>
      </c>
      <c r="AN43" s="14" t="b">
        <v>1</v>
      </c>
      <c r="AO43" s="390" t="s">
        <v>1699</v>
      </c>
      <c r="AP43" s="14" t="b">
        <v>1</v>
      </c>
      <c r="AQ43" s="14" t="b">
        <v>1</v>
      </c>
      <c r="AR43" s="14" t="b">
        <v>1</v>
      </c>
      <c r="AS43" s="14" t="b">
        <v>1</v>
      </c>
      <c r="AT43" s="14" t="s">
        <v>253</v>
      </c>
      <c r="AU43" s="14" t="s">
        <v>253</v>
      </c>
      <c r="AV43" s="14" t="b">
        <v>1</v>
      </c>
      <c r="AW43" s="14" t="b">
        <v>1</v>
      </c>
      <c r="AX43" s="14" t="s">
        <v>1168</v>
      </c>
      <c r="AY43" s="14"/>
      <c r="AZ43" s="14"/>
      <c r="BA43" s="385">
        <v>557290.0</v>
      </c>
      <c r="BB43" s="229">
        <v>20000.0</v>
      </c>
      <c r="BC43" s="14" t="s">
        <v>1700</v>
      </c>
      <c r="BD43" s="229" t="s">
        <v>1285</v>
      </c>
      <c r="BE43" s="386" t="s">
        <v>1285</v>
      </c>
      <c r="BF43" s="386" t="s">
        <v>1285</v>
      </c>
      <c r="BG43" s="387" t="s">
        <v>1701</v>
      </c>
      <c r="BH43" s="387" t="s">
        <v>1316</v>
      </c>
      <c r="BI43" s="383">
        <v>44641.0</v>
      </c>
      <c r="BJ43" s="387" t="s">
        <v>253</v>
      </c>
      <c r="BK43" s="387" t="s">
        <v>1342</v>
      </c>
      <c r="BL43" s="387" t="s">
        <v>1702</v>
      </c>
      <c r="BM43" s="387" t="s">
        <v>253</v>
      </c>
      <c r="BN43" s="14"/>
      <c r="BO43" s="14"/>
      <c r="BP43" s="387" t="s">
        <v>253</v>
      </c>
      <c r="BQ43" s="229">
        <v>0.0</v>
      </c>
      <c r="BR43" s="387" t="s">
        <v>253</v>
      </c>
      <c r="BS43" s="14"/>
      <c r="BT43" s="14"/>
      <c r="BU43" s="229"/>
      <c r="BV43" s="14" t="s">
        <v>1703</v>
      </c>
      <c r="BW43" s="14" t="s">
        <v>1704</v>
      </c>
      <c r="BX43" s="229" t="s">
        <v>1692</v>
      </c>
      <c r="BY43" s="229" t="s">
        <v>253</v>
      </c>
      <c r="BZ43" s="14"/>
      <c r="CA43" s="14" t="s">
        <v>856</v>
      </c>
      <c r="CB43" s="14" t="s">
        <v>856</v>
      </c>
      <c r="CC43" s="14" t="s">
        <v>1323</v>
      </c>
      <c r="CD43" s="14" t="s">
        <v>856</v>
      </c>
      <c r="CE43" s="14" t="s">
        <v>856</v>
      </c>
      <c r="CF43" s="14" t="s">
        <v>856</v>
      </c>
      <c r="CG43" s="14" t="s">
        <v>856</v>
      </c>
      <c r="CH43" s="14" t="s">
        <v>856</v>
      </c>
      <c r="CI43" s="14" t="s">
        <v>253</v>
      </c>
      <c r="CJ43" s="14" t="s">
        <v>856</v>
      </c>
      <c r="CK43" s="14" t="s">
        <v>856</v>
      </c>
      <c r="CL43" s="14" t="s">
        <v>856</v>
      </c>
      <c r="CM43" s="14" t="s">
        <v>856</v>
      </c>
      <c r="CN43" s="14"/>
      <c r="CO43" s="14"/>
      <c r="CP43" s="14"/>
      <c r="CQ43" s="14"/>
      <c r="CR43" s="14"/>
      <c r="CS43" s="14"/>
      <c r="CT43" s="14"/>
      <c r="CU43" s="14"/>
      <c r="CV43" s="389"/>
      <c r="CW43" s="14"/>
      <c r="CX43" s="14"/>
      <c r="CY43" s="14"/>
      <c r="CZ43" s="14"/>
      <c r="DA43" s="14"/>
      <c r="DB43" s="14"/>
      <c r="DC43" s="14"/>
      <c r="DD43" s="14"/>
      <c r="DE43" s="14"/>
      <c r="DF43" s="380"/>
      <c r="DG43" s="380"/>
      <c r="DH43" s="380"/>
      <c r="DI43" s="380"/>
      <c r="DJ43" s="380"/>
      <c r="DK43" s="380"/>
      <c r="DL43" s="380"/>
      <c r="DM43" s="380"/>
      <c r="DN43" s="380"/>
      <c r="DO43" s="380"/>
      <c r="DP43" s="380"/>
    </row>
    <row r="44" ht="15.0" hidden="1" customHeight="1">
      <c r="A44" s="391" t="s">
        <v>1705</v>
      </c>
      <c r="B44" s="282" t="s">
        <v>787</v>
      </c>
      <c r="C44" s="382" t="s">
        <v>8</v>
      </c>
      <c r="D44" s="382" t="s">
        <v>1706</v>
      </c>
      <c r="E44" s="14" t="s">
        <v>1707</v>
      </c>
      <c r="F44" s="383" t="s">
        <v>253</v>
      </c>
      <c r="G44" s="383">
        <v>44588.0</v>
      </c>
      <c r="H44" s="383">
        <v>44954.0</v>
      </c>
      <c r="I44" s="383">
        <v>44587.0</v>
      </c>
      <c r="J44" s="229">
        <v>387500.0</v>
      </c>
      <c r="K44" s="231">
        <v>0.0375</v>
      </c>
      <c r="L44" s="231">
        <v>0.0125</v>
      </c>
      <c r="M44" s="231">
        <v>0.025</v>
      </c>
      <c r="N44" s="229">
        <v>0.0</v>
      </c>
      <c r="O44" s="14" t="s">
        <v>519</v>
      </c>
      <c r="P44" s="14" t="s">
        <v>1327</v>
      </c>
      <c r="Q44" s="14" t="s">
        <v>1328</v>
      </c>
      <c r="R44" s="14" t="s">
        <v>1329</v>
      </c>
      <c r="S44" s="14" t="s">
        <v>208</v>
      </c>
      <c r="T44" s="14" t="s">
        <v>174</v>
      </c>
      <c r="U44" s="14" t="s">
        <v>1708</v>
      </c>
      <c r="V44" s="14" t="s">
        <v>278</v>
      </c>
      <c r="W44" s="14" t="s">
        <v>777</v>
      </c>
      <c r="X44" s="14" t="s">
        <v>253</v>
      </c>
      <c r="Y44" s="14" t="s">
        <v>253</v>
      </c>
      <c r="Z44" s="14" t="s">
        <v>253</v>
      </c>
      <c r="AA44" s="14" t="b">
        <v>1</v>
      </c>
      <c r="AB44" s="14" t="s">
        <v>1557</v>
      </c>
      <c r="AC44" s="14" t="b">
        <v>1</v>
      </c>
      <c r="AD44" s="14" t="b">
        <v>1</v>
      </c>
      <c r="AE44" s="14" t="b">
        <v>1</v>
      </c>
      <c r="AF44" s="14" t="b">
        <v>1</v>
      </c>
      <c r="AG44" s="14" t="b">
        <v>1</v>
      </c>
      <c r="AH44" s="14" t="b">
        <v>1</v>
      </c>
      <c r="AI44" s="14" t="b">
        <v>1</v>
      </c>
      <c r="AJ44" s="14" t="s">
        <v>253</v>
      </c>
      <c r="AK44" s="14" t="s">
        <v>253</v>
      </c>
      <c r="AL44" s="14" t="s">
        <v>253</v>
      </c>
      <c r="AM44" s="14" t="s">
        <v>253</v>
      </c>
      <c r="AN44" s="14" t="b">
        <v>1</v>
      </c>
      <c r="AO44" s="390" t="s">
        <v>1709</v>
      </c>
      <c r="AP44" s="14" t="b">
        <v>1</v>
      </c>
      <c r="AQ44" s="14" t="b">
        <v>1</v>
      </c>
      <c r="AR44" s="14" t="b">
        <v>1</v>
      </c>
      <c r="AS44" s="14" t="b">
        <v>1</v>
      </c>
      <c r="AT44" s="14" t="s">
        <v>253</v>
      </c>
      <c r="AU44" s="14" t="s">
        <v>253</v>
      </c>
      <c r="AV44" s="14" t="b">
        <v>1</v>
      </c>
      <c r="AW44" s="14" t="b">
        <v>1</v>
      </c>
      <c r="AX44" s="14" t="s">
        <v>1168</v>
      </c>
      <c r="AY44" s="14" t="s">
        <v>1147</v>
      </c>
      <c r="AZ44" s="14"/>
      <c r="BA44" s="385">
        <v>371000.0</v>
      </c>
      <c r="BB44" s="229">
        <v>3800.0</v>
      </c>
      <c r="BC44" s="14" t="s">
        <v>1710</v>
      </c>
      <c r="BD44" s="229" t="s">
        <v>1285</v>
      </c>
      <c r="BE44" s="386" t="s">
        <v>1285</v>
      </c>
      <c r="BF44" s="386" t="s">
        <v>1285</v>
      </c>
      <c r="BG44" s="387" t="s">
        <v>1711</v>
      </c>
      <c r="BH44" s="387" t="s">
        <v>1712</v>
      </c>
      <c r="BI44" s="383">
        <v>44607.0</v>
      </c>
      <c r="BJ44" s="387" t="s">
        <v>1713</v>
      </c>
      <c r="BK44" s="387" t="s">
        <v>1714</v>
      </c>
      <c r="BL44" s="387" t="s">
        <v>1715</v>
      </c>
      <c r="BM44" s="387" t="s">
        <v>1716</v>
      </c>
      <c r="BN44" s="14"/>
      <c r="BO44" s="14" t="s">
        <v>964</v>
      </c>
      <c r="BP44" s="387" t="s">
        <v>253</v>
      </c>
      <c r="BQ44" s="229">
        <v>500.0</v>
      </c>
      <c r="BR44" s="387" t="s">
        <v>253</v>
      </c>
      <c r="BS44" s="14" t="s">
        <v>1298</v>
      </c>
      <c r="BT44" s="14" t="s">
        <v>243</v>
      </c>
      <c r="BU44" s="229" t="s">
        <v>611</v>
      </c>
      <c r="BV44" s="14" t="s">
        <v>1717</v>
      </c>
      <c r="BW44" s="14" t="s">
        <v>1718</v>
      </c>
      <c r="BX44" s="14" t="s">
        <v>1719</v>
      </c>
      <c r="BY44" s="229" t="s">
        <v>1720</v>
      </c>
      <c r="BZ44" s="14" t="s">
        <v>1721</v>
      </c>
      <c r="CA44" s="14" t="s">
        <v>856</v>
      </c>
      <c r="CB44" s="14" t="s">
        <v>856</v>
      </c>
      <c r="CC44" s="14" t="s">
        <v>1323</v>
      </c>
      <c r="CD44" s="14" t="s">
        <v>856</v>
      </c>
      <c r="CE44" s="14" t="s">
        <v>856</v>
      </c>
      <c r="CF44" s="14" t="s">
        <v>856</v>
      </c>
      <c r="CG44" s="14" t="s">
        <v>856</v>
      </c>
      <c r="CH44" s="14" t="s">
        <v>856</v>
      </c>
      <c r="CI44" s="14" t="s">
        <v>253</v>
      </c>
      <c r="CJ44" s="14" t="s">
        <v>856</v>
      </c>
      <c r="CK44" s="14" t="s">
        <v>856</v>
      </c>
      <c r="CL44" s="14" t="s">
        <v>856</v>
      </c>
      <c r="CM44" s="14" t="s">
        <v>856</v>
      </c>
      <c r="CN44" s="14"/>
      <c r="CO44" s="383">
        <v>44611.0</v>
      </c>
      <c r="CP44" s="383">
        <v>44616.0</v>
      </c>
      <c r="CQ44" s="383">
        <v>44613.0</v>
      </c>
      <c r="CR44" s="383">
        <v>44613.0</v>
      </c>
      <c r="CS44" s="14" t="s">
        <v>964</v>
      </c>
      <c r="CT44" s="14"/>
      <c r="CU44" s="14"/>
      <c r="CV44" s="14" t="s">
        <v>964</v>
      </c>
      <c r="CW44" s="14" t="s">
        <v>1722</v>
      </c>
      <c r="CX44" s="14"/>
      <c r="CY44" s="14"/>
      <c r="CZ44" s="14"/>
      <c r="DA44" s="14"/>
      <c r="DB44" s="14"/>
      <c r="DC44" s="14"/>
      <c r="DD44" s="14"/>
      <c r="DE44" s="14"/>
      <c r="DF44" s="380"/>
      <c r="DG44" s="380"/>
      <c r="DH44" s="380"/>
      <c r="DI44" s="380"/>
      <c r="DJ44" s="380"/>
      <c r="DK44" s="380"/>
      <c r="DL44" s="380"/>
      <c r="DM44" s="380"/>
      <c r="DN44" s="380"/>
      <c r="DO44" s="380"/>
      <c r="DP44" s="380"/>
    </row>
    <row r="45" ht="15.0" hidden="1" customHeight="1">
      <c r="A45" s="380" t="s">
        <v>1723</v>
      </c>
      <c r="B45" s="276" t="s">
        <v>787</v>
      </c>
      <c r="C45" s="382" t="s">
        <v>7</v>
      </c>
      <c r="D45" s="382" t="s">
        <v>1724</v>
      </c>
      <c r="E45" s="14" t="s">
        <v>253</v>
      </c>
      <c r="F45" s="14" t="s">
        <v>253</v>
      </c>
      <c r="G45" s="14" t="s">
        <v>253</v>
      </c>
      <c r="H45" s="14" t="s">
        <v>253</v>
      </c>
      <c r="I45" s="14" t="s">
        <v>253</v>
      </c>
      <c r="J45" s="229">
        <v>229900.0</v>
      </c>
      <c r="K45" s="231">
        <v>0.025</v>
      </c>
      <c r="L45" s="14">
        <v>0.0</v>
      </c>
      <c r="M45" s="231">
        <v>0.025</v>
      </c>
      <c r="N45" s="229">
        <v>695.0</v>
      </c>
      <c r="O45" s="14" t="s">
        <v>519</v>
      </c>
      <c r="P45" s="14" t="s">
        <v>1725</v>
      </c>
      <c r="Q45" s="14" t="s">
        <v>253</v>
      </c>
      <c r="R45" s="14" t="s">
        <v>253</v>
      </c>
      <c r="S45" s="14" t="s">
        <v>208</v>
      </c>
      <c r="T45" s="14" t="s">
        <v>165</v>
      </c>
      <c r="U45" s="14" t="s">
        <v>200</v>
      </c>
      <c r="V45" s="14" t="s">
        <v>278</v>
      </c>
      <c r="W45" s="14" t="s">
        <v>777</v>
      </c>
      <c r="X45" s="14" t="s">
        <v>253</v>
      </c>
      <c r="Y45" s="14" t="s">
        <v>253</v>
      </c>
      <c r="Z45" s="14" t="s">
        <v>253</v>
      </c>
      <c r="AA45" s="14" t="s">
        <v>253</v>
      </c>
      <c r="AB45" s="14" t="s">
        <v>1726</v>
      </c>
      <c r="AC45" s="14" t="s">
        <v>255</v>
      </c>
      <c r="AD45" s="14" t="s">
        <v>255</v>
      </c>
      <c r="AE45" s="14" t="s">
        <v>255</v>
      </c>
      <c r="AF45" s="14" t="s">
        <v>255</v>
      </c>
      <c r="AG45" s="14" t="s">
        <v>255</v>
      </c>
      <c r="AH45" s="14" t="s">
        <v>255</v>
      </c>
      <c r="AI45" s="14" t="s">
        <v>255</v>
      </c>
      <c r="AJ45" s="14" t="s">
        <v>255</v>
      </c>
      <c r="AK45" s="14" t="s">
        <v>255</v>
      </c>
      <c r="AL45" s="14" t="s">
        <v>255</v>
      </c>
      <c r="AM45" s="14" t="s">
        <v>255</v>
      </c>
      <c r="AN45" s="14" t="s">
        <v>255</v>
      </c>
      <c r="AO45" s="14" t="s">
        <v>255</v>
      </c>
      <c r="AP45" s="14" t="s">
        <v>255</v>
      </c>
      <c r="AQ45" s="14" t="s">
        <v>255</v>
      </c>
      <c r="AR45" s="14" t="s">
        <v>255</v>
      </c>
      <c r="AS45" s="14" t="s">
        <v>255</v>
      </c>
      <c r="AT45" s="14" t="s">
        <v>255</v>
      </c>
      <c r="AU45" s="14" t="s">
        <v>255</v>
      </c>
      <c r="AV45" s="14" t="s">
        <v>255</v>
      </c>
      <c r="AW45" s="14" t="s">
        <v>255</v>
      </c>
      <c r="AX45" s="14" t="s">
        <v>1168</v>
      </c>
      <c r="AY45" s="14"/>
      <c r="AZ45" s="14"/>
      <c r="BA45" s="385">
        <v>225000.0</v>
      </c>
      <c r="BB45" s="229">
        <v>1000.0</v>
      </c>
      <c r="BC45" s="14" t="s">
        <v>1444</v>
      </c>
      <c r="BD45" s="229" t="s">
        <v>1285</v>
      </c>
      <c r="BE45" s="386" t="s">
        <v>1285</v>
      </c>
      <c r="BF45" s="386" t="s">
        <v>1285</v>
      </c>
      <c r="BG45" s="387" t="s">
        <v>1306</v>
      </c>
      <c r="BH45" s="387" t="s">
        <v>1727</v>
      </c>
      <c r="BI45" s="383">
        <v>44614.0</v>
      </c>
      <c r="BJ45" s="387" t="s">
        <v>1727</v>
      </c>
      <c r="BK45" s="387" t="s">
        <v>1728</v>
      </c>
      <c r="BL45" s="387" t="s">
        <v>1729</v>
      </c>
      <c r="BM45" s="387"/>
      <c r="BN45" s="14"/>
      <c r="BO45" s="14" t="s">
        <v>1297</v>
      </c>
      <c r="BP45" s="387" t="s">
        <v>253</v>
      </c>
      <c r="BQ45" s="229">
        <v>500.0</v>
      </c>
      <c r="BR45" s="387" t="s">
        <v>253</v>
      </c>
      <c r="BS45" s="14" t="s">
        <v>1318</v>
      </c>
      <c r="BT45" s="14" t="s">
        <v>253</v>
      </c>
      <c r="BU45" s="229" t="s">
        <v>611</v>
      </c>
      <c r="BV45" s="14" t="s">
        <v>1730</v>
      </c>
      <c r="BW45" s="14" t="s">
        <v>1731</v>
      </c>
      <c r="BX45" s="229" t="s">
        <v>1432</v>
      </c>
      <c r="BY45" s="229" t="s">
        <v>1494</v>
      </c>
      <c r="BZ45" s="14"/>
      <c r="CA45" s="14" t="s">
        <v>856</v>
      </c>
      <c r="CB45" s="14" t="s">
        <v>856</v>
      </c>
      <c r="CC45" s="14" t="s">
        <v>1323</v>
      </c>
      <c r="CD45" s="14" t="s">
        <v>856</v>
      </c>
      <c r="CE45" s="14" t="s">
        <v>856</v>
      </c>
      <c r="CF45" s="14" t="s">
        <v>856</v>
      </c>
      <c r="CG45" s="14" t="s">
        <v>856</v>
      </c>
      <c r="CH45" s="14" t="s">
        <v>1411</v>
      </c>
      <c r="CI45" s="14" t="s">
        <v>253</v>
      </c>
      <c r="CJ45" s="14" t="s">
        <v>856</v>
      </c>
      <c r="CK45" s="14" t="s">
        <v>856</v>
      </c>
      <c r="CL45" s="14" t="s">
        <v>856</v>
      </c>
      <c r="CM45" s="14" t="s">
        <v>856</v>
      </c>
      <c r="CN45" s="14"/>
      <c r="CO45" s="14"/>
      <c r="CP45" s="14">
        <v>5.0</v>
      </c>
      <c r="CQ45" s="14"/>
      <c r="CR45" s="14">
        <v>2.0</v>
      </c>
      <c r="CS45" s="14"/>
      <c r="CT45" s="14"/>
      <c r="CU45" s="14"/>
      <c r="CV45" s="14" t="s">
        <v>964</v>
      </c>
      <c r="CW45" s="14" t="s">
        <v>1732</v>
      </c>
      <c r="CX45" s="14"/>
      <c r="CY45" s="14"/>
      <c r="CZ45" s="14"/>
      <c r="DA45" s="14"/>
      <c r="DB45" s="14"/>
      <c r="DC45" s="14"/>
      <c r="DD45" s="14"/>
      <c r="DE45" s="14"/>
      <c r="DF45" s="380"/>
      <c r="DG45" s="380"/>
      <c r="DH45" s="380"/>
      <c r="DI45" s="380"/>
      <c r="DJ45" s="380"/>
      <c r="DK45" s="380"/>
      <c r="DL45" s="380"/>
      <c r="DM45" s="380"/>
      <c r="DN45" s="380"/>
      <c r="DO45" s="380"/>
      <c r="DP45" s="380"/>
    </row>
    <row r="46" ht="15.0" hidden="1" customHeight="1">
      <c r="A46" s="380" t="s">
        <v>1733</v>
      </c>
      <c r="B46" s="276" t="s">
        <v>787</v>
      </c>
      <c r="C46" s="382" t="s">
        <v>522</v>
      </c>
      <c r="D46" s="382" t="s">
        <v>1734</v>
      </c>
      <c r="E46" s="14" t="s">
        <v>1735</v>
      </c>
      <c r="F46" s="383">
        <v>44530.0</v>
      </c>
      <c r="G46" s="383">
        <v>44534.0</v>
      </c>
      <c r="H46" s="383">
        <v>44882.0</v>
      </c>
      <c r="I46" s="383">
        <v>44496.0</v>
      </c>
      <c r="J46" s="229">
        <v>294999.0</v>
      </c>
      <c r="K46" s="231">
        <v>0.045</v>
      </c>
      <c r="L46" s="231">
        <v>0.025</v>
      </c>
      <c r="M46" s="231">
        <v>0.02</v>
      </c>
      <c r="N46" s="229">
        <v>495.0</v>
      </c>
      <c r="O46" s="14" t="s">
        <v>519</v>
      </c>
      <c r="P46" s="14" t="s">
        <v>1736</v>
      </c>
      <c r="Q46" s="14" t="s">
        <v>253</v>
      </c>
      <c r="R46" s="14" t="s">
        <v>1285</v>
      </c>
      <c r="S46" s="14" t="s">
        <v>208</v>
      </c>
      <c r="T46" s="14" t="s">
        <v>165</v>
      </c>
      <c r="U46" s="14" t="s">
        <v>1737</v>
      </c>
      <c r="V46" s="14" t="s">
        <v>278</v>
      </c>
      <c r="W46" s="14" t="s">
        <v>777</v>
      </c>
      <c r="X46" s="14" t="s">
        <v>253</v>
      </c>
      <c r="Y46" s="14" t="s">
        <v>253</v>
      </c>
      <c r="Z46" s="14" t="b">
        <v>1</v>
      </c>
      <c r="AA46" s="14" t="b">
        <v>1</v>
      </c>
      <c r="AB46" s="14" t="s">
        <v>1738</v>
      </c>
      <c r="AC46" s="14" t="b">
        <v>1</v>
      </c>
      <c r="AD46" s="14" t="b">
        <v>1</v>
      </c>
      <c r="AE46" s="14" t="b">
        <v>1</v>
      </c>
      <c r="AF46" s="14" t="b">
        <v>1</v>
      </c>
      <c r="AG46" s="14" t="b">
        <v>1</v>
      </c>
      <c r="AH46" s="14" t="b">
        <v>1</v>
      </c>
      <c r="AI46" s="14" t="b">
        <v>1</v>
      </c>
      <c r="AJ46" s="14" t="b">
        <v>1</v>
      </c>
      <c r="AK46" s="14" t="s">
        <v>856</v>
      </c>
      <c r="AL46" s="14" t="b">
        <v>1</v>
      </c>
      <c r="AM46" s="14" t="s">
        <v>253</v>
      </c>
      <c r="AN46" s="14" t="b">
        <v>1</v>
      </c>
      <c r="AO46" s="390" t="s">
        <v>1739</v>
      </c>
      <c r="AP46" s="14" t="b">
        <v>1</v>
      </c>
      <c r="AQ46" s="14" t="b">
        <v>1</v>
      </c>
      <c r="AR46" s="14" t="b">
        <v>1</v>
      </c>
      <c r="AS46" s="14" t="b">
        <v>1</v>
      </c>
      <c r="AT46" s="14" t="b">
        <v>1</v>
      </c>
      <c r="AU46" s="14" t="b">
        <v>1</v>
      </c>
      <c r="AV46" s="14" t="b">
        <v>1</v>
      </c>
      <c r="AW46" s="14" t="b">
        <v>1</v>
      </c>
      <c r="AX46" s="14" t="s">
        <v>1168</v>
      </c>
      <c r="AY46" s="14" t="s">
        <v>1740</v>
      </c>
      <c r="AZ46" s="14"/>
      <c r="BA46" s="385">
        <v>291000.0</v>
      </c>
      <c r="BB46" s="229">
        <v>5000.0</v>
      </c>
      <c r="BC46" s="14" t="s">
        <v>1741</v>
      </c>
      <c r="BD46" s="229">
        <v>1000.0</v>
      </c>
      <c r="BE46" s="386" t="s">
        <v>1285</v>
      </c>
      <c r="BF46" s="386" t="s">
        <v>1285</v>
      </c>
      <c r="BG46" s="387" t="s">
        <v>1742</v>
      </c>
      <c r="BH46" s="387" t="s">
        <v>1712</v>
      </c>
      <c r="BI46" s="383">
        <v>44614.0</v>
      </c>
      <c r="BJ46" s="387" t="s">
        <v>1712</v>
      </c>
      <c r="BK46" s="387" t="s">
        <v>1743</v>
      </c>
      <c r="BL46" s="387" t="s">
        <v>1744</v>
      </c>
      <c r="BM46" s="387" t="s">
        <v>1745</v>
      </c>
      <c r="BN46" s="14"/>
      <c r="BO46" s="14" t="s">
        <v>1746</v>
      </c>
      <c r="BP46" s="387" t="s">
        <v>253</v>
      </c>
      <c r="BQ46" s="229">
        <v>500.0</v>
      </c>
      <c r="BR46" s="387" t="s">
        <v>253</v>
      </c>
      <c r="BS46" s="14" t="s">
        <v>1318</v>
      </c>
      <c r="BT46" s="14" t="s">
        <v>243</v>
      </c>
      <c r="BU46" s="229" t="s">
        <v>611</v>
      </c>
      <c r="BV46" s="14" t="s">
        <v>1747</v>
      </c>
      <c r="BW46" s="14" t="s">
        <v>1748</v>
      </c>
      <c r="BX46" s="229" t="s">
        <v>1432</v>
      </c>
      <c r="BY46" s="229" t="s">
        <v>1749</v>
      </c>
      <c r="BZ46" s="14"/>
      <c r="CA46" s="14" t="s">
        <v>856</v>
      </c>
      <c r="CB46" s="14" t="s">
        <v>856</v>
      </c>
      <c r="CC46" s="14" t="s">
        <v>1323</v>
      </c>
      <c r="CD46" s="14" t="s">
        <v>856</v>
      </c>
      <c r="CE46" s="14" t="s">
        <v>856</v>
      </c>
      <c r="CF46" s="14" t="s">
        <v>856</v>
      </c>
      <c r="CG46" s="14" t="s">
        <v>856</v>
      </c>
      <c r="CH46" s="14" t="s">
        <v>856</v>
      </c>
      <c r="CI46" s="383">
        <v>44635.0</v>
      </c>
      <c r="CJ46" s="14" t="s">
        <v>856</v>
      </c>
      <c r="CK46" s="14" t="s">
        <v>856</v>
      </c>
      <c r="CL46" s="14" t="s">
        <v>856</v>
      </c>
      <c r="CM46" s="14" t="s">
        <v>856</v>
      </c>
      <c r="CN46" s="14"/>
      <c r="CO46" s="14"/>
      <c r="CP46" s="14">
        <v>5.0</v>
      </c>
      <c r="CQ46" s="14"/>
      <c r="CR46" s="14">
        <v>2.0</v>
      </c>
      <c r="CS46" s="14"/>
      <c r="CT46" s="14"/>
      <c r="CU46" s="14"/>
      <c r="CV46" s="389"/>
      <c r="CW46" s="14"/>
      <c r="CX46" s="14"/>
      <c r="CY46" s="14"/>
      <c r="CZ46" s="14"/>
      <c r="DA46" s="14"/>
      <c r="DB46" s="14"/>
      <c r="DC46" s="14"/>
      <c r="DD46" s="14"/>
      <c r="DE46" s="14"/>
      <c r="DF46" s="380"/>
      <c r="DG46" s="380"/>
      <c r="DH46" s="380"/>
      <c r="DI46" s="380"/>
      <c r="DJ46" s="380"/>
      <c r="DK46" s="380"/>
      <c r="DL46" s="380"/>
      <c r="DM46" s="380"/>
      <c r="DN46" s="380"/>
      <c r="DO46" s="380"/>
      <c r="DP46" s="380"/>
    </row>
    <row r="47" ht="15.0" hidden="1" customHeight="1">
      <c r="A47" s="380" t="s">
        <v>1750</v>
      </c>
      <c r="B47" s="276" t="s">
        <v>787</v>
      </c>
      <c r="C47" s="382" t="s">
        <v>8</v>
      </c>
      <c r="D47" s="382" t="s">
        <v>1751</v>
      </c>
      <c r="E47" s="14" t="s">
        <v>1752</v>
      </c>
      <c r="F47" s="383" t="s">
        <v>253</v>
      </c>
      <c r="G47" s="383">
        <v>44536.0</v>
      </c>
      <c r="H47" s="383">
        <v>44897.0</v>
      </c>
      <c r="I47" s="383">
        <v>44536.0</v>
      </c>
      <c r="J47" s="229">
        <v>499900.0</v>
      </c>
      <c r="K47" s="231">
        <v>0.0375</v>
      </c>
      <c r="L47" s="231">
        <v>0.0125</v>
      </c>
      <c r="M47" s="231">
        <v>0.025</v>
      </c>
      <c r="N47" s="229">
        <v>0.0</v>
      </c>
      <c r="O47" s="14" t="s">
        <v>519</v>
      </c>
      <c r="P47" s="14" t="s">
        <v>1327</v>
      </c>
      <c r="Q47" s="14" t="s">
        <v>1753</v>
      </c>
      <c r="R47" s="14" t="s">
        <v>1329</v>
      </c>
      <c r="S47" s="14" t="s">
        <v>208</v>
      </c>
      <c r="T47" s="14" t="s">
        <v>178</v>
      </c>
      <c r="U47" s="14" t="s">
        <v>1754</v>
      </c>
      <c r="V47" s="14" t="s">
        <v>278</v>
      </c>
      <c r="W47" s="14" t="s">
        <v>777</v>
      </c>
      <c r="X47" s="14" t="s">
        <v>253</v>
      </c>
      <c r="Y47" s="14" t="s">
        <v>253</v>
      </c>
      <c r="Z47" s="14" t="b">
        <v>1</v>
      </c>
      <c r="AA47" s="14" t="b">
        <v>1</v>
      </c>
      <c r="AB47" s="14" t="s">
        <v>1557</v>
      </c>
      <c r="AC47" s="14" t="b">
        <v>1</v>
      </c>
      <c r="AD47" s="14" t="b">
        <v>1</v>
      </c>
      <c r="AE47" s="14" t="b">
        <v>1</v>
      </c>
      <c r="AF47" s="14" t="b">
        <v>1</v>
      </c>
      <c r="AG47" s="14" t="b">
        <v>1</v>
      </c>
      <c r="AH47" s="14" t="b">
        <v>1</v>
      </c>
      <c r="AI47" s="14" t="b">
        <v>1</v>
      </c>
      <c r="AJ47" s="14" t="s">
        <v>253</v>
      </c>
      <c r="AK47" s="14" t="s">
        <v>253</v>
      </c>
      <c r="AL47" s="14" t="s">
        <v>253</v>
      </c>
      <c r="AM47" s="14" t="b">
        <v>1</v>
      </c>
      <c r="AN47" s="14" t="b">
        <v>1</v>
      </c>
      <c r="AO47" s="390" t="s">
        <v>1755</v>
      </c>
      <c r="AP47" s="14" t="b">
        <v>1</v>
      </c>
      <c r="AQ47" s="14" t="b">
        <v>1</v>
      </c>
      <c r="AR47" s="14" t="b">
        <v>1</v>
      </c>
      <c r="AS47" s="14" t="b">
        <v>1</v>
      </c>
      <c r="AT47" s="14" t="s">
        <v>253</v>
      </c>
      <c r="AU47" s="14" t="b">
        <v>1</v>
      </c>
      <c r="AV47" s="14" t="b">
        <v>1</v>
      </c>
      <c r="AW47" s="14" t="b">
        <v>1</v>
      </c>
      <c r="AX47" s="14" t="s">
        <v>1168</v>
      </c>
      <c r="AY47" s="14" t="s">
        <v>1756</v>
      </c>
      <c r="AZ47" s="14"/>
      <c r="BA47" s="385">
        <v>520000.0</v>
      </c>
      <c r="BB47" s="229">
        <v>10000.0</v>
      </c>
      <c r="BC47" s="14" t="s">
        <v>1436</v>
      </c>
      <c r="BD47" s="229" t="s">
        <v>1285</v>
      </c>
      <c r="BE47" s="386">
        <v>5000.0</v>
      </c>
      <c r="BF47" s="386" t="s">
        <v>1285</v>
      </c>
      <c r="BG47" s="387" t="s">
        <v>1306</v>
      </c>
      <c r="BH47" s="387" t="s">
        <v>1701</v>
      </c>
      <c r="BI47" s="383">
        <v>44609.0</v>
      </c>
      <c r="BJ47" s="387" t="s">
        <v>1757</v>
      </c>
      <c r="BK47" s="387" t="s">
        <v>1669</v>
      </c>
      <c r="BL47" s="387" t="s">
        <v>1758</v>
      </c>
      <c r="BM47" s="387" t="s">
        <v>1296</v>
      </c>
      <c r="BN47" s="14"/>
      <c r="BO47" s="14"/>
      <c r="BP47" s="387" t="s">
        <v>253</v>
      </c>
      <c r="BQ47" s="229">
        <v>0.0</v>
      </c>
      <c r="BR47" s="387" t="s">
        <v>253</v>
      </c>
      <c r="BS47" s="14" t="s">
        <v>1759</v>
      </c>
      <c r="BT47" s="14" t="s">
        <v>243</v>
      </c>
      <c r="BU47" s="229" t="s">
        <v>611</v>
      </c>
      <c r="BV47" s="14" t="s">
        <v>1760</v>
      </c>
      <c r="BW47" s="14" t="s">
        <v>1761</v>
      </c>
      <c r="BX47" s="14" t="s">
        <v>1352</v>
      </c>
      <c r="BY47" s="229" t="s">
        <v>1762</v>
      </c>
      <c r="BZ47" s="14" t="s">
        <v>1763</v>
      </c>
      <c r="CA47" s="14" t="s">
        <v>856</v>
      </c>
      <c r="CB47" s="14" t="s">
        <v>856</v>
      </c>
      <c r="CC47" s="14" t="s">
        <v>1323</v>
      </c>
      <c r="CD47" s="14" t="s">
        <v>856</v>
      </c>
      <c r="CE47" s="14" t="s">
        <v>856</v>
      </c>
      <c r="CF47" s="14" t="s">
        <v>856</v>
      </c>
      <c r="CG47" s="14" t="s">
        <v>856</v>
      </c>
      <c r="CH47" s="14" t="s">
        <v>856</v>
      </c>
      <c r="CI47" s="383">
        <v>44629.0</v>
      </c>
      <c r="CJ47" s="14" t="s">
        <v>856</v>
      </c>
      <c r="CK47" s="14" t="s">
        <v>856</v>
      </c>
      <c r="CL47" s="14" t="s">
        <v>856</v>
      </c>
      <c r="CM47" s="14" t="s">
        <v>856</v>
      </c>
      <c r="CN47" s="14"/>
      <c r="CO47" s="14"/>
      <c r="CP47" s="14">
        <v>5.0</v>
      </c>
      <c r="CQ47" s="14"/>
      <c r="CR47" s="14">
        <v>2.0</v>
      </c>
      <c r="CS47" s="14"/>
      <c r="CT47" s="14"/>
      <c r="CU47" s="14"/>
      <c r="CV47" s="14" t="s">
        <v>964</v>
      </c>
      <c r="CW47" s="14" t="s">
        <v>1764</v>
      </c>
      <c r="CX47" s="14"/>
      <c r="CY47" s="14"/>
      <c r="CZ47" s="14"/>
      <c r="DA47" s="14"/>
      <c r="DB47" s="14"/>
      <c r="DC47" s="14"/>
      <c r="DD47" s="14"/>
      <c r="DE47" s="14"/>
      <c r="DF47" s="380"/>
      <c r="DG47" s="380"/>
      <c r="DH47" s="380"/>
      <c r="DI47" s="380"/>
      <c r="DJ47" s="380"/>
      <c r="DK47" s="380"/>
      <c r="DL47" s="380"/>
      <c r="DM47" s="380"/>
      <c r="DN47" s="380"/>
      <c r="DO47" s="380"/>
      <c r="DP47" s="380"/>
    </row>
    <row r="48" ht="15.0" hidden="1" customHeight="1">
      <c r="A48" s="380" t="s">
        <v>1765</v>
      </c>
      <c r="B48" s="276" t="s">
        <v>787</v>
      </c>
      <c r="C48" s="382" t="s">
        <v>650</v>
      </c>
      <c r="D48" s="382" t="s">
        <v>253</v>
      </c>
      <c r="E48" s="14" t="s">
        <v>253</v>
      </c>
      <c r="F48" s="14" t="s">
        <v>253</v>
      </c>
      <c r="G48" s="14" t="s">
        <v>253</v>
      </c>
      <c r="H48" s="14" t="s">
        <v>253</v>
      </c>
      <c r="I48" s="14" t="s">
        <v>253</v>
      </c>
      <c r="J48" s="14" t="s">
        <v>253</v>
      </c>
      <c r="K48" s="14" t="s">
        <v>253</v>
      </c>
      <c r="L48" s="14" t="s">
        <v>253</v>
      </c>
      <c r="M48" s="231"/>
      <c r="N48" s="229">
        <v>695.0</v>
      </c>
      <c r="O48" s="14" t="s">
        <v>519</v>
      </c>
      <c r="P48" s="14" t="s">
        <v>1766</v>
      </c>
      <c r="Q48" s="14" t="s">
        <v>253</v>
      </c>
      <c r="R48" s="14" t="s">
        <v>253</v>
      </c>
      <c r="S48" s="14" t="s">
        <v>253</v>
      </c>
      <c r="T48" s="14" t="s">
        <v>253</v>
      </c>
      <c r="U48" s="14" t="s">
        <v>253</v>
      </c>
      <c r="V48" s="14" t="s">
        <v>253</v>
      </c>
      <c r="W48" s="14" t="s">
        <v>253</v>
      </c>
      <c r="X48" s="14" t="s">
        <v>253</v>
      </c>
      <c r="Y48" s="14" t="s">
        <v>253</v>
      </c>
      <c r="Z48" s="14" t="s">
        <v>253</v>
      </c>
      <c r="AA48" s="14" t="s">
        <v>253</v>
      </c>
      <c r="AB48" s="14" t="s">
        <v>253</v>
      </c>
      <c r="AC48" s="14" t="s">
        <v>255</v>
      </c>
      <c r="AD48" s="14" t="s">
        <v>255</v>
      </c>
      <c r="AE48" s="14" t="s">
        <v>255</v>
      </c>
      <c r="AF48" s="14" t="s">
        <v>255</v>
      </c>
      <c r="AG48" s="14" t="s">
        <v>255</v>
      </c>
      <c r="AH48" s="14" t="s">
        <v>255</v>
      </c>
      <c r="AI48" s="14" t="s">
        <v>255</v>
      </c>
      <c r="AJ48" s="14" t="s">
        <v>255</v>
      </c>
      <c r="AK48" s="14" t="s">
        <v>255</v>
      </c>
      <c r="AL48" s="14" t="s">
        <v>255</v>
      </c>
      <c r="AM48" s="14" t="s">
        <v>255</v>
      </c>
      <c r="AN48" s="14" t="s">
        <v>255</v>
      </c>
      <c r="AO48" s="14" t="s">
        <v>255</v>
      </c>
      <c r="AP48" s="14" t="s">
        <v>255</v>
      </c>
      <c r="AQ48" s="14" t="s">
        <v>255</v>
      </c>
      <c r="AR48" s="14" t="s">
        <v>255</v>
      </c>
      <c r="AS48" s="14" t="s">
        <v>255</v>
      </c>
      <c r="AT48" s="14" t="s">
        <v>255</v>
      </c>
      <c r="AU48" s="14" t="s">
        <v>255</v>
      </c>
      <c r="AV48" s="14" t="s">
        <v>255</v>
      </c>
      <c r="AW48" s="14" t="s">
        <v>255</v>
      </c>
      <c r="AX48" s="14" t="s">
        <v>1168</v>
      </c>
      <c r="AY48" s="14"/>
      <c r="AZ48" s="14"/>
      <c r="BA48" s="385">
        <v>445500.0</v>
      </c>
      <c r="BB48" s="229">
        <v>5000.0</v>
      </c>
      <c r="BC48" s="14" t="s">
        <v>1426</v>
      </c>
      <c r="BD48" s="388">
        <v>0.03</v>
      </c>
      <c r="BE48" s="386" t="s">
        <v>1285</v>
      </c>
      <c r="BF48" s="386" t="s">
        <v>1285</v>
      </c>
      <c r="BG48" s="387" t="s">
        <v>1767</v>
      </c>
      <c r="BH48" s="387" t="s">
        <v>1701</v>
      </c>
      <c r="BI48" s="383">
        <v>44608.0</v>
      </c>
      <c r="BJ48" s="387" t="s">
        <v>1768</v>
      </c>
      <c r="BK48" s="387" t="s">
        <v>1306</v>
      </c>
      <c r="BL48" s="387"/>
      <c r="BM48" s="387"/>
      <c r="BN48" s="14"/>
      <c r="BO48" s="14" t="s">
        <v>1769</v>
      </c>
      <c r="BP48" s="387" t="s">
        <v>253</v>
      </c>
      <c r="BQ48" s="229">
        <v>500.0</v>
      </c>
      <c r="BR48" s="387" t="s">
        <v>253</v>
      </c>
      <c r="BS48" s="14" t="s">
        <v>1298</v>
      </c>
      <c r="BT48" s="14" t="s">
        <v>253</v>
      </c>
      <c r="BU48" s="229" t="s">
        <v>611</v>
      </c>
      <c r="BV48" s="14" t="s">
        <v>1770</v>
      </c>
      <c r="BW48" s="14" t="s">
        <v>1521</v>
      </c>
      <c r="BX48" s="229" t="s">
        <v>1771</v>
      </c>
      <c r="BY48" s="229" t="s">
        <v>1772</v>
      </c>
      <c r="BZ48" s="14"/>
      <c r="CA48" s="14" t="s">
        <v>856</v>
      </c>
      <c r="CB48" s="14" t="s">
        <v>856</v>
      </c>
      <c r="CC48" s="14" t="s">
        <v>1323</v>
      </c>
      <c r="CD48" s="14" t="s">
        <v>856</v>
      </c>
      <c r="CE48" s="14" t="s">
        <v>856</v>
      </c>
      <c r="CF48" s="14" t="s">
        <v>856</v>
      </c>
      <c r="CG48" s="14" t="s">
        <v>856</v>
      </c>
      <c r="CH48" s="14" t="s">
        <v>856</v>
      </c>
      <c r="CI48" s="14" t="s">
        <v>253</v>
      </c>
      <c r="CJ48" s="14" t="s">
        <v>856</v>
      </c>
      <c r="CK48" s="14" t="s">
        <v>856</v>
      </c>
      <c r="CL48" s="14" t="s">
        <v>856</v>
      </c>
      <c r="CM48" s="14" t="s">
        <v>856</v>
      </c>
      <c r="CN48" s="14"/>
      <c r="CO48" s="14"/>
      <c r="CP48" s="14">
        <v>5.0</v>
      </c>
      <c r="CQ48" s="14"/>
      <c r="CR48" s="14">
        <v>2.0</v>
      </c>
      <c r="CS48" s="14"/>
      <c r="CT48" s="14"/>
      <c r="CU48" s="14"/>
      <c r="CV48" s="389"/>
      <c r="CW48" s="14"/>
      <c r="CX48" s="14"/>
      <c r="CY48" s="14"/>
      <c r="CZ48" s="14"/>
      <c r="DA48" s="14"/>
      <c r="DB48" s="14"/>
      <c r="DC48" s="14"/>
      <c r="DD48" s="14"/>
      <c r="DE48" s="14"/>
      <c r="DF48" s="380"/>
      <c r="DG48" s="380"/>
      <c r="DH48" s="380"/>
      <c r="DI48" s="380"/>
      <c r="DJ48" s="380"/>
      <c r="DK48" s="380"/>
      <c r="DL48" s="380"/>
      <c r="DM48" s="380"/>
      <c r="DN48" s="380"/>
      <c r="DO48" s="380"/>
      <c r="DP48" s="380"/>
    </row>
    <row r="49" ht="15.0" hidden="1" customHeight="1">
      <c r="A49" s="380" t="s">
        <v>1773</v>
      </c>
      <c r="B49" s="278" t="s">
        <v>787</v>
      </c>
      <c r="C49" s="382" t="s">
        <v>7</v>
      </c>
      <c r="D49" s="382" t="s">
        <v>253</v>
      </c>
      <c r="E49" s="14" t="s">
        <v>253</v>
      </c>
      <c r="F49" s="14" t="s">
        <v>253</v>
      </c>
      <c r="G49" s="14" t="s">
        <v>253</v>
      </c>
      <c r="H49" s="14" t="s">
        <v>253</v>
      </c>
      <c r="I49" s="14" t="s">
        <v>253</v>
      </c>
      <c r="J49" s="14" t="s">
        <v>253</v>
      </c>
      <c r="K49" s="14" t="s">
        <v>253</v>
      </c>
      <c r="L49" s="14" t="s">
        <v>253</v>
      </c>
      <c r="M49" s="231"/>
      <c r="N49" s="229">
        <v>695.0</v>
      </c>
      <c r="O49" s="14" t="s">
        <v>519</v>
      </c>
      <c r="P49" s="14" t="s">
        <v>1774</v>
      </c>
      <c r="Q49" s="14" t="s">
        <v>1775</v>
      </c>
      <c r="R49" s="14" t="s">
        <v>253</v>
      </c>
      <c r="S49" s="14" t="s">
        <v>253</v>
      </c>
      <c r="T49" s="14" t="s">
        <v>253</v>
      </c>
      <c r="U49" s="14" t="s">
        <v>253</v>
      </c>
      <c r="V49" s="14" t="s">
        <v>253</v>
      </c>
      <c r="W49" s="14" t="s">
        <v>253</v>
      </c>
      <c r="X49" s="14" t="s">
        <v>253</v>
      </c>
      <c r="Y49" s="14" t="s">
        <v>253</v>
      </c>
      <c r="Z49" s="14" t="s">
        <v>253</v>
      </c>
      <c r="AA49" s="14" t="s">
        <v>253</v>
      </c>
      <c r="AB49" s="14" t="s">
        <v>253</v>
      </c>
      <c r="AC49" s="14" t="s">
        <v>255</v>
      </c>
      <c r="AD49" s="14" t="s">
        <v>255</v>
      </c>
      <c r="AE49" s="14" t="s">
        <v>255</v>
      </c>
      <c r="AF49" s="14" t="s">
        <v>255</v>
      </c>
      <c r="AG49" s="14" t="s">
        <v>255</v>
      </c>
      <c r="AH49" s="14" t="s">
        <v>255</v>
      </c>
      <c r="AI49" s="14" t="s">
        <v>255</v>
      </c>
      <c r="AJ49" s="14" t="s">
        <v>255</v>
      </c>
      <c r="AK49" s="14" t="s">
        <v>255</v>
      </c>
      <c r="AL49" s="14" t="s">
        <v>255</v>
      </c>
      <c r="AM49" s="14" t="s">
        <v>255</v>
      </c>
      <c r="AN49" s="14" t="s">
        <v>255</v>
      </c>
      <c r="AO49" s="14" t="s">
        <v>255</v>
      </c>
      <c r="AP49" s="14" t="s">
        <v>255</v>
      </c>
      <c r="AQ49" s="14" t="s">
        <v>255</v>
      </c>
      <c r="AR49" s="14" t="s">
        <v>255</v>
      </c>
      <c r="AS49" s="14" t="s">
        <v>255</v>
      </c>
      <c r="AT49" s="14" t="s">
        <v>255</v>
      </c>
      <c r="AU49" s="14" t="s">
        <v>255</v>
      </c>
      <c r="AV49" s="14" t="s">
        <v>255</v>
      </c>
      <c r="AW49" s="14" t="s">
        <v>255</v>
      </c>
      <c r="AX49" s="14" t="s">
        <v>1168</v>
      </c>
      <c r="AY49" s="14"/>
      <c r="AZ49" s="14"/>
      <c r="BA49" s="385">
        <v>311000.0</v>
      </c>
      <c r="BB49" s="229">
        <v>3000.0</v>
      </c>
      <c r="BC49" s="14" t="s">
        <v>1444</v>
      </c>
      <c r="BD49" s="229">
        <v>2000.0</v>
      </c>
      <c r="BE49" s="386" t="s">
        <v>1285</v>
      </c>
      <c r="BF49" s="386" t="s">
        <v>1285</v>
      </c>
      <c r="BG49" s="387" t="s">
        <v>1293</v>
      </c>
      <c r="BH49" s="387" t="s">
        <v>1701</v>
      </c>
      <c r="BI49" s="383">
        <v>44614.0</v>
      </c>
      <c r="BJ49" s="387" t="s">
        <v>1776</v>
      </c>
      <c r="BK49" s="387" t="s">
        <v>1777</v>
      </c>
      <c r="BL49" s="387" t="s">
        <v>1778</v>
      </c>
      <c r="BM49" s="387" t="s">
        <v>964</v>
      </c>
      <c r="BN49" s="14"/>
      <c r="BO49" s="14" t="s">
        <v>1779</v>
      </c>
      <c r="BP49" s="387" t="s">
        <v>253</v>
      </c>
      <c r="BQ49" s="229">
        <v>500.0</v>
      </c>
      <c r="BR49" s="387" t="s">
        <v>253</v>
      </c>
      <c r="BS49" s="14" t="s">
        <v>1318</v>
      </c>
      <c r="BT49" s="14" t="s">
        <v>253</v>
      </c>
      <c r="BU49" s="229" t="s">
        <v>611</v>
      </c>
      <c r="BV49" s="14" t="s">
        <v>1780</v>
      </c>
      <c r="BW49" s="14" t="s">
        <v>1781</v>
      </c>
      <c r="BX49" s="229" t="s">
        <v>1782</v>
      </c>
      <c r="BY49" s="229" t="s">
        <v>1783</v>
      </c>
      <c r="BZ49" s="14"/>
      <c r="CA49" s="14" t="s">
        <v>856</v>
      </c>
      <c r="CB49" s="14" t="s">
        <v>856</v>
      </c>
      <c r="CC49" s="14" t="s">
        <v>1467</v>
      </c>
      <c r="CD49" s="14" t="s">
        <v>856</v>
      </c>
      <c r="CE49" s="14" t="s">
        <v>856</v>
      </c>
      <c r="CF49" s="14" t="s">
        <v>856</v>
      </c>
      <c r="CG49" s="14" t="s">
        <v>856</v>
      </c>
      <c r="CH49" s="14" t="s">
        <v>856</v>
      </c>
      <c r="CI49" s="14" t="s">
        <v>253</v>
      </c>
      <c r="CJ49" s="14" t="s">
        <v>856</v>
      </c>
      <c r="CK49" s="14" t="s">
        <v>856</v>
      </c>
      <c r="CL49" s="14" t="s">
        <v>856</v>
      </c>
      <c r="CM49" s="14" t="s">
        <v>856</v>
      </c>
      <c r="CN49" s="14"/>
      <c r="CO49" s="14"/>
      <c r="CP49" s="14">
        <v>5.0</v>
      </c>
      <c r="CQ49" s="14"/>
      <c r="CR49" s="14">
        <v>2.0</v>
      </c>
      <c r="CS49" s="14"/>
      <c r="CT49" s="14"/>
      <c r="CU49" s="14"/>
      <c r="CV49" s="14" t="s">
        <v>964</v>
      </c>
      <c r="CW49" s="14" t="s">
        <v>1732</v>
      </c>
      <c r="CX49" s="14"/>
      <c r="CY49" s="14"/>
      <c r="CZ49" s="14"/>
      <c r="DA49" s="14"/>
      <c r="DB49" s="14"/>
      <c r="DC49" s="14"/>
      <c r="DD49" s="14"/>
      <c r="DE49" s="14"/>
      <c r="DF49" s="380"/>
      <c r="DG49" s="380"/>
      <c r="DH49" s="380"/>
      <c r="DI49" s="380"/>
      <c r="DJ49" s="380"/>
      <c r="DK49" s="380"/>
      <c r="DL49" s="380"/>
      <c r="DM49" s="380"/>
      <c r="DN49" s="380"/>
      <c r="DO49" s="380"/>
      <c r="DP49" s="380"/>
    </row>
    <row r="50" ht="15.0" hidden="1" customHeight="1">
      <c r="A50" s="380" t="s">
        <v>1784</v>
      </c>
      <c r="B50" s="278" t="s">
        <v>787</v>
      </c>
      <c r="C50" s="382" t="s">
        <v>8</v>
      </c>
      <c r="D50" s="382" t="s">
        <v>1785</v>
      </c>
      <c r="E50" s="14" t="s">
        <v>1285</v>
      </c>
      <c r="F50" s="14" t="s">
        <v>1285</v>
      </c>
      <c r="G50" s="14">
        <v>44596.0</v>
      </c>
      <c r="H50" s="14">
        <v>44595.0</v>
      </c>
      <c r="I50" s="14">
        <v>44592.0</v>
      </c>
      <c r="J50" s="14">
        <v>549900.0</v>
      </c>
      <c r="K50" s="14">
        <v>0.0375</v>
      </c>
      <c r="L50" s="14">
        <v>0.0125</v>
      </c>
      <c r="M50" s="231">
        <v>0.025</v>
      </c>
      <c r="N50" s="229">
        <v>0.0</v>
      </c>
      <c r="O50" s="14" t="s">
        <v>519</v>
      </c>
      <c r="P50" s="14" t="s">
        <v>1327</v>
      </c>
      <c r="Q50" s="14" t="s">
        <v>1328</v>
      </c>
      <c r="R50" s="14" t="s">
        <v>1329</v>
      </c>
      <c r="S50" s="14" t="s">
        <v>208</v>
      </c>
      <c r="T50" s="14" t="s">
        <v>174</v>
      </c>
      <c r="U50" s="14" t="s">
        <v>1786</v>
      </c>
      <c r="V50" s="14" t="s">
        <v>278</v>
      </c>
      <c r="W50" s="14" t="s">
        <v>777</v>
      </c>
      <c r="X50" s="14" t="s">
        <v>253</v>
      </c>
      <c r="Y50" s="14" t="s">
        <v>1787</v>
      </c>
      <c r="Z50" s="14" t="s">
        <v>253</v>
      </c>
      <c r="AA50" s="14" t="b">
        <v>1</v>
      </c>
      <c r="AB50" s="14" t="s">
        <v>1788</v>
      </c>
      <c r="AC50" s="14" t="b">
        <v>1</v>
      </c>
      <c r="AD50" s="14" t="b">
        <v>1</v>
      </c>
      <c r="AE50" s="14" t="b">
        <v>1</v>
      </c>
      <c r="AF50" s="14" t="b">
        <v>1</v>
      </c>
      <c r="AG50" s="14" t="b">
        <v>1</v>
      </c>
      <c r="AH50" s="14" t="b">
        <v>1</v>
      </c>
      <c r="AI50" s="14" t="b">
        <v>1</v>
      </c>
      <c r="AJ50" s="14" t="b">
        <v>1</v>
      </c>
      <c r="AK50" s="14" t="s">
        <v>253</v>
      </c>
      <c r="AL50" s="14" t="b">
        <v>1</v>
      </c>
      <c r="AM50" s="14" t="s">
        <v>253</v>
      </c>
      <c r="AN50" s="14" t="b">
        <v>1</v>
      </c>
      <c r="AO50" s="390" t="s">
        <v>1789</v>
      </c>
      <c r="AP50" s="14" t="b">
        <v>1</v>
      </c>
      <c r="AQ50" s="14" t="b">
        <v>1</v>
      </c>
      <c r="AR50" s="14" t="b">
        <v>1</v>
      </c>
      <c r="AS50" s="14" t="b">
        <v>1</v>
      </c>
      <c r="AT50" s="14" t="s">
        <v>253</v>
      </c>
      <c r="AU50" s="14" t="s">
        <v>253</v>
      </c>
      <c r="AV50" s="14" t="b">
        <v>1</v>
      </c>
      <c r="AW50" s="14" t="b">
        <v>1</v>
      </c>
      <c r="AX50" s="14" t="s">
        <v>1168</v>
      </c>
      <c r="AY50" s="14"/>
      <c r="AZ50" s="14"/>
      <c r="BA50" s="385">
        <v>591500.0</v>
      </c>
      <c r="BB50" s="229">
        <v>10000.0</v>
      </c>
      <c r="BC50" s="14" t="s">
        <v>1346</v>
      </c>
      <c r="BD50" s="229" t="s">
        <v>1285</v>
      </c>
      <c r="BE50" s="386" t="s">
        <v>1285</v>
      </c>
      <c r="BF50" s="386" t="s">
        <v>1285</v>
      </c>
      <c r="BG50" s="387" t="s">
        <v>1790</v>
      </c>
      <c r="BH50" s="387" t="s">
        <v>1602</v>
      </c>
      <c r="BI50" s="383">
        <v>44610.0</v>
      </c>
      <c r="BJ50" s="387" t="s">
        <v>1791</v>
      </c>
      <c r="BK50" s="387" t="s">
        <v>1561</v>
      </c>
      <c r="BL50" s="387"/>
      <c r="BM50" s="387" t="s">
        <v>1792</v>
      </c>
      <c r="BN50" s="14"/>
      <c r="BO50" s="14" t="s">
        <v>964</v>
      </c>
      <c r="BP50" s="387" t="s">
        <v>253</v>
      </c>
      <c r="BQ50" s="229">
        <v>0.0</v>
      </c>
      <c r="BR50" s="387" t="s">
        <v>253</v>
      </c>
      <c r="BS50" s="14" t="s">
        <v>1793</v>
      </c>
      <c r="BT50" s="14" t="s">
        <v>243</v>
      </c>
      <c r="BU50" s="229" t="s">
        <v>611</v>
      </c>
      <c r="BV50" s="14" t="s">
        <v>1794</v>
      </c>
      <c r="BW50" s="14" t="s">
        <v>1795</v>
      </c>
      <c r="BX50" s="229" t="s">
        <v>1352</v>
      </c>
      <c r="BY50" s="229" t="s">
        <v>1796</v>
      </c>
      <c r="BZ50" s="14" t="s">
        <v>1797</v>
      </c>
      <c r="CA50" s="14" t="s">
        <v>856</v>
      </c>
      <c r="CB50" s="14" t="s">
        <v>856</v>
      </c>
      <c r="CC50" s="14" t="s">
        <v>1323</v>
      </c>
      <c r="CD50" s="14" t="s">
        <v>856</v>
      </c>
      <c r="CE50" s="14" t="s">
        <v>856</v>
      </c>
      <c r="CF50" s="14" t="s">
        <v>856</v>
      </c>
      <c r="CG50" s="14" t="s">
        <v>856</v>
      </c>
      <c r="CH50" s="14" t="s">
        <v>856</v>
      </c>
      <c r="CI50" s="14" t="s">
        <v>253</v>
      </c>
      <c r="CJ50" s="14" t="s">
        <v>856</v>
      </c>
      <c r="CK50" s="14" t="s">
        <v>856</v>
      </c>
      <c r="CL50" s="14" t="s">
        <v>856</v>
      </c>
      <c r="CM50" s="14" t="s">
        <v>856</v>
      </c>
      <c r="CN50" s="14"/>
      <c r="CO50" s="14"/>
      <c r="CP50" s="14">
        <v>5.0</v>
      </c>
      <c r="CQ50" s="14"/>
      <c r="CR50" s="14">
        <v>2.0</v>
      </c>
      <c r="CS50" s="14"/>
      <c r="CT50" s="14"/>
      <c r="CU50" s="14"/>
      <c r="CV50" s="389"/>
      <c r="CW50" s="14"/>
      <c r="CX50" s="14"/>
      <c r="CY50" s="14"/>
      <c r="CZ50" s="14"/>
      <c r="DA50" s="14"/>
      <c r="DB50" s="14"/>
      <c r="DC50" s="14"/>
      <c r="DD50" s="14"/>
      <c r="DE50" s="14"/>
      <c r="DF50" s="380"/>
      <c r="DG50" s="380"/>
      <c r="DH50" s="380"/>
      <c r="DI50" s="380"/>
      <c r="DJ50" s="380"/>
      <c r="DK50" s="380"/>
      <c r="DL50" s="380"/>
      <c r="DM50" s="380"/>
      <c r="DN50" s="380"/>
      <c r="DO50" s="380"/>
      <c r="DP50" s="380"/>
    </row>
    <row r="51" ht="15.0" hidden="1" customHeight="1">
      <c r="A51" s="380" t="s">
        <v>1178</v>
      </c>
      <c r="B51" s="278" t="s">
        <v>787</v>
      </c>
      <c r="C51" s="382" t="s">
        <v>650</v>
      </c>
      <c r="D51" s="382" t="s">
        <v>253</v>
      </c>
      <c r="E51" s="14" t="s">
        <v>253</v>
      </c>
      <c r="F51" s="14" t="s">
        <v>253</v>
      </c>
      <c r="G51" s="14" t="s">
        <v>253</v>
      </c>
      <c r="H51" s="14" t="s">
        <v>253</v>
      </c>
      <c r="I51" s="14" t="s">
        <v>253</v>
      </c>
      <c r="J51" s="14" t="s">
        <v>253</v>
      </c>
      <c r="K51" s="14" t="s">
        <v>253</v>
      </c>
      <c r="L51" s="14" t="s">
        <v>253</v>
      </c>
      <c r="M51" s="231"/>
      <c r="N51" s="229">
        <v>695.0</v>
      </c>
      <c r="O51" s="14" t="s">
        <v>519</v>
      </c>
      <c r="P51" s="14" t="s">
        <v>1798</v>
      </c>
      <c r="Q51" s="14" t="s">
        <v>253</v>
      </c>
      <c r="R51" s="14" t="s">
        <v>253</v>
      </c>
      <c r="S51" s="14" t="s">
        <v>253</v>
      </c>
      <c r="T51" s="14" t="s">
        <v>253</v>
      </c>
      <c r="U51" s="14" t="s">
        <v>253</v>
      </c>
      <c r="V51" s="14" t="s">
        <v>253</v>
      </c>
      <c r="W51" s="14" t="s">
        <v>253</v>
      </c>
      <c r="X51" s="14" t="s">
        <v>253</v>
      </c>
      <c r="Y51" s="14" t="s">
        <v>253</v>
      </c>
      <c r="Z51" s="14" t="s">
        <v>253</v>
      </c>
      <c r="AA51" s="14" t="s">
        <v>253</v>
      </c>
      <c r="AB51" s="14" t="s">
        <v>253</v>
      </c>
      <c r="AC51" s="14" t="s">
        <v>255</v>
      </c>
      <c r="AD51" s="14" t="s">
        <v>255</v>
      </c>
      <c r="AE51" s="14" t="s">
        <v>255</v>
      </c>
      <c r="AF51" s="14" t="s">
        <v>255</v>
      </c>
      <c r="AG51" s="14" t="s">
        <v>255</v>
      </c>
      <c r="AH51" s="14" t="s">
        <v>255</v>
      </c>
      <c r="AI51" s="14" t="s">
        <v>255</v>
      </c>
      <c r="AJ51" s="14" t="s">
        <v>255</v>
      </c>
      <c r="AK51" s="14" t="s">
        <v>255</v>
      </c>
      <c r="AL51" s="14" t="s">
        <v>255</v>
      </c>
      <c r="AM51" s="14" t="s">
        <v>255</v>
      </c>
      <c r="AN51" s="14" t="s">
        <v>255</v>
      </c>
      <c r="AO51" s="14" t="s">
        <v>255</v>
      </c>
      <c r="AP51" s="14" t="s">
        <v>255</v>
      </c>
      <c r="AQ51" s="14" t="s">
        <v>255</v>
      </c>
      <c r="AR51" s="14" t="s">
        <v>255</v>
      </c>
      <c r="AS51" s="14" t="s">
        <v>255</v>
      </c>
      <c r="AT51" s="14" t="s">
        <v>255</v>
      </c>
      <c r="AU51" s="14" t="s">
        <v>255</v>
      </c>
      <c r="AV51" s="14" t="s">
        <v>255</v>
      </c>
      <c r="AW51" s="14" t="s">
        <v>255</v>
      </c>
      <c r="AX51" s="14" t="s">
        <v>1168</v>
      </c>
      <c r="AY51" s="14"/>
      <c r="AZ51" s="14"/>
      <c r="BA51" s="385">
        <v>545000.0</v>
      </c>
      <c r="BB51" s="229">
        <v>5000.0</v>
      </c>
      <c r="BC51" s="14" t="s">
        <v>1426</v>
      </c>
      <c r="BD51" s="229" t="s">
        <v>1285</v>
      </c>
      <c r="BE51" s="386" t="s">
        <v>1285</v>
      </c>
      <c r="BF51" s="386" t="s">
        <v>1285</v>
      </c>
      <c r="BG51" s="387" t="s">
        <v>1799</v>
      </c>
      <c r="BH51" s="387" t="s">
        <v>1517</v>
      </c>
      <c r="BI51" s="383">
        <v>44607.0</v>
      </c>
      <c r="BJ51" s="387" t="s">
        <v>1776</v>
      </c>
      <c r="BK51" s="387" t="s">
        <v>1800</v>
      </c>
      <c r="BL51" s="387"/>
      <c r="BM51" s="387"/>
      <c r="BN51" s="14"/>
      <c r="BO51" s="14" t="s">
        <v>1769</v>
      </c>
      <c r="BP51" s="387" t="s">
        <v>253</v>
      </c>
      <c r="BQ51" s="229">
        <v>500.0</v>
      </c>
      <c r="BR51" s="387" t="s">
        <v>253</v>
      </c>
      <c r="BS51" s="14" t="s">
        <v>1298</v>
      </c>
      <c r="BT51" s="14" t="s">
        <v>253</v>
      </c>
      <c r="BU51" s="229" t="s">
        <v>670</v>
      </c>
      <c r="BV51" s="14" t="s">
        <v>1801</v>
      </c>
      <c r="BW51" s="14" t="s">
        <v>1802</v>
      </c>
      <c r="BX51" s="229" t="s">
        <v>1432</v>
      </c>
      <c r="BY51" s="229" t="s">
        <v>1494</v>
      </c>
      <c r="BZ51" s="14"/>
      <c r="CA51" s="14" t="s">
        <v>856</v>
      </c>
      <c r="CB51" s="14" t="s">
        <v>856</v>
      </c>
      <c r="CC51" s="14" t="s">
        <v>1323</v>
      </c>
      <c r="CD51" s="14" t="s">
        <v>856</v>
      </c>
      <c r="CE51" s="14" t="s">
        <v>856</v>
      </c>
      <c r="CF51" s="14" t="s">
        <v>856</v>
      </c>
      <c r="CG51" s="14" t="s">
        <v>856</v>
      </c>
      <c r="CH51" s="14" t="s">
        <v>856</v>
      </c>
      <c r="CI51" s="14" t="s">
        <v>253</v>
      </c>
      <c r="CJ51" s="14" t="s">
        <v>856</v>
      </c>
      <c r="CK51" s="14" t="s">
        <v>856</v>
      </c>
      <c r="CL51" s="14" t="s">
        <v>856</v>
      </c>
      <c r="CM51" s="14" t="s">
        <v>856</v>
      </c>
      <c r="CN51" s="14"/>
      <c r="CO51" s="14"/>
      <c r="CP51" s="14">
        <v>5.0</v>
      </c>
      <c r="CQ51" s="14"/>
      <c r="CR51" s="14">
        <v>2.0</v>
      </c>
      <c r="CS51" s="14"/>
      <c r="CT51" s="14"/>
      <c r="CU51" s="14"/>
      <c r="CV51" s="389"/>
      <c r="CW51" s="14"/>
      <c r="CX51" s="14"/>
      <c r="CY51" s="14"/>
      <c r="CZ51" s="14"/>
      <c r="DA51" s="14"/>
      <c r="DB51" s="14"/>
      <c r="DC51" s="14"/>
      <c r="DD51" s="14"/>
      <c r="DE51" s="14"/>
      <c r="DF51" s="380"/>
      <c r="DG51" s="380"/>
      <c r="DH51" s="380"/>
      <c r="DI51" s="380"/>
      <c r="DJ51" s="380"/>
      <c r="DK51" s="380"/>
      <c r="DL51" s="380"/>
      <c r="DM51" s="380"/>
      <c r="DN51" s="380"/>
      <c r="DO51" s="380"/>
      <c r="DP51" s="380"/>
    </row>
    <row r="52" ht="15.0" hidden="1" customHeight="1">
      <c r="A52" s="380" t="s">
        <v>1803</v>
      </c>
      <c r="B52" s="278" t="s">
        <v>787</v>
      </c>
      <c r="C52" s="382" t="s">
        <v>564</v>
      </c>
      <c r="D52" s="382" t="s">
        <v>1804</v>
      </c>
      <c r="E52" s="14" t="s">
        <v>253</v>
      </c>
      <c r="F52" s="383">
        <v>44589.0</v>
      </c>
      <c r="G52" s="383">
        <v>44595.0</v>
      </c>
      <c r="H52" s="383">
        <v>44802.0</v>
      </c>
      <c r="I52" s="383">
        <v>44588.0</v>
      </c>
      <c r="J52" s="229">
        <v>43000.0</v>
      </c>
      <c r="K52" s="231">
        <v>0.05</v>
      </c>
      <c r="L52" s="231">
        <v>0.025</v>
      </c>
      <c r="M52" s="231">
        <v>0.025</v>
      </c>
      <c r="N52" s="229">
        <v>495.0</v>
      </c>
      <c r="O52" s="14" t="s">
        <v>519</v>
      </c>
      <c r="P52" s="14" t="s">
        <v>1805</v>
      </c>
      <c r="Q52" s="14" t="s">
        <v>253</v>
      </c>
      <c r="R52" s="14" t="s">
        <v>1285</v>
      </c>
      <c r="S52" s="14" t="s">
        <v>208</v>
      </c>
      <c r="T52" s="14" t="s">
        <v>1309</v>
      </c>
      <c r="U52" s="14" t="s">
        <v>1310</v>
      </c>
      <c r="V52" s="14" t="s">
        <v>278</v>
      </c>
      <c r="W52" s="14" t="s">
        <v>777</v>
      </c>
      <c r="X52" s="14" t="s">
        <v>253</v>
      </c>
      <c r="Y52" s="14" t="s">
        <v>253</v>
      </c>
      <c r="Z52" s="14" t="s">
        <v>253</v>
      </c>
      <c r="AA52" s="14" t="b">
        <v>1</v>
      </c>
      <c r="AB52" s="14" t="s">
        <v>1806</v>
      </c>
      <c r="AC52" s="14" t="b">
        <v>1</v>
      </c>
      <c r="AD52" s="14" t="b">
        <v>1</v>
      </c>
      <c r="AE52" s="14" t="b">
        <v>1</v>
      </c>
      <c r="AF52" s="14" t="b">
        <v>1</v>
      </c>
      <c r="AG52" s="14" t="b">
        <v>1</v>
      </c>
      <c r="AH52" s="14" t="b">
        <v>1</v>
      </c>
      <c r="AI52" s="14" t="b">
        <v>1</v>
      </c>
      <c r="AJ52" s="14" t="b">
        <v>1</v>
      </c>
      <c r="AK52" s="14" t="s">
        <v>253</v>
      </c>
      <c r="AL52" s="14" t="s">
        <v>253</v>
      </c>
      <c r="AM52" s="14" t="s">
        <v>253</v>
      </c>
      <c r="AN52" s="14" t="b">
        <v>1</v>
      </c>
      <c r="AO52" s="14" t="s">
        <v>1285</v>
      </c>
      <c r="AP52" s="14" t="b">
        <v>1</v>
      </c>
      <c r="AQ52" s="14" t="b">
        <v>1</v>
      </c>
      <c r="AR52" s="14" t="b">
        <v>1</v>
      </c>
      <c r="AS52" s="14" t="b">
        <v>1</v>
      </c>
      <c r="AT52" s="14" t="b">
        <v>1</v>
      </c>
      <c r="AU52" s="14" t="b">
        <v>1</v>
      </c>
      <c r="AV52" s="14" t="b">
        <v>1</v>
      </c>
      <c r="AW52" s="14" t="b">
        <v>1</v>
      </c>
      <c r="AX52" s="14" t="s">
        <v>1168</v>
      </c>
      <c r="AY52" s="14" t="s">
        <v>1807</v>
      </c>
      <c r="AZ52" s="14"/>
      <c r="BA52" s="385">
        <v>28000.0</v>
      </c>
      <c r="BB52" s="229">
        <v>1000.0</v>
      </c>
      <c r="BC52" s="14" t="s">
        <v>1808</v>
      </c>
      <c r="BD52" s="229" t="s">
        <v>1285</v>
      </c>
      <c r="BE52" s="386" t="s">
        <v>1285</v>
      </c>
      <c r="BF52" s="386" t="s">
        <v>1285</v>
      </c>
      <c r="BG52" s="387" t="s">
        <v>1809</v>
      </c>
      <c r="BH52" s="387" t="s">
        <v>1622</v>
      </c>
      <c r="BI52" s="383">
        <v>44614.0</v>
      </c>
      <c r="BJ52" s="387" t="s">
        <v>253</v>
      </c>
      <c r="BK52" s="387" t="s">
        <v>1561</v>
      </c>
      <c r="BL52" s="387" t="s">
        <v>253</v>
      </c>
      <c r="BM52" s="387" t="s">
        <v>253</v>
      </c>
      <c r="BN52" s="14"/>
      <c r="BO52" s="14"/>
      <c r="BP52" s="387" t="s">
        <v>253</v>
      </c>
      <c r="BQ52" s="229">
        <v>0.0</v>
      </c>
      <c r="BR52" s="387" t="s">
        <v>253</v>
      </c>
      <c r="BS52" s="14" t="s">
        <v>1318</v>
      </c>
      <c r="BT52" s="14" t="s">
        <v>243</v>
      </c>
      <c r="BU52" s="229" t="s">
        <v>664</v>
      </c>
      <c r="BV52" s="14" t="s">
        <v>1810</v>
      </c>
      <c r="BW52" s="14" t="s">
        <v>1811</v>
      </c>
      <c r="BX52" s="14" t="s">
        <v>1812</v>
      </c>
      <c r="BY52" s="229" t="s">
        <v>253</v>
      </c>
      <c r="BZ52" s="14"/>
      <c r="CA52" s="14" t="s">
        <v>856</v>
      </c>
      <c r="CB52" s="14" t="s">
        <v>856</v>
      </c>
      <c r="CC52" s="14" t="s">
        <v>1323</v>
      </c>
      <c r="CD52" s="14" t="s">
        <v>856</v>
      </c>
      <c r="CE52" s="14" t="s">
        <v>856</v>
      </c>
      <c r="CF52" s="14" t="s">
        <v>856</v>
      </c>
      <c r="CG52" s="14" t="s">
        <v>856</v>
      </c>
      <c r="CH52" s="14" t="s">
        <v>856</v>
      </c>
      <c r="CI52" s="383">
        <v>44623.0</v>
      </c>
      <c r="CJ52" s="14" t="s">
        <v>856</v>
      </c>
      <c r="CK52" s="14" t="s">
        <v>856</v>
      </c>
      <c r="CL52" s="14" t="s">
        <v>856</v>
      </c>
      <c r="CM52" s="14" t="s">
        <v>856</v>
      </c>
      <c r="CN52" s="14"/>
      <c r="CO52" s="383"/>
      <c r="CP52" s="14"/>
      <c r="CQ52" s="383"/>
      <c r="CR52" s="14"/>
      <c r="CS52" s="14"/>
      <c r="CT52" s="14"/>
      <c r="CU52" s="14"/>
      <c r="CV52" s="389"/>
      <c r="CW52" s="14"/>
      <c r="CX52" s="14"/>
      <c r="CY52" s="14"/>
      <c r="CZ52" s="14"/>
      <c r="DA52" s="14"/>
      <c r="DB52" s="14"/>
      <c r="DC52" s="14"/>
      <c r="DD52" s="14"/>
      <c r="DE52" s="14"/>
      <c r="DF52" s="380"/>
      <c r="DG52" s="380"/>
      <c r="DH52" s="380"/>
      <c r="DI52" s="380"/>
      <c r="DJ52" s="380"/>
      <c r="DK52" s="380"/>
      <c r="DL52" s="380"/>
      <c r="DM52" s="380"/>
      <c r="DN52" s="380"/>
      <c r="DO52" s="380"/>
      <c r="DP52" s="380"/>
    </row>
    <row r="53" ht="15.0" hidden="1" customHeight="1">
      <c r="A53" s="380" t="s">
        <v>1813</v>
      </c>
      <c r="B53" s="278" t="s">
        <v>787</v>
      </c>
      <c r="C53" s="382" t="s">
        <v>7</v>
      </c>
      <c r="D53" s="382" t="s">
        <v>1814</v>
      </c>
      <c r="E53" s="14" t="s">
        <v>1285</v>
      </c>
      <c r="F53" s="383">
        <v>44589.0</v>
      </c>
      <c r="G53" s="383">
        <v>44595.0</v>
      </c>
      <c r="H53" s="383">
        <v>44938.0</v>
      </c>
      <c r="I53" s="383">
        <v>44576.0</v>
      </c>
      <c r="J53" s="229">
        <v>240000.0</v>
      </c>
      <c r="K53" s="231">
        <v>0.04</v>
      </c>
      <c r="L53" s="231">
        <v>0.02</v>
      </c>
      <c r="M53" s="231">
        <v>0.02</v>
      </c>
      <c r="N53" s="229">
        <v>0.0</v>
      </c>
      <c r="O53" s="14" t="s">
        <v>519</v>
      </c>
      <c r="P53" s="14" t="s">
        <v>1815</v>
      </c>
      <c r="Q53" s="14" t="s">
        <v>253</v>
      </c>
      <c r="R53" s="14" t="s">
        <v>1285</v>
      </c>
      <c r="S53" s="14" t="s">
        <v>208</v>
      </c>
      <c r="T53" s="14" t="s">
        <v>1666</v>
      </c>
      <c r="U53" s="14" t="s">
        <v>1816</v>
      </c>
      <c r="V53" s="14" t="s">
        <v>278</v>
      </c>
      <c r="W53" s="14" t="s">
        <v>777</v>
      </c>
      <c r="X53" s="14" t="s">
        <v>253</v>
      </c>
      <c r="Y53" s="14" t="s">
        <v>253</v>
      </c>
      <c r="Z53" s="14" t="s">
        <v>253</v>
      </c>
      <c r="AA53" s="14" t="b">
        <v>1</v>
      </c>
      <c r="AB53" s="14" t="s">
        <v>1817</v>
      </c>
      <c r="AC53" s="14" t="b">
        <v>1</v>
      </c>
      <c r="AD53" s="14" t="b">
        <v>1</v>
      </c>
      <c r="AE53" s="14" t="b">
        <v>1</v>
      </c>
      <c r="AF53" s="14" t="b">
        <v>1</v>
      </c>
      <c r="AG53" s="14" t="b">
        <v>1</v>
      </c>
      <c r="AH53" s="14" t="b">
        <v>1</v>
      </c>
      <c r="AI53" s="14" t="b">
        <v>1</v>
      </c>
      <c r="AJ53" s="14" t="b">
        <v>1</v>
      </c>
      <c r="AK53" s="14" t="s">
        <v>856</v>
      </c>
      <c r="AL53" s="14" t="b">
        <v>1</v>
      </c>
      <c r="AM53" s="14" t="s">
        <v>253</v>
      </c>
      <c r="AN53" s="14" t="b">
        <v>1</v>
      </c>
      <c r="AO53" s="14" t="s">
        <v>1285</v>
      </c>
      <c r="AP53" s="14" t="b">
        <v>1</v>
      </c>
      <c r="AQ53" s="14" t="b">
        <v>1</v>
      </c>
      <c r="AR53" s="14" t="b">
        <v>1</v>
      </c>
      <c r="AS53" s="14" t="b">
        <v>1</v>
      </c>
      <c r="AT53" s="14" t="b">
        <v>1</v>
      </c>
      <c r="AU53" s="14" t="b">
        <v>1</v>
      </c>
      <c r="AV53" s="14" t="b">
        <v>1</v>
      </c>
      <c r="AW53" s="14" t="b">
        <v>1</v>
      </c>
      <c r="AX53" s="14" t="s">
        <v>1168</v>
      </c>
      <c r="AY53" s="14" t="s">
        <v>1818</v>
      </c>
      <c r="AZ53" s="14"/>
      <c r="BA53" s="385">
        <v>246000.0</v>
      </c>
      <c r="BB53" s="229">
        <v>1000.0</v>
      </c>
      <c r="BC53" s="14" t="s">
        <v>1819</v>
      </c>
      <c r="BD53" s="229">
        <v>3300.0</v>
      </c>
      <c r="BE53" s="386" t="s">
        <v>1285</v>
      </c>
      <c r="BF53" s="386" t="s">
        <v>1285</v>
      </c>
      <c r="BG53" s="387" t="s">
        <v>1820</v>
      </c>
      <c r="BH53" s="387" t="s">
        <v>1622</v>
      </c>
      <c r="BI53" s="383">
        <v>44599.0</v>
      </c>
      <c r="BJ53" s="387" t="s">
        <v>1821</v>
      </c>
      <c r="BK53" s="387" t="s">
        <v>1742</v>
      </c>
      <c r="BL53" s="387"/>
      <c r="BM53" s="387"/>
      <c r="BN53" s="14"/>
      <c r="BO53" s="14"/>
      <c r="BP53" s="387" t="s">
        <v>253</v>
      </c>
      <c r="BQ53" s="229">
        <v>500.0</v>
      </c>
      <c r="BR53" s="387" t="s">
        <v>253</v>
      </c>
      <c r="BS53" s="14" t="s">
        <v>1298</v>
      </c>
      <c r="BT53" s="14" t="s">
        <v>243</v>
      </c>
      <c r="BU53" s="229" t="s">
        <v>647</v>
      </c>
      <c r="BV53" s="14" t="s">
        <v>1822</v>
      </c>
      <c r="BW53" s="14" t="s">
        <v>1823</v>
      </c>
      <c r="BX53" s="14" t="s">
        <v>1824</v>
      </c>
      <c r="BY53" s="229" t="s">
        <v>1825</v>
      </c>
      <c r="BZ53" s="14"/>
      <c r="CA53" s="14" t="s">
        <v>856</v>
      </c>
      <c r="CB53" s="14" t="s">
        <v>856</v>
      </c>
      <c r="CC53" s="14" t="s">
        <v>1323</v>
      </c>
      <c r="CD53" s="14" t="s">
        <v>856</v>
      </c>
      <c r="CE53" s="14" t="s">
        <v>856</v>
      </c>
      <c r="CF53" s="14" t="s">
        <v>856</v>
      </c>
      <c r="CG53" s="14" t="s">
        <v>856</v>
      </c>
      <c r="CH53" s="14" t="s">
        <v>856</v>
      </c>
      <c r="CI53" s="383">
        <v>44623.0</v>
      </c>
      <c r="CJ53" s="14" t="s">
        <v>856</v>
      </c>
      <c r="CK53" s="14" t="s">
        <v>856</v>
      </c>
      <c r="CL53" s="14" t="s">
        <v>856</v>
      </c>
      <c r="CM53" s="14" t="s">
        <v>856</v>
      </c>
      <c r="CN53" s="14"/>
      <c r="CO53" s="383">
        <v>44607.0</v>
      </c>
      <c r="CP53" s="383">
        <v>44612.0</v>
      </c>
      <c r="CQ53" s="383">
        <v>44611.0</v>
      </c>
      <c r="CR53" s="383">
        <v>44613.0</v>
      </c>
      <c r="CS53" s="14"/>
      <c r="CT53" s="14"/>
      <c r="CU53" s="14"/>
      <c r="CV53" s="389"/>
      <c r="CW53" s="14"/>
      <c r="CX53" s="14"/>
      <c r="CY53" s="14"/>
      <c r="CZ53" s="14"/>
      <c r="DA53" s="14"/>
      <c r="DB53" s="14"/>
      <c r="DC53" s="14"/>
      <c r="DD53" s="14"/>
      <c r="DE53" s="14"/>
      <c r="DF53" s="380"/>
      <c r="DG53" s="380"/>
      <c r="DH53" s="380"/>
      <c r="DI53" s="380"/>
      <c r="DJ53" s="380"/>
      <c r="DK53" s="380"/>
      <c r="DL53" s="380"/>
      <c r="DM53" s="380"/>
      <c r="DN53" s="380"/>
      <c r="DO53" s="380"/>
      <c r="DP53" s="380"/>
    </row>
    <row r="54" ht="15.0" hidden="1" customHeight="1">
      <c r="A54" s="380" t="s">
        <v>1826</v>
      </c>
      <c r="B54" s="278" t="s">
        <v>787</v>
      </c>
      <c r="C54" s="382" t="s">
        <v>970</v>
      </c>
      <c r="D54" s="382" t="s">
        <v>1827</v>
      </c>
      <c r="E54" s="14" t="s">
        <v>253</v>
      </c>
      <c r="F54" s="14" t="s">
        <v>253</v>
      </c>
      <c r="G54" s="14" t="s">
        <v>253</v>
      </c>
      <c r="H54" s="14" t="s">
        <v>253</v>
      </c>
      <c r="I54" s="14" t="s">
        <v>253</v>
      </c>
      <c r="J54" s="14" t="s">
        <v>253</v>
      </c>
      <c r="K54" s="14" t="s">
        <v>253</v>
      </c>
      <c r="L54" s="14" t="s">
        <v>253</v>
      </c>
      <c r="M54" s="231">
        <v>0.025</v>
      </c>
      <c r="N54" s="14" t="s">
        <v>253</v>
      </c>
      <c r="O54" s="14" t="s">
        <v>253</v>
      </c>
      <c r="P54" s="14" t="s">
        <v>1327</v>
      </c>
      <c r="Q54" s="14" t="s">
        <v>1328</v>
      </c>
      <c r="R54" s="14" t="s">
        <v>1329</v>
      </c>
      <c r="S54" s="14" t="s">
        <v>632</v>
      </c>
      <c r="T54" s="14" t="s">
        <v>174</v>
      </c>
      <c r="U54" s="14" t="s">
        <v>1828</v>
      </c>
      <c r="V54" s="14" t="s">
        <v>278</v>
      </c>
      <c r="W54" s="14" t="s">
        <v>777</v>
      </c>
      <c r="X54" s="14" t="s">
        <v>253</v>
      </c>
      <c r="Y54" s="14" t="s">
        <v>253</v>
      </c>
      <c r="Z54" s="14" t="b">
        <v>0</v>
      </c>
      <c r="AA54" s="14" t="b">
        <v>0</v>
      </c>
      <c r="AB54" s="14" t="s">
        <v>253</v>
      </c>
      <c r="AC54" s="14" t="s">
        <v>255</v>
      </c>
      <c r="AD54" s="14" t="s">
        <v>255</v>
      </c>
      <c r="AE54" s="14" t="s">
        <v>255</v>
      </c>
      <c r="AF54" s="14" t="s">
        <v>255</v>
      </c>
      <c r="AG54" s="14" t="s">
        <v>255</v>
      </c>
      <c r="AH54" s="14" t="s">
        <v>255</v>
      </c>
      <c r="AI54" s="14" t="s">
        <v>255</v>
      </c>
      <c r="AJ54" s="14" t="s">
        <v>255</v>
      </c>
      <c r="AK54" s="14" t="s">
        <v>255</v>
      </c>
      <c r="AL54" s="14" t="s">
        <v>255</v>
      </c>
      <c r="AM54" s="14" t="s">
        <v>255</v>
      </c>
      <c r="AN54" s="14" t="s">
        <v>255</v>
      </c>
      <c r="AO54" s="14" t="s">
        <v>255</v>
      </c>
      <c r="AP54" s="14" t="s">
        <v>255</v>
      </c>
      <c r="AQ54" s="14" t="s">
        <v>255</v>
      </c>
      <c r="AR54" s="14" t="s">
        <v>255</v>
      </c>
      <c r="AS54" s="14" t="s">
        <v>255</v>
      </c>
      <c r="AT54" s="14" t="s">
        <v>255</v>
      </c>
      <c r="AU54" s="14" t="s">
        <v>255</v>
      </c>
      <c r="AV54" s="14" t="s">
        <v>255</v>
      </c>
      <c r="AW54" s="14" t="s">
        <v>255</v>
      </c>
      <c r="AX54" s="14" t="s">
        <v>1168</v>
      </c>
      <c r="AY54" s="14"/>
      <c r="AZ54" s="14"/>
      <c r="BA54" s="385">
        <v>232000.0</v>
      </c>
      <c r="BB54" s="229">
        <v>5000.0</v>
      </c>
      <c r="BC54" s="14" t="s">
        <v>1436</v>
      </c>
      <c r="BD54" s="386" t="s">
        <v>1285</v>
      </c>
      <c r="BE54" s="386" t="s">
        <v>1285</v>
      </c>
      <c r="BF54" s="386" t="s">
        <v>1285</v>
      </c>
      <c r="BG54" s="387" t="s">
        <v>1829</v>
      </c>
      <c r="BH54" s="387" t="s">
        <v>1611</v>
      </c>
      <c r="BI54" s="383">
        <v>44600.0</v>
      </c>
      <c r="BJ54" s="387" t="s">
        <v>253</v>
      </c>
      <c r="BK54" s="387" t="s">
        <v>253</v>
      </c>
      <c r="BL54" s="387" t="s">
        <v>253</v>
      </c>
      <c r="BM54" s="387"/>
      <c r="BN54" s="14"/>
      <c r="BO54" s="14"/>
      <c r="BP54" s="387" t="s">
        <v>253</v>
      </c>
      <c r="BQ54" s="229">
        <v>0.0</v>
      </c>
      <c r="BR54" s="387" t="s">
        <v>253</v>
      </c>
      <c r="BS54" s="14" t="s">
        <v>1318</v>
      </c>
      <c r="BT54" s="14" t="s">
        <v>253</v>
      </c>
      <c r="BU54" s="229" t="s">
        <v>664</v>
      </c>
      <c r="BV54" s="14" t="s">
        <v>1830</v>
      </c>
      <c r="BW54" s="14" t="s">
        <v>1831</v>
      </c>
      <c r="BX54" s="14" t="s">
        <v>1352</v>
      </c>
      <c r="BY54" s="229" t="s">
        <v>253</v>
      </c>
      <c r="BZ54" s="229" t="s">
        <v>253</v>
      </c>
      <c r="CA54" s="14" t="s">
        <v>856</v>
      </c>
      <c r="CB54" s="14" t="s">
        <v>856</v>
      </c>
      <c r="CC54" s="14" t="s">
        <v>1323</v>
      </c>
      <c r="CD54" s="14" t="s">
        <v>856</v>
      </c>
      <c r="CE54" s="14" t="s">
        <v>856</v>
      </c>
      <c r="CF54" s="14" t="s">
        <v>856</v>
      </c>
      <c r="CG54" s="14" t="s">
        <v>856</v>
      </c>
      <c r="CH54" s="14" t="s">
        <v>856</v>
      </c>
      <c r="CI54" s="14" t="s">
        <v>253</v>
      </c>
      <c r="CJ54" s="14" t="s">
        <v>856</v>
      </c>
      <c r="CK54" s="14" t="s">
        <v>856</v>
      </c>
      <c r="CL54" s="14" t="s">
        <v>856</v>
      </c>
      <c r="CM54" s="14" t="s">
        <v>856</v>
      </c>
      <c r="CN54" s="14"/>
      <c r="CO54" s="14"/>
      <c r="CP54" s="14"/>
      <c r="CQ54" s="14"/>
      <c r="CR54" s="14"/>
      <c r="CS54" s="14"/>
      <c r="CT54" s="14"/>
      <c r="CU54" s="14"/>
      <c r="CV54" s="389"/>
      <c r="CW54" s="14"/>
      <c r="CX54" s="14"/>
      <c r="CY54" s="14"/>
      <c r="CZ54" s="14"/>
      <c r="DA54" s="14"/>
      <c r="DB54" s="14"/>
      <c r="DC54" s="14"/>
      <c r="DD54" s="14"/>
      <c r="DE54" s="14"/>
      <c r="DF54" s="380"/>
      <c r="DG54" s="380"/>
      <c r="DH54" s="380"/>
      <c r="DI54" s="380"/>
      <c r="DJ54" s="380"/>
      <c r="DK54" s="380"/>
      <c r="DL54" s="380"/>
      <c r="DM54" s="380"/>
      <c r="DN54" s="380"/>
      <c r="DO54" s="380"/>
      <c r="DP54" s="380"/>
    </row>
    <row r="55" ht="15.0" hidden="1" customHeight="1">
      <c r="A55" s="380" t="s">
        <v>1832</v>
      </c>
      <c r="B55" s="282" t="s">
        <v>787</v>
      </c>
      <c r="C55" s="382" t="s">
        <v>8</v>
      </c>
      <c r="D55" s="382" t="s">
        <v>1833</v>
      </c>
      <c r="E55" s="14" t="s">
        <v>1285</v>
      </c>
      <c r="F55" s="14" t="s">
        <v>1285</v>
      </c>
      <c r="G55" s="383">
        <v>44558.0</v>
      </c>
      <c r="H55" s="14" t="s">
        <v>1834</v>
      </c>
      <c r="I55" s="383">
        <v>44558.0</v>
      </c>
      <c r="J55" s="229">
        <v>279900.0</v>
      </c>
      <c r="K55" s="231">
        <v>0.0375</v>
      </c>
      <c r="L55" s="231">
        <v>0.0125</v>
      </c>
      <c r="M55" s="231">
        <v>0.025</v>
      </c>
      <c r="N55" s="229">
        <v>0.0</v>
      </c>
      <c r="O55" s="14" t="s">
        <v>519</v>
      </c>
      <c r="P55" s="14" t="s">
        <v>1328</v>
      </c>
      <c r="Q55" s="14" t="s">
        <v>1835</v>
      </c>
      <c r="R55" s="14" t="s">
        <v>1329</v>
      </c>
      <c r="S55" s="14" t="s">
        <v>208</v>
      </c>
      <c r="T55" s="14" t="s">
        <v>1836</v>
      </c>
      <c r="U55" s="14" t="s">
        <v>1837</v>
      </c>
      <c r="V55" s="14" t="s">
        <v>278</v>
      </c>
      <c r="W55" s="14" t="s">
        <v>777</v>
      </c>
      <c r="X55" s="14" t="s">
        <v>253</v>
      </c>
      <c r="Y55" s="14" t="s">
        <v>1838</v>
      </c>
      <c r="Z55" s="14" t="b">
        <v>1</v>
      </c>
      <c r="AA55" s="14" t="s">
        <v>253</v>
      </c>
      <c r="AB55" s="14" t="s">
        <v>1557</v>
      </c>
      <c r="AC55" s="14" t="b">
        <v>1</v>
      </c>
      <c r="AD55" s="14" t="b">
        <v>1</v>
      </c>
      <c r="AE55" s="14" t="b">
        <v>1</v>
      </c>
      <c r="AF55" s="14" t="b">
        <v>1</v>
      </c>
      <c r="AG55" s="14" t="b">
        <v>1</v>
      </c>
      <c r="AH55" s="14" t="b">
        <v>1</v>
      </c>
      <c r="AI55" s="14" t="b">
        <v>1</v>
      </c>
      <c r="AJ55" s="14" t="b">
        <v>1</v>
      </c>
      <c r="AK55" s="14" t="s">
        <v>253</v>
      </c>
      <c r="AL55" s="14" t="b">
        <v>1</v>
      </c>
      <c r="AM55" s="14" t="b">
        <v>1</v>
      </c>
      <c r="AN55" s="14" t="b">
        <v>1</v>
      </c>
      <c r="AO55" s="14" t="s">
        <v>1285</v>
      </c>
      <c r="AP55" s="14" t="b">
        <v>1</v>
      </c>
      <c r="AQ55" s="14" t="b">
        <v>1</v>
      </c>
      <c r="AR55" s="14" t="b">
        <v>1</v>
      </c>
      <c r="AS55" s="14" t="b">
        <v>1</v>
      </c>
      <c r="AT55" s="14" t="s">
        <v>253</v>
      </c>
      <c r="AU55" s="14" t="s">
        <v>253</v>
      </c>
      <c r="AV55" s="14" t="b">
        <v>1</v>
      </c>
      <c r="AW55" s="14" t="b">
        <v>1</v>
      </c>
      <c r="AX55" s="14" t="s">
        <v>1168</v>
      </c>
      <c r="AY55" s="14" t="s">
        <v>1839</v>
      </c>
      <c r="AZ55" s="14"/>
      <c r="BA55" s="385">
        <v>286000.0</v>
      </c>
      <c r="BB55" s="229">
        <v>5000.0</v>
      </c>
      <c r="BC55" s="14" t="s">
        <v>1840</v>
      </c>
      <c r="BD55" s="229">
        <v>1000.0</v>
      </c>
      <c r="BE55" s="386" t="s">
        <v>1285</v>
      </c>
      <c r="BF55" s="386" t="s">
        <v>1285</v>
      </c>
      <c r="BG55" s="387" t="s">
        <v>1841</v>
      </c>
      <c r="BH55" s="387" t="s">
        <v>1611</v>
      </c>
      <c r="BI55" s="383">
        <v>44592.0</v>
      </c>
      <c r="BJ55" s="387" t="s">
        <v>1728</v>
      </c>
      <c r="BK55" s="387" t="s">
        <v>1790</v>
      </c>
      <c r="BL55" s="387" t="s">
        <v>1842</v>
      </c>
      <c r="BM55" s="387"/>
      <c r="BN55" s="14"/>
      <c r="BO55" s="14" t="s">
        <v>964</v>
      </c>
      <c r="BP55" s="14" t="s">
        <v>964</v>
      </c>
      <c r="BQ55" s="229">
        <v>0.0</v>
      </c>
      <c r="BR55" s="387" t="s">
        <v>253</v>
      </c>
      <c r="BS55" s="14" t="s">
        <v>1298</v>
      </c>
      <c r="BT55" s="14" t="s">
        <v>243</v>
      </c>
      <c r="BU55" s="229" t="s">
        <v>611</v>
      </c>
      <c r="BV55" s="14" t="s">
        <v>1843</v>
      </c>
      <c r="BW55" s="14" t="s">
        <v>1844</v>
      </c>
      <c r="BX55" s="14" t="s">
        <v>1352</v>
      </c>
      <c r="BY55" s="229" t="s">
        <v>1845</v>
      </c>
      <c r="BZ55" s="14"/>
      <c r="CA55" s="14" t="s">
        <v>856</v>
      </c>
      <c r="CB55" s="14" t="s">
        <v>856</v>
      </c>
      <c r="CC55" s="14" t="s">
        <v>1323</v>
      </c>
      <c r="CD55" s="14" t="s">
        <v>856</v>
      </c>
      <c r="CE55" s="14" t="s">
        <v>856</v>
      </c>
      <c r="CF55" s="14" t="s">
        <v>856</v>
      </c>
      <c r="CG55" s="14" t="s">
        <v>856</v>
      </c>
      <c r="CH55" s="14" t="s">
        <v>856</v>
      </c>
      <c r="CI55" s="14" t="s">
        <v>253</v>
      </c>
      <c r="CJ55" s="14" t="s">
        <v>856</v>
      </c>
      <c r="CK55" s="14" t="s">
        <v>856</v>
      </c>
      <c r="CL55" s="14" t="s">
        <v>856</v>
      </c>
      <c r="CM55" s="14" t="s">
        <v>856</v>
      </c>
      <c r="CN55" s="14"/>
      <c r="CO55" s="14"/>
      <c r="CP55" s="14">
        <v>5.0</v>
      </c>
      <c r="CQ55" s="14"/>
      <c r="CR55" s="14">
        <v>2.0</v>
      </c>
      <c r="CS55" s="14"/>
      <c r="CT55" s="14"/>
      <c r="CU55" s="14"/>
      <c r="CV55" s="389"/>
      <c r="CW55" s="14"/>
      <c r="CX55" s="14"/>
      <c r="CY55" s="14"/>
      <c r="CZ55" s="14"/>
      <c r="DA55" s="14"/>
      <c r="DB55" s="14"/>
      <c r="DC55" s="14"/>
      <c r="DD55" s="14"/>
      <c r="DE55" s="14"/>
      <c r="DF55" s="380"/>
      <c r="DG55" s="380"/>
      <c r="DH55" s="380"/>
      <c r="DI55" s="380"/>
      <c r="DJ55" s="380"/>
      <c r="DK55" s="380"/>
      <c r="DL55" s="380"/>
      <c r="DM55" s="380"/>
      <c r="DN55" s="380"/>
      <c r="DO55" s="380"/>
      <c r="DP55" s="380"/>
    </row>
    <row r="56" ht="15.0" hidden="1" customHeight="1">
      <c r="A56" s="380" t="s">
        <v>1846</v>
      </c>
      <c r="B56" s="276" t="s">
        <v>787</v>
      </c>
      <c r="C56" s="382" t="s">
        <v>8</v>
      </c>
      <c r="D56" s="382" t="s">
        <v>1847</v>
      </c>
      <c r="E56" s="14" t="s">
        <v>1285</v>
      </c>
      <c r="F56" s="14" t="s">
        <v>1285</v>
      </c>
      <c r="G56" s="383">
        <v>44581.0</v>
      </c>
      <c r="H56" s="383">
        <v>44946.0</v>
      </c>
      <c r="I56" s="383">
        <v>44580.0</v>
      </c>
      <c r="J56" s="229">
        <v>505000.0</v>
      </c>
      <c r="K56" s="231">
        <v>0.0375</v>
      </c>
      <c r="L56" s="231">
        <v>0.0125</v>
      </c>
      <c r="M56" s="231">
        <v>0.025</v>
      </c>
      <c r="N56" s="229">
        <v>0.0</v>
      </c>
      <c r="O56" s="14" t="s">
        <v>519</v>
      </c>
      <c r="P56" s="14" t="s">
        <v>1327</v>
      </c>
      <c r="Q56" s="14" t="s">
        <v>1328</v>
      </c>
      <c r="R56" s="14" t="s">
        <v>1329</v>
      </c>
      <c r="S56" s="14" t="s">
        <v>208</v>
      </c>
      <c r="T56" s="14" t="s">
        <v>175</v>
      </c>
      <c r="U56" s="14" t="s">
        <v>1848</v>
      </c>
      <c r="V56" s="14" t="s">
        <v>278</v>
      </c>
      <c r="W56" s="14" t="s">
        <v>777</v>
      </c>
      <c r="X56" s="14" t="s">
        <v>253</v>
      </c>
      <c r="Y56" s="14" t="s">
        <v>253</v>
      </c>
      <c r="Z56" s="14" t="s">
        <v>253</v>
      </c>
      <c r="AA56" s="14" t="b">
        <v>1</v>
      </c>
      <c r="AB56" s="14" t="s">
        <v>1557</v>
      </c>
      <c r="AC56" s="14" t="b">
        <v>1</v>
      </c>
      <c r="AD56" s="14" t="b">
        <v>1</v>
      </c>
      <c r="AE56" s="14" t="b">
        <v>1</v>
      </c>
      <c r="AF56" s="14" t="b">
        <v>1</v>
      </c>
      <c r="AG56" s="14" t="b">
        <v>1</v>
      </c>
      <c r="AH56" s="14" t="b">
        <v>1</v>
      </c>
      <c r="AI56" s="14" t="b">
        <v>1</v>
      </c>
      <c r="AJ56" s="14" t="b">
        <v>1</v>
      </c>
      <c r="AK56" s="14" t="s">
        <v>253</v>
      </c>
      <c r="AL56" s="14" t="b">
        <v>1</v>
      </c>
      <c r="AM56" s="14" t="b">
        <v>1</v>
      </c>
      <c r="AN56" s="14" t="b">
        <v>1</v>
      </c>
      <c r="AO56" s="14" t="s">
        <v>1285</v>
      </c>
      <c r="AP56" s="14" t="b">
        <v>1</v>
      </c>
      <c r="AQ56" s="14" t="b">
        <v>1</v>
      </c>
      <c r="AR56" s="14" t="b">
        <v>1</v>
      </c>
      <c r="AS56" s="14" t="b">
        <v>1</v>
      </c>
      <c r="AT56" s="14" t="s">
        <v>253</v>
      </c>
      <c r="AU56" s="14" t="s">
        <v>253</v>
      </c>
      <c r="AV56" s="14" t="b">
        <v>1</v>
      </c>
      <c r="AW56" s="14" t="b">
        <v>1</v>
      </c>
      <c r="AX56" s="14" t="s">
        <v>1168</v>
      </c>
      <c r="AY56" s="14" t="s">
        <v>1849</v>
      </c>
      <c r="AZ56" s="14"/>
      <c r="BA56" s="385">
        <v>525000.0</v>
      </c>
      <c r="BB56" s="229">
        <v>5100.0</v>
      </c>
      <c r="BC56" s="14" t="s">
        <v>1850</v>
      </c>
      <c r="BD56" s="229" t="s">
        <v>1285</v>
      </c>
      <c r="BE56" s="386" t="s">
        <v>1285</v>
      </c>
      <c r="BF56" s="386" t="s">
        <v>1285</v>
      </c>
      <c r="BG56" s="387" t="s">
        <v>1851</v>
      </c>
      <c r="BH56" s="387" t="s">
        <v>1852</v>
      </c>
      <c r="BI56" s="383">
        <v>44595.0</v>
      </c>
      <c r="BJ56" s="387" t="s">
        <v>1853</v>
      </c>
      <c r="BK56" s="387" t="s">
        <v>1854</v>
      </c>
      <c r="BL56" s="387" t="s">
        <v>1855</v>
      </c>
      <c r="BM56" s="387" t="s">
        <v>1856</v>
      </c>
      <c r="BN56" s="14"/>
      <c r="BO56" s="14"/>
      <c r="BP56" s="387" t="s">
        <v>253</v>
      </c>
      <c r="BQ56" s="229">
        <v>500.0</v>
      </c>
      <c r="BR56" s="387" t="s">
        <v>253</v>
      </c>
      <c r="BS56" s="14" t="s">
        <v>1298</v>
      </c>
      <c r="BT56" s="14" t="s">
        <v>243</v>
      </c>
      <c r="BU56" s="229" t="s">
        <v>611</v>
      </c>
      <c r="BV56" s="14" t="s">
        <v>1857</v>
      </c>
      <c r="BW56" s="14" t="s">
        <v>1858</v>
      </c>
      <c r="BX56" s="14" t="s">
        <v>1352</v>
      </c>
      <c r="BY56" s="229" t="s">
        <v>1859</v>
      </c>
      <c r="BZ56" s="14"/>
      <c r="CA56" s="14" t="s">
        <v>856</v>
      </c>
      <c r="CB56" s="14" t="s">
        <v>856</v>
      </c>
      <c r="CC56" s="14" t="s">
        <v>1323</v>
      </c>
      <c r="CD56" s="14" t="s">
        <v>856</v>
      </c>
      <c r="CE56" s="14" t="s">
        <v>856</v>
      </c>
      <c r="CF56" s="14" t="s">
        <v>856</v>
      </c>
      <c r="CG56" s="14" t="s">
        <v>856</v>
      </c>
      <c r="CH56" s="14" t="s">
        <v>856</v>
      </c>
      <c r="CI56" s="14" t="s">
        <v>253</v>
      </c>
      <c r="CJ56" s="14" t="s">
        <v>856</v>
      </c>
      <c r="CK56" s="14" t="s">
        <v>856</v>
      </c>
      <c r="CL56" s="14" t="s">
        <v>856</v>
      </c>
      <c r="CM56" s="14" t="s">
        <v>856</v>
      </c>
      <c r="CN56" s="14"/>
      <c r="CO56" s="383">
        <v>44602.0</v>
      </c>
      <c r="CP56" s="383">
        <v>44607.0</v>
      </c>
      <c r="CQ56" s="14"/>
      <c r="CR56" s="14">
        <v>2.0</v>
      </c>
      <c r="CS56" s="14"/>
      <c r="CT56" s="14"/>
      <c r="CU56" s="14"/>
      <c r="CV56" s="383">
        <v>44594.0</v>
      </c>
      <c r="CW56" s="14" t="s">
        <v>1860</v>
      </c>
      <c r="CX56" s="14"/>
      <c r="CY56" s="14"/>
      <c r="CZ56" s="14"/>
      <c r="DA56" s="14"/>
      <c r="DB56" s="14"/>
      <c r="DC56" s="14"/>
      <c r="DD56" s="14"/>
      <c r="DE56" s="14"/>
      <c r="DF56" s="380"/>
      <c r="DG56" s="380"/>
      <c r="DH56" s="380"/>
      <c r="DI56" s="380"/>
      <c r="DJ56" s="380"/>
      <c r="DK56" s="380"/>
      <c r="DL56" s="380"/>
      <c r="DM56" s="380"/>
      <c r="DN56" s="380"/>
      <c r="DO56" s="380"/>
      <c r="DP56" s="380"/>
    </row>
    <row r="57" ht="15.0" customHeight="1">
      <c r="A57" s="380" t="s">
        <v>1861</v>
      </c>
      <c r="B57" s="278" t="s">
        <v>787</v>
      </c>
      <c r="C57" s="382" t="s">
        <v>642</v>
      </c>
      <c r="D57" s="382" t="s">
        <v>1862</v>
      </c>
      <c r="E57" s="383">
        <v>44589.0</v>
      </c>
      <c r="F57" s="383">
        <v>44586.0</v>
      </c>
      <c r="G57" s="383">
        <v>44589.0</v>
      </c>
      <c r="H57" s="383">
        <v>44949.0</v>
      </c>
      <c r="I57" s="383">
        <v>44585.0</v>
      </c>
      <c r="J57" s="229">
        <v>260000.0</v>
      </c>
      <c r="K57" s="231">
        <v>0.06</v>
      </c>
      <c r="L57" s="231">
        <v>0.035</v>
      </c>
      <c r="M57" s="231">
        <v>0.025</v>
      </c>
      <c r="N57" s="229">
        <v>695.0</v>
      </c>
      <c r="O57" s="14" t="s">
        <v>519</v>
      </c>
      <c r="P57" s="14" t="s">
        <v>1863</v>
      </c>
      <c r="Q57" s="14" t="s">
        <v>1864</v>
      </c>
      <c r="R57" s="14" t="s">
        <v>1285</v>
      </c>
      <c r="S57" s="14" t="s">
        <v>208</v>
      </c>
      <c r="T57" s="14" t="s">
        <v>174</v>
      </c>
      <c r="U57" s="14" t="s">
        <v>1865</v>
      </c>
      <c r="V57" s="14" t="s">
        <v>278</v>
      </c>
      <c r="W57" s="14" t="s">
        <v>777</v>
      </c>
      <c r="X57" s="14" t="s">
        <v>253</v>
      </c>
      <c r="Y57" s="14" t="s">
        <v>253</v>
      </c>
      <c r="Z57" s="14" t="s">
        <v>253</v>
      </c>
      <c r="AA57" s="14" t="b">
        <v>1</v>
      </c>
      <c r="AB57" s="14" t="s">
        <v>1806</v>
      </c>
      <c r="AC57" s="14" t="b">
        <v>1</v>
      </c>
      <c r="AD57" s="14" t="b">
        <v>1</v>
      </c>
      <c r="AE57" s="14" t="b">
        <v>1</v>
      </c>
      <c r="AF57" s="14" t="b">
        <v>1</v>
      </c>
      <c r="AG57" s="14" t="b">
        <v>1</v>
      </c>
      <c r="AH57" s="14" t="b">
        <v>1</v>
      </c>
      <c r="AI57" s="14" t="b">
        <v>1</v>
      </c>
      <c r="AJ57" s="14" t="b">
        <v>1</v>
      </c>
      <c r="AK57" s="14" t="s">
        <v>856</v>
      </c>
      <c r="AL57" s="14" t="b">
        <v>1</v>
      </c>
      <c r="AM57" s="14" t="b">
        <v>1</v>
      </c>
      <c r="AN57" s="14" t="b">
        <v>1</v>
      </c>
      <c r="AO57" s="14" t="s">
        <v>1285</v>
      </c>
      <c r="AP57" s="14" t="b">
        <v>1</v>
      </c>
      <c r="AQ57" s="14" t="b">
        <v>1</v>
      </c>
      <c r="AR57" s="14" t="b">
        <v>1</v>
      </c>
      <c r="AS57" s="14" t="b">
        <v>1</v>
      </c>
      <c r="AT57" s="14" t="b">
        <v>1</v>
      </c>
      <c r="AU57" s="14" t="b">
        <v>1</v>
      </c>
      <c r="AV57" s="14" t="b">
        <v>1</v>
      </c>
      <c r="AW57" s="14" t="b">
        <v>1</v>
      </c>
      <c r="AX57" s="14" t="s">
        <v>1168</v>
      </c>
      <c r="AY57" s="14" t="s">
        <v>1866</v>
      </c>
      <c r="AZ57" s="14"/>
      <c r="BA57" s="385">
        <v>263500.0</v>
      </c>
      <c r="BB57" s="229">
        <v>10000.0</v>
      </c>
      <c r="BC57" s="14" t="s">
        <v>1867</v>
      </c>
      <c r="BD57" s="229" t="s">
        <v>1285</v>
      </c>
      <c r="BE57" s="386" t="s">
        <v>1285</v>
      </c>
      <c r="BF57" s="386" t="s">
        <v>1285</v>
      </c>
      <c r="BG57" s="387" t="s">
        <v>1868</v>
      </c>
      <c r="BH57" s="387" t="s">
        <v>1809</v>
      </c>
      <c r="BI57" s="383">
        <v>44592.0</v>
      </c>
      <c r="BJ57" s="387" t="s">
        <v>253</v>
      </c>
      <c r="BK57" s="387" t="s">
        <v>1869</v>
      </c>
      <c r="BL57" s="387" t="s">
        <v>253</v>
      </c>
      <c r="BM57" s="387" t="s">
        <v>253</v>
      </c>
      <c r="BN57" s="14" t="s">
        <v>964</v>
      </c>
      <c r="BO57" s="14" t="s">
        <v>964</v>
      </c>
      <c r="BP57" s="387" t="s">
        <v>253</v>
      </c>
      <c r="BQ57" s="229" t="s">
        <v>243</v>
      </c>
      <c r="BR57" s="387" t="s">
        <v>253</v>
      </c>
      <c r="BS57" s="14" t="s">
        <v>1298</v>
      </c>
      <c r="BT57" s="14" t="s">
        <v>243</v>
      </c>
      <c r="BU57" s="229" t="s">
        <v>664</v>
      </c>
      <c r="BV57" s="14" t="s">
        <v>1870</v>
      </c>
      <c r="BW57" s="14" t="s">
        <v>1871</v>
      </c>
      <c r="BX57" s="14" t="s">
        <v>1872</v>
      </c>
      <c r="BY57" s="229" t="s">
        <v>253</v>
      </c>
      <c r="BZ57" s="229" t="s">
        <v>253</v>
      </c>
      <c r="CA57" s="14" t="s">
        <v>856</v>
      </c>
      <c r="CB57" s="14" t="s">
        <v>856</v>
      </c>
      <c r="CC57" s="14" t="s">
        <v>1323</v>
      </c>
      <c r="CD57" s="14" t="s">
        <v>856</v>
      </c>
      <c r="CE57" s="14" t="s">
        <v>856</v>
      </c>
      <c r="CF57" s="14" t="s">
        <v>856</v>
      </c>
      <c r="CG57" s="14" t="s">
        <v>856</v>
      </c>
      <c r="CH57" s="14" t="s">
        <v>856</v>
      </c>
      <c r="CI57" s="14" t="s">
        <v>856</v>
      </c>
      <c r="CJ57" s="14" t="s">
        <v>856</v>
      </c>
      <c r="CK57" s="14" t="s">
        <v>856</v>
      </c>
      <c r="CL57" s="14" t="s">
        <v>856</v>
      </c>
      <c r="CM57" s="14" t="s">
        <v>856</v>
      </c>
      <c r="CN57" s="14" t="s">
        <v>964</v>
      </c>
      <c r="CO57" s="14" t="s">
        <v>964</v>
      </c>
      <c r="CP57" s="14" t="s">
        <v>964</v>
      </c>
      <c r="CQ57" s="14" t="s">
        <v>964</v>
      </c>
      <c r="CR57" s="14" t="s">
        <v>964</v>
      </c>
      <c r="CS57" s="14" t="s">
        <v>964</v>
      </c>
      <c r="CT57" s="14" t="s">
        <v>964</v>
      </c>
      <c r="CU57" s="14" t="s">
        <v>964</v>
      </c>
      <c r="CV57" s="14" t="s">
        <v>964</v>
      </c>
      <c r="CW57" s="14" t="s">
        <v>964</v>
      </c>
      <c r="CX57" s="14" t="s">
        <v>964</v>
      </c>
      <c r="CY57" s="14"/>
      <c r="CZ57" s="14"/>
      <c r="DA57" s="14"/>
      <c r="DB57" s="14"/>
      <c r="DC57" s="14"/>
      <c r="DD57" s="14"/>
      <c r="DE57" s="14"/>
      <c r="DF57" s="380"/>
      <c r="DG57" s="380"/>
      <c r="DH57" s="380"/>
      <c r="DI57" s="380"/>
      <c r="DJ57" s="380"/>
      <c r="DK57" s="380"/>
      <c r="DL57" s="380"/>
      <c r="DM57" s="380"/>
      <c r="DN57" s="380"/>
      <c r="DO57" s="380"/>
      <c r="DP57" s="380"/>
    </row>
    <row r="58" ht="15.0" hidden="1" customHeight="1">
      <c r="A58" s="380" t="s">
        <v>1873</v>
      </c>
      <c r="B58" s="276" t="s">
        <v>787</v>
      </c>
      <c r="C58" s="382" t="s">
        <v>8</v>
      </c>
      <c r="D58" s="382" t="s">
        <v>1874</v>
      </c>
      <c r="E58" s="14" t="s">
        <v>1285</v>
      </c>
      <c r="F58" s="14" t="s">
        <v>1285</v>
      </c>
      <c r="G58" s="383">
        <v>44585.0</v>
      </c>
      <c r="H58" s="383">
        <v>44946.0</v>
      </c>
      <c r="I58" s="383">
        <v>44580.0</v>
      </c>
      <c r="J58" s="229">
        <v>435000.0</v>
      </c>
      <c r="K58" s="231">
        <v>0.0375</v>
      </c>
      <c r="L58" s="231">
        <v>0.0125</v>
      </c>
      <c r="M58" s="231">
        <v>0.025</v>
      </c>
      <c r="N58" s="229">
        <v>0.0</v>
      </c>
      <c r="O58" s="14" t="s">
        <v>519</v>
      </c>
      <c r="P58" s="14" t="s">
        <v>1327</v>
      </c>
      <c r="Q58" s="14" t="s">
        <v>1328</v>
      </c>
      <c r="R58" s="14" t="s">
        <v>1329</v>
      </c>
      <c r="S58" s="14" t="s">
        <v>208</v>
      </c>
      <c r="T58" s="14" t="s">
        <v>174</v>
      </c>
      <c r="U58" s="14" t="s">
        <v>1875</v>
      </c>
      <c r="V58" s="14" t="s">
        <v>278</v>
      </c>
      <c r="W58" s="14" t="s">
        <v>777</v>
      </c>
      <c r="X58" s="14" t="s">
        <v>253</v>
      </c>
      <c r="Y58" s="14" t="s">
        <v>253</v>
      </c>
      <c r="Z58" s="14" t="s">
        <v>253</v>
      </c>
      <c r="AA58" s="14" t="b">
        <v>1</v>
      </c>
      <c r="AB58" s="14" t="s">
        <v>1557</v>
      </c>
      <c r="AC58" s="14" t="b">
        <v>1</v>
      </c>
      <c r="AD58" s="14" t="b">
        <v>1</v>
      </c>
      <c r="AE58" s="14" t="b">
        <v>1</v>
      </c>
      <c r="AF58" s="14" t="b">
        <v>1</v>
      </c>
      <c r="AG58" s="14" t="b">
        <v>1</v>
      </c>
      <c r="AH58" s="14" t="b">
        <v>1</v>
      </c>
      <c r="AI58" s="14" t="b">
        <v>1</v>
      </c>
      <c r="AJ58" s="14" t="b">
        <v>1</v>
      </c>
      <c r="AK58" s="14" t="s">
        <v>253</v>
      </c>
      <c r="AL58" s="14" t="b">
        <v>1</v>
      </c>
      <c r="AM58" s="14" t="s">
        <v>253</v>
      </c>
      <c r="AN58" s="14" t="b">
        <v>1</v>
      </c>
      <c r="AO58" s="14" t="s">
        <v>1285</v>
      </c>
      <c r="AP58" s="14" t="b">
        <v>1</v>
      </c>
      <c r="AQ58" s="14" t="b">
        <v>1</v>
      </c>
      <c r="AR58" s="14" t="b">
        <v>1</v>
      </c>
      <c r="AS58" s="14" t="b">
        <v>1</v>
      </c>
      <c r="AT58" s="14" t="s">
        <v>253</v>
      </c>
      <c r="AU58" s="14" t="s">
        <v>253</v>
      </c>
      <c r="AV58" s="14" t="b">
        <v>1</v>
      </c>
      <c r="AW58" s="14" t="b">
        <v>1</v>
      </c>
      <c r="AX58" s="14" t="s">
        <v>1168</v>
      </c>
      <c r="AY58" s="14" t="s">
        <v>1876</v>
      </c>
      <c r="AZ58" s="14"/>
      <c r="BA58" s="385">
        <v>432500.0</v>
      </c>
      <c r="BB58" s="229">
        <v>2000.0</v>
      </c>
      <c r="BC58" s="14" t="s">
        <v>1877</v>
      </c>
      <c r="BD58" s="229" t="s">
        <v>1285</v>
      </c>
      <c r="BE58" s="386" t="s">
        <v>1285</v>
      </c>
      <c r="BF58" s="386" t="s">
        <v>1285</v>
      </c>
      <c r="BG58" s="387" t="s">
        <v>1868</v>
      </c>
      <c r="BH58" s="387" t="s">
        <v>1878</v>
      </c>
      <c r="BI58" s="383">
        <v>44592.0</v>
      </c>
      <c r="BJ58" s="387" t="s">
        <v>1879</v>
      </c>
      <c r="BK58" s="387" t="s">
        <v>1880</v>
      </c>
      <c r="BL58" s="387" t="s">
        <v>1881</v>
      </c>
      <c r="BM58" s="387"/>
      <c r="BN58" s="14"/>
      <c r="BO58" s="14"/>
      <c r="BP58" s="387" t="s">
        <v>253</v>
      </c>
      <c r="BQ58" s="229">
        <v>250.0</v>
      </c>
      <c r="BR58" s="387" t="s">
        <v>253</v>
      </c>
      <c r="BS58" s="14" t="s">
        <v>1882</v>
      </c>
      <c r="BT58" s="14" t="s">
        <v>243</v>
      </c>
      <c r="BU58" s="229" t="s">
        <v>670</v>
      </c>
      <c r="BV58" s="14" t="s">
        <v>1883</v>
      </c>
      <c r="BW58" s="14" t="s">
        <v>1884</v>
      </c>
      <c r="BX58" s="14" t="s">
        <v>1352</v>
      </c>
      <c r="BY58" s="229" t="s">
        <v>1885</v>
      </c>
      <c r="BZ58" s="14" t="s">
        <v>964</v>
      </c>
      <c r="CA58" s="14" t="s">
        <v>856</v>
      </c>
      <c r="CB58" s="14" t="s">
        <v>856</v>
      </c>
      <c r="CC58" s="14" t="s">
        <v>856</v>
      </c>
      <c r="CD58" s="14" t="s">
        <v>856</v>
      </c>
      <c r="CE58" s="14" t="s">
        <v>856</v>
      </c>
      <c r="CF58" s="14" t="s">
        <v>856</v>
      </c>
      <c r="CG58" s="14" t="s">
        <v>856</v>
      </c>
      <c r="CH58" s="14" t="s">
        <v>856</v>
      </c>
      <c r="CI58" s="14" t="s">
        <v>253</v>
      </c>
      <c r="CJ58" s="14" t="s">
        <v>856</v>
      </c>
      <c r="CK58" s="14" t="s">
        <v>856</v>
      </c>
      <c r="CL58" s="14" t="s">
        <v>856</v>
      </c>
      <c r="CM58" s="14" t="s">
        <v>856</v>
      </c>
      <c r="CN58" s="14"/>
      <c r="CO58" s="14"/>
      <c r="CP58" s="14">
        <v>5.0</v>
      </c>
      <c r="CQ58" s="14"/>
      <c r="CR58" s="14">
        <v>2.0</v>
      </c>
      <c r="CS58" s="14"/>
      <c r="CT58" s="14"/>
      <c r="CU58" s="14"/>
      <c r="CV58" s="389"/>
      <c r="CW58" s="14"/>
      <c r="CX58" s="14"/>
      <c r="CY58" s="14"/>
      <c r="CZ58" s="14"/>
      <c r="DA58" s="14"/>
      <c r="DB58" s="14"/>
      <c r="DC58" s="14"/>
      <c r="DD58" s="14"/>
      <c r="DE58" s="14"/>
      <c r="DF58" s="380"/>
      <c r="DG58" s="380"/>
      <c r="DH58" s="380"/>
      <c r="DI58" s="380"/>
      <c r="DJ58" s="380"/>
      <c r="DK58" s="380"/>
      <c r="DL58" s="380"/>
      <c r="DM58" s="380"/>
      <c r="DN58" s="380"/>
      <c r="DO58" s="380"/>
      <c r="DP58" s="380"/>
    </row>
    <row r="59" ht="15.0" customHeight="1">
      <c r="A59" s="380" t="s">
        <v>1886</v>
      </c>
      <c r="B59" s="276" t="s">
        <v>787</v>
      </c>
      <c r="C59" s="382" t="s">
        <v>642</v>
      </c>
      <c r="D59" s="382" t="s">
        <v>1887</v>
      </c>
      <c r="E59" s="14" t="s">
        <v>964</v>
      </c>
      <c r="F59" s="383">
        <v>44469.0</v>
      </c>
      <c r="G59" s="383">
        <v>44480.0</v>
      </c>
      <c r="H59" s="383">
        <v>44620.0</v>
      </c>
      <c r="I59" s="383">
        <v>44440.0</v>
      </c>
      <c r="J59" s="229">
        <v>298900.0</v>
      </c>
      <c r="K59" s="231">
        <v>0.035</v>
      </c>
      <c r="L59" s="231">
        <v>0.01</v>
      </c>
      <c r="M59" s="231">
        <v>0.025</v>
      </c>
      <c r="N59" s="229">
        <v>495.0</v>
      </c>
      <c r="O59" s="14" t="s">
        <v>519</v>
      </c>
      <c r="P59" s="14" t="s">
        <v>1888</v>
      </c>
      <c r="Q59" s="14" t="s">
        <v>1889</v>
      </c>
      <c r="R59" s="14" t="s">
        <v>1285</v>
      </c>
      <c r="S59" s="14" t="s">
        <v>208</v>
      </c>
      <c r="T59" s="14" t="s">
        <v>1890</v>
      </c>
      <c r="U59" s="14" t="s">
        <v>1891</v>
      </c>
      <c r="V59" s="14" t="s">
        <v>278</v>
      </c>
      <c r="W59" s="14" t="s">
        <v>777</v>
      </c>
      <c r="X59" s="14" t="s">
        <v>253</v>
      </c>
      <c r="Y59" s="14" t="s">
        <v>1892</v>
      </c>
      <c r="Z59" s="14" t="b">
        <v>1</v>
      </c>
      <c r="AA59" s="14" t="s">
        <v>253</v>
      </c>
      <c r="AB59" s="14" t="s">
        <v>1893</v>
      </c>
      <c r="AC59" s="14" t="b">
        <v>1</v>
      </c>
      <c r="AD59" s="14" t="b">
        <v>1</v>
      </c>
      <c r="AE59" s="14" t="b">
        <v>1</v>
      </c>
      <c r="AF59" s="14" t="b">
        <v>1</v>
      </c>
      <c r="AG59" s="14" t="b">
        <v>1</v>
      </c>
      <c r="AH59" s="14" t="b">
        <v>1</v>
      </c>
      <c r="AI59" s="14" t="b">
        <v>1</v>
      </c>
      <c r="AJ59" s="14" t="b">
        <v>1</v>
      </c>
      <c r="AK59" s="14" t="s">
        <v>253</v>
      </c>
      <c r="AL59" s="14" t="b">
        <v>1</v>
      </c>
      <c r="AM59" s="14" t="b">
        <v>1</v>
      </c>
      <c r="AN59" s="14" t="b">
        <v>1</v>
      </c>
      <c r="AO59" s="14" t="s">
        <v>1285</v>
      </c>
      <c r="AP59" s="14" t="b">
        <v>1</v>
      </c>
      <c r="AQ59" s="14" t="b">
        <v>1</v>
      </c>
      <c r="AR59" s="14" t="b">
        <v>1</v>
      </c>
      <c r="AS59" s="14" t="b">
        <v>1</v>
      </c>
      <c r="AT59" s="14" t="s">
        <v>253</v>
      </c>
      <c r="AU59" s="14" t="b">
        <v>1</v>
      </c>
      <c r="AV59" s="14" t="b">
        <v>1</v>
      </c>
      <c r="AW59" s="14" t="b">
        <v>1</v>
      </c>
      <c r="AX59" s="14" t="s">
        <v>1168</v>
      </c>
      <c r="AY59" s="14" t="s">
        <v>1894</v>
      </c>
      <c r="AZ59" s="14"/>
      <c r="BA59" s="385">
        <v>298900.0</v>
      </c>
      <c r="BB59" s="229">
        <v>5000.0</v>
      </c>
      <c r="BC59" s="14" t="s">
        <v>1895</v>
      </c>
      <c r="BD59" s="229">
        <v>900.0</v>
      </c>
      <c r="BE59" s="386" t="s">
        <v>1285</v>
      </c>
      <c r="BF59" s="386" t="s">
        <v>1285</v>
      </c>
      <c r="BG59" s="387" t="s">
        <v>1896</v>
      </c>
      <c r="BH59" s="387" t="s">
        <v>1878</v>
      </c>
      <c r="BI59" s="383">
        <v>44554.0</v>
      </c>
      <c r="BJ59" s="387" t="s">
        <v>1897</v>
      </c>
      <c r="BK59" s="387" t="s">
        <v>253</v>
      </c>
      <c r="BL59" s="387" t="s">
        <v>253</v>
      </c>
      <c r="BM59" s="387" t="s">
        <v>964</v>
      </c>
      <c r="BN59" s="14"/>
      <c r="BO59" s="14" t="s">
        <v>255</v>
      </c>
      <c r="BP59" s="14" t="s">
        <v>964</v>
      </c>
      <c r="BQ59" s="229" t="s">
        <v>243</v>
      </c>
      <c r="BR59" s="387" t="s">
        <v>253</v>
      </c>
      <c r="BS59" s="14" t="s">
        <v>1882</v>
      </c>
      <c r="BT59" s="14" t="s">
        <v>243</v>
      </c>
      <c r="BU59" s="229" t="s">
        <v>611</v>
      </c>
      <c r="BV59" s="14" t="s">
        <v>1898</v>
      </c>
      <c r="BW59" s="14" t="s">
        <v>1899</v>
      </c>
      <c r="BX59" s="14" t="s">
        <v>1900</v>
      </c>
      <c r="BY59" s="229" t="s">
        <v>1901</v>
      </c>
      <c r="BZ59" s="14" t="s">
        <v>964</v>
      </c>
      <c r="CA59" s="14" t="s">
        <v>856</v>
      </c>
      <c r="CB59" s="14" t="s">
        <v>856</v>
      </c>
      <c r="CC59" s="383">
        <v>44523.0</v>
      </c>
      <c r="CD59" s="14" t="s">
        <v>856</v>
      </c>
      <c r="CE59" s="383">
        <v>44523.0</v>
      </c>
      <c r="CF59" s="383">
        <v>44523.0</v>
      </c>
      <c r="CG59" s="14" t="s">
        <v>856</v>
      </c>
      <c r="CH59" s="14" t="s">
        <v>856</v>
      </c>
      <c r="CI59" s="14" t="s">
        <v>253</v>
      </c>
      <c r="CJ59" s="14" t="s">
        <v>856</v>
      </c>
      <c r="CK59" s="14" t="s">
        <v>856</v>
      </c>
      <c r="CL59" s="14" t="s">
        <v>856</v>
      </c>
      <c r="CM59" s="14" t="s">
        <v>856</v>
      </c>
      <c r="CN59" s="14" t="s">
        <v>255</v>
      </c>
      <c r="CO59" s="14" t="s">
        <v>255</v>
      </c>
      <c r="CP59" s="14" t="e">
        <v>#VALUE!</v>
      </c>
      <c r="CQ59" s="14" t="s">
        <v>255</v>
      </c>
      <c r="CR59" s="14" t="e">
        <v>#VALUE!</v>
      </c>
      <c r="CS59" s="14" t="s">
        <v>255</v>
      </c>
      <c r="CT59" s="14" t="s">
        <v>255</v>
      </c>
      <c r="CU59" s="14" t="s">
        <v>255</v>
      </c>
      <c r="CV59" s="389"/>
      <c r="CW59" s="14"/>
      <c r="CX59" s="14"/>
      <c r="CY59" s="14"/>
      <c r="CZ59" s="14"/>
      <c r="DA59" s="14" t="s">
        <v>1902</v>
      </c>
      <c r="DB59" s="14"/>
      <c r="DC59" s="14" t="s">
        <v>255</v>
      </c>
      <c r="DD59" s="14" t="s">
        <v>255</v>
      </c>
      <c r="DE59" s="14" t="s">
        <v>255</v>
      </c>
      <c r="DF59" s="380"/>
      <c r="DG59" s="380"/>
      <c r="DH59" s="380"/>
      <c r="DI59" s="380"/>
      <c r="DJ59" s="380"/>
      <c r="DK59" s="380"/>
      <c r="DL59" s="380"/>
      <c r="DM59" s="380"/>
      <c r="DN59" s="380"/>
      <c r="DO59" s="380"/>
      <c r="DP59" s="380"/>
    </row>
    <row r="60" ht="15.0" hidden="1" customHeight="1">
      <c r="A60" s="380" t="s">
        <v>1903</v>
      </c>
      <c r="B60" s="278" t="s">
        <v>787</v>
      </c>
      <c r="C60" s="382" t="s">
        <v>8</v>
      </c>
      <c r="D60" s="382" t="s">
        <v>1904</v>
      </c>
      <c r="E60" s="14" t="s">
        <v>1905</v>
      </c>
      <c r="F60" s="383">
        <v>44468.0</v>
      </c>
      <c r="G60" s="383">
        <v>44469.0</v>
      </c>
      <c r="H60" s="383">
        <v>44559.0</v>
      </c>
      <c r="I60" s="383">
        <v>44468.0</v>
      </c>
      <c r="J60" s="229">
        <v>549000.0</v>
      </c>
      <c r="K60" s="231">
        <v>0.0375</v>
      </c>
      <c r="L60" s="231">
        <v>0.0125</v>
      </c>
      <c r="M60" s="231">
        <v>0.025</v>
      </c>
      <c r="N60" s="229">
        <v>0.0</v>
      </c>
      <c r="O60" s="14" t="s">
        <v>519</v>
      </c>
      <c r="P60" s="14" t="s">
        <v>1327</v>
      </c>
      <c r="Q60" s="14" t="s">
        <v>1328</v>
      </c>
      <c r="R60" s="14" t="s">
        <v>1329</v>
      </c>
      <c r="S60" s="14" t="s">
        <v>208</v>
      </c>
      <c r="T60" s="14" t="s">
        <v>175</v>
      </c>
      <c r="U60" s="14" t="s">
        <v>1906</v>
      </c>
      <c r="V60" s="14" t="s">
        <v>278</v>
      </c>
      <c r="W60" s="14" t="s">
        <v>777</v>
      </c>
      <c r="X60" s="14" t="s">
        <v>253</v>
      </c>
      <c r="Y60" s="14" t="s">
        <v>1907</v>
      </c>
      <c r="Z60" s="14" t="b">
        <v>1</v>
      </c>
      <c r="AA60" s="14" t="b">
        <v>1</v>
      </c>
      <c r="AB60" s="14" t="s">
        <v>1557</v>
      </c>
      <c r="AC60" s="14" t="b">
        <v>1</v>
      </c>
      <c r="AD60" s="14" t="b">
        <v>1</v>
      </c>
      <c r="AE60" s="14" t="b">
        <v>1</v>
      </c>
      <c r="AF60" s="14" t="b">
        <v>1</v>
      </c>
      <c r="AG60" s="14" t="b">
        <v>1</v>
      </c>
      <c r="AH60" s="14" t="b">
        <v>1</v>
      </c>
      <c r="AI60" s="14" t="b">
        <v>1</v>
      </c>
      <c r="AJ60" s="14" t="b">
        <v>1</v>
      </c>
      <c r="AK60" s="14" t="s">
        <v>253</v>
      </c>
      <c r="AL60" s="14" t="b">
        <v>1</v>
      </c>
      <c r="AM60" s="14" t="b">
        <v>1</v>
      </c>
      <c r="AN60" s="14" t="b">
        <v>1</v>
      </c>
      <c r="AO60" s="383" t="s">
        <v>1908</v>
      </c>
      <c r="AP60" s="14" t="b">
        <v>1</v>
      </c>
      <c r="AQ60" s="14" t="b">
        <v>1</v>
      </c>
      <c r="AR60" s="14" t="b">
        <v>1</v>
      </c>
      <c r="AS60" s="14" t="b">
        <v>1</v>
      </c>
      <c r="AT60" s="14" t="s">
        <v>253</v>
      </c>
      <c r="AU60" s="14" t="b">
        <v>1</v>
      </c>
      <c r="AV60" s="14" t="b">
        <v>1</v>
      </c>
      <c r="AW60" s="14" t="b">
        <v>1</v>
      </c>
      <c r="AX60" s="14" t="s">
        <v>1168</v>
      </c>
      <c r="AY60" s="14" t="s">
        <v>1909</v>
      </c>
      <c r="AZ60" s="14"/>
      <c r="BA60" s="385">
        <v>560000.0</v>
      </c>
      <c r="BB60" s="229">
        <v>5490.0</v>
      </c>
      <c r="BC60" s="14" t="s">
        <v>1910</v>
      </c>
      <c r="BD60" s="229" t="s">
        <v>1285</v>
      </c>
      <c r="BE60" s="386" t="s">
        <v>1285</v>
      </c>
      <c r="BF60" s="386" t="s">
        <v>1285</v>
      </c>
      <c r="BG60" s="387" t="s">
        <v>1911</v>
      </c>
      <c r="BH60" s="387" t="s">
        <v>1306</v>
      </c>
      <c r="BI60" s="383">
        <v>44574.0</v>
      </c>
      <c r="BJ60" s="387" t="s">
        <v>1912</v>
      </c>
      <c r="BK60" s="387" t="s">
        <v>1913</v>
      </c>
      <c r="BL60" s="387" t="s">
        <v>1913</v>
      </c>
      <c r="BM60" s="387" t="s">
        <v>1914</v>
      </c>
      <c r="BN60" s="14"/>
      <c r="BO60" s="14"/>
      <c r="BP60" s="14"/>
      <c r="BQ60" s="229">
        <v>500.0</v>
      </c>
      <c r="BR60" s="387" t="s">
        <v>253</v>
      </c>
      <c r="BS60" s="14" t="s">
        <v>1882</v>
      </c>
      <c r="BT60" s="14" t="s">
        <v>243</v>
      </c>
      <c r="BU60" s="229" t="s">
        <v>670</v>
      </c>
      <c r="BV60" s="14" t="s">
        <v>1915</v>
      </c>
      <c r="BW60" s="14" t="s">
        <v>1916</v>
      </c>
      <c r="BX60" s="14" t="s">
        <v>1917</v>
      </c>
      <c r="BY60" s="229" t="s">
        <v>1918</v>
      </c>
      <c r="BZ60" s="14" t="s">
        <v>964</v>
      </c>
      <c r="CA60" s="14" t="s">
        <v>856</v>
      </c>
      <c r="CB60" s="14" t="s">
        <v>856</v>
      </c>
      <c r="CC60" s="14" t="s">
        <v>856</v>
      </c>
      <c r="CD60" s="14" t="s">
        <v>856</v>
      </c>
      <c r="CE60" s="14" t="s">
        <v>856</v>
      </c>
      <c r="CF60" s="14" t="s">
        <v>856</v>
      </c>
      <c r="CG60" s="14" t="s">
        <v>856</v>
      </c>
      <c r="CH60" s="14" t="s">
        <v>856</v>
      </c>
      <c r="CI60" s="383">
        <v>44601.0</v>
      </c>
      <c r="CJ60" s="14" t="s">
        <v>856</v>
      </c>
      <c r="CK60" s="14" t="s">
        <v>856</v>
      </c>
      <c r="CL60" s="14" t="s">
        <v>856</v>
      </c>
      <c r="CM60" s="14" t="s">
        <v>856</v>
      </c>
      <c r="CN60" s="14"/>
      <c r="CO60" s="14"/>
      <c r="CP60" s="14"/>
      <c r="CQ60" s="14"/>
      <c r="CR60" s="14"/>
      <c r="CS60" s="14"/>
      <c r="CT60" s="14"/>
      <c r="CU60" s="14"/>
      <c r="CV60" s="389"/>
      <c r="CW60" s="14"/>
      <c r="CX60" s="14"/>
      <c r="CY60" s="14"/>
      <c r="CZ60" s="14"/>
      <c r="DA60" s="14"/>
      <c r="DB60" s="14"/>
      <c r="DC60" s="14"/>
      <c r="DD60" s="14"/>
      <c r="DE60" s="14"/>
      <c r="DF60" s="380"/>
      <c r="DG60" s="380"/>
      <c r="DH60" s="380"/>
      <c r="DI60" s="380"/>
      <c r="DJ60" s="380"/>
      <c r="DK60" s="380"/>
      <c r="DL60" s="380"/>
      <c r="DM60" s="380"/>
      <c r="DN60" s="380"/>
      <c r="DO60" s="380"/>
      <c r="DP60" s="380"/>
    </row>
    <row r="61" ht="15.0" customHeight="1">
      <c r="A61" s="380" t="s">
        <v>1919</v>
      </c>
      <c r="B61" s="276" t="s">
        <v>787</v>
      </c>
      <c r="C61" s="382" t="s">
        <v>642</v>
      </c>
      <c r="D61" s="382" t="s">
        <v>1285</v>
      </c>
      <c r="E61" s="14" t="s">
        <v>1285</v>
      </c>
      <c r="F61" s="383">
        <v>44428.0</v>
      </c>
      <c r="G61" s="383">
        <v>44448.0</v>
      </c>
      <c r="H61" s="383">
        <v>44561.0</v>
      </c>
      <c r="I61" s="383">
        <v>44399.0</v>
      </c>
      <c r="J61" s="229">
        <v>499900.0</v>
      </c>
      <c r="K61" s="231">
        <v>0.045</v>
      </c>
      <c r="L61" s="231">
        <v>0.025</v>
      </c>
      <c r="M61" s="231">
        <v>0.02</v>
      </c>
      <c r="N61" s="229">
        <v>495.0</v>
      </c>
      <c r="O61" s="14" t="s">
        <v>1285</v>
      </c>
      <c r="P61" s="14" t="s">
        <v>1920</v>
      </c>
      <c r="Q61" s="14" t="s">
        <v>1921</v>
      </c>
      <c r="R61" s="14" t="s">
        <v>1285</v>
      </c>
      <c r="S61" s="14" t="s">
        <v>208</v>
      </c>
      <c r="T61" s="14" t="s">
        <v>165</v>
      </c>
      <c r="U61" s="14" t="s">
        <v>253</v>
      </c>
      <c r="V61" s="14" t="s">
        <v>278</v>
      </c>
      <c r="W61" s="14" t="s">
        <v>515</v>
      </c>
      <c r="X61" s="14" t="s">
        <v>253</v>
      </c>
      <c r="Y61" s="14" t="s">
        <v>253</v>
      </c>
      <c r="Z61" s="14" t="b">
        <v>1</v>
      </c>
      <c r="AA61" s="14" t="b">
        <v>1</v>
      </c>
      <c r="AB61" s="14" t="s">
        <v>1922</v>
      </c>
      <c r="AC61" s="14" t="b">
        <v>1</v>
      </c>
      <c r="AD61" s="14" t="b">
        <v>1</v>
      </c>
      <c r="AE61" s="14" t="b">
        <v>1</v>
      </c>
      <c r="AF61" s="14" t="b">
        <v>1</v>
      </c>
      <c r="AG61" s="14" t="b">
        <v>1</v>
      </c>
      <c r="AH61" s="14" t="b">
        <v>1</v>
      </c>
      <c r="AI61" s="14" t="b">
        <v>1</v>
      </c>
      <c r="AJ61" s="14" t="b">
        <v>1</v>
      </c>
      <c r="AK61" s="14" t="s">
        <v>253</v>
      </c>
      <c r="AL61" s="14" t="b">
        <v>1</v>
      </c>
      <c r="AM61" s="14" t="b">
        <v>1</v>
      </c>
      <c r="AN61" s="14" t="b">
        <v>1</v>
      </c>
      <c r="AO61" s="384" t="s">
        <v>1923</v>
      </c>
      <c r="AP61" s="14" t="b">
        <v>1</v>
      </c>
      <c r="AQ61" s="14" t="b">
        <v>1</v>
      </c>
      <c r="AR61" s="14" t="b">
        <v>1</v>
      </c>
      <c r="AS61" s="14" t="b">
        <v>1</v>
      </c>
      <c r="AT61" s="14" t="b">
        <v>1</v>
      </c>
      <c r="AU61" s="14" t="b">
        <v>1</v>
      </c>
      <c r="AV61" s="14" t="b">
        <v>1</v>
      </c>
      <c r="AW61" s="14" t="b">
        <v>1</v>
      </c>
      <c r="AX61" s="14" t="s">
        <v>1168</v>
      </c>
      <c r="AY61" s="14" t="s">
        <v>1924</v>
      </c>
      <c r="AZ61" s="14"/>
      <c r="BA61" s="385" t="s">
        <v>1285</v>
      </c>
      <c r="BB61" s="229" t="s">
        <v>1285</v>
      </c>
      <c r="BC61" s="14" t="s">
        <v>1285</v>
      </c>
      <c r="BD61" s="229" t="s">
        <v>1285</v>
      </c>
      <c r="BE61" s="386" t="s">
        <v>1285</v>
      </c>
      <c r="BF61" s="386" t="s">
        <v>1285</v>
      </c>
      <c r="BG61" s="387" t="s">
        <v>1285</v>
      </c>
      <c r="BH61" s="387" t="s">
        <v>1293</v>
      </c>
      <c r="BI61" s="14" t="s">
        <v>1285</v>
      </c>
      <c r="BJ61" s="387" t="s">
        <v>1285</v>
      </c>
      <c r="BK61" s="387" t="s">
        <v>1285</v>
      </c>
      <c r="BL61" s="387" t="s">
        <v>1285</v>
      </c>
      <c r="BM61" s="387" t="s">
        <v>1285</v>
      </c>
      <c r="BN61" s="14" t="s">
        <v>1285</v>
      </c>
      <c r="BO61" s="14" t="s">
        <v>1285</v>
      </c>
      <c r="BP61" s="14" t="s">
        <v>1285</v>
      </c>
      <c r="BQ61" s="229" t="s">
        <v>1285</v>
      </c>
      <c r="BR61" s="387" t="s">
        <v>1285</v>
      </c>
      <c r="BS61" s="14" t="s">
        <v>1285</v>
      </c>
      <c r="BT61" s="14" t="s">
        <v>1285</v>
      </c>
      <c r="BU61" s="229" t="s">
        <v>1285</v>
      </c>
      <c r="BV61" s="14" t="s">
        <v>1285</v>
      </c>
      <c r="BW61" s="14" t="s">
        <v>1285</v>
      </c>
      <c r="BX61" s="14" t="s">
        <v>1285</v>
      </c>
      <c r="BY61" s="229" t="s">
        <v>1285</v>
      </c>
      <c r="BZ61" s="14" t="s">
        <v>1285</v>
      </c>
      <c r="CA61" s="14" t="s">
        <v>1285</v>
      </c>
      <c r="CB61" s="14" t="s">
        <v>1285</v>
      </c>
      <c r="CC61" s="14" t="s">
        <v>1285</v>
      </c>
      <c r="CD61" s="14" t="s">
        <v>1285</v>
      </c>
      <c r="CE61" s="14" t="s">
        <v>1285</v>
      </c>
      <c r="CF61" s="14" t="s">
        <v>1285</v>
      </c>
      <c r="CG61" s="14" t="s">
        <v>1285</v>
      </c>
      <c r="CH61" s="14" t="s">
        <v>1285</v>
      </c>
      <c r="CI61" s="14" t="s">
        <v>1285</v>
      </c>
      <c r="CJ61" s="14" t="s">
        <v>1285</v>
      </c>
      <c r="CK61" s="14" t="s">
        <v>1285</v>
      </c>
      <c r="CL61" s="14" t="s">
        <v>1285</v>
      </c>
      <c r="CM61" s="14" t="s">
        <v>1285</v>
      </c>
      <c r="CN61" s="14" t="s">
        <v>1285</v>
      </c>
      <c r="CO61" s="14" t="s">
        <v>1285</v>
      </c>
      <c r="CP61" s="14" t="s">
        <v>1285</v>
      </c>
      <c r="CQ61" s="14" t="s">
        <v>1285</v>
      </c>
      <c r="CR61" s="14" t="s">
        <v>1285</v>
      </c>
      <c r="CS61" s="14" t="s">
        <v>1285</v>
      </c>
      <c r="CT61" s="14" t="s">
        <v>1285</v>
      </c>
      <c r="CU61" s="14" t="s">
        <v>1285</v>
      </c>
      <c r="CV61" s="14" t="s">
        <v>1285</v>
      </c>
      <c r="CW61" s="14" t="s">
        <v>1285</v>
      </c>
      <c r="CX61" s="14" t="s">
        <v>1285</v>
      </c>
      <c r="CY61" s="14" t="s">
        <v>1285</v>
      </c>
      <c r="CZ61" s="14" t="s">
        <v>1285</v>
      </c>
      <c r="DA61" s="14" t="s">
        <v>1285</v>
      </c>
      <c r="DB61" s="14" t="s">
        <v>1285</v>
      </c>
      <c r="DC61" s="14" t="s">
        <v>1285</v>
      </c>
      <c r="DD61" s="14" t="s">
        <v>1285</v>
      </c>
      <c r="DE61" s="14" t="s">
        <v>1285</v>
      </c>
      <c r="DF61" s="380"/>
      <c r="DG61" s="380"/>
      <c r="DH61" s="380"/>
      <c r="DI61" s="380"/>
      <c r="DJ61" s="380"/>
      <c r="DK61" s="380"/>
      <c r="DL61" s="380"/>
      <c r="DM61" s="380"/>
      <c r="DN61" s="380"/>
      <c r="DO61" s="380"/>
      <c r="DP61" s="380"/>
    </row>
    <row r="62" ht="15.0" hidden="1" customHeight="1">
      <c r="A62" s="380" t="s">
        <v>1925</v>
      </c>
      <c r="B62" s="278" t="s">
        <v>787</v>
      </c>
      <c r="C62" s="382" t="s">
        <v>8</v>
      </c>
      <c r="D62" s="382" t="s">
        <v>1285</v>
      </c>
      <c r="E62" s="14" t="s">
        <v>1285</v>
      </c>
      <c r="F62" s="14" t="s">
        <v>1285</v>
      </c>
      <c r="G62" s="14" t="s">
        <v>1285</v>
      </c>
      <c r="H62" s="14" t="s">
        <v>1285</v>
      </c>
      <c r="I62" s="14" t="s">
        <v>1285</v>
      </c>
      <c r="J62" s="229" t="s">
        <v>1285</v>
      </c>
      <c r="K62" s="229" t="s">
        <v>1285</v>
      </c>
      <c r="L62" s="229" t="s">
        <v>1285</v>
      </c>
      <c r="M62" s="229" t="s">
        <v>1285</v>
      </c>
      <c r="N62" s="229" t="s">
        <v>1285</v>
      </c>
      <c r="O62" s="229" t="s">
        <v>1285</v>
      </c>
      <c r="P62" s="229" t="s">
        <v>1285</v>
      </c>
      <c r="Q62" s="229" t="s">
        <v>1285</v>
      </c>
      <c r="R62" s="229" t="s">
        <v>1285</v>
      </c>
      <c r="S62" s="229" t="s">
        <v>1285</v>
      </c>
      <c r="T62" s="229" t="s">
        <v>1285</v>
      </c>
      <c r="U62" s="229" t="s">
        <v>1285</v>
      </c>
      <c r="V62" s="229" t="s">
        <v>1285</v>
      </c>
      <c r="W62" s="229" t="s">
        <v>1285</v>
      </c>
      <c r="X62" s="229" t="s">
        <v>1285</v>
      </c>
      <c r="Y62" s="229" t="s">
        <v>1285</v>
      </c>
      <c r="Z62" s="14" t="b">
        <v>0</v>
      </c>
      <c r="AA62" s="14" t="b">
        <v>0</v>
      </c>
      <c r="AB62" s="14">
        <v>1108.0</v>
      </c>
      <c r="AC62" s="14" t="b">
        <v>0</v>
      </c>
      <c r="AD62" s="14" t="b">
        <v>0</v>
      </c>
      <c r="AE62" s="14" t="b">
        <v>0</v>
      </c>
      <c r="AF62" s="14" t="b">
        <v>0</v>
      </c>
      <c r="AG62" s="14" t="b">
        <v>0</v>
      </c>
      <c r="AH62" s="14" t="b">
        <v>0</v>
      </c>
      <c r="AI62" s="14" t="b">
        <v>0</v>
      </c>
      <c r="AJ62" s="14" t="b">
        <v>0</v>
      </c>
      <c r="AK62" s="14"/>
      <c r="AL62" s="14" t="b">
        <v>0</v>
      </c>
      <c r="AM62" s="14" t="b">
        <v>0</v>
      </c>
      <c r="AN62" s="14" t="b">
        <v>0</v>
      </c>
      <c r="AO62" s="383"/>
      <c r="AP62" s="14" t="b">
        <v>0</v>
      </c>
      <c r="AQ62" s="14" t="b">
        <v>0</v>
      </c>
      <c r="AR62" s="14" t="b">
        <v>0</v>
      </c>
      <c r="AS62" s="14" t="b">
        <v>0</v>
      </c>
      <c r="AT62" s="14" t="b">
        <v>0</v>
      </c>
      <c r="AU62" s="14" t="b">
        <v>0</v>
      </c>
      <c r="AV62" s="14" t="b">
        <v>0</v>
      </c>
      <c r="AW62" s="14" t="b">
        <v>0</v>
      </c>
      <c r="AX62" s="14" t="s">
        <v>1168</v>
      </c>
      <c r="AY62" s="14"/>
      <c r="AZ62" s="14"/>
      <c r="BA62" s="385"/>
      <c r="BB62" s="229"/>
      <c r="BC62" s="14"/>
      <c r="BD62" s="229"/>
      <c r="BE62" s="386"/>
      <c r="BF62" s="386"/>
      <c r="BG62" s="387"/>
      <c r="BH62" s="387" t="s">
        <v>1293</v>
      </c>
      <c r="BI62" s="14"/>
      <c r="BJ62" s="387"/>
      <c r="BK62" s="387"/>
      <c r="BL62" s="387"/>
      <c r="BM62" s="387"/>
      <c r="BN62" s="14"/>
      <c r="BO62" s="14"/>
      <c r="BP62" s="14"/>
      <c r="BQ62" s="229"/>
      <c r="BR62" s="387"/>
      <c r="BS62" s="14"/>
      <c r="BT62" s="14"/>
      <c r="BU62" s="229"/>
      <c r="BV62" s="14"/>
      <c r="BW62" s="14"/>
      <c r="BX62" s="14"/>
      <c r="BY62" s="229"/>
      <c r="BZ62" s="14"/>
      <c r="CA62" s="14" t="s">
        <v>856</v>
      </c>
      <c r="CB62" s="14" t="s">
        <v>856</v>
      </c>
      <c r="CC62" s="14" t="s">
        <v>856</v>
      </c>
      <c r="CD62" s="14" t="s">
        <v>856</v>
      </c>
      <c r="CE62" s="14" t="s">
        <v>856</v>
      </c>
      <c r="CF62" s="14" t="s">
        <v>856</v>
      </c>
      <c r="CG62" s="14" t="s">
        <v>856</v>
      </c>
      <c r="CH62" s="14" t="s">
        <v>856</v>
      </c>
      <c r="CI62" s="14" t="s">
        <v>253</v>
      </c>
      <c r="CJ62" s="14" t="s">
        <v>856</v>
      </c>
      <c r="CK62" s="14" t="s">
        <v>856</v>
      </c>
      <c r="CL62" s="14" t="s">
        <v>856</v>
      </c>
      <c r="CM62" s="14" t="s">
        <v>856</v>
      </c>
      <c r="CN62" s="14"/>
      <c r="CO62" s="14"/>
      <c r="CP62" s="14"/>
      <c r="CQ62" s="14"/>
      <c r="CR62" s="14"/>
      <c r="CS62" s="14"/>
      <c r="CT62" s="14"/>
      <c r="CU62" s="14"/>
      <c r="CV62" s="14"/>
      <c r="CW62" s="14"/>
      <c r="CX62" s="14"/>
      <c r="CY62" s="14"/>
      <c r="CZ62" s="14"/>
      <c r="DA62" s="14"/>
      <c r="DB62" s="14"/>
      <c r="DC62" s="14"/>
      <c r="DD62" s="14"/>
      <c r="DE62" s="14"/>
      <c r="DF62" s="380"/>
      <c r="DG62" s="380"/>
      <c r="DH62" s="380"/>
      <c r="DI62" s="380"/>
      <c r="DJ62" s="380"/>
      <c r="DK62" s="380"/>
      <c r="DL62" s="380"/>
      <c r="DM62" s="380"/>
      <c r="DN62" s="380"/>
      <c r="DO62" s="380"/>
      <c r="DP62" s="380"/>
    </row>
    <row r="63" ht="15.0" customHeight="1">
      <c r="A63" s="380" t="s">
        <v>1926</v>
      </c>
      <c r="B63" s="276" t="s">
        <v>787</v>
      </c>
      <c r="C63" s="382" t="s">
        <v>642</v>
      </c>
      <c r="D63" s="392"/>
      <c r="E63" s="383"/>
      <c r="F63" s="383">
        <v>44469.0</v>
      </c>
      <c r="G63" s="383">
        <v>44480.0</v>
      </c>
      <c r="H63" s="383">
        <v>44620.0</v>
      </c>
      <c r="I63" s="383">
        <v>44440.0</v>
      </c>
      <c r="J63" s="229">
        <v>298900.0</v>
      </c>
      <c r="K63" s="231">
        <v>0.035</v>
      </c>
      <c r="L63" s="231">
        <v>0.01</v>
      </c>
      <c r="M63" s="231">
        <v>0.025</v>
      </c>
      <c r="N63" s="229">
        <v>495.0</v>
      </c>
      <c r="O63" s="14"/>
      <c r="P63" s="14" t="s">
        <v>1888</v>
      </c>
      <c r="Q63" s="14" t="s">
        <v>1889</v>
      </c>
      <c r="R63" s="14"/>
      <c r="S63" s="14" t="s">
        <v>208</v>
      </c>
      <c r="T63" s="14" t="s">
        <v>1890</v>
      </c>
      <c r="U63" s="14" t="s">
        <v>1891</v>
      </c>
      <c r="V63" s="14" t="s">
        <v>278</v>
      </c>
      <c r="W63" s="14" t="s">
        <v>777</v>
      </c>
      <c r="X63" s="14" t="s">
        <v>253</v>
      </c>
      <c r="Y63" s="14" t="s">
        <v>1927</v>
      </c>
      <c r="Z63" s="14" t="b">
        <v>0</v>
      </c>
      <c r="AA63" s="14" t="b">
        <v>0</v>
      </c>
      <c r="AB63" s="14" t="s">
        <v>1893</v>
      </c>
      <c r="AC63" s="14" t="b">
        <v>0</v>
      </c>
      <c r="AD63" s="14" t="b">
        <v>0</v>
      </c>
      <c r="AE63" s="14" t="b">
        <v>0</v>
      </c>
      <c r="AF63" s="14" t="b">
        <v>1</v>
      </c>
      <c r="AG63" s="14" t="b">
        <v>1</v>
      </c>
      <c r="AH63" s="14" t="b">
        <v>0</v>
      </c>
      <c r="AI63" s="14" t="b">
        <v>1</v>
      </c>
      <c r="AJ63" s="14" t="b">
        <v>0</v>
      </c>
      <c r="AK63" s="14"/>
      <c r="AL63" s="14" t="b">
        <v>1</v>
      </c>
      <c r="AM63" s="14" t="b">
        <v>1</v>
      </c>
      <c r="AN63" s="14" t="b">
        <v>1</v>
      </c>
      <c r="AO63" s="383"/>
      <c r="AP63" s="14" t="b">
        <v>0</v>
      </c>
      <c r="AQ63" s="14" t="b">
        <v>1</v>
      </c>
      <c r="AR63" s="14" t="b">
        <v>0</v>
      </c>
      <c r="AS63" s="14" t="b">
        <v>0</v>
      </c>
      <c r="AT63" s="14" t="s">
        <v>253</v>
      </c>
      <c r="AU63" s="14" t="b">
        <v>0</v>
      </c>
      <c r="AV63" s="14" t="b">
        <v>1</v>
      </c>
      <c r="AW63" s="14" t="b">
        <v>0</v>
      </c>
      <c r="AX63" s="14" t="s">
        <v>1168</v>
      </c>
      <c r="AY63" s="14"/>
      <c r="AZ63" s="14"/>
      <c r="BA63" s="385">
        <v>298900.0</v>
      </c>
      <c r="BB63" s="229">
        <v>5000.0</v>
      </c>
      <c r="BC63" s="14" t="s">
        <v>1895</v>
      </c>
      <c r="BD63" s="229">
        <v>5000.0</v>
      </c>
      <c r="BE63" s="386" t="s">
        <v>1285</v>
      </c>
      <c r="BF63" s="386" t="s">
        <v>1285</v>
      </c>
      <c r="BG63" s="387" t="s">
        <v>1928</v>
      </c>
      <c r="BH63" s="387" t="s">
        <v>1293</v>
      </c>
      <c r="BI63" s="383"/>
      <c r="BJ63" s="387" t="s">
        <v>1929</v>
      </c>
      <c r="BK63" s="387" t="s">
        <v>253</v>
      </c>
      <c r="BL63" s="387" t="s">
        <v>253</v>
      </c>
      <c r="BM63" s="387"/>
      <c r="BN63" s="14"/>
      <c r="BO63" s="383">
        <v>44530.0</v>
      </c>
      <c r="BP63" s="14" t="s">
        <v>964</v>
      </c>
      <c r="BQ63" s="229" t="s">
        <v>243</v>
      </c>
      <c r="BR63" s="387" t="s">
        <v>253</v>
      </c>
      <c r="BS63" s="14" t="s">
        <v>1930</v>
      </c>
      <c r="BT63" s="14" t="s">
        <v>243</v>
      </c>
      <c r="BU63" s="229" t="s">
        <v>611</v>
      </c>
      <c r="BV63" s="14" t="s">
        <v>1931</v>
      </c>
      <c r="BW63" s="14" t="s">
        <v>1932</v>
      </c>
      <c r="BX63" s="14" t="s">
        <v>1900</v>
      </c>
      <c r="BY63" s="229" t="s">
        <v>1933</v>
      </c>
      <c r="BZ63" s="14"/>
      <c r="CA63" s="383"/>
      <c r="CB63" s="383"/>
      <c r="CC63" s="383">
        <v>44526.0</v>
      </c>
      <c r="CD63" s="383"/>
      <c r="CE63" s="383">
        <v>44529.0</v>
      </c>
      <c r="CF63" s="383">
        <v>44529.0</v>
      </c>
      <c r="CG63" s="14"/>
      <c r="CH63" s="14"/>
      <c r="CI63" s="14" t="s">
        <v>255</v>
      </c>
      <c r="CJ63" s="14"/>
      <c r="CK63" s="14"/>
      <c r="CL63" s="14"/>
      <c r="CM63" s="14"/>
      <c r="CN63" s="383"/>
      <c r="CO63" s="383"/>
      <c r="CP63" s="383">
        <v>5.0</v>
      </c>
      <c r="CQ63" s="14" t="s">
        <v>255</v>
      </c>
      <c r="CR63" s="14" t="e">
        <v>#VALUE!</v>
      </c>
      <c r="CS63" s="14" t="s">
        <v>255</v>
      </c>
      <c r="CT63" s="14" t="s">
        <v>255</v>
      </c>
      <c r="CU63" s="14" t="s">
        <v>255</v>
      </c>
      <c r="CV63" s="389"/>
      <c r="CW63" s="14"/>
      <c r="CX63" s="14"/>
      <c r="CY63" s="14"/>
      <c r="CZ63" s="14"/>
      <c r="DA63" s="14"/>
      <c r="DB63" s="14"/>
      <c r="DC63" s="14" t="s">
        <v>255</v>
      </c>
      <c r="DD63" s="14" t="s">
        <v>255</v>
      </c>
      <c r="DE63" s="14"/>
      <c r="DF63" s="380"/>
      <c r="DG63" s="380"/>
      <c r="DH63" s="380"/>
      <c r="DI63" s="380"/>
      <c r="DJ63" s="380"/>
      <c r="DK63" s="380"/>
      <c r="DL63" s="380"/>
      <c r="DM63" s="380"/>
      <c r="DN63" s="380"/>
      <c r="DO63" s="380"/>
      <c r="DP63" s="380"/>
    </row>
    <row r="64" ht="15.0" customHeight="1">
      <c r="A64" s="380" t="s">
        <v>1934</v>
      </c>
      <c r="B64" s="276" t="s">
        <v>787</v>
      </c>
      <c r="C64" s="382" t="s">
        <v>642</v>
      </c>
      <c r="D64" s="382" t="s">
        <v>1285</v>
      </c>
      <c r="E64" s="14" t="s">
        <v>964</v>
      </c>
      <c r="F64" s="383">
        <v>44469.0</v>
      </c>
      <c r="G64" s="383">
        <v>44480.0</v>
      </c>
      <c r="H64" s="383">
        <v>44620.0</v>
      </c>
      <c r="I64" s="383">
        <v>44440.0</v>
      </c>
      <c r="J64" s="229">
        <v>279900.0</v>
      </c>
      <c r="K64" s="231">
        <v>0.035</v>
      </c>
      <c r="L64" s="231">
        <v>0.01</v>
      </c>
      <c r="M64" s="231">
        <v>0.025</v>
      </c>
      <c r="N64" s="229">
        <v>495.0</v>
      </c>
      <c r="O64" s="14" t="s">
        <v>519</v>
      </c>
      <c r="P64" s="14" t="s">
        <v>1888</v>
      </c>
      <c r="Q64" s="14" t="s">
        <v>1889</v>
      </c>
      <c r="R64" s="14" t="s">
        <v>243</v>
      </c>
      <c r="S64" s="14" t="s">
        <v>208</v>
      </c>
      <c r="T64" s="14" t="s">
        <v>1890</v>
      </c>
      <c r="U64" s="14" t="s">
        <v>1891</v>
      </c>
      <c r="V64" s="14" t="s">
        <v>278</v>
      </c>
      <c r="W64" s="14" t="s">
        <v>777</v>
      </c>
      <c r="X64" s="14" t="s">
        <v>253</v>
      </c>
      <c r="Y64" s="14" t="s">
        <v>1927</v>
      </c>
      <c r="Z64" s="14" t="b">
        <v>0</v>
      </c>
      <c r="AA64" s="14" t="b">
        <v>0</v>
      </c>
      <c r="AB64" s="14" t="s">
        <v>1893</v>
      </c>
      <c r="AC64" s="14" t="b">
        <v>1</v>
      </c>
      <c r="AD64" s="14" t="b">
        <v>1</v>
      </c>
      <c r="AE64" s="14" t="b">
        <v>1</v>
      </c>
      <c r="AF64" s="14" t="b">
        <v>1</v>
      </c>
      <c r="AG64" s="14" t="b">
        <v>1</v>
      </c>
      <c r="AH64" s="14" t="b">
        <v>1</v>
      </c>
      <c r="AI64" s="14" t="b">
        <v>1</v>
      </c>
      <c r="AJ64" s="14" t="b">
        <v>1</v>
      </c>
      <c r="AK64" s="14" t="s">
        <v>253</v>
      </c>
      <c r="AL64" s="14" t="b">
        <v>1</v>
      </c>
      <c r="AM64" s="14" t="b">
        <v>1</v>
      </c>
      <c r="AN64" s="14" t="b">
        <v>1</v>
      </c>
      <c r="AO64" s="14" t="s">
        <v>253</v>
      </c>
      <c r="AP64" s="14" t="b">
        <v>1</v>
      </c>
      <c r="AQ64" s="14" t="b">
        <v>1</v>
      </c>
      <c r="AR64" s="14" t="b">
        <v>1</v>
      </c>
      <c r="AS64" s="14" t="b">
        <v>1</v>
      </c>
      <c r="AT64" s="14" t="s">
        <v>253</v>
      </c>
      <c r="AU64" s="14" t="b">
        <v>1</v>
      </c>
      <c r="AV64" s="14" t="b">
        <v>1</v>
      </c>
      <c r="AW64" s="14" t="b">
        <v>1</v>
      </c>
      <c r="AX64" s="14" t="s">
        <v>1168</v>
      </c>
      <c r="AY64" s="14" t="s">
        <v>1935</v>
      </c>
      <c r="AZ64" s="14"/>
      <c r="BA64" s="385">
        <v>279000.0</v>
      </c>
      <c r="BB64" s="229">
        <v>5000.0</v>
      </c>
      <c r="BC64" s="14" t="s">
        <v>1936</v>
      </c>
      <c r="BD64" s="229">
        <v>5000.0</v>
      </c>
      <c r="BE64" s="386" t="s">
        <v>1285</v>
      </c>
      <c r="BF64" s="386" t="s">
        <v>1285</v>
      </c>
      <c r="BG64" s="387" t="s">
        <v>1937</v>
      </c>
      <c r="BH64" s="387" t="s">
        <v>1293</v>
      </c>
      <c r="BI64" s="383">
        <v>44491.0</v>
      </c>
      <c r="BJ64" s="387" t="s">
        <v>964</v>
      </c>
      <c r="BK64" s="387" t="s">
        <v>253</v>
      </c>
      <c r="BL64" s="387" t="s">
        <v>253</v>
      </c>
      <c r="BM64" s="387" t="s">
        <v>964</v>
      </c>
      <c r="BN64" s="14" t="s">
        <v>1285</v>
      </c>
      <c r="BO64" s="14" t="s">
        <v>253</v>
      </c>
      <c r="BP64" s="14" t="s">
        <v>964</v>
      </c>
      <c r="BQ64" s="229" t="s">
        <v>243</v>
      </c>
      <c r="BR64" s="387" t="s">
        <v>253</v>
      </c>
      <c r="BS64" s="14" t="s">
        <v>1930</v>
      </c>
      <c r="BT64" s="14" t="s">
        <v>243</v>
      </c>
      <c r="BU64" s="229" t="s">
        <v>647</v>
      </c>
      <c r="BV64" s="14" t="s">
        <v>1938</v>
      </c>
      <c r="BW64" s="14" t="s">
        <v>1939</v>
      </c>
      <c r="BX64" s="14" t="s">
        <v>1940</v>
      </c>
      <c r="BY64" s="229" t="s">
        <v>1941</v>
      </c>
      <c r="BZ64" s="14" t="s">
        <v>964</v>
      </c>
      <c r="CA64" s="14" t="s">
        <v>1285</v>
      </c>
      <c r="CB64" s="14" t="s">
        <v>1285</v>
      </c>
      <c r="CC64" s="383">
        <v>44487.0</v>
      </c>
      <c r="CD64" s="14" t="s">
        <v>1285</v>
      </c>
      <c r="CE64" s="383">
        <v>44487.0</v>
      </c>
      <c r="CF64" s="383">
        <v>44487.0</v>
      </c>
      <c r="CG64" s="14" t="s">
        <v>964</v>
      </c>
      <c r="CH64" s="14" t="s">
        <v>964</v>
      </c>
      <c r="CI64" s="14" t="s">
        <v>253</v>
      </c>
      <c r="CJ64" s="14" t="s">
        <v>1285</v>
      </c>
      <c r="CK64" s="14" t="s">
        <v>1285</v>
      </c>
      <c r="CL64" s="14" t="s">
        <v>1285</v>
      </c>
      <c r="CM64" s="14" t="s">
        <v>1285</v>
      </c>
      <c r="CN64" s="14" t="s">
        <v>964</v>
      </c>
      <c r="CO64" s="14" t="s">
        <v>964</v>
      </c>
      <c r="CP64" s="14" t="e">
        <v>#VALUE!</v>
      </c>
      <c r="CQ64" s="14" t="s">
        <v>255</v>
      </c>
      <c r="CR64" s="14" t="e">
        <v>#VALUE!</v>
      </c>
      <c r="CS64" s="14" t="s">
        <v>255</v>
      </c>
      <c r="CT64" s="14" t="s">
        <v>255</v>
      </c>
      <c r="CU64" s="14" t="s">
        <v>255</v>
      </c>
      <c r="CV64" s="14" t="s">
        <v>1285</v>
      </c>
      <c r="CW64" s="14" t="s">
        <v>1285</v>
      </c>
      <c r="CX64" s="14" t="s">
        <v>1285</v>
      </c>
      <c r="CY64" s="14" t="s">
        <v>1285</v>
      </c>
      <c r="CZ64" s="14" t="s">
        <v>1285</v>
      </c>
      <c r="DA64" s="14" t="s">
        <v>1285</v>
      </c>
      <c r="DB64" s="14" t="s">
        <v>1285</v>
      </c>
      <c r="DC64" s="14" t="s">
        <v>255</v>
      </c>
      <c r="DD64" s="14" t="s">
        <v>255</v>
      </c>
      <c r="DE64" s="14" t="s">
        <v>255</v>
      </c>
      <c r="DF64" s="380"/>
      <c r="DG64" s="380"/>
      <c r="DH64" s="380"/>
      <c r="DI64" s="380"/>
      <c r="DJ64" s="380"/>
      <c r="DK64" s="380"/>
      <c r="DL64" s="380"/>
      <c r="DM64" s="380"/>
      <c r="DN64" s="380"/>
      <c r="DO64" s="380"/>
      <c r="DP64" s="380"/>
    </row>
    <row r="65" ht="15.0" customHeight="1">
      <c r="A65" s="380" t="s">
        <v>1942</v>
      </c>
      <c r="B65" s="276" t="s">
        <v>787</v>
      </c>
      <c r="C65" s="382" t="s">
        <v>642</v>
      </c>
      <c r="D65" s="392"/>
      <c r="E65" s="383"/>
      <c r="F65" s="383">
        <v>44469.0</v>
      </c>
      <c r="G65" s="383">
        <v>44480.0</v>
      </c>
      <c r="H65" s="383">
        <v>44620.0</v>
      </c>
      <c r="I65" s="383">
        <v>44440.0</v>
      </c>
      <c r="J65" s="229">
        <v>279900.0</v>
      </c>
      <c r="K65" s="231">
        <v>0.035</v>
      </c>
      <c r="L65" s="231">
        <v>0.01</v>
      </c>
      <c r="M65" s="231">
        <v>0.025</v>
      </c>
      <c r="N65" s="229">
        <v>495.0</v>
      </c>
      <c r="O65" s="14"/>
      <c r="P65" s="14" t="s">
        <v>1888</v>
      </c>
      <c r="Q65" s="14" t="s">
        <v>1889</v>
      </c>
      <c r="R65" s="14"/>
      <c r="S65" s="14" t="s">
        <v>208</v>
      </c>
      <c r="T65" s="14" t="s">
        <v>1890</v>
      </c>
      <c r="U65" s="14" t="s">
        <v>1891</v>
      </c>
      <c r="V65" s="14" t="s">
        <v>278</v>
      </c>
      <c r="W65" s="14" t="s">
        <v>777</v>
      </c>
      <c r="X65" s="14" t="s">
        <v>253</v>
      </c>
      <c r="Y65" s="14" t="s">
        <v>1927</v>
      </c>
      <c r="Z65" s="14" t="b">
        <v>0</v>
      </c>
      <c r="AA65" s="14" t="b">
        <v>0</v>
      </c>
      <c r="AB65" s="14" t="s">
        <v>1893</v>
      </c>
      <c r="AC65" s="14" t="b">
        <v>0</v>
      </c>
      <c r="AD65" s="14" t="b">
        <v>0</v>
      </c>
      <c r="AE65" s="14" t="b">
        <v>0</v>
      </c>
      <c r="AF65" s="14" t="b">
        <v>1</v>
      </c>
      <c r="AG65" s="14" t="b">
        <v>1</v>
      </c>
      <c r="AH65" s="14" t="b">
        <v>0</v>
      </c>
      <c r="AI65" s="14" t="b">
        <v>1</v>
      </c>
      <c r="AJ65" s="14" t="b">
        <v>0</v>
      </c>
      <c r="AK65" s="14"/>
      <c r="AL65" s="14" t="b">
        <v>1</v>
      </c>
      <c r="AM65" s="14" t="b">
        <v>1</v>
      </c>
      <c r="AN65" s="14" t="b">
        <v>1</v>
      </c>
      <c r="AO65" s="383"/>
      <c r="AP65" s="14" t="b">
        <v>0</v>
      </c>
      <c r="AQ65" s="14" t="b">
        <v>1</v>
      </c>
      <c r="AR65" s="14" t="b">
        <v>0</v>
      </c>
      <c r="AS65" s="14" t="b">
        <v>0</v>
      </c>
      <c r="AT65" s="14" t="s">
        <v>253</v>
      </c>
      <c r="AU65" s="14" t="b">
        <v>0</v>
      </c>
      <c r="AV65" s="14" t="b">
        <v>1</v>
      </c>
      <c r="AW65" s="14" t="b">
        <v>0</v>
      </c>
      <c r="AX65" s="14" t="s">
        <v>1168</v>
      </c>
      <c r="AY65" s="14"/>
      <c r="AZ65" s="14"/>
      <c r="BA65" s="385">
        <v>289900.0</v>
      </c>
      <c r="BB65" s="229">
        <v>1000.0</v>
      </c>
      <c r="BC65" s="14" t="s">
        <v>1895</v>
      </c>
      <c r="BD65" s="229">
        <v>10000.0</v>
      </c>
      <c r="BE65" s="386" t="s">
        <v>1285</v>
      </c>
      <c r="BF65" s="386" t="s">
        <v>1285</v>
      </c>
      <c r="BG65" s="387" t="s">
        <v>1943</v>
      </c>
      <c r="BH65" s="387" t="s">
        <v>1293</v>
      </c>
      <c r="BI65" s="383">
        <v>44543.0</v>
      </c>
      <c r="BJ65" s="387" t="s">
        <v>1944</v>
      </c>
      <c r="BK65" s="387" t="s">
        <v>253</v>
      </c>
      <c r="BL65" s="387" t="s">
        <v>253</v>
      </c>
      <c r="BM65" s="387"/>
      <c r="BN65" s="14"/>
      <c r="BO65" s="383"/>
      <c r="BP65" s="14" t="s">
        <v>964</v>
      </c>
      <c r="BQ65" s="229" t="s">
        <v>243</v>
      </c>
      <c r="BR65" s="387" t="s">
        <v>253</v>
      </c>
      <c r="BS65" s="14" t="s">
        <v>1945</v>
      </c>
      <c r="BT65" s="14" t="s">
        <v>243</v>
      </c>
      <c r="BU65" s="229" t="s">
        <v>611</v>
      </c>
      <c r="BV65" s="14" t="s">
        <v>1946</v>
      </c>
      <c r="BW65" s="14" t="s">
        <v>1947</v>
      </c>
      <c r="BX65" s="14" t="s">
        <v>1900</v>
      </c>
      <c r="BY65" s="229" t="s">
        <v>1948</v>
      </c>
      <c r="BZ65" s="14"/>
      <c r="CA65" s="383"/>
      <c r="CB65" s="383"/>
      <c r="CC65" s="383">
        <v>44537.0</v>
      </c>
      <c r="CD65" s="383"/>
      <c r="CE65" s="383">
        <v>44537.0</v>
      </c>
      <c r="CF65" s="383">
        <v>44537.0</v>
      </c>
      <c r="CG65" s="14"/>
      <c r="CH65" s="14"/>
      <c r="CI65" s="14" t="s">
        <v>255</v>
      </c>
      <c r="CJ65" s="14"/>
      <c r="CK65" s="14"/>
      <c r="CL65" s="14"/>
      <c r="CM65" s="14"/>
      <c r="CN65" s="383"/>
      <c r="CO65" s="383"/>
      <c r="CP65" s="383">
        <v>5.0</v>
      </c>
      <c r="CQ65" s="14" t="s">
        <v>255</v>
      </c>
      <c r="CR65" s="14" t="e">
        <v>#VALUE!</v>
      </c>
      <c r="CS65" s="14" t="s">
        <v>255</v>
      </c>
      <c r="CT65" s="14" t="s">
        <v>255</v>
      </c>
      <c r="CU65" s="14" t="s">
        <v>255</v>
      </c>
      <c r="CV65" s="389"/>
      <c r="CW65" s="14"/>
      <c r="CX65" s="14"/>
      <c r="CY65" s="14"/>
      <c r="CZ65" s="14"/>
      <c r="DA65" s="14"/>
      <c r="DB65" s="14"/>
      <c r="DC65" s="14" t="s">
        <v>255</v>
      </c>
      <c r="DD65" s="14" t="s">
        <v>255</v>
      </c>
      <c r="DE65" s="14"/>
      <c r="DF65" s="380"/>
      <c r="DG65" s="380"/>
      <c r="DH65" s="380"/>
      <c r="DI65" s="380"/>
      <c r="DJ65" s="380"/>
      <c r="DK65" s="380"/>
      <c r="DL65" s="380"/>
      <c r="DM65" s="380"/>
      <c r="DN65" s="380"/>
      <c r="DO65" s="380"/>
      <c r="DP65" s="380"/>
    </row>
    <row r="66" ht="15.0" hidden="1" customHeight="1">
      <c r="A66" s="380" t="s">
        <v>1949</v>
      </c>
      <c r="B66" s="276" t="s">
        <v>787</v>
      </c>
      <c r="C66" s="382" t="s">
        <v>522</v>
      </c>
      <c r="D66" s="382" t="s">
        <v>1285</v>
      </c>
      <c r="E66" s="14" t="s">
        <v>1950</v>
      </c>
      <c r="F66" s="14" t="s">
        <v>1285</v>
      </c>
      <c r="G66" s="14" t="s">
        <v>1285</v>
      </c>
      <c r="H66" s="383">
        <v>44837.0</v>
      </c>
      <c r="I66" s="383">
        <v>44476.0</v>
      </c>
      <c r="J66" s="229">
        <v>160000.0</v>
      </c>
      <c r="K66" s="231">
        <v>0.06</v>
      </c>
      <c r="L66" s="231">
        <v>0.034999999999999996</v>
      </c>
      <c r="M66" s="231">
        <v>0.025</v>
      </c>
      <c r="N66" s="229">
        <v>495.0</v>
      </c>
      <c r="O66" s="14" t="s">
        <v>1285</v>
      </c>
      <c r="P66" s="14" t="s">
        <v>1951</v>
      </c>
      <c r="Q66" s="14" t="s">
        <v>1952</v>
      </c>
      <c r="R66" s="14" t="s">
        <v>1285</v>
      </c>
      <c r="S66" s="14" t="s">
        <v>1389</v>
      </c>
      <c r="T66" s="14" t="s">
        <v>176</v>
      </c>
      <c r="U66" s="14" t="s">
        <v>1953</v>
      </c>
      <c r="V66" s="14" t="s">
        <v>1954</v>
      </c>
      <c r="W66" s="14" t="s">
        <v>777</v>
      </c>
      <c r="X66" s="14" t="s">
        <v>253</v>
      </c>
      <c r="Y66" s="14" t="s">
        <v>253</v>
      </c>
      <c r="Z66" s="14" t="b">
        <v>0</v>
      </c>
      <c r="AA66" s="14" t="b">
        <v>0</v>
      </c>
      <c r="AB66" s="14" t="s">
        <v>1955</v>
      </c>
      <c r="AC66" s="14" t="b">
        <v>1</v>
      </c>
      <c r="AD66" s="14" t="b">
        <v>1</v>
      </c>
      <c r="AE66" s="14" t="b">
        <v>1</v>
      </c>
      <c r="AF66" s="14" t="b">
        <v>1</v>
      </c>
      <c r="AG66" s="14" t="b">
        <v>1</v>
      </c>
      <c r="AH66" s="14" t="b">
        <v>1</v>
      </c>
      <c r="AI66" s="14" t="b">
        <v>1</v>
      </c>
      <c r="AJ66" s="14" t="b">
        <v>1</v>
      </c>
      <c r="AK66" s="14" t="s">
        <v>253</v>
      </c>
      <c r="AL66" s="14" t="b">
        <v>1</v>
      </c>
      <c r="AM66" s="14" t="b">
        <v>1</v>
      </c>
      <c r="AN66" s="14" t="b">
        <v>1</v>
      </c>
      <c r="AO66" s="14" t="s">
        <v>253</v>
      </c>
      <c r="AP66" s="14" t="b">
        <v>1</v>
      </c>
      <c r="AQ66" s="14" t="b">
        <v>1</v>
      </c>
      <c r="AR66" s="14" t="b">
        <v>1</v>
      </c>
      <c r="AS66" s="14" t="b">
        <v>1</v>
      </c>
      <c r="AT66" s="14" t="b">
        <v>1</v>
      </c>
      <c r="AU66" s="14" t="b">
        <v>1</v>
      </c>
      <c r="AV66" s="14" t="b">
        <v>1</v>
      </c>
      <c r="AW66" s="14" t="b">
        <v>1</v>
      </c>
      <c r="AX66" s="14" t="s">
        <v>1168</v>
      </c>
      <c r="AY66" s="14" t="s">
        <v>1956</v>
      </c>
      <c r="AZ66" s="14"/>
      <c r="BA66" s="385" t="s">
        <v>1285</v>
      </c>
      <c r="BB66" s="229" t="s">
        <v>1285</v>
      </c>
      <c r="BC66" s="14" t="s">
        <v>1285</v>
      </c>
      <c r="BD66" s="229" t="s">
        <v>1285</v>
      </c>
      <c r="BE66" s="386" t="s">
        <v>1285</v>
      </c>
      <c r="BF66" s="386" t="s">
        <v>1285</v>
      </c>
      <c r="BG66" s="387" t="s">
        <v>1285</v>
      </c>
      <c r="BH66" s="387" t="s">
        <v>1293</v>
      </c>
      <c r="BI66" s="14" t="s">
        <v>1285</v>
      </c>
      <c r="BJ66" s="387" t="s">
        <v>1285</v>
      </c>
      <c r="BK66" s="387" t="s">
        <v>1285</v>
      </c>
      <c r="BL66" s="387" t="s">
        <v>1285</v>
      </c>
      <c r="BM66" s="387" t="s">
        <v>1285</v>
      </c>
      <c r="BN66" s="14" t="s">
        <v>1285</v>
      </c>
      <c r="BO66" s="14" t="s">
        <v>1285</v>
      </c>
      <c r="BP66" s="14" t="s">
        <v>1285</v>
      </c>
      <c r="BQ66" s="229" t="s">
        <v>1285</v>
      </c>
      <c r="BR66" s="387" t="s">
        <v>1285</v>
      </c>
      <c r="BS66" s="14" t="s">
        <v>1285</v>
      </c>
      <c r="BT66" s="14" t="s">
        <v>1285</v>
      </c>
      <c r="BU66" s="229" t="s">
        <v>1285</v>
      </c>
      <c r="BV66" s="14" t="s">
        <v>1285</v>
      </c>
      <c r="BW66" s="14" t="s">
        <v>1285</v>
      </c>
      <c r="BX66" s="14" t="s">
        <v>1285</v>
      </c>
      <c r="BY66" s="229" t="s">
        <v>1285</v>
      </c>
      <c r="BZ66" s="14" t="s">
        <v>1285</v>
      </c>
      <c r="CA66" s="14" t="s">
        <v>1285</v>
      </c>
      <c r="CB66" s="14" t="s">
        <v>1285</v>
      </c>
      <c r="CC66" s="14" t="s">
        <v>1285</v>
      </c>
      <c r="CD66" s="14" t="s">
        <v>1285</v>
      </c>
      <c r="CE66" s="14" t="s">
        <v>1285</v>
      </c>
      <c r="CF66" s="14" t="s">
        <v>1285</v>
      </c>
      <c r="CG66" s="14" t="s">
        <v>1285</v>
      </c>
      <c r="CH66" s="14" t="s">
        <v>1285</v>
      </c>
      <c r="CI66" s="14" t="s">
        <v>1285</v>
      </c>
      <c r="CJ66" s="14" t="s">
        <v>1285</v>
      </c>
      <c r="CK66" s="14" t="s">
        <v>1285</v>
      </c>
      <c r="CL66" s="14" t="s">
        <v>1285</v>
      </c>
      <c r="CM66" s="14" t="s">
        <v>1285</v>
      </c>
      <c r="CN66" s="14" t="s">
        <v>1285</v>
      </c>
      <c r="CO66" s="14" t="s">
        <v>1285</v>
      </c>
      <c r="CP66" s="14" t="s">
        <v>1285</v>
      </c>
      <c r="CQ66" s="14" t="s">
        <v>1285</v>
      </c>
      <c r="CR66" s="14" t="s">
        <v>1285</v>
      </c>
      <c r="CS66" s="14" t="s">
        <v>1285</v>
      </c>
      <c r="CT66" s="14" t="s">
        <v>1285</v>
      </c>
      <c r="CU66" s="14" t="s">
        <v>1285</v>
      </c>
      <c r="CV66" s="14" t="s">
        <v>1285</v>
      </c>
      <c r="CW66" s="14" t="s">
        <v>1285</v>
      </c>
      <c r="CX66" s="14" t="s">
        <v>1285</v>
      </c>
      <c r="CY66" s="14" t="s">
        <v>1285</v>
      </c>
      <c r="CZ66" s="14" t="s">
        <v>1285</v>
      </c>
      <c r="DA66" s="14" t="s">
        <v>1285</v>
      </c>
      <c r="DB66" s="14" t="s">
        <v>1285</v>
      </c>
      <c r="DC66" s="14" t="s">
        <v>1285</v>
      </c>
      <c r="DD66" s="14" t="s">
        <v>1285</v>
      </c>
      <c r="DE66" s="14" t="s">
        <v>1285</v>
      </c>
      <c r="DF66" s="380"/>
      <c r="DG66" s="380"/>
      <c r="DH66" s="380"/>
      <c r="DI66" s="380"/>
      <c r="DJ66" s="380"/>
      <c r="DK66" s="380"/>
      <c r="DL66" s="380"/>
      <c r="DM66" s="380"/>
      <c r="DN66" s="380"/>
      <c r="DO66" s="380"/>
      <c r="DP66" s="380"/>
    </row>
    <row r="67" ht="15.0" hidden="1" customHeight="1">
      <c r="A67" s="380" t="s">
        <v>1957</v>
      </c>
      <c r="B67" s="276" t="s">
        <v>787</v>
      </c>
      <c r="C67" s="382" t="s">
        <v>1958</v>
      </c>
      <c r="D67" s="392"/>
      <c r="E67" s="383"/>
      <c r="F67" s="383">
        <v>44469.0</v>
      </c>
      <c r="G67" s="383">
        <v>44480.0</v>
      </c>
      <c r="H67" s="383">
        <v>44620.0</v>
      </c>
      <c r="I67" s="383">
        <v>44440.0</v>
      </c>
      <c r="J67" s="229">
        <v>279900.0</v>
      </c>
      <c r="K67" s="231">
        <v>0.035</v>
      </c>
      <c r="L67" s="231">
        <v>0.01</v>
      </c>
      <c r="M67" s="231">
        <v>0.025</v>
      </c>
      <c r="N67" s="229">
        <v>495.0</v>
      </c>
      <c r="O67" s="14"/>
      <c r="P67" s="14" t="s">
        <v>1888</v>
      </c>
      <c r="Q67" s="14" t="s">
        <v>1889</v>
      </c>
      <c r="R67" s="14"/>
      <c r="S67" s="14" t="s">
        <v>208</v>
      </c>
      <c r="T67" s="14" t="s">
        <v>1890</v>
      </c>
      <c r="U67" s="14" t="s">
        <v>1891</v>
      </c>
      <c r="V67" s="14" t="s">
        <v>278</v>
      </c>
      <c r="W67" s="14" t="s">
        <v>777</v>
      </c>
      <c r="X67" s="14" t="s">
        <v>253</v>
      </c>
      <c r="Y67" s="14" t="s">
        <v>1959</v>
      </c>
      <c r="Z67" s="14" t="b">
        <v>0</v>
      </c>
      <c r="AA67" s="14" t="b">
        <v>0</v>
      </c>
      <c r="AB67" s="14" t="s">
        <v>1893</v>
      </c>
      <c r="AC67" s="14" t="b">
        <v>0</v>
      </c>
      <c r="AD67" s="14" t="b">
        <v>0</v>
      </c>
      <c r="AE67" s="14" t="b">
        <v>0</v>
      </c>
      <c r="AF67" s="14" t="b">
        <v>1</v>
      </c>
      <c r="AG67" s="14" t="b">
        <v>1</v>
      </c>
      <c r="AH67" s="14" t="b">
        <v>0</v>
      </c>
      <c r="AI67" s="14" t="b">
        <v>1</v>
      </c>
      <c r="AJ67" s="14" t="b">
        <v>0</v>
      </c>
      <c r="AK67" s="14"/>
      <c r="AL67" s="14" t="b">
        <v>1</v>
      </c>
      <c r="AM67" s="14" t="b">
        <v>1</v>
      </c>
      <c r="AN67" s="14" t="b">
        <v>1</v>
      </c>
      <c r="AO67" s="383"/>
      <c r="AP67" s="14" t="b">
        <v>0</v>
      </c>
      <c r="AQ67" s="14" t="b">
        <v>1</v>
      </c>
      <c r="AR67" s="14" t="b">
        <v>0</v>
      </c>
      <c r="AS67" s="14" t="b">
        <v>0</v>
      </c>
      <c r="AT67" s="14" t="s">
        <v>253</v>
      </c>
      <c r="AU67" s="14" t="b">
        <v>0</v>
      </c>
      <c r="AV67" s="14" t="b">
        <v>1</v>
      </c>
      <c r="AW67" s="14" t="b">
        <v>0</v>
      </c>
      <c r="AX67" s="14" t="s">
        <v>1168</v>
      </c>
      <c r="AY67" s="14"/>
      <c r="AZ67" s="14"/>
      <c r="BA67" s="385">
        <v>286300.0</v>
      </c>
      <c r="BB67" s="229">
        <v>5000.0</v>
      </c>
      <c r="BC67" s="14" t="s">
        <v>1960</v>
      </c>
      <c r="BD67" s="388">
        <v>0.03</v>
      </c>
      <c r="BE67" s="386" t="s">
        <v>1285</v>
      </c>
      <c r="BF67" s="386" t="s">
        <v>1285</v>
      </c>
      <c r="BG67" s="387" t="s">
        <v>1961</v>
      </c>
      <c r="BH67" s="387" t="s">
        <v>1853</v>
      </c>
      <c r="BI67" s="383">
        <v>44544.0</v>
      </c>
      <c r="BJ67" s="387" t="s">
        <v>1962</v>
      </c>
      <c r="BK67" s="387" t="s">
        <v>253</v>
      </c>
      <c r="BL67" s="387" t="s">
        <v>253</v>
      </c>
      <c r="BM67" s="387"/>
      <c r="BN67" s="14"/>
      <c r="BO67" s="383"/>
      <c r="BP67" s="14"/>
      <c r="BQ67" s="229" t="s">
        <v>243</v>
      </c>
      <c r="BR67" s="387" t="s">
        <v>253</v>
      </c>
      <c r="BS67" s="14" t="s">
        <v>1963</v>
      </c>
      <c r="BT67" s="14" t="s">
        <v>243</v>
      </c>
      <c r="BU67" s="229" t="s">
        <v>611</v>
      </c>
      <c r="BV67" s="14" t="s">
        <v>1964</v>
      </c>
      <c r="BW67" s="14" t="s">
        <v>1965</v>
      </c>
      <c r="BX67" s="14" t="s">
        <v>1966</v>
      </c>
      <c r="BY67" s="229" t="s">
        <v>1967</v>
      </c>
      <c r="BZ67" s="14"/>
      <c r="CA67" s="383"/>
      <c r="CB67" s="383"/>
      <c r="CC67" s="383">
        <v>44544.0</v>
      </c>
      <c r="CD67" s="383"/>
      <c r="CE67" s="383">
        <v>44544.0</v>
      </c>
      <c r="CF67" s="383">
        <v>44544.0</v>
      </c>
      <c r="CG67" s="14"/>
      <c r="CH67" s="14"/>
      <c r="CI67" s="14"/>
      <c r="CJ67" s="14"/>
      <c r="CK67" s="14"/>
      <c r="CL67" s="14"/>
      <c r="CM67" s="14"/>
      <c r="CN67" s="383"/>
      <c r="CO67" s="383"/>
      <c r="CP67" s="383">
        <v>5.0</v>
      </c>
      <c r="CQ67" s="14" t="s">
        <v>255</v>
      </c>
      <c r="CR67" s="14" t="e">
        <v>#VALUE!</v>
      </c>
      <c r="CS67" s="14" t="s">
        <v>255</v>
      </c>
      <c r="CT67" s="14" t="s">
        <v>255</v>
      </c>
      <c r="CU67" s="14" t="s">
        <v>255</v>
      </c>
      <c r="CV67" s="389"/>
      <c r="CW67" s="14"/>
      <c r="CX67" s="14"/>
      <c r="CY67" s="14"/>
      <c r="CZ67" s="14"/>
      <c r="DA67" s="14"/>
      <c r="DB67" s="14"/>
      <c r="DC67" s="14" t="s">
        <v>255</v>
      </c>
      <c r="DD67" s="14" t="s">
        <v>255</v>
      </c>
      <c r="DE67" s="14"/>
      <c r="DF67" s="380"/>
      <c r="DG67" s="380"/>
      <c r="DH67" s="380"/>
      <c r="DI67" s="380"/>
      <c r="DJ67" s="380"/>
      <c r="DK67" s="380"/>
      <c r="DL67" s="380"/>
      <c r="DM67" s="380"/>
      <c r="DN67" s="380"/>
      <c r="DO67" s="380"/>
      <c r="DP67" s="380"/>
    </row>
    <row r="68" ht="15.0" hidden="1" customHeight="1">
      <c r="A68" s="380" t="s">
        <v>1957</v>
      </c>
      <c r="B68" s="276" t="s">
        <v>787</v>
      </c>
      <c r="C68" s="382" t="s">
        <v>1968</v>
      </c>
      <c r="D68" s="392"/>
      <c r="E68" s="383"/>
      <c r="F68" s="383">
        <v>44469.0</v>
      </c>
      <c r="G68" s="383">
        <v>44480.0</v>
      </c>
      <c r="H68" s="383">
        <v>44620.0</v>
      </c>
      <c r="I68" s="383">
        <v>44440.0</v>
      </c>
      <c r="J68" s="229">
        <v>279900.0</v>
      </c>
      <c r="K68" s="231">
        <v>0.035</v>
      </c>
      <c r="L68" s="231">
        <v>0.01</v>
      </c>
      <c r="M68" s="231">
        <v>0.025</v>
      </c>
      <c r="N68" s="229">
        <v>495.0</v>
      </c>
      <c r="O68" s="14"/>
      <c r="P68" s="14" t="s">
        <v>1888</v>
      </c>
      <c r="Q68" s="14" t="s">
        <v>1889</v>
      </c>
      <c r="R68" s="14"/>
      <c r="S68" s="14" t="s">
        <v>208</v>
      </c>
      <c r="T68" s="14" t="s">
        <v>1890</v>
      </c>
      <c r="U68" s="14" t="s">
        <v>1891</v>
      </c>
      <c r="V68" s="14" t="s">
        <v>278</v>
      </c>
      <c r="W68" s="14" t="s">
        <v>777</v>
      </c>
      <c r="X68" s="14" t="s">
        <v>253</v>
      </c>
      <c r="Y68" s="14" t="s">
        <v>1959</v>
      </c>
      <c r="Z68" s="14" t="b">
        <v>0</v>
      </c>
      <c r="AA68" s="14" t="b">
        <v>0</v>
      </c>
      <c r="AB68" s="14" t="s">
        <v>1893</v>
      </c>
      <c r="AC68" s="14" t="b">
        <v>0</v>
      </c>
      <c r="AD68" s="14" t="b">
        <v>0</v>
      </c>
      <c r="AE68" s="14" t="b">
        <v>0</v>
      </c>
      <c r="AF68" s="14" t="b">
        <v>1</v>
      </c>
      <c r="AG68" s="14" t="b">
        <v>1</v>
      </c>
      <c r="AH68" s="14" t="b">
        <v>0</v>
      </c>
      <c r="AI68" s="14" t="b">
        <v>1</v>
      </c>
      <c r="AJ68" s="14" t="b">
        <v>0</v>
      </c>
      <c r="AK68" s="14"/>
      <c r="AL68" s="14" t="b">
        <v>1</v>
      </c>
      <c r="AM68" s="14" t="b">
        <v>1</v>
      </c>
      <c r="AN68" s="14" t="b">
        <v>1</v>
      </c>
      <c r="AO68" s="383"/>
      <c r="AP68" s="14" t="b">
        <v>0</v>
      </c>
      <c r="AQ68" s="14" t="b">
        <v>1</v>
      </c>
      <c r="AR68" s="14" t="b">
        <v>0</v>
      </c>
      <c r="AS68" s="14" t="b">
        <v>0</v>
      </c>
      <c r="AT68" s="14" t="s">
        <v>253</v>
      </c>
      <c r="AU68" s="14" t="b">
        <v>0</v>
      </c>
      <c r="AV68" s="14" t="b">
        <v>1</v>
      </c>
      <c r="AW68" s="14" t="b">
        <v>0</v>
      </c>
      <c r="AX68" s="14" t="s">
        <v>1168</v>
      </c>
      <c r="AY68" s="14"/>
      <c r="AZ68" s="14"/>
      <c r="BA68" s="385">
        <v>286300.0</v>
      </c>
      <c r="BB68" s="229">
        <v>5000.0</v>
      </c>
      <c r="BC68" s="14" t="s">
        <v>1960</v>
      </c>
      <c r="BD68" s="388">
        <v>0.03</v>
      </c>
      <c r="BE68" s="386" t="s">
        <v>1285</v>
      </c>
      <c r="BF68" s="386" t="s">
        <v>1285</v>
      </c>
      <c r="BG68" s="387" t="s">
        <v>1961</v>
      </c>
      <c r="BH68" s="387" t="s">
        <v>1853</v>
      </c>
      <c r="BI68" s="383">
        <v>44544.0</v>
      </c>
      <c r="BJ68" s="387" t="s">
        <v>1962</v>
      </c>
      <c r="BK68" s="387" t="s">
        <v>253</v>
      </c>
      <c r="BL68" s="387" t="s">
        <v>253</v>
      </c>
      <c r="BM68" s="387"/>
      <c r="BN68" s="14"/>
      <c r="BO68" s="383"/>
      <c r="BP68" s="14"/>
      <c r="BQ68" s="229" t="s">
        <v>243</v>
      </c>
      <c r="BR68" s="387" t="s">
        <v>253</v>
      </c>
      <c r="BS68" s="14" t="s">
        <v>1963</v>
      </c>
      <c r="BT68" s="14" t="s">
        <v>243</v>
      </c>
      <c r="BU68" s="229" t="s">
        <v>611</v>
      </c>
      <c r="BV68" s="14" t="s">
        <v>1964</v>
      </c>
      <c r="BW68" s="14" t="s">
        <v>1965</v>
      </c>
      <c r="BX68" s="14" t="s">
        <v>1966</v>
      </c>
      <c r="BY68" s="229" t="s">
        <v>1967</v>
      </c>
      <c r="BZ68" s="14"/>
      <c r="CA68" s="383"/>
      <c r="CB68" s="383"/>
      <c r="CC68" s="383">
        <v>44544.0</v>
      </c>
      <c r="CD68" s="383"/>
      <c r="CE68" s="383">
        <v>44544.0</v>
      </c>
      <c r="CF68" s="383">
        <v>44544.0</v>
      </c>
      <c r="CG68" s="14"/>
      <c r="CH68" s="14"/>
      <c r="CI68" s="14"/>
      <c r="CJ68" s="14"/>
      <c r="CK68" s="14"/>
      <c r="CL68" s="14"/>
      <c r="CM68" s="14"/>
      <c r="CN68" s="383"/>
      <c r="CO68" s="383"/>
      <c r="CP68" s="383">
        <v>5.0</v>
      </c>
      <c r="CQ68" s="14" t="s">
        <v>255</v>
      </c>
      <c r="CR68" s="14" t="e">
        <v>#VALUE!</v>
      </c>
      <c r="CS68" s="14" t="s">
        <v>255</v>
      </c>
      <c r="CT68" s="14" t="s">
        <v>255</v>
      </c>
      <c r="CU68" s="14" t="s">
        <v>255</v>
      </c>
      <c r="CV68" s="389"/>
      <c r="CW68" s="14"/>
      <c r="CX68" s="14"/>
      <c r="CY68" s="14"/>
      <c r="CZ68" s="14"/>
      <c r="DA68" s="14"/>
      <c r="DB68" s="14"/>
      <c r="DC68" s="14" t="s">
        <v>255</v>
      </c>
      <c r="DD68" s="14" t="s">
        <v>255</v>
      </c>
      <c r="DE68" s="14"/>
      <c r="DF68" s="380"/>
      <c r="DG68" s="380"/>
      <c r="DH68" s="380"/>
      <c r="DI68" s="380"/>
      <c r="DJ68" s="380"/>
      <c r="DK68" s="380"/>
      <c r="DL68" s="380"/>
      <c r="DM68" s="380"/>
      <c r="DN68" s="380"/>
      <c r="DO68" s="380"/>
      <c r="DP68" s="380"/>
    </row>
    <row r="69" ht="15.0" hidden="1" customHeight="1">
      <c r="A69" s="380" t="s">
        <v>1969</v>
      </c>
      <c r="B69" s="276" t="s">
        <v>787</v>
      </c>
      <c r="C69" s="382" t="s">
        <v>650</v>
      </c>
      <c r="D69" s="382" t="s">
        <v>1285</v>
      </c>
      <c r="E69" s="14" t="s">
        <v>1285</v>
      </c>
      <c r="F69" s="383">
        <v>44548.0</v>
      </c>
      <c r="G69" s="383">
        <v>44553.0</v>
      </c>
      <c r="H69" s="383">
        <v>44798.0</v>
      </c>
      <c r="I69" s="383">
        <v>44475.0</v>
      </c>
      <c r="J69" s="229">
        <v>254500.0</v>
      </c>
      <c r="K69" s="231">
        <v>0.06</v>
      </c>
      <c r="L69" s="231">
        <v>0.04</v>
      </c>
      <c r="M69" s="231">
        <v>0.02</v>
      </c>
      <c r="N69" s="229">
        <v>495.0</v>
      </c>
      <c r="O69" s="14" t="s">
        <v>1285</v>
      </c>
      <c r="P69" s="14" t="s">
        <v>1970</v>
      </c>
      <c r="Q69" s="14" t="s">
        <v>1971</v>
      </c>
      <c r="R69" s="14" t="s">
        <v>1285</v>
      </c>
      <c r="S69" s="14" t="s">
        <v>1389</v>
      </c>
      <c r="T69" s="14" t="s">
        <v>165</v>
      </c>
      <c r="U69" s="14" t="s">
        <v>1972</v>
      </c>
      <c r="V69" s="14" t="s">
        <v>278</v>
      </c>
      <c r="W69" s="14" t="s">
        <v>1973</v>
      </c>
      <c r="X69" s="14" t="s">
        <v>253</v>
      </c>
      <c r="Y69" s="14" t="s">
        <v>1974</v>
      </c>
      <c r="Z69" s="14" t="b">
        <v>1</v>
      </c>
      <c r="AA69" s="14" t="b">
        <v>1</v>
      </c>
      <c r="AB69" s="14" t="s">
        <v>1285</v>
      </c>
      <c r="AC69" s="14" t="b">
        <v>1</v>
      </c>
      <c r="AD69" s="14" t="b">
        <v>1</v>
      </c>
      <c r="AE69" s="14" t="b">
        <v>1</v>
      </c>
      <c r="AF69" s="14" t="b">
        <v>1</v>
      </c>
      <c r="AG69" s="14" t="b">
        <v>1</v>
      </c>
      <c r="AH69" s="14" t="b">
        <v>1</v>
      </c>
      <c r="AI69" s="14" t="b">
        <v>1</v>
      </c>
      <c r="AJ69" s="14" t="b">
        <v>1</v>
      </c>
      <c r="AK69" s="14" t="s">
        <v>253</v>
      </c>
      <c r="AL69" s="14" t="b">
        <v>1</v>
      </c>
      <c r="AM69" s="14" t="b">
        <v>1</v>
      </c>
      <c r="AN69" s="14" t="b">
        <v>1</v>
      </c>
      <c r="AO69" s="384" t="s">
        <v>1975</v>
      </c>
      <c r="AP69" s="14" t="b">
        <v>1</v>
      </c>
      <c r="AQ69" s="14" t="b">
        <v>1</v>
      </c>
      <c r="AR69" s="14" t="b">
        <v>1</v>
      </c>
      <c r="AS69" s="14" t="b">
        <v>1</v>
      </c>
      <c r="AT69" s="14" t="b">
        <v>1</v>
      </c>
      <c r="AU69" s="14" t="b">
        <v>1</v>
      </c>
      <c r="AV69" s="14" t="b">
        <v>1</v>
      </c>
      <c r="AW69" s="14" t="b">
        <v>1</v>
      </c>
      <c r="AX69" s="14" t="s">
        <v>1168</v>
      </c>
      <c r="AY69" s="14" t="s">
        <v>1976</v>
      </c>
      <c r="AZ69" s="14"/>
      <c r="BA69" s="385" t="s">
        <v>1285</v>
      </c>
      <c r="BB69" s="229" t="s">
        <v>1285</v>
      </c>
      <c r="BC69" s="14" t="s">
        <v>1285</v>
      </c>
      <c r="BD69" s="229" t="s">
        <v>1285</v>
      </c>
      <c r="BE69" s="386" t="s">
        <v>1285</v>
      </c>
      <c r="BF69" s="386" t="s">
        <v>1285</v>
      </c>
      <c r="BG69" s="387" t="s">
        <v>1285</v>
      </c>
      <c r="BH69" s="387" t="s">
        <v>1853</v>
      </c>
      <c r="BI69" s="14" t="s">
        <v>1285</v>
      </c>
      <c r="BJ69" s="387" t="s">
        <v>1285</v>
      </c>
      <c r="BK69" s="387" t="s">
        <v>1285</v>
      </c>
      <c r="BL69" s="387" t="s">
        <v>1285</v>
      </c>
      <c r="BM69" s="387" t="s">
        <v>1285</v>
      </c>
      <c r="BN69" s="14" t="s">
        <v>1285</v>
      </c>
      <c r="BO69" s="14" t="s">
        <v>1285</v>
      </c>
      <c r="BP69" s="14" t="s">
        <v>1285</v>
      </c>
      <c r="BQ69" s="229" t="s">
        <v>1285</v>
      </c>
      <c r="BR69" s="387" t="s">
        <v>1285</v>
      </c>
      <c r="BS69" s="14" t="s">
        <v>1285</v>
      </c>
      <c r="BT69" s="14" t="s">
        <v>1285</v>
      </c>
      <c r="BU69" s="229" t="s">
        <v>1285</v>
      </c>
      <c r="BV69" s="14" t="s">
        <v>1285</v>
      </c>
      <c r="BW69" s="14" t="s">
        <v>1285</v>
      </c>
      <c r="BX69" s="14" t="s">
        <v>1285</v>
      </c>
      <c r="BY69" s="229" t="s">
        <v>1285</v>
      </c>
      <c r="BZ69" s="14" t="s">
        <v>1285</v>
      </c>
      <c r="CA69" s="14" t="s">
        <v>1285</v>
      </c>
      <c r="CB69" s="14" t="s">
        <v>1285</v>
      </c>
      <c r="CC69" s="14" t="s">
        <v>1285</v>
      </c>
      <c r="CD69" s="14" t="s">
        <v>1285</v>
      </c>
      <c r="CE69" s="14" t="s">
        <v>1285</v>
      </c>
      <c r="CF69" s="14" t="s">
        <v>1285</v>
      </c>
      <c r="CG69" s="14" t="s">
        <v>1285</v>
      </c>
      <c r="CH69" s="14" t="s">
        <v>1285</v>
      </c>
      <c r="CI69" s="14" t="s">
        <v>1285</v>
      </c>
      <c r="CJ69" s="14" t="s">
        <v>1285</v>
      </c>
      <c r="CK69" s="14" t="s">
        <v>1285</v>
      </c>
      <c r="CL69" s="14" t="s">
        <v>1285</v>
      </c>
      <c r="CM69" s="14" t="s">
        <v>1285</v>
      </c>
      <c r="CN69" s="14" t="s">
        <v>1285</v>
      </c>
      <c r="CO69" s="14" t="s">
        <v>1285</v>
      </c>
      <c r="CP69" s="14" t="s">
        <v>1285</v>
      </c>
      <c r="CQ69" s="14" t="s">
        <v>1285</v>
      </c>
      <c r="CR69" s="14" t="s">
        <v>1285</v>
      </c>
      <c r="CS69" s="14" t="s">
        <v>1285</v>
      </c>
      <c r="CT69" s="14" t="s">
        <v>1285</v>
      </c>
      <c r="CU69" s="14" t="s">
        <v>1285</v>
      </c>
      <c r="CV69" s="14" t="s">
        <v>1285</v>
      </c>
      <c r="CW69" s="14" t="s">
        <v>1285</v>
      </c>
      <c r="CX69" s="14" t="s">
        <v>1285</v>
      </c>
      <c r="CY69" s="14" t="s">
        <v>1285</v>
      </c>
      <c r="CZ69" s="14" t="s">
        <v>1285</v>
      </c>
      <c r="DA69" s="14" t="s">
        <v>1285</v>
      </c>
      <c r="DB69" s="14" t="s">
        <v>1285</v>
      </c>
      <c r="DC69" s="14" t="s">
        <v>1285</v>
      </c>
      <c r="DD69" s="14" t="s">
        <v>1285</v>
      </c>
      <c r="DE69" s="14" t="s">
        <v>1285</v>
      </c>
      <c r="DF69" s="380"/>
      <c r="DG69" s="380"/>
      <c r="DH69" s="380"/>
      <c r="DI69" s="380"/>
      <c r="DJ69" s="380"/>
      <c r="DK69" s="380"/>
      <c r="DL69" s="380"/>
      <c r="DM69" s="380"/>
      <c r="DN69" s="380"/>
      <c r="DO69" s="380"/>
      <c r="DP69" s="380"/>
    </row>
    <row r="70" ht="15.0" hidden="1" customHeight="1">
      <c r="A70" s="380" t="s">
        <v>1969</v>
      </c>
      <c r="B70" s="282" t="s">
        <v>787</v>
      </c>
      <c r="C70" s="382" t="s">
        <v>6</v>
      </c>
      <c r="D70" s="382" t="s">
        <v>1285</v>
      </c>
      <c r="E70" s="14" t="s">
        <v>1285</v>
      </c>
      <c r="F70" s="383">
        <v>44548.0</v>
      </c>
      <c r="G70" s="383">
        <v>44553.0</v>
      </c>
      <c r="H70" s="383">
        <v>44798.0</v>
      </c>
      <c r="I70" s="383">
        <v>44475.0</v>
      </c>
      <c r="J70" s="229">
        <v>254500.0</v>
      </c>
      <c r="K70" s="231">
        <v>0.06</v>
      </c>
      <c r="L70" s="231">
        <v>0.04</v>
      </c>
      <c r="M70" s="231">
        <v>0.02</v>
      </c>
      <c r="N70" s="229">
        <v>495.0</v>
      </c>
      <c r="O70" s="14" t="s">
        <v>1285</v>
      </c>
      <c r="P70" s="14" t="s">
        <v>1970</v>
      </c>
      <c r="Q70" s="14" t="s">
        <v>1971</v>
      </c>
      <c r="R70" s="14" t="s">
        <v>1285</v>
      </c>
      <c r="S70" s="14" t="s">
        <v>1389</v>
      </c>
      <c r="T70" s="14" t="s">
        <v>165</v>
      </c>
      <c r="U70" s="14" t="s">
        <v>1972</v>
      </c>
      <c r="V70" s="14" t="s">
        <v>278</v>
      </c>
      <c r="W70" s="14" t="s">
        <v>1973</v>
      </c>
      <c r="X70" s="14" t="s">
        <v>253</v>
      </c>
      <c r="Y70" s="14" t="s">
        <v>1974</v>
      </c>
      <c r="Z70" s="14" t="b">
        <v>1</v>
      </c>
      <c r="AA70" s="14" t="b">
        <v>1</v>
      </c>
      <c r="AB70" s="14" t="s">
        <v>1285</v>
      </c>
      <c r="AC70" s="14" t="b">
        <v>1</v>
      </c>
      <c r="AD70" s="14" t="b">
        <v>1</v>
      </c>
      <c r="AE70" s="14" t="b">
        <v>1</v>
      </c>
      <c r="AF70" s="14" t="b">
        <v>1</v>
      </c>
      <c r="AG70" s="14" t="b">
        <v>1</v>
      </c>
      <c r="AH70" s="14" t="b">
        <v>1</v>
      </c>
      <c r="AI70" s="14" t="b">
        <v>1</v>
      </c>
      <c r="AJ70" s="14" t="b">
        <v>1</v>
      </c>
      <c r="AK70" s="14" t="s">
        <v>253</v>
      </c>
      <c r="AL70" s="14" t="b">
        <v>1</v>
      </c>
      <c r="AM70" s="14" t="b">
        <v>1</v>
      </c>
      <c r="AN70" s="14" t="b">
        <v>1</v>
      </c>
      <c r="AO70" s="384" t="s">
        <v>1975</v>
      </c>
      <c r="AP70" s="14" t="b">
        <v>1</v>
      </c>
      <c r="AQ70" s="14" t="b">
        <v>1</v>
      </c>
      <c r="AR70" s="14" t="b">
        <v>1</v>
      </c>
      <c r="AS70" s="14" t="b">
        <v>1</v>
      </c>
      <c r="AT70" s="14" t="b">
        <v>1</v>
      </c>
      <c r="AU70" s="14" t="b">
        <v>1</v>
      </c>
      <c r="AV70" s="14" t="b">
        <v>1</v>
      </c>
      <c r="AW70" s="14" t="b">
        <v>1</v>
      </c>
      <c r="AX70" s="14" t="s">
        <v>1168</v>
      </c>
      <c r="AY70" s="14" t="s">
        <v>1976</v>
      </c>
      <c r="AZ70" s="14"/>
      <c r="BA70" s="385" t="s">
        <v>1285</v>
      </c>
      <c r="BB70" s="229" t="s">
        <v>1285</v>
      </c>
      <c r="BC70" s="14" t="s">
        <v>1285</v>
      </c>
      <c r="BD70" s="229" t="s">
        <v>1285</v>
      </c>
      <c r="BE70" s="386" t="s">
        <v>1285</v>
      </c>
      <c r="BF70" s="386" t="s">
        <v>1285</v>
      </c>
      <c r="BG70" s="387" t="s">
        <v>1285</v>
      </c>
      <c r="BH70" s="387" t="s">
        <v>1853</v>
      </c>
      <c r="BI70" s="14" t="s">
        <v>1285</v>
      </c>
      <c r="BJ70" s="387" t="s">
        <v>1285</v>
      </c>
      <c r="BK70" s="387" t="s">
        <v>1285</v>
      </c>
      <c r="BL70" s="387" t="s">
        <v>1285</v>
      </c>
      <c r="BM70" s="387" t="s">
        <v>1285</v>
      </c>
      <c r="BN70" s="14" t="s">
        <v>1285</v>
      </c>
      <c r="BO70" s="14" t="s">
        <v>1285</v>
      </c>
      <c r="BP70" s="14" t="s">
        <v>1285</v>
      </c>
      <c r="BQ70" s="229" t="s">
        <v>1285</v>
      </c>
      <c r="BR70" s="387" t="s">
        <v>1285</v>
      </c>
      <c r="BS70" s="14" t="s">
        <v>1285</v>
      </c>
      <c r="BT70" s="14" t="s">
        <v>1285</v>
      </c>
      <c r="BU70" s="229" t="s">
        <v>1285</v>
      </c>
      <c r="BV70" s="14" t="s">
        <v>1285</v>
      </c>
      <c r="BW70" s="14" t="s">
        <v>1285</v>
      </c>
      <c r="BX70" s="14" t="s">
        <v>1285</v>
      </c>
      <c r="BY70" s="229" t="s">
        <v>1285</v>
      </c>
      <c r="BZ70" s="14" t="s">
        <v>1285</v>
      </c>
      <c r="CA70" s="14" t="s">
        <v>1285</v>
      </c>
      <c r="CB70" s="14" t="s">
        <v>1285</v>
      </c>
      <c r="CC70" s="14" t="s">
        <v>1285</v>
      </c>
      <c r="CD70" s="14" t="s">
        <v>1285</v>
      </c>
      <c r="CE70" s="14" t="s">
        <v>1285</v>
      </c>
      <c r="CF70" s="14" t="s">
        <v>1285</v>
      </c>
      <c r="CG70" s="14" t="s">
        <v>1285</v>
      </c>
      <c r="CH70" s="14" t="s">
        <v>1285</v>
      </c>
      <c r="CI70" s="14" t="s">
        <v>1285</v>
      </c>
      <c r="CJ70" s="14" t="s">
        <v>1285</v>
      </c>
      <c r="CK70" s="14" t="s">
        <v>1285</v>
      </c>
      <c r="CL70" s="14" t="s">
        <v>1285</v>
      </c>
      <c r="CM70" s="14" t="s">
        <v>1285</v>
      </c>
      <c r="CN70" s="14" t="s">
        <v>1285</v>
      </c>
      <c r="CO70" s="14" t="s">
        <v>1285</v>
      </c>
      <c r="CP70" s="14" t="s">
        <v>1285</v>
      </c>
      <c r="CQ70" s="14" t="s">
        <v>1285</v>
      </c>
      <c r="CR70" s="14" t="s">
        <v>1285</v>
      </c>
      <c r="CS70" s="14" t="s">
        <v>1285</v>
      </c>
      <c r="CT70" s="14" t="s">
        <v>1285</v>
      </c>
      <c r="CU70" s="14" t="s">
        <v>1285</v>
      </c>
      <c r="CV70" s="14" t="s">
        <v>1285</v>
      </c>
      <c r="CW70" s="14" t="s">
        <v>1285</v>
      </c>
      <c r="CX70" s="14" t="s">
        <v>1285</v>
      </c>
      <c r="CY70" s="14" t="s">
        <v>1285</v>
      </c>
      <c r="CZ70" s="14" t="s">
        <v>1285</v>
      </c>
      <c r="DA70" s="14" t="s">
        <v>1285</v>
      </c>
      <c r="DB70" s="14" t="s">
        <v>1285</v>
      </c>
      <c r="DC70" s="14" t="s">
        <v>1285</v>
      </c>
      <c r="DD70" s="14" t="s">
        <v>1285</v>
      </c>
      <c r="DE70" s="14" t="s">
        <v>1285</v>
      </c>
      <c r="DF70" s="380"/>
      <c r="DG70" s="380"/>
      <c r="DH70" s="380"/>
      <c r="DI70" s="380"/>
      <c r="DJ70" s="380"/>
      <c r="DK70" s="380"/>
      <c r="DL70" s="380"/>
      <c r="DM70" s="380"/>
      <c r="DN70" s="380"/>
      <c r="DO70" s="380"/>
      <c r="DP70" s="380"/>
    </row>
    <row r="71" ht="15.0" hidden="1" customHeight="1">
      <c r="A71" s="380" t="s">
        <v>1977</v>
      </c>
      <c r="B71" s="276" t="s">
        <v>787</v>
      </c>
      <c r="C71" s="382" t="s">
        <v>1434</v>
      </c>
      <c r="D71" s="392"/>
      <c r="E71" s="383"/>
      <c r="F71" s="383"/>
      <c r="G71" s="383"/>
      <c r="H71" s="383"/>
      <c r="I71" s="383"/>
      <c r="J71" s="229"/>
      <c r="K71" s="231"/>
      <c r="L71" s="231"/>
      <c r="M71" s="231"/>
      <c r="N71" s="229"/>
      <c r="O71" s="14"/>
      <c r="P71" s="14"/>
      <c r="Q71" s="14"/>
      <c r="R71" s="14"/>
      <c r="S71" s="14"/>
      <c r="T71" s="14"/>
      <c r="U71" s="14"/>
      <c r="V71" s="14"/>
      <c r="W71" s="14"/>
      <c r="X71" s="14"/>
      <c r="Y71" s="14"/>
      <c r="Z71" s="14" t="b">
        <v>0</v>
      </c>
      <c r="AA71" s="14" t="b">
        <v>0</v>
      </c>
      <c r="AB71" s="14"/>
      <c r="AC71" s="14" t="b">
        <v>0</v>
      </c>
      <c r="AD71" s="14" t="b">
        <v>0</v>
      </c>
      <c r="AE71" s="14" t="b">
        <v>0</v>
      </c>
      <c r="AF71" s="14" t="b">
        <v>0</v>
      </c>
      <c r="AG71" s="14" t="b">
        <v>0</v>
      </c>
      <c r="AH71" s="14" t="b">
        <v>0</v>
      </c>
      <c r="AI71" s="14" t="b">
        <v>0</v>
      </c>
      <c r="AJ71" s="14" t="b">
        <v>0</v>
      </c>
      <c r="AK71" s="14"/>
      <c r="AL71" s="14" t="b">
        <v>0</v>
      </c>
      <c r="AM71" s="14" t="b">
        <v>0</v>
      </c>
      <c r="AN71" s="14" t="b">
        <v>0</v>
      </c>
      <c r="AO71" s="383"/>
      <c r="AP71" s="14" t="b">
        <v>0</v>
      </c>
      <c r="AQ71" s="14" t="b">
        <v>0</v>
      </c>
      <c r="AR71" s="14" t="b">
        <v>0</v>
      </c>
      <c r="AS71" s="14" t="b">
        <v>0</v>
      </c>
      <c r="AT71" s="14" t="b">
        <v>0</v>
      </c>
      <c r="AU71" s="14" t="b">
        <v>0</v>
      </c>
      <c r="AV71" s="14" t="b">
        <v>0</v>
      </c>
      <c r="AW71" s="14" t="b">
        <v>0</v>
      </c>
      <c r="AX71" s="14" t="s">
        <v>1168</v>
      </c>
      <c r="AY71" s="14"/>
      <c r="AZ71" s="14"/>
      <c r="BA71" s="385">
        <v>292500.0</v>
      </c>
      <c r="BB71" s="229">
        <v>5000.0</v>
      </c>
      <c r="BC71" s="14" t="s">
        <v>1173</v>
      </c>
      <c r="BD71" s="388"/>
      <c r="BE71" s="386"/>
      <c r="BF71" s="386"/>
      <c r="BG71" s="387" t="s">
        <v>1851</v>
      </c>
      <c r="BH71" s="387" t="s">
        <v>1912</v>
      </c>
      <c r="BI71" s="383"/>
      <c r="BJ71" s="387"/>
      <c r="BK71" s="387"/>
      <c r="BL71" s="387"/>
      <c r="BM71" s="387"/>
      <c r="BN71" s="14"/>
      <c r="BO71" s="383"/>
      <c r="BP71" s="14"/>
      <c r="BQ71" s="229"/>
      <c r="BR71" s="387"/>
      <c r="BS71" s="14"/>
      <c r="BT71" s="14"/>
      <c r="BU71" s="229"/>
      <c r="BV71" s="14"/>
      <c r="BW71" s="14"/>
      <c r="BX71" s="14"/>
      <c r="BY71" s="229"/>
      <c r="BZ71" s="14"/>
      <c r="CA71" s="383"/>
      <c r="CB71" s="383"/>
      <c r="CC71" s="383"/>
      <c r="CD71" s="383"/>
      <c r="CE71" s="383"/>
      <c r="CF71" s="383"/>
      <c r="CG71" s="14"/>
      <c r="CH71" s="14"/>
      <c r="CI71" s="14"/>
      <c r="CJ71" s="14"/>
      <c r="CK71" s="14"/>
      <c r="CL71" s="14"/>
      <c r="CM71" s="14"/>
      <c r="CN71" s="383"/>
      <c r="CO71" s="383"/>
      <c r="CP71" s="14"/>
      <c r="CQ71" s="14"/>
      <c r="CR71" s="14"/>
      <c r="CS71" s="14"/>
      <c r="CT71" s="14"/>
      <c r="CU71" s="14"/>
      <c r="CV71" s="389"/>
      <c r="CW71" s="14"/>
      <c r="CX71" s="14"/>
      <c r="CY71" s="14"/>
      <c r="CZ71" s="14"/>
      <c r="DA71" s="14"/>
      <c r="DB71" s="14"/>
      <c r="DC71" s="14"/>
      <c r="DD71" s="14"/>
      <c r="DE71" s="14"/>
      <c r="DF71" s="380"/>
      <c r="DG71" s="380"/>
      <c r="DH71" s="380"/>
      <c r="DI71" s="380"/>
      <c r="DJ71" s="380"/>
      <c r="DK71" s="380"/>
      <c r="DL71" s="380"/>
      <c r="DM71" s="380"/>
      <c r="DN71" s="380"/>
      <c r="DO71" s="380"/>
      <c r="DP71" s="380"/>
    </row>
    <row r="72" ht="15.0" hidden="1" customHeight="1">
      <c r="A72" s="380" t="s">
        <v>1978</v>
      </c>
      <c r="B72" s="276" t="s">
        <v>787</v>
      </c>
      <c r="C72" s="382" t="s">
        <v>650</v>
      </c>
      <c r="D72" s="392"/>
      <c r="E72" s="383"/>
      <c r="F72" s="383"/>
      <c r="G72" s="383"/>
      <c r="H72" s="383"/>
      <c r="I72" s="383"/>
      <c r="J72" s="229"/>
      <c r="K72" s="231"/>
      <c r="L72" s="231"/>
      <c r="M72" s="231"/>
      <c r="N72" s="229"/>
      <c r="O72" s="14"/>
      <c r="P72" s="14"/>
      <c r="Q72" s="14"/>
      <c r="R72" s="14"/>
      <c r="S72" s="14"/>
      <c r="T72" s="14"/>
      <c r="U72" s="14"/>
      <c r="V72" s="14"/>
      <c r="W72" s="14"/>
      <c r="X72" s="14"/>
      <c r="Y72" s="14"/>
      <c r="Z72" s="14" t="b">
        <v>0</v>
      </c>
      <c r="AA72" s="14" t="b">
        <v>0</v>
      </c>
      <c r="AB72" s="14"/>
      <c r="AC72" s="14" t="b">
        <v>0</v>
      </c>
      <c r="AD72" s="14" t="b">
        <v>0</v>
      </c>
      <c r="AE72" s="14" t="b">
        <v>0</v>
      </c>
      <c r="AF72" s="14" t="b">
        <v>0</v>
      </c>
      <c r="AG72" s="14" t="b">
        <v>0</v>
      </c>
      <c r="AH72" s="14" t="b">
        <v>0</v>
      </c>
      <c r="AI72" s="14" t="b">
        <v>0</v>
      </c>
      <c r="AJ72" s="14" t="b">
        <v>0</v>
      </c>
      <c r="AK72" s="14"/>
      <c r="AL72" s="14" t="b">
        <v>0</v>
      </c>
      <c r="AM72" s="14" t="b">
        <v>0</v>
      </c>
      <c r="AN72" s="14" t="b">
        <v>0</v>
      </c>
      <c r="AO72" s="383"/>
      <c r="AP72" s="14" t="b">
        <v>0</v>
      </c>
      <c r="AQ72" s="14" t="b">
        <v>0</v>
      </c>
      <c r="AR72" s="14" t="b">
        <v>0</v>
      </c>
      <c r="AS72" s="14" t="b">
        <v>0</v>
      </c>
      <c r="AT72" s="14" t="b">
        <v>0</v>
      </c>
      <c r="AU72" s="14" t="b">
        <v>0</v>
      </c>
      <c r="AV72" s="14" t="b">
        <v>0</v>
      </c>
      <c r="AW72" s="14" t="b">
        <v>0</v>
      </c>
      <c r="AX72" s="14" t="s">
        <v>1168</v>
      </c>
      <c r="AY72" s="14"/>
      <c r="AZ72" s="14"/>
      <c r="BA72" s="385"/>
      <c r="BB72" s="229"/>
      <c r="BC72" s="14"/>
      <c r="BD72" s="388"/>
      <c r="BE72" s="386"/>
      <c r="BF72" s="386"/>
      <c r="BG72" s="387"/>
      <c r="BH72" s="387" t="s">
        <v>1842</v>
      </c>
      <c r="BI72" s="383"/>
      <c r="BJ72" s="387"/>
      <c r="BK72" s="387"/>
      <c r="BL72" s="387"/>
      <c r="BM72" s="387"/>
      <c r="BN72" s="14"/>
      <c r="BO72" s="383"/>
      <c r="BP72" s="14"/>
      <c r="BQ72" s="229"/>
      <c r="BR72" s="387"/>
      <c r="BS72" s="14"/>
      <c r="BT72" s="14"/>
      <c r="BU72" s="229"/>
      <c r="BV72" s="14"/>
      <c r="BW72" s="14"/>
      <c r="BX72" s="14"/>
      <c r="BY72" s="229"/>
      <c r="BZ72" s="14"/>
      <c r="CA72" s="383"/>
      <c r="CB72" s="383"/>
      <c r="CC72" s="383"/>
      <c r="CD72" s="383"/>
      <c r="CE72" s="383"/>
      <c r="CF72" s="383"/>
      <c r="CG72" s="14"/>
      <c r="CH72" s="14"/>
      <c r="CI72" s="14"/>
      <c r="CJ72" s="14"/>
      <c r="CK72" s="14"/>
      <c r="CL72" s="14"/>
      <c r="CM72" s="14"/>
      <c r="CN72" s="383"/>
      <c r="CO72" s="383"/>
      <c r="CP72" s="14"/>
      <c r="CQ72" s="14"/>
      <c r="CR72" s="14"/>
      <c r="CS72" s="14"/>
      <c r="CT72" s="14"/>
      <c r="CU72" s="14"/>
      <c r="CV72" s="389"/>
      <c r="CW72" s="14"/>
      <c r="CX72" s="14"/>
      <c r="CY72" s="14"/>
      <c r="CZ72" s="14"/>
      <c r="DA72" s="14"/>
      <c r="DB72" s="14"/>
      <c r="DC72" s="14"/>
      <c r="DD72" s="14"/>
      <c r="DE72" s="14"/>
      <c r="DF72" s="380"/>
      <c r="DG72" s="380"/>
      <c r="DH72" s="380"/>
      <c r="DI72" s="380"/>
      <c r="DJ72" s="380"/>
      <c r="DK72" s="380"/>
      <c r="DL72" s="380"/>
      <c r="DM72" s="380"/>
      <c r="DN72" s="380"/>
      <c r="DO72" s="380"/>
      <c r="DP72" s="380"/>
    </row>
    <row r="73" ht="15.0" hidden="1" customHeight="1">
      <c r="A73" s="380" t="s">
        <v>1979</v>
      </c>
      <c r="B73" s="277" t="s">
        <v>787</v>
      </c>
      <c r="C73" s="382" t="s">
        <v>650</v>
      </c>
      <c r="D73" s="392"/>
      <c r="E73" s="383"/>
      <c r="F73" s="383"/>
      <c r="G73" s="383"/>
      <c r="H73" s="383"/>
      <c r="I73" s="383"/>
      <c r="J73" s="229"/>
      <c r="K73" s="231"/>
      <c r="L73" s="231"/>
      <c r="M73" s="231"/>
      <c r="N73" s="229"/>
      <c r="O73" s="14"/>
      <c r="P73" s="14"/>
      <c r="Q73" s="14"/>
      <c r="R73" s="14"/>
      <c r="S73" s="14"/>
      <c r="T73" s="14"/>
      <c r="U73" s="14"/>
      <c r="V73" s="14"/>
      <c r="W73" s="14"/>
      <c r="X73" s="14"/>
      <c r="Y73" s="14"/>
      <c r="Z73" s="14" t="b">
        <v>0</v>
      </c>
      <c r="AA73" s="14" t="b">
        <v>0</v>
      </c>
      <c r="AB73" s="14"/>
      <c r="AC73" s="14" t="b">
        <v>0</v>
      </c>
      <c r="AD73" s="14" t="b">
        <v>0</v>
      </c>
      <c r="AE73" s="14" t="b">
        <v>0</v>
      </c>
      <c r="AF73" s="14" t="b">
        <v>0</v>
      </c>
      <c r="AG73" s="14" t="b">
        <v>0</v>
      </c>
      <c r="AH73" s="14" t="b">
        <v>0</v>
      </c>
      <c r="AI73" s="14" t="b">
        <v>0</v>
      </c>
      <c r="AJ73" s="14" t="b">
        <v>0</v>
      </c>
      <c r="AK73" s="14"/>
      <c r="AL73" s="14" t="b">
        <v>0</v>
      </c>
      <c r="AM73" s="14" t="b">
        <v>0</v>
      </c>
      <c r="AN73" s="14" t="b">
        <v>0</v>
      </c>
      <c r="AO73" s="383"/>
      <c r="AP73" s="14" t="b">
        <v>0</v>
      </c>
      <c r="AQ73" s="14" t="b">
        <v>0</v>
      </c>
      <c r="AR73" s="14" t="b">
        <v>0</v>
      </c>
      <c r="AS73" s="14" t="b">
        <v>0</v>
      </c>
      <c r="AT73" s="14" t="b">
        <v>0</v>
      </c>
      <c r="AU73" s="14" t="b">
        <v>0</v>
      </c>
      <c r="AV73" s="14" t="b">
        <v>0</v>
      </c>
      <c r="AW73" s="14" t="b">
        <v>0</v>
      </c>
      <c r="AX73" s="14" t="s">
        <v>1168</v>
      </c>
      <c r="AY73" s="14"/>
      <c r="AZ73" s="14"/>
      <c r="BA73" s="385"/>
      <c r="BB73" s="229"/>
      <c r="BC73" s="14"/>
      <c r="BD73" s="388"/>
      <c r="BE73" s="386"/>
      <c r="BF73" s="386"/>
      <c r="BG73" s="387"/>
      <c r="BH73" s="387" t="s">
        <v>1868</v>
      </c>
      <c r="BI73" s="383"/>
      <c r="BJ73" s="387"/>
      <c r="BK73" s="387"/>
      <c r="BL73" s="387"/>
      <c r="BM73" s="387"/>
      <c r="BN73" s="14"/>
      <c r="BO73" s="383"/>
      <c r="BP73" s="14"/>
      <c r="BQ73" s="229"/>
      <c r="BR73" s="387"/>
      <c r="BS73" s="14"/>
      <c r="BT73" s="14"/>
      <c r="BU73" s="229"/>
      <c r="BV73" s="14"/>
      <c r="BW73" s="14"/>
      <c r="BX73" s="14"/>
      <c r="BY73" s="229"/>
      <c r="BZ73" s="14"/>
      <c r="CA73" s="383"/>
      <c r="CB73" s="383"/>
      <c r="CC73" s="383"/>
      <c r="CD73" s="383"/>
      <c r="CE73" s="383"/>
      <c r="CF73" s="383"/>
      <c r="CG73" s="14"/>
      <c r="CH73" s="14"/>
      <c r="CI73" s="14"/>
      <c r="CJ73" s="14"/>
      <c r="CK73" s="14"/>
      <c r="CL73" s="14"/>
      <c r="CM73" s="14"/>
      <c r="CN73" s="383"/>
      <c r="CO73" s="383"/>
      <c r="CP73" s="14"/>
      <c r="CQ73" s="14"/>
      <c r="CR73" s="14"/>
      <c r="CS73" s="14"/>
      <c r="CT73" s="14"/>
      <c r="CU73" s="14"/>
      <c r="CV73" s="389"/>
      <c r="CW73" s="14"/>
      <c r="CX73" s="14"/>
      <c r="CY73" s="14"/>
      <c r="CZ73" s="14"/>
      <c r="DA73" s="14"/>
      <c r="DB73" s="14"/>
      <c r="DC73" s="14"/>
      <c r="DD73" s="14"/>
      <c r="DE73" s="14"/>
      <c r="DF73" s="380"/>
      <c r="DG73" s="380"/>
      <c r="DH73" s="380"/>
      <c r="DI73" s="380"/>
      <c r="DJ73" s="380"/>
      <c r="DK73" s="380"/>
      <c r="DL73" s="380"/>
      <c r="DM73" s="380"/>
      <c r="DN73" s="380"/>
      <c r="DO73" s="380"/>
      <c r="DP73" s="380"/>
    </row>
    <row r="74" ht="15.0" hidden="1" customHeight="1">
      <c r="A74" s="380" t="s">
        <v>975</v>
      </c>
      <c r="B74" s="277" t="s">
        <v>787</v>
      </c>
      <c r="C74" s="382" t="s">
        <v>8</v>
      </c>
      <c r="D74" s="392"/>
      <c r="E74" s="383"/>
      <c r="F74" s="383"/>
      <c r="G74" s="383"/>
      <c r="H74" s="383"/>
      <c r="I74" s="383"/>
      <c r="J74" s="229"/>
      <c r="K74" s="231"/>
      <c r="L74" s="231"/>
      <c r="M74" s="231"/>
      <c r="N74" s="229"/>
      <c r="O74" s="14"/>
      <c r="P74" s="14"/>
      <c r="Q74" s="14"/>
      <c r="R74" s="14"/>
      <c r="S74" s="14"/>
      <c r="T74" s="14"/>
      <c r="U74" s="14"/>
      <c r="V74" s="14"/>
      <c r="W74" s="14"/>
      <c r="X74" s="14"/>
      <c r="Y74" s="14"/>
      <c r="Z74" s="14" t="b">
        <v>0</v>
      </c>
      <c r="AA74" s="14" t="b">
        <v>0</v>
      </c>
      <c r="AB74" s="14"/>
      <c r="AC74" s="14" t="b">
        <v>0</v>
      </c>
      <c r="AD74" s="14" t="b">
        <v>0</v>
      </c>
      <c r="AE74" s="14" t="b">
        <v>0</v>
      </c>
      <c r="AF74" s="14" t="b">
        <v>0</v>
      </c>
      <c r="AG74" s="14" t="b">
        <v>0</v>
      </c>
      <c r="AH74" s="14" t="b">
        <v>0</v>
      </c>
      <c r="AI74" s="14" t="b">
        <v>0</v>
      </c>
      <c r="AJ74" s="14" t="b">
        <v>0</v>
      </c>
      <c r="AK74" s="14"/>
      <c r="AL74" s="14" t="b">
        <v>0</v>
      </c>
      <c r="AM74" s="14" t="b">
        <v>0</v>
      </c>
      <c r="AN74" s="14" t="b">
        <v>0</v>
      </c>
      <c r="AO74" s="383"/>
      <c r="AP74" s="14" t="b">
        <v>0</v>
      </c>
      <c r="AQ74" s="14" t="b">
        <v>0</v>
      </c>
      <c r="AR74" s="14" t="b">
        <v>0</v>
      </c>
      <c r="AS74" s="14" t="b">
        <v>0</v>
      </c>
      <c r="AT74" s="14" t="b">
        <v>0</v>
      </c>
      <c r="AU74" s="14" t="b">
        <v>0</v>
      </c>
      <c r="AV74" s="14" t="b">
        <v>0</v>
      </c>
      <c r="AW74" s="14" t="b">
        <v>0</v>
      </c>
      <c r="AX74" s="14" t="s">
        <v>1168</v>
      </c>
      <c r="AY74" s="14"/>
      <c r="AZ74" s="14"/>
      <c r="BA74" s="385"/>
      <c r="BB74" s="229"/>
      <c r="BC74" s="14"/>
      <c r="BD74" s="388"/>
      <c r="BE74" s="386"/>
      <c r="BF74" s="386"/>
      <c r="BG74" s="387"/>
      <c r="BH74" s="387" t="s">
        <v>1868</v>
      </c>
      <c r="BI74" s="383"/>
      <c r="BJ74" s="387"/>
      <c r="BK74" s="387"/>
      <c r="BL74" s="387"/>
      <c r="BM74" s="387"/>
      <c r="BN74" s="14"/>
      <c r="BO74" s="383"/>
      <c r="BP74" s="14"/>
      <c r="BQ74" s="229"/>
      <c r="BR74" s="387"/>
      <c r="BS74" s="14"/>
      <c r="BT74" s="14"/>
      <c r="BU74" s="229"/>
      <c r="BV74" s="14"/>
      <c r="BW74" s="14"/>
      <c r="BX74" s="14"/>
      <c r="BY74" s="229"/>
      <c r="BZ74" s="14"/>
      <c r="CA74" s="383"/>
      <c r="CB74" s="383"/>
      <c r="CC74" s="383"/>
      <c r="CD74" s="383"/>
      <c r="CE74" s="383"/>
      <c r="CF74" s="383"/>
      <c r="CG74" s="14"/>
      <c r="CH74" s="14"/>
      <c r="CI74" s="14"/>
      <c r="CJ74" s="14"/>
      <c r="CK74" s="14"/>
      <c r="CL74" s="14"/>
      <c r="CM74" s="14"/>
      <c r="CN74" s="383"/>
      <c r="CO74" s="383"/>
      <c r="CP74" s="14"/>
      <c r="CQ74" s="14"/>
      <c r="CR74" s="14"/>
      <c r="CS74" s="14"/>
      <c r="CT74" s="14"/>
      <c r="CU74" s="14"/>
      <c r="CV74" s="389"/>
      <c r="CW74" s="14"/>
      <c r="CX74" s="14"/>
      <c r="CY74" s="14"/>
      <c r="CZ74" s="14"/>
      <c r="DA74" s="14"/>
      <c r="DB74" s="14"/>
      <c r="DC74" s="14"/>
      <c r="DD74" s="14"/>
      <c r="DE74" s="14"/>
      <c r="DF74" s="380"/>
      <c r="DG74" s="380"/>
      <c r="DH74" s="380"/>
      <c r="DI74" s="380"/>
      <c r="DJ74" s="380"/>
      <c r="DK74" s="380"/>
      <c r="DL74" s="380"/>
      <c r="DM74" s="380"/>
      <c r="DN74" s="380"/>
      <c r="DO74" s="380"/>
      <c r="DP74" s="380"/>
    </row>
    <row r="75" ht="15.0" hidden="1" customHeight="1">
      <c r="A75" s="380" t="s">
        <v>1980</v>
      </c>
      <c r="B75" s="277" t="s">
        <v>787</v>
      </c>
      <c r="C75" s="382" t="s">
        <v>7</v>
      </c>
      <c r="D75" s="392"/>
      <c r="E75" s="383"/>
      <c r="F75" s="383"/>
      <c r="G75" s="383"/>
      <c r="H75" s="383"/>
      <c r="I75" s="383"/>
      <c r="J75" s="229"/>
      <c r="K75" s="231"/>
      <c r="L75" s="231"/>
      <c r="M75" s="231"/>
      <c r="N75" s="229"/>
      <c r="O75" s="14"/>
      <c r="P75" s="14"/>
      <c r="Q75" s="14"/>
      <c r="R75" s="14"/>
      <c r="S75" s="14"/>
      <c r="T75" s="14"/>
      <c r="U75" s="14"/>
      <c r="V75" s="14"/>
      <c r="W75" s="14"/>
      <c r="X75" s="14"/>
      <c r="Y75" s="14"/>
      <c r="Z75" s="14" t="b">
        <v>0</v>
      </c>
      <c r="AA75" s="14" t="b">
        <v>0</v>
      </c>
      <c r="AB75" s="14"/>
      <c r="AC75" s="14" t="b">
        <v>0</v>
      </c>
      <c r="AD75" s="14" t="b">
        <v>0</v>
      </c>
      <c r="AE75" s="14" t="b">
        <v>0</v>
      </c>
      <c r="AF75" s="14" t="b">
        <v>0</v>
      </c>
      <c r="AG75" s="14" t="b">
        <v>0</v>
      </c>
      <c r="AH75" s="14" t="b">
        <v>0</v>
      </c>
      <c r="AI75" s="14" t="b">
        <v>0</v>
      </c>
      <c r="AJ75" s="14" t="b">
        <v>0</v>
      </c>
      <c r="AK75" s="14"/>
      <c r="AL75" s="14" t="b">
        <v>0</v>
      </c>
      <c r="AM75" s="14" t="b">
        <v>0</v>
      </c>
      <c r="AN75" s="14" t="b">
        <v>0</v>
      </c>
      <c r="AO75" s="383"/>
      <c r="AP75" s="14" t="b">
        <v>0</v>
      </c>
      <c r="AQ75" s="14" t="b">
        <v>0</v>
      </c>
      <c r="AR75" s="14" t="b">
        <v>0</v>
      </c>
      <c r="AS75" s="14" t="b">
        <v>0</v>
      </c>
      <c r="AT75" s="14" t="b">
        <v>0</v>
      </c>
      <c r="AU75" s="14" t="b">
        <v>0</v>
      </c>
      <c r="AV75" s="14" t="b">
        <v>0</v>
      </c>
      <c r="AW75" s="14" t="b">
        <v>0</v>
      </c>
      <c r="AX75" s="14" t="s">
        <v>1168</v>
      </c>
      <c r="AY75" s="14"/>
      <c r="AZ75" s="14"/>
      <c r="BA75" s="385"/>
      <c r="BB75" s="229"/>
      <c r="BC75" s="14"/>
      <c r="BD75" s="388"/>
      <c r="BE75" s="386"/>
      <c r="BF75" s="386"/>
      <c r="BG75" s="387"/>
      <c r="BH75" s="387" t="s">
        <v>1868</v>
      </c>
      <c r="BI75" s="383"/>
      <c r="BJ75" s="387"/>
      <c r="BK75" s="387"/>
      <c r="BL75" s="387"/>
      <c r="BM75" s="387"/>
      <c r="BN75" s="14"/>
      <c r="BO75" s="383"/>
      <c r="BP75" s="14"/>
      <c r="BQ75" s="229"/>
      <c r="BR75" s="387"/>
      <c r="BS75" s="14"/>
      <c r="BT75" s="14"/>
      <c r="BU75" s="229"/>
      <c r="BV75" s="14"/>
      <c r="BW75" s="14"/>
      <c r="BX75" s="14"/>
      <c r="BY75" s="229"/>
      <c r="BZ75" s="14"/>
      <c r="CA75" s="383"/>
      <c r="CB75" s="383"/>
      <c r="CC75" s="383"/>
      <c r="CD75" s="383"/>
      <c r="CE75" s="383"/>
      <c r="CF75" s="383"/>
      <c r="CG75" s="14"/>
      <c r="CH75" s="14"/>
      <c r="CI75" s="14"/>
      <c r="CJ75" s="14"/>
      <c r="CK75" s="14"/>
      <c r="CL75" s="14"/>
      <c r="CM75" s="14"/>
      <c r="CN75" s="383"/>
      <c r="CO75" s="383"/>
      <c r="CP75" s="14"/>
      <c r="CQ75" s="14"/>
      <c r="CR75" s="14"/>
      <c r="CS75" s="14"/>
      <c r="CT75" s="14"/>
      <c r="CU75" s="14"/>
      <c r="CV75" s="389"/>
      <c r="CW75" s="14"/>
      <c r="CX75" s="14"/>
      <c r="CY75" s="14"/>
      <c r="CZ75" s="14"/>
      <c r="DA75" s="14"/>
      <c r="DB75" s="14"/>
      <c r="DC75" s="14"/>
      <c r="DD75" s="14"/>
      <c r="DE75" s="14"/>
      <c r="DF75" s="380"/>
      <c r="DG75" s="380"/>
      <c r="DH75" s="380"/>
      <c r="DI75" s="380"/>
      <c r="DJ75" s="380"/>
      <c r="DK75" s="380"/>
      <c r="DL75" s="380"/>
      <c r="DM75" s="380"/>
      <c r="DN75" s="380"/>
      <c r="DO75" s="380"/>
      <c r="DP75" s="380"/>
    </row>
    <row r="76" ht="15.0" hidden="1" customHeight="1">
      <c r="A76" s="380" t="s">
        <v>973</v>
      </c>
      <c r="B76" s="278" t="s">
        <v>787</v>
      </c>
      <c r="C76" s="382" t="s">
        <v>1434</v>
      </c>
      <c r="D76" s="392"/>
      <c r="E76" s="383"/>
      <c r="F76" s="383"/>
      <c r="G76" s="383"/>
      <c r="H76" s="383"/>
      <c r="I76" s="383"/>
      <c r="J76" s="229"/>
      <c r="K76" s="231"/>
      <c r="L76" s="231"/>
      <c r="M76" s="231"/>
      <c r="N76" s="229"/>
      <c r="O76" s="14"/>
      <c r="P76" s="14"/>
      <c r="Q76" s="14"/>
      <c r="R76" s="14"/>
      <c r="S76" s="14"/>
      <c r="T76" s="14"/>
      <c r="U76" s="14"/>
      <c r="V76" s="14"/>
      <c r="W76" s="14"/>
      <c r="X76" s="14"/>
      <c r="Y76" s="14"/>
      <c r="Z76" s="14" t="b">
        <v>0</v>
      </c>
      <c r="AA76" s="14" t="b">
        <v>0</v>
      </c>
      <c r="AB76" s="14"/>
      <c r="AC76" s="14" t="b">
        <v>0</v>
      </c>
      <c r="AD76" s="14" t="b">
        <v>0</v>
      </c>
      <c r="AE76" s="14" t="b">
        <v>0</v>
      </c>
      <c r="AF76" s="14" t="b">
        <v>0</v>
      </c>
      <c r="AG76" s="14" t="b">
        <v>0</v>
      </c>
      <c r="AH76" s="14" t="b">
        <v>0</v>
      </c>
      <c r="AI76" s="14" t="b">
        <v>0</v>
      </c>
      <c r="AJ76" s="14" t="b">
        <v>0</v>
      </c>
      <c r="AK76" s="14"/>
      <c r="AL76" s="14" t="b">
        <v>0</v>
      </c>
      <c r="AM76" s="14" t="b">
        <v>0</v>
      </c>
      <c r="AN76" s="14" t="b">
        <v>0</v>
      </c>
      <c r="AO76" s="383"/>
      <c r="AP76" s="14" t="b">
        <v>0</v>
      </c>
      <c r="AQ76" s="14" t="b">
        <v>0</v>
      </c>
      <c r="AR76" s="14" t="b">
        <v>0</v>
      </c>
      <c r="AS76" s="14" t="b">
        <v>0</v>
      </c>
      <c r="AT76" s="14" t="b">
        <v>0</v>
      </c>
      <c r="AU76" s="14" t="b">
        <v>0</v>
      </c>
      <c r="AV76" s="14" t="b">
        <v>0</v>
      </c>
      <c r="AW76" s="14" t="b">
        <v>0</v>
      </c>
      <c r="AX76" s="14" t="s">
        <v>1168</v>
      </c>
      <c r="AY76" s="14"/>
      <c r="AZ76" s="14"/>
      <c r="BA76" s="385"/>
      <c r="BB76" s="229"/>
      <c r="BC76" s="14"/>
      <c r="BD76" s="388"/>
      <c r="BE76" s="386"/>
      <c r="BF76" s="386"/>
      <c r="BG76" s="387"/>
      <c r="BH76" s="387" t="s">
        <v>1981</v>
      </c>
      <c r="BI76" s="383"/>
      <c r="BJ76" s="387"/>
      <c r="BK76" s="387"/>
      <c r="BL76" s="387"/>
      <c r="BM76" s="387"/>
      <c r="BN76" s="14"/>
      <c r="BO76" s="383"/>
      <c r="BP76" s="14"/>
      <c r="BQ76" s="229"/>
      <c r="BR76" s="387"/>
      <c r="BS76" s="14"/>
      <c r="BT76" s="14"/>
      <c r="BU76" s="229"/>
      <c r="BV76" s="14"/>
      <c r="BW76" s="14"/>
      <c r="BX76" s="14"/>
      <c r="BY76" s="229"/>
      <c r="BZ76" s="14"/>
      <c r="CA76" s="383"/>
      <c r="CB76" s="383"/>
      <c r="CC76" s="383"/>
      <c r="CD76" s="383"/>
      <c r="CE76" s="383"/>
      <c r="CF76" s="383"/>
      <c r="CG76" s="14"/>
      <c r="CH76" s="14"/>
      <c r="CI76" s="14"/>
      <c r="CJ76" s="14"/>
      <c r="CK76" s="14"/>
      <c r="CL76" s="14"/>
      <c r="CM76" s="14"/>
      <c r="CN76" s="383"/>
      <c r="CO76" s="383"/>
      <c r="CP76" s="14"/>
      <c r="CQ76" s="14"/>
      <c r="CR76" s="14"/>
      <c r="CS76" s="14"/>
      <c r="CT76" s="14"/>
      <c r="CU76" s="14"/>
      <c r="CV76" s="389"/>
      <c r="CW76" s="14"/>
      <c r="CX76" s="14"/>
      <c r="CY76" s="14"/>
      <c r="CZ76" s="14"/>
      <c r="DA76" s="14"/>
      <c r="DB76" s="14"/>
      <c r="DC76" s="14"/>
      <c r="DD76" s="14"/>
      <c r="DE76" s="14"/>
      <c r="DF76" s="380"/>
      <c r="DG76" s="380"/>
      <c r="DH76" s="380"/>
      <c r="DI76" s="380"/>
      <c r="DJ76" s="380"/>
      <c r="DK76" s="380"/>
      <c r="DL76" s="380"/>
      <c r="DM76" s="380"/>
      <c r="DN76" s="380"/>
      <c r="DO76" s="380"/>
      <c r="DP76" s="380"/>
    </row>
    <row r="77" ht="15.0" hidden="1" customHeight="1">
      <c r="A77" s="380" t="s">
        <v>1076</v>
      </c>
      <c r="B77" s="276" t="s">
        <v>787</v>
      </c>
      <c r="C77" s="382" t="s">
        <v>7</v>
      </c>
      <c r="D77" s="392"/>
      <c r="E77" s="383"/>
      <c r="F77" s="383"/>
      <c r="G77" s="383"/>
      <c r="H77" s="383"/>
      <c r="I77" s="383"/>
      <c r="J77" s="229"/>
      <c r="K77" s="231"/>
      <c r="L77" s="231"/>
      <c r="M77" s="231"/>
      <c r="N77" s="229"/>
      <c r="O77" s="14"/>
      <c r="P77" s="14"/>
      <c r="Q77" s="14"/>
      <c r="R77" s="14"/>
      <c r="S77" s="14"/>
      <c r="T77" s="14"/>
      <c r="U77" s="14"/>
      <c r="V77" s="14"/>
      <c r="W77" s="14"/>
      <c r="X77" s="14"/>
      <c r="Y77" s="14"/>
      <c r="Z77" s="14" t="b">
        <v>0</v>
      </c>
      <c r="AA77" s="14" t="b">
        <v>0</v>
      </c>
      <c r="AB77" s="14"/>
      <c r="AC77" s="14" t="b">
        <v>0</v>
      </c>
      <c r="AD77" s="14" t="b">
        <v>0</v>
      </c>
      <c r="AE77" s="14" t="b">
        <v>0</v>
      </c>
      <c r="AF77" s="14" t="b">
        <v>0</v>
      </c>
      <c r="AG77" s="14" t="b">
        <v>0</v>
      </c>
      <c r="AH77" s="14" t="b">
        <v>0</v>
      </c>
      <c r="AI77" s="14" t="b">
        <v>0</v>
      </c>
      <c r="AJ77" s="14" t="b">
        <v>0</v>
      </c>
      <c r="AK77" s="14"/>
      <c r="AL77" s="14" t="b">
        <v>0</v>
      </c>
      <c r="AM77" s="14" t="b">
        <v>0</v>
      </c>
      <c r="AN77" s="14" t="b">
        <v>0</v>
      </c>
      <c r="AO77" s="383"/>
      <c r="AP77" s="14" t="b">
        <v>0</v>
      </c>
      <c r="AQ77" s="14" t="b">
        <v>0</v>
      </c>
      <c r="AR77" s="14" t="b">
        <v>0</v>
      </c>
      <c r="AS77" s="14" t="b">
        <v>0</v>
      </c>
      <c r="AT77" s="14" t="b">
        <v>0</v>
      </c>
      <c r="AU77" s="14" t="b">
        <v>0</v>
      </c>
      <c r="AV77" s="14" t="b">
        <v>0</v>
      </c>
      <c r="AW77" s="14" t="b">
        <v>0</v>
      </c>
      <c r="AX77" s="14" t="s">
        <v>1168</v>
      </c>
      <c r="AY77" s="14"/>
      <c r="AZ77" s="14"/>
      <c r="BA77" s="385"/>
      <c r="BB77" s="229"/>
      <c r="BC77" s="14"/>
      <c r="BD77" s="388"/>
      <c r="BE77" s="386"/>
      <c r="BF77" s="386"/>
      <c r="BG77" s="387"/>
      <c r="BH77" s="387" t="s">
        <v>1982</v>
      </c>
      <c r="BI77" s="383"/>
      <c r="BJ77" s="387"/>
      <c r="BK77" s="387"/>
      <c r="BL77" s="387"/>
      <c r="BM77" s="387"/>
      <c r="BN77" s="14"/>
      <c r="BO77" s="383"/>
      <c r="BP77" s="14"/>
      <c r="BQ77" s="229"/>
      <c r="BR77" s="387"/>
      <c r="BS77" s="14"/>
      <c r="BT77" s="14"/>
      <c r="BU77" s="229"/>
      <c r="BV77" s="14"/>
      <c r="BW77" s="14"/>
      <c r="BX77" s="14"/>
      <c r="BY77" s="229"/>
      <c r="BZ77" s="14"/>
      <c r="CA77" s="383"/>
      <c r="CB77" s="383"/>
      <c r="CC77" s="383"/>
      <c r="CD77" s="383"/>
      <c r="CE77" s="383"/>
      <c r="CF77" s="383"/>
      <c r="CG77" s="14"/>
      <c r="CH77" s="14"/>
      <c r="CI77" s="14"/>
      <c r="CJ77" s="14"/>
      <c r="CK77" s="14"/>
      <c r="CL77" s="14"/>
      <c r="CM77" s="14"/>
      <c r="CN77" s="383"/>
      <c r="CO77" s="383"/>
      <c r="CP77" s="14"/>
      <c r="CQ77" s="14"/>
      <c r="CR77" s="14"/>
      <c r="CS77" s="14"/>
      <c r="CT77" s="14"/>
      <c r="CU77" s="14"/>
      <c r="CV77" s="389"/>
      <c r="CW77" s="14"/>
      <c r="CX77" s="14"/>
      <c r="CY77" s="14"/>
      <c r="CZ77" s="14"/>
      <c r="DA77" s="14"/>
      <c r="DB77" s="14"/>
      <c r="DC77" s="14"/>
      <c r="DD77" s="14"/>
      <c r="DE77" s="14"/>
      <c r="DF77" s="380"/>
      <c r="DG77" s="380"/>
      <c r="DH77" s="380"/>
      <c r="DI77" s="380"/>
      <c r="DJ77" s="380"/>
      <c r="DK77" s="380"/>
      <c r="DL77" s="380"/>
      <c r="DM77" s="380"/>
      <c r="DN77" s="380"/>
      <c r="DO77" s="380"/>
      <c r="DP77" s="380"/>
    </row>
    <row r="78" ht="15.0" hidden="1" customHeight="1">
      <c r="A78" s="380" t="s">
        <v>969</v>
      </c>
      <c r="B78" s="276" t="s">
        <v>787</v>
      </c>
      <c r="C78" s="382" t="s">
        <v>1434</v>
      </c>
      <c r="D78" s="392"/>
      <c r="E78" s="383"/>
      <c r="F78" s="383"/>
      <c r="G78" s="383"/>
      <c r="H78" s="383"/>
      <c r="I78" s="383"/>
      <c r="J78" s="229"/>
      <c r="K78" s="231"/>
      <c r="L78" s="231"/>
      <c r="M78" s="231"/>
      <c r="N78" s="229"/>
      <c r="O78" s="14"/>
      <c r="P78" s="14"/>
      <c r="Q78" s="14"/>
      <c r="R78" s="14"/>
      <c r="S78" s="14"/>
      <c r="T78" s="14"/>
      <c r="U78" s="14"/>
      <c r="V78" s="14"/>
      <c r="W78" s="14"/>
      <c r="X78" s="14"/>
      <c r="Y78" s="14"/>
      <c r="Z78" s="14" t="b">
        <v>0</v>
      </c>
      <c r="AA78" s="14" t="b">
        <v>0</v>
      </c>
      <c r="AB78" s="14"/>
      <c r="AC78" s="14" t="b">
        <v>0</v>
      </c>
      <c r="AD78" s="14" t="b">
        <v>0</v>
      </c>
      <c r="AE78" s="14" t="b">
        <v>0</v>
      </c>
      <c r="AF78" s="14" t="b">
        <v>0</v>
      </c>
      <c r="AG78" s="14" t="b">
        <v>0</v>
      </c>
      <c r="AH78" s="14" t="b">
        <v>0</v>
      </c>
      <c r="AI78" s="14" t="b">
        <v>0</v>
      </c>
      <c r="AJ78" s="14" t="b">
        <v>0</v>
      </c>
      <c r="AK78" s="14"/>
      <c r="AL78" s="14" t="b">
        <v>0</v>
      </c>
      <c r="AM78" s="14" t="b">
        <v>0</v>
      </c>
      <c r="AN78" s="14" t="b">
        <v>0</v>
      </c>
      <c r="AO78" s="383"/>
      <c r="AP78" s="14" t="b">
        <v>0</v>
      </c>
      <c r="AQ78" s="14" t="b">
        <v>0</v>
      </c>
      <c r="AR78" s="14" t="b">
        <v>0</v>
      </c>
      <c r="AS78" s="14" t="b">
        <v>0</v>
      </c>
      <c r="AT78" s="14" t="b">
        <v>0</v>
      </c>
      <c r="AU78" s="14" t="b">
        <v>0</v>
      </c>
      <c r="AV78" s="14" t="b">
        <v>0</v>
      </c>
      <c r="AW78" s="14" t="b">
        <v>0</v>
      </c>
      <c r="AX78" s="14" t="s">
        <v>1168</v>
      </c>
      <c r="AY78" s="14"/>
      <c r="AZ78" s="14"/>
      <c r="BA78" s="385"/>
      <c r="BB78" s="229"/>
      <c r="BC78" s="14"/>
      <c r="BD78" s="388"/>
      <c r="BE78" s="386"/>
      <c r="BF78" s="386"/>
      <c r="BG78" s="387"/>
      <c r="BH78" s="387" t="s">
        <v>1983</v>
      </c>
      <c r="BI78" s="383"/>
      <c r="BJ78" s="387"/>
      <c r="BK78" s="387"/>
      <c r="BL78" s="387"/>
      <c r="BM78" s="387"/>
      <c r="BN78" s="14"/>
      <c r="BO78" s="383"/>
      <c r="BP78" s="14"/>
      <c r="BQ78" s="229"/>
      <c r="BR78" s="387"/>
      <c r="BS78" s="14"/>
      <c r="BT78" s="14"/>
      <c r="BU78" s="229"/>
      <c r="BV78" s="14"/>
      <c r="BW78" s="14"/>
      <c r="BX78" s="14"/>
      <c r="BY78" s="229"/>
      <c r="BZ78" s="14"/>
      <c r="CA78" s="383"/>
      <c r="CB78" s="383"/>
      <c r="CC78" s="383"/>
      <c r="CD78" s="383"/>
      <c r="CE78" s="383"/>
      <c r="CF78" s="383"/>
      <c r="CG78" s="14"/>
      <c r="CH78" s="14"/>
      <c r="CI78" s="14"/>
      <c r="CJ78" s="14"/>
      <c r="CK78" s="14"/>
      <c r="CL78" s="14"/>
      <c r="CM78" s="14"/>
      <c r="CN78" s="383"/>
      <c r="CO78" s="383"/>
      <c r="CP78" s="14"/>
      <c r="CQ78" s="14"/>
      <c r="CR78" s="14"/>
      <c r="CS78" s="14"/>
      <c r="CT78" s="14"/>
      <c r="CU78" s="14"/>
      <c r="CV78" s="389"/>
      <c r="CW78" s="14"/>
      <c r="CX78" s="14"/>
      <c r="CY78" s="14"/>
      <c r="CZ78" s="14"/>
      <c r="DA78" s="14"/>
      <c r="DB78" s="14"/>
      <c r="DC78" s="14"/>
      <c r="DD78" s="14"/>
      <c r="DE78" s="14"/>
      <c r="DF78" s="380"/>
      <c r="DG78" s="380"/>
      <c r="DH78" s="380"/>
      <c r="DI78" s="380"/>
      <c r="DJ78" s="380"/>
      <c r="DK78" s="380"/>
      <c r="DL78" s="380"/>
      <c r="DM78" s="380"/>
      <c r="DN78" s="380"/>
      <c r="DO78" s="380"/>
      <c r="DP78" s="380"/>
    </row>
    <row r="79" ht="15.0" hidden="1" customHeight="1">
      <c r="A79" s="380" t="s">
        <v>962</v>
      </c>
      <c r="B79" s="277" t="s">
        <v>787</v>
      </c>
      <c r="C79" s="382" t="s">
        <v>8</v>
      </c>
      <c r="D79" s="392"/>
      <c r="E79" s="383"/>
      <c r="F79" s="383"/>
      <c r="G79" s="383"/>
      <c r="H79" s="383"/>
      <c r="I79" s="383"/>
      <c r="J79" s="229"/>
      <c r="K79" s="231"/>
      <c r="L79" s="231"/>
      <c r="M79" s="231"/>
      <c r="N79" s="229"/>
      <c r="O79" s="14"/>
      <c r="P79" s="14"/>
      <c r="Q79" s="14"/>
      <c r="R79" s="14"/>
      <c r="S79" s="14"/>
      <c r="T79" s="14"/>
      <c r="U79" s="14"/>
      <c r="V79" s="14"/>
      <c r="W79" s="14"/>
      <c r="X79" s="14"/>
      <c r="Y79" s="14"/>
      <c r="Z79" s="14" t="b">
        <v>0</v>
      </c>
      <c r="AA79" s="14" t="b">
        <v>0</v>
      </c>
      <c r="AB79" s="14"/>
      <c r="AC79" s="14" t="b">
        <v>0</v>
      </c>
      <c r="AD79" s="14" t="b">
        <v>0</v>
      </c>
      <c r="AE79" s="14" t="b">
        <v>0</v>
      </c>
      <c r="AF79" s="14" t="b">
        <v>0</v>
      </c>
      <c r="AG79" s="14" t="b">
        <v>0</v>
      </c>
      <c r="AH79" s="14" t="b">
        <v>0</v>
      </c>
      <c r="AI79" s="14" t="b">
        <v>0</v>
      </c>
      <c r="AJ79" s="14" t="b">
        <v>0</v>
      </c>
      <c r="AK79" s="14"/>
      <c r="AL79" s="14" t="b">
        <v>0</v>
      </c>
      <c r="AM79" s="14" t="b">
        <v>0</v>
      </c>
      <c r="AN79" s="14" t="b">
        <v>0</v>
      </c>
      <c r="AO79" s="383"/>
      <c r="AP79" s="14" t="b">
        <v>0</v>
      </c>
      <c r="AQ79" s="14" t="b">
        <v>0</v>
      </c>
      <c r="AR79" s="14" t="b">
        <v>0</v>
      </c>
      <c r="AS79" s="14" t="b">
        <v>0</v>
      </c>
      <c r="AT79" s="14" t="b">
        <v>0</v>
      </c>
      <c r="AU79" s="14" t="b">
        <v>0</v>
      </c>
      <c r="AV79" s="14" t="b">
        <v>0</v>
      </c>
      <c r="AW79" s="14" t="b">
        <v>0</v>
      </c>
      <c r="AX79" s="14" t="s">
        <v>1168</v>
      </c>
      <c r="AY79" s="14"/>
      <c r="AZ79" s="14"/>
      <c r="BA79" s="385"/>
      <c r="BB79" s="229"/>
      <c r="BC79" s="14"/>
      <c r="BD79" s="388"/>
      <c r="BE79" s="386"/>
      <c r="BF79" s="386"/>
      <c r="BG79" s="387"/>
      <c r="BH79" s="387" t="s">
        <v>1984</v>
      </c>
      <c r="BI79" s="383"/>
      <c r="BJ79" s="387"/>
      <c r="BK79" s="387"/>
      <c r="BL79" s="387"/>
      <c r="BM79" s="387"/>
      <c r="BN79" s="14"/>
      <c r="BO79" s="383"/>
      <c r="BP79" s="14"/>
      <c r="BQ79" s="229"/>
      <c r="BR79" s="387"/>
      <c r="BS79" s="14"/>
      <c r="BT79" s="14"/>
      <c r="BU79" s="229"/>
      <c r="BV79" s="14"/>
      <c r="BW79" s="14"/>
      <c r="BX79" s="14"/>
      <c r="BY79" s="229"/>
      <c r="BZ79" s="14"/>
      <c r="CA79" s="383"/>
      <c r="CB79" s="383"/>
      <c r="CC79" s="383"/>
      <c r="CD79" s="383"/>
      <c r="CE79" s="383"/>
      <c r="CF79" s="383"/>
      <c r="CG79" s="14"/>
      <c r="CH79" s="14"/>
      <c r="CI79" s="14"/>
      <c r="CJ79" s="14"/>
      <c r="CK79" s="14"/>
      <c r="CL79" s="14"/>
      <c r="CM79" s="14"/>
      <c r="CN79" s="383"/>
      <c r="CO79" s="383"/>
      <c r="CP79" s="14"/>
      <c r="CQ79" s="14"/>
      <c r="CR79" s="14"/>
      <c r="CS79" s="14"/>
      <c r="CT79" s="14"/>
      <c r="CU79" s="14"/>
      <c r="CV79" s="389"/>
      <c r="CW79" s="14"/>
      <c r="CX79" s="14"/>
      <c r="CY79" s="14"/>
      <c r="CZ79" s="14"/>
      <c r="DA79" s="14"/>
      <c r="DB79" s="14"/>
      <c r="DC79" s="14"/>
      <c r="DD79" s="14"/>
      <c r="DE79" s="14"/>
      <c r="DF79" s="380"/>
      <c r="DG79" s="380"/>
      <c r="DH79" s="380"/>
      <c r="DI79" s="380"/>
      <c r="DJ79" s="380"/>
      <c r="DK79" s="380"/>
      <c r="DL79" s="380"/>
      <c r="DM79" s="380"/>
      <c r="DN79" s="380"/>
      <c r="DO79" s="380"/>
      <c r="DP79" s="380"/>
    </row>
    <row r="80" ht="15.0" hidden="1" customHeight="1">
      <c r="A80" s="380" t="s">
        <v>1043</v>
      </c>
      <c r="B80" s="277" t="s">
        <v>787</v>
      </c>
      <c r="C80" s="382" t="s">
        <v>8</v>
      </c>
      <c r="D80" s="392"/>
      <c r="E80" s="383"/>
      <c r="F80" s="383"/>
      <c r="G80" s="383"/>
      <c r="H80" s="383"/>
      <c r="I80" s="383"/>
      <c r="J80" s="229"/>
      <c r="K80" s="231"/>
      <c r="L80" s="231"/>
      <c r="M80" s="231"/>
      <c r="N80" s="229"/>
      <c r="O80" s="14"/>
      <c r="P80" s="14"/>
      <c r="Q80" s="14"/>
      <c r="R80" s="14"/>
      <c r="S80" s="14"/>
      <c r="T80" s="14"/>
      <c r="U80" s="14"/>
      <c r="V80" s="14"/>
      <c r="W80" s="14"/>
      <c r="X80" s="14"/>
      <c r="Y80" s="14"/>
      <c r="Z80" s="14" t="b">
        <v>0</v>
      </c>
      <c r="AA80" s="14" t="b">
        <v>0</v>
      </c>
      <c r="AB80" s="14"/>
      <c r="AC80" s="14" t="b">
        <v>0</v>
      </c>
      <c r="AD80" s="14" t="b">
        <v>0</v>
      </c>
      <c r="AE80" s="14" t="b">
        <v>0</v>
      </c>
      <c r="AF80" s="14" t="b">
        <v>0</v>
      </c>
      <c r="AG80" s="14" t="b">
        <v>0</v>
      </c>
      <c r="AH80" s="14" t="b">
        <v>0</v>
      </c>
      <c r="AI80" s="14" t="b">
        <v>0</v>
      </c>
      <c r="AJ80" s="14" t="b">
        <v>0</v>
      </c>
      <c r="AK80" s="14"/>
      <c r="AL80" s="14" t="b">
        <v>0</v>
      </c>
      <c r="AM80" s="14" t="b">
        <v>0</v>
      </c>
      <c r="AN80" s="14" t="b">
        <v>0</v>
      </c>
      <c r="AO80" s="383"/>
      <c r="AP80" s="14" t="b">
        <v>0</v>
      </c>
      <c r="AQ80" s="14" t="b">
        <v>0</v>
      </c>
      <c r="AR80" s="14" t="b">
        <v>0</v>
      </c>
      <c r="AS80" s="14" t="b">
        <v>0</v>
      </c>
      <c r="AT80" s="14" t="b">
        <v>0</v>
      </c>
      <c r="AU80" s="14" t="b">
        <v>0</v>
      </c>
      <c r="AV80" s="14" t="b">
        <v>0</v>
      </c>
      <c r="AW80" s="14" t="b">
        <v>0</v>
      </c>
      <c r="AX80" s="14" t="s">
        <v>1168</v>
      </c>
      <c r="AY80" s="14"/>
      <c r="AZ80" s="14"/>
      <c r="BA80" s="385"/>
      <c r="BB80" s="229"/>
      <c r="BC80" s="14"/>
      <c r="BD80" s="388"/>
      <c r="BE80" s="386"/>
      <c r="BF80" s="386"/>
      <c r="BG80" s="387"/>
      <c r="BH80" s="387" t="s">
        <v>1944</v>
      </c>
      <c r="BI80" s="383"/>
      <c r="BJ80" s="387"/>
      <c r="BK80" s="387"/>
      <c r="BL80" s="387"/>
      <c r="BM80" s="387"/>
      <c r="BN80" s="14"/>
      <c r="BO80" s="383"/>
      <c r="BP80" s="14"/>
      <c r="BQ80" s="229"/>
      <c r="BR80" s="387"/>
      <c r="BS80" s="14"/>
      <c r="BT80" s="14"/>
      <c r="BU80" s="229"/>
      <c r="BV80" s="14"/>
      <c r="BW80" s="14"/>
      <c r="BX80" s="14"/>
      <c r="BY80" s="229"/>
      <c r="BZ80" s="14"/>
      <c r="CA80" s="383"/>
      <c r="CB80" s="383"/>
      <c r="CC80" s="383"/>
      <c r="CD80" s="383"/>
      <c r="CE80" s="383"/>
      <c r="CF80" s="383"/>
      <c r="CG80" s="14"/>
      <c r="CH80" s="14"/>
      <c r="CI80" s="14"/>
      <c r="CJ80" s="14"/>
      <c r="CK80" s="14"/>
      <c r="CL80" s="14"/>
      <c r="CM80" s="14"/>
      <c r="CN80" s="383"/>
      <c r="CO80" s="383"/>
      <c r="CP80" s="14"/>
      <c r="CQ80" s="14"/>
      <c r="CR80" s="14"/>
      <c r="CS80" s="14"/>
      <c r="CT80" s="14"/>
      <c r="CU80" s="14"/>
      <c r="CV80" s="389"/>
      <c r="CW80" s="14"/>
      <c r="CX80" s="14"/>
      <c r="CY80" s="14"/>
      <c r="CZ80" s="14"/>
      <c r="DA80" s="14"/>
      <c r="DB80" s="14"/>
      <c r="DC80" s="14"/>
      <c r="DD80" s="14"/>
      <c r="DE80" s="14"/>
      <c r="DF80" s="380"/>
      <c r="DG80" s="380"/>
      <c r="DH80" s="380"/>
      <c r="DI80" s="380"/>
      <c r="DJ80" s="380"/>
      <c r="DK80" s="380"/>
      <c r="DL80" s="380"/>
      <c r="DM80" s="380"/>
      <c r="DN80" s="380"/>
      <c r="DO80" s="380"/>
      <c r="DP80" s="380"/>
    </row>
    <row r="81" ht="15.0" hidden="1" customHeight="1">
      <c r="A81" s="380" t="s">
        <v>1038</v>
      </c>
      <c r="B81" s="276" t="s">
        <v>787</v>
      </c>
      <c r="C81" s="382" t="s">
        <v>650</v>
      </c>
      <c r="D81" s="392"/>
      <c r="E81" s="383"/>
      <c r="F81" s="383"/>
      <c r="G81" s="383"/>
      <c r="H81" s="383"/>
      <c r="I81" s="383"/>
      <c r="J81" s="229"/>
      <c r="K81" s="231"/>
      <c r="L81" s="231"/>
      <c r="M81" s="231"/>
      <c r="N81" s="229"/>
      <c r="O81" s="14"/>
      <c r="P81" s="14"/>
      <c r="Q81" s="14"/>
      <c r="R81" s="14"/>
      <c r="S81" s="14"/>
      <c r="T81" s="14"/>
      <c r="U81" s="14"/>
      <c r="V81" s="14"/>
      <c r="W81" s="14"/>
      <c r="X81" s="14"/>
      <c r="Y81" s="14"/>
      <c r="Z81" s="14" t="b">
        <v>0</v>
      </c>
      <c r="AA81" s="14" t="b">
        <v>0</v>
      </c>
      <c r="AB81" s="14"/>
      <c r="AC81" s="14" t="b">
        <v>0</v>
      </c>
      <c r="AD81" s="14" t="b">
        <v>0</v>
      </c>
      <c r="AE81" s="14" t="b">
        <v>0</v>
      </c>
      <c r="AF81" s="14" t="b">
        <v>0</v>
      </c>
      <c r="AG81" s="14" t="b">
        <v>0</v>
      </c>
      <c r="AH81" s="14" t="b">
        <v>0</v>
      </c>
      <c r="AI81" s="14" t="b">
        <v>0</v>
      </c>
      <c r="AJ81" s="14" t="b">
        <v>0</v>
      </c>
      <c r="AK81" s="14"/>
      <c r="AL81" s="14" t="b">
        <v>0</v>
      </c>
      <c r="AM81" s="14" t="b">
        <v>0</v>
      </c>
      <c r="AN81" s="14" t="b">
        <v>0</v>
      </c>
      <c r="AO81" s="383"/>
      <c r="AP81" s="14" t="b">
        <v>0</v>
      </c>
      <c r="AQ81" s="14" t="b">
        <v>0</v>
      </c>
      <c r="AR81" s="14" t="b">
        <v>0</v>
      </c>
      <c r="AS81" s="14" t="b">
        <v>0</v>
      </c>
      <c r="AT81" s="14" t="b">
        <v>0</v>
      </c>
      <c r="AU81" s="14" t="b">
        <v>0</v>
      </c>
      <c r="AV81" s="14" t="b">
        <v>0</v>
      </c>
      <c r="AW81" s="14" t="b">
        <v>0</v>
      </c>
      <c r="AX81" s="14" t="s">
        <v>1168</v>
      </c>
      <c r="AY81" s="14"/>
      <c r="AZ81" s="14"/>
      <c r="BA81" s="385"/>
      <c r="BB81" s="229"/>
      <c r="BC81" s="14"/>
      <c r="BD81" s="388"/>
      <c r="BE81" s="386"/>
      <c r="BF81" s="386"/>
      <c r="BG81" s="387"/>
      <c r="BH81" s="387" t="s">
        <v>1985</v>
      </c>
      <c r="BI81" s="383"/>
      <c r="BJ81" s="387"/>
      <c r="BK81" s="387"/>
      <c r="BL81" s="387"/>
      <c r="BM81" s="387"/>
      <c r="BN81" s="14"/>
      <c r="BO81" s="383"/>
      <c r="BP81" s="14"/>
      <c r="BQ81" s="229"/>
      <c r="BR81" s="387"/>
      <c r="BS81" s="14"/>
      <c r="BT81" s="14"/>
      <c r="BU81" s="229"/>
      <c r="BV81" s="14"/>
      <c r="BW81" s="14"/>
      <c r="BX81" s="14"/>
      <c r="BY81" s="229"/>
      <c r="BZ81" s="14"/>
      <c r="CA81" s="383"/>
      <c r="CB81" s="383"/>
      <c r="CC81" s="383"/>
      <c r="CD81" s="383"/>
      <c r="CE81" s="383"/>
      <c r="CF81" s="383"/>
      <c r="CG81" s="14"/>
      <c r="CH81" s="14"/>
      <c r="CI81" s="14"/>
      <c r="CJ81" s="14"/>
      <c r="CK81" s="14"/>
      <c r="CL81" s="14"/>
      <c r="CM81" s="14"/>
      <c r="CN81" s="383"/>
      <c r="CO81" s="383"/>
      <c r="CP81" s="14"/>
      <c r="CQ81" s="14"/>
      <c r="CR81" s="14"/>
      <c r="CS81" s="14"/>
      <c r="CT81" s="14"/>
      <c r="CU81" s="14"/>
      <c r="CV81" s="389"/>
      <c r="CW81" s="14"/>
      <c r="CX81" s="14"/>
      <c r="CY81" s="14"/>
      <c r="CZ81" s="14"/>
      <c r="DA81" s="14"/>
      <c r="DB81" s="14"/>
      <c r="DC81" s="14"/>
      <c r="DD81" s="14"/>
      <c r="DE81" s="14"/>
      <c r="DF81" s="380"/>
      <c r="DG81" s="380"/>
      <c r="DH81" s="380"/>
      <c r="DI81" s="380"/>
      <c r="DJ81" s="380"/>
      <c r="DK81" s="380"/>
      <c r="DL81" s="380"/>
      <c r="DM81" s="380"/>
      <c r="DN81" s="380"/>
      <c r="DO81" s="380"/>
      <c r="DP81" s="380"/>
    </row>
    <row r="82" ht="15.0" hidden="1" customHeight="1">
      <c r="A82" s="380" t="s">
        <v>1054</v>
      </c>
      <c r="B82" s="278" t="s">
        <v>1054</v>
      </c>
      <c r="C82" s="382" t="s">
        <v>1054</v>
      </c>
      <c r="D82" s="382" t="s">
        <v>1054</v>
      </c>
      <c r="E82" s="14" t="s">
        <v>1054</v>
      </c>
      <c r="F82" s="14" t="s">
        <v>1054</v>
      </c>
      <c r="G82" s="14" t="s">
        <v>1054</v>
      </c>
      <c r="H82" s="14" t="s">
        <v>1054</v>
      </c>
      <c r="I82" s="14" t="s">
        <v>1054</v>
      </c>
      <c r="J82" s="14" t="s">
        <v>1054</v>
      </c>
      <c r="K82" s="14" t="s">
        <v>1054</v>
      </c>
      <c r="L82" s="14" t="s">
        <v>1054</v>
      </c>
      <c r="M82" s="14" t="s">
        <v>1054</v>
      </c>
      <c r="N82" s="14" t="s">
        <v>1054</v>
      </c>
      <c r="O82" s="14" t="s">
        <v>1054</v>
      </c>
      <c r="P82" s="14" t="s">
        <v>1054</v>
      </c>
      <c r="Q82" s="14" t="s">
        <v>1054</v>
      </c>
      <c r="R82" s="14" t="s">
        <v>1054</v>
      </c>
      <c r="S82" s="14" t="s">
        <v>1054</v>
      </c>
      <c r="T82" s="14" t="s">
        <v>1054</v>
      </c>
      <c r="U82" s="14" t="s">
        <v>1054</v>
      </c>
      <c r="V82" s="14" t="s">
        <v>1054</v>
      </c>
      <c r="W82" s="14" t="s">
        <v>1054</v>
      </c>
      <c r="X82" s="14" t="s">
        <v>1054</v>
      </c>
      <c r="Y82" s="14" t="s">
        <v>1054</v>
      </c>
      <c r="Z82" s="14" t="s">
        <v>1054</v>
      </c>
      <c r="AA82" s="14" t="s">
        <v>1054</v>
      </c>
      <c r="AB82" s="14" t="s">
        <v>1054</v>
      </c>
      <c r="AC82" s="14" t="s">
        <v>1054</v>
      </c>
      <c r="AD82" s="14" t="s">
        <v>1054</v>
      </c>
      <c r="AE82" s="14" t="s">
        <v>1054</v>
      </c>
      <c r="AF82" s="14" t="s">
        <v>1054</v>
      </c>
      <c r="AG82" s="14" t="s">
        <v>1054</v>
      </c>
      <c r="AH82" s="14" t="s">
        <v>1054</v>
      </c>
      <c r="AI82" s="14" t="s">
        <v>1054</v>
      </c>
      <c r="AJ82" s="14" t="s">
        <v>1054</v>
      </c>
      <c r="AK82" s="14" t="s">
        <v>1054</v>
      </c>
      <c r="AL82" s="14" t="s">
        <v>1054</v>
      </c>
      <c r="AM82" s="14" t="s">
        <v>1054</v>
      </c>
      <c r="AN82" s="14" t="s">
        <v>1054</v>
      </c>
      <c r="AO82" s="14" t="s">
        <v>1054</v>
      </c>
      <c r="AP82" s="14" t="s">
        <v>1054</v>
      </c>
      <c r="AQ82" s="14" t="s">
        <v>1054</v>
      </c>
      <c r="AR82" s="14" t="s">
        <v>1054</v>
      </c>
      <c r="AS82" s="14" t="s">
        <v>1054</v>
      </c>
      <c r="AT82" s="14" t="s">
        <v>1054</v>
      </c>
      <c r="AU82" s="14" t="s">
        <v>1054</v>
      </c>
      <c r="AV82" s="14" t="s">
        <v>1054</v>
      </c>
      <c r="AW82" s="14" t="s">
        <v>1054</v>
      </c>
      <c r="AX82" s="14" t="s">
        <v>1054</v>
      </c>
      <c r="AY82" s="14" t="s">
        <v>1054</v>
      </c>
      <c r="AZ82" s="14" t="s">
        <v>1054</v>
      </c>
      <c r="BA82" s="356" t="s">
        <v>1054</v>
      </c>
      <c r="BB82" s="14" t="s">
        <v>1054</v>
      </c>
      <c r="BC82" s="14" t="s">
        <v>1054</v>
      </c>
      <c r="BD82" s="14" t="s">
        <v>1054</v>
      </c>
      <c r="BE82" s="14" t="s">
        <v>1054</v>
      </c>
      <c r="BF82" s="14" t="s">
        <v>1054</v>
      </c>
      <c r="BG82" s="14" t="s">
        <v>1054</v>
      </c>
      <c r="BH82" s="14" t="s">
        <v>1054</v>
      </c>
      <c r="BI82" s="14" t="s">
        <v>1054</v>
      </c>
      <c r="BJ82" s="14" t="s">
        <v>1054</v>
      </c>
      <c r="BK82" s="14" t="s">
        <v>1054</v>
      </c>
      <c r="BL82" s="14" t="s">
        <v>1054</v>
      </c>
      <c r="BM82" s="14" t="s">
        <v>1054</v>
      </c>
      <c r="BN82" s="14" t="s">
        <v>1054</v>
      </c>
      <c r="BO82" s="14" t="s">
        <v>1054</v>
      </c>
      <c r="BP82" s="14" t="s">
        <v>1054</v>
      </c>
      <c r="BQ82" s="14" t="s">
        <v>1054</v>
      </c>
      <c r="BR82" s="14" t="s">
        <v>1054</v>
      </c>
      <c r="BS82" s="14" t="s">
        <v>1054</v>
      </c>
      <c r="BT82" s="14" t="s">
        <v>1054</v>
      </c>
      <c r="BU82" s="14" t="s">
        <v>1054</v>
      </c>
      <c r="BV82" s="14" t="s">
        <v>1054</v>
      </c>
      <c r="BW82" s="14" t="s">
        <v>1054</v>
      </c>
      <c r="BX82" s="14" t="s">
        <v>1054</v>
      </c>
      <c r="BY82" s="14" t="s">
        <v>1054</v>
      </c>
      <c r="BZ82" s="14" t="s">
        <v>1054</v>
      </c>
      <c r="CA82" s="14" t="s">
        <v>1054</v>
      </c>
      <c r="CB82" s="14" t="s">
        <v>1054</v>
      </c>
      <c r="CC82" s="14" t="s">
        <v>1054</v>
      </c>
      <c r="CD82" s="14" t="s">
        <v>1054</v>
      </c>
      <c r="CE82" s="14" t="s">
        <v>1054</v>
      </c>
      <c r="CF82" s="14" t="s">
        <v>1054</v>
      </c>
      <c r="CG82" s="14" t="s">
        <v>1054</v>
      </c>
      <c r="CH82" s="14" t="s">
        <v>1054</v>
      </c>
      <c r="CI82" s="14" t="s">
        <v>1054</v>
      </c>
      <c r="CJ82" s="14" t="s">
        <v>1054</v>
      </c>
      <c r="CK82" s="14" t="s">
        <v>1054</v>
      </c>
      <c r="CL82" s="14" t="s">
        <v>1054</v>
      </c>
      <c r="CM82" s="14" t="s">
        <v>1054</v>
      </c>
      <c r="CN82" s="14" t="s">
        <v>1054</v>
      </c>
      <c r="CO82" s="14" t="s">
        <v>1054</v>
      </c>
      <c r="CP82" s="14" t="s">
        <v>1054</v>
      </c>
      <c r="CQ82" s="14" t="s">
        <v>1054</v>
      </c>
      <c r="CR82" s="14" t="s">
        <v>1054</v>
      </c>
      <c r="CS82" s="14" t="s">
        <v>1054</v>
      </c>
      <c r="CT82" s="14" t="s">
        <v>1054</v>
      </c>
      <c r="CU82" s="14" t="s">
        <v>1054</v>
      </c>
      <c r="CV82" s="14" t="s">
        <v>1054</v>
      </c>
      <c r="CW82" s="14" t="s">
        <v>1054</v>
      </c>
      <c r="CX82" s="14" t="s">
        <v>1054</v>
      </c>
      <c r="CY82" s="14" t="s">
        <v>1054</v>
      </c>
      <c r="CZ82" s="14" t="s">
        <v>1054</v>
      </c>
      <c r="DA82" s="14" t="s">
        <v>1054</v>
      </c>
      <c r="DB82" s="14" t="s">
        <v>1054</v>
      </c>
      <c r="DC82" s="14" t="s">
        <v>1054</v>
      </c>
      <c r="DD82" s="14" t="s">
        <v>1054</v>
      </c>
      <c r="DE82" s="14" t="s">
        <v>1054</v>
      </c>
      <c r="DF82" s="380"/>
      <c r="DG82" s="380"/>
      <c r="DH82" s="380"/>
      <c r="DI82" s="380"/>
      <c r="DJ82" s="380"/>
      <c r="DK82" s="380"/>
      <c r="DL82" s="380"/>
      <c r="DM82" s="380"/>
      <c r="DN82" s="380"/>
      <c r="DO82" s="380"/>
      <c r="DP82" s="380"/>
    </row>
    <row r="83" ht="15.0" hidden="1" customHeight="1">
      <c r="A83" s="380" t="s">
        <v>1986</v>
      </c>
      <c r="B83" s="278" t="s">
        <v>955</v>
      </c>
      <c r="C83" s="382" t="s">
        <v>1987</v>
      </c>
      <c r="D83" s="382" t="s">
        <v>1988</v>
      </c>
      <c r="E83" s="14" t="s">
        <v>1853</v>
      </c>
      <c r="F83" s="14">
        <v>44603.0</v>
      </c>
      <c r="G83" s="14">
        <v>44607.0</v>
      </c>
      <c r="H83" s="14">
        <v>44681.0</v>
      </c>
      <c r="I83" s="14">
        <v>44600.0</v>
      </c>
      <c r="J83" s="229">
        <v>2300.0</v>
      </c>
      <c r="K83" s="231" t="s">
        <v>1989</v>
      </c>
      <c r="L83" s="14" t="s">
        <v>1990</v>
      </c>
      <c r="M83" s="231" t="s">
        <v>1990</v>
      </c>
      <c r="N83" s="229" t="s">
        <v>243</v>
      </c>
      <c r="O83" s="14" t="s">
        <v>519</v>
      </c>
      <c r="P83" s="14" t="s">
        <v>1991</v>
      </c>
      <c r="Q83" s="14" t="s">
        <v>1992</v>
      </c>
      <c r="R83" s="14" t="s">
        <v>1285</v>
      </c>
      <c r="S83" s="14" t="s">
        <v>209</v>
      </c>
      <c r="T83" s="14" t="s">
        <v>165</v>
      </c>
      <c r="U83" s="14" t="s">
        <v>1993</v>
      </c>
      <c r="V83" s="14" t="s">
        <v>278</v>
      </c>
      <c r="W83" s="14" t="s">
        <v>777</v>
      </c>
      <c r="X83" s="14" t="s">
        <v>253</v>
      </c>
      <c r="Y83" s="14" t="s">
        <v>253</v>
      </c>
      <c r="Z83" s="14" t="s">
        <v>253</v>
      </c>
      <c r="AA83" s="14" t="b">
        <v>0</v>
      </c>
      <c r="AB83" s="14" t="s">
        <v>1994</v>
      </c>
      <c r="AC83" s="14" t="b">
        <v>1</v>
      </c>
      <c r="AD83" s="14" t="b">
        <v>1</v>
      </c>
      <c r="AE83" s="14" t="b">
        <v>1</v>
      </c>
      <c r="AF83" s="14" t="b">
        <v>1</v>
      </c>
      <c r="AG83" s="14" t="b">
        <v>1</v>
      </c>
      <c r="AH83" s="14" t="b">
        <v>1</v>
      </c>
      <c r="AI83" s="14" t="b">
        <v>1</v>
      </c>
      <c r="AJ83" s="14" t="s">
        <v>253</v>
      </c>
      <c r="AK83" s="14" t="s">
        <v>253</v>
      </c>
      <c r="AL83" s="14" t="s">
        <v>253</v>
      </c>
      <c r="AM83" s="14" t="s">
        <v>253</v>
      </c>
      <c r="AN83" s="14" t="b">
        <v>1</v>
      </c>
      <c r="AO83" s="390" t="s">
        <v>1995</v>
      </c>
      <c r="AP83" s="14" t="b">
        <v>1</v>
      </c>
      <c r="AQ83" s="14" t="b">
        <v>1</v>
      </c>
      <c r="AR83" s="14" t="b">
        <v>1</v>
      </c>
      <c r="AS83" s="14" t="s">
        <v>253</v>
      </c>
      <c r="AT83" s="14" t="s">
        <v>253</v>
      </c>
      <c r="AU83" s="14" t="s">
        <v>253</v>
      </c>
      <c r="AV83" s="14" t="s">
        <v>253</v>
      </c>
      <c r="AW83" s="14" t="s">
        <v>253</v>
      </c>
      <c r="AX83" s="14" t="s">
        <v>1996</v>
      </c>
      <c r="AY83" s="14"/>
      <c r="AZ83" s="14"/>
      <c r="BA83" s="385">
        <v>2300.0</v>
      </c>
      <c r="BB83" s="229" t="s">
        <v>1285</v>
      </c>
      <c r="BC83" s="14" t="s">
        <v>1285</v>
      </c>
      <c r="BD83" s="229" t="s">
        <v>1285</v>
      </c>
      <c r="BE83" s="386" t="s">
        <v>1285</v>
      </c>
      <c r="BF83" s="386" t="s">
        <v>1285</v>
      </c>
      <c r="BG83" s="387" t="s">
        <v>1342</v>
      </c>
      <c r="BH83" s="387" t="s">
        <v>1482</v>
      </c>
      <c r="BI83" s="14" t="s">
        <v>1285</v>
      </c>
      <c r="BJ83" s="387" t="s">
        <v>1285</v>
      </c>
      <c r="BK83" s="387" t="s">
        <v>1285</v>
      </c>
      <c r="BL83" s="387" t="s">
        <v>1285</v>
      </c>
      <c r="BM83" s="387" t="s">
        <v>1285</v>
      </c>
      <c r="BN83" s="14" t="s">
        <v>1285</v>
      </c>
      <c r="BO83" s="14" t="s">
        <v>1285</v>
      </c>
      <c r="BP83" s="387" t="s">
        <v>1285</v>
      </c>
      <c r="BQ83" s="229" t="s">
        <v>1285</v>
      </c>
      <c r="BR83" s="387" t="s">
        <v>1285</v>
      </c>
      <c r="BS83" s="14"/>
      <c r="BT83" s="14"/>
      <c r="BU83" s="229"/>
      <c r="BV83" s="14" t="s">
        <v>1997</v>
      </c>
      <c r="BW83" s="14" t="s">
        <v>1998</v>
      </c>
      <c r="BX83" s="229" t="s">
        <v>1285</v>
      </c>
      <c r="BY83" s="229" t="s">
        <v>1285</v>
      </c>
      <c r="BZ83" s="14" t="s">
        <v>1285</v>
      </c>
      <c r="CA83" s="14" t="s">
        <v>856</v>
      </c>
      <c r="CB83" s="14" t="s">
        <v>856</v>
      </c>
      <c r="CC83" s="14" t="s">
        <v>1673</v>
      </c>
      <c r="CD83" s="14" t="s">
        <v>856</v>
      </c>
      <c r="CE83" s="14" t="s">
        <v>856</v>
      </c>
      <c r="CF83" s="14" t="s">
        <v>856</v>
      </c>
      <c r="CG83" s="14" t="s">
        <v>856</v>
      </c>
      <c r="CH83" s="14" t="s">
        <v>856</v>
      </c>
      <c r="CI83" s="14" t="s">
        <v>253</v>
      </c>
      <c r="CJ83" s="14" t="s">
        <v>856</v>
      </c>
      <c r="CK83" s="14" t="s">
        <v>1285</v>
      </c>
      <c r="CL83" s="14" t="s">
        <v>1285</v>
      </c>
      <c r="CM83" s="14" t="s">
        <v>1285</v>
      </c>
      <c r="CN83" s="14"/>
      <c r="CO83" s="14"/>
      <c r="CP83" s="14"/>
      <c r="CQ83" s="14"/>
      <c r="CR83" s="14"/>
      <c r="CS83" s="14"/>
      <c r="CT83" s="14"/>
      <c r="CU83" s="14"/>
      <c r="CV83" s="14"/>
      <c r="CW83" s="14"/>
      <c r="CX83" s="14"/>
      <c r="CY83" s="14"/>
      <c r="CZ83" s="14"/>
      <c r="DA83" s="14"/>
      <c r="DB83" s="14"/>
      <c r="DC83" s="14"/>
      <c r="DD83" s="14"/>
      <c r="DE83" s="14"/>
      <c r="DF83" s="380"/>
      <c r="DG83" s="380"/>
      <c r="DH83" s="380"/>
      <c r="DI83" s="380"/>
      <c r="DJ83" s="380"/>
      <c r="DK83" s="380"/>
      <c r="DL83" s="380"/>
      <c r="DM83" s="380"/>
      <c r="DN83" s="380"/>
      <c r="DO83" s="380"/>
      <c r="DP83" s="380"/>
    </row>
    <row r="84" ht="15.0" hidden="1" customHeight="1">
      <c r="A84" s="380" t="s">
        <v>1999</v>
      </c>
      <c r="B84" s="278" t="s">
        <v>955</v>
      </c>
      <c r="C84" s="382" t="s">
        <v>2000</v>
      </c>
      <c r="D84" s="392"/>
      <c r="E84" s="383"/>
      <c r="F84" s="383"/>
      <c r="G84" s="383"/>
      <c r="H84" s="383"/>
      <c r="I84" s="383"/>
      <c r="J84" s="229"/>
      <c r="K84" s="231"/>
      <c r="L84" s="231"/>
      <c r="M84" s="231"/>
      <c r="N84" s="229"/>
      <c r="O84" s="14"/>
      <c r="P84" s="14"/>
      <c r="Q84" s="14"/>
      <c r="R84" s="14"/>
      <c r="S84" s="14"/>
      <c r="T84" s="14"/>
      <c r="U84" s="14"/>
      <c r="V84" s="14"/>
      <c r="W84" s="14"/>
      <c r="X84" s="14"/>
      <c r="Y84" s="14"/>
      <c r="Z84" s="14" t="b">
        <v>0</v>
      </c>
      <c r="AA84" s="14" t="b">
        <v>0</v>
      </c>
      <c r="AB84" s="14"/>
      <c r="AC84" s="14" t="b">
        <v>0</v>
      </c>
      <c r="AD84" s="14" t="b">
        <v>0</v>
      </c>
      <c r="AE84" s="14" t="b">
        <v>0</v>
      </c>
      <c r="AF84" s="14" t="b">
        <v>0</v>
      </c>
      <c r="AG84" s="14" t="b">
        <v>0</v>
      </c>
      <c r="AH84" s="14" t="b">
        <v>0</v>
      </c>
      <c r="AI84" s="14" t="b">
        <v>0</v>
      </c>
      <c r="AJ84" s="14" t="b">
        <v>0</v>
      </c>
      <c r="AK84" s="14"/>
      <c r="AL84" s="14" t="b">
        <v>0</v>
      </c>
      <c r="AM84" s="14" t="b">
        <v>0</v>
      </c>
      <c r="AN84" s="14" t="b">
        <v>0</v>
      </c>
      <c r="AO84" s="383"/>
      <c r="AP84" s="14" t="b">
        <v>0</v>
      </c>
      <c r="AQ84" s="14" t="b">
        <v>0</v>
      </c>
      <c r="AR84" s="14" t="b">
        <v>0</v>
      </c>
      <c r="AS84" s="14" t="b">
        <v>0</v>
      </c>
      <c r="AT84" s="14" t="b">
        <v>0</v>
      </c>
      <c r="AU84" s="14" t="b">
        <v>0</v>
      </c>
      <c r="AV84" s="14" t="b">
        <v>0</v>
      </c>
      <c r="AW84" s="14" t="b">
        <v>0</v>
      </c>
      <c r="AX84" s="14" t="s">
        <v>1168</v>
      </c>
      <c r="AY84" s="14"/>
      <c r="AZ84" s="14"/>
      <c r="BA84" s="385"/>
      <c r="BB84" s="229"/>
      <c r="BC84" s="14"/>
      <c r="BD84" s="388"/>
      <c r="BE84" s="386"/>
      <c r="BF84" s="386"/>
      <c r="BG84" s="387"/>
      <c r="BH84" s="387" t="s">
        <v>2001</v>
      </c>
      <c r="BI84" s="383"/>
      <c r="BJ84" s="387"/>
      <c r="BK84" s="387"/>
      <c r="BL84" s="387"/>
      <c r="BM84" s="387"/>
      <c r="BN84" s="14"/>
      <c r="BO84" s="383"/>
      <c r="BP84" s="14"/>
      <c r="BQ84" s="229"/>
      <c r="BR84" s="387"/>
      <c r="BS84" s="14"/>
      <c r="BT84" s="14"/>
      <c r="BU84" s="229"/>
      <c r="BV84" s="14"/>
      <c r="BW84" s="14"/>
      <c r="BX84" s="14"/>
      <c r="BY84" s="229"/>
      <c r="BZ84" s="14"/>
      <c r="CA84" s="383"/>
      <c r="CB84" s="383"/>
      <c r="CC84" s="383"/>
      <c r="CD84" s="383"/>
      <c r="CE84" s="383"/>
      <c r="CF84" s="383"/>
      <c r="CG84" s="14"/>
      <c r="CH84" s="14"/>
      <c r="CI84" s="14"/>
      <c r="CJ84" s="14"/>
      <c r="CK84" s="14"/>
      <c r="CL84" s="14"/>
      <c r="CM84" s="14"/>
      <c r="CN84" s="383"/>
      <c r="CO84" s="383"/>
      <c r="CP84" s="14"/>
      <c r="CQ84" s="14"/>
      <c r="CR84" s="14"/>
      <c r="CS84" s="14"/>
      <c r="CT84" s="14"/>
      <c r="CU84" s="14"/>
      <c r="CV84" s="389"/>
      <c r="CW84" s="14"/>
      <c r="CX84" s="14"/>
      <c r="CY84" s="14"/>
      <c r="CZ84" s="14"/>
      <c r="DA84" s="14"/>
      <c r="DB84" s="14"/>
      <c r="DC84" s="14"/>
      <c r="DD84" s="14"/>
      <c r="DE84" s="14"/>
      <c r="DF84" s="380"/>
      <c r="DG84" s="380"/>
      <c r="DH84" s="380"/>
      <c r="DI84" s="380"/>
      <c r="DJ84" s="380"/>
      <c r="DK84" s="380"/>
      <c r="DL84" s="380"/>
      <c r="DM84" s="380"/>
      <c r="DN84" s="380"/>
      <c r="DO84" s="380"/>
      <c r="DP84" s="380"/>
    </row>
    <row r="85" ht="15.0" hidden="1" customHeight="1">
      <c r="A85" s="380" t="s">
        <v>2002</v>
      </c>
      <c r="B85" s="278" t="s">
        <v>890</v>
      </c>
      <c r="C85" s="382" t="s">
        <v>8</v>
      </c>
      <c r="D85" s="382"/>
      <c r="E85" s="14" t="s">
        <v>1316</v>
      </c>
      <c r="F85" s="383" t="s">
        <v>253</v>
      </c>
      <c r="G85" s="383">
        <v>44644.0</v>
      </c>
      <c r="H85" s="383">
        <v>45008.0</v>
      </c>
      <c r="I85" s="383">
        <v>44642.0</v>
      </c>
      <c r="J85" s="229"/>
      <c r="K85" s="231"/>
      <c r="L85" s="231"/>
      <c r="M85" s="14"/>
      <c r="N85" s="229"/>
      <c r="O85" s="14"/>
      <c r="P85" s="14" t="s">
        <v>1327</v>
      </c>
      <c r="Q85" s="14" t="s">
        <v>1328</v>
      </c>
      <c r="R85" s="14"/>
      <c r="S85" s="14"/>
      <c r="T85" s="14"/>
      <c r="U85" s="14"/>
      <c r="V85" s="14"/>
      <c r="W85" s="14"/>
      <c r="X85" s="14"/>
      <c r="Y85" s="14" t="s">
        <v>2003</v>
      </c>
      <c r="Z85" s="14" t="s">
        <v>253</v>
      </c>
      <c r="AA85" s="14" t="b">
        <v>1</v>
      </c>
      <c r="AB85" s="14"/>
      <c r="AC85" s="14" t="b">
        <v>1</v>
      </c>
      <c r="AD85" s="14" t="b">
        <v>1</v>
      </c>
      <c r="AE85" s="14" t="b">
        <v>1</v>
      </c>
      <c r="AF85" s="14" t="b">
        <v>1</v>
      </c>
      <c r="AG85" s="14" t="b">
        <v>1</v>
      </c>
      <c r="AH85" s="14" t="b">
        <v>1</v>
      </c>
      <c r="AI85" s="14" t="b">
        <v>1</v>
      </c>
      <c r="AJ85" s="14" t="s">
        <v>253</v>
      </c>
      <c r="AK85" s="14" t="s">
        <v>253</v>
      </c>
      <c r="AL85" s="14" t="s">
        <v>253</v>
      </c>
      <c r="AM85" s="14" t="s">
        <v>253</v>
      </c>
      <c r="AN85" s="14" t="b">
        <v>1</v>
      </c>
      <c r="AO85" s="384" t="s">
        <v>2004</v>
      </c>
      <c r="AP85" s="14" t="b">
        <v>1</v>
      </c>
      <c r="AQ85" s="14" t="b">
        <v>1</v>
      </c>
      <c r="AR85" s="14" t="b">
        <v>1</v>
      </c>
      <c r="AS85" s="14" t="b">
        <v>1</v>
      </c>
      <c r="AT85" s="14" t="s">
        <v>253</v>
      </c>
      <c r="AU85" s="14" t="s">
        <v>253</v>
      </c>
      <c r="AV85" s="14" t="b">
        <v>1</v>
      </c>
      <c r="AW85" s="14" t="b">
        <v>1</v>
      </c>
      <c r="AX85" s="14" t="s">
        <v>2005</v>
      </c>
      <c r="AY85" s="14"/>
      <c r="AZ85" s="14"/>
      <c r="BA85" s="385">
        <v>445000.0</v>
      </c>
      <c r="BB85" s="229">
        <v>4500.0</v>
      </c>
      <c r="BC85" s="14" t="s">
        <v>765</v>
      </c>
      <c r="BD85" s="388" t="s">
        <v>1285</v>
      </c>
      <c r="BE85" s="386" t="s">
        <v>1285</v>
      </c>
      <c r="BF85" s="386" t="s">
        <v>1285</v>
      </c>
      <c r="BG85" s="387" t="s">
        <v>2006</v>
      </c>
      <c r="BH85" s="387" t="s">
        <v>1366</v>
      </c>
      <c r="BI85" s="383"/>
      <c r="BJ85" s="387" t="s">
        <v>2007</v>
      </c>
      <c r="BK85" s="387" t="s">
        <v>1039</v>
      </c>
      <c r="BL85" s="387" t="s">
        <v>253</v>
      </c>
      <c r="BM85" s="387"/>
      <c r="BN85" s="14"/>
      <c r="BO85" s="383"/>
      <c r="BP85" s="387" t="s">
        <v>253</v>
      </c>
      <c r="BQ85" s="229">
        <v>500.0</v>
      </c>
      <c r="BR85" s="387" t="s">
        <v>253</v>
      </c>
      <c r="BS85" s="14"/>
      <c r="BT85" s="14"/>
      <c r="BU85" s="229"/>
      <c r="BV85" s="14" t="s">
        <v>2008</v>
      </c>
      <c r="BW85" s="14" t="s">
        <v>2009</v>
      </c>
      <c r="BX85" s="14" t="s">
        <v>2010</v>
      </c>
      <c r="BY85" s="229" t="s">
        <v>2011</v>
      </c>
      <c r="BZ85" s="14"/>
      <c r="CA85" s="14" t="s">
        <v>856</v>
      </c>
      <c r="CB85" s="14" t="s">
        <v>856</v>
      </c>
      <c r="CC85" s="14" t="s">
        <v>1323</v>
      </c>
      <c r="CD85" s="14" t="s">
        <v>856</v>
      </c>
      <c r="CE85" s="14" t="s">
        <v>856</v>
      </c>
      <c r="CF85" s="14" t="s">
        <v>856</v>
      </c>
      <c r="CG85" s="14"/>
      <c r="CH85" s="14"/>
      <c r="CI85" s="14" t="s">
        <v>253</v>
      </c>
      <c r="CJ85" s="14"/>
      <c r="CK85" s="14"/>
      <c r="CL85" s="14"/>
      <c r="CM85" s="14"/>
      <c r="CN85" s="14"/>
      <c r="CO85" s="14"/>
      <c r="CP85" s="14"/>
      <c r="CQ85" s="14"/>
      <c r="CR85" s="14"/>
      <c r="CS85" s="14"/>
      <c r="CT85" s="14"/>
      <c r="CU85" s="14"/>
      <c r="CV85" s="14"/>
      <c r="CW85" s="14"/>
      <c r="CX85" s="14"/>
      <c r="CY85" s="14"/>
      <c r="CZ85" s="14"/>
      <c r="DA85" s="14"/>
      <c r="DB85" s="14"/>
      <c r="DC85" s="14"/>
      <c r="DD85" s="14"/>
      <c r="DE85" s="14"/>
      <c r="DF85" s="380"/>
      <c r="DG85" s="380"/>
      <c r="DH85" s="380"/>
      <c r="DI85" s="380"/>
      <c r="DJ85" s="380"/>
      <c r="DK85" s="380"/>
      <c r="DL85" s="380"/>
      <c r="DM85" s="380"/>
      <c r="DN85" s="380"/>
      <c r="DO85" s="380"/>
      <c r="DP85" s="380"/>
    </row>
    <row r="86" ht="15.0" hidden="1" customHeight="1">
      <c r="A86" s="380" t="s">
        <v>2012</v>
      </c>
      <c r="B86" s="278" t="s">
        <v>890</v>
      </c>
      <c r="C86" s="382" t="s">
        <v>7</v>
      </c>
      <c r="D86" s="382"/>
      <c r="E86" s="14"/>
      <c r="F86" s="383"/>
      <c r="G86" s="383"/>
      <c r="H86" s="383">
        <v>45013.0</v>
      </c>
      <c r="I86" s="383">
        <v>44649.0</v>
      </c>
      <c r="J86" s="229"/>
      <c r="K86" s="231"/>
      <c r="L86" s="231"/>
      <c r="M86" s="14"/>
      <c r="N86" s="229"/>
      <c r="O86" s="14"/>
      <c r="P86" s="14" t="s">
        <v>2013</v>
      </c>
      <c r="Q86" s="14" t="s">
        <v>2014</v>
      </c>
      <c r="R86" s="14"/>
      <c r="S86" s="14"/>
      <c r="T86" s="14"/>
      <c r="U86" s="14"/>
      <c r="V86" s="14"/>
      <c r="W86" s="14"/>
      <c r="X86" s="14"/>
      <c r="Y86" s="14"/>
      <c r="Z86" s="14"/>
      <c r="AA86" s="14" t="b">
        <v>0</v>
      </c>
      <c r="AB86" s="14"/>
      <c r="AC86" s="14" t="b">
        <v>0</v>
      </c>
      <c r="AD86" s="14" t="b">
        <v>0</v>
      </c>
      <c r="AE86" s="14" t="b">
        <v>0</v>
      </c>
      <c r="AF86" s="14" t="b">
        <v>0</v>
      </c>
      <c r="AG86" s="14" t="b">
        <v>0</v>
      </c>
      <c r="AH86" s="14" t="b">
        <v>0</v>
      </c>
      <c r="AI86" s="14" t="b">
        <v>0</v>
      </c>
      <c r="AJ86" s="14" t="b">
        <v>0</v>
      </c>
      <c r="AK86" s="14" t="b">
        <v>0</v>
      </c>
      <c r="AL86" s="14" t="b">
        <v>0</v>
      </c>
      <c r="AM86" s="14" t="b">
        <v>0</v>
      </c>
      <c r="AN86" s="14" t="b">
        <v>0</v>
      </c>
      <c r="AO86" s="383"/>
      <c r="AP86" s="14" t="b">
        <v>0</v>
      </c>
      <c r="AQ86" s="14" t="b">
        <v>0</v>
      </c>
      <c r="AR86" s="14" t="b">
        <v>0</v>
      </c>
      <c r="AS86" s="14" t="b">
        <v>0</v>
      </c>
      <c r="AT86" s="14" t="b">
        <v>0</v>
      </c>
      <c r="AU86" s="14" t="b">
        <v>0</v>
      </c>
      <c r="AV86" s="14" t="b">
        <v>0</v>
      </c>
      <c r="AW86" s="14" t="b">
        <v>0</v>
      </c>
      <c r="AX86" s="14" t="s">
        <v>2015</v>
      </c>
      <c r="AY86" s="14"/>
      <c r="AZ86" s="14"/>
      <c r="BA86" s="385">
        <v>172000.0</v>
      </c>
      <c r="BB86" s="229">
        <v>5000.0</v>
      </c>
      <c r="BC86" s="14" t="s">
        <v>2016</v>
      </c>
      <c r="BD86" s="388" t="s">
        <v>1285</v>
      </c>
      <c r="BE86" s="386" t="s">
        <v>1285</v>
      </c>
      <c r="BF86" s="386" t="s">
        <v>1285</v>
      </c>
      <c r="BG86" s="387" t="s">
        <v>2017</v>
      </c>
      <c r="BH86" s="387" t="s">
        <v>1367</v>
      </c>
      <c r="BI86" s="383"/>
      <c r="BJ86" s="387" t="s">
        <v>1367</v>
      </c>
      <c r="BK86" s="387" t="s">
        <v>2018</v>
      </c>
      <c r="BL86" s="387"/>
      <c r="BM86" s="387"/>
      <c r="BN86" s="14"/>
      <c r="BO86" s="383"/>
      <c r="BP86" s="387" t="s">
        <v>253</v>
      </c>
      <c r="BQ86" s="229">
        <v>500.0</v>
      </c>
      <c r="BR86" s="387" t="s">
        <v>253</v>
      </c>
      <c r="BS86" s="14"/>
      <c r="BT86" s="14"/>
      <c r="BU86" s="229"/>
      <c r="BV86" s="14" t="s">
        <v>2019</v>
      </c>
      <c r="BW86" s="14" t="s">
        <v>2020</v>
      </c>
      <c r="BX86" s="14" t="s">
        <v>2021</v>
      </c>
      <c r="BY86" s="229"/>
      <c r="BZ86" s="14"/>
      <c r="CA86" s="14" t="s">
        <v>856</v>
      </c>
      <c r="CB86" s="14" t="s">
        <v>856</v>
      </c>
      <c r="CC86" s="14" t="s">
        <v>1323</v>
      </c>
      <c r="CD86" s="14" t="s">
        <v>856</v>
      </c>
      <c r="CE86" s="14" t="s">
        <v>856</v>
      </c>
      <c r="CF86" s="14" t="s">
        <v>856</v>
      </c>
      <c r="CG86" s="14"/>
      <c r="CH86" s="14"/>
      <c r="CI86" s="14" t="s">
        <v>253</v>
      </c>
      <c r="CJ86" s="14"/>
      <c r="CK86" s="14"/>
      <c r="CL86" s="14"/>
      <c r="CM86" s="14"/>
      <c r="CN86" s="14"/>
      <c r="CO86" s="14"/>
      <c r="CP86" s="14"/>
      <c r="CQ86" s="14"/>
      <c r="CR86" s="14"/>
      <c r="CS86" s="14"/>
      <c r="CT86" s="14"/>
      <c r="CU86" s="14"/>
      <c r="CV86" s="14"/>
      <c r="CW86" s="14"/>
      <c r="CX86" s="14"/>
      <c r="CY86" s="14"/>
      <c r="CZ86" s="14"/>
      <c r="DA86" s="14"/>
      <c r="DB86" s="14"/>
      <c r="DC86" s="14"/>
      <c r="DD86" s="14"/>
      <c r="DE86" s="14"/>
      <c r="DF86" s="380"/>
      <c r="DG86" s="380"/>
      <c r="DH86" s="380"/>
      <c r="DI86" s="380"/>
      <c r="DJ86" s="380"/>
      <c r="DK86" s="380"/>
      <c r="DL86" s="380"/>
      <c r="DM86" s="380"/>
      <c r="DN86" s="380"/>
      <c r="DO86" s="380"/>
      <c r="DP86" s="380"/>
    </row>
    <row r="87" ht="15.0" hidden="1" customHeight="1">
      <c r="A87" s="380" t="s">
        <v>2022</v>
      </c>
      <c r="B87" s="278" t="s">
        <v>890</v>
      </c>
      <c r="C87" s="382" t="s">
        <v>6</v>
      </c>
      <c r="D87" s="382"/>
      <c r="E87" s="14" t="s">
        <v>253</v>
      </c>
      <c r="F87" s="14" t="s">
        <v>253</v>
      </c>
      <c r="G87" s="14" t="s">
        <v>253</v>
      </c>
      <c r="H87" s="14" t="s">
        <v>253</v>
      </c>
      <c r="I87" s="14" t="s">
        <v>253</v>
      </c>
      <c r="J87" s="229"/>
      <c r="K87" s="14"/>
      <c r="L87" s="14"/>
      <c r="M87" s="231"/>
      <c r="N87" s="229"/>
      <c r="O87" s="14"/>
      <c r="P87" s="14" t="s">
        <v>1632</v>
      </c>
      <c r="Q87" s="14" t="s">
        <v>253</v>
      </c>
      <c r="R87" s="14"/>
      <c r="S87" s="14"/>
      <c r="T87" s="14"/>
      <c r="U87" s="14"/>
      <c r="V87" s="14"/>
      <c r="W87" s="14"/>
      <c r="X87" s="14"/>
      <c r="Y87" s="14" t="s">
        <v>2023</v>
      </c>
      <c r="Z87" s="14" t="b">
        <v>0</v>
      </c>
      <c r="AA87" s="14" t="b">
        <v>0</v>
      </c>
      <c r="AB87" s="14"/>
      <c r="AC87" s="14" t="s">
        <v>255</v>
      </c>
      <c r="AD87" s="14" t="s">
        <v>255</v>
      </c>
      <c r="AE87" s="14" t="s">
        <v>255</v>
      </c>
      <c r="AF87" s="14" t="s">
        <v>255</v>
      </c>
      <c r="AG87" s="14" t="s">
        <v>255</v>
      </c>
      <c r="AH87" s="14" t="s">
        <v>255</v>
      </c>
      <c r="AI87" s="14" t="s">
        <v>255</v>
      </c>
      <c r="AJ87" s="14" t="s">
        <v>255</v>
      </c>
      <c r="AK87" s="14" t="s">
        <v>255</v>
      </c>
      <c r="AL87" s="14" t="s">
        <v>255</v>
      </c>
      <c r="AM87" s="14" t="s">
        <v>255</v>
      </c>
      <c r="AN87" s="14" t="s">
        <v>255</v>
      </c>
      <c r="AO87" s="14" t="s">
        <v>255</v>
      </c>
      <c r="AP87" s="14" t="s">
        <v>255</v>
      </c>
      <c r="AQ87" s="14" t="s">
        <v>255</v>
      </c>
      <c r="AR87" s="14" t="s">
        <v>255</v>
      </c>
      <c r="AS87" s="14" t="s">
        <v>255</v>
      </c>
      <c r="AT87" s="14" t="s">
        <v>255</v>
      </c>
      <c r="AU87" s="14" t="s">
        <v>255</v>
      </c>
      <c r="AV87" s="14" t="s">
        <v>255</v>
      </c>
      <c r="AW87" s="14" t="s">
        <v>255</v>
      </c>
      <c r="AX87" s="14" t="s">
        <v>2024</v>
      </c>
      <c r="AY87" s="14"/>
      <c r="AZ87" s="14"/>
      <c r="BA87" s="385">
        <v>321000.0</v>
      </c>
      <c r="BB87" s="229">
        <v>3000.0</v>
      </c>
      <c r="BC87" s="14" t="s">
        <v>1413</v>
      </c>
      <c r="BD87" s="229" t="s">
        <v>1285</v>
      </c>
      <c r="BE87" s="386" t="s">
        <v>1285</v>
      </c>
      <c r="BF87" s="386" t="s">
        <v>1285</v>
      </c>
      <c r="BG87" s="387" t="s">
        <v>1559</v>
      </c>
      <c r="BH87" s="387" t="s">
        <v>1427</v>
      </c>
      <c r="BI87" s="383">
        <v>44638.0</v>
      </c>
      <c r="BJ87" s="387" t="s">
        <v>1548</v>
      </c>
      <c r="BK87" s="387" t="s">
        <v>2025</v>
      </c>
      <c r="BL87" s="387"/>
      <c r="BM87" s="387"/>
      <c r="BN87" s="14"/>
      <c r="BO87" s="14"/>
      <c r="BP87" s="387" t="s">
        <v>253</v>
      </c>
      <c r="BQ87" s="229">
        <v>500.0</v>
      </c>
      <c r="BR87" s="387" t="s">
        <v>253</v>
      </c>
      <c r="BS87" s="14"/>
      <c r="BT87" s="14"/>
      <c r="BU87" s="229"/>
      <c r="BV87" s="14" t="s">
        <v>2026</v>
      </c>
      <c r="BW87" s="14" t="s">
        <v>2027</v>
      </c>
      <c r="BX87" s="229" t="s">
        <v>2028</v>
      </c>
      <c r="BY87" s="229" t="s">
        <v>1494</v>
      </c>
      <c r="BZ87" s="14"/>
      <c r="CA87" s="14" t="s">
        <v>856</v>
      </c>
      <c r="CB87" s="14" t="s">
        <v>856</v>
      </c>
      <c r="CC87" s="14" t="s">
        <v>1467</v>
      </c>
      <c r="CD87" s="14" t="s">
        <v>856</v>
      </c>
      <c r="CE87" s="14" t="s">
        <v>856</v>
      </c>
      <c r="CF87" s="14" t="s">
        <v>856</v>
      </c>
      <c r="CG87" s="14"/>
      <c r="CH87" s="14"/>
      <c r="CI87" s="14" t="s">
        <v>253</v>
      </c>
      <c r="CJ87" s="14"/>
      <c r="CK87" s="14"/>
      <c r="CL87" s="14"/>
      <c r="CM87" s="14"/>
      <c r="CN87" s="14"/>
      <c r="CO87" s="14"/>
      <c r="CP87" s="14"/>
      <c r="CQ87" s="14"/>
      <c r="CR87" s="14"/>
      <c r="CS87" s="14"/>
      <c r="CT87" s="14"/>
      <c r="CU87" s="14"/>
      <c r="CV87" s="389"/>
      <c r="CW87" s="14"/>
      <c r="CX87" s="14"/>
      <c r="CY87" s="14"/>
      <c r="CZ87" s="14"/>
      <c r="DA87" s="14"/>
      <c r="DB87" s="14"/>
      <c r="DC87" s="14"/>
      <c r="DD87" s="14"/>
      <c r="DE87" s="14"/>
      <c r="DF87" s="380"/>
      <c r="DG87" s="380"/>
      <c r="DH87" s="380"/>
      <c r="DI87" s="380"/>
      <c r="DJ87" s="380"/>
      <c r="DK87" s="380"/>
      <c r="DL87" s="380"/>
      <c r="DM87" s="380"/>
      <c r="DN87" s="380"/>
      <c r="DO87" s="380"/>
      <c r="DP87" s="380"/>
    </row>
    <row r="88" ht="15.0" hidden="1" customHeight="1">
      <c r="A88" s="380" t="s">
        <v>1553</v>
      </c>
      <c r="B88" s="278" t="s">
        <v>890</v>
      </c>
      <c r="C88" s="382" t="s">
        <v>8</v>
      </c>
      <c r="D88" s="382" t="s">
        <v>1554</v>
      </c>
      <c r="E88" s="14" t="s">
        <v>1555</v>
      </c>
      <c r="F88" s="383" t="s">
        <v>253</v>
      </c>
      <c r="G88" s="383">
        <v>44600.0</v>
      </c>
      <c r="H88" s="383">
        <v>44967.0</v>
      </c>
      <c r="I88" s="383">
        <v>44599.0</v>
      </c>
      <c r="J88" s="229">
        <v>309900.0</v>
      </c>
      <c r="K88" s="231">
        <v>0.0375</v>
      </c>
      <c r="L88" s="231">
        <v>0.0125</v>
      </c>
      <c r="M88" s="231">
        <v>0.025</v>
      </c>
      <c r="N88" s="229">
        <v>0.0</v>
      </c>
      <c r="O88" s="14" t="s">
        <v>519</v>
      </c>
      <c r="P88" s="14" t="s">
        <v>1327</v>
      </c>
      <c r="Q88" s="14" t="s">
        <v>1328</v>
      </c>
      <c r="R88" s="14" t="s">
        <v>1329</v>
      </c>
      <c r="S88" s="14" t="s">
        <v>208</v>
      </c>
      <c r="T88" s="14" t="s">
        <v>174</v>
      </c>
      <c r="U88" s="14" t="s">
        <v>1556</v>
      </c>
      <c r="V88" s="14" t="s">
        <v>278</v>
      </c>
      <c r="W88" s="14" t="s">
        <v>777</v>
      </c>
      <c r="X88" s="14" t="s">
        <v>253</v>
      </c>
      <c r="Y88" s="14" t="s">
        <v>253</v>
      </c>
      <c r="Z88" s="14" t="s">
        <v>253</v>
      </c>
      <c r="AA88" s="14" t="b">
        <v>1</v>
      </c>
      <c r="AB88" s="14" t="s">
        <v>1557</v>
      </c>
      <c r="AC88" s="14" t="b">
        <v>1</v>
      </c>
      <c r="AD88" s="14" t="b">
        <v>1</v>
      </c>
      <c r="AE88" s="14" t="b">
        <v>1</v>
      </c>
      <c r="AF88" s="14" t="b">
        <v>1</v>
      </c>
      <c r="AG88" s="14" t="b">
        <v>1</v>
      </c>
      <c r="AH88" s="14" t="b">
        <v>1</v>
      </c>
      <c r="AI88" s="14" t="b">
        <v>1</v>
      </c>
      <c r="AJ88" s="14" t="s">
        <v>253</v>
      </c>
      <c r="AK88" s="14" t="s">
        <v>253</v>
      </c>
      <c r="AL88" s="14" t="s">
        <v>253</v>
      </c>
      <c r="AM88" s="14" t="s">
        <v>253</v>
      </c>
      <c r="AN88" s="14" t="b">
        <v>1</v>
      </c>
      <c r="AO88" s="390" t="s">
        <v>1558</v>
      </c>
      <c r="AP88" s="14" t="b">
        <v>1</v>
      </c>
      <c r="AQ88" s="14" t="b">
        <v>1</v>
      </c>
      <c r="AR88" s="14" t="b">
        <v>1</v>
      </c>
      <c r="AS88" s="14" t="b">
        <v>1</v>
      </c>
      <c r="AT88" s="14" t="s">
        <v>253</v>
      </c>
      <c r="AU88" s="14" t="s">
        <v>253</v>
      </c>
      <c r="AV88" s="14" t="b">
        <v>1</v>
      </c>
      <c r="AW88" s="14" t="b">
        <v>1</v>
      </c>
      <c r="AX88" s="14" t="s">
        <v>2029</v>
      </c>
      <c r="AY88" s="14"/>
      <c r="AZ88" s="14"/>
      <c r="BA88" s="385">
        <v>310000.0</v>
      </c>
      <c r="BB88" s="229">
        <v>1000.0</v>
      </c>
      <c r="BC88" s="14" t="s">
        <v>1314</v>
      </c>
      <c r="BD88" s="229">
        <v>10000.0</v>
      </c>
      <c r="BE88" s="386" t="s">
        <v>1285</v>
      </c>
      <c r="BF88" s="386" t="s">
        <v>1285</v>
      </c>
      <c r="BG88" s="387" t="s">
        <v>1602</v>
      </c>
      <c r="BH88" s="387" t="s">
        <v>1427</v>
      </c>
      <c r="BI88" s="383"/>
      <c r="BJ88" s="387" t="s">
        <v>2030</v>
      </c>
      <c r="BK88" s="387" t="s">
        <v>1561</v>
      </c>
      <c r="BL88" s="387" t="s">
        <v>253</v>
      </c>
      <c r="BM88" s="387"/>
      <c r="BN88" s="14"/>
      <c r="BO88" s="14"/>
      <c r="BP88" s="387" t="s">
        <v>253</v>
      </c>
      <c r="BQ88" s="229">
        <v>500.0</v>
      </c>
      <c r="BR88" s="387" t="s">
        <v>253</v>
      </c>
      <c r="BS88" s="14"/>
      <c r="BT88" s="14"/>
      <c r="BU88" s="229"/>
      <c r="BV88" s="14" t="s">
        <v>2031</v>
      </c>
      <c r="BW88" s="14" t="s">
        <v>2032</v>
      </c>
      <c r="BX88" s="14" t="s">
        <v>1352</v>
      </c>
      <c r="BY88" s="229" t="s">
        <v>2033</v>
      </c>
      <c r="BZ88" s="14"/>
      <c r="CA88" s="14" t="s">
        <v>856</v>
      </c>
      <c r="CB88" s="14" t="s">
        <v>856</v>
      </c>
      <c r="CC88" s="14"/>
      <c r="CD88" s="14" t="s">
        <v>856</v>
      </c>
      <c r="CE88" s="14" t="s">
        <v>856</v>
      </c>
      <c r="CF88" s="14" t="s">
        <v>856</v>
      </c>
      <c r="CG88" s="14"/>
      <c r="CH88" s="14"/>
      <c r="CI88" s="14"/>
      <c r="CJ88" s="14"/>
      <c r="CK88" s="14"/>
      <c r="CL88" s="14"/>
      <c r="CM88" s="14"/>
      <c r="CN88" s="14"/>
      <c r="CO88" s="14"/>
      <c r="CP88" s="14"/>
      <c r="CQ88" s="14"/>
      <c r="CR88" s="14"/>
      <c r="CS88" s="14"/>
      <c r="CT88" s="14"/>
      <c r="CU88" s="14"/>
      <c r="CV88" s="389"/>
      <c r="CW88" s="14"/>
      <c r="CX88" s="14"/>
      <c r="CY88" s="14"/>
      <c r="CZ88" s="14"/>
      <c r="DA88" s="14"/>
      <c r="DB88" s="14"/>
      <c r="DC88" s="14"/>
      <c r="DD88" s="14"/>
      <c r="DE88" s="14"/>
      <c r="DF88" s="380"/>
      <c r="DG88" s="380"/>
      <c r="DH88" s="380"/>
      <c r="DI88" s="380"/>
      <c r="DJ88" s="380"/>
      <c r="DK88" s="380"/>
      <c r="DL88" s="380"/>
      <c r="DM88" s="380"/>
      <c r="DN88" s="380"/>
      <c r="DO88" s="380"/>
      <c r="DP88" s="380"/>
    </row>
    <row r="89" ht="15.0" hidden="1" customHeight="1">
      <c r="A89" s="380" t="s">
        <v>1304</v>
      </c>
      <c r="B89" s="278" t="s">
        <v>890</v>
      </c>
      <c r="C89" s="382" t="s">
        <v>564</v>
      </c>
      <c r="D89" s="382" t="s">
        <v>1305</v>
      </c>
      <c r="E89" s="14" t="s">
        <v>1306</v>
      </c>
      <c r="F89" s="14">
        <v>44603.0</v>
      </c>
      <c r="G89" s="383">
        <v>44609.0</v>
      </c>
      <c r="H89" s="14">
        <v>44974.0</v>
      </c>
      <c r="I89" s="383">
        <v>44600.0</v>
      </c>
      <c r="J89" s="229">
        <v>329900.0</v>
      </c>
      <c r="K89" s="231">
        <v>0.05</v>
      </c>
      <c r="L89" s="231">
        <v>0.025</v>
      </c>
      <c r="M89" s="231">
        <v>0.025</v>
      </c>
      <c r="N89" s="229">
        <v>695.0</v>
      </c>
      <c r="O89" s="14" t="s">
        <v>519</v>
      </c>
      <c r="P89" s="14" t="s">
        <v>1307</v>
      </c>
      <c r="Q89" s="14" t="s">
        <v>1308</v>
      </c>
      <c r="R89" s="14" t="s">
        <v>1285</v>
      </c>
      <c r="S89" s="14" t="s">
        <v>208</v>
      </c>
      <c r="T89" s="14" t="s">
        <v>1309</v>
      </c>
      <c r="U89" s="14" t="s">
        <v>1310</v>
      </c>
      <c r="V89" s="14" t="s">
        <v>278</v>
      </c>
      <c r="W89" s="14" t="s">
        <v>777</v>
      </c>
      <c r="X89" s="14" t="s">
        <v>253</v>
      </c>
      <c r="Y89" s="14" t="s">
        <v>253</v>
      </c>
      <c r="Z89" s="14" t="s">
        <v>253</v>
      </c>
      <c r="AA89" s="14" t="b">
        <v>1</v>
      </c>
      <c r="AB89" s="14" t="s">
        <v>1311</v>
      </c>
      <c r="AC89" s="14" t="b">
        <v>1</v>
      </c>
      <c r="AD89" s="14" t="b">
        <v>1</v>
      </c>
      <c r="AE89" s="14" t="b">
        <v>1</v>
      </c>
      <c r="AF89" s="14" t="b">
        <v>1</v>
      </c>
      <c r="AG89" s="14" t="b">
        <v>1</v>
      </c>
      <c r="AH89" s="14" t="b">
        <v>1</v>
      </c>
      <c r="AI89" s="14" t="b">
        <v>1</v>
      </c>
      <c r="AJ89" s="14" t="b">
        <v>1</v>
      </c>
      <c r="AK89" s="14" t="s">
        <v>856</v>
      </c>
      <c r="AL89" s="14" t="b">
        <v>1</v>
      </c>
      <c r="AM89" s="14" t="s">
        <v>253</v>
      </c>
      <c r="AN89" s="14" t="b">
        <v>1</v>
      </c>
      <c r="AO89" s="390" t="s">
        <v>1312</v>
      </c>
      <c r="AP89" s="14" t="b">
        <v>1</v>
      </c>
      <c r="AQ89" s="14" t="b">
        <v>1</v>
      </c>
      <c r="AR89" s="14" t="b">
        <v>1</v>
      </c>
      <c r="AS89" s="14" t="b">
        <v>1</v>
      </c>
      <c r="AT89" s="14" t="b">
        <v>1</v>
      </c>
      <c r="AU89" s="14" t="b">
        <v>1</v>
      </c>
      <c r="AV89" s="14" t="b">
        <v>1</v>
      </c>
      <c r="AW89" s="14" t="b">
        <v>1</v>
      </c>
      <c r="AX89" s="14" t="s">
        <v>2034</v>
      </c>
      <c r="AY89" s="14"/>
      <c r="AZ89" s="14"/>
      <c r="BA89" s="385">
        <v>330000.0</v>
      </c>
      <c r="BB89" s="229">
        <v>500.0</v>
      </c>
      <c r="BC89" s="14" t="s">
        <v>2035</v>
      </c>
      <c r="BD89" s="229" t="s">
        <v>1285</v>
      </c>
      <c r="BE89" s="386" t="s">
        <v>1285</v>
      </c>
      <c r="BF89" s="386" t="s">
        <v>1285</v>
      </c>
      <c r="BG89" s="387" t="s">
        <v>1714</v>
      </c>
      <c r="BH89" s="387" t="s">
        <v>1701</v>
      </c>
      <c r="BI89" s="383">
        <v>44613.0</v>
      </c>
      <c r="BJ89" s="387" t="s">
        <v>253</v>
      </c>
      <c r="BK89" s="387" t="s">
        <v>1561</v>
      </c>
      <c r="BL89" s="387" t="s">
        <v>253</v>
      </c>
      <c r="BM89" s="387" t="s">
        <v>253</v>
      </c>
      <c r="BN89" s="14"/>
      <c r="BO89" s="14"/>
      <c r="BP89" s="387" t="s">
        <v>253</v>
      </c>
      <c r="BQ89" s="229">
        <v>0.0</v>
      </c>
      <c r="BR89" s="387" t="s">
        <v>253</v>
      </c>
      <c r="BS89" s="14" t="s">
        <v>1318</v>
      </c>
      <c r="BT89" s="14" t="s">
        <v>243</v>
      </c>
      <c r="BU89" s="229" t="s">
        <v>664</v>
      </c>
      <c r="BV89" s="14" t="s">
        <v>2036</v>
      </c>
      <c r="BW89" s="14" t="s">
        <v>2037</v>
      </c>
      <c r="BX89" s="14" t="s">
        <v>2038</v>
      </c>
      <c r="BY89" s="229" t="s">
        <v>253</v>
      </c>
      <c r="BZ89" s="229" t="s">
        <v>253</v>
      </c>
      <c r="CA89" s="14" t="s">
        <v>856</v>
      </c>
      <c r="CB89" s="14" t="s">
        <v>856</v>
      </c>
      <c r="CC89" s="14" t="s">
        <v>1323</v>
      </c>
      <c r="CD89" s="14" t="s">
        <v>856</v>
      </c>
      <c r="CE89" s="14" t="s">
        <v>856</v>
      </c>
      <c r="CF89" s="14" t="s">
        <v>856</v>
      </c>
      <c r="CG89" s="14"/>
      <c r="CH89" s="14"/>
      <c r="CI89" s="14"/>
      <c r="CJ89" s="14"/>
      <c r="CK89" s="14"/>
      <c r="CL89" s="14"/>
      <c r="CM89" s="14"/>
      <c r="CN89" s="14"/>
      <c r="CO89" s="14"/>
      <c r="CP89" s="14"/>
      <c r="CQ89" s="14"/>
      <c r="CR89" s="14"/>
      <c r="CS89" s="14" t="s">
        <v>1324</v>
      </c>
      <c r="CT89" s="14"/>
      <c r="CU89" s="14"/>
      <c r="CV89" s="389"/>
      <c r="CW89" s="14"/>
      <c r="CX89" s="14"/>
      <c r="CY89" s="14"/>
      <c r="CZ89" s="14"/>
      <c r="DA89" s="14"/>
      <c r="DB89" s="14"/>
      <c r="DC89" s="14"/>
      <c r="DD89" s="14"/>
      <c r="DE89" s="14"/>
      <c r="DF89" s="380"/>
      <c r="DG89" s="380"/>
      <c r="DH89" s="380"/>
      <c r="DI89" s="380"/>
      <c r="DJ89" s="380"/>
      <c r="DK89" s="380"/>
      <c r="DL89" s="380"/>
      <c r="DM89" s="380"/>
      <c r="DN89" s="380"/>
      <c r="DO89" s="380"/>
      <c r="DP89" s="380"/>
    </row>
    <row r="90" ht="15.0" hidden="1" customHeight="1">
      <c r="A90" s="380" t="s">
        <v>1630</v>
      </c>
      <c r="B90" s="278" t="s">
        <v>890</v>
      </c>
      <c r="C90" s="382" t="s">
        <v>6</v>
      </c>
      <c r="D90" s="382" t="s">
        <v>1631</v>
      </c>
      <c r="E90" s="14" t="s">
        <v>1285</v>
      </c>
      <c r="F90" s="383">
        <v>44571.0</v>
      </c>
      <c r="G90" s="383">
        <v>44576.0</v>
      </c>
      <c r="H90" s="383">
        <v>44910.0</v>
      </c>
      <c r="I90" s="383">
        <v>44581.0</v>
      </c>
      <c r="J90" s="229">
        <v>210000.0</v>
      </c>
      <c r="K90" s="231">
        <v>0.06</v>
      </c>
      <c r="L90" s="231">
        <v>0.035</v>
      </c>
      <c r="M90" s="231">
        <v>0.025</v>
      </c>
      <c r="N90" s="229">
        <v>495.0</v>
      </c>
      <c r="O90" s="14" t="s">
        <v>1285</v>
      </c>
      <c r="P90" s="14" t="s">
        <v>1632</v>
      </c>
      <c r="Q90" s="14" t="s">
        <v>253</v>
      </c>
      <c r="R90" s="14" t="s">
        <v>1285</v>
      </c>
      <c r="S90" s="14" t="s">
        <v>210</v>
      </c>
      <c r="T90" s="14" t="s">
        <v>165</v>
      </c>
      <c r="U90" s="14" t="s">
        <v>1633</v>
      </c>
      <c r="V90" s="14" t="s">
        <v>278</v>
      </c>
      <c r="W90" s="14" t="s">
        <v>777</v>
      </c>
      <c r="X90" s="14" t="s">
        <v>253</v>
      </c>
      <c r="Y90" s="14" t="s">
        <v>1634</v>
      </c>
      <c r="Z90" s="14" t="b">
        <v>1</v>
      </c>
      <c r="AA90" s="14" t="b">
        <v>1</v>
      </c>
      <c r="AB90" s="14" t="s">
        <v>1635</v>
      </c>
      <c r="AC90" s="14" t="b">
        <v>1</v>
      </c>
      <c r="AD90" s="14" t="b">
        <v>1</v>
      </c>
      <c r="AE90" s="14" t="b">
        <v>1</v>
      </c>
      <c r="AF90" s="14" t="b">
        <v>1</v>
      </c>
      <c r="AG90" s="14" t="b">
        <v>1</v>
      </c>
      <c r="AH90" s="14" t="b">
        <v>1</v>
      </c>
      <c r="AI90" s="14" t="b">
        <v>1</v>
      </c>
      <c r="AJ90" s="14" t="b">
        <v>1</v>
      </c>
      <c r="AK90" s="14" t="s">
        <v>856</v>
      </c>
      <c r="AL90" s="14" t="b">
        <v>1</v>
      </c>
      <c r="AM90" s="14" t="b">
        <v>1</v>
      </c>
      <c r="AN90" s="14" t="b">
        <v>1</v>
      </c>
      <c r="AO90" s="14" t="s">
        <v>1285</v>
      </c>
      <c r="AP90" s="14" t="b">
        <v>1</v>
      </c>
      <c r="AQ90" s="14" t="b">
        <v>1</v>
      </c>
      <c r="AR90" s="14" t="b">
        <v>1</v>
      </c>
      <c r="AS90" s="14" t="b">
        <v>1</v>
      </c>
      <c r="AT90" s="14" t="b">
        <v>1</v>
      </c>
      <c r="AU90" s="14" t="b">
        <v>1</v>
      </c>
      <c r="AV90" s="14" t="b">
        <v>1</v>
      </c>
      <c r="AW90" s="14" t="b">
        <v>1</v>
      </c>
      <c r="AX90" s="14" t="s">
        <v>1168</v>
      </c>
      <c r="AY90" s="14" t="s">
        <v>1637</v>
      </c>
      <c r="AZ90" s="14"/>
      <c r="BA90" s="385">
        <v>227300.0</v>
      </c>
      <c r="BB90" s="229">
        <v>3000.0</v>
      </c>
      <c r="BC90" s="14" t="s">
        <v>2039</v>
      </c>
      <c r="BD90" s="229" t="s">
        <v>1285</v>
      </c>
      <c r="BE90" s="386" t="s">
        <v>1285</v>
      </c>
      <c r="BF90" s="386" t="s">
        <v>1285</v>
      </c>
      <c r="BG90" s="387" t="s">
        <v>1981</v>
      </c>
      <c r="BH90" s="387" t="s">
        <v>2040</v>
      </c>
      <c r="BI90" s="383"/>
      <c r="BJ90" s="387" t="s">
        <v>1306</v>
      </c>
      <c r="BK90" s="387" t="s">
        <v>1881</v>
      </c>
      <c r="BL90" s="387"/>
      <c r="BM90" s="387"/>
      <c r="BN90" s="14"/>
      <c r="BO90" s="14"/>
      <c r="BP90" s="387" t="s">
        <v>253</v>
      </c>
      <c r="BQ90" s="229">
        <v>500.0</v>
      </c>
      <c r="BR90" s="387" t="s">
        <v>253</v>
      </c>
      <c r="BS90" s="14"/>
      <c r="BT90" s="14"/>
      <c r="BU90" s="229"/>
      <c r="BV90" s="14" t="s">
        <v>2041</v>
      </c>
      <c r="BW90" s="14" t="s">
        <v>2042</v>
      </c>
      <c r="BX90" s="14" t="s">
        <v>2043</v>
      </c>
      <c r="BY90" s="229" t="s">
        <v>2044</v>
      </c>
      <c r="BZ90" s="14"/>
      <c r="CA90" s="14" t="s">
        <v>856</v>
      </c>
      <c r="CB90" s="14" t="s">
        <v>856</v>
      </c>
      <c r="CC90" s="14" t="s">
        <v>1323</v>
      </c>
      <c r="CD90" s="14" t="s">
        <v>856</v>
      </c>
      <c r="CE90" s="14" t="s">
        <v>856</v>
      </c>
      <c r="CF90" s="14" t="s">
        <v>856</v>
      </c>
      <c r="CG90" s="14"/>
      <c r="CH90" s="14"/>
      <c r="CI90" s="14"/>
      <c r="CJ90" s="14"/>
      <c r="CK90" s="14"/>
      <c r="CL90" s="14"/>
      <c r="CM90" s="14"/>
      <c r="CN90" s="14"/>
      <c r="CO90" s="14"/>
      <c r="CP90" s="14">
        <v>5.0</v>
      </c>
      <c r="CQ90" s="14"/>
      <c r="CR90" s="14">
        <v>2.0</v>
      </c>
      <c r="CS90" s="14"/>
      <c r="CT90" s="14"/>
      <c r="CU90" s="14"/>
      <c r="CV90" s="389"/>
      <c r="CW90" s="14"/>
      <c r="CX90" s="14"/>
      <c r="CY90" s="14"/>
      <c r="CZ90" s="14"/>
      <c r="DA90" s="14"/>
      <c r="DB90" s="14"/>
      <c r="DC90" s="14"/>
      <c r="DD90" s="14"/>
      <c r="DE90" s="14"/>
      <c r="DF90" s="380"/>
      <c r="DG90" s="380"/>
      <c r="DH90" s="380"/>
      <c r="DI90" s="380"/>
      <c r="DJ90" s="380"/>
      <c r="DK90" s="380"/>
      <c r="DL90" s="380"/>
      <c r="DM90" s="380"/>
      <c r="DN90" s="380"/>
      <c r="DO90" s="380"/>
      <c r="DP90" s="380"/>
    </row>
    <row r="91" ht="15.0" hidden="1" customHeight="1">
      <c r="A91" s="380" t="s">
        <v>2045</v>
      </c>
      <c r="B91" s="278" t="s">
        <v>890</v>
      </c>
      <c r="C91" s="382" t="s">
        <v>1037</v>
      </c>
      <c r="D91" s="382" t="s">
        <v>2046</v>
      </c>
      <c r="E91" s="14" t="s">
        <v>253</v>
      </c>
      <c r="F91" s="14" t="s">
        <v>253</v>
      </c>
      <c r="G91" s="14" t="s">
        <v>253</v>
      </c>
      <c r="H91" s="14" t="s">
        <v>253</v>
      </c>
      <c r="I91" s="14" t="s">
        <v>253</v>
      </c>
      <c r="J91" s="229">
        <v>119900.0</v>
      </c>
      <c r="K91" s="231">
        <v>0.025</v>
      </c>
      <c r="L91" s="14">
        <v>0.0</v>
      </c>
      <c r="M91" s="231">
        <v>0.025</v>
      </c>
      <c r="N91" s="229">
        <v>695.0</v>
      </c>
      <c r="O91" s="14" t="s">
        <v>519</v>
      </c>
      <c r="P91" s="14" t="s">
        <v>2047</v>
      </c>
      <c r="Q91" s="14" t="s">
        <v>253</v>
      </c>
      <c r="R91" s="14" t="s">
        <v>253</v>
      </c>
      <c r="S91" s="14" t="s">
        <v>632</v>
      </c>
      <c r="T91" s="14" t="s">
        <v>2048</v>
      </c>
      <c r="U91" s="14" t="s">
        <v>2049</v>
      </c>
      <c r="V91" s="14" t="s">
        <v>278</v>
      </c>
      <c r="W91" s="14" t="s">
        <v>777</v>
      </c>
      <c r="X91" s="14" t="s">
        <v>253</v>
      </c>
      <c r="Y91" s="14" t="s">
        <v>253</v>
      </c>
      <c r="Z91" s="14" t="s">
        <v>253</v>
      </c>
      <c r="AA91" s="14" t="s">
        <v>253</v>
      </c>
      <c r="AB91" s="14" t="s">
        <v>253</v>
      </c>
      <c r="AC91" s="14" t="s">
        <v>255</v>
      </c>
      <c r="AD91" s="14" t="s">
        <v>255</v>
      </c>
      <c r="AE91" s="14" t="s">
        <v>255</v>
      </c>
      <c r="AF91" s="14" t="s">
        <v>255</v>
      </c>
      <c r="AG91" s="14" t="s">
        <v>255</v>
      </c>
      <c r="AH91" s="14" t="s">
        <v>255</v>
      </c>
      <c r="AI91" s="14" t="s">
        <v>255</v>
      </c>
      <c r="AJ91" s="14" t="s">
        <v>255</v>
      </c>
      <c r="AK91" s="14" t="s">
        <v>255</v>
      </c>
      <c r="AL91" s="14" t="s">
        <v>255</v>
      </c>
      <c r="AM91" s="14" t="s">
        <v>255</v>
      </c>
      <c r="AN91" s="14" t="s">
        <v>255</v>
      </c>
      <c r="AO91" s="14" t="s">
        <v>255</v>
      </c>
      <c r="AP91" s="14" t="s">
        <v>255</v>
      </c>
      <c r="AQ91" s="14" t="s">
        <v>255</v>
      </c>
      <c r="AR91" s="14" t="s">
        <v>255</v>
      </c>
      <c r="AS91" s="14" t="s">
        <v>255</v>
      </c>
      <c r="AT91" s="14" t="s">
        <v>255</v>
      </c>
      <c r="AU91" s="14" t="s">
        <v>255</v>
      </c>
      <c r="AV91" s="14" t="s">
        <v>255</v>
      </c>
      <c r="AW91" s="14" t="s">
        <v>255</v>
      </c>
      <c r="AX91" s="14" t="s">
        <v>2050</v>
      </c>
      <c r="AY91" s="14"/>
      <c r="AZ91" s="14"/>
      <c r="BA91" s="385">
        <v>122500.0</v>
      </c>
      <c r="BB91" s="229">
        <v>1200.0</v>
      </c>
      <c r="BC91" s="14" t="s">
        <v>2051</v>
      </c>
      <c r="BD91" s="229" t="s">
        <v>1285</v>
      </c>
      <c r="BE91" s="386" t="s">
        <v>1285</v>
      </c>
      <c r="BF91" s="386" t="s">
        <v>1285</v>
      </c>
      <c r="BG91" s="387" t="s">
        <v>2052</v>
      </c>
      <c r="BH91" s="387" t="s">
        <v>1326</v>
      </c>
      <c r="BI91" s="383">
        <v>44610.0</v>
      </c>
      <c r="BJ91" s="387" t="s">
        <v>1559</v>
      </c>
      <c r="BK91" s="387" t="s">
        <v>2053</v>
      </c>
      <c r="BL91" s="387" t="s">
        <v>2054</v>
      </c>
      <c r="BM91" s="387"/>
      <c r="BN91" s="14"/>
      <c r="BO91" s="14"/>
      <c r="BP91" s="387" t="s">
        <v>253</v>
      </c>
      <c r="BQ91" s="229">
        <v>500.0</v>
      </c>
      <c r="BR91" s="387" t="s">
        <v>253</v>
      </c>
      <c r="BS91" s="14" t="s">
        <v>1318</v>
      </c>
      <c r="BT91" s="14" t="s">
        <v>253</v>
      </c>
      <c r="BU91" s="229" t="s">
        <v>611</v>
      </c>
      <c r="BV91" s="14" t="s">
        <v>2055</v>
      </c>
      <c r="BW91" s="14" t="s">
        <v>2056</v>
      </c>
      <c r="BX91" s="229" t="s">
        <v>2057</v>
      </c>
      <c r="BY91" s="229" t="s">
        <v>2058</v>
      </c>
      <c r="BZ91" s="14"/>
      <c r="CA91" s="14" t="s">
        <v>856</v>
      </c>
      <c r="CB91" s="14" t="s">
        <v>856</v>
      </c>
      <c r="CC91" s="14" t="s">
        <v>1467</v>
      </c>
      <c r="CD91" s="14"/>
      <c r="CE91" s="14"/>
      <c r="CF91" s="14"/>
      <c r="CG91" s="14"/>
      <c r="CH91" s="14"/>
      <c r="CI91" s="14"/>
      <c r="CJ91" s="14"/>
      <c r="CK91" s="14"/>
      <c r="CL91" s="14"/>
      <c r="CM91" s="14"/>
      <c r="CN91" s="14"/>
      <c r="CO91" s="14"/>
      <c r="CP91" s="14"/>
      <c r="CQ91" s="14"/>
      <c r="CR91" s="14"/>
      <c r="CS91" s="14"/>
      <c r="CT91" s="14"/>
      <c r="CU91" s="14"/>
      <c r="CV91" s="389"/>
      <c r="CW91" s="14"/>
      <c r="CX91" s="14"/>
      <c r="CY91" s="14"/>
      <c r="CZ91" s="14"/>
      <c r="DA91" s="14"/>
      <c r="DB91" s="14"/>
      <c r="DC91" s="14"/>
      <c r="DD91" s="14"/>
      <c r="DE91" s="14"/>
      <c r="DF91" s="380"/>
      <c r="DG91" s="380"/>
      <c r="DH91" s="380"/>
      <c r="DI91" s="380"/>
      <c r="DJ91" s="380"/>
      <c r="DK91" s="380"/>
      <c r="DL91" s="380"/>
      <c r="DM91" s="380"/>
      <c r="DN91" s="380"/>
      <c r="DO91" s="380"/>
      <c r="DP91" s="380"/>
    </row>
    <row r="92" ht="15.0" customHeight="1">
      <c r="A92" s="380" t="s">
        <v>2059</v>
      </c>
      <c r="B92" s="278" t="s">
        <v>890</v>
      </c>
      <c r="C92" s="382" t="s">
        <v>642</v>
      </c>
      <c r="D92" s="382" t="s">
        <v>1590</v>
      </c>
      <c r="E92" s="14" t="s">
        <v>1539</v>
      </c>
      <c r="F92" s="383">
        <v>44596.0</v>
      </c>
      <c r="G92" s="383">
        <v>44601.0</v>
      </c>
      <c r="H92" s="383">
        <v>44742.0</v>
      </c>
      <c r="I92" s="383">
        <v>44489.0</v>
      </c>
      <c r="J92" s="229">
        <v>289900.0</v>
      </c>
      <c r="K92" s="231">
        <v>0.05</v>
      </c>
      <c r="L92" s="231">
        <v>0.025</v>
      </c>
      <c r="M92" s="231">
        <v>0.025</v>
      </c>
      <c r="N92" s="229">
        <v>495.0</v>
      </c>
      <c r="O92" s="14" t="s">
        <v>519</v>
      </c>
      <c r="P92" s="14" t="s">
        <v>1591</v>
      </c>
      <c r="Q92" s="14" t="s">
        <v>1592</v>
      </c>
      <c r="R92" s="14" t="s">
        <v>1285</v>
      </c>
      <c r="S92" s="14" t="s">
        <v>1389</v>
      </c>
      <c r="T92" s="14" t="s">
        <v>178</v>
      </c>
      <c r="U92" s="14" t="s">
        <v>1593</v>
      </c>
      <c r="V92" s="14" t="s">
        <v>278</v>
      </c>
      <c r="W92" s="14" t="s">
        <v>777</v>
      </c>
      <c r="X92" s="14" t="s">
        <v>253</v>
      </c>
      <c r="Y92" s="14" t="s">
        <v>1594</v>
      </c>
      <c r="Z92" s="14" t="b">
        <v>1</v>
      </c>
      <c r="AA92" s="14" t="b">
        <v>1</v>
      </c>
      <c r="AB92" s="14" t="s">
        <v>1595</v>
      </c>
      <c r="AC92" s="14" t="b">
        <v>1</v>
      </c>
      <c r="AD92" s="14" t="b">
        <v>1</v>
      </c>
      <c r="AE92" s="14" t="b">
        <v>1</v>
      </c>
      <c r="AF92" s="14" t="b">
        <v>1</v>
      </c>
      <c r="AG92" s="14" t="b">
        <v>1</v>
      </c>
      <c r="AH92" s="14" t="b">
        <v>1</v>
      </c>
      <c r="AI92" s="14" t="b">
        <v>1</v>
      </c>
      <c r="AJ92" s="14" t="b">
        <v>1</v>
      </c>
      <c r="AK92" s="14" t="s">
        <v>856</v>
      </c>
      <c r="AL92" s="14" t="b">
        <v>1</v>
      </c>
      <c r="AM92" s="14" t="b">
        <v>1</v>
      </c>
      <c r="AN92" s="14" t="b">
        <v>1</v>
      </c>
      <c r="AO92" s="14" t="s">
        <v>1285</v>
      </c>
      <c r="AP92" s="14" t="b">
        <v>1</v>
      </c>
      <c r="AQ92" s="14" t="b">
        <v>1</v>
      </c>
      <c r="AR92" s="14" t="b">
        <v>1</v>
      </c>
      <c r="AS92" s="14" t="b">
        <v>1</v>
      </c>
      <c r="AT92" s="14" t="b">
        <v>1</v>
      </c>
      <c r="AU92" s="14" t="b">
        <v>1</v>
      </c>
      <c r="AV92" s="14" t="b">
        <v>1</v>
      </c>
      <c r="AW92" s="14" t="b">
        <v>1</v>
      </c>
      <c r="AX92" s="14" t="s">
        <v>1996</v>
      </c>
      <c r="AY92" s="14" t="s">
        <v>1597</v>
      </c>
      <c r="AZ92" s="14"/>
      <c r="BA92" s="385">
        <v>300000.0</v>
      </c>
      <c r="BB92" s="229">
        <v>5000.0</v>
      </c>
      <c r="BC92" s="14" t="s">
        <v>2060</v>
      </c>
      <c r="BD92" s="229" t="s">
        <v>1285</v>
      </c>
      <c r="BE92" s="386">
        <v>3000.0</v>
      </c>
      <c r="BF92" s="386" t="s">
        <v>1285</v>
      </c>
      <c r="BG92" s="387" t="s">
        <v>1711</v>
      </c>
      <c r="BH92" s="387" t="s">
        <v>1416</v>
      </c>
      <c r="BI92" s="383"/>
      <c r="BJ92" s="387" t="s">
        <v>1821</v>
      </c>
      <c r="BK92" s="387" t="s">
        <v>2061</v>
      </c>
      <c r="BL92" s="387"/>
      <c r="BM92" s="387"/>
      <c r="BN92" s="14"/>
      <c r="BO92" s="14" t="s">
        <v>2062</v>
      </c>
      <c r="BP92" s="387" t="s">
        <v>253</v>
      </c>
      <c r="BQ92" s="229">
        <v>0.0</v>
      </c>
      <c r="BR92" s="387" t="s">
        <v>253</v>
      </c>
      <c r="BS92" s="14" t="s">
        <v>1318</v>
      </c>
      <c r="BT92" s="14" t="s">
        <v>243</v>
      </c>
      <c r="BU92" s="229" t="s">
        <v>611</v>
      </c>
      <c r="BV92" s="14" t="s">
        <v>2063</v>
      </c>
      <c r="BW92" s="14" t="s">
        <v>2064</v>
      </c>
      <c r="BX92" s="14" t="s">
        <v>2065</v>
      </c>
      <c r="BY92" s="229" t="s">
        <v>2066</v>
      </c>
      <c r="BZ92" s="14"/>
      <c r="CA92" s="14" t="s">
        <v>856</v>
      </c>
      <c r="CB92" s="14" t="s">
        <v>856</v>
      </c>
      <c r="CC92" s="14" t="s">
        <v>1323</v>
      </c>
      <c r="CD92" s="14" t="s">
        <v>856</v>
      </c>
      <c r="CE92" s="14" t="s">
        <v>856</v>
      </c>
      <c r="CF92" s="14" t="s">
        <v>856</v>
      </c>
      <c r="CG92" s="14"/>
      <c r="CH92" s="14"/>
      <c r="CI92" s="14"/>
      <c r="CJ92" s="14"/>
      <c r="CK92" s="14"/>
      <c r="CL92" s="14"/>
      <c r="CM92" s="14"/>
      <c r="CN92" s="14"/>
      <c r="CO92" s="14"/>
      <c r="CP92" s="14">
        <v>5.0</v>
      </c>
      <c r="CQ92" s="14"/>
      <c r="CR92" s="14">
        <v>2.0</v>
      </c>
      <c r="CS92" s="14"/>
      <c r="CT92" s="14"/>
      <c r="CU92" s="14"/>
      <c r="CV92" s="389"/>
      <c r="CW92" s="14"/>
      <c r="CX92" s="14"/>
      <c r="CY92" s="14"/>
      <c r="CZ92" s="14"/>
      <c r="DA92" s="14"/>
      <c r="DB92" s="14"/>
      <c r="DC92" s="14"/>
      <c r="DD92" s="14"/>
      <c r="DE92" s="14"/>
      <c r="DF92" s="380"/>
      <c r="DG92" s="380"/>
      <c r="DH92" s="380"/>
      <c r="DI92" s="380"/>
      <c r="DJ92" s="380"/>
      <c r="DK92" s="380"/>
      <c r="DL92" s="380"/>
      <c r="DM92" s="380"/>
      <c r="DN92" s="380"/>
      <c r="DO92" s="380"/>
      <c r="DP92" s="380"/>
    </row>
    <row r="93" ht="15.0" hidden="1" customHeight="1">
      <c r="A93" s="380" t="s">
        <v>1733</v>
      </c>
      <c r="B93" s="278" t="s">
        <v>890</v>
      </c>
      <c r="C93" s="382" t="s">
        <v>522</v>
      </c>
      <c r="D93" s="382" t="s">
        <v>1734</v>
      </c>
      <c r="E93" s="14" t="s">
        <v>1735</v>
      </c>
      <c r="F93" s="383">
        <v>44530.0</v>
      </c>
      <c r="G93" s="383">
        <v>44534.0</v>
      </c>
      <c r="H93" s="383">
        <v>44882.0</v>
      </c>
      <c r="I93" s="383">
        <v>44496.0</v>
      </c>
      <c r="J93" s="229">
        <v>294999.0</v>
      </c>
      <c r="K93" s="231">
        <v>0.045</v>
      </c>
      <c r="L93" s="231">
        <v>0.025</v>
      </c>
      <c r="M93" s="231">
        <v>0.02</v>
      </c>
      <c r="N93" s="229">
        <v>495.0</v>
      </c>
      <c r="O93" s="14" t="s">
        <v>519</v>
      </c>
      <c r="P93" s="14" t="s">
        <v>1736</v>
      </c>
      <c r="Q93" s="14" t="s">
        <v>253</v>
      </c>
      <c r="R93" s="14" t="s">
        <v>1285</v>
      </c>
      <c r="S93" s="14" t="s">
        <v>208</v>
      </c>
      <c r="T93" s="14" t="s">
        <v>165</v>
      </c>
      <c r="U93" s="14" t="s">
        <v>1737</v>
      </c>
      <c r="V93" s="14" t="s">
        <v>278</v>
      </c>
      <c r="W93" s="14" t="s">
        <v>777</v>
      </c>
      <c r="X93" s="14" t="s">
        <v>253</v>
      </c>
      <c r="Y93" s="14" t="s">
        <v>253</v>
      </c>
      <c r="Z93" s="14" t="b">
        <v>1</v>
      </c>
      <c r="AA93" s="14" t="b">
        <v>1</v>
      </c>
      <c r="AB93" s="14" t="s">
        <v>1738</v>
      </c>
      <c r="AC93" s="14" t="b">
        <v>1</v>
      </c>
      <c r="AD93" s="14" t="b">
        <v>1</v>
      </c>
      <c r="AE93" s="14" t="b">
        <v>1</v>
      </c>
      <c r="AF93" s="14" t="b">
        <v>1</v>
      </c>
      <c r="AG93" s="14" t="b">
        <v>1</v>
      </c>
      <c r="AH93" s="14" t="b">
        <v>1</v>
      </c>
      <c r="AI93" s="14" t="b">
        <v>1</v>
      </c>
      <c r="AJ93" s="14" t="b">
        <v>1</v>
      </c>
      <c r="AK93" s="14" t="s">
        <v>856</v>
      </c>
      <c r="AL93" s="14" t="b">
        <v>1</v>
      </c>
      <c r="AM93" s="14" t="s">
        <v>253</v>
      </c>
      <c r="AN93" s="14" t="b">
        <v>1</v>
      </c>
      <c r="AO93" s="14" t="s">
        <v>1285</v>
      </c>
      <c r="AP93" s="14" t="b">
        <v>1</v>
      </c>
      <c r="AQ93" s="14" t="b">
        <v>1</v>
      </c>
      <c r="AR93" s="14" t="b">
        <v>1</v>
      </c>
      <c r="AS93" s="14" t="b">
        <v>1</v>
      </c>
      <c r="AT93" s="14" t="b">
        <v>1</v>
      </c>
      <c r="AU93" s="14" t="b">
        <v>1</v>
      </c>
      <c r="AV93" s="14" t="b">
        <v>1</v>
      </c>
      <c r="AW93" s="14" t="b">
        <v>1</v>
      </c>
      <c r="AX93" s="13" t="s">
        <v>2067</v>
      </c>
      <c r="AY93" s="14" t="s">
        <v>1740</v>
      </c>
      <c r="AZ93" s="14"/>
      <c r="BA93" s="385">
        <v>296000.0</v>
      </c>
      <c r="BB93" s="229">
        <v>3000.0</v>
      </c>
      <c r="BC93" s="14" t="s">
        <v>2068</v>
      </c>
      <c r="BD93" s="229">
        <v>6000.0</v>
      </c>
      <c r="BE93" s="386" t="s">
        <v>1285</v>
      </c>
      <c r="BF93" s="386" t="s">
        <v>1285</v>
      </c>
      <c r="BG93" s="387"/>
      <c r="BH93" s="387" t="s">
        <v>1701</v>
      </c>
      <c r="BI93" s="383">
        <v>44609.0</v>
      </c>
      <c r="BJ93" s="387" t="s">
        <v>1701</v>
      </c>
      <c r="BK93" s="387" t="s">
        <v>2069</v>
      </c>
      <c r="BL93" s="387" t="s">
        <v>2070</v>
      </c>
      <c r="BM93" s="387"/>
      <c r="BN93" s="14"/>
      <c r="BO93" s="14"/>
      <c r="BP93" s="387" t="s">
        <v>253</v>
      </c>
      <c r="BQ93" s="229">
        <v>300.0</v>
      </c>
      <c r="BR93" s="387" t="s">
        <v>253</v>
      </c>
      <c r="BS93" s="14" t="s">
        <v>1298</v>
      </c>
      <c r="BT93" s="14" t="s">
        <v>243</v>
      </c>
      <c r="BU93" s="229" t="s">
        <v>611</v>
      </c>
      <c r="BV93" s="14" t="s">
        <v>2071</v>
      </c>
      <c r="BW93" s="14" t="s">
        <v>2072</v>
      </c>
      <c r="BX93" s="14" t="s">
        <v>2073</v>
      </c>
      <c r="BY93" s="229" t="s">
        <v>2074</v>
      </c>
      <c r="BZ93" s="14"/>
      <c r="CA93" s="14" t="s">
        <v>856</v>
      </c>
      <c r="CB93" s="14" t="s">
        <v>856</v>
      </c>
      <c r="CC93" s="383">
        <v>44603.0</v>
      </c>
      <c r="CD93" s="14" t="s">
        <v>856</v>
      </c>
      <c r="CE93" s="383">
        <v>44606.0</v>
      </c>
      <c r="CF93" s="383">
        <v>44606.0</v>
      </c>
      <c r="CG93" s="14"/>
      <c r="CH93" s="14"/>
      <c r="CI93" s="14"/>
      <c r="CJ93" s="14"/>
      <c r="CK93" s="14"/>
      <c r="CL93" s="14"/>
      <c r="CM93" s="14"/>
      <c r="CN93" s="14"/>
      <c r="CO93" s="14"/>
      <c r="CP93" s="14">
        <v>5.0</v>
      </c>
      <c r="CQ93" s="14"/>
      <c r="CR93" s="14">
        <v>2.0</v>
      </c>
      <c r="CS93" s="14"/>
      <c r="CT93" s="14"/>
      <c r="CU93" s="14"/>
      <c r="CV93" s="389"/>
      <c r="CW93" s="14"/>
      <c r="CX93" s="14"/>
      <c r="CY93" s="14"/>
      <c r="CZ93" s="14"/>
      <c r="DA93" s="14"/>
      <c r="DB93" s="14"/>
      <c r="DC93" s="14"/>
      <c r="DD93" s="14"/>
      <c r="DE93" s="14"/>
      <c r="DF93" s="380"/>
      <c r="DG93" s="380"/>
      <c r="DH93" s="380"/>
      <c r="DI93" s="380"/>
      <c r="DJ93" s="380"/>
      <c r="DK93" s="380"/>
      <c r="DL93" s="380"/>
      <c r="DM93" s="380"/>
      <c r="DN93" s="380"/>
      <c r="DO93" s="380"/>
      <c r="DP93" s="380"/>
    </row>
    <row r="94" ht="15.0" customHeight="1">
      <c r="A94" s="380" t="str">
        <f t="array" ref="A94:AY179">TRANSPOSE(OFFSET(Listings!$B$2:$DD$52,0,1))</f>
        <v>6465 Colonial Knl
Glen Burnie, MD 21061</v>
      </c>
      <c r="B94" s="278" t="s">
        <v>1077</v>
      </c>
      <c r="C94" s="382" t="s">
        <v>642</v>
      </c>
      <c r="D94" s="393"/>
      <c r="E94" s="387" t="s">
        <v>1437</v>
      </c>
      <c r="F94" s="383">
        <v>44670.0</v>
      </c>
      <c r="G94" s="383">
        <v>44673.0</v>
      </c>
      <c r="H94" s="383">
        <v>44926.0</v>
      </c>
      <c r="I94" s="383">
        <v>44669.0</v>
      </c>
      <c r="J94" s="229"/>
      <c r="K94" s="231"/>
      <c r="L94" s="231"/>
      <c r="M94" s="231"/>
      <c r="N94" s="229"/>
      <c r="O94" s="14"/>
      <c r="P94" s="14"/>
      <c r="Q94" s="14"/>
      <c r="R94" s="14"/>
      <c r="S94" s="14"/>
      <c r="T94" s="14"/>
      <c r="U94" s="14"/>
      <c r="V94" s="14"/>
      <c r="W94" s="14"/>
      <c r="X94" s="14"/>
      <c r="Y94" s="14"/>
      <c r="Z94" s="14"/>
      <c r="AA94" s="14" t="b">
        <v>0</v>
      </c>
      <c r="AB94" s="14"/>
      <c r="AC94" s="14" t="b">
        <v>0</v>
      </c>
      <c r="AD94" s="14" t="b">
        <v>0</v>
      </c>
      <c r="AE94" s="14" t="b">
        <v>0</v>
      </c>
      <c r="AF94" s="14" t="b">
        <v>0</v>
      </c>
      <c r="AG94" s="14" t="b">
        <v>0</v>
      </c>
      <c r="AH94" s="14" t="b">
        <v>0</v>
      </c>
      <c r="AI94" s="14" t="b">
        <v>0</v>
      </c>
      <c r="AJ94" s="14" t="b">
        <v>0</v>
      </c>
      <c r="AK94" s="14" t="b">
        <v>0</v>
      </c>
      <c r="AL94" s="14" t="b">
        <v>0</v>
      </c>
      <c r="AM94" s="14"/>
      <c r="AN94" s="14" t="b">
        <v>0</v>
      </c>
      <c r="AO94" s="14"/>
      <c r="AP94" s="14" t="b">
        <v>0</v>
      </c>
      <c r="AQ94" s="14" t="b">
        <v>0</v>
      </c>
      <c r="AR94" s="14" t="b">
        <v>0</v>
      </c>
      <c r="AS94" s="14" t="b">
        <v>0</v>
      </c>
      <c r="AT94" s="14" t="b">
        <v>0</v>
      </c>
      <c r="AU94" s="14" t="b">
        <v>0</v>
      </c>
      <c r="AV94" s="14" t="b">
        <v>0</v>
      </c>
      <c r="AW94" s="14" t="b">
        <v>0</v>
      </c>
      <c r="AX94" s="14"/>
      <c r="AY94" s="14"/>
      <c r="AZ94" s="14"/>
      <c r="BA94" s="356"/>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380"/>
      <c r="DG94" s="380"/>
      <c r="DH94" s="380"/>
      <c r="DI94" s="380"/>
      <c r="DJ94" s="380"/>
      <c r="DK94" s="380"/>
      <c r="DL94" s="380"/>
      <c r="DM94" s="380"/>
      <c r="DN94" s="380"/>
      <c r="DO94" s="380"/>
      <c r="DP94" s="380"/>
    </row>
    <row r="95" hidden="1">
      <c r="A95" s="380" t="s">
        <v>2075</v>
      </c>
      <c r="B95" s="278" t="s">
        <v>1077</v>
      </c>
      <c r="C95" s="382" t="s">
        <v>6</v>
      </c>
      <c r="D95" s="393"/>
      <c r="E95" s="387" t="s">
        <v>1600</v>
      </c>
      <c r="F95" s="383">
        <v>44659.0</v>
      </c>
      <c r="G95" s="383">
        <v>44672.0</v>
      </c>
      <c r="H95" s="383">
        <v>45014.0</v>
      </c>
      <c r="I95" s="383">
        <v>44649.0</v>
      </c>
      <c r="J95" s="229"/>
      <c r="K95" s="231"/>
      <c r="L95" s="231"/>
      <c r="M95" s="231"/>
      <c r="N95" s="229"/>
      <c r="O95" s="14"/>
      <c r="P95" s="14" t="s">
        <v>2076</v>
      </c>
      <c r="Q95" s="14" t="s">
        <v>253</v>
      </c>
      <c r="R95" s="14"/>
      <c r="S95" s="14"/>
      <c r="T95" s="14"/>
      <c r="U95" s="14"/>
      <c r="V95" s="14"/>
      <c r="W95" s="14"/>
      <c r="X95" s="14"/>
      <c r="Y95" s="14" t="s">
        <v>253</v>
      </c>
      <c r="Z95" s="14" t="s">
        <v>253</v>
      </c>
      <c r="AA95" s="14" t="b">
        <v>1</v>
      </c>
      <c r="AB95" s="14"/>
      <c r="AC95" s="14" t="b">
        <v>1</v>
      </c>
      <c r="AD95" s="14" t="b">
        <v>1</v>
      </c>
      <c r="AE95" s="14" t="b">
        <v>1</v>
      </c>
      <c r="AF95" s="14" t="b">
        <v>1</v>
      </c>
      <c r="AG95" s="14" t="b">
        <v>1</v>
      </c>
      <c r="AH95" s="14" t="b">
        <v>1</v>
      </c>
      <c r="AI95" s="14" t="b">
        <v>1</v>
      </c>
      <c r="AJ95" s="14" t="b">
        <v>1</v>
      </c>
      <c r="AK95" s="14" t="b">
        <v>1</v>
      </c>
      <c r="AL95" s="14" t="b">
        <v>1</v>
      </c>
      <c r="AM95" s="14" t="s">
        <v>253</v>
      </c>
      <c r="AN95" s="14" t="b">
        <v>0</v>
      </c>
      <c r="AO95" s="14"/>
      <c r="AP95" s="14" t="b">
        <v>1</v>
      </c>
      <c r="AQ95" s="14" t="b">
        <v>1</v>
      </c>
      <c r="AR95" s="14" t="b">
        <v>0</v>
      </c>
      <c r="AS95" s="14" t="b">
        <v>0</v>
      </c>
      <c r="AT95" s="14" t="b">
        <v>0</v>
      </c>
      <c r="AU95" s="14" t="b">
        <v>1</v>
      </c>
      <c r="AV95" s="14" t="b">
        <v>0</v>
      </c>
      <c r="AW95" s="14" t="b">
        <v>0</v>
      </c>
      <c r="AX95" s="14"/>
      <c r="AY95" s="14"/>
      <c r="AZ95" s="14"/>
      <c r="BA95" s="356"/>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380"/>
      <c r="DG95" s="380"/>
      <c r="DH95" s="380"/>
      <c r="DI95" s="380"/>
      <c r="DJ95" s="380"/>
      <c r="DK95" s="380"/>
      <c r="DL95" s="380"/>
      <c r="DM95" s="380"/>
      <c r="DN95" s="380"/>
      <c r="DO95" s="380"/>
      <c r="DP95" s="380"/>
    </row>
    <row r="96" ht="15.0" hidden="1" customHeight="1">
      <c r="A96" s="380" t="s">
        <v>2077</v>
      </c>
      <c r="B96" s="278" t="s">
        <v>1077</v>
      </c>
      <c r="C96" s="382" t="s">
        <v>6</v>
      </c>
      <c r="D96" s="393"/>
      <c r="E96" s="387"/>
      <c r="F96" s="383">
        <v>44658.0</v>
      </c>
      <c r="G96" s="383">
        <v>44672.0</v>
      </c>
      <c r="H96" s="383">
        <v>45016.0</v>
      </c>
      <c r="I96" s="383">
        <v>44655.0</v>
      </c>
      <c r="J96" s="229"/>
      <c r="K96" s="231"/>
      <c r="L96" s="231"/>
      <c r="M96" s="231"/>
      <c r="N96" s="229"/>
      <c r="O96" s="14"/>
      <c r="P96" s="14" t="s">
        <v>2078</v>
      </c>
      <c r="Q96" s="14" t="s">
        <v>253</v>
      </c>
      <c r="R96" s="14"/>
      <c r="S96" s="14"/>
      <c r="T96" s="14"/>
      <c r="U96" s="14"/>
      <c r="V96" s="14"/>
      <c r="W96" s="14"/>
      <c r="X96" s="14"/>
      <c r="Y96" s="14" t="s">
        <v>2079</v>
      </c>
      <c r="Z96" s="14" t="b">
        <v>1</v>
      </c>
      <c r="AA96" s="14" t="s">
        <v>253</v>
      </c>
      <c r="AB96" s="14"/>
      <c r="AC96" s="14" t="b">
        <v>1</v>
      </c>
      <c r="AD96" s="14" t="b">
        <v>1</v>
      </c>
      <c r="AE96" s="14" t="b">
        <v>1</v>
      </c>
      <c r="AF96" s="14" t="b">
        <v>1</v>
      </c>
      <c r="AG96" s="14" t="b">
        <v>1</v>
      </c>
      <c r="AH96" s="14" t="b">
        <v>1</v>
      </c>
      <c r="AI96" s="14" t="b">
        <v>1</v>
      </c>
      <c r="AJ96" s="14" t="b">
        <v>1</v>
      </c>
      <c r="AK96" s="14" t="b">
        <v>1</v>
      </c>
      <c r="AL96" s="14" t="b">
        <v>1</v>
      </c>
      <c r="AM96" s="14" t="b">
        <v>0</v>
      </c>
      <c r="AN96" s="14" t="b">
        <v>0</v>
      </c>
      <c r="AO96" s="14"/>
      <c r="AP96" s="14" t="b">
        <v>0</v>
      </c>
      <c r="AQ96" s="14" t="b">
        <v>0</v>
      </c>
      <c r="AR96" s="14" t="b">
        <v>0</v>
      </c>
      <c r="AS96" s="14" t="b">
        <v>0</v>
      </c>
      <c r="AT96" s="14" t="b">
        <v>0</v>
      </c>
      <c r="AU96" s="14" t="b">
        <v>1</v>
      </c>
      <c r="AV96" s="14" t="b">
        <v>0</v>
      </c>
      <c r="AW96" s="14" t="b">
        <v>0</v>
      </c>
      <c r="AX96" s="14"/>
      <c r="AY96" s="14"/>
      <c r="AZ96" s="14"/>
      <c r="BA96" s="356"/>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380"/>
      <c r="DG96" s="380"/>
      <c r="DH96" s="380"/>
      <c r="DI96" s="380"/>
      <c r="DJ96" s="380"/>
      <c r="DK96" s="380"/>
      <c r="DL96" s="380"/>
      <c r="DM96" s="380"/>
      <c r="DN96" s="380"/>
      <c r="DO96" s="380"/>
      <c r="DP96" s="380"/>
    </row>
    <row r="97" ht="15.0" customHeight="1">
      <c r="A97" s="380" t="s">
        <v>2080</v>
      </c>
      <c r="B97" s="278" t="s">
        <v>545</v>
      </c>
      <c r="C97" s="382" t="s">
        <v>642</v>
      </c>
      <c r="D97" s="393" t="s">
        <v>2081</v>
      </c>
      <c r="E97" s="387" t="s">
        <v>253</v>
      </c>
      <c r="F97" s="383">
        <v>44576.0</v>
      </c>
      <c r="G97" s="383">
        <v>44651.0</v>
      </c>
      <c r="H97" s="383">
        <v>44940.0</v>
      </c>
      <c r="I97" s="383">
        <v>44576.0</v>
      </c>
      <c r="J97" s="229">
        <v>298900.0</v>
      </c>
      <c r="K97" s="231">
        <v>0.035</v>
      </c>
      <c r="L97" s="231">
        <v>0.01</v>
      </c>
      <c r="M97" s="231">
        <v>0.025</v>
      </c>
      <c r="N97" s="229">
        <v>495.0</v>
      </c>
      <c r="O97" s="14" t="s">
        <v>519</v>
      </c>
      <c r="P97" s="14" t="s">
        <v>1888</v>
      </c>
      <c r="Q97" s="14" t="s">
        <v>1889</v>
      </c>
      <c r="R97" s="14" t="s">
        <v>1285</v>
      </c>
      <c r="S97" s="14" t="s">
        <v>208</v>
      </c>
      <c r="T97" s="14" t="s">
        <v>1890</v>
      </c>
      <c r="U97" s="14" t="s">
        <v>1891</v>
      </c>
      <c r="V97" s="14" t="s">
        <v>278</v>
      </c>
      <c r="W97" s="14" t="s">
        <v>777</v>
      </c>
      <c r="X97" s="14" t="s">
        <v>253</v>
      </c>
      <c r="Y97" s="14" t="s">
        <v>2082</v>
      </c>
      <c r="Z97" s="14" t="b">
        <v>1</v>
      </c>
      <c r="AA97" s="14" t="s">
        <v>253</v>
      </c>
      <c r="AB97" s="14" t="s">
        <v>2083</v>
      </c>
      <c r="AC97" s="14" t="b">
        <v>1</v>
      </c>
      <c r="AD97" s="14" t="b">
        <v>1</v>
      </c>
      <c r="AE97" s="14" t="b">
        <v>1</v>
      </c>
      <c r="AF97" s="14" t="b">
        <v>1</v>
      </c>
      <c r="AG97" s="14" t="b">
        <v>1</v>
      </c>
      <c r="AH97" s="14" t="b">
        <v>1</v>
      </c>
      <c r="AI97" s="14" t="b">
        <v>1</v>
      </c>
      <c r="AJ97" s="14" t="b">
        <v>1</v>
      </c>
      <c r="AK97" s="14" t="s">
        <v>253</v>
      </c>
      <c r="AL97" s="14" t="s">
        <v>253</v>
      </c>
      <c r="AM97" s="14" t="b">
        <v>0</v>
      </c>
      <c r="AN97" s="14" t="b">
        <v>0</v>
      </c>
      <c r="AO97" s="390" t="s">
        <v>2084</v>
      </c>
      <c r="AP97" s="14" t="b">
        <v>1</v>
      </c>
      <c r="AQ97" s="14" t="b">
        <v>0</v>
      </c>
      <c r="AR97" s="14" t="b">
        <v>0</v>
      </c>
      <c r="AS97" s="14" t="s">
        <v>253</v>
      </c>
      <c r="AT97" s="14" t="s">
        <v>253</v>
      </c>
      <c r="AU97" s="14" t="s">
        <v>253</v>
      </c>
      <c r="AV97" s="14" t="b">
        <v>0</v>
      </c>
      <c r="AW97" s="14" t="b">
        <v>0</v>
      </c>
      <c r="AX97" s="14" t="s">
        <v>2085</v>
      </c>
      <c r="AY97" s="14" t="s">
        <v>2086</v>
      </c>
      <c r="AZ97" s="14"/>
      <c r="BA97" s="356"/>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380"/>
      <c r="DG97" s="380"/>
      <c r="DH97" s="380"/>
      <c r="DI97" s="380"/>
      <c r="DJ97" s="380"/>
      <c r="DK97" s="380"/>
      <c r="DL97" s="380"/>
      <c r="DM97" s="380"/>
      <c r="DN97" s="380"/>
      <c r="DO97" s="380"/>
      <c r="DP97" s="380"/>
    </row>
    <row r="98" ht="15.0" customHeight="1">
      <c r="A98" s="380" t="s">
        <v>2087</v>
      </c>
      <c r="B98" s="278" t="s">
        <v>545</v>
      </c>
      <c r="C98" s="382" t="s">
        <v>642</v>
      </c>
      <c r="D98" s="393" t="s">
        <v>2088</v>
      </c>
      <c r="E98" s="387" t="s">
        <v>253</v>
      </c>
      <c r="F98" s="383">
        <v>44576.0</v>
      </c>
      <c r="G98" s="383">
        <v>44651.0</v>
      </c>
      <c r="H98" s="383">
        <v>44940.0</v>
      </c>
      <c r="I98" s="383">
        <v>44576.0</v>
      </c>
      <c r="J98" s="229">
        <v>279900.0</v>
      </c>
      <c r="K98" s="231">
        <v>0.035</v>
      </c>
      <c r="L98" s="231">
        <v>0.01</v>
      </c>
      <c r="M98" s="231">
        <v>0.025</v>
      </c>
      <c r="N98" s="229">
        <v>495.0</v>
      </c>
      <c r="O98" s="14" t="s">
        <v>519</v>
      </c>
      <c r="P98" s="14" t="s">
        <v>1888</v>
      </c>
      <c r="Q98" s="14" t="s">
        <v>1889</v>
      </c>
      <c r="R98" s="14" t="s">
        <v>1285</v>
      </c>
      <c r="S98" s="14" t="s">
        <v>208</v>
      </c>
      <c r="T98" s="14" t="s">
        <v>1890</v>
      </c>
      <c r="U98" s="14" t="s">
        <v>1891</v>
      </c>
      <c r="V98" s="14" t="s">
        <v>278</v>
      </c>
      <c r="W98" s="14" t="s">
        <v>777</v>
      </c>
      <c r="X98" s="14" t="s">
        <v>253</v>
      </c>
      <c r="Y98" s="14" t="s">
        <v>1927</v>
      </c>
      <c r="Z98" s="14" t="b">
        <v>1</v>
      </c>
      <c r="AA98" s="14" t="s">
        <v>253</v>
      </c>
      <c r="AB98" s="14" t="s">
        <v>2083</v>
      </c>
      <c r="AC98" s="14" t="b">
        <v>1</v>
      </c>
      <c r="AD98" s="14" t="b">
        <v>1</v>
      </c>
      <c r="AE98" s="14" t="b">
        <v>1</v>
      </c>
      <c r="AF98" s="14" t="b">
        <v>1</v>
      </c>
      <c r="AG98" s="14" t="b">
        <v>1</v>
      </c>
      <c r="AH98" s="14" t="b">
        <v>1</v>
      </c>
      <c r="AI98" s="14" t="b">
        <v>1</v>
      </c>
      <c r="AJ98" s="14" t="b">
        <v>1</v>
      </c>
      <c r="AK98" s="14" t="s">
        <v>253</v>
      </c>
      <c r="AL98" s="14" t="s">
        <v>253</v>
      </c>
      <c r="AM98" s="14" t="b">
        <v>0</v>
      </c>
      <c r="AN98" s="14" t="b">
        <v>0</v>
      </c>
      <c r="AO98" s="390" t="s">
        <v>2089</v>
      </c>
      <c r="AP98" s="14" t="b">
        <v>1</v>
      </c>
      <c r="AQ98" s="14" t="b">
        <v>0</v>
      </c>
      <c r="AR98" s="14" t="b">
        <v>0</v>
      </c>
      <c r="AS98" s="14" t="s">
        <v>253</v>
      </c>
      <c r="AT98" s="14" t="s">
        <v>253</v>
      </c>
      <c r="AU98" s="14" t="s">
        <v>253</v>
      </c>
      <c r="AV98" s="14" t="b">
        <v>0</v>
      </c>
      <c r="AW98" s="14" t="b">
        <v>0</v>
      </c>
      <c r="AX98" s="14" t="s">
        <v>2085</v>
      </c>
      <c r="AY98" s="14" t="s">
        <v>2086</v>
      </c>
      <c r="AZ98" s="14"/>
      <c r="BA98" s="356"/>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380"/>
      <c r="DG98" s="380"/>
      <c r="DH98" s="380"/>
      <c r="DI98" s="380"/>
      <c r="DJ98" s="380"/>
      <c r="DK98" s="380"/>
      <c r="DL98" s="380"/>
      <c r="DM98" s="380"/>
      <c r="DN98" s="380"/>
      <c r="DO98" s="380"/>
      <c r="DP98" s="380"/>
    </row>
    <row r="99" ht="15.0" customHeight="1">
      <c r="A99" s="380" t="s">
        <v>2090</v>
      </c>
      <c r="B99" s="278" t="s">
        <v>545</v>
      </c>
      <c r="C99" s="382" t="s">
        <v>642</v>
      </c>
      <c r="D99" s="393" t="s">
        <v>2091</v>
      </c>
      <c r="E99" s="387" t="s">
        <v>253</v>
      </c>
      <c r="F99" s="383">
        <v>44576.0</v>
      </c>
      <c r="G99" s="383">
        <v>44651.0</v>
      </c>
      <c r="H99" s="383">
        <v>44940.0</v>
      </c>
      <c r="I99" s="383">
        <v>44576.0</v>
      </c>
      <c r="J99" s="229">
        <v>279900.0</v>
      </c>
      <c r="K99" s="231">
        <v>0.035</v>
      </c>
      <c r="L99" s="231">
        <v>0.01</v>
      </c>
      <c r="M99" s="231">
        <v>0.025</v>
      </c>
      <c r="N99" s="229">
        <v>495.0</v>
      </c>
      <c r="O99" s="14" t="s">
        <v>519</v>
      </c>
      <c r="P99" s="14" t="s">
        <v>1888</v>
      </c>
      <c r="Q99" s="14" t="s">
        <v>1889</v>
      </c>
      <c r="R99" s="14" t="s">
        <v>1285</v>
      </c>
      <c r="S99" s="14" t="s">
        <v>208</v>
      </c>
      <c r="T99" s="14" t="s">
        <v>1890</v>
      </c>
      <c r="U99" s="14" t="s">
        <v>1891</v>
      </c>
      <c r="V99" s="14" t="s">
        <v>278</v>
      </c>
      <c r="W99" s="14" t="s">
        <v>777</v>
      </c>
      <c r="X99" s="14" t="s">
        <v>253</v>
      </c>
      <c r="Y99" s="14" t="s">
        <v>2082</v>
      </c>
      <c r="Z99" s="14" t="b">
        <v>1</v>
      </c>
      <c r="AA99" s="14" t="s">
        <v>253</v>
      </c>
      <c r="AB99" s="14" t="s">
        <v>2083</v>
      </c>
      <c r="AC99" s="14" t="b">
        <v>1</v>
      </c>
      <c r="AD99" s="14" t="b">
        <v>1</v>
      </c>
      <c r="AE99" s="14" t="b">
        <v>1</v>
      </c>
      <c r="AF99" s="14" t="b">
        <v>1</v>
      </c>
      <c r="AG99" s="14" t="b">
        <v>1</v>
      </c>
      <c r="AH99" s="14" t="b">
        <v>1</v>
      </c>
      <c r="AI99" s="14" t="b">
        <v>1</v>
      </c>
      <c r="AJ99" s="14" t="b">
        <v>1</v>
      </c>
      <c r="AK99" s="14" t="s">
        <v>253</v>
      </c>
      <c r="AL99" s="14" t="s">
        <v>253</v>
      </c>
      <c r="AM99" s="14" t="b">
        <v>0</v>
      </c>
      <c r="AN99" s="14" t="b">
        <v>0</v>
      </c>
      <c r="AO99" s="390" t="s">
        <v>2089</v>
      </c>
      <c r="AP99" s="14" t="b">
        <v>1</v>
      </c>
      <c r="AQ99" s="14" t="b">
        <v>0</v>
      </c>
      <c r="AR99" s="14" t="b">
        <v>0</v>
      </c>
      <c r="AS99" s="14" t="s">
        <v>253</v>
      </c>
      <c r="AT99" s="14" t="s">
        <v>253</v>
      </c>
      <c r="AU99" s="14" t="s">
        <v>253</v>
      </c>
      <c r="AV99" s="14" t="b">
        <v>0</v>
      </c>
      <c r="AW99" s="14" t="b">
        <v>0</v>
      </c>
      <c r="AX99" s="14" t="s">
        <v>2085</v>
      </c>
      <c r="AY99" s="14" t="s">
        <v>2086</v>
      </c>
      <c r="AZ99" s="14"/>
      <c r="BA99" s="356"/>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380"/>
      <c r="DG99" s="380"/>
      <c r="DH99" s="380"/>
      <c r="DI99" s="380"/>
      <c r="DJ99" s="380"/>
      <c r="DK99" s="380"/>
      <c r="DL99" s="380"/>
      <c r="DM99" s="380"/>
      <c r="DN99" s="380"/>
      <c r="DO99" s="380"/>
      <c r="DP99" s="380"/>
    </row>
    <row r="100" ht="15.0" customHeight="1">
      <c r="A100" s="380" t="s">
        <v>2092</v>
      </c>
      <c r="B100" s="278" t="s">
        <v>545</v>
      </c>
      <c r="C100" s="382" t="s">
        <v>642</v>
      </c>
      <c r="D100" s="393" t="s">
        <v>2093</v>
      </c>
      <c r="E100" s="387" t="s">
        <v>253</v>
      </c>
      <c r="F100" s="383">
        <v>44576.0</v>
      </c>
      <c r="G100" s="383">
        <v>44651.0</v>
      </c>
      <c r="H100" s="383">
        <v>44940.0</v>
      </c>
      <c r="I100" s="383">
        <v>44576.0</v>
      </c>
      <c r="J100" s="229">
        <v>279900.0</v>
      </c>
      <c r="K100" s="231">
        <v>0.035</v>
      </c>
      <c r="L100" s="231">
        <v>0.01</v>
      </c>
      <c r="M100" s="231">
        <v>0.025</v>
      </c>
      <c r="N100" s="229">
        <v>495.0</v>
      </c>
      <c r="O100" s="14" t="s">
        <v>519</v>
      </c>
      <c r="P100" s="14" t="s">
        <v>1888</v>
      </c>
      <c r="Q100" s="14" t="s">
        <v>1889</v>
      </c>
      <c r="R100" s="14" t="s">
        <v>1285</v>
      </c>
      <c r="S100" s="14" t="s">
        <v>208</v>
      </c>
      <c r="T100" s="14" t="s">
        <v>1890</v>
      </c>
      <c r="U100" s="14" t="s">
        <v>1891</v>
      </c>
      <c r="V100" s="14" t="s">
        <v>278</v>
      </c>
      <c r="W100" s="14" t="s">
        <v>777</v>
      </c>
      <c r="X100" s="14" t="s">
        <v>253</v>
      </c>
      <c r="Y100" s="14" t="s">
        <v>2082</v>
      </c>
      <c r="Z100" s="14" t="b">
        <v>1</v>
      </c>
      <c r="AA100" s="14" t="s">
        <v>253</v>
      </c>
      <c r="AB100" s="14" t="s">
        <v>2083</v>
      </c>
      <c r="AC100" s="14" t="b">
        <v>1</v>
      </c>
      <c r="AD100" s="14" t="b">
        <v>1</v>
      </c>
      <c r="AE100" s="14" t="b">
        <v>1</v>
      </c>
      <c r="AF100" s="14" t="b">
        <v>1</v>
      </c>
      <c r="AG100" s="14" t="b">
        <v>1</v>
      </c>
      <c r="AH100" s="14" t="b">
        <v>1</v>
      </c>
      <c r="AI100" s="14" t="b">
        <v>1</v>
      </c>
      <c r="AJ100" s="14" t="b">
        <v>1</v>
      </c>
      <c r="AK100" s="14" t="s">
        <v>253</v>
      </c>
      <c r="AL100" s="14" t="s">
        <v>253</v>
      </c>
      <c r="AM100" s="14" t="b">
        <v>0</v>
      </c>
      <c r="AN100" s="14" t="b">
        <v>0</v>
      </c>
      <c r="AO100" s="390" t="s">
        <v>2089</v>
      </c>
      <c r="AP100" s="14" t="b">
        <v>1</v>
      </c>
      <c r="AQ100" s="14" t="b">
        <v>0</v>
      </c>
      <c r="AR100" s="14" t="b">
        <v>0</v>
      </c>
      <c r="AS100" s="14" t="s">
        <v>253</v>
      </c>
      <c r="AT100" s="14" t="s">
        <v>253</v>
      </c>
      <c r="AU100" s="14" t="s">
        <v>253</v>
      </c>
      <c r="AV100" s="14" t="b">
        <v>0</v>
      </c>
      <c r="AW100" s="14" t="b">
        <v>0</v>
      </c>
      <c r="AX100" s="14" t="s">
        <v>2085</v>
      </c>
      <c r="AY100" s="14" t="s">
        <v>2086</v>
      </c>
      <c r="AZ100" s="14"/>
      <c r="BA100" s="356"/>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380"/>
      <c r="DG100" s="380"/>
      <c r="DH100" s="380"/>
      <c r="DI100" s="380"/>
      <c r="DJ100" s="380"/>
      <c r="DK100" s="380"/>
      <c r="DL100" s="380"/>
      <c r="DM100" s="380"/>
      <c r="DN100" s="380"/>
      <c r="DO100" s="380"/>
      <c r="DP100" s="380"/>
    </row>
    <row r="101" ht="15.0" customHeight="1">
      <c r="A101" s="380" t="s">
        <v>2094</v>
      </c>
      <c r="B101" s="278" t="s">
        <v>545</v>
      </c>
      <c r="C101" s="382" t="s">
        <v>642</v>
      </c>
      <c r="D101" s="393" t="s">
        <v>2095</v>
      </c>
      <c r="E101" s="387" t="s">
        <v>253</v>
      </c>
      <c r="F101" s="383">
        <v>44576.0</v>
      </c>
      <c r="G101" s="383">
        <v>44651.0</v>
      </c>
      <c r="H101" s="383">
        <v>44940.0</v>
      </c>
      <c r="I101" s="383">
        <v>44576.0</v>
      </c>
      <c r="J101" s="229">
        <v>298900.0</v>
      </c>
      <c r="K101" s="231">
        <v>0.035</v>
      </c>
      <c r="L101" s="231">
        <v>0.01</v>
      </c>
      <c r="M101" s="231">
        <v>0.025</v>
      </c>
      <c r="N101" s="229">
        <v>495.0</v>
      </c>
      <c r="O101" s="14" t="s">
        <v>519</v>
      </c>
      <c r="P101" s="14" t="s">
        <v>1888</v>
      </c>
      <c r="Q101" s="14" t="s">
        <v>1889</v>
      </c>
      <c r="R101" s="14" t="s">
        <v>1285</v>
      </c>
      <c r="S101" s="14" t="s">
        <v>208</v>
      </c>
      <c r="T101" s="14" t="s">
        <v>1890</v>
      </c>
      <c r="U101" s="14" t="s">
        <v>1891</v>
      </c>
      <c r="V101" s="14" t="s">
        <v>278</v>
      </c>
      <c r="W101" s="14" t="s">
        <v>777</v>
      </c>
      <c r="X101" s="14" t="s">
        <v>253</v>
      </c>
      <c r="Y101" s="14" t="s">
        <v>2082</v>
      </c>
      <c r="Z101" s="14" t="b">
        <v>1</v>
      </c>
      <c r="AA101" s="14" t="s">
        <v>253</v>
      </c>
      <c r="AB101" s="14" t="s">
        <v>2083</v>
      </c>
      <c r="AC101" s="14" t="b">
        <v>1</v>
      </c>
      <c r="AD101" s="14" t="b">
        <v>1</v>
      </c>
      <c r="AE101" s="14" t="b">
        <v>1</v>
      </c>
      <c r="AF101" s="14" t="b">
        <v>1</v>
      </c>
      <c r="AG101" s="14" t="b">
        <v>1</v>
      </c>
      <c r="AH101" s="14" t="b">
        <v>1</v>
      </c>
      <c r="AI101" s="14" t="b">
        <v>1</v>
      </c>
      <c r="AJ101" s="14" t="b">
        <v>1</v>
      </c>
      <c r="AK101" s="14" t="s">
        <v>253</v>
      </c>
      <c r="AL101" s="14" t="s">
        <v>253</v>
      </c>
      <c r="AM101" s="14" t="b">
        <v>0</v>
      </c>
      <c r="AN101" s="14" t="b">
        <v>0</v>
      </c>
      <c r="AO101" s="390" t="s">
        <v>2084</v>
      </c>
      <c r="AP101" s="14" t="b">
        <v>1</v>
      </c>
      <c r="AQ101" s="14" t="b">
        <v>0</v>
      </c>
      <c r="AR101" s="14" t="b">
        <v>0</v>
      </c>
      <c r="AS101" s="14" t="s">
        <v>253</v>
      </c>
      <c r="AT101" s="14" t="s">
        <v>253</v>
      </c>
      <c r="AU101" s="14" t="s">
        <v>253</v>
      </c>
      <c r="AV101" s="14" t="b">
        <v>0</v>
      </c>
      <c r="AW101" s="14" t="b">
        <v>0</v>
      </c>
      <c r="AX101" s="14" t="s">
        <v>2085</v>
      </c>
      <c r="AY101" s="14" t="s">
        <v>2086</v>
      </c>
      <c r="AZ101" s="14"/>
      <c r="BA101" s="356"/>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380"/>
      <c r="DG101" s="380"/>
      <c r="DH101" s="380"/>
      <c r="DI101" s="380"/>
      <c r="DJ101" s="380"/>
      <c r="DK101" s="380"/>
      <c r="DL101" s="380"/>
      <c r="DM101" s="380"/>
      <c r="DN101" s="380"/>
      <c r="DO101" s="380"/>
      <c r="DP101" s="380"/>
    </row>
    <row r="102" ht="15.0" hidden="1" customHeight="1">
      <c r="A102" s="380" t="s">
        <v>2096</v>
      </c>
      <c r="B102" s="278" t="s">
        <v>545</v>
      </c>
      <c r="C102" s="382" t="s">
        <v>7</v>
      </c>
      <c r="D102" s="393"/>
      <c r="E102" s="387" t="s">
        <v>1395</v>
      </c>
      <c r="F102" s="14" t="s">
        <v>253</v>
      </c>
      <c r="G102" s="383">
        <v>44665.0</v>
      </c>
      <c r="H102" s="383">
        <v>45019.0</v>
      </c>
      <c r="I102" s="383">
        <v>44657.0</v>
      </c>
      <c r="J102" s="229"/>
      <c r="K102" s="231"/>
      <c r="L102" s="231"/>
      <c r="M102" s="231"/>
      <c r="N102" s="229"/>
      <c r="O102" s="14"/>
      <c r="P102" s="14" t="s">
        <v>2097</v>
      </c>
      <c r="Q102" s="14" t="s">
        <v>2098</v>
      </c>
      <c r="R102" s="14"/>
      <c r="S102" s="14"/>
      <c r="T102" s="14"/>
      <c r="U102" s="14"/>
      <c r="V102" s="14"/>
      <c r="W102" s="14"/>
      <c r="X102" s="14"/>
      <c r="Y102" s="14" t="s">
        <v>2099</v>
      </c>
      <c r="Z102" s="14" t="b">
        <v>0</v>
      </c>
      <c r="AA102" s="14" t="b">
        <v>0</v>
      </c>
      <c r="AB102" s="14"/>
      <c r="AC102" s="14" t="b">
        <v>0</v>
      </c>
      <c r="AD102" s="14" t="b">
        <v>0</v>
      </c>
      <c r="AE102" s="14" t="b">
        <v>0</v>
      </c>
      <c r="AF102" s="14" t="b">
        <v>0</v>
      </c>
      <c r="AG102" s="14" t="b">
        <v>0</v>
      </c>
      <c r="AH102" s="14" t="b">
        <v>0</v>
      </c>
      <c r="AI102" s="14" t="b">
        <v>0</v>
      </c>
      <c r="AJ102" s="14" t="b">
        <v>0</v>
      </c>
      <c r="AK102" s="14" t="b">
        <v>0</v>
      </c>
      <c r="AL102" s="14" t="b">
        <v>0</v>
      </c>
      <c r="AM102" s="14" t="b">
        <v>0</v>
      </c>
      <c r="AN102" s="14" t="b">
        <v>1</v>
      </c>
      <c r="AO102" s="390" t="s">
        <v>2100</v>
      </c>
      <c r="AP102" s="14" t="b">
        <v>0</v>
      </c>
      <c r="AQ102" s="14" t="b">
        <v>0</v>
      </c>
      <c r="AR102" s="14" t="b">
        <v>0</v>
      </c>
      <c r="AS102" s="14" t="b">
        <v>0</v>
      </c>
      <c r="AT102" s="14" t="b">
        <v>0</v>
      </c>
      <c r="AU102" s="14" t="b">
        <v>0</v>
      </c>
      <c r="AV102" s="14" t="b">
        <v>0</v>
      </c>
      <c r="AW102" s="14" t="b">
        <v>0</v>
      </c>
      <c r="AX102" s="14"/>
      <c r="AY102" s="14"/>
      <c r="AZ102" s="14"/>
      <c r="BA102" s="356"/>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380"/>
      <c r="DG102" s="380"/>
      <c r="DH102" s="380"/>
      <c r="DI102" s="380"/>
      <c r="DJ102" s="380"/>
      <c r="DK102" s="380"/>
      <c r="DL102" s="380"/>
      <c r="DM102" s="380"/>
      <c r="DN102" s="380"/>
      <c r="DO102" s="380"/>
      <c r="DP102" s="380"/>
    </row>
    <row r="103" ht="15.0" hidden="1" customHeight="1">
      <c r="A103" s="380" t="s">
        <v>2101</v>
      </c>
      <c r="B103" s="278" t="s">
        <v>545</v>
      </c>
      <c r="C103" s="382" t="s">
        <v>6</v>
      </c>
      <c r="D103" s="393"/>
      <c r="E103" s="387" t="s">
        <v>1379</v>
      </c>
      <c r="F103" s="383">
        <v>44658.0</v>
      </c>
      <c r="G103" s="383">
        <v>44665.0</v>
      </c>
      <c r="H103" s="383">
        <v>44643.0</v>
      </c>
      <c r="I103" s="383">
        <v>44648.0</v>
      </c>
      <c r="J103" s="229"/>
      <c r="K103" s="231"/>
      <c r="L103" s="231"/>
      <c r="M103" s="231"/>
      <c r="N103" s="229"/>
      <c r="O103" s="14"/>
      <c r="P103" s="14" t="s">
        <v>2102</v>
      </c>
      <c r="Q103" s="14" t="s">
        <v>253</v>
      </c>
      <c r="R103" s="14"/>
      <c r="S103" s="14"/>
      <c r="T103" s="14"/>
      <c r="U103" s="14"/>
      <c r="V103" s="14"/>
      <c r="W103" s="14"/>
      <c r="X103" s="14"/>
      <c r="Y103" s="14" t="s">
        <v>253</v>
      </c>
      <c r="Z103" s="14" t="s">
        <v>253</v>
      </c>
      <c r="AA103" s="14" t="s">
        <v>253</v>
      </c>
      <c r="AB103" s="14"/>
      <c r="AC103" s="14" t="b">
        <v>1</v>
      </c>
      <c r="AD103" s="14" t="b">
        <v>1</v>
      </c>
      <c r="AE103" s="14" t="b">
        <v>1</v>
      </c>
      <c r="AF103" s="14" t="b">
        <v>1</v>
      </c>
      <c r="AG103" s="14" t="b">
        <v>1</v>
      </c>
      <c r="AH103" s="14" t="b">
        <v>1</v>
      </c>
      <c r="AI103" s="14" t="b">
        <v>1</v>
      </c>
      <c r="AJ103" s="14" t="b">
        <v>1</v>
      </c>
      <c r="AK103" s="14" t="b">
        <v>1</v>
      </c>
      <c r="AL103" s="14" t="b">
        <v>1</v>
      </c>
      <c r="AM103" s="14" t="s">
        <v>253</v>
      </c>
      <c r="AN103" s="14" t="b">
        <v>0</v>
      </c>
      <c r="AO103" s="14"/>
      <c r="AP103" s="14" t="b">
        <v>0</v>
      </c>
      <c r="AQ103" s="14" t="b">
        <v>0</v>
      </c>
      <c r="AR103" s="14" t="b">
        <v>0</v>
      </c>
      <c r="AS103" s="14" t="b">
        <v>0</v>
      </c>
      <c r="AT103" s="14" t="b">
        <v>0</v>
      </c>
      <c r="AU103" s="14" t="s">
        <v>253</v>
      </c>
      <c r="AV103" s="14" t="b">
        <v>0</v>
      </c>
      <c r="AW103" s="14" t="b">
        <v>0</v>
      </c>
      <c r="AX103" s="14"/>
      <c r="AY103" s="14"/>
      <c r="AZ103" s="14"/>
      <c r="BA103" s="356"/>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380"/>
      <c r="DG103" s="380"/>
      <c r="DH103" s="380"/>
      <c r="DI103" s="380"/>
      <c r="DJ103" s="380"/>
      <c r="DK103" s="380"/>
      <c r="DL103" s="380"/>
      <c r="DM103" s="380"/>
      <c r="DN103" s="380"/>
      <c r="DO103" s="380"/>
      <c r="DP103" s="380"/>
    </row>
    <row r="104" ht="15.0" hidden="1" customHeight="1">
      <c r="A104" s="380" t="s">
        <v>2002</v>
      </c>
      <c r="B104" s="278" t="s">
        <v>545</v>
      </c>
      <c r="C104" s="382" t="s">
        <v>8</v>
      </c>
      <c r="D104" s="382"/>
      <c r="E104" s="14" t="s">
        <v>1316</v>
      </c>
      <c r="F104" s="383" t="s">
        <v>253</v>
      </c>
      <c r="G104" s="383">
        <v>44644.0</v>
      </c>
      <c r="H104" s="383">
        <v>45008.0</v>
      </c>
      <c r="I104" s="383">
        <v>44642.0</v>
      </c>
      <c r="J104" s="229"/>
      <c r="K104" s="231"/>
      <c r="L104" s="231"/>
      <c r="M104" s="14"/>
      <c r="N104" s="229"/>
      <c r="O104" s="14"/>
      <c r="P104" s="14" t="s">
        <v>1327</v>
      </c>
      <c r="Q104" s="14" t="s">
        <v>1328</v>
      </c>
      <c r="R104" s="14"/>
      <c r="S104" s="14"/>
      <c r="T104" s="14"/>
      <c r="U104" s="14"/>
      <c r="V104" s="14"/>
      <c r="W104" s="14"/>
      <c r="X104" s="14"/>
      <c r="Y104" s="14" t="s">
        <v>2003</v>
      </c>
      <c r="Z104" s="14" t="s">
        <v>253</v>
      </c>
      <c r="AA104" s="14" t="b">
        <v>1</v>
      </c>
      <c r="AB104" s="14"/>
      <c r="AC104" s="14" t="b">
        <v>1</v>
      </c>
      <c r="AD104" s="14" t="b">
        <v>1</v>
      </c>
      <c r="AE104" s="14" t="b">
        <v>1</v>
      </c>
      <c r="AF104" s="14" t="b">
        <v>1</v>
      </c>
      <c r="AG104" s="14" t="b">
        <v>1</v>
      </c>
      <c r="AH104" s="14" t="b">
        <v>1</v>
      </c>
      <c r="AI104" s="14" t="b">
        <v>1</v>
      </c>
      <c r="AJ104" s="14" t="s">
        <v>253</v>
      </c>
      <c r="AK104" s="14" t="s">
        <v>253</v>
      </c>
      <c r="AL104" s="14" t="s">
        <v>253</v>
      </c>
      <c r="AM104" s="14" t="s">
        <v>253</v>
      </c>
      <c r="AN104" s="14" t="b">
        <v>1</v>
      </c>
      <c r="AO104" s="384" t="s">
        <v>2004</v>
      </c>
      <c r="AP104" s="14" t="b">
        <v>1</v>
      </c>
      <c r="AQ104" s="14" t="b">
        <v>1</v>
      </c>
      <c r="AR104" s="14" t="b">
        <v>1</v>
      </c>
      <c r="AS104" s="14" t="b">
        <v>1</v>
      </c>
      <c r="AT104" s="14" t="s">
        <v>253</v>
      </c>
      <c r="AU104" s="14" t="s">
        <v>253</v>
      </c>
      <c r="AV104" s="14" t="b">
        <v>1</v>
      </c>
      <c r="AW104" s="14" t="b">
        <v>1</v>
      </c>
      <c r="AX104" s="14" t="s">
        <v>2005</v>
      </c>
      <c r="AY104" s="14"/>
      <c r="AZ104" s="14"/>
      <c r="BA104" s="356"/>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380"/>
      <c r="DG104" s="380"/>
      <c r="DH104" s="380"/>
      <c r="DI104" s="380"/>
      <c r="DJ104" s="380"/>
      <c r="DK104" s="380"/>
      <c r="DL104" s="380"/>
      <c r="DM104" s="380"/>
      <c r="DN104" s="380"/>
      <c r="DO104" s="380"/>
      <c r="DP104" s="380"/>
    </row>
    <row r="105" ht="15.0" hidden="1" customHeight="1">
      <c r="A105" s="380" t="s">
        <v>2103</v>
      </c>
      <c r="B105" s="278" t="s">
        <v>545</v>
      </c>
      <c r="C105" s="382" t="s">
        <v>8</v>
      </c>
      <c r="D105" s="393"/>
      <c r="E105" s="387" t="s">
        <v>2104</v>
      </c>
      <c r="F105" s="14" t="s">
        <v>253</v>
      </c>
      <c r="G105" s="383">
        <v>44639.0</v>
      </c>
      <c r="H105" s="383">
        <v>45005.0</v>
      </c>
      <c r="I105" s="383">
        <v>44638.0</v>
      </c>
      <c r="J105" s="229"/>
      <c r="K105" s="231">
        <v>0.0375</v>
      </c>
      <c r="L105" s="231">
        <v>0.0125</v>
      </c>
      <c r="M105" s="231">
        <v>0.025</v>
      </c>
      <c r="N105" s="229">
        <v>0.0</v>
      </c>
      <c r="O105" s="14"/>
      <c r="P105" s="14" t="s">
        <v>1327</v>
      </c>
      <c r="Q105" s="14" t="s">
        <v>1328</v>
      </c>
      <c r="R105" s="14" t="s">
        <v>1329</v>
      </c>
      <c r="S105" s="14" t="s">
        <v>208</v>
      </c>
      <c r="T105" s="14" t="s">
        <v>175</v>
      </c>
      <c r="U105" s="14" t="s">
        <v>1330</v>
      </c>
      <c r="V105" s="14" t="s">
        <v>278</v>
      </c>
      <c r="W105" s="14" t="s">
        <v>777</v>
      </c>
      <c r="X105" s="14" t="s">
        <v>253</v>
      </c>
      <c r="Y105" s="14" t="s">
        <v>253</v>
      </c>
      <c r="Z105" s="14" t="s">
        <v>253</v>
      </c>
      <c r="AA105" s="14" t="b">
        <v>1</v>
      </c>
      <c r="AB105" s="14"/>
      <c r="AC105" s="14" t="b">
        <v>1</v>
      </c>
      <c r="AD105" s="14" t="b">
        <v>1</v>
      </c>
      <c r="AE105" s="14" t="b">
        <v>1</v>
      </c>
      <c r="AF105" s="14" t="b">
        <v>1</v>
      </c>
      <c r="AG105" s="14" t="b">
        <v>1</v>
      </c>
      <c r="AH105" s="14" t="b">
        <v>1</v>
      </c>
      <c r="AI105" s="14" t="b">
        <v>1</v>
      </c>
      <c r="AJ105" s="14" t="s">
        <v>253</v>
      </c>
      <c r="AK105" s="14" t="s">
        <v>253</v>
      </c>
      <c r="AL105" s="14" t="s">
        <v>253</v>
      </c>
      <c r="AM105" s="14" t="s">
        <v>253</v>
      </c>
      <c r="AN105" s="14" t="s">
        <v>253</v>
      </c>
      <c r="AO105" s="390" t="s">
        <v>2105</v>
      </c>
      <c r="AP105" s="14" t="b">
        <v>1</v>
      </c>
      <c r="AQ105" s="14" t="b">
        <v>1</v>
      </c>
      <c r="AR105" s="14" t="b">
        <v>1</v>
      </c>
      <c r="AS105" s="14" t="b">
        <v>1</v>
      </c>
      <c r="AT105" s="14" t="s">
        <v>253</v>
      </c>
      <c r="AU105" s="14" t="s">
        <v>253</v>
      </c>
      <c r="AV105" s="14" t="b">
        <v>1</v>
      </c>
      <c r="AW105" s="14" t="b">
        <v>1</v>
      </c>
      <c r="AX105" s="14" t="s">
        <v>2106</v>
      </c>
      <c r="AY105" s="14" t="s">
        <v>2107</v>
      </c>
      <c r="AZ105" s="14"/>
      <c r="BA105" s="356"/>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380"/>
      <c r="DG105" s="380"/>
      <c r="DH105" s="380"/>
      <c r="DI105" s="380"/>
      <c r="DJ105" s="380"/>
      <c r="DK105" s="380"/>
      <c r="DL105" s="380"/>
      <c r="DM105" s="380"/>
      <c r="DN105" s="380"/>
      <c r="DO105" s="380"/>
      <c r="DP105" s="380"/>
    </row>
    <row r="106" ht="15.0" hidden="1" customHeight="1">
      <c r="A106" s="380" t="s">
        <v>2012</v>
      </c>
      <c r="B106" s="278" t="s">
        <v>2108</v>
      </c>
      <c r="C106" s="382" t="s">
        <v>7</v>
      </c>
      <c r="D106" s="393"/>
      <c r="E106" s="387"/>
      <c r="F106" s="14"/>
      <c r="G106" s="383"/>
      <c r="H106" s="383">
        <v>45013.0</v>
      </c>
      <c r="I106" s="383">
        <v>44649.0</v>
      </c>
      <c r="J106" s="229"/>
      <c r="K106" s="231"/>
      <c r="L106" s="231"/>
      <c r="M106" s="231"/>
      <c r="N106" s="229"/>
      <c r="O106" s="14"/>
      <c r="P106" s="14" t="s">
        <v>2013</v>
      </c>
      <c r="Q106" s="14" t="s">
        <v>2014</v>
      </c>
      <c r="R106" s="14"/>
      <c r="S106" s="14"/>
      <c r="T106" s="14"/>
      <c r="U106" s="14"/>
      <c r="V106" s="14"/>
      <c r="W106" s="14"/>
      <c r="X106" s="14"/>
      <c r="Y106" s="14"/>
      <c r="Z106" s="14"/>
      <c r="AA106" s="14" t="b">
        <v>0</v>
      </c>
      <c r="AB106" s="14"/>
      <c r="AC106" s="14" t="b">
        <v>0</v>
      </c>
      <c r="AD106" s="14" t="b">
        <v>0</v>
      </c>
      <c r="AE106" s="14" t="b">
        <v>0</v>
      </c>
      <c r="AF106" s="14" t="b">
        <v>0</v>
      </c>
      <c r="AG106" s="14" t="b">
        <v>0</v>
      </c>
      <c r="AH106" s="14" t="b">
        <v>0</v>
      </c>
      <c r="AI106" s="14" t="b">
        <v>0</v>
      </c>
      <c r="AJ106" s="14" t="b">
        <v>0</v>
      </c>
      <c r="AK106" s="14" t="b">
        <v>0</v>
      </c>
      <c r="AL106" s="14" t="b">
        <v>0</v>
      </c>
      <c r="AM106" s="14" t="b">
        <v>0</v>
      </c>
      <c r="AN106" s="14" t="b">
        <v>0</v>
      </c>
      <c r="AO106" s="14"/>
      <c r="AP106" s="14" t="b">
        <v>0</v>
      </c>
      <c r="AQ106" s="14" t="b">
        <v>0</v>
      </c>
      <c r="AR106" s="14" t="b">
        <v>0</v>
      </c>
      <c r="AS106" s="14" t="b">
        <v>0</v>
      </c>
      <c r="AT106" s="14" t="b">
        <v>0</v>
      </c>
      <c r="AU106" s="14" t="b">
        <v>0</v>
      </c>
      <c r="AV106" s="14" t="b">
        <v>0</v>
      </c>
      <c r="AW106" s="14" t="b">
        <v>0</v>
      </c>
      <c r="AX106" s="14" t="s">
        <v>2015</v>
      </c>
      <c r="AY106" s="14"/>
      <c r="AZ106" s="14"/>
      <c r="BA106" s="356"/>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380"/>
      <c r="DG106" s="380"/>
      <c r="DH106" s="380"/>
      <c r="DI106" s="380"/>
      <c r="DJ106" s="380"/>
      <c r="DK106" s="380"/>
      <c r="DL106" s="380"/>
      <c r="DM106" s="380"/>
      <c r="DN106" s="380"/>
      <c r="DO106" s="380"/>
      <c r="DP106" s="380"/>
    </row>
    <row r="107" ht="15.0" hidden="1" customHeight="1">
      <c r="A107" s="380" t="s">
        <v>1054</v>
      </c>
      <c r="B107" s="278" t="s">
        <v>1054</v>
      </c>
      <c r="C107" s="382" t="s">
        <v>1054</v>
      </c>
      <c r="D107" s="382" t="s">
        <v>1054</v>
      </c>
      <c r="E107" s="14" t="s">
        <v>1054</v>
      </c>
      <c r="F107" s="14" t="s">
        <v>1054</v>
      </c>
      <c r="G107" s="14" t="s">
        <v>1054</v>
      </c>
      <c r="H107" s="14" t="s">
        <v>1054</v>
      </c>
      <c r="I107" s="14" t="s">
        <v>1054</v>
      </c>
      <c r="J107" s="14" t="s">
        <v>1054</v>
      </c>
      <c r="K107" s="14" t="s">
        <v>1054</v>
      </c>
      <c r="L107" s="14" t="s">
        <v>1054</v>
      </c>
      <c r="M107" s="14" t="s">
        <v>1054</v>
      </c>
      <c r="N107" s="14" t="s">
        <v>1054</v>
      </c>
      <c r="O107" s="14" t="s">
        <v>1054</v>
      </c>
      <c r="P107" s="14" t="s">
        <v>1054</v>
      </c>
      <c r="Q107" s="14" t="s">
        <v>1054</v>
      </c>
      <c r="R107" s="14" t="s">
        <v>1054</v>
      </c>
      <c r="S107" s="14" t="s">
        <v>1054</v>
      </c>
      <c r="T107" s="14" t="s">
        <v>1054</v>
      </c>
      <c r="U107" s="14" t="s">
        <v>1054</v>
      </c>
      <c r="V107" s="14" t="s">
        <v>1054</v>
      </c>
      <c r="W107" s="14" t="s">
        <v>1054</v>
      </c>
      <c r="X107" s="14" t="s">
        <v>1054</v>
      </c>
      <c r="Y107" s="14" t="s">
        <v>1054</v>
      </c>
      <c r="Z107" s="14" t="s">
        <v>1054</v>
      </c>
      <c r="AA107" s="14" t="s">
        <v>1054</v>
      </c>
      <c r="AB107" s="14" t="s">
        <v>1054</v>
      </c>
      <c r="AC107" s="14" t="s">
        <v>1054</v>
      </c>
      <c r="AD107" s="14" t="s">
        <v>1054</v>
      </c>
      <c r="AE107" s="14" t="s">
        <v>1054</v>
      </c>
      <c r="AF107" s="14" t="s">
        <v>1054</v>
      </c>
      <c r="AG107" s="14" t="s">
        <v>1054</v>
      </c>
      <c r="AH107" s="14" t="s">
        <v>1054</v>
      </c>
      <c r="AI107" s="14" t="s">
        <v>1054</v>
      </c>
      <c r="AJ107" s="14" t="s">
        <v>1054</v>
      </c>
      <c r="AK107" s="14" t="s">
        <v>1054</v>
      </c>
      <c r="AL107" s="14" t="s">
        <v>1054</v>
      </c>
      <c r="AM107" s="14" t="s">
        <v>1054</v>
      </c>
      <c r="AN107" s="14" t="s">
        <v>1054</v>
      </c>
      <c r="AO107" s="14" t="s">
        <v>1054</v>
      </c>
      <c r="AP107" s="14" t="s">
        <v>1054</v>
      </c>
      <c r="AQ107" s="14" t="s">
        <v>1054</v>
      </c>
      <c r="AR107" s="14" t="s">
        <v>1054</v>
      </c>
      <c r="AS107" s="14" t="s">
        <v>1054</v>
      </c>
      <c r="AT107" s="14" t="s">
        <v>1054</v>
      </c>
      <c r="AU107" s="14" t="s">
        <v>1054</v>
      </c>
      <c r="AV107" s="14" t="s">
        <v>1054</v>
      </c>
      <c r="AW107" s="14" t="s">
        <v>1054</v>
      </c>
      <c r="AX107" s="14" t="s">
        <v>1054</v>
      </c>
      <c r="AY107" s="14" t="s">
        <v>1054</v>
      </c>
      <c r="AZ107" s="14"/>
      <c r="BA107" s="356"/>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380"/>
      <c r="DG107" s="380"/>
      <c r="DH107" s="380"/>
      <c r="DI107" s="380"/>
      <c r="DJ107" s="380"/>
      <c r="DK107" s="380"/>
      <c r="DL107" s="380"/>
      <c r="DM107" s="380"/>
      <c r="DN107" s="380"/>
      <c r="DO107" s="380"/>
      <c r="DP107" s="380"/>
    </row>
    <row r="108" ht="15.0" hidden="1" customHeight="1">
      <c r="A108" s="380" t="s">
        <v>2109</v>
      </c>
      <c r="B108" s="278" t="s">
        <v>1078</v>
      </c>
      <c r="C108" s="382" t="s">
        <v>1498</v>
      </c>
      <c r="D108" s="393"/>
      <c r="E108" s="387" t="s">
        <v>1437</v>
      </c>
      <c r="F108" s="14"/>
      <c r="G108" s="383"/>
      <c r="H108" s="383">
        <v>45012.0</v>
      </c>
      <c r="I108" s="383">
        <v>44650.0</v>
      </c>
      <c r="J108" s="229"/>
      <c r="K108" s="231"/>
      <c r="L108" s="231"/>
      <c r="M108" s="231"/>
      <c r="N108" s="229"/>
      <c r="O108" s="14"/>
      <c r="P108" s="14" t="s">
        <v>2110</v>
      </c>
      <c r="Q108" s="14" t="s">
        <v>2111</v>
      </c>
      <c r="R108" s="14"/>
      <c r="S108" s="14"/>
      <c r="T108" s="14"/>
      <c r="U108" s="14"/>
      <c r="V108" s="14"/>
      <c r="W108" s="14"/>
      <c r="X108" s="14"/>
      <c r="Y108" s="14" t="s">
        <v>253</v>
      </c>
      <c r="Z108" s="14" t="s">
        <v>253</v>
      </c>
      <c r="AA108" s="14" t="b">
        <v>0</v>
      </c>
      <c r="AB108" s="14"/>
      <c r="AC108" s="14" t="b">
        <v>1</v>
      </c>
      <c r="AD108" s="14" t="b">
        <v>1</v>
      </c>
      <c r="AE108" s="14" t="b">
        <v>1</v>
      </c>
      <c r="AF108" s="14" t="b">
        <v>1</v>
      </c>
      <c r="AG108" s="14" t="b">
        <v>1</v>
      </c>
      <c r="AH108" s="14" t="b">
        <v>0</v>
      </c>
      <c r="AI108" s="14" t="b">
        <v>1</v>
      </c>
      <c r="AJ108" s="14" t="b">
        <v>0</v>
      </c>
      <c r="AK108" s="14" t="b">
        <v>0</v>
      </c>
      <c r="AL108" s="14" t="b">
        <v>0</v>
      </c>
      <c r="AM108" s="14" t="s">
        <v>253</v>
      </c>
      <c r="AN108" s="14" t="b">
        <v>0</v>
      </c>
      <c r="AO108" s="14"/>
      <c r="AP108" s="14" t="b">
        <v>0</v>
      </c>
      <c r="AQ108" s="14" t="b">
        <v>0</v>
      </c>
      <c r="AR108" s="14" t="b">
        <v>0</v>
      </c>
      <c r="AS108" s="14" t="b">
        <v>0</v>
      </c>
      <c r="AT108" s="14" t="b">
        <v>0</v>
      </c>
      <c r="AU108" s="14" t="b">
        <v>0</v>
      </c>
      <c r="AV108" s="14" t="b">
        <v>0</v>
      </c>
      <c r="AW108" s="14" t="b">
        <v>0</v>
      </c>
      <c r="AX108" s="14"/>
      <c r="AY108" s="14"/>
      <c r="AZ108" s="14"/>
      <c r="BA108" s="356"/>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380"/>
      <c r="DG108" s="380"/>
      <c r="DH108" s="380"/>
      <c r="DI108" s="380"/>
      <c r="DJ108" s="380"/>
      <c r="DK108" s="380"/>
      <c r="DL108" s="380"/>
      <c r="DM108" s="380"/>
      <c r="DN108" s="380"/>
      <c r="DO108" s="380"/>
      <c r="DP108" s="380"/>
    </row>
    <row r="109" ht="15.0" hidden="1" customHeight="1">
      <c r="A109" s="380" t="s">
        <v>2112</v>
      </c>
      <c r="B109" s="278" t="s">
        <v>1078</v>
      </c>
      <c r="C109" s="382" t="s">
        <v>522</v>
      </c>
      <c r="D109" s="393" t="s">
        <v>2113</v>
      </c>
      <c r="E109" s="387"/>
      <c r="F109" s="14"/>
      <c r="G109" s="14"/>
      <c r="H109" s="383">
        <v>44945.0</v>
      </c>
      <c r="I109" s="383">
        <v>44594.0</v>
      </c>
      <c r="J109" s="229">
        <v>245000.0</v>
      </c>
      <c r="K109" s="231">
        <v>0.05</v>
      </c>
      <c r="L109" s="231">
        <v>0.03</v>
      </c>
      <c r="M109" s="231">
        <v>0.02</v>
      </c>
      <c r="N109" s="229">
        <v>695.0</v>
      </c>
      <c r="O109" s="14" t="s">
        <v>519</v>
      </c>
      <c r="P109" s="14" t="s">
        <v>2114</v>
      </c>
      <c r="Q109" s="14" t="s">
        <v>253</v>
      </c>
      <c r="R109" s="14"/>
      <c r="S109" s="14" t="s">
        <v>1389</v>
      </c>
      <c r="T109" s="14" t="s">
        <v>165</v>
      </c>
      <c r="U109" s="14" t="s">
        <v>2115</v>
      </c>
      <c r="V109" s="14" t="s">
        <v>278</v>
      </c>
      <c r="W109" s="14" t="s">
        <v>777</v>
      </c>
      <c r="X109" s="14" t="s">
        <v>253</v>
      </c>
      <c r="Y109" s="14" t="s">
        <v>253</v>
      </c>
      <c r="Z109" s="14" t="s">
        <v>253</v>
      </c>
      <c r="AA109" s="14" t="b">
        <v>1</v>
      </c>
      <c r="AB109" s="14"/>
      <c r="AC109" s="14" t="b">
        <v>1</v>
      </c>
      <c r="AD109" s="14" t="b">
        <v>1</v>
      </c>
      <c r="AE109" s="14" t="b">
        <v>1</v>
      </c>
      <c r="AF109" s="14" t="b">
        <v>1</v>
      </c>
      <c r="AG109" s="14" t="b">
        <v>1</v>
      </c>
      <c r="AH109" s="14" t="b">
        <v>1</v>
      </c>
      <c r="AI109" s="14" t="b">
        <v>1</v>
      </c>
      <c r="AJ109" s="14" t="b">
        <v>1</v>
      </c>
      <c r="AK109" s="14" t="b">
        <v>1</v>
      </c>
      <c r="AL109" s="14" t="b">
        <v>1</v>
      </c>
      <c r="AM109" s="14" t="s">
        <v>253</v>
      </c>
      <c r="AN109" s="14" t="b">
        <v>0</v>
      </c>
      <c r="AO109" s="14"/>
      <c r="AP109" s="14" t="b">
        <v>0</v>
      </c>
      <c r="AQ109" s="14" t="b">
        <v>0</v>
      </c>
      <c r="AR109" s="14" t="b">
        <v>0</v>
      </c>
      <c r="AS109" s="14" t="b">
        <v>0</v>
      </c>
      <c r="AT109" s="14" t="b">
        <v>0</v>
      </c>
      <c r="AU109" s="14" t="b">
        <v>0</v>
      </c>
      <c r="AV109" s="14" t="b">
        <v>0</v>
      </c>
      <c r="AW109" s="14" t="b">
        <v>0</v>
      </c>
      <c r="AX109" s="14" t="s">
        <v>2116</v>
      </c>
      <c r="AY109" s="14" t="s">
        <v>2117</v>
      </c>
      <c r="AZ109" s="14"/>
      <c r="BA109" s="356"/>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380"/>
      <c r="DG109" s="380"/>
      <c r="DH109" s="380"/>
      <c r="DI109" s="380"/>
      <c r="DJ109" s="380"/>
      <c r="DK109" s="380"/>
      <c r="DL109" s="380"/>
      <c r="DM109" s="380"/>
      <c r="DN109" s="380"/>
      <c r="DO109" s="380"/>
      <c r="DP109" s="380"/>
    </row>
    <row r="110" ht="15.0" hidden="1" customHeight="1">
      <c r="A110" s="380" t="s">
        <v>2118</v>
      </c>
      <c r="B110" s="278" t="s">
        <v>1078</v>
      </c>
      <c r="C110" s="382" t="s">
        <v>1081</v>
      </c>
      <c r="D110" s="393"/>
      <c r="E110" s="387"/>
      <c r="F110" s="14"/>
      <c r="G110" s="14"/>
      <c r="H110" s="383">
        <v>44939.0</v>
      </c>
      <c r="I110" s="383">
        <v>44584.0</v>
      </c>
      <c r="J110" s="229">
        <v>450000.0</v>
      </c>
      <c r="K110" s="231">
        <v>0.055</v>
      </c>
      <c r="L110" s="231">
        <v>0.03</v>
      </c>
      <c r="M110" s="231">
        <v>0.025</v>
      </c>
      <c r="N110" s="229">
        <v>695.0</v>
      </c>
      <c r="O110" s="14" t="s">
        <v>519</v>
      </c>
      <c r="P110" s="14" t="s">
        <v>2119</v>
      </c>
      <c r="Q110" s="14" t="s">
        <v>253</v>
      </c>
      <c r="R110" s="14"/>
      <c r="S110" s="14" t="s">
        <v>1389</v>
      </c>
      <c r="T110" s="14" t="s">
        <v>174</v>
      </c>
      <c r="U110" s="14" t="s">
        <v>2120</v>
      </c>
      <c r="V110" s="14" t="s">
        <v>278</v>
      </c>
      <c r="W110" s="14" t="s">
        <v>777</v>
      </c>
      <c r="X110" s="14" t="s">
        <v>253</v>
      </c>
      <c r="Y110" s="14" t="s">
        <v>2121</v>
      </c>
      <c r="Z110" s="14" t="s">
        <v>253</v>
      </c>
      <c r="AA110" s="14" t="s">
        <v>253</v>
      </c>
      <c r="AB110" s="14"/>
      <c r="AC110" s="14" t="b">
        <v>1</v>
      </c>
      <c r="AD110" s="14" t="b">
        <v>1</v>
      </c>
      <c r="AE110" s="14" t="b">
        <v>1</v>
      </c>
      <c r="AF110" s="14" t="b">
        <v>1</v>
      </c>
      <c r="AG110" s="14" t="b">
        <v>1</v>
      </c>
      <c r="AH110" s="14" t="b">
        <v>1</v>
      </c>
      <c r="AI110" s="14" t="b">
        <v>0</v>
      </c>
      <c r="AJ110" s="14" t="b">
        <v>0</v>
      </c>
      <c r="AK110" s="14" t="b">
        <v>0</v>
      </c>
      <c r="AL110" s="14" t="b">
        <v>0</v>
      </c>
      <c r="AM110" s="14" t="b">
        <v>0</v>
      </c>
      <c r="AN110" s="14" t="b">
        <v>0</v>
      </c>
      <c r="AO110" s="14"/>
      <c r="AP110" s="14" t="b">
        <v>0</v>
      </c>
      <c r="AQ110" s="14" t="b">
        <v>0</v>
      </c>
      <c r="AR110" s="14" t="b">
        <v>0</v>
      </c>
      <c r="AS110" s="14" t="b">
        <v>0</v>
      </c>
      <c r="AT110" s="14" t="b">
        <v>0</v>
      </c>
      <c r="AU110" s="14" t="b">
        <v>0</v>
      </c>
      <c r="AV110" s="14" t="b">
        <v>0</v>
      </c>
      <c r="AW110" s="14" t="b">
        <v>0</v>
      </c>
      <c r="AX110" s="14" t="s">
        <v>2122</v>
      </c>
      <c r="AY110" s="14" t="s">
        <v>2123</v>
      </c>
      <c r="AZ110" s="14"/>
      <c r="BA110" s="356"/>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380"/>
      <c r="DG110" s="380"/>
      <c r="DH110" s="380"/>
      <c r="DI110" s="380"/>
      <c r="DJ110" s="380"/>
      <c r="DK110" s="380"/>
      <c r="DL110" s="380"/>
      <c r="DM110" s="380"/>
      <c r="DN110" s="380"/>
      <c r="DO110" s="380"/>
      <c r="DP110" s="380"/>
    </row>
    <row r="111" ht="15.0" hidden="1" customHeight="1">
      <c r="A111" s="380" t="s">
        <v>2124</v>
      </c>
      <c r="B111" s="278" t="s">
        <v>1078</v>
      </c>
      <c r="C111" s="382" t="s">
        <v>522</v>
      </c>
      <c r="D111" s="393"/>
      <c r="E111" s="387"/>
      <c r="F111" s="14"/>
      <c r="G111" s="383"/>
      <c r="H111" s="383">
        <v>44887.0</v>
      </c>
      <c r="I111" s="383">
        <v>44522.0</v>
      </c>
      <c r="J111" s="229">
        <v>180000.0</v>
      </c>
      <c r="K111" s="231">
        <v>0.035</v>
      </c>
      <c r="L111" s="231">
        <v>0.01</v>
      </c>
      <c r="M111" s="231">
        <v>0.025</v>
      </c>
      <c r="N111" s="229">
        <v>495.0</v>
      </c>
      <c r="O111" s="14"/>
      <c r="P111" s="14" t="s">
        <v>2125</v>
      </c>
      <c r="Q111" s="14" t="s">
        <v>253</v>
      </c>
      <c r="R111" s="14"/>
      <c r="S111" s="14" t="s">
        <v>209</v>
      </c>
      <c r="T111" s="14" t="s">
        <v>165</v>
      </c>
      <c r="U111" s="14" t="s">
        <v>2126</v>
      </c>
      <c r="V111" s="14" t="s">
        <v>278</v>
      </c>
      <c r="W111" s="14" t="s">
        <v>777</v>
      </c>
      <c r="X111" s="14" t="s">
        <v>253</v>
      </c>
      <c r="Y111" s="14"/>
      <c r="Z111" s="14" t="b">
        <v>0</v>
      </c>
      <c r="AA111" s="14" t="b">
        <v>0</v>
      </c>
      <c r="AB111" s="14" t="s">
        <v>2127</v>
      </c>
      <c r="AC111" s="14" t="b">
        <v>0</v>
      </c>
      <c r="AD111" s="14" t="b">
        <v>0</v>
      </c>
      <c r="AE111" s="14" t="b">
        <v>0</v>
      </c>
      <c r="AF111" s="14" t="b">
        <v>0</v>
      </c>
      <c r="AG111" s="14" t="b">
        <v>0</v>
      </c>
      <c r="AH111" s="14" t="b">
        <v>0</v>
      </c>
      <c r="AI111" s="14" t="b">
        <v>0</v>
      </c>
      <c r="AJ111" s="14" t="b">
        <v>0</v>
      </c>
      <c r="AK111" s="14"/>
      <c r="AL111" s="14" t="b">
        <v>0</v>
      </c>
      <c r="AM111" s="14" t="b">
        <v>0</v>
      </c>
      <c r="AN111" s="14" t="b">
        <v>0</v>
      </c>
      <c r="AO111" s="14"/>
      <c r="AP111" s="14" t="b">
        <v>0</v>
      </c>
      <c r="AQ111" s="14" t="b">
        <v>0</v>
      </c>
      <c r="AR111" s="14" t="b">
        <v>0</v>
      </c>
      <c r="AS111" s="14" t="b">
        <v>0</v>
      </c>
      <c r="AT111" s="14" t="b">
        <v>0</v>
      </c>
      <c r="AU111" s="14" t="b">
        <v>0</v>
      </c>
      <c r="AV111" s="14" t="b">
        <v>0</v>
      </c>
      <c r="AW111" s="14" t="b">
        <v>0</v>
      </c>
      <c r="AX111" s="14" t="s">
        <v>2128</v>
      </c>
      <c r="AY111" s="14"/>
      <c r="AZ111" s="14"/>
      <c r="BA111" s="356"/>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380"/>
      <c r="DG111" s="380"/>
      <c r="DH111" s="380"/>
      <c r="DI111" s="380"/>
      <c r="DJ111" s="380"/>
      <c r="DK111" s="380"/>
      <c r="DL111" s="380"/>
      <c r="DM111" s="380"/>
      <c r="DN111" s="380"/>
      <c r="DO111" s="380"/>
      <c r="DP111" s="380"/>
    </row>
    <row r="112" ht="15.0" hidden="1" customHeight="1">
      <c r="A112" s="380" t="s">
        <v>2129</v>
      </c>
      <c r="B112" s="278" t="s">
        <v>1078</v>
      </c>
      <c r="C112" s="382" t="s">
        <v>6</v>
      </c>
      <c r="D112" s="393"/>
      <c r="E112" s="387"/>
      <c r="F112" s="14" t="s">
        <v>2130</v>
      </c>
      <c r="G112" s="14" t="s">
        <v>2131</v>
      </c>
      <c r="H112" s="383">
        <v>44975.0</v>
      </c>
      <c r="I112" s="383">
        <v>44610.0</v>
      </c>
      <c r="J112" s="229">
        <v>358000.0</v>
      </c>
      <c r="K112" s="231">
        <v>0.06</v>
      </c>
      <c r="L112" s="231">
        <v>0.035</v>
      </c>
      <c r="M112" s="231">
        <v>0.025</v>
      </c>
      <c r="N112" s="229">
        <v>695.0</v>
      </c>
      <c r="O112" s="14" t="s">
        <v>519</v>
      </c>
      <c r="P112" s="14" t="s">
        <v>2132</v>
      </c>
      <c r="Q112" s="14" t="s">
        <v>2133</v>
      </c>
      <c r="R112" s="14"/>
      <c r="S112" s="14"/>
      <c r="T112" s="14" t="s">
        <v>178</v>
      </c>
      <c r="U112" s="14" t="s">
        <v>2134</v>
      </c>
      <c r="V112" s="14" t="s">
        <v>278</v>
      </c>
      <c r="W112" s="14" t="s">
        <v>777</v>
      </c>
      <c r="X112" s="14" t="s">
        <v>253</v>
      </c>
      <c r="Y112" s="14" t="s">
        <v>2135</v>
      </c>
      <c r="Z112" s="14" t="b">
        <v>0</v>
      </c>
      <c r="AA112" s="14" t="b">
        <v>0</v>
      </c>
      <c r="AB112" s="14"/>
      <c r="AC112" s="14" t="b">
        <v>1</v>
      </c>
      <c r="AD112" s="14" t="b">
        <v>1</v>
      </c>
      <c r="AE112" s="14" t="b">
        <v>1</v>
      </c>
      <c r="AF112" s="14" t="b">
        <v>0</v>
      </c>
      <c r="AG112" s="14" t="b">
        <v>0</v>
      </c>
      <c r="AH112" s="14" t="b">
        <v>1</v>
      </c>
      <c r="AI112" s="14" t="b">
        <v>0</v>
      </c>
      <c r="AJ112" s="14" t="b">
        <v>0</v>
      </c>
      <c r="AK112" s="14"/>
      <c r="AL112" s="14" t="b">
        <v>0</v>
      </c>
      <c r="AM112" s="14" t="b">
        <v>0</v>
      </c>
      <c r="AN112" s="14" t="b">
        <v>0</v>
      </c>
      <c r="AO112" s="14"/>
      <c r="AP112" s="14" t="b">
        <v>0</v>
      </c>
      <c r="AQ112" s="14" t="b">
        <v>0</v>
      </c>
      <c r="AR112" s="14" t="b">
        <v>0</v>
      </c>
      <c r="AS112" s="14" t="b">
        <v>0</v>
      </c>
      <c r="AT112" s="14" t="b">
        <v>0</v>
      </c>
      <c r="AU112" s="14" t="b">
        <v>0</v>
      </c>
      <c r="AV112" s="14" t="b">
        <v>0</v>
      </c>
      <c r="AW112" s="14" t="b">
        <v>0</v>
      </c>
      <c r="AX112" s="14"/>
      <c r="AY112" s="14"/>
      <c r="AZ112" s="14"/>
      <c r="BA112" s="356"/>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380"/>
      <c r="DG112" s="380"/>
      <c r="DH112" s="380"/>
      <c r="DI112" s="380"/>
      <c r="DJ112" s="380"/>
      <c r="DK112" s="380"/>
      <c r="DL112" s="380"/>
      <c r="DM112" s="380"/>
      <c r="DN112" s="380"/>
      <c r="DO112" s="380"/>
      <c r="DP112" s="380"/>
    </row>
    <row r="113" ht="15.0" hidden="1" customHeight="1">
      <c r="A113" s="380" t="s">
        <v>2136</v>
      </c>
      <c r="B113" s="278" t="s">
        <v>1078</v>
      </c>
      <c r="C113" s="382" t="s">
        <v>7</v>
      </c>
      <c r="D113" s="393"/>
      <c r="E113" s="387"/>
      <c r="F113" s="14"/>
      <c r="G113" s="14"/>
      <c r="H113" s="383"/>
      <c r="I113" s="383"/>
      <c r="J113" s="229"/>
      <c r="K113" s="231"/>
      <c r="L113" s="231"/>
      <c r="M113" s="231"/>
      <c r="N113" s="229"/>
      <c r="O113" s="14" t="s">
        <v>519</v>
      </c>
      <c r="P113" s="14" t="s">
        <v>2137</v>
      </c>
      <c r="Q113" s="14" t="s">
        <v>2138</v>
      </c>
      <c r="R113" s="14"/>
      <c r="S113" s="14"/>
      <c r="T113" s="14"/>
      <c r="U113" s="14"/>
      <c r="V113" s="14"/>
      <c r="W113" s="14"/>
      <c r="X113" s="14"/>
      <c r="Y113" s="14"/>
      <c r="Z113" s="14"/>
      <c r="AA113" s="14" t="b">
        <v>0</v>
      </c>
      <c r="AB113" s="14"/>
      <c r="AC113" s="14" t="b">
        <v>0</v>
      </c>
      <c r="AD113" s="14" t="b">
        <v>0</v>
      </c>
      <c r="AE113" s="14" t="b">
        <v>0</v>
      </c>
      <c r="AF113" s="14" t="b">
        <v>0</v>
      </c>
      <c r="AG113" s="14" t="b">
        <v>0</v>
      </c>
      <c r="AH113" s="14" t="b">
        <v>0</v>
      </c>
      <c r="AI113" s="14" t="b">
        <v>0</v>
      </c>
      <c r="AJ113" s="14" t="b">
        <v>0</v>
      </c>
      <c r="AK113" s="14" t="b">
        <v>0</v>
      </c>
      <c r="AL113" s="14" t="b">
        <v>0</v>
      </c>
      <c r="AM113" s="14"/>
      <c r="AN113" s="14" t="b">
        <v>0</v>
      </c>
      <c r="AO113" s="14"/>
      <c r="AP113" s="14" t="b">
        <v>0</v>
      </c>
      <c r="AQ113" s="14" t="b">
        <v>0</v>
      </c>
      <c r="AR113" s="14" t="b">
        <v>0</v>
      </c>
      <c r="AS113" s="14" t="b">
        <v>0</v>
      </c>
      <c r="AT113" s="14" t="b">
        <v>0</v>
      </c>
      <c r="AU113" s="14" t="b">
        <v>0</v>
      </c>
      <c r="AV113" s="14" t="b">
        <v>0</v>
      </c>
      <c r="AW113" s="14" t="b">
        <v>0</v>
      </c>
      <c r="AX113" s="14"/>
      <c r="AY113" s="14" t="s">
        <v>2139</v>
      </c>
      <c r="AZ113" s="14"/>
      <c r="BA113" s="356"/>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380"/>
      <c r="DG113" s="380"/>
      <c r="DH113" s="380"/>
      <c r="DI113" s="380"/>
      <c r="DJ113" s="380"/>
      <c r="DK113" s="380"/>
      <c r="DL113" s="380"/>
      <c r="DM113" s="380"/>
      <c r="DN113" s="380"/>
      <c r="DO113" s="380"/>
      <c r="DP113" s="380"/>
    </row>
    <row r="114" ht="15.0" hidden="1" customHeight="1">
      <c r="A114" s="380" t="s">
        <v>2140</v>
      </c>
      <c r="B114" s="278" t="s">
        <v>1078</v>
      </c>
      <c r="C114" s="382" t="s">
        <v>6</v>
      </c>
      <c r="D114" s="393"/>
      <c r="E114" s="387"/>
      <c r="F114" s="14"/>
      <c r="G114" s="14"/>
      <c r="H114" s="383">
        <v>44980.0</v>
      </c>
      <c r="I114" s="383">
        <v>44615.0</v>
      </c>
      <c r="J114" s="229"/>
      <c r="K114" s="231"/>
      <c r="L114" s="231"/>
      <c r="M114" s="231"/>
      <c r="N114" s="229"/>
      <c r="O114" s="14"/>
      <c r="P114" s="14" t="s">
        <v>2141</v>
      </c>
      <c r="Q114" s="14" t="s">
        <v>2142</v>
      </c>
      <c r="R114" s="14"/>
      <c r="S114" s="14"/>
      <c r="T114" s="14"/>
      <c r="U114" s="14"/>
      <c r="V114" s="14"/>
      <c r="W114" s="14"/>
      <c r="X114" s="14"/>
      <c r="Y114" s="14" t="s">
        <v>2143</v>
      </c>
      <c r="Z114" s="14" t="b">
        <v>1</v>
      </c>
      <c r="AA114" s="14" t="b">
        <v>0</v>
      </c>
      <c r="AB114" s="14"/>
      <c r="AC114" s="14" t="b">
        <v>1</v>
      </c>
      <c r="AD114" s="14" t="b">
        <v>1</v>
      </c>
      <c r="AE114" s="14" t="b">
        <v>1</v>
      </c>
      <c r="AF114" s="14" t="b">
        <v>0</v>
      </c>
      <c r="AG114" s="14" t="b">
        <v>0</v>
      </c>
      <c r="AH114" s="14" t="b">
        <v>1</v>
      </c>
      <c r="AI114" s="14" t="b">
        <v>0</v>
      </c>
      <c r="AJ114" s="14" t="b">
        <v>0</v>
      </c>
      <c r="AK114" s="14"/>
      <c r="AL114" s="14" t="b">
        <v>0</v>
      </c>
      <c r="AM114" s="14" t="b">
        <v>0</v>
      </c>
      <c r="AN114" s="14" t="b">
        <v>0</v>
      </c>
      <c r="AO114" s="14"/>
      <c r="AP114" s="14" t="b">
        <v>0</v>
      </c>
      <c r="AQ114" s="14" t="b">
        <v>0</v>
      </c>
      <c r="AR114" s="14" t="b">
        <v>0</v>
      </c>
      <c r="AS114" s="14" t="b">
        <v>0</v>
      </c>
      <c r="AT114" s="14" t="b">
        <v>0</v>
      </c>
      <c r="AU114" s="14" t="b">
        <v>0</v>
      </c>
      <c r="AV114" s="14" t="b">
        <v>0</v>
      </c>
      <c r="AW114" s="14" t="b">
        <v>0</v>
      </c>
      <c r="AX114" s="14"/>
      <c r="AY114" s="14"/>
      <c r="AZ114" s="14"/>
      <c r="BA114" s="356"/>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380"/>
      <c r="DG114" s="380"/>
      <c r="DH114" s="380"/>
      <c r="DI114" s="380"/>
      <c r="DJ114" s="380"/>
      <c r="DK114" s="380"/>
      <c r="DL114" s="380"/>
      <c r="DM114" s="380"/>
      <c r="DN114" s="380"/>
      <c r="DO114" s="380"/>
      <c r="DP114" s="380"/>
    </row>
    <row r="115" ht="15.0" hidden="1" customHeight="1">
      <c r="A115" s="380" t="s">
        <v>2144</v>
      </c>
      <c r="B115" s="278" t="s">
        <v>1078</v>
      </c>
      <c r="C115" s="382" t="s">
        <v>1082</v>
      </c>
      <c r="D115" s="393"/>
      <c r="E115" s="387"/>
      <c r="F115" s="14"/>
      <c r="G115" s="14"/>
      <c r="H115" s="383">
        <v>44988.0</v>
      </c>
      <c r="I115" s="383">
        <v>44625.0</v>
      </c>
      <c r="J115" s="229"/>
      <c r="K115" s="231"/>
      <c r="L115" s="231"/>
      <c r="M115" s="231"/>
      <c r="N115" s="229"/>
      <c r="O115" s="14"/>
      <c r="P115" s="14" t="s">
        <v>2145</v>
      </c>
      <c r="Q115" s="14" t="s">
        <v>253</v>
      </c>
      <c r="R115" s="14"/>
      <c r="S115" s="14"/>
      <c r="T115" s="14"/>
      <c r="U115" s="14"/>
      <c r="V115" s="14"/>
      <c r="W115" s="14"/>
      <c r="X115" s="14"/>
      <c r="Y115" s="14"/>
      <c r="Z115" s="14" t="b">
        <v>0</v>
      </c>
      <c r="AA115" s="14" t="b">
        <v>0</v>
      </c>
      <c r="AB115" s="14"/>
      <c r="AC115" s="14" t="b">
        <v>0</v>
      </c>
      <c r="AD115" s="14" t="b">
        <v>0</v>
      </c>
      <c r="AE115" s="14" t="b">
        <v>1</v>
      </c>
      <c r="AF115" s="14" t="b">
        <v>0</v>
      </c>
      <c r="AG115" s="14" t="b">
        <v>0</v>
      </c>
      <c r="AH115" s="14" t="b">
        <v>0</v>
      </c>
      <c r="AI115" s="14" t="b">
        <v>0</v>
      </c>
      <c r="AJ115" s="14" t="b">
        <v>0</v>
      </c>
      <c r="AK115" s="14"/>
      <c r="AL115" s="14" t="b">
        <v>0</v>
      </c>
      <c r="AM115" s="14" t="b">
        <v>0</v>
      </c>
      <c r="AN115" s="14" t="b">
        <v>0</v>
      </c>
      <c r="AO115" s="14"/>
      <c r="AP115" s="14" t="b">
        <v>0</v>
      </c>
      <c r="AQ115" s="14" t="b">
        <v>0</v>
      </c>
      <c r="AR115" s="14" t="b">
        <v>0</v>
      </c>
      <c r="AS115" s="14" t="b">
        <v>0</v>
      </c>
      <c r="AT115" s="14" t="b">
        <v>0</v>
      </c>
      <c r="AU115" s="14" t="b">
        <v>0</v>
      </c>
      <c r="AV115" s="14" t="b">
        <v>0</v>
      </c>
      <c r="AW115" s="14" t="b">
        <v>0</v>
      </c>
      <c r="AX115" s="14"/>
      <c r="AY115" s="14"/>
      <c r="AZ115" s="14"/>
      <c r="BA115" s="356"/>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380"/>
      <c r="DG115" s="380"/>
      <c r="DH115" s="380"/>
      <c r="DI115" s="380"/>
      <c r="DJ115" s="380"/>
      <c r="DK115" s="380"/>
      <c r="DL115" s="380"/>
      <c r="DM115" s="380"/>
      <c r="DN115" s="380"/>
      <c r="DO115" s="380"/>
      <c r="DP115" s="380"/>
    </row>
    <row r="116" ht="15.0" hidden="1" customHeight="1">
      <c r="A116" s="380" t="s">
        <v>2146</v>
      </c>
      <c r="B116" s="278" t="s">
        <v>1078</v>
      </c>
      <c r="C116" s="382" t="s">
        <v>7</v>
      </c>
      <c r="D116" s="393"/>
      <c r="E116" s="387" t="s">
        <v>2147</v>
      </c>
      <c r="F116" s="14"/>
      <c r="G116" s="383"/>
      <c r="H116" s="383">
        <v>45013.0</v>
      </c>
      <c r="I116" s="383">
        <v>44650.0</v>
      </c>
      <c r="J116" s="229"/>
      <c r="K116" s="231"/>
      <c r="L116" s="231"/>
      <c r="M116" s="231"/>
      <c r="N116" s="229"/>
      <c r="O116" s="14"/>
      <c r="P116" s="14" t="s">
        <v>2148</v>
      </c>
      <c r="Q116" s="14" t="s">
        <v>2149</v>
      </c>
      <c r="R116" s="14"/>
      <c r="S116" s="14"/>
      <c r="T116" s="14"/>
      <c r="U116" s="14"/>
      <c r="V116" s="14"/>
      <c r="W116" s="14"/>
      <c r="X116" s="14"/>
      <c r="Y116" s="14"/>
      <c r="Z116" s="14"/>
      <c r="AA116" s="14" t="b">
        <v>0</v>
      </c>
      <c r="AB116" s="14"/>
      <c r="AC116" s="14" t="b">
        <v>0</v>
      </c>
      <c r="AD116" s="14" t="b">
        <v>0</v>
      </c>
      <c r="AE116" s="14" t="b">
        <v>0</v>
      </c>
      <c r="AF116" s="14" t="b">
        <v>0</v>
      </c>
      <c r="AG116" s="14" t="b">
        <v>0</v>
      </c>
      <c r="AH116" s="14" t="b">
        <v>0</v>
      </c>
      <c r="AI116" s="14" t="b">
        <v>0</v>
      </c>
      <c r="AJ116" s="14" t="b">
        <v>0</v>
      </c>
      <c r="AK116" s="14" t="b">
        <v>0</v>
      </c>
      <c r="AL116" s="14" t="b">
        <v>0</v>
      </c>
      <c r="AM116" s="14" t="b">
        <v>0</v>
      </c>
      <c r="AN116" s="14" t="b">
        <v>0</v>
      </c>
      <c r="AO116" s="14"/>
      <c r="AP116" s="14" t="b">
        <v>0</v>
      </c>
      <c r="AQ116" s="14" t="b">
        <v>0</v>
      </c>
      <c r="AR116" s="14" t="b">
        <v>0</v>
      </c>
      <c r="AS116" s="14" t="b">
        <v>0</v>
      </c>
      <c r="AT116" s="14" t="b">
        <v>0</v>
      </c>
      <c r="AU116" s="14" t="b">
        <v>0</v>
      </c>
      <c r="AV116" s="14" t="b">
        <v>0</v>
      </c>
      <c r="AW116" s="14" t="b">
        <v>0</v>
      </c>
      <c r="AX116" s="14"/>
      <c r="AY116" s="14"/>
      <c r="AZ116" s="14"/>
      <c r="BA116" s="356"/>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380"/>
      <c r="DG116" s="380"/>
      <c r="DH116" s="380"/>
      <c r="DI116" s="380"/>
      <c r="DJ116" s="380"/>
      <c r="DK116" s="380"/>
      <c r="DL116" s="380"/>
      <c r="DM116" s="380"/>
      <c r="DN116" s="380"/>
      <c r="DO116" s="380"/>
      <c r="DP116" s="380"/>
    </row>
    <row r="117" ht="15.0" hidden="1" customHeight="1">
      <c r="A117" s="380" t="s">
        <v>2150</v>
      </c>
      <c r="B117" s="278" t="s">
        <v>1078</v>
      </c>
      <c r="C117" s="382" t="s">
        <v>7</v>
      </c>
      <c r="D117" s="393"/>
      <c r="E117" s="387" t="s">
        <v>1349</v>
      </c>
      <c r="F117" s="14"/>
      <c r="G117" s="383"/>
      <c r="H117" s="383">
        <v>45013.0</v>
      </c>
      <c r="I117" s="383">
        <v>44662.0</v>
      </c>
      <c r="J117" s="229"/>
      <c r="K117" s="231"/>
      <c r="L117" s="231"/>
      <c r="M117" s="231"/>
      <c r="N117" s="229"/>
      <c r="O117" s="14"/>
      <c r="P117" s="14" t="s">
        <v>2151</v>
      </c>
      <c r="Q117" s="14" t="s">
        <v>2152</v>
      </c>
      <c r="R117" s="14"/>
      <c r="S117" s="14"/>
      <c r="T117" s="14"/>
      <c r="U117" s="14"/>
      <c r="V117" s="14"/>
      <c r="W117" s="14"/>
      <c r="X117" s="14"/>
      <c r="Y117" s="14"/>
      <c r="Z117" s="14"/>
      <c r="AA117" s="14" t="b">
        <v>0</v>
      </c>
      <c r="AB117" s="14"/>
      <c r="AC117" s="14" t="b">
        <v>0</v>
      </c>
      <c r="AD117" s="14" t="b">
        <v>0</v>
      </c>
      <c r="AE117" s="14" t="b">
        <v>0</v>
      </c>
      <c r="AF117" s="14" t="b">
        <v>0</v>
      </c>
      <c r="AG117" s="14" t="b">
        <v>0</v>
      </c>
      <c r="AH117" s="14" t="b">
        <v>0</v>
      </c>
      <c r="AI117" s="14" t="b">
        <v>0</v>
      </c>
      <c r="AJ117" s="14" t="b">
        <v>0</v>
      </c>
      <c r="AK117" s="14" t="b">
        <v>0</v>
      </c>
      <c r="AL117" s="14" t="b">
        <v>0</v>
      </c>
      <c r="AM117" s="14" t="b">
        <v>0</v>
      </c>
      <c r="AN117" s="14" t="b">
        <v>0</v>
      </c>
      <c r="AO117" s="14"/>
      <c r="AP117" s="14" t="b">
        <v>0</v>
      </c>
      <c r="AQ117" s="14" t="b">
        <v>0</v>
      </c>
      <c r="AR117" s="14" t="b">
        <v>0</v>
      </c>
      <c r="AS117" s="14" t="b">
        <v>0</v>
      </c>
      <c r="AT117" s="14" t="b">
        <v>0</v>
      </c>
      <c r="AU117" s="14" t="b">
        <v>0</v>
      </c>
      <c r="AV117" s="14" t="b">
        <v>0</v>
      </c>
      <c r="AW117" s="14" t="b">
        <v>0</v>
      </c>
      <c r="AX117" s="14"/>
      <c r="AY117" s="14"/>
      <c r="AZ117" s="14"/>
      <c r="BA117" s="356"/>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380"/>
      <c r="DG117" s="380"/>
      <c r="DH117" s="380"/>
      <c r="DI117" s="380"/>
      <c r="DJ117" s="380"/>
      <c r="DK117" s="380"/>
      <c r="DL117" s="380"/>
      <c r="DM117" s="380"/>
      <c r="DN117" s="380"/>
      <c r="DO117" s="380"/>
      <c r="DP117" s="380"/>
    </row>
    <row r="118" ht="15.0" hidden="1" customHeight="1">
      <c r="A118" s="380" t="s">
        <v>2153</v>
      </c>
      <c r="B118" s="278" t="s">
        <v>1019</v>
      </c>
      <c r="C118" s="382" t="s">
        <v>7</v>
      </c>
      <c r="D118" s="393"/>
      <c r="E118" s="387"/>
      <c r="F118" s="14"/>
      <c r="G118" s="383"/>
      <c r="H118" s="383"/>
      <c r="I118" s="383"/>
      <c r="J118" s="229"/>
      <c r="K118" s="231"/>
      <c r="L118" s="231"/>
      <c r="M118" s="231"/>
      <c r="N118" s="229"/>
      <c r="O118" s="14"/>
      <c r="P118" s="14"/>
      <c r="Q118" s="14"/>
      <c r="R118" s="14"/>
      <c r="S118" s="14"/>
      <c r="T118" s="14"/>
      <c r="U118" s="14"/>
      <c r="V118" s="14"/>
      <c r="W118" s="14"/>
      <c r="X118" s="14"/>
      <c r="Y118" s="14"/>
      <c r="Z118" s="14"/>
      <c r="AA118" s="14" t="b">
        <v>0</v>
      </c>
      <c r="AB118" s="14"/>
      <c r="AC118" s="14" t="b">
        <v>0</v>
      </c>
      <c r="AD118" s="14" t="b">
        <v>0</v>
      </c>
      <c r="AE118" s="14" t="b">
        <v>0</v>
      </c>
      <c r="AF118" s="14" t="b">
        <v>0</v>
      </c>
      <c r="AG118" s="14" t="b">
        <v>0</v>
      </c>
      <c r="AH118" s="14" t="b">
        <v>0</v>
      </c>
      <c r="AI118" s="14" t="b">
        <v>0</v>
      </c>
      <c r="AJ118" s="14" t="b">
        <v>0</v>
      </c>
      <c r="AK118" s="14" t="b">
        <v>0</v>
      </c>
      <c r="AL118" s="14" t="b">
        <v>0</v>
      </c>
      <c r="AM118" s="14" t="b">
        <v>0</v>
      </c>
      <c r="AN118" s="14" t="b">
        <v>0</v>
      </c>
      <c r="AO118" s="14"/>
      <c r="AP118" s="14" t="b">
        <v>0</v>
      </c>
      <c r="AQ118" s="14" t="b">
        <v>0</v>
      </c>
      <c r="AR118" s="14" t="b">
        <v>0</v>
      </c>
      <c r="AS118" s="14" t="b">
        <v>0</v>
      </c>
      <c r="AT118" s="14" t="b">
        <v>0</v>
      </c>
      <c r="AU118" s="14" t="b">
        <v>0</v>
      </c>
      <c r="AV118" s="14" t="b">
        <v>0</v>
      </c>
      <c r="AW118" s="14" t="b">
        <v>0</v>
      </c>
      <c r="AX118" s="14"/>
      <c r="AY118" s="14"/>
      <c r="AZ118" s="14"/>
      <c r="BA118" s="356"/>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380"/>
      <c r="DG118" s="380"/>
      <c r="DH118" s="380"/>
      <c r="DI118" s="380"/>
      <c r="DJ118" s="380"/>
      <c r="DK118" s="380"/>
      <c r="DL118" s="380"/>
      <c r="DM118" s="380"/>
      <c r="DN118" s="380"/>
      <c r="DO118" s="380"/>
      <c r="DP118" s="380"/>
    </row>
    <row r="119" ht="15.0" hidden="1" customHeight="1">
      <c r="A119" s="380" t="s">
        <v>2154</v>
      </c>
      <c r="B119" s="278" t="s">
        <v>1078</v>
      </c>
      <c r="C119" s="382" t="s">
        <v>7</v>
      </c>
      <c r="D119" s="393"/>
      <c r="E119" s="387"/>
      <c r="F119" s="14"/>
      <c r="G119" s="383"/>
      <c r="H119" s="383"/>
      <c r="I119" s="383"/>
      <c r="J119" s="229"/>
      <c r="K119" s="231"/>
      <c r="L119" s="231"/>
      <c r="M119" s="231"/>
      <c r="N119" s="229"/>
      <c r="O119" s="14"/>
      <c r="P119" s="14"/>
      <c r="Q119" s="14"/>
      <c r="R119" s="14"/>
      <c r="S119" s="14"/>
      <c r="T119" s="14"/>
      <c r="U119" s="14"/>
      <c r="V119" s="14"/>
      <c r="W119" s="14"/>
      <c r="X119" s="14"/>
      <c r="Y119" s="14"/>
      <c r="Z119" s="14"/>
      <c r="AA119" s="14" t="b">
        <v>0</v>
      </c>
      <c r="AB119" s="14"/>
      <c r="AC119" s="14" t="b">
        <v>0</v>
      </c>
      <c r="AD119" s="14" t="b">
        <v>0</v>
      </c>
      <c r="AE119" s="14" t="b">
        <v>0</v>
      </c>
      <c r="AF119" s="14" t="b">
        <v>0</v>
      </c>
      <c r="AG119" s="14" t="b">
        <v>0</v>
      </c>
      <c r="AH119" s="14" t="b">
        <v>0</v>
      </c>
      <c r="AI119" s="14" t="b">
        <v>0</v>
      </c>
      <c r="AJ119" s="14" t="b">
        <v>0</v>
      </c>
      <c r="AK119" s="14" t="b">
        <v>0</v>
      </c>
      <c r="AL119" s="14" t="b">
        <v>0</v>
      </c>
      <c r="AM119" s="14" t="b">
        <v>0</v>
      </c>
      <c r="AN119" s="14" t="b">
        <v>0</v>
      </c>
      <c r="AO119" s="14"/>
      <c r="AP119" s="14" t="b">
        <v>0</v>
      </c>
      <c r="AQ119" s="14" t="b">
        <v>0</v>
      </c>
      <c r="AR119" s="14" t="b">
        <v>0</v>
      </c>
      <c r="AS119" s="14" t="b">
        <v>0</v>
      </c>
      <c r="AT119" s="14" t="b">
        <v>0</v>
      </c>
      <c r="AU119" s="14" t="b">
        <v>0</v>
      </c>
      <c r="AV119" s="14" t="b">
        <v>0</v>
      </c>
      <c r="AW119" s="14" t="b">
        <v>0</v>
      </c>
      <c r="AX119" s="14"/>
      <c r="AY119" s="14"/>
      <c r="AZ119" s="14"/>
      <c r="BA119" s="356"/>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380"/>
      <c r="DG119" s="380"/>
      <c r="DH119" s="380"/>
      <c r="DI119" s="380"/>
      <c r="DJ119" s="380"/>
      <c r="DK119" s="380"/>
      <c r="DL119" s="380"/>
      <c r="DM119" s="380"/>
      <c r="DN119" s="380"/>
      <c r="DO119" s="380"/>
      <c r="DP119" s="380"/>
    </row>
    <row r="120" ht="15.0" hidden="1" customHeight="1">
      <c r="A120" s="380" t="s">
        <v>2155</v>
      </c>
      <c r="B120" s="278" t="s">
        <v>1019</v>
      </c>
      <c r="C120" s="382" t="s">
        <v>7</v>
      </c>
      <c r="D120" s="393"/>
      <c r="E120" s="387"/>
      <c r="F120" s="14"/>
      <c r="G120" s="383"/>
      <c r="H120" s="383"/>
      <c r="I120" s="383"/>
      <c r="J120" s="229"/>
      <c r="K120" s="231"/>
      <c r="L120" s="231"/>
      <c r="M120" s="231"/>
      <c r="N120" s="229"/>
      <c r="O120" s="14"/>
      <c r="P120" s="14"/>
      <c r="Q120" s="14"/>
      <c r="R120" s="14"/>
      <c r="S120" s="14"/>
      <c r="T120" s="14"/>
      <c r="U120" s="14"/>
      <c r="V120" s="14"/>
      <c r="W120" s="14"/>
      <c r="X120" s="14"/>
      <c r="Y120" s="14"/>
      <c r="Z120" s="14"/>
      <c r="AA120" s="14" t="b">
        <v>0</v>
      </c>
      <c r="AB120" s="14"/>
      <c r="AC120" s="14" t="b">
        <v>0</v>
      </c>
      <c r="AD120" s="14" t="b">
        <v>0</v>
      </c>
      <c r="AE120" s="14" t="b">
        <v>0</v>
      </c>
      <c r="AF120" s="14" t="b">
        <v>0</v>
      </c>
      <c r="AG120" s="14" t="b">
        <v>0</v>
      </c>
      <c r="AH120" s="14" t="b">
        <v>0</v>
      </c>
      <c r="AI120" s="14" t="b">
        <v>0</v>
      </c>
      <c r="AJ120" s="14" t="b">
        <v>0</v>
      </c>
      <c r="AK120" s="14" t="b">
        <v>0</v>
      </c>
      <c r="AL120" s="14" t="b">
        <v>0</v>
      </c>
      <c r="AM120" s="14" t="b">
        <v>0</v>
      </c>
      <c r="AN120" s="14" t="b">
        <v>0</v>
      </c>
      <c r="AO120" s="14"/>
      <c r="AP120" s="14" t="b">
        <v>0</v>
      </c>
      <c r="AQ120" s="14" t="b">
        <v>0</v>
      </c>
      <c r="AR120" s="14" t="b">
        <v>0</v>
      </c>
      <c r="AS120" s="14" t="b">
        <v>0</v>
      </c>
      <c r="AT120" s="14" t="b">
        <v>0</v>
      </c>
      <c r="AU120" s="14" t="b">
        <v>0</v>
      </c>
      <c r="AV120" s="14" t="b">
        <v>0</v>
      </c>
      <c r="AW120" s="14" t="b">
        <v>0</v>
      </c>
      <c r="AX120" s="14"/>
      <c r="AY120" s="14"/>
      <c r="AZ120" s="14"/>
      <c r="BA120" s="356"/>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380"/>
      <c r="DG120" s="380"/>
      <c r="DH120" s="380"/>
      <c r="DI120" s="380"/>
      <c r="DJ120" s="380"/>
      <c r="DK120" s="380"/>
      <c r="DL120" s="380"/>
      <c r="DM120" s="380"/>
      <c r="DN120" s="380"/>
      <c r="DO120" s="380"/>
      <c r="DP120" s="380"/>
    </row>
    <row r="121" ht="15.0" hidden="1" customHeight="1">
      <c r="A121" s="380" t="s">
        <v>2156</v>
      </c>
      <c r="B121" s="278" t="s">
        <v>1019</v>
      </c>
      <c r="C121" s="382" t="s">
        <v>6</v>
      </c>
      <c r="D121" s="393"/>
      <c r="E121" s="387"/>
      <c r="F121" s="14"/>
      <c r="G121" s="383"/>
      <c r="H121" s="383"/>
      <c r="I121" s="383"/>
      <c r="J121" s="229"/>
      <c r="K121" s="231"/>
      <c r="L121" s="231"/>
      <c r="M121" s="231"/>
      <c r="N121" s="229"/>
      <c r="O121" s="14"/>
      <c r="P121" s="14"/>
      <c r="Q121" s="14"/>
      <c r="R121" s="14"/>
      <c r="S121" s="14"/>
      <c r="T121" s="14"/>
      <c r="U121" s="14"/>
      <c r="V121" s="14"/>
      <c r="W121" s="14"/>
      <c r="X121" s="14"/>
      <c r="Y121" s="14"/>
      <c r="Z121" s="14"/>
      <c r="AA121" s="14" t="b">
        <v>0</v>
      </c>
      <c r="AB121" s="14"/>
      <c r="AC121" s="14" t="b">
        <v>0</v>
      </c>
      <c r="AD121" s="14" t="b">
        <v>0</v>
      </c>
      <c r="AE121" s="14" t="b">
        <v>0</v>
      </c>
      <c r="AF121" s="14" t="b">
        <v>0</v>
      </c>
      <c r="AG121" s="14" t="b">
        <v>0</v>
      </c>
      <c r="AH121" s="14" t="b">
        <v>0</v>
      </c>
      <c r="AI121" s="14" t="b">
        <v>0</v>
      </c>
      <c r="AJ121" s="14" t="b">
        <v>0</v>
      </c>
      <c r="AK121" s="14" t="b">
        <v>0</v>
      </c>
      <c r="AL121" s="14" t="b">
        <v>0</v>
      </c>
      <c r="AM121" s="14" t="b">
        <v>0</v>
      </c>
      <c r="AN121" s="14" t="b">
        <v>0</v>
      </c>
      <c r="AO121" s="14"/>
      <c r="AP121" s="14" t="b">
        <v>0</v>
      </c>
      <c r="AQ121" s="14" t="b">
        <v>0</v>
      </c>
      <c r="AR121" s="14" t="b">
        <v>0</v>
      </c>
      <c r="AS121" s="14" t="b">
        <v>0</v>
      </c>
      <c r="AT121" s="14" t="b">
        <v>0</v>
      </c>
      <c r="AU121" s="14" t="b">
        <v>0</v>
      </c>
      <c r="AV121" s="14" t="b">
        <v>0</v>
      </c>
      <c r="AW121" s="14" t="b">
        <v>0</v>
      </c>
      <c r="AX121" s="14"/>
      <c r="AY121" s="14"/>
      <c r="AZ121" s="14"/>
      <c r="BA121" s="356"/>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380"/>
      <c r="DG121" s="380"/>
      <c r="DH121" s="380"/>
      <c r="DI121" s="380"/>
      <c r="DJ121" s="380"/>
      <c r="DK121" s="380"/>
      <c r="DL121" s="380"/>
      <c r="DM121" s="380"/>
      <c r="DN121" s="380"/>
      <c r="DO121" s="380"/>
      <c r="DP121" s="380"/>
    </row>
    <row r="122" ht="15.0" hidden="1" customHeight="1">
      <c r="A122" s="380" t="s">
        <v>2157</v>
      </c>
      <c r="B122" s="278" t="s">
        <v>1019</v>
      </c>
      <c r="C122" s="382" t="s">
        <v>6</v>
      </c>
      <c r="D122" s="393"/>
      <c r="E122" s="387"/>
      <c r="F122" s="14"/>
      <c r="G122" s="383"/>
      <c r="H122" s="383"/>
      <c r="I122" s="383"/>
      <c r="J122" s="229"/>
      <c r="K122" s="231"/>
      <c r="L122" s="231"/>
      <c r="M122" s="231"/>
      <c r="N122" s="229"/>
      <c r="O122" s="14"/>
      <c r="P122" s="14"/>
      <c r="Q122" s="14"/>
      <c r="R122" s="14"/>
      <c r="S122" s="14"/>
      <c r="T122" s="14"/>
      <c r="U122" s="14"/>
      <c r="V122" s="14"/>
      <c r="W122" s="14"/>
      <c r="X122" s="14"/>
      <c r="Y122" s="14"/>
      <c r="Z122" s="14"/>
      <c r="AA122" s="14" t="b">
        <v>0</v>
      </c>
      <c r="AB122" s="14"/>
      <c r="AC122" s="14" t="b">
        <v>0</v>
      </c>
      <c r="AD122" s="14" t="b">
        <v>0</v>
      </c>
      <c r="AE122" s="14" t="b">
        <v>0</v>
      </c>
      <c r="AF122" s="14" t="b">
        <v>0</v>
      </c>
      <c r="AG122" s="14" t="b">
        <v>0</v>
      </c>
      <c r="AH122" s="14" t="b">
        <v>0</v>
      </c>
      <c r="AI122" s="14" t="b">
        <v>0</v>
      </c>
      <c r="AJ122" s="14" t="b">
        <v>0</v>
      </c>
      <c r="AK122" s="14" t="b">
        <v>0</v>
      </c>
      <c r="AL122" s="14" t="b">
        <v>0</v>
      </c>
      <c r="AM122" s="14" t="b">
        <v>0</v>
      </c>
      <c r="AN122" s="14" t="b">
        <v>0</v>
      </c>
      <c r="AO122" s="14"/>
      <c r="AP122" s="14" t="b">
        <v>0</v>
      </c>
      <c r="AQ122" s="14" t="b">
        <v>0</v>
      </c>
      <c r="AR122" s="14" t="b">
        <v>0</v>
      </c>
      <c r="AS122" s="14" t="b">
        <v>0</v>
      </c>
      <c r="AT122" s="14" t="b">
        <v>0</v>
      </c>
      <c r="AU122" s="14" t="b">
        <v>0</v>
      </c>
      <c r="AV122" s="14" t="b">
        <v>0</v>
      </c>
      <c r="AW122" s="14" t="b">
        <v>0</v>
      </c>
      <c r="AX122" s="14"/>
      <c r="AY122" s="14"/>
      <c r="AZ122" s="14"/>
      <c r="BA122" s="356"/>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380"/>
      <c r="DG122" s="380"/>
      <c r="DH122" s="380"/>
      <c r="DI122" s="380"/>
      <c r="DJ122" s="380"/>
      <c r="DK122" s="380"/>
      <c r="DL122" s="380"/>
      <c r="DM122" s="380"/>
      <c r="DN122" s="380"/>
      <c r="DO122" s="380"/>
      <c r="DP122" s="380"/>
    </row>
    <row r="123" ht="15.0" hidden="1" customHeight="1">
      <c r="A123" s="380" t="s">
        <v>2158</v>
      </c>
      <c r="B123" s="278" t="s">
        <v>1019</v>
      </c>
      <c r="C123" s="382" t="s">
        <v>8</v>
      </c>
      <c r="D123" s="393"/>
      <c r="E123" s="387"/>
      <c r="F123" s="14"/>
      <c r="G123" s="383"/>
      <c r="H123" s="383"/>
      <c r="I123" s="383"/>
      <c r="J123" s="229"/>
      <c r="K123" s="231"/>
      <c r="L123" s="231"/>
      <c r="M123" s="231"/>
      <c r="N123" s="229"/>
      <c r="O123" s="14"/>
      <c r="P123" s="14" t="s">
        <v>1327</v>
      </c>
      <c r="Q123" s="14" t="s">
        <v>1328</v>
      </c>
      <c r="R123" s="14"/>
      <c r="S123" s="14"/>
      <c r="T123" s="14"/>
      <c r="U123" s="14"/>
      <c r="V123" s="14"/>
      <c r="W123" s="14"/>
      <c r="X123" s="14"/>
      <c r="Y123" s="14"/>
      <c r="Z123" s="14"/>
      <c r="AA123" s="14" t="b">
        <v>0</v>
      </c>
      <c r="AB123" s="14"/>
      <c r="AC123" s="14" t="b">
        <v>0</v>
      </c>
      <c r="AD123" s="14" t="b">
        <v>0</v>
      </c>
      <c r="AE123" s="14" t="b">
        <v>0</v>
      </c>
      <c r="AF123" s="14" t="b">
        <v>0</v>
      </c>
      <c r="AG123" s="14" t="b">
        <v>0</v>
      </c>
      <c r="AH123" s="14" t="b">
        <v>0</v>
      </c>
      <c r="AI123" s="14" t="b">
        <v>0</v>
      </c>
      <c r="AJ123" s="14" t="b">
        <v>0</v>
      </c>
      <c r="AK123" s="14" t="b">
        <v>0</v>
      </c>
      <c r="AL123" s="14" t="b">
        <v>0</v>
      </c>
      <c r="AM123" s="14" t="b">
        <v>0</v>
      </c>
      <c r="AN123" s="14" t="b">
        <v>0</v>
      </c>
      <c r="AO123" s="14"/>
      <c r="AP123" s="14" t="b">
        <v>0</v>
      </c>
      <c r="AQ123" s="14" t="b">
        <v>0</v>
      </c>
      <c r="AR123" s="14" t="b">
        <v>0</v>
      </c>
      <c r="AS123" s="14" t="b">
        <v>0</v>
      </c>
      <c r="AT123" s="14" t="b">
        <v>0</v>
      </c>
      <c r="AU123" s="14" t="b">
        <v>0</v>
      </c>
      <c r="AV123" s="14" t="b">
        <v>0</v>
      </c>
      <c r="AW123" s="14" t="b">
        <v>0</v>
      </c>
      <c r="AX123" s="14"/>
      <c r="AY123" s="14"/>
      <c r="AZ123" s="14"/>
      <c r="BA123" s="356"/>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380"/>
      <c r="DG123" s="380"/>
      <c r="DH123" s="380"/>
      <c r="DI123" s="380"/>
      <c r="DJ123" s="380"/>
      <c r="DK123" s="380"/>
      <c r="DL123" s="380"/>
      <c r="DM123" s="380"/>
      <c r="DN123" s="380"/>
      <c r="DO123" s="380"/>
      <c r="DP123" s="380"/>
    </row>
    <row r="124" ht="15.0" hidden="1" customHeight="1">
      <c r="A124" s="380" t="s">
        <v>1826</v>
      </c>
      <c r="B124" s="278" t="s">
        <v>1019</v>
      </c>
      <c r="C124" s="382" t="s">
        <v>8</v>
      </c>
      <c r="D124" s="393"/>
      <c r="E124" s="387"/>
      <c r="F124" s="14"/>
      <c r="G124" s="383"/>
      <c r="H124" s="383"/>
      <c r="I124" s="383"/>
      <c r="J124" s="229"/>
      <c r="K124" s="231"/>
      <c r="L124" s="231"/>
      <c r="M124" s="231"/>
      <c r="N124" s="229"/>
      <c r="O124" s="14"/>
      <c r="P124" s="14" t="s">
        <v>1327</v>
      </c>
      <c r="Q124" s="14" t="s">
        <v>1328</v>
      </c>
      <c r="R124" s="14"/>
      <c r="S124" s="14"/>
      <c r="T124" s="14"/>
      <c r="U124" s="14"/>
      <c r="V124" s="14"/>
      <c r="W124" s="14"/>
      <c r="X124" s="14"/>
      <c r="Y124" s="14"/>
      <c r="Z124" s="14"/>
      <c r="AA124" s="14" t="b">
        <v>0</v>
      </c>
      <c r="AB124" s="14"/>
      <c r="AC124" s="14" t="b">
        <v>0</v>
      </c>
      <c r="AD124" s="14" t="b">
        <v>0</v>
      </c>
      <c r="AE124" s="14" t="b">
        <v>0</v>
      </c>
      <c r="AF124" s="14" t="b">
        <v>0</v>
      </c>
      <c r="AG124" s="14" t="b">
        <v>0</v>
      </c>
      <c r="AH124" s="14" t="b">
        <v>0</v>
      </c>
      <c r="AI124" s="14" t="b">
        <v>0</v>
      </c>
      <c r="AJ124" s="14" t="b">
        <v>0</v>
      </c>
      <c r="AK124" s="14" t="b">
        <v>0</v>
      </c>
      <c r="AL124" s="14" t="b">
        <v>0</v>
      </c>
      <c r="AM124" s="14" t="b">
        <v>0</v>
      </c>
      <c r="AN124" s="14" t="b">
        <v>0</v>
      </c>
      <c r="AO124" s="14"/>
      <c r="AP124" s="14" t="b">
        <v>0</v>
      </c>
      <c r="AQ124" s="14" t="b">
        <v>0</v>
      </c>
      <c r="AR124" s="14" t="b">
        <v>0</v>
      </c>
      <c r="AS124" s="14" t="b">
        <v>0</v>
      </c>
      <c r="AT124" s="14" t="b">
        <v>0</v>
      </c>
      <c r="AU124" s="14" t="b">
        <v>0</v>
      </c>
      <c r="AV124" s="14" t="b">
        <v>0</v>
      </c>
      <c r="AW124" s="14" t="b">
        <v>0</v>
      </c>
      <c r="AX124" s="14"/>
      <c r="AY124" s="14"/>
      <c r="AZ124" s="14"/>
      <c r="BA124" s="356"/>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380"/>
      <c r="DG124" s="380"/>
      <c r="DH124" s="380"/>
      <c r="DI124" s="380"/>
      <c r="DJ124" s="380"/>
      <c r="DK124" s="380"/>
      <c r="DL124" s="380"/>
      <c r="DM124" s="380"/>
      <c r="DN124" s="380"/>
      <c r="DO124" s="380"/>
      <c r="DP124" s="380"/>
    </row>
    <row r="125" ht="15.0" hidden="1" customHeight="1">
      <c r="A125" s="380" t="s">
        <v>2159</v>
      </c>
      <c r="B125" s="278" t="s">
        <v>1019</v>
      </c>
      <c r="C125" s="382" t="s">
        <v>1081</v>
      </c>
      <c r="D125" s="393"/>
      <c r="E125" s="387"/>
      <c r="F125" s="14"/>
      <c r="G125" s="383"/>
      <c r="H125" s="383">
        <v>45010.0</v>
      </c>
      <c r="I125" s="383"/>
      <c r="J125" s="229"/>
      <c r="K125" s="231"/>
      <c r="L125" s="231"/>
      <c r="M125" s="231"/>
      <c r="N125" s="229"/>
      <c r="O125" s="14"/>
      <c r="P125" s="14" t="s">
        <v>2160</v>
      </c>
      <c r="Q125" s="14" t="s">
        <v>2161</v>
      </c>
      <c r="R125" s="14"/>
      <c r="S125" s="14"/>
      <c r="T125" s="14"/>
      <c r="U125" s="14"/>
      <c r="V125" s="14"/>
      <c r="W125" s="14"/>
      <c r="X125" s="14"/>
      <c r="Y125" s="14"/>
      <c r="Z125" s="14"/>
      <c r="AA125" s="14" t="b">
        <v>0</v>
      </c>
      <c r="AB125" s="14"/>
      <c r="AC125" s="14" t="b">
        <v>0</v>
      </c>
      <c r="AD125" s="14" t="b">
        <v>0</v>
      </c>
      <c r="AE125" s="14" t="b">
        <v>0</v>
      </c>
      <c r="AF125" s="14" t="b">
        <v>0</v>
      </c>
      <c r="AG125" s="14" t="b">
        <v>0</v>
      </c>
      <c r="AH125" s="14" t="b">
        <v>0</v>
      </c>
      <c r="AI125" s="14" t="b">
        <v>0</v>
      </c>
      <c r="AJ125" s="14" t="b">
        <v>0</v>
      </c>
      <c r="AK125" s="14" t="b">
        <v>0</v>
      </c>
      <c r="AL125" s="14" t="b">
        <v>0</v>
      </c>
      <c r="AM125" s="14" t="b">
        <v>0</v>
      </c>
      <c r="AN125" s="14" t="b">
        <v>0</v>
      </c>
      <c r="AO125" s="14"/>
      <c r="AP125" s="14" t="b">
        <v>0</v>
      </c>
      <c r="AQ125" s="14" t="b">
        <v>0</v>
      </c>
      <c r="AR125" s="14" t="b">
        <v>0</v>
      </c>
      <c r="AS125" s="14" t="b">
        <v>0</v>
      </c>
      <c r="AT125" s="14" t="b">
        <v>0</v>
      </c>
      <c r="AU125" s="14" t="b">
        <v>0</v>
      </c>
      <c r="AV125" s="14" t="b">
        <v>0</v>
      </c>
      <c r="AW125" s="14" t="b">
        <v>0</v>
      </c>
      <c r="AX125" s="14"/>
      <c r="AY125" s="14"/>
      <c r="AZ125" s="14"/>
      <c r="BA125" s="356"/>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380"/>
      <c r="DG125" s="380"/>
      <c r="DH125" s="380"/>
      <c r="DI125" s="380"/>
      <c r="DJ125" s="380"/>
      <c r="DK125" s="380"/>
      <c r="DL125" s="380"/>
      <c r="DM125" s="380"/>
      <c r="DN125" s="380"/>
      <c r="DO125" s="380"/>
      <c r="DP125" s="380"/>
    </row>
    <row r="126" ht="15.0" hidden="1" customHeight="1">
      <c r="A126" s="380" t="s">
        <v>2162</v>
      </c>
      <c r="B126" s="278" t="s">
        <v>1019</v>
      </c>
      <c r="C126" s="382" t="s">
        <v>1081</v>
      </c>
      <c r="D126" s="393"/>
      <c r="E126" s="387"/>
      <c r="F126" s="14"/>
      <c r="G126" s="14"/>
      <c r="H126" s="383"/>
      <c r="I126" s="383"/>
      <c r="J126" s="229"/>
      <c r="K126" s="231"/>
      <c r="L126" s="231"/>
      <c r="M126" s="231"/>
      <c r="N126" s="229"/>
      <c r="O126" s="14"/>
      <c r="P126" s="14" t="s">
        <v>2163</v>
      </c>
      <c r="Q126" s="14" t="s">
        <v>253</v>
      </c>
      <c r="R126" s="14"/>
      <c r="S126" s="14"/>
      <c r="T126" s="14"/>
      <c r="U126" s="14"/>
      <c r="V126" s="14"/>
      <c r="W126" s="14"/>
      <c r="X126" s="14"/>
      <c r="Y126" s="14"/>
      <c r="Z126" s="14" t="b">
        <v>0</v>
      </c>
      <c r="AA126" s="14" t="b">
        <v>0</v>
      </c>
      <c r="AB126" s="14"/>
      <c r="AC126" s="14" t="b">
        <v>0</v>
      </c>
      <c r="AD126" s="14" t="b">
        <v>0</v>
      </c>
      <c r="AE126" s="14" t="b">
        <v>0</v>
      </c>
      <c r="AF126" s="14" t="b">
        <v>0</v>
      </c>
      <c r="AG126" s="14" t="b">
        <v>0</v>
      </c>
      <c r="AH126" s="14" t="b">
        <v>0</v>
      </c>
      <c r="AI126" s="14" t="b">
        <v>0</v>
      </c>
      <c r="AJ126" s="14" t="b">
        <v>0</v>
      </c>
      <c r="AK126" s="14"/>
      <c r="AL126" s="14" t="b">
        <v>0</v>
      </c>
      <c r="AM126" s="14" t="b">
        <v>0</v>
      </c>
      <c r="AN126" s="14" t="b">
        <v>0</v>
      </c>
      <c r="AO126" s="14"/>
      <c r="AP126" s="14" t="b">
        <v>0</v>
      </c>
      <c r="AQ126" s="14" t="b">
        <v>0</v>
      </c>
      <c r="AR126" s="14" t="b">
        <v>0</v>
      </c>
      <c r="AS126" s="14" t="b">
        <v>0</v>
      </c>
      <c r="AT126" s="14" t="b">
        <v>0</v>
      </c>
      <c r="AU126" s="14" t="b">
        <v>0</v>
      </c>
      <c r="AV126" s="14" t="b">
        <v>0</v>
      </c>
      <c r="AW126" s="14" t="b">
        <v>0</v>
      </c>
      <c r="AX126" s="14"/>
      <c r="AY126" s="14"/>
      <c r="AZ126" s="14"/>
      <c r="BA126" s="356"/>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380"/>
      <c r="DG126" s="380"/>
      <c r="DH126" s="380"/>
      <c r="DI126" s="380"/>
      <c r="DJ126" s="380"/>
      <c r="DK126" s="380"/>
      <c r="DL126" s="380"/>
      <c r="DM126" s="380"/>
      <c r="DN126" s="380"/>
      <c r="DO126" s="380"/>
      <c r="DP126" s="380"/>
    </row>
    <row r="127" ht="15.0" hidden="1" customHeight="1">
      <c r="A127" s="380" t="s">
        <v>2164</v>
      </c>
      <c r="B127" s="278" t="s">
        <v>1019</v>
      </c>
      <c r="C127" s="382" t="s">
        <v>1082</v>
      </c>
      <c r="D127" s="393"/>
      <c r="E127" s="387"/>
      <c r="F127" s="14"/>
      <c r="G127" s="14"/>
      <c r="H127" s="383">
        <v>44979.0</v>
      </c>
      <c r="I127" s="383"/>
      <c r="J127" s="229"/>
      <c r="K127" s="231"/>
      <c r="L127" s="231"/>
      <c r="M127" s="231"/>
      <c r="N127" s="229"/>
      <c r="O127" s="14"/>
      <c r="P127" s="14" t="s">
        <v>2165</v>
      </c>
      <c r="Q127" s="14" t="s">
        <v>2166</v>
      </c>
      <c r="R127" s="14"/>
      <c r="S127" s="14"/>
      <c r="T127" s="14"/>
      <c r="U127" s="14"/>
      <c r="V127" s="14"/>
      <c r="W127" s="14"/>
      <c r="X127" s="14"/>
      <c r="Y127" s="14"/>
      <c r="Z127" s="14" t="s">
        <v>253</v>
      </c>
      <c r="AA127" s="14" t="b">
        <v>1</v>
      </c>
      <c r="AB127" s="14"/>
      <c r="AC127" s="14" t="b">
        <v>1</v>
      </c>
      <c r="AD127" s="14" t="b">
        <v>1</v>
      </c>
      <c r="AE127" s="14" t="b">
        <v>1</v>
      </c>
      <c r="AF127" s="14" t="b">
        <v>0</v>
      </c>
      <c r="AG127" s="14" t="b">
        <v>0</v>
      </c>
      <c r="AH127" s="14" t="b">
        <v>1</v>
      </c>
      <c r="AI127" s="14" t="b">
        <v>0</v>
      </c>
      <c r="AJ127" s="14" t="b">
        <v>0</v>
      </c>
      <c r="AK127" s="14"/>
      <c r="AL127" s="14" t="b">
        <v>0</v>
      </c>
      <c r="AM127" s="14" t="b">
        <v>0</v>
      </c>
      <c r="AN127" s="14" t="b">
        <v>0</v>
      </c>
      <c r="AO127" s="14"/>
      <c r="AP127" s="14" t="b">
        <v>0</v>
      </c>
      <c r="AQ127" s="14" t="b">
        <v>0</v>
      </c>
      <c r="AR127" s="14" t="b">
        <v>0</v>
      </c>
      <c r="AS127" s="14" t="b">
        <v>0</v>
      </c>
      <c r="AT127" s="14" t="b">
        <v>0</v>
      </c>
      <c r="AU127" s="14" t="b">
        <v>0</v>
      </c>
      <c r="AV127" s="14" t="b">
        <v>0</v>
      </c>
      <c r="AW127" s="14" t="b">
        <v>0</v>
      </c>
      <c r="AX127" s="14"/>
      <c r="AY127" s="14"/>
      <c r="AZ127" s="14"/>
      <c r="BA127" s="356"/>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380"/>
      <c r="DG127" s="380"/>
      <c r="DH127" s="380"/>
      <c r="DI127" s="380"/>
      <c r="DJ127" s="380"/>
      <c r="DK127" s="380"/>
      <c r="DL127" s="380"/>
      <c r="DM127" s="380"/>
      <c r="DN127" s="380"/>
      <c r="DO127" s="380"/>
      <c r="DP127" s="380"/>
    </row>
    <row r="128" ht="15.0" hidden="1" customHeight="1">
      <c r="A128" s="380" t="s">
        <v>2167</v>
      </c>
      <c r="B128" s="278" t="s">
        <v>1019</v>
      </c>
      <c r="C128" s="382" t="s">
        <v>1082</v>
      </c>
      <c r="D128" s="393"/>
      <c r="E128" s="387"/>
      <c r="F128" s="14"/>
      <c r="G128" s="14"/>
      <c r="H128" s="383"/>
      <c r="I128" s="383"/>
      <c r="J128" s="229">
        <v>525000.0</v>
      </c>
      <c r="K128" s="231">
        <v>0.06</v>
      </c>
      <c r="L128" s="231">
        <v>0.04</v>
      </c>
      <c r="M128" s="231">
        <v>0.02</v>
      </c>
      <c r="N128" s="229">
        <v>695.0</v>
      </c>
      <c r="O128" s="14"/>
      <c r="P128" s="14" t="s">
        <v>2168</v>
      </c>
      <c r="Q128" s="14" t="s">
        <v>253</v>
      </c>
      <c r="R128" s="14"/>
      <c r="S128" s="14" t="s">
        <v>1389</v>
      </c>
      <c r="T128" s="14" t="s">
        <v>175</v>
      </c>
      <c r="U128" s="14" t="s">
        <v>2169</v>
      </c>
      <c r="V128" s="14" t="s">
        <v>278</v>
      </c>
      <c r="W128" s="14" t="s">
        <v>777</v>
      </c>
      <c r="X128" s="14" t="s">
        <v>253</v>
      </c>
      <c r="Y128" s="14" t="s">
        <v>2170</v>
      </c>
      <c r="Z128" s="14" t="b">
        <v>0</v>
      </c>
      <c r="AA128" s="14" t="b">
        <v>0</v>
      </c>
      <c r="AB128" s="14"/>
      <c r="AC128" s="14" t="b">
        <v>0</v>
      </c>
      <c r="AD128" s="14" t="b">
        <v>0</v>
      </c>
      <c r="AE128" s="14" t="b">
        <v>0</v>
      </c>
      <c r="AF128" s="14" t="b">
        <v>0</v>
      </c>
      <c r="AG128" s="14" t="b">
        <v>0</v>
      </c>
      <c r="AH128" s="14" t="b">
        <v>0</v>
      </c>
      <c r="AI128" s="14" t="b">
        <v>0</v>
      </c>
      <c r="AJ128" s="14" t="b">
        <v>0</v>
      </c>
      <c r="AK128" s="14"/>
      <c r="AL128" s="14" t="b">
        <v>0</v>
      </c>
      <c r="AM128" s="14" t="b">
        <v>0</v>
      </c>
      <c r="AN128" s="14" t="b">
        <v>0</v>
      </c>
      <c r="AO128" s="14"/>
      <c r="AP128" s="14" t="b">
        <v>0</v>
      </c>
      <c r="AQ128" s="14" t="b">
        <v>0</v>
      </c>
      <c r="AR128" s="14" t="b">
        <v>0</v>
      </c>
      <c r="AS128" s="14" t="b">
        <v>0</v>
      </c>
      <c r="AT128" s="14" t="b">
        <v>0</v>
      </c>
      <c r="AU128" s="14" t="b">
        <v>0</v>
      </c>
      <c r="AV128" s="14" t="b">
        <v>0</v>
      </c>
      <c r="AW128" s="14" t="b">
        <v>0</v>
      </c>
      <c r="AX128" s="14"/>
      <c r="AY128" s="14"/>
      <c r="AZ128" s="14"/>
      <c r="BA128" s="356"/>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380"/>
      <c r="DG128" s="380"/>
      <c r="DH128" s="380"/>
      <c r="DI128" s="380"/>
      <c r="DJ128" s="380"/>
      <c r="DK128" s="380"/>
      <c r="DL128" s="380"/>
      <c r="DM128" s="380"/>
      <c r="DN128" s="380"/>
      <c r="DO128" s="380"/>
      <c r="DP128" s="380"/>
    </row>
    <row r="129" ht="15.0" hidden="1" customHeight="1">
      <c r="A129" s="380" t="s">
        <v>2171</v>
      </c>
      <c r="B129" s="278" t="s">
        <v>1019</v>
      </c>
      <c r="C129" s="382" t="s">
        <v>522</v>
      </c>
      <c r="D129" s="393"/>
      <c r="E129" s="387"/>
      <c r="F129" s="14"/>
      <c r="G129" s="14"/>
      <c r="H129" s="383">
        <v>44770.0</v>
      </c>
      <c r="I129" s="383"/>
      <c r="J129" s="229"/>
      <c r="K129" s="231"/>
      <c r="L129" s="231"/>
      <c r="M129" s="231"/>
      <c r="N129" s="229"/>
      <c r="O129" s="14" t="s">
        <v>519</v>
      </c>
      <c r="P129" s="14" t="s">
        <v>523</v>
      </c>
      <c r="Q129" s="14" t="s">
        <v>524</v>
      </c>
      <c r="R129" s="14"/>
      <c r="S129" s="14"/>
      <c r="T129" s="14" t="s">
        <v>175</v>
      </c>
      <c r="U129" s="14" t="s">
        <v>2172</v>
      </c>
      <c r="V129" s="14"/>
      <c r="W129" s="14"/>
      <c r="X129" s="14"/>
      <c r="Y129" s="14"/>
      <c r="Z129" s="14" t="b">
        <v>0</v>
      </c>
      <c r="AA129" s="14" t="b">
        <v>0</v>
      </c>
      <c r="AB129" s="14"/>
      <c r="AC129" s="14" t="b">
        <v>0</v>
      </c>
      <c r="AD129" s="14" t="b">
        <v>0</v>
      </c>
      <c r="AE129" s="14" t="b">
        <v>0</v>
      </c>
      <c r="AF129" s="14" t="b">
        <v>0</v>
      </c>
      <c r="AG129" s="14" t="b">
        <v>0</v>
      </c>
      <c r="AH129" s="14" t="b">
        <v>0</v>
      </c>
      <c r="AI129" s="14" t="b">
        <v>0</v>
      </c>
      <c r="AJ129" s="14" t="b">
        <v>0</v>
      </c>
      <c r="AK129" s="14"/>
      <c r="AL129" s="14" t="b">
        <v>0</v>
      </c>
      <c r="AM129" s="14" t="b">
        <v>0</v>
      </c>
      <c r="AN129" s="14" t="b">
        <v>0</v>
      </c>
      <c r="AO129" s="14"/>
      <c r="AP129" s="14" t="b">
        <v>0</v>
      </c>
      <c r="AQ129" s="14" t="b">
        <v>0</v>
      </c>
      <c r="AR129" s="14" t="b">
        <v>0</v>
      </c>
      <c r="AS129" s="14" t="b">
        <v>0</v>
      </c>
      <c r="AT129" s="14" t="b">
        <v>0</v>
      </c>
      <c r="AU129" s="14" t="b">
        <v>0</v>
      </c>
      <c r="AV129" s="14" t="b">
        <v>0</v>
      </c>
      <c r="AW129" s="14" t="b">
        <v>0</v>
      </c>
      <c r="AX129" s="14" t="s">
        <v>526</v>
      </c>
      <c r="AY129" s="14"/>
      <c r="AZ129" s="14"/>
      <c r="BA129" s="356"/>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380"/>
      <c r="DG129" s="380"/>
      <c r="DH129" s="380"/>
      <c r="DI129" s="380"/>
      <c r="DJ129" s="380"/>
      <c r="DK129" s="380"/>
      <c r="DL129" s="380"/>
      <c r="DM129" s="380"/>
      <c r="DN129" s="380"/>
      <c r="DO129" s="380"/>
      <c r="DP129" s="380"/>
    </row>
    <row r="130" ht="15.0" customHeight="1">
      <c r="A130" s="380" t="s">
        <v>2173</v>
      </c>
      <c r="B130" s="278" t="s">
        <v>1019</v>
      </c>
      <c r="C130" s="382" t="s">
        <v>642</v>
      </c>
      <c r="D130" s="393"/>
      <c r="E130" s="387"/>
      <c r="F130" s="14"/>
      <c r="G130" s="383"/>
      <c r="H130" s="383">
        <v>44896.0</v>
      </c>
      <c r="I130" s="383"/>
      <c r="J130" s="229">
        <v>220000.0</v>
      </c>
      <c r="K130" s="231">
        <v>0.05</v>
      </c>
      <c r="L130" s="231">
        <v>0.025</v>
      </c>
      <c r="M130" s="231">
        <v>0.025</v>
      </c>
      <c r="N130" s="229">
        <v>495.0</v>
      </c>
      <c r="O130" s="14"/>
      <c r="P130" s="14" t="s">
        <v>2174</v>
      </c>
      <c r="Q130" s="14" t="s">
        <v>253</v>
      </c>
      <c r="R130" s="14"/>
      <c r="S130" s="14"/>
      <c r="T130" s="14"/>
      <c r="U130" s="14"/>
      <c r="V130" s="14"/>
      <c r="W130" s="14"/>
      <c r="X130" s="14"/>
      <c r="Y130" s="14"/>
      <c r="Z130" s="14" t="b">
        <v>0</v>
      </c>
      <c r="AA130" s="14" t="b">
        <v>0</v>
      </c>
      <c r="AB130" s="14" t="s">
        <v>2175</v>
      </c>
      <c r="AC130" s="14" t="b">
        <v>0</v>
      </c>
      <c r="AD130" s="14" t="b">
        <v>0</v>
      </c>
      <c r="AE130" s="14" t="b">
        <v>0</v>
      </c>
      <c r="AF130" s="14" t="b">
        <v>0</v>
      </c>
      <c r="AG130" s="14" t="b">
        <v>0</v>
      </c>
      <c r="AH130" s="14" t="b">
        <v>0</v>
      </c>
      <c r="AI130" s="14" t="b">
        <v>0</v>
      </c>
      <c r="AJ130" s="14" t="b">
        <v>0</v>
      </c>
      <c r="AK130" s="14"/>
      <c r="AL130" s="14" t="b">
        <v>0</v>
      </c>
      <c r="AM130" s="14" t="b">
        <v>0</v>
      </c>
      <c r="AN130" s="14" t="b">
        <v>0</v>
      </c>
      <c r="AO130" s="14"/>
      <c r="AP130" s="14" t="b">
        <v>0</v>
      </c>
      <c r="AQ130" s="14" t="b">
        <v>0</v>
      </c>
      <c r="AR130" s="14" t="b">
        <v>0</v>
      </c>
      <c r="AS130" s="14" t="b">
        <v>0</v>
      </c>
      <c r="AT130" s="14" t="b">
        <v>0</v>
      </c>
      <c r="AU130" s="14" t="b">
        <v>0</v>
      </c>
      <c r="AV130" s="14" t="b">
        <v>0</v>
      </c>
      <c r="AW130" s="14" t="b">
        <v>0</v>
      </c>
      <c r="AX130" s="14"/>
      <c r="AY130" s="14"/>
      <c r="AZ130" s="14"/>
      <c r="BA130" s="356"/>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380"/>
      <c r="DG130" s="380"/>
      <c r="DH130" s="380"/>
      <c r="DI130" s="380"/>
      <c r="DJ130" s="380"/>
      <c r="DK130" s="380"/>
      <c r="DL130" s="380"/>
      <c r="DM130" s="380"/>
      <c r="DN130" s="380"/>
      <c r="DO130" s="380"/>
      <c r="DP130" s="380"/>
    </row>
    <row r="131" ht="15.0" customHeight="1">
      <c r="A131" s="380" t="s">
        <v>2176</v>
      </c>
      <c r="B131" s="278" t="s">
        <v>1019</v>
      </c>
      <c r="C131" s="382" t="s">
        <v>642</v>
      </c>
      <c r="D131" s="393"/>
      <c r="E131" s="387"/>
      <c r="F131" s="14"/>
      <c r="G131" s="383"/>
      <c r="H131" s="383"/>
      <c r="I131" s="383"/>
      <c r="J131" s="229"/>
      <c r="K131" s="231"/>
      <c r="L131" s="231"/>
      <c r="M131" s="231"/>
      <c r="N131" s="229"/>
      <c r="O131" s="14"/>
      <c r="P131" s="14" t="s">
        <v>2177</v>
      </c>
      <c r="Q131" s="14" t="s">
        <v>253</v>
      </c>
      <c r="R131" s="14"/>
      <c r="S131" s="14"/>
      <c r="T131" s="14"/>
      <c r="U131" s="14"/>
      <c r="V131" s="14"/>
      <c r="W131" s="14"/>
      <c r="X131" s="14"/>
      <c r="Y131" s="14"/>
      <c r="Z131" s="14" t="b">
        <v>0</v>
      </c>
      <c r="AA131" s="14" t="b">
        <v>0</v>
      </c>
      <c r="AB131" s="14"/>
      <c r="AC131" s="14" t="b">
        <v>0</v>
      </c>
      <c r="AD131" s="14" t="b">
        <v>0</v>
      </c>
      <c r="AE131" s="14" t="b">
        <v>0</v>
      </c>
      <c r="AF131" s="14" t="b">
        <v>0</v>
      </c>
      <c r="AG131" s="14" t="b">
        <v>0</v>
      </c>
      <c r="AH131" s="14" t="b">
        <v>0</v>
      </c>
      <c r="AI131" s="14" t="b">
        <v>0</v>
      </c>
      <c r="AJ131" s="14" t="b">
        <v>0</v>
      </c>
      <c r="AK131" s="14"/>
      <c r="AL131" s="14" t="b">
        <v>0</v>
      </c>
      <c r="AM131" s="14" t="b">
        <v>0</v>
      </c>
      <c r="AN131" s="14" t="b">
        <v>0</v>
      </c>
      <c r="AO131" s="14"/>
      <c r="AP131" s="14" t="b">
        <v>0</v>
      </c>
      <c r="AQ131" s="14" t="b">
        <v>0</v>
      </c>
      <c r="AR131" s="14" t="b">
        <v>0</v>
      </c>
      <c r="AS131" s="14" t="b">
        <v>0</v>
      </c>
      <c r="AT131" s="14" t="b">
        <v>0</v>
      </c>
      <c r="AU131" s="14" t="b">
        <v>0</v>
      </c>
      <c r="AV131" s="14" t="b">
        <v>0</v>
      </c>
      <c r="AW131" s="14" t="b">
        <v>0</v>
      </c>
      <c r="AX131" s="14"/>
      <c r="AY131" s="14"/>
      <c r="AZ131" s="14"/>
      <c r="BA131" s="356"/>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380"/>
      <c r="DG131" s="380"/>
      <c r="DH131" s="380"/>
      <c r="DI131" s="380"/>
      <c r="DJ131" s="380"/>
      <c r="DK131" s="380"/>
      <c r="DL131" s="380"/>
      <c r="DM131" s="380"/>
      <c r="DN131" s="380"/>
      <c r="DO131" s="380"/>
      <c r="DP131" s="380"/>
    </row>
    <row r="132" ht="15.0" hidden="1" customHeight="1">
      <c r="A132" s="380" t="s">
        <v>2178</v>
      </c>
      <c r="B132" s="278" t="s">
        <v>1019</v>
      </c>
      <c r="C132" s="382" t="s">
        <v>8</v>
      </c>
      <c r="D132" s="393"/>
      <c r="E132" s="387"/>
      <c r="F132" s="14"/>
      <c r="G132" s="14"/>
      <c r="H132" s="383"/>
      <c r="I132" s="383"/>
      <c r="J132" s="229"/>
      <c r="K132" s="231">
        <v>0.0375</v>
      </c>
      <c r="L132" s="231">
        <v>0.0125</v>
      </c>
      <c r="M132" s="231">
        <v>0.025</v>
      </c>
      <c r="N132" s="229">
        <v>0.0</v>
      </c>
      <c r="O132" s="14" t="s">
        <v>519</v>
      </c>
      <c r="P132" s="14" t="s">
        <v>1327</v>
      </c>
      <c r="Q132" s="14" t="s">
        <v>1328</v>
      </c>
      <c r="R132" s="14" t="s">
        <v>1329</v>
      </c>
      <c r="S132" s="14" t="s">
        <v>208</v>
      </c>
      <c r="T132" s="14" t="s">
        <v>178</v>
      </c>
      <c r="U132" s="14" t="s">
        <v>2179</v>
      </c>
      <c r="V132" s="14" t="s">
        <v>278</v>
      </c>
      <c r="W132" s="14" t="s">
        <v>777</v>
      </c>
      <c r="X132" s="14" t="s">
        <v>253</v>
      </c>
      <c r="Y132" s="14" t="s">
        <v>2180</v>
      </c>
      <c r="Z132" s="14" t="b">
        <v>0</v>
      </c>
      <c r="AA132" s="14" t="b">
        <v>0</v>
      </c>
      <c r="AB132" s="14" t="s">
        <v>1557</v>
      </c>
      <c r="AC132" s="14" t="b">
        <v>0</v>
      </c>
      <c r="AD132" s="14" t="b">
        <v>1</v>
      </c>
      <c r="AE132" s="14" t="b">
        <v>1</v>
      </c>
      <c r="AF132" s="14" t="b">
        <v>0</v>
      </c>
      <c r="AG132" s="14" t="b">
        <v>1</v>
      </c>
      <c r="AH132" s="14" t="b">
        <v>0</v>
      </c>
      <c r="AI132" s="14" t="b">
        <v>0</v>
      </c>
      <c r="AJ132" s="14" t="s">
        <v>253</v>
      </c>
      <c r="AK132" s="14" t="s">
        <v>253</v>
      </c>
      <c r="AL132" s="14" t="s">
        <v>253</v>
      </c>
      <c r="AM132" s="14" t="b">
        <v>0</v>
      </c>
      <c r="AN132" s="14" t="b">
        <v>0</v>
      </c>
      <c r="AO132" s="14"/>
      <c r="AP132" s="14" t="b">
        <v>0</v>
      </c>
      <c r="AQ132" s="14" t="b">
        <v>0</v>
      </c>
      <c r="AR132" s="14" t="b">
        <v>0</v>
      </c>
      <c r="AS132" s="14" t="b">
        <v>0</v>
      </c>
      <c r="AT132" s="14" t="s">
        <v>253</v>
      </c>
      <c r="AU132" s="14" t="s">
        <v>253</v>
      </c>
      <c r="AV132" s="14" t="b">
        <v>0</v>
      </c>
      <c r="AW132" s="14" t="b">
        <v>0</v>
      </c>
      <c r="AX132" s="14"/>
      <c r="AY132" s="14"/>
      <c r="AZ132" s="14"/>
      <c r="BA132" s="356"/>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c r="DB132" s="14"/>
      <c r="DC132" s="14"/>
      <c r="DD132" s="14"/>
      <c r="DE132" s="14"/>
      <c r="DF132" s="380"/>
      <c r="DG132" s="380"/>
      <c r="DH132" s="380"/>
      <c r="DI132" s="380"/>
      <c r="DJ132" s="380"/>
      <c r="DK132" s="380"/>
      <c r="DL132" s="380"/>
      <c r="DM132" s="380"/>
      <c r="DN132" s="380"/>
      <c r="DO132" s="380"/>
      <c r="DP132" s="380"/>
    </row>
    <row r="133" ht="15.0" hidden="1" customHeight="1">
      <c r="A133" s="380" t="s">
        <v>2181</v>
      </c>
      <c r="B133" s="278" t="s">
        <v>1019</v>
      </c>
      <c r="C133" s="382" t="s">
        <v>8</v>
      </c>
      <c r="D133" s="393"/>
      <c r="E133" s="387"/>
      <c r="F133" s="14"/>
      <c r="G133" s="14"/>
      <c r="H133" s="383"/>
      <c r="I133" s="383"/>
      <c r="J133" s="229"/>
      <c r="K133" s="231">
        <v>0.0375</v>
      </c>
      <c r="L133" s="231">
        <v>0.0125</v>
      </c>
      <c r="M133" s="231">
        <v>0.025</v>
      </c>
      <c r="N133" s="229">
        <v>0.0</v>
      </c>
      <c r="O133" s="14" t="s">
        <v>519</v>
      </c>
      <c r="P133" s="14" t="s">
        <v>1327</v>
      </c>
      <c r="Q133" s="14" t="s">
        <v>1328</v>
      </c>
      <c r="R133" s="14" t="s">
        <v>1329</v>
      </c>
      <c r="S133" s="14" t="s">
        <v>208</v>
      </c>
      <c r="T133" s="14" t="s">
        <v>178</v>
      </c>
      <c r="U133" s="14" t="s">
        <v>2182</v>
      </c>
      <c r="V133" s="14" t="s">
        <v>278</v>
      </c>
      <c r="W133" s="14" t="s">
        <v>777</v>
      </c>
      <c r="X133" s="14" t="s">
        <v>253</v>
      </c>
      <c r="Y133" s="14" t="s">
        <v>253</v>
      </c>
      <c r="Z133" s="14" t="s">
        <v>253</v>
      </c>
      <c r="AA133" s="14" t="b">
        <v>0</v>
      </c>
      <c r="AB133" s="14" t="s">
        <v>1557</v>
      </c>
      <c r="AC133" s="14" t="b">
        <v>0</v>
      </c>
      <c r="AD133" s="14" t="b">
        <v>1</v>
      </c>
      <c r="AE133" s="14" t="b">
        <v>1</v>
      </c>
      <c r="AF133" s="14" t="b">
        <v>0</v>
      </c>
      <c r="AG133" s="14" t="b">
        <v>1</v>
      </c>
      <c r="AH133" s="14" t="b">
        <v>0</v>
      </c>
      <c r="AI133" s="14" t="b">
        <v>0</v>
      </c>
      <c r="AJ133" s="14" t="s">
        <v>253</v>
      </c>
      <c r="AK133" s="14" t="s">
        <v>253</v>
      </c>
      <c r="AL133" s="14" t="s">
        <v>253</v>
      </c>
      <c r="AM133" s="14" t="b">
        <v>0</v>
      </c>
      <c r="AN133" s="14" t="b">
        <v>0</v>
      </c>
      <c r="AO133" s="14"/>
      <c r="AP133" s="14" t="b">
        <v>0</v>
      </c>
      <c r="AQ133" s="14" t="b">
        <v>0</v>
      </c>
      <c r="AR133" s="14" t="b">
        <v>0</v>
      </c>
      <c r="AS133" s="14" t="b">
        <v>0</v>
      </c>
      <c r="AT133" s="14" t="s">
        <v>253</v>
      </c>
      <c r="AU133" s="14" t="s">
        <v>253</v>
      </c>
      <c r="AV133" s="14" t="b">
        <v>0</v>
      </c>
      <c r="AW133" s="14" t="b">
        <v>0</v>
      </c>
      <c r="AX133" s="14"/>
      <c r="AY133" s="14"/>
      <c r="AZ133" s="14"/>
      <c r="BA133" s="356"/>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c r="CO133" s="14"/>
      <c r="CP133" s="14"/>
      <c r="CQ133" s="14"/>
      <c r="CR133" s="14"/>
      <c r="CS133" s="14"/>
      <c r="CT133" s="14"/>
      <c r="CU133" s="14"/>
      <c r="CV133" s="14"/>
      <c r="CW133" s="14"/>
      <c r="CX133" s="14"/>
      <c r="CY133" s="14"/>
      <c r="CZ133" s="14"/>
      <c r="DA133" s="14"/>
      <c r="DB133" s="14"/>
      <c r="DC133" s="14"/>
      <c r="DD133" s="14"/>
      <c r="DE133" s="14"/>
      <c r="DF133" s="380"/>
      <c r="DG133" s="380"/>
      <c r="DH133" s="380"/>
      <c r="DI133" s="380"/>
      <c r="DJ133" s="380"/>
      <c r="DK133" s="380"/>
      <c r="DL133" s="380"/>
      <c r="DM133" s="380"/>
      <c r="DN133" s="380"/>
      <c r="DO133" s="380"/>
      <c r="DP133" s="380"/>
    </row>
    <row r="134" ht="15.0" hidden="1" customHeight="1">
      <c r="A134" s="380" t="s">
        <v>2183</v>
      </c>
      <c r="B134" s="278" t="s">
        <v>1019</v>
      </c>
      <c r="C134" s="382" t="s">
        <v>7</v>
      </c>
      <c r="D134" s="393"/>
      <c r="E134" s="387"/>
      <c r="F134" s="14"/>
      <c r="G134" s="14"/>
      <c r="H134" s="383">
        <v>44789.0</v>
      </c>
      <c r="I134" s="383"/>
      <c r="J134" s="229">
        <v>385000.0</v>
      </c>
      <c r="K134" s="231">
        <v>0.05</v>
      </c>
      <c r="L134" s="231">
        <v>0.025</v>
      </c>
      <c r="M134" s="231">
        <v>0.025</v>
      </c>
      <c r="N134" s="229">
        <v>495.0</v>
      </c>
      <c r="O134" s="14"/>
      <c r="P134" s="14" t="s">
        <v>2184</v>
      </c>
      <c r="Q134" s="14" t="s">
        <v>253</v>
      </c>
      <c r="R134" s="14"/>
      <c r="S134" s="14" t="s">
        <v>210</v>
      </c>
      <c r="T134" s="14" t="s">
        <v>174</v>
      </c>
      <c r="U134" s="14" t="s">
        <v>2185</v>
      </c>
      <c r="V134" s="14" t="s">
        <v>278</v>
      </c>
      <c r="W134" s="14" t="s">
        <v>777</v>
      </c>
      <c r="X134" s="14" t="s">
        <v>2186</v>
      </c>
      <c r="Y134" s="14" t="s">
        <v>2187</v>
      </c>
      <c r="Z134" s="14" t="b">
        <v>0</v>
      </c>
      <c r="AA134" s="14" t="b">
        <v>0</v>
      </c>
      <c r="AB134" s="14" t="s">
        <v>2188</v>
      </c>
      <c r="AC134" s="14" t="b">
        <v>0</v>
      </c>
      <c r="AD134" s="14" t="b">
        <v>0</v>
      </c>
      <c r="AE134" s="14" t="b">
        <v>0</v>
      </c>
      <c r="AF134" s="14" t="b">
        <v>0</v>
      </c>
      <c r="AG134" s="14" t="b">
        <v>0</v>
      </c>
      <c r="AH134" s="14" t="b">
        <v>1</v>
      </c>
      <c r="AI134" s="14" t="b">
        <v>0</v>
      </c>
      <c r="AJ134" s="14" t="b">
        <v>0</v>
      </c>
      <c r="AK134" s="14"/>
      <c r="AL134" s="14" t="b">
        <v>0</v>
      </c>
      <c r="AM134" s="14" t="b">
        <v>0</v>
      </c>
      <c r="AN134" s="14" t="b">
        <v>0</v>
      </c>
      <c r="AO134" s="14"/>
      <c r="AP134" s="14" t="b">
        <v>0</v>
      </c>
      <c r="AQ134" s="14" t="b">
        <v>0</v>
      </c>
      <c r="AR134" s="14" t="b">
        <v>0</v>
      </c>
      <c r="AS134" s="14" t="b">
        <v>0</v>
      </c>
      <c r="AT134" s="14" t="b">
        <v>0</v>
      </c>
      <c r="AU134" s="14" t="b">
        <v>0</v>
      </c>
      <c r="AV134" s="14" t="b">
        <v>0</v>
      </c>
      <c r="AW134" s="14" t="b">
        <v>0</v>
      </c>
      <c r="AX134" s="14" t="s">
        <v>2189</v>
      </c>
      <c r="AY134" s="14" t="s">
        <v>2190</v>
      </c>
      <c r="AZ134" s="14"/>
      <c r="BA134" s="356"/>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c r="CO134" s="14"/>
      <c r="CP134" s="14"/>
      <c r="CQ134" s="14"/>
      <c r="CR134" s="14"/>
      <c r="CS134" s="14"/>
      <c r="CT134" s="14"/>
      <c r="CU134" s="14"/>
      <c r="CV134" s="14"/>
      <c r="CW134" s="14"/>
      <c r="CX134" s="14"/>
      <c r="CY134" s="14"/>
      <c r="CZ134" s="14"/>
      <c r="DA134" s="14"/>
      <c r="DB134" s="14"/>
      <c r="DC134" s="14"/>
      <c r="DD134" s="14"/>
      <c r="DE134" s="14"/>
      <c r="DF134" s="380"/>
      <c r="DG134" s="380"/>
      <c r="DH134" s="380"/>
      <c r="DI134" s="380"/>
      <c r="DJ134" s="380"/>
      <c r="DK134" s="380"/>
      <c r="DL134" s="380"/>
      <c r="DM134" s="380"/>
      <c r="DN134" s="380"/>
      <c r="DO134" s="380"/>
      <c r="DP134" s="380"/>
    </row>
    <row r="135" ht="15.0" hidden="1" customHeight="1">
      <c r="A135" s="380" t="s">
        <v>2191</v>
      </c>
      <c r="B135" s="278" t="s">
        <v>1019</v>
      </c>
      <c r="C135" s="382" t="s">
        <v>7</v>
      </c>
      <c r="D135" s="393"/>
      <c r="E135" s="387"/>
      <c r="F135" s="14"/>
      <c r="G135" s="14"/>
      <c r="H135" s="383"/>
      <c r="I135" s="383"/>
      <c r="J135" s="229">
        <v>278000.0</v>
      </c>
      <c r="K135" s="231">
        <v>0.06</v>
      </c>
      <c r="L135" s="231">
        <v>0.035</v>
      </c>
      <c r="M135" s="231">
        <v>0.025</v>
      </c>
      <c r="N135" s="229">
        <v>495.0</v>
      </c>
      <c r="O135" s="14"/>
      <c r="P135" s="14" t="s">
        <v>2192</v>
      </c>
      <c r="Q135" s="14" t="s">
        <v>253</v>
      </c>
      <c r="R135" s="14"/>
      <c r="S135" s="14" t="s">
        <v>208</v>
      </c>
      <c r="T135" s="14" t="s">
        <v>165</v>
      </c>
      <c r="U135" s="14" t="s">
        <v>2193</v>
      </c>
      <c r="V135" s="14" t="s">
        <v>278</v>
      </c>
      <c r="W135" s="14" t="s">
        <v>777</v>
      </c>
      <c r="X135" s="14"/>
      <c r="Y135" s="14" t="s">
        <v>253</v>
      </c>
      <c r="Z135" s="14" t="b">
        <v>0</v>
      </c>
      <c r="AA135" s="14" t="b">
        <v>0</v>
      </c>
      <c r="AB135" s="14"/>
      <c r="AC135" s="14" t="b">
        <v>0</v>
      </c>
      <c r="AD135" s="14" t="b">
        <v>0</v>
      </c>
      <c r="AE135" s="14" t="b">
        <v>0</v>
      </c>
      <c r="AF135" s="14" t="b">
        <v>0</v>
      </c>
      <c r="AG135" s="14" t="b">
        <v>0</v>
      </c>
      <c r="AH135" s="14" t="b">
        <v>0</v>
      </c>
      <c r="AI135" s="14" t="b">
        <v>0</v>
      </c>
      <c r="AJ135" s="14" t="b">
        <v>0</v>
      </c>
      <c r="AK135" s="14"/>
      <c r="AL135" s="14" t="b">
        <v>0</v>
      </c>
      <c r="AM135" s="14" t="b">
        <v>0</v>
      </c>
      <c r="AN135" s="14" t="b">
        <v>0</v>
      </c>
      <c r="AO135" s="14"/>
      <c r="AP135" s="14" t="b">
        <v>0</v>
      </c>
      <c r="AQ135" s="14" t="b">
        <v>0</v>
      </c>
      <c r="AR135" s="14" t="b">
        <v>0</v>
      </c>
      <c r="AS135" s="14" t="b">
        <v>0</v>
      </c>
      <c r="AT135" s="14" t="b">
        <v>0</v>
      </c>
      <c r="AU135" s="14" t="b">
        <v>0</v>
      </c>
      <c r="AV135" s="14" t="b">
        <v>0</v>
      </c>
      <c r="AW135" s="14" t="b">
        <v>0</v>
      </c>
      <c r="AX135" s="14"/>
      <c r="AY135" s="14" t="s">
        <v>1020</v>
      </c>
      <c r="AZ135" s="14"/>
      <c r="BA135" s="356"/>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380"/>
      <c r="DG135" s="380"/>
      <c r="DH135" s="380"/>
      <c r="DI135" s="380"/>
      <c r="DJ135" s="380"/>
      <c r="DK135" s="380"/>
      <c r="DL135" s="380"/>
      <c r="DM135" s="380"/>
      <c r="DN135" s="380"/>
      <c r="DO135" s="380"/>
      <c r="DP135" s="380"/>
    </row>
    <row r="136" ht="15.0" hidden="1" customHeight="1">
      <c r="A136" s="380" t="s">
        <v>2194</v>
      </c>
      <c r="B136" s="278" t="s">
        <v>1019</v>
      </c>
      <c r="C136" s="382" t="s">
        <v>564</v>
      </c>
      <c r="D136" s="393"/>
      <c r="E136" s="387"/>
      <c r="F136" s="14"/>
      <c r="G136" s="383"/>
      <c r="H136" s="383"/>
      <c r="I136" s="383"/>
      <c r="J136" s="229"/>
      <c r="K136" s="231"/>
      <c r="L136" s="231"/>
      <c r="M136" s="231"/>
      <c r="N136" s="229"/>
      <c r="O136" s="14"/>
      <c r="P136" s="14"/>
      <c r="Q136" s="14"/>
      <c r="R136" s="14"/>
      <c r="S136" s="14"/>
      <c r="T136" s="14"/>
      <c r="U136" s="14"/>
      <c r="V136" s="14"/>
      <c r="W136" s="14"/>
      <c r="X136" s="14"/>
      <c r="Y136" s="14"/>
      <c r="Z136" s="14" t="b">
        <v>0</v>
      </c>
      <c r="AA136" s="14" t="b">
        <v>0</v>
      </c>
      <c r="AB136" s="14"/>
      <c r="AC136" s="14" t="b">
        <v>0</v>
      </c>
      <c r="AD136" s="14" t="b">
        <v>0</v>
      </c>
      <c r="AE136" s="14" t="b">
        <v>0</v>
      </c>
      <c r="AF136" s="14" t="b">
        <v>0</v>
      </c>
      <c r="AG136" s="14" t="b">
        <v>0</v>
      </c>
      <c r="AH136" s="14" t="b">
        <v>0</v>
      </c>
      <c r="AI136" s="14" t="b">
        <v>0</v>
      </c>
      <c r="AJ136" s="14" t="b">
        <v>0</v>
      </c>
      <c r="AK136" s="14"/>
      <c r="AL136" s="14" t="b">
        <v>0</v>
      </c>
      <c r="AM136" s="14" t="b">
        <v>0</v>
      </c>
      <c r="AN136" s="14" t="b">
        <v>0</v>
      </c>
      <c r="AO136" s="14"/>
      <c r="AP136" s="14" t="b">
        <v>0</v>
      </c>
      <c r="AQ136" s="14" t="b">
        <v>0</v>
      </c>
      <c r="AR136" s="14" t="b">
        <v>0</v>
      </c>
      <c r="AS136" s="14" t="b">
        <v>0</v>
      </c>
      <c r="AT136" s="14" t="b">
        <v>0</v>
      </c>
      <c r="AU136" s="14" t="b">
        <v>0</v>
      </c>
      <c r="AV136" s="14" t="b">
        <v>0</v>
      </c>
      <c r="AW136" s="14" t="b">
        <v>0</v>
      </c>
      <c r="AX136" s="14"/>
      <c r="AY136" s="14"/>
      <c r="AZ136" s="14"/>
      <c r="BA136" s="356"/>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c r="DB136" s="14"/>
      <c r="DC136" s="14"/>
      <c r="DD136" s="14"/>
      <c r="DE136" s="14"/>
      <c r="DF136" s="380"/>
      <c r="DG136" s="380"/>
      <c r="DH136" s="380"/>
      <c r="DI136" s="380"/>
      <c r="DJ136" s="380"/>
      <c r="DK136" s="380"/>
      <c r="DL136" s="380"/>
      <c r="DM136" s="380"/>
      <c r="DN136" s="380"/>
      <c r="DO136" s="380"/>
      <c r="DP136" s="380"/>
    </row>
    <row r="137" ht="15.0" hidden="1" customHeight="1">
      <c r="A137" s="380" t="s">
        <v>2195</v>
      </c>
      <c r="B137" s="278" t="s">
        <v>1019</v>
      </c>
      <c r="C137" s="382" t="s">
        <v>6</v>
      </c>
      <c r="D137" s="393"/>
      <c r="E137" s="387"/>
      <c r="F137" s="14"/>
      <c r="G137" s="14"/>
      <c r="H137" s="14"/>
      <c r="I137" s="14"/>
      <c r="J137" s="229"/>
      <c r="K137" s="231">
        <v>0.06</v>
      </c>
      <c r="L137" s="231">
        <v>0.034999999999999996</v>
      </c>
      <c r="M137" s="231">
        <v>0.025</v>
      </c>
      <c r="N137" s="229">
        <v>495.0</v>
      </c>
      <c r="O137" s="14" t="s">
        <v>519</v>
      </c>
      <c r="P137" s="14" t="s">
        <v>535</v>
      </c>
      <c r="Q137" s="14" t="s">
        <v>253</v>
      </c>
      <c r="R137" s="14"/>
      <c r="S137" s="14"/>
      <c r="T137" s="14"/>
      <c r="U137" s="14"/>
      <c r="V137" s="14"/>
      <c r="W137" s="14"/>
      <c r="X137" s="14"/>
      <c r="Y137" s="14"/>
      <c r="Z137" s="14" t="b">
        <v>0</v>
      </c>
      <c r="AA137" s="14" t="b">
        <v>0</v>
      </c>
      <c r="AB137" s="14"/>
      <c r="AC137" s="14" t="b">
        <v>0</v>
      </c>
      <c r="AD137" s="14" t="b">
        <v>0</v>
      </c>
      <c r="AE137" s="14" t="b">
        <v>0</v>
      </c>
      <c r="AF137" s="14" t="b">
        <v>0</v>
      </c>
      <c r="AG137" s="14" t="b">
        <v>0</v>
      </c>
      <c r="AH137" s="14" t="b">
        <v>0</v>
      </c>
      <c r="AI137" s="14" t="b">
        <v>0</v>
      </c>
      <c r="AJ137" s="14" t="b">
        <v>0</v>
      </c>
      <c r="AK137" s="14"/>
      <c r="AL137" s="14" t="b">
        <v>0</v>
      </c>
      <c r="AM137" s="14" t="b">
        <v>0</v>
      </c>
      <c r="AN137" s="14" t="b">
        <v>0</v>
      </c>
      <c r="AO137" s="14"/>
      <c r="AP137" s="14" t="b">
        <v>0</v>
      </c>
      <c r="AQ137" s="14" t="b">
        <v>0</v>
      </c>
      <c r="AR137" s="14" t="b">
        <v>0</v>
      </c>
      <c r="AS137" s="14" t="b">
        <v>0</v>
      </c>
      <c r="AT137" s="14" t="b">
        <v>0</v>
      </c>
      <c r="AU137" s="14" t="b">
        <v>0</v>
      </c>
      <c r="AV137" s="14" t="b">
        <v>0</v>
      </c>
      <c r="AW137" s="14" t="b">
        <v>0</v>
      </c>
      <c r="AX137" s="14" t="s">
        <v>2196</v>
      </c>
      <c r="AY137" s="14"/>
      <c r="AZ137" s="14"/>
      <c r="BA137" s="356"/>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c r="CO137" s="14"/>
      <c r="CP137" s="14"/>
      <c r="CQ137" s="14"/>
      <c r="CR137" s="14"/>
      <c r="CS137" s="14"/>
      <c r="CT137" s="14"/>
      <c r="CU137" s="14"/>
      <c r="CV137" s="14"/>
      <c r="CW137" s="14"/>
      <c r="CX137" s="14"/>
      <c r="CY137" s="14"/>
      <c r="CZ137" s="14"/>
      <c r="DA137" s="14"/>
      <c r="DB137" s="14"/>
      <c r="DC137" s="14"/>
      <c r="DD137" s="14"/>
      <c r="DE137" s="14"/>
      <c r="DF137" s="380"/>
      <c r="DG137" s="380"/>
      <c r="DH137" s="380"/>
      <c r="DI137" s="380"/>
      <c r="DJ137" s="380"/>
      <c r="DK137" s="380"/>
      <c r="DL137" s="380"/>
      <c r="DM137" s="380"/>
      <c r="DN137" s="380"/>
      <c r="DO137" s="380"/>
      <c r="DP137" s="380"/>
    </row>
    <row r="138" ht="15.0" hidden="1" customHeight="1">
      <c r="A138" s="380" t="s">
        <v>2197</v>
      </c>
      <c r="B138" s="278" t="s">
        <v>1019</v>
      </c>
      <c r="C138" s="382" t="s">
        <v>6</v>
      </c>
      <c r="D138" s="393"/>
      <c r="E138" s="387"/>
      <c r="F138" s="14"/>
      <c r="G138" s="14"/>
      <c r="H138" s="14"/>
      <c r="I138" s="14"/>
      <c r="J138" s="229"/>
      <c r="K138" s="231"/>
      <c r="L138" s="231"/>
      <c r="M138" s="231"/>
      <c r="N138" s="229"/>
      <c r="O138" s="14" t="s">
        <v>519</v>
      </c>
      <c r="P138" s="14"/>
      <c r="Q138" s="14"/>
      <c r="R138" s="14"/>
      <c r="S138" s="14"/>
      <c r="T138" s="14"/>
      <c r="U138" s="14"/>
      <c r="V138" s="14"/>
      <c r="W138" s="14"/>
      <c r="X138" s="14"/>
      <c r="Y138" s="14"/>
      <c r="Z138" s="14" t="b">
        <v>0</v>
      </c>
      <c r="AA138" s="14" t="b">
        <v>0</v>
      </c>
      <c r="AB138" s="14"/>
      <c r="AC138" s="14" t="b">
        <v>0</v>
      </c>
      <c r="AD138" s="14" t="b">
        <v>0</v>
      </c>
      <c r="AE138" s="14" t="b">
        <v>0</v>
      </c>
      <c r="AF138" s="14" t="b">
        <v>0</v>
      </c>
      <c r="AG138" s="14" t="b">
        <v>0</v>
      </c>
      <c r="AH138" s="14" t="b">
        <v>0</v>
      </c>
      <c r="AI138" s="14" t="b">
        <v>0</v>
      </c>
      <c r="AJ138" s="14" t="b">
        <v>0</v>
      </c>
      <c r="AK138" s="14"/>
      <c r="AL138" s="14" t="b">
        <v>0</v>
      </c>
      <c r="AM138" s="14" t="b">
        <v>0</v>
      </c>
      <c r="AN138" s="14" t="b">
        <v>0</v>
      </c>
      <c r="AO138" s="14"/>
      <c r="AP138" s="14" t="b">
        <v>0</v>
      </c>
      <c r="AQ138" s="14" t="b">
        <v>0</v>
      </c>
      <c r="AR138" s="14" t="b">
        <v>0</v>
      </c>
      <c r="AS138" s="14" t="b">
        <v>0</v>
      </c>
      <c r="AT138" s="14" t="b">
        <v>0</v>
      </c>
      <c r="AU138" s="14" t="b">
        <v>0</v>
      </c>
      <c r="AV138" s="14" t="b">
        <v>0</v>
      </c>
      <c r="AW138" s="14" t="b">
        <v>0</v>
      </c>
      <c r="AX138" s="14" t="s">
        <v>538</v>
      </c>
      <c r="AY138" s="14"/>
      <c r="AZ138" s="14"/>
      <c r="BA138" s="356"/>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c r="DB138" s="14"/>
      <c r="DC138" s="14"/>
      <c r="DD138" s="14"/>
      <c r="DE138" s="14"/>
      <c r="DF138" s="380"/>
      <c r="DG138" s="380"/>
      <c r="DH138" s="380"/>
      <c r="DI138" s="380"/>
      <c r="DJ138" s="380"/>
      <c r="DK138" s="380"/>
      <c r="DL138" s="380"/>
      <c r="DM138" s="380"/>
      <c r="DN138" s="380"/>
      <c r="DO138" s="380"/>
      <c r="DP138" s="380"/>
    </row>
    <row r="139" ht="15.0" hidden="1" customHeight="1">
      <c r="A139" s="380" t="s">
        <v>2198</v>
      </c>
      <c r="B139" s="278" t="s">
        <v>1019</v>
      </c>
      <c r="C139" s="382" t="s">
        <v>6</v>
      </c>
      <c r="D139" s="393"/>
      <c r="E139" s="387"/>
      <c r="F139" s="14"/>
      <c r="G139" s="14"/>
      <c r="H139" s="14"/>
      <c r="I139" s="14"/>
      <c r="J139" s="229"/>
      <c r="K139" s="231"/>
      <c r="L139" s="231"/>
      <c r="M139" s="231"/>
      <c r="N139" s="229"/>
      <c r="O139" s="14" t="s">
        <v>519</v>
      </c>
      <c r="P139" s="14"/>
      <c r="Q139" s="14"/>
      <c r="R139" s="14"/>
      <c r="S139" s="14"/>
      <c r="T139" s="14"/>
      <c r="U139" s="14"/>
      <c r="V139" s="14"/>
      <c r="W139" s="14"/>
      <c r="X139" s="14"/>
      <c r="Y139" s="14"/>
      <c r="Z139" s="14" t="b">
        <v>0</v>
      </c>
      <c r="AA139" s="14" t="b">
        <v>0</v>
      </c>
      <c r="AB139" s="14"/>
      <c r="AC139" s="14" t="b">
        <v>0</v>
      </c>
      <c r="AD139" s="14" t="b">
        <v>0</v>
      </c>
      <c r="AE139" s="14" t="b">
        <v>0</v>
      </c>
      <c r="AF139" s="14" t="b">
        <v>0</v>
      </c>
      <c r="AG139" s="14" t="b">
        <v>0</v>
      </c>
      <c r="AH139" s="14" t="b">
        <v>0</v>
      </c>
      <c r="AI139" s="14" t="b">
        <v>0</v>
      </c>
      <c r="AJ139" s="14" t="b">
        <v>0</v>
      </c>
      <c r="AK139" s="14"/>
      <c r="AL139" s="14" t="b">
        <v>0</v>
      </c>
      <c r="AM139" s="14" t="b">
        <v>0</v>
      </c>
      <c r="AN139" s="14" t="b">
        <v>0</v>
      </c>
      <c r="AO139" s="14"/>
      <c r="AP139" s="14" t="b">
        <v>0</v>
      </c>
      <c r="AQ139" s="14" t="b">
        <v>0</v>
      </c>
      <c r="AR139" s="14" t="b">
        <v>0</v>
      </c>
      <c r="AS139" s="14" t="b">
        <v>0</v>
      </c>
      <c r="AT139" s="14" t="b">
        <v>0</v>
      </c>
      <c r="AU139" s="14" t="b">
        <v>0</v>
      </c>
      <c r="AV139" s="14" t="b">
        <v>0</v>
      </c>
      <c r="AW139" s="14" t="b">
        <v>1</v>
      </c>
      <c r="AX139" s="14" t="s">
        <v>538</v>
      </c>
      <c r="AY139" s="14"/>
      <c r="AZ139" s="14"/>
      <c r="BA139" s="356"/>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380"/>
      <c r="DG139" s="380"/>
      <c r="DH139" s="380"/>
      <c r="DI139" s="380"/>
      <c r="DJ139" s="380"/>
      <c r="DK139" s="380"/>
      <c r="DL139" s="380"/>
      <c r="DM139" s="380"/>
      <c r="DN139" s="380"/>
      <c r="DO139" s="380"/>
      <c r="DP139" s="380"/>
    </row>
    <row r="140" ht="15.0" hidden="1" customHeight="1">
      <c r="A140" s="380" t="s">
        <v>2199</v>
      </c>
      <c r="B140" s="278" t="s">
        <v>1019</v>
      </c>
      <c r="C140" s="382" t="s">
        <v>1081</v>
      </c>
      <c r="D140" s="393"/>
      <c r="E140" s="387"/>
      <c r="F140" s="14"/>
      <c r="G140" s="14"/>
      <c r="H140" s="14"/>
      <c r="I140" s="14"/>
      <c r="J140" s="229"/>
      <c r="K140" s="231"/>
      <c r="L140" s="231"/>
      <c r="M140" s="231"/>
      <c r="N140" s="229"/>
      <c r="O140" s="14"/>
      <c r="P140" s="14" t="s">
        <v>2163</v>
      </c>
      <c r="Q140" s="14" t="s">
        <v>253</v>
      </c>
      <c r="R140" s="14"/>
      <c r="S140" s="14"/>
      <c r="T140" s="14"/>
      <c r="U140" s="14"/>
      <c r="V140" s="14"/>
      <c r="W140" s="14"/>
      <c r="X140" s="14"/>
      <c r="Y140" s="14"/>
      <c r="Z140" s="14" t="b">
        <v>0</v>
      </c>
      <c r="AA140" s="14" t="b">
        <v>0</v>
      </c>
      <c r="AB140" s="14"/>
      <c r="AC140" s="14" t="b">
        <v>0</v>
      </c>
      <c r="AD140" s="14" t="b">
        <v>0</v>
      </c>
      <c r="AE140" s="14" t="b">
        <v>0</v>
      </c>
      <c r="AF140" s="14" t="b">
        <v>0</v>
      </c>
      <c r="AG140" s="14" t="b">
        <v>0</v>
      </c>
      <c r="AH140" s="14" t="b">
        <v>0</v>
      </c>
      <c r="AI140" s="14" t="b">
        <v>0</v>
      </c>
      <c r="AJ140" s="14" t="b">
        <v>0</v>
      </c>
      <c r="AK140" s="14"/>
      <c r="AL140" s="14" t="b">
        <v>0</v>
      </c>
      <c r="AM140" s="14" t="b">
        <v>0</v>
      </c>
      <c r="AN140" s="14" t="b">
        <v>0</v>
      </c>
      <c r="AO140" s="14"/>
      <c r="AP140" s="14" t="b">
        <v>0</v>
      </c>
      <c r="AQ140" s="14" t="b">
        <v>0</v>
      </c>
      <c r="AR140" s="14" t="b">
        <v>0</v>
      </c>
      <c r="AS140" s="14" t="b">
        <v>0</v>
      </c>
      <c r="AT140" s="14" t="b">
        <v>0</v>
      </c>
      <c r="AU140" s="14" t="b">
        <v>0</v>
      </c>
      <c r="AV140" s="14" t="b">
        <v>0</v>
      </c>
      <c r="AW140" s="14" t="b">
        <v>0</v>
      </c>
      <c r="AX140" s="14"/>
      <c r="AY140" s="14" t="s">
        <v>2200</v>
      </c>
      <c r="AZ140" s="14"/>
      <c r="BA140" s="356"/>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380"/>
      <c r="DG140" s="380"/>
      <c r="DH140" s="380"/>
      <c r="DI140" s="380"/>
      <c r="DJ140" s="380"/>
      <c r="DK140" s="380"/>
      <c r="DL140" s="380"/>
      <c r="DM140" s="380"/>
      <c r="DN140" s="380"/>
      <c r="DO140" s="380"/>
      <c r="DP140" s="380"/>
    </row>
    <row r="141" ht="15.0" hidden="1" customHeight="1">
      <c r="A141" s="380" t="s">
        <v>2201</v>
      </c>
      <c r="B141" s="278" t="s">
        <v>1019</v>
      </c>
      <c r="C141" s="382" t="s">
        <v>1082</v>
      </c>
      <c r="D141" s="393"/>
      <c r="E141" s="387"/>
      <c r="F141" s="14"/>
      <c r="G141" s="14"/>
      <c r="H141" s="14"/>
      <c r="I141" s="14"/>
      <c r="J141" s="229"/>
      <c r="K141" s="231"/>
      <c r="L141" s="231"/>
      <c r="M141" s="231"/>
      <c r="N141" s="229"/>
      <c r="O141" s="14"/>
      <c r="P141" s="14"/>
      <c r="Q141" s="14"/>
      <c r="R141" s="14"/>
      <c r="S141" s="14"/>
      <c r="T141" s="14"/>
      <c r="U141" s="14"/>
      <c r="V141" s="14"/>
      <c r="W141" s="14"/>
      <c r="X141" s="14"/>
      <c r="Y141" s="14"/>
      <c r="Z141" s="14" t="b">
        <v>0</v>
      </c>
      <c r="AA141" s="14" t="b">
        <v>0</v>
      </c>
      <c r="AB141" s="14"/>
      <c r="AC141" s="14" t="b">
        <v>0</v>
      </c>
      <c r="AD141" s="14" t="b">
        <v>0</v>
      </c>
      <c r="AE141" s="14" t="b">
        <v>0</v>
      </c>
      <c r="AF141" s="14" t="b">
        <v>0</v>
      </c>
      <c r="AG141" s="14" t="b">
        <v>0</v>
      </c>
      <c r="AH141" s="14" t="b">
        <v>0</v>
      </c>
      <c r="AI141" s="14" t="b">
        <v>0</v>
      </c>
      <c r="AJ141" s="14" t="b">
        <v>0</v>
      </c>
      <c r="AK141" s="14"/>
      <c r="AL141" s="14" t="b">
        <v>0</v>
      </c>
      <c r="AM141" s="14" t="b">
        <v>0</v>
      </c>
      <c r="AN141" s="14" t="b">
        <v>0</v>
      </c>
      <c r="AO141" s="14"/>
      <c r="AP141" s="14" t="b">
        <v>0</v>
      </c>
      <c r="AQ141" s="14" t="b">
        <v>0</v>
      </c>
      <c r="AR141" s="14" t="b">
        <v>0</v>
      </c>
      <c r="AS141" s="14" t="b">
        <v>0</v>
      </c>
      <c r="AT141" s="14" t="b">
        <v>0</v>
      </c>
      <c r="AU141" s="14" t="b">
        <v>0</v>
      </c>
      <c r="AV141" s="14" t="b">
        <v>0</v>
      </c>
      <c r="AW141" s="14" t="b">
        <v>0</v>
      </c>
      <c r="AX141" s="14"/>
      <c r="AY141" s="14"/>
      <c r="AZ141" s="14"/>
      <c r="BA141" s="356"/>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380"/>
      <c r="DG141" s="380"/>
      <c r="DH141" s="380"/>
      <c r="DI141" s="380"/>
      <c r="DJ141" s="380"/>
      <c r="DK141" s="380"/>
      <c r="DL141" s="380"/>
      <c r="DM141" s="380"/>
      <c r="DN141" s="380"/>
      <c r="DO141" s="380"/>
      <c r="DP141" s="380"/>
    </row>
    <row r="142" ht="15.0" hidden="1" customHeight="1">
      <c r="A142" s="380" t="s">
        <v>2202</v>
      </c>
      <c r="B142" s="278" t="s">
        <v>1019</v>
      </c>
      <c r="C142" s="382" t="s">
        <v>1082</v>
      </c>
      <c r="D142" s="393"/>
      <c r="E142" s="387"/>
      <c r="F142" s="14"/>
      <c r="G142" s="14"/>
      <c r="H142" s="14"/>
      <c r="I142" s="14"/>
      <c r="J142" s="229"/>
      <c r="K142" s="231"/>
      <c r="L142" s="231"/>
      <c r="M142" s="231"/>
      <c r="N142" s="229"/>
      <c r="O142" s="14"/>
      <c r="P142" s="14"/>
      <c r="Q142" s="14"/>
      <c r="R142" s="14"/>
      <c r="S142" s="14"/>
      <c r="T142" s="14"/>
      <c r="U142" s="14"/>
      <c r="V142" s="14"/>
      <c r="W142" s="14"/>
      <c r="X142" s="14"/>
      <c r="Y142" s="14"/>
      <c r="Z142" s="14" t="b">
        <v>0</v>
      </c>
      <c r="AA142" s="14" t="b">
        <v>0</v>
      </c>
      <c r="AB142" s="14"/>
      <c r="AC142" s="14" t="b">
        <v>0</v>
      </c>
      <c r="AD142" s="14" t="b">
        <v>0</v>
      </c>
      <c r="AE142" s="14" t="b">
        <v>0</v>
      </c>
      <c r="AF142" s="14" t="b">
        <v>0</v>
      </c>
      <c r="AG142" s="14" t="b">
        <v>0</v>
      </c>
      <c r="AH142" s="14" t="b">
        <v>0</v>
      </c>
      <c r="AI142" s="14" t="b">
        <v>0</v>
      </c>
      <c r="AJ142" s="14" t="b">
        <v>0</v>
      </c>
      <c r="AK142" s="14"/>
      <c r="AL142" s="14" t="b">
        <v>0</v>
      </c>
      <c r="AM142" s="14" t="b">
        <v>0</v>
      </c>
      <c r="AN142" s="14" t="b">
        <v>0</v>
      </c>
      <c r="AO142" s="14"/>
      <c r="AP142" s="14" t="b">
        <v>0</v>
      </c>
      <c r="AQ142" s="14" t="b">
        <v>0</v>
      </c>
      <c r="AR142" s="14" t="b">
        <v>0</v>
      </c>
      <c r="AS142" s="14" t="b">
        <v>0</v>
      </c>
      <c r="AT142" s="14" t="b">
        <v>0</v>
      </c>
      <c r="AU142" s="14" t="b">
        <v>0</v>
      </c>
      <c r="AV142" s="14" t="b">
        <v>0</v>
      </c>
      <c r="AW142" s="14" t="b">
        <v>0</v>
      </c>
      <c r="AX142" s="14"/>
      <c r="AY142" s="14" t="s">
        <v>2200</v>
      </c>
      <c r="AZ142" s="14"/>
      <c r="BA142" s="356"/>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380"/>
      <c r="DG142" s="380"/>
      <c r="DH142" s="380"/>
      <c r="DI142" s="380"/>
      <c r="DJ142" s="380"/>
      <c r="DK142" s="380"/>
      <c r="DL142" s="380"/>
      <c r="DM142" s="380"/>
      <c r="DN142" s="380"/>
      <c r="DO142" s="380"/>
      <c r="DP142" s="380"/>
    </row>
    <row r="143" ht="15.0" customHeight="1">
      <c r="A143" s="380" t="s">
        <v>1054</v>
      </c>
      <c r="B143" s="278" t="s">
        <v>1054</v>
      </c>
      <c r="C143" s="382" t="s">
        <v>1054</v>
      </c>
      <c r="D143" s="382" t="s">
        <v>1054</v>
      </c>
      <c r="E143" s="14" t="s">
        <v>1054</v>
      </c>
      <c r="F143" s="14" t="s">
        <v>1054</v>
      </c>
      <c r="G143" s="14" t="s">
        <v>1054</v>
      </c>
      <c r="H143" s="14" t="s">
        <v>1054</v>
      </c>
      <c r="I143" s="14" t="s">
        <v>1054</v>
      </c>
      <c r="J143" s="14" t="s">
        <v>1054</v>
      </c>
      <c r="K143" s="14" t="s">
        <v>1054</v>
      </c>
      <c r="L143" s="14" t="s">
        <v>1054</v>
      </c>
      <c r="M143" s="14" t="s">
        <v>1054</v>
      </c>
      <c r="N143" s="14" t="s">
        <v>1054</v>
      </c>
      <c r="O143" s="14" t="s">
        <v>1054</v>
      </c>
      <c r="P143" s="14" t="s">
        <v>1054</v>
      </c>
      <c r="Q143" s="14" t="s">
        <v>1054</v>
      </c>
      <c r="R143" s="14" t="s">
        <v>1054</v>
      </c>
      <c r="S143" s="14" t="s">
        <v>1054</v>
      </c>
      <c r="T143" s="14" t="s">
        <v>1054</v>
      </c>
      <c r="U143" s="14" t="s">
        <v>1054</v>
      </c>
      <c r="V143" s="14" t="s">
        <v>1054</v>
      </c>
      <c r="W143" s="14" t="s">
        <v>1054</v>
      </c>
      <c r="X143" s="14" t="s">
        <v>1054</v>
      </c>
      <c r="Y143" s="14" t="s">
        <v>1054</v>
      </c>
      <c r="Z143" s="14" t="s">
        <v>1054</v>
      </c>
      <c r="AA143" s="14" t="s">
        <v>1054</v>
      </c>
      <c r="AB143" s="14" t="s">
        <v>1054</v>
      </c>
      <c r="AC143" s="14" t="s">
        <v>1054</v>
      </c>
      <c r="AD143" s="14" t="s">
        <v>1054</v>
      </c>
      <c r="AE143" s="14" t="s">
        <v>1054</v>
      </c>
      <c r="AF143" s="14" t="s">
        <v>1054</v>
      </c>
      <c r="AG143" s="14" t="s">
        <v>1054</v>
      </c>
      <c r="AH143" s="14" t="s">
        <v>1054</v>
      </c>
      <c r="AI143" s="14" t="s">
        <v>1054</v>
      </c>
      <c r="AJ143" s="14" t="s">
        <v>1054</v>
      </c>
      <c r="AK143" s="14" t="s">
        <v>1054</v>
      </c>
      <c r="AL143" s="14" t="s">
        <v>1054</v>
      </c>
      <c r="AM143" s="14" t="s">
        <v>1054</v>
      </c>
      <c r="AN143" s="14" t="s">
        <v>1054</v>
      </c>
      <c r="AO143" s="14" t="s">
        <v>1054</v>
      </c>
      <c r="AP143" s="14" t="s">
        <v>1054</v>
      </c>
      <c r="AQ143" s="14" t="s">
        <v>1054</v>
      </c>
      <c r="AR143" s="14" t="s">
        <v>1054</v>
      </c>
      <c r="AS143" s="14" t="s">
        <v>1054</v>
      </c>
      <c r="AT143" s="14" t="s">
        <v>1054</v>
      </c>
      <c r="AU143" s="14" t="s">
        <v>1054</v>
      </c>
      <c r="AV143" s="14" t="s">
        <v>1054</v>
      </c>
      <c r="AW143" s="14" t="s">
        <v>1054</v>
      </c>
      <c r="AX143" s="14" t="s">
        <v>1054</v>
      </c>
      <c r="AY143" s="14" t="s">
        <v>1054</v>
      </c>
      <c r="AZ143" s="14"/>
      <c r="BA143" s="356"/>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380"/>
      <c r="DG143" s="380"/>
      <c r="DH143" s="380"/>
      <c r="DI143" s="380"/>
      <c r="DJ143" s="380"/>
      <c r="DK143" s="380"/>
      <c r="DL143" s="380"/>
      <c r="DM143" s="380"/>
      <c r="DN143" s="380"/>
      <c r="DO143" s="380"/>
      <c r="DP143" s="380"/>
    </row>
    <row r="144" ht="15.0" customHeight="1">
      <c r="A144" s="380" t="s">
        <v>2203</v>
      </c>
      <c r="B144" s="278" t="s">
        <v>930</v>
      </c>
      <c r="C144" s="382" t="s">
        <v>1082</v>
      </c>
      <c r="D144" s="393"/>
      <c r="E144" s="387"/>
      <c r="F144" s="14"/>
      <c r="G144" s="14"/>
      <c r="H144" s="383"/>
      <c r="I144" s="383"/>
      <c r="J144" s="229"/>
      <c r="K144" s="231"/>
      <c r="L144" s="231"/>
      <c r="M144" s="231"/>
      <c r="N144" s="229"/>
      <c r="O144" s="14"/>
      <c r="P144" s="14"/>
      <c r="Q144" s="14"/>
      <c r="R144" s="14"/>
      <c r="S144" s="14"/>
      <c r="T144" s="14"/>
      <c r="U144" s="14"/>
      <c r="V144" s="14"/>
      <c r="W144" s="14"/>
      <c r="X144" s="14"/>
      <c r="Y144" s="14"/>
      <c r="Z144" s="14" t="b">
        <v>0</v>
      </c>
      <c r="AA144" s="14" t="b">
        <v>0</v>
      </c>
      <c r="AB144" s="14"/>
      <c r="AC144" s="14" t="b">
        <v>0</v>
      </c>
      <c r="AD144" s="14" t="b">
        <v>0</v>
      </c>
      <c r="AE144" s="14" t="b">
        <v>0</v>
      </c>
      <c r="AF144" s="14" t="b">
        <v>0</v>
      </c>
      <c r="AG144" s="14" t="b">
        <v>0</v>
      </c>
      <c r="AH144" s="14" t="b">
        <v>0</v>
      </c>
      <c r="AI144" s="14" t="b">
        <v>0</v>
      </c>
      <c r="AJ144" s="14" t="b">
        <v>0</v>
      </c>
      <c r="AK144" s="14"/>
      <c r="AL144" s="14" t="b">
        <v>0</v>
      </c>
      <c r="AM144" s="14" t="b">
        <v>0</v>
      </c>
      <c r="AN144" s="14" t="b">
        <v>0</v>
      </c>
      <c r="AO144" s="14"/>
      <c r="AP144" s="14" t="b">
        <v>0</v>
      </c>
      <c r="AQ144" s="14" t="b">
        <v>0</v>
      </c>
      <c r="AR144" s="14" t="b">
        <v>0</v>
      </c>
      <c r="AS144" s="14" t="b">
        <v>0</v>
      </c>
      <c r="AT144" s="14" t="b">
        <v>0</v>
      </c>
      <c r="AU144" s="14" t="b">
        <v>0</v>
      </c>
      <c r="AV144" s="14" t="b">
        <v>0</v>
      </c>
      <c r="AW144" s="14" t="b">
        <v>0</v>
      </c>
      <c r="AX144" s="14"/>
      <c r="AY144" s="14" t="s">
        <v>2204</v>
      </c>
      <c r="AZ144" s="14"/>
      <c r="BA144" s="356"/>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380"/>
      <c r="DG144" s="380"/>
      <c r="DH144" s="380"/>
      <c r="DI144" s="380"/>
      <c r="DJ144" s="380"/>
      <c r="DK144" s="380"/>
      <c r="DL144" s="380"/>
      <c r="DM144" s="380"/>
      <c r="DN144" s="380"/>
      <c r="DO144" s="380"/>
      <c r="DP144" s="380"/>
    </row>
    <row r="145" ht="15.0" customHeight="1">
      <c r="A145" s="380" t="s">
        <v>1073</v>
      </c>
      <c r="B145" s="278" t="s">
        <v>930</v>
      </c>
      <c r="C145" s="382" t="s">
        <v>1037</v>
      </c>
      <c r="D145" s="393"/>
      <c r="E145" s="387"/>
      <c r="F145" s="14"/>
      <c r="G145" s="14"/>
      <c r="H145" s="383"/>
      <c r="I145" s="383"/>
      <c r="J145" s="229"/>
      <c r="K145" s="231"/>
      <c r="L145" s="231"/>
      <c r="M145" s="231"/>
      <c r="N145" s="229"/>
      <c r="O145" s="14"/>
      <c r="P145" s="14"/>
      <c r="Q145" s="14"/>
      <c r="R145" s="14"/>
      <c r="S145" s="14"/>
      <c r="T145" s="14"/>
      <c r="U145" s="14"/>
      <c r="V145" s="14"/>
      <c r="W145" s="14"/>
      <c r="X145" s="14"/>
      <c r="Y145" s="14"/>
      <c r="Z145" s="14" t="b">
        <v>0</v>
      </c>
      <c r="AA145" s="14" t="b">
        <v>0</v>
      </c>
      <c r="AB145" s="14"/>
      <c r="AC145" s="14" t="b">
        <v>0</v>
      </c>
      <c r="AD145" s="14" t="b">
        <v>0</v>
      </c>
      <c r="AE145" s="14" t="b">
        <v>0</v>
      </c>
      <c r="AF145" s="14" t="b">
        <v>0</v>
      </c>
      <c r="AG145" s="14" t="b">
        <v>0</v>
      </c>
      <c r="AH145" s="14" t="b">
        <v>0</v>
      </c>
      <c r="AI145" s="14" t="b">
        <v>0</v>
      </c>
      <c r="AJ145" s="14" t="b">
        <v>0</v>
      </c>
      <c r="AK145" s="14"/>
      <c r="AL145" s="14" t="b">
        <v>0</v>
      </c>
      <c r="AM145" s="14" t="b">
        <v>0</v>
      </c>
      <c r="AN145" s="14" t="b">
        <v>0</v>
      </c>
      <c r="AO145" s="14"/>
      <c r="AP145" s="14" t="b">
        <v>0</v>
      </c>
      <c r="AQ145" s="14" t="b">
        <v>0</v>
      </c>
      <c r="AR145" s="14" t="b">
        <v>0</v>
      </c>
      <c r="AS145" s="14" t="b">
        <v>0</v>
      </c>
      <c r="AT145" s="14" t="b">
        <v>0</v>
      </c>
      <c r="AU145" s="14" t="b">
        <v>0</v>
      </c>
      <c r="AV145" s="14" t="b">
        <v>0</v>
      </c>
      <c r="AW145" s="14" t="b">
        <v>0</v>
      </c>
      <c r="AX145" s="14"/>
      <c r="AY145" s="14" t="s">
        <v>1156</v>
      </c>
      <c r="AZ145" s="14"/>
      <c r="BA145" s="356"/>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380"/>
      <c r="DG145" s="380"/>
      <c r="DH145" s="380"/>
      <c r="DI145" s="380"/>
      <c r="DJ145" s="380"/>
      <c r="DK145" s="380"/>
      <c r="DL145" s="380"/>
      <c r="DM145" s="380"/>
      <c r="DN145" s="380"/>
      <c r="DO145" s="380"/>
      <c r="DP145" s="380"/>
    </row>
    <row r="146" ht="15.0" customHeight="1">
      <c r="A146" s="380" t="s">
        <v>2205</v>
      </c>
      <c r="B146" s="278" t="s">
        <v>930</v>
      </c>
      <c r="C146" s="382" t="s">
        <v>7</v>
      </c>
      <c r="D146" s="393"/>
      <c r="E146" s="387"/>
      <c r="F146" s="14"/>
      <c r="G146" s="14"/>
      <c r="H146" s="383">
        <v>44854.0</v>
      </c>
      <c r="I146" s="383"/>
      <c r="J146" s="229">
        <v>170000.0</v>
      </c>
      <c r="K146" s="231">
        <v>0.05</v>
      </c>
      <c r="L146" s="231">
        <v>0.025</v>
      </c>
      <c r="M146" s="231">
        <v>0.025</v>
      </c>
      <c r="N146" s="229">
        <v>0.0</v>
      </c>
      <c r="O146" s="14"/>
      <c r="P146" s="14" t="s">
        <v>2206</v>
      </c>
      <c r="Q146" s="14" t="s">
        <v>253</v>
      </c>
      <c r="R146" s="14"/>
      <c r="S146" s="14" t="s">
        <v>1389</v>
      </c>
      <c r="T146" s="14" t="s">
        <v>165</v>
      </c>
      <c r="U146" s="14" t="s">
        <v>2207</v>
      </c>
      <c r="V146" s="14" t="s">
        <v>2208</v>
      </c>
      <c r="W146" s="14" t="s">
        <v>777</v>
      </c>
      <c r="X146" s="14" t="s">
        <v>253</v>
      </c>
      <c r="Y146" s="14" t="s">
        <v>253</v>
      </c>
      <c r="Z146" s="14" t="b">
        <v>0</v>
      </c>
      <c r="AA146" s="14" t="b">
        <v>0</v>
      </c>
      <c r="AB146" s="14" t="s">
        <v>2209</v>
      </c>
      <c r="AC146" s="14" t="b">
        <v>0</v>
      </c>
      <c r="AD146" s="14" t="b">
        <v>0</v>
      </c>
      <c r="AE146" s="14" t="b">
        <v>0</v>
      </c>
      <c r="AF146" s="14" t="b">
        <v>0</v>
      </c>
      <c r="AG146" s="14" t="b">
        <v>0</v>
      </c>
      <c r="AH146" s="14" t="b">
        <v>0</v>
      </c>
      <c r="AI146" s="14" t="b">
        <v>0</v>
      </c>
      <c r="AJ146" s="14" t="b">
        <v>0</v>
      </c>
      <c r="AK146" s="14"/>
      <c r="AL146" s="14" t="b">
        <v>0</v>
      </c>
      <c r="AM146" s="14" t="b">
        <v>0</v>
      </c>
      <c r="AN146" s="14" t="b">
        <v>0</v>
      </c>
      <c r="AO146" s="14"/>
      <c r="AP146" s="14" t="b">
        <v>0</v>
      </c>
      <c r="AQ146" s="14" t="b">
        <v>0</v>
      </c>
      <c r="AR146" s="14" t="b">
        <v>0</v>
      </c>
      <c r="AS146" s="14" t="b">
        <v>0</v>
      </c>
      <c r="AT146" s="14" t="b">
        <v>0</v>
      </c>
      <c r="AU146" s="14" t="b">
        <v>0</v>
      </c>
      <c r="AV146" s="14" t="b">
        <v>0</v>
      </c>
      <c r="AW146" s="14" t="b">
        <v>0</v>
      </c>
      <c r="AX146" s="14" t="s">
        <v>2210</v>
      </c>
      <c r="AY146" s="14" t="s">
        <v>2211</v>
      </c>
      <c r="AZ146" s="14"/>
      <c r="BA146" s="356"/>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380"/>
      <c r="DG146" s="380"/>
      <c r="DH146" s="380"/>
      <c r="DI146" s="380"/>
      <c r="DJ146" s="380"/>
      <c r="DK146" s="380"/>
      <c r="DL146" s="380"/>
      <c r="DM146" s="380"/>
      <c r="DN146" s="380"/>
      <c r="DO146" s="380"/>
      <c r="DP146" s="380"/>
    </row>
    <row r="147" ht="15.0" customHeight="1">
      <c r="A147" s="380" t="s">
        <v>604</v>
      </c>
      <c r="B147" s="278" t="s">
        <v>930</v>
      </c>
      <c r="C147" s="382" t="s">
        <v>6</v>
      </c>
      <c r="D147" s="393"/>
      <c r="E147" s="387"/>
      <c r="F147" s="14" t="s">
        <v>253</v>
      </c>
      <c r="G147" s="383">
        <v>44013.0</v>
      </c>
      <c r="H147" s="383">
        <v>44511.0</v>
      </c>
      <c r="I147" s="14"/>
      <c r="J147" s="229">
        <v>900000.0</v>
      </c>
      <c r="K147" s="231"/>
      <c r="L147" s="231"/>
      <c r="M147" s="231"/>
      <c r="N147" s="229"/>
      <c r="O147" s="14"/>
      <c r="P147" s="14"/>
      <c r="Q147" s="14"/>
      <c r="R147" s="14"/>
      <c r="S147" s="14"/>
      <c r="T147" s="14"/>
      <c r="U147" s="14"/>
      <c r="V147" s="14"/>
      <c r="W147" s="14"/>
      <c r="X147" s="14"/>
      <c r="Y147" s="14"/>
      <c r="Z147" s="14" t="b">
        <v>0</v>
      </c>
      <c r="AA147" s="14" t="b">
        <v>0</v>
      </c>
      <c r="AB147" s="14"/>
      <c r="AC147" s="14" t="b">
        <v>0</v>
      </c>
      <c r="AD147" s="14" t="b">
        <v>0</v>
      </c>
      <c r="AE147" s="14" t="b">
        <v>0</v>
      </c>
      <c r="AF147" s="14" t="b">
        <v>0</v>
      </c>
      <c r="AG147" s="14" t="b">
        <v>0</v>
      </c>
      <c r="AH147" s="14" t="b">
        <v>0</v>
      </c>
      <c r="AI147" s="14" t="b">
        <v>0</v>
      </c>
      <c r="AJ147" s="14"/>
      <c r="AK147" s="14"/>
      <c r="AL147" s="14" t="b">
        <v>0</v>
      </c>
      <c r="AM147" s="14" t="b">
        <v>0</v>
      </c>
      <c r="AN147" s="14" t="b">
        <v>0</v>
      </c>
      <c r="AO147" s="14"/>
      <c r="AP147" s="14"/>
      <c r="AQ147" s="14"/>
      <c r="AR147" s="14"/>
      <c r="AS147" s="14"/>
      <c r="AT147" s="14"/>
      <c r="AU147" s="14" t="b">
        <v>1</v>
      </c>
      <c r="AV147" s="14"/>
      <c r="AW147" s="14" t="b">
        <v>0</v>
      </c>
      <c r="AX147" s="14" t="s">
        <v>603</v>
      </c>
      <c r="AY147" s="14"/>
      <c r="AZ147" s="14"/>
      <c r="BA147" s="356"/>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380"/>
      <c r="DG147" s="380"/>
      <c r="DH147" s="380"/>
      <c r="DI147" s="380"/>
      <c r="DJ147" s="380"/>
      <c r="DK147" s="380"/>
      <c r="DL147" s="380"/>
      <c r="DM147" s="380"/>
      <c r="DN147" s="380"/>
      <c r="DO147" s="380"/>
      <c r="DP147" s="380"/>
    </row>
    <row r="148" ht="15.0" customHeight="1">
      <c r="A148" s="380" t="s">
        <v>598</v>
      </c>
      <c r="B148" s="278" t="s">
        <v>930</v>
      </c>
      <c r="C148" s="382" t="s">
        <v>6</v>
      </c>
      <c r="D148" s="393"/>
      <c r="E148" s="387"/>
      <c r="F148" s="14" t="s">
        <v>253</v>
      </c>
      <c r="G148" s="383">
        <v>44013.0</v>
      </c>
      <c r="H148" s="383">
        <v>44511.0</v>
      </c>
      <c r="I148" s="383">
        <v>44737.0</v>
      </c>
      <c r="J148" s="229">
        <v>1650000.0</v>
      </c>
      <c r="K148" s="231"/>
      <c r="L148" s="231"/>
      <c r="M148" s="231"/>
      <c r="N148" s="229"/>
      <c r="O148" s="14"/>
      <c r="P148" s="14"/>
      <c r="Q148" s="14"/>
      <c r="R148" s="14"/>
      <c r="S148" s="14"/>
      <c r="T148" s="14"/>
      <c r="U148" s="14"/>
      <c r="V148" s="14"/>
      <c r="W148" s="14"/>
      <c r="X148" s="14"/>
      <c r="Y148" s="14"/>
      <c r="Z148" s="14" t="b">
        <v>0</v>
      </c>
      <c r="AA148" s="14" t="b">
        <v>0</v>
      </c>
      <c r="AB148" s="14"/>
      <c r="AC148" s="14" t="b">
        <v>0</v>
      </c>
      <c r="AD148" s="14" t="b">
        <v>0</v>
      </c>
      <c r="AE148" s="14" t="b">
        <v>0</v>
      </c>
      <c r="AF148" s="14" t="b">
        <v>0</v>
      </c>
      <c r="AG148" s="14" t="b">
        <v>0</v>
      </c>
      <c r="AH148" s="14" t="b">
        <v>0</v>
      </c>
      <c r="AI148" s="14" t="b">
        <v>0</v>
      </c>
      <c r="AJ148" s="14"/>
      <c r="AK148" s="14"/>
      <c r="AL148" s="14" t="b">
        <v>0</v>
      </c>
      <c r="AM148" s="14" t="b">
        <v>0</v>
      </c>
      <c r="AN148" s="14" t="b">
        <v>0</v>
      </c>
      <c r="AO148" s="14"/>
      <c r="AP148" s="14"/>
      <c r="AQ148" s="14"/>
      <c r="AR148" s="14"/>
      <c r="AS148" s="14"/>
      <c r="AT148" s="14"/>
      <c r="AU148" s="14" t="b">
        <v>1</v>
      </c>
      <c r="AV148" s="14"/>
      <c r="AW148" s="14" t="b">
        <v>0</v>
      </c>
      <c r="AX148" s="14" t="s">
        <v>600</v>
      </c>
      <c r="AY148" s="14"/>
      <c r="AZ148" s="14"/>
      <c r="BA148" s="356"/>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380"/>
      <c r="DG148" s="380"/>
      <c r="DH148" s="380"/>
      <c r="DI148" s="380"/>
      <c r="DJ148" s="380"/>
      <c r="DK148" s="380"/>
      <c r="DL148" s="380"/>
      <c r="DM148" s="380"/>
      <c r="DN148" s="380"/>
      <c r="DO148" s="380"/>
      <c r="DP148" s="380"/>
    </row>
    <row r="149" ht="15.0" customHeight="1">
      <c r="A149" s="380" t="s">
        <v>588</v>
      </c>
      <c r="B149" s="278" t="s">
        <v>930</v>
      </c>
      <c r="C149" s="382" t="s">
        <v>6</v>
      </c>
      <c r="D149" s="393"/>
      <c r="E149" s="387"/>
      <c r="F149" s="383">
        <v>44366.0</v>
      </c>
      <c r="G149" s="14" t="s">
        <v>253</v>
      </c>
      <c r="H149" s="383">
        <v>44730.0</v>
      </c>
      <c r="I149" s="383">
        <v>44365.0</v>
      </c>
      <c r="J149" s="229">
        <v>725000.0</v>
      </c>
      <c r="K149" s="231">
        <v>0.06</v>
      </c>
      <c r="L149" s="231">
        <v>0.034999999999999996</v>
      </c>
      <c r="M149" s="231">
        <v>0.025</v>
      </c>
      <c r="N149" s="229">
        <v>495.0</v>
      </c>
      <c r="O149" s="14"/>
      <c r="P149" s="14" t="s">
        <v>2212</v>
      </c>
      <c r="Q149" s="14" t="s">
        <v>253</v>
      </c>
      <c r="R149" s="14"/>
      <c r="S149" s="14"/>
      <c r="T149" s="14"/>
      <c r="U149" s="14"/>
      <c r="V149" s="14" t="b">
        <v>0</v>
      </c>
      <c r="W149" s="14"/>
      <c r="X149" s="383"/>
      <c r="Y149" s="14"/>
      <c r="Z149" s="14" t="b">
        <v>0</v>
      </c>
      <c r="AA149" s="14" t="b">
        <v>0</v>
      </c>
      <c r="AB149" s="14"/>
      <c r="AC149" s="14" t="b">
        <v>0</v>
      </c>
      <c r="AD149" s="14" t="b">
        <v>0</v>
      </c>
      <c r="AE149" s="14" t="b">
        <v>0</v>
      </c>
      <c r="AF149" s="14" t="b">
        <v>0</v>
      </c>
      <c r="AG149" s="14" t="b">
        <v>0</v>
      </c>
      <c r="AH149" s="14" t="b">
        <v>0</v>
      </c>
      <c r="AI149" s="14" t="b">
        <v>0</v>
      </c>
      <c r="AJ149" s="14" t="b">
        <v>0</v>
      </c>
      <c r="AK149" s="14"/>
      <c r="AL149" s="14" t="b">
        <v>0</v>
      </c>
      <c r="AM149" s="14" t="b">
        <v>0</v>
      </c>
      <c r="AN149" s="14" t="b">
        <v>0</v>
      </c>
      <c r="AO149" s="14" t="s">
        <v>964</v>
      </c>
      <c r="AP149" s="14" t="b">
        <v>1</v>
      </c>
      <c r="AQ149" s="14" t="b">
        <v>1</v>
      </c>
      <c r="AR149" s="14" t="b">
        <v>0</v>
      </c>
      <c r="AS149" s="14" t="b">
        <v>1</v>
      </c>
      <c r="AT149" s="14" t="b">
        <v>0</v>
      </c>
      <c r="AU149" s="14" t="s">
        <v>243</v>
      </c>
      <c r="AV149" s="14" t="b">
        <v>1</v>
      </c>
      <c r="AW149" s="14" t="b">
        <v>0</v>
      </c>
      <c r="AX149" s="14" t="s">
        <v>2213</v>
      </c>
      <c r="AY149" s="14"/>
      <c r="AZ149" s="14"/>
      <c r="BA149" s="356"/>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380"/>
      <c r="DG149" s="380"/>
      <c r="DH149" s="380"/>
      <c r="DI149" s="380"/>
      <c r="DJ149" s="380"/>
      <c r="DK149" s="380"/>
      <c r="DL149" s="380"/>
      <c r="DM149" s="380"/>
      <c r="DN149" s="380"/>
      <c r="DO149" s="380"/>
      <c r="DP149" s="380"/>
    </row>
    <row r="150" ht="15.0" customHeight="1">
      <c r="A150" s="380" t="s">
        <v>592</v>
      </c>
      <c r="B150" s="278" t="s">
        <v>930</v>
      </c>
      <c r="C150" s="382" t="s">
        <v>6</v>
      </c>
      <c r="D150" s="393"/>
      <c r="E150" s="387"/>
      <c r="F150" s="14" t="s">
        <v>253</v>
      </c>
      <c r="G150" s="383">
        <v>44334.0</v>
      </c>
      <c r="H150" s="383">
        <v>44582.0</v>
      </c>
      <c r="I150" s="383">
        <v>44218.0</v>
      </c>
      <c r="J150" s="229">
        <v>300000.0</v>
      </c>
      <c r="K150" s="231">
        <v>0.1</v>
      </c>
      <c r="L150" s="231">
        <v>0.07500000000000001</v>
      </c>
      <c r="M150" s="231">
        <v>0.025</v>
      </c>
      <c r="N150" s="229"/>
      <c r="O150" s="14"/>
      <c r="P150" s="14" t="s">
        <v>2214</v>
      </c>
      <c r="Q150" s="14" t="s">
        <v>253</v>
      </c>
      <c r="R150" s="14"/>
      <c r="S150" s="14"/>
      <c r="T150" s="14"/>
      <c r="U150" s="14"/>
      <c r="V150" s="14"/>
      <c r="W150" s="14"/>
      <c r="X150" s="14"/>
      <c r="Y150" s="14"/>
      <c r="Z150" s="14" t="b">
        <v>0</v>
      </c>
      <c r="AA150" s="14" t="b">
        <v>0</v>
      </c>
      <c r="AB150" s="383"/>
      <c r="AC150" s="14" t="b">
        <v>0</v>
      </c>
      <c r="AD150" s="14" t="b">
        <v>0</v>
      </c>
      <c r="AE150" s="14" t="b">
        <v>0</v>
      </c>
      <c r="AF150" s="14" t="b">
        <v>0</v>
      </c>
      <c r="AG150" s="14" t="b">
        <v>0</v>
      </c>
      <c r="AH150" s="14" t="b">
        <v>0</v>
      </c>
      <c r="AI150" s="14" t="b">
        <v>0</v>
      </c>
      <c r="AJ150" s="14"/>
      <c r="AK150" s="14"/>
      <c r="AL150" s="14" t="b">
        <v>0</v>
      </c>
      <c r="AM150" s="14" t="b">
        <v>0</v>
      </c>
      <c r="AN150" s="14" t="b">
        <v>0</v>
      </c>
      <c r="AO150" s="14" t="s">
        <v>2215</v>
      </c>
      <c r="AP150" s="14"/>
      <c r="AQ150" s="14"/>
      <c r="AR150" s="14"/>
      <c r="AS150" s="14"/>
      <c r="AT150" s="14"/>
      <c r="AU150" s="14" t="b">
        <v>1</v>
      </c>
      <c r="AV150" s="14"/>
      <c r="AW150" s="14" t="b">
        <v>0</v>
      </c>
      <c r="AX150" s="14" t="s">
        <v>595</v>
      </c>
      <c r="AY150" s="14"/>
      <c r="AZ150" s="14"/>
      <c r="BA150" s="356"/>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380"/>
      <c r="DG150" s="380"/>
      <c r="DH150" s="380"/>
      <c r="DI150" s="380"/>
      <c r="DJ150" s="380"/>
      <c r="DK150" s="380"/>
      <c r="DL150" s="380"/>
      <c r="DM150" s="380"/>
      <c r="DN150" s="380"/>
      <c r="DO150" s="380"/>
      <c r="DP150" s="380"/>
    </row>
    <row r="151" ht="15.0" customHeight="1">
      <c r="A151" s="380" t="s">
        <v>601</v>
      </c>
      <c r="B151" s="278" t="s">
        <v>930</v>
      </c>
      <c r="C151" s="382" t="s">
        <v>6</v>
      </c>
      <c r="D151" s="393"/>
      <c r="E151" s="387"/>
      <c r="F151" s="14" t="s">
        <v>253</v>
      </c>
      <c r="G151" s="383">
        <v>44013.0</v>
      </c>
      <c r="H151" s="383">
        <v>44511.0</v>
      </c>
      <c r="I151" s="14"/>
      <c r="J151" s="229">
        <v>2500000.0</v>
      </c>
      <c r="K151" s="231"/>
      <c r="L151" s="231"/>
      <c r="M151" s="231"/>
      <c r="N151" s="229"/>
      <c r="O151" s="14"/>
      <c r="P151" s="14"/>
      <c r="Q151" s="14"/>
      <c r="R151" s="14"/>
      <c r="S151" s="14"/>
      <c r="T151" s="14"/>
      <c r="U151" s="14"/>
      <c r="V151" s="14"/>
      <c r="W151" s="14"/>
      <c r="X151" s="14"/>
      <c r="Y151" s="14"/>
      <c r="Z151" s="14" t="b">
        <v>0</v>
      </c>
      <c r="AA151" s="14" t="b">
        <v>0</v>
      </c>
      <c r="AB151" s="14"/>
      <c r="AC151" s="14" t="b">
        <v>0</v>
      </c>
      <c r="AD151" s="14" t="b">
        <v>0</v>
      </c>
      <c r="AE151" s="14" t="b">
        <v>0</v>
      </c>
      <c r="AF151" s="14" t="b">
        <v>0</v>
      </c>
      <c r="AG151" s="14" t="b">
        <v>0</v>
      </c>
      <c r="AH151" s="14" t="b">
        <v>0</v>
      </c>
      <c r="AI151" s="14" t="b">
        <v>0</v>
      </c>
      <c r="AJ151" s="14"/>
      <c r="AK151" s="14"/>
      <c r="AL151" s="14" t="b">
        <v>0</v>
      </c>
      <c r="AM151" s="14" t="b">
        <v>0</v>
      </c>
      <c r="AN151" s="14" t="b">
        <v>0</v>
      </c>
      <c r="AO151" s="14"/>
      <c r="AP151" s="14"/>
      <c r="AQ151" s="14"/>
      <c r="AR151" s="14"/>
      <c r="AS151" s="14"/>
      <c r="AT151" s="14"/>
      <c r="AU151" s="14" t="b">
        <v>1</v>
      </c>
      <c r="AV151" s="14"/>
      <c r="AW151" s="14" t="b">
        <v>0</v>
      </c>
      <c r="AX151" s="14" t="s">
        <v>603</v>
      </c>
      <c r="AY151" s="14"/>
      <c r="AZ151" s="14"/>
      <c r="BA151" s="356"/>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380"/>
      <c r="DG151" s="380"/>
      <c r="DH151" s="380"/>
      <c r="DI151" s="380"/>
      <c r="DJ151" s="380"/>
      <c r="DK151" s="380"/>
      <c r="DL151" s="380"/>
      <c r="DM151" s="380"/>
      <c r="DN151" s="380"/>
      <c r="DO151" s="380"/>
      <c r="DP151" s="380"/>
    </row>
    <row r="152" ht="15.0" customHeight="1">
      <c r="A152" s="380" t="s">
        <v>2216</v>
      </c>
      <c r="B152" s="278" t="s">
        <v>930</v>
      </c>
      <c r="C152" s="382" t="s">
        <v>6</v>
      </c>
      <c r="D152" s="393"/>
      <c r="E152" s="387"/>
      <c r="F152" s="383">
        <v>44405.0</v>
      </c>
      <c r="G152" s="383">
        <v>44412.0</v>
      </c>
      <c r="H152" s="383">
        <v>44662.0</v>
      </c>
      <c r="I152" s="383">
        <v>44301.0</v>
      </c>
      <c r="J152" s="229">
        <v>319000.0</v>
      </c>
      <c r="K152" s="231">
        <v>0.055</v>
      </c>
      <c r="L152" s="231">
        <v>0.03</v>
      </c>
      <c r="M152" s="231">
        <v>0.025</v>
      </c>
      <c r="N152" s="229">
        <v>495.0</v>
      </c>
      <c r="O152" s="14"/>
      <c r="P152" s="14" t="s">
        <v>2217</v>
      </c>
      <c r="Q152" s="14" t="s">
        <v>2218</v>
      </c>
      <c r="R152" s="14" t="s">
        <v>2219</v>
      </c>
      <c r="S152" s="14" t="s">
        <v>2220</v>
      </c>
      <c r="T152" s="14" t="s">
        <v>165</v>
      </c>
      <c r="U152" s="14" t="s">
        <v>2221</v>
      </c>
      <c r="V152" s="14" t="s">
        <v>278</v>
      </c>
      <c r="W152" s="14" t="s">
        <v>777</v>
      </c>
      <c r="X152" s="14" t="s">
        <v>253</v>
      </c>
      <c r="Y152" s="14" t="s">
        <v>253</v>
      </c>
      <c r="Z152" s="14" t="b">
        <v>0</v>
      </c>
      <c r="AA152" s="14" t="b">
        <v>0</v>
      </c>
      <c r="AB152" s="14"/>
      <c r="AC152" s="14" t="b">
        <v>0</v>
      </c>
      <c r="AD152" s="14" t="b">
        <v>0</v>
      </c>
      <c r="AE152" s="14" t="b">
        <v>0</v>
      </c>
      <c r="AF152" s="14" t="b">
        <v>0</v>
      </c>
      <c r="AG152" s="14" t="b">
        <v>0</v>
      </c>
      <c r="AH152" s="14" t="b">
        <v>0</v>
      </c>
      <c r="AI152" s="14" t="b">
        <v>0</v>
      </c>
      <c r="AJ152" s="14" t="b">
        <v>0</v>
      </c>
      <c r="AK152" s="14"/>
      <c r="AL152" s="14" t="b">
        <v>0</v>
      </c>
      <c r="AM152" s="14" t="b">
        <v>0</v>
      </c>
      <c r="AN152" s="14" t="b">
        <v>0</v>
      </c>
      <c r="AO152" s="390" t="s">
        <v>2222</v>
      </c>
      <c r="AP152" s="14" t="b">
        <v>1</v>
      </c>
      <c r="AQ152" s="14" t="b">
        <v>1</v>
      </c>
      <c r="AR152" s="14" t="b">
        <v>0</v>
      </c>
      <c r="AS152" s="14" t="b">
        <v>1</v>
      </c>
      <c r="AT152" s="14" t="b">
        <v>0</v>
      </c>
      <c r="AU152" s="14" t="b">
        <v>1</v>
      </c>
      <c r="AV152" s="14" t="b">
        <v>1</v>
      </c>
      <c r="AW152" s="14" t="b">
        <v>1</v>
      </c>
      <c r="AX152" s="14" t="s">
        <v>2223</v>
      </c>
      <c r="AY152" s="14"/>
      <c r="AZ152" s="14"/>
      <c r="BA152" s="356"/>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380"/>
      <c r="DG152" s="380"/>
      <c r="DH152" s="380"/>
      <c r="DI152" s="380"/>
      <c r="DJ152" s="380"/>
      <c r="DK152" s="380"/>
      <c r="DL152" s="380"/>
      <c r="DM152" s="380"/>
      <c r="DN152" s="380"/>
      <c r="DO152" s="380"/>
      <c r="DP152" s="380"/>
    </row>
    <row r="153" ht="15.0" customHeight="1">
      <c r="A153" s="380" t="s">
        <v>2224</v>
      </c>
      <c r="B153" s="278" t="s">
        <v>930</v>
      </c>
      <c r="C153" s="382" t="s">
        <v>7</v>
      </c>
      <c r="D153" s="393"/>
      <c r="E153" s="387"/>
      <c r="F153" s="14"/>
      <c r="G153" s="14"/>
      <c r="H153" s="383">
        <v>44869.0</v>
      </c>
      <c r="I153" s="383"/>
      <c r="J153" s="229"/>
      <c r="K153" s="231">
        <v>0.06</v>
      </c>
      <c r="L153" s="231">
        <v>0.034999999999999996</v>
      </c>
      <c r="M153" s="231">
        <v>0.025</v>
      </c>
      <c r="N153" s="229">
        <v>495.0</v>
      </c>
      <c r="O153" s="14"/>
      <c r="P153" s="14" t="s">
        <v>2225</v>
      </c>
      <c r="Q153" s="14" t="s">
        <v>2226</v>
      </c>
      <c r="R153" s="14"/>
      <c r="S153" s="14" t="s">
        <v>209</v>
      </c>
      <c r="T153" s="14" t="s">
        <v>165</v>
      </c>
      <c r="U153" s="14" t="s">
        <v>200</v>
      </c>
      <c r="V153" s="14" t="s">
        <v>278</v>
      </c>
      <c r="W153" s="14" t="s">
        <v>777</v>
      </c>
      <c r="X153" s="14"/>
      <c r="Y153" s="14" t="s">
        <v>253</v>
      </c>
      <c r="Z153" s="14" t="b">
        <v>0</v>
      </c>
      <c r="AA153" s="14" t="b">
        <v>0</v>
      </c>
      <c r="AB153" s="14" t="s">
        <v>229</v>
      </c>
      <c r="AC153" s="14" t="b">
        <v>0</v>
      </c>
      <c r="AD153" s="383" t="b">
        <v>0</v>
      </c>
      <c r="AE153" s="383" t="b">
        <v>0</v>
      </c>
      <c r="AF153" s="383" t="b">
        <v>0</v>
      </c>
      <c r="AG153" s="14" t="b">
        <v>0</v>
      </c>
      <c r="AH153" s="14" t="b">
        <v>0</v>
      </c>
      <c r="AI153" s="383" t="b">
        <v>0</v>
      </c>
      <c r="AJ153" s="14" t="b">
        <v>0</v>
      </c>
      <c r="AK153" s="383"/>
      <c r="AL153" s="383" t="b">
        <v>0</v>
      </c>
      <c r="AM153" s="14" t="b">
        <v>0</v>
      </c>
      <c r="AN153" s="14" t="b">
        <v>0</v>
      </c>
      <c r="AO153" s="383"/>
      <c r="AP153" s="14" t="b">
        <v>0</v>
      </c>
      <c r="AQ153" s="14" t="b">
        <v>0</v>
      </c>
      <c r="AR153" s="14" t="b">
        <v>0</v>
      </c>
      <c r="AS153" s="14" t="b">
        <v>0</v>
      </c>
      <c r="AT153" s="14" t="b">
        <v>0</v>
      </c>
      <c r="AU153" s="14" t="b">
        <v>0</v>
      </c>
      <c r="AV153" s="14" t="b">
        <v>0</v>
      </c>
      <c r="AW153" s="14" t="b">
        <v>0</v>
      </c>
      <c r="AX153" s="14" t="s">
        <v>2227</v>
      </c>
      <c r="AY153" s="14" t="s">
        <v>2228</v>
      </c>
      <c r="AZ153" s="14"/>
      <c r="BA153" s="356"/>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380"/>
      <c r="DG153" s="380"/>
      <c r="DH153" s="380"/>
      <c r="DI153" s="380"/>
      <c r="DJ153" s="380"/>
      <c r="DK153" s="380"/>
      <c r="DL153" s="380"/>
      <c r="DM153" s="380"/>
      <c r="DN153" s="380"/>
      <c r="DO153" s="380"/>
      <c r="DP153" s="380"/>
    </row>
    <row r="154" ht="15.0" customHeight="1">
      <c r="A154" s="380" t="s">
        <v>2229</v>
      </c>
      <c r="B154" s="278" t="s">
        <v>930</v>
      </c>
      <c r="C154" s="382" t="s">
        <v>7</v>
      </c>
      <c r="D154" s="393"/>
      <c r="E154" s="387"/>
      <c r="F154" s="14"/>
      <c r="G154" s="14"/>
      <c r="H154" s="383">
        <v>44777.0</v>
      </c>
      <c r="I154" s="383">
        <v>44426.0</v>
      </c>
      <c r="J154" s="229">
        <v>160000.0</v>
      </c>
      <c r="K154" s="231">
        <v>0.06</v>
      </c>
      <c r="L154" s="231">
        <v>0.034999999999999996</v>
      </c>
      <c r="M154" s="231">
        <v>0.025</v>
      </c>
      <c r="N154" s="229">
        <v>495.0</v>
      </c>
      <c r="O154" s="14"/>
      <c r="P154" s="14" t="s">
        <v>2230</v>
      </c>
      <c r="Q154" s="14" t="s">
        <v>2231</v>
      </c>
      <c r="R154" s="14"/>
      <c r="S154" s="14" t="s">
        <v>209</v>
      </c>
      <c r="T154" s="14" t="s">
        <v>174</v>
      </c>
      <c r="U154" s="14" t="s">
        <v>2232</v>
      </c>
      <c r="V154" s="14" t="s">
        <v>278</v>
      </c>
      <c r="W154" s="14" t="s">
        <v>777</v>
      </c>
      <c r="X154" s="14"/>
      <c r="Y154" s="14" t="s">
        <v>2233</v>
      </c>
      <c r="Z154" s="14" t="b">
        <v>1</v>
      </c>
      <c r="AA154" s="14" t="b">
        <v>1</v>
      </c>
      <c r="AB154" s="14" t="s">
        <v>2234</v>
      </c>
      <c r="AC154" s="14" t="b">
        <v>0</v>
      </c>
      <c r="AD154" s="14" t="b">
        <v>0</v>
      </c>
      <c r="AE154" s="14" t="b">
        <v>0</v>
      </c>
      <c r="AF154" s="14" t="b">
        <v>0</v>
      </c>
      <c r="AG154" s="14" t="b">
        <v>0</v>
      </c>
      <c r="AH154" s="14" t="b">
        <v>0</v>
      </c>
      <c r="AI154" s="14" t="b">
        <v>0</v>
      </c>
      <c r="AJ154" s="14" t="b">
        <v>0</v>
      </c>
      <c r="AK154" s="14"/>
      <c r="AL154" s="14" t="b">
        <v>0</v>
      </c>
      <c r="AM154" s="14" t="b">
        <v>0</v>
      </c>
      <c r="AN154" s="14" t="b">
        <v>0</v>
      </c>
      <c r="AO154" s="14"/>
      <c r="AP154" s="14" t="b">
        <v>1</v>
      </c>
      <c r="AQ154" s="14" t="b">
        <v>0</v>
      </c>
      <c r="AR154" s="14" t="b">
        <v>0</v>
      </c>
      <c r="AS154" s="14" t="b">
        <v>0</v>
      </c>
      <c r="AT154" s="14" t="b">
        <v>0</v>
      </c>
      <c r="AU154" s="14" t="b">
        <v>0</v>
      </c>
      <c r="AV154" s="14" t="b">
        <v>0</v>
      </c>
      <c r="AW154" s="14" t="b">
        <v>0</v>
      </c>
      <c r="AX154" s="14" t="s">
        <v>2235</v>
      </c>
      <c r="AY154" s="14" t="s">
        <v>2236</v>
      </c>
      <c r="AZ154" s="14"/>
      <c r="BA154" s="356"/>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380"/>
      <c r="DG154" s="380"/>
      <c r="DH154" s="380"/>
      <c r="DI154" s="380"/>
      <c r="DJ154" s="380"/>
      <c r="DK154" s="380"/>
      <c r="DL154" s="380"/>
      <c r="DM154" s="380"/>
      <c r="DN154" s="380"/>
      <c r="DO154" s="380"/>
      <c r="DP154" s="380"/>
    </row>
    <row r="155" ht="15.0" customHeight="1">
      <c r="A155" s="380" t="s">
        <v>2237</v>
      </c>
      <c r="B155" s="278" t="s">
        <v>930</v>
      </c>
      <c r="C155" s="382" t="s">
        <v>642</v>
      </c>
      <c r="D155" s="393"/>
      <c r="E155" s="387"/>
      <c r="F155" s="14"/>
      <c r="G155" s="383"/>
      <c r="H155" s="383">
        <v>44712.0</v>
      </c>
      <c r="I155" s="383"/>
      <c r="J155" s="229">
        <v>350000.0</v>
      </c>
      <c r="K155" s="231">
        <v>0.05</v>
      </c>
      <c r="L155" s="231">
        <v>0.025</v>
      </c>
      <c r="M155" s="231">
        <v>0.025</v>
      </c>
      <c r="N155" s="229">
        <v>495.0</v>
      </c>
      <c r="O155" s="14"/>
      <c r="P155" s="14" t="s">
        <v>2238</v>
      </c>
      <c r="Q155" s="14" t="s">
        <v>253</v>
      </c>
      <c r="R155" s="14"/>
      <c r="S155" s="14"/>
      <c r="T155" s="14" t="s">
        <v>165</v>
      </c>
      <c r="U155" s="14" t="s">
        <v>2239</v>
      </c>
      <c r="V155" s="14" t="s">
        <v>278</v>
      </c>
      <c r="W155" s="14" t="s">
        <v>777</v>
      </c>
      <c r="X155" s="14" t="s">
        <v>253</v>
      </c>
      <c r="Y155" s="14" t="s">
        <v>253</v>
      </c>
      <c r="Z155" s="14" t="b">
        <v>0</v>
      </c>
      <c r="AA155" s="14" t="b">
        <v>0</v>
      </c>
      <c r="AB155" s="14"/>
      <c r="AC155" s="14" t="b">
        <v>0</v>
      </c>
      <c r="AD155" s="14" t="b">
        <v>0</v>
      </c>
      <c r="AE155" s="14" t="b">
        <v>0</v>
      </c>
      <c r="AF155" s="14" t="b">
        <v>0</v>
      </c>
      <c r="AG155" s="14" t="b">
        <v>0</v>
      </c>
      <c r="AH155" s="14" t="b">
        <v>0</v>
      </c>
      <c r="AI155" s="14" t="b">
        <v>0</v>
      </c>
      <c r="AJ155" s="14" t="b">
        <v>0</v>
      </c>
      <c r="AK155" s="14"/>
      <c r="AL155" s="14" t="b">
        <v>0</v>
      </c>
      <c r="AM155" s="14" t="b">
        <v>0</v>
      </c>
      <c r="AN155" s="14" t="b">
        <v>0</v>
      </c>
      <c r="AO155" s="14"/>
      <c r="AP155" s="14" t="b">
        <v>0</v>
      </c>
      <c r="AQ155" s="14" t="b">
        <v>0</v>
      </c>
      <c r="AR155" s="14" t="b">
        <v>0</v>
      </c>
      <c r="AS155" s="14" t="b">
        <v>0</v>
      </c>
      <c r="AT155" s="14" t="b">
        <v>0</v>
      </c>
      <c r="AU155" s="14" t="b">
        <v>0</v>
      </c>
      <c r="AV155" s="14" t="b">
        <v>0</v>
      </c>
      <c r="AW155" s="14" t="b">
        <v>0</v>
      </c>
      <c r="AX155" s="14" t="s">
        <v>2240</v>
      </c>
      <c r="AY155" s="14" t="s">
        <v>2241</v>
      </c>
      <c r="AZ155" s="14"/>
      <c r="BA155" s="356"/>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380"/>
      <c r="DG155" s="380"/>
      <c r="DH155" s="380"/>
      <c r="DI155" s="380"/>
      <c r="DJ155" s="380"/>
      <c r="DK155" s="380"/>
      <c r="DL155" s="380"/>
      <c r="DM155" s="380"/>
      <c r="DN155" s="380"/>
      <c r="DO155" s="380"/>
      <c r="DP155" s="380"/>
    </row>
    <row r="156" ht="15.0" customHeight="1">
      <c r="A156" s="380" t="s">
        <v>2242</v>
      </c>
      <c r="B156" s="278" t="s">
        <v>930</v>
      </c>
      <c r="C156" s="382" t="s">
        <v>522</v>
      </c>
      <c r="D156" s="393"/>
      <c r="E156" s="387"/>
      <c r="F156" s="14"/>
      <c r="G156" s="14"/>
      <c r="H156" s="383"/>
      <c r="I156" s="383"/>
      <c r="J156" s="229"/>
      <c r="K156" s="231"/>
      <c r="L156" s="231"/>
      <c r="M156" s="231"/>
      <c r="N156" s="229"/>
      <c r="O156" s="14"/>
      <c r="P156" s="14" t="s">
        <v>2243</v>
      </c>
      <c r="Q156" s="14"/>
      <c r="R156" s="14"/>
      <c r="S156" s="14"/>
      <c r="T156" s="14" t="s">
        <v>174</v>
      </c>
      <c r="U156" s="14" t="s">
        <v>2244</v>
      </c>
      <c r="V156" s="14" t="s">
        <v>278</v>
      </c>
      <c r="W156" s="14" t="s">
        <v>777</v>
      </c>
      <c r="X156" s="14"/>
      <c r="Y156" s="14"/>
      <c r="Z156" s="14" t="b">
        <v>0</v>
      </c>
      <c r="AA156" s="14" t="b">
        <v>1</v>
      </c>
      <c r="AB156" s="14"/>
      <c r="AC156" s="14" t="b">
        <v>0</v>
      </c>
      <c r="AD156" s="14" t="b">
        <v>0</v>
      </c>
      <c r="AE156" s="14" t="b">
        <v>0</v>
      </c>
      <c r="AF156" s="14" t="b">
        <v>0</v>
      </c>
      <c r="AG156" s="14" t="b">
        <v>0</v>
      </c>
      <c r="AH156" s="14" t="b">
        <v>0</v>
      </c>
      <c r="AI156" s="14" t="b">
        <v>0</v>
      </c>
      <c r="AJ156" s="14" t="b">
        <v>0</v>
      </c>
      <c r="AK156" s="14"/>
      <c r="AL156" s="14" t="b">
        <v>0</v>
      </c>
      <c r="AM156" s="14" t="b">
        <v>0</v>
      </c>
      <c r="AN156" s="14" t="b">
        <v>0</v>
      </c>
      <c r="AO156" s="14"/>
      <c r="AP156" s="14" t="b">
        <v>0</v>
      </c>
      <c r="AQ156" s="14" t="b">
        <v>0</v>
      </c>
      <c r="AR156" s="14" t="b">
        <v>0</v>
      </c>
      <c r="AS156" s="14" t="b">
        <v>0</v>
      </c>
      <c r="AT156" s="14" t="b">
        <v>0</v>
      </c>
      <c r="AU156" s="14" t="b">
        <v>0</v>
      </c>
      <c r="AV156" s="14" t="b">
        <v>0</v>
      </c>
      <c r="AW156" s="14" t="b">
        <v>0</v>
      </c>
      <c r="AX156" s="14"/>
      <c r="AY156" s="14"/>
      <c r="AZ156" s="14"/>
      <c r="BA156" s="356"/>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380"/>
      <c r="DG156" s="380"/>
      <c r="DH156" s="380"/>
      <c r="DI156" s="380"/>
      <c r="DJ156" s="380"/>
      <c r="DK156" s="380"/>
      <c r="DL156" s="380"/>
      <c r="DM156" s="380"/>
      <c r="DN156" s="380"/>
      <c r="DO156" s="380"/>
      <c r="DP156" s="380"/>
    </row>
    <row r="157" ht="15.0" customHeight="1">
      <c r="A157" s="380" t="s">
        <v>2245</v>
      </c>
      <c r="B157" s="278" t="s">
        <v>930</v>
      </c>
      <c r="C157" s="382" t="s">
        <v>564</v>
      </c>
      <c r="D157" s="393"/>
      <c r="E157" s="387"/>
      <c r="F157" s="14" t="s">
        <v>253</v>
      </c>
      <c r="G157" s="383">
        <v>44333.0</v>
      </c>
      <c r="H157" s="383">
        <v>44671.0</v>
      </c>
      <c r="I157" s="383">
        <v>44324.0</v>
      </c>
      <c r="J157" s="229">
        <v>160000.0</v>
      </c>
      <c r="K157" s="231">
        <v>0.06</v>
      </c>
      <c r="L157" s="231">
        <v>0.034999999999999996</v>
      </c>
      <c r="M157" s="231">
        <v>0.025</v>
      </c>
      <c r="N157" s="229">
        <v>495.0</v>
      </c>
      <c r="O157" s="14"/>
      <c r="P157" s="14" t="s">
        <v>582</v>
      </c>
      <c r="Q157" s="14" t="s">
        <v>583</v>
      </c>
      <c r="R157" s="14"/>
      <c r="S157" s="14"/>
      <c r="T157" s="14" t="s">
        <v>1309</v>
      </c>
      <c r="U157" s="14" t="s">
        <v>2246</v>
      </c>
      <c r="V157" s="14" t="s">
        <v>278</v>
      </c>
      <c r="W157" s="14" t="s">
        <v>515</v>
      </c>
      <c r="X157" s="14" t="s">
        <v>253</v>
      </c>
      <c r="Y157" s="14" t="s">
        <v>253</v>
      </c>
      <c r="Z157" s="14" t="b">
        <v>0</v>
      </c>
      <c r="AA157" s="14" t="b">
        <v>1</v>
      </c>
      <c r="AB157" s="14"/>
      <c r="AC157" s="14" t="b">
        <v>0</v>
      </c>
      <c r="AD157" s="14" t="b">
        <v>0</v>
      </c>
      <c r="AE157" s="14" t="b">
        <v>0</v>
      </c>
      <c r="AF157" s="14" t="b">
        <v>0</v>
      </c>
      <c r="AG157" s="14" t="b">
        <v>0</v>
      </c>
      <c r="AH157" s="14" t="b">
        <v>0</v>
      </c>
      <c r="AI157" s="14" t="b">
        <v>0</v>
      </c>
      <c r="AJ157" s="14" t="b">
        <v>0</v>
      </c>
      <c r="AK157" s="14"/>
      <c r="AL157" s="14" t="b">
        <v>0</v>
      </c>
      <c r="AM157" s="14" t="b">
        <v>0</v>
      </c>
      <c r="AN157" s="14" t="b">
        <v>0</v>
      </c>
      <c r="AO157" s="14" t="s">
        <v>2247</v>
      </c>
      <c r="AP157" s="14" t="b">
        <v>1</v>
      </c>
      <c r="AQ157" s="14" t="b">
        <v>1</v>
      </c>
      <c r="AR157" s="14" t="b">
        <v>0</v>
      </c>
      <c r="AS157" s="14" t="b">
        <v>1</v>
      </c>
      <c r="AT157" s="14" t="b">
        <v>0</v>
      </c>
      <c r="AU157" s="14" t="b">
        <v>1</v>
      </c>
      <c r="AV157" s="14" t="b">
        <v>1</v>
      </c>
      <c r="AW157" s="14" t="b">
        <v>0</v>
      </c>
      <c r="AX157" s="14" t="s">
        <v>2248</v>
      </c>
      <c r="AY157" s="14"/>
      <c r="AZ157" s="14"/>
      <c r="BA157" s="356"/>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380"/>
      <c r="DG157" s="380"/>
      <c r="DH157" s="380"/>
      <c r="DI157" s="380"/>
      <c r="DJ157" s="380"/>
      <c r="DK157" s="380"/>
      <c r="DL157" s="380"/>
      <c r="DM157" s="380"/>
      <c r="DN157" s="380"/>
      <c r="DO157" s="380"/>
      <c r="DP157" s="380"/>
    </row>
    <row r="158" ht="15.0" customHeight="1">
      <c r="A158" s="380" t="s">
        <v>931</v>
      </c>
      <c r="B158" s="278" t="s">
        <v>930</v>
      </c>
      <c r="C158" s="382" t="s">
        <v>564</v>
      </c>
      <c r="D158" s="393"/>
      <c r="E158" s="387"/>
      <c r="F158" s="14" t="s">
        <v>253</v>
      </c>
      <c r="G158" s="383">
        <v>44306.0</v>
      </c>
      <c r="H158" s="383">
        <v>44641.0</v>
      </c>
      <c r="I158" s="383">
        <v>44265.0</v>
      </c>
      <c r="J158" s="229"/>
      <c r="K158" s="231"/>
      <c r="L158" s="231"/>
      <c r="M158" s="231"/>
      <c r="N158" s="229"/>
      <c r="O158" s="14"/>
      <c r="P158" s="14"/>
      <c r="Q158" s="14"/>
      <c r="R158" s="14"/>
      <c r="S158" s="14"/>
      <c r="T158" s="14"/>
      <c r="U158" s="14"/>
      <c r="V158" s="14"/>
      <c r="W158" s="14"/>
      <c r="X158" s="14"/>
      <c r="Y158" s="14"/>
      <c r="Z158" s="14"/>
      <c r="AA158" s="14"/>
      <c r="AB158" s="14"/>
      <c r="AC158" s="14" t="b">
        <v>0</v>
      </c>
      <c r="AD158" s="14" t="b">
        <v>0</v>
      </c>
      <c r="AE158" s="14" t="b">
        <v>0</v>
      </c>
      <c r="AF158" s="14" t="b">
        <v>0</v>
      </c>
      <c r="AG158" s="14" t="b">
        <v>0</v>
      </c>
      <c r="AH158" s="14"/>
      <c r="AI158" s="14" t="b">
        <v>0</v>
      </c>
      <c r="AJ158" s="14"/>
      <c r="AK158" s="14"/>
      <c r="AL158" s="14" t="b">
        <v>0</v>
      </c>
      <c r="AM158" s="14" t="b">
        <v>0</v>
      </c>
      <c r="AN158" s="14" t="b">
        <v>0</v>
      </c>
      <c r="AO158" s="14"/>
      <c r="AP158" s="14"/>
      <c r="AQ158" s="14"/>
      <c r="AR158" s="14"/>
      <c r="AS158" s="14"/>
      <c r="AT158" s="14"/>
      <c r="AU158" s="383">
        <v>44304.0</v>
      </c>
      <c r="AV158" s="14" t="s">
        <v>101</v>
      </c>
      <c r="AW158" s="14"/>
      <c r="AX158" s="14" t="s">
        <v>933</v>
      </c>
      <c r="AY158" s="14"/>
      <c r="AZ158" s="14"/>
      <c r="BA158" s="356"/>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c r="CM158" s="14"/>
      <c r="CN158" s="14"/>
      <c r="CO158" s="14"/>
      <c r="CP158" s="14"/>
      <c r="CQ158" s="14"/>
      <c r="CR158" s="14"/>
      <c r="CS158" s="14"/>
      <c r="CT158" s="14"/>
      <c r="CU158" s="14"/>
      <c r="CV158" s="14"/>
      <c r="CW158" s="14"/>
      <c r="CX158" s="14"/>
      <c r="CY158" s="14"/>
      <c r="CZ158" s="14"/>
      <c r="DA158" s="14"/>
      <c r="DB158" s="14"/>
      <c r="DC158" s="14"/>
      <c r="DD158" s="14"/>
      <c r="DE158" s="14"/>
      <c r="DF158" s="380"/>
      <c r="DG158" s="380"/>
      <c r="DH158" s="380"/>
      <c r="DI158" s="380"/>
      <c r="DJ158" s="380"/>
      <c r="DK158" s="380"/>
      <c r="DL158" s="380"/>
      <c r="DM158" s="380"/>
      <c r="DN158" s="380"/>
      <c r="DO158" s="380"/>
      <c r="DP158" s="380"/>
    </row>
    <row r="159" ht="15.0" customHeight="1">
      <c r="A159" s="380" t="s">
        <v>934</v>
      </c>
      <c r="B159" s="278" t="s">
        <v>930</v>
      </c>
      <c r="C159" s="382"/>
      <c r="D159" s="393"/>
      <c r="E159" s="387"/>
      <c r="F159" s="14"/>
      <c r="G159" s="14"/>
      <c r="H159" s="14"/>
      <c r="I159" s="14"/>
      <c r="J159" s="229"/>
      <c r="K159" s="231"/>
      <c r="L159" s="231">
        <v>0.0</v>
      </c>
      <c r="M159" s="231"/>
      <c r="N159" s="229"/>
      <c r="O159" s="14"/>
      <c r="P159" s="14"/>
      <c r="Q159" s="14"/>
      <c r="R159" s="14"/>
      <c r="S159" s="14"/>
      <c r="T159" s="14"/>
      <c r="U159" s="14"/>
      <c r="V159" s="14"/>
      <c r="W159" s="14"/>
      <c r="X159" s="14"/>
      <c r="Y159" s="14"/>
      <c r="Z159" s="14"/>
      <c r="AA159" s="14"/>
      <c r="AB159" s="14"/>
      <c r="AC159" s="14" t="b">
        <v>0</v>
      </c>
      <c r="AD159" s="14" t="b">
        <v>0</v>
      </c>
      <c r="AE159" s="14" t="b">
        <v>0</v>
      </c>
      <c r="AF159" s="14" t="b">
        <v>0</v>
      </c>
      <c r="AG159" s="14" t="b">
        <v>0</v>
      </c>
      <c r="AH159" s="14"/>
      <c r="AI159" s="14" t="b">
        <v>0</v>
      </c>
      <c r="AJ159" s="14"/>
      <c r="AK159" s="14"/>
      <c r="AL159" s="14" t="b">
        <v>0</v>
      </c>
      <c r="AM159" s="14" t="b">
        <v>0</v>
      </c>
      <c r="AN159" s="14" t="b">
        <v>0</v>
      </c>
      <c r="AO159" s="14"/>
      <c r="AP159" s="14"/>
      <c r="AQ159" s="14"/>
      <c r="AR159" s="14"/>
      <c r="AS159" s="14"/>
      <c r="AT159" s="14"/>
      <c r="AU159" s="14"/>
      <c r="AV159" s="14"/>
      <c r="AW159" s="14"/>
      <c r="AX159" s="14"/>
      <c r="AY159" s="14"/>
      <c r="AZ159" s="14"/>
      <c r="BA159" s="356"/>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c r="DB159" s="14"/>
      <c r="DC159" s="14"/>
      <c r="DD159" s="14"/>
      <c r="DE159" s="14"/>
      <c r="DF159" s="380"/>
      <c r="DG159" s="380"/>
      <c r="DH159" s="380"/>
      <c r="DI159" s="380"/>
      <c r="DJ159" s="380"/>
      <c r="DK159" s="380"/>
      <c r="DL159" s="380"/>
      <c r="DM159" s="380"/>
      <c r="DN159" s="380"/>
      <c r="DO159" s="380"/>
      <c r="DP159" s="380"/>
    </row>
    <row r="160" ht="15.0" customHeight="1">
      <c r="A160" s="380" t="s">
        <v>935</v>
      </c>
      <c r="B160" s="278" t="s">
        <v>930</v>
      </c>
      <c r="C160" s="382" t="s">
        <v>889</v>
      </c>
      <c r="D160" s="393"/>
      <c r="E160" s="387"/>
      <c r="F160" s="14"/>
      <c r="G160" s="14"/>
      <c r="H160" s="14"/>
      <c r="I160" s="14"/>
      <c r="J160" s="229"/>
      <c r="K160" s="231">
        <v>0.05</v>
      </c>
      <c r="L160" s="231">
        <v>0.0</v>
      </c>
      <c r="M160" s="231">
        <v>0.05</v>
      </c>
      <c r="N160" s="229">
        <v>495.0</v>
      </c>
      <c r="O160" s="14"/>
      <c r="P160" s="14"/>
      <c r="Q160" s="14"/>
      <c r="R160" s="14"/>
      <c r="S160" s="14"/>
      <c r="T160" s="14"/>
      <c r="U160" s="14"/>
      <c r="V160" s="14"/>
      <c r="W160" s="14"/>
      <c r="X160" s="14"/>
      <c r="Y160" s="14"/>
      <c r="Z160" s="14"/>
      <c r="AA160" s="14"/>
      <c r="AB160" s="14"/>
      <c r="AC160" s="14" t="b">
        <v>0</v>
      </c>
      <c r="AD160" s="14" t="b">
        <v>0</v>
      </c>
      <c r="AE160" s="14" t="b">
        <v>0</v>
      </c>
      <c r="AF160" s="14" t="b">
        <v>0</v>
      </c>
      <c r="AG160" s="14" t="b">
        <v>0</v>
      </c>
      <c r="AH160" s="14"/>
      <c r="AI160" s="14" t="b">
        <v>0</v>
      </c>
      <c r="AJ160" s="14"/>
      <c r="AK160" s="14"/>
      <c r="AL160" s="14" t="b">
        <v>0</v>
      </c>
      <c r="AM160" s="14" t="b">
        <v>0</v>
      </c>
      <c r="AN160" s="14" t="b">
        <v>0</v>
      </c>
      <c r="AO160" s="14"/>
      <c r="AP160" s="14"/>
      <c r="AQ160" s="14"/>
      <c r="AR160" s="14"/>
      <c r="AS160" s="14"/>
      <c r="AT160" s="14"/>
      <c r="AU160" s="14"/>
      <c r="AV160" s="14"/>
      <c r="AW160" s="14"/>
      <c r="AX160" s="14"/>
      <c r="AY160" s="14"/>
      <c r="AZ160" s="14"/>
      <c r="BA160" s="356"/>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380"/>
      <c r="DG160" s="380"/>
      <c r="DH160" s="380"/>
      <c r="DI160" s="380"/>
      <c r="DJ160" s="380"/>
      <c r="DK160" s="380"/>
      <c r="DL160" s="380"/>
      <c r="DM160" s="380"/>
      <c r="DN160" s="380"/>
      <c r="DO160" s="380"/>
      <c r="DP160" s="380"/>
    </row>
    <row r="161" ht="15.0" customHeight="1">
      <c r="A161" s="380" t="s">
        <v>937</v>
      </c>
      <c r="B161" s="278" t="s">
        <v>936</v>
      </c>
      <c r="C161" s="382" t="s">
        <v>7</v>
      </c>
      <c r="D161" s="393"/>
      <c r="E161" s="387"/>
      <c r="F161" s="383">
        <v>44392.0</v>
      </c>
      <c r="G161" s="383">
        <v>44400.0</v>
      </c>
      <c r="H161" s="383">
        <v>44561.0</v>
      </c>
      <c r="I161" s="14"/>
      <c r="J161" s="229"/>
      <c r="K161" s="231"/>
      <c r="L161" s="231"/>
      <c r="M161" s="231"/>
      <c r="N161" s="229"/>
      <c r="O161" s="14"/>
      <c r="P161" s="14"/>
      <c r="Q161" s="14"/>
      <c r="R161" s="14"/>
      <c r="S161" s="14"/>
      <c r="T161" s="14"/>
      <c r="U161" s="14"/>
      <c r="V161" s="383"/>
      <c r="W161" s="14"/>
      <c r="X161" s="383"/>
      <c r="Y161" s="14"/>
      <c r="Z161" s="14"/>
      <c r="AA161" s="14"/>
      <c r="AB161" s="14"/>
      <c r="AC161" s="14" t="b">
        <v>0</v>
      </c>
      <c r="AD161" s="383" t="b">
        <v>0</v>
      </c>
      <c r="AE161" s="383" t="b">
        <v>0</v>
      </c>
      <c r="AF161" s="383" t="b">
        <v>0</v>
      </c>
      <c r="AG161" s="14" t="b">
        <v>0</v>
      </c>
      <c r="AH161" s="14"/>
      <c r="AI161" s="383" t="b">
        <v>0</v>
      </c>
      <c r="AJ161" s="14"/>
      <c r="AK161" s="383"/>
      <c r="AL161" s="383" t="b">
        <v>0</v>
      </c>
      <c r="AM161" s="14" t="b">
        <v>0</v>
      </c>
      <c r="AN161" s="14" t="b">
        <v>0</v>
      </c>
      <c r="AO161" s="383"/>
      <c r="AP161" s="14"/>
      <c r="AQ161" s="14"/>
      <c r="AR161" s="14"/>
      <c r="AS161" s="14"/>
      <c r="AT161" s="14"/>
      <c r="AU161" s="14"/>
      <c r="AV161" s="14"/>
      <c r="AW161" s="14"/>
      <c r="AX161" s="14" t="s">
        <v>939</v>
      </c>
      <c r="AY161" s="14"/>
      <c r="AZ161" s="14"/>
      <c r="BA161" s="356"/>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380"/>
      <c r="DG161" s="380"/>
      <c r="DH161" s="380"/>
      <c r="DI161" s="380"/>
      <c r="DJ161" s="380"/>
      <c r="DK161" s="380"/>
      <c r="DL161" s="380"/>
      <c r="DM161" s="380"/>
      <c r="DN161" s="380"/>
      <c r="DO161" s="380"/>
      <c r="DP161" s="380"/>
    </row>
    <row r="162" ht="15.0" customHeight="1">
      <c r="A162" s="380" t="s">
        <v>905</v>
      </c>
      <c r="B162" s="278" t="s">
        <v>904</v>
      </c>
      <c r="C162" s="382" t="s">
        <v>8</v>
      </c>
      <c r="D162" s="393"/>
      <c r="E162" s="387"/>
      <c r="F162" s="14"/>
      <c r="G162" s="14"/>
      <c r="H162" s="14"/>
      <c r="I162" s="14"/>
      <c r="J162" s="229"/>
      <c r="K162" s="231">
        <v>0.0375</v>
      </c>
      <c r="L162" s="231">
        <v>0.012499999999999997</v>
      </c>
      <c r="M162" s="231">
        <v>0.025</v>
      </c>
      <c r="N162" s="229">
        <v>0.0</v>
      </c>
      <c r="O162" s="14"/>
      <c r="P162" s="14"/>
      <c r="Q162" s="14"/>
      <c r="R162" s="14"/>
      <c r="S162" s="14"/>
      <c r="T162" s="14"/>
      <c r="U162" s="14"/>
      <c r="V162" s="14"/>
      <c r="W162" s="14"/>
      <c r="X162" s="14"/>
      <c r="Y162" s="14"/>
      <c r="Z162" s="14"/>
      <c r="AA162" s="14"/>
      <c r="AB162" s="14"/>
      <c r="AC162" s="14" t="b">
        <v>0</v>
      </c>
      <c r="AD162" s="14" t="b">
        <v>0</v>
      </c>
      <c r="AE162" s="14" t="b">
        <v>0</v>
      </c>
      <c r="AF162" s="14" t="b">
        <v>0</v>
      </c>
      <c r="AG162" s="14" t="b">
        <v>0</v>
      </c>
      <c r="AH162" s="14" t="b">
        <v>0</v>
      </c>
      <c r="AI162" s="14" t="b">
        <v>0</v>
      </c>
      <c r="AJ162" s="14" t="b">
        <v>0</v>
      </c>
      <c r="AK162" s="14"/>
      <c r="AL162" s="14" t="b">
        <v>0</v>
      </c>
      <c r="AM162" s="14" t="b">
        <v>0</v>
      </c>
      <c r="AN162" s="14" t="b">
        <v>0</v>
      </c>
      <c r="AO162" s="14"/>
      <c r="AP162" s="14" t="b">
        <v>0</v>
      </c>
      <c r="AQ162" s="14" t="b">
        <v>0</v>
      </c>
      <c r="AR162" s="14" t="b">
        <v>0</v>
      </c>
      <c r="AS162" s="14" t="b">
        <v>0</v>
      </c>
      <c r="AT162" s="14" t="b">
        <v>0</v>
      </c>
      <c r="AU162" s="14" t="b">
        <v>0</v>
      </c>
      <c r="AV162" s="14" t="b">
        <v>0</v>
      </c>
      <c r="AW162" s="14" t="b">
        <v>0</v>
      </c>
      <c r="AX162" s="14" t="s">
        <v>906</v>
      </c>
      <c r="AY162" s="14"/>
      <c r="AZ162" s="14"/>
      <c r="BA162" s="356"/>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380"/>
      <c r="DG162" s="380"/>
      <c r="DH162" s="380"/>
      <c r="DI162" s="380"/>
      <c r="DJ162" s="380"/>
      <c r="DK162" s="380"/>
      <c r="DL162" s="380"/>
      <c r="DM162" s="380"/>
      <c r="DN162" s="380"/>
      <c r="DO162" s="380"/>
      <c r="DP162" s="380"/>
    </row>
    <row r="163" ht="15.0" customHeight="1">
      <c r="A163" s="380" t="s">
        <v>907</v>
      </c>
      <c r="B163" s="278" t="s">
        <v>904</v>
      </c>
      <c r="C163" s="382" t="s">
        <v>8</v>
      </c>
      <c r="D163" s="393"/>
      <c r="E163" s="387"/>
      <c r="F163" s="14"/>
      <c r="G163" s="14"/>
      <c r="H163" s="14"/>
      <c r="I163" s="14"/>
      <c r="J163" s="229"/>
      <c r="K163" s="231">
        <v>0.05</v>
      </c>
      <c r="L163" s="231">
        <v>0.025</v>
      </c>
      <c r="M163" s="231">
        <v>0.025</v>
      </c>
      <c r="N163" s="229">
        <v>495.0</v>
      </c>
      <c r="O163" s="14"/>
      <c r="P163" s="14"/>
      <c r="Q163" s="14"/>
      <c r="R163" s="14"/>
      <c r="S163" s="14"/>
      <c r="T163" s="14"/>
      <c r="U163" s="14"/>
      <c r="V163" s="14"/>
      <c r="W163" s="14"/>
      <c r="X163" s="14"/>
      <c r="Y163" s="14"/>
      <c r="Z163" s="14"/>
      <c r="AA163" s="14"/>
      <c r="AB163" s="14"/>
      <c r="AC163" s="14" t="b">
        <v>0</v>
      </c>
      <c r="AD163" s="14" t="b">
        <v>0</v>
      </c>
      <c r="AE163" s="14" t="b">
        <v>0</v>
      </c>
      <c r="AF163" s="14" t="b">
        <v>0</v>
      </c>
      <c r="AG163" s="14" t="b">
        <v>0</v>
      </c>
      <c r="AH163" s="14" t="b">
        <v>0</v>
      </c>
      <c r="AI163" s="14" t="b">
        <v>0</v>
      </c>
      <c r="AJ163" s="14" t="b">
        <v>0</v>
      </c>
      <c r="AK163" s="14"/>
      <c r="AL163" s="14" t="b">
        <v>0</v>
      </c>
      <c r="AM163" s="14" t="b">
        <v>0</v>
      </c>
      <c r="AN163" s="14" t="b">
        <v>0</v>
      </c>
      <c r="AO163" s="14"/>
      <c r="AP163" s="14" t="b">
        <v>0</v>
      </c>
      <c r="AQ163" s="14" t="b">
        <v>0</v>
      </c>
      <c r="AR163" s="14" t="b">
        <v>0</v>
      </c>
      <c r="AS163" s="14" t="b">
        <v>0</v>
      </c>
      <c r="AT163" s="14" t="b">
        <v>0</v>
      </c>
      <c r="AU163" s="14" t="b">
        <v>0</v>
      </c>
      <c r="AV163" s="14" t="b">
        <v>0</v>
      </c>
      <c r="AW163" s="14" t="b">
        <v>0</v>
      </c>
      <c r="AX163" s="14" t="s">
        <v>908</v>
      </c>
      <c r="AY163" s="14"/>
      <c r="AZ163" s="14"/>
      <c r="BA163" s="356"/>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380"/>
      <c r="DG163" s="380"/>
      <c r="DH163" s="380"/>
      <c r="DI163" s="380"/>
      <c r="DJ163" s="380"/>
      <c r="DK163" s="380"/>
      <c r="DL163" s="380"/>
      <c r="DM163" s="380"/>
      <c r="DN163" s="380"/>
      <c r="DO163" s="380"/>
      <c r="DP163" s="380"/>
    </row>
    <row r="164" ht="15.0" customHeight="1">
      <c r="A164" s="380" t="s">
        <v>909</v>
      </c>
      <c r="B164" s="278" t="s">
        <v>904</v>
      </c>
      <c r="C164" s="382" t="s">
        <v>6</v>
      </c>
      <c r="D164" s="393"/>
      <c r="E164" s="387"/>
      <c r="F164" s="14"/>
      <c r="G164" s="14"/>
      <c r="H164" s="14"/>
      <c r="I164" s="14"/>
      <c r="J164" s="229"/>
      <c r="K164" s="231">
        <v>0.055</v>
      </c>
      <c r="L164" s="231">
        <v>0.03</v>
      </c>
      <c r="M164" s="231">
        <v>0.025</v>
      </c>
      <c r="N164" s="229">
        <v>495.0</v>
      </c>
      <c r="O164" s="14"/>
      <c r="P164" s="14"/>
      <c r="Q164" s="14"/>
      <c r="R164" s="14"/>
      <c r="S164" s="14"/>
      <c r="T164" s="14"/>
      <c r="U164" s="14"/>
      <c r="V164" s="14"/>
      <c r="W164" s="14"/>
      <c r="X164" s="14"/>
      <c r="Y164" s="14"/>
      <c r="Z164" s="14"/>
      <c r="AA164" s="14"/>
      <c r="AB164" s="14"/>
      <c r="AC164" s="14" t="b">
        <v>0</v>
      </c>
      <c r="AD164" s="14" t="b">
        <v>0</v>
      </c>
      <c r="AE164" s="14" t="b">
        <v>0</v>
      </c>
      <c r="AF164" s="14" t="b">
        <v>0</v>
      </c>
      <c r="AG164" s="14" t="b">
        <v>0</v>
      </c>
      <c r="AH164" s="14" t="b">
        <v>0</v>
      </c>
      <c r="AI164" s="14" t="b">
        <v>0</v>
      </c>
      <c r="AJ164" s="14" t="b">
        <v>0</v>
      </c>
      <c r="AK164" s="14"/>
      <c r="AL164" s="14" t="b">
        <v>0</v>
      </c>
      <c r="AM164" s="14" t="b">
        <v>0</v>
      </c>
      <c r="AN164" s="14" t="b">
        <v>0</v>
      </c>
      <c r="AO164" s="14"/>
      <c r="AP164" s="14" t="b">
        <v>0</v>
      </c>
      <c r="AQ164" s="14" t="b">
        <v>0</v>
      </c>
      <c r="AR164" s="14" t="b">
        <v>0</v>
      </c>
      <c r="AS164" s="14" t="b">
        <v>0</v>
      </c>
      <c r="AT164" s="14" t="b">
        <v>0</v>
      </c>
      <c r="AU164" s="14" t="b">
        <v>0</v>
      </c>
      <c r="AV164" s="14" t="b">
        <v>0</v>
      </c>
      <c r="AW164" s="14" t="b">
        <v>0</v>
      </c>
      <c r="AX164" s="14" t="s">
        <v>906</v>
      </c>
      <c r="AY164" s="14"/>
      <c r="AZ164" s="14"/>
      <c r="BA164" s="356"/>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380"/>
      <c r="DG164" s="380"/>
      <c r="DH164" s="380"/>
      <c r="DI164" s="380"/>
      <c r="DJ164" s="380"/>
      <c r="DK164" s="380"/>
      <c r="DL164" s="380"/>
      <c r="DM164" s="380"/>
      <c r="DN164" s="380"/>
      <c r="DO164" s="380"/>
      <c r="DP164" s="380"/>
    </row>
    <row r="165" ht="15.0" customHeight="1">
      <c r="A165" s="380" t="s">
        <v>910</v>
      </c>
      <c r="B165" s="278" t="s">
        <v>904</v>
      </c>
      <c r="C165" s="382" t="s">
        <v>6</v>
      </c>
      <c r="D165" s="393"/>
      <c r="E165" s="387"/>
      <c r="F165" s="14"/>
      <c r="G165" s="14"/>
      <c r="H165" s="14"/>
      <c r="I165" s="14"/>
      <c r="J165" s="229"/>
      <c r="K165" s="231">
        <v>0.06</v>
      </c>
      <c r="L165" s="231">
        <v>0.034999999999999996</v>
      </c>
      <c r="M165" s="231">
        <v>0.025</v>
      </c>
      <c r="N165" s="229">
        <v>495.0</v>
      </c>
      <c r="O165" s="14"/>
      <c r="P165" s="14"/>
      <c r="Q165" s="14"/>
      <c r="R165" s="14"/>
      <c r="S165" s="14"/>
      <c r="T165" s="14"/>
      <c r="U165" s="14"/>
      <c r="V165" s="14"/>
      <c r="W165" s="14"/>
      <c r="X165" s="14"/>
      <c r="Y165" s="14"/>
      <c r="Z165" s="14"/>
      <c r="AA165" s="14"/>
      <c r="AB165" s="14"/>
      <c r="AC165" s="14" t="b">
        <v>0</v>
      </c>
      <c r="AD165" s="14" t="b">
        <v>0</v>
      </c>
      <c r="AE165" s="14" t="b">
        <v>0</v>
      </c>
      <c r="AF165" s="14" t="b">
        <v>0</v>
      </c>
      <c r="AG165" s="14" t="b">
        <v>0</v>
      </c>
      <c r="AH165" s="14" t="b">
        <v>0</v>
      </c>
      <c r="AI165" s="14" t="b">
        <v>0</v>
      </c>
      <c r="AJ165" s="14" t="b">
        <v>0</v>
      </c>
      <c r="AK165" s="14"/>
      <c r="AL165" s="14" t="b">
        <v>0</v>
      </c>
      <c r="AM165" s="14" t="b">
        <v>0</v>
      </c>
      <c r="AN165" s="14" t="b">
        <v>0</v>
      </c>
      <c r="AO165" s="14"/>
      <c r="AP165" s="14" t="b">
        <v>0</v>
      </c>
      <c r="AQ165" s="14" t="b">
        <v>0</v>
      </c>
      <c r="AR165" s="14" t="b">
        <v>0</v>
      </c>
      <c r="AS165" s="14" t="b">
        <v>0</v>
      </c>
      <c r="AT165" s="14" t="b">
        <v>0</v>
      </c>
      <c r="AU165" s="14" t="b">
        <v>0</v>
      </c>
      <c r="AV165" s="14" t="b">
        <v>0</v>
      </c>
      <c r="AW165" s="14" t="b">
        <v>0</v>
      </c>
      <c r="AX165" s="14" t="s">
        <v>911</v>
      </c>
      <c r="AY165" s="14"/>
      <c r="AZ165" s="14"/>
      <c r="BA165" s="356"/>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380"/>
      <c r="DG165" s="380"/>
      <c r="DH165" s="380"/>
      <c r="DI165" s="380"/>
      <c r="DJ165" s="380"/>
      <c r="DK165" s="380"/>
      <c r="DL165" s="380"/>
      <c r="DM165" s="380"/>
      <c r="DN165" s="380"/>
      <c r="DO165" s="380"/>
      <c r="DP165" s="380"/>
    </row>
    <row r="166" ht="15.0" customHeight="1">
      <c r="A166" s="380" t="s">
        <v>914</v>
      </c>
      <c r="B166" s="278" t="s">
        <v>904</v>
      </c>
      <c r="C166" s="382" t="s">
        <v>6</v>
      </c>
      <c r="D166" s="393"/>
      <c r="E166" s="387"/>
      <c r="F166" s="14"/>
      <c r="G166" s="14"/>
      <c r="H166" s="14"/>
      <c r="I166" s="14"/>
      <c r="J166" s="229"/>
      <c r="K166" s="231">
        <v>0.06</v>
      </c>
      <c r="L166" s="231">
        <v>0.034999999999999996</v>
      </c>
      <c r="M166" s="231">
        <v>0.025</v>
      </c>
      <c r="N166" s="229">
        <v>495.0</v>
      </c>
      <c r="O166" s="14"/>
      <c r="P166" s="14"/>
      <c r="Q166" s="14"/>
      <c r="R166" s="14"/>
      <c r="S166" s="14"/>
      <c r="T166" s="14"/>
      <c r="U166" s="14"/>
      <c r="V166" s="14"/>
      <c r="W166" s="14"/>
      <c r="X166" s="14"/>
      <c r="Y166" s="14"/>
      <c r="Z166" s="14"/>
      <c r="AA166" s="14"/>
      <c r="AB166" s="14"/>
      <c r="AC166" s="14" t="b">
        <v>0</v>
      </c>
      <c r="AD166" s="14" t="b">
        <v>0</v>
      </c>
      <c r="AE166" s="14" t="b">
        <v>0</v>
      </c>
      <c r="AF166" s="14" t="b">
        <v>0</v>
      </c>
      <c r="AG166" s="14" t="b">
        <v>0</v>
      </c>
      <c r="AH166" s="14" t="b">
        <v>0</v>
      </c>
      <c r="AI166" s="14" t="b">
        <v>0</v>
      </c>
      <c r="AJ166" s="14" t="b">
        <v>0</v>
      </c>
      <c r="AK166" s="14"/>
      <c r="AL166" s="14" t="b">
        <v>0</v>
      </c>
      <c r="AM166" s="14" t="b">
        <v>0</v>
      </c>
      <c r="AN166" s="14" t="b">
        <v>0</v>
      </c>
      <c r="AO166" s="14"/>
      <c r="AP166" s="14" t="b">
        <v>0</v>
      </c>
      <c r="AQ166" s="14" t="b">
        <v>0</v>
      </c>
      <c r="AR166" s="14" t="b">
        <v>0</v>
      </c>
      <c r="AS166" s="14" t="b">
        <v>0</v>
      </c>
      <c r="AT166" s="14" t="b">
        <v>0</v>
      </c>
      <c r="AU166" s="14" t="b">
        <v>0</v>
      </c>
      <c r="AV166" s="14" t="b">
        <v>0</v>
      </c>
      <c r="AW166" s="14" t="b">
        <v>0</v>
      </c>
      <c r="AX166" s="14" t="s">
        <v>913</v>
      </c>
      <c r="AY166" s="14"/>
      <c r="AZ166" s="14"/>
      <c r="BA166" s="356"/>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c r="DB166" s="14"/>
      <c r="DC166" s="14"/>
      <c r="DD166" s="14"/>
      <c r="DE166" s="14"/>
      <c r="DF166" s="380"/>
      <c r="DG166" s="380"/>
      <c r="DH166" s="380"/>
      <c r="DI166" s="380"/>
      <c r="DJ166" s="380"/>
      <c r="DK166" s="380"/>
      <c r="DL166" s="380"/>
      <c r="DM166" s="380"/>
      <c r="DN166" s="380"/>
      <c r="DO166" s="380"/>
      <c r="DP166" s="380"/>
    </row>
    <row r="167" ht="15.0" customHeight="1">
      <c r="A167" s="380" t="s">
        <v>915</v>
      </c>
      <c r="B167" s="278" t="s">
        <v>904</v>
      </c>
      <c r="C167" s="382" t="s">
        <v>6</v>
      </c>
      <c r="D167" s="393"/>
      <c r="E167" s="387"/>
      <c r="F167" s="14"/>
      <c r="G167" s="14"/>
      <c r="H167" s="14"/>
      <c r="I167" s="14"/>
      <c r="J167" s="229"/>
      <c r="K167" s="231">
        <v>0.06</v>
      </c>
      <c r="L167" s="231">
        <v>0.034999999999999996</v>
      </c>
      <c r="M167" s="231">
        <v>0.025</v>
      </c>
      <c r="N167" s="229">
        <v>495.0</v>
      </c>
      <c r="O167" s="14"/>
      <c r="P167" s="14"/>
      <c r="Q167" s="14"/>
      <c r="R167" s="14"/>
      <c r="S167" s="14"/>
      <c r="T167" s="14"/>
      <c r="U167" s="14"/>
      <c r="V167" s="14"/>
      <c r="W167" s="14"/>
      <c r="X167" s="14"/>
      <c r="Y167" s="14"/>
      <c r="Z167" s="14"/>
      <c r="AA167" s="14"/>
      <c r="AB167" s="14"/>
      <c r="AC167" s="14" t="b">
        <v>0</v>
      </c>
      <c r="AD167" s="14" t="b">
        <v>0</v>
      </c>
      <c r="AE167" s="14" t="b">
        <v>0</v>
      </c>
      <c r="AF167" s="14" t="b">
        <v>0</v>
      </c>
      <c r="AG167" s="14" t="b">
        <v>0</v>
      </c>
      <c r="AH167" s="14" t="b">
        <v>0</v>
      </c>
      <c r="AI167" s="14" t="b">
        <v>0</v>
      </c>
      <c r="AJ167" s="14" t="b">
        <v>0</v>
      </c>
      <c r="AK167" s="14"/>
      <c r="AL167" s="14" t="b">
        <v>0</v>
      </c>
      <c r="AM167" s="14" t="b">
        <v>0</v>
      </c>
      <c r="AN167" s="14" t="b">
        <v>0</v>
      </c>
      <c r="AO167" s="14"/>
      <c r="AP167" s="14" t="b">
        <v>0</v>
      </c>
      <c r="AQ167" s="14" t="b">
        <v>0</v>
      </c>
      <c r="AR167" s="14" t="b">
        <v>0</v>
      </c>
      <c r="AS167" s="14" t="b">
        <v>0</v>
      </c>
      <c r="AT167" s="14" t="b">
        <v>0</v>
      </c>
      <c r="AU167" s="14" t="b">
        <v>0</v>
      </c>
      <c r="AV167" s="14" t="b">
        <v>0</v>
      </c>
      <c r="AW167" s="14" t="b">
        <v>0</v>
      </c>
      <c r="AX167" s="14" t="s">
        <v>916</v>
      </c>
      <c r="AY167" s="14"/>
      <c r="AZ167" s="14"/>
      <c r="BA167" s="356"/>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380"/>
      <c r="DG167" s="380"/>
      <c r="DH167" s="380"/>
      <c r="DI167" s="380"/>
      <c r="DJ167" s="380"/>
      <c r="DK167" s="380"/>
      <c r="DL167" s="380"/>
      <c r="DM167" s="380"/>
      <c r="DN167" s="380"/>
      <c r="DO167" s="380"/>
      <c r="DP167" s="380"/>
    </row>
    <row r="168" ht="15.0" customHeight="1">
      <c r="A168" s="380" t="s">
        <v>917</v>
      </c>
      <c r="B168" s="278" t="s">
        <v>904</v>
      </c>
      <c r="C168" s="382" t="s">
        <v>6</v>
      </c>
      <c r="D168" s="393"/>
      <c r="E168" s="387"/>
      <c r="F168" s="14"/>
      <c r="G168" s="14"/>
      <c r="H168" s="14"/>
      <c r="I168" s="14"/>
      <c r="J168" s="229"/>
      <c r="K168" s="231">
        <v>0.06</v>
      </c>
      <c r="L168" s="231">
        <v>0.034999999999999996</v>
      </c>
      <c r="M168" s="231">
        <v>0.025</v>
      </c>
      <c r="N168" s="229">
        <v>495.0</v>
      </c>
      <c r="O168" s="14"/>
      <c r="P168" s="14"/>
      <c r="Q168" s="14"/>
      <c r="R168" s="14"/>
      <c r="S168" s="14"/>
      <c r="T168" s="14"/>
      <c r="U168" s="14"/>
      <c r="V168" s="14"/>
      <c r="W168" s="14"/>
      <c r="X168" s="14"/>
      <c r="Y168" s="14"/>
      <c r="Z168" s="14"/>
      <c r="AA168" s="14"/>
      <c r="AB168" s="14"/>
      <c r="AC168" s="14" t="b">
        <v>0</v>
      </c>
      <c r="AD168" s="14" t="b">
        <v>0</v>
      </c>
      <c r="AE168" s="14" t="b">
        <v>0</v>
      </c>
      <c r="AF168" s="14" t="b">
        <v>0</v>
      </c>
      <c r="AG168" s="14" t="b">
        <v>0</v>
      </c>
      <c r="AH168" s="14" t="b">
        <v>0</v>
      </c>
      <c r="AI168" s="14" t="b">
        <v>0</v>
      </c>
      <c r="AJ168" s="14" t="b">
        <v>0</v>
      </c>
      <c r="AK168" s="14"/>
      <c r="AL168" s="14" t="b">
        <v>0</v>
      </c>
      <c r="AM168" s="14" t="b">
        <v>0</v>
      </c>
      <c r="AN168" s="14" t="b">
        <v>0</v>
      </c>
      <c r="AO168" s="14"/>
      <c r="AP168" s="14" t="b">
        <v>0</v>
      </c>
      <c r="AQ168" s="14" t="b">
        <v>0</v>
      </c>
      <c r="AR168" s="14" t="b">
        <v>0</v>
      </c>
      <c r="AS168" s="14" t="b">
        <v>0</v>
      </c>
      <c r="AT168" s="14" t="b">
        <v>0</v>
      </c>
      <c r="AU168" s="14" t="b">
        <v>0</v>
      </c>
      <c r="AV168" s="14" t="b">
        <v>0</v>
      </c>
      <c r="AW168" s="14" t="b">
        <v>0</v>
      </c>
      <c r="AX168" s="14" t="s">
        <v>916</v>
      </c>
      <c r="AY168" s="14"/>
      <c r="AZ168" s="14"/>
      <c r="BA168" s="356"/>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380"/>
      <c r="DG168" s="380"/>
      <c r="DH168" s="380"/>
      <c r="DI168" s="380"/>
      <c r="DJ168" s="380"/>
      <c r="DK168" s="380"/>
      <c r="DL168" s="380"/>
      <c r="DM168" s="380"/>
      <c r="DN168" s="380"/>
      <c r="DO168" s="380"/>
      <c r="DP168" s="380"/>
    </row>
    <row r="169" ht="15.0" customHeight="1">
      <c r="A169" s="380" t="s">
        <v>918</v>
      </c>
      <c r="B169" s="278" t="s">
        <v>904</v>
      </c>
      <c r="C169" s="382" t="s">
        <v>6</v>
      </c>
      <c r="D169" s="393"/>
      <c r="E169" s="387"/>
      <c r="F169" s="14"/>
      <c r="G169" s="14"/>
      <c r="H169" s="14"/>
      <c r="I169" s="14"/>
      <c r="J169" s="229"/>
      <c r="K169" s="231">
        <v>0.05</v>
      </c>
      <c r="L169" s="231">
        <v>0.025</v>
      </c>
      <c r="M169" s="231">
        <v>0.025</v>
      </c>
      <c r="N169" s="229">
        <v>495.0</v>
      </c>
      <c r="O169" s="14"/>
      <c r="P169" s="14"/>
      <c r="Q169" s="14"/>
      <c r="R169" s="14"/>
      <c r="S169" s="14"/>
      <c r="T169" s="14"/>
      <c r="U169" s="14"/>
      <c r="V169" s="14"/>
      <c r="W169" s="14"/>
      <c r="X169" s="14"/>
      <c r="Y169" s="14"/>
      <c r="Z169" s="14"/>
      <c r="AA169" s="14"/>
      <c r="AB169" s="14"/>
      <c r="AC169" s="14" t="b">
        <v>0</v>
      </c>
      <c r="AD169" s="14" t="b">
        <v>0</v>
      </c>
      <c r="AE169" s="14" t="b">
        <v>0</v>
      </c>
      <c r="AF169" s="14" t="b">
        <v>0</v>
      </c>
      <c r="AG169" s="14" t="b">
        <v>0</v>
      </c>
      <c r="AH169" s="14" t="b">
        <v>0</v>
      </c>
      <c r="AI169" s="14" t="b">
        <v>0</v>
      </c>
      <c r="AJ169" s="14" t="b">
        <v>0</v>
      </c>
      <c r="AK169" s="14"/>
      <c r="AL169" s="14" t="b">
        <v>0</v>
      </c>
      <c r="AM169" s="14" t="b">
        <v>0</v>
      </c>
      <c r="AN169" s="14" t="b">
        <v>0</v>
      </c>
      <c r="AO169" s="14"/>
      <c r="AP169" s="14" t="b">
        <v>0</v>
      </c>
      <c r="AQ169" s="14" t="b">
        <v>0</v>
      </c>
      <c r="AR169" s="14" t="b">
        <v>0</v>
      </c>
      <c r="AS169" s="14" t="b">
        <v>0</v>
      </c>
      <c r="AT169" s="14" t="b">
        <v>0</v>
      </c>
      <c r="AU169" s="14" t="b">
        <v>0</v>
      </c>
      <c r="AV169" s="14" t="b">
        <v>0</v>
      </c>
      <c r="AW169" s="14" t="b">
        <v>0</v>
      </c>
      <c r="AX169" s="14" t="s">
        <v>916</v>
      </c>
      <c r="AY169" s="14"/>
      <c r="AZ169" s="14"/>
      <c r="BA169" s="356"/>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380"/>
      <c r="DG169" s="380"/>
      <c r="DH169" s="380"/>
      <c r="DI169" s="380"/>
      <c r="DJ169" s="380"/>
      <c r="DK169" s="380"/>
      <c r="DL169" s="380"/>
      <c r="DM169" s="380"/>
      <c r="DN169" s="380"/>
      <c r="DO169" s="380"/>
      <c r="DP169" s="380"/>
    </row>
    <row r="170" ht="15.0" customHeight="1">
      <c r="A170" s="380" t="s">
        <v>919</v>
      </c>
      <c r="B170" s="278" t="s">
        <v>904</v>
      </c>
      <c r="C170" s="382" t="s">
        <v>6</v>
      </c>
      <c r="D170" s="393"/>
      <c r="E170" s="387"/>
      <c r="F170" s="14"/>
      <c r="G170" s="14"/>
      <c r="H170" s="14"/>
      <c r="I170" s="14"/>
      <c r="J170" s="229"/>
      <c r="K170" s="231">
        <v>0.06</v>
      </c>
      <c r="L170" s="231">
        <v>0.034999999999999996</v>
      </c>
      <c r="M170" s="231">
        <v>0.025</v>
      </c>
      <c r="N170" s="229">
        <v>495.0</v>
      </c>
      <c r="O170" s="14"/>
      <c r="P170" s="14"/>
      <c r="Q170" s="14"/>
      <c r="R170" s="14"/>
      <c r="S170" s="14"/>
      <c r="T170" s="14"/>
      <c r="U170" s="14"/>
      <c r="V170" s="14"/>
      <c r="W170" s="14"/>
      <c r="X170" s="14"/>
      <c r="Y170" s="14"/>
      <c r="Z170" s="14"/>
      <c r="AA170" s="14"/>
      <c r="AB170" s="14"/>
      <c r="AC170" s="14" t="b">
        <v>0</v>
      </c>
      <c r="AD170" s="14" t="b">
        <v>0</v>
      </c>
      <c r="AE170" s="14" t="b">
        <v>0</v>
      </c>
      <c r="AF170" s="14" t="b">
        <v>0</v>
      </c>
      <c r="AG170" s="14" t="b">
        <v>0</v>
      </c>
      <c r="AH170" s="14" t="b">
        <v>0</v>
      </c>
      <c r="AI170" s="14" t="b">
        <v>0</v>
      </c>
      <c r="AJ170" s="14" t="b">
        <v>0</v>
      </c>
      <c r="AK170" s="14"/>
      <c r="AL170" s="14" t="b">
        <v>0</v>
      </c>
      <c r="AM170" s="14" t="b">
        <v>0</v>
      </c>
      <c r="AN170" s="14" t="b">
        <v>0</v>
      </c>
      <c r="AO170" s="14"/>
      <c r="AP170" s="14" t="b">
        <v>0</v>
      </c>
      <c r="AQ170" s="14" t="b">
        <v>0</v>
      </c>
      <c r="AR170" s="14" t="b">
        <v>0</v>
      </c>
      <c r="AS170" s="14" t="b">
        <v>0</v>
      </c>
      <c r="AT170" s="14" t="b">
        <v>0</v>
      </c>
      <c r="AU170" s="14" t="b">
        <v>0</v>
      </c>
      <c r="AV170" s="14" t="b">
        <v>0</v>
      </c>
      <c r="AW170" s="14" t="b">
        <v>0</v>
      </c>
      <c r="AX170" s="14" t="s">
        <v>916</v>
      </c>
      <c r="AY170" s="14"/>
      <c r="AZ170" s="14"/>
      <c r="BA170" s="356"/>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380"/>
      <c r="DG170" s="380"/>
      <c r="DH170" s="380"/>
      <c r="DI170" s="380"/>
      <c r="DJ170" s="380"/>
      <c r="DK170" s="380"/>
      <c r="DL170" s="380"/>
      <c r="DM170" s="380"/>
      <c r="DN170" s="380"/>
      <c r="DO170" s="380"/>
      <c r="DP170" s="380"/>
    </row>
    <row r="171" ht="15.0" customHeight="1">
      <c r="A171" s="380" t="s">
        <v>920</v>
      </c>
      <c r="B171" s="278" t="s">
        <v>904</v>
      </c>
      <c r="C171" s="382" t="s">
        <v>6</v>
      </c>
      <c r="D171" s="393"/>
      <c r="E171" s="387"/>
      <c r="F171" s="14"/>
      <c r="G171" s="14"/>
      <c r="H171" s="14"/>
      <c r="I171" s="14"/>
      <c r="J171" s="229"/>
      <c r="K171" s="231">
        <v>0.06</v>
      </c>
      <c r="L171" s="231">
        <v>0.034999999999999996</v>
      </c>
      <c r="M171" s="231">
        <v>0.025</v>
      </c>
      <c r="N171" s="229">
        <v>495.0</v>
      </c>
      <c r="O171" s="14"/>
      <c r="P171" s="14"/>
      <c r="Q171" s="14"/>
      <c r="R171" s="14"/>
      <c r="S171" s="14"/>
      <c r="T171" s="14"/>
      <c r="U171" s="14"/>
      <c r="V171" s="14"/>
      <c r="W171" s="14"/>
      <c r="X171" s="14"/>
      <c r="Y171" s="14"/>
      <c r="Z171" s="14"/>
      <c r="AA171" s="14"/>
      <c r="AB171" s="14"/>
      <c r="AC171" s="14" t="b">
        <v>0</v>
      </c>
      <c r="AD171" s="14" t="b">
        <v>0</v>
      </c>
      <c r="AE171" s="14" t="b">
        <v>0</v>
      </c>
      <c r="AF171" s="14" t="b">
        <v>0</v>
      </c>
      <c r="AG171" s="14" t="b">
        <v>0</v>
      </c>
      <c r="AH171" s="14" t="b">
        <v>0</v>
      </c>
      <c r="AI171" s="14" t="b">
        <v>0</v>
      </c>
      <c r="AJ171" s="14" t="b">
        <v>0</v>
      </c>
      <c r="AK171" s="14"/>
      <c r="AL171" s="14" t="b">
        <v>0</v>
      </c>
      <c r="AM171" s="14" t="b">
        <v>0</v>
      </c>
      <c r="AN171" s="14" t="b">
        <v>0</v>
      </c>
      <c r="AO171" s="14"/>
      <c r="AP171" s="14" t="b">
        <v>0</v>
      </c>
      <c r="AQ171" s="14" t="b">
        <v>0</v>
      </c>
      <c r="AR171" s="14" t="b">
        <v>0</v>
      </c>
      <c r="AS171" s="14" t="b">
        <v>0</v>
      </c>
      <c r="AT171" s="14" t="b">
        <v>0</v>
      </c>
      <c r="AU171" s="14" t="b">
        <v>0</v>
      </c>
      <c r="AV171" s="14" t="b">
        <v>0</v>
      </c>
      <c r="AW171" s="14" t="b">
        <v>0</v>
      </c>
      <c r="AX171" s="14" t="s">
        <v>916</v>
      </c>
      <c r="AY171" s="14"/>
      <c r="AZ171" s="14"/>
      <c r="BA171" s="356"/>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380"/>
      <c r="DG171" s="380"/>
      <c r="DH171" s="380"/>
      <c r="DI171" s="380"/>
      <c r="DJ171" s="380"/>
      <c r="DK171" s="380"/>
      <c r="DL171" s="380"/>
      <c r="DM171" s="380"/>
      <c r="DN171" s="380"/>
      <c r="DO171" s="380"/>
      <c r="DP171" s="380"/>
    </row>
    <row r="172" ht="15.0" customHeight="1">
      <c r="A172" s="380" t="s">
        <v>921</v>
      </c>
      <c r="B172" s="278" t="s">
        <v>904</v>
      </c>
      <c r="C172" s="382" t="s">
        <v>6</v>
      </c>
      <c r="D172" s="393"/>
      <c r="E172" s="387"/>
      <c r="F172" s="14"/>
      <c r="G172" s="14"/>
      <c r="H172" s="14"/>
      <c r="I172" s="14"/>
      <c r="J172" s="229"/>
      <c r="K172" s="231">
        <v>0.045</v>
      </c>
      <c r="L172" s="231">
        <v>0.019999999999999997</v>
      </c>
      <c r="M172" s="231">
        <v>0.025</v>
      </c>
      <c r="N172" s="229">
        <v>495.0</v>
      </c>
      <c r="O172" s="14"/>
      <c r="P172" s="14"/>
      <c r="Q172" s="14"/>
      <c r="R172" s="14"/>
      <c r="S172" s="14"/>
      <c r="T172" s="14"/>
      <c r="U172" s="14"/>
      <c r="V172" s="14"/>
      <c r="W172" s="14"/>
      <c r="X172" s="14"/>
      <c r="Y172" s="14"/>
      <c r="Z172" s="14"/>
      <c r="AA172" s="14"/>
      <c r="AB172" s="14"/>
      <c r="AC172" s="14" t="b">
        <v>0</v>
      </c>
      <c r="AD172" s="14" t="b">
        <v>0</v>
      </c>
      <c r="AE172" s="14" t="b">
        <v>0</v>
      </c>
      <c r="AF172" s="14" t="b">
        <v>0</v>
      </c>
      <c r="AG172" s="14" t="b">
        <v>0</v>
      </c>
      <c r="AH172" s="14" t="b">
        <v>0</v>
      </c>
      <c r="AI172" s="14" t="b">
        <v>0</v>
      </c>
      <c r="AJ172" s="14" t="b">
        <v>0</v>
      </c>
      <c r="AK172" s="14"/>
      <c r="AL172" s="14" t="b">
        <v>0</v>
      </c>
      <c r="AM172" s="14" t="b">
        <v>0</v>
      </c>
      <c r="AN172" s="14" t="b">
        <v>0</v>
      </c>
      <c r="AO172" s="14"/>
      <c r="AP172" s="14" t="b">
        <v>0</v>
      </c>
      <c r="AQ172" s="14" t="b">
        <v>0</v>
      </c>
      <c r="AR172" s="14" t="b">
        <v>0</v>
      </c>
      <c r="AS172" s="14" t="b">
        <v>0</v>
      </c>
      <c r="AT172" s="14" t="b">
        <v>0</v>
      </c>
      <c r="AU172" s="14" t="b">
        <v>0</v>
      </c>
      <c r="AV172" s="14" t="b">
        <v>0</v>
      </c>
      <c r="AW172" s="14" t="b">
        <v>0</v>
      </c>
      <c r="AX172" s="14" t="s">
        <v>916</v>
      </c>
      <c r="AY172" s="14"/>
      <c r="AZ172" s="14"/>
      <c r="BA172" s="356"/>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380"/>
      <c r="DG172" s="380"/>
      <c r="DH172" s="380"/>
      <c r="DI172" s="380"/>
      <c r="DJ172" s="380"/>
      <c r="DK172" s="380"/>
      <c r="DL172" s="380"/>
      <c r="DM172" s="380"/>
      <c r="DN172" s="380"/>
      <c r="DO172" s="380"/>
      <c r="DP172" s="380"/>
    </row>
    <row r="173" ht="15.0" customHeight="1">
      <c r="A173" s="380" t="s">
        <v>922</v>
      </c>
      <c r="B173" s="278" t="s">
        <v>904</v>
      </c>
      <c r="C173" s="382" t="s">
        <v>6</v>
      </c>
      <c r="D173" s="393"/>
      <c r="E173" s="387"/>
      <c r="F173" s="14"/>
      <c r="G173" s="14"/>
      <c r="H173" s="14"/>
      <c r="I173" s="14"/>
      <c r="J173" s="229"/>
      <c r="K173" s="231">
        <v>0.06</v>
      </c>
      <c r="L173" s="231">
        <v>0.034999999999999996</v>
      </c>
      <c r="M173" s="231">
        <v>0.025</v>
      </c>
      <c r="N173" s="229">
        <v>495.0</v>
      </c>
      <c r="O173" s="14"/>
      <c r="P173" s="14"/>
      <c r="Q173" s="14"/>
      <c r="R173" s="14"/>
      <c r="S173" s="14"/>
      <c r="T173" s="14"/>
      <c r="U173" s="14"/>
      <c r="V173" s="14"/>
      <c r="W173" s="14"/>
      <c r="X173" s="14"/>
      <c r="Y173" s="14"/>
      <c r="Z173" s="14"/>
      <c r="AA173" s="14"/>
      <c r="AB173" s="14"/>
      <c r="AC173" s="14" t="b">
        <v>0</v>
      </c>
      <c r="AD173" s="14" t="b">
        <v>0</v>
      </c>
      <c r="AE173" s="14" t="b">
        <v>0</v>
      </c>
      <c r="AF173" s="14" t="b">
        <v>0</v>
      </c>
      <c r="AG173" s="14" t="b">
        <v>0</v>
      </c>
      <c r="AH173" s="14" t="b">
        <v>0</v>
      </c>
      <c r="AI173" s="14" t="b">
        <v>0</v>
      </c>
      <c r="AJ173" s="14" t="b">
        <v>0</v>
      </c>
      <c r="AK173" s="14"/>
      <c r="AL173" s="14" t="b">
        <v>0</v>
      </c>
      <c r="AM173" s="14" t="b">
        <v>0</v>
      </c>
      <c r="AN173" s="14" t="b">
        <v>0</v>
      </c>
      <c r="AO173" s="14"/>
      <c r="AP173" s="14" t="b">
        <v>0</v>
      </c>
      <c r="AQ173" s="14" t="b">
        <v>0</v>
      </c>
      <c r="AR173" s="14" t="b">
        <v>0</v>
      </c>
      <c r="AS173" s="14" t="b">
        <v>0</v>
      </c>
      <c r="AT173" s="14" t="b">
        <v>0</v>
      </c>
      <c r="AU173" s="14" t="b">
        <v>0</v>
      </c>
      <c r="AV173" s="14" t="b">
        <v>0</v>
      </c>
      <c r="AW173" s="14" t="b">
        <v>0</v>
      </c>
      <c r="AX173" s="14" t="s">
        <v>916</v>
      </c>
      <c r="AY173" s="14"/>
      <c r="AZ173" s="14"/>
      <c r="BA173" s="356"/>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380"/>
      <c r="DG173" s="380"/>
      <c r="DH173" s="380"/>
      <c r="DI173" s="380"/>
      <c r="DJ173" s="380"/>
      <c r="DK173" s="380"/>
      <c r="DL173" s="380"/>
      <c r="DM173" s="380"/>
      <c r="DN173" s="380"/>
      <c r="DO173" s="380"/>
      <c r="DP173" s="380"/>
    </row>
    <row r="174" ht="15.0" customHeight="1">
      <c r="A174" s="380" t="s">
        <v>923</v>
      </c>
      <c r="B174" s="278" t="s">
        <v>904</v>
      </c>
      <c r="C174" s="382" t="s">
        <v>6</v>
      </c>
      <c r="D174" s="393"/>
      <c r="E174" s="387"/>
      <c r="F174" s="14"/>
      <c r="G174" s="14"/>
      <c r="H174" s="14"/>
      <c r="I174" s="14"/>
      <c r="J174" s="229"/>
      <c r="K174" s="231">
        <v>0.06</v>
      </c>
      <c r="L174" s="231">
        <v>0.034999999999999996</v>
      </c>
      <c r="M174" s="231">
        <v>0.025</v>
      </c>
      <c r="N174" s="229">
        <v>495.0</v>
      </c>
      <c r="O174" s="14"/>
      <c r="P174" s="14"/>
      <c r="Q174" s="14"/>
      <c r="R174" s="14"/>
      <c r="S174" s="14"/>
      <c r="T174" s="14"/>
      <c r="U174" s="14"/>
      <c r="V174" s="14"/>
      <c r="W174" s="14"/>
      <c r="X174" s="14"/>
      <c r="Y174" s="14"/>
      <c r="Z174" s="14"/>
      <c r="AA174" s="14"/>
      <c r="AB174" s="14"/>
      <c r="AC174" s="14" t="b">
        <v>0</v>
      </c>
      <c r="AD174" s="14" t="b">
        <v>0</v>
      </c>
      <c r="AE174" s="14" t="b">
        <v>0</v>
      </c>
      <c r="AF174" s="14" t="b">
        <v>0</v>
      </c>
      <c r="AG174" s="14" t="b">
        <v>0</v>
      </c>
      <c r="AH174" s="14" t="b">
        <v>0</v>
      </c>
      <c r="AI174" s="14" t="b">
        <v>0</v>
      </c>
      <c r="AJ174" s="14" t="b">
        <v>0</v>
      </c>
      <c r="AK174" s="14"/>
      <c r="AL174" s="14" t="b">
        <v>0</v>
      </c>
      <c r="AM174" s="14" t="b">
        <v>0</v>
      </c>
      <c r="AN174" s="14" t="b">
        <v>0</v>
      </c>
      <c r="AO174" s="14"/>
      <c r="AP174" s="14" t="b">
        <v>0</v>
      </c>
      <c r="AQ174" s="14" t="b">
        <v>0</v>
      </c>
      <c r="AR174" s="14" t="b">
        <v>0</v>
      </c>
      <c r="AS174" s="14" t="b">
        <v>0</v>
      </c>
      <c r="AT174" s="14" t="b">
        <v>0</v>
      </c>
      <c r="AU174" s="14" t="b">
        <v>0</v>
      </c>
      <c r="AV174" s="14" t="b">
        <v>0</v>
      </c>
      <c r="AW174" s="14" t="b">
        <v>0</v>
      </c>
      <c r="AX174" s="14" t="s">
        <v>916</v>
      </c>
      <c r="AY174" s="14"/>
      <c r="AZ174" s="14"/>
      <c r="BA174" s="356"/>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380"/>
      <c r="DG174" s="380"/>
      <c r="DH174" s="380"/>
      <c r="DI174" s="380"/>
      <c r="DJ174" s="380"/>
      <c r="DK174" s="380"/>
      <c r="DL174" s="380"/>
      <c r="DM174" s="380"/>
      <c r="DN174" s="380"/>
      <c r="DO174" s="380"/>
      <c r="DP174" s="380"/>
    </row>
    <row r="175" ht="15.0" customHeight="1">
      <c r="A175" s="380" t="s">
        <v>924</v>
      </c>
      <c r="B175" s="278" t="s">
        <v>904</v>
      </c>
      <c r="C175" s="382" t="s">
        <v>6</v>
      </c>
      <c r="D175" s="393"/>
      <c r="E175" s="387"/>
      <c r="F175" s="14"/>
      <c r="G175" s="14"/>
      <c r="H175" s="14"/>
      <c r="I175" s="14"/>
      <c r="J175" s="229"/>
      <c r="K175" s="231">
        <v>0.06</v>
      </c>
      <c r="L175" s="231">
        <v>0.034999999999999996</v>
      </c>
      <c r="M175" s="231">
        <v>0.025</v>
      </c>
      <c r="N175" s="229">
        <v>495.0</v>
      </c>
      <c r="O175" s="14"/>
      <c r="P175" s="14"/>
      <c r="Q175" s="14"/>
      <c r="R175" s="14"/>
      <c r="S175" s="14"/>
      <c r="T175" s="14"/>
      <c r="U175" s="14"/>
      <c r="V175" s="14"/>
      <c r="W175" s="14"/>
      <c r="X175" s="14"/>
      <c r="Y175" s="14"/>
      <c r="Z175" s="14"/>
      <c r="AA175" s="14"/>
      <c r="AB175" s="14"/>
      <c r="AC175" s="14" t="b">
        <v>0</v>
      </c>
      <c r="AD175" s="14" t="b">
        <v>0</v>
      </c>
      <c r="AE175" s="14" t="b">
        <v>0</v>
      </c>
      <c r="AF175" s="14" t="b">
        <v>0</v>
      </c>
      <c r="AG175" s="14" t="b">
        <v>0</v>
      </c>
      <c r="AH175" s="14" t="b">
        <v>0</v>
      </c>
      <c r="AI175" s="14" t="b">
        <v>0</v>
      </c>
      <c r="AJ175" s="14" t="b">
        <v>0</v>
      </c>
      <c r="AK175" s="14"/>
      <c r="AL175" s="14" t="b">
        <v>0</v>
      </c>
      <c r="AM175" s="14" t="b">
        <v>0</v>
      </c>
      <c r="AN175" s="14" t="b">
        <v>0</v>
      </c>
      <c r="AO175" s="14"/>
      <c r="AP175" s="14" t="b">
        <v>0</v>
      </c>
      <c r="AQ175" s="14" t="b">
        <v>0</v>
      </c>
      <c r="AR175" s="14" t="b">
        <v>0</v>
      </c>
      <c r="AS175" s="14" t="b">
        <v>0</v>
      </c>
      <c r="AT175" s="14" t="b">
        <v>0</v>
      </c>
      <c r="AU175" s="14" t="b">
        <v>0</v>
      </c>
      <c r="AV175" s="14" t="b">
        <v>0</v>
      </c>
      <c r="AW175" s="14" t="b">
        <v>0</v>
      </c>
      <c r="AX175" s="14" t="s">
        <v>916</v>
      </c>
      <c r="AY175" s="14"/>
      <c r="AZ175" s="14"/>
      <c r="BA175" s="356"/>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c r="DB175" s="14"/>
      <c r="DC175" s="14"/>
      <c r="DD175" s="14"/>
      <c r="DE175" s="14"/>
      <c r="DF175" s="380"/>
      <c r="DG175" s="380"/>
      <c r="DH175" s="380"/>
      <c r="DI175" s="380"/>
      <c r="DJ175" s="380"/>
      <c r="DK175" s="380"/>
      <c r="DL175" s="380"/>
      <c r="DM175" s="380"/>
      <c r="DN175" s="380"/>
      <c r="DO175" s="380"/>
      <c r="DP175" s="380"/>
    </row>
    <row r="176" ht="15.0" customHeight="1">
      <c r="A176" s="380" t="s">
        <v>925</v>
      </c>
      <c r="B176" s="278" t="s">
        <v>904</v>
      </c>
      <c r="C176" s="382" t="s">
        <v>6</v>
      </c>
      <c r="D176" s="393"/>
      <c r="E176" s="387"/>
      <c r="F176" s="14"/>
      <c r="G176" s="14"/>
      <c r="H176" s="14"/>
      <c r="I176" s="14"/>
      <c r="J176" s="229"/>
      <c r="K176" s="231">
        <v>0.06</v>
      </c>
      <c r="L176" s="231">
        <v>0.034999999999999996</v>
      </c>
      <c r="M176" s="231">
        <v>0.025</v>
      </c>
      <c r="N176" s="229">
        <v>495.0</v>
      </c>
      <c r="O176" s="14"/>
      <c r="P176" s="14"/>
      <c r="Q176" s="14"/>
      <c r="R176" s="14"/>
      <c r="S176" s="14"/>
      <c r="T176" s="14"/>
      <c r="U176" s="14"/>
      <c r="V176" s="14"/>
      <c r="W176" s="14"/>
      <c r="X176" s="14"/>
      <c r="Y176" s="14"/>
      <c r="Z176" s="14"/>
      <c r="AA176" s="14"/>
      <c r="AB176" s="14"/>
      <c r="AC176" s="14" t="b">
        <v>0</v>
      </c>
      <c r="AD176" s="14" t="b">
        <v>0</v>
      </c>
      <c r="AE176" s="14" t="b">
        <v>0</v>
      </c>
      <c r="AF176" s="14" t="b">
        <v>0</v>
      </c>
      <c r="AG176" s="14" t="b">
        <v>0</v>
      </c>
      <c r="AH176" s="14" t="b">
        <v>0</v>
      </c>
      <c r="AI176" s="14" t="b">
        <v>0</v>
      </c>
      <c r="AJ176" s="14" t="b">
        <v>0</v>
      </c>
      <c r="AK176" s="14"/>
      <c r="AL176" s="14" t="b">
        <v>0</v>
      </c>
      <c r="AM176" s="14" t="b">
        <v>0</v>
      </c>
      <c r="AN176" s="14" t="b">
        <v>0</v>
      </c>
      <c r="AO176" s="14"/>
      <c r="AP176" s="14" t="b">
        <v>0</v>
      </c>
      <c r="AQ176" s="14" t="b">
        <v>0</v>
      </c>
      <c r="AR176" s="14" t="b">
        <v>0</v>
      </c>
      <c r="AS176" s="14" t="b">
        <v>0</v>
      </c>
      <c r="AT176" s="14" t="b">
        <v>0</v>
      </c>
      <c r="AU176" s="14" t="b">
        <v>0</v>
      </c>
      <c r="AV176" s="14" t="b">
        <v>0</v>
      </c>
      <c r="AW176" s="14" t="b">
        <v>0</v>
      </c>
      <c r="AX176" s="14" t="s">
        <v>916</v>
      </c>
      <c r="AY176" s="14"/>
      <c r="AZ176" s="14"/>
      <c r="BA176" s="356"/>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c r="DB176" s="14"/>
      <c r="DC176" s="14"/>
      <c r="DD176" s="14"/>
      <c r="DE176" s="14"/>
      <c r="DF176" s="380"/>
      <c r="DG176" s="380"/>
      <c r="DH176" s="380"/>
      <c r="DI176" s="380"/>
      <c r="DJ176" s="380"/>
      <c r="DK176" s="380"/>
      <c r="DL176" s="380"/>
      <c r="DM176" s="380"/>
      <c r="DN176" s="380"/>
      <c r="DO176" s="380"/>
      <c r="DP176" s="380"/>
    </row>
    <row r="177" ht="15.0" customHeight="1">
      <c r="A177" s="380" t="s">
        <v>926</v>
      </c>
      <c r="B177" s="278" t="s">
        <v>904</v>
      </c>
      <c r="C177" s="382" t="s">
        <v>6</v>
      </c>
      <c r="D177" s="393"/>
      <c r="E177" s="387"/>
      <c r="F177" s="14"/>
      <c r="G177" s="14"/>
      <c r="H177" s="14"/>
      <c r="I177" s="14"/>
      <c r="J177" s="229"/>
      <c r="K177" s="231">
        <v>0.05</v>
      </c>
      <c r="L177" s="231">
        <v>0.025</v>
      </c>
      <c r="M177" s="231">
        <v>0.025</v>
      </c>
      <c r="N177" s="229">
        <v>495.0</v>
      </c>
      <c r="O177" s="14"/>
      <c r="P177" s="14"/>
      <c r="Q177" s="14"/>
      <c r="R177" s="14"/>
      <c r="S177" s="14"/>
      <c r="T177" s="14"/>
      <c r="U177" s="14"/>
      <c r="V177" s="14"/>
      <c r="W177" s="14"/>
      <c r="X177" s="14"/>
      <c r="Y177" s="14"/>
      <c r="Z177" s="14"/>
      <c r="AA177" s="14"/>
      <c r="AB177" s="14"/>
      <c r="AC177" s="14" t="b">
        <v>0</v>
      </c>
      <c r="AD177" s="14" t="b">
        <v>0</v>
      </c>
      <c r="AE177" s="14" t="b">
        <v>0</v>
      </c>
      <c r="AF177" s="14" t="b">
        <v>0</v>
      </c>
      <c r="AG177" s="14" t="b">
        <v>0</v>
      </c>
      <c r="AH177" s="14" t="b">
        <v>0</v>
      </c>
      <c r="AI177" s="14" t="b">
        <v>0</v>
      </c>
      <c r="AJ177" s="14" t="b">
        <v>0</v>
      </c>
      <c r="AK177" s="14"/>
      <c r="AL177" s="14" t="b">
        <v>0</v>
      </c>
      <c r="AM177" s="14" t="b">
        <v>0</v>
      </c>
      <c r="AN177" s="14" t="b">
        <v>0</v>
      </c>
      <c r="AO177" s="14"/>
      <c r="AP177" s="14" t="b">
        <v>0</v>
      </c>
      <c r="AQ177" s="14" t="b">
        <v>0</v>
      </c>
      <c r="AR177" s="14" t="b">
        <v>0</v>
      </c>
      <c r="AS177" s="14" t="b">
        <v>0</v>
      </c>
      <c r="AT177" s="14" t="b">
        <v>0</v>
      </c>
      <c r="AU177" s="14" t="b">
        <v>0</v>
      </c>
      <c r="AV177" s="14" t="b">
        <v>0</v>
      </c>
      <c r="AW177" s="14" t="b">
        <v>0</v>
      </c>
      <c r="AX177" s="14" t="s">
        <v>927</v>
      </c>
      <c r="AY177" s="14"/>
      <c r="AZ177" s="14"/>
      <c r="BA177" s="356"/>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380"/>
      <c r="DG177" s="380"/>
      <c r="DH177" s="380"/>
      <c r="DI177" s="380"/>
      <c r="DJ177" s="380"/>
      <c r="DK177" s="380"/>
      <c r="DL177" s="380"/>
      <c r="DM177" s="380"/>
      <c r="DN177" s="380"/>
      <c r="DO177" s="380"/>
      <c r="DP177" s="380"/>
    </row>
    <row r="178" ht="15.0" customHeight="1">
      <c r="A178" s="380" t="s">
        <v>928</v>
      </c>
      <c r="B178" s="278" t="s">
        <v>904</v>
      </c>
      <c r="C178" s="382" t="s">
        <v>6</v>
      </c>
      <c r="D178" s="393"/>
      <c r="E178" s="387"/>
      <c r="F178" s="14"/>
      <c r="G178" s="14"/>
      <c r="H178" s="14"/>
      <c r="I178" s="14"/>
      <c r="J178" s="229"/>
      <c r="K178" s="231">
        <v>0.06</v>
      </c>
      <c r="L178" s="231">
        <v>0.034999999999999996</v>
      </c>
      <c r="M178" s="231">
        <v>0.025</v>
      </c>
      <c r="N178" s="229">
        <v>495.0</v>
      </c>
      <c r="O178" s="14"/>
      <c r="P178" s="14"/>
      <c r="Q178" s="14"/>
      <c r="R178" s="14"/>
      <c r="S178" s="14"/>
      <c r="T178" s="14"/>
      <c r="U178" s="14"/>
      <c r="V178" s="14"/>
      <c r="W178" s="14"/>
      <c r="X178" s="14"/>
      <c r="Y178" s="14"/>
      <c r="Z178" s="14"/>
      <c r="AA178" s="14"/>
      <c r="AB178" s="14"/>
      <c r="AC178" s="14" t="b">
        <v>0</v>
      </c>
      <c r="AD178" s="14" t="b">
        <v>0</v>
      </c>
      <c r="AE178" s="14" t="b">
        <v>0</v>
      </c>
      <c r="AF178" s="14" t="b">
        <v>0</v>
      </c>
      <c r="AG178" s="14" t="b">
        <v>0</v>
      </c>
      <c r="AH178" s="14" t="b">
        <v>0</v>
      </c>
      <c r="AI178" s="14" t="b">
        <v>0</v>
      </c>
      <c r="AJ178" s="14" t="b">
        <v>0</v>
      </c>
      <c r="AK178" s="14"/>
      <c r="AL178" s="14" t="b">
        <v>0</v>
      </c>
      <c r="AM178" s="14" t="b">
        <v>0</v>
      </c>
      <c r="AN178" s="14" t="b">
        <v>0</v>
      </c>
      <c r="AO178" s="14"/>
      <c r="AP178" s="14" t="b">
        <v>0</v>
      </c>
      <c r="AQ178" s="14" t="b">
        <v>0</v>
      </c>
      <c r="AR178" s="14" t="b">
        <v>0</v>
      </c>
      <c r="AS178" s="14" t="b">
        <v>0</v>
      </c>
      <c r="AT178" s="14" t="b">
        <v>0</v>
      </c>
      <c r="AU178" s="14" t="b">
        <v>0</v>
      </c>
      <c r="AV178" s="14" t="b">
        <v>0</v>
      </c>
      <c r="AW178" s="14" t="b">
        <v>0</v>
      </c>
      <c r="AX178" s="14" t="s">
        <v>929</v>
      </c>
      <c r="AY178" s="14"/>
      <c r="AZ178" s="14"/>
      <c r="BA178" s="356"/>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380"/>
      <c r="DG178" s="380"/>
      <c r="DH178" s="380"/>
      <c r="DI178" s="380"/>
      <c r="DJ178" s="380"/>
      <c r="DK178" s="380"/>
      <c r="DL178" s="380"/>
      <c r="DM178" s="380"/>
      <c r="DN178" s="380"/>
      <c r="DO178" s="380"/>
      <c r="DP178" s="380"/>
    </row>
    <row r="179" ht="15.0" customHeight="1">
      <c r="A179" s="380" t="s">
        <v>2249</v>
      </c>
      <c r="B179" s="278" t="s">
        <v>904</v>
      </c>
      <c r="C179" s="382" t="s">
        <v>2250</v>
      </c>
      <c r="D179" s="393"/>
      <c r="E179" s="387"/>
      <c r="F179" s="14"/>
      <c r="G179" s="14"/>
      <c r="H179" s="383"/>
      <c r="I179" s="383"/>
      <c r="J179" s="229"/>
      <c r="K179" s="231"/>
      <c r="L179" s="231"/>
      <c r="M179" s="231"/>
      <c r="N179" s="229"/>
      <c r="O179" s="14"/>
      <c r="P179" s="14" t="s">
        <v>2251</v>
      </c>
      <c r="Q179" s="14" t="s">
        <v>2252</v>
      </c>
      <c r="R179" s="14"/>
      <c r="S179" s="14"/>
      <c r="T179" s="14" t="s">
        <v>177</v>
      </c>
      <c r="U179" s="14"/>
      <c r="V179" s="14"/>
      <c r="W179" s="14"/>
      <c r="X179" s="14"/>
      <c r="Y179" s="14"/>
      <c r="Z179" s="14" t="b">
        <v>0</v>
      </c>
      <c r="AA179" s="14" t="b">
        <v>0</v>
      </c>
      <c r="AB179" s="14"/>
      <c r="AC179" s="14" t="b">
        <v>0</v>
      </c>
      <c r="AD179" s="14" t="b">
        <v>0</v>
      </c>
      <c r="AE179" s="14" t="b">
        <v>0</v>
      </c>
      <c r="AF179" s="14" t="b">
        <v>0</v>
      </c>
      <c r="AG179" s="14" t="b">
        <v>0</v>
      </c>
      <c r="AH179" s="14" t="b">
        <v>0</v>
      </c>
      <c r="AI179" s="14" t="b">
        <v>0</v>
      </c>
      <c r="AJ179" s="14" t="b">
        <v>0</v>
      </c>
      <c r="AK179" s="14"/>
      <c r="AL179" s="14" t="b">
        <v>0</v>
      </c>
      <c r="AM179" s="14" t="b">
        <v>0</v>
      </c>
      <c r="AN179" s="14" t="b">
        <v>0</v>
      </c>
      <c r="AO179" s="14"/>
      <c r="AP179" s="14" t="b">
        <v>0</v>
      </c>
      <c r="AQ179" s="14" t="b">
        <v>0</v>
      </c>
      <c r="AR179" s="14" t="b">
        <v>0</v>
      </c>
      <c r="AS179" s="14" t="b">
        <v>0</v>
      </c>
      <c r="AT179" s="14" t="b">
        <v>0</v>
      </c>
      <c r="AU179" s="14" t="b">
        <v>0</v>
      </c>
      <c r="AV179" s="14" t="b">
        <v>0</v>
      </c>
      <c r="AW179" s="14" t="b">
        <v>0</v>
      </c>
      <c r="AX179" s="14"/>
      <c r="AY179" s="14"/>
      <c r="AZ179" s="14"/>
      <c r="BA179" s="356"/>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380"/>
      <c r="DG179" s="380"/>
      <c r="DH179" s="380"/>
      <c r="DI179" s="380"/>
      <c r="DJ179" s="380"/>
      <c r="DK179" s="380"/>
      <c r="DL179" s="380"/>
      <c r="DM179" s="380"/>
      <c r="DN179" s="380"/>
      <c r="DO179" s="380"/>
      <c r="DP179" s="380"/>
    </row>
    <row r="180" ht="15.0" customHeight="1">
      <c r="A180" s="380"/>
      <c r="B180" s="278"/>
      <c r="C180" s="382"/>
      <c r="D180" s="382"/>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356"/>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380"/>
      <c r="DG180" s="380"/>
      <c r="DH180" s="380"/>
      <c r="DI180" s="380"/>
      <c r="DJ180" s="380"/>
      <c r="DK180" s="380"/>
      <c r="DL180" s="380"/>
      <c r="DM180" s="380"/>
      <c r="DN180" s="380"/>
      <c r="DO180" s="380"/>
      <c r="DP180" s="380"/>
    </row>
    <row r="181" ht="15.0" customHeight="1">
      <c r="A181" s="380"/>
      <c r="B181" s="278"/>
      <c r="C181" s="382"/>
      <c r="D181" s="382"/>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356"/>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380"/>
      <c r="DG181" s="380"/>
      <c r="DH181" s="380"/>
      <c r="DI181" s="380"/>
      <c r="DJ181" s="380"/>
      <c r="DK181" s="380"/>
      <c r="DL181" s="380"/>
      <c r="DM181" s="380"/>
      <c r="DN181" s="380"/>
      <c r="DO181" s="380"/>
      <c r="DP181" s="380"/>
    </row>
    <row r="182" ht="15.0" customHeight="1">
      <c r="A182" s="380"/>
      <c r="B182" s="278"/>
      <c r="C182" s="382"/>
      <c r="D182" s="382"/>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356"/>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c r="DB182" s="14"/>
      <c r="DC182" s="14"/>
      <c r="DD182" s="14"/>
      <c r="DE182" s="14"/>
      <c r="DF182" s="380"/>
      <c r="DG182" s="380"/>
      <c r="DH182" s="380"/>
      <c r="DI182" s="380"/>
      <c r="DJ182" s="380"/>
      <c r="DK182" s="380"/>
      <c r="DL182" s="380"/>
      <c r="DM182" s="380"/>
      <c r="DN182" s="380"/>
      <c r="DO182" s="380"/>
      <c r="DP182" s="380"/>
    </row>
    <row r="183" ht="15.0" customHeight="1">
      <c r="A183" s="380"/>
      <c r="B183" s="278"/>
      <c r="C183" s="382"/>
      <c r="D183" s="382"/>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356"/>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c r="DB183" s="14"/>
      <c r="DC183" s="14"/>
      <c r="DD183" s="14"/>
      <c r="DE183" s="14"/>
      <c r="DF183" s="380"/>
      <c r="DG183" s="380"/>
      <c r="DH183" s="380"/>
      <c r="DI183" s="380"/>
      <c r="DJ183" s="380"/>
      <c r="DK183" s="380"/>
      <c r="DL183" s="380"/>
      <c r="DM183" s="380"/>
      <c r="DN183" s="380"/>
      <c r="DO183" s="380"/>
      <c r="DP183" s="380"/>
    </row>
    <row r="184" ht="15.0" customHeight="1">
      <c r="A184" s="380"/>
      <c r="B184" s="278"/>
      <c r="C184" s="382"/>
      <c r="D184" s="382"/>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356"/>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380"/>
      <c r="DG184" s="380"/>
      <c r="DH184" s="380"/>
      <c r="DI184" s="380"/>
      <c r="DJ184" s="380"/>
      <c r="DK184" s="380"/>
      <c r="DL184" s="380"/>
      <c r="DM184" s="380"/>
      <c r="DN184" s="380"/>
      <c r="DO184" s="380"/>
      <c r="DP184" s="380"/>
    </row>
    <row r="185" ht="15.0" customHeight="1">
      <c r="A185" s="380"/>
      <c r="B185" s="278"/>
      <c r="C185" s="382"/>
      <c r="D185" s="382"/>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356"/>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c r="DB185" s="14"/>
      <c r="DC185" s="14"/>
      <c r="DD185" s="14"/>
      <c r="DE185" s="14"/>
      <c r="DF185" s="380"/>
      <c r="DG185" s="380"/>
      <c r="DH185" s="380"/>
      <c r="DI185" s="380"/>
      <c r="DJ185" s="380"/>
      <c r="DK185" s="380"/>
      <c r="DL185" s="380"/>
      <c r="DM185" s="380"/>
      <c r="DN185" s="380"/>
      <c r="DO185" s="380"/>
      <c r="DP185" s="380"/>
    </row>
    <row r="186" ht="15.0" customHeight="1">
      <c r="A186" s="380"/>
      <c r="B186" s="278"/>
      <c r="C186" s="382"/>
      <c r="D186" s="382"/>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356"/>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c r="DB186" s="14"/>
      <c r="DC186" s="14"/>
      <c r="DD186" s="14"/>
      <c r="DE186" s="14"/>
      <c r="DF186" s="380"/>
      <c r="DG186" s="380"/>
      <c r="DH186" s="380"/>
      <c r="DI186" s="380"/>
      <c r="DJ186" s="380"/>
      <c r="DK186" s="380"/>
      <c r="DL186" s="380"/>
      <c r="DM186" s="380"/>
      <c r="DN186" s="380"/>
      <c r="DO186" s="380"/>
      <c r="DP186" s="380"/>
    </row>
    <row r="187" ht="15.0" customHeight="1">
      <c r="A187" s="380"/>
      <c r="B187" s="278"/>
      <c r="C187" s="382"/>
      <c r="D187" s="382"/>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356"/>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c r="DB187" s="14"/>
      <c r="DC187" s="14"/>
      <c r="DD187" s="14"/>
      <c r="DE187" s="14"/>
      <c r="DF187" s="380"/>
      <c r="DG187" s="380"/>
      <c r="DH187" s="380"/>
      <c r="DI187" s="380"/>
      <c r="DJ187" s="380"/>
      <c r="DK187" s="380"/>
      <c r="DL187" s="380"/>
      <c r="DM187" s="380"/>
      <c r="DN187" s="380"/>
      <c r="DO187" s="380"/>
      <c r="DP187" s="380"/>
    </row>
    <row r="188" ht="15.0" customHeight="1">
      <c r="A188" s="380"/>
      <c r="B188" s="278"/>
      <c r="C188" s="382"/>
      <c r="D188" s="382"/>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356"/>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c r="DB188" s="14"/>
      <c r="DC188" s="14"/>
      <c r="DD188" s="14"/>
      <c r="DE188" s="14"/>
      <c r="DF188" s="380"/>
      <c r="DG188" s="380"/>
      <c r="DH188" s="380"/>
      <c r="DI188" s="380"/>
      <c r="DJ188" s="380"/>
      <c r="DK188" s="380"/>
      <c r="DL188" s="380"/>
      <c r="DM188" s="380"/>
      <c r="DN188" s="380"/>
      <c r="DO188" s="380"/>
      <c r="DP188" s="380"/>
    </row>
    <row r="189" ht="15.0" customHeight="1">
      <c r="A189" s="380"/>
      <c r="B189" s="278"/>
      <c r="C189" s="382"/>
      <c r="D189" s="382"/>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356"/>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380"/>
      <c r="DG189" s="380"/>
      <c r="DH189" s="380"/>
      <c r="DI189" s="380"/>
      <c r="DJ189" s="380"/>
      <c r="DK189" s="380"/>
      <c r="DL189" s="380"/>
      <c r="DM189" s="380"/>
      <c r="DN189" s="380"/>
      <c r="DO189" s="380"/>
      <c r="DP189" s="380"/>
    </row>
    <row r="190" ht="15.0" customHeight="1">
      <c r="A190" s="380"/>
      <c r="B190" s="278"/>
      <c r="C190" s="382"/>
      <c r="D190" s="382"/>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356"/>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c r="DB190" s="14"/>
      <c r="DC190" s="14"/>
      <c r="DD190" s="14"/>
      <c r="DE190" s="14"/>
      <c r="DF190" s="380"/>
      <c r="DG190" s="380"/>
      <c r="DH190" s="380"/>
      <c r="DI190" s="380"/>
      <c r="DJ190" s="380"/>
      <c r="DK190" s="380"/>
      <c r="DL190" s="380"/>
      <c r="DM190" s="380"/>
      <c r="DN190" s="380"/>
      <c r="DO190" s="380"/>
      <c r="DP190" s="380"/>
    </row>
    <row r="191" ht="15.0" customHeight="1">
      <c r="A191" s="380"/>
      <c r="B191" s="278"/>
      <c r="C191" s="382"/>
      <c r="D191" s="382"/>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356"/>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c r="DB191" s="14"/>
      <c r="DC191" s="14"/>
      <c r="DD191" s="14"/>
      <c r="DE191" s="14"/>
      <c r="DF191" s="380"/>
      <c r="DG191" s="380"/>
      <c r="DH191" s="380"/>
      <c r="DI191" s="380"/>
      <c r="DJ191" s="380"/>
      <c r="DK191" s="380"/>
      <c r="DL191" s="380"/>
      <c r="DM191" s="380"/>
      <c r="DN191" s="380"/>
      <c r="DO191" s="380"/>
      <c r="DP191" s="380"/>
    </row>
    <row r="192" ht="15.0" customHeight="1">
      <c r="A192" s="380"/>
      <c r="B192" s="278"/>
      <c r="C192" s="382"/>
      <c r="D192" s="382"/>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356"/>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380"/>
      <c r="DG192" s="380"/>
      <c r="DH192" s="380"/>
      <c r="DI192" s="380"/>
      <c r="DJ192" s="380"/>
      <c r="DK192" s="380"/>
      <c r="DL192" s="380"/>
      <c r="DM192" s="380"/>
      <c r="DN192" s="380"/>
      <c r="DO192" s="380"/>
      <c r="DP192" s="380"/>
    </row>
    <row r="193" ht="15.0" customHeight="1">
      <c r="A193" s="380"/>
      <c r="B193" s="278"/>
      <c r="C193" s="382"/>
      <c r="D193" s="382"/>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356"/>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380"/>
      <c r="DG193" s="380"/>
      <c r="DH193" s="380"/>
      <c r="DI193" s="380"/>
      <c r="DJ193" s="380"/>
      <c r="DK193" s="380"/>
      <c r="DL193" s="380"/>
      <c r="DM193" s="380"/>
      <c r="DN193" s="380"/>
      <c r="DO193" s="380"/>
      <c r="DP193" s="380"/>
    </row>
    <row r="194" ht="15.0" customHeight="1">
      <c r="A194" s="380"/>
      <c r="B194" s="278"/>
      <c r="C194" s="382"/>
      <c r="D194" s="382"/>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356"/>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380"/>
      <c r="DG194" s="380"/>
      <c r="DH194" s="380"/>
      <c r="DI194" s="380"/>
      <c r="DJ194" s="380"/>
      <c r="DK194" s="380"/>
      <c r="DL194" s="380"/>
      <c r="DM194" s="380"/>
      <c r="DN194" s="380"/>
      <c r="DO194" s="380"/>
      <c r="DP194" s="380"/>
    </row>
    <row r="195" ht="15.0" customHeight="1">
      <c r="A195" s="380"/>
      <c r="B195" s="278"/>
      <c r="C195" s="382"/>
      <c r="D195" s="382"/>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356"/>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380"/>
      <c r="DG195" s="380"/>
      <c r="DH195" s="380"/>
      <c r="DI195" s="380"/>
      <c r="DJ195" s="380"/>
      <c r="DK195" s="380"/>
      <c r="DL195" s="380"/>
      <c r="DM195" s="380"/>
      <c r="DN195" s="380"/>
      <c r="DO195" s="380"/>
      <c r="DP195" s="380"/>
    </row>
    <row r="196" ht="15.0" customHeight="1">
      <c r="A196" s="380"/>
      <c r="B196" s="278"/>
      <c r="C196" s="382"/>
      <c r="D196" s="382"/>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356"/>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380"/>
      <c r="DG196" s="380"/>
      <c r="DH196" s="380"/>
      <c r="DI196" s="380"/>
      <c r="DJ196" s="380"/>
      <c r="DK196" s="380"/>
      <c r="DL196" s="380"/>
      <c r="DM196" s="380"/>
      <c r="DN196" s="380"/>
      <c r="DO196" s="380"/>
      <c r="DP196" s="380"/>
    </row>
    <row r="197" ht="15.0" customHeight="1">
      <c r="A197" s="380"/>
      <c r="B197" s="278"/>
      <c r="C197" s="382"/>
      <c r="D197" s="382"/>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356"/>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380"/>
      <c r="DG197" s="380"/>
      <c r="DH197" s="380"/>
      <c r="DI197" s="380"/>
      <c r="DJ197" s="380"/>
      <c r="DK197" s="380"/>
      <c r="DL197" s="380"/>
      <c r="DM197" s="380"/>
      <c r="DN197" s="380"/>
      <c r="DO197" s="380"/>
      <c r="DP197" s="380"/>
    </row>
    <row r="198" ht="15.0" customHeight="1">
      <c r="A198" s="380"/>
      <c r="B198" s="278"/>
      <c r="C198" s="382"/>
      <c r="D198" s="382"/>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356"/>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380"/>
      <c r="DG198" s="380"/>
      <c r="DH198" s="380"/>
      <c r="DI198" s="380"/>
      <c r="DJ198" s="380"/>
      <c r="DK198" s="380"/>
      <c r="DL198" s="380"/>
      <c r="DM198" s="380"/>
      <c r="DN198" s="380"/>
      <c r="DO198" s="380"/>
      <c r="DP198" s="380"/>
    </row>
    <row r="199" ht="15.0" customHeight="1">
      <c r="A199" s="380"/>
      <c r="B199" s="278"/>
      <c r="C199" s="382"/>
      <c r="D199" s="382"/>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356"/>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380"/>
      <c r="DG199" s="380"/>
      <c r="DH199" s="380"/>
      <c r="DI199" s="380"/>
      <c r="DJ199" s="380"/>
      <c r="DK199" s="380"/>
      <c r="DL199" s="380"/>
      <c r="DM199" s="380"/>
      <c r="DN199" s="380"/>
      <c r="DO199" s="380"/>
      <c r="DP199" s="380"/>
    </row>
    <row r="200" ht="15.0" customHeight="1">
      <c r="A200" s="380"/>
      <c r="B200" s="278"/>
      <c r="C200" s="382"/>
      <c r="D200" s="382"/>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356"/>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380"/>
      <c r="DG200" s="380"/>
      <c r="DH200" s="380"/>
      <c r="DI200" s="380"/>
      <c r="DJ200" s="380"/>
      <c r="DK200" s="380"/>
      <c r="DL200" s="380"/>
      <c r="DM200" s="380"/>
      <c r="DN200" s="380"/>
      <c r="DO200" s="380"/>
      <c r="DP200" s="380"/>
    </row>
    <row r="201" ht="15.0" customHeight="1">
      <c r="A201" s="380"/>
      <c r="B201" s="278"/>
      <c r="C201" s="382"/>
      <c r="D201" s="382"/>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356"/>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380"/>
      <c r="DG201" s="380"/>
      <c r="DH201" s="380"/>
      <c r="DI201" s="380"/>
      <c r="DJ201" s="380"/>
      <c r="DK201" s="380"/>
      <c r="DL201" s="380"/>
      <c r="DM201" s="380"/>
      <c r="DN201" s="380"/>
      <c r="DO201" s="380"/>
      <c r="DP201" s="380"/>
    </row>
    <row r="202" ht="15.0" customHeight="1">
      <c r="A202" s="380"/>
      <c r="B202" s="278"/>
      <c r="C202" s="382"/>
      <c r="D202" s="382"/>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356"/>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380"/>
      <c r="DG202" s="380"/>
      <c r="DH202" s="380"/>
      <c r="DI202" s="380"/>
      <c r="DJ202" s="380"/>
      <c r="DK202" s="380"/>
      <c r="DL202" s="380"/>
      <c r="DM202" s="380"/>
      <c r="DN202" s="380"/>
      <c r="DO202" s="380"/>
      <c r="DP202" s="380"/>
    </row>
    <row r="203" ht="15.0" customHeight="1">
      <c r="A203" s="380"/>
      <c r="B203" s="278"/>
      <c r="C203" s="382"/>
      <c r="D203" s="382"/>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356"/>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380"/>
      <c r="DG203" s="380"/>
      <c r="DH203" s="380"/>
      <c r="DI203" s="380"/>
      <c r="DJ203" s="380"/>
      <c r="DK203" s="380"/>
      <c r="DL203" s="380"/>
      <c r="DM203" s="380"/>
      <c r="DN203" s="380"/>
      <c r="DO203" s="380"/>
      <c r="DP203" s="380"/>
    </row>
    <row r="204" ht="15.0" customHeight="1">
      <c r="A204" s="380"/>
      <c r="B204" s="278"/>
      <c r="C204" s="382"/>
      <c r="D204" s="382"/>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356"/>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380"/>
      <c r="DG204" s="380"/>
      <c r="DH204" s="380"/>
      <c r="DI204" s="380"/>
      <c r="DJ204" s="380"/>
      <c r="DK204" s="380"/>
      <c r="DL204" s="380"/>
      <c r="DM204" s="380"/>
      <c r="DN204" s="380"/>
      <c r="DO204" s="380"/>
      <c r="DP204" s="380"/>
    </row>
    <row r="205" ht="15.0" customHeight="1">
      <c r="A205" s="380"/>
      <c r="B205" s="278"/>
      <c r="C205" s="382"/>
      <c r="D205" s="382"/>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356"/>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380"/>
      <c r="DG205" s="380"/>
      <c r="DH205" s="380"/>
      <c r="DI205" s="380"/>
      <c r="DJ205" s="380"/>
      <c r="DK205" s="380"/>
      <c r="DL205" s="380"/>
      <c r="DM205" s="380"/>
      <c r="DN205" s="380"/>
      <c r="DO205" s="380"/>
      <c r="DP205" s="380"/>
    </row>
    <row r="206" ht="15.0" customHeight="1">
      <c r="A206" s="380"/>
      <c r="B206" s="278"/>
      <c r="C206" s="382"/>
      <c r="D206" s="382"/>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356"/>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380"/>
      <c r="DG206" s="380"/>
      <c r="DH206" s="380"/>
      <c r="DI206" s="380"/>
      <c r="DJ206" s="380"/>
      <c r="DK206" s="380"/>
      <c r="DL206" s="380"/>
      <c r="DM206" s="380"/>
      <c r="DN206" s="380"/>
      <c r="DO206" s="380"/>
      <c r="DP206" s="380"/>
    </row>
    <row r="207" ht="15.0" customHeight="1">
      <c r="A207" s="380"/>
      <c r="B207" s="278"/>
      <c r="C207" s="382"/>
      <c r="D207" s="382"/>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356"/>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380"/>
      <c r="DG207" s="380"/>
      <c r="DH207" s="380"/>
      <c r="DI207" s="380"/>
      <c r="DJ207" s="380"/>
      <c r="DK207" s="380"/>
      <c r="DL207" s="380"/>
      <c r="DM207" s="380"/>
      <c r="DN207" s="380"/>
      <c r="DO207" s="380"/>
      <c r="DP207" s="380"/>
    </row>
    <row r="208" ht="15.0" customHeight="1">
      <c r="A208" s="380"/>
      <c r="B208" s="278"/>
      <c r="C208" s="382"/>
      <c r="D208" s="382"/>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356"/>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380"/>
      <c r="DG208" s="380"/>
      <c r="DH208" s="380"/>
      <c r="DI208" s="380"/>
      <c r="DJ208" s="380"/>
      <c r="DK208" s="380"/>
      <c r="DL208" s="380"/>
      <c r="DM208" s="380"/>
      <c r="DN208" s="380"/>
      <c r="DO208" s="380"/>
      <c r="DP208" s="380"/>
    </row>
    <row r="209" ht="15.0" customHeight="1">
      <c r="A209" s="380"/>
      <c r="B209" s="278"/>
      <c r="C209" s="382"/>
      <c r="D209" s="382"/>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356"/>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380"/>
      <c r="DG209" s="380"/>
      <c r="DH209" s="380"/>
      <c r="DI209" s="380"/>
      <c r="DJ209" s="380"/>
      <c r="DK209" s="380"/>
      <c r="DL209" s="380"/>
      <c r="DM209" s="380"/>
      <c r="DN209" s="380"/>
      <c r="DO209" s="380"/>
      <c r="DP209" s="380"/>
    </row>
    <row r="210" ht="15.0" customHeight="1">
      <c r="A210" s="380"/>
      <c r="B210" s="278"/>
      <c r="C210" s="382"/>
      <c r="D210" s="382"/>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356"/>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380"/>
      <c r="DG210" s="380"/>
      <c r="DH210" s="380"/>
      <c r="DI210" s="380"/>
      <c r="DJ210" s="380"/>
      <c r="DK210" s="380"/>
      <c r="DL210" s="380"/>
      <c r="DM210" s="380"/>
      <c r="DN210" s="380"/>
      <c r="DO210" s="380"/>
      <c r="DP210" s="380"/>
    </row>
    <row r="211" ht="15.0" customHeight="1">
      <c r="A211" s="380"/>
      <c r="B211" s="278"/>
      <c r="C211" s="382"/>
      <c r="D211" s="382"/>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356"/>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380"/>
      <c r="DG211" s="380"/>
      <c r="DH211" s="380"/>
      <c r="DI211" s="380"/>
      <c r="DJ211" s="380"/>
      <c r="DK211" s="380"/>
      <c r="DL211" s="380"/>
      <c r="DM211" s="380"/>
      <c r="DN211" s="380"/>
      <c r="DO211" s="380"/>
      <c r="DP211" s="380"/>
    </row>
    <row r="212" ht="15.0" customHeight="1">
      <c r="A212" s="380"/>
      <c r="B212" s="278"/>
      <c r="C212" s="382"/>
      <c r="D212" s="382"/>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356"/>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380"/>
      <c r="DG212" s="380"/>
      <c r="DH212" s="380"/>
      <c r="DI212" s="380"/>
      <c r="DJ212" s="380"/>
      <c r="DK212" s="380"/>
      <c r="DL212" s="380"/>
      <c r="DM212" s="380"/>
      <c r="DN212" s="380"/>
      <c r="DO212" s="380"/>
      <c r="DP212" s="380"/>
    </row>
    <row r="213" ht="15.0" customHeight="1">
      <c r="A213" s="380"/>
      <c r="B213" s="278"/>
      <c r="C213" s="382"/>
      <c r="D213" s="382"/>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356"/>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380"/>
      <c r="DG213" s="380"/>
      <c r="DH213" s="380"/>
      <c r="DI213" s="380"/>
      <c r="DJ213" s="380"/>
      <c r="DK213" s="380"/>
      <c r="DL213" s="380"/>
      <c r="DM213" s="380"/>
      <c r="DN213" s="380"/>
      <c r="DO213" s="380"/>
      <c r="DP213" s="380"/>
    </row>
    <row r="214" ht="15.0" customHeight="1">
      <c r="A214" s="380"/>
      <c r="B214" s="278"/>
      <c r="C214" s="382"/>
      <c r="D214" s="382"/>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356"/>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380"/>
      <c r="DG214" s="380"/>
      <c r="DH214" s="380"/>
      <c r="DI214" s="380"/>
      <c r="DJ214" s="380"/>
      <c r="DK214" s="380"/>
      <c r="DL214" s="380"/>
      <c r="DM214" s="380"/>
      <c r="DN214" s="380"/>
      <c r="DO214" s="380"/>
      <c r="DP214" s="380"/>
    </row>
    <row r="215" ht="15.0" customHeight="1">
      <c r="A215" s="380"/>
      <c r="B215" s="278"/>
      <c r="C215" s="382"/>
      <c r="D215" s="382"/>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356"/>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380"/>
      <c r="DG215" s="380"/>
      <c r="DH215" s="380"/>
      <c r="DI215" s="380"/>
      <c r="DJ215" s="380"/>
      <c r="DK215" s="380"/>
      <c r="DL215" s="380"/>
      <c r="DM215" s="380"/>
      <c r="DN215" s="380"/>
      <c r="DO215" s="380"/>
      <c r="DP215" s="380"/>
    </row>
    <row r="216" ht="15.0" customHeight="1">
      <c r="A216" s="380"/>
      <c r="B216" s="278"/>
      <c r="C216" s="382"/>
      <c r="D216" s="382"/>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356"/>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380"/>
      <c r="DG216" s="380"/>
      <c r="DH216" s="380"/>
      <c r="DI216" s="380"/>
      <c r="DJ216" s="380"/>
      <c r="DK216" s="380"/>
      <c r="DL216" s="380"/>
      <c r="DM216" s="380"/>
      <c r="DN216" s="380"/>
      <c r="DO216" s="380"/>
      <c r="DP216" s="380"/>
    </row>
    <row r="217" ht="15.0" customHeight="1">
      <c r="A217" s="380"/>
      <c r="B217" s="278"/>
      <c r="C217" s="382"/>
      <c r="D217" s="382"/>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356"/>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380"/>
      <c r="DG217" s="380"/>
      <c r="DH217" s="380"/>
      <c r="DI217" s="380"/>
      <c r="DJ217" s="380"/>
      <c r="DK217" s="380"/>
      <c r="DL217" s="380"/>
      <c r="DM217" s="380"/>
      <c r="DN217" s="380"/>
      <c r="DO217" s="380"/>
      <c r="DP217" s="380"/>
    </row>
    <row r="218" ht="15.0" customHeight="1">
      <c r="A218" s="380"/>
      <c r="B218" s="278"/>
      <c r="C218" s="382"/>
      <c r="D218" s="382"/>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356"/>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380"/>
      <c r="DG218" s="380"/>
      <c r="DH218" s="380"/>
      <c r="DI218" s="380"/>
      <c r="DJ218" s="380"/>
      <c r="DK218" s="380"/>
      <c r="DL218" s="380"/>
      <c r="DM218" s="380"/>
      <c r="DN218" s="380"/>
      <c r="DO218" s="380"/>
      <c r="DP218" s="380"/>
    </row>
    <row r="219" ht="15.0" customHeight="1">
      <c r="A219" s="380"/>
      <c r="B219" s="278"/>
      <c r="C219" s="382"/>
      <c r="D219" s="382"/>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356"/>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380"/>
      <c r="DG219" s="380"/>
      <c r="DH219" s="380"/>
      <c r="DI219" s="380"/>
      <c r="DJ219" s="380"/>
      <c r="DK219" s="380"/>
      <c r="DL219" s="380"/>
      <c r="DM219" s="380"/>
      <c r="DN219" s="380"/>
      <c r="DO219" s="380"/>
      <c r="DP219" s="380"/>
    </row>
    <row r="220" ht="15.0" customHeight="1">
      <c r="A220" s="380"/>
      <c r="B220" s="278"/>
      <c r="C220" s="382"/>
      <c r="D220" s="382"/>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356"/>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380"/>
      <c r="DG220" s="380"/>
      <c r="DH220" s="380"/>
      <c r="DI220" s="380"/>
      <c r="DJ220" s="380"/>
      <c r="DK220" s="380"/>
      <c r="DL220" s="380"/>
      <c r="DM220" s="380"/>
      <c r="DN220" s="380"/>
      <c r="DO220" s="380"/>
      <c r="DP220" s="380"/>
    </row>
    <row r="221" ht="15.0" customHeight="1">
      <c r="A221" s="380"/>
      <c r="B221" s="278"/>
      <c r="C221" s="382"/>
      <c r="D221" s="382"/>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356"/>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380"/>
      <c r="DG221" s="380"/>
      <c r="DH221" s="380"/>
      <c r="DI221" s="380"/>
      <c r="DJ221" s="380"/>
      <c r="DK221" s="380"/>
      <c r="DL221" s="380"/>
      <c r="DM221" s="380"/>
      <c r="DN221" s="380"/>
      <c r="DO221" s="380"/>
      <c r="DP221" s="380"/>
    </row>
    <row r="222" ht="15.0" customHeight="1">
      <c r="A222" s="380"/>
      <c r="B222" s="278"/>
      <c r="C222" s="382"/>
      <c r="D222" s="382"/>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356"/>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380"/>
      <c r="DG222" s="380"/>
      <c r="DH222" s="380"/>
      <c r="DI222" s="380"/>
      <c r="DJ222" s="380"/>
      <c r="DK222" s="380"/>
      <c r="DL222" s="380"/>
      <c r="DM222" s="380"/>
      <c r="DN222" s="380"/>
      <c r="DO222" s="380"/>
      <c r="DP222" s="380"/>
    </row>
    <row r="223" ht="15.0" customHeight="1">
      <c r="A223" s="380"/>
      <c r="B223" s="278"/>
      <c r="C223" s="382"/>
      <c r="D223" s="382"/>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356"/>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380"/>
      <c r="DG223" s="380"/>
      <c r="DH223" s="380"/>
      <c r="DI223" s="380"/>
      <c r="DJ223" s="380"/>
      <c r="DK223" s="380"/>
      <c r="DL223" s="380"/>
      <c r="DM223" s="380"/>
      <c r="DN223" s="380"/>
      <c r="DO223" s="380"/>
      <c r="DP223" s="380"/>
    </row>
    <row r="224" ht="15.0" customHeight="1">
      <c r="A224" s="380"/>
      <c r="B224" s="278"/>
      <c r="C224" s="382"/>
      <c r="D224" s="382"/>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356"/>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380"/>
      <c r="DG224" s="380"/>
      <c r="DH224" s="380"/>
      <c r="DI224" s="380"/>
      <c r="DJ224" s="380"/>
      <c r="DK224" s="380"/>
      <c r="DL224" s="380"/>
      <c r="DM224" s="380"/>
      <c r="DN224" s="380"/>
      <c r="DO224" s="380"/>
      <c r="DP224" s="380"/>
    </row>
    <row r="225" ht="15.0" customHeight="1">
      <c r="A225" s="380"/>
      <c r="B225" s="278"/>
      <c r="C225" s="382"/>
      <c r="D225" s="382"/>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356"/>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380"/>
      <c r="DG225" s="380"/>
      <c r="DH225" s="380"/>
      <c r="DI225" s="380"/>
      <c r="DJ225" s="380"/>
      <c r="DK225" s="380"/>
      <c r="DL225" s="380"/>
      <c r="DM225" s="380"/>
      <c r="DN225" s="380"/>
      <c r="DO225" s="380"/>
      <c r="DP225" s="380"/>
    </row>
    <row r="226" ht="15.0" customHeight="1">
      <c r="A226" s="380"/>
      <c r="B226" s="278"/>
      <c r="C226" s="382"/>
      <c r="D226" s="382"/>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356"/>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380"/>
      <c r="DG226" s="380"/>
      <c r="DH226" s="380"/>
      <c r="DI226" s="380"/>
      <c r="DJ226" s="380"/>
      <c r="DK226" s="380"/>
      <c r="DL226" s="380"/>
      <c r="DM226" s="380"/>
      <c r="DN226" s="380"/>
      <c r="DO226" s="380"/>
      <c r="DP226" s="380"/>
    </row>
    <row r="227" ht="15.0" customHeight="1">
      <c r="A227" s="380"/>
      <c r="B227" s="278"/>
      <c r="C227" s="382"/>
      <c r="D227" s="382"/>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356"/>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380"/>
      <c r="DG227" s="380"/>
      <c r="DH227" s="380"/>
      <c r="DI227" s="380"/>
      <c r="DJ227" s="380"/>
      <c r="DK227" s="380"/>
      <c r="DL227" s="380"/>
      <c r="DM227" s="380"/>
      <c r="DN227" s="380"/>
      <c r="DO227" s="380"/>
      <c r="DP227" s="380"/>
    </row>
    <row r="228" ht="15.0" customHeight="1">
      <c r="A228" s="380"/>
      <c r="B228" s="278"/>
      <c r="C228" s="382"/>
      <c r="D228" s="382"/>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356"/>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380"/>
      <c r="DG228" s="380"/>
      <c r="DH228" s="380"/>
      <c r="DI228" s="380"/>
      <c r="DJ228" s="380"/>
      <c r="DK228" s="380"/>
      <c r="DL228" s="380"/>
      <c r="DM228" s="380"/>
      <c r="DN228" s="380"/>
      <c r="DO228" s="380"/>
      <c r="DP228" s="380"/>
    </row>
    <row r="229" ht="15.0" customHeight="1">
      <c r="A229" s="380"/>
      <c r="B229" s="278"/>
      <c r="C229" s="382"/>
      <c r="D229" s="382"/>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356"/>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380"/>
      <c r="DG229" s="380"/>
      <c r="DH229" s="380"/>
      <c r="DI229" s="380"/>
      <c r="DJ229" s="380"/>
      <c r="DK229" s="380"/>
      <c r="DL229" s="380"/>
      <c r="DM229" s="380"/>
      <c r="DN229" s="380"/>
      <c r="DO229" s="380"/>
      <c r="DP229" s="380"/>
    </row>
    <row r="230" ht="15.0" customHeight="1">
      <c r="A230" s="380"/>
      <c r="B230" s="278"/>
      <c r="C230" s="382"/>
      <c r="D230" s="382"/>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356"/>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380"/>
      <c r="DG230" s="380"/>
      <c r="DH230" s="380"/>
      <c r="DI230" s="380"/>
      <c r="DJ230" s="380"/>
      <c r="DK230" s="380"/>
      <c r="DL230" s="380"/>
      <c r="DM230" s="380"/>
      <c r="DN230" s="380"/>
      <c r="DO230" s="380"/>
      <c r="DP230" s="380"/>
    </row>
    <row r="231" ht="15.0" customHeight="1">
      <c r="A231" s="380"/>
      <c r="B231" s="278"/>
      <c r="C231" s="382"/>
      <c r="D231" s="382"/>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356"/>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380"/>
      <c r="DG231" s="380"/>
      <c r="DH231" s="380"/>
      <c r="DI231" s="380"/>
      <c r="DJ231" s="380"/>
      <c r="DK231" s="380"/>
      <c r="DL231" s="380"/>
      <c r="DM231" s="380"/>
      <c r="DN231" s="380"/>
      <c r="DO231" s="380"/>
      <c r="DP231" s="380"/>
    </row>
    <row r="232" ht="15.0" customHeight="1">
      <c r="A232" s="380"/>
      <c r="B232" s="278"/>
      <c r="C232" s="382"/>
      <c r="D232" s="382"/>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356"/>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380"/>
      <c r="DG232" s="380"/>
      <c r="DH232" s="380"/>
      <c r="DI232" s="380"/>
      <c r="DJ232" s="380"/>
      <c r="DK232" s="380"/>
      <c r="DL232" s="380"/>
      <c r="DM232" s="380"/>
      <c r="DN232" s="380"/>
      <c r="DO232" s="380"/>
      <c r="DP232" s="380"/>
    </row>
    <row r="233" ht="15.0" customHeight="1">
      <c r="A233" s="380"/>
      <c r="B233" s="278"/>
      <c r="C233" s="382"/>
      <c r="D233" s="382"/>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356"/>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380"/>
      <c r="DG233" s="380"/>
      <c r="DH233" s="380"/>
      <c r="DI233" s="380"/>
      <c r="DJ233" s="380"/>
      <c r="DK233" s="380"/>
      <c r="DL233" s="380"/>
      <c r="DM233" s="380"/>
      <c r="DN233" s="380"/>
      <c r="DO233" s="380"/>
      <c r="DP233" s="380"/>
    </row>
    <row r="234" ht="15.0" customHeight="1">
      <c r="A234" s="380"/>
      <c r="B234" s="278"/>
      <c r="C234" s="382"/>
      <c r="D234" s="382"/>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356"/>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380"/>
      <c r="DG234" s="380"/>
      <c r="DH234" s="380"/>
      <c r="DI234" s="380"/>
      <c r="DJ234" s="380"/>
      <c r="DK234" s="380"/>
      <c r="DL234" s="380"/>
      <c r="DM234" s="380"/>
      <c r="DN234" s="380"/>
      <c r="DO234" s="380"/>
      <c r="DP234" s="380"/>
    </row>
    <row r="235" ht="15.0" customHeight="1">
      <c r="A235" s="380"/>
      <c r="B235" s="278"/>
      <c r="C235" s="382"/>
      <c r="D235" s="382"/>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356"/>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380"/>
      <c r="DG235" s="380"/>
      <c r="DH235" s="380"/>
      <c r="DI235" s="380"/>
      <c r="DJ235" s="380"/>
      <c r="DK235" s="380"/>
      <c r="DL235" s="380"/>
      <c r="DM235" s="380"/>
      <c r="DN235" s="380"/>
      <c r="DO235" s="380"/>
      <c r="DP235" s="380"/>
    </row>
    <row r="236" ht="15.0" customHeight="1">
      <c r="A236" s="380"/>
      <c r="B236" s="278"/>
      <c r="C236" s="382"/>
      <c r="D236" s="382"/>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356"/>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380"/>
      <c r="DG236" s="380"/>
      <c r="DH236" s="380"/>
      <c r="DI236" s="380"/>
      <c r="DJ236" s="380"/>
      <c r="DK236" s="380"/>
      <c r="DL236" s="380"/>
      <c r="DM236" s="380"/>
      <c r="DN236" s="380"/>
      <c r="DO236" s="380"/>
      <c r="DP236" s="380"/>
    </row>
    <row r="237" ht="15.0" customHeight="1">
      <c r="A237" s="380"/>
      <c r="B237" s="278"/>
      <c r="C237" s="382"/>
      <c r="D237" s="382"/>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356"/>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380"/>
      <c r="DG237" s="380"/>
      <c r="DH237" s="380"/>
      <c r="DI237" s="380"/>
      <c r="DJ237" s="380"/>
      <c r="DK237" s="380"/>
      <c r="DL237" s="380"/>
      <c r="DM237" s="380"/>
      <c r="DN237" s="380"/>
      <c r="DO237" s="380"/>
      <c r="DP237" s="380"/>
    </row>
    <row r="238" ht="15.0" customHeight="1">
      <c r="A238" s="380"/>
      <c r="B238" s="278"/>
      <c r="C238" s="382"/>
      <c r="D238" s="382"/>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356"/>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380"/>
      <c r="DG238" s="380"/>
      <c r="DH238" s="380"/>
      <c r="DI238" s="380"/>
      <c r="DJ238" s="380"/>
      <c r="DK238" s="380"/>
      <c r="DL238" s="380"/>
      <c r="DM238" s="380"/>
      <c r="DN238" s="380"/>
      <c r="DO238" s="380"/>
      <c r="DP238" s="380"/>
    </row>
    <row r="239" ht="15.0" customHeight="1">
      <c r="A239" s="380"/>
      <c r="B239" s="278"/>
      <c r="C239" s="382"/>
      <c r="D239" s="382"/>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356"/>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380"/>
      <c r="DG239" s="380"/>
      <c r="DH239" s="380"/>
      <c r="DI239" s="380"/>
      <c r="DJ239" s="380"/>
      <c r="DK239" s="380"/>
      <c r="DL239" s="380"/>
      <c r="DM239" s="380"/>
      <c r="DN239" s="380"/>
      <c r="DO239" s="380"/>
      <c r="DP239" s="380"/>
    </row>
    <row r="240" ht="15.0" customHeight="1">
      <c r="A240" s="380"/>
      <c r="B240" s="278"/>
      <c r="C240" s="382"/>
      <c r="D240" s="382"/>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356"/>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380"/>
      <c r="DG240" s="380"/>
      <c r="DH240" s="380"/>
      <c r="DI240" s="380"/>
      <c r="DJ240" s="380"/>
      <c r="DK240" s="380"/>
      <c r="DL240" s="380"/>
      <c r="DM240" s="380"/>
      <c r="DN240" s="380"/>
      <c r="DO240" s="380"/>
      <c r="DP240" s="380"/>
    </row>
    <row r="241" ht="15.0" customHeight="1">
      <c r="A241" s="380"/>
      <c r="B241" s="278"/>
      <c r="C241" s="382"/>
      <c r="D241" s="382"/>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356"/>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380"/>
      <c r="DG241" s="380"/>
      <c r="DH241" s="380"/>
      <c r="DI241" s="380"/>
      <c r="DJ241" s="380"/>
      <c r="DK241" s="380"/>
      <c r="DL241" s="380"/>
      <c r="DM241" s="380"/>
      <c r="DN241" s="380"/>
      <c r="DO241" s="380"/>
      <c r="DP241" s="380"/>
    </row>
    <row r="242" ht="15.0" customHeight="1">
      <c r="A242" s="380"/>
      <c r="B242" s="278"/>
      <c r="C242" s="382"/>
      <c r="D242" s="382"/>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356"/>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380"/>
      <c r="DG242" s="380"/>
      <c r="DH242" s="380"/>
      <c r="DI242" s="380"/>
      <c r="DJ242" s="380"/>
      <c r="DK242" s="380"/>
      <c r="DL242" s="380"/>
      <c r="DM242" s="380"/>
      <c r="DN242" s="380"/>
      <c r="DO242" s="380"/>
      <c r="DP242" s="380"/>
    </row>
    <row r="243" ht="15.0" customHeight="1">
      <c r="A243" s="380"/>
      <c r="B243" s="278"/>
      <c r="C243" s="382"/>
      <c r="D243" s="382"/>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356"/>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380"/>
      <c r="DG243" s="380"/>
      <c r="DH243" s="380"/>
      <c r="DI243" s="380"/>
      <c r="DJ243" s="380"/>
      <c r="DK243" s="380"/>
      <c r="DL243" s="380"/>
      <c r="DM243" s="380"/>
      <c r="DN243" s="380"/>
      <c r="DO243" s="380"/>
      <c r="DP243" s="380"/>
    </row>
    <row r="244" ht="15.0" customHeight="1">
      <c r="A244" s="380"/>
      <c r="B244" s="278"/>
      <c r="C244" s="382"/>
      <c r="D244" s="382"/>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356"/>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380"/>
      <c r="DG244" s="380"/>
      <c r="DH244" s="380"/>
      <c r="DI244" s="380"/>
      <c r="DJ244" s="380"/>
      <c r="DK244" s="380"/>
      <c r="DL244" s="380"/>
      <c r="DM244" s="380"/>
      <c r="DN244" s="380"/>
      <c r="DO244" s="380"/>
      <c r="DP244" s="380"/>
    </row>
    <row r="245" ht="15.0" customHeight="1">
      <c r="A245" s="380"/>
      <c r="B245" s="278"/>
      <c r="C245" s="382"/>
      <c r="D245" s="382"/>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356"/>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380"/>
      <c r="DG245" s="380"/>
      <c r="DH245" s="380"/>
      <c r="DI245" s="380"/>
      <c r="DJ245" s="380"/>
      <c r="DK245" s="380"/>
      <c r="DL245" s="380"/>
      <c r="DM245" s="380"/>
      <c r="DN245" s="380"/>
      <c r="DO245" s="380"/>
      <c r="DP245" s="380"/>
    </row>
    <row r="246" ht="15.0" customHeight="1">
      <c r="A246" s="380"/>
      <c r="B246" s="278"/>
      <c r="C246" s="382"/>
      <c r="D246" s="382"/>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356"/>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380"/>
      <c r="DG246" s="380"/>
      <c r="DH246" s="380"/>
      <c r="DI246" s="380"/>
      <c r="DJ246" s="380"/>
      <c r="DK246" s="380"/>
      <c r="DL246" s="380"/>
      <c r="DM246" s="380"/>
      <c r="DN246" s="380"/>
      <c r="DO246" s="380"/>
      <c r="DP246" s="380"/>
    </row>
    <row r="247" ht="15.0" customHeight="1">
      <c r="A247" s="380"/>
      <c r="B247" s="278"/>
      <c r="C247" s="382"/>
      <c r="D247" s="382"/>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356"/>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380"/>
      <c r="DG247" s="380"/>
      <c r="DH247" s="380"/>
      <c r="DI247" s="380"/>
      <c r="DJ247" s="380"/>
      <c r="DK247" s="380"/>
      <c r="DL247" s="380"/>
      <c r="DM247" s="380"/>
      <c r="DN247" s="380"/>
      <c r="DO247" s="380"/>
      <c r="DP247" s="380"/>
    </row>
    <row r="248" ht="15.0" customHeight="1">
      <c r="A248" s="380"/>
      <c r="B248" s="278"/>
      <c r="C248" s="382"/>
      <c r="D248" s="382"/>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356"/>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380"/>
      <c r="DG248" s="380"/>
      <c r="DH248" s="380"/>
      <c r="DI248" s="380"/>
      <c r="DJ248" s="380"/>
      <c r="DK248" s="380"/>
      <c r="DL248" s="380"/>
      <c r="DM248" s="380"/>
      <c r="DN248" s="380"/>
      <c r="DO248" s="380"/>
      <c r="DP248" s="380"/>
    </row>
    <row r="249" ht="15.0" customHeight="1">
      <c r="A249" s="380"/>
      <c r="B249" s="278"/>
      <c r="C249" s="382"/>
      <c r="D249" s="382"/>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356"/>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380"/>
      <c r="DG249" s="380"/>
      <c r="DH249" s="380"/>
      <c r="DI249" s="380"/>
      <c r="DJ249" s="380"/>
      <c r="DK249" s="380"/>
      <c r="DL249" s="380"/>
      <c r="DM249" s="380"/>
      <c r="DN249" s="380"/>
      <c r="DO249" s="380"/>
      <c r="DP249" s="380"/>
    </row>
    <row r="250" ht="15.0" customHeight="1">
      <c r="A250" s="380"/>
      <c r="B250" s="278"/>
      <c r="C250" s="382"/>
      <c r="D250" s="382"/>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356"/>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380"/>
      <c r="DG250" s="380"/>
      <c r="DH250" s="380"/>
      <c r="DI250" s="380"/>
      <c r="DJ250" s="380"/>
      <c r="DK250" s="380"/>
      <c r="DL250" s="380"/>
      <c r="DM250" s="380"/>
      <c r="DN250" s="380"/>
      <c r="DO250" s="380"/>
      <c r="DP250" s="380"/>
    </row>
    <row r="251" ht="15.0" customHeight="1">
      <c r="A251" s="380"/>
      <c r="B251" s="278"/>
      <c r="C251" s="382"/>
      <c r="D251" s="382"/>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356"/>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380"/>
      <c r="DG251" s="380"/>
      <c r="DH251" s="380"/>
      <c r="DI251" s="380"/>
      <c r="DJ251" s="380"/>
      <c r="DK251" s="380"/>
      <c r="DL251" s="380"/>
      <c r="DM251" s="380"/>
      <c r="DN251" s="380"/>
      <c r="DO251" s="380"/>
      <c r="DP251" s="380"/>
    </row>
    <row r="252" ht="15.0" customHeight="1">
      <c r="A252" s="380"/>
      <c r="B252" s="278"/>
      <c r="C252" s="382"/>
      <c r="D252" s="382"/>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356"/>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380"/>
      <c r="DG252" s="380"/>
      <c r="DH252" s="380"/>
      <c r="DI252" s="380"/>
      <c r="DJ252" s="380"/>
      <c r="DK252" s="380"/>
      <c r="DL252" s="380"/>
      <c r="DM252" s="380"/>
      <c r="DN252" s="380"/>
      <c r="DO252" s="380"/>
      <c r="DP252" s="380"/>
    </row>
    <row r="253" ht="15.0" customHeight="1">
      <c r="A253" s="380"/>
      <c r="B253" s="278"/>
      <c r="C253" s="382"/>
      <c r="D253" s="382"/>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356"/>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380"/>
      <c r="DG253" s="380"/>
      <c r="DH253" s="380"/>
      <c r="DI253" s="380"/>
      <c r="DJ253" s="380"/>
      <c r="DK253" s="380"/>
      <c r="DL253" s="380"/>
      <c r="DM253" s="380"/>
      <c r="DN253" s="380"/>
      <c r="DO253" s="380"/>
      <c r="DP253" s="380"/>
    </row>
    <row r="254" ht="15.0" customHeight="1">
      <c r="A254" s="380"/>
      <c r="B254" s="278"/>
      <c r="C254" s="382"/>
      <c r="D254" s="382"/>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356"/>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380"/>
      <c r="DG254" s="380"/>
      <c r="DH254" s="380"/>
      <c r="DI254" s="380"/>
      <c r="DJ254" s="380"/>
      <c r="DK254" s="380"/>
      <c r="DL254" s="380"/>
      <c r="DM254" s="380"/>
      <c r="DN254" s="380"/>
      <c r="DO254" s="380"/>
      <c r="DP254" s="380"/>
    </row>
    <row r="255" ht="15.0" customHeight="1">
      <c r="A255" s="380"/>
      <c r="B255" s="278"/>
      <c r="C255" s="382"/>
      <c r="D255" s="382"/>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356"/>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380"/>
      <c r="DG255" s="380"/>
      <c r="DH255" s="380"/>
      <c r="DI255" s="380"/>
      <c r="DJ255" s="380"/>
      <c r="DK255" s="380"/>
      <c r="DL255" s="380"/>
      <c r="DM255" s="380"/>
      <c r="DN255" s="380"/>
      <c r="DO255" s="380"/>
      <c r="DP255" s="380"/>
    </row>
    <row r="256" ht="15.0" customHeight="1">
      <c r="A256" s="380"/>
      <c r="B256" s="278"/>
      <c r="C256" s="382"/>
      <c r="D256" s="382"/>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356"/>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380"/>
      <c r="DG256" s="380"/>
      <c r="DH256" s="380"/>
      <c r="DI256" s="380"/>
      <c r="DJ256" s="380"/>
      <c r="DK256" s="380"/>
      <c r="DL256" s="380"/>
      <c r="DM256" s="380"/>
      <c r="DN256" s="380"/>
      <c r="DO256" s="380"/>
      <c r="DP256" s="380"/>
    </row>
    <row r="257" ht="15.0" customHeight="1">
      <c r="A257" s="380"/>
      <c r="B257" s="278"/>
      <c r="C257" s="382"/>
      <c r="D257" s="382"/>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356"/>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380"/>
      <c r="DG257" s="380"/>
      <c r="DH257" s="380"/>
      <c r="DI257" s="380"/>
      <c r="DJ257" s="380"/>
      <c r="DK257" s="380"/>
      <c r="DL257" s="380"/>
      <c r="DM257" s="380"/>
      <c r="DN257" s="380"/>
      <c r="DO257" s="380"/>
      <c r="DP257" s="380"/>
    </row>
    <row r="258" ht="15.0" customHeight="1">
      <c r="A258" s="380"/>
      <c r="B258" s="278"/>
      <c r="C258" s="382"/>
      <c r="D258" s="382"/>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356"/>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380"/>
      <c r="DG258" s="380"/>
      <c r="DH258" s="380"/>
      <c r="DI258" s="380"/>
      <c r="DJ258" s="380"/>
      <c r="DK258" s="380"/>
      <c r="DL258" s="380"/>
      <c r="DM258" s="380"/>
      <c r="DN258" s="380"/>
      <c r="DO258" s="380"/>
      <c r="DP258" s="380"/>
    </row>
    <row r="259" ht="15.0" customHeight="1">
      <c r="A259" s="380"/>
      <c r="B259" s="278"/>
      <c r="C259" s="382"/>
      <c r="D259" s="382"/>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356"/>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c r="DB259" s="14"/>
      <c r="DC259" s="14"/>
      <c r="DD259" s="14"/>
      <c r="DE259" s="14"/>
      <c r="DF259" s="380"/>
      <c r="DG259" s="380"/>
      <c r="DH259" s="380"/>
      <c r="DI259" s="380"/>
      <c r="DJ259" s="380"/>
      <c r="DK259" s="380"/>
      <c r="DL259" s="380"/>
      <c r="DM259" s="380"/>
      <c r="DN259" s="380"/>
      <c r="DO259" s="380"/>
      <c r="DP259" s="380"/>
    </row>
    <row r="260" ht="15.0" customHeight="1">
      <c r="A260" s="380"/>
      <c r="B260" s="278"/>
      <c r="C260" s="382"/>
      <c r="D260" s="382"/>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356"/>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c r="DB260" s="14"/>
      <c r="DC260" s="14"/>
      <c r="DD260" s="14"/>
      <c r="DE260" s="14"/>
      <c r="DF260" s="380"/>
      <c r="DG260" s="380"/>
      <c r="DH260" s="380"/>
      <c r="DI260" s="380"/>
      <c r="DJ260" s="380"/>
      <c r="DK260" s="380"/>
      <c r="DL260" s="380"/>
      <c r="DM260" s="380"/>
      <c r="DN260" s="380"/>
      <c r="DO260" s="380"/>
      <c r="DP260" s="380"/>
    </row>
    <row r="261" ht="15.0" customHeight="1">
      <c r="A261" s="380"/>
      <c r="B261" s="278"/>
      <c r="C261" s="382"/>
      <c r="D261" s="382"/>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356"/>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c r="DB261" s="14"/>
      <c r="DC261" s="14"/>
      <c r="DD261" s="14"/>
      <c r="DE261" s="14"/>
      <c r="DF261" s="380"/>
      <c r="DG261" s="380"/>
      <c r="DH261" s="380"/>
      <c r="DI261" s="380"/>
      <c r="DJ261" s="380"/>
      <c r="DK261" s="380"/>
      <c r="DL261" s="380"/>
      <c r="DM261" s="380"/>
      <c r="DN261" s="380"/>
      <c r="DO261" s="380"/>
      <c r="DP261" s="380"/>
    </row>
    <row r="262" ht="15.0" customHeight="1">
      <c r="A262" s="380"/>
      <c r="B262" s="278"/>
      <c r="C262" s="382"/>
      <c r="D262" s="382"/>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356"/>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c r="DB262" s="14"/>
      <c r="DC262" s="14"/>
      <c r="DD262" s="14"/>
      <c r="DE262" s="14"/>
      <c r="DF262" s="380"/>
      <c r="DG262" s="380"/>
      <c r="DH262" s="380"/>
      <c r="DI262" s="380"/>
      <c r="DJ262" s="380"/>
      <c r="DK262" s="380"/>
      <c r="DL262" s="380"/>
      <c r="DM262" s="380"/>
      <c r="DN262" s="380"/>
      <c r="DO262" s="380"/>
      <c r="DP262" s="380"/>
    </row>
    <row r="263" ht="15.0" customHeight="1">
      <c r="A263" s="380"/>
      <c r="B263" s="278"/>
      <c r="C263" s="382"/>
      <c r="D263" s="382"/>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356"/>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c r="DB263" s="14"/>
      <c r="DC263" s="14"/>
      <c r="DD263" s="14"/>
      <c r="DE263" s="14"/>
      <c r="DF263" s="380"/>
      <c r="DG263" s="380"/>
      <c r="DH263" s="380"/>
      <c r="DI263" s="380"/>
      <c r="DJ263" s="380"/>
      <c r="DK263" s="380"/>
      <c r="DL263" s="380"/>
      <c r="DM263" s="380"/>
      <c r="DN263" s="380"/>
      <c r="DO263" s="380"/>
      <c r="DP263" s="380"/>
    </row>
    <row r="264" ht="15.0" customHeight="1">
      <c r="A264" s="380"/>
      <c r="B264" s="278"/>
      <c r="C264" s="382"/>
      <c r="D264" s="382"/>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356"/>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c r="DB264" s="14"/>
      <c r="DC264" s="14"/>
      <c r="DD264" s="14"/>
      <c r="DE264" s="14"/>
      <c r="DF264" s="380"/>
      <c r="DG264" s="380"/>
      <c r="DH264" s="380"/>
      <c r="DI264" s="380"/>
      <c r="DJ264" s="380"/>
      <c r="DK264" s="380"/>
      <c r="DL264" s="380"/>
      <c r="DM264" s="380"/>
      <c r="DN264" s="380"/>
      <c r="DO264" s="380"/>
      <c r="DP264" s="380"/>
    </row>
    <row r="265" ht="15.0" customHeight="1">
      <c r="A265" s="380"/>
      <c r="B265" s="278"/>
      <c r="C265" s="382"/>
      <c r="D265" s="382"/>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356"/>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c r="DB265" s="14"/>
      <c r="DC265" s="14"/>
      <c r="DD265" s="14"/>
      <c r="DE265" s="14"/>
      <c r="DF265" s="380"/>
      <c r="DG265" s="380"/>
      <c r="DH265" s="380"/>
      <c r="DI265" s="380"/>
      <c r="DJ265" s="380"/>
      <c r="DK265" s="380"/>
      <c r="DL265" s="380"/>
      <c r="DM265" s="380"/>
      <c r="DN265" s="380"/>
      <c r="DO265" s="380"/>
      <c r="DP265" s="380"/>
    </row>
    <row r="266" ht="15.0" customHeight="1">
      <c r="A266" s="380"/>
      <c r="B266" s="278"/>
      <c r="C266" s="382"/>
      <c r="D266" s="382"/>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356"/>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c r="DB266" s="14"/>
      <c r="DC266" s="14"/>
      <c r="DD266" s="14"/>
      <c r="DE266" s="14"/>
      <c r="DF266" s="380"/>
      <c r="DG266" s="380"/>
      <c r="DH266" s="380"/>
      <c r="DI266" s="380"/>
      <c r="DJ266" s="380"/>
      <c r="DK266" s="380"/>
      <c r="DL266" s="380"/>
      <c r="DM266" s="380"/>
      <c r="DN266" s="380"/>
      <c r="DO266" s="380"/>
      <c r="DP266" s="380"/>
    </row>
    <row r="267" ht="15.0" customHeight="1">
      <c r="A267" s="380"/>
      <c r="B267" s="278"/>
      <c r="C267" s="382"/>
      <c r="D267" s="382"/>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356"/>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c r="DB267" s="14"/>
      <c r="DC267" s="14"/>
      <c r="DD267" s="14"/>
      <c r="DE267" s="14"/>
      <c r="DF267" s="380"/>
      <c r="DG267" s="380"/>
      <c r="DH267" s="380"/>
      <c r="DI267" s="380"/>
      <c r="DJ267" s="380"/>
      <c r="DK267" s="380"/>
      <c r="DL267" s="380"/>
      <c r="DM267" s="380"/>
      <c r="DN267" s="380"/>
      <c r="DO267" s="380"/>
      <c r="DP267" s="380"/>
    </row>
    <row r="268" ht="15.0" customHeight="1">
      <c r="A268" s="380"/>
      <c r="B268" s="278"/>
      <c r="C268" s="382"/>
      <c r="D268" s="382"/>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356"/>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380"/>
      <c r="DG268" s="380"/>
      <c r="DH268" s="380"/>
      <c r="DI268" s="380"/>
      <c r="DJ268" s="380"/>
      <c r="DK268" s="380"/>
      <c r="DL268" s="380"/>
      <c r="DM268" s="380"/>
      <c r="DN268" s="380"/>
      <c r="DO268" s="380"/>
      <c r="DP268" s="380"/>
    </row>
    <row r="269" ht="15.0" customHeight="1">
      <c r="A269" s="380"/>
      <c r="B269" s="278"/>
      <c r="C269" s="382"/>
      <c r="D269" s="382"/>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356"/>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c r="DB269" s="14"/>
      <c r="DC269" s="14"/>
      <c r="DD269" s="14"/>
      <c r="DE269" s="14"/>
      <c r="DF269" s="380"/>
      <c r="DG269" s="380"/>
      <c r="DH269" s="380"/>
      <c r="DI269" s="380"/>
      <c r="DJ269" s="380"/>
      <c r="DK269" s="380"/>
      <c r="DL269" s="380"/>
      <c r="DM269" s="380"/>
      <c r="DN269" s="380"/>
      <c r="DO269" s="380"/>
      <c r="DP269" s="380"/>
    </row>
    <row r="270" ht="15.0" customHeight="1">
      <c r="A270" s="380"/>
      <c r="B270" s="278"/>
      <c r="C270" s="382"/>
      <c r="D270" s="382"/>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356"/>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380"/>
      <c r="DG270" s="380"/>
      <c r="DH270" s="380"/>
      <c r="DI270" s="380"/>
      <c r="DJ270" s="380"/>
      <c r="DK270" s="380"/>
      <c r="DL270" s="380"/>
      <c r="DM270" s="380"/>
      <c r="DN270" s="380"/>
      <c r="DO270" s="380"/>
      <c r="DP270" s="380"/>
    </row>
    <row r="271" ht="15.0" customHeight="1">
      <c r="A271" s="380"/>
      <c r="B271" s="278"/>
      <c r="C271" s="382"/>
      <c r="D271" s="382"/>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356"/>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14"/>
      <c r="CY271" s="14"/>
      <c r="CZ271" s="14"/>
      <c r="DA271" s="14"/>
      <c r="DB271" s="14"/>
      <c r="DC271" s="14"/>
      <c r="DD271" s="14"/>
      <c r="DE271" s="14"/>
      <c r="DF271" s="380"/>
      <c r="DG271" s="380"/>
      <c r="DH271" s="380"/>
      <c r="DI271" s="380"/>
      <c r="DJ271" s="380"/>
      <c r="DK271" s="380"/>
      <c r="DL271" s="380"/>
      <c r="DM271" s="380"/>
      <c r="DN271" s="380"/>
      <c r="DO271" s="380"/>
      <c r="DP271" s="380"/>
    </row>
    <row r="272" ht="15.0" customHeight="1">
      <c r="A272" s="380"/>
      <c r="B272" s="278"/>
      <c r="C272" s="382"/>
      <c r="D272" s="382"/>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356"/>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c r="DB272" s="14"/>
      <c r="DC272" s="14"/>
      <c r="DD272" s="14"/>
      <c r="DE272" s="14"/>
      <c r="DF272" s="380"/>
      <c r="DG272" s="380"/>
      <c r="DH272" s="380"/>
      <c r="DI272" s="380"/>
      <c r="DJ272" s="380"/>
      <c r="DK272" s="380"/>
      <c r="DL272" s="380"/>
      <c r="DM272" s="380"/>
      <c r="DN272" s="380"/>
      <c r="DO272" s="380"/>
      <c r="DP272" s="380"/>
    </row>
    <row r="273" ht="15.0" customHeight="1">
      <c r="A273" s="380"/>
      <c r="B273" s="278"/>
      <c r="C273" s="382"/>
      <c r="D273" s="382"/>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356"/>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c r="DB273" s="14"/>
      <c r="DC273" s="14"/>
      <c r="DD273" s="14"/>
      <c r="DE273" s="14"/>
      <c r="DF273" s="380"/>
      <c r="DG273" s="380"/>
      <c r="DH273" s="380"/>
      <c r="DI273" s="380"/>
      <c r="DJ273" s="380"/>
      <c r="DK273" s="380"/>
      <c r="DL273" s="380"/>
      <c r="DM273" s="380"/>
      <c r="DN273" s="380"/>
      <c r="DO273" s="380"/>
      <c r="DP273" s="380"/>
    </row>
    <row r="274" ht="15.0" customHeight="1">
      <c r="A274" s="380"/>
      <c r="B274" s="278"/>
      <c r="C274" s="382"/>
      <c r="D274" s="382"/>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356"/>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c r="DB274" s="14"/>
      <c r="DC274" s="14"/>
      <c r="DD274" s="14"/>
      <c r="DE274" s="14"/>
      <c r="DF274" s="380"/>
      <c r="DG274" s="380"/>
      <c r="DH274" s="380"/>
      <c r="DI274" s="380"/>
      <c r="DJ274" s="380"/>
      <c r="DK274" s="380"/>
      <c r="DL274" s="380"/>
      <c r="DM274" s="380"/>
      <c r="DN274" s="380"/>
      <c r="DO274" s="380"/>
      <c r="DP274" s="380"/>
    </row>
    <row r="275" ht="15.0" customHeight="1">
      <c r="A275" s="380"/>
      <c r="B275" s="278"/>
      <c r="C275" s="382"/>
      <c r="D275" s="382"/>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356"/>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14"/>
      <c r="CY275" s="14"/>
      <c r="CZ275" s="14"/>
      <c r="DA275" s="14"/>
      <c r="DB275" s="14"/>
      <c r="DC275" s="14"/>
      <c r="DD275" s="14"/>
      <c r="DE275" s="14"/>
      <c r="DF275" s="380"/>
      <c r="DG275" s="380"/>
      <c r="DH275" s="380"/>
      <c r="DI275" s="380"/>
      <c r="DJ275" s="380"/>
      <c r="DK275" s="380"/>
      <c r="DL275" s="380"/>
      <c r="DM275" s="380"/>
      <c r="DN275" s="380"/>
      <c r="DO275" s="380"/>
      <c r="DP275" s="380"/>
    </row>
    <row r="276" ht="15.0" customHeight="1">
      <c r="A276" s="380"/>
      <c r="B276" s="278"/>
      <c r="C276" s="382"/>
      <c r="D276" s="382"/>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356"/>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c r="DB276" s="14"/>
      <c r="DC276" s="14"/>
      <c r="DD276" s="14"/>
      <c r="DE276" s="14"/>
      <c r="DF276" s="380"/>
      <c r="DG276" s="380"/>
      <c r="DH276" s="380"/>
      <c r="DI276" s="380"/>
      <c r="DJ276" s="380"/>
      <c r="DK276" s="380"/>
      <c r="DL276" s="380"/>
      <c r="DM276" s="380"/>
      <c r="DN276" s="380"/>
      <c r="DO276" s="380"/>
      <c r="DP276" s="380"/>
    </row>
    <row r="277" ht="15.0" customHeight="1">
      <c r="A277" s="380"/>
      <c r="B277" s="278"/>
      <c r="C277" s="382"/>
      <c r="D277" s="382"/>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356"/>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c r="DB277" s="14"/>
      <c r="DC277" s="14"/>
      <c r="DD277" s="14"/>
      <c r="DE277" s="14"/>
      <c r="DF277" s="380"/>
      <c r="DG277" s="380"/>
      <c r="DH277" s="380"/>
      <c r="DI277" s="380"/>
      <c r="DJ277" s="380"/>
      <c r="DK277" s="380"/>
      <c r="DL277" s="380"/>
      <c r="DM277" s="380"/>
      <c r="DN277" s="380"/>
      <c r="DO277" s="380"/>
      <c r="DP277" s="380"/>
    </row>
    <row r="278" ht="15.0" customHeight="1">
      <c r="A278" s="380"/>
      <c r="B278" s="278"/>
      <c r="C278" s="382"/>
      <c r="D278" s="382"/>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356"/>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c r="DB278" s="14"/>
      <c r="DC278" s="14"/>
      <c r="DD278" s="14"/>
      <c r="DE278" s="14"/>
      <c r="DF278" s="380"/>
      <c r="DG278" s="380"/>
      <c r="DH278" s="380"/>
      <c r="DI278" s="380"/>
      <c r="DJ278" s="380"/>
      <c r="DK278" s="380"/>
      <c r="DL278" s="380"/>
      <c r="DM278" s="380"/>
      <c r="DN278" s="380"/>
      <c r="DO278" s="380"/>
      <c r="DP278" s="380"/>
    </row>
    <row r="279" ht="15.0" customHeight="1">
      <c r="A279" s="380"/>
      <c r="B279" s="278"/>
      <c r="C279" s="382"/>
      <c r="D279" s="382"/>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356"/>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380"/>
      <c r="DG279" s="380"/>
      <c r="DH279" s="380"/>
      <c r="DI279" s="380"/>
      <c r="DJ279" s="380"/>
      <c r="DK279" s="380"/>
      <c r="DL279" s="380"/>
      <c r="DM279" s="380"/>
      <c r="DN279" s="380"/>
      <c r="DO279" s="380"/>
      <c r="DP279" s="380"/>
    </row>
    <row r="280" ht="15.0" customHeight="1">
      <c r="A280" s="380"/>
      <c r="B280" s="278"/>
      <c r="C280" s="382"/>
      <c r="D280" s="382"/>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356"/>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380"/>
      <c r="DG280" s="380"/>
      <c r="DH280" s="380"/>
      <c r="DI280" s="380"/>
      <c r="DJ280" s="380"/>
      <c r="DK280" s="380"/>
      <c r="DL280" s="380"/>
      <c r="DM280" s="380"/>
      <c r="DN280" s="380"/>
      <c r="DO280" s="380"/>
      <c r="DP280" s="380"/>
    </row>
    <row r="281" ht="15.0" customHeight="1">
      <c r="A281" s="380"/>
      <c r="B281" s="278"/>
      <c r="C281" s="382"/>
      <c r="D281" s="382"/>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356"/>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14"/>
      <c r="CY281" s="14"/>
      <c r="CZ281" s="14"/>
      <c r="DA281" s="14"/>
      <c r="DB281" s="14"/>
      <c r="DC281" s="14"/>
      <c r="DD281" s="14"/>
      <c r="DE281" s="14"/>
      <c r="DF281" s="380"/>
      <c r="DG281" s="380"/>
      <c r="DH281" s="380"/>
      <c r="DI281" s="380"/>
      <c r="DJ281" s="380"/>
      <c r="DK281" s="380"/>
      <c r="DL281" s="380"/>
      <c r="DM281" s="380"/>
      <c r="DN281" s="380"/>
      <c r="DO281" s="380"/>
      <c r="DP281" s="380"/>
    </row>
    <row r="282" ht="15.0" customHeight="1">
      <c r="A282" s="380"/>
      <c r="B282" s="278"/>
      <c r="C282" s="382"/>
      <c r="D282" s="382"/>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356"/>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380"/>
      <c r="DG282" s="380"/>
      <c r="DH282" s="380"/>
      <c r="DI282" s="380"/>
      <c r="DJ282" s="380"/>
      <c r="DK282" s="380"/>
      <c r="DL282" s="380"/>
      <c r="DM282" s="380"/>
      <c r="DN282" s="380"/>
      <c r="DO282" s="380"/>
      <c r="DP282" s="380"/>
    </row>
    <row r="283" ht="15.0" customHeight="1">
      <c r="A283" s="380"/>
      <c r="B283" s="278"/>
      <c r="C283" s="382"/>
      <c r="D283" s="382"/>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356"/>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380"/>
      <c r="DG283" s="380"/>
      <c r="DH283" s="380"/>
      <c r="DI283" s="380"/>
      <c r="DJ283" s="380"/>
      <c r="DK283" s="380"/>
      <c r="DL283" s="380"/>
      <c r="DM283" s="380"/>
      <c r="DN283" s="380"/>
      <c r="DO283" s="380"/>
      <c r="DP283" s="380"/>
    </row>
    <row r="284" ht="15.0" customHeight="1">
      <c r="A284" s="380"/>
      <c r="B284" s="278"/>
      <c r="C284" s="382"/>
      <c r="D284" s="382"/>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356"/>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380"/>
      <c r="DG284" s="380"/>
      <c r="DH284" s="380"/>
      <c r="DI284" s="380"/>
      <c r="DJ284" s="380"/>
      <c r="DK284" s="380"/>
      <c r="DL284" s="380"/>
      <c r="DM284" s="380"/>
      <c r="DN284" s="380"/>
      <c r="DO284" s="380"/>
      <c r="DP284" s="380"/>
    </row>
    <row r="285" ht="15.0" customHeight="1">
      <c r="A285" s="380"/>
      <c r="B285" s="278"/>
      <c r="C285" s="382"/>
      <c r="D285" s="382"/>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356"/>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380"/>
      <c r="DG285" s="380"/>
      <c r="DH285" s="380"/>
      <c r="DI285" s="380"/>
      <c r="DJ285" s="380"/>
      <c r="DK285" s="380"/>
      <c r="DL285" s="380"/>
      <c r="DM285" s="380"/>
      <c r="DN285" s="380"/>
      <c r="DO285" s="380"/>
      <c r="DP285" s="380"/>
    </row>
    <row r="286" ht="15.0" customHeight="1">
      <c r="A286" s="380"/>
      <c r="B286" s="278"/>
      <c r="C286" s="382"/>
      <c r="D286" s="382"/>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356"/>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380"/>
      <c r="DG286" s="380"/>
      <c r="DH286" s="380"/>
      <c r="DI286" s="380"/>
      <c r="DJ286" s="380"/>
      <c r="DK286" s="380"/>
      <c r="DL286" s="380"/>
      <c r="DM286" s="380"/>
      <c r="DN286" s="380"/>
      <c r="DO286" s="380"/>
      <c r="DP286" s="380"/>
    </row>
    <row r="287" ht="15.0" customHeight="1">
      <c r="A287" s="380"/>
      <c r="B287" s="278"/>
      <c r="C287" s="382"/>
      <c r="D287" s="382"/>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356"/>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380"/>
      <c r="DG287" s="380"/>
      <c r="DH287" s="380"/>
      <c r="DI287" s="380"/>
      <c r="DJ287" s="380"/>
      <c r="DK287" s="380"/>
      <c r="DL287" s="380"/>
      <c r="DM287" s="380"/>
      <c r="DN287" s="380"/>
      <c r="DO287" s="380"/>
      <c r="DP287" s="380"/>
    </row>
    <row r="288" ht="15.0" customHeight="1">
      <c r="A288" s="380"/>
      <c r="B288" s="278"/>
      <c r="C288" s="382"/>
      <c r="D288" s="382"/>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356"/>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380"/>
      <c r="DG288" s="380"/>
      <c r="DH288" s="380"/>
      <c r="DI288" s="380"/>
      <c r="DJ288" s="380"/>
      <c r="DK288" s="380"/>
      <c r="DL288" s="380"/>
      <c r="DM288" s="380"/>
      <c r="DN288" s="380"/>
      <c r="DO288" s="380"/>
      <c r="DP288" s="380"/>
    </row>
    <row r="289" ht="15.0" customHeight="1">
      <c r="A289" s="380"/>
      <c r="B289" s="278"/>
      <c r="C289" s="382"/>
      <c r="D289" s="382"/>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356"/>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380"/>
      <c r="DG289" s="380"/>
      <c r="DH289" s="380"/>
      <c r="DI289" s="380"/>
      <c r="DJ289" s="380"/>
      <c r="DK289" s="380"/>
      <c r="DL289" s="380"/>
      <c r="DM289" s="380"/>
      <c r="DN289" s="380"/>
      <c r="DO289" s="380"/>
      <c r="DP289" s="380"/>
    </row>
    <row r="290" ht="15.0" customHeight="1">
      <c r="A290" s="380"/>
      <c r="B290" s="278"/>
      <c r="C290" s="382"/>
      <c r="D290" s="382"/>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356"/>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380"/>
      <c r="DG290" s="380"/>
      <c r="DH290" s="380"/>
      <c r="DI290" s="380"/>
      <c r="DJ290" s="380"/>
      <c r="DK290" s="380"/>
      <c r="DL290" s="380"/>
      <c r="DM290" s="380"/>
      <c r="DN290" s="380"/>
      <c r="DO290" s="380"/>
      <c r="DP290" s="380"/>
    </row>
    <row r="291" ht="15.0" customHeight="1">
      <c r="A291" s="380"/>
      <c r="B291" s="278"/>
      <c r="C291" s="382"/>
      <c r="D291" s="382"/>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356"/>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380"/>
      <c r="DG291" s="380"/>
      <c r="DH291" s="380"/>
      <c r="DI291" s="380"/>
      <c r="DJ291" s="380"/>
      <c r="DK291" s="380"/>
      <c r="DL291" s="380"/>
      <c r="DM291" s="380"/>
      <c r="DN291" s="380"/>
      <c r="DO291" s="380"/>
      <c r="DP291" s="380"/>
    </row>
    <row r="292" ht="15.0" customHeight="1">
      <c r="A292" s="380"/>
      <c r="B292" s="278"/>
      <c r="C292" s="382"/>
      <c r="D292" s="382"/>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356"/>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380"/>
      <c r="DG292" s="380"/>
      <c r="DH292" s="380"/>
      <c r="DI292" s="380"/>
      <c r="DJ292" s="380"/>
      <c r="DK292" s="380"/>
      <c r="DL292" s="380"/>
      <c r="DM292" s="380"/>
      <c r="DN292" s="380"/>
      <c r="DO292" s="380"/>
      <c r="DP292" s="380"/>
    </row>
    <row r="293" ht="15.0" customHeight="1">
      <c r="A293" s="380"/>
      <c r="B293" s="278"/>
      <c r="C293" s="382"/>
      <c r="D293" s="382"/>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356"/>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380"/>
      <c r="DG293" s="380"/>
      <c r="DH293" s="380"/>
      <c r="DI293" s="380"/>
      <c r="DJ293" s="380"/>
      <c r="DK293" s="380"/>
      <c r="DL293" s="380"/>
      <c r="DM293" s="380"/>
      <c r="DN293" s="380"/>
      <c r="DO293" s="380"/>
      <c r="DP293" s="380"/>
    </row>
    <row r="294" ht="15.0" customHeight="1">
      <c r="A294" s="380"/>
      <c r="B294" s="278"/>
      <c r="C294" s="382"/>
      <c r="D294" s="382"/>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356"/>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380"/>
      <c r="DG294" s="380"/>
      <c r="DH294" s="380"/>
      <c r="DI294" s="380"/>
      <c r="DJ294" s="380"/>
      <c r="DK294" s="380"/>
      <c r="DL294" s="380"/>
      <c r="DM294" s="380"/>
      <c r="DN294" s="380"/>
      <c r="DO294" s="380"/>
      <c r="DP294" s="380"/>
    </row>
    <row r="295" ht="15.0" customHeight="1">
      <c r="A295" s="380"/>
      <c r="B295" s="278"/>
      <c r="C295" s="382"/>
      <c r="D295" s="382"/>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356"/>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380"/>
      <c r="DG295" s="380"/>
      <c r="DH295" s="380"/>
      <c r="DI295" s="380"/>
      <c r="DJ295" s="380"/>
      <c r="DK295" s="380"/>
      <c r="DL295" s="380"/>
      <c r="DM295" s="380"/>
      <c r="DN295" s="380"/>
      <c r="DO295" s="380"/>
      <c r="DP295" s="380"/>
    </row>
    <row r="296" ht="15.0" customHeight="1">
      <c r="A296" s="380"/>
      <c r="B296" s="278"/>
      <c r="C296" s="382"/>
      <c r="D296" s="382"/>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356"/>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380"/>
      <c r="DG296" s="380"/>
      <c r="DH296" s="380"/>
      <c r="DI296" s="380"/>
      <c r="DJ296" s="380"/>
      <c r="DK296" s="380"/>
      <c r="DL296" s="380"/>
      <c r="DM296" s="380"/>
      <c r="DN296" s="380"/>
      <c r="DO296" s="380"/>
      <c r="DP296" s="380"/>
    </row>
    <row r="297" ht="15.0" customHeight="1">
      <c r="A297" s="380"/>
      <c r="B297" s="278"/>
      <c r="C297" s="382"/>
      <c r="D297" s="382"/>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356"/>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380"/>
      <c r="DG297" s="380"/>
      <c r="DH297" s="380"/>
      <c r="DI297" s="380"/>
      <c r="DJ297" s="380"/>
      <c r="DK297" s="380"/>
      <c r="DL297" s="380"/>
      <c r="DM297" s="380"/>
      <c r="DN297" s="380"/>
      <c r="DO297" s="380"/>
      <c r="DP297" s="380"/>
    </row>
    <row r="298" ht="15.0" customHeight="1">
      <c r="A298" s="380"/>
      <c r="B298" s="278"/>
      <c r="C298" s="382"/>
      <c r="D298" s="382"/>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356"/>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380"/>
      <c r="DG298" s="380"/>
      <c r="DH298" s="380"/>
      <c r="DI298" s="380"/>
      <c r="DJ298" s="380"/>
      <c r="DK298" s="380"/>
      <c r="DL298" s="380"/>
      <c r="DM298" s="380"/>
      <c r="DN298" s="380"/>
      <c r="DO298" s="380"/>
      <c r="DP298" s="380"/>
    </row>
    <row r="299" ht="15.0" customHeight="1">
      <c r="A299" s="380"/>
      <c r="B299" s="278"/>
      <c r="C299" s="382"/>
      <c r="D299" s="382"/>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356"/>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380"/>
      <c r="DG299" s="380"/>
      <c r="DH299" s="380"/>
      <c r="DI299" s="380"/>
      <c r="DJ299" s="380"/>
      <c r="DK299" s="380"/>
      <c r="DL299" s="380"/>
      <c r="DM299" s="380"/>
      <c r="DN299" s="380"/>
      <c r="DO299" s="380"/>
      <c r="DP299" s="380"/>
    </row>
    <row r="300" ht="15.0" customHeight="1">
      <c r="A300" s="380"/>
      <c r="B300" s="278"/>
      <c r="C300" s="382"/>
      <c r="D300" s="382"/>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356"/>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380"/>
      <c r="DG300" s="380"/>
      <c r="DH300" s="380"/>
      <c r="DI300" s="380"/>
      <c r="DJ300" s="380"/>
      <c r="DK300" s="380"/>
      <c r="DL300" s="380"/>
      <c r="DM300" s="380"/>
      <c r="DN300" s="380"/>
      <c r="DO300" s="380"/>
      <c r="DP300" s="380"/>
    </row>
    <row r="301" ht="15.0" customHeight="1">
      <c r="A301" s="380"/>
      <c r="B301" s="278"/>
      <c r="C301" s="382"/>
      <c r="D301" s="382"/>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356"/>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380"/>
      <c r="DG301" s="380"/>
      <c r="DH301" s="380"/>
      <c r="DI301" s="380"/>
      <c r="DJ301" s="380"/>
      <c r="DK301" s="380"/>
      <c r="DL301" s="380"/>
      <c r="DM301" s="380"/>
      <c r="DN301" s="380"/>
      <c r="DO301" s="380"/>
      <c r="DP301" s="380"/>
    </row>
    <row r="302" ht="15.0" customHeight="1">
      <c r="A302" s="380"/>
      <c r="B302" s="278"/>
      <c r="C302" s="382"/>
      <c r="D302" s="382"/>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356"/>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380"/>
      <c r="DG302" s="380"/>
      <c r="DH302" s="380"/>
      <c r="DI302" s="380"/>
      <c r="DJ302" s="380"/>
      <c r="DK302" s="380"/>
      <c r="DL302" s="380"/>
      <c r="DM302" s="380"/>
      <c r="DN302" s="380"/>
      <c r="DO302" s="380"/>
      <c r="DP302" s="380"/>
    </row>
    <row r="303" ht="15.0" customHeight="1">
      <c r="A303" s="380"/>
      <c r="B303" s="278"/>
      <c r="C303" s="382"/>
      <c r="D303" s="382"/>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356"/>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380"/>
      <c r="DG303" s="380"/>
      <c r="DH303" s="380"/>
      <c r="DI303" s="380"/>
      <c r="DJ303" s="380"/>
      <c r="DK303" s="380"/>
      <c r="DL303" s="380"/>
      <c r="DM303" s="380"/>
      <c r="DN303" s="380"/>
      <c r="DO303" s="380"/>
      <c r="DP303" s="380"/>
    </row>
    <row r="304" ht="15.0" customHeight="1">
      <c r="A304" s="380"/>
      <c r="B304" s="278"/>
      <c r="C304" s="382"/>
      <c r="D304" s="382"/>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356"/>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380"/>
      <c r="DG304" s="380"/>
      <c r="DH304" s="380"/>
      <c r="DI304" s="380"/>
      <c r="DJ304" s="380"/>
      <c r="DK304" s="380"/>
      <c r="DL304" s="380"/>
      <c r="DM304" s="380"/>
      <c r="DN304" s="380"/>
      <c r="DO304" s="380"/>
      <c r="DP304" s="380"/>
    </row>
    <row r="305" ht="15.0" customHeight="1">
      <c r="A305" s="380"/>
      <c r="B305" s="278"/>
      <c r="C305" s="382"/>
      <c r="D305" s="382"/>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356"/>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380"/>
      <c r="DG305" s="380"/>
      <c r="DH305" s="380"/>
      <c r="DI305" s="380"/>
      <c r="DJ305" s="380"/>
      <c r="DK305" s="380"/>
      <c r="DL305" s="380"/>
      <c r="DM305" s="380"/>
      <c r="DN305" s="380"/>
      <c r="DO305" s="380"/>
      <c r="DP305" s="380"/>
    </row>
    <row r="306" ht="15.0" customHeight="1">
      <c r="A306" s="380"/>
      <c r="B306" s="278"/>
      <c r="C306" s="382"/>
      <c r="D306" s="382"/>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356"/>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380"/>
      <c r="DG306" s="380"/>
      <c r="DH306" s="380"/>
      <c r="DI306" s="380"/>
      <c r="DJ306" s="380"/>
      <c r="DK306" s="380"/>
      <c r="DL306" s="380"/>
      <c r="DM306" s="380"/>
      <c r="DN306" s="380"/>
      <c r="DO306" s="380"/>
      <c r="DP306" s="380"/>
    </row>
    <row r="307" ht="15.0" customHeight="1">
      <c r="A307" s="380"/>
      <c r="B307" s="278"/>
      <c r="C307" s="382"/>
      <c r="D307" s="382"/>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356"/>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380"/>
      <c r="DG307" s="380"/>
      <c r="DH307" s="380"/>
      <c r="DI307" s="380"/>
      <c r="DJ307" s="380"/>
      <c r="DK307" s="380"/>
      <c r="DL307" s="380"/>
      <c r="DM307" s="380"/>
      <c r="DN307" s="380"/>
      <c r="DO307" s="380"/>
      <c r="DP307" s="380"/>
    </row>
    <row r="308" ht="15.0" customHeight="1">
      <c r="A308" s="380"/>
      <c r="B308" s="278"/>
      <c r="C308" s="382"/>
      <c r="D308" s="382"/>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356"/>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380"/>
      <c r="DG308" s="380"/>
      <c r="DH308" s="380"/>
      <c r="DI308" s="380"/>
      <c r="DJ308" s="380"/>
      <c r="DK308" s="380"/>
      <c r="DL308" s="380"/>
      <c r="DM308" s="380"/>
      <c r="DN308" s="380"/>
      <c r="DO308" s="380"/>
      <c r="DP308" s="380"/>
    </row>
    <row r="309" ht="15.0" customHeight="1">
      <c r="A309" s="380"/>
      <c r="B309" s="278"/>
      <c r="C309" s="382"/>
      <c r="D309" s="382"/>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356"/>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380"/>
      <c r="DG309" s="380"/>
      <c r="DH309" s="380"/>
      <c r="DI309" s="380"/>
      <c r="DJ309" s="380"/>
      <c r="DK309" s="380"/>
      <c r="DL309" s="380"/>
      <c r="DM309" s="380"/>
      <c r="DN309" s="380"/>
      <c r="DO309" s="380"/>
      <c r="DP309" s="380"/>
    </row>
    <row r="310" ht="15.0" customHeight="1">
      <c r="A310" s="380"/>
      <c r="B310" s="278"/>
      <c r="C310" s="382"/>
      <c r="D310" s="382"/>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356"/>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380"/>
      <c r="DG310" s="380"/>
      <c r="DH310" s="380"/>
      <c r="DI310" s="380"/>
      <c r="DJ310" s="380"/>
      <c r="DK310" s="380"/>
      <c r="DL310" s="380"/>
      <c r="DM310" s="380"/>
      <c r="DN310" s="380"/>
      <c r="DO310" s="380"/>
      <c r="DP310" s="380"/>
    </row>
    <row r="311" ht="15.0" customHeight="1">
      <c r="A311" s="380"/>
      <c r="B311" s="278"/>
      <c r="C311" s="382"/>
      <c r="D311" s="382"/>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356"/>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380"/>
      <c r="DG311" s="380"/>
      <c r="DH311" s="380"/>
      <c r="DI311" s="380"/>
      <c r="DJ311" s="380"/>
      <c r="DK311" s="380"/>
      <c r="DL311" s="380"/>
      <c r="DM311" s="380"/>
      <c r="DN311" s="380"/>
      <c r="DO311" s="380"/>
      <c r="DP311" s="380"/>
    </row>
    <row r="312" ht="15.0" customHeight="1">
      <c r="A312" s="380"/>
      <c r="B312" s="278"/>
      <c r="C312" s="382"/>
      <c r="D312" s="382"/>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356"/>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380"/>
      <c r="DG312" s="380"/>
      <c r="DH312" s="380"/>
      <c r="DI312" s="380"/>
      <c r="DJ312" s="380"/>
      <c r="DK312" s="380"/>
      <c r="DL312" s="380"/>
      <c r="DM312" s="380"/>
      <c r="DN312" s="380"/>
      <c r="DO312" s="380"/>
      <c r="DP312" s="380"/>
    </row>
    <row r="313" ht="15.0" customHeight="1">
      <c r="A313" s="380"/>
      <c r="B313" s="278"/>
      <c r="C313" s="382"/>
      <c r="D313" s="382"/>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356"/>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c r="CM313" s="14"/>
      <c r="CN313" s="14"/>
      <c r="CO313" s="14"/>
      <c r="CP313" s="14"/>
      <c r="CQ313" s="14"/>
      <c r="CR313" s="14"/>
      <c r="CS313" s="14"/>
      <c r="CT313" s="14"/>
      <c r="CU313" s="14"/>
      <c r="CV313" s="14"/>
      <c r="CW313" s="14"/>
      <c r="CX313" s="14"/>
      <c r="CY313" s="14"/>
      <c r="CZ313" s="14"/>
      <c r="DA313" s="14"/>
      <c r="DB313" s="14"/>
      <c r="DC313" s="14"/>
      <c r="DD313" s="14"/>
      <c r="DE313" s="14"/>
      <c r="DF313" s="380"/>
      <c r="DG313" s="380"/>
      <c r="DH313" s="380"/>
      <c r="DI313" s="380"/>
      <c r="DJ313" s="380"/>
      <c r="DK313" s="380"/>
      <c r="DL313" s="380"/>
      <c r="DM313" s="380"/>
      <c r="DN313" s="380"/>
      <c r="DO313" s="380"/>
      <c r="DP313" s="380"/>
    </row>
    <row r="314" ht="15.0" customHeight="1">
      <c r="A314" s="380"/>
      <c r="B314" s="278"/>
      <c r="C314" s="382"/>
      <c r="D314" s="382"/>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356"/>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c r="BY314" s="14"/>
      <c r="BZ314" s="14"/>
      <c r="CA314" s="14"/>
      <c r="CB314" s="14"/>
      <c r="CC314" s="14"/>
      <c r="CD314" s="14"/>
      <c r="CE314" s="14"/>
      <c r="CF314" s="14"/>
      <c r="CG314" s="14"/>
      <c r="CH314" s="14"/>
      <c r="CI314" s="14"/>
      <c r="CJ314" s="14"/>
      <c r="CK314" s="14"/>
      <c r="CL314" s="14"/>
      <c r="CM314" s="14"/>
      <c r="CN314" s="14"/>
      <c r="CO314" s="14"/>
      <c r="CP314" s="14"/>
      <c r="CQ314" s="14"/>
      <c r="CR314" s="14"/>
      <c r="CS314" s="14"/>
      <c r="CT314" s="14"/>
      <c r="CU314" s="14"/>
      <c r="CV314" s="14"/>
      <c r="CW314" s="14"/>
      <c r="CX314" s="14"/>
      <c r="CY314" s="14"/>
      <c r="CZ314" s="14"/>
      <c r="DA314" s="14"/>
      <c r="DB314" s="14"/>
      <c r="DC314" s="14"/>
      <c r="DD314" s="14"/>
      <c r="DE314" s="14"/>
      <c r="DF314" s="380"/>
      <c r="DG314" s="380"/>
      <c r="DH314" s="380"/>
      <c r="DI314" s="380"/>
      <c r="DJ314" s="380"/>
      <c r="DK314" s="380"/>
      <c r="DL314" s="380"/>
      <c r="DM314" s="380"/>
      <c r="DN314" s="380"/>
      <c r="DO314" s="380"/>
      <c r="DP314" s="380"/>
    </row>
    <row r="315" ht="15.0" customHeight="1">
      <c r="A315" s="380"/>
      <c r="B315" s="278"/>
      <c r="C315" s="382"/>
      <c r="D315" s="382"/>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356"/>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380"/>
      <c r="DG315" s="380"/>
      <c r="DH315" s="380"/>
      <c r="DI315" s="380"/>
      <c r="DJ315" s="380"/>
      <c r="DK315" s="380"/>
      <c r="DL315" s="380"/>
      <c r="DM315" s="380"/>
      <c r="DN315" s="380"/>
      <c r="DO315" s="380"/>
      <c r="DP315" s="380"/>
    </row>
    <row r="316" ht="15.0" customHeight="1">
      <c r="A316" s="380"/>
      <c r="B316" s="278"/>
      <c r="C316" s="382"/>
      <c r="D316" s="382"/>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356"/>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c r="CM316" s="14"/>
      <c r="CN316" s="14"/>
      <c r="CO316" s="14"/>
      <c r="CP316" s="14"/>
      <c r="CQ316" s="14"/>
      <c r="CR316" s="14"/>
      <c r="CS316" s="14"/>
      <c r="CT316" s="14"/>
      <c r="CU316" s="14"/>
      <c r="CV316" s="14"/>
      <c r="CW316" s="14"/>
      <c r="CX316" s="14"/>
      <c r="CY316" s="14"/>
      <c r="CZ316" s="14"/>
      <c r="DA316" s="14"/>
      <c r="DB316" s="14"/>
      <c r="DC316" s="14"/>
      <c r="DD316" s="14"/>
      <c r="DE316" s="14"/>
      <c r="DF316" s="380"/>
      <c r="DG316" s="380"/>
      <c r="DH316" s="380"/>
      <c r="DI316" s="380"/>
      <c r="DJ316" s="380"/>
      <c r="DK316" s="380"/>
      <c r="DL316" s="380"/>
      <c r="DM316" s="380"/>
      <c r="DN316" s="380"/>
      <c r="DO316" s="380"/>
      <c r="DP316" s="380"/>
    </row>
    <row r="317" ht="15.0" customHeight="1">
      <c r="A317" s="380"/>
      <c r="B317" s="278"/>
      <c r="C317" s="382"/>
      <c r="D317" s="382"/>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356"/>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c r="BY317" s="14"/>
      <c r="BZ317" s="14"/>
      <c r="CA317" s="14"/>
      <c r="CB317" s="14"/>
      <c r="CC317" s="14"/>
      <c r="CD317" s="14"/>
      <c r="CE317" s="14"/>
      <c r="CF317" s="14"/>
      <c r="CG317" s="14"/>
      <c r="CH317" s="14"/>
      <c r="CI317" s="14"/>
      <c r="CJ317" s="14"/>
      <c r="CK317" s="14"/>
      <c r="CL317" s="14"/>
      <c r="CM317" s="14"/>
      <c r="CN317" s="14"/>
      <c r="CO317" s="14"/>
      <c r="CP317" s="14"/>
      <c r="CQ317" s="14"/>
      <c r="CR317" s="14"/>
      <c r="CS317" s="14"/>
      <c r="CT317" s="14"/>
      <c r="CU317" s="14"/>
      <c r="CV317" s="14"/>
      <c r="CW317" s="14"/>
      <c r="CX317" s="14"/>
      <c r="CY317" s="14"/>
      <c r="CZ317" s="14"/>
      <c r="DA317" s="14"/>
      <c r="DB317" s="14"/>
      <c r="DC317" s="14"/>
      <c r="DD317" s="14"/>
      <c r="DE317" s="14"/>
      <c r="DF317" s="380"/>
      <c r="DG317" s="380"/>
      <c r="DH317" s="380"/>
      <c r="DI317" s="380"/>
      <c r="DJ317" s="380"/>
      <c r="DK317" s="380"/>
      <c r="DL317" s="380"/>
      <c r="DM317" s="380"/>
      <c r="DN317" s="380"/>
      <c r="DO317" s="380"/>
      <c r="DP317" s="380"/>
    </row>
    <row r="318" ht="15.0" customHeight="1">
      <c r="A318" s="380"/>
      <c r="B318" s="278"/>
      <c r="C318" s="382"/>
      <c r="D318" s="382"/>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356"/>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c r="BY318" s="14"/>
      <c r="BZ318" s="14"/>
      <c r="CA318" s="14"/>
      <c r="CB318" s="14"/>
      <c r="CC318" s="14"/>
      <c r="CD318" s="14"/>
      <c r="CE318" s="14"/>
      <c r="CF318" s="14"/>
      <c r="CG318" s="14"/>
      <c r="CH318" s="14"/>
      <c r="CI318" s="14"/>
      <c r="CJ318" s="14"/>
      <c r="CK318" s="14"/>
      <c r="CL318" s="14"/>
      <c r="CM318" s="14"/>
      <c r="CN318" s="14"/>
      <c r="CO318" s="14"/>
      <c r="CP318" s="14"/>
      <c r="CQ318" s="14"/>
      <c r="CR318" s="14"/>
      <c r="CS318" s="14"/>
      <c r="CT318" s="14"/>
      <c r="CU318" s="14"/>
      <c r="CV318" s="14"/>
      <c r="CW318" s="14"/>
      <c r="CX318" s="14"/>
      <c r="CY318" s="14"/>
      <c r="CZ318" s="14"/>
      <c r="DA318" s="14"/>
      <c r="DB318" s="14"/>
      <c r="DC318" s="14"/>
      <c r="DD318" s="14"/>
      <c r="DE318" s="14"/>
      <c r="DF318" s="380"/>
      <c r="DG318" s="380"/>
      <c r="DH318" s="380"/>
      <c r="DI318" s="380"/>
      <c r="DJ318" s="380"/>
      <c r="DK318" s="380"/>
      <c r="DL318" s="380"/>
      <c r="DM318" s="380"/>
      <c r="DN318" s="380"/>
      <c r="DO318" s="380"/>
      <c r="DP318" s="380"/>
    </row>
    <row r="319" ht="15.0" customHeight="1">
      <c r="A319" s="380"/>
      <c r="B319" s="278"/>
      <c r="C319" s="382"/>
      <c r="D319" s="382"/>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356"/>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14"/>
      <c r="BZ319" s="14"/>
      <c r="CA319" s="14"/>
      <c r="CB319" s="14"/>
      <c r="CC319" s="14"/>
      <c r="CD319" s="14"/>
      <c r="CE319" s="14"/>
      <c r="CF319" s="14"/>
      <c r="CG319" s="14"/>
      <c r="CH319" s="14"/>
      <c r="CI319" s="14"/>
      <c r="CJ319" s="14"/>
      <c r="CK319" s="14"/>
      <c r="CL319" s="14"/>
      <c r="CM319" s="14"/>
      <c r="CN319" s="14"/>
      <c r="CO319" s="14"/>
      <c r="CP319" s="14"/>
      <c r="CQ319" s="14"/>
      <c r="CR319" s="14"/>
      <c r="CS319" s="14"/>
      <c r="CT319" s="14"/>
      <c r="CU319" s="14"/>
      <c r="CV319" s="14"/>
      <c r="CW319" s="14"/>
      <c r="CX319" s="14"/>
      <c r="CY319" s="14"/>
      <c r="CZ319" s="14"/>
      <c r="DA319" s="14"/>
      <c r="DB319" s="14"/>
      <c r="DC319" s="14"/>
      <c r="DD319" s="14"/>
      <c r="DE319" s="14"/>
      <c r="DF319" s="380"/>
      <c r="DG319" s="380"/>
      <c r="DH319" s="380"/>
      <c r="DI319" s="380"/>
      <c r="DJ319" s="380"/>
      <c r="DK319" s="380"/>
      <c r="DL319" s="380"/>
      <c r="DM319" s="380"/>
      <c r="DN319" s="380"/>
      <c r="DO319" s="380"/>
      <c r="DP319" s="380"/>
    </row>
    <row r="320" ht="15.0" customHeight="1">
      <c r="A320" s="380"/>
      <c r="B320" s="278"/>
      <c r="C320" s="382"/>
      <c r="D320" s="382"/>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356"/>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c r="BY320" s="14"/>
      <c r="BZ320" s="14"/>
      <c r="CA320" s="14"/>
      <c r="CB320" s="14"/>
      <c r="CC320" s="14"/>
      <c r="CD320" s="14"/>
      <c r="CE320" s="14"/>
      <c r="CF320" s="14"/>
      <c r="CG320" s="14"/>
      <c r="CH320" s="14"/>
      <c r="CI320" s="14"/>
      <c r="CJ320" s="14"/>
      <c r="CK320" s="14"/>
      <c r="CL320" s="14"/>
      <c r="CM320" s="14"/>
      <c r="CN320" s="14"/>
      <c r="CO320" s="14"/>
      <c r="CP320" s="14"/>
      <c r="CQ320" s="14"/>
      <c r="CR320" s="14"/>
      <c r="CS320" s="14"/>
      <c r="CT320" s="14"/>
      <c r="CU320" s="14"/>
      <c r="CV320" s="14"/>
      <c r="CW320" s="14"/>
      <c r="CX320" s="14"/>
      <c r="CY320" s="14"/>
      <c r="CZ320" s="14"/>
      <c r="DA320" s="14"/>
      <c r="DB320" s="14"/>
      <c r="DC320" s="14"/>
      <c r="DD320" s="14"/>
      <c r="DE320" s="14"/>
      <c r="DF320" s="380"/>
      <c r="DG320" s="380"/>
      <c r="DH320" s="380"/>
      <c r="DI320" s="380"/>
      <c r="DJ320" s="380"/>
      <c r="DK320" s="380"/>
      <c r="DL320" s="380"/>
      <c r="DM320" s="380"/>
      <c r="DN320" s="380"/>
      <c r="DO320" s="380"/>
      <c r="DP320" s="380"/>
    </row>
    <row r="321" ht="15.0" customHeight="1">
      <c r="A321" s="380"/>
      <c r="B321" s="278"/>
      <c r="C321" s="382"/>
      <c r="D321" s="382"/>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356"/>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380"/>
      <c r="DG321" s="380"/>
      <c r="DH321" s="380"/>
      <c r="DI321" s="380"/>
      <c r="DJ321" s="380"/>
      <c r="DK321" s="380"/>
      <c r="DL321" s="380"/>
      <c r="DM321" s="380"/>
      <c r="DN321" s="380"/>
      <c r="DO321" s="380"/>
      <c r="DP321" s="380"/>
    </row>
    <row r="322" ht="15.0" customHeight="1">
      <c r="A322" s="380"/>
      <c r="B322" s="278"/>
      <c r="C322" s="382"/>
      <c r="D322" s="382"/>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356"/>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380"/>
      <c r="DG322" s="380"/>
      <c r="DH322" s="380"/>
      <c r="DI322" s="380"/>
      <c r="DJ322" s="380"/>
      <c r="DK322" s="380"/>
      <c r="DL322" s="380"/>
      <c r="DM322" s="380"/>
      <c r="DN322" s="380"/>
      <c r="DO322" s="380"/>
      <c r="DP322" s="380"/>
    </row>
    <row r="323" ht="15.0" customHeight="1">
      <c r="A323" s="380"/>
      <c r="B323" s="278"/>
      <c r="C323" s="382"/>
      <c r="D323" s="382"/>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356"/>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380"/>
      <c r="DG323" s="380"/>
      <c r="DH323" s="380"/>
      <c r="DI323" s="380"/>
      <c r="DJ323" s="380"/>
      <c r="DK323" s="380"/>
      <c r="DL323" s="380"/>
      <c r="DM323" s="380"/>
      <c r="DN323" s="380"/>
      <c r="DO323" s="380"/>
      <c r="DP323" s="380"/>
    </row>
    <row r="324" ht="15.0" customHeight="1">
      <c r="A324" s="380"/>
      <c r="B324" s="278"/>
      <c r="C324" s="382"/>
      <c r="D324" s="382"/>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356"/>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380"/>
      <c r="DG324" s="380"/>
      <c r="DH324" s="380"/>
      <c r="DI324" s="380"/>
      <c r="DJ324" s="380"/>
      <c r="DK324" s="380"/>
      <c r="DL324" s="380"/>
      <c r="DM324" s="380"/>
      <c r="DN324" s="380"/>
      <c r="DO324" s="380"/>
      <c r="DP324" s="380"/>
    </row>
    <row r="325" ht="15.0" customHeight="1">
      <c r="A325" s="380"/>
      <c r="B325" s="278"/>
      <c r="C325" s="382"/>
      <c r="D325" s="382"/>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356"/>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380"/>
      <c r="DG325" s="380"/>
      <c r="DH325" s="380"/>
      <c r="DI325" s="380"/>
      <c r="DJ325" s="380"/>
      <c r="DK325" s="380"/>
      <c r="DL325" s="380"/>
      <c r="DM325" s="380"/>
      <c r="DN325" s="380"/>
      <c r="DO325" s="380"/>
      <c r="DP325" s="380"/>
    </row>
    <row r="326" ht="15.0" customHeight="1">
      <c r="A326" s="380"/>
      <c r="B326" s="278"/>
      <c r="C326" s="382"/>
      <c r="D326" s="382"/>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356"/>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380"/>
      <c r="DG326" s="380"/>
      <c r="DH326" s="380"/>
      <c r="DI326" s="380"/>
      <c r="DJ326" s="380"/>
      <c r="DK326" s="380"/>
      <c r="DL326" s="380"/>
      <c r="DM326" s="380"/>
      <c r="DN326" s="380"/>
      <c r="DO326" s="380"/>
      <c r="DP326" s="380"/>
    </row>
    <row r="327" ht="15.0" customHeight="1">
      <c r="A327" s="380"/>
      <c r="B327" s="278"/>
      <c r="C327" s="382"/>
      <c r="D327" s="382"/>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356"/>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380"/>
      <c r="DG327" s="380"/>
      <c r="DH327" s="380"/>
      <c r="DI327" s="380"/>
      <c r="DJ327" s="380"/>
      <c r="DK327" s="380"/>
      <c r="DL327" s="380"/>
      <c r="DM327" s="380"/>
      <c r="DN327" s="380"/>
      <c r="DO327" s="380"/>
      <c r="DP327" s="380"/>
    </row>
    <row r="328" ht="15.0" customHeight="1">
      <c r="A328" s="380"/>
      <c r="B328" s="278"/>
      <c r="C328" s="382"/>
      <c r="D328" s="382"/>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356"/>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380"/>
      <c r="DG328" s="380"/>
      <c r="DH328" s="380"/>
      <c r="DI328" s="380"/>
      <c r="DJ328" s="380"/>
      <c r="DK328" s="380"/>
      <c r="DL328" s="380"/>
      <c r="DM328" s="380"/>
      <c r="DN328" s="380"/>
      <c r="DO328" s="380"/>
      <c r="DP328" s="380"/>
    </row>
    <row r="329" ht="15.0" customHeight="1">
      <c r="A329" s="380"/>
      <c r="B329" s="278"/>
      <c r="C329" s="382"/>
      <c r="D329" s="382"/>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356"/>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380"/>
      <c r="DG329" s="380"/>
      <c r="DH329" s="380"/>
      <c r="DI329" s="380"/>
      <c r="DJ329" s="380"/>
      <c r="DK329" s="380"/>
      <c r="DL329" s="380"/>
      <c r="DM329" s="380"/>
      <c r="DN329" s="380"/>
      <c r="DO329" s="380"/>
      <c r="DP329" s="380"/>
    </row>
    <row r="330" ht="15.0" customHeight="1">
      <c r="A330" s="380"/>
      <c r="B330" s="278"/>
      <c r="C330" s="382"/>
      <c r="D330" s="382"/>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356"/>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380"/>
      <c r="DG330" s="380"/>
      <c r="DH330" s="380"/>
      <c r="DI330" s="380"/>
      <c r="DJ330" s="380"/>
      <c r="DK330" s="380"/>
      <c r="DL330" s="380"/>
      <c r="DM330" s="380"/>
      <c r="DN330" s="380"/>
      <c r="DO330" s="380"/>
      <c r="DP330" s="380"/>
    </row>
    <row r="331" ht="15.0" customHeight="1">
      <c r="A331" s="380"/>
      <c r="B331" s="278"/>
      <c r="C331" s="382"/>
      <c r="D331" s="382"/>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356"/>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380"/>
      <c r="DG331" s="380"/>
      <c r="DH331" s="380"/>
      <c r="DI331" s="380"/>
      <c r="DJ331" s="380"/>
      <c r="DK331" s="380"/>
      <c r="DL331" s="380"/>
      <c r="DM331" s="380"/>
      <c r="DN331" s="380"/>
      <c r="DO331" s="380"/>
      <c r="DP331" s="380"/>
    </row>
    <row r="332" ht="15.0" customHeight="1">
      <c r="A332" s="380"/>
      <c r="B332" s="278"/>
      <c r="C332" s="382"/>
      <c r="D332" s="382"/>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356"/>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380"/>
      <c r="DG332" s="380"/>
      <c r="DH332" s="380"/>
      <c r="DI332" s="380"/>
      <c r="DJ332" s="380"/>
      <c r="DK332" s="380"/>
      <c r="DL332" s="380"/>
      <c r="DM332" s="380"/>
      <c r="DN332" s="380"/>
      <c r="DO332" s="380"/>
      <c r="DP332" s="380"/>
    </row>
    <row r="333" ht="15.0" customHeight="1">
      <c r="A333" s="380"/>
      <c r="B333" s="278"/>
      <c r="C333" s="382"/>
      <c r="D333" s="382"/>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356"/>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380"/>
      <c r="DG333" s="380"/>
      <c r="DH333" s="380"/>
      <c r="DI333" s="380"/>
      <c r="DJ333" s="380"/>
      <c r="DK333" s="380"/>
      <c r="DL333" s="380"/>
      <c r="DM333" s="380"/>
      <c r="DN333" s="380"/>
      <c r="DO333" s="380"/>
      <c r="DP333" s="380"/>
    </row>
    <row r="334" ht="15.0" customHeight="1">
      <c r="A334" s="380"/>
      <c r="B334" s="278"/>
      <c r="C334" s="382"/>
      <c r="D334" s="382"/>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356"/>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380"/>
      <c r="DG334" s="380"/>
      <c r="DH334" s="380"/>
      <c r="DI334" s="380"/>
      <c r="DJ334" s="380"/>
      <c r="DK334" s="380"/>
      <c r="DL334" s="380"/>
      <c r="DM334" s="380"/>
      <c r="DN334" s="380"/>
      <c r="DO334" s="380"/>
      <c r="DP334" s="380"/>
    </row>
    <row r="335" ht="15.0" customHeight="1">
      <c r="A335" s="380"/>
      <c r="B335" s="278"/>
      <c r="C335" s="382"/>
      <c r="D335" s="382"/>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356"/>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380"/>
      <c r="DG335" s="380"/>
      <c r="DH335" s="380"/>
      <c r="DI335" s="380"/>
      <c r="DJ335" s="380"/>
      <c r="DK335" s="380"/>
      <c r="DL335" s="380"/>
      <c r="DM335" s="380"/>
      <c r="DN335" s="380"/>
      <c r="DO335" s="380"/>
      <c r="DP335" s="380"/>
    </row>
    <row r="336" ht="15.0" customHeight="1">
      <c r="A336" s="380"/>
      <c r="B336" s="278"/>
      <c r="C336" s="382"/>
      <c r="D336" s="382"/>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356"/>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380"/>
      <c r="DG336" s="380"/>
      <c r="DH336" s="380"/>
      <c r="DI336" s="380"/>
      <c r="DJ336" s="380"/>
      <c r="DK336" s="380"/>
      <c r="DL336" s="380"/>
      <c r="DM336" s="380"/>
      <c r="DN336" s="380"/>
      <c r="DO336" s="380"/>
      <c r="DP336" s="380"/>
    </row>
    <row r="337" ht="15.0" customHeight="1">
      <c r="A337" s="380"/>
      <c r="B337" s="278"/>
      <c r="C337" s="382"/>
      <c r="D337" s="382"/>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356"/>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380"/>
      <c r="DG337" s="380"/>
      <c r="DH337" s="380"/>
      <c r="DI337" s="380"/>
      <c r="DJ337" s="380"/>
      <c r="DK337" s="380"/>
      <c r="DL337" s="380"/>
      <c r="DM337" s="380"/>
      <c r="DN337" s="380"/>
      <c r="DO337" s="380"/>
      <c r="DP337" s="380"/>
    </row>
    <row r="338" ht="15.0" customHeight="1">
      <c r="A338" s="380"/>
      <c r="B338" s="278"/>
      <c r="C338" s="382"/>
      <c r="D338" s="382"/>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356"/>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380"/>
      <c r="DG338" s="380"/>
      <c r="DH338" s="380"/>
      <c r="DI338" s="380"/>
      <c r="DJ338" s="380"/>
      <c r="DK338" s="380"/>
      <c r="DL338" s="380"/>
      <c r="DM338" s="380"/>
      <c r="DN338" s="380"/>
      <c r="DO338" s="380"/>
      <c r="DP338" s="380"/>
    </row>
    <row r="339" ht="15.0" customHeight="1">
      <c r="A339" s="380"/>
      <c r="B339" s="278"/>
      <c r="C339" s="382"/>
      <c r="D339" s="382"/>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356"/>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380"/>
      <c r="DG339" s="380"/>
      <c r="DH339" s="380"/>
      <c r="DI339" s="380"/>
      <c r="DJ339" s="380"/>
      <c r="DK339" s="380"/>
      <c r="DL339" s="380"/>
      <c r="DM339" s="380"/>
      <c r="DN339" s="380"/>
      <c r="DO339" s="380"/>
      <c r="DP339" s="380"/>
    </row>
    <row r="340" ht="15.0" customHeight="1">
      <c r="A340" s="380"/>
      <c r="B340" s="278"/>
      <c r="C340" s="382"/>
      <c r="D340" s="382"/>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356"/>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380"/>
      <c r="DG340" s="380"/>
      <c r="DH340" s="380"/>
      <c r="DI340" s="380"/>
      <c r="DJ340" s="380"/>
      <c r="DK340" s="380"/>
      <c r="DL340" s="380"/>
      <c r="DM340" s="380"/>
      <c r="DN340" s="380"/>
      <c r="DO340" s="380"/>
      <c r="DP340" s="380"/>
    </row>
    <row r="341" ht="15.0" customHeight="1">
      <c r="A341" s="380"/>
      <c r="B341" s="278"/>
      <c r="C341" s="382"/>
      <c r="D341" s="382"/>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356"/>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14"/>
      <c r="BZ341" s="14"/>
      <c r="CA341" s="1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380"/>
      <c r="DG341" s="380"/>
      <c r="DH341" s="380"/>
      <c r="DI341" s="380"/>
      <c r="DJ341" s="380"/>
      <c r="DK341" s="380"/>
      <c r="DL341" s="380"/>
      <c r="DM341" s="380"/>
      <c r="DN341" s="380"/>
      <c r="DO341" s="380"/>
      <c r="DP341" s="380"/>
    </row>
    <row r="342" ht="15.0" customHeight="1">
      <c r="A342" s="380"/>
      <c r="B342" s="278"/>
      <c r="C342" s="382"/>
      <c r="D342" s="382"/>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356"/>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14"/>
      <c r="BZ342" s="14"/>
      <c r="CA342" s="1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380"/>
      <c r="DG342" s="380"/>
      <c r="DH342" s="380"/>
      <c r="DI342" s="380"/>
      <c r="DJ342" s="380"/>
      <c r="DK342" s="380"/>
      <c r="DL342" s="380"/>
      <c r="DM342" s="380"/>
      <c r="DN342" s="380"/>
      <c r="DO342" s="380"/>
      <c r="DP342" s="380"/>
    </row>
    <row r="343" ht="15.0" customHeight="1">
      <c r="A343" s="380"/>
      <c r="B343" s="278"/>
      <c r="C343" s="382"/>
      <c r="D343" s="382"/>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356"/>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14"/>
      <c r="BZ343" s="14"/>
      <c r="CA343" s="1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380"/>
      <c r="DG343" s="380"/>
      <c r="DH343" s="380"/>
      <c r="DI343" s="380"/>
      <c r="DJ343" s="380"/>
      <c r="DK343" s="380"/>
      <c r="DL343" s="380"/>
      <c r="DM343" s="380"/>
      <c r="DN343" s="380"/>
      <c r="DO343" s="380"/>
      <c r="DP343" s="380"/>
    </row>
    <row r="344" ht="15.0" customHeight="1">
      <c r="A344" s="380"/>
      <c r="B344" s="278"/>
      <c r="C344" s="382"/>
      <c r="D344" s="382"/>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356"/>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380"/>
      <c r="DG344" s="380"/>
      <c r="DH344" s="380"/>
      <c r="DI344" s="380"/>
      <c r="DJ344" s="380"/>
      <c r="DK344" s="380"/>
      <c r="DL344" s="380"/>
      <c r="DM344" s="380"/>
      <c r="DN344" s="380"/>
      <c r="DO344" s="380"/>
      <c r="DP344" s="380"/>
    </row>
    <row r="345" ht="15.0" customHeight="1">
      <c r="A345" s="380"/>
      <c r="B345" s="278"/>
      <c r="C345" s="382"/>
      <c r="D345" s="382"/>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356"/>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380"/>
      <c r="DG345" s="380"/>
      <c r="DH345" s="380"/>
      <c r="DI345" s="380"/>
      <c r="DJ345" s="380"/>
      <c r="DK345" s="380"/>
      <c r="DL345" s="380"/>
      <c r="DM345" s="380"/>
      <c r="DN345" s="380"/>
      <c r="DO345" s="380"/>
      <c r="DP345" s="380"/>
    </row>
    <row r="346" ht="15.0" customHeight="1">
      <c r="A346" s="380"/>
      <c r="B346" s="278"/>
      <c r="C346" s="382"/>
      <c r="D346" s="382"/>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356"/>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380"/>
      <c r="DG346" s="380"/>
      <c r="DH346" s="380"/>
      <c r="DI346" s="380"/>
      <c r="DJ346" s="380"/>
      <c r="DK346" s="380"/>
      <c r="DL346" s="380"/>
      <c r="DM346" s="380"/>
      <c r="DN346" s="380"/>
      <c r="DO346" s="380"/>
      <c r="DP346" s="380"/>
    </row>
    <row r="347" ht="15.0" customHeight="1">
      <c r="A347" s="380"/>
      <c r="B347" s="278"/>
      <c r="C347" s="382"/>
      <c r="D347" s="382"/>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356"/>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14"/>
      <c r="BZ347" s="14"/>
      <c r="CA347" s="1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380"/>
      <c r="DG347" s="380"/>
      <c r="DH347" s="380"/>
      <c r="DI347" s="380"/>
      <c r="DJ347" s="380"/>
      <c r="DK347" s="380"/>
      <c r="DL347" s="380"/>
      <c r="DM347" s="380"/>
      <c r="DN347" s="380"/>
      <c r="DO347" s="380"/>
      <c r="DP347" s="380"/>
    </row>
    <row r="348" ht="15.0" customHeight="1">
      <c r="A348" s="380"/>
      <c r="B348" s="278"/>
      <c r="C348" s="382"/>
      <c r="D348" s="382"/>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356"/>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14"/>
      <c r="BZ348" s="14"/>
      <c r="CA348" s="1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380"/>
      <c r="DG348" s="380"/>
      <c r="DH348" s="380"/>
      <c r="DI348" s="380"/>
      <c r="DJ348" s="380"/>
      <c r="DK348" s="380"/>
      <c r="DL348" s="380"/>
      <c r="DM348" s="380"/>
      <c r="DN348" s="380"/>
      <c r="DO348" s="380"/>
      <c r="DP348" s="380"/>
    </row>
    <row r="349" ht="15.0" customHeight="1">
      <c r="A349" s="380"/>
      <c r="B349" s="278"/>
      <c r="C349" s="382"/>
      <c r="D349" s="382"/>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356"/>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380"/>
      <c r="DG349" s="380"/>
      <c r="DH349" s="380"/>
      <c r="DI349" s="380"/>
      <c r="DJ349" s="380"/>
      <c r="DK349" s="380"/>
      <c r="DL349" s="380"/>
      <c r="DM349" s="380"/>
      <c r="DN349" s="380"/>
      <c r="DO349" s="380"/>
      <c r="DP349" s="380"/>
    </row>
    <row r="350" ht="15.0" customHeight="1">
      <c r="A350" s="380"/>
      <c r="B350" s="278"/>
      <c r="C350" s="382"/>
      <c r="D350" s="382"/>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356"/>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14"/>
      <c r="BZ350" s="14"/>
      <c r="CA350" s="1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380"/>
      <c r="DG350" s="380"/>
      <c r="DH350" s="380"/>
      <c r="DI350" s="380"/>
      <c r="DJ350" s="380"/>
      <c r="DK350" s="380"/>
      <c r="DL350" s="380"/>
      <c r="DM350" s="380"/>
      <c r="DN350" s="380"/>
      <c r="DO350" s="380"/>
      <c r="DP350" s="380"/>
    </row>
    <row r="351" ht="15.0" customHeight="1">
      <c r="A351" s="380"/>
      <c r="B351" s="278"/>
      <c r="C351" s="382"/>
      <c r="D351" s="382"/>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356"/>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14"/>
      <c r="BZ351" s="14"/>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380"/>
      <c r="DG351" s="380"/>
      <c r="DH351" s="380"/>
      <c r="DI351" s="380"/>
      <c r="DJ351" s="380"/>
      <c r="DK351" s="380"/>
      <c r="DL351" s="380"/>
      <c r="DM351" s="380"/>
      <c r="DN351" s="380"/>
      <c r="DO351" s="380"/>
      <c r="DP351" s="380"/>
    </row>
    <row r="352" ht="15.0" customHeight="1">
      <c r="A352" s="380"/>
      <c r="B352" s="278"/>
      <c r="C352" s="382"/>
      <c r="D352" s="382"/>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356"/>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380"/>
      <c r="DG352" s="380"/>
      <c r="DH352" s="380"/>
      <c r="DI352" s="380"/>
      <c r="DJ352" s="380"/>
      <c r="DK352" s="380"/>
      <c r="DL352" s="380"/>
      <c r="DM352" s="380"/>
      <c r="DN352" s="380"/>
      <c r="DO352" s="380"/>
      <c r="DP352" s="380"/>
    </row>
    <row r="353" ht="15.0" customHeight="1">
      <c r="A353" s="380"/>
      <c r="B353" s="278"/>
      <c r="C353" s="382"/>
      <c r="D353" s="382"/>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356"/>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14"/>
      <c r="BZ353" s="14"/>
      <c r="CA353" s="1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380"/>
      <c r="DG353" s="380"/>
      <c r="DH353" s="380"/>
      <c r="DI353" s="380"/>
      <c r="DJ353" s="380"/>
      <c r="DK353" s="380"/>
      <c r="DL353" s="380"/>
      <c r="DM353" s="380"/>
      <c r="DN353" s="380"/>
      <c r="DO353" s="380"/>
      <c r="DP353" s="380"/>
    </row>
    <row r="354" ht="15.0" customHeight="1">
      <c r="A354" s="380"/>
      <c r="B354" s="278"/>
      <c r="C354" s="382"/>
      <c r="D354" s="382"/>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356"/>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380"/>
      <c r="DG354" s="380"/>
      <c r="DH354" s="380"/>
      <c r="DI354" s="380"/>
      <c r="DJ354" s="380"/>
      <c r="DK354" s="380"/>
      <c r="DL354" s="380"/>
      <c r="DM354" s="380"/>
      <c r="DN354" s="380"/>
      <c r="DO354" s="380"/>
      <c r="DP354" s="380"/>
    </row>
    <row r="355" ht="15.0" customHeight="1">
      <c r="A355" s="380"/>
      <c r="B355" s="278"/>
      <c r="C355" s="382"/>
      <c r="D355" s="382"/>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356"/>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380"/>
      <c r="DG355" s="380"/>
      <c r="DH355" s="380"/>
      <c r="DI355" s="380"/>
      <c r="DJ355" s="380"/>
      <c r="DK355" s="380"/>
      <c r="DL355" s="380"/>
      <c r="DM355" s="380"/>
      <c r="DN355" s="380"/>
      <c r="DO355" s="380"/>
      <c r="DP355" s="380"/>
    </row>
    <row r="356" ht="15.0" customHeight="1">
      <c r="A356" s="380"/>
      <c r="B356" s="278"/>
      <c r="C356" s="382"/>
      <c r="D356" s="382"/>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356"/>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380"/>
      <c r="DG356" s="380"/>
      <c r="DH356" s="380"/>
      <c r="DI356" s="380"/>
      <c r="DJ356" s="380"/>
      <c r="DK356" s="380"/>
      <c r="DL356" s="380"/>
      <c r="DM356" s="380"/>
      <c r="DN356" s="380"/>
      <c r="DO356" s="380"/>
      <c r="DP356" s="380"/>
    </row>
    <row r="357" ht="15.0" customHeight="1">
      <c r="A357" s="380"/>
      <c r="B357" s="278"/>
      <c r="C357" s="382"/>
      <c r="D357" s="382"/>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356"/>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380"/>
      <c r="DG357" s="380"/>
      <c r="DH357" s="380"/>
      <c r="DI357" s="380"/>
      <c r="DJ357" s="380"/>
      <c r="DK357" s="380"/>
      <c r="DL357" s="380"/>
      <c r="DM357" s="380"/>
      <c r="DN357" s="380"/>
      <c r="DO357" s="380"/>
      <c r="DP357" s="380"/>
    </row>
    <row r="358" ht="15.0" customHeight="1">
      <c r="A358" s="380"/>
      <c r="B358" s="278"/>
      <c r="C358" s="382"/>
      <c r="D358" s="382"/>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356"/>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380"/>
      <c r="DG358" s="380"/>
      <c r="DH358" s="380"/>
      <c r="DI358" s="380"/>
      <c r="DJ358" s="380"/>
      <c r="DK358" s="380"/>
      <c r="DL358" s="380"/>
      <c r="DM358" s="380"/>
      <c r="DN358" s="380"/>
      <c r="DO358" s="380"/>
      <c r="DP358" s="380"/>
    </row>
    <row r="359" ht="15.0" customHeight="1">
      <c r="A359" s="380"/>
      <c r="B359" s="278"/>
      <c r="C359" s="382"/>
      <c r="D359" s="382"/>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356"/>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380"/>
      <c r="DG359" s="380"/>
      <c r="DH359" s="380"/>
      <c r="DI359" s="380"/>
      <c r="DJ359" s="380"/>
      <c r="DK359" s="380"/>
      <c r="DL359" s="380"/>
      <c r="DM359" s="380"/>
      <c r="DN359" s="380"/>
      <c r="DO359" s="380"/>
      <c r="DP359" s="380"/>
    </row>
    <row r="360" ht="15.0" customHeight="1">
      <c r="A360" s="380"/>
      <c r="B360" s="278"/>
      <c r="C360" s="382"/>
      <c r="D360" s="382"/>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356"/>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380"/>
      <c r="DG360" s="380"/>
      <c r="DH360" s="380"/>
      <c r="DI360" s="380"/>
      <c r="DJ360" s="380"/>
      <c r="DK360" s="380"/>
      <c r="DL360" s="380"/>
      <c r="DM360" s="380"/>
      <c r="DN360" s="380"/>
      <c r="DO360" s="380"/>
      <c r="DP360" s="380"/>
    </row>
    <row r="361" ht="15.0" customHeight="1">
      <c r="A361" s="380"/>
      <c r="B361" s="278"/>
      <c r="C361" s="382"/>
      <c r="D361" s="382"/>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356"/>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380"/>
      <c r="DG361" s="380"/>
      <c r="DH361" s="380"/>
      <c r="DI361" s="380"/>
      <c r="DJ361" s="380"/>
      <c r="DK361" s="380"/>
      <c r="DL361" s="380"/>
      <c r="DM361" s="380"/>
      <c r="DN361" s="380"/>
      <c r="DO361" s="380"/>
      <c r="DP361" s="380"/>
    </row>
    <row r="362" ht="15.0" customHeight="1">
      <c r="A362" s="380"/>
      <c r="B362" s="278"/>
      <c r="C362" s="382"/>
      <c r="D362" s="382"/>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356"/>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380"/>
      <c r="DG362" s="380"/>
      <c r="DH362" s="380"/>
      <c r="DI362" s="380"/>
      <c r="DJ362" s="380"/>
      <c r="DK362" s="380"/>
      <c r="DL362" s="380"/>
      <c r="DM362" s="380"/>
      <c r="DN362" s="380"/>
      <c r="DO362" s="380"/>
      <c r="DP362" s="380"/>
    </row>
    <row r="363" ht="15.0" customHeight="1">
      <c r="A363" s="380"/>
      <c r="B363" s="278"/>
      <c r="C363" s="382"/>
      <c r="D363" s="382"/>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356"/>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380"/>
      <c r="DG363" s="380"/>
      <c r="DH363" s="380"/>
      <c r="DI363" s="380"/>
      <c r="DJ363" s="380"/>
      <c r="DK363" s="380"/>
      <c r="DL363" s="380"/>
      <c r="DM363" s="380"/>
      <c r="DN363" s="380"/>
      <c r="DO363" s="380"/>
      <c r="DP363" s="380"/>
    </row>
    <row r="364" ht="15.0" customHeight="1">
      <c r="A364" s="380"/>
      <c r="B364" s="278"/>
      <c r="C364" s="382"/>
      <c r="D364" s="382"/>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356"/>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380"/>
      <c r="DG364" s="380"/>
      <c r="DH364" s="380"/>
      <c r="DI364" s="380"/>
      <c r="DJ364" s="380"/>
      <c r="DK364" s="380"/>
      <c r="DL364" s="380"/>
      <c r="DM364" s="380"/>
      <c r="DN364" s="380"/>
      <c r="DO364" s="380"/>
      <c r="DP364" s="380"/>
    </row>
    <row r="365" ht="15.0" customHeight="1">
      <c r="A365" s="380"/>
      <c r="B365" s="278"/>
      <c r="C365" s="382"/>
      <c r="D365" s="382"/>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356"/>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380"/>
      <c r="DG365" s="380"/>
      <c r="DH365" s="380"/>
      <c r="DI365" s="380"/>
      <c r="DJ365" s="380"/>
      <c r="DK365" s="380"/>
      <c r="DL365" s="380"/>
      <c r="DM365" s="380"/>
      <c r="DN365" s="380"/>
      <c r="DO365" s="380"/>
      <c r="DP365" s="380"/>
    </row>
    <row r="366" ht="15.0" customHeight="1">
      <c r="A366" s="380"/>
      <c r="B366" s="278"/>
      <c r="C366" s="382"/>
      <c r="D366" s="382"/>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356"/>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380"/>
      <c r="DG366" s="380"/>
      <c r="DH366" s="380"/>
      <c r="DI366" s="380"/>
      <c r="DJ366" s="380"/>
      <c r="DK366" s="380"/>
      <c r="DL366" s="380"/>
      <c r="DM366" s="380"/>
      <c r="DN366" s="380"/>
      <c r="DO366" s="380"/>
      <c r="DP366" s="380"/>
    </row>
    <row r="367" ht="15.0" customHeight="1">
      <c r="A367" s="380"/>
      <c r="B367" s="278"/>
      <c r="C367" s="382"/>
      <c r="D367" s="382"/>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356"/>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380"/>
      <c r="DG367" s="380"/>
      <c r="DH367" s="380"/>
      <c r="DI367" s="380"/>
      <c r="DJ367" s="380"/>
      <c r="DK367" s="380"/>
      <c r="DL367" s="380"/>
      <c r="DM367" s="380"/>
      <c r="DN367" s="380"/>
      <c r="DO367" s="380"/>
      <c r="DP367" s="380"/>
    </row>
    <row r="368" ht="15.0" customHeight="1">
      <c r="A368" s="380"/>
      <c r="B368" s="278"/>
      <c r="C368" s="382"/>
      <c r="D368" s="382"/>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356"/>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380"/>
      <c r="DG368" s="380"/>
      <c r="DH368" s="380"/>
      <c r="DI368" s="380"/>
      <c r="DJ368" s="380"/>
      <c r="DK368" s="380"/>
      <c r="DL368" s="380"/>
      <c r="DM368" s="380"/>
      <c r="DN368" s="380"/>
      <c r="DO368" s="380"/>
      <c r="DP368" s="380"/>
    </row>
    <row r="369" ht="15.0" customHeight="1">
      <c r="A369" s="380"/>
      <c r="B369" s="278"/>
      <c r="C369" s="382"/>
      <c r="D369" s="382"/>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356"/>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14"/>
      <c r="BZ369" s="14"/>
      <c r="CA369" s="1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380"/>
      <c r="DG369" s="380"/>
      <c r="DH369" s="380"/>
      <c r="DI369" s="380"/>
      <c r="DJ369" s="380"/>
      <c r="DK369" s="380"/>
      <c r="DL369" s="380"/>
      <c r="DM369" s="380"/>
      <c r="DN369" s="380"/>
      <c r="DO369" s="380"/>
      <c r="DP369" s="380"/>
    </row>
    <row r="370" ht="15.0" customHeight="1">
      <c r="A370" s="380"/>
      <c r="B370" s="278"/>
      <c r="C370" s="382"/>
      <c r="D370" s="382"/>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356"/>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380"/>
      <c r="DG370" s="380"/>
      <c r="DH370" s="380"/>
      <c r="DI370" s="380"/>
      <c r="DJ370" s="380"/>
      <c r="DK370" s="380"/>
      <c r="DL370" s="380"/>
      <c r="DM370" s="380"/>
      <c r="DN370" s="380"/>
      <c r="DO370" s="380"/>
      <c r="DP370" s="380"/>
    </row>
    <row r="371" ht="15.0" customHeight="1">
      <c r="A371" s="380"/>
      <c r="B371" s="278"/>
      <c r="C371" s="382"/>
      <c r="D371" s="382"/>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356"/>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380"/>
      <c r="DG371" s="380"/>
      <c r="DH371" s="380"/>
      <c r="DI371" s="380"/>
      <c r="DJ371" s="380"/>
      <c r="DK371" s="380"/>
      <c r="DL371" s="380"/>
      <c r="DM371" s="380"/>
      <c r="DN371" s="380"/>
      <c r="DO371" s="380"/>
      <c r="DP371" s="380"/>
    </row>
    <row r="372" ht="15.0" customHeight="1">
      <c r="A372" s="380"/>
      <c r="B372" s="278"/>
      <c r="C372" s="382"/>
      <c r="D372" s="382"/>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356"/>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380"/>
      <c r="DG372" s="380"/>
      <c r="DH372" s="380"/>
      <c r="DI372" s="380"/>
      <c r="DJ372" s="380"/>
      <c r="DK372" s="380"/>
      <c r="DL372" s="380"/>
      <c r="DM372" s="380"/>
      <c r="DN372" s="380"/>
      <c r="DO372" s="380"/>
      <c r="DP372" s="380"/>
    </row>
    <row r="373" ht="15.0" customHeight="1">
      <c r="A373" s="380"/>
      <c r="B373" s="278"/>
      <c r="C373" s="382"/>
      <c r="D373" s="382"/>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356"/>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380"/>
      <c r="DG373" s="380"/>
      <c r="DH373" s="380"/>
      <c r="DI373" s="380"/>
      <c r="DJ373" s="380"/>
      <c r="DK373" s="380"/>
      <c r="DL373" s="380"/>
      <c r="DM373" s="380"/>
      <c r="DN373" s="380"/>
      <c r="DO373" s="380"/>
      <c r="DP373" s="380"/>
    </row>
    <row r="374" ht="15.0" customHeight="1">
      <c r="A374" s="380"/>
      <c r="B374" s="278"/>
      <c r="C374" s="382"/>
      <c r="D374" s="382"/>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356"/>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380"/>
      <c r="DG374" s="380"/>
      <c r="DH374" s="380"/>
      <c r="DI374" s="380"/>
      <c r="DJ374" s="380"/>
      <c r="DK374" s="380"/>
      <c r="DL374" s="380"/>
      <c r="DM374" s="380"/>
      <c r="DN374" s="380"/>
      <c r="DO374" s="380"/>
      <c r="DP374" s="380"/>
    </row>
    <row r="375" ht="15.0" customHeight="1">
      <c r="A375" s="380"/>
      <c r="B375" s="278"/>
      <c r="C375" s="382"/>
      <c r="D375" s="382"/>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356"/>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380"/>
      <c r="DG375" s="380"/>
      <c r="DH375" s="380"/>
      <c r="DI375" s="380"/>
      <c r="DJ375" s="380"/>
      <c r="DK375" s="380"/>
      <c r="DL375" s="380"/>
      <c r="DM375" s="380"/>
      <c r="DN375" s="380"/>
      <c r="DO375" s="380"/>
      <c r="DP375" s="380"/>
    </row>
    <row r="376" ht="15.0" customHeight="1">
      <c r="A376" s="380"/>
      <c r="B376" s="278"/>
      <c r="C376" s="382"/>
      <c r="D376" s="382"/>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356"/>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380"/>
      <c r="DG376" s="380"/>
      <c r="DH376" s="380"/>
      <c r="DI376" s="380"/>
      <c r="DJ376" s="380"/>
      <c r="DK376" s="380"/>
      <c r="DL376" s="380"/>
      <c r="DM376" s="380"/>
      <c r="DN376" s="380"/>
      <c r="DO376" s="380"/>
      <c r="DP376" s="380"/>
    </row>
    <row r="377" ht="15.0" customHeight="1">
      <c r="A377" s="380"/>
      <c r="B377" s="278"/>
      <c r="C377" s="382"/>
      <c r="D377" s="382"/>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356"/>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14"/>
      <c r="BZ377" s="14"/>
      <c r="CA377" s="1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380"/>
      <c r="DG377" s="380"/>
      <c r="DH377" s="380"/>
      <c r="DI377" s="380"/>
      <c r="DJ377" s="380"/>
      <c r="DK377" s="380"/>
      <c r="DL377" s="380"/>
      <c r="DM377" s="380"/>
      <c r="DN377" s="380"/>
      <c r="DO377" s="380"/>
      <c r="DP377" s="380"/>
    </row>
    <row r="378" ht="15.0" customHeight="1">
      <c r="A378" s="380"/>
      <c r="B378" s="278"/>
      <c r="C378" s="382"/>
      <c r="D378" s="382"/>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356"/>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380"/>
      <c r="DG378" s="380"/>
      <c r="DH378" s="380"/>
      <c r="DI378" s="380"/>
      <c r="DJ378" s="380"/>
      <c r="DK378" s="380"/>
      <c r="DL378" s="380"/>
      <c r="DM378" s="380"/>
      <c r="DN378" s="380"/>
      <c r="DO378" s="380"/>
      <c r="DP378" s="380"/>
    </row>
    <row r="379" ht="15.0" customHeight="1">
      <c r="A379" s="380"/>
      <c r="B379" s="278"/>
      <c r="C379" s="382"/>
      <c r="D379" s="382"/>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356"/>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380"/>
      <c r="DG379" s="380"/>
      <c r="DH379" s="380"/>
      <c r="DI379" s="380"/>
      <c r="DJ379" s="380"/>
      <c r="DK379" s="380"/>
      <c r="DL379" s="380"/>
      <c r="DM379" s="380"/>
      <c r="DN379" s="380"/>
      <c r="DO379" s="380"/>
      <c r="DP379" s="380"/>
    </row>
    <row r="380" ht="15.0" customHeight="1">
      <c r="A380" s="380"/>
      <c r="B380" s="278"/>
      <c r="C380" s="382"/>
      <c r="D380" s="382"/>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356"/>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380"/>
      <c r="DG380" s="380"/>
      <c r="DH380" s="380"/>
      <c r="DI380" s="380"/>
      <c r="DJ380" s="380"/>
      <c r="DK380" s="380"/>
      <c r="DL380" s="380"/>
      <c r="DM380" s="380"/>
      <c r="DN380" s="380"/>
      <c r="DO380" s="380"/>
      <c r="DP380" s="380"/>
    </row>
    <row r="381" ht="15.0" customHeight="1">
      <c r="A381" s="380"/>
      <c r="B381" s="278"/>
      <c r="C381" s="382"/>
      <c r="D381" s="382"/>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356"/>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c r="BY381" s="14"/>
      <c r="BZ381" s="14"/>
      <c r="CA381" s="14"/>
      <c r="CB381" s="14"/>
      <c r="CC381" s="14"/>
      <c r="CD381" s="14"/>
      <c r="CE381" s="14"/>
      <c r="CF381" s="14"/>
      <c r="CG381" s="14"/>
      <c r="CH381" s="14"/>
      <c r="CI381" s="14"/>
      <c r="CJ381" s="14"/>
      <c r="CK381" s="14"/>
      <c r="CL381" s="14"/>
      <c r="CM381" s="14"/>
      <c r="CN381" s="14"/>
      <c r="CO381" s="14"/>
      <c r="CP381" s="14"/>
      <c r="CQ381" s="14"/>
      <c r="CR381" s="14"/>
      <c r="CS381" s="14"/>
      <c r="CT381" s="14"/>
      <c r="CU381" s="14"/>
      <c r="CV381" s="14"/>
      <c r="CW381" s="14"/>
      <c r="CX381" s="14"/>
      <c r="CY381" s="14"/>
      <c r="CZ381" s="14"/>
      <c r="DA381" s="14"/>
      <c r="DB381" s="14"/>
      <c r="DC381" s="14"/>
      <c r="DD381" s="14"/>
      <c r="DE381" s="14"/>
      <c r="DF381" s="380"/>
      <c r="DG381" s="380"/>
      <c r="DH381" s="380"/>
      <c r="DI381" s="380"/>
      <c r="DJ381" s="380"/>
      <c r="DK381" s="380"/>
      <c r="DL381" s="380"/>
      <c r="DM381" s="380"/>
      <c r="DN381" s="380"/>
      <c r="DO381" s="380"/>
      <c r="DP381" s="380"/>
    </row>
    <row r="382" ht="15.0" customHeight="1">
      <c r="A382" s="380"/>
      <c r="B382" s="278"/>
      <c r="C382" s="382"/>
      <c r="D382" s="382"/>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356"/>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c r="BY382" s="14"/>
      <c r="BZ382" s="14"/>
      <c r="CA382" s="14"/>
      <c r="CB382" s="14"/>
      <c r="CC382" s="14"/>
      <c r="CD382" s="14"/>
      <c r="CE382" s="14"/>
      <c r="CF382" s="14"/>
      <c r="CG382" s="14"/>
      <c r="CH382" s="14"/>
      <c r="CI382" s="14"/>
      <c r="CJ382" s="14"/>
      <c r="CK382" s="14"/>
      <c r="CL382" s="14"/>
      <c r="CM382" s="14"/>
      <c r="CN382" s="14"/>
      <c r="CO382" s="14"/>
      <c r="CP382" s="14"/>
      <c r="CQ382" s="14"/>
      <c r="CR382" s="14"/>
      <c r="CS382" s="14"/>
      <c r="CT382" s="14"/>
      <c r="CU382" s="14"/>
      <c r="CV382" s="14"/>
      <c r="CW382" s="14"/>
      <c r="CX382" s="14"/>
      <c r="CY382" s="14"/>
      <c r="CZ382" s="14"/>
      <c r="DA382" s="14"/>
      <c r="DB382" s="14"/>
      <c r="DC382" s="14"/>
      <c r="DD382" s="14"/>
      <c r="DE382" s="14"/>
      <c r="DF382" s="380"/>
      <c r="DG382" s="380"/>
      <c r="DH382" s="380"/>
      <c r="DI382" s="380"/>
      <c r="DJ382" s="380"/>
      <c r="DK382" s="380"/>
      <c r="DL382" s="380"/>
      <c r="DM382" s="380"/>
      <c r="DN382" s="380"/>
      <c r="DO382" s="380"/>
      <c r="DP382" s="380"/>
    </row>
    <row r="383" ht="15.0" customHeight="1">
      <c r="A383" s="380"/>
      <c r="B383" s="278"/>
      <c r="C383" s="382"/>
      <c r="D383" s="382"/>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356"/>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14"/>
      <c r="BZ383" s="14"/>
      <c r="CA383" s="14"/>
      <c r="CB383" s="14"/>
      <c r="CC383" s="14"/>
      <c r="CD383" s="14"/>
      <c r="CE383" s="14"/>
      <c r="CF383" s="14"/>
      <c r="CG383" s="14"/>
      <c r="CH383" s="14"/>
      <c r="CI383" s="14"/>
      <c r="CJ383" s="14"/>
      <c r="CK383" s="14"/>
      <c r="CL383" s="14"/>
      <c r="CM383" s="14"/>
      <c r="CN383" s="14"/>
      <c r="CO383" s="14"/>
      <c r="CP383" s="14"/>
      <c r="CQ383" s="14"/>
      <c r="CR383" s="14"/>
      <c r="CS383" s="14"/>
      <c r="CT383" s="14"/>
      <c r="CU383" s="14"/>
      <c r="CV383" s="14"/>
      <c r="CW383" s="14"/>
      <c r="CX383" s="14"/>
      <c r="CY383" s="14"/>
      <c r="CZ383" s="14"/>
      <c r="DA383" s="14"/>
      <c r="DB383" s="14"/>
      <c r="DC383" s="14"/>
      <c r="DD383" s="14"/>
      <c r="DE383" s="14"/>
      <c r="DF383" s="380"/>
      <c r="DG383" s="380"/>
      <c r="DH383" s="380"/>
      <c r="DI383" s="380"/>
      <c r="DJ383" s="380"/>
      <c r="DK383" s="380"/>
      <c r="DL383" s="380"/>
      <c r="DM383" s="380"/>
      <c r="DN383" s="380"/>
      <c r="DO383" s="380"/>
      <c r="DP383" s="380"/>
    </row>
    <row r="384" ht="15.0" customHeight="1">
      <c r="A384" s="380"/>
      <c r="B384" s="278"/>
      <c r="C384" s="382"/>
      <c r="D384" s="382"/>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356"/>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14"/>
      <c r="BZ384" s="14"/>
      <c r="CA384" s="14"/>
      <c r="CB384" s="14"/>
      <c r="CC384" s="14"/>
      <c r="CD384" s="14"/>
      <c r="CE384" s="14"/>
      <c r="CF384" s="14"/>
      <c r="CG384" s="14"/>
      <c r="CH384" s="14"/>
      <c r="CI384" s="14"/>
      <c r="CJ384" s="14"/>
      <c r="CK384" s="14"/>
      <c r="CL384" s="14"/>
      <c r="CM384" s="14"/>
      <c r="CN384" s="14"/>
      <c r="CO384" s="14"/>
      <c r="CP384" s="14"/>
      <c r="CQ384" s="14"/>
      <c r="CR384" s="14"/>
      <c r="CS384" s="14"/>
      <c r="CT384" s="14"/>
      <c r="CU384" s="14"/>
      <c r="CV384" s="14"/>
      <c r="CW384" s="14"/>
      <c r="CX384" s="14"/>
      <c r="CY384" s="14"/>
      <c r="CZ384" s="14"/>
      <c r="DA384" s="14"/>
      <c r="DB384" s="14"/>
      <c r="DC384" s="14"/>
      <c r="DD384" s="14"/>
      <c r="DE384" s="14"/>
      <c r="DF384" s="380"/>
      <c r="DG384" s="380"/>
      <c r="DH384" s="380"/>
      <c r="DI384" s="380"/>
      <c r="DJ384" s="380"/>
      <c r="DK384" s="380"/>
      <c r="DL384" s="380"/>
      <c r="DM384" s="380"/>
      <c r="DN384" s="380"/>
      <c r="DO384" s="380"/>
      <c r="DP384" s="380"/>
    </row>
    <row r="385" ht="15.0" customHeight="1">
      <c r="A385" s="380"/>
      <c r="B385" s="278"/>
      <c r="C385" s="382"/>
      <c r="D385" s="382"/>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356"/>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c r="BY385" s="14"/>
      <c r="BZ385" s="14"/>
      <c r="CA385" s="14"/>
      <c r="CB385" s="14"/>
      <c r="CC385" s="14"/>
      <c r="CD385" s="14"/>
      <c r="CE385" s="14"/>
      <c r="CF385" s="14"/>
      <c r="CG385" s="14"/>
      <c r="CH385" s="14"/>
      <c r="CI385" s="14"/>
      <c r="CJ385" s="14"/>
      <c r="CK385" s="14"/>
      <c r="CL385" s="14"/>
      <c r="CM385" s="14"/>
      <c r="CN385" s="14"/>
      <c r="CO385" s="14"/>
      <c r="CP385" s="14"/>
      <c r="CQ385" s="14"/>
      <c r="CR385" s="14"/>
      <c r="CS385" s="14"/>
      <c r="CT385" s="14"/>
      <c r="CU385" s="14"/>
      <c r="CV385" s="14"/>
      <c r="CW385" s="14"/>
      <c r="CX385" s="14"/>
      <c r="CY385" s="14"/>
      <c r="CZ385" s="14"/>
      <c r="DA385" s="14"/>
      <c r="DB385" s="14"/>
      <c r="DC385" s="14"/>
      <c r="DD385" s="14"/>
      <c r="DE385" s="14"/>
      <c r="DF385" s="380"/>
      <c r="DG385" s="380"/>
      <c r="DH385" s="380"/>
      <c r="DI385" s="380"/>
      <c r="DJ385" s="380"/>
      <c r="DK385" s="380"/>
      <c r="DL385" s="380"/>
      <c r="DM385" s="380"/>
      <c r="DN385" s="380"/>
      <c r="DO385" s="380"/>
      <c r="DP385" s="380"/>
    </row>
    <row r="386" ht="15.0" customHeight="1">
      <c r="A386" s="380"/>
      <c r="B386" s="278"/>
      <c r="C386" s="382"/>
      <c r="D386" s="382"/>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356"/>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c r="BY386" s="14"/>
      <c r="BZ386" s="14"/>
      <c r="CA386" s="14"/>
      <c r="CB386" s="14"/>
      <c r="CC386" s="14"/>
      <c r="CD386" s="14"/>
      <c r="CE386" s="14"/>
      <c r="CF386" s="14"/>
      <c r="CG386" s="14"/>
      <c r="CH386" s="14"/>
      <c r="CI386" s="14"/>
      <c r="CJ386" s="14"/>
      <c r="CK386" s="14"/>
      <c r="CL386" s="14"/>
      <c r="CM386" s="14"/>
      <c r="CN386" s="14"/>
      <c r="CO386" s="14"/>
      <c r="CP386" s="14"/>
      <c r="CQ386" s="14"/>
      <c r="CR386" s="14"/>
      <c r="CS386" s="14"/>
      <c r="CT386" s="14"/>
      <c r="CU386" s="14"/>
      <c r="CV386" s="14"/>
      <c r="CW386" s="14"/>
      <c r="CX386" s="14"/>
      <c r="CY386" s="14"/>
      <c r="CZ386" s="14"/>
      <c r="DA386" s="14"/>
      <c r="DB386" s="14"/>
      <c r="DC386" s="14"/>
      <c r="DD386" s="14"/>
      <c r="DE386" s="14"/>
      <c r="DF386" s="380"/>
      <c r="DG386" s="380"/>
      <c r="DH386" s="380"/>
      <c r="DI386" s="380"/>
      <c r="DJ386" s="380"/>
      <c r="DK386" s="380"/>
      <c r="DL386" s="380"/>
      <c r="DM386" s="380"/>
      <c r="DN386" s="380"/>
      <c r="DO386" s="380"/>
      <c r="DP386" s="380"/>
    </row>
    <row r="387" ht="15.0" customHeight="1">
      <c r="A387" s="380"/>
      <c r="B387" s="278"/>
      <c r="C387" s="382"/>
      <c r="D387" s="382"/>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356"/>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14"/>
      <c r="BZ387" s="14"/>
      <c r="CA387" s="14"/>
      <c r="CB387" s="14"/>
      <c r="CC387" s="14"/>
      <c r="CD387" s="14"/>
      <c r="CE387" s="14"/>
      <c r="CF387" s="14"/>
      <c r="CG387" s="14"/>
      <c r="CH387" s="14"/>
      <c r="CI387" s="14"/>
      <c r="CJ387" s="14"/>
      <c r="CK387" s="14"/>
      <c r="CL387" s="14"/>
      <c r="CM387" s="14"/>
      <c r="CN387" s="14"/>
      <c r="CO387" s="14"/>
      <c r="CP387" s="14"/>
      <c r="CQ387" s="14"/>
      <c r="CR387" s="14"/>
      <c r="CS387" s="14"/>
      <c r="CT387" s="14"/>
      <c r="CU387" s="14"/>
      <c r="CV387" s="14"/>
      <c r="CW387" s="14"/>
      <c r="CX387" s="14"/>
      <c r="CY387" s="14"/>
      <c r="CZ387" s="14"/>
      <c r="DA387" s="14"/>
      <c r="DB387" s="14"/>
      <c r="DC387" s="14"/>
      <c r="DD387" s="14"/>
      <c r="DE387" s="14"/>
      <c r="DF387" s="380"/>
      <c r="DG387" s="380"/>
      <c r="DH387" s="380"/>
      <c r="DI387" s="380"/>
      <c r="DJ387" s="380"/>
      <c r="DK387" s="380"/>
      <c r="DL387" s="380"/>
      <c r="DM387" s="380"/>
      <c r="DN387" s="380"/>
      <c r="DO387" s="380"/>
      <c r="DP387" s="380"/>
    </row>
    <row r="388" ht="15.0" customHeight="1">
      <c r="A388" s="380"/>
      <c r="B388" s="278"/>
      <c r="C388" s="382"/>
      <c r="D388" s="382"/>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356"/>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14"/>
      <c r="BZ388" s="14"/>
      <c r="CA388" s="14"/>
      <c r="CB388" s="14"/>
      <c r="CC388" s="14"/>
      <c r="CD388" s="14"/>
      <c r="CE388" s="14"/>
      <c r="CF388" s="14"/>
      <c r="CG388" s="14"/>
      <c r="CH388" s="14"/>
      <c r="CI388" s="14"/>
      <c r="CJ388" s="14"/>
      <c r="CK388" s="14"/>
      <c r="CL388" s="14"/>
      <c r="CM388" s="14"/>
      <c r="CN388" s="14"/>
      <c r="CO388" s="14"/>
      <c r="CP388" s="14"/>
      <c r="CQ388" s="14"/>
      <c r="CR388" s="14"/>
      <c r="CS388" s="14"/>
      <c r="CT388" s="14"/>
      <c r="CU388" s="14"/>
      <c r="CV388" s="14"/>
      <c r="CW388" s="14"/>
      <c r="CX388" s="14"/>
      <c r="CY388" s="14"/>
      <c r="CZ388" s="14"/>
      <c r="DA388" s="14"/>
      <c r="DB388" s="14"/>
      <c r="DC388" s="14"/>
      <c r="DD388" s="14"/>
      <c r="DE388" s="14"/>
      <c r="DF388" s="380"/>
      <c r="DG388" s="380"/>
      <c r="DH388" s="380"/>
      <c r="DI388" s="380"/>
      <c r="DJ388" s="380"/>
      <c r="DK388" s="380"/>
      <c r="DL388" s="380"/>
      <c r="DM388" s="380"/>
      <c r="DN388" s="380"/>
      <c r="DO388" s="380"/>
      <c r="DP388" s="380"/>
    </row>
    <row r="389" ht="15.0" customHeight="1">
      <c r="A389" s="380"/>
      <c r="B389" s="278"/>
      <c r="C389" s="382"/>
      <c r="D389" s="382"/>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356"/>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c r="BY389" s="14"/>
      <c r="BZ389" s="14"/>
      <c r="CA389" s="14"/>
      <c r="CB389" s="14"/>
      <c r="CC389" s="14"/>
      <c r="CD389" s="14"/>
      <c r="CE389" s="14"/>
      <c r="CF389" s="14"/>
      <c r="CG389" s="14"/>
      <c r="CH389" s="14"/>
      <c r="CI389" s="14"/>
      <c r="CJ389" s="14"/>
      <c r="CK389" s="14"/>
      <c r="CL389" s="14"/>
      <c r="CM389" s="14"/>
      <c r="CN389" s="14"/>
      <c r="CO389" s="14"/>
      <c r="CP389" s="14"/>
      <c r="CQ389" s="14"/>
      <c r="CR389" s="14"/>
      <c r="CS389" s="14"/>
      <c r="CT389" s="14"/>
      <c r="CU389" s="14"/>
      <c r="CV389" s="14"/>
      <c r="CW389" s="14"/>
      <c r="CX389" s="14"/>
      <c r="CY389" s="14"/>
      <c r="CZ389" s="14"/>
      <c r="DA389" s="14"/>
      <c r="DB389" s="14"/>
      <c r="DC389" s="14"/>
      <c r="DD389" s="14"/>
      <c r="DE389" s="14"/>
      <c r="DF389" s="380"/>
      <c r="DG389" s="380"/>
      <c r="DH389" s="380"/>
      <c r="DI389" s="380"/>
      <c r="DJ389" s="380"/>
      <c r="DK389" s="380"/>
      <c r="DL389" s="380"/>
      <c r="DM389" s="380"/>
      <c r="DN389" s="380"/>
      <c r="DO389" s="380"/>
      <c r="DP389" s="380"/>
    </row>
    <row r="390" ht="15.0" customHeight="1">
      <c r="A390" s="380"/>
      <c r="B390" s="278"/>
      <c r="C390" s="382"/>
      <c r="D390" s="382"/>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356"/>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c r="BY390" s="14"/>
      <c r="BZ390" s="14"/>
      <c r="CA390" s="14"/>
      <c r="CB390" s="14"/>
      <c r="CC390" s="14"/>
      <c r="CD390" s="14"/>
      <c r="CE390" s="14"/>
      <c r="CF390" s="14"/>
      <c r="CG390" s="14"/>
      <c r="CH390" s="14"/>
      <c r="CI390" s="14"/>
      <c r="CJ390" s="14"/>
      <c r="CK390" s="14"/>
      <c r="CL390" s="14"/>
      <c r="CM390" s="14"/>
      <c r="CN390" s="14"/>
      <c r="CO390" s="14"/>
      <c r="CP390" s="14"/>
      <c r="CQ390" s="14"/>
      <c r="CR390" s="14"/>
      <c r="CS390" s="14"/>
      <c r="CT390" s="14"/>
      <c r="CU390" s="14"/>
      <c r="CV390" s="14"/>
      <c r="CW390" s="14"/>
      <c r="CX390" s="14"/>
      <c r="CY390" s="14"/>
      <c r="CZ390" s="14"/>
      <c r="DA390" s="14"/>
      <c r="DB390" s="14"/>
      <c r="DC390" s="14"/>
      <c r="DD390" s="14"/>
      <c r="DE390" s="14"/>
      <c r="DF390" s="380"/>
      <c r="DG390" s="380"/>
      <c r="DH390" s="380"/>
      <c r="DI390" s="380"/>
      <c r="DJ390" s="380"/>
      <c r="DK390" s="380"/>
      <c r="DL390" s="380"/>
      <c r="DM390" s="380"/>
      <c r="DN390" s="380"/>
      <c r="DO390" s="380"/>
      <c r="DP390" s="380"/>
    </row>
    <row r="391" ht="15.0" customHeight="1">
      <c r="A391" s="380"/>
      <c r="B391" s="278"/>
      <c r="C391" s="382"/>
      <c r="D391" s="382"/>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356"/>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14"/>
      <c r="BZ391" s="14"/>
      <c r="CA391" s="14"/>
      <c r="CB391" s="14"/>
      <c r="CC391" s="14"/>
      <c r="CD391" s="14"/>
      <c r="CE391" s="14"/>
      <c r="CF391" s="14"/>
      <c r="CG391" s="14"/>
      <c r="CH391" s="14"/>
      <c r="CI391" s="14"/>
      <c r="CJ391" s="14"/>
      <c r="CK391" s="14"/>
      <c r="CL391" s="14"/>
      <c r="CM391" s="14"/>
      <c r="CN391" s="14"/>
      <c r="CO391" s="14"/>
      <c r="CP391" s="14"/>
      <c r="CQ391" s="14"/>
      <c r="CR391" s="14"/>
      <c r="CS391" s="14"/>
      <c r="CT391" s="14"/>
      <c r="CU391" s="14"/>
      <c r="CV391" s="14"/>
      <c r="CW391" s="14"/>
      <c r="CX391" s="14"/>
      <c r="CY391" s="14"/>
      <c r="CZ391" s="14"/>
      <c r="DA391" s="14"/>
      <c r="DB391" s="14"/>
      <c r="DC391" s="14"/>
      <c r="DD391" s="14"/>
      <c r="DE391" s="14"/>
      <c r="DF391" s="380"/>
      <c r="DG391" s="380"/>
      <c r="DH391" s="380"/>
      <c r="DI391" s="380"/>
      <c r="DJ391" s="380"/>
      <c r="DK391" s="380"/>
      <c r="DL391" s="380"/>
      <c r="DM391" s="380"/>
      <c r="DN391" s="380"/>
      <c r="DO391" s="380"/>
      <c r="DP391" s="380"/>
    </row>
    <row r="392" ht="15.0" customHeight="1">
      <c r="A392" s="380"/>
      <c r="B392" s="278"/>
      <c r="C392" s="382"/>
      <c r="D392" s="382"/>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356"/>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14"/>
      <c r="BZ392" s="14"/>
      <c r="CA392" s="14"/>
      <c r="CB392" s="14"/>
      <c r="CC392" s="14"/>
      <c r="CD392" s="14"/>
      <c r="CE392" s="14"/>
      <c r="CF392" s="14"/>
      <c r="CG392" s="14"/>
      <c r="CH392" s="14"/>
      <c r="CI392" s="14"/>
      <c r="CJ392" s="14"/>
      <c r="CK392" s="14"/>
      <c r="CL392" s="14"/>
      <c r="CM392" s="14"/>
      <c r="CN392" s="14"/>
      <c r="CO392" s="14"/>
      <c r="CP392" s="14"/>
      <c r="CQ392" s="14"/>
      <c r="CR392" s="14"/>
      <c r="CS392" s="14"/>
      <c r="CT392" s="14"/>
      <c r="CU392" s="14"/>
      <c r="CV392" s="14"/>
      <c r="CW392" s="14"/>
      <c r="CX392" s="14"/>
      <c r="CY392" s="14"/>
      <c r="CZ392" s="14"/>
      <c r="DA392" s="14"/>
      <c r="DB392" s="14"/>
      <c r="DC392" s="14"/>
      <c r="DD392" s="14"/>
      <c r="DE392" s="14"/>
      <c r="DF392" s="380"/>
      <c r="DG392" s="380"/>
      <c r="DH392" s="380"/>
      <c r="DI392" s="380"/>
      <c r="DJ392" s="380"/>
      <c r="DK392" s="380"/>
      <c r="DL392" s="380"/>
      <c r="DM392" s="380"/>
      <c r="DN392" s="380"/>
      <c r="DO392" s="380"/>
      <c r="DP392" s="380"/>
    </row>
    <row r="393" ht="15.0" customHeight="1">
      <c r="A393" s="380"/>
      <c r="B393" s="278"/>
      <c r="C393" s="382"/>
      <c r="D393" s="382"/>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356"/>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c r="BY393" s="14"/>
      <c r="BZ393" s="14"/>
      <c r="CA393" s="14"/>
      <c r="CB393" s="14"/>
      <c r="CC393" s="14"/>
      <c r="CD393" s="14"/>
      <c r="CE393" s="14"/>
      <c r="CF393" s="14"/>
      <c r="CG393" s="14"/>
      <c r="CH393" s="14"/>
      <c r="CI393" s="14"/>
      <c r="CJ393" s="14"/>
      <c r="CK393" s="14"/>
      <c r="CL393" s="14"/>
      <c r="CM393" s="14"/>
      <c r="CN393" s="14"/>
      <c r="CO393" s="14"/>
      <c r="CP393" s="14"/>
      <c r="CQ393" s="14"/>
      <c r="CR393" s="14"/>
      <c r="CS393" s="14"/>
      <c r="CT393" s="14"/>
      <c r="CU393" s="14"/>
      <c r="CV393" s="14"/>
      <c r="CW393" s="14"/>
      <c r="CX393" s="14"/>
      <c r="CY393" s="14"/>
      <c r="CZ393" s="14"/>
      <c r="DA393" s="14"/>
      <c r="DB393" s="14"/>
      <c r="DC393" s="14"/>
      <c r="DD393" s="14"/>
      <c r="DE393" s="14"/>
      <c r="DF393" s="380"/>
      <c r="DG393" s="380"/>
      <c r="DH393" s="380"/>
      <c r="DI393" s="380"/>
      <c r="DJ393" s="380"/>
      <c r="DK393" s="380"/>
      <c r="DL393" s="380"/>
      <c r="DM393" s="380"/>
      <c r="DN393" s="380"/>
      <c r="DO393" s="380"/>
      <c r="DP393" s="380"/>
    </row>
    <row r="394" ht="15.0" customHeight="1">
      <c r="A394" s="380"/>
      <c r="B394" s="278"/>
      <c r="C394" s="382"/>
      <c r="D394" s="382"/>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356"/>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c r="BY394" s="14"/>
      <c r="BZ394" s="14"/>
      <c r="CA394" s="14"/>
      <c r="CB394" s="14"/>
      <c r="CC394" s="14"/>
      <c r="CD394" s="14"/>
      <c r="CE394" s="14"/>
      <c r="CF394" s="14"/>
      <c r="CG394" s="14"/>
      <c r="CH394" s="14"/>
      <c r="CI394" s="14"/>
      <c r="CJ394" s="14"/>
      <c r="CK394" s="14"/>
      <c r="CL394" s="14"/>
      <c r="CM394" s="14"/>
      <c r="CN394" s="14"/>
      <c r="CO394" s="14"/>
      <c r="CP394" s="14"/>
      <c r="CQ394" s="14"/>
      <c r="CR394" s="14"/>
      <c r="CS394" s="14"/>
      <c r="CT394" s="14"/>
      <c r="CU394" s="14"/>
      <c r="CV394" s="14"/>
      <c r="CW394" s="14"/>
      <c r="CX394" s="14"/>
      <c r="CY394" s="14"/>
      <c r="CZ394" s="14"/>
      <c r="DA394" s="14"/>
      <c r="DB394" s="14"/>
      <c r="DC394" s="14"/>
      <c r="DD394" s="14"/>
      <c r="DE394" s="14"/>
      <c r="DF394" s="380"/>
      <c r="DG394" s="380"/>
      <c r="DH394" s="380"/>
      <c r="DI394" s="380"/>
      <c r="DJ394" s="380"/>
      <c r="DK394" s="380"/>
      <c r="DL394" s="380"/>
      <c r="DM394" s="380"/>
      <c r="DN394" s="380"/>
      <c r="DO394" s="380"/>
      <c r="DP394" s="380"/>
    </row>
    <row r="395" ht="15.0" customHeight="1">
      <c r="A395" s="380"/>
      <c r="B395" s="278"/>
      <c r="C395" s="382"/>
      <c r="D395" s="382"/>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356"/>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c r="CD395" s="14"/>
      <c r="CE395" s="14"/>
      <c r="CF395" s="14"/>
      <c r="CG395" s="14"/>
      <c r="CH395" s="14"/>
      <c r="CI395" s="14"/>
      <c r="CJ395" s="14"/>
      <c r="CK395" s="14"/>
      <c r="CL395" s="14"/>
      <c r="CM395" s="14"/>
      <c r="CN395" s="14"/>
      <c r="CO395" s="14"/>
      <c r="CP395" s="14"/>
      <c r="CQ395" s="14"/>
      <c r="CR395" s="14"/>
      <c r="CS395" s="14"/>
      <c r="CT395" s="14"/>
      <c r="CU395" s="14"/>
      <c r="CV395" s="14"/>
      <c r="CW395" s="14"/>
      <c r="CX395" s="14"/>
      <c r="CY395" s="14"/>
      <c r="CZ395" s="14"/>
      <c r="DA395" s="14"/>
      <c r="DB395" s="14"/>
      <c r="DC395" s="14"/>
      <c r="DD395" s="14"/>
      <c r="DE395" s="14"/>
      <c r="DF395" s="380"/>
      <c r="DG395" s="380"/>
      <c r="DH395" s="380"/>
      <c r="DI395" s="380"/>
      <c r="DJ395" s="380"/>
      <c r="DK395" s="380"/>
      <c r="DL395" s="380"/>
      <c r="DM395" s="380"/>
      <c r="DN395" s="380"/>
      <c r="DO395" s="380"/>
      <c r="DP395" s="380"/>
    </row>
    <row r="396" ht="15.0" customHeight="1">
      <c r="A396" s="380"/>
      <c r="B396" s="278"/>
      <c r="C396" s="382"/>
      <c r="D396" s="382"/>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356"/>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14"/>
      <c r="BZ396" s="14"/>
      <c r="CA396" s="14"/>
      <c r="CB396" s="14"/>
      <c r="CC396" s="14"/>
      <c r="CD396" s="14"/>
      <c r="CE396" s="14"/>
      <c r="CF396" s="14"/>
      <c r="CG396" s="14"/>
      <c r="CH396" s="14"/>
      <c r="CI396" s="14"/>
      <c r="CJ396" s="14"/>
      <c r="CK396" s="14"/>
      <c r="CL396" s="14"/>
      <c r="CM396" s="14"/>
      <c r="CN396" s="14"/>
      <c r="CO396" s="14"/>
      <c r="CP396" s="14"/>
      <c r="CQ396" s="14"/>
      <c r="CR396" s="14"/>
      <c r="CS396" s="14"/>
      <c r="CT396" s="14"/>
      <c r="CU396" s="14"/>
      <c r="CV396" s="14"/>
      <c r="CW396" s="14"/>
      <c r="CX396" s="14"/>
      <c r="CY396" s="14"/>
      <c r="CZ396" s="14"/>
      <c r="DA396" s="14"/>
      <c r="DB396" s="14"/>
      <c r="DC396" s="14"/>
      <c r="DD396" s="14"/>
      <c r="DE396" s="14"/>
      <c r="DF396" s="380"/>
      <c r="DG396" s="380"/>
      <c r="DH396" s="380"/>
      <c r="DI396" s="380"/>
      <c r="DJ396" s="380"/>
      <c r="DK396" s="380"/>
      <c r="DL396" s="380"/>
      <c r="DM396" s="380"/>
      <c r="DN396" s="380"/>
      <c r="DO396" s="380"/>
      <c r="DP396" s="380"/>
    </row>
    <row r="397" ht="15.0" customHeight="1">
      <c r="A397" s="380"/>
      <c r="B397" s="278"/>
      <c r="C397" s="382"/>
      <c r="D397" s="382"/>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356"/>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c r="BY397" s="14"/>
      <c r="BZ397" s="14"/>
      <c r="CA397" s="14"/>
      <c r="CB397" s="14"/>
      <c r="CC397" s="14"/>
      <c r="CD397" s="14"/>
      <c r="CE397" s="14"/>
      <c r="CF397" s="14"/>
      <c r="CG397" s="14"/>
      <c r="CH397" s="14"/>
      <c r="CI397" s="14"/>
      <c r="CJ397" s="14"/>
      <c r="CK397" s="14"/>
      <c r="CL397" s="14"/>
      <c r="CM397" s="14"/>
      <c r="CN397" s="14"/>
      <c r="CO397" s="14"/>
      <c r="CP397" s="14"/>
      <c r="CQ397" s="14"/>
      <c r="CR397" s="14"/>
      <c r="CS397" s="14"/>
      <c r="CT397" s="14"/>
      <c r="CU397" s="14"/>
      <c r="CV397" s="14"/>
      <c r="CW397" s="14"/>
      <c r="CX397" s="14"/>
      <c r="CY397" s="14"/>
      <c r="CZ397" s="14"/>
      <c r="DA397" s="14"/>
      <c r="DB397" s="14"/>
      <c r="DC397" s="14"/>
      <c r="DD397" s="14"/>
      <c r="DE397" s="14"/>
      <c r="DF397" s="380"/>
      <c r="DG397" s="380"/>
      <c r="DH397" s="380"/>
      <c r="DI397" s="380"/>
      <c r="DJ397" s="380"/>
      <c r="DK397" s="380"/>
      <c r="DL397" s="380"/>
      <c r="DM397" s="380"/>
      <c r="DN397" s="380"/>
      <c r="DO397" s="380"/>
      <c r="DP397" s="380"/>
    </row>
    <row r="398" ht="15.0" customHeight="1">
      <c r="A398" s="380"/>
      <c r="B398" s="278"/>
      <c r="C398" s="382"/>
      <c r="D398" s="382"/>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356"/>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c r="BY398" s="14"/>
      <c r="BZ398" s="14"/>
      <c r="CA398" s="14"/>
      <c r="CB398" s="14"/>
      <c r="CC398" s="14"/>
      <c r="CD398" s="14"/>
      <c r="CE398" s="14"/>
      <c r="CF398" s="14"/>
      <c r="CG398" s="14"/>
      <c r="CH398" s="14"/>
      <c r="CI398" s="14"/>
      <c r="CJ398" s="14"/>
      <c r="CK398" s="14"/>
      <c r="CL398" s="14"/>
      <c r="CM398" s="14"/>
      <c r="CN398" s="14"/>
      <c r="CO398" s="14"/>
      <c r="CP398" s="14"/>
      <c r="CQ398" s="14"/>
      <c r="CR398" s="14"/>
      <c r="CS398" s="14"/>
      <c r="CT398" s="14"/>
      <c r="CU398" s="14"/>
      <c r="CV398" s="14"/>
      <c r="CW398" s="14"/>
      <c r="CX398" s="14"/>
      <c r="CY398" s="14"/>
      <c r="CZ398" s="14"/>
      <c r="DA398" s="14"/>
      <c r="DB398" s="14"/>
      <c r="DC398" s="14"/>
      <c r="DD398" s="14"/>
      <c r="DE398" s="14"/>
      <c r="DF398" s="380"/>
      <c r="DG398" s="380"/>
      <c r="DH398" s="380"/>
      <c r="DI398" s="380"/>
      <c r="DJ398" s="380"/>
      <c r="DK398" s="380"/>
      <c r="DL398" s="380"/>
      <c r="DM398" s="380"/>
      <c r="DN398" s="380"/>
      <c r="DO398" s="380"/>
      <c r="DP398" s="380"/>
    </row>
    <row r="399" ht="15.0" customHeight="1">
      <c r="A399" s="380"/>
      <c r="B399" s="278"/>
      <c r="C399" s="382"/>
      <c r="D399" s="382"/>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356"/>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14"/>
      <c r="BZ399" s="14"/>
      <c r="CA399" s="14"/>
      <c r="CB399" s="14"/>
      <c r="CC399" s="14"/>
      <c r="CD399" s="14"/>
      <c r="CE399" s="14"/>
      <c r="CF399" s="14"/>
      <c r="CG399" s="14"/>
      <c r="CH399" s="14"/>
      <c r="CI399" s="14"/>
      <c r="CJ399" s="14"/>
      <c r="CK399" s="14"/>
      <c r="CL399" s="14"/>
      <c r="CM399" s="14"/>
      <c r="CN399" s="14"/>
      <c r="CO399" s="14"/>
      <c r="CP399" s="14"/>
      <c r="CQ399" s="14"/>
      <c r="CR399" s="14"/>
      <c r="CS399" s="14"/>
      <c r="CT399" s="14"/>
      <c r="CU399" s="14"/>
      <c r="CV399" s="14"/>
      <c r="CW399" s="14"/>
      <c r="CX399" s="14"/>
      <c r="CY399" s="14"/>
      <c r="CZ399" s="14"/>
      <c r="DA399" s="14"/>
      <c r="DB399" s="14"/>
      <c r="DC399" s="14"/>
      <c r="DD399" s="14"/>
      <c r="DE399" s="14"/>
      <c r="DF399" s="380"/>
      <c r="DG399" s="380"/>
      <c r="DH399" s="380"/>
      <c r="DI399" s="380"/>
      <c r="DJ399" s="380"/>
      <c r="DK399" s="380"/>
      <c r="DL399" s="380"/>
      <c r="DM399" s="380"/>
      <c r="DN399" s="380"/>
      <c r="DO399" s="380"/>
      <c r="DP399" s="380"/>
    </row>
    <row r="400" ht="15.0" customHeight="1">
      <c r="A400" s="380"/>
      <c r="B400" s="278"/>
      <c r="C400" s="382"/>
      <c r="D400" s="382"/>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356"/>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c r="CM400" s="14"/>
      <c r="CN400" s="14"/>
      <c r="CO400" s="14"/>
      <c r="CP400" s="14"/>
      <c r="CQ400" s="14"/>
      <c r="CR400" s="14"/>
      <c r="CS400" s="14"/>
      <c r="CT400" s="14"/>
      <c r="CU400" s="14"/>
      <c r="CV400" s="14"/>
      <c r="CW400" s="14"/>
      <c r="CX400" s="14"/>
      <c r="CY400" s="14"/>
      <c r="CZ400" s="14"/>
      <c r="DA400" s="14"/>
      <c r="DB400" s="14"/>
      <c r="DC400" s="14"/>
      <c r="DD400" s="14"/>
      <c r="DE400" s="14"/>
      <c r="DF400" s="380"/>
      <c r="DG400" s="380"/>
      <c r="DH400" s="380"/>
      <c r="DI400" s="380"/>
      <c r="DJ400" s="380"/>
      <c r="DK400" s="380"/>
      <c r="DL400" s="380"/>
      <c r="DM400" s="380"/>
      <c r="DN400" s="380"/>
      <c r="DO400" s="380"/>
      <c r="DP400" s="380"/>
    </row>
    <row r="401" ht="15.0" customHeight="1">
      <c r="A401" s="380"/>
      <c r="B401" s="278"/>
      <c r="C401" s="382"/>
      <c r="D401" s="382"/>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356"/>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c r="CM401" s="14"/>
      <c r="CN401" s="14"/>
      <c r="CO401" s="14"/>
      <c r="CP401" s="14"/>
      <c r="CQ401" s="14"/>
      <c r="CR401" s="14"/>
      <c r="CS401" s="14"/>
      <c r="CT401" s="14"/>
      <c r="CU401" s="14"/>
      <c r="CV401" s="14"/>
      <c r="CW401" s="14"/>
      <c r="CX401" s="14"/>
      <c r="CY401" s="14"/>
      <c r="CZ401" s="14"/>
      <c r="DA401" s="14"/>
      <c r="DB401" s="14"/>
      <c r="DC401" s="14"/>
      <c r="DD401" s="14"/>
      <c r="DE401" s="14"/>
      <c r="DF401" s="380"/>
      <c r="DG401" s="380"/>
      <c r="DH401" s="380"/>
      <c r="DI401" s="380"/>
      <c r="DJ401" s="380"/>
      <c r="DK401" s="380"/>
      <c r="DL401" s="380"/>
      <c r="DM401" s="380"/>
      <c r="DN401" s="380"/>
      <c r="DO401" s="380"/>
      <c r="DP401" s="380"/>
    </row>
    <row r="402" ht="15.0" customHeight="1">
      <c r="A402" s="380"/>
      <c r="B402" s="278"/>
      <c r="C402" s="382"/>
      <c r="D402" s="382"/>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356"/>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c r="BY402" s="14"/>
      <c r="BZ402" s="14"/>
      <c r="CA402" s="14"/>
      <c r="CB402" s="14"/>
      <c r="CC402" s="14"/>
      <c r="CD402" s="14"/>
      <c r="CE402" s="14"/>
      <c r="CF402" s="14"/>
      <c r="CG402" s="14"/>
      <c r="CH402" s="14"/>
      <c r="CI402" s="14"/>
      <c r="CJ402" s="14"/>
      <c r="CK402" s="14"/>
      <c r="CL402" s="14"/>
      <c r="CM402" s="14"/>
      <c r="CN402" s="14"/>
      <c r="CO402" s="14"/>
      <c r="CP402" s="14"/>
      <c r="CQ402" s="14"/>
      <c r="CR402" s="14"/>
      <c r="CS402" s="14"/>
      <c r="CT402" s="14"/>
      <c r="CU402" s="14"/>
      <c r="CV402" s="14"/>
      <c r="CW402" s="14"/>
      <c r="CX402" s="14"/>
      <c r="CY402" s="14"/>
      <c r="CZ402" s="14"/>
      <c r="DA402" s="14"/>
      <c r="DB402" s="14"/>
      <c r="DC402" s="14"/>
      <c r="DD402" s="14"/>
      <c r="DE402" s="14"/>
      <c r="DF402" s="380"/>
      <c r="DG402" s="380"/>
      <c r="DH402" s="380"/>
      <c r="DI402" s="380"/>
      <c r="DJ402" s="380"/>
      <c r="DK402" s="380"/>
      <c r="DL402" s="380"/>
      <c r="DM402" s="380"/>
      <c r="DN402" s="380"/>
      <c r="DO402" s="380"/>
      <c r="DP402" s="380"/>
    </row>
    <row r="403" ht="15.0" customHeight="1">
      <c r="A403" s="380"/>
      <c r="B403" s="278"/>
      <c r="C403" s="382"/>
      <c r="D403" s="382"/>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356"/>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c r="BY403" s="14"/>
      <c r="BZ403" s="14"/>
      <c r="CA403" s="14"/>
      <c r="CB403" s="14"/>
      <c r="CC403" s="14"/>
      <c r="CD403" s="14"/>
      <c r="CE403" s="14"/>
      <c r="CF403" s="14"/>
      <c r="CG403" s="14"/>
      <c r="CH403" s="14"/>
      <c r="CI403" s="14"/>
      <c r="CJ403" s="14"/>
      <c r="CK403" s="14"/>
      <c r="CL403" s="14"/>
      <c r="CM403" s="14"/>
      <c r="CN403" s="14"/>
      <c r="CO403" s="14"/>
      <c r="CP403" s="14"/>
      <c r="CQ403" s="14"/>
      <c r="CR403" s="14"/>
      <c r="CS403" s="14"/>
      <c r="CT403" s="14"/>
      <c r="CU403" s="14"/>
      <c r="CV403" s="14"/>
      <c r="CW403" s="14"/>
      <c r="CX403" s="14"/>
      <c r="CY403" s="14"/>
      <c r="CZ403" s="14"/>
      <c r="DA403" s="14"/>
      <c r="DB403" s="14"/>
      <c r="DC403" s="14"/>
      <c r="DD403" s="14"/>
      <c r="DE403" s="14"/>
      <c r="DF403" s="380"/>
      <c r="DG403" s="380"/>
      <c r="DH403" s="380"/>
      <c r="DI403" s="380"/>
      <c r="DJ403" s="380"/>
      <c r="DK403" s="380"/>
      <c r="DL403" s="380"/>
      <c r="DM403" s="380"/>
      <c r="DN403" s="380"/>
      <c r="DO403" s="380"/>
      <c r="DP403" s="380"/>
    </row>
    <row r="404" ht="15.0" customHeight="1">
      <c r="A404" s="380"/>
      <c r="B404" s="278"/>
      <c r="C404" s="382"/>
      <c r="D404" s="382"/>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356"/>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c r="BY404" s="14"/>
      <c r="BZ404" s="14"/>
      <c r="CA404" s="14"/>
      <c r="CB404" s="14"/>
      <c r="CC404" s="14"/>
      <c r="CD404" s="14"/>
      <c r="CE404" s="14"/>
      <c r="CF404" s="14"/>
      <c r="CG404" s="14"/>
      <c r="CH404" s="14"/>
      <c r="CI404" s="14"/>
      <c r="CJ404" s="14"/>
      <c r="CK404" s="14"/>
      <c r="CL404" s="14"/>
      <c r="CM404" s="14"/>
      <c r="CN404" s="14"/>
      <c r="CO404" s="14"/>
      <c r="CP404" s="14"/>
      <c r="CQ404" s="14"/>
      <c r="CR404" s="14"/>
      <c r="CS404" s="14"/>
      <c r="CT404" s="14"/>
      <c r="CU404" s="14"/>
      <c r="CV404" s="14"/>
      <c r="CW404" s="14"/>
      <c r="CX404" s="14"/>
      <c r="CY404" s="14"/>
      <c r="CZ404" s="14"/>
      <c r="DA404" s="14"/>
      <c r="DB404" s="14"/>
      <c r="DC404" s="14"/>
      <c r="DD404" s="14"/>
      <c r="DE404" s="14"/>
      <c r="DF404" s="380"/>
      <c r="DG404" s="380"/>
      <c r="DH404" s="380"/>
      <c r="DI404" s="380"/>
      <c r="DJ404" s="380"/>
      <c r="DK404" s="380"/>
      <c r="DL404" s="380"/>
      <c r="DM404" s="380"/>
      <c r="DN404" s="380"/>
      <c r="DO404" s="380"/>
      <c r="DP404" s="380"/>
    </row>
    <row r="405" ht="15.0" customHeight="1">
      <c r="A405" s="380"/>
      <c r="B405" s="278"/>
      <c r="C405" s="382"/>
      <c r="D405" s="382"/>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356"/>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c r="BY405" s="14"/>
      <c r="BZ405" s="14"/>
      <c r="CA405" s="14"/>
      <c r="CB405" s="14"/>
      <c r="CC405" s="14"/>
      <c r="CD405" s="14"/>
      <c r="CE405" s="14"/>
      <c r="CF405" s="14"/>
      <c r="CG405" s="14"/>
      <c r="CH405" s="14"/>
      <c r="CI405" s="14"/>
      <c r="CJ405" s="14"/>
      <c r="CK405" s="14"/>
      <c r="CL405" s="14"/>
      <c r="CM405" s="14"/>
      <c r="CN405" s="14"/>
      <c r="CO405" s="14"/>
      <c r="CP405" s="14"/>
      <c r="CQ405" s="14"/>
      <c r="CR405" s="14"/>
      <c r="CS405" s="14"/>
      <c r="CT405" s="14"/>
      <c r="CU405" s="14"/>
      <c r="CV405" s="14"/>
      <c r="CW405" s="14"/>
      <c r="CX405" s="14"/>
      <c r="CY405" s="14"/>
      <c r="CZ405" s="14"/>
      <c r="DA405" s="14"/>
      <c r="DB405" s="14"/>
      <c r="DC405" s="14"/>
      <c r="DD405" s="14"/>
      <c r="DE405" s="14"/>
      <c r="DF405" s="380"/>
      <c r="DG405" s="380"/>
      <c r="DH405" s="380"/>
      <c r="DI405" s="380"/>
      <c r="DJ405" s="380"/>
      <c r="DK405" s="380"/>
      <c r="DL405" s="380"/>
      <c r="DM405" s="380"/>
      <c r="DN405" s="380"/>
      <c r="DO405" s="380"/>
      <c r="DP405" s="380"/>
    </row>
    <row r="406" ht="15.0" customHeight="1">
      <c r="A406" s="380"/>
      <c r="B406" s="278"/>
      <c r="C406" s="382"/>
      <c r="D406" s="382"/>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356"/>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c r="BY406" s="14"/>
      <c r="BZ406" s="14"/>
      <c r="CA406" s="14"/>
      <c r="CB406" s="14"/>
      <c r="CC406" s="14"/>
      <c r="CD406" s="14"/>
      <c r="CE406" s="14"/>
      <c r="CF406" s="14"/>
      <c r="CG406" s="14"/>
      <c r="CH406" s="14"/>
      <c r="CI406" s="14"/>
      <c r="CJ406" s="14"/>
      <c r="CK406" s="14"/>
      <c r="CL406" s="14"/>
      <c r="CM406" s="14"/>
      <c r="CN406" s="14"/>
      <c r="CO406" s="14"/>
      <c r="CP406" s="14"/>
      <c r="CQ406" s="14"/>
      <c r="CR406" s="14"/>
      <c r="CS406" s="14"/>
      <c r="CT406" s="14"/>
      <c r="CU406" s="14"/>
      <c r="CV406" s="14"/>
      <c r="CW406" s="14"/>
      <c r="CX406" s="14"/>
      <c r="CY406" s="14"/>
      <c r="CZ406" s="14"/>
      <c r="DA406" s="14"/>
      <c r="DB406" s="14"/>
      <c r="DC406" s="14"/>
      <c r="DD406" s="14"/>
      <c r="DE406" s="14"/>
      <c r="DF406" s="380"/>
      <c r="DG406" s="380"/>
      <c r="DH406" s="380"/>
      <c r="DI406" s="380"/>
      <c r="DJ406" s="380"/>
      <c r="DK406" s="380"/>
      <c r="DL406" s="380"/>
      <c r="DM406" s="380"/>
      <c r="DN406" s="380"/>
      <c r="DO406" s="380"/>
      <c r="DP406" s="380"/>
    </row>
    <row r="407" ht="15.0" customHeight="1">
      <c r="A407" s="380"/>
      <c r="B407" s="278"/>
      <c r="C407" s="382"/>
      <c r="D407" s="382"/>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356"/>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c r="BY407" s="14"/>
      <c r="BZ407" s="14"/>
      <c r="CA407" s="14"/>
      <c r="CB407" s="14"/>
      <c r="CC407" s="14"/>
      <c r="CD407" s="14"/>
      <c r="CE407" s="14"/>
      <c r="CF407" s="14"/>
      <c r="CG407" s="14"/>
      <c r="CH407" s="14"/>
      <c r="CI407" s="14"/>
      <c r="CJ407" s="14"/>
      <c r="CK407" s="14"/>
      <c r="CL407" s="14"/>
      <c r="CM407" s="14"/>
      <c r="CN407" s="14"/>
      <c r="CO407" s="14"/>
      <c r="CP407" s="14"/>
      <c r="CQ407" s="14"/>
      <c r="CR407" s="14"/>
      <c r="CS407" s="14"/>
      <c r="CT407" s="14"/>
      <c r="CU407" s="14"/>
      <c r="CV407" s="14"/>
      <c r="CW407" s="14"/>
      <c r="CX407" s="14"/>
      <c r="CY407" s="14"/>
      <c r="CZ407" s="14"/>
      <c r="DA407" s="14"/>
      <c r="DB407" s="14"/>
      <c r="DC407" s="14"/>
      <c r="DD407" s="14"/>
      <c r="DE407" s="14"/>
      <c r="DF407" s="380"/>
      <c r="DG407" s="380"/>
      <c r="DH407" s="380"/>
      <c r="DI407" s="380"/>
      <c r="DJ407" s="380"/>
      <c r="DK407" s="380"/>
      <c r="DL407" s="380"/>
      <c r="DM407" s="380"/>
      <c r="DN407" s="380"/>
      <c r="DO407" s="380"/>
      <c r="DP407" s="380"/>
    </row>
    <row r="408" ht="15.0" customHeight="1">
      <c r="A408" s="380"/>
      <c r="B408" s="278"/>
      <c r="C408" s="382"/>
      <c r="D408" s="382"/>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356"/>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c r="BY408" s="14"/>
      <c r="BZ408" s="14"/>
      <c r="CA408" s="14"/>
      <c r="CB408" s="14"/>
      <c r="CC408" s="14"/>
      <c r="CD408" s="14"/>
      <c r="CE408" s="14"/>
      <c r="CF408" s="14"/>
      <c r="CG408" s="14"/>
      <c r="CH408" s="14"/>
      <c r="CI408" s="14"/>
      <c r="CJ408" s="14"/>
      <c r="CK408" s="14"/>
      <c r="CL408" s="14"/>
      <c r="CM408" s="14"/>
      <c r="CN408" s="14"/>
      <c r="CO408" s="14"/>
      <c r="CP408" s="14"/>
      <c r="CQ408" s="14"/>
      <c r="CR408" s="14"/>
      <c r="CS408" s="14"/>
      <c r="CT408" s="14"/>
      <c r="CU408" s="14"/>
      <c r="CV408" s="14"/>
      <c r="CW408" s="14"/>
      <c r="CX408" s="14"/>
      <c r="CY408" s="14"/>
      <c r="CZ408" s="14"/>
      <c r="DA408" s="14"/>
      <c r="DB408" s="14"/>
      <c r="DC408" s="14"/>
      <c r="DD408" s="14"/>
      <c r="DE408" s="14"/>
      <c r="DF408" s="380"/>
      <c r="DG408" s="380"/>
      <c r="DH408" s="380"/>
      <c r="DI408" s="380"/>
      <c r="DJ408" s="380"/>
      <c r="DK408" s="380"/>
      <c r="DL408" s="380"/>
      <c r="DM408" s="380"/>
      <c r="DN408" s="380"/>
      <c r="DO408" s="380"/>
      <c r="DP408" s="380"/>
    </row>
    <row r="409" ht="15.0" customHeight="1">
      <c r="A409" s="380"/>
      <c r="B409" s="278"/>
      <c r="C409" s="382"/>
      <c r="D409" s="382"/>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356"/>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c r="BY409" s="14"/>
      <c r="BZ409" s="14"/>
      <c r="CA409" s="14"/>
      <c r="CB409" s="14"/>
      <c r="CC409" s="14"/>
      <c r="CD409" s="14"/>
      <c r="CE409" s="14"/>
      <c r="CF409" s="14"/>
      <c r="CG409" s="14"/>
      <c r="CH409" s="14"/>
      <c r="CI409" s="14"/>
      <c r="CJ409" s="14"/>
      <c r="CK409" s="14"/>
      <c r="CL409" s="14"/>
      <c r="CM409" s="14"/>
      <c r="CN409" s="14"/>
      <c r="CO409" s="14"/>
      <c r="CP409" s="14"/>
      <c r="CQ409" s="14"/>
      <c r="CR409" s="14"/>
      <c r="CS409" s="14"/>
      <c r="CT409" s="14"/>
      <c r="CU409" s="14"/>
      <c r="CV409" s="14"/>
      <c r="CW409" s="14"/>
      <c r="CX409" s="14"/>
      <c r="CY409" s="14"/>
      <c r="CZ409" s="14"/>
      <c r="DA409" s="14"/>
      <c r="DB409" s="14"/>
      <c r="DC409" s="14"/>
      <c r="DD409" s="14"/>
      <c r="DE409" s="14"/>
      <c r="DF409" s="380"/>
      <c r="DG409" s="380"/>
      <c r="DH409" s="380"/>
      <c r="DI409" s="380"/>
      <c r="DJ409" s="380"/>
      <c r="DK409" s="380"/>
      <c r="DL409" s="380"/>
      <c r="DM409" s="380"/>
      <c r="DN409" s="380"/>
      <c r="DO409" s="380"/>
      <c r="DP409" s="380"/>
    </row>
    <row r="410" ht="15.0" customHeight="1">
      <c r="A410" s="380"/>
      <c r="B410" s="278"/>
      <c r="C410" s="382"/>
      <c r="D410" s="382"/>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356"/>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c r="BY410" s="14"/>
      <c r="BZ410" s="14"/>
      <c r="CA410" s="14"/>
      <c r="CB410" s="14"/>
      <c r="CC410" s="14"/>
      <c r="CD410" s="14"/>
      <c r="CE410" s="14"/>
      <c r="CF410" s="14"/>
      <c r="CG410" s="14"/>
      <c r="CH410" s="14"/>
      <c r="CI410" s="14"/>
      <c r="CJ410" s="14"/>
      <c r="CK410" s="14"/>
      <c r="CL410" s="14"/>
      <c r="CM410" s="14"/>
      <c r="CN410" s="14"/>
      <c r="CO410" s="14"/>
      <c r="CP410" s="14"/>
      <c r="CQ410" s="14"/>
      <c r="CR410" s="14"/>
      <c r="CS410" s="14"/>
      <c r="CT410" s="14"/>
      <c r="CU410" s="14"/>
      <c r="CV410" s="14"/>
      <c r="CW410" s="14"/>
      <c r="CX410" s="14"/>
      <c r="CY410" s="14"/>
      <c r="CZ410" s="14"/>
      <c r="DA410" s="14"/>
      <c r="DB410" s="14"/>
      <c r="DC410" s="14"/>
      <c r="DD410" s="14"/>
      <c r="DE410" s="14"/>
      <c r="DF410" s="380"/>
      <c r="DG410" s="380"/>
      <c r="DH410" s="380"/>
      <c r="DI410" s="380"/>
      <c r="DJ410" s="380"/>
      <c r="DK410" s="380"/>
      <c r="DL410" s="380"/>
      <c r="DM410" s="380"/>
      <c r="DN410" s="380"/>
      <c r="DO410" s="380"/>
      <c r="DP410" s="380"/>
    </row>
    <row r="411" ht="15.0" customHeight="1">
      <c r="A411" s="380"/>
      <c r="B411" s="278"/>
      <c r="C411" s="382"/>
      <c r="D411" s="382"/>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356"/>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c r="BY411" s="14"/>
      <c r="BZ411" s="14"/>
      <c r="CA411" s="14"/>
      <c r="CB411" s="14"/>
      <c r="CC411" s="14"/>
      <c r="CD411" s="14"/>
      <c r="CE411" s="14"/>
      <c r="CF411" s="14"/>
      <c r="CG411" s="14"/>
      <c r="CH411" s="14"/>
      <c r="CI411" s="14"/>
      <c r="CJ411" s="14"/>
      <c r="CK411" s="14"/>
      <c r="CL411" s="14"/>
      <c r="CM411" s="14"/>
      <c r="CN411" s="14"/>
      <c r="CO411" s="14"/>
      <c r="CP411" s="14"/>
      <c r="CQ411" s="14"/>
      <c r="CR411" s="14"/>
      <c r="CS411" s="14"/>
      <c r="CT411" s="14"/>
      <c r="CU411" s="14"/>
      <c r="CV411" s="14"/>
      <c r="CW411" s="14"/>
      <c r="CX411" s="14"/>
      <c r="CY411" s="14"/>
      <c r="CZ411" s="14"/>
      <c r="DA411" s="14"/>
      <c r="DB411" s="14"/>
      <c r="DC411" s="14"/>
      <c r="DD411" s="14"/>
      <c r="DE411" s="14"/>
      <c r="DF411" s="380"/>
      <c r="DG411" s="380"/>
      <c r="DH411" s="380"/>
      <c r="DI411" s="380"/>
      <c r="DJ411" s="380"/>
      <c r="DK411" s="380"/>
      <c r="DL411" s="380"/>
      <c r="DM411" s="380"/>
      <c r="DN411" s="380"/>
      <c r="DO411" s="380"/>
      <c r="DP411" s="380"/>
    </row>
    <row r="412" ht="15.0" customHeight="1">
      <c r="A412" s="380"/>
      <c r="B412" s="278"/>
      <c r="C412" s="382"/>
      <c r="D412" s="382"/>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356"/>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14"/>
      <c r="BZ412" s="14"/>
      <c r="CA412" s="14"/>
      <c r="CB412" s="14"/>
      <c r="CC412" s="14"/>
      <c r="CD412" s="14"/>
      <c r="CE412" s="14"/>
      <c r="CF412" s="14"/>
      <c r="CG412" s="14"/>
      <c r="CH412" s="14"/>
      <c r="CI412" s="14"/>
      <c r="CJ412" s="14"/>
      <c r="CK412" s="14"/>
      <c r="CL412" s="14"/>
      <c r="CM412" s="14"/>
      <c r="CN412" s="14"/>
      <c r="CO412" s="14"/>
      <c r="CP412" s="14"/>
      <c r="CQ412" s="14"/>
      <c r="CR412" s="14"/>
      <c r="CS412" s="14"/>
      <c r="CT412" s="14"/>
      <c r="CU412" s="14"/>
      <c r="CV412" s="14"/>
      <c r="CW412" s="14"/>
      <c r="CX412" s="14"/>
      <c r="CY412" s="14"/>
      <c r="CZ412" s="14"/>
      <c r="DA412" s="14"/>
      <c r="DB412" s="14"/>
      <c r="DC412" s="14"/>
      <c r="DD412" s="14"/>
      <c r="DE412" s="14"/>
      <c r="DF412" s="380"/>
      <c r="DG412" s="380"/>
      <c r="DH412" s="380"/>
      <c r="DI412" s="380"/>
      <c r="DJ412" s="380"/>
      <c r="DK412" s="380"/>
      <c r="DL412" s="380"/>
      <c r="DM412" s="380"/>
      <c r="DN412" s="380"/>
      <c r="DO412" s="380"/>
      <c r="DP412" s="380"/>
    </row>
    <row r="413" ht="15.0" customHeight="1">
      <c r="A413" s="380"/>
      <c r="B413" s="278"/>
      <c r="C413" s="382"/>
      <c r="D413" s="382"/>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356"/>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c r="BY413" s="14"/>
      <c r="BZ413" s="14"/>
      <c r="CA413" s="14"/>
      <c r="CB413" s="14"/>
      <c r="CC413" s="14"/>
      <c r="CD413" s="14"/>
      <c r="CE413" s="14"/>
      <c r="CF413" s="14"/>
      <c r="CG413" s="14"/>
      <c r="CH413" s="14"/>
      <c r="CI413" s="14"/>
      <c r="CJ413" s="14"/>
      <c r="CK413" s="14"/>
      <c r="CL413" s="14"/>
      <c r="CM413" s="14"/>
      <c r="CN413" s="14"/>
      <c r="CO413" s="14"/>
      <c r="CP413" s="14"/>
      <c r="CQ413" s="14"/>
      <c r="CR413" s="14"/>
      <c r="CS413" s="14"/>
      <c r="CT413" s="14"/>
      <c r="CU413" s="14"/>
      <c r="CV413" s="14"/>
      <c r="CW413" s="14"/>
      <c r="CX413" s="14"/>
      <c r="CY413" s="14"/>
      <c r="CZ413" s="14"/>
      <c r="DA413" s="14"/>
      <c r="DB413" s="14"/>
      <c r="DC413" s="14"/>
      <c r="DD413" s="14"/>
      <c r="DE413" s="14"/>
      <c r="DF413" s="380"/>
      <c r="DG413" s="380"/>
      <c r="DH413" s="380"/>
      <c r="DI413" s="380"/>
      <c r="DJ413" s="380"/>
      <c r="DK413" s="380"/>
      <c r="DL413" s="380"/>
      <c r="DM413" s="380"/>
      <c r="DN413" s="380"/>
      <c r="DO413" s="380"/>
      <c r="DP413" s="380"/>
    </row>
    <row r="414" ht="15.0" customHeight="1">
      <c r="A414" s="380"/>
      <c r="B414" s="278"/>
      <c r="C414" s="382"/>
      <c r="D414" s="382"/>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356"/>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380"/>
      <c r="DG414" s="380"/>
      <c r="DH414" s="380"/>
      <c r="DI414" s="380"/>
      <c r="DJ414" s="380"/>
      <c r="DK414" s="380"/>
      <c r="DL414" s="380"/>
      <c r="DM414" s="380"/>
      <c r="DN414" s="380"/>
      <c r="DO414" s="380"/>
      <c r="DP414" s="380"/>
    </row>
    <row r="415" ht="15.0" customHeight="1">
      <c r="A415" s="380"/>
      <c r="B415" s="278"/>
      <c r="C415" s="382"/>
      <c r="D415" s="382"/>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356"/>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c r="BY415" s="14"/>
      <c r="BZ415" s="14"/>
      <c r="CA415" s="14"/>
      <c r="CB415" s="14"/>
      <c r="CC415" s="14"/>
      <c r="CD415" s="14"/>
      <c r="CE415" s="14"/>
      <c r="CF415" s="14"/>
      <c r="CG415" s="14"/>
      <c r="CH415" s="14"/>
      <c r="CI415" s="14"/>
      <c r="CJ415" s="14"/>
      <c r="CK415" s="14"/>
      <c r="CL415" s="14"/>
      <c r="CM415" s="14"/>
      <c r="CN415" s="14"/>
      <c r="CO415" s="14"/>
      <c r="CP415" s="14"/>
      <c r="CQ415" s="14"/>
      <c r="CR415" s="14"/>
      <c r="CS415" s="14"/>
      <c r="CT415" s="14"/>
      <c r="CU415" s="14"/>
      <c r="CV415" s="14"/>
      <c r="CW415" s="14"/>
      <c r="CX415" s="14"/>
      <c r="CY415" s="14"/>
      <c r="CZ415" s="14"/>
      <c r="DA415" s="14"/>
      <c r="DB415" s="14"/>
      <c r="DC415" s="14"/>
      <c r="DD415" s="14"/>
      <c r="DE415" s="14"/>
      <c r="DF415" s="380"/>
      <c r="DG415" s="380"/>
      <c r="DH415" s="380"/>
      <c r="DI415" s="380"/>
      <c r="DJ415" s="380"/>
      <c r="DK415" s="380"/>
      <c r="DL415" s="380"/>
      <c r="DM415" s="380"/>
      <c r="DN415" s="380"/>
      <c r="DO415" s="380"/>
      <c r="DP415" s="380"/>
    </row>
    <row r="416" ht="15.0" customHeight="1">
      <c r="A416" s="380"/>
      <c r="B416" s="278"/>
      <c r="C416" s="382"/>
      <c r="D416" s="382"/>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356"/>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14"/>
      <c r="BZ416" s="14"/>
      <c r="CA416" s="14"/>
      <c r="CB416" s="14"/>
      <c r="CC416" s="14"/>
      <c r="CD416" s="14"/>
      <c r="CE416" s="14"/>
      <c r="CF416" s="14"/>
      <c r="CG416" s="14"/>
      <c r="CH416" s="14"/>
      <c r="CI416" s="14"/>
      <c r="CJ416" s="14"/>
      <c r="CK416" s="14"/>
      <c r="CL416" s="14"/>
      <c r="CM416" s="14"/>
      <c r="CN416" s="14"/>
      <c r="CO416" s="14"/>
      <c r="CP416" s="14"/>
      <c r="CQ416" s="14"/>
      <c r="CR416" s="14"/>
      <c r="CS416" s="14"/>
      <c r="CT416" s="14"/>
      <c r="CU416" s="14"/>
      <c r="CV416" s="14"/>
      <c r="CW416" s="14"/>
      <c r="CX416" s="14"/>
      <c r="CY416" s="14"/>
      <c r="CZ416" s="14"/>
      <c r="DA416" s="14"/>
      <c r="DB416" s="14"/>
      <c r="DC416" s="14"/>
      <c r="DD416" s="14"/>
      <c r="DE416" s="14"/>
      <c r="DF416" s="380"/>
      <c r="DG416" s="380"/>
      <c r="DH416" s="380"/>
      <c r="DI416" s="380"/>
      <c r="DJ416" s="380"/>
      <c r="DK416" s="380"/>
      <c r="DL416" s="380"/>
      <c r="DM416" s="380"/>
      <c r="DN416" s="380"/>
      <c r="DO416" s="380"/>
      <c r="DP416" s="380"/>
    </row>
    <row r="417" ht="15.0" customHeight="1">
      <c r="A417" s="380"/>
      <c r="B417" s="278"/>
      <c r="C417" s="382"/>
      <c r="D417" s="382"/>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356"/>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c r="BY417" s="14"/>
      <c r="BZ417" s="14"/>
      <c r="CA417" s="14"/>
      <c r="CB417" s="14"/>
      <c r="CC417" s="14"/>
      <c r="CD417" s="14"/>
      <c r="CE417" s="14"/>
      <c r="CF417" s="14"/>
      <c r="CG417" s="14"/>
      <c r="CH417" s="14"/>
      <c r="CI417" s="14"/>
      <c r="CJ417" s="14"/>
      <c r="CK417" s="14"/>
      <c r="CL417" s="14"/>
      <c r="CM417" s="14"/>
      <c r="CN417" s="14"/>
      <c r="CO417" s="14"/>
      <c r="CP417" s="14"/>
      <c r="CQ417" s="14"/>
      <c r="CR417" s="14"/>
      <c r="CS417" s="14"/>
      <c r="CT417" s="14"/>
      <c r="CU417" s="14"/>
      <c r="CV417" s="14"/>
      <c r="CW417" s="14"/>
      <c r="CX417" s="14"/>
      <c r="CY417" s="14"/>
      <c r="CZ417" s="14"/>
      <c r="DA417" s="14"/>
      <c r="DB417" s="14"/>
      <c r="DC417" s="14"/>
      <c r="DD417" s="14"/>
      <c r="DE417" s="14"/>
      <c r="DF417" s="380"/>
      <c r="DG417" s="380"/>
      <c r="DH417" s="380"/>
      <c r="DI417" s="380"/>
      <c r="DJ417" s="380"/>
      <c r="DK417" s="380"/>
      <c r="DL417" s="380"/>
      <c r="DM417" s="380"/>
      <c r="DN417" s="380"/>
      <c r="DO417" s="380"/>
      <c r="DP417" s="380"/>
    </row>
    <row r="418" ht="15.0" customHeight="1">
      <c r="A418" s="380"/>
      <c r="B418" s="278"/>
      <c r="C418" s="382"/>
      <c r="D418" s="382"/>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356"/>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c r="BY418" s="14"/>
      <c r="BZ418" s="14"/>
      <c r="CA418" s="14"/>
      <c r="CB418" s="14"/>
      <c r="CC418" s="14"/>
      <c r="CD418" s="14"/>
      <c r="CE418" s="14"/>
      <c r="CF418" s="14"/>
      <c r="CG418" s="14"/>
      <c r="CH418" s="14"/>
      <c r="CI418" s="14"/>
      <c r="CJ418" s="14"/>
      <c r="CK418" s="14"/>
      <c r="CL418" s="14"/>
      <c r="CM418" s="14"/>
      <c r="CN418" s="14"/>
      <c r="CO418" s="14"/>
      <c r="CP418" s="14"/>
      <c r="CQ418" s="14"/>
      <c r="CR418" s="14"/>
      <c r="CS418" s="14"/>
      <c r="CT418" s="14"/>
      <c r="CU418" s="14"/>
      <c r="CV418" s="14"/>
      <c r="CW418" s="14"/>
      <c r="CX418" s="14"/>
      <c r="CY418" s="14"/>
      <c r="CZ418" s="14"/>
      <c r="DA418" s="14"/>
      <c r="DB418" s="14"/>
      <c r="DC418" s="14"/>
      <c r="DD418" s="14"/>
      <c r="DE418" s="14"/>
      <c r="DF418" s="380"/>
      <c r="DG418" s="380"/>
      <c r="DH418" s="380"/>
      <c r="DI418" s="380"/>
      <c r="DJ418" s="380"/>
      <c r="DK418" s="380"/>
      <c r="DL418" s="380"/>
      <c r="DM418" s="380"/>
      <c r="DN418" s="380"/>
      <c r="DO418" s="380"/>
      <c r="DP418" s="380"/>
    </row>
    <row r="419" ht="15.0" customHeight="1">
      <c r="A419" s="380"/>
      <c r="B419" s="278"/>
      <c r="C419" s="382"/>
      <c r="D419" s="382"/>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356"/>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c r="BY419" s="14"/>
      <c r="BZ419" s="14"/>
      <c r="CA419" s="14"/>
      <c r="CB419" s="14"/>
      <c r="CC419" s="14"/>
      <c r="CD419" s="14"/>
      <c r="CE419" s="14"/>
      <c r="CF419" s="14"/>
      <c r="CG419" s="14"/>
      <c r="CH419" s="14"/>
      <c r="CI419" s="14"/>
      <c r="CJ419" s="14"/>
      <c r="CK419" s="14"/>
      <c r="CL419" s="14"/>
      <c r="CM419" s="14"/>
      <c r="CN419" s="14"/>
      <c r="CO419" s="14"/>
      <c r="CP419" s="14"/>
      <c r="CQ419" s="14"/>
      <c r="CR419" s="14"/>
      <c r="CS419" s="14"/>
      <c r="CT419" s="14"/>
      <c r="CU419" s="14"/>
      <c r="CV419" s="14"/>
      <c r="CW419" s="14"/>
      <c r="CX419" s="14"/>
      <c r="CY419" s="14"/>
      <c r="CZ419" s="14"/>
      <c r="DA419" s="14"/>
      <c r="DB419" s="14"/>
      <c r="DC419" s="14"/>
      <c r="DD419" s="14"/>
      <c r="DE419" s="14"/>
      <c r="DF419" s="380"/>
      <c r="DG419" s="380"/>
      <c r="DH419" s="380"/>
      <c r="DI419" s="380"/>
      <c r="DJ419" s="380"/>
      <c r="DK419" s="380"/>
      <c r="DL419" s="380"/>
      <c r="DM419" s="380"/>
      <c r="DN419" s="380"/>
      <c r="DO419" s="380"/>
      <c r="DP419" s="380"/>
    </row>
    <row r="420" ht="15.0" customHeight="1">
      <c r="A420" s="380"/>
      <c r="B420" s="278"/>
      <c r="C420" s="382"/>
      <c r="D420" s="382"/>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356"/>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c r="BY420" s="14"/>
      <c r="BZ420" s="14"/>
      <c r="CA420" s="14"/>
      <c r="CB420" s="14"/>
      <c r="CC420" s="14"/>
      <c r="CD420" s="14"/>
      <c r="CE420" s="14"/>
      <c r="CF420" s="14"/>
      <c r="CG420" s="14"/>
      <c r="CH420" s="14"/>
      <c r="CI420" s="14"/>
      <c r="CJ420" s="14"/>
      <c r="CK420" s="14"/>
      <c r="CL420" s="14"/>
      <c r="CM420" s="14"/>
      <c r="CN420" s="14"/>
      <c r="CO420" s="14"/>
      <c r="CP420" s="14"/>
      <c r="CQ420" s="14"/>
      <c r="CR420" s="14"/>
      <c r="CS420" s="14"/>
      <c r="CT420" s="14"/>
      <c r="CU420" s="14"/>
      <c r="CV420" s="14"/>
      <c r="CW420" s="14"/>
      <c r="CX420" s="14"/>
      <c r="CY420" s="14"/>
      <c r="CZ420" s="14"/>
      <c r="DA420" s="14"/>
      <c r="DB420" s="14"/>
      <c r="DC420" s="14"/>
      <c r="DD420" s="14"/>
      <c r="DE420" s="14"/>
      <c r="DF420" s="380"/>
      <c r="DG420" s="380"/>
      <c r="DH420" s="380"/>
      <c r="DI420" s="380"/>
      <c r="DJ420" s="380"/>
      <c r="DK420" s="380"/>
      <c r="DL420" s="380"/>
      <c r="DM420" s="380"/>
      <c r="DN420" s="380"/>
      <c r="DO420" s="380"/>
      <c r="DP420" s="380"/>
    </row>
    <row r="421" ht="15.0" customHeight="1">
      <c r="A421" s="380"/>
      <c r="B421" s="278"/>
      <c r="C421" s="382"/>
      <c r="D421" s="382"/>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356"/>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c r="BY421" s="14"/>
      <c r="BZ421" s="14"/>
      <c r="CA421" s="14"/>
      <c r="CB421" s="14"/>
      <c r="CC421" s="14"/>
      <c r="CD421" s="14"/>
      <c r="CE421" s="14"/>
      <c r="CF421" s="14"/>
      <c r="CG421" s="14"/>
      <c r="CH421" s="14"/>
      <c r="CI421" s="14"/>
      <c r="CJ421" s="14"/>
      <c r="CK421" s="14"/>
      <c r="CL421" s="14"/>
      <c r="CM421" s="14"/>
      <c r="CN421" s="14"/>
      <c r="CO421" s="14"/>
      <c r="CP421" s="14"/>
      <c r="CQ421" s="14"/>
      <c r="CR421" s="14"/>
      <c r="CS421" s="14"/>
      <c r="CT421" s="14"/>
      <c r="CU421" s="14"/>
      <c r="CV421" s="14"/>
      <c r="CW421" s="14"/>
      <c r="CX421" s="14"/>
      <c r="CY421" s="14"/>
      <c r="CZ421" s="14"/>
      <c r="DA421" s="14"/>
      <c r="DB421" s="14"/>
      <c r="DC421" s="14"/>
      <c r="DD421" s="14"/>
      <c r="DE421" s="14"/>
      <c r="DF421" s="380"/>
      <c r="DG421" s="380"/>
      <c r="DH421" s="380"/>
      <c r="DI421" s="380"/>
      <c r="DJ421" s="380"/>
      <c r="DK421" s="380"/>
      <c r="DL421" s="380"/>
      <c r="DM421" s="380"/>
      <c r="DN421" s="380"/>
      <c r="DO421" s="380"/>
      <c r="DP421" s="380"/>
    </row>
    <row r="422" ht="15.0" customHeight="1">
      <c r="A422" s="380"/>
      <c r="B422" s="278"/>
      <c r="C422" s="382"/>
      <c r="D422" s="382"/>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356"/>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c r="BY422" s="14"/>
      <c r="BZ422" s="14"/>
      <c r="CA422" s="14"/>
      <c r="CB422" s="14"/>
      <c r="CC422" s="14"/>
      <c r="CD422" s="14"/>
      <c r="CE422" s="14"/>
      <c r="CF422" s="14"/>
      <c r="CG422" s="14"/>
      <c r="CH422" s="14"/>
      <c r="CI422" s="14"/>
      <c r="CJ422" s="14"/>
      <c r="CK422" s="14"/>
      <c r="CL422" s="14"/>
      <c r="CM422" s="14"/>
      <c r="CN422" s="14"/>
      <c r="CO422" s="14"/>
      <c r="CP422" s="14"/>
      <c r="CQ422" s="14"/>
      <c r="CR422" s="14"/>
      <c r="CS422" s="14"/>
      <c r="CT422" s="14"/>
      <c r="CU422" s="14"/>
      <c r="CV422" s="14"/>
      <c r="CW422" s="14"/>
      <c r="CX422" s="14"/>
      <c r="CY422" s="14"/>
      <c r="CZ422" s="14"/>
      <c r="DA422" s="14"/>
      <c r="DB422" s="14"/>
      <c r="DC422" s="14"/>
      <c r="DD422" s="14"/>
      <c r="DE422" s="14"/>
      <c r="DF422" s="380"/>
      <c r="DG422" s="380"/>
      <c r="DH422" s="380"/>
      <c r="DI422" s="380"/>
      <c r="DJ422" s="380"/>
      <c r="DK422" s="380"/>
      <c r="DL422" s="380"/>
      <c r="DM422" s="380"/>
      <c r="DN422" s="380"/>
      <c r="DO422" s="380"/>
      <c r="DP422" s="380"/>
    </row>
    <row r="423" ht="15.0" customHeight="1">
      <c r="A423" s="380"/>
      <c r="B423" s="278"/>
      <c r="C423" s="382"/>
      <c r="D423" s="382"/>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356"/>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c r="BY423" s="14"/>
      <c r="BZ423" s="14"/>
      <c r="CA423" s="14"/>
      <c r="CB423" s="14"/>
      <c r="CC423" s="14"/>
      <c r="CD423" s="14"/>
      <c r="CE423" s="14"/>
      <c r="CF423" s="14"/>
      <c r="CG423" s="14"/>
      <c r="CH423" s="14"/>
      <c r="CI423" s="14"/>
      <c r="CJ423" s="14"/>
      <c r="CK423" s="14"/>
      <c r="CL423" s="14"/>
      <c r="CM423" s="14"/>
      <c r="CN423" s="14"/>
      <c r="CO423" s="14"/>
      <c r="CP423" s="14"/>
      <c r="CQ423" s="14"/>
      <c r="CR423" s="14"/>
      <c r="CS423" s="14"/>
      <c r="CT423" s="14"/>
      <c r="CU423" s="14"/>
      <c r="CV423" s="14"/>
      <c r="CW423" s="14"/>
      <c r="CX423" s="14"/>
      <c r="CY423" s="14"/>
      <c r="CZ423" s="14"/>
      <c r="DA423" s="14"/>
      <c r="DB423" s="14"/>
      <c r="DC423" s="14"/>
      <c r="DD423" s="14"/>
      <c r="DE423" s="14"/>
      <c r="DF423" s="380"/>
      <c r="DG423" s="380"/>
      <c r="DH423" s="380"/>
      <c r="DI423" s="380"/>
      <c r="DJ423" s="380"/>
      <c r="DK423" s="380"/>
      <c r="DL423" s="380"/>
      <c r="DM423" s="380"/>
      <c r="DN423" s="380"/>
      <c r="DO423" s="380"/>
      <c r="DP423" s="380"/>
    </row>
    <row r="424" ht="15.0" customHeight="1">
      <c r="A424" s="380"/>
      <c r="B424" s="278"/>
      <c r="C424" s="382"/>
      <c r="D424" s="382"/>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356"/>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c r="BY424" s="14"/>
      <c r="BZ424" s="14"/>
      <c r="CA424" s="14"/>
      <c r="CB424" s="14"/>
      <c r="CC424" s="14"/>
      <c r="CD424" s="14"/>
      <c r="CE424" s="14"/>
      <c r="CF424" s="14"/>
      <c r="CG424" s="14"/>
      <c r="CH424" s="14"/>
      <c r="CI424" s="14"/>
      <c r="CJ424" s="14"/>
      <c r="CK424" s="14"/>
      <c r="CL424" s="14"/>
      <c r="CM424" s="14"/>
      <c r="CN424" s="14"/>
      <c r="CO424" s="14"/>
      <c r="CP424" s="14"/>
      <c r="CQ424" s="14"/>
      <c r="CR424" s="14"/>
      <c r="CS424" s="14"/>
      <c r="CT424" s="14"/>
      <c r="CU424" s="14"/>
      <c r="CV424" s="14"/>
      <c r="CW424" s="14"/>
      <c r="CX424" s="14"/>
      <c r="CY424" s="14"/>
      <c r="CZ424" s="14"/>
      <c r="DA424" s="14"/>
      <c r="DB424" s="14"/>
      <c r="DC424" s="14"/>
      <c r="DD424" s="14"/>
      <c r="DE424" s="14"/>
      <c r="DF424" s="380"/>
      <c r="DG424" s="380"/>
      <c r="DH424" s="380"/>
      <c r="DI424" s="380"/>
      <c r="DJ424" s="380"/>
      <c r="DK424" s="380"/>
      <c r="DL424" s="380"/>
      <c r="DM424" s="380"/>
      <c r="DN424" s="380"/>
      <c r="DO424" s="380"/>
      <c r="DP424" s="380"/>
    </row>
    <row r="425" ht="15.0" customHeight="1">
      <c r="A425" s="380"/>
      <c r="B425" s="278"/>
      <c r="C425" s="382"/>
      <c r="D425" s="382"/>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356"/>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14"/>
      <c r="BZ425" s="14"/>
      <c r="CA425" s="14"/>
      <c r="CB425" s="14"/>
      <c r="CC425" s="14"/>
      <c r="CD425" s="14"/>
      <c r="CE425" s="14"/>
      <c r="CF425" s="14"/>
      <c r="CG425" s="14"/>
      <c r="CH425" s="14"/>
      <c r="CI425" s="14"/>
      <c r="CJ425" s="14"/>
      <c r="CK425" s="14"/>
      <c r="CL425" s="14"/>
      <c r="CM425" s="14"/>
      <c r="CN425" s="14"/>
      <c r="CO425" s="14"/>
      <c r="CP425" s="14"/>
      <c r="CQ425" s="14"/>
      <c r="CR425" s="14"/>
      <c r="CS425" s="14"/>
      <c r="CT425" s="14"/>
      <c r="CU425" s="14"/>
      <c r="CV425" s="14"/>
      <c r="CW425" s="14"/>
      <c r="CX425" s="14"/>
      <c r="CY425" s="14"/>
      <c r="CZ425" s="14"/>
      <c r="DA425" s="14"/>
      <c r="DB425" s="14"/>
      <c r="DC425" s="14"/>
      <c r="DD425" s="14"/>
      <c r="DE425" s="14"/>
      <c r="DF425" s="380"/>
      <c r="DG425" s="380"/>
      <c r="DH425" s="380"/>
      <c r="DI425" s="380"/>
      <c r="DJ425" s="380"/>
      <c r="DK425" s="380"/>
      <c r="DL425" s="380"/>
      <c r="DM425" s="380"/>
      <c r="DN425" s="380"/>
      <c r="DO425" s="380"/>
      <c r="DP425" s="380"/>
    </row>
    <row r="426" ht="15.0" customHeight="1">
      <c r="A426" s="380"/>
      <c r="B426" s="278"/>
      <c r="C426" s="382"/>
      <c r="D426" s="382"/>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356"/>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c r="BY426" s="14"/>
      <c r="BZ426" s="14"/>
      <c r="CA426" s="14"/>
      <c r="CB426" s="14"/>
      <c r="CC426" s="14"/>
      <c r="CD426" s="14"/>
      <c r="CE426" s="14"/>
      <c r="CF426" s="14"/>
      <c r="CG426" s="14"/>
      <c r="CH426" s="14"/>
      <c r="CI426" s="14"/>
      <c r="CJ426" s="14"/>
      <c r="CK426" s="14"/>
      <c r="CL426" s="14"/>
      <c r="CM426" s="14"/>
      <c r="CN426" s="14"/>
      <c r="CO426" s="14"/>
      <c r="CP426" s="14"/>
      <c r="CQ426" s="14"/>
      <c r="CR426" s="14"/>
      <c r="CS426" s="14"/>
      <c r="CT426" s="14"/>
      <c r="CU426" s="14"/>
      <c r="CV426" s="14"/>
      <c r="CW426" s="14"/>
      <c r="CX426" s="14"/>
      <c r="CY426" s="14"/>
      <c r="CZ426" s="14"/>
      <c r="DA426" s="14"/>
      <c r="DB426" s="14"/>
      <c r="DC426" s="14"/>
      <c r="DD426" s="14"/>
      <c r="DE426" s="14"/>
      <c r="DF426" s="380"/>
      <c r="DG426" s="380"/>
      <c r="DH426" s="380"/>
      <c r="DI426" s="380"/>
      <c r="DJ426" s="380"/>
      <c r="DK426" s="380"/>
      <c r="DL426" s="380"/>
      <c r="DM426" s="380"/>
      <c r="DN426" s="380"/>
      <c r="DO426" s="380"/>
      <c r="DP426" s="380"/>
    </row>
    <row r="427" ht="15.0" customHeight="1">
      <c r="A427" s="380"/>
      <c r="B427" s="278"/>
      <c r="C427" s="382"/>
      <c r="D427" s="382"/>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356"/>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c r="BY427" s="14"/>
      <c r="BZ427" s="14"/>
      <c r="CA427" s="14"/>
      <c r="CB427" s="14"/>
      <c r="CC427" s="14"/>
      <c r="CD427" s="14"/>
      <c r="CE427" s="14"/>
      <c r="CF427" s="14"/>
      <c r="CG427" s="14"/>
      <c r="CH427" s="14"/>
      <c r="CI427" s="14"/>
      <c r="CJ427" s="14"/>
      <c r="CK427" s="14"/>
      <c r="CL427" s="14"/>
      <c r="CM427" s="14"/>
      <c r="CN427" s="14"/>
      <c r="CO427" s="14"/>
      <c r="CP427" s="14"/>
      <c r="CQ427" s="14"/>
      <c r="CR427" s="14"/>
      <c r="CS427" s="14"/>
      <c r="CT427" s="14"/>
      <c r="CU427" s="14"/>
      <c r="CV427" s="14"/>
      <c r="CW427" s="14"/>
      <c r="CX427" s="14"/>
      <c r="CY427" s="14"/>
      <c r="CZ427" s="14"/>
      <c r="DA427" s="14"/>
      <c r="DB427" s="14"/>
      <c r="DC427" s="14"/>
      <c r="DD427" s="14"/>
      <c r="DE427" s="14"/>
      <c r="DF427" s="380"/>
      <c r="DG427" s="380"/>
      <c r="DH427" s="380"/>
      <c r="DI427" s="380"/>
      <c r="DJ427" s="380"/>
      <c r="DK427" s="380"/>
      <c r="DL427" s="380"/>
      <c r="DM427" s="380"/>
      <c r="DN427" s="380"/>
      <c r="DO427" s="380"/>
      <c r="DP427" s="380"/>
    </row>
    <row r="428" ht="15.0" customHeight="1">
      <c r="A428" s="380"/>
      <c r="B428" s="278"/>
      <c r="C428" s="382"/>
      <c r="D428" s="382"/>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356"/>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c r="BY428" s="14"/>
      <c r="BZ428" s="14"/>
      <c r="CA428" s="14"/>
      <c r="CB428" s="14"/>
      <c r="CC428" s="14"/>
      <c r="CD428" s="14"/>
      <c r="CE428" s="14"/>
      <c r="CF428" s="14"/>
      <c r="CG428" s="14"/>
      <c r="CH428" s="14"/>
      <c r="CI428" s="14"/>
      <c r="CJ428" s="14"/>
      <c r="CK428" s="14"/>
      <c r="CL428" s="14"/>
      <c r="CM428" s="14"/>
      <c r="CN428" s="14"/>
      <c r="CO428" s="14"/>
      <c r="CP428" s="14"/>
      <c r="CQ428" s="14"/>
      <c r="CR428" s="14"/>
      <c r="CS428" s="14"/>
      <c r="CT428" s="14"/>
      <c r="CU428" s="14"/>
      <c r="CV428" s="14"/>
      <c r="CW428" s="14"/>
      <c r="CX428" s="14"/>
      <c r="CY428" s="14"/>
      <c r="CZ428" s="14"/>
      <c r="DA428" s="14"/>
      <c r="DB428" s="14"/>
      <c r="DC428" s="14"/>
      <c r="DD428" s="14"/>
      <c r="DE428" s="14"/>
      <c r="DF428" s="380"/>
      <c r="DG428" s="380"/>
      <c r="DH428" s="380"/>
      <c r="DI428" s="380"/>
      <c r="DJ428" s="380"/>
      <c r="DK428" s="380"/>
      <c r="DL428" s="380"/>
      <c r="DM428" s="380"/>
      <c r="DN428" s="380"/>
      <c r="DO428" s="380"/>
      <c r="DP428" s="380"/>
    </row>
    <row r="429" ht="15.0" customHeight="1">
      <c r="A429" s="380"/>
      <c r="B429" s="278"/>
      <c r="C429" s="382"/>
      <c r="D429" s="382"/>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356"/>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14"/>
      <c r="BZ429" s="14"/>
      <c r="CA429" s="14"/>
      <c r="CB429" s="14"/>
      <c r="CC429" s="14"/>
      <c r="CD429" s="14"/>
      <c r="CE429" s="14"/>
      <c r="CF429" s="14"/>
      <c r="CG429" s="14"/>
      <c r="CH429" s="14"/>
      <c r="CI429" s="14"/>
      <c r="CJ429" s="14"/>
      <c r="CK429" s="14"/>
      <c r="CL429" s="14"/>
      <c r="CM429" s="14"/>
      <c r="CN429" s="14"/>
      <c r="CO429" s="14"/>
      <c r="CP429" s="14"/>
      <c r="CQ429" s="14"/>
      <c r="CR429" s="14"/>
      <c r="CS429" s="14"/>
      <c r="CT429" s="14"/>
      <c r="CU429" s="14"/>
      <c r="CV429" s="14"/>
      <c r="CW429" s="14"/>
      <c r="CX429" s="14"/>
      <c r="CY429" s="14"/>
      <c r="CZ429" s="14"/>
      <c r="DA429" s="14"/>
      <c r="DB429" s="14"/>
      <c r="DC429" s="14"/>
      <c r="DD429" s="14"/>
      <c r="DE429" s="14"/>
      <c r="DF429" s="380"/>
      <c r="DG429" s="380"/>
      <c r="DH429" s="380"/>
      <c r="DI429" s="380"/>
      <c r="DJ429" s="380"/>
      <c r="DK429" s="380"/>
      <c r="DL429" s="380"/>
      <c r="DM429" s="380"/>
      <c r="DN429" s="380"/>
      <c r="DO429" s="380"/>
      <c r="DP429" s="380"/>
    </row>
    <row r="430" ht="15.0" customHeight="1">
      <c r="A430" s="380"/>
      <c r="B430" s="278"/>
      <c r="C430" s="382"/>
      <c r="D430" s="382"/>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356"/>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14"/>
      <c r="BZ430" s="14"/>
      <c r="CA430" s="14"/>
      <c r="CB430" s="14"/>
      <c r="CC430" s="14"/>
      <c r="CD430" s="14"/>
      <c r="CE430" s="14"/>
      <c r="CF430" s="14"/>
      <c r="CG430" s="14"/>
      <c r="CH430" s="14"/>
      <c r="CI430" s="14"/>
      <c r="CJ430" s="14"/>
      <c r="CK430" s="14"/>
      <c r="CL430" s="14"/>
      <c r="CM430" s="14"/>
      <c r="CN430" s="14"/>
      <c r="CO430" s="14"/>
      <c r="CP430" s="14"/>
      <c r="CQ430" s="14"/>
      <c r="CR430" s="14"/>
      <c r="CS430" s="14"/>
      <c r="CT430" s="14"/>
      <c r="CU430" s="14"/>
      <c r="CV430" s="14"/>
      <c r="CW430" s="14"/>
      <c r="CX430" s="14"/>
      <c r="CY430" s="14"/>
      <c r="CZ430" s="14"/>
      <c r="DA430" s="14"/>
      <c r="DB430" s="14"/>
      <c r="DC430" s="14"/>
      <c r="DD430" s="14"/>
      <c r="DE430" s="14"/>
      <c r="DF430" s="380"/>
      <c r="DG430" s="380"/>
      <c r="DH430" s="380"/>
      <c r="DI430" s="380"/>
      <c r="DJ430" s="380"/>
      <c r="DK430" s="380"/>
      <c r="DL430" s="380"/>
      <c r="DM430" s="380"/>
      <c r="DN430" s="380"/>
      <c r="DO430" s="380"/>
      <c r="DP430" s="380"/>
    </row>
    <row r="431" ht="15.0" customHeight="1">
      <c r="A431" s="380"/>
      <c r="B431" s="278"/>
      <c r="C431" s="382"/>
      <c r="D431" s="382"/>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356"/>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14"/>
      <c r="BZ431" s="14"/>
      <c r="CA431" s="14"/>
      <c r="CB431" s="14"/>
      <c r="CC431" s="14"/>
      <c r="CD431" s="14"/>
      <c r="CE431" s="14"/>
      <c r="CF431" s="14"/>
      <c r="CG431" s="14"/>
      <c r="CH431" s="14"/>
      <c r="CI431" s="14"/>
      <c r="CJ431" s="14"/>
      <c r="CK431" s="14"/>
      <c r="CL431" s="14"/>
      <c r="CM431" s="14"/>
      <c r="CN431" s="14"/>
      <c r="CO431" s="14"/>
      <c r="CP431" s="14"/>
      <c r="CQ431" s="14"/>
      <c r="CR431" s="14"/>
      <c r="CS431" s="14"/>
      <c r="CT431" s="14"/>
      <c r="CU431" s="14"/>
      <c r="CV431" s="14"/>
      <c r="CW431" s="14"/>
      <c r="CX431" s="14"/>
      <c r="CY431" s="14"/>
      <c r="CZ431" s="14"/>
      <c r="DA431" s="14"/>
      <c r="DB431" s="14"/>
      <c r="DC431" s="14"/>
      <c r="DD431" s="14"/>
      <c r="DE431" s="14"/>
      <c r="DF431" s="380"/>
      <c r="DG431" s="380"/>
      <c r="DH431" s="380"/>
      <c r="DI431" s="380"/>
      <c r="DJ431" s="380"/>
      <c r="DK431" s="380"/>
      <c r="DL431" s="380"/>
      <c r="DM431" s="380"/>
      <c r="DN431" s="380"/>
      <c r="DO431" s="380"/>
      <c r="DP431" s="380"/>
    </row>
    <row r="432" ht="15.0" customHeight="1">
      <c r="A432" s="380"/>
      <c r="B432" s="278"/>
      <c r="C432" s="382"/>
      <c r="D432" s="382"/>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356"/>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14"/>
      <c r="BZ432" s="14"/>
      <c r="CA432" s="14"/>
      <c r="CB432" s="14"/>
      <c r="CC432" s="14"/>
      <c r="CD432" s="14"/>
      <c r="CE432" s="14"/>
      <c r="CF432" s="14"/>
      <c r="CG432" s="14"/>
      <c r="CH432" s="14"/>
      <c r="CI432" s="14"/>
      <c r="CJ432" s="14"/>
      <c r="CK432" s="14"/>
      <c r="CL432" s="14"/>
      <c r="CM432" s="14"/>
      <c r="CN432" s="14"/>
      <c r="CO432" s="14"/>
      <c r="CP432" s="14"/>
      <c r="CQ432" s="14"/>
      <c r="CR432" s="14"/>
      <c r="CS432" s="14"/>
      <c r="CT432" s="14"/>
      <c r="CU432" s="14"/>
      <c r="CV432" s="14"/>
      <c r="CW432" s="14"/>
      <c r="CX432" s="14"/>
      <c r="CY432" s="14"/>
      <c r="CZ432" s="14"/>
      <c r="DA432" s="14"/>
      <c r="DB432" s="14"/>
      <c r="DC432" s="14"/>
      <c r="DD432" s="14"/>
      <c r="DE432" s="14"/>
      <c r="DF432" s="380"/>
      <c r="DG432" s="380"/>
      <c r="DH432" s="380"/>
      <c r="DI432" s="380"/>
      <c r="DJ432" s="380"/>
      <c r="DK432" s="380"/>
      <c r="DL432" s="380"/>
      <c r="DM432" s="380"/>
      <c r="DN432" s="380"/>
      <c r="DO432" s="380"/>
      <c r="DP432" s="380"/>
    </row>
    <row r="433" ht="15.0" customHeight="1">
      <c r="A433" s="380"/>
      <c r="B433" s="278"/>
      <c r="C433" s="382"/>
      <c r="D433" s="382"/>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356"/>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14"/>
      <c r="BZ433" s="14"/>
      <c r="CA433" s="14"/>
      <c r="CB433" s="14"/>
      <c r="CC433" s="14"/>
      <c r="CD433" s="14"/>
      <c r="CE433" s="14"/>
      <c r="CF433" s="14"/>
      <c r="CG433" s="14"/>
      <c r="CH433" s="14"/>
      <c r="CI433" s="14"/>
      <c r="CJ433" s="14"/>
      <c r="CK433" s="14"/>
      <c r="CL433" s="14"/>
      <c r="CM433" s="14"/>
      <c r="CN433" s="14"/>
      <c r="CO433" s="14"/>
      <c r="CP433" s="14"/>
      <c r="CQ433" s="14"/>
      <c r="CR433" s="14"/>
      <c r="CS433" s="14"/>
      <c r="CT433" s="14"/>
      <c r="CU433" s="14"/>
      <c r="CV433" s="14"/>
      <c r="CW433" s="14"/>
      <c r="CX433" s="14"/>
      <c r="CY433" s="14"/>
      <c r="CZ433" s="14"/>
      <c r="DA433" s="14"/>
      <c r="DB433" s="14"/>
      <c r="DC433" s="14"/>
      <c r="DD433" s="14"/>
      <c r="DE433" s="14"/>
      <c r="DF433" s="380"/>
      <c r="DG433" s="380"/>
      <c r="DH433" s="380"/>
      <c r="DI433" s="380"/>
      <c r="DJ433" s="380"/>
      <c r="DK433" s="380"/>
      <c r="DL433" s="380"/>
      <c r="DM433" s="380"/>
      <c r="DN433" s="380"/>
      <c r="DO433" s="380"/>
      <c r="DP433" s="380"/>
    </row>
    <row r="434" ht="15.0" customHeight="1">
      <c r="A434" s="380"/>
      <c r="B434" s="278"/>
      <c r="C434" s="382"/>
      <c r="D434" s="382"/>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356"/>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14"/>
      <c r="BZ434" s="14"/>
      <c r="CA434" s="14"/>
      <c r="CB434" s="14"/>
      <c r="CC434" s="14"/>
      <c r="CD434" s="14"/>
      <c r="CE434" s="14"/>
      <c r="CF434" s="14"/>
      <c r="CG434" s="14"/>
      <c r="CH434" s="14"/>
      <c r="CI434" s="14"/>
      <c r="CJ434" s="14"/>
      <c r="CK434" s="14"/>
      <c r="CL434" s="14"/>
      <c r="CM434" s="14"/>
      <c r="CN434" s="14"/>
      <c r="CO434" s="14"/>
      <c r="CP434" s="14"/>
      <c r="CQ434" s="14"/>
      <c r="CR434" s="14"/>
      <c r="CS434" s="14"/>
      <c r="CT434" s="14"/>
      <c r="CU434" s="14"/>
      <c r="CV434" s="14"/>
      <c r="CW434" s="14"/>
      <c r="CX434" s="14"/>
      <c r="CY434" s="14"/>
      <c r="CZ434" s="14"/>
      <c r="DA434" s="14"/>
      <c r="DB434" s="14"/>
      <c r="DC434" s="14"/>
      <c r="DD434" s="14"/>
      <c r="DE434" s="14"/>
      <c r="DF434" s="380"/>
      <c r="DG434" s="380"/>
      <c r="DH434" s="380"/>
      <c r="DI434" s="380"/>
      <c r="DJ434" s="380"/>
      <c r="DK434" s="380"/>
      <c r="DL434" s="380"/>
      <c r="DM434" s="380"/>
      <c r="DN434" s="380"/>
      <c r="DO434" s="380"/>
      <c r="DP434" s="380"/>
    </row>
    <row r="435" ht="15.0" customHeight="1">
      <c r="A435" s="380"/>
      <c r="B435" s="278"/>
      <c r="C435" s="382"/>
      <c r="D435" s="382"/>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356"/>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4"/>
      <c r="CG435" s="14"/>
      <c r="CH435" s="14"/>
      <c r="CI435" s="14"/>
      <c r="CJ435" s="14"/>
      <c r="CK435" s="14"/>
      <c r="CL435" s="14"/>
      <c r="CM435" s="14"/>
      <c r="CN435" s="14"/>
      <c r="CO435" s="14"/>
      <c r="CP435" s="14"/>
      <c r="CQ435" s="14"/>
      <c r="CR435" s="14"/>
      <c r="CS435" s="14"/>
      <c r="CT435" s="14"/>
      <c r="CU435" s="14"/>
      <c r="CV435" s="14"/>
      <c r="CW435" s="14"/>
      <c r="CX435" s="14"/>
      <c r="CY435" s="14"/>
      <c r="CZ435" s="14"/>
      <c r="DA435" s="14"/>
      <c r="DB435" s="14"/>
      <c r="DC435" s="14"/>
      <c r="DD435" s="14"/>
      <c r="DE435" s="14"/>
      <c r="DF435" s="380"/>
      <c r="DG435" s="380"/>
      <c r="DH435" s="380"/>
      <c r="DI435" s="380"/>
      <c r="DJ435" s="380"/>
      <c r="DK435" s="380"/>
      <c r="DL435" s="380"/>
      <c r="DM435" s="380"/>
      <c r="DN435" s="380"/>
      <c r="DO435" s="380"/>
      <c r="DP435" s="380"/>
    </row>
    <row r="436" ht="15.0" customHeight="1">
      <c r="A436" s="380"/>
      <c r="B436" s="278"/>
      <c r="C436" s="382"/>
      <c r="D436" s="382"/>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356"/>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14"/>
      <c r="BZ436" s="14"/>
      <c r="CA436" s="14"/>
      <c r="CB436" s="14"/>
      <c r="CC436" s="14"/>
      <c r="CD436" s="14"/>
      <c r="CE436" s="14"/>
      <c r="CF436" s="14"/>
      <c r="CG436" s="14"/>
      <c r="CH436" s="14"/>
      <c r="CI436" s="14"/>
      <c r="CJ436" s="14"/>
      <c r="CK436" s="14"/>
      <c r="CL436" s="14"/>
      <c r="CM436" s="14"/>
      <c r="CN436" s="14"/>
      <c r="CO436" s="14"/>
      <c r="CP436" s="14"/>
      <c r="CQ436" s="14"/>
      <c r="CR436" s="14"/>
      <c r="CS436" s="14"/>
      <c r="CT436" s="14"/>
      <c r="CU436" s="14"/>
      <c r="CV436" s="14"/>
      <c r="CW436" s="14"/>
      <c r="CX436" s="14"/>
      <c r="CY436" s="14"/>
      <c r="CZ436" s="14"/>
      <c r="DA436" s="14"/>
      <c r="DB436" s="14"/>
      <c r="DC436" s="14"/>
      <c r="DD436" s="14"/>
      <c r="DE436" s="14"/>
      <c r="DF436" s="380"/>
      <c r="DG436" s="380"/>
      <c r="DH436" s="380"/>
      <c r="DI436" s="380"/>
      <c r="DJ436" s="380"/>
      <c r="DK436" s="380"/>
      <c r="DL436" s="380"/>
      <c r="DM436" s="380"/>
      <c r="DN436" s="380"/>
      <c r="DO436" s="380"/>
      <c r="DP436" s="380"/>
    </row>
    <row r="437" ht="15.0" customHeight="1">
      <c r="A437" s="380"/>
      <c r="B437" s="278"/>
      <c r="C437" s="382"/>
      <c r="D437" s="382"/>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356"/>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c r="CD437" s="14"/>
      <c r="CE437" s="14"/>
      <c r="CF437" s="14"/>
      <c r="CG437" s="14"/>
      <c r="CH437" s="14"/>
      <c r="CI437" s="14"/>
      <c r="CJ437" s="14"/>
      <c r="CK437" s="14"/>
      <c r="CL437" s="14"/>
      <c r="CM437" s="14"/>
      <c r="CN437" s="14"/>
      <c r="CO437" s="14"/>
      <c r="CP437" s="14"/>
      <c r="CQ437" s="14"/>
      <c r="CR437" s="14"/>
      <c r="CS437" s="14"/>
      <c r="CT437" s="14"/>
      <c r="CU437" s="14"/>
      <c r="CV437" s="14"/>
      <c r="CW437" s="14"/>
      <c r="CX437" s="14"/>
      <c r="CY437" s="14"/>
      <c r="CZ437" s="14"/>
      <c r="DA437" s="14"/>
      <c r="DB437" s="14"/>
      <c r="DC437" s="14"/>
      <c r="DD437" s="14"/>
      <c r="DE437" s="14"/>
      <c r="DF437" s="380"/>
      <c r="DG437" s="380"/>
      <c r="DH437" s="380"/>
      <c r="DI437" s="380"/>
      <c r="DJ437" s="380"/>
      <c r="DK437" s="380"/>
      <c r="DL437" s="380"/>
      <c r="DM437" s="380"/>
      <c r="DN437" s="380"/>
      <c r="DO437" s="380"/>
      <c r="DP437" s="380"/>
    </row>
    <row r="438" ht="15.0" customHeight="1">
      <c r="A438" s="380"/>
      <c r="B438" s="278"/>
      <c r="C438" s="382"/>
      <c r="D438" s="382"/>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356"/>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c r="CM438" s="14"/>
      <c r="CN438" s="14"/>
      <c r="CO438" s="14"/>
      <c r="CP438" s="14"/>
      <c r="CQ438" s="14"/>
      <c r="CR438" s="14"/>
      <c r="CS438" s="14"/>
      <c r="CT438" s="14"/>
      <c r="CU438" s="14"/>
      <c r="CV438" s="14"/>
      <c r="CW438" s="14"/>
      <c r="CX438" s="14"/>
      <c r="CY438" s="14"/>
      <c r="CZ438" s="14"/>
      <c r="DA438" s="14"/>
      <c r="DB438" s="14"/>
      <c r="DC438" s="14"/>
      <c r="DD438" s="14"/>
      <c r="DE438" s="14"/>
      <c r="DF438" s="380"/>
      <c r="DG438" s="380"/>
      <c r="DH438" s="380"/>
      <c r="DI438" s="380"/>
      <c r="DJ438" s="380"/>
      <c r="DK438" s="380"/>
      <c r="DL438" s="380"/>
      <c r="DM438" s="380"/>
      <c r="DN438" s="380"/>
      <c r="DO438" s="380"/>
      <c r="DP438" s="380"/>
    </row>
    <row r="439" ht="15.0" customHeight="1">
      <c r="A439" s="380"/>
      <c r="B439" s="278"/>
      <c r="C439" s="382"/>
      <c r="D439" s="382"/>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356"/>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14"/>
      <c r="BZ439" s="14"/>
      <c r="CA439" s="14"/>
      <c r="CB439" s="14"/>
      <c r="CC439" s="14"/>
      <c r="CD439" s="14"/>
      <c r="CE439" s="14"/>
      <c r="CF439" s="14"/>
      <c r="CG439" s="14"/>
      <c r="CH439" s="14"/>
      <c r="CI439" s="14"/>
      <c r="CJ439" s="14"/>
      <c r="CK439" s="14"/>
      <c r="CL439" s="14"/>
      <c r="CM439" s="14"/>
      <c r="CN439" s="14"/>
      <c r="CO439" s="14"/>
      <c r="CP439" s="14"/>
      <c r="CQ439" s="14"/>
      <c r="CR439" s="14"/>
      <c r="CS439" s="14"/>
      <c r="CT439" s="14"/>
      <c r="CU439" s="14"/>
      <c r="CV439" s="14"/>
      <c r="CW439" s="14"/>
      <c r="CX439" s="14"/>
      <c r="CY439" s="14"/>
      <c r="CZ439" s="14"/>
      <c r="DA439" s="14"/>
      <c r="DB439" s="14"/>
      <c r="DC439" s="14"/>
      <c r="DD439" s="14"/>
      <c r="DE439" s="14"/>
      <c r="DF439" s="380"/>
      <c r="DG439" s="380"/>
      <c r="DH439" s="380"/>
      <c r="DI439" s="380"/>
      <c r="DJ439" s="380"/>
      <c r="DK439" s="380"/>
      <c r="DL439" s="380"/>
      <c r="DM439" s="380"/>
      <c r="DN439" s="380"/>
      <c r="DO439" s="380"/>
      <c r="DP439" s="380"/>
    </row>
    <row r="440" ht="15.0" customHeight="1">
      <c r="A440" s="380"/>
      <c r="B440" s="278"/>
      <c r="C440" s="382"/>
      <c r="D440" s="382"/>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356"/>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14"/>
      <c r="BZ440" s="14"/>
      <c r="CA440" s="14"/>
      <c r="CB440" s="14"/>
      <c r="CC440" s="14"/>
      <c r="CD440" s="14"/>
      <c r="CE440" s="14"/>
      <c r="CF440" s="14"/>
      <c r="CG440" s="14"/>
      <c r="CH440" s="14"/>
      <c r="CI440" s="14"/>
      <c r="CJ440" s="14"/>
      <c r="CK440" s="14"/>
      <c r="CL440" s="14"/>
      <c r="CM440" s="14"/>
      <c r="CN440" s="14"/>
      <c r="CO440" s="14"/>
      <c r="CP440" s="14"/>
      <c r="CQ440" s="14"/>
      <c r="CR440" s="14"/>
      <c r="CS440" s="14"/>
      <c r="CT440" s="14"/>
      <c r="CU440" s="14"/>
      <c r="CV440" s="14"/>
      <c r="CW440" s="14"/>
      <c r="CX440" s="14"/>
      <c r="CY440" s="14"/>
      <c r="CZ440" s="14"/>
      <c r="DA440" s="14"/>
      <c r="DB440" s="14"/>
      <c r="DC440" s="14"/>
      <c r="DD440" s="14"/>
      <c r="DE440" s="14"/>
      <c r="DF440" s="380"/>
      <c r="DG440" s="380"/>
      <c r="DH440" s="380"/>
      <c r="DI440" s="380"/>
      <c r="DJ440" s="380"/>
      <c r="DK440" s="380"/>
      <c r="DL440" s="380"/>
      <c r="DM440" s="380"/>
      <c r="DN440" s="380"/>
      <c r="DO440" s="380"/>
      <c r="DP440" s="380"/>
    </row>
    <row r="441" ht="15.0" customHeight="1">
      <c r="A441" s="380"/>
      <c r="B441" s="278"/>
      <c r="C441" s="382"/>
      <c r="D441" s="382"/>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356"/>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14"/>
      <c r="BZ441" s="14"/>
      <c r="CA441" s="14"/>
      <c r="CB441" s="14"/>
      <c r="CC441" s="14"/>
      <c r="CD441" s="14"/>
      <c r="CE441" s="14"/>
      <c r="CF441" s="14"/>
      <c r="CG441" s="14"/>
      <c r="CH441" s="14"/>
      <c r="CI441" s="14"/>
      <c r="CJ441" s="14"/>
      <c r="CK441" s="14"/>
      <c r="CL441" s="14"/>
      <c r="CM441" s="14"/>
      <c r="CN441" s="14"/>
      <c r="CO441" s="14"/>
      <c r="CP441" s="14"/>
      <c r="CQ441" s="14"/>
      <c r="CR441" s="14"/>
      <c r="CS441" s="14"/>
      <c r="CT441" s="14"/>
      <c r="CU441" s="14"/>
      <c r="CV441" s="14"/>
      <c r="CW441" s="14"/>
      <c r="CX441" s="14"/>
      <c r="CY441" s="14"/>
      <c r="CZ441" s="14"/>
      <c r="DA441" s="14"/>
      <c r="DB441" s="14"/>
      <c r="DC441" s="14"/>
      <c r="DD441" s="14"/>
      <c r="DE441" s="14"/>
      <c r="DF441" s="380"/>
      <c r="DG441" s="380"/>
      <c r="DH441" s="380"/>
      <c r="DI441" s="380"/>
      <c r="DJ441" s="380"/>
      <c r="DK441" s="380"/>
      <c r="DL441" s="380"/>
      <c r="DM441" s="380"/>
      <c r="DN441" s="380"/>
      <c r="DO441" s="380"/>
      <c r="DP441" s="380"/>
    </row>
    <row r="442" ht="15.0" customHeight="1">
      <c r="A442" s="380"/>
      <c r="B442" s="278"/>
      <c r="C442" s="382"/>
      <c r="D442" s="382"/>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356"/>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14"/>
      <c r="BZ442" s="14"/>
      <c r="CA442" s="14"/>
      <c r="CB442" s="14"/>
      <c r="CC442" s="14"/>
      <c r="CD442" s="14"/>
      <c r="CE442" s="14"/>
      <c r="CF442" s="14"/>
      <c r="CG442" s="14"/>
      <c r="CH442" s="14"/>
      <c r="CI442" s="14"/>
      <c r="CJ442" s="14"/>
      <c r="CK442" s="14"/>
      <c r="CL442" s="14"/>
      <c r="CM442" s="14"/>
      <c r="CN442" s="14"/>
      <c r="CO442" s="14"/>
      <c r="CP442" s="14"/>
      <c r="CQ442" s="14"/>
      <c r="CR442" s="14"/>
      <c r="CS442" s="14"/>
      <c r="CT442" s="14"/>
      <c r="CU442" s="14"/>
      <c r="CV442" s="14"/>
      <c r="CW442" s="14"/>
      <c r="CX442" s="14"/>
      <c r="CY442" s="14"/>
      <c r="CZ442" s="14"/>
      <c r="DA442" s="14"/>
      <c r="DB442" s="14"/>
      <c r="DC442" s="14"/>
      <c r="DD442" s="14"/>
      <c r="DE442" s="14"/>
      <c r="DF442" s="380"/>
      <c r="DG442" s="380"/>
      <c r="DH442" s="380"/>
      <c r="DI442" s="380"/>
      <c r="DJ442" s="380"/>
      <c r="DK442" s="380"/>
      <c r="DL442" s="380"/>
      <c r="DM442" s="380"/>
      <c r="DN442" s="380"/>
      <c r="DO442" s="380"/>
      <c r="DP442" s="380"/>
    </row>
    <row r="443" ht="15.0" customHeight="1">
      <c r="A443" s="380"/>
      <c r="B443" s="278"/>
      <c r="C443" s="382"/>
      <c r="D443" s="382"/>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356"/>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14"/>
      <c r="BZ443" s="14"/>
      <c r="CA443" s="14"/>
      <c r="CB443" s="14"/>
      <c r="CC443" s="14"/>
      <c r="CD443" s="14"/>
      <c r="CE443" s="14"/>
      <c r="CF443" s="14"/>
      <c r="CG443" s="14"/>
      <c r="CH443" s="14"/>
      <c r="CI443" s="14"/>
      <c r="CJ443" s="14"/>
      <c r="CK443" s="14"/>
      <c r="CL443" s="14"/>
      <c r="CM443" s="14"/>
      <c r="CN443" s="14"/>
      <c r="CO443" s="14"/>
      <c r="CP443" s="14"/>
      <c r="CQ443" s="14"/>
      <c r="CR443" s="14"/>
      <c r="CS443" s="14"/>
      <c r="CT443" s="14"/>
      <c r="CU443" s="14"/>
      <c r="CV443" s="14"/>
      <c r="CW443" s="14"/>
      <c r="CX443" s="14"/>
      <c r="CY443" s="14"/>
      <c r="CZ443" s="14"/>
      <c r="DA443" s="14"/>
      <c r="DB443" s="14"/>
      <c r="DC443" s="14"/>
      <c r="DD443" s="14"/>
      <c r="DE443" s="14"/>
      <c r="DF443" s="380"/>
      <c r="DG443" s="380"/>
      <c r="DH443" s="380"/>
      <c r="DI443" s="380"/>
      <c r="DJ443" s="380"/>
      <c r="DK443" s="380"/>
      <c r="DL443" s="380"/>
      <c r="DM443" s="380"/>
      <c r="DN443" s="380"/>
      <c r="DO443" s="380"/>
      <c r="DP443" s="380"/>
    </row>
    <row r="444" ht="15.0" customHeight="1">
      <c r="A444" s="380"/>
      <c r="B444" s="278"/>
      <c r="C444" s="382"/>
      <c r="D444" s="382"/>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356"/>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14"/>
      <c r="BZ444" s="14"/>
      <c r="CA444" s="14"/>
      <c r="CB444" s="14"/>
      <c r="CC444" s="14"/>
      <c r="CD444" s="14"/>
      <c r="CE444" s="14"/>
      <c r="CF444" s="14"/>
      <c r="CG444" s="14"/>
      <c r="CH444" s="14"/>
      <c r="CI444" s="14"/>
      <c r="CJ444" s="14"/>
      <c r="CK444" s="14"/>
      <c r="CL444" s="14"/>
      <c r="CM444" s="14"/>
      <c r="CN444" s="14"/>
      <c r="CO444" s="14"/>
      <c r="CP444" s="14"/>
      <c r="CQ444" s="14"/>
      <c r="CR444" s="14"/>
      <c r="CS444" s="14"/>
      <c r="CT444" s="14"/>
      <c r="CU444" s="14"/>
      <c r="CV444" s="14"/>
      <c r="CW444" s="14"/>
      <c r="CX444" s="14"/>
      <c r="CY444" s="14"/>
      <c r="CZ444" s="14"/>
      <c r="DA444" s="14"/>
      <c r="DB444" s="14"/>
      <c r="DC444" s="14"/>
      <c r="DD444" s="14"/>
      <c r="DE444" s="14"/>
      <c r="DF444" s="380"/>
      <c r="DG444" s="380"/>
      <c r="DH444" s="380"/>
      <c r="DI444" s="380"/>
      <c r="DJ444" s="380"/>
      <c r="DK444" s="380"/>
      <c r="DL444" s="380"/>
      <c r="DM444" s="380"/>
      <c r="DN444" s="380"/>
      <c r="DO444" s="380"/>
      <c r="DP444" s="380"/>
    </row>
    <row r="445" ht="15.0" customHeight="1">
      <c r="A445" s="380"/>
      <c r="B445" s="278"/>
      <c r="C445" s="382"/>
      <c r="D445" s="382"/>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356"/>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14"/>
      <c r="BZ445" s="14"/>
      <c r="CA445" s="14"/>
      <c r="CB445" s="14"/>
      <c r="CC445" s="14"/>
      <c r="CD445" s="14"/>
      <c r="CE445" s="14"/>
      <c r="CF445" s="14"/>
      <c r="CG445" s="14"/>
      <c r="CH445" s="14"/>
      <c r="CI445" s="14"/>
      <c r="CJ445" s="14"/>
      <c r="CK445" s="14"/>
      <c r="CL445" s="14"/>
      <c r="CM445" s="14"/>
      <c r="CN445" s="14"/>
      <c r="CO445" s="14"/>
      <c r="CP445" s="14"/>
      <c r="CQ445" s="14"/>
      <c r="CR445" s="14"/>
      <c r="CS445" s="14"/>
      <c r="CT445" s="14"/>
      <c r="CU445" s="14"/>
      <c r="CV445" s="14"/>
      <c r="CW445" s="14"/>
      <c r="CX445" s="14"/>
      <c r="CY445" s="14"/>
      <c r="CZ445" s="14"/>
      <c r="DA445" s="14"/>
      <c r="DB445" s="14"/>
      <c r="DC445" s="14"/>
      <c r="DD445" s="14"/>
      <c r="DE445" s="14"/>
      <c r="DF445" s="380"/>
      <c r="DG445" s="380"/>
      <c r="DH445" s="380"/>
      <c r="DI445" s="380"/>
      <c r="DJ445" s="380"/>
      <c r="DK445" s="380"/>
      <c r="DL445" s="380"/>
      <c r="DM445" s="380"/>
      <c r="DN445" s="380"/>
      <c r="DO445" s="380"/>
      <c r="DP445" s="380"/>
    </row>
    <row r="446" ht="15.0" customHeight="1">
      <c r="A446" s="380"/>
      <c r="B446" s="278"/>
      <c r="C446" s="382"/>
      <c r="D446" s="382"/>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356"/>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14"/>
      <c r="BZ446" s="14"/>
      <c r="CA446" s="14"/>
      <c r="CB446" s="14"/>
      <c r="CC446" s="14"/>
      <c r="CD446" s="14"/>
      <c r="CE446" s="14"/>
      <c r="CF446" s="14"/>
      <c r="CG446" s="14"/>
      <c r="CH446" s="14"/>
      <c r="CI446" s="14"/>
      <c r="CJ446" s="14"/>
      <c r="CK446" s="14"/>
      <c r="CL446" s="14"/>
      <c r="CM446" s="14"/>
      <c r="CN446" s="14"/>
      <c r="CO446" s="14"/>
      <c r="CP446" s="14"/>
      <c r="CQ446" s="14"/>
      <c r="CR446" s="14"/>
      <c r="CS446" s="14"/>
      <c r="CT446" s="14"/>
      <c r="CU446" s="14"/>
      <c r="CV446" s="14"/>
      <c r="CW446" s="14"/>
      <c r="CX446" s="14"/>
      <c r="CY446" s="14"/>
      <c r="CZ446" s="14"/>
      <c r="DA446" s="14"/>
      <c r="DB446" s="14"/>
      <c r="DC446" s="14"/>
      <c r="DD446" s="14"/>
      <c r="DE446" s="14"/>
      <c r="DF446" s="380"/>
      <c r="DG446" s="380"/>
      <c r="DH446" s="380"/>
      <c r="DI446" s="380"/>
      <c r="DJ446" s="380"/>
      <c r="DK446" s="380"/>
      <c r="DL446" s="380"/>
      <c r="DM446" s="380"/>
      <c r="DN446" s="380"/>
      <c r="DO446" s="380"/>
      <c r="DP446" s="380"/>
    </row>
    <row r="447" ht="15.0" customHeight="1">
      <c r="A447" s="380"/>
      <c r="B447" s="278"/>
      <c r="C447" s="382"/>
      <c r="D447" s="382"/>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356"/>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14"/>
      <c r="BZ447" s="14"/>
      <c r="CA447" s="14"/>
      <c r="CB447" s="14"/>
      <c r="CC447" s="14"/>
      <c r="CD447" s="14"/>
      <c r="CE447" s="14"/>
      <c r="CF447" s="14"/>
      <c r="CG447" s="14"/>
      <c r="CH447" s="14"/>
      <c r="CI447" s="14"/>
      <c r="CJ447" s="14"/>
      <c r="CK447" s="14"/>
      <c r="CL447" s="14"/>
      <c r="CM447" s="14"/>
      <c r="CN447" s="14"/>
      <c r="CO447" s="14"/>
      <c r="CP447" s="14"/>
      <c r="CQ447" s="14"/>
      <c r="CR447" s="14"/>
      <c r="CS447" s="14"/>
      <c r="CT447" s="14"/>
      <c r="CU447" s="14"/>
      <c r="CV447" s="14"/>
      <c r="CW447" s="14"/>
      <c r="CX447" s="14"/>
      <c r="CY447" s="14"/>
      <c r="CZ447" s="14"/>
      <c r="DA447" s="14"/>
      <c r="DB447" s="14"/>
      <c r="DC447" s="14"/>
      <c r="DD447" s="14"/>
      <c r="DE447" s="14"/>
      <c r="DF447" s="380"/>
      <c r="DG447" s="380"/>
      <c r="DH447" s="380"/>
      <c r="DI447" s="380"/>
      <c r="DJ447" s="380"/>
      <c r="DK447" s="380"/>
      <c r="DL447" s="380"/>
      <c r="DM447" s="380"/>
      <c r="DN447" s="380"/>
      <c r="DO447" s="380"/>
      <c r="DP447" s="380"/>
    </row>
    <row r="448" ht="15.0" customHeight="1">
      <c r="A448" s="380"/>
      <c r="B448" s="278"/>
      <c r="C448" s="382"/>
      <c r="D448" s="382"/>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356"/>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14"/>
      <c r="BZ448" s="14"/>
      <c r="CA448" s="14"/>
      <c r="CB448" s="14"/>
      <c r="CC448" s="14"/>
      <c r="CD448" s="14"/>
      <c r="CE448" s="14"/>
      <c r="CF448" s="14"/>
      <c r="CG448" s="14"/>
      <c r="CH448" s="14"/>
      <c r="CI448" s="14"/>
      <c r="CJ448" s="14"/>
      <c r="CK448" s="14"/>
      <c r="CL448" s="14"/>
      <c r="CM448" s="14"/>
      <c r="CN448" s="14"/>
      <c r="CO448" s="14"/>
      <c r="CP448" s="14"/>
      <c r="CQ448" s="14"/>
      <c r="CR448" s="14"/>
      <c r="CS448" s="14"/>
      <c r="CT448" s="14"/>
      <c r="CU448" s="14"/>
      <c r="CV448" s="14"/>
      <c r="CW448" s="14"/>
      <c r="CX448" s="14"/>
      <c r="CY448" s="14"/>
      <c r="CZ448" s="14"/>
      <c r="DA448" s="14"/>
      <c r="DB448" s="14"/>
      <c r="DC448" s="14"/>
      <c r="DD448" s="14"/>
      <c r="DE448" s="14"/>
      <c r="DF448" s="380"/>
      <c r="DG448" s="380"/>
      <c r="DH448" s="380"/>
      <c r="DI448" s="380"/>
      <c r="DJ448" s="380"/>
      <c r="DK448" s="380"/>
      <c r="DL448" s="380"/>
      <c r="DM448" s="380"/>
      <c r="DN448" s="380"/>
      <c r="DO448" s="380"/>
      <c r="DP448" s="380"/>
    </row>
    <row r="449" ht="15.0" customHeight="1">
      <c r="A449" s="380"/>
      <c r="B449" s="278"/>
      <c r="C449" s="382"/>
      <c r="D449" s="382"/>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356"/>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4"/>
      <c r="CG449" s="14"/>
      <c r="CH449" s="14"/>
      <c r="CI449" s="14"/>
      <c r="CJ449" s="14"/>
      <c r="CK449" s="14"/>
      <c r="CL449" s="14"/>
      <c r="CM449" s="14"/>
      <c r="CN449" s="14"/>
      <c r="CO449" s="14"/>
      <c r="CP449" s="14"/>
      <c r="CQ449" s="14"/>
      <c r="CR449" s="14"/>
      <c r="CS449" s="14"/>
      <c r="CT449" s="14"/>
      <c r="CU449" s="14"/>
      <c r="CV449" s="14"/>
      <c r="CW449" s="14"/>
      <c r="CX449" s="14"/>
      <c r="CY449" s="14"/>
      <c r="CZ449" s="14"/>
      <c r="DA449" s="14"/>
      <c r="DB449" s="14"/>
      <c r="DC449" s="14"/>
      <c r="DD449" s="14"/>
      <c r="DE449" s="14"/>
      <c r="DF449" s="380"/>
      <c r="DG449" s="380"/>
      <c r="DH449" s="380"/>
      <c r="DI449" s="380"/>
      <c r="DJ449" s="380"/>
      <c r="DK449" s="380"/>
      <c r="DL449" s="380"/>
      <c r="DM449" s="380"/>
      <c r="DN449" s="380"/>
      <c r="DO449" s="380"/>
      <c r="DP449" s="380"/>
    </row>
    <row r="450" ht="15.0" customHeight="1">
      <c r="A450" s="380"/>
      <c r="B450" s="278"/>
      <c r="C450" s="382"/>
      <c r="D450" s="382"/>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356"/>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14"/>
      <c r="BZ450" s="14"/>
      <c r="CA450" s="14"/>
      <c r="CB450" s="14"/>
      <c r="CC450" s="14"/>
      <c r="CD450" s="14"/>
      <c r="CE450" s="14"/>
      <c r="CF450" s="14"/>
      <c r="CG450" s="14"/>
      <c r="CH450" s="14"/>
      <c r="CI450" s="14"/>
      <c r="CJ450" s="14"/>
      <c r="CK450" s="14"/>
      <c r="CL450" s="14"/>
      <c r="CM450" s="14"/>
      <c r="CN450" s="14"/>
      <c r="CO450" s="14"/>
      <c r="CP450" s="14"/>
      <c r="CQ450" s="14"/>
      <c r="CR450" s="14"/>
      <c r="CS450" s="14"/>
      <c r="CT450" s="14"/>
      <c r="CU450" s="14"/>
      <c r="CV450" s="14"/>
      <c r="CW450" s="14"/>
      <c r="CX450" s="14"/>
      <c r="CY450" s="14"/>
      <c r="CZ450" s="14"/>
      <c r="DA450" s="14"/>
      <c r="DB450" s="14"/>
      <c r="DC450" s="14"/>
      <c r="DD450" s="14"/>
      <c r="DE450" s="14"/>
      <c r="DF450" s="380"/>
      <c r="DG450" s="380"/>
      <c r="DH450" s="380"/>
      <c r="DI450" s="380"/>
      <c r="DJ450" s="380"/>
      <c r="DK450" s="380"/>
      <c r="DL450" s="380"/>
      <c r="DM450" s="380"/>
      <c r="DN450" s="380"/>
      <c r="DO450" s="380"/>
      <c r="DP450" s="380"/>
    </row>
    <row r="451" ht="15.0" customHeight="1">
      <c r="A451" s="380"/>
      <c r="B451" s="278"/>
      <c r="C451" s="382"/>
      <c r="D451" s="382"/>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356"/>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c r="BY451" s="14"/>
      <c r="BZ451" s="14"/>
      <c r="CA451" s="14"/>
      <c r="CB451" s="14"/>
      <c r="CC451" s="14"/>
      <c r="CD451" s="14"/>
      <c r="CE451" s="14"/>
      <c r="CF451" s="14"/>
      <c r="CG451" s="14"/>
      <c r="CH451" s="14"/>
      <c r="CI451" s="14"/>
      <c r="CJ451" s="14"/>
      <c r="CK451" s="14"/>
      <c r="CL451" s="14"/>
      <c r="CM451" s="14"/>
      <c r="CN451" s="14"/>
      <c r="CO451" s="14"/>
      <c r="CP451" s="14"/>
      <c r="CQ451" s="14"/>
      <c r="CR451" s="14"/>
      <c r="CS451" s="14"/>
      <c r="CT451" s="14"/>
      <c r="CU451" s="14"/>
      <c r="CV451" s="14"/>
      <c r="CW451" s="14"/>
      <c r="CX451" s="14"/>
      <c r="CY451" s="14"/>
      <c r="CZ451" s="14"/>
      <c r="DA451" s="14"/>
      <c r="DB451" s="14"/>
      <c r="DC451" s="14"/>
      <c r="DD451" s="14"/>
      <c r="DE451" s="14"/>
      <c r="DF451" s="380"/>
      <c r="DG451" s="380"/>
      <c r="DH451" s="380"/>
      <c r="DI451" s="380"/>
      <c r="DJ451" s="380"/>
      <c r="DK451" s="380"/>
      <c r="DL451" s="380"/>
      <c r="DM451" s="380"/>
      <c r="DN451" s="380"/>
      <c r="DO451" s="380"/>
      <c r="DP451" s="380"/>
    </row>
    <row r="452" ht="15.0" customHeight="1">
      <c r="A452" s="380"/>
      <c r="B452" s="278"/>
      <c r="C452" s="382"/>
      <c r="D452" s="382"/>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356"/>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c r="BY452" s="14"/>
      <c r="BZ452" s="14"/>
      <c r="CA452" s="14"/>
      <c r="CB452" s="14"/>
      <c r="CC452" s="14"/>
      <c r="CD452" s="14"/>
      <c r="CE452" s="14"/>
      <c r="CF452" s="14"/>
      <c r="CG452" s="14"/>
      <c r="CH452" s="14"/>
      <c r="CI452" s="14"/>
      <c r="CJ452" s="14"/>
      <c r="CK452" s="14"/>
      <c r="CL452" s="14"/>
      <c r="CM452" s="14"/>
      <c r="CN452" s="14"/>
      <c r="CO452" s="14"/>
      <c r="CP452" s="14"/>
      <c r="CQ452" s="14"/>
      <c r="CR452" s="14"/>
      <c r="CS452" s="14"/>
      <c r="CT452" s="14"/>
      <c r="CU452" s="14"/>
      <c r="CV452" s="14"/>
      <c r="CW452" s="14"/>
      <c r="CX452" s="14"/>
      <c r="CY452" s="14"/>
      <c r="CZ452" s="14"/>
      <c r="DA452" s="14"/>
      <c r="DB452" s="14"/>
      <c r="DC452" s="14"/>
      <c r="DD452" s="14"/>
      <c r="DE452" s="14"/>
      <c r="DF452" s="380"/>
      <c r="DG452" s="380"/>
      <c r="DH452" s="380"/>
      <c r="DI452" s="380"/>
      <c r="DJ452" s="380"/>
      <c r="DK452" s="380"/>
      <c r="DL452" s="380"/>
      <c r="DM452" s="380"/>
      <c r="DN452" s="380"/>
      <c r="DO452" s="380"/>
      <c r="DP452" s="380"/>
    </row>
    <row r="453" ht="15.0" customHeight="1">
      <c r="A453" s="380"/>
      <c r="B453" s="278"/>
      <c r="C453" s="382"/>
      <c r="D453" s="382"/>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356"/>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c r="BY453" s="14"/>
      <c r="BZ453" s="14"/>
      <c r="CA453" s="14"/>
      <c r="CB453" s="14"/>
      <c r="CC453" s="14"/>
      <c r="CD453" s="14"/>
      <c r="CE453" s="14"/>
      <c r="CF453" s="14"/>
      <c r="CG453" s="14"/>
      <c r="CH453" s="14"/>
      <c r="CI453" s="14"/>
      <c r="CJ453" s="14"/>
      <c r="CK453" s="14"/>
      <c r="CL453" s="14"/>
      <c r="CM453" s="14"/>
      <c r="CN453" s="14"/>
      <c r="CO453" s="14"/>
      <c r="CP453" s="14"/>
      <c r="CQ453" s="14"/>
      <c r="CR453" s="14"/>
      <c r="CS453" s="14"/>
      <c r="CT453" s="14"/>
      <c r="CU453" s="14"/>
      <c r="CV453" s="14"/>
      <c r="CW453" s="14"/>
      <c r="CX453" s="14"/>
      <c r="CY453" s="14"/>
      <c r="CZ453" s="14"/>
      <c r="DA453" s="14"/>
      <c r="DB453" s="14"/>
      <c r="DC453" s="14"/>
      <c r="DD453" s="14"/>
      <c r="DE453" s="14"/>
      <c r="DF453" s="380"/>
      <c r="DG453" s="380"/>
      <c r="DH453" s="380"/>
      <c r="DI453" s="380"/>
      <c r="DJ453" s="380"/>
      <c r="DK453" s="380"/>
      <c r="DL453" s="380"/>
      <c r="DM453" s="380"/>
      <c r="DN453" s="380"/>
      <c r="DO453" s="380"/>
      <c r="DP453" s="380"/>
    </row>
    <row r="454" ht="15.0" customHeight="1">
      <c r="A454" s="380"/>
      <c r="B454" s="278"/>
      <c r="C454" s="382"/>
      <c r="D454" s="382"/>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356"/>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c r="BY454" s="14"/>
      <c r="BZ454" s="14"/>
      <c r="CA454" s="14"/>
      <c r="CB454" s="14"/>
      <c r="CC454" s="14"/>
      <c r="CD454" s="14"/>
      <c r="CE454" s="14"/>
      <c r="CF454" s="14"/>
      <c r="CG454" s="14"/>
      <c r="CH454" s="14"/>
      <c r="CI454" s="14"/>
      <c r="CJ454" s="14"/>
      <c r="CK454" s="14"/>
      <c r="CL454" s="14"/>
      <c r="CM454" s="14"/>
      <c r="CN454" s="14"/>
      <c r="CO454" s="14"/>
      <c r="CP454" s="14"/>
      <c r="CQ454" s="14"/>
      <c r="CR454" s="14"/>
      <c r="CS454" s="14"/>
      <c r="CT454" s="14"/>
      <c r="CU454" s="14"/>
      <c r="CV454" s="14"/>
      <c r="CW454" s="14"/>
      <c r="CX454" s="14"/>
      <c r="CY454" s="14"/>
      <c r="CZ454" s="14"/>
      <c r="DA454" s="14"/>
      <c r="DB454" s="14"/>
      <c r="DC454" s="14"/>
      <c r="DD454" s="14"/>
      <c r="DE454" s="14"/>
      <c r="DF454" s="380"/>
      <c r="DG454" s="380"/>
      <c r="DH454" s="380"/>
      <c r="DI454" s="380"/>
      <c r="DJ454" s="380"/>
      <c r="DK454" s="380"/>
      <c r="DL454" s="380"/>
      <c r="DM454" s="380"/>
      <c r="DN454" s="380"/>
      <c r="DO454" s="380"/>
      <c r="DP454" s="380"/>
    </row>
    <row r="455" ht="15.0" customHeight="1">
      <c r="A455" s="380"/>
      <c r="B455" s="278"/>
      <c r="C455" s="382"/>
      <c r="D455" s="382"/>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356"/>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c r="BY455" s="14"/>
      <c r="BZ455" s="14"/>
      <c r="CA455" s="14"/>
      <c r="CB455" s="14"/>
      <c r="CC455" s="14"/>
      <c r="CD455" s="14"/>
      <c r="CE455" s="14"/>
      <c r="CF455" s="14"/>
      <c r="CG455" s="14"/>
      <c r="CH455" s="14"/>
      <c r="CI455" s="14"/>
      <c r="CJ455" s="14"/>
      <c r="CK455" s="14"/>
      <c r="CL455" s="14"/>
      <c r="CM455" s="14"/>
      <c r="CN455" s="14"/>
      <c r="CO455" s="14"/>
      <c r="CP455" s="14"/>
      <c r="CQ455" s="14"/>
      <c r="CR455" s="14"/>
      <c r="CS455" s="14"/>
      <c r="CT455" s="14"/>
      <c r="CU455" s="14"/>
      <c r="CV455" s="14"/>
      <c r="CW455" s="14"/>
      <c r="CX455" s="14"/>
      <c r="CY455" s="14"/>
      <c r="CZ455" s="14"/>
      <c r="DA455" s="14"/>
      <c r="DB455" s="14"/>
      <c r="DC455" s="14"/>
      <c r="DD455" s="14"/>
      <c r="DE455" s="14"/>
      <c r="DF455" s="380"/>
      <c r="DG455" s="380"/>
      <c r="DH455" s="380"/>
      <c r="DI455" s="380"/>
      <c r="DJ455" s="380"/>
      <c r="DK455" s="380"/>
      <c r="DL455" s="380"/>
      <c r="DM455" s="380"/>
      <c r="DN455" s="380"/>
      <c r="DO455" s="380"/>
      <c r="DP455" s="380"/>
    </row>
    <row r="456" ht="15.0" customHeight="1">
      <c r="A456" s="380"/>
      <c r="B456" s="278"/>
      <c r="C456" s="382"/>
      <c r="D456" s="382"/>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356"/>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c r="BY456" s="14"/>
      <c r="BZ456" s="14"/>
      <c r="CA456" s="14"/>
      <c r="CB456" s="14"/>
      <c r="CC456" s="14"/>
      <c r="CD456" s="14"/>
      <c r="CE456" s="14"/>
      <c r="CF456" s="14"/>
      <c r="CG456" s="14"/>
      <c r="CH456" s="14"/>
      <c r="CI456" s="14"/>
      <c r="CJ456" s="14"/>
      <c r="CK456" s="14"/>
      <c r="CL456" s="14"/>
      <c r="CM456" s="14"/>
      <c r="CN456" s="14"/>
      <c r="CO456" s="14"/>
      <c r="CP456" s="14"/>
      <c r="CQ456" s="14"/>
      <c r="CR456" s="14"/>
      <c r="CS456" s="14"/>
      <c r="CT456" s="14"/>
      <c r="CU456" s="14"/>
      <c r="CV456" s="14"/>
      <c r="CW456" s="14"/>
      <c r="CX456" s="14"/>
      <c r="CY456" s="14"/>
      <c r="CZ456" s="14"/>
      <c r="DA456" s="14"/>
      <c r="DB456" s="14"/>
      <c r="DC456" s="14"/>
      <c r="DD456" s="14"/>
      <c r="DE456" s="14"/>
      <c r="DF456" s="380"/>
      <c r="DG456" s="380"/>
      <c r="DH456" s="380"/>
      <c r="DI456" s="380"/>
      <c r="DJ456" s="380"/>
      <c r="DK456" s="380"/>
      <c r="DL456" s="380"/>
      <c r="DM456" s="380"/>
      <c r="DN456" s="380"/>
      <c r="DO456" s="380"/>
      <c r="DP456" s="380"/>
    </row>
    <row r="457" ht="15.0" customHeight="1">
      <c r="A457" s="380"/>
      <c r="B457" s="278"/>
      <c r="C457" s="382"/>
      <c r="D457" s="382"/>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356"/>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c r="BY457" s="14"/>
      <c r="BZ457" s="14"/>
      <c r="CA457" s="14"/>
      <c r="CB457" s="14"/>
      <c r="CC457" s="14"/>
      <c r="CD457" s="14"/>
      <c r="CE457" s="14"/>
      <c r="CF457" s="14"/>
      <c r="CG457" s="14"/>
      <c r="CH457" s="14"/>
      <c r="CI457" s="14"/>
      <c r="CJ457" s="14"/>
      <c r="CK457" s="14"/>
      <c r="CL457" s="14"/>
      <c r="CM457" s="14"/>
      <c r="CN457" s="14"/>
      <c r="CO457" s="14"/>
      <c r="CP457" s="14"/>
      <c r="CQ457" s="14"/>
      <c r="CR457" s="14"/>
      <c r="CS457" s="14"/>
      <c r="CT457" s="14"/>
      <c r="CU457" s="14"/>
      <c r="CV457" s="14"/>
      <c r="CW457" s="14"/>
      <c r="CX457" s="14"/>
      <c r="CY457" s="14"/>
      <c r="CZ457" s="14"/>
      <c r="DA457" s="14"/>
      <c r="DB457" s="14"/>
      <c r="DC457" s="14"/>
      <c r="DD457" s="14"/>
      <c r="DE457" s="14"/>
      <c r="DF457" s="380"/>
      <c r="DG457" s="380"/>
      <c r="DH457" s="380"/>
      <c r="DI457" s="380"/>
      <c r="DJ457" s="380"/>
      <c r="DK457" s="380"/>
      <c r="DL457" s="380"/>
      <c r="DM457" s="380"/>
      <c r="DN457" s="380"/>
      <c r="DO457" s="380"/>
      <c r="DP457" s="380"/>
    </row>
    <row r="458" ht="15.0" customHeight="1">
      <c r="A458" s="380"/>
      <c r="B458" s="278"/>
      <c r="C458" s="382"/>
      <c r="D458" s="382"/>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356"/>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c r="BY458" s="14"/>
      <c r="BZ458" s="14"/>
      <c r="CA458" s="14"/>
      <c r="CB458" s="14"/>
      <c r="CC458" s="14"/>
      <c r="CD458" s="14"/>
      <c r="CE458" s="14"/>
      <c r="CF458" s="14"/>
      <c r="CG458" s="14"/>
      <c r="CH458" s="14"/>
      <c r="CI458" s="14"/>
      <c r="CJ458" s="14"/>
      <c r="CK458" s="14"/>
      <c r="CL458" s="14"/>
      <c r="CM458" s="14"/>
      <c r="CN458" s="14"/>
      <c r="CO458" s="14"/>
      <c r="CP458" s="14"/>
      <c r="CQ458" s="14"/>
      <c r="CR458" s="14"/>
      <c r="CS458" s="14"/>
      <c r="CT458" s="14"/>
      <c r="CU458" s="14"/>
      <c r="CV458" s="14"/>
      <c r="CW458" s="14"/>
      <c r="CX458" s="14"/>
      <c r="CY458" s="14"/>
      <c r="CZ458" s="14"/>
      <c r="DA458" s="14"/>
      <c r="DB458" s="14"/>
      <c r="DC458" s="14"/>
      <c r="DD458" s="14"/>
      <c r="DE458" s="14"/>
      <c r="DF458" s="380"/>
      <c r="DG458" s="380"/>
      <c r="DH458" s="380"/>
      <c r="DI458" s="380"/>
      <c r="DJ458" s="380"/>
      <c r="DK458" s="380"/>
      <c r="DL458" s="380"/>
      <c r="DM458" s="380"/>
      <c r="DN458" s="380"/>
      <c r="DO458" s="380"/>
      <c r="DP458" s="380"/>
    </row>
    <row r="459" ht="15.0" customHeight="1">
      <c r="A459" s="380"/>
      <c r="B459" s="278"/>
      <c r="C459" s="382"/>
      <c r="D459" s="382"/>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356"/>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14"/>
      <c r="BZ459" s="14"/>
      <c r="CA459" s="14"/>
      <c r="CB459" s="14"/>
      <c r="CC459" s="14"/>
      <c r="CD459" s="14"/>
      <c r="CE459" s="14"/>
      <c r="CF459" s="14"/>
      <c r="CG459" s="14"/>
      <c r="CH459" s="14"/>
      <c r="CI459" s="14"/>
      <c r="CJ459" s="14"/>
      <c r="CK459" s="14"/>
      <c r="CL459" s="14"/>
      <c r="CM459" s="14"/>
      <c r="CN459" s="14"/>
      <c r="CO459" s="14"/>
      <c r="CP459" s="14"/>
      <c r="CQ459" s="14"/>
      <c r="CR459" s="14"/>
      <c r="CS459" s="14"/>
      <c r="CT459" s="14"/>
      <c r="CU459" s="14"/>
      <c r="CV459" s="14"/>
      <c r="CW459" s="14"/>
      <c r="CX459" s="14"/>
      <c r="CY459" s="14"/>
      <c r="CZ459" s="14"/>
      <c r="DA459" s="14"/>
      <c r="DB459" s="14"/>
      <c r="DC459" s="14"/>
      <c r="DD459" s="14"/>
      <c r="DE459" s="14"/>
      <c r="DF459" s="380"/>
      <c r="DG459" s="380"/>
      <c r="DH459" s="380"/>
      <c r="DI459" s="380"/>
      <c r="DJ459" s="380"/>
      <c r="DK459" s="380"/>
      <c r="DL459" s="380"/>
      <c r="DM459" s="380"/>
      <c r="DN459" s="380"/>
      <c r="DO459" s="380"/>
      <c r="DP459" s="380"/>
    </row>
    <row r="460" ht="15.0" customHeight="1">
      <c r="A460" s="380"/>
      <c r="B460" s="278"/>
      <c r="C460" s="382"/>
      <c r="D460" s="382"/>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356"/>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14"/>
      <c r="BZ460" s="14"/>
      <c r="CA460" s="14"/>
      <c r="CB460" s="14"/>
      <c r="CC460" s="14"/>
      <c r="CD460" s="14"/>
      <c r="CE460" s="14"/>
      <c r="CF460" s="14"/>
      <c r="CG460" s="14"/>
      <c r="CH460" s="14"/>
      <c r="CI460" s="14"/>
      <c r="CJ460" s="14"/>
      <c r="CK460" s="14"/>
      <c r="CL460" s="14"/>
      <c r="CM460" s="14"/>
      <c r="CN460" s="14"/>
      <c r="CO460" s="14"/>
      <c r="CP460" s="14"/>
      <c r="CQ460" s="14"/>
      <c r="CR460" s="14"/>
      <c r="CS460" s="14"/>
      <c r="CT460" s="14"/>
      <c r="CU460" s="14"/>
      <c r="CV460" s="14"/>
      <c r="CW460" s="14"/>
      <c r="CX460" s="14"/>
      <c r="CY460" s="14"/>
      <c r="CZ460" s="14"/>
      <c r="DA460" s="14"/>
      <c r="DB460" s="14"/>
      <c r="DC460" s="14"/>
      <c r="DD460" s="14"/>
      <c r="DE460" s="14"/>
      <c r="DF460" s="380"/>
      <c r="DG460" s="380"/>
      <c r="DH460" s="380"/>
      <c r="DI460" s="380"/>
      <c r="DJ460" s="380"/>
      <c r="DK460" s="380"/>
      <c r="DL460" s="380"/>
      <c r="DM460" s="380"/>
      <c r="DN460" s="380"/>
      <c r="DO460" s="380"/>
      <c r="DP460" s="380"/>
    </row>
    <row r="461" ht="15.0" customHeight="1">
      <c r="A461" s="380"/>
      <c r="B461" s="278"/>
      <c r="C461" s="382"/>
      <c r="D461" s="382"/>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356"/>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c r="BY461" s="14"/>
      <c r="BZ461" s="14"/>
      <c r="CA461" s="14"/>
      <c r="CB461" s="14"/>
      <c r="CC461" s="14"/>
      <c r="CD461" s="14"/>
      <c r="CE461" s="14"/>
      <c r="CF461" s="14"/>
      <c r="CG461" s="14"/>
      <c r="CH461" s="14"/>
      <c r="CI461" s="14"/>
      <c r="CJ461" s="14"/>
      <c r="CK461" s="14"/>
      <c r="CL461" s="14"/>
      <c r="CM461" s="14"/>
      <c r="CN461" s="14"/>
      <c r="CO461" s="14"/>
      <c r="CP461" s="14"/>
      <c r="CQ461" s="14"/>
      <c r="CR461" s="14"/>
      <c r="CS461" s="14"/>
      <c r="CT461" s="14"/>
      <c r="CU461" s="14"/>
      <c r="CV461" s="14"/>
      <c r="CW461" s="14"/>
      <c r="CX461" s="14"/>
      <c r="CY461" s="14"/>
      <c r="CZ461" s="14"/>
      <c r="DA461" s="14"/>
      <c r="DB461" s="14"/>
      <c r="DC461" s="14"/>
      <c r="DD461" s="14"/>
      <c r="DE461" s="14"/>
      <c r="DF461" s="380"/>
      <c r="DG461" s="380"/>
      <c r="DH461" s="380"/>
      <c r="DI461" s="380"/>
      <c r="DJ461" s="380"/>
      <c r="DK461" s="380"/>
      <c r="DL461" s="380"/>
      <c r="DM461" s="380"/>
      <c r="DN461" s="380"/>
      <c r="DO461" s="380"/>
      <c r="DP461" s="380"/>
    </row>
    <row r="462" ht="15.0" customHeight="1">
      <c r="A462" s="380"/>
      <c r="B462" s="278"/>
      <c r="C462" s="382"/>
      <c r="D462" s="382"/>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356"/>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c r="BY462" s="14"/>
      <c r="BZ462" s="14"/>
      <c r="CA462" s="14"/>
      <c r="CB462" s="14"/>
      <c r="CC462" s="14"/>
      <c r="CD462" s="14"/>
      <c r="CE462" s="14"/>
      <c r="CF462" s="14"/>
      <c r="CG462" s="14"/>
      <c r="CH462" s="14"/>
      <c r="CI462" s="14"/>
      <c r="CJ462" s="14"/>
      <c r="CK462" s="14"/>
      <c r="CL462" s="14"/>
      <c r="CM462" s="14"/>
      <c r="CN462" s="14"/>
      <c r="CO462" s="14"/>
      <c r="CP462" s="14"/>
      <c r="CQ462" s="14"/>
      <c r="CR462" s="14"/>
      <c r="CS462" s="14"/>
      <c r="CT462" s="14"/>
      <c r="CU462" s="14"/>
      <c r="CV462" s="14"/>
      <c r="CW462" s="14"/>
      <c r="CX462" s="14"/>
      <c r="CY462" s="14"/>
      <c r="CZ462" s="14"/>
      <c r="DA462" s="14"/>
      <c r="DB462" s="14"/>
      <c r="DC462" s="14"/>
      <c r="DD462" s="14"/>
      <c r="DE462" s="14"/>
      <c r="DF462" s="380"/>
      <c r="DG462" s="380"/>
      <c r="DH462" s="380"/>
      <c r="DI462" s="380"/>
      <c r="DJ462" s="380"/>
      <c r="DK462" s="380"/>
      <c r="DL462" s="380"/>
      <c r="DM462" s="380"/>
      <c r="DN462" s="380"/>
      <c r="DO462" s="380"/>
      <c r="DP462" s="380"/>
    </row>
    <row r="463" ht="15.0" customHeight="1">
      <c r="A463" s="380"/>
      <c r="B463" s="278"/>
      <c r="C463" s="382"/>
      <c r="D463" s="382"/>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356"/>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c r="BY463" s="14"/>
      <c r="BZ463" s="14"/>
      <c r="CA463" s="14"/>
      <c r="CB463" s="14"/>
      <c r="CC463" s="14"/>
      <c r="CD463" s="14"/>
      <c r="CE463" s="14"/>
      <c r="CF463" s="14"/>
      <c r="CG463" s="14"/>
      <c r="CH463" s="14"/>
      <c r="CI463" s="14"/>
      <c r="CJ463" s="14"/>
      <c r="CK463" s="14"/>
      <c r="CL463" s="14"/>
      <c r="CM463" s="14"/>
      <c r="CN463" s="14"/>
      <c r="CO463" s="14"/>
      <c r="CP463" s="14"/>
      <c r="CQ463" s="14"/>
      <c r="CR463" s="14"/>
      <c r="CS463" s="14"/>
      <c r="CT463" s="14"/>
      <c r="CU463" s="14"/>
      <c r="CV463" s="14"/>
      <c r="CW463" s="14"/>
      <c r="CX463" s="14"/>
      <c r="CY463" s="14"/>
      <c r="CZ463" s="14"/>
      <c r="DA463" s="14"/>
      <c r="DB463" s="14"/>
      <c r="DC463" s="14"/>
      <c r="DD463" s="14"/>
      <c r="DE463" s="14"/>
      <c r="DF463" s="380"/>
      <c r="DG463" s="380"/>
      <c r="DH463" s="380"/>
      <c r="DI463" s="380"/>
      <c r="DJ463" s="380"/>
      <c r="DK463" s="380"/>
      <c r="DL463" s="380"/>
      <c r="DM463" s="380"/>
      <c r="DN463" s="380"/>
      <c r="DO463" s="380"/>
      <c r="DP463" s="380"/>
    </row>
    <row r="464" ht="15.0" customHeight="1">
      <c r="A464" s="380"/>
      <c r="B464" s="278"/>
      <c r="C464" s="382"/>
      <c r="D464" s="382"/>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356"/>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c r="BY464" s="14"/>
      <c r="BZ464" s="14"/>
      <c r="CA464" s="14"/>
      <c r="CB464" s="14"/>
      <c r="CC464" s="14"/>
      <c r="CD464" s="14"/>
      <c r="CE464" s="14"/>
      <c r="CF464" s="14"/>
      <c r="CG464" s="14"/>
      <c r="CH464" s="14"/>
      <c r="CI464" s="14"/>
      <c r="CJ464" s="14"/>
      <c r="CK464" s="14"/>
      <c r="CL464" s="14"/>
      <c r="CM464" s="14"/>
      <c r="CN464" s="14"/>
      <c r="CO464" s="14"/>
      <c r="CP464" s="14"/>
      <c r="CQ464" s="14"/>
      <c r="CR464" s="14"/>
      <c r="CS464" s="14"/>
      <c r="CT464" s="14"/>
      <c r="CU464" s="14"/>
      <c r="CV464" s="14"/>
      <c r="CW464" s="14"/>
      <c r="CX464" s="14"/>
      <c r="CY464" s="14"/>
      <c r="CZ464" s="14"/>
      <c r="DA464" s="14"/>
      <c r="DB464" s="14"/>
      <c r="DC464" s="14"/>
      <c r="DD464" s="14"/>
      <c r="DE464" s="14"/>
      <c r="DF464" s="380"/>
      <c r="DG464" s="380"/>
      <c r="DH464" s="380"/>
      <c r="DI464" s="380"/>
      <c r="DJ464" s="380"/>
      <c r="DK464" s="380"/>
      <c r="DL464" s="380"/>
      <c r="DM464" s="380"/>
      <c r="DN464" s="380"/>
      <c r="DO464" s="380"/>
      <c r="DP464" s="380"/>
    </row>
    <row r="465" ht="15.0" customHeight="1">
      <c r="A465" s="380"/>
      <c r="B465" s="278"/>
      <c r="C465" s="382"/>
      <c r="D465" s="382"/>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356"/>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14"/>
      <c r="BZ465" s="14"/>
      <c r="CA465" s="14"/>
      <c r="CB465" s="14"/>
      <c r="CC465" s="14"/>
      <c r="CD465" s="14"/>
      <c r="CE465" s="14"/>
      <c r="CF465" s="14"/>
      <c r="CG465" s="14"/>
      <c r="CH465" s="14"/>
      <c r="CI465" s="14"/>
      <c r="CJ465" s="14"/>
      <c r="CK465" s="14"/>
      <c r="CL465" s="14"/>
      <c r="CM465" s="14"/>
      <c r="CN465" s="14"/>
      <c r="CO465" s="14"/>
      <c r="CP465" s="14"/>
      <c r="CQ465" s="14"/>
      <c r="CR465" s="14"/>
      <c r="CS465" s="14"/>
      <c r="CT465" s="14"/>
      <c r="CU465" s="14"/>
      <c r="CV465" s="14"/>
      <c r="CW465" s="14"/>
      <c r="CX465" s="14"/>
      <c r="CY465" s="14"/>
      <c r="CZ465" s="14"/>
      <c r="DA465" s="14"/>
      <c r="DB465" s="14"/>
      <c r="DC465" s="14"/>
      <c r="DD465" s="14"/>
      <c r="DE465" s="14"/>
      <c r="DF465" s="380"/>
      <c r="DG465" s="380"/>
      <c r="DH465" s="380"/>
      <c r="DI465" s="380"/>
      <c r="DJ465" s="380"/>
      <c r="DK465" s="380"/>
      <c r="DL465" s="380"/>
      <c r="DM465" s="380"/>
      <c r="DN465" s="380"/>
      <c r="DO465" s="380"/>
      <c r="DP465" s="380"/>
    </row>
    <row r="466" ht="15.0" customHeight="1">
      <c r="A466" s="380"/>
      <c r="B466" s="278"/>
      <c r="C466" s="382"/>
      <c r="D466" s="382"/>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356"/>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14"/>
      <c r="BZ466" s="14"/>
      <c r="CA466" s="14"/>
      <c r="CB466" s="14"/>
      <c r="CC466" s="14"/>
      <c r="CD466" s="14"/>
      <c r="CE466" s="14"/>
      <c r="CF466" s="14"/>
      <c r="CG466" s="14"/>
      <c r="CH466" s="14"/>
      <c r="CI466" s="14"/>
      <c r="CJ466" s="14"/>
      <c r="CK466" s="14"/>
      <c r="CL466" s="14"/>
      <c r="CM466" s="14"/>
      <c r="CN466" s="14"/>
      <c r="CO466" s="14"/>
      <c r="CP466" s="14"/>
      <c r="CQ466" s="14"/>
      <c r="CR466" s="14"/>
      <c r="CS466" s="14"/>
      <c r="CT466" s="14"/>
      <c r="CU466" s="14"/>
      <c r="CV466" s="14"/>
      <c r="CW466" s="14"/>
      <c r="CX466" s="14"/>
      <c r="CY466" s="14"/>
      <c r="CZ466" s="14"/>
      <c r="DA466" s="14"/>
      <c r="DB466" s="14"/>
      <c r="DC466" s="14"/>
      <c r="DD466" s="14"/>
      <c r="DE466" s="14"/>
      <c r="DF466" s="380"/>
      <c r="DG466" s="380"/>
      <c r="DH466" s="380"/>
      <c r="DI466" s="380"/>
      <c r="DJ466" s="380"/>
      <c r="DK466" s="380"/>
      <c r="DL466" s="380"/>
      <c r="DM466" s="380"/>
      <c r="DN466" s="380"/>
      <c r="DO466" s="380"/>
      <c r="DP466" s="380"/>
    </row>
    <row r="467" ht="15.0" customHeight="1">
      <c r="A467" s="380"/>
      <c r="B467" s="278"/>
      <c r="C467" s="382"/>
      <c r="D467" s="382"/>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356"/>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c r="BY467" s="14"/>
      <c r="BZ467" s="14"/>
      <c r="CA467" s="14"/>
      <c r="CB467" s="14"/>
      <c r="CC467" s="14"/>
      <c r="CD467" s="14"/>
      <c r="CE467" s="14"/>
      <c r="CF467" s="14"/>
      <c r="CG467" s="14"/>
      <c r="CH467" s="14"/>
      <c r="CI467" s="14"/>
      <c r="CJ467" s="14"/>
      <c r="CK467" s="14"/>
      <c r="CL467" s="14"/>
      <c r="CM467" s="14"/>
      <c r="CN467" s="14"/>
      <c r="CO467" s="14"/>
      <c r="CP467" s="14"/>
      <c r="CQ467" s="14"/>
      <c r="CR467" s="14"/>
      <c r="CS467" s="14"/>
      <c r="CT467" s="14"/>
      <c r="CU467" s="14"/>
      <c r="CV467" s="14"/>
      <c r="CW467" s="14"/>
      <c r="CX467" s="14"/>
      <c r="CY467" s="14"/>
      <c r="CZ467" s="14"/>
      <c r="DA467" s="14"/>
      <c r="DB467" s="14"/>
      <c r="DC467" s="14"/>
      <c r="DD467" s="14"/>
      <c r="DE467" s="14"/>
      <c r="DF467" s="380"/>
      <c r="DG467" s="380"/>
      <c r="DH467" s="380"/>
      <c r="DI467" s="380"/>
      <c r="DJ467" s="380"/>
      <c r="DK467" s="380"/>
      <c r="DL467" s="380"/>
      <c r="DM467" s="380"/>
      <c r="DN467" s="380"/>
      <c r="DO467" s="380"/>
      <c r="DP467" s="380"/>
    </row>
    <row r="468" ht="15.0" customHeight="1">
      <c r="A468" s="380"/>
      <c r="B468" s="278"/>
      <c r="C468" s="382"/>
      <c r="D468" s="382"/>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356"/>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14"/>
      <c r="BZ468" s="14"/>
      <c r="CA468" s="14"/>
      <c r="CB468" s="14"/>
      <c r="CC468" s="14"/>
      <c r="CD468" s="14"/>
      <c r="CE468" s="14"/>
      <c r="CF468" s="14"/>
      <c r="CG468" s="14"/>
      <c r="CH468" s="14"/>
      <c r="CI468" s="14"/>
      <c r="CJ468" s="14"/>
      <c r="CK468" s="14"/>
      <c r="CL468" s="14"/>
      <c r="CM468" s="14"/>
      <c r="CN468" s="14"/>
      <c r="CO468" s="14"/>
      <c r="CP468" s="14"/>
      <c r="CQ468" s="14"/>
      <c r="CR468" s="14"/>
      <c r="CS468" s="14"/>
      <c r="CT468" s="14"/>
      <c r="CU468" s="14"/>
      <c r="CV468" s="14"/>
      <c r="CW468" s="14"/>
      <c r="CX468" s="14"/>
      <c r="CY468" s="14"/>
      <c r="CZ468" s="14"/>
      <c r="DA468" s="14"/>
      <c r="DB468" s="14"/>
      <c r="DC468" s="14"/>
      <c r="DD468" s="14"/>
      <c r="DE468" s="14"/>
      <c r="DF468" s="380"/>
      <c r="DG468" s="380"/>
      <c r="DH468" s="380"/>
      <c r="DI468" s="380"/>
      <c r="DJ468" s="380"/>
      <c r="DK468" s="380"/>
      <c r="DL468" s="380"/>
      <c r="DM468" s="380"/>
      <c r="DN468" s="380"/>
      <c r="DO468" s="380"/>
      <c r="DP468" s="380"/>
    </row>
    <row r="469" ht="15.0" customHeight="1">
      <c r="A469" s="380"/>
      <c r="B469" s="278"/>
      <c r="C469" s="382"/>
      <c r="D469" s="382"/>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356"/>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c r="BY469" s="14"/>
      <c r="BZ469" s="14"/>
      <c r="CA469" s="14"/>
      <c r="CB469" s="14"/>
      <c r="CC469" s="14"/>
      <c r="CD469" s="14"/>
      <c r="CE469" s="14"/>
      <c r="CF469" s="14"/>
      <c r="CG469" s="14"/>
      <c r="CH469" s="14"/>
      <c r="CI469" s="14"/>
      <c r="CJ469" s="14"/>
      <c r="CK469" s="14"/>
      <c r="CL469" s="14"/>
      <c r="CM469" s="14"/>
      <c r="CN469" s="14"/>
      <c r="CO469" s="14"/>
      <c r="CP469" s="14"/>
      <c r="CQ469" s="14"/>
      <c r="CR469" s="14"/>
      <c r="CS469" s="14"/>
      <c r="CT469" s="14"/>
      <c r="CU469" s="14"/>
      <c r="CV469" s="14"/>
      <c r="CW469" s="14"/>
      <c r="CX469" s="14"/>
      <c r="CY469" s="14"/>
      <c r="CZ469" s="14"/>
      <c r="DA469" s="14"/>
      <c r="DB469" s="14"/>
      <c r="DC469" s="14"/>
      <c r="DD469" s="14"/>
      <c r="DE469" s="14"/>
      <c r="DF469" s="380"/>
      <c r="DG469" s="380"/>
      <c r="DH469" s="380"/>
      <c r="DI469" s="380"/>
      <c r="DJ469" s="380"/>
      <c r="DK469" s="380"/>
      <c r="DL469" s="380"/>
      <c r="DM469" s="380"/>
      <c r="DN469" s="380"/>
      <c r="DO469" s="380"/>
      <c r="DP469" s="380"/>
    </row>
    <row r="470" ht="15.0" customHeight="1">
      <c r="A470" s="380"/>
      <c r="B470" s="278"/>
      <c r="C470" s="382"/>
      <c r="D470" s="382"/>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356"/>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c r="BY470" s="14"/>
      <c r="BZ470" s="14"/>
      <c r="CA470" s="14"/>
      <c r="CB470" s="14"/>
      <c r="CC470" s="14"/>
      <c r="CD470" s="14"/>
      <c r="CE470" s="14"/>
      <c r="CF470" s="14"/>
      <c r="CG470" s="14"/>
      <c r="CH470" s="14"/>
      <c r="CI470" s="14"/>
      <c r="CJ470" s="14"/>
      <c r="CK470" s="14"/>
      <c r="CL470" s="14"/>
      <c r="CM470" s="14"/>
      <c r="CN470" s="14"/>
      <c r="CO470" s="14"/>
      <c r="CP470" s="14"/>
      <c r="CQ470" s="14"/>
      <c r="CR470" s="14"/>
      <c r="CS470" s="14"/>
      <c r="CT470" s="14"/>
      <c r="CU470" s="14"/>
      <c r="CV470" s="14"/>
      <c r="CW470" s="14"/>
      <c r="CX470" s="14"/>
      <c r="CY470" s="14"/>
      <c r="CZ470" s="14"/>
      <c r="DA470" s="14"/>
      <c r="DB470" s="14"/>
      <c r="DC470" s="14"/>
      <c r="DD470" s="14"/>
      <c r="DE470" s="14"/>
      <c r="DF470" s="380"/>
      <c r="DG470" s="380"/>
      <c r="DH470" s="380"/>
      <c r="DI470" s="380"/>
      <c r="DJ470" s="380"/>
      <c r="DK470" s="380"/>
      <c r="DL470" s="380"/>
      <c r="DM470" s="380"/>
      <c r="DN470" s="380"/>
      <c r="DO470" s="380"/>
      <c r="DP470" s="380"/>
    </row>
    <row r="471" ht="15.0" customHeight="1">
      <c r="A471" s="380"/>
      <c r="B471" s="278"/>
      <c r="C471" s="382"/>
      <c r="D471" s="382"/>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356"/>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c r="BY471" s="14"/>
      <c r="BZ471" s="14"/>
      <c r="CA471" s="14"/>
      <c r="CB471" s="14"/>
      <c r="CC471" s="14"/>
      <c r="CD471" s="14"/>
      <c r="CE471" s="14"/>
      <c r="CF471" s="14"/>
      <c r="CG471" s="14"/>
      <c r="CH471" s="14"/>
      <c r="CI471" s="14"/>
      <c r="CJ471" s="14"/>
      <c r="CK471" s="14"/>
      <c r="CL471" s="14"/>
      <c r="CM471" s="14"/>
      <c r="CN471" s="14"/>
      <c r="CO471" s="14"/>
      <c r="CP471" s="14"/>
      <c r="CQ471" s="14"/>
      <c r="CR471" s="14"/>
      <c r="CS471" s="14"/>
      <c r="CT471" s="14"/>
      <c r="CU471" s="14"/>
      <c r="CV471" s="14"/>
      <c r="CW471" s="14"/>
      <c r="CX471" s="14"/>
      <c r="CY471" s="14"/>
      <c r="CZ471" s="14"/>
      <c r="DA471" s="14"/>
      <c r="DB471" s="14"/>
      <c r="DC471" s="14"/>
      <c r="DD471" s="14"/>
      <c r="DE471" s="14"/>
      <c r="DF471" s="380"/>
      <c r="DG471" s="380"/>
      <c r="DH471" s="380"/>
      <c r="DI471" s="380"/>
      <c r="DJ471" s="380"/>
      <c r="DK471" s="380"/>
      <c r="DL471" s="380"/>
      <c r="DM471" s="380"/>
      <c r="DN471" s="380"/>
      <c r="DO471" s="380"/>
      <c r="DP471" s="380"/>
    </row>
    <row r="472" ht="15.0" customHeight="1">
      <c r="A472" s="380"/>
      <c r="B472" s="278"/>
      <c r="C472" s="382"/>
      <c r="D472" s="382"/>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356"/>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14"/>
      <c r="BZ472" s="14"/>
      <c r="CA472" s="14"/>
      <c r="CB472" s="14"/>
      <c r="CC472" s="14"/>
      <c r="CD472" s="14"/>
      <c r="CE472" s="14"/>
      <c r="CF472" s="14"/>
      <c r="CG472" s="14"/>
      <c r="CH472" s="14"/>
      <c r="CI472" s="14"/>
      <c r="CJ472" s="14"/>
      <c r="CK472" s="14"/>
      <c r="CL472" s="14"/>
      <c r="CM472" s="14"/>
      <c r="CN472" s="14"/>
      <c r="CO472" s="14"/>
      <c r="CP472" s="14"/>
      <c r="CQ472" s="14"/>
      <c r="CR472" s="14"/>
      <c r="CS472" s="14"/>
      <c r="CT472" s="14"/>
      <c r="CU472" s="14"/>
      <c r="CV472" s="14"/>
      <c r="CW472" s="14"/>
      <c r="CX472" s="14"/>
      <c r="CY472" s="14"/>
      <c r="CZ472" s="14"/>
      <c r="DA472" s="14"/>
      <c r="DB472" s="14"/>
      <c r="DC472" s="14"/>
      <c r="DD472" s="14"/>
      <c r="DE472" s="14"/>
      <c r="DF472" s="380"/>
      <c r="DG472" s="380"/>
      <c r="DH472" s="380"/>
      <c r="DI472" s="380"/>
      <c r="DJ472" s="380"/>
      <c r="DK472" s="380"/>
      <c r="DL472" s="380"/>
      <c r="DM472" s="380"/>
      <c r="DN472" s="380"/>
      <c r="DO472" s="380"/>
      <c r="DP472" s="380"/>
    </row>
    <row r="473" ht="15.0" customHeight="1">
      <c r="A473" s="380"/>
      <c r="B473" s="278"/>
      <c r="C473" s="382"/>
      <c r="D473" s="382"/>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356"/>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c r="BY473" s="14"/>
      <c r="BZ473" s="14"/>
      <c r="CA473" s="14"/>
      <c r="CB473" s="14"/>
      <c r="CC473" s="14"/>
      <c r="CD473" s="14"/>
      <c r="CE473" s="14"/>
      <c r="CF473" s="14"/>
      <c r="CG473" s="14"/>
      <c r="CH473" s="14"/>
      <c r="CI473" s="14"/>
      <c r="CJ473" s="14"/>
      <c r="CK473" s="14"/>
      <c r="CL473" s="14"/>
      <c r="CM473" s="14"/>
      <c r="CN473" s="14"/>
      <c r="CO473" s="14"/>
      <c r="CP473" s="14"/>
      <c r="CQ473" s="14"/>
      <c r="CR473" s="14"/>
      <c r="CS473" s="14"/>
      <c r="CT473" s="14"/>
      <c r="CU473" s="14"/>
      <c r="CV473" s="14"/>
      <c r="CW473" s="14"/>
      <c r="CX473" s="14"/>
      <c r="CY473" s="14"/>
      <c r="CZ473" s="14"/>
      <c r="DA473" s="14"/>
      <c r="DB473" s="14"/>
      <c r="DC473" s="14"/>
      <c r="DD473" s="14"/>
      <c r="DE473" s="14"/>
      <c r="DF473" s="380"/>
      <c r="DG473" s="380"/>
      <c r="DH473" s="380"/>
      <c r="DI473" s="380"/>
      <c r="DJ473" s="380"/>
      <c r="DK473" s="380"/>
      <c r="DL473" s="380"/>
      <c r="DM473" s="380"/>
      <c r="DN473" s="380"/>
      <c r="DO473" s="380"/>
      <c r="DP473" s="380"/>
    </row>
    <row r="474" ht="15.0" customHeight="1">
      <c r="A474" s="380"/>
      <c r="B474" s="278"/>
      <c r="C474" s="382"/>
      <c r="D474" s="382"/>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356"/>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c r="BY474" s="14"/>
      <c r="BZ474" s="14"/>
      <c r="CA474" s="14"/>
      <c r="CB474" s="14"/>
      <c r="CC474" s="14"/>
      <c r="CD474" s="14"/>
      <c r="CE474" s="14"/>
      <c r="CF474" s="14"/>
      <c r="CG474" s="14"/>
      <c r="CH474" s="14"/>
      <c r="CI474" s="14"/>
      <c r="CJ474" s="14"/>
      <c r="CK474" s="14"/>
      <c r="CL474" s="14"/>
      <c r="CM474" s="14"/>
      <c r="CN474" s="14"/>
      <c r="CO474" s="14"/>
      <c r="CP474" s="14"/>
      <c r="CQ474" s="14"/>
      <c r="CR474" s="14"/>
      <c r="CS474" s="14"/>
      <c r="CT474" s="14"/>
      <c r="CU474" s="14"/>
      <c r="CV474" s="14"/>
      <c r="CW474" s="14"/>
      <c r="CX474" s="14"/>
      <c r="CY474" s="14"/>
      <c r="CZ474" s="14"/>
      <c r="DA474" s="14"/>
      <c r="DB474" s="14"/>
      <c r="DC474" s="14"/>
      <c r="DD474" s="14"/>
      <c r="DE474" s="14"/>
      <c r="DF474" s="380"/>
      <c r="DG474" s="380"/>
      <c r="DH474" s="380"/>
      <c r="DI474" s="380"/>
      <c r="DJ474" s="380"/>
      <c r="DK474" s="380"/>
      <c r="DL474" s="380"/>
      <c r="DM474" s="380"/>
      <c r="DN474" s="380"/>
      <c r="DO474" s="380"/>
      <c r="DP474" s="380"/>
    </row>
    <row r="475" ht="15.0" customHeight="1">
      <c r="A475" s="380"/>
      <c r="B475" s="278"/>
      <c r="C475" s="382"/>
      <c r="D475" s="382"/>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356"/>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c r="CD475" s="14"/>
      <c r="CE475" s="14"/>
      <c r="CF475" s="14"/>
      <c r="CG475" s="14"/>
      <c r="CH475" s="14"/>
      <c r="CI475" s="14"/>
      <c r="CJ475" s="14"/>
      <c r="CK475" s="14"/>
      <c r="CL475" s="14"/>
      <c r="CM475" s="14"/>
      <c r="CN475" s="14"/>
      <c r="CO475" s="14"/>
      <c r="CP475" s="14"/>
      <c r="CQ475" s="14"/>
      <c r="CR475" s="14"/>
      <c r="CS475" s="14"/>
      <c r="CT475" s="14"/>
      <c r="CU475" s="14"/>
      <c r="CV475" s="14"/>
      <c r="CW475" s="14"/>
      <c r="CX475" s="14"/>
      <c r="CY475" s="14"/>
      <c r="CZ475" s="14"/>
      <c r="DA475" s="14"/>
      <c r="DB475" s="14"/>
      <c r="DC475" s="14"/>
      <c r="DD475" s="14"/>
      <c r="DE475" s="14"/>
      <c r="DF475" s="380"/>
      <c r="DG475" s="380"/>
      <c r="DH475" s="380"/>
      <c r="DI475" s="380"/>
      <c r="DJ475" s="380"/>
      <c r="DK475" s="380"/>
      <c r="DL475" s="380"/>
      <c r="DM475" s="380"/>
      <c r="DN475" s="380"/>
      <c r="DO475" s="380"/>
      <c r="DP475" s="380"/>
    </row>
    <row r="476" ht="15.0" customHeight="1">
      <c r="A476" s="380"/>
      <c r="B476" s="278"/>
      <c r="C476" s="382"/>
      <c r="D476" s="382"/>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356"/>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c r="BY476" s="14"/>
      <c r="BZ476" s="14"/>
      <c r="CA476" s="14"/>
      <c r="CB476" s="14"/>
      <c r="CC476" s="14"/>
      <c r="CD476" s="14"/>
      <c r="CE476" s="14"/>
      <c r="CF476" s="14"/>
      <c r="CG476" s="14"/>
      <c r="CH476" s="14"/>
      <c r="CI476" s="14"/>
      <c r="CJ476" s="14"/>
      <c r="CK476" s="14"/>
      <c r="CL476" s="14"/>
      <c r="CM476" s="14"/>
      <c r="CN476" s="14"/>
      <c r="CO476" s="14"/>
      <c r="CP476" s="14"/>
      <c r="CQ476" s="14"/>
      <c r="CR476" s="14"/>
      <c r="CS476" s="14"/>
      <c r="CT476" s="14"/>
      <c r="CU476" s="14"/>
      <c r="CV476" s="14"/>
      <c r="CW476" s="14"/>
      <c r="CX476" s="14"/>
      <c r="CY476" s="14"/>
      <c r="CZ476" s="14"/>
      <c r="DA476" s="14"/>
      <c r="DB476" s="14"/>
      <c r="DC476" s="14"/>
      <c r="DD476" s="14"/>
      <c r="DE476" s="14"/>
      <c r="DF476" s="380"/>
      <c r="DG476" s="380"/>
      <c r="DH476" s="380"/>
      <c r="DI476" s="380"/>
      <c r="DJ476" s="380"/>
      <c r="DK476" s="380"/>
      <c r="DL476" s="380"/>
      <c r="DM476" s="380"/>
      <c r="DN476" s="380"/>
      <c r="DO476" s="380"/>
      <c r="DP476" s="380"/>
    </row>
    <row r="477" ht="15.0" customHeight="1">
      <c r="A477" s="380"/>
      <c r="B477" s="278"/>
      <c r="C477" s="382"/>
      <c r="D477" s="382"/>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356"/>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c r="BY477" s="14"/>
      <c r="BZ477" s="14"/>
      <c r="CA477" s="14"/>
      <c r="CB477" s="14"/>
      <c r="CC477" s="14"/>
      <c r="CD477" s="14"/>
      <c r="CE477" s="14"/>
      <c r="CF477" s="14"/>
      <c r="CG477" s="14"/>
      <c r="CH477" s="14"/>
      <c r="CI477" s="14"/>
      <c r="CJ477" s="14"/>
      <c r="CK477" s="14"/>
      <c r="CL477" s="14"/>
      <c r="CM477" s="14"/>
      <c r="CN477" s="14"/>
      <c r="CO477" s="14"/>
      <c r="CP477" s="14"/>
      <c r="CQ477" s="14"/>
      <c r="CR477" s="14"/>
      <c r="CS477" s="14"/>
      <c r="CT477" s="14"/>
      <c r="CU477" s="14"/>
      <c r="CV477" s="14"/>
      <c r="CW477" s="14"/>
      <c r="CX477" s="14"/>
      <c r="CY477" s="14"/>
      <c r="CZ477" s="14"/>
      <c r="DA477" s="14"/>
      <c r="DB477" s="14"/>
      <c r="DC477" s="14"/>
      <c r="DD477" s="14"/>
      <c r="DE477" s="14"/>
      <c r="DF477" s="380"/>
      <c r="DG477" s="380"/>
      <c r="DH477" s="380"/>
      <c r="DI477" s="380"/>
      <c r="DJ477" s="380"/>
      <c r="DK477" s="380"/>
      <c r="DL477" s="380"/>
      <c r="DM477" s="380"/>
      <c r="DN477" s="380"/>
      <c r="DO477" s="380"/>
      <c r="DP477" s="380"/>
    </row>
    <row r="478" ht="15.0" customHeight="1">
      <c r="A478" s="380"/>
      <c r="B478" s="278"/>
      <c r="C478" s="382"/>
      <c r="D478" s="382"/>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356"/>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c r="BY478" s="14"/>
      <c r="BZ478" s="14"/>
      <c r="CA478" s="14"/>
      <c r="CB478" s="14"/>
      <c r="CC478" s="14"/>
      <c r="CD478" s="14"/>
      <c r="CE478" s="14"/>
      <c r="CF478" s="14"/>
      <c r="CG478" s="14"/>
      <c r="CH478" s="14"/>
      <c r="CI478" s="14"/>
      <c r="CJ478" s="14"/>
      <c r="CK478" s="14"/>
      <c r="CL478" s="14"/>
      <c r="CM478" s="14"/>
      <c r="CN478" s="14"/>
      <c r="CO478" s="14"/>
      <c r="CP478" s="14"/>
      <c r="CQ478" s="14"/>
      <c r="CR478" s="14"/>
      <c r="CS478" s="14"/>
      <c r="CT478" s="14"/>
      <c r="CU478" s="14"/>
      <c r="CV478" s="14"/>
      <c r="CW478" s="14"/>
      <c r="CX478" s="14"/>
      <c r="CY478" s="14"/>
      <c r="CZ478" s="14"/>
      <c r="DA478" s="14"/>
      <c r="DB478" s="14"/>
      <c r="DC478" s="14"/>
      <c r="DD478" s="14"/>
      <c r="DE478" s="14"/>
      <c r="DF478" s="380"/>
      <c r="DG478" s="380"/>
      <c r="DH478" s="380"/>
      <c r="DI478" s="380"/>
      <c r="DJ478" s="380"/>
      <c r="DK478" s="380"/>
      <c r="DL478" s="380"/>
      <c r="DM478" s="380"/>
      <c r="DN478" s="380"/>
      <c r="DO478" s="380"/>
      <c r="DP478" s="380"/>
    </row>
    <row r="479" ht="15.0" customHeight="1">
      <c r="A479" s="380"/>
      <c r="B479" s="278"/>
      <c r="C479" s="382"/>
      <c r="D479" s="382"/>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356"/>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c r="BY479" s="14"/>
      <c r="BZ479" s="14"/>
      <c r="CA479" s="14"/>
      <c r="CB479" s="14"/>
      <c r="CC479" s="14"/>
      <c r="CD479" s="14"/>
      <c r="CE479" s="14"/>
      <c r="CF479" s="14"/>
      <c r="CG479" s="14"/>
      <c r="CH479" s="14"/>
      <c r="CI479" s="14"/>
      <c r="CJ479" s="14"/>
      <c r="CK479" s="14"/>
      <c r="CL479" s="14"/>
      <c r="CM479" s="14"/>
      <c r="CN479" s="14"/>
      <c r="CO479" s="14"/>
      <c r="CP479" s="14"/>
      <c r="CQ479" s="14"/>
      <c r="CR479" s="14"/>
      <c r="CS479" s="14"/>
      <c r="CT479" s="14"/>
      <c r="CU479" s="14"/>
      <c r="CV479" s="14"/>
      <c r="CW479" s="14"/>
      <c r="CX479" s="14"/>
      <c r="CY479" s="14"/>
      <c r="CZ479" s="14"/>
      <c r="DA479" s="14"/>
      <c r="DB479" s="14"/>
      <c r="DC479" s="14"/>
      <c r="DD479" s="14"/>
      <c r="DE479" s="14"/>
      <c r="DF479" s="380"/>
      <c r="DG479" s="380"/>
      <c r="DH479" s="380"/>
      <c r="DI479" s="380"/>
      <c r="DJ479" s="380"/>
      <c r="DK479" s="380"/>
      <c r="DL479" s="380"/>
      <c r="DM479" s="380"/>
      <c r="DN479" s="380"/>
      <c r="DO479" s="380"/>
      <c r="DP479" s="380"/>
    </row>
    <row r="480" ht="15.0" customHeight="1">
      <c r="A480" s="380"/>
      <c r="B480" s="278"/>
      <c r="C480" s="382"/>
      <c r="D480" s="382"/>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356"/>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c r="BY480" s="14"/>
      <c r="BZ480" s="14"/>
      <c r="CA480" s="14"/>
      <c r="CB480" s="14"/>
      <c r="CC480" s="14"/>
      <c r="CD480" s="14"/>
      <c r="CE480" s="14"/>
      <c r="CF480" s="14"/>
      <c r="CG480" s="14"/>
      <c r="CH480" s="14"/>
      <c r="CI480" s="14"/>
      <c r="CJ480" s="14"/>
      <c r="CK480" s="14"/>
      <c r="CL480" s="14"/>
      <c r="CM480" s="14"/>
      <c r="CN480" s="14"/>
      <c r="CO480" s="14"/>
      <c r="CP480" s="14"/>
      <c r="CQ480" s="14"/>
      <c r="CR480" s="14"/>
      <c r="CS480" s="14"/>
      <c r="CT480" s="14"/>
      <c r="CU480" s="14"/>
      <c r="CV480" s="14"/>
      <c r="CW480" s="14"/>
      <c r="CX480" s="14"/>
      <c r="CY480" s="14"/>
      <c r="CZ480" s="14"/>
      <c r="DA480" s="14"/>
      <c r="DB480" s="14"/>
      <c r="DC480" s="14"/>
      <c r="DD480" s="14"/>
      <c r="DE480" s="14"/>
      <c r="DF480" s="380"/>
      <c r="DG480" s="380"/>
      <c r="DH480" s="380"/>
      <c r="DI480" s="380"/>
      <c r="DJ480" s="380"/>
      <c r="DK480" s="380"/>
      <c r="DL480" s="380"/>
      <c r="DM480" s="380"/>
      <c r="DN480" s="380"/>
      <c r="DO480" s="380"/>
      <c r="DP480" s="380"/>
    </row>
    <row r="481" ht="15.0" customHeight="1">
      <c r="A481" s="380"/>
      <c r="B481" s="278"/>
      <c r="C481" s="382"/>
      <c r="D481" s="382"/>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356"/>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14"/>
      <c r="BZ481" s="14"/>
      <c r="CA481" s="14"/>
      <c r="CB481" s="14"/>
      <c r="CC481" s="14"/>
      <c r="CD481" s="14"/>
      <c r="CE481" s="14"/>
      <c r="CF481" s="14"/>
      <c r="CG481" s="14"/>
      <c r="CH481" s="14"/>
      <c r="CI481" s="14"/>
      <c r="CJ481" s="14"/>
      <c r="CK481" s="14"/>
      <c r="CL481" s="14"/>
      <c r="CM481" s="14"/>
      <c r="CN481" s="14"/>
      <c r="CO481" s="14"/>
      <c r="CP481" s="14"/>
      <c r="CQ481" s="14"/>
      <c r="CR481" s="14"/>
      <c r="CS481" s="14"/>
      <c r="CT481" s="14"/>
      <c r="CU481" s="14"/>
      <c r="CV481" s="14"/>
      <c r="CW481" s="14"/>
      <c r="CX481" s="14"/>
      <c r="CY481" s="14"/>
      <c r="CZ481" s="14"/>
      <c r="DA481" s="14"/>
      <c r="DB481" s="14"/>
      <c r="DC481" s="14"/>
      <c r="DD481" s="14"/>
      <c r="DE481" s="14"/>
      <c r="DF481" s="380"/>
      <c r="DG481" s="380"/>
      <c r="DH481" s="380"/>
      <c r="DI481" s="380"/>
      <c r="DJ481" s="380"/>
      <c r="DK481" s="380"/>
      <c r="DL481" s="380"/>
      <c r="DM481" s="380"/>
      <c r="DN481" s="380"/>
      <c r="DO481" s="380"/>
      <c r="DP481" s="380"/>
    </row>
    <row r="482" ht="15.0" customHeight="1">
      <c r="A482" s="380"/>
      <c r="B482" s="278"/>
      <c r="C482" s="382"/>
      <c r="D482" s="382"/>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356"/>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14"/>
      <c r="BZ482" s="14"/>
      <c r="CA482" s="14"/>
      <c r="CB482" s="14"/>
      <c r="CC482" s="14"/>
      <c r="CD482" s="14"/>
      <c r="CE482" s="14"/>
      <c r="CF482" s="14"/>
      <c r="CG482" s="14"/>
      <c r="CH482" s="14"/>
      <c r="CI482" s="14"/>
      <c r="CJ482" s="14"/>
      <c r="CK482" s="14"/>
      <c r="CL482" s="14"/>
      <c r="CM482" s="14"/>
      <c r="CN482" s="14"/>
      <c r="CO482" s="14"/>
      <c r="CP482" s="14"/>
      <c r="CQ482" s="14"/>
      <c r="CR482" s="14"/>
      <c r="CS482" s="14"/>
      <c r="CT482" s="14"/>
      <c r="CU482" s="14"/>
      <c r="CV482" s="14"/>
      <c r="CW482" s="14"/>
      <c r="CX482" s="14"/>
      <c r="CY482" s="14"/>
      <c r="CZ482" s="14"/>
      <c r="DA482" s="14"/>
      <c r="DB482" s="14"/>
      <c r="DC482" s="14"/>
      <c r="DD482" s="14"/>
      <c r="DE482" s="14"/>
      <c r="DF482" s="380"/>
      <c r="DG482" s="380"/>
      <c r="DH482" s="380"/>
      <c r="DI482" s="380"/>
      <c r="DJ482" s="380"/>
      <c r="DK482" s="380"/>
      <c r="DL482" s="380"/>
      <c r="DM482" s="380"/>
      <c r="DN482" s="380"/>
      <c r="DO482" s="380"/>
      <c r="DP482" s="380"/>
    </row>
    <row r="483" ht="15.0" customHeight="1">
      <c r="A483" s="380"/>
      <c r="B483" s="278"/>
      <c r="C483" s="382"/>
      <c r="D483" s="382"/>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356"/>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c r="BY483" s="14"/>
      <c r="BZ483" s="14"/>
      <c r="CA483" s="14"/>
      <c r="CB483" s="14"/>
      <c r="CC483" s="14"/>
      <c r="CD483" s="14"/>
      <c r="CE483" s="14"/>
      <c r="CF483" s="14"/>
      <c r="CG483" s="14"/>
      <c r="CH483" s="14"/>
      <c r="CI483" s="14"/>
      <c r="CJ483" s="14"/>
      <c r="CK483" s="14"/>
      <c r="CL483" s="14"/>
      <c r="CM483" s="14"/>
      <c r="CN483" s="14"/>
      <c r="CO483" s="14"/>
      <c r="CP483" s="14"/>
      <c r="CQ483" s="14"/>
      <c r="CR483" s="14"/>
      <c r="CS483" s="14"/>
      <c r="CT483" s="14"/>
      <c r="CU483" s="14"/>
      <c r="CV483" s="14"/>
      <c r="CW483" s="14"/>
      <c r="CX483" s="14"/>
      <c r="CY483" s="14"/>
      <c r="CZ483" s="14"/>
      <c r="DA483" s="14"/>
      <c r="DB483" s="14"/>
      <c r="DC483" s="14"/>
      <c r="DD483" s="14"/>
      <c r="DE483" s="14"/>
      <c r="DF483" s="380"/>
      <c r="DG483" s="380"/>
      <c r="DH483" s="380"/>
      <c r="DI483" s="380"/>
      <c r="DJ483" s="380"/>
      <c r="DK483" s="380"/>
      <c r="DL483" s="380"/>
      <c r="DM483" s="380"/>
      <c r="DN483" s="380"/>
      <c r="DO483" s="380"/>
      <c r="DP483" s="380"/>
    </row>
    <row r="484" ht="15.0" customHeight="1">
      <c r="A484" s="380"/>
      <c r="B484" s="278"/>
      <c r="C484" s="382"/>
      <c r="D484" s="382"/>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356"/>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c r="BY484" s="14"/>
      <c r="BZ484" s="14"/>
      <c r="CA484" s="14"/>
      <c r="CB484" s="14"/>
      <c r="CC484" s="14"/>
      <c r="CD484" s="14"/>
      <c r="CE484" s="14"/>
      <c r="CF484" s="14"/>
      <c r="CG484" s="14"/>
      <c r="CH484" s="14"/>
      <c r="CI484" s="14"/>
      <c r="CJ484" s="14"/>
      <c r="CK484" s="14"/>
      <c r="CL484" s="14"/>
      <c r="CM484" s="14"/>
      <c r="CN484" s="14"/>
      <c r="CO484" s="14"/>
      <c r="CP484" s="14"/>
      <c r="CQ484" s="14"/>
      <c r="CR484" s="14"/>
      <c r="CS484" s="14"/>
      <c r="CT484" s="14"/>
      <c r="CU484" s="14"/>
      <c r="CV484" s="14"/>
      <c r="CW484" s="14"/>
      <c r="CX484" s="14"/>
      <c r="CY484" s="14"/>
      <c r="CZ484" s="14"/>
      <c r="DA484" s="14"/>
      <c r="DB484" s="14"/>
      <c r="DC484" s="14"/>
      <c r="DD484" s="14"/>
      <c r="DE484" s="14"/>
      <c r="DF484" s="380"/>
      <c r="DG484" s="380"/>
      <c r="DH484" s="380"/>
      <c r="DI484" s="380"/>
      <c r="DJ484" s="380"/>
      <c r="DK484" s="380"/>
      <c r="DL484" s="380"/>
      <c r="DM484" s="380"/>
      <c r="DN484" s="380"/>
      <c r="DO484" s="380"/>
      <c r="DP484" s="380"/>
    </row>
    <row r="485" ht="15.0" customHeight="1">
      <c r="A485" s="380"/>
      <c r="B485" s="278"/>
      <c r="C485" s="382"/>
      <c r="D485" s="382"/>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356"/>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c r="BY485" s="14"/>
      <c r="BZ485" s="14"/>
      <c r="CA485" s="14"/>
      <c r="CB485" s="14"/>
      <c r="CC485" s="14"/>
      <c r="CD485" s="14"/>
      <c r="CE485" s="14"/>
      <c r="CF485" s="14"/>
      <c r="CG485" s="14"/>
      <c r="CH485" s="14"/>
      <c r="CI485" s="14"/>
      <c r="CJ485" s="14"/>
      <c r="CK485" s="14"/>
      <c r="CL485" s="14"/>
      <c r="CM485" s="14"/>
      <c r="CN485" s="14"/>
      <c r="CO485" s="14"/>
      <c r="CP485" s="14"/>
      <c r="CQ485" s="14"/>
      <c r="CR485" s="14"/>
      <c r="CS485" s="14"/>
      <c r="CT485" s="14"/>
      <c r="CU485" s="14"/>
      <c r="CV485" s="14"/>
      <c r="CW485" s="14"/>
      <c r="CX485" s="14"/>
      <c r="CY485" s="14"/>
      <c r="CZ485" s="14"/>
      <c r="DA485" s="14"/>
      <c r="DB485" s="14"/>
      <c r="DC485" s="14"/>
      <c r="DD485" s="14"/>
      <c r="DE485" s="14"/>
      <c r="DF485" s="380"/>
      <c r="DG485" s="380"/>
      <c r="DH485" s="380"/>
      <c r="DI485" s="380"/>
      <c r="DJ485" s="380"/>
      <c r="DK485" s="380"/>
      <c r="DL485" s="380"/>
      <c r="DM485" s="380"/>
      <c r="DN485" s="380"/>
      <c r="DO485" s="380"/>
      <c r="DP485" s="380"/>
    </row>
    <row r="486" ht="15.0" customHeight="1">
      <c r="A486" s="380"/>
      <c r="B486" s="278"/>
      <c r="C486" s="382"/>
      <c r="D486" s="382"/>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356"/>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c r="BY486" s="14"/>
      <c r="BZ486" s="14"/>
      <c r="CA486" s="14"/>
      <c r="CB486" s="14"/>
      <c r="CC486" s="14"/>
      <c r="CD486" s="14"/>
      <c r="CE486" s="14"/>
      <c r="CF486" s="14"/>
      <c r="CG486" s="14"/>
      <c r="CH486" s="14"/>
      <c r="CI486" s="14"/>
      <c r="CJ486" s="14"/>
      <c r="CK486" s="14"/>
      <c r="CL486" s="14"/>
      <c r="CM486" s="14"/>
      <c r="CN486" s="14"/>
      <c r="CO486" s="14"/>
      <c r="CP486" s="14"/>
      <c r="CQ486" s="14"/>
      <c r="CR486" s="14"/>
      <c r="CS486" s="14"/>
      <c r="CT486" s="14"/>
      <c r="CU486" s="14"/>
      <c r="CV486" s="14"/>
      <c r="CW486" s="14"/>
      <c r="CX486" s="14"/>
      <c r="CY486" s="14"/>
      <c r="CZ486" s="14"/>
      <c r="DA486" s="14"/>
      <c r="DB486" s="14"/>
      <c r="DC486" s="14"/>
      <c r="DD486" s="14"/>
      <c r="DE486" s="14"/>
      <c r="DF486" s="380"/>
      <c r="DG486" s="380"/>
      <c r="DH486" s="380"/>
      <c r="DI486" s="380"/>
      <c r="DJ486" s="380"/>
      <c r="DK486" s="380"/>
      <c r="DL486" s="380"/>
      <c r="DM486" s="380"/>
      <c r="DN486" s="380"/>
      <c r="DO486" s="380"/>
      <c r="DP486" s="380"/>
    </row>
    <row r="487" ht="15.0" customHeight="1">
      <c r="A487" s="380"/>
      <c r="B487" s="278"/>
      <c r="C487" s="382"/>
      <c r="D487" s="382"/>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356"/>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14"/>
      <c r="BZ487" s="14"/>
      <c r="CA487" s="14"/>
      <c r="CB487" s="14"/>
      <c r="CC487" s="14"/>
      <c r="CD487" s="14"/>
      <c r="CE487" s="14"/>
      <c r="CF487" s="14"/>
      <c r="CG487" s="14"/>
      <c r="CH487" s="14"/>
      <c r="CI487" s="14"/>
      <c r="CJ487" s="14"/>
      <c r="CK487" s="14"/>
      <c r="CL487" s="14"/>
      <c r="CM487" s="14"/>
      <c r="CN487" s="14"/>
      <c r="CO487" s="14"/>
      <c r="CP487" s="14"/>
      <c r="CQ487" s="14"/>
      <c r="CR487" s="14"/>
      <c r="CS487" s="14"/>
      <c r="CT487" s="14"/>
      <c r="CU487" s="14"/>
      <c r="CV487" s="14"/>
      <c r="CW487" s="14"/>
      <c r="CX487" s="14"/>
      <c r="CY487" s="14"/>
      <c r="CZ487" s="14"/>
      <c r="DA487" s="14"/>
      <c r="DB487" s="14"/>
      <c r="DC487" s="14"/>
      <c r="DD487" s="14"/>
      <c r="DE487" s="14"/>
      <c r="DF487" s="380"/>
      <c r="DG487" s="380"/>
      <c r="DH487" s="380"/>
      <c r="DI487" s="380"/>
      <c r="DJ487" s="380"/>
      <c r="DK487" s="380"/>
      <c r="DL487" s="380"/>
      <c r="DM487" s="380"/>
      <c r="DN487" s="380"/>
      <c r="DO487" s="380"/>
      <c r="DP487" s="380"/>
    </row>
    <row r="488" ht="15.0" customHeight="1">
      <c r="A488" s="380"/>
      <c r="B488" s="278"/>
      <c r="C488" s="382"/>
      <c r="D488" s="382"/>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356"/>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c r="BY488" s="14"/>
      <c r="BZ488" s="14"/>
      <c r="CA488" s="14"/>
      <c r="CB488" s="14"/>
      <c r="CC488" s="14"/>
      <c r="CD488" s="14"/>
      <c r="CE488" s="14"/>
      <c r="CF488" s="14"/>
      <c r="CG488" s="14"/>
      <c r="CH488" s="14"/>
      <c r="CI488" s="14"/>
      <c r="CJ488" s="14"/>
      <c r="CK488" s="14"/>
      <c r="CL488" s="14"/>
      <c r="CM488" s="14"/>
      <c r="CN488" s="14"/>
      <c r="CO488" s="14"/>
      <c r="CP488" s="14"/>
      <c r="CQ488" s="14"/>
      <c r="CR488" s="14"/>
      <c r="CS488" s="14"/>
      <c r="CT488" s="14"/>
      <c r="CU488" s="14"/>
      <c r="CV488" s="14"/>
      <c r="CW488" s="14"/>
      <c r="CX488" s="14"/>
      <c r="CY488" s="14"/>
      <c r="CZ488" s="14"/>
      <c r="DA488" s="14"/>
      <c r="DB488" s="14"/>
      <c r="DC488" s="14"/>
      <c r="DD488" s="14"/>
      <c r="DE488" s="14"/>
      <c r="DF488" s="380"/>
      <c r="DG488" s="380"/>
      <c r="DH488" s="380"/>
      <c r="DI488" s="380"/>
      <c r="DJ488" s="380"/>
      <c r="DK488" s="380"/>
      <c r="DL488" s="380"/>
      <c r="DM488" s="380"/>
      <c r="DN488" s="380"/>
      <c r="DO488" s="380"/>
      <c r="DP488" s="380"/>
    </row>
    <row r="489" ht="15.0" customHeight="1">
      <c r="A489" s="380"/>
      <c r="B489" s="278"/>
      <c r="C489" s="382"/>
      <c r="D489" s="382"/>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356"/>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c r="CF489" s="14"/>
      <c r="CG489" s="14"/>
      <c r="CH489" s="14"/>
      <c r="CI489" s="14"/>
      <c r="CJ489" s="14"/>
      <c r="CK489" s="14"/>
      <c r="CL489" s="14"/>
      <c r="CM489" s="14"/>
      <c r="CN489" s="14"/>
      <c r="CO489" s="14"/>
      <c r="CP489" s="14"/>
      <c r="CQ489" s="14"/>
      <c r="CR489" s="14"/>
      <c r="CS489" s="14"/>
      <c r="CT489" s="14"/>
      <c r="CU489" s="14"/>
      <c r="CV489" s="14"/>
      <c r="CW489" s="14"/>
      <c r="CX489" s="14"/>
      <c r="CY489" s="14"/>
      <c r="CZ489" s="14"/>
      <c r="DA489" s="14"/>
      <c r="DB489" s="14"/>
      <c r="DC489" s="14"/>
      <c r="DD489" s="14"/>
      <c r="DE489" s="14"/>
      <c r="DF489" s="380"/>
      <c r="DG489" s="380"/>
      <c r="DH489" s="380"/>
      <c r="DI489" s="380"/>
      <c r="DJ489" s="380"/>
      <c r="DK489" s="380"/>
      <c r="DL489" s="380"/>
      <c r="DM489" s="380"/>
      <c r="DN489" s="380"/>
      <c r="DO489" s="380"/>
      <c r="DP489" s="380"/>
    </row>
    <row r="490" ht="15.0" customHeight="1">
      <c r="A490" s="380"/>
      <c r="B490" s="278"/>
      <c r="C490" s="382"/>
      <c r="D490" s="382"/>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356"/>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c r="CF490" s="14"/>
      <c r="CG490" s="14"/>
      <c r="CH490" s="14"/>
      <c r="CI490" s="14"/>
      <c r="CJ490" s="14"/>
      <c r="CK490" s="14"/>
      <c r="CL490" s="14"/>
      <c r="CM490" s="14"/>
      <c r="CN490" s="14"/>
      <c r="CO490" s="14"/>
      <c r="CP490" s="14"/>
      <c r="CQ490" s="14"/>
      <c r="CR490" s="14"/>
      <c r="CS490" s="14"/>
      <c r="CT490" s="14"/>
      <c r="CU490" s="14"/>
      <c r="CV490" s="14"/>
      <c r="CW490" s="14"/>
      <c r="CX490" s="14"/>
      <c r="CY490" s="14"/>
      <c r="CZ490" s="14"/>
      <c r="DA490" s="14"/>
      <c r="DB490" s="14"/>
      <c r="DC490" s="14"/>
      <c r="DD490" s="14"/>
      <c r="DE490" s="14"/>
      <c r="DF490" s="380"/>
      <c r="DG490" s="380"/>
      <c r="DH490" s="380"/>
      <c r="DI490" s="380"/>
      <c r="DJ490" s="380"/>
      <c r="DK490" s="380"/>
      <c r="DL490" s="380"/>
      <c r="DM490" s="380"/>
      <c r="DN490" s="380"/>
      <c r="DO490" s="380"/>
      <c r="DP490" s="380"/>
    </row>
    <row r="491" ht="15.0" customHeight="1">
      <c r="A491" s="380"/>
      <c r="B491" s="278"/>
      <c r="C491" s="382"/>
      <c r="D491" s="382"/>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356"/>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c r="CF491" s="14"/>
      <c r="CG491" s="14"/>
      <c r="CH491" s="14"/>
      <c r="CI491" s="14"/>
      <c r="CJ491" s="14"/>
      <c r="CK491" s="14"/>
      <c r="CL491" s="14"/>
      <c r="CM491" s="14"/>
      <c r="CN491" s="14"/>
      <c r="CO491" s="14"/>
      <c r="CP491" s="14"/>
      <c r="CQ491" s="14"/>
      <c r="CR491" s="14"/>
      <c r="CS491" s="14"/>
      <c r="CT491" s="14"/>
      <c r="CU491" s="14"/>
      <c r="CV491" s="14"/>
      <c r="CW491" s="14"/>
      <c r="CX491" s="14"/>
      <c r="CY491" s="14"/>
      <c r="CZ491" s="14"/>
      <c r="DA491" s="14"/>
      <c r="DB491" s="14"/>
      <c r="DC491" s="14"/>
      <c r="DD491" s="14"/>
      <c r="DE491" s="14"/>
      <c r="DF491" s="380"/>
      <c r="DG491" s="380"/>
      <c r="DH491" s="380"/>
      <c r="DI491" s="380"/>
      <c r="DJ491" s="380"/>
      <c r="DK491" s="380"/>
      <c r="DL491" s="380"/>
      <c r="DM491" s="380"/>
      <c r="DN491" s="380"/>
      <c r="DO491" s="380"/>
      <c r="DP491" s="380"/>
    </row>
    <row r="492" ht="15.0" customHeight="1">
      <c r="A492" s="380"/>
      <c r="B492" s="278"/>
      <c r="C492" s="382"/>
      <c r="D492" s="382"/>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356"/>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c r="BY492" s="14"/>
      <c r="BZ492" s="14"/>
      <c r="CA492" s="14"/>
      <c r="CB492" s="14"/>
      <c r="CC492" s="14"/>
      <c r="CD492" s="14"/>
      <c r="CE492" s="14"/>
      <c r="CF492" s="14"/>
      <c r="CG492" s="14"/>
      <c r="CH492" s="14"/>
      <c r="CI492" s="14"/>
      <c r="CJ492" s="14"/>
      <c r="CK492" s="14"/>
      <c r="CL492" s="14"/>
      <c r="CM492" s="14"/>
      <c r="CN492" s="14"/>
      <c r="CO492" s="14"/>
      <c r="CP492" s="14"/>
      <c r="CQ492" s="14"/>
      <c r="CR492" s="14"/>
      <c r="CS492" s="14"/>
      <c r="CT492" s="14"/>
      <c r="CU492" s="14"/>
      <c r="CV492" s="14"/>
      <c r="CW492" s="14"/>
      <c r="CX492" s="14"/>
      <c r="CY492" s="14"/>
      <c r="CZ492" s="14"/>
      <c r="DA492" s="14"/>
      <c r="DB492" s="14"/>
      <c r="DC492" s="14"/>
      <c r="DD492" s="14"/>
      <c r="DE492" s="14"/>
      <c r="DF492" s="380"/>
      <c r="DG492" s="380"/>
      <c r="DH492" s="380"/>
      <c r="DI492" s="380"/>
      <c r="DJ492" s="380"/>
      <c r="DK492" s="380"/>
      <c r="DL492" s="380"/>
      <c r="DM492" s="380"/>
      <c r="DN492" s="380"/>
      <c r="DO492" s="380"/>
      <c r="DP492" s="380"/>
    </row>
    <row r="493" ht="15.0" customHeight="1">
      <c r="A493" s="380"/>
      <c r="B493" s="278"/>
      <c r="C493" s="382"/>
      <c r="D493" s="382"/>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356"/>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c r="BY493" s="14"/>
      <c r="BZ493" s="14"/>
      <c r="CA493" s="14"/>
      <c r="CB493" s="14"/>
      <c r="CC493" s="14"/>
      <c r="CD493" s="14"/>
      <c r="CE493" s="14"/>
      <c r="CF493" s="14"/>
      <c r="CG493" s="14"/>
      <c r="CH493" s="14"/>
      <c r="CI493" s="14"/>
      <c r="CJ493" s="14"/>
      <c r="CK493" s="14"/>
      <c r="CL493" s="14"/>
      <c r="CM493" s="14"/>
      <c r="CN493" s="14"/>
      <c r="CO493" s="14"/>
      <c r="CP493" s="14"/>
      <c r="CQ493" s="14"/>
      <c r="CR493" s="14"/>
      <c r="CS493" s="14"/>
      <c r="CT493" s="14"/>
      <c r="CU493" s="14"/>
      <c r="CV493" s="14"/>
      <c r="CW493" s="14"/>
      <c r="CX493" s="14"/>
      <c r="CY493" s="14"/>
      <c r="CZ493" s="14"/>
      <c r="DA493" s="14"/>
      <c r="DB493" s="14"/>
      <c r="DC493" s="14"/>
      <c r="DD493" s="14"/>
      <c r="DE493" s="14"/>
      <c r="DF493" s="380"/>
      <c r="DG493" s="380"/>
      <c r="DH493" s="380"/>
      <c r="DI493" s="380"/>
      <c r="DJ493" s="380"/>
      <c r="DK493" s="380"/>
      <c r="DL493" s="380"/>
      <c r="DM493" s="380"/>
      <c r="DN493" s="380"/>
      <c r="DO493" s="380"/>
      <c r="DP493" s="380"/>
    </row>
    <row r="494" ht="15.0" customHeight="1">
      <c r="A494" s="380"/>
      <c r="B494" s="278"/>
      <c r="C494" s="382"/>
      <c r="D494" s="382"/>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356"/>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c r="BY494" s="14"/>
      <c r="BZ494" s="14"/>
      <c r="CA494" s="14"/>
      <c r="CB494" s="14"/>
      <c r="CC494" s="14"/>
      <c r="CD494" s="14"/>
      <c r="CE494" s="14"/>
      <c r="CF494" s="14"/>
      <c r="CG494" s="14"/>
      <c r="CH494" s="14"/>
      <c r="CI494" s="14"/>
      <c r="CJ494" s="14"/>
      <c r="CK494" s="14"/>
      <c r="CL494" s="14"/>
      <c r="CM494" s="14"/>
      <c r="CN494" s="14"/>
      <c r="CO494" s="14"/>
      <c r="CP494" s="14"/>
      <c r="CQ494" s="14"/>
      <c r="CR494" s="14"/>
      <c r="CS494" s="14"/>
      <c r="CT494" s="14"/>
      <c r="CU494" s="14"/>
      <c r="CV494" s="14"/>
      <c r="CW494" s="14"/>
      <c r="CX494" s="14"/>
      <c r="CY494" s="14"/>
      <c r="CZ494" s="14"/>
      <c r="DA494" s="14"/>
      <c r="DB494" s="14"/>
      <c r="DC494" s="14"/>
      <c r="DD494" s="14"/>
      <c r="DE494" s="14"/>
      <c r="DF494" s="380"/>
      <c r="DG494" s="380"/>
      <c r="DH494" s="380"/>
      <c r="DI494" s="380"/>
      <c r="DJ494" s="380"/>
      <c r="DK494" s="380"/>
      <c r="DL494" s="380"/>
      <c r="DM494" s="380"/>
      <c r="DN494" s="380"/>
      <c r="DO494" s="380"/>
      <c r="DP494" s="380"/>
    </row>
    <row r="495" ht="15.0" customHeight="1">
      <c r="A495" s="380"/>
      <c r="B495" s="278"/>
      <c r="C495" s="382"/>
      <c r="D495" s="382"/>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356"/>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c r="BY495" s="14"/>
      <c r="BZ495" s="14"/>
      <c r="CA495" s="14"/>
      <c r="CB495" s="14"/>
      <c r="CC495" s="14"/>
      <c r="CD495" s="14"/>
      <c r="CE495" s="14"/>
      <c r="CF495" s="14"/>
      <c r="CG495" s="14"/>
      <c r="CH495" s="14"/>
      <c r="CI495" s="14"/>
      <c r="CJ495" s="14"/>
      <c r="CK495" s="14"/>
      <c r="CL495" s="14"/>
      <c r="CM495" s="14"/>
      <c r="CN495" s="14"/>
      <c r="CO495" s="14"/>
      <c r="CP495" s="14"/>
      <c r="CQ495" s="14"/>
      <c r="CR495" s="14"/>
      <c r="CS495" s="14"/>
      <c r="CT495" s="14"/>
      <c r="CU495" s="14"/>
      <c r="CV495" s="14"/>
      <c r="CW495" s="14"/>
      <c r="CX495" s="14"/>
      <c r="CY495" s="14"/>
      <c r="CZ495" s="14"/>
      <c r="DA495" s="14"/>
      <c r="DB495" s="14"/>
      <c r="DC495" s="14"/>
      <c r="DD495" s="14"/>
      <c r="DE495" s="14"/>
      <c r="DF495" s="380"/>
      <c r="DG495" s="380"/>
      <c r="DH495" s="380"/>
      <c r="DI495" s="380"/>
      <c r="DJ495" s="380"/>
      <c r="DK495" s="380"/>
      <c r="DL495" s="380"/>
      <c r="DM495" s="380"/>
      <c r="DN495" s="380"/>
      <c r="DO495" s="380"/>
      <c r="DP495" s="380"/>
    </row>
    <row r="496" ht="15.0" customHeight="1">
      <c r="A496" s="380"/>
      <c r="B496" s="278"/>
      <c r="C496" s="382"/>
      <c r="D496" s="382"/>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356"/>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c r="BY496" s="14"/>
      <c r="BZ496" s="14"/>
      <c r="CA496" s="14"/>
      <c r="CB496" s="14"/>
      <c r="CC496" s="14"/>
      <c r="CD496" s="14"/>
      <c r="CE496" s="14"/>
      <c r="CF496" s="14"/>
      <c r="CG496" s="14"/>
      <c r="CH496" s="14"/>
      <c r="CI496" s="14"/>
      <c r="CJ496" s="14"/>
      <c r="CK496" s="14"/>
      <c r="CL496" s="14"/>
      <c r="CM496" s="14"/>
      <c r="CN496" s="14"/>
      <c r="CO496" s="14"/>
      <c r="CP496" s="14"/>
      <c r="CQ496" s="14"/>
      <c r="CR496" s="14"/>
      <c r="CS496" s="14"/>
      <c r="CT496" s="14"/>
      <c r="CU496" s="14"/>
      <c r="CV496" s="14"/>
      <c r="CW496" s="14"/>
      <c r="CX496" s="14"/>
      <c r="CY496" s="14"/>
      <c r="CZ496" s="14"/>
      <c r="DA496" s="14"/>
      <c r="DB496" s="14"/>
      <c r="DC496" s="14"/>
      <c r="DD496" s="14"/>
      <c r="DE496" s="14"/>
      <c r="DF496" s="380"/>
      <c r="DG496" s="380"/>
      <c r="DH496" s="380"/>
      <c r="DI496" s="380"/>
      <c r="DJ496" s="380"/>
      <c r="DK496" s="380"/>
      <c r="DL496" s="380"/>
      <c r="DM496" s="380"/>
      <c r="DN496" s="380"/>
      <c r="DO496" s="380"/>
      <c r="DP496" s="380"/>
    </row>
    <row r="497" ht="15.0" customHeight="1">
      <c r="A497" s="380"/>
      <c r="B497" s="278"/>
      <c r="C497" s="382"/>
      <c r="D497" s="382"/>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356"/>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c r="BY497" s="14"/>
      <c r="BZ497" s="14"/>
      <c r="CA497" s="14"/>
      <c r="CB497" s="14"/>
      <c r="CC497" s="14"/>
      <c r="CD497" s="14"/>
      <c r="CE497" s="14"/>
      <c r="CF497" s="14"/>
      <c r="CG497" s="14"/>
      <c r="CH497" s="14"/>
      <c r="CI497" s="14"/>
      <c r="CJ497" s="14"/>
      <c r="CK497" s="14"/>
      <c r="CL497" s="14"/>
      <c r="CM497" s="14"/>
      <c r="CN497" s="14"/>
      <c r="CO497" s="14"/>
      <c r="CP497" s="14"/>
      <c r="CQ497" s="14"/>
      <c r="CR497" s="14"/>
      <c r="CS497" s="14"/>
      <c r="CT497" s="14"/>
      <c r="CU497" s="14"/>
      <c r="CV497" s="14"/>
      <c r="CW497" s="14"/>
      <c r="CX497" s="14"/>
      <c r="CY497" s="14"/>
      <c r="CZ497" s="14"/>
      <c r="DA497" s="14"/>
      <c r="DB497" s="14"/>
      <c r="DC497" s="14"/>
      <c r="DD497" s="14"/>
      <c r="DE497" s="14"/>
      <c r="DF497" s="380"/>
      <c r="DG497" s="380"/>
      <c r="DH497" s="380"/>
      <c r="DI497" s="380"/>
      <c r="DJ497" s="380"/>
      <c r="DK497" s="380"/>
      <c r="DL497" s="380"/>
      <c r="DM497" s="380"/>
      <c r="DN497" s="380"/>
      <c r="DO497" s="380"/>
      <c r="DP497" s="380"/>
    </row>
    <row r="498" ht="15.0" customHeight="1">
      <c r="A498" s="380"/>
      <c r="B498" s="278"/>
      <c r="C498" s="382"/>
      <c r="D498" s="382"/>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356"/>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c r="BY498" s="14"/>
      <c r="BZ498" s="14"/>
      <c r="CA498" s="14"/>
      <c r="CB498" s="14"/>
      <c r="CC498" s="14"/>
      <c r="CD498" s="14"/>
      <c r="CE498" s="14"/>
      <c r="CF498" s="14"/>
      <c r="CG498" s="14"/>
      <c r="CH498" s="14"/>
      <c r="CI498" s="14"/>
      <c r="CJ498" s="14"/>
      <c r="CK498" s="14"/>
      <c r="CL498" s="14"/>
      <c r="CM498" s="14"/>
      <c r="CN498" s="14"/>
      <c r="CO498" s="14"/>
      <c r="CP498" s="14"/>
      <c r="CQ498" s="14"/>
      <c r="CR498" s="14"/>
      <c r="CS498" s="14"/>
      <c r="CT498" s="14"/>
      <c r="CU498" s="14"/>
      <c r="CV498" s="14"/>
      <c r="CW498" s="14"/>
      <c r="CX498" s="14"/>
      <c r="CY498" s="14"/>
      <c r="CZ498" s="14"/>
      <c r="DA498" s="14"/>
      <c r="DB498" s="14"/>
      <c r="DC498" s="14"/>
      <c r="DD498" s="14"/>
      <c r="DE498" s="14"/>
      <c r="DF498" s="380"/>
      <c r="DG498" s="380"/>
      <c r="DH498" s="380"/>
      <c r="DI498" s="380"/>
      <c r="DJ498" s="380"/>
      <c r="DK498" s="380"/>
      <c r="DL498" s="380"/>
      <c r="DM498" s="380"/>
      <c r="DN498" s="380"/>
      <c r="DO498" s="380"/>
      <c r="DP498" s="380"/>
    </row>
    <row r="499" ht="15.0" customHeight="1">
      <c r="A499" s="380"/>
      <c r="B499" s="278"/>
      <c r="C499" s="382"/>
      <c r="D499" s="382"/>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356"/>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c r="BY499" s="14"/>
      <c r="BZ499" s="14"/>
      <c r="CA499" s="14"/>
      <c r="CB499" s="14"/>
      <c r="CC499" s="14"/>
      <c r="CD499" s="14"/>
      <c r="CE499" s="14"/>
      <c r="CF499" s="14"/>
      <c r="CG499" s="14"/>
      <c r="CH499" s="14"/>
      <c r="CI499" s="14"/>
      <c r="CJ499" s="14"/>
      <c r="CK499" s="14"/>
      <c r="CL499" s="14"/>
      <c r="CM499" s="14"/>
      <c r="CN499" s="14"/>
      <c r="CO499" s="14"/>
      <c r="CP499" s="14"/>
      <c r="CQ499" s="14"/>
      <c r="CR499" s="14"/>
      <c r="CS499" s="14"/>
      <c r="CT499" s="14"/>
      <c r="CU499" s="14"/>
      <c r="CV499" s="14"/>
      <c r="CW499" s="14"/>
      <c r="CX499" s="14"/>
      <c r="CY499" s="14"/>
      <c r="CZ499" s="14"/>
      <c r="DA499" s="14"/>
      <c r="DB499" s="14"/>
      <c r="DC499" s="14"/>
      <c r="DD499" s="14"/>
      <c r="DE499" s="14"/>
      <c r="DF499" s="380"/>
      <c r="DG499" s="380"/>
      <c r="DH499" s="380"/>
      <c r="DI499" s="380"/>
      <c r="DJ499" s="380"/>
      <c r="DK499" s="380"/>
      <c r="DL499" s="380"/>
      <c r="DM499" s="380"/>
      <c r="DN499" s="380"/>
      <c r="DO499" s="380"/>
      <c r="DP499" s="380"/>
    </row>
    <row r="500" ht="15.0" customHeight="1">
      <c r="A500" s="380"/>
      <c r="B500" s="278"/>
      <c r="C500" s="382"/>
      <c r="D500" s="382"/>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356"/>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c r="BY500" s="14"/>
      <c r="BZ500" s="14"/>
      <c r="CA500" s="14"/>
      <c r="CB500" s="14"/>
      <c r="CC500" s="14"/>
      <c r="CD500" s="14"/>
      <c r="CE500" s="14"/>
      <c r="CF500" s="14"/>
      <c r="CG500" s="14"/>
      <c r="CH500" s="14"/>
      <c r="CI500" s="14"/>
      <c r="CJ500" s="14"/>
      <c r="CK500" s="14"/>
      <c r="CL500" s="14"/>
      <c r="CM500" s="14"/>
      <c r="CN500" s="14"/>
      <c r="CO500" s="14"/>
      <c r="CP500" s="14"/>
      <c r="CQ500" s="14"/>
      <c r="CR500" s="14"/>
      <c r="CS500" s="14"/>
      <c r="CT500" s="14"/>
      <c r="CU500" s="14"/>
      <c r="CV500" s="14"/>
      <c r="CW500" s="14"/>
      <c r="CX500" s="14"/>
      <c r="CY500" s="14"/>
      <c r="CZ500" s="14"/>
      <c r="DA500" s="14"/>
      <c r="DB500" s="14"/>
      <c r="DC500" s="14"/>
      <c r="DD500" s="14"/>
      <c r="DE500" s="14"/>
      <c r="DF500" s="380"/>
      <c r="DG500" s="380"/>
      <c r="DH500" s="380"/>
      <c r="DI500" s="380"/>
      <c r="DJ500" s="380"/>
      <c r="DK500" s="380"/>
      <c r="DL500" s="380"/>
      <c r="DM500" s="380"/>
      <c r="DN500" s="380"/>
      <c r="DO500" s="380"/>
      <c r="DP500" s="380"/>
    </row>
    <row r="501" ht="15.0" customHeight="1">
      <c r="A501" s="380"/>
      <c r="B501" s="278"/>
      <c r="C501" s="382"/>
      <c r="D501" s="382"/>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356"/>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c r="BY501" s="14"/>
      <c r="BZ501" s="14"/>
      <c r="CA501" s="14"/>
      <c r="CB501" s="14"/>
      <c r="CC501" s="14"/>
      <c r="CD501" s="14"/>
      <c r="CE501" s="14"/>
      <c r="CF501" s="14"/>
      <c r="CG501" s="14"/>
      <c r="CH501" s="14"/>
      <c r="CI501" s="14"/>
      <c r="CJ501" s="14"/>
      <c r="CK501" s="14"/>
      <c r="CL501" s="14"/>
      <c r="CM501" s="14"/>
      <c r="CN501" s="14"/>
      <c r="CO501" s="14"/>
      <c r="CP501" s="14"/>
      <c r="CQ501" s="14"/>
      <c r="CR501" s="14"/>
      <c r="CS501" s="14"/>
      <c r="CT501" s="14"/>
      <c r="CU501" s="14"/>
      <c r="CV501" s="14"/>
      <c r="CW501" s="14"/>
      <c r="CX501" s="14"/>
      <c r="CY501" s="14"/>
      <c r="CZ501" s="14"/>
      <c r="DA501" s="14"/>
      <c r="DB501" s="14"/>
      <c r="DC501" s="14"/>
      <c r="DD501" s="14"/>
      <c r="DE501" s="14"/>
      <c r="DF501" s="380"/>
      <c r="DG501" s="380"/>
      <c r="DH501" s="380"/>
      <c r="DI501" s="380"/>
      <c r="DJ501" s="380"/>
      <c r="DK501" s="380"/>
      <c r="DL501" s="380"/>
      <c r="DM501" s="380"/>
      <c r="DN501" s="380"/>
      <c r="DO501" s="380"/>
      <c r="DP501" s="380"/>
    </row>
    <row r="502" ht="15.0" customHeight="1">
      <c r="A502" s="380"/>
      <c r="B502" s="278"/>
      <c r="C502" s="382"/>
      <c r="D502" s="382"/>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356"/>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c r="BY502" s="14"/>
      <c r="BZ502" s="14"/>
      <c r="CA502" s="14"/>
      <c r="CB502" s="14"/>
      <c r="CC502" s="14"/>
      <c r="CD502" s="14"/>
      <c r="CE502" s="14"/>
      <c r="CF502" s="14"/>
      <c r="CG502" s="14"/>
      <c r="CH502" s="14"/>
      <c r="CI502" s="14"/>
      <c r="CJ502" s="14"/>
      <c r="CK502" s="14"/>
      <c r="CL502" s="14"/>
      <c r="CM502" s="14"/>
      <c r="CN502" s="14"/>
      <c r="CO502" s="14"/>
      <c r="CP502" s="14"/>
      <c r="CQ502" s="14"/>
      <c r="CR502" s="14"/>
      <c r="CS502" s="14"/>
      <c r="CT502" s="14"/>
      <c r="CU502" s="14"/>
      <c r="CV502" s="14"/>
      <c r="CW502" s="14"/>
      <c r="CX502" s="14"/>
      <c r="CY502" s="14"/>
      <c r="CZ502" s="14"/>
      <c r="DA502" s="14"/>
      <c r="DB502" s="14"/>
      <c r="DC502" s="14"/>
      <c r="DD502" s="14"/>
      <c r="DE502" s="14"/>
      <c r="DF502" s="380"/>
      <c r="DG502" s="380"/>
      <c r="DH502" s="380"/>
      <c r="DI502" s="380"/>
      <c r="DJ502" s="380"/>
      <c r="DK502" s="380"/>
      <c r="DL502" s="380"/>
      <c r="DM502" s="380"/>
      <c r="DN502" s="380"/>
      <c r="DO502" s="380"/>
      <c r="DP502" s="380"/>
    </row>
    <row r="503" ht="15.0" customHeight="1">
      <c r="A503" s="380"/>
      <c r="B503" s="278"/>
      <c r="C503" s="382"/>
      <c r="D503" s="382"/>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356"/>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c r="BY503" s="14"/>
      <c r="BZ503" s="14"/>
      <c r="CA503" s="14"/>
      <c r="CB503" s="14"/>
      <c r="CC503" s="14"/>
      <c r="CD503" s="14"/>
      <c r="CE503" s="14"/>
      <c r="CF503" s="14"/>
      <c r="CG503" s="14"/>
      <c r="CH503" s="14"/>
      <c r="CI503" s="14"/>
      <c r="CJ503" s="14"/>
      <c r="CK503" s="14"/>
      <c r="CL503" s="14"/>
      <c r="CM503" s="14"/>
      <c r="CN503" s="14"/>
      <c r="CO503" s="14"/>
      <c r="CP503" s="14"/>
      <c r="CQ503" s="14"/>
      <c r="CR503" s="14"/>
      <c r="CS503" s="14"/>
      <c r="CT503" s="14"/>
      <c r="CU503" s="14"/>
      <c r="CV503" s="14"/>
      <c r="CW503" s="14"/>
      <c r="CX503" s="14"/>
      <c r="CY503" s="14"/>
      <c r="CZ503" s="14"/>
      <c r="DA503" s="14"/>
      <c r="DB503" s="14"/>
      <c r="DC503" s="14"/>
      <c r="DD503" s="14"/>
      <c r="DE503" s="14"/>
      <c r="DF503" s="380"/>
      <c r="DG503" s="380"/>
      <c r="DH503" s="380"/>
      <c r="DI503" s="380"/>
      <c r="DJ503" s="380"/>
      <c r="DK503" s="380"/>
      <c r="DL503" s="380"/>
      <c r="DM503" s="380"/>
      <c r="DN503" s="380"/>
      <c r="DO503" s="380"/>
      <c r="DP503" s="380"/>
    </row>
    <row r="504" ht="15.0" customHeight="1">
      <c r="A504" s="380"/>
      <c r="B504" s="278"/>
      <c r="C504" s="382"/>
      <c r="D504" s="382"/>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356"/>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14"/>
      <c r="BZ504" s="14"/>
      <c r="CA504" s="14"/>
      <c r="CB504" s="14"/>
      <c r="CC504" s="14"/>
      <c r="CD504" s="14"/>
      <c r="CE504" s="14"/>
      <c r="CF504" s="14"/>
      <c r="CG504" s="14"/>
      <c r="CH504" s="14"/>
      <c r="CI504" s="14"/>
      <c r="CJ504" s="14"/>
      <c r="CK504" s="14"/>
      <c r="CL504" s="14"/>
      <c r="CM504" s="14"/>
      <c r="CN504" s="14"/>
      <c r="CO504" s="14"/>
      <c r="CP504" s="14"/>
      <c r="CQ504" s="14"/>
      <c r="CR504" s="14"/>
      <c r="CS504" s="14"/>
      <c r="CT504" s="14"/>
      <c r="CU504" s="14"/>
      <c r="CV504" s="14"/>
      <c r="CW504" s="14"/>
      <c r="CX504" s="14"/>
      <c r="CY504" s="14"/>
      <c r="CZ504" s="14"/>
      <c r="DA504" s="14"/>
      <c r="DB504" s="14"/>
      <c r="DC504" s="14"/>
      <c r="DD504" s="14"/>
      <c r="DE504" s="14"/>
      <c r="DF504" s="380"/>
      <c r="DG504" s="380"/>
      <c r="DH504" s="380"/>
      <c r="DI504" s="380"/>
      <c r="DJ504" s="380"/>
      <c r="DK504" s="380"/>
      <c r="DL504" s="380"/>
      <c r="DM504" s="380"/>
      <c r="DN504" s="380"/>
      <c r="DO504" s="380"/>
      <c r="DP504" s="380"/>
    </row>
    <row r="505" ht="15.0" customHeight="1">
      <c r="A505" s="380"/>
      <c r="B505" s="278"/>
      <c r="C505" s="382"/>
      <c r="D505" s="382"/>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356"/>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c r="BY505" s="14"/>
      <c r="BZ505" s="14"/>
      <c r="CA505" s="14"/>
      <c r="CB505" s="14"/>
      <c r="CC505" s="14"/>
      <c r="CD505" s="14"/>
      <c r="CE505" s="14"/>
      <c r="CF505" s="14"/>
      <c r="CG505" s="14"/>
      <c r="CH505" s="14"/>
      <c r="CI505" s="14"/>
      <c r="CJ505" s="14"/>
      <c r="CK505" s="14"/>
      <c r="CL505" s="14"/>
      <c r="CM505" s="14"/>
      <c r="CN505" s="14"/>
      <c r="CO505" s="14"/>
      <c r="CP505" s="14"/>
      <c r="CQ505" s="14"/>
      <c r="CR505" s="14"/>
      <c r="CS505" s="14"/>
      <c r="CT505" s="14"/>
      <c r="CU505" s="14"/>
      <c r="CV505" s="14"/>
      <c r="CW505" s="14"/>
      <c r="CX505" s="14"/>
      <c r="CY505" s="14"/>
      <c r="CZ505" s="14"/>
      <c r="DA505" s="14"/>
      <c r="DB505" s="14"/>
      <c r="DC505" s="14"/>
      <c r="DD505" s="14"/>
      <c r="DE505" s="14"/>
      <c r="DF505" s="380"/>
      <c r="DG505" s="380"/>
      <c r="DH505" s="380"/>
      <c r="DI505" s="380"/>
      <c r="DJ505" s="380"/>
      <c r="DK505" s="380"/>
      <c r="DL505" s="380"/>
      <c r="DM505" s="380"/>
      <c r="DN505" s="380"/>
      <c r="DO505" s="380"/>
      <c r="DP505" s="380"/>
    </row>
    <row r="506" ht="15.0" customHeight="1">
      <c r="A506" s="380"/>
      <c r="B506" s="278"/>
      <c r="C506" s="382"/>
      <c r="D506" s="382"/>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356"/>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c r="BY506" s="14"/>
      <c r="BZ506" s="14"/>
      <c r="CA506" s="14"/>
      <c r="CB506" s="14"/>
      <c r="CC506" s="14"/>
      <c r="CD506" s="14"/>
      <c r="CE506" s="14"/>
      <c r="CF506" s="14"/>
      <c r="CG506" s="14"/>
      <c r="CH506" s="14"/>
      <c r="CI506" s="14"/>
      <c r="CJ506" s="14"/>
      <c r="CK506" s="14"/>
      <c r="CL506" s="14"/>
      <c r="CM506" s="14"/>
      <c r="CN506" s="14"/>
      <c r="CO506" s="14"/>
      <c r="CP506" s="14"/>
      <c r="CQ506" s="14"/>
      <c r="CR506" s="14"/>
      <c r="CS506" s="14"/>
      <c r="CT506" s="14"/>
      <c r="CU506" s="14"/>
      <c r="CV506" s="14"/>
      <c r="CW506" s="14"/>
      <c r="CX506" s="14"/>
      <c r="CY506" s="14"/>
      <c r="CZ506" s="14"/>
      <c r="DA506" s="14"/>
      <c r="DB506" s="14"/>
      <c r="DC506" s="14"/>
      <c r="DD506" s="14"/>
      <c r="DE506" s="14"/>
      <c r="DF506" s="380"/>
      <c r="DG506" s="380"/>
      <c r="DH506" s="380"/>
      <c r="DI506" s="380"/>
      <c r="DJ506" s="380"/>
      <c r="DK506" s="380"/>
      <c r="DL506" s="380"/>
      <c r="DM506" s="380"/>
      <c r="DN506" s="380"/>
      <c r="DO506" s="380"/>
      <c r="DP506" s="380"/>
    </row>
    <row r="507" ht="15.0" customHeight="1">
      <c r="A507" s="380"/>
      <c r="B507" s="278"/>
      <c r="C507" s="382"/>
      <c r="D507" s="382"/>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356"/>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c r="BY507" s="14"/>
      <c r="BZ507" s="14"/>
      <c r="CA507" s="14"/>
      <c r="CB507" s="14"/>
      <c r="CC507" s="14"/>
      <c r="CD507" s="14"/>
      <c r="CE507" s="14"/>
      <c r="CF507" s="14"/>
      <c r="CG507" s="14"/>
      <c r="CH507" s="14"/>
      <c r="CI507" s="14"/>
      <c r="CJ507" s="14"/>
      <c r="CK507" s="14"/>
      <c r="CL507" s="14"/>
      <c r="CM507" s="14"/>
      <c r="CN507" s="14"/>
      <c r="CO507" s="14"/>
      <c r="CP507" s="14"/>
      <c r="CQ507" s="14"/>
      <c r="CR507" s="14"/>
      <c r="CS507" s="14"/>
      <c r="CT507" s="14"/>
      <c r="CU507" s="14"/>
      <c r="CV507" s="14"/>
      <c r="CW507" s="14"/>
      <c r="CX507" s="14"/>
      <c r="CY507" s="14"/>
      <c r="CZ507" s="14"/>
      <c r="DA507" s="14"/>
      <c r="DB507" s="14"/>
      <c r="DC507" s="14"/>
      <c r="DD507" s="14"/>
      <c r="DE507" s="14"/>
      <c r="DF507" s="380"/>
      <c r="DG507" s="380"/>
      <c r="DH507" s="380"/>
      <c r="DI507" s="380"/>
      <c r="DJ507" s="380"/>
      <c r="DK507" s="380"/>
      <c r="DL507" s="380"/>
      <c r="DM507" s="380"/>
      <c r="DN507" s="380"/>
      <c r="DO507" s="380"/>
      <c r="DP507" s="380"/>
    </row>
    <row r="508" ht="15.0" customHeight="1">
      <c r="A508" s="380"/>
      <c r="B508" s="278"/>
      <c r="C508" s="382"/>
      <c r="D508" s="382"/>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356"/>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c r="BY508" s="14"/>
      <c r="BZ508" s="14"/>
      <c r="CA508" s="14"/>
      <c r="CB508" s="14"/>
      <c r="CC508" s="14"/>
      <c r="CD508" s="14"/>
      <c r="CE508" s="14"/>
      <c r="CF508" s="14"/>
      <c r="CG508" s="14"/>
      <c r="CH508" s="14"/>
      <c r="CI508" s="14"/>
      <c r="CJ508" s="14"/>
      <c r="CK508" s="14"/>
      <c r="CL508" s="14"/>
      <c r="CM508" s="14"/>
      <c r="CN508" s="14"/>
      <c r="CO508" s="14"/>
      <c r="CP508" s="14"/>
      <c r="CQ508" s="14"/>
      <c r="CR508" s="14"/>
      <c r="CS508" s="14"/>
      <c r="CT508" s="14"/>
      <c r="CU508" s="14"/>
      <c r="CV508" s="14"/>
      <c r="CW508" s="14"/>
      <c r="CX508" s="14"/>
      <c r="CY508" s="14"/>
      <c r="CZ508" s="14"/>
      <c r="DA508" s="14"/>
      <c r="DB508" s="14"/>
      <c r="DC508" s="14"/>
      <c r="DD508" s="14"/>
      <c r="DE508" s="14"/>
      <c r="DF508" s="380"/>
      <c r="DG508" s="380"/>
      <c r="DH508" s="380"/>
      <c r="DI508" s="380"/>
      <c r="DJ508" s="380"/>
      <c r="DK508" s="380"/>
      <c r="DL508" s="380"/>
      <c r="DM508" s="380"/>
      <c r="DN508" s="380"/>
      <c r="DO508" s="380"/>
      <c r="DP508" s="380"/>
    </row>
    <row r="509" ht="15.0" customHeight="1">
      <c r="A509" s="380"/>
      <c r="B509" s="278"/>
      <c r="C509" s="382"/>
      <c r="D509" s="382"/>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356"/>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c r="BY509" s="14"/>
      <c r="BZ509" s="14"/>
      <c r="CA509" s="14"/>
      <c r="CB509" s="14"/>
      <c r="CC509" s="14"/>
      <c r="CD509" s="14"/>
      <c r="CE509" s="14"/>
      <c r="CF509" s="14"/>
      <c r="CG509" s="14"/>
      <c r="CH509" s="14"/>
      <c r="CI509" s="14"/>
      <c r="CJ509" s="14"/>
      <c r="CK509" s="14"/>
      <c r="CL509" s="14"/>
      <c r="CM509" s="14"/>
      <c r="CN509" s="14"/>
      <c r="CO509" s="14"/>
      <c r="CP509" s="14"/>
      <c r="CQ509" s="14"/>
      <c r="CR509" s="14"/>
      <c r="CS509" s="14"/>
      <c r="CT509" s="14"/>
      <c r="CU509" s="14"/>
      <c r="CV509" s="14"/>
      <c r="CW509" s="14"/>
      <c r="CX509" s="14"/>
      <c r="CY509" s="14"/>
      <c r="CZ509" s="14"/>
      <c r="DA509" s="14"/>
      <c r="DB509" s="14"/>
      <c r="DC509" s="14"/>
      <c r="DD509" s="14"/>
      <c r="DE509" s="14"/>
      <c r="DF509" s="380"/>
      <c r="DG509" s="380"/>
      <c r="DH509" s="380"/>
      <c r="DI509" s="380"/>
      <c r="DJ509" s="380"/>
      <c r="DK509" s="380"/>
      <c r="DL509" s="380"/>
      <c r="DM509" s="380"/>
      <c r="DN509" s="380"/>
      <c r="DO509" s="380"/>
      <c r="DP509" s="380"/>
    </row>
    <row r="510" ht="15.0" customHeight="1">
      <c r="A510" s="380"/>
      <c r="B510" s="278"/>
      <c r="C510" s="382"/>
      <c r="D510" s="382"/>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356"/>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14"/>
      <c r="BZ510" s="14"/>
      <c r="CA510" s="14"/>
      <c r="CB510" s="14"/>
      <c r="CC510" s="14"/>
      <c r="CD510" s="14"/>
      <c r="CE510" s="14"/>
      <c r="CF510" s="14"/>
      <c r="CG510" s="14"/>
      <c r="CH510" s="14"/>
      <c r="CI510" s="14"/>
      <c r="CJ510" s="14"/>
      <c r="CK510" s="14"/>
      <c r="CL510" s="14"/>
      <c r="CM510" s="14"/>
      <c r="CN510" s="14"/>
      <c r="CO510" s="14"/>
      <c r="CP510" s="14"/>
      <c r="CQ510" s="14"/>
      <c r="CR510" s="14"/>
      <c r="CS510" s="14"/>
      <c r="CT510" s="14"/>
      <c r="CU510" s="14"/>
      <c r="CV510" s="14"/>
      <c r="CW510" s="14"/>
      <c r="CX510" s="14"/>
      <c r="CY510" s="14"/>
      <c r="CZ510" s="14"/>
      <c r="DA510" s="14"/>
      <c r="DB510" s="14"/>
      <c r="DC510" s="14"/>
      <c r="DD510" s="14"/>
      <c r="DE510" s="14"/>
      <c r="DF510" s="380"/>
      <c r="DG510" s="380"/>
      <c r="DH510" s="380"/>
      <c r="DI510" s="380"/>
      <c r="DJ510" s="380"/>
      <c r="DK510" s="380"/>
      <c r="DL510" s="380"/>
      <c r="DM510" s="380"/>
      <c r="DN510" s="380"/>
      <c r="DO510" s="380"/>
      <c r="DP510" s="380"/>
    </row>
    <row r="511" ht="15.0" customHeight="1">
      <c r="A511" s="380"/>
      <c r="B511" s="278"/>
      <c r="C511" s="382"/>
      <c r="D511" s="382"/>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356"/>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c r="BY511" s="14"/>
      <c r="BZ511" s="14"/>
      <c r="CA511" s="14"/>
      <c r="CB511" s="14"/>
      <c r="CC511" s="14"/>
      <c r="CD511" s="14"/>
      <c r="CE511" s="14"/>
      <c r="CF511" s="14"/>
      <c r="CG511" s="14"/>
      <c r="CH511" s="14"/>
      <c r="CI511" s="14"/>
      <c r="CJ511" s="14"/>
      <c r="CK511" s="14"/>
      <c r="CL511" s="14"/>
      <c r="CM511" s="14"/>
      <c r="CN511" s="14"/>
      <c r="CO511" s="14"/>
      <c r="CP511" s="14"/>
      <c r="CQ511" s="14"/>
      <c r="CR511" s="14"/>
      <c r="CS511" s="14"/>
      <c r="CT511" s="14"/>
      <c r="CU511" s="14"/>
      <c r="CV511" s="14"/>
      <c r="CW511" s="14"/>
      <c r="CX511" s="14"/>
      <c r="CY511" s="14"/>
      <c r="CZ511" s="14"/>
      <c r="DA511" s="14"/>
      <c r="DB511" s="14"/>
      <c r="DC511" s="14"/>
      <c r="DD511" s="14"/>
      <c r="DE511" s="14"/>
      <c r="DF511" s="380"/>
      <c r="DG511" s="380"/>
      <c r="DH511" s="380"/>
      <c r="DI511" s="380"/>
      <c r="DJ511" s="380"/>
      <c r="DK511" s="380"/>
      <c r="DL511" s="380"/>
      <c r="DM511" s="380"/>
      <c r="DN511" s="380"/>
      <c r="DO511" s="380"/>
      <c r="DP511" s="380"/>
    </row>
    <row r="512" ht="15.0" customHeight="1">
      <c r="A512" s="380"/>
      <c r="B512" s="278"/>
      <c r="C512" s="382"/>
      <c r="D512" s="382"/>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356"/>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c r="BY512" s="14"/>
      <c r="BZ512" s="14"/>
      <c r="CA512" s="14"/>
      <c r="CB512" s="14"/>
      <c r="CC512" s="14"/>
      <c r="CD512" s="14"/>
      <c r="CE512" s="14"/>
      <c r="CF512" s="14"/>
      <c r="CG512" s="14"/>
      <c r="CH512" s="14"/>
      <c r="CI512" s="14"/>
      <c r="CJ512" s="14"/>
      <c r="CK512" s="14"/>
      <c r="CL512" s="14"/>
      <c r="CM512" s="14"/>
      <c r="CN512" s="14"/>
      <c r="CO512" s="14"/>
      <c r="CP512" s="14"/>
      <c r="CQ512" s="14"/>
      <c r="CR512" s="14"/>
      <c r="CS512" s="14"/>
      <c r="CT512" s="14"/>
      <c r="CU512" s="14"/>
      <c r="CV512" s="14"/>
      <c r="CW512" s="14"/>
      <c r="CX512" s="14"/>
      <c r="CY512" s="14"/>
      <c r="CZ512" s="14"/>
      <c r="DA512" s="14"/>
      <c r="DB512" s="14"/>
      <c r="DC512" s="14"/>
      <c r="DD512" s="14"/>
      <c r="DE512" s="14"/>
      <c r="DF512" s="380"/>
      <c r="DG512" s="380"/>
      <c r="DH512" s="380"/>
      <c r="DI512" s="380"/>
      <c r="DJ512" s="380"/>
      <c r="DK512" s="380"/>
      <c r="DL512" s="380"/>
      <c r="DM512" s="380"/>
      <c r="DN512" s="380"/>
      <c r="DO512" s="380"/>
      <c r="DP512" s="380"/>
    </row>
    <row r="513" ht="15.0" customHeight="1">
      <c r="A513" s="380"/>
      <c r="B513" s="278"/>
      <c r="C513" s="382"/>
      <c r="D513" s="382"/>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356"/>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14"/>
      <c r="BZ513" s="14"/>
      <c r="CA513" s="14"/>
      <c r="CB513" s="14"/>
      <c r="CC513" s="14"/>
      <c r="CD513" s="14"/>
      <c r="CE513" s="14"/>
      <c r="CF513" s="14"/>
      <c r="CG513" s="14"/>
      <c r="CH513" s="14"/>
      <c r="CI513" s="14"/>
      <c r="CJ513" s="14"/>
      <c r="CK513" s="14"/>
      <c r="CL513" s="14"/>
      <c r="CM513" s="14"/>
      <c r="CN513" s="14"/>
      <c r="CO513" s="14"/>
      <c r="CP513" s="14"/>
      <c r="CQ513" s="14"/>
      <c r="CR513" s="14"/>
      <c r="CS513" s="14"/>
      <c r="CT513" s="14"/>
      <c r="CU513" s="14"/>
      <c r="CV513" s="14"/>
      <c r="CW513" s="14"/>
      <c r="CX513" s="14"/>
      <c r="CY513" s="14"/>
      <c r="CZ513" s="14"/>
      <c r="DA513" s="14"/>
      <c r="DB513" s="14"/>
      <c r="DC513" s="14"/>
      <c r="DD513" s="14"/>
      <c r="DE513" s="14"/>
      <c r="DF513" s="380"/>
      <c r="DG513" s="380"/>
      <c r="DH513" s="380"/>
      <c r="DI513" s="380"/>
      <c r="DJ513" s="380"/>
      <c r="DK513" s="380"/>
      <c r="DL513" s="380"/>
      <c r="DM513" s="380"/>
      <c r="DN513" s="380"/>
      <c r="DO513" s="380"/>
      <c r="DP513" s="380"/>
    </row>
    <row r="514" ht="15.0" customHeight="1">
      <c r="A514" s="380"/>
      <c r="B514" s="278"/>
      <c r="C514" s="382"/>
      <c r="D514" s="382"/>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356"/>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c r="BY514" s="14"/>
      <c r="BZ514" s="14"/>
      <c r="CA514" s="14"/>
      <c r="CB514" s="14"/>
      <c r="CC514" s="14"/>
      <c r="CD514" s="14"/>
      <c r="CE514" s="14"/>
      <c r="CF514" s="14"/>
      <c r="CG514" s="14"/>
      <c r="CH514" s="14"/>
      <c r="CI514" s="14"/>
      <c r="CJ514" s="14"/>
      <c r="CK514" s="14"/>
      <c r="CL514" s="14"/>
      <c r="CM514" s="14"/>
      <c r="CN514" s="14"/>
      <c r="CO514" s="14"/>
      <c r="CP514" s="14"/>
      <c r="CQ514" s="14"/>
      <c r="CR514" s="14"/>
      <c r="CS514" s="14"/>
      <c r="CT514" s="14"/>
      <c r="CU514" s="14"/>
      <c r="CV514" s="14"/>
      <c r="CW514" s="14"/>
      <c r="CX514" s="14"/>
      <c r="CY514" s="14"/>
      <c r="CZ514" s="14"/>
      <c r="DA514" s="14"/>
      <c r="DB514" s="14"/>
      <c r="DC514" s="14"/>
      <c r="DD514" s="14"/>
      <c r="DE514" s="14"/>
      <c r="DF514" s="380"/>
      <c r="DG514" s="380"/>
      <c r="DH514" s="380"/>
      <c r="DI514" s="380"/>
      <c r="DJ514" s="380"/>
      <c r="DK514" s="380"/>
      <c r="DL514" s="380"/>
      <c r="DM514" s="380"/>
      <c r="DN514" s="380"/>
      <c r="DO514" s="380"/>
      <c r="DP514" s="380"/>
    </row>
    <row r="515" ht="15.0" customHeight="1">
      <c r="A515" s="380"/>
      <c r="B515" s="278"/>
      <c r="C515" s="382"/>
      <c r="D515" s="382"/>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356"/>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c r="BY515" s="14"/>
      <c r="BZ515" s="14"/>
      <c r="CA515" s="14"/>
      <c r="CB515" s="14"/>
      <c r="CC515" s="14"/>
      <c r="CD515" s="14"/>
      <c r="CE515" s="14"/>
      <c r="CF515" s="14"/>
      <c r="CG515" s="14"/>
      <c r="CH515" s="14"/>
      <c r="CI515" s="14"/>
      <c r="CJ515" s="14"/>
      <c r="CK515" s="14"/>
      <c r="CL515" s="14"/>
      <c r="CM515" s="14"/>
      <c r="CN515" s="14"/>
      <c r="CO515" s="14"/>
      <c r="CP515" s="14"/>
      <c r="CQ515" s="14"/>
      <c r="CR515" s="14"/>
      <c r="CS515" s="14"/>
      <c r="CT515" s="14"/>
      <c r="CU515" s="14"/>
      <c r="CV515" s="14"/>
      <c r="CW515" s="14"/>
      <c r="CX515" s="14"/>
      <c r="CY515" s="14"/>
      <c r="CZ515" s="14"/>
      <c r="DA515" s="14"/>
      <c r="DB515" s="14"/>
      <c r="DC515" s="14"/>
      <c r="DD515" s="14"/>
      <c r="DE515" s="14"/>
      <c r="DF515" s="380"/>
      <c r="DG515" s="380"/>
      <c r="DH515" s="380"/>
      <c r="DI515" s="380"/>
      <c r="DJ515" s="380"/>
      <c r="DK515" s="380"/>
      <c r="DL515" s="380"/>
      <c r="DM515" s="380"/>
      <c r="DN515" s="380"/>
      <c r="DO515" s="380"/>
      <c r="DP515" s="380"/>
    </row>
    <row r="516" ht="15.0" customHeight="1">
      <c r="A516" s="380"/>
      <c r="B516" s="278"/>
      <c r="C516" s="382"/>
      <c r="D516" s="382"/>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356"/>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c r="BY516" s="14"/>
      <c r="BZ516" s="14"/>
      <c r="CA516" s="14"/>
      <c r="CB516" s="14"/>
      <c r="CC516" s="14"/>
      <c r="CD516" s="14"/>
      <c r="CE516" s="14"/>
      <c r="CF516" s="14"/>
      <c r="CG516" s="14"/>
      <c r="CH516" s="14"/>
      <c r="CI516" s="14"/>
      <c r="CJ516" s="14"/>
      <c r="CK516" s="14"/>
      <c r="CL516" s="14"/>
      <c r="CM516" s="14"/>
      <c r="CN516" s="14"/>
      <c r="CO516" s="14"/>
      <c r="CP516" s="14"/>
      <c r="CQ516" s="14"/>
      <c r="CR516" s="14"/>
      <c r="CS516" s="14"/>
      <c r="CT516" s="14"/>
      <c r="CU516" s="14"/>
      <c r="CV516" s="14"/>
      <c r="CW516" s="14"/>
      <c r="CX516" s="14"/>
      <c r="CY516" s="14"/>
      <c r="CZ516" s="14"/>
      <c r="DA516" s="14"/>
      <c r="DB516" s="14"/>
      <c r="DC516" s="14"/>
      <c r="DD516" s="14"/>
      <c r="DE516" s="14"/>
      <c r="DF516" s="380"/>
      <c r="DG516" s="380"/>
      <c r="DH516" s="380"/>
      <c r="DI516" s="380"/>
      <c r="DJ516" s="380"/>
      <c r="DK516" s="380"/>
      <c r="DL516" s="380"/>
      <c r="DM516" s="380"/>
      <c r="DN516" s="380"/>
      <c r="DO516" s="380"/>
      <c r="DP516" s="380"/>
    </row>
    <row r="517" ht="15.0" customHeight="1">
      <c r="A517" s="380"/>
      <c r="B517" s="278"/>
      <c r="C517" s="382"/>
      <c r="D517" s="382"/>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356"/>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c r="BY517" s="14"/>
      <c r="BZ517" s="14"/>
      <c r="CA517" s="14"/>
      <c r="CB517" s="14"/>
      <c r="CC517" s="14"/>
      <c r="CD517" s="14"/>
      <c r="CE517" s="14"/>
      <c r="CF517" s="14"/>
      <c r="CG517" s="14"/>
      <c r="CH517" s="14"/>
      <c r="CI517" s="14"/>
      <c r="CJ517" s="14"/>
      <c r="CK517" s="14"/>
      <c r="CL517" s="14"/>
      <c r="CM517" s="14"/>
      <c r="CN517" s="14"/>
      <c r="CO517" s="14"/>
      <c r="CP517" s="14"/>
      <c r="CQ517" s="14"/>
      <c r="CR517" s="14"/>
      <c r="CS517" s="14"/>
      <c r="CT517" s="14"/>
      <c r="CU517" s="14"/>
      <c r="CV517" s="14"/>
      <c r="CW517" s="14"/>
      <c r="CX517" s="14"/>
      <c r="CY517" s="14"/>
      <c r="CZ517" s="14"/>
      <c r="DA517" s="14"/>
      <c r="DB517" s="14"/>
      <c r="DC517" s="14"/>
      <c r="DD517" s="14"/>
      <c r="DE517" s="14"/>
      <c r="DF517" s="380"/>
      <c r="DG517" s="380"/>
      <c r="DH517" s="380"/>
      <c r="DI517" s="380"/>
      <c r="DJ517" s="380"/>
      <c r="DK517" s="380"/>
      <c r="DL517" s="380"/>
      <c r="DM517" s="380"/>
      <c r="DN517" s="380"/>
      <c r="DO517" s="380"/>
      <c r="DP517" s="380"/>
    </row>
    <row r="518" ht="15.0" customHeight="1">
      <c r="A518" s="380"/>
      <c r="B518" s="278"/>
      <c r="C518" s="382"/>
      <c r="D518" s="382"/>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356"/>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c r="CF518" s="14"/>
      <c r="CG518" s="14"/>
      <c r="CH518" s="14"/>
      <c r="CI518" s="14"/>
      <c r="CJ518" s="14"/>
      <c r="CK518" s="14"/>
      <c r="CL518" s="14"/>
      <c r="CM518" s="14"/>
      <c r="CN518" s="14"/>
      <c r="CO518" s="14"/>
      <c r="CP518" s="14"/>
      <c r="CQ518" s="14"/>
      <c r="CR518" s="14"/>
      <c r="CS518" s="14"/>
      <c r="CT518" s="14"/>
      <c r="CU518" s="14"/>
      <c r="CV518" s="14"/>
      <c r="CW518" s="14"/>
      <c r="CX518" s="14"/>
      <c r="CY518" s="14"/>
      <c r="CZ518" s="14"/>
      <c r="DA518" s="14"/>
      <c r="DB518" s="14"/>
      <c r="DC518" s="14"/>
      <c r="DD518" s="14"/>
      <c r="DE518" s="14"/>
      <c r="DF518" s="380"/>
      <c r="DG518" s="380"/>
      <c r="DH518" s="380"/>
      <c r="DI518" s="380"/>
      <c r="DJ518" s="380"/>
      <c r="DK518" s="380"/>
      <c r="DL518" s="380"/>
      <c r="DM518" s="380"/>
      <c r="DN518" s="380"/>
      <c r="DO518" s="380"/>
      <c r="DP518" s="380"/>
    </row>
    <row r="519" ht="15.0" customHeight="1">
      <c r="A519" s="380"/>
      <c r="B519" s="278"/>
      <c r="C519" s="382"/>
      <c r="D519" s="382"/>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356"/>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c r="CF519" s="14"/>
      <c r="CG519" s="14"/>
      <c r="CH519" s="14"/>
      <c r="CI519" s="14"/>
      <c r="CJ519" s="14"/>
      <c r="CK519" s="14"/>
      <c r="CL519" s="14"/>
      <c r="CM519" s="14"/>
      <c r="CN519" s="14"/>
      <c r="CO519" s="14"/>
      <c r="CP519" s="14"/>
      <c r="CQ519" s="14"/>
      <c r="CR519" s="14"/>
      <c r="CS519" s="14"/>
      <c r="CT519" s="14"/>
      <c r="CU519" s="14"/>
      <c r="CV519" s="14"/>
      <c r="CW519" s="14"/>
      <c r="CX519" s="14"/>
      <c r="CY519" s="14"/>
      <c r="CZ519" s="14"/>
      <c r="DA519" s="14"/>
      <c r="DB519" s="14"/>
      <c r="DC519" s="14"/>
      <c r="DD519" s="14"/>
      <c r="DE519" s="14"/>
      <c r="DF519" s="380"/>
      <c r="DG519" s="380"/>
      <c r="DH519" s="380"/>
      <c r="DI519" s="380"/>
      <c r="DJ519" s="380"/>
      <c r="DK519" s="380"/>
      <c r="DL519" s="380"/>
      <c r="DM519" s="380"/>
      <c r="DN519" s="380"/>
      <c r="DO519" s="380"/>
      <c r="DP519" s="380"/>
    </row>
    <row r="520" ht="15.0" customHeight="1">
      <c r="A520" s="380"/>
      <c r="B520" s="278"/>
      <c r="C520" s="382"/>
      <c r="D520" s="382"/>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356"/>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c r="CF520" s="14"/>
      <c r="CG520" s="14"/>
      <c r="CH520" s="14"/>
      <c r="CI520" s="14"/>
      <c r="CJ520" s="14"/>
      <c r="CK520" s="14"/>
      <c r="CL520" s="14"/>
      <c r="CM520" s="14"/>
      <c r="CN520" s="14"/>
      <c r="CO520" s="14"/>
      <c r="CP520" s="14"/>
      <c r="CQ520" s="14"/>
      <c r="CR520" s="14"/>
      <c r="CS520" s="14"/>
      <c r="CT520" s="14"/>
      <c r="CU520" s="14"/>
      <c r="CV520" s="14"/>
      <c r="CW520" s="14"/>
      <c r="CX520" s="14"/>
      <c r="CY520" s="14"/>
      <c r="CZ520" s="14"/>
      <c r="DA520" s="14"/>
      <c r="DB520" s="14"/>
      <c r="DC520" s="14"/>
      <c r="DD520" s="14"/>
      <c r="DE520" s="14"/>
      <c r="DF520" s="380"/>
      <c r="DG520" s="380"/>
      <c r="DH520" s="380"/>
      <c r="DI520" s="380"/>
      <c r="DJ520" s="380"/>
      <c r="DK520" s="380"/>
      <c r="DL520" s="380"/>
      <c r="DM520" s="380"/>
      <c r="DN520" s="380"/>
      <c r="DO520" s="380"/>
      <c r="DP520" s="380"/>
    </row>
    <row r="521" ht="15.0" customHeight="1">
      <c r="A521" s="380"/>
      <c r="B521" s="278"/>
      <c r="C521" s="382"/>
      <c r="D521" s="382"/>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356"/>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c r="BY521" s="14"/>
      <c r="BZ521" s="14"/>
      <c r="CA521" s="14"/>
      <c r="CB521" s="14"/>
      <c r="CC521" s="14"/>
      <c r="CD521" s="14"/>
      <c r="CE521" s="14"/>
      <c r="CF521" s="14"/>
      <c r="CG521" s="14"/>
      <c r="CH521" s="14"/>
      <c r="CI521" s="14"/>
      <c r="CJ521" s="14"/>
      <c r="CK521" s="14"/>
      <c r="CL521" s="14"/>
      <c r="CM521" s="14"/>
      <c r="CN521" s="14"/>
      <c r="CO521" s="14"/>
      <c r="CP521" s="14"/>
      <c r="CQ521" s="14"/>
      <c r="CR521" s="14"/>
      <c r="CS521" s="14"/>
      <c r="CT521" s="14"/>
      <c r="CU521" s="14"/>
      <c r="CV521" s="14"/>
      <c r="CW521" s="14"/>
      <c r="CX521" s="14"/>
      <c r="CY521" s="14"/>
      <c r="CZ521" s="14"/>
      <c r="DA521" s="14"/>
      <c r="DB521" s="14"/>
      <c r="DC521" s="14"/>
      <c r="DD521" s="14"/>
      <c r="DE521" s="14"/>
      <c r="DF521" s="380"/>
      <c r="DG521" s="380"/>
      <c r="DH521" s="380"/>
      <c r="DI521" s="380"/>
      <c r="DJ521" s="380"/>
      <c r="DK521" s="380"/>
      <c r="DL521" s="380"/>
      <c r="DM521" s="380"/>
      <c r="DN521" s="380"/>
      <c r="DO521" s="380"/>
      <c r="DP521" s="380"/>
    </row>
    <row r="522" ht="15.0" customHeight="1">
      <c r="A522" s="380"/>
      <c r="B522" s="278"/>
      <c r="C522" s="382"/>
      <c r="D522" s="382"/>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356"/>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14"/>
      <c r="BZ522" s="14"/>
      <c r="CA522" s="14"/>
      <c r="CB522" s="14"/>
      <c r="CC522" s="14"/>
      <c r="CD522" s="14"/>
      <c r="CE522" s="14"/>
      <c r="CF522" s="14"/>
      <c r="CG522" s="14"/>
      <c r="CH522" s="14"/>
      <c r="CI522" s="14"/>
      <c r="CJ522" s="14"/>
      <c r="CK522" s="14"/>
      <c r="CL522" s="14"/>
      <c r="CM522" s="14"/>
      <c r="CN522" s="14"/>
      <c r="CO522" s="14"/>
      <c r="CP522" s="14"/>
      <c r="CQ522" s="14"/>
      <c r="CR522" s="14"/>
      <c r="CS522" s="14"/>
      <c r="CT522" s="14"/>
      <c r="CU522" s="14"/>
      <c r="CV522" s="14"/>
      <c r="CW522" s="14"/>
      <c r="CX522" s="14"/>
      <c r="CY522" s="14"/>
      <c r="CZ522" s="14"/>
      <c r="DA522" s="14"/>
      <c r="DB522" s="14"/>
      <c r="DC522" s="14"/>
      <c r="DD522" s="14"/>
      <c r="DE522" s="14"/>
      <c r="DF522" s="380"/>
      <c r="DG522" s="380"/>
      <c r="DH522" s="380"/>
      <c r="DI522" s="380"/>
      <c r="DJ522" s="380"/>
      <c r="DK522" s="380"/>
      <c r="DL522" s="380"/>
      <c r="DM522" s="380"/>
      <c r="DN522" s="380"/>
      <c r="DO522" s="380"/>
      <c r="DP522" s="380"/>
    </row>
    <row r="523" ht="15.0" customHeight="1">
      <c r="A523" s="380"/>
      <c r="B523" s="278"/>
      <c r="C523" s="382"/>
      <c r="D523" s="382"/>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356"/>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c r="BY523" s="14"/>
      <c r="BZ523" s="14"/>
      <c r="CA523" s="14"/>
      <c r="CB523" s="14"/>
      <c r="CC523" s="14"/>
      <c r="CD523" s="14"/>
      <c r="CE523" s="14"/>
      <c r="CF523" s="14"/>
      <c r="CG523" s="14"/>
      <c r="CH523" s="14"/>
      <c r="CI523" s="14"/>
      <c r="CJ523" s="14"/>
      <c r="CK523" s="14"/>
      <c r="CL523" s="14"/>
      <c r="CM523" s="14"/>
      <c r="CN523" s="14"/>
      <c r="CO523" s="14"/>
      <c r="CP523" s="14"/>
      <c r="CQ523" s="14"/>
      <c r="CR523" s="14"/>
      <c r="CS523" s="14"/>
      <c r="CT523" s="14"/>
      <c r="CU523" s="14"/>
      <c r="CV523" s="14"/>
      <c r="CW523" s="14"/>
      <c r="CX523" s="14"/>
      <c r="CY523" s="14"/>
      <c r="CZ523" s="14"/>
      <c r="DA523" s="14"/>
      <c r="DB523" s="14"/>
      <c r="DC523" s="14"/>
      <c r="DD523" s="14"/>
      <c r="DE523" s="14"/>
      <c r="DF523" s="380"/>
      <c r="DG523" s="380"/>
      <c r="DH523" s="380"/>
      <c r="DI523" s="380"/>
      <c r="DJ523" s="380"/>
      <c r="DK523" s="380"/>
      <c r="DL523" s="380"/>
      <c r="DM523" s="380"/>
      <c r="DN523" s="380"/>
      <c r="DO523" s="380"/>
      <c r="DP523" s="380"/>
    </row>
    <row r="524" ht="15.0" customHeight="1">
      <c r="A524" s="380"/>
      <c r="B524" s="278"/>
      <c r="C524" s="382"/>
      <c r="D524" s="382"/>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356"/>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c r="BY524" s="14"/>
      <c r="BZ524" s="14"/>
      <c r="CA524" s="14"/>
      <c r="CB524" s="14"/>
      <c r="CC524" s="14"/>
      <c r="CD524" s="14"/>
      <c r="CE524" s="14"/>
      <c r="CF524" s="14"/>
      <c r="CG524" s="14"/>
      <c r="CH524" s="14"/>
      <c r="CI524" s="14"/>
      <c r="CJ524" s="14"/>
      <c r="CK524" s="14"/>
      <c r="CL524" s="14"/>
      <c r="CM524" s="14"/>
      <c r="CN524" s="14"/>
      <c r="CO524" s="14"/>
      <c r="CP524" s="14"/>
      <c r="CQ524" s="14"/>
      <c r="CR524" s="14"/>
      <c r="CS524" s="14"/>
      <c r="CT524" s="14"/>
      <c r="CU524" s="14"/>
      <c r="CV524" s="14"/>
      <c r="CW524" s="14"/>
      <c r="CX524" s="14"/>
      <c r="CY524" s="14"/>
      <c r="CZ524" s="14"/>
      <c r="DA524" s="14"/>
      <c r="DB524" s="14"/>
      <c r="DC524" s="14"/>
      <c r="DD524" s="14"/>
      <c r="DE524" s="14"/>
      <c r="DF524" s="380"/>
      <c r="DG524" s="380"/>
      <c r="DH524" s="380"/>
      <c r="DI524" s="380"/>
      <c r="DJ524" s="380"/>
      <c r="DK524" s="380"/>
      <c r="DL524" s="380"/>
      <c r="DM524" s="380"/>
      <c r="DN524" s="380"/>
      <c r="DO524" s="380"/>
      <c r="DP524" s="380"/>
    </row>
    <row r="525" ht="15.0" customHeight="1">
      <c r="A525" s="380"/>
      <c r="B525" s="278"/>
      <c r="C525" s="382"/>
      <c r="D525" s="382"/>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356"/>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c r="BY525" s="14"/>
      <c r="BZ525" s="14"/>
      <c r="CA525" s="14"/>
      <c r="CB525" s="14"/>
      <c r="CC525" s="14"/>
      <c r="CD525" s="14"/>
      <c r="CE525" s="14"/>
      <c r="CF525" s="14"/>
      <c r="CG525" s="14"/>
      <c r="CH525" s="14"/>
      <c r="CI525" s="14"/>
      <c r="CJ525" s="14"/>
      <c r="CK525" s="14"/>
      <c r="CL525" s="14"/>
      <c r="CM525" s="14"/>
      <c r="CN525" s="14"/>
      <c r="CO525" s="14"/>
      <c r="CP525" s="14"/>
      <c r="CQ525" s="14"/>
      <c r="CR525" s="14"/>
      <c r="CS525" s="14"/>
      <c r="CT525" s="14"/>
      <c r="CU525" s="14"/>
      <c r="CV525" s="14"/>
      <c r="CW525" s="14"/>
      <c r="CX525" s="14"/>
      <c r="CY525" s="14"/>
      <c r="CZ525" s="14"/>
      <c r="DA525" s="14"/>
      <c r="DB525" s="14"/>
      <c r="DC525" s="14"/>
      <c r="DD525" s="14"/>
      <c r="DE525" s="14"/>
      <c r="DF525" s="380"/>
      <c r="DG525" s="380"/>
      <c r="DH525" s="380"/>
      <c r="DI525" s="380"/>
      <c r="DJ525" s="380"/>
      <c r="DK525" s="380"/>
      <c r="DL525" s="380"/>
      <c r="DM525" s="380"/>
      <c r="DN525" s="380"/>
      <c r="DO525" s="380"/>
      <c r="DP525" s="380"/>
    </row>
    <row r="526" ht="15.0" customHeight="1">
      <c r="A526" s="380"/>
      <c r="B526" s="278"/>
      <c r="C526" s="382"/>
      <c r="D526" s="382"/>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356"/>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c r="BY526" s="14"/>
      <c r="BZ526" s="14"/>
      <c r="CA526" s="14"/>
      <c r="CB526" s="14"/>
      <c r="CC526" s="14"/>
      <c r="CD526" s="14"/>
      <c r="CE526" s="14"/>
      <c r="CF526" s="14"/>
      <c r="CG526" s="14"/>
      <c r="CH526" s="14"/>
      <c r="CI526" s="14"/>
      <c r="CJ526" s="14"/>
      <c r="CK526" s="14"/>
      <c r="CL526" s="14"/>
      <c r="CM526" s="14"/>
      <c r="CN526" s="14"/>
      <c r="CO526" s="14"/>
      <c r="CP526" s="14"/>
      <c r="CQ526" s="14"/>
      <c r="CR526" s="14"/>
      <c r="CS526" s="14"/>
      <c r="CT526" s="14"/>
      <c r="CU526" s="14"/>
      <c r="CV526" s="14"/>
      <c r="CW526" s="14"/>
      <c r="CX526" s="14"/>
      <c r="CY526" s="14"/>
      <c r="CZ526" s="14"/>
      <c r="DA526" s="14"/>
      <c r="DB526" s="14"/>
      <c r="DC526" s="14"/>
      <c r="DD526" s="14"/>
      <c r="DE526" s="14"/>
      <c r="DF526" s="380"/>
      <c r="DG526" s="380"/>
      <c r="DH526" s="380"/>
      <c r="DI526" s="380"/>
      <c r="DJ526" s="380"/>
      <c r="DK526" s="380"/>
      <c r="DL526" s="380"/>
      <c r="DM526" s="380"/>
      <c r="DN526" s="380"/>
      <c r="DO526" s="380"/>
      <c r="DP526" s="380"/>
    </row>
    <row r="527" ht="15.0" customHeight="1">
      <c r="A527" s="380"/>
      <c r="B527" s="278"/>
      <c r="C527" s="382"/>
      <c r="D527" s="382"/>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356"/>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c r="BY527" s="14"/>
      <c r="BZ527" s="14"/>
      <c r="CA527" s="14"/>
      <c r="CB527" s="14"/>
      <c r="CC527" s="14"/>
      <c r="CD527" s="14"/>
      <c r="CE527" s="14"/>
      <c r="CF527" s="14"/>
      <c r="CG527" s="14"/>
      <c r="CH527" s="14"/>
      <c r="CI527" s="14"/>
      <c r="CJ527" s="14"/>
      <c r="CK527" s="14"/>
      <c r="CL527" s="14"/>
      <c r="CM527" s="14"/>
      <c r="CN527" s="14"/>
      <c r="CO527" s="14"/>
      <c r="CP527" s="14"/>
      <c r="CQ527" s="14"/>
      <c r="CR527" s="14"/>
      <c r="CS527" s="14"/>
      <c r="CT527" s="14"/>
      <c r="CU527" s="14"/>
      <c r="CV527" s="14"/>
      <c r="CW527" s="14"/>
      <c r="CX527" s="14"/>
      <c r="CY527" s="14"/>
      <c r="CZ527" s="14"/>
      <c r="DA527" s="14"/>
      <c r="DB527" s="14"/>
      <c r="DC527" s="14"/>
      <c r="DD527" s="14"/>
      <c r="DE527" s="14"/>
      <c r="DF527" s="380"/>
      <c r="DG527" s="380"/>
      <c r="DH527" s="380"/>
      <c r="DI527" s="380"/>
      <c r="DJ527" s="380"/>
      <c r="DK527" s="380"/>
      <c r="DL527" s="380"/>
      <c r="DM527" s="380"/>
      <c r="DN527" s="380"/>
      <c r="DO527" s="380"/>
      <c r="DP527" s="380"/>
    </row>
    <row r="528" ht="15.0" customHeight="1">
      <c r="A528" s="380"/>
      <c r="B528" s="278"/>
      <c r="C528" s="382"/>
      <c r="D528" s="382"/>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356"/>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14"/>
      <c r="BZ528" s="14"/>
      <c r="CA528" s="14"/>
      <c r="CB528" s="14"/>
      <c r="CC528" s="14"/>
      <c r="CD528" s="14"/>
      <c r="CE528" s="14"/>
      <c r="CF528" s="14"/>
      <c r="CG528" s="14"/>
      <c r="CH528" s="14"/>
      <c r="CI528" s="14"/>
      <c r="CJ528" s="14"/>
      <c r="CK528" s="14"/>
      <c r="CL528" s="14"/>
      <c r="CM528" s="14"/>
      <c r="CN528" s="14"/>
      <c r="CO528" s="14"/>
      <c r="CP528" s="14"/>
      <c r="CQ528" s="14"/>
      <c r="CR528" s="14"/>
      <c r="CS528" s="14"/>
      <c r="CT528" s="14"/>
      <c r="CU528" s="14"/>
      <c r="CV528" s="14"/>
      <c r="CW528" s="14"/>
      <c r="CX528" s="14"/>
      <c r="CY528" s="14"/>
      <c r="CZ528" s="14"/>
      <c r="DA528" s="14"/>
      <c r="DB528" s="14"/>
      <c r="DC528" s="14"/>
      <c r="DD528" s="14"/>
      <c r="DE528" s="14"/>
      <c r="DF528" s="380"/>
      <c r="DG528" s="380"/>
      <c r="DH528" s="380"/>
      <c r="DI528" s="380"/>
      <c r="DJ528" s="380"/>
      <c r="DK528" s="380"/>
      <c r="DL528" s="380"/>
      <c r="DM528" s="380"/>
      <c r="DN528" s="380"/>
      <c r="DO528" s="380"/>
      <c r="DP528" s="380"/>
    </row>
    <row r="529" ht="15.0" customHeight="1">
      <c r="A529" s="380"/>
      <c r="B529" s="278"/>
      <c r="C529" s="382"/>
      <c r="D529" s="382"/>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356"/>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c r="BY529" s="14"/>
      <c r="BZ529" s="14"/>
      <c r="CA529" s="14"/>
      <c r="CB529" s="14"/>
      <c r="CC529" s="14"/>
      <c r="CD529" s="14"/>
      <c r="CE529" s="14"/>
      <c r="CF529" s="14"/>
      <c r="CG529" s="14"/>
      <c r="CH529" s="14"/>
      <c r="CI529" s="14"/>
      <c r="CJ529" s="14"/>
      <c r="CK529" s="14"/>
      <c r="CL529" s="14"/>
      <c r="CM529" s="14"/>
      <c r="CN529" s="14"/>
      <c r="CO529" s="14"/>
      <c r="CP529" s="14"/>
      <c r="CQ529" s="14"/>
      <c r="CR529" s="14"/>
      <c r="CS529" s="14"/>
      <c r="CT529" s="14"/>
      <c r="CU529" s="14"/>
      <c r="CV529" s="14"/>
      <c r="CW529" s="14"/>
      <c r="CX529" s="14"/>
      <c r="CY529" s="14"/>
      <c r="CZ529" s="14"/>
      <c r="DA529" s="14"/>
      <c r="DB529" s="14"/>
      <c r="DC529" s="14"/>
      <c r="DD529" s="14"/>
      <c r="DE529" s="14"/>
      <c r="DF529" s="380"/>
      <c r="DG529" s="380"/>
      <c r="DH529" s="380"/>
      <c r="DI529" s="380"/>
      <c r="DJ529" s="380"/>
      <c r="DK529" s="380"/>
      <c r="DL529" s="380"/>
      <c r="DM529" s="380"/>
      <c r="DN529" s="380"/>
      <c r="DO529" s="380"/>
      <c r="DP529" s="380"/>
    </row>
    <row r="530" ht="15.0" customHeight="1">
      <c r="A530" s="380"/>
      <c r="B530" s="278"/>
      <c r="C530" s="382"/>
      <c r="D530" s="382"/>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356"/>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c r="BY530" s="14"/>
      <c r="BZ530" s="14"/>
      <c r="CA530" s="14"/>
      <c r="CB530" s="14"/>
      <c r="CC530" s="14"/>
      <c r="CD530" s="14"/>
      <c r="CE530" s="14"/>
      <c r="CF530" s="14"/>
      <c r="CG530" s="14"/>
      <c r="CH530" s="14"/>
      <c r="CI530" s="14"/>
      <c r="CJ530" s="14"/>
      <c r="CK530" s="14"/>
      <c r="CL530" s="14"/>
      <c r="CM530" s="14"/>
      <c r="CN530" s="14"/>
      <c r="CO530" s="14"/>
      <c r="CP530" s="14"/>
      <c r="CQ530" s="14"/>
      <c r="CR530" s="14"/>
      <c r="CS530" s="14"/>
      <c r="CT530" s="14"/>
      <c r="CU530" s="14"/>
      <c r="CV530" s="14"/>
      <c r="CW530" s="14"/>
      <c r="CX530" s="14"/>
      <c r="CY530" s="14"/>
      <c r="CZ530" s="14"/>
      <c r="DA530" s="14"/>
      <c r="DB530" s="14"/>
      <c r="DC530" s="14"/>
      <c r="DD530" s="14"/>
      <c r="DE530" s="14"/>
      <c r="DF530" s="380"/>
      <c r="DG530" s="380"/>
      <c r="DH530" s="380"/>
      <c r="DI530" s="380"/>
      <c r="DJ530" s="380"/>
      <c r="DK530" s="380"/>
      <c r="DL530" s="380"/>
      <c r="DM530" s="380"/>
      <c r="DN530" s="380"/>
      <c r="DO530" s="380"/>
      <c r="DP530" s="380"/>
    </row>
    <row r="531" ht="15.0" customHeight="1">
      <c r="A531" s="380"/>
      <c r="B531" s="278"/>
      <c r="C531" s="382"/>
      <c r="D531" s="382"/>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356"/>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c r="BY531" s="14"/>
      <c r="BZ531" s="14"/>
      <c r="CA531" s="14"/>
      <c r="CB531" s="14"/>
      <c r="CC531" s="14"/>
      <c r="CD531" s="14"/>
      <c r="CE531" s="14"/>
      <c r="CF531" s="14"/>
      <c r="CG531" s="14"/>
      <c r="CH531" s="14"/>
      <c r="CI531" s="14"/>
      <c r="CJ531" s="14"/>
      <c r="CK531" s="14"/>
      <c r="CL531" s="14"/>
      <c r="CM531" s="14"/>
      <c r="CN531" s="14"/>
      <c r="CO531" s="14"/>
      <c r="CP531" s="14"/>
      <c r="CQ531" s="14"/>
      <c r="CR531" s="14"/>
      <c r="CS531" s="14"/>
      <c r="CT531" s="14"/>
      <c r="CU531" s="14"/>
      <c r="CV531" s="14"/>
      <c r="CW531" s="14"/>
      <c r="CX531" s="14"/>
      <c r="CY531" s="14"/>
      <c r="CZ531" s="14"/>
      <c r="DA531" s="14"/>
      <c r="DB531" s="14"/>
      <c r="DC531" s="14"/>
      <c r="DD531" s="14"/>
      <c r="DE531" s="14"/>
      <c r="DF531" s="380"/>
      <c r="DG531" s="380"/>
      <c r="DH531" s="380"/>
      <c r="DI531" s="380"/>
      <c r="DJ531" s="380"/>
      <c r="DK531" s="380"/>
      <c r="DL531" s="380"/>
      <c r="DM531" s="380"/>
      <c r="DN531" s="380"/>
      <c r="DO531" s="380"/>
      <c r="DP531" s="380"/>
    </row>
    <row r="532" ht="15.0" customHeight="1">
      <c r="A532" s="380"/>
      <c r="B532" s="278"/>
      <c r="C532" s="382"/>
      <c r="D532" s="382"/>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356"/>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c r="BY532" s="14"/>
      <c r="BZ532" s="14"/>
      <c r="CA532" s="14"/>
      <c r="CB532" s="14"/>
      <c r="CC532" s="14"/>
      <c r="CD532" s="14"/>
      <c r="CE532" s="14"/>
      <c r="CF532" s="14"/>
      <c r="CG532" s="14"/>
      <c r="CH532" s="14"/>
      <c r="CI532" s="14"/>
      <c r="CJ532" s="14"/>
      <c r="CK532" s="14"/>
      <c r="CL532" s="14"/>
      <c r="CM532" s="14"/>
      <c r="CN532" s="14"/>
      <c r="CO532" s="14"/>
      <c r="CP532" s="14"/>
      <c r="CQ532" s="14"/>
      <c r="CR532" s="14"/>
      <c r="CS532" s="14"/>
      <c r="CT532" s="14"/>
      <c r="CU532" s="14"/>
      <c r="CV532" s="14"/>
      <c r="CW532" s="14"/>
      <c r="CX532" s="14"/>
      <c r="CY532" s="14"/>
      <c r="CZ532" s="14"/>
      <c r="DA532" s="14"/>
      <c r="DB532" s="14"/>
      <c r="DC532" s="14"/>
      <c r="DD532" s="14"/>
      <c r="DE532" s="14"/>
      <c r="DF532" s="380"/>
      <c r="DG532" s="380"/>
      <c r="DH532" s="380"/>
      <c r="DI532" s="380"/>
      <c r="DJ532" s="380"/>
      <c r="DK532" s="380"/>
      <c r="DL532" s="380"/>
      <c r="DM532" s="380"/>
      <c r="DN532" s="380"/>
      <c r="DO532" s="380"/>
      <c r="DP532" s="380"/>
    </row>
    <row r="533" ht="15.0" customHeight="1">
      <c r="A533" s="380"/>
      <c r="B533" s="278"/>
      <c r="C533" s="382"/>
      <c r="D533" s="382"/>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356"/>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c r="BY533" s="14"/>
      <c r="BZ533" s="14"/>
      <c r="CA533" s="14"/>
      <c r="CB533" s="14"/>
      <c r="CC533" s="14"/>
      <c r="CD533" s="14"/>
      <c r="CE533" s="14"/>
      <c r="CF533" s="14"/>
      <c r="CG533" s="14"/>
      <c r="CH533" s="14"/>
      <c r="CI533" s="14"/>
      <c r="CJ533" s="14"/>
      <c r="CK533" s="14"/>
      <c r="CL533" s="14"/>
      <c r="CM533" s="14"/>
      <c r="CN533" s="14"/>
      <c r="CO533" s="14"/>
      <c r="CP533" s="14"/>
      <c r="CQ533" s="14"/>
      <c r="CR533" s="14"/>
      <c r="CS533" s="14"/>
      <c r="CT533" s="14"/>
      <c r="CU533" s="14"/>
      <c r="CV533" s="14"/>
      <c r="CW533" s="14"/>
      <c r="CX533" s="14"/>
      <c r="CY533" s="14"/>
      <c r="CZ533" s="14"/>
      <c r="DA533" s="14"/>
      <c r="DB533" s="14"/>
      <c r="DC533" s="14"/>
      <c r="DD533" s="14"/>
      <c r="DE533" s="14"/>
      <c r="DF533" s="380"/>
      <c r="DG533" s="380"/>
      <c r="DH533" s="380"/>
      <c r="DI533" s="380"/>
      <c r="DJ533" s="380"/>
      <c r="DK533" s="380"/>
      <c r="DL533" s="380"/>
      <c r="DM533" s="380"/>
      <c r="DN533" s="380"/>
      <c r="DO533" s="380"/>
      <c r="DP533" s="380"/>
    </row>
    <row r="534" ht="15.0" customHeight="1">
      <c r="A534" s="380"/>
      <c r="B534" s="278"/>
      <c r="C534" s="382"/>
      <c r="D534" s="382"/>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356"/>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c r="BY534" s="14"/>
      <c r="BZ534" s="14"/>
      <c r="CA534" s="14"/>
      <c r="CB534" s="14"/>
      <c r="CC534" s="14"/>
      <c r="CD534" s="14"/>
      <c r="CE534" s="14"/>
      <c r="CF534" s="14"/>
      <c r="CG534" s="14"/>
      <c r="CH534" s="14"/>
      <c r="CI534" s="14"/>
      <c r="CJ534" s="14"/>
      <c r="CK534" s="14"/>
      <c r="CL534" s="14"/>
      <c r="CM534" s="14"/>
      <c r="CN534" s="14"/>
      <c r="CO534" s="14"/>
      <c r="CP534" s="14"/>
      <c r="CQ534" s="14"/>
      <c r="CR534" s="14"/>
      <c r="CS534" s="14"/>
      <c r="CT534" s="14"/>
      <c r="CU534" s="14"/>
      <c r="CV534" s="14"/>
      <c r="CW534" s="14"/>
      <c r="CX534" s="14"/>
      <c r="CY534" s="14"/>
      <c r="CZ534" s="14"/>
      <c r="DA534" s="14"/>
      <c r="DB534" s="14"/>
      <c r="DC534" s="14"/>
      <c r="DD534" s="14"/>
      <c r="DE534" s="14"/>
      <c r="DF534" s="380"/>
      <c r="DG534" s="380"/>
      <c r="DH534" s="380"/>
      <c r="DI534" s="380"/>
      <c r="DJ534" s="380"/>
      <c r="DK534" s="380"/>
      <c r="DL534" s="380"/>
      <c r="DM534" s="380"/>
      <c r="DN534" s="380"/>
      <c r="DO534" s="380"/>
      <c r="DP534" s="380"/>
    </row>
    <row r="535" ht="15.0" customHeight="1">
      <c r="A535" s="380"/>
      <c r="B535" s="278"/>
      <c r="C535" s="382"/>
      <c r="D535" s="382"/>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356"/>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c r="BY535" s="14"/>
      <c r="BZ535" s="14"/>
      <c r="CA535" s="14"/>
      <c r="CB535" s="14"/>
      <c r="CC535" s="14"/>
      <c r="CD535" s="14"/>
      <c r="CE535" s="14"/>
      <c r="CF535" s="14"/>
      <c r="CG535" s="14"/>
      <c r="CH535" s="14"/>
      <c r="CI535" s="14"/>
      <c r="CJ535" s="14"/>
      <c r="CK535" s="14"/>
      <c r="CL535" s="14"/>
      <c r="CM535" s="14"/>
      <c r="CN535" s="14"/>
      <c r="CO535" s="14"/>
      <c r="CP535" s="14"/>
      <c r="CQ535" s="14"/>
      <c r="CR535" s="14"/>
      <c r="CS535" s="14"/>
      <c r="CT535" s="14"/>
      <c r="CU535" s="14"/>
      <c r="CV535" s="14"/>
      <c r="CW535" s="14"/>
      <c r="CX535" s="14"/>
      <c r="CY535" s="14"/>
      <c r="CZ535" s="14"/>
      <c r="DA535" s="14"/>
      <c r="DB535" s="14"/>
      <c r="DC535" s="14"/>
      <c r="DD535" s="14"/>
      <c r="DE535" s="14"/>
      <c r="DF535" s="380"/>
      <c r="DG535" s="380"/>
      <c r="DH535" s="380"/>
      <c r="DI535" s="380"/>
      <c r="DJ535" s="380"/>
      <c r="DK535" s="380"/>
      <c r="DL535" s="380"/>
      <c r="DM535" s="380"/>
      <c r="DN535" s="380"/>
      <c r="DO535" s="380"/>
      <c r="DP535" s="380"/>
    </row>
    <row r="536" ht="15.0" customHeight="1">
      <c r="A536" s="380"/>
      <c r="B536" s="278"/>
      <c r="C536" s="382"/>
      <c r="D536" s="382"/>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356"/>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c r="BY536" s="14"/>
      <c r="BZ536" s="14"/>
      <c r="CA536" s="14"/>
      <c r="CB536" s="14"/>
      <c r="CC536" s="14"/>
      <c r="CD536" s="14"/>
      <c r="CE536" s="14"/>
      <c r="CF536" s="14"/>
      <c r="CG536" s="14"/>
      <c r="CH536" s="14"/>
      <c r="CI536" s="14"/>
      <c r="CJ536" s="14"/>
      <c r="CK536" s="14"/>
      <c r="CL536" s="14"/>
      <c r="CM536" s="14"/>
      <c r="CN536" s="14"/>
      <c r="CO536" s="14"/>
      <c r="CP536" s="14"/>
      <c r="CQ536" s="14"/>
      <c r="CR536" s="14"/>
      <c r="CS536" s="14"/>
      <c r="CT536" s="14"/>
      <c r="CU536" s="14"/>
      <c r="CV536" s="14"/>
      <c r="CW536" s="14"/>
      <c r="CX536" s="14"/>
      <c r="CY536" s="14"/>
      <c r="CZ536" s="14"/>
      <c r="DA536" s="14"/>
      <c r="DB536" s="14"/>
      <c r="DC536" s="14"/>
      <c r="DD536" s="14"/>
      <c r="DE536" s="14"/>
      <c r="DF536" s="380"/>
      <c r="DG536" s="380"/>
      <c r="DH536" s="380"/>
      <c r="DI536" s="380"/>
      <c r="DJ536" s="380"/>
      <c r="DK536" s="380"/>
      <c r="DL536" s="380"/>
      <c r="DM536" s="380"/>
      <c r="DN536" s="380"/>
      <c r="DO536" s="380"/>
      <c r="DP536" s="380"/>
    </row>
    <row r="537" ht="15.0" customHeight="1">
      <c r="A537" s="380"/>
      <c r="B537" s="278"/>
      <c r="C537" s="382"/>
      <c r="D537" s="382"/>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356"/>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c r="BY537" s="14"/>
      <c r="BZ537" s="14"/>
      <c r="CA537" s="14"/>
      <c r="CB537" s="14"/>
      <c r="CC537" s="14"/>
      <c r="CD537" s="14"/>
      <c r="CE537" s="14"/>
      <c r="CF537" s="14"/>
      <c r="CG537" s="14"/>
      <c r="CH537" s="14"/>
      <c r="CI537" s="14"/>
      <c r="CJ537" s="14"/>
      <c r="CK537" s="14"/>
      <c r="CL537" s="14"/>
      <c r="CM537" s="14"/>
      <c r="CN537" s="14"/>
      <c r="CO537" s="14"/>
      <c r="CP537" s="14"/>
      <c r="CQ537" s="14"/>
      <c r="CR537" s="14"/>
      <c r="CS537" s="14"/>
      <c r="CT537" s="14"/>
      <c r="CU537" s="14"/>
      <c r="CV537" s="14"/>
      <c r="CW537" s="14"/>
      <c r="CX537" s="14"/>
      <c r="CY537" s="14"/>
      <c r="CZ537" s="14"/>
      <c r="DA537" s="14"/>
      <c r="DB537" s="14"/>
      <c r="DC537" s="14"/>
      <c r="DD537" s="14"/>
      <c r="DE537" s="14"/>
      <c r="DF537" s="380"/>
      <c r="DG537" s="380"/>
      <c r="DH537" s="380"/>
      <c r="DI537" s="380"/>
      <c r="DJ537" s="380"/>
      <c r="DK537" s="380"/>
      <c r="DL537" s="380"/>
      <c r="DM537" s="380"/>
      <c r="DN537" s="380"/>
      <c r="DO537" s="380"/>
      <c r="DP537" s="380"/>
    </row>
    <row r="538" ht="15.0" customHeight="1">
      <c r="A538" s="380"/>
      <c r="B538" s="278"/>
      <c r="C538" s="382"/>
      <c r="D538" s="382"/>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356"/>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c r="BY538" s="14"/>
      <c r="BZ538" s="14"/>
      <c r="CA538" s="14"/>
      <c r="CB538" s="14"/>
      <c r="CC538" s="14"/>
      <c r="CD538" s="14"/>
      <c r="CE538" s="14"/>
      <c r="CF538" s="14"/>
      <c r="CG538" s="14"/>
      <c r="CH538" s="14"/>
      <c r="CI538" s="14"/>
      <c r="CJ538" s="14"/>
      <c r="CK538" s="14"/>
      <c r="CL538" s="14"/>
      <c r="CM538" s="14"/>
      <c r="CN538" s="14"/>
      <c r="CO538" s="14"/>
      <c r="CP538" s="14"/>
      <c r="CQ538" s="14"/>
      <c r="CR538" s="14"/>
      <c r="CS538" s="14"/>
      <c r="CT538" s="14"/>
      <c r="CU538" s="14"/>
      <c r="CV538" s="14"/>
      <c r="CW538" s="14"/>
      <c r="CX538" s="14"/>
      <c r="CY538" s="14"/>
      <c r="CZ538" s="14"/>
      <c r="DA538" s="14"/>
      <c r="DB538" s="14"/>
      <c r="DC538" s="14"/>
      <c r="DD538" s="14"/>
      <c r="DE538" s="14"/>
      <c r="DF538" s="380"/>
      <c r="DG538" s="380"/>
      <c r="DH538" s="380"/>
      <c r="DI538" s="380"/>
      <c r="DJ538" s="380"/>
      <c r="DK538" s="380"/>
      <c r="DL538" s="380"/>
      <c r="DM538" s="380"/>
      <c r="DN538" s="380"/>
      <c r="DO538" s="380"/>
      <c r="DP538" s="380"/>
    </row>
    <row r="539" ht="15.0" customHeight="1">
      <c r="A539" s="380"/>
      <c r="B539" s="278"/>
      <c r="C539" s="382"/>
      <c r="D539" s="382"/>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356"/>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c r="BY539" s="14"/>
      <c r="BZ539" s="14"/>
      <c r="CA539" s="14"/>
      <c r="CB539" s="14"/>
      <c r="CC539" s="14"/>
      <c r="CD539" s="14"/>
      <c r="CE539" s="14"/>
      <c r="CF539" s="14"/>
      <c r="CG539" s="14"/>
      <c r="CH539" s="14"/>
      <c r="CI539" s="14"/>
      <c r="CJ539" s="14"/>
      <c r="CK539" s="14"/>
      <c r="CL539" s="14"/>
      <c r="CM539" s="14"/>
      <c r="CN539" s="14"/>
      <c r="CO539" s="14"/>
      <c r="CP539" s="14"/>
      <c r="CQ539" s="14"/>
      <c r="CR539" s="14"/>
      <c r="CS539" s="14"/>
      <c r="CT539" s="14"/>
      <c r="CU539" s="14"/>
      <c r="CV539" s="14"/>
      <c r="CW539" s="14"/>
      <c r="CX539" s="14"/>
      <c r="CY539" s="14"/>
      <c r="CZ539" s="14"/>
      <c r="DA539" s="14"/>
      <c r="DB539" s="14"/>
      <c r="DC539" s="14"/>
      <c r="DD539" s="14"/>
      <c r="DE539" s="14"/>
      <c r="DF539" s="380"/>
      <c r="DG539" s="380"/>
      <c r="DH539" s="380"/>
      <c r="DI539" s="380"/>
      <c r="DJ539" s="380"/>
      <c r="DK539" s="380"/>
      <c r="DL539" s="380"/>
      <c r="DM539" s="380"/>
      <c r="DN539" s="380"/>
      <c r="DO539" s="380"/>
      <c r="DP539" s="380"/>
    </row>
    <row r="540" ht="15.0" customHeight="1">
      <c r="A540" s="380"/>
      <c r="B540" s="278"/>
      <c r="C540" s="382"/>
      <c r="D540" s="382"/>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356"/>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c r="BY540" s="14"/>
      <c r="BZ540" s="14"/>
      <c r="CA540" s="14"/>
      <c r="CB540" s="14"/>
      <c r="CC540" s="14"/>
      <c r="CD540" s="14"/>
      <c r="CE540" s="14"/>
      <c r="CF540" s="14"/>
      <c r="CG540" s="14"/>
      <c r="CH540" s="14"/>
      <c r="CI540" s="14"/>
      <c r="CJ540" s="14"/>
      <c r="CK540" s="14"/>
      <c r="CL540" s="14"/>
      <c r="CM540" s="14"/>
      <c r="CN540" s="14"/>
      <c r="CO540" s="14"/>
      <c r="CP540" s="14"/>
      <c r="CQ540" s="14"/>
      <c r="CR540" s="14"/>
      <c r="CS540" s="14"/>
      <c r="CT540" s="14"/>
      <c r="CU540" s="14"/>
      <c r="CV540" s="14"/>
      <c r="CW540" s="14"/>
      <c r="CX540" s="14"/>
      <c r="CY540" s="14"/>
      <c r="CZ540" s="14"/>
      <c r="DA540" s="14"/>
      <c r="DB540" s="14"/>
      <c r="DC540" s="14"/>
      <c r="DD540" s="14"/>
      <c r="DE540" s="14"/>
      <c r="DF540" s="380"/>
      <c r="DG540" s="380"/>
      <c r="DH540" s="380"/>
      <c r="DI540" s="380"/>
      <c r="DJ540" s="380"/>
      <c r="DK540" s="380"/>
      <c r="DL540" s="380"/>
      <c r="DM540" s="380"/>
      <c r="DN540" s="380"/>
      <c r="DO540" s="380"/>
      <c r="DP540" s="380"/>
    </row>
    <row r="541" ht="15.0" customHeight="1">
      <c r="A541" s="380"/>
      <c r="B541" s="278"/>
      <c r="C541" s="382"/>
      <c r="D541" s="382"/>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356"/>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c r="BY541" s="14"/>
      <c r="BZ541" s="14"/>
      <c r="CA541" s="14"/>
      <c r="CB541" s="14"/>
      <c r="CC541" s="14"/>
      <c r="CD541" s="14"/>
      <c r="CE541" s="14"/>
      <c r="CF541" s="14"/>
      <c r="CG541" s="14"/>
      <c r="CH541" s="14"/>
      <c r="CI541" s="14"/>
      <c r="CJ541" s="14"/>
      <c r="CK541" s="14"/>
      <c r="CL541" s="14"/>
      <c r="CM541" s="14"/>
      <c r="CN541" s="14"/>
      <c r="CO541" s="14"/>
      <c r="CP541" s="14"/>
      <c r="CQ541" s="14"/>
      <c r="CR541" s="14"/>
      <c r="CS541" s="14"/>
      <c r="CT541" s="14"/>
      <c r="CU541" s="14"/>
      <c r="CV541" s="14"/>
      <c r="CW541" s="14"/>
      <c r="CX541" s="14"/>
      <c r="CY541" s="14"/>
      <c r="CZ541" s="14"/>
      <c r="DA541" s="14"/>
      <c r="DB541" s="14"/>
      <c r="DC541" s="14"/>
      <c r="DD541" s="14"/>
      <c r="DE541" s="14"/>
      <c r="DF541" s="380"/>
      <c r="DG541" s="380"/>
      <c r="DH541" s="380"/>
      <c r="DI541" s="380"/>
      <c r="DJ541" s="380"/>
      <c r="DK541" s="380"/>
      <c r="DL541" s="380"/>
      <c r="DM541" s="380"/>
      <c r="DN541" s="380"/>
      <c r="DO541" s="380"/>
      <c r="DP541" s="380"/>
    </row>
    <row r="542" ht="15.0" customHeight="1">
      <c r="A542" s="380"/>
      <c r="B542" s="278"/>
      <c r="C542" s="382"/>
      <c r="D542" s="382"/>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356"/>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c r="BY542" s="14"/>
      <c r="BZ542" s="14"/>
      <c r="CA542" s="14"/>
      <c r="CB542" s="14"/>
      <c r="CC542" s="14"/>
      <c r="CD542" s="14"/>
      <c r="CE542" s="14"/>
      <c r="CF542" s="14"/>
      <c r="CG542" s="14"/>
      <c r="CH542" s="14"/>
      <c r="CI542" s="14"/>
      <c r="CJ542" s="14"/>
      <c r="CK542" s="14"/>
      <c r="CL542" s="14"/>
      <c r="CM542" s="14"/>
      <c r="CN542" s="14"/>
      <c r="CO542" s="14"/>
      <c r="CP542" s="14"/>
      <c r="CQ542" s="14"/>
      <c r="CR542" s="14"/>
      <c r="CS542" s="14"/>
      <c r="CT542" s="14"/>
      <c r="CU542" s="14"/>
      <c r="CV542" s="14"/>
      <c r="CW542" s="14"/>
      <c r="CX542" s="14"/>
      <c r="CY542" s="14"/>
      <c r="CZ542" s="14"/>
      <c r="DA542" s="14"/>
      <c r="DB542" s="14"/>
      <c r="DC542" s="14"/>
      <c r="DD542" s="14"/>
      <c r="DE542" s="14"/>
      <c r="DF542" s="380"/>
      <c r="DG542" s="380"/>
      <c r="DH542" s="380"/>
      <c r="DI542" s="380"/>
      <c r="DJ542" s="380"/>
      <c r="DK542" s="380"/>
      <c r="DL542" s="380"/>
      <c r="DM542" s="380"/>
      <c r="DN542" s="380"/>
      <c r="DO542" s="380"/>
      <c r="DP542" s="380"/>
    </row>
    <row r="543" ht="15.0" customHeight="1">
      <c r="A543" s="380"/>
      <c r="B543" s="278"/>
      <c r="C543" s="382"/>
      <c r="D543" s="382"/>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356"/>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c r="BY543" s="14"/>
      <c r="BZ543" s="14"/>
      <c r="CA543" s="14"/>
      <c r="CB543" s="14"/>
      <c r="CC543" s="14"/>
      <c r="CD543" s="14"/>
      <c r="CE543" s="14"/>
      <c r="CF543" s="14"/>
      <c r="CG543" s="14"/>
      <c r="CH543" s="14"/>
      <c r="CI543" s="14"/>
      <c r="CJ543" s="14"/>
      <c r="CK543" s="14"/>
      <c r="CL543" s="14"/>
      <c r="CM543" s="14"/>
      <c r="CN543" s="14"/>
      <c r="CO543" s="14"/>
      <c r="CP543" s="14"/>
      <c r="CQ543" s="14"/>
      <c r="CR543" s="14"/>
      <c r="CS543" s="14"/>
      <c r="CT543" s="14"/>
      <c r="CU543" s="14"/>
      <c r="CV543" s="14"/>
      <c r="CW543" s="14"/>
      <c r="CX543" s="14"/>
      <c r="CY543" s="14"/>
      <c r="CZ543" s="14"/>
      <c r="DA543" s="14"/>
      <c r="DB543" s="14"/>
      <c r="DC543" s="14"/>
      <c r="DD543" s="14"/>
      <c r="DE543" s="14"/>
      <c r="DF543" s="380"/>
      <c r="DG543" s="380"/>
      <c r="DH543" s="380"/>
      <c r="DI543" s="380"/>
      <c r="DJ543" s="380"/>
      <c r="DK543" s="380"/>
      <c r="DL543" s="380"/>
      <c r="DM543" s="380"/>
      <c r="DN543" s="380"/>
      <c r="DO543" s="380"/>
      <c r="DP543" s="380"/>
    </row>
    <row r="544" ht="15.0" customHeight="1">
      <c r="A544" s="380"/>
      <c r="B544" s="278"/>
      <c r="C544" s="382"/>
      <c r="D544" s="382"/>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356"/>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c r="BY544" s="14"/>
      <c r="BZ544" s="14"/>
      <c r="CA544" s="14"/>
      <c r="CB544" s="14"/>
      <c r="CC544" s="14"/>
      <c r="CD544" s="14"/>
      <c r="CE544" s="14"/>
      <c r="CF544" s="14"/>
      <c r="CG544" s="14"/>
      <c r="CH544" s="14"/>
      <c r="CI544" s="14"/>
      <c r="CJ544" s="14"/>
      <c r="CK544" s="14"/>
      <c r="CL544" s="14"/>
      <c r="CM544" s="14"/>
      <c r="CN544" s="14"/>
      <c r="CO544" s="14"/>
      <c r="CP544" s="14"/>
      <c r="CQ544" s="14"/>
      <c r="CR544" s="14"/>
      <c r="CS544" s="14"/>
      <c r="CT544" s="14"/>
      <c r="CU544" s="14"/>
      <c r="CV544" s="14"/>
      <c r="CW544" s="14"/>
      <c r="CX544" s="14"/>
      <c r="CY544" s="14"/>
      <c r="CZ544" s="14"/>
      <c r="DA544" s="14"/>
      <c r="DB544" s="14"/>
      <c r="DC544" s="14"/>
      <c r="DD544" s="14"/>
      <c r="DE544" s="14"/>
      <c r="DF544" s="380"/>
      <c r="DG544" s="380"/>
      <c r="DH544" s="380"/>
      <c r="DI544" s="380"/>
      <c r="DJ544" s="380"/>
      <c r="DK544" s="380"/>
      <c r="DL544" s="380"/>
      <c r="DM544" s="380"/>
      <c r="DN544" s="380"/>
      <c r="DO544" s="380"/>
      <c r="DP544" s="380"/>
    </row>
    <row r="545" ht="15.0" customHeight="1">
      <c r="A545" s="380"/>
      <c r="B545" s="278"/>
      <c r="C545" s="382"/>
      <c r="D545" s="382"/>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356"/>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c r="BY545" s="14"/>
      <c r="BZ545" s="14"/>
      <c r="CA545" s="14"/>
      <c r="CB545" s="14"/>
      <c r="CC545" s="14"/>
      <c r="CD545" s="14"/>
      <c r="CE545" s="14"/>
      <c r="CF545" s="14"/>
      <c r="CG545" s="14"/>
      <c r="CH545" s="14"/>
      <c r="CI545" s="14"/>
      <c r="CJ545" s="14"/>
      <c r="CK545" s="14"/>
      <c r="CL545" s="14"/>
      <c r="CM545" s="14"/>
      <c r="CN545" s="14"/>
      <c r="CO545" s="14"/>
      <c r="CP545" s="14"/>
      <c r="CQ545" s="14"/>
      <c r="CR545" s="14"/>
      <c r="CS545" s="14"/>
      <c r="CT545" s="14"/>
      <c r="CU545" s="14"/>
      <c r="CV545" s="14"/>
      <c r="CW545" s="14"/>
      <c r="CX545" s="14"/>
      <c r="CY545" s="14"/>
      <c r="CZ545" s="14"/>
      <c r="DA545" s="14"/>
      <c r="DB545" s="14"/>
      <c r="DC545" s="14"/>
      <c r="DD545" s="14"/>
      <c r="DE545" s="14"/>
      <c r="DF545" s="380"/>
      <c r="DG545" s="380"/>
      <c r="DH545" s="380"/>
      <c r="DI545" s="380"/>
      <c r="DJ545" s="380"/>
      <c r="DK545" s="380"/>
      <c r="DL545" s="380"/>
      <c r="DM545" s="380"/>
      <c r="DN545" s="380"/>
      <c r="DO545" s="380"/>
      <c r="DP545" s="380"/>
    </row>
    <row r="546" ht="15.0" customHeight="1">
      <c r="A546" s="380"/>
      <c r="B546" s="278"/>
      <c r="C546" s="382"/>
      <c r="D546" s="382"/>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356"/>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c r="BY546" s="14"/>
      <c r="BZ546" s="14"/>
      <c r="CA546" s="14"/>
      <c r="CB546" s="14"/>
      <c r="CC546" s="14"/>
      <c r="CD546" s="14"/>
      <c r="CE546" s="14"/>
      <c r="CF546" s="14"/>
      <c r="CG546" s="14"/>
      <c r="CH546" s="14"/>
      <c r="CI546" s="14"/>
      <c r="CJ546" s="14"/>
      <c r="CK546" s="14"/>
      <c r="CL546" s="14"/>
      <c r="CM546" s="14"/>
      <c r="CN546" s="14"/>
      <c r="CO546" s="14"/>
      <c r="CP546" s="14"/>
      <c r="CQ546" s="14"/>
      <c r="CR546" s="14"/>
      <c r="CS546" s="14"/>
      <c r="CT546" s="14"/>
      <c r="CU546" s="14"/>
      <c r="CV546" s="14"/>
      <c r="CW546" s="14"/>
      <c r="CX546" s="14"/>
      <c r="CY546" s="14"/>
      <c r="CZ546" s="14"/>
      <c r="DA546" s="14"/>
      <c r="DB546" s="14"/>
      <c r="DC546" s="14"/>
      <c r="DD546" s="14"/>
      <c r="DE546" s="14"/>
      <c r="DF546" s="380"/>
      <c r="DG546" s="380"/>
      <c r="DH546" s="380"/>
      <c r="DI546" s="380"/>
      <c r="DJ546" s="380"/>
      <c r="DK546" s="380"/>
      <c r="DL546" s="380"/>
      <c r="DM546" s="380"/>
      <c r="DN546" s="380"/>
      <c r="DO546" s="380"/>
      <c r="DP546" s="380"/>
    </row>
    <row r="547" ht="15.0" customHeight="1">
      <c r="A547" s="380"/>
      <c r="B547" s="278"/>
      <c r="C547" s="382"/>
      <c r="D547" s="382"/>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356"/>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14"/>
      <c r="BZ547" s="14"/>
      <c r="CA547" s="14"/>
      <c r="CB547" s="14"/>
      <c r="CC547" s="14"/>
      <c r="CD547" s="14"/>
      <c r="CE547" s="14"/>
      <c r="CF547" s="14"/>
      <c r="CG547" s="14"/>
      <c r="CH547" s="14"/>
      <c r="CI547" s="14"/>
      <c r="CJ547" s="14"/>
      <c r="CK547" s="14"/>
      <c r="CL547" s="14"/>
      <c r="CM547" s="14"/>
      <c r="CN547" s="14"/>
      <c r="CO547" s="14"/>
      <c r="CP547" s="14"/>
      <c r="CQ547" s="14"/>
      <c r="CR547" s="14"/>
      <c r="CS547" s="14"/>
      <c r="CT547" s="14"/>
      <c r="CU547" s="14"/>
      <c r="CV547" s="14"/>
      <c r="CW547" s="14"/>
      <c r="CX547" s="14"/>
      <c r="CY547" s="14"/>
      <c r="CZ547" s="14"/>
      <c r="DA547" s="14"/>
      <c r="DB547" s="14"/>
      <c r="DC547" s="14"/>
      <c r="DD547" s="14"/>
      <c r="DE547" s="14"/>
      <c r="DF547" s="380"/>
      <c r="DG547" s="380"/>
      <c r="DH547" s="380"/>
      <c r="DI547" s="380"/>
      <c r="DJ547" s="380"/>
      <c r="DK547" s="380"/>
      <c r="DL547" s="380"/>
      <c r="DM547" s="380"/>
      <c r="DN547" s="380"/>
      <c r="DO547" s="380"/>
      <c r="DP547" s="380"/>
    </row>
    <row r="548" ht="15.0" customHeight="1">
      <c r="A548" s="380"/>
      <c r="B548" s="278"/>
      <c r="C548" s="382"/>
      <c r="D548" s="382"/>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356"/>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14"/>
      <c r="BZ548" s="14"/>
      <c r="CA548" s="14"/>
      <c r="CB548" s="14"/>
      <c r="CC548" s="14"/>
      <c r="CD548" s="14"/>
      <c r="CE548" s="14"/>
      <c r="CF548" s="14"/>
      <c r="CG548" s="14"/>
      <c r="CH548" s="14"/>
      <c r="CI548" s="14"/>
      <c r="CJ548" s="14"/>
      <c r="CK548" s="14"/>
      <c r="CL548" s="14"/>
      <c r="CM548" s="14"/>
      <c r="CN548" s="14"/>
      <c r="CO548" s="14"/>
      <c r="CP548" s="14"/>
      <c r="CQ548" s="14"/>
      <c r="CR548" s="14"/>
      <c r="CS548" s="14"/>
      <c r="CT548" s="14"/>
      <c r="CU548" s="14"/>
      <c r="CV548" s="14"/>
      <c r="CW548" s="14"/>
      <c r="CX548" s="14"/>
      <c r="CY548" s="14"/>
      <c r="CZ548" s="14"/>
      <c r="DA548" s="14"/>
      <c r="DB548" s="14"/>
      <c r="DC548" s="14"/>
      <c r="DD548" s="14"/>
      <c r="DE548" s="14"/>
      <c r="DF548" s="380"/>
      <c r="DG548" s="380"/>
      <c r="DH548" s="380"/>
      <c r="DI548" s="380"/>
      <c r="DJ548" s="380"/>
      <c r="DK548" s="380"/>
      <c r="DL548" s="380"/>
      <c r="DM548" s="380"/>
      <c r="DN548" s="380"/>
      <c r="DO548" s="380"/>
      <c r="DP548" s="380"/>
    </row>
    <row r="549" ht="15.0" customHeight="1">
      <c r="A549" s="380"/>
      <c r="B549" s="278"/>
      <c r="C549" s="382"/>
      <c r="D549" s="382"/>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356"/>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14"/>
      <c r="BZ549" s="14"/>
      <c r="CA549" s="14"/>
      <c r="CB549" s="14"/>
      <c r="CC549" s="14"/>
      <c r="CD549" s="14"/>
      <c r="CE549" s="14"/>
      <c r="CF549" s="14"/>
      <c r="CG549" s="14"/>
      <c r="CH549" s="14"/>
      <c r="CI549" s="14"/>
      <c r="CJ549" s="14"/>
      <c r="CK549" s="14"/>
      <c r="CL549" s="14"/>
      <c r="CM549" s="14"/>
      <c r="CN549" s="14"/>
      <c r="CO549" s="14"/>
      <c r="CP549" s="14"/>
      <c r="CQ549" s="14"/>
      <c r="CR549" s="14"/>
      <c r="CS549" s="14"/>
      <c r="CT549" s="14"/>
      <c r="CU549" s="14"/>
      <c r="CV549" s="14"/>
      <c r="CW549" s="14"/>
      <c r="CX549" s="14"/>
      <c r="CY549" s="14"/>
      <c r="CZ549" s="14"/>
      <c r="DA549" s="14"/>
      <c r="DB549" s="14"/>
      <c r="DC549" s="14"/>
      <c r="DD549" s="14"/>
      <c r="DE549" s="14"/>
      <c r="DF549" s="380"/>
      <c r="DG549" s="380"/>
      <c r="DH549" s="380"/>
      <c r="DI549" s="380"/>
      <c r="DJ549" s="380"/>
      <c r="DK549" s="380"/>
      <c r="DL549" s="380"/>
      <c r="DM549" s="380"/>
      <c r="DN549" s="380"/>
      <c r="DO549" s="380"/>
      <c r="DP549" s="380"/>
    </row>
    <row r="550" ht="15.0" customHeight="1">
      <c r="A550" s="380"/>
      <c r="B550" s="278"/>
      <c r="C550" s="382"/>
      <c r="D550" s="382"/>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356"/>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c r="BY550" s="14"/>
      <c r="BZ550" s="14"/>
      <c r="CA550" s="14"/>
      <c r="CB550" s="14"/>
      <c r="CC550" s="14"/>
      <c r="CD550" s="14"/>
      <c r="CE550" s="14"/>
      <c r="CF550" s="14"/>
      <c r="CG550" s="14"/>
      <c r="CH550" s="14"/>
      <c r="CI550" s="14"/>
      <c r="CJ550" s="14"/>
      <c r="CK550" s="14"/>
      <c r="CL550" s="14"/>
      <c r="CM550" s="14"/>
      <c r="CN550" s="14"/>
      <c r="CO550" s="14"/>
      <c r="CP550" s="14"/>
      <c r="CQ550" s="14"/>
      <c r="CR550" s="14"/>
      <c r="CS550" s="14"/>
      <c r="CT550" s="14"/>
      <c r="CU550" s="14"/>
      <c r="CV550" s="14"/>
      <c r="CW550" s="14"/>
      <c r="CX550" s="14"/>
      <c r="CY550" s="14"/>
      <c r="CZ550" s="14"/>
      <c r="DA550" s="14"/>
      <c r="DB550" s="14"/>
      <c r="DC550" s="14"/>
      <c r="DD550" s="14"/>
      <c r="DE550" s="14"/>
      <c r="DF550" s="380"/>
      <c r="DG550" s="380"/>
      <c r="DH550" s="380"/>
      <c r="DI550" s="380"/>
      <c r="DJ550" s="380"/>
      <c r="DK550" s="380"/>
      <c r="DL550" s="380"/>
      <c r="DM550" s="380"/>
      <c r="DN550" s="380"/>
      <c r="DO550" s="380"/>
      <c r="DP550" s="380"/>
    </row>
    <row r="551" ht="15.0" customHeight="1">
      <c r="A551" s="380"/>
      <c r="B551" s="278"/>
      <c r="C551" s="382"/>
      <c r="D551" s="382"/>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356"/>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14"/>
      <c r="BZ551" s="14"/>
      <c r="CA551" s="14"/>
      <c r="CB551" s="14"/>
      <c r="CC551" s="14"/>
      <c r="CD551" s="14"/>
      <c r="CE551" s="14"/>
      <c r="CF551" s="14"/>
      <c r="CG551" s="14"/>
      <c r="CH551" s="14"/>
      <c r="CI551" s="14"/>
      <c r="CJ551" s="14"/>
      <c r="CK551" s="14"/>
      <c r="CL551" s="14"/>
      <c r="CM551" s="14"/>
      <c r="CN551" s="14"/>
      <c r="CO551" s="14"/>
      <c r="CP551" s="14"/>
      <c r="CQ551" s="14"/>
      <c r="CR551" s="14"/>
      <c r="CS551" s="14"/>
      <c r="CT551" s="14"/>
      <c r="CU551" s="14"/>
      <c r="CV551" s="14"/>
      <c r="CW551" s="14"/>
      <c r="CX551" s="14"/>
      <c r="CY551" s="14"/>
      <c r="CZ551" s="14"/>
      <c r="DA551" s="14"/>
      <c r="DB551" s="14"/>
      <c r="DC551" s="14"/>
      <c r="DD551" s="14"/>
      <c r="DE551" s="14"/>
      <c r="DF551" s="380"/>
      <c r="DG551" s="380"/>
      <c r="DH551" s="380"/>
      <c r="DI551" s="380"/>
      <c r="DJ551" s="380"/>
      <c r="DK551" s="380"/>
      <c r="DL551" s="380"/>
      <c r="DM551" s="380"/>
      <c r="DN551" s="380"/>
      <c r="DO551" s="380"/>
      <c r="DP551" s="380"/>
    </row>
    <row r="552" ht="15.0" customHeight="1">
      <c r="A552" s="380"/>
      <c r="B552" s="278"/>
      <c r="C552" s="382"/>
      <c r="D552" s="382"/>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356"/>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c r="BY552" s="14"/>
      <c r="BZ552" s="14"/>
      <c r="CA552" s="14"/>
      <c r="CB552" s="14"/>
      <c r="CC552" s="14"/>
      <c r="CD552" s="14"/>
      <c r="CE552" s="14"/>
      <c r="CF552" s="14"/>
      <c r="CG552" s="14"/>
      <c r="CH552" s="14"/>
      <c r="CI552" s="14"/>
      <c r="CJ552" s="14"/>
      <c r="CK552" s="14"/>
      <c r="CL552" s="14"/>
      <c r="CM552" s="14"/>
      <c r="CN552" s="14"/>
      <c r="CO552" s="14"/>
      <c r="CP552" s="14"/>
      <c r="CQ552" s="14"/>
      <c r="CR552" s="14"/>
      <c r="CS552" s="14"/>
      <c r="CT552" s="14"/>
      <c r="CU552" s="14"/>
      <c r="CV552" s="14"/>
      <c r="CW552" s="14"/>
      <c r="CX552" s="14"/>
      <c r="CY552" s="14"/>
      <c r="CZ552" s="14"/>
      <c r="DA552" s="14"/>
      <c r="DB552" s="14"/>
      <c r="DC552" s="14"/>
      <c r="DD552" s="14"/>
      <c r="DE552" s="14"/>
      <c r="DF552" s="380"/>
      <c r="DG552" s="380"/>
      <c r="DH552" s="380"/>
      <c r="DI552" s="380"/>
      <c r="DJ552" s="380"/>
      <c r="DK552" s="380"/>
      <c r="DL552" s="380"/>
      <c r="DM552" s="380"/>
      <c r="DN552" s="380"/>
      <c r="DO552" s="380"/>
      <c r="DP552" s="380"/>
    </row>
    <row r="553" ht="15.0" customHeight="1">
      <c r="A553" s="380"/>
      <c r="B553" s="278"/>
      <c r="C553" s="382"/>
      <c r="D553" s="382"/>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356"/>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14"/>
      <c r="BZ553" s="14"/>
      <c r="CA553" s="14"/>
      <c r="CB553" s="14"/>
      <c r="CC553" s="14"/>
      <c r="CD553" s="14"/>
      <c r="CE553" s="14"/>
      <c r="CF553" s="14"/>
      <c r="CG553" s="14"/>
      <c r="CH553" s="14"/>
      <c r="CI553" s="14"/>
      <c r="CJ553" s="14"/>
      <c r="CK553" s="14"/>
      <c r="CL553" s="14"/>
      <c r="CM553" s="14"/>
      <c r="CN553" s="14"/>
      <c r="CO553" s="14"/>
      <c r="CP553" s="14"/>
      <c r="CQ553" s="14"/>
      <c r="CR553" s="14"/>
      <c r="CS553" s="14"/>
      <c r="CT553" s="14"/>
      <c r="CU553" s="14"/>
      <c r="CV553" s="14"/>
      <c r="CW553" s="14"/>
      <c r="CX553" s="14"/>
      <c r="CY553" s="14"/>
      <c r="CZ553" s="14"/>
      <c r="DA553" s="14"/>
      <c r="DB553" s="14"/>
      <c r="DC553" s="14"/>
      <c r="DD553" s="14"/>
      <c r="DE553" s="14"/>
      <c r="DF553" s="380"/>
      <c r="DG553" s="380"/>
      <c r="DH553" s="380"/>
      <c r="DI553" s="380"/>
      <c r="DJ553" s="380"/>
      <c r="DK553" s="380"/>
      <c r="DL553" s="380"/>
      <c r="DM553" s="380"/>
      <c r="DN553" s="380"/>
      <c r="DO553" s="380"/>
      <c r="DP553" s="380"/>
    </row>
    <row r="554" ht="15.0" customHeight="1">
      <c r="A554" s="380"/>
      <c r="B554" s="278"/>
      <c r="C554" s="382"/>
      <c r="D554" s="382"/>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356"/>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c r="BY554" s="14"/>
      <c r="BZ554" s="14"/>
      <c r="CA554" s="14"/>
      <c r="CB554" s="14"/>
      <c r="CC554" s="14"/>
      <c r="CD554" s="14"/>
      <c r="CE554" s="14"/>
      <c r="CF554" s="14"/>
      <c r="CG554" s="14"/>
      <c r="CH554" s="14"/>
      <c r="CI554" s="14"/>
      <c r="CJ554" s="14"/>
      <c r="CK554" s="14"/>
      <c r="CL554" s="14"/>
      <c r="CM554" s="14"/>
      <c r="CN554" s="14"/>
      <c r="CO554" s="14"/>
      <c r="CP554" s="14"/>
      <c r="CQ554" s="14"/>
      <c r="CR554" s="14"/>
      <c r="CS554" s="14"/>
      <c r="CT554" s="14"/>
      <c r="CU554" s="14"/>
      <c r="CV554" s="14"/>
      <c r="CW554" s="14"/>
      <c r="CX554" s="14"/>
      <c r="CY554" s="14"/>
      <c r="CZ554" s="14"/>
      <c r="DA554" s="14"/>
      <c r="DB554" s="14"/>
      <c r="DC554" s="14"/>
      <c r="DD554" s="14"/>
      <c r="DE554" s="14"/>
      <c r="DF554" s="380"/>
      <c r="DG554" s="380"/>
      <c r="DH554" s="380"/>
      <c r="DI554" s="380"/>
      <c r="DJ554" s="380"/>
      <c r="DK554" s="380"/>
      <c r="DL554" s="380"/>
      <c r="DM554" s="380"/>
      <c r="DN554" s="380"/>
      <c r="DO554" s="380"/>
      <c r="DP554" s="380"/>
    </row>
    <row r="555" ht="15.0" customHeight="1">
      <c r="A555" s="380"/>
      <c r="B555" s="278"/>
      <c r="C555" s="382"/>
      <c r="D555" s="382"/>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356"/>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c r="BY555" s="14"/>
      <c r="BZ555" s="14"/>
      <c r="CA555" s="14"/>
      <c r="CB555" s="14"/>
      <c r="CC555" s="14"/>
      <c r="CD555" s="14"/>
      <c r="CE555" s="14"/>
      <c r="CF555" s="14"/>
      <c r="CG555" s="14"/>
      <c r="CH555" s="14"/>
      <c r="CI555" s="14"/>
      <c r="CJ555" s="14"/>
      <c r="CK555" s="14"/>
      <c r="CL555" s="14"/>
      <c r="CM555" s="14"/>
      <c r="CN555" s="14"/>
      <c r="CO555" s="14"/>
      <c r="CP555" s="14"/>
      <c r="CQ555" s="14"/>
      <c r="CR555" s="14"/>
      <c r="CS555" s="14"/>
      <c r="CT555" s="14"/>
      <c r="CU555" s="14"/>
      <c r="CV555" s="14"/>
      <c r="CW555" s="14"/>
      <c r="CX555" s="14"/>
      <c r="CY555" s="14"/>
      <c r="CZ555" s="14"/>
      <c r="DA555" s="14"/>
      <c r="DB555" s="14"/>
      <c r="DC555" s="14"/>
      <c r="DD555" s="14"/>
      <c r="DE555" s="14"/>
      <c r="DF555" s="380"/>
      <c r="DG555" s="380"/>
      <c r="DH555" s="380"/>
      <c r="DI555" s="380"/>
      <c r="DJ555" s="380"/>
      <c r="DK555" s="380"/>
      <c r="DL555" s="380"/>
      <c r="DM555" s="380"/>
      <c r="DN555" s="380"/>
      <c r="DO555" s="380"/>
      <c r="DP555" s="380"/>
    </row>
    <row r="556" ht="15.0" customHeight="1">
      <c r="A556" s="380"/>
      <c r="B556" s="278"/>
      <c r="C556" s="382"/>
      <c r="D556" s="382"/>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356"/>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c r="BY556" s="14"/>
      <c r="BZ556" s="14"/>
      <c r="CA556" s="14"/>
      <c r="CB556" s="14"/>
      <c r="CC556" s="14"/>
      <c r="CD556" s="14"/>
      <c r="CE556" s="14"/>
      <c r="CF556" s="14"/>
      <c r="CG556" s="14"/>
      <c r="CH556" s="14"/>
      <c r="CI556" s="14"/>
      <c r="CJ556" s="14"/>
      <c r="CK556" s="14"/>
      <c r="CL556" s="14"/>
      <c r="CM556" s="14"/>
      <c r="CN556" s="14"/>
      <c r="CO556" s="14"/>
      <c r="CP556" s="14"/>
      <c r="CQ556" s="14"/>
      <c r="CR556" s="14"/>
      <c r="CS556" s="14"/>
      <c r="CT556" s="14"/>
      <c r="CU556" s="14"/>
      <c r="CV556" s="14"/>
      <c r="CW556" s="14"/>
      <c r="CX556" s="14"/>
      <c r="CY556" s="14"/>
      <c r="CZ556" s="14"/>
      <c r="DA556" s="14"/>
      <c r="DB556" s="14"/>
      <c r="DC556" s="14"/>
      <c r="DD556" s="14"/>
      <c r="DE556" s="14"/>
      <c r="DF556" s="380"/>
      <c r="DG556" s="380"/>
      <c r="DH556" s="380"/>
      <c r="DI556" s="380"/>
      <c r="DJ556" s="380"/>
      <c r="DK556" s="380"/>
      <c r="DL556" s="380"/>
      <c r="DM556" s="380"/>
      <c r="DN556" s="380"/>
      <c r="DO556" s="380"/>
      <c r="DP556" s="380"/>
    </row>
    <row r="557" ht="15.0" customHeight="1">
      <c r="A557" s="380"/>
      <c r="B557" s="278"/>
      <c r="C557" s="382"/>
      <c r="D557" s="382"/>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356"/>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c r="BY557" s="14"/>
      <c r="BZ557" s="14"/>
      <c r="CA557" s="14"/>
      <c r="CB557" s="14"/>
      <c r="CC557" s="14"/>
      <c r="CD557" s="14"/>
      <c r="CE557" s="14"/>
      <c r="CF557" s="14"/>
      <c r="CG557" s="14"/>
      <c r="CH557" s="14"/>
      <c r="CI557" s="14"/>
      <c r="CJ557" s="14"/>
      <c r="CK557" s="14"/>
      <c r="CL557" s="14"/>
      <c r="CM557" s="14"/>
      <c r="CN557" s="14"/>
      <c r="CO557" s="14"/>
      <c r="CP557" s="14"/>
      <c r="CQ557" s="14"/>
      <c r="CR557" s="14"/>
      <c r="CS557" s="14"/>
      <c r="CT557" s="14"/>
      <c r="CU557" s="14"/>
      <c r="CV557" s="14"/>
      <c r="CW557" s="14"/>
      <c r="CX557" s="14"/>
      <c r="CY557" s="14"/>
      <c r="CZ557" s="14"/>
      <c r="DA557" s="14"/>
      <c r="DB557" s="14"/>
      <c r="DC557" s="14"/>
      <c r="DD557" s="14"/>
      <c r="DE557" s="14"/>
      <c r="DF557" s="380"/>
      <c r="DG557" s="380"/>
      <c r="DH557" s="380"/>
      <c r="DI557" s="380"/>
      <c r="DJ557" s="380"/>
      <c r="DK557" s="380"/>
      <c r="DL557" s="380"/>
      <c r="DM557" s="380"/>
      <c r="DN557" s="380"/>
      <c r="DO557" s="380"/>
      <c r="DP557" s="380"/>
    </row>
    <row r="558" ht="15.0" customHeight="1">
      <c r="A558" s="380"/>
      <c r="B558" s="278"/>
      <c r="C558" s="382"/>
      <c r="D558" s="382"/>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356"/>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c r="BY558" s="14"/>
      <c r="BZ558" s="14"/>
      <c r="CA558" s="14"/>
      <c r="CB558" s="14"/>
      <c r="CC558" s="14"/>
      <c r="CD558" s="14"/>
      <c r="CE558" s="14"/>
      <c r="CF558" s="14"/>
      <c r="CG558" s="14"/>
      <c r="CH558" s="14"/>
      <c r="CI558" s="14"/>
      <c r="CJ558" s="14"/>
      <c r="CK558" s="14"/>
      <c r="CL558" s="14"/>
      <c r="CM558" s="14"/>
      <c r="CN558" s="14"/>
      <c r="CO558" s="14"/>
      <c r="CP558" s="14"/>
      <c r="CQ558" s="14"/>
      <c r="CR558" s="14"/>
      <c r="CS558" s="14"/>
      <c r="CT558" s="14"/>
      <c r="CU558" s="14"/>
      <c r="CV558" s="14"/>
      <c r="CW558" s="14"/>
      <c r="CX558" s="14"/>
      <c r="CY558" s="14"/>
      <c r="CZ558" s="14"/>
      <c r="DA558" s="14"/>
      <c r="DB558" s="14"/>
      <c r="DC558" s="14"/>
      <c r="DD558" s="14"/>
      <c r="DE558" s="14"/>
      <c r="DF558" s="380"/>
      <c r="DG558" s="380"/>
      <c r="DH558" s="380"/>
      <c r="DI558" s="380"/>
      <c r="DJ558" s="380"/>
      <c r="DK558" s="380"/>
      <c r="DL558" s="380"/>
      <c r="DM558" s="380"/>
      <c r="DN558" s="380"/>
      <c r="DO558" s="380"/>
      <c r="DP558" s="380"/>
    </row>
    <row r="559" ht="15.0" customHeight="1">
      <c r="A559" s="380"/>
      <c r="B559" s="278"/>
      <c r="C559" s="382"/>
      <c r="D559" s="382"/>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356"/>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c r="BY559" s="14"/>
      <c r="BZ559" s="14"/>
      <c r="CA559" s="14"/>
      <c r="CB559" s="14"/>
      <c r="CC559" s="14"/>
      <c r="CD559" s="14"/>
      <c r="CE559" s="14"/>
      <c r="CF559" s="14"/>
      <c r="CG559" s="14"/>
      <c r="CH559" s="14"/>
      <c r="CI559" s="14"/>
      <c r="CJ559" s="14"/>
      <c r="CK559" s="14"/>
      <c r="CL559" s="14"/>
      <c r="CM559" s="14"/>
      <c r="CN559" s="14"/>
      <c r="CO559" s="14"/>
      <c r="CP559" s="14"/>
      <c r="CQ559" s="14"/>
      <c r="CR559" s="14"/>
      <c r="CS559" s="14"/>
      <c r="CT559" s="14"/>
      <c r="CU559" s="14"/>
      <c r="CV559" s="14"/>
      <c r="CW559" s="14"/>
      <c r="CX559" s="14"/>
      <c r="CY559" s="14"/>
      <c r="CZ559" s="14"/>
      <c r="DA559" s="14"/>
      <c r="DB559" s="14"/>
      <c r="DC559" s="14"/>
      <c r="DD559" s="14"/>
      <c r="DE559" s="14"/>
      <c r="DF559" s="380"/>
      <c r="DG559" s="380"/>
      <c r="DH559" s="380"/>
      <c r="DI559" s="380"/>
      <c r="DJ559" s="380"/>
      <c r="DK559" s="380"/>
      <c r="DL559" s="380"/>
      <c r="DM559" s="380"/>
      <c r="DN559" s="380"/>
      <c r="DO559" s="380"/>
      <c r="DP559" s="380"/>
    </row>
    <row r="560" ht="15.0" customHeight="1">
      <c r="A560" s="380"/>
      <c r="B560" s="278"/>
      <c r="C560" s="382"/>
      <c r="D560" s="382"/>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356"/>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c r="BY560" s="14"/>
      <c r="BZ560" s="14"/>
      <c r="CA560" s="14"/>
      <c r="CB560" s="14"/>
      <c r="CC560" s="14"/>
      <c r="CD560" s="14"/>
      <c r="CE560" s="14"/>
      <c r="CF560" s="14"/>
      <c r="CG560" s="14"/>
      <c r="CH560" s="14"/>
      <c r="CI560" s="14"/>
      <c r="CJ560" s="14"/>
      <c r="CK560" s="14"/>
      <c r="CL560" s="14"/>
      <c r="CM560" s="14"/>
      <c r="CN560" s="14"/>
      <c r="CO560" s="14"/>
      <c r="CP560" s="14"/>
      <c r="CQ560" s="14"/>
      <c r="CR560" s="14"/>
      <c r="CS560" s="14"/>
      <c r="CT560" s="14"/>
      <c r="CU560" s="14"/>
      <c r="CV560" s="14"/>
      <c r="CW560" s="14"/>
      <c r="CX560" s="14"/>
      <c r="CY560" s="14"/>
      <c r="CZ560" s="14"/>
      <c r="DA560" s="14"/>
      <c r="DB560" s="14"/>
      <c r="DC560" s="14"/>
      <c r="DD560" s="14"/>
      <c r="DE560" s="14"/>
      <c r="DF560" s="380"/>
      <c r="DG560" s="380"/>
      <c r="DH560" s="380"/>
      <c r="DI560" s="380"/>
      <c r="DJ560" s="380"/>
      <c r="DK560" s="380"/>
      <c r="DL560" s="380"/>
      <c r="DM560" s="380"/>
      <c r="DN560" s="380"/>
      <c r="DO560" s="380"/>
      <c r="DP560" s="380"/>
    </row>
    <row r="561" ht="15.0" customHeight="1">
      <c r="A561" s="380"/>
      <c r="B561" s="278"/>
      <c r="C561" s="382"/>
      <c r="D561" s="382"/>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356"/>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c r="BY561" s="14"/>
      <c r="BZ561" s="14"/>
      <c r="CA561" s="14"/>
      <c r="CB561" s="14"/>
      <c r="CC561" s="14"/>
      <c r="CD561" s="14"/>
      <c r="CE561" s="14"/>
      <c r="CF561" s="14"/>
      <c r="CG561" s="14"/>
      <c r="CH561" s="14"/>
      <c r="CI561" s="14"/>
      <c r="CJ561" s="14"/>
      <c r="CK561" s="14"/>
      <c r="CL561" s="14"/>
      <c r="CM561" s="14"/>
      <c r="CN561" s="14"/>
      <c r="CO561" s="14"/>
      <c r="CP561" s="14"/>
      <c r="CQ561" s="14"/>
      <c r="CR561" s="14"/>
      <c r="CS561" s="14"/>
      <c r="CT561" s="14"/>
      <c r="CU561" s="14"/>
      <c r="CV561" s="14"/>
      <c r="CW561" s="14"/>
      <c r="CX561" s="14"/>
      <c r="CY561" s="14"/>
      <c r="CZ561" s="14"/>
      <c r="DA561" s="14"/>
      <c r="DB561" s="14"/>
      <c r="DC561" s="14"/>
      <c r="DD561" s="14"/>
      <c r="DE561" s="14"/>
      <c r="DF561" s="380"/>
      <c r="DG561" s="380"/>
      <c r="DH561" s="380"/>
      <c r="DI561" s="380"/>
      <c r="DJ561" s="380"/>
      <c r="DK561" s="380"/>
      <c r="DL561" s="380"/>
      <c r="DM561" s="380"/>
      <c r="DN561" s="380"/>
      <c r="DO561" s="380"/>
      <c r="DP561" s="380"/>
    </row>
    <row r="562" ht="15.0" customHeight="1">
      <c r="A562" s="380"/>
      <c r="B562" s="278"/>
      <c r="C562" s="382"/>
      <c r="D562" s="382"/>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356"/>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c r="BY562" s="14"/>
      <c r="BZ562" s="14"/>
      <c r="CA562" s="14"/>
      <c r="CB562" s="14"/>
      <c r="CC562" s="14"/>
      <c r="CD562" s="14"/>
      <c r="CE562" s="14"/>
      <c r="CF562" s="14"/>
      <c r="CG562" s="14"/>
      <c r="CH562" s="14"/>
      <c r="CI562" s="14"/>
      <c r="CJ562" s="14"/>
      <c r="CK562" s="14"/>
      <c r="CL562" s="14"/>
      <c r="CM562" s="14"/>
      <c r="CN562" s="14"/>
      <c r="CO562" s="14"/>
      <c r="CP562" s="14"/>
      <c r="CQ562" s="14"/>
      <c r="CR562" s="14"/>
      <c r="CS562" s="14"/>
      <c r="CT562" s="14"/>
      <c r="CU562" s="14"/>
      <c r="CV562" s="14"/>
      <c r="CW562" s="14"/>
      <c r="CX562" s="14"/>
      <c r="CY562" s="14"/>
      <c r="CZ562" s="14"/>
      <c r="DA562" s="14"/>
      <c r="DB562" s="14"/>
      <c r="DC562" s="14"/>
      <c r="DD562" s="14"/>
      <c r="DE562" s="14"/>
      <c r="DF562" s="380"/>
      <c r="DG562" s="380"/>
      <c r="DH562" s="380"/>
      <c r="DI562" s="380"/>
      <c r="DJ562" s="380"/>
      <c r="DK562" s="380"/>
      <c r="DL562" s="380"/>
      <c r="DM562" s="380"/>
      <c r="DN562" s="380"/>
      <c r="DO562" s="380"/>
      <c r="DP562" s="380"/>
    </row>
    <row r="563" ht="15.0" customHeight="1">
      <c r="A563" s="380"/>
      <c r="B563" s="278"/>
      <c r="C563" s="382"/>
      <c r="D563" s="382"/>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356"/>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c r="BY563" s="14"/>
      <c r="BZ563" s="14"/>
      <c r="CA563" s="14"/>
      <c r="CB563" s="14"/>
      <c r="CC563" s="14"/>
      <c r="CD563" s="14"/>
      <c r="CE563" s="14"/>
      <c r="CF563" s="14"/>
      <c r="CG563" s="14"/>
      <c r="CH563" s="14"/>
      <c r="CI563" s="14"/>
      <c r="CJ563" s="14"/>
      <c r="CK563" s="14"/>
      <c r="CL563" s="14"/>
      <c r="CM563" s="14"/>
      <c r="CN563" s="14"/>
      <c r="CO563" s="14"/>
      <c r="CP563" s="14"/>
      <c r="CQ563" s="14"/>
      <c r="CR563" s="14"/>
      <c r="CS563" s="14"/>
      <c r="CT563" s="14"/>
      <c r="CU563" s="14"/>
      <c r="CV563" s="14"/>
      <c r="CW563" s="14"/>
      <c r="CX563" s="14"/>
      <c r="CY563" s="14"/>
      <c r="CZ563" s="14"/>
      <c r="DA563" s="14"/>
      <c r="DB563" s="14"/>
      <c r="DC563" s="14"/>
      <c r="DD563" s="14"/>
      <c r="DE563" s="14"/>
      <c r="DF563" s="380"/>
      <c r="DG563" s="380"/>
      <c r="DH563" s="380"/>
      <c r="DI563" s="380"/>
      <c r="DJ563" s="380"/>
      <c r="DK563" s="380"/>
      <c r="DL563" s="380"/>
      <c r="DM563" s="380"/>
      <c r="DN563" s="380"/>
      <c r="DO563" s="380"/>
      <c r="DP563" s="380"/>
    </row>
    <row r="564" ht="15.0" customHeight="1">
      <c r="A564" s="380"/>
      <c r="B564" s="278"/>
      <c r="C564" s="382"/>
      <c r="D564" s="382"/>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356"/>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c r="BY564" s="14"/>
      <c r="BZ564" s="14"/>
      <c r="CA564" s="14"/>
      <c r="CB564" s="14"/>
      <c r="CC564" s="14"/>
      <c r="CD564" s="14"/>
      <c r="CE564" s="14"/>
      <c r="CF564" s="14"/>
      <c r="CG564" s="14"/>
      <c r="CH564" s="14"/>
      <c r="CI564" s="14"/>
      <c r="CJ564" s="14"/>
      <c r="CK564" s="14"/>
      <c r="CL564" s="14"/>
      <c r="CM564" s="14"/>
      <c r="CN564" s="14"/>
      <c r="CO564" s="14"/>
      <c r="CP564" s="14"/>
      <c r="CQ564" s="14"/>
      <c r="CR564" s="14"/>
      <c r="CS564" s="14"/>
      <c r="CT564" s="14"/>
      <c r="CU564" s="14"/>
      <c r="CV564" s="14"/>
      <c r="CW564" s="14"/>
      <c r="CX564" s="14"/>
      <c r="CY564" s="14"/>
      <c r="CZ564" s="14"/>
      <c r="DA564" s="14"/>
      <c r="DB564" s="14"/>
      <c r="DC564" s="14"/>
      <c r="DD564" s="14"/>
      <c r="DE564" s="14"/>
      <c r="DF564" s="380"/>
      <c r="DG564" s="380"/>
      <c r="DH564" s="380"/>
      <c r="DI564" s="380"/>
      <c r="DJ564" s="380"/>
      <c r="DK564" s="380"/>
      <c r="DL564" s="380"/>
      <c r="DM564" s="380"/>
      <c r="DN564" s="380"/>
      <c r="DO564" s="380"/>
      <c r="DP564" s="380"/>
    </row>
    <row r="565" ht="15.0" customHeight="1">
      <c r="A565" s="380"/>
      <c r="B565" s="278"/>
      <c r="C565" s="382"/>
      <c r="D565" s="382"/>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356"/>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c r="BY565" s="14"/>
      <c r="BZ565" s="14"/>
      <c r="CA565" s="14"/>
      <c r="CB565" s="14"/>
      <c r="CC565" s="14"/>
      <c r="CD565" s="14"/>
      <c r="CE565" s="14"/>
      <c r="CF565" s="14"/>
      <c r="CG565" s="14"/>
      <c r="CH565" s="14"/>
      <c r="CI565" s="14"/>
      <c r="CJ565" s="14"/>
      <c r="CK565" s="14"/>
      <c r="CL565" s="14"/>
      <c r="CM565" s="14"/>
      <c r="CN565" s="14"/>
      <c r="CO565" s="14"/>
      <c r="CP565" s="14"/>
      <c r="CQ565" s="14"/>
      <c r="CR565" s="14"/>
      <c r="CS565" s="14"/>
      <c r="CT565" s="14"/>
      <c r="CU565" s="14"/>
      <c r="CV565" s="14"/>
      <c r="CW565" s="14"/>
      <c r="CX565" s="14"/>
      <c r="CY565" s="14"/>
      <c r="CZ565" s="14"/>
      <c r="DA565" s="14"/>
      <c r="DB565" s="14"/>
      <c r="DC565" s="14"/>
      <c r="DD565" s="14"/>
      <c r="DE565" s="14"/>
      <c r="DF565" s="380"/>
      <c r="DG565" s="380"/>
      <c r="DH565" s="380"/>
      <c r="DI565" s="380"/>
      <c r="DJ565" s="380"/>
      <c r="DK565" s="380"/>
      <c r="DL565" s="380"/>
      <c r="DM565" s="380"/>
      <c r="DN565" s="380"/>
      <c r="DO565" s="380"/>
      <c r="DP565" s="380"/>
    </row>
    <row r="566" ht="15.0" customHeight="1">
      <c r="A566" s="380"/>
      <c r="B566" s="278"/>
      <c r="C566" s="382"/>
      <c r="D566" s="382"/>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356"/>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c r="BY566" s="14"/>
      <c r="BZ566" s="14"/>
      <c r="CA566" s="14"/>
      <c r="CB566" s="14"/>
      <c r="CC566" s="14"/>
      <c r="CD566" s="14"/>
      <c r="CE566" s="14"/>
      <c r="CF566" s="14"/>
      <c r="CG566" s="14"/>
      <c r="CH566" s="14"/>
      <c r="CI566" s="14"/>
      <c r="CJ566" s="14"/>
      <c r="CK566" s="14"/>
      <c r="CL566" s="14"/>
      <c r="CM566" s="14"/>
      <c r="CN566" s="14"/>
      <c r="CO566" s="14"/>
      <c r="CP566" s="14"/>
      <c r="CQ566" s="14"/>
      <c r="CR566" s="14"/>
      <c r="CS566" s="14"/>
      <c r="CT566" s="14"/>
      <c r="CU566" s="14"/>
      <c r="CV566" s="14"/>
      <c r="CW566" s="14"/>
      <c r="CX566" s="14"/>
      <c r="CY566" s="14"/>
      <c r="CZ566" s="14"/>
      <c r="DA566" s="14"/>
      <c r="DB566" s="14"/>
      <c r="DC566" s="14"/>
      <c r="DD566" s="14"/>
      <c r="DE566" s="14"/>
      <c r="DF566" s="380"/>
      <c r="DG566" s="380"/>
      <c r="DH566" s="380"/>
      <c r="DI566" s="380"/>
      <c r="DJ566" s="380"/>
      <c r="DK566" s="380"/>
      <c r="DL566" s="380"/>
      <c r="DM566" s="380"/>
      <c r="DN566" s="380"/>
      <c r="DO566" s="380"/>
      <c r="DP566" s="380"/>
    </row>
    <row r="567" ht="15.0" customHeight="1">
      <c r="A567" s="380"/>
      <c r="B567" s="278"/>
      <c r="C567" s="382"/>
      <c r="D567" s="382"/>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356"/>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c r="BY567" s="14"/>
      <c r="BZ567" s="14"/>
      <c r="CA567" s="14"/>
      <c r="CB567" s="14"/>
      <c r="CC567" s="14"/>
      <c r="CD567" s="14"/>
      <c r="CE567" s="14"/>
      <c r="CF567" s="14"/>
      <c r="CG567" s="14"/>
      <c r="CH567" s="14"/>
      <c r="CI567" s="14"/>
      <c r="CJ567" s="14"/>
      <c r="CK567" s="14"/>
      <c r="CL567" s="14"/>
      <c r="CM567" s="14"/>
      <c r="CN567" s="14"/>
      <c r="CO567" s="14"/>
      <c r="CP567" s="14"/>
      <c r="CQ567" s="14"/>
      <c r="CR567" s="14"/>
      <c r="CS567" s="14"/>
      <c r="CT567" s="14"/>
      <c r="CU567" s="14"/>
      <c r="CV567" s="14"/>
      <c r="CW567" s="14"/>
      <c r="CX567" s="14"/>
      <c r="CY567" s="14"/>
      <c r="CZ567" s="14"/>
      <c r="DA567" s="14"/>
      <c r="DB567" s="14"/>
      <c r="DC567" s="14"/>
      <c r="DD567" s="14"/>
      <c r="DE567" s="14"/>
      <c r="DF567" s="380"/>
      <c r="DG567" s="380"/>
      <c r="DH567" s="380"/>
      <c r="DI567" s="380"/>
      <c r="DJ567" s="380"/>
      <c r="DK567" s="380"/>
      <c r="DL567" s="380"/>
      <c r="DM567" s="380"/>
      <c r="DN567" s="380"/>
      <c r="DO567" s="380"/>
      <c r="DP567" s="380"/>
    </row>
    <row r="568" ht="15.0" customHeight="1">
      <c r="A568" s="380"/>
      <c r="B568" s="278"/>
      <c r="C568" s="382"/>
      <c r="D568" s="382"/>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356"/>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c r="BY568" s="14"/>
      <c r="BZ568" s="14"/>
      <c r="CA568" s="14"/>
      <c r="CB568" s="14"/>
      <c r="CC568" s="14"/>
      <c r="CD568" s="14"/>
      <c r="CE568" s="14"/>
      <c r="CF568" s="14"/>
      <c r="CG568" s="14"/>
      <c r="CH568" s="14"/>
      <c r="CI568" s="14"/>
      <c r="CJ568" s="14"/>
      <c r="CK568" s="14"/>
      <c r="CL568" s="14"/>
      <c r="CM568" s="14"/>
      <c r="CN568" s="14"/>
      <c r="CO568" s="14"/>
      <c r="CP568" s="14"/>
      <c r="CQ568" s="14"/>
      <c r="CR568" s="14"/>
      <c r="CS568" s="14"/>
      <c r="CT568" s="14"/>
      <c r="CU568" s="14"/>
      <c r="CV568" s="14"/>
      <c r="CW568" s="14"/>
      <c r="CX568" s="14"/>
      <c r="CY568" s="14"/>
      <c r="CZ568" s="14"/>
      <c r="DA568" s="14"/>
      <c r="DB568" s="14"/>
      <c r="DC568" s="14"/>
      <c r="DD568" s="14"/>
      <c r="DE568" s="14"/>
      <c r="DF568" s="380"/>
      <c r="DG568" s="380"/>
      <c r="DH568" s="380"/>
      <c r="DI568" s="380"/>
      <c r="DJ568" s="380"/>
      <c r="DK568" s="380"/>
      <c r="DL568" s="380"/>
      <c r="DM568" s="380"/>
      <c r="DN568" s="380"/>
      <c r="DO568" s="380"/>
      <c r="DP568" s="380"/>
    </row>
    <row r="569" ht="15.0" customHeight="1">
      <c r="A569" s="380"/>
      <c r="B569" s="278"/>
      <c r="C569" s="382"/>
      <c r="D569" s="382"/>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356"/>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c r="BY569" s="14"/>
      <c r="BZ569" s="14"/>
      <c r="CA569" s="14"/>
      <c r="CB569" s="14"/>
      <c r="CC569" s="14"/>
      <c r="CD569" s="14"/>
      <c r="CE569" s="14"/>
      <c r="CF569" s="14"/>
      <c r="CG569" s="14"/>
      <c r="CH569" s="14"/>
      <c r="CI569" s="14"/>
      <c r="CJ569" s="14"/>
      <c r="CK569" s="14"/>
      <c r="CL569" s="14"/>
      <c r="CM569" s="14"/>
      <c r="CN569" s="14"/>
      <c r="CO569" s="14"/>
      <c r="CP569" s="14"/>
      <c r="CQ569" s="14"/>
      <c r="CR569" s="14"/>
      <c r="CS569" s="14"/>
      <c r="CT569" s="14"/>
      <c r="CU569" s="14"/>
      <c r="CV569" s="14"/>
      <c r="CW569" s="14"/>
      <c r="CX569" s="14"/>
      <c r="CY569" s="14"/>
      <c r="CZ569" s="14"/>
      <c r="DA569" s="14"/>
      <c r="DB569" s="14"/>
      <c r="DC569" s="14"/>
      <c r="DD569" s="14"/>
      <c r="DE569" s="14"/>
      <c r="DF569" s="380"/>
      <c r="DG569" s="380"/>
      <c r="DH569" s="380"/>
      <c r="DI569" s="380"/>
      <c r="DJ569" s="380"/>
      <c r="DK569" s="380"/>
      <c r="DL569" s="380"/>
      <c r="DM569" s="380"/>
      <c r="DN569" s="380"/>
      <c r="DO569" s="380"/>
      <c r="DP569" s="380"/>
    </row>
    <row r="570" ht="15.0" customHeight="1">
      <c r="A570" s="380"/>
      <c r="B570" s="278"/>
      <c r="C570" s="382"/>
      <c r="D570" s="382"/>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356"/>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14"/>
      <c r="BZ570" s="14"/>
      <c r="CA570" s="14"/>
      <c r="CB570" s="14"/>
      <c r="CC570" s="14"/>
      <c r="CD570" s="14"/>
      <c r="CE570" s="14"/>
      <c r="CF570" s="14"/>
      <c r="CG570" s="14"/>
      <c r="CH570" s="14"/>
      <c r="CI570" s="14"/>
      <c r="CJ570" s="14"/>
      <c r="CK570" s="14"/>
      <c r="CL570" s="14"/>
      <c r="CM570" s="14"/>
      <c r="CN570" s="14"/>
      <c r="CO570" s="14"/>
      <c r="CP570" s="14"/>
      <c r="CQ570" s="14"/>
      <c r="CR570" s="14"/>
      <c r="CS570" s="14"/>
      <c r="CT570" s="14"/>
      <c r="CU570" s="14"/>
      <c r="CV570" s="14"/>
      <c r="CW570" s="14"/>
      <c r="CX570" s="14"/>
      <c r="CY570" s="14"/>
      <c r="CZ570" s="14"/>
      <c r="DA570" s="14"/>
      <c r="DB570" s="14"/>
      <c r="DC570" s="14"/>
      <c r="DD570" s="14"/>
      <c r="DE570" s="14"/>
      <c r="DF570" s="380"/>
      <c r="DG570" s="380"/>
      <c r="DH570" s="380"/>
      <c r="DI570" s="380"/>
      <c r="DJ570" s="380"/>
      <c r="DK570" s="380"/>
      <c r="DL570" s="380"/>
      <c r="DM570" s="380"/>
      <c r="DN570" s="380"/>
      <c r="DO570" s="380"/>
      <c r="DP570" s="380"/>
    </row>
    <row r="571" ht="15.0" customHeight="1">
      <c r="A571" s="380"/>
      <c r="B571" s="278"/>
      <c r="C571" s="382"/>
      <c r="D571" s="382"/>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356"/>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c r="BY571" s="14"/>
      <c r="BZ571" s="14"/>
      <c r="CA571" s="14"/>
      <c r="CB571" s="14"/>
      <c r="CC571" s="14"/>
      <c r="CD571" s="14"/>
      <c r="CE571" s="14"/>
      <c r="CF571" s="14"/>
      <c r="CG571" s="14"/>
      <c r="CH571" s="14"/>
      <c r="CI571" s="14"/>
      <c r="CJ571" s="14"/>
      <c r="CK571" s="14"/>
      <c r="CL571" s="14"/>
      <c r="CM571" s="14"/>
      <c r="CN571" s="14"/>
      <c r="CO571" s="14"/>
      <c r="CP571" s="14"/>
      <c r="CQ571" s="14"/>
      <c r="CR571" s="14"/>
      <c r="CS571" s="14"/>
      <c r="CT571" s="14"/>
      <c r="CU571" s="14"/>
      <c r="CV571" s="14"/>
      <c r="CW571" s="14"/>
      <c r="CX571" s="14"/>
      <c r="CY571" s="14"/>
      <c r="CZ571" s="14"/>
      <c r="DA571" s="14"/>
      <c r="DB571" s="14"/>
      <c r="DC571" s="14"/>
      <c r="DD571" s="14"/>
      <c r="DE571" s="14"/>
      <c r="DF571" s="380"/>
      <c r="DG571" s="380"/>
      <c r="DH571" s="380"/>
      <c r="DI571" s="380"/>
      <c r="DJ571" s="380"/>
      <c r="DK571" s="380"/>
      <c r="DL571" s="380"/>
      <c r="DM571" s="380"/>
      <c r="DN571" s="380"/>
      <c r="DO571" s="380"/>
      <c r="DP571" s="380"/>
    </row>
    <row r="572" ht="15.0" customHeight="1">
      <c r="A572" s="380"/>
      <c r="B572" s="278"/>
      <c r="C572" s="382"/>
      <c r="D572" s="382"/>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356"/>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c r="BY572" s="14"/>
      <c r="BZ572" s="14"/>
      <c r="CA572" s="14"/>
      <c r="CB572" s="14"/>
      <c r="CC572" s="14"/>
      <c r="CD572" s="14"/>
      <c r="CE572" s="14"/>
      <c r="CF572" s="14"/>
      <c r="CG572" s="14"/>
      <c r="CH572" s="14"/>
      <c r="CI572" s="14"/>
      <c r="CJ572" s="14"/>
      <c r="CK572" s="14"/>
      <c r="CL572" s="14"/>
      <c r="CM572" s="14"/>
      <c r="CN572" s="14"/>
      <c r="CO572" s="14"/>
      <c r="CP572" s="14"/>
      <c r="CQ572" s="14"/>
      <c r="CR572" s="14"/>
      <c r="CS572" s="14"/>
      <c r="CT572" s="14"/>
      <c r="CU572" s="14"/>
      <c r="CV572" s="14"/>
      <c r="CW572" s="14"/>
      <c r="CX572" s="14"/>
      <c r="CY572" s="14"/>
      <c r="CZ572" s="14"/>
      <c r="DA572" s="14"/>
      <c r="DB572" s="14"/>
      <c r="DC572" s="14"/>
      <c r="DD572" s="14"/>
      <c r="DE572" s="14"/>
      <c r="DF572" s="380"/>
      <c r="DG572" s="380"/>
      <c r="DH572" s="380"/>
      <c r="DI572" s="380"/>
      <c r="DJ572" s="380"/>
      <c r="DK572" s="380"/>
      <c r="DL572" s="380"/>
      <c r="DM572" s="380"/>
      <c r="DN572" s="380"/>
      <c r="DO572" s="380"/>
      <c r="DP572" s="380"/>
    </row>
    <row r="573" ht="15.0" customHeight="1">
      <c r="A573" s="380"/>
      <c r="B573" s="278"/>
      <c r="C573" s="382"/>
      <c r="D573" s="382"/>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356"/>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c r="BY573" s="14"/>
      <c r="BZ573" s="14"/>
      <c r="CA573" s="14"/>
      <c r="CB573" s="14"/>
      <c r="CC573" s="14"/>
      <c r="CD573" s="14"/>
      <c r="CE573" s="14"/>
      <c r="CF573" s="14"/>
      <c r="CG573" s="14"/>
      <c r="CH573" s="14"/>
      <c r="CI573" s="14"/>
      <c r="CJ573" s="14"/>
      <c r="CK573" s="14"/>
      <c r="CL573" s="14"/>
      <c r="CM573" s="14"/>
      <c r="CN573" s="14"/>
      <c r="CO573" s="14"/>
      <c r="CP573" s="14"/>
      <c r="CQ573" s="14"/>
      <c r="CR573" s="14"/>
      <c r="CS573" s="14"/>
      <c r="CT573" s="14"/>
      <c r="CU573" s="14"/>
      <c r="CV573" s="14"/>
      <c r="CW573" s="14"/>
      <c r="CX573" s="14"/>
      <c r="CY573" s="14"/>
      <c r="CZ573" s="14"/>
      <c r="DA573" s="14"/>
      <c r="DB573" s="14"/>
      <c r="DC573" s="14"/>
      <c r="DD573" s="14"/>
      <c r="DE573" s="14"/>
      <c r="DF573" s="380"/>
      <c r="DG573" s="380"/>
      <c r="DH573" s="380"/>
      <c r="DI573" s="380"/>
      <c r="DJ573" s="380"/>
      <c r="DK573" s="380"/>
      <c r="DL573" s="380"/>
      <c r="DM573" s="380"/>
      <c r="DN573" s="380"/>
      <c r="DO573" s="380"/>
      <c r="DP573" s="380"/>
    </row>
    <row r="574" ht="15.0" customHeight="1">
      <c r="A574" s="380"/>
      <c r="B574" s="278"/>
      <c r="C574" s="382"/>
      <c r="D574" s="382"/>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356"/>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c r="BY574" s="14"/>
      <c r="BZ574" s="14"/>
      <c r="CA574" s="14"/>
      <c r="CB574" s="14"/>
      <c r="CC574" s="14"/>
      <c r="CD574" s="14"/>
      <c r="CE574" s="14"/>
      <c r="CF574" s="14"/>
      <c r="CG574" s="14"/>
      <c r="CH574" s="14"/>
      <c r="CI574" s="14"/>
      <c r="CJ574" s="14"/>
      <c r="CK574" s="14"/>
      <c r="CL574" s="14"/>
      <c r="CM574" s="14"/>
      <c r="CN574" s="14"/>
      <c r="CO574" s="14"/>
      <c r="CP574" s="14"/>
      <c r="CQ574" s="14"/>
      <c r="CR574" s="14"/>
      <c r="CS574" s="14"/>
      <c r="CT574" s="14"/>
      <c r="CU574" s="14"/>
      <c r="CV574" s="14"/>
      <c r="CW574" s="14"/>
      <c r="CX574" s="14"/>
      <c r="CY574" s="14"/>
      <c r="CZ574" s="14"/>
      <c r="DA574" s="14"/>
      <c r="DB574" s="14"/>
      <c r="DC574" s="14"/>
      <c r="DD574" s="14"/>
      <c r="DE574" s="14"/>
      <c r="DF574" s="380"/>
      <c r="DG574" s="380"/>
      <c r="DH574" s="380"/>
      <c r="DI574" s="380"/>
      <c r="DJ574" s="380"/>
      <c r="DK574" s="380"/>
      <c r="DL574" s="380"/>
      <c r="DM574" s="380"/>
      <c r="DN574" s="380"/>
      <c r="DO574" s="380"/>
      <c r="DP574" s="380"/>
    </row>
    <row r="575" ht="15.0" customHeight="1">
      <c r="A575" s="380"/>
      <c r="B575" s="278"/>
      <c r="C575" s="382"/>
      <c r="D575" s="382"/>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356"/>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c r="BY575" s="14"/>
      <c r="BZ575" s="14"/>
      <c r="CA575" s="14"/>
      <c r="CB575" s="14"/>
      <c r="CC575" s="14"/>
      <c r="CD575" s="14"/>
      <c r="CE575" s="14"/>
      <c r="CF575" s="14"/>
      <c r="CG575" s="14"/>
      <c r="CH575" s="14"/>
      <c r="CI575" s="14"/>
      <c r="CJ575" s="14"/>
      <c r="CK575" s="14"/>
      <c r="CL575" s="14"/>
      <c r="CM575" s="14"/>
      <c r="CN575" s="14"/>
      <c r="CO575" s="14"/>
      <c r="CP575" s="14"/>
      <c r="CQ575" s="14"/>
      <c r="CR575" s="14"/>
      <c r="CS575" s="14"/>
      <c r="CT575" s="14"/>
      <c r="CU575" s="14"/>
      <c r="CV575" s="14"/>
      <c r="CW575" s="14"/>
      <c r="CX575" s="14"/>
      <c r="CY575" s="14"/>
      <c r="CZ575" s="14"/>
      <c r="DA575" s="14"/>
      <c r="DB575" s="14"/>
      <c r="DC575" s="14"/>
      <c r="DD575" s="14"/>
      <c r="DE575" s="14"/>
      <c r="DF575" s="380"/>
      <c r="DG575" s="380"/>
      <c r="DH575" s="380"/>
      <c r="DI575" s="380"/>
      <c r="DJ575" s="380"/>
      <c r="DK575" s="380"/>
      <c r="DL575" s="380"/>
      <c r="DM575" s="380"/>
      <c r="DN575" s="380"/>
      <c r="DO575" s="380"/>
      <c r="DP575" s="380"/>
    </row>
    <row r="576" ht="15.0" customHeight="1">
      <c r="A576" s="380"/>
      <c r="B576" s="278"/>
      <c r="C576" s="382"/>
      <c r="D576" s="382"/>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356"/>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c r="BY576" s="14"/>
      <c r="BZ576" s="14"/>
      <c r="CA576" s="14"/>
      <c r="CB576" s="14"/>
      <c r="CC576" s="14"/>
      <c r="CD576" s="14"/>
      <c r="CE576" s="14"/>
      <c r="CF576" s="14"/>
      <c r="CG576" s="14"/>
      <c r="CH576" s="14"/>
      <c r="CI576" s="14"/>
      <c r="CJ576" s="14"/>
      <c r="CK576" s="14"/>
      <c r="CL576" s="14"/>
      <c r="CM576" s="14"/>
      <c r="CN576" s="14"/>
      <c r="CO576" s="14"/>
      <c r="CP576" s="14"/>
      <c r="CQ576" s="14"/>
      <c r="CR576" s="14"/>
      <c r="CS576" s="14"/>
      <c r="CT576" s="14"/>
      <c r="CU576" s="14"/>
      <c r="CV576" s="14"/>
      <c r="CW576" s="14"/>
      <c r="CX576" s="14"/>
      <c r="CY576" s="14"/>
      <c r="CZ576" s="14"/>
      <c r="DA576" s="14"/>
      <c r="DB576" s="14"/>
      <c r="DC576" s="14"/>
      <c r="DD576" s="14"/>
      <c r="DE576" s="14"/>
      <c r="DF576" s="380"/>
      <c r="DG576" s="380"/>
      <c r="DH576" s="380"/>
      <c r="DI576" s="380"/>
      <c r="DJ576" s="380"/>
      <c r="DK576" s="380"/>
      <c r="DL576" s="380"/>
      <c r="DM576" s="380"/>
      <c r="DN576" s="380"/>
      <c r="DO576" s="380"/>
      <c r="DP576" s="380"/>
    </row>
    <row r="577" ht="15.0" customHeight="1">
      <c r="A577" s="380"/>
      <c r="B577" s="278"/>
      <c r="C577" s="382"/>
      <c r="D577" s="382"/>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356"/>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c r="BY577" s="14"/>
      <c r="BZ577" s="14"/>
      <c r="CA577" s="14"/>
      <c r="CB577" s="14"/>
      <c r="CC577" s="14"/>
      <c r="CD577" s="14"/>
      <c r="CE577" s="14"/>
      <c r="CF577" s="14"/>
      <c r="CG577" s="14"/>
      <c r="CH577" s="14"/>
      <c r="CI577" s="14"/>
      <c r="CJ577" s="14"/>
      <c r="CK577" s="14"/>
      <c r="CL577" s="14"/>
      <c r="CM577" s="14"/>
      <c r="CN577" s="14"/>
      <c r="CO577" s="14"/>
      <c r="CP577" s="14"/>
      <c r="CQ577" s="14"/>
      <c r="CR577" s="14"/>
      <c r="CS577" s="14"/>
      <c r="CT577" s="14"/>
      <c r="CU577" s="14"/>
      <c r="CV577" s="14"/>
      <c r="CW577" s="14"/>
      <c r="CX577" s="14"/>
      <c r="CY577" s="14"/>
      <c r="CZ577" s="14"/>
      <c r="DA577" s="14"/>
      <c r="DB577" s="14"/>
      <c r="DC577" s="14"/>
      <c r="DD577" s="14"/>
      <c r="DE577" s="14"/>
      <c r="DF577" s="380"/>
      <c r="DG577" s="380"/>
      <c r="DH577" s="380"/>
      <c r="DI577" s="380"/>
      <c r="DJ577" s="380"/>
      <c r="DK577" s="380"/>
      <c r="DL577" s="380"/>
      <c r="DM577" s="380"/>
      <c r="DN577" s="380"/>
      <c r="DO577" s="380"/>
      <c r="DP577" s="380"/>
    </row>
    <row r="578" ht="15.0" customHeight="1">
      <c r="A578" s="380"/>
      <c r="B578" s="278"/>
      <c r="C578" s="382"/>
      <c r="D578" s="382"/>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356"/>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c r="BY578" s="14"/>
      <c r="BZ578" s="14"/>
      <c r="CA578" s="14"/>
      <c r="CB578" s="14"/>
      <c r="CC578" s="14"/>
      <c r="CD578" s="14"/>
      <c r="CE578" s="14"/>
      <c r="CF578" s="14"/>
      <c r="CG578" s="14"/>
      <c r="CH578" s="14"/>
      <c r="CI578" s="14"/>
      <c r="CJ578" s="14"/>
      <c r="CK578" s="14"/>
      <c r="CL578" s="14"/>
      <c r="CM578" s="14"/>
      <c r="CN578" s="14"/>
      <c r="CO578" s="14"/>
      <c r="CP578" s="14"/>
      <c r="CQ578" s="14"/>
      <c r="CR578" s="14"/>
      <c r="CS578" s="14"/>
      <c r="CT578" s="14"/>
      <c r="CU578" s="14"/>
      <c r="CV578" s="14"/>
      <c r="CW578" s="14"/>
      <c r="CX578" s="14"/>
      <c r="CY578" s="14"/>
      <c r="CZ578" s="14"/>
      <c r="DA578" s="14"/>
      <c r="DB578" s="14"/>
      <c r="DC578" s="14"/>
      <c r="DD578" s="14"/>
      <c r="DE578" s="14"/>
      <c r="DF578" s="380"/>
      <c r="DG578" s="380"/>
      <c r="DH578" s="380"/>
      <c r="DI578" s="380"/>
      <c r="DJ578" s="380"/>
      <c r="DK578" s="380"/>
      <c r="DL578" s="380"/>
      <c r="DM578" s="380"/>
      <c r="DN578" s="380"/>
      <c r="DO578" s="380"/>
      <c r="DP578" s="380"/>
    </row>
    <row r="579" ht="15.0" customHeight="1">
      <c r="A579" s="380"/>
      <c r="B579" s="278"/>
      <c r="C579" s="382"/>
      <c r="D579" s="382"/>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356"/>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c r="BY579" s="14"/>
      <c r="BZ579" s="14"/>
      <c r="CA579" s="14"/>
      <c r="CB579" s="14"/>
      <c r="CC579" s="14"/>
      <c r="CD579" s="14"/>
      <c r="CE579" s="14"/>
      <c r="CF579" s="14"/>
      <c r="CG579" s="14"/>
      <c r="CH579" s="14"/>
      <c r="CI579" s="14"/>
      <c r="CJ579" s="14"/>
      <c r="CK579" s="14"/>
      <c r="CL579" s="14"/>
      <c r="CM579" s="14"/>
      <c r="CN579" s="14"/>
      <c r="CO579" s="14"/>
      <c r="CP579" s="14"/>
      <c r="CQ579" s="14"/>
      <c r="CR579" s="14"/>
      <c r="CS579" s="14"/>
      <c r="CT579" s="14"/>
      <c r="CU579" s="14"/>
      <c r="CV579" s="14"/>
      <c r="CW579" s="14"/>
      <c r="CX579" s="14"/>
      <c r="CY579" s="14"/>
      <c r="CZ579" s="14"/>
      <c r="DA579" s="14"/>
      <c r="DB579" s="14"/>
      <c r="DC579" s="14"/>
      <c r="DD579" s="14"/>
      <c r="DE579" s="14"/>
      <c r="DF579" s="380"/>
      <c r="DG579" s="380"/>
      <c r="DH579" s="380"/>
      <c r="DI579" s="380"/>
      <c r="DJ579" s="380"/>
      <c r="DK579" s="380"/>
      <c r="DL579" s="380"/>
      <c r="DM579" s="380"/>
      <c r="DN579" s="380"/>
      <c r="DO579" s="380"/>
      <c r="DP579" s="380"/>
    </row>
    <row r="580" ht="15.0" customHeight="1">
      <c r="A580" s="380"/>
      <c r="B580" s="278"/>
      <c r="C580" s="382"/>
      <c r="D580" s="382"/>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356"/>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c r="BY580" s="14"/>
      <c r="BZ580" s="14"/>
      <c r="CA580" s="14"/>
      <c r="CB580" s="14"/>
      <c r="CC580" s="14"/>
      <c r="CD580" s="14"/>
      <c r="CE580" s="14"/>
      <c r="CF580" s="14"/>
      <c r="CG580" s="14"/>
      <c r="CH580" s="14"/>
      <c r="CI580" s="14"/>
      <c r="CJ580" s="14"/>
      <c r="CK580" s="14"/>
      <c r="CL580" s="14"/>
      <c r="CM580" s="14"/>
      <c r="CN580" s="14"/>
      <c r="CO580" s="14"/>
      <c r="CP580" s="14"/>
      <c r="CQ580" s="14"/>
      <c r="CR580" s="14"/>
      <c r="CS580" s="14"/>
      <c r="CT580" s="14"/>
      <c r="CU580" s="14"/>
      <c r="CV580" s="14"/>
      <c r="CW580" s="14"/>
      <c r="CX580" s="14"/>
      <c r="CY580" s="14"/>
      <c r="CZ580" s="14"/>
      <c r="DA580" s="14"/>
      <c r="DB580" s="14"/>
      <c r="DC580" s="14"/>
      <c r="DD580" s="14"/>
      <c r="DE580" s="14"/>
      <c r="DF580" s="380"/>
      <c r="DG580" s="380"/>
      <c r="DH580" s="380"/>
      <c r="DI580" s="380"/>
      <c r="DJ580" s="380"/>
      <c r="DK580" s="380"/>
      <c r="DL580" s="380"/>
      <c r="DM580" s="380"/>
      <c r="DN580" s="380"/>
      <c r="DO580" s="380"/>
      <c r="DP580" s="380"/>
    </row>
    <row r="581" ht="15.0" customHeight="1">
      <c r="A581" s="380"/>
      <c r="B581" s="278"/>
      <c r="C581" s="382"/>
      <c r="D581" s="382"/>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356"/>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c r="BY581" s="14"/>
      <c r="BZ581" s="14"/>
      <c r="CA581" s="14"/>
      <c r="CB581" s="14"/>
      <c r="CC581" s="14"/>
      <c r="CD581" s="14"/>
      <c r="CE581" s="14"/>
      <c r="CF581" s="14"/>
      <c r="CG581" s="14"/>
      <c r="CH581" s="14"/>
      <c r="CI581" s="14"/>
      <c r="CJ581" s="14"/>
      <c r="CK581" s="14"/>
      <c r="CL581" s="14"/>
      <c r="CM581" s="14"/>
      <c r="CN581" s="14"/>
      <c r="CO581" s="14"/>
      <c r="CP581" s="14"/>
      <c r="CQ581" s="14"/>
      <c r="CR581" s="14"/>
      <c r="CS581" s="14"/>
      <c r="CT581" s="14"/>
      <c r="CU581" s="14"/>
      <c r="CV581" s="14"/>
      <c r="CW581" s="14"/>
      <c r="CX581" s="14"/>
      <c r="CY581" s="14"/>
      <c r="CZ581" s="14"/>
      <c r="DA581" s="14"/>
      <c r="DB581" s="14"/>
      <c r="DC581" s="14"/>
      <c r="DD581" s="14"/>
      <c r="DE581" s="14"/>
      <c r="DF581" s="380"/>
      <c r="DG581" s="380"/>
      <c r="DH581" s="380"/>
      <c r="DI581" s="380"/>
      <c r="DJ581" s="380"/>
      <c r="DK581" s="380"/>
      <c r="DL581" s="380"/>
      <c r="DM581" s="380"/>
      <c r="DN581" s="380"/>
      <c r="DO581" s="380"/>
      <c r="DP581" s="380"/>
    </row>
    <row r="582" ht="15.0" customHeight="1">
      <c r="A582" s="380"/>
      <c r="B582" s="278"/>
      <c r="C582" s="382"/>
      <c r="D582" s="382"/>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356"/>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c r="BY582" s="14"/>
      <c r="BZ582" s="14"/>
      <c r="CA582" s="14"/>
      <c r="CB582" s="14"/>
      <c r="CC582" s="14"/>
      <c r="CD582" s="14"/>
      <c r="CE582" s="14"/>
      <c r="CF582" s="14"/>
      <c r="CG582" s="14"/>
      <c r="CH582" s="14"/>
      <c r="CI582" s="14"/>
      <c r="CJ582" s="14"/>
      <c r="CK582" s="14"/>
      <c r="CL582" s="14"/>
      <c r="CM582" s="14"/>
      <c r="CN582" s="14"/>
      <c r="CO582" s="14"/>
      <c r="CP582" s="14"/>
      <c r="CQ582" s="14"/>
      <c r="CR582" s="14"/>
      <c r="CS582" s="14"/>
      <c r="CT582" s="14"/>
      <c r="CU582" s="14"/>
      <c r="CV582" s="14"/>
      <c r="CW582" s="14"/>
      <c r="CX582" s="14"/>
      <c r="CY582" s="14"/>
      <c r="CZ582" s="14"/>
      <c r="DA582" s="14"/>
      <c r="DB582" s="14"/>
      <c r="DC582" s="14"/>
      <c r="DD582" s="14"/>
      <c r="DE582" s="14"/>
      <c r="DF582" s="380"/>
      <c r="DG582" s="380"/>
      <c r="DH582" s="380"/>
      <c r="DI582" s="380"/>
      <c r="DJ582" s="380"/>
      <c r="DK582" s="380"/>
      <c r="DL582" s="380"/>
      <c r="DM582" s="380"/>
      <c r="DN582" s="380"/>
      <c r="DO582" s="380"/>
      <c r="DP582" s="380"/>
    </row>
    <row r="583" ht="15.0" customHeight="1">
      <c r="A583" s="380"/>
      <c r="B583" s="278"/>
      <c r="C583" s="382"/>
      <c r="D583" s="382"/>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356"/>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c r="BY583" s="14"/>
      <c r="BZ583" s="14"/>
      <c r="CA583" s="14"/>
      <c r="CB583" s="14"/>
      <c r="CC583" s="14"/>
      <c r="CD583" s="14"/>
      <c r="CE583" s="14"/>
      <c r="CF583" s="14"/>
      <c r="CG583" s="14"/>
      <c r="CH583" s="14"/>
      <c r="CI583" s="14"/>
      <c r="CJ583" s="14"/>
      <c r="CK583" s="14"/>
      <c r="CL583" s="14"/>
      <c r="CM583" s="14"/>
      <c r="CN583" s="14"/>
      <c r="CO583" s="14"/>
      <c r="CP583" s="14"/>
      <c r="CQ583" s="14"/>
      <c r="CR583" s="14"/>
      <c r="CS583" s="14"/>
      <c r="CT583" s="14"/>
      <c r="CU583" s="14"/>
      <c r="CV583" s="14"/>
      <c r="CW583" s="14"/>
      <c r="CX583" s="14"/>
      <c r="CY583" s="14"/>
      <c r="CZ583" s="14"/>
      <c r="DA583" s="14"/>
      <c r="DB583" s="14"/>
      <c r="DC583" s="14"/>
      <c r="DD583" s="14"/>
      <c r="DE583" s="14"/>
      <c r="DF583" s="380"/>
      <c r="DG583" s="380"/>
      <c r="DH583" s="380"/>
      <c r="DI583" s="380"/>
      <c r="DJ583" s="380"/>
      <c r="DK583" s="380"/>
      <c r="DL583" s="380"/>
      <c r="DM583" s="380"/>
      <c r="DN583" s="380"/>
      <c r="DO583" s="380"/>
      <c r="DP583" s="380"/>
    </row>
    <row r="584" ht="15.0" customHeight="1">
      <c r="A584" s="380"/>
      <c r="B584" s="278"/>
      <c r="C584" s="382"/>
      <c r="D584" s="382"/>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356"/>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c r="BY584" s="14"/>
      <c r="BZ584" s="14"/>
      <c r="CA584" s="14"/>
      <c r="CB584" s="14"/>
      <c r="CC584" s="14"/>
      <c r="CD584" s="14"/>
      <c r="CE584" s="14"/>
      <c r="CF584" s="14"/>
      <c r="CG584" s="14"/>
      <c r="CH584" s="14"/>
      <c r="CI584" s="14"/>
      <c r="CJ584" s="14"/>
      <c r="CK584" s="14"/>
      <c r="CL584" s="14"/>
      <c r="CM584" s="14"/>
      <c r="CN584" s="14"/>
      <c r="CO584" s="14"/>
      <c r="CP584" s="14"/>
      <c r="CQ584" s="14"/>
      <c r="CR584" s="14"/>
      <c r="CS584" s="14"/>
      <c r="CT584" s="14"/>
      <c r="CU584" s="14"/>
      <c r="CV584" s="14"/>
      <c r="CW584" s="14"/>
      <c r="CX584" s="14"/>
      <c r="CY584" s="14"/>
      <c r="CZ584" s="14"/>
      <c r="DA584" s="14"/>
      <c r="DB584" s="14"/>
      <c r="DC584" s="14"/>
      <c r="DD584" s="14"/>
      <c r="DE584" s="14"/>
      <c r="DF584" s="380"/>
      <c r="DG584" s="380"/>
      <c r="DH584" s="380"/>
      <c r="DI584" s="380"/>
      <c r="DJ584" s="380"/>
      <c r="DK584" s="380"/>
      <c r="DL584" s="380"/>
      <c r="DM584" s="380"/>
      <c r="DN584" s="380"/>
      <c r="DO584" s="380"/>
      <c r="DP584" s="380"/>
    </row>
    <row r="585" ht="15.0" customHeight="1">
      <c r="A585" s="380"/>
      <c r="B585" s="278"/>
      <c r="C585" s="382"/>
      <c r="D585" s="382"/>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356"/>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c r="BY585" s="14"/>
      <c r="BZ585" s="14"/>
      <c r="CA585" s="14"/>
      <c r="CB585" s="14"/>
      <c r="CC585" s="14"/>
      <c r="CD585" s="14"/>
      <c r="CE585" s="14"/>
      <c r="CF585" s="14"/>
      <c r="CG585" s="14"/>
      <c r="CH585" s="14"/>
      <c r="CI585" s="14"/>
      <c r="CJ585" s="14"/>
      <c r="CK585" s="14"/>
      <c r="CL585" s="14"/>
      <c r="CM585" s="14"/>
      <c r="CN585" s="14"/>
      <c r="CO585" s="14"/>
      <c r="CP585" s="14"/>
      <c r="CQ585" s="14"/>
      <c r="CR585" s="14"/>
      <c r="CS585" s="14"/>
      <c r="CT585" s="14"/>
      <c r="CU585" s="14"/>
      <c r="CV585" s="14"/>
      <c r="CW585" s="14"/>
      <c r="CX585" s="14"/>
      <c r="CY585" s="14"/>
      <c r="CZ585" s="14"/>
      <c r="DA585" s="14"/>
      <c r="DB585" s="14"/>
      <c r="DC585" s="14"/>
      <c r="DD585" s="14"/>
      <c r="DE585" s="14"/>
      <c r="DF585" s="380"/>
      <c r="DG585" s="380"/>
      <c r="DH585" s="380"/>
      <c r="DI585" s="380"/>
      <c r="DJ585" s="380"/>
      <c r="DK585" s="380"/>
      <c r="DL585" s="380"/>
      <c r="DM585" s="380"/>
      <c r="DN585" s="380"/>
      <c r="DO585" s="380"/>
      <c r="DP585" s="380"/>
    </row>
    <row r="586" ht="15.0" customHeight="1">
      <c r="A586" s="380"/>
      <c r="B586" s="278"/>
      <c r="C586" s="382"/>
      <c r="D586" s="382"/>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356"/>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c r="BY586" s="14"/>
      <c r="BZ586" s="14"/>
      <c r="CA586" s="14"/>
      <c r="CB586" s="14"/>
      <c r="CC586" s="14"/>
      <c r="CD586" s="14"/>
      <c r="CE586" s="14"/>
      <c r="CF586" s="14"/>
      <c r="CG586" s="14"/>
      <c r="CH586" s="14"/>
      <c r="CI586" s="14"/>
      <c r="CJ586" s="14"/>
      <c r="CK586" s="14"/>
      <c r="CL586" s="14"/>
      <c r="CM586" s="14"/>
      <c r="CN586" s="14"/>
      <c r="CO586" s="14"/>
      <c r="CP586" s="14"/>
      <c r="CQ586" s="14"/>
      <c r="CR586" s="14"/>
      <c r="CS586" s="14"/>
      <c r="CT586" s="14"/>
      <c r="CU586" s="14"/>
      <c r="CV586" s="14"/>
      <c r="CW586" s="14"/>
      <c r="CX586" s="14"/>
      <c r="CY586" s="14"/>
      <c r="CZ586" s="14"/>
      <c r="DA586" s="14"/>
      <c r="DB586" s="14"/>
      <c r="DC586" s="14"/>
      <c r="DD586" s="14"/>
      <c r="DE586" s="14"/>
      <c r="DF586" s="380"/>
      <c r="DG586" s="380"/>
      <c r="DH586" s="380"/>
      <c r="DI586" s="380"/>
      <c r="DJ586" s="380"/>
      <c r="DK586" s="380"/>
      <c r="DL586" s="380"/>
      <c r="DM586" s="380"/>
      <c r="DN586" s="380"/>
      <c r="DO586" s="380"/>
      <c r="DP586" s="380"/>
    </row>
    <row r="587" ht="15.0" customHeight="1">
      <c r="A587" s="380"/>
      <c r="B587" s="278"/>
      <c r="C587" s="382"/>
      <c r="D587" s="382"/>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356"/>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c r="BY587" s="14"/>
      <c r="BZ587" s="14"/>
      <c r="CA587" s="14"/>
      <c r="CB587" s="14"/>
      <c r="CC587" s="14"/>
      <c r="CD587" s="14"/>
      <c r="CE587" s="14"/>
      <c r="CF587" s="14"/>
      <c r="CG587" s="14"/>
      <c r="CH587" s="14"/>
      <c r="CI587" s="14"/>
      <c r="CJ587" s="14"/>
      <c r="CK587" s="14"/>
      <c r="CL587" s="14"/>
      <c r="CM587" s="14"/>
      <c r="CN587" s="14"/>
      <c r="CO587" s="14"/>
      <c r="CP587" s="14"/>
      <c r="CQ587" s="14"/>
      <c r="CR587" s="14"/>
      <c r="CS587" s="14"/>
      <c r="CT587" s="14"/>
      <c r="CU587" s="14"/>
      <c r="CV587" s="14"/>
      <c r="CW587" s="14"/>
      <c r="CX587" s="14"/>
      <c r="CY587" s="14"/>
      <c r="CZ587" s="14"/>
      <c r="DA587" s="14"/>
      <c r="DB587" s="14"/>
      <c r="DC587" s="14"/>
      <c r="DD587" s="14"/>
      <c r="DE587" s="14"/>
      <c r="DF587" s="380"/>
      <c r="DG587" s="380"/>
      <c r="DH587" s="380"/>
      <c r="DI587" s="380"/>
      <c r="DJ587" s="380"/>
      <c r="DK587" s="380"/>
      <c r="DL587" s="380"/>
      <c r="DM587" s="380"/>
      <c r="DN587" s="380"/>
      <c r="DO587" s="380"/>
      <c r="DP587" s="380"/>
    </row>
    <row r="588" ht="15.0" customHeight="1">
      <c r="A588" s="380"/>
      <c r="B588" s="278"/>
      <c r="C588" s="382"/>
      <c r="D588" s="382"/>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356"/>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c r="BY588" s="14"/>
      <c r="BZ588" s="14"/>
      <c r="CA588" s="14"/>
      <c r="CB588" s="14"/>
      <c r="CC588" s="14"/>
      <c r="CD588" s="14"/>
      <c r="CE588" s="14"/>
      <c r="CF588" s="14"/>
      <c r="CG588" s="14"/>
      <c r="CH588" s="14"/>
      <c r="CI588" s="14"/>
      <c r="CJ588" s="14"/>
      <c r="CK588" s="14"/>
      <c r="CL588" s="14"/>
      <c r="CM588" s="14"/>
      <c r="CN588" s="14"/>
      <c r="CO588" s="14"/>
      <c r="CP588" s="14"/>
      <c r="CQ588" s="14"/>
      <c r="CR588" s="14"/>
      <c r="CS588" s="14"/>
      <c r="CT588" s="14"/>
      <c r="CU588" s="14"/>
      <c r="CV588" s="14"/>
      <c r="CW588" s="14"/>
      <c r="CX588" s="14"/>
      <c r="CY588" s="14"/>
      <c r="CZ588" s="14"/>
      <c r="DA588" s="14"/>
      <c r="DB588" s="14"/>
      <c r="DC588" s="14"/>
      <c r="DD588" s="14"/>
      <c r="DE588" s="14"/>
      <c r="DF588" s="380"/>
      <c r="DG588" s="380"/>
      <c r="DH588" s="380"/>
      <c r="DI588" s="380"/>
      <c r="DJ588" s="380"/>
      <c r="DK588" s="380"/>
      <c r="DL588" s="380"/>
      <c r="DM588" s="380"/>
      <c r="DN588" s="380"/>
      <c r="DO588" s="380"/>
      <c r="DP588" s="380"/>
    </row>
    <row r="589" ht="15.0" customHeight="1">
      <c r="A589" s="380"/>
      <c r="B589" s="278"/>
      <c r="C589" s="382"/>
      <c r="D589" s="382"/>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356"/>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14"/>
      <c r="BZ589" s="14"/>
      <c r="CA589" s="14"/>
      <c r="CB589" s="14"/>
      <c r="CC589" s="14"/>
      <c r="CD589" s="14"/>
      <c r="CE589" s="14"/>
      <c r="CF589" s="14"/>
      <c r="CG589" s="14"/>
      <c r="CH589" s="14"/>
      <c r="CI589" s="14"/>
      <c r="CJ589" s="14"/>
      <c r="CK589" s="14"/>
      <c r="CL589" s="14"/>
      <c r="CM589" s="14"/>
      <c r="CN589" s="14"/>
      <c r="CO589" s="14"/>
      <c r="CP589" s="14"/>
      <c r="CQ589" s="14"/>
      <c r="CR589" s="14"/>
      <c r="CS589" s="14"/>
      <c r="CT589" s="14"/>
      <c r="CU589" s="14"/>
      <c r="CV589" s="14"/>
      <c r="CW589" s="14"/>
      <c r="CX589" s="14"/>
      <c r="CY589" s="14"/>
      <c r="CZ589" s="14"/>
      <c r="DA589" s="14"/>
      <c r="DB589" s="14"/>
      <c r="DC589" s="14"/>
      <c r="DD589" s="14"/>
      <c r="DE589" s="14"/>
      <c r="DF589" s="380"/>
      <c r="DG589" s="380"/>
      <c r="DH589" s="380"/>
      <c r="DI589" s="380"/>
      <c r="DJ589" s="380"/>
      <c r="DK589" s="380"/>
      <c r="DL589" s="380"/>
      <c r="DM589" s="380"/>
      <c r="DN589" s="380"/>
      <c r="DO589" s="380"/>
      <c r="DP589" s="380"/>
    </row>
    <row r="590" ht="15.0" customHeight="1">
      <c r="A590" s="380"/>
      <c r="B590" s="278"/>
      <c r="C590" s="382"/>
      <c r="D590" s="382"/>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356"/>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c r="BY590" s="14"/>
      <c r="BZ590" s="14"/>
      <c r="CA590" s="14"/>
      <c r="CB590" s="14"/>
      <c r="CC590" s="14"/>
      <c r="CD590" s="14"/>
      <c r="CE590" s="14"/>
      <c r="CF590" s="14"/>
      <c r="CG590" s="14"/>
      <c r="CH590" s="14"/>
      <c r="CI590" s="14"/>
      <c r="CJ590" s="14"/>
      <c r="CK590" s="14"/>
      <c r="CL590" s="14"/>
      <c r="CM590" s="14"/>
      <c r="CN590" s="14"/>
      <c r="CO590" s="14"/>
      <c r="CP590" s="14"/>
      <c r="CQ590" s="14"/>
      <c r="CR590" s="14"/>
      <c r="CS590" s="14"/>
      <c r="CT590" s="14"/>
      <c r="CU590" s="14"/>
      <c r="CV590" s="14"/>
      <c r="CW590" s="14"/>
      <c r="CX590" s="14"/>
      <c r="CY590" s="14"/>
      <c r="CZ590" s="14"/>
      <c r="DA590" s="14"/>
      <c r="DB590" s="14"/>
      <c r="DC590" s="14"/>
      <c r="DD590" s="14"/>
      <c r="DE590" s="14"/>
      <c r="DF590" s="380"/>
      <c r="DG590" s="380"/>
      <c r="DH590" s="380"/>
      <c r="DI590" s="380"/>
      <c r="DJ590" s="380"/>
      <c r="DK590" s="380"/>
      <c r="DL590" s="380"/>
      <c r="DM590" s="380"/>
      <c r="DN590" s="380"/>
      <c r="DO590" s="380"/>
      <c r="DP590" s="380"/>
    </row>
    <row r="591" ht="15.0" customHeight="1">
      <c r="A591" s="380"/>
      <c r="B591" s="278"/>
      <c r="C591" s="382"/>
      <c r="D591" s="382"/>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356"/>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c r="BY591" s="14"/>
      <c r="BZ591" s="14"/>
      <c r="CA591" s="14"/>
      <c r="CB591" s="14"/>
      <c r="CC591" s="14"/>
      <c r="CD591" s="14"/>
      <c r="CE591" s="14"/>
      <c r="CF591" s="14"/>
      <c r="CG591" s="14"/>
      <c r="CH591" s="14"/>
      <c r="CI591" s="14"/>
      <c r="CJ591" s="14"/>
      <c r="CK591" s="14"/>
      <c r="CL591" s="14"/>
      <c r="CM591" s="14"/>
      <c r="CN591" s="14"/>
      <c r="CO591" s="14"/>
      <c r="CP591" s="14"/>
      <c r="CQ591" s="14"/>
      <c r="CR591" s="14"/>
      <c r="CS591" s="14"/>
      <c r="CT591" s="14"/>
      <c r="CU591" s="14"/>
      <c r="CV591" s="14"/>
      <c r="CW591" s="14"/>
      <c r="CX591" s="14"/>
      <c r="CY591" s="14"/>
      <c r="CZ591" s="14"/>
      <c r="DA591" s="14"/>
      <c r="DB591" s="14"/>
      <c r="DC591" s="14"/>
      <c r="DD591" s="14"/>
      <c r="DE591" s="14"/>
      <c r="DF591" s="380"/>
      <c r="DG591" s="380"/>
      <c r="DH591" s="380"/>
      <c r="DI591" s="380"/>
      <c r="DJ591" s="380"/>
      <c r="DK591" s="380"/>
      <c r="DL591" s="380"/>
      <c r="DM591" s="380"/>
      <c r="DN591" s="380"/>
      <c r="DO591" s="380"/>
      <c r="DP591" s="380"/>
    </row>
    <row r="592" ht="15.0" customHeight="1">
      <c r="A592" s="380"/>
      <c r="B592" s="278"/>
      <c r="C592" s="382"/>
      <c r="D592" s="382"/>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356"/>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c r="BY592" s="14"/>
      <c r="BZ592" s="14"/>
      <c r="CA592" s="14"/>
      <c r="CB592" s="14"/>
      <c r="CC592" s="14"/>
      <c r="CD592" s="14"/>
      <c r="CE592" s="14"/>
      <c r="CF592" s="14"/>
      <c r="CG592" s="14"/>
      <c r="CH592" s="14"/>
      <c r="CI592" s="14"/>
      <c r="CJ592" s="14"/>
      <c r="CK592" s="14"/>
      <c r="CL592" s="14"/>
      <c r="CM592" s="14"/>
      <c r="CN592" s="14"/>
      <c r="CO592" s="14"/>
      <c r="CP592" s="14"/>
      <c r="CQ592" s="14"/>
      <c r="CR592" s="14"/>
      <c r="CS592" s="14"/>
      <c r="CT592" s="14"/>
      <c r="CU592" s="14"/>
      <c r="CV592" s="14"/>
      <c r="CW592" s="14"/>
      <c r="CX592" s="14"/>
      <c r="CY592" s="14"/>
      <c r="CZ592" s="14"/>
      <c r="DA592" s="14"/>
      <c r="DB592" s="14"/>
      <c r="DC592" s="14"/>
      <c r="DD592" s="14"/>
      <c r="DE592" s="14"/>
      <c r="DF592" s="380"/>
      <c r="DG592" s="380"/>
      <c r="DH592" s="380"/>
      <c r="DI592" s="380"/>
      <c r="DJ592" s="380"/>
      <c r="DK592" s="380"/>
      <c r="DL592" s="380"/>
      <c r="DM592" s="380"/>
      <c r="DN592" s="380"/>
      <c r="DO592" s="380"/>
      <c r="DP592" s="380"/>
    </row>
    <row r="593" ht="15.0" customHeight="1">
      <c r="A593" s="380"/>
      <c r="B593" s="278"/>
      <c r="C593" s="382"/>
      <c r="D593" s="382"/>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356"/>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14"/>
      <c r="BZ593" s="14"/>
      <c r="CA593" s="14"/>
      <c r="CB593" s="14"/>
      <c r="CC593" s="14"/>
      <c r="CD593" s="14"/>
      <c r="CE593" s="14"/>
      <c r="CF593" s="14"/>
      <c r="CG593" s="14"/>
      <c r="CH593" s="14"/>
      <c r="CI593" s="14"/>
      <c r="CJ593" s="14"/>
      <c r="CK593" s="14"/>
      <c r="CL593" s="14"/>
      <c r="CM593" s="14"/>
      <c r="CN593" s="14"/>
      <c r="CO593" s="14"/>
      <c r="CP593" s="14"/>
      <c r="CQ593" s="14"/>
      <c r="CR593" s="14"/>
      <c r="CS593" s="14"/>
      <c r="CT593" s="14"/>
      <c r="CU593" s="14"/>
      <c r="CV593" s="14"/>
      <c r="CW593" s="14"/>
      <c r="CX593" s="14"/>
      <c r="CY593" s="14"/>
      <c r="CZ593" s="14"/>
      <c r="DA593" s="14"/>
      <c r="DB593" s="14"/>
      <c r="DC593" s="14"/>
      <c r="DD593" s="14"/>
      <c r="DE593" s="14"/>
      <c r="DF593" s="380"/>
      <c r="DG593" s="380"/>
      <c r="DH593" s="380"/>
      <c r="DI593" s="380"/>
      <c r="DJ593" s="380"/>
      <c r="DK593" s="380"/>
      <c r="DL593" s="380"/>
      <c r="DM593" s="380"/>
      <c r="DN593" s="380"/>
      <c r="DO593" s="380"/>
      <c r="DP593" s="380"/>
    </row>
    <row r="594" ht="15.0" customHeight="1">
      <c r="A594" s="380"/>
      <c r="B594" s="278"/>
      <c r="C594" s="382"/>
      <c r="D594" s="382"/>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356"/>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14"/>
      <c r="BZ594" s="14"/>
      <c r="CA594" s="14"/>
      <c r="CB594" s="14"/>
      <c r="CC594" s="14"/>
      <c r="CD594" s="14"/>
      <c r="CE594" s="14"/>
      <c r="CF594" s="14"/>
      <c r="CG594" s="14"/>
      <c r="CH594" s="14"/>
      <c r="CI594" s="14"/>
      <c r="CJ594" s="14"/>
      <c r="CK594" s="14"/>
      <c r="CL594" s="14"/>
      <c r="CM594" s="14"/>
      <c r="CN594" s="14"/>
      <c r="CO594" s="14"/>
      <c r="CP594" s="14"/>
      <c r="CQ594" s="14"/>
      <c r="CR594" s="14"/>
      <c r="CS594" s="14"/>
      <c r="CT594" s="14"/>
      <c r="CU594" s="14"/>
      <c r="CV594" s="14"/>
      <c r="CW594" s="14"/>
      <c r="CX594" s="14"/>
      <c r="CY594" s="14"/>
      <c r="CZ594" s="14"/>
      <c r="DA594" s="14"/>
      <c r="DB594" s="14"/>
      <c r="DC594" s="14"/>
      <c r="DD594" s="14"/>
      <c r="DE594" s="14"/>
      <c r="DF594" s="380"/>
      <c r="DG594" s="380"/>
      <c r="DH594" s="380"/>
      <c r="DI594" s="380"/>
      <c r="DJ594" s="380"/>
      <c r="DK594" s="380"/>
      <c r="DL594" s="380"/>
      <c r="DM594" s="380"/>
      <c r="DN594" s="380"/>
      <c r="DO594" s="380"/>
      <c r="DP594" s="380"/>
    </row>
    <row r="595" ht="15.0" customHeight="1">
      <c r="A595" s="380"/>
      <c r="B595" s="278"/>
      <c r="C595" s="382"/>
      <c r="D595" s="382"/>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356"/>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c r="BY595" s="14"/>
      <c r="BZ595" s="14"/>
      <c r="CA595" s="14"/>
      <c r="CB595" s="14"/>
      <c r="CC595" s="14"/>
      <c r="CD595" s="14"/>
      <c r="CE595" s="14"/>
      <c r="CF595" s="14"/>
      <c r="CG595" s="14"/>
      <c r="CH595" s="14"/>
      <c r="CI595" s="14"/>
      <c r="CJ595" s="14"/>
      <c r="CK595" s="14"/>
      <c r="CL595" s="14"/>
      <c r="CM595" s="14"/>
      <c r="CN595" s="14"/>
      <c r="CO595" s="14"/>
      <c r="CP595" s="14"/>
      <c r="CQ595" s="14"/>
      <c r="CR595" s="14"/>
      <c r="CS595" s="14"/>
      <c r="CT595" s="14"/>
      <c r="CU595" s="14"/>
      <c r="CV595" s="14"/>
      <c r="CW595" s="14"/>
      <c r="CX595" s="14"/>
      <c r="CY595" s="14"/>
      <c r="CZ595" s="14"/>
      <c r="DA595" s="14"/>
      <c r="DB595" s="14"/>
      <c r="DC595" s="14"/>
      <c r="DD595" s="14"/>
      <c r="DE595" s="14"/>
      <c r="DF595" s="380"/>
      <c r="DG595" s="380"/>
      <c r="DH595" s="380"/>
      <c r="DI595" s="380"/>
      <c r="DJ595" s="380"/>
      <c r="DK595" s="380"/>
      <c r="DL595" s="380"/>
      <c r="DM595" s="380"/>
      <c r="DN595" s="380"/>
      <c r="DO595" s="380"/>
      <c r="DP595" s="380"/>
    </row>
    <row r="596" ht="15.0" customHeight="1">
      <c r="A596" s="380"/>
      <c r="B596" s="278"/>
      <c r="C596" s="382"/>
      <c r="D596" s="382"/>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356"/>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c r="BY596" s="14"/>
      <c r="BZ596" s="14"/>
      <c r="CA596" s="14"/>
      <c r="CB596" s="14"/>
      <c r="CC596" s="14"/>
      <c r="CD596" s="14"/>
      <c r="CE596" s="14"/>
      <c r="CF596" s="14"/>
      <c r="CG596" s="14"/>
      <c r="CH596" s="14"/>
      <c r="CI596" s="14"/>
      <c r="CJ596" s="14"/>
      <c r="CK596" s="14"/>
      <c r="CL596" s="14"/>
      <c r="CM596" s="14"/>
      <c r="CN596" s="14"/>
      <c r="CO596" s="14"/>
      <c r="CP596" s="14"/>
      <c r="CQ596" s="14"/>
      <c r="CR596" s="14"/>
      <c r="CS596" s="14"/>
      <c r="CT596" s="14"/>
      <c r="CU596" s="14"/>
      <c r="CV596" s="14"/>
      <c r="CW596" s="14"/>
      <c r="CX596" s="14"/>
      <c r="CY596" s="14"/>
      <c r="CZ596" s="14"/>
      <c r="DA596" s="14"/>
      <c r="DB596" s="14"/>
      <c r="DC596" s="14"/>
      <c r="DD596" s="14"/>
      <c r="DE596" s="14"/>
      <c r="DF596" s="380"/>
      <c r="DG596" s="380"/>
      <c r="DH596" s="380"/>
      <c r="DI596" s="380"/>
      <c r="DJ596" s="380"/>
      <c r="DK596" s="380"/>
      <c r="DL596" s="380"/>
      <c r="DM596" s="380"/>
      <c r="DN596" s="380"/>
      <c r="DO596" s="380"/>
      <c r="DP596" s="380"/>
    </row>
    <row r="597" ht="15.0" customHeight="1">
      <c r="A597" s="380"/>
      <c r="B597" s="278"/>
      <c r="C597" s="382"/>
      <c r="D597" s="382"/>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356"/>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c r="BY597" s="14"/>
      <c r="BZ597" s="14"/>
      <c r="CA597" s="14"/>
      <c r="CB597" s="14"/>
      <c r="CC597" s="14"/>
      <c r="CD597" s="14"/>
      <c r="CE597" s="14"/>
      <c r="CF597" s="14"/>
      <c r="CG597" s="14"/>
      <c r="CH597" s="14"/>
      <c r="CI597" s="14"/>
      <c r="CJ597" s="14"/>
      <c r="CK597" s="14"/>
      <c r="CL597" s="14"/>
      <c r="CM597" s="14"/>
      <c r="CN597" s="14"/>
      <c r="CO597" s="14"/>
      <c r="CP597" s="14"/>
      <c r="CQ597" s="14"/>
      <c r="CR597" s="14"/>
      <c r="CS597" s="14"/>
      <c r="CT597" s="14"/>
      <c r="CU597" s="14"/>
      <c r="CV597" s="14"/>
      <c r="CW597" s="14"/>
      <c r="CX597" s="14"/>
      <c r="CY597" s="14"/>
      <c r="CZ597" s="14"/>
      <c r="DA597" s="14"/>
      <c r="DB597" s="14"/>
      <c r="DC597" s="14"/>
      <c r="DD597" s="14"/>
      <c r="DE597" s="14"/>
      <c r="DF597" s="380"/>
      <c r="DG597" s="380"/>
      <c r="DH597" s="380"/>
      <c r="DI597" s="380"/>
      <c r="DJ597" s="380"/>
      <c r="DK597" s="380"/>
      <c r="DL597" s="380"/>
      <c r="DM597" s="380"/>
      <c r="DN597" s="380"/>
      <c r="DO597" s="380"/>
      <c r="DP597" s="380"/>
    </row>
    <row r="598" ht="15.0" customHeight="1">
      <c r="A598" s="380"/>
      <c r="B598" s="278"/>
      <c r="C598" s="382"/>
      <c r="D598" s="382"/>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356"/>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c r="BY598" s="14"/>
      <c r="BZ598" s="14"/>
      <c r="CA598" s="14"/>
      <c r="CB598" s="14"/>
      <c r="CC598" s="14"/>
      <c r="CD598" s="14"/>
      <c r="CE598" s="14"/>
      <c r="CF598" s="14"/>
      <c r="CG598" s="14"/>
      <c r="CH598" s="14"/>
      <c r="CI598" s="14"/>
      <c r="CJ598" s="14"/>
      <c r="CK598" s="14"/>
      <c r="CL598" s="14"/>
      <c r="CM598" s="14"/>
      <c r="CN598" s="14"/>
      <c r="CO598" s="14"/>
      <c r="CP598" s="14"/>
      <c r="CQ598" s="14"/>
      <c r="CR598" s="14"/>
      <c r="CS598" s="14"/>
      <c r="CT598" s="14"/>
      <c r="CU598" s="14"/>
      <c r="CV598" s="14"/>
      <c r="CW598" s="14"/>
      <c r="CX598" s="14"/>
      <c r="CY598" s="14"/>
      <c r="CZ598" s="14"/>
      <c r="DA598" s="14"/>
      <c r="DB598" s="14"/>
      <c r="DC598" s="14"/>
      <c r="DD598" s="14"/>
      <c r="DE598" s="14"/>
      <c r="DF598" s="380"/>
      <c r="DG598" s="380"/>
      <c r="DH598" s="380"/>
      <c r="DI598" s="380"/>
      <c r="DJ598" s="380"/>
      <c r="DK598" s="380"/>
      <c r="DL598" s="380"/>
      <c r="DM598" s="380"/>
      <c r="DN598" s="380"/>
      <c r="DO598" s="380"/>
      <c r="DP598" s="380"/>
    </row>
    <row r="599" ht="15.0" customHeight="1">
      <c r="A599" s="380"/>
      <c r="B599" s="278"/>
      <c r="C599" s="382"/>
      <c r="D599" s="382"/>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356"/>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c r="BY599" s="14"/>
      <c r="BZ599" s="14"/>
      <c r="CA599" s="14"/>
      <c r="CB599" s="14"/>
      <c r="CC599" s="14"/>
      <c r="CD599" s="14"/>
      <c r="CE599" s="14"/>
      <c r="CF599" s="14"/>
      <c r="CG599" s="14"/>
      <c r="CH599" s="14"/>
      <c r="CI599" s="14"/>
      <c r="CJ599" s="14"/>
      <c r="CK599" s="14"/>
      <c r="CL599" s="14"/>
      <c r="CM599" s="14"/>
      <c r="CN599" s="14"/>
      <c r="CO599" s="14"/>
      <c r="CP599" s="14"/>
      <c r="CQ599" s="14"/>
      <c r="CR599" s="14"/>
      <c r="CS599" s="14"/>
      <c r="CT599" s="14"/>
      <c r="CU599" s="14"/>
      <c r="CV599" s="14"/>
      <c r="CW599" s="14"/>
      <c r="CX599" s="14"/>
      <c r="CY599" s="14"/>
      <c r="CZ599" s="14"/>
      <c r="DA599" s="14"/>
      <c r="DB599" s="14"/>
      <c r="DC599" s="14"/>
      <c r="DD599" s="14"/>
      <c r="DE599" s="14"/>
      <c r="DF599" s="380"/>
      <c r="DG599" s="380"/>
      <c r="DH599" s="380"/>
      <c r="DI599" s="380"/>
      <c r="DJ599" s="380"/>
      <c r="DK599" s="380"/>
      <c r="DL599" s="380"/>
      <c r="DM599" s="380"/>
      <c r="DN599" s="380"/>
      <c r="DO599" s="380"/>
      <c r="DP599" s="380"/>
    </row>
    <row r="600" ht="15.0" customHeight="1">
      <c r="A600" s="380"/>
      <c r="B600" s="278"/>
      <c r="C600" s="382"/>
      <c r="D600" s="382"/>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356"/>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c r="BY600" s="14"/>
      <c r="BZ600" s="14"/>
      <c r="CA600" s="14"/>
      <c r="CB600" s="14"/>
      <c r="CC600" s="14"/>
      <c r="CD600" s="14"/>
      <c r="CE600" s="14"/>
      <c r="CF600" s="14"/>
      <c r="CG600" s="14"/>
      <c r="CH600" s="14"/>
      <c r="CI600" s="14"/>
      <c r="CJ600" s="14"/>
      <c r="CK600" s="14"/>
      <c r="CL600" s="14"/>
      <c r="CM600" s="14"/>
      <c r="CN600" s="14"/>
      <c r="CO600" s="14"/>
      <c r="CP600" s="14"/>
      <c r="CQ600" s="14"/>
      <c r="CR600" s="14"/>
      <c r="CS600" s="14"/>
      <c r="CT600" s="14"/>
      <c r="CU600" s="14"/>
      <c r="CV600" s="14"/>
      <c r="CW600" s="14"/>
      <c r="CX600" s="14"/>
      <c r="CY600" s="14"/>
      <c r="CZ600" s="14"/>
      <c r="DA600" s="14"/>
      <c r="DB600" s="14"/>
      <c r="DC600" s="14"/>
      <c r="DD600" s="14"/>
      <c r="DE600" s="14"/>
      <c r="DF600" s="380"/>
      <c r="DG600" s="380"/>
      <c r="DH600" s="380"/>
      <c r="DI600" s="380"/>
      <c r="DJ600" s="380"/>
      <c r="DK600" s="380"/>
      <c r="DL600" s="380"/>
      <c r="DM600" s="380"/>
      <c r="DN600" s="380"/>
      <c r="DO600" s="380"/>
      <c r="DP600" s="380"/>
    </row>
    <row r="601" ht="15.0" customHeight="1">
      <c r="A601" s="380"/>
      <c r="B601" s="278"/>
      <c r="C601" s="382"/>
      <c r="D601" s="382"/>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356"/>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c r="BY601" s="14"/>
      <c r="BZ601" s="14"/>
      <c r="CA601" s="14"/>
      <c r="CB601" s="14"/>
      <c r="CC601" s="14"/>
      <c r="CD601" s="14"/>
      <c r="CE601" s="14"/>
      <c r="CF601" s="14"/>
      <c r="CG601" s="14"/>
      <c r="CH601" s="14"/>
      <c r="CI601" s="14"/>
      <c r="CJ601" s="14"/>
      <c r="CK601" s="14"/>
      <c r="CL601" s="14"/>
      <c r="CM601" s="14"/>
      <c r="CN601" s="14"/>
      <c r="CO601" s="14"/>
      <c r="CP601" s="14"/>
      <c r="CQ601" s="14"/>
      <c r="CR601" s="14"/>
      <c r="CS601" s="14"/>
      <c r="CT601" s="14"/>
      <c r="CU601" s="14"/>
      <c r="CV601" s="14"/>
      <c r="CW601" s="14"/>
      <c r="CX601" s="14"/>
      <c r="CY601" s="14"/>
      <c r="CZ601" s="14"/>
      <c r="DA601" s="14"/>
      <c r="DB601" s="14"/>
      <c r="DC601" s="14"/>
      <c r="DD601" s="14"/>
      <c r="DE601" s="14"/>
      <c r="DF601" s="380"/>
      <c r="DG601" s="380"/>
      <c r="DH601" s="380"/>
      <c r="DI601" s="380"/>
      <c r="DJ601" s="380"/>
      <c r="DK601" s="380"/>
      <c r="DL601" s="380"/>
      <c r="DM601" s="380"/>
      <c r="DN601" s="380"/>
      <c r="DO601" s="380"/>
      <c r="DP601" s="380"/>
    </row>
    <row r="602" ht="15.0" customHeight="1">
      <c r="A602" s="380"/>
      <c r="B602" s="278"/>
      <c r="C602" s="382"/>
      <c r="D602" s="382"/>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356"/>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c r="BY602" s="14"/>
      <c r="BZ602" s="14"/>
      <c r="CA602" s="14"/>
      <c r="CB602" s="14"/>
      <c r="CC602" s="14"/>
      <c r="CD602" s="14"/>
      <c r="CE602" s="14"/>
      <c r="CF602" s="14"/>
      <c r="CG602" s="14"/>
      <c r="CH602" s="14"/>
      <c r="CI602" s="14"/>
      <c r="CJ602" s="14"/>
      <c r="CK602" s="14"/>
      <c r="CL602" s="14"/>
      <c r="CM602" s="14"/>
      <c r="CN602" s="14"/>
      <c r="CO602" s="14"/>
      <c r="CP602" s="14"/>
      <c r="CQ602" s="14"/>
      <c r="CR602" s="14"/>
      <c r="CS602" s="14"/>
      <c r="CT602" s="14"/>
      <c r="CU602" s="14"/>
      <c r="CV602" s="14"/>
      <c r="CW602" s="14"/>
      <c r="CX602" s="14"/>
      <c r="CY602" s="14"/>
      <c r="CZ602" s="14"/>
      <c r="DA602" s="14"/>
      <c r="DB602" s="14"/>
      <c r="DC602" s="14"/>
      <c r="DD602" s="14"/>
      <c r="DE602" s="14"/>
      <c r="DF602" s="380"/>
      <c r="DG602" s="380"/>
      <c r="DH602" s="380"/>
      <c r="DI602" s="380"/>
      <c r="DJ602" s="380"/>
      <c r="DK602" s="380"/>
      <c r="DL602" s="380"/>
      <c r="DM602" s="380"/>
      <c r="DN602" s="380"/>
      <c r="DO602" s="380"/>
      <c r="DP602" s="380"/>
    </row>
    <row r="603" ht="15.0" customHeight="1">
      <c r="A603" s="380"/>
      <c r="B603" s="278"/>
      <c r="C603" s="382"/>
      <c r="D603" s="382"/>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356"/>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c r="BY603" s="14"/>
      <c r="BZ603" s="14"/>
      <c r="CA603" s="14"/>
      <c r="CB603" s="14"/>
      <c r="CC603" s="14"/>
      <c r="CD603" s="14"/>
      <c r="CE603" s="14"/>
      <c r="CF603" s="14"/>
      <c r="CG603" s="14"/>
      <c r="CH603" s="14"/>
      <c r="CI603" s="14"/>
      <c r="CJ603" s="14"/>
      <c r="CK603" s="14"/>
      <c r="CL603" s="14"/>
      <c r="CM603" s="14"/>
      <c r="CN603" s="14"/>
      <c r="CO603" s="14"/>
      <c r="CP603" s="14"/>
      <c r="CQ603" s="14"/>
      <c r="CR603" s="14"/>
      <c r="CS603" s="14"/>
      <c r="CT603" s="14"/>
      <c r="CU603" s="14"/>
      <c r="CV603" s="14"/>
      <c r="CW603" s="14"/>
      <c r="CX603" s="14"/>
      <c r="CY603" s="14"/>
      <c r="CZ603" s="14"/>
      <c r="DA603" s="14"/>
      <c r="DB603" s="14"/>
      <c r="DC603" s="14"/>
      <c r="DD603" s="14"/>
      <c r="DE603" s="14"/>
      <c r="DF603" s="380"/>
      <c r="DG603" s="380"/>
      <c r="DH603" s="380"/>
      <c r="DI603" s="380"/>
      <c r="DJ603" s="380"/>
      <c r="DK603" s="380"/>
      <c r="DL603" s="380"/>
      <c r="DM603" s="380"/>
      <c r="DN603" s="380"/>
      <c r="DO603" s="380"/>
      <c r="DP603" s="380"/>
    </row>
    <row r="604" ht="15.0" customHeight="1">
      <c r="A604" s="380"/>
      <c r="B604" s="278"/>
      <c r="C604" s="382"/>
      <c r="D604" s="382"/>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356"/>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c r="BY604" s="14"/>
      <c r="BZ604" s="14"/>
      <c r="CA604" s="14"/>
      <c r="CB604" s="14"/>
      <c r="CC604" s="14"/>
      <c r="CD604" s="14"/>
      <c r="CE604" s="14"/>
      <c r="CF604" s="14"/>
      <c r="CG604" s="14"/>
      <c r="CH604" s="14"/>
      <c r="CI604" s="14"/>
      <c r="CJ604" s="14"/>
      <c r="CK604" s="14"/>
      <c r="CL604" s="14"/>
      <c r="CM604" s="14"/>
      <c r="CN604" s="14"/>
      <c r="CO604" s="14"/>
      <c r="CP604" s="14"/>
      <c r="CQ604" s="14"/>
      <c r="CR604" s="14"/>
      <c r="CS604" s="14"/>
      <c r="CT604" s="14"/>
      <c r="CU604" s="14"/>
      <c r="CV604" s="14"/>
      <c r="CW604" s="14"/>
      <c r="CX604" s="14"/>
      <c r="CY604" s="14"/>
      <c r="CZ604" s="14"/>
      <c r="DA604" s="14"/>
      <c r="DB604" s="14"/>
      <c r="DC604" s="14"/>
      <c r="DD604" s="14"/>
      <c r="DE604" s="14"/>
      <c r="DF604" s="380"/>
      <c r="DG604" s="380"/>
      <c r="DH604" s="380"/>
      <c r="DI604" s="380"/>
      <c r="DJ604" s="380"/>
      <c r="DK604" s="380"/>
      <c r="DL604" s="380"/>
      <c r="DM604" s="380"/>
      <c r="DN604" s="380"/>
      <c r="DO604" s="380"/>
      <c r="DP604" s="380"/>
    </row>
    <row r="605" ht="15.0" customHeight="1">
      <c r="A605" s="380"/>
      <c r="B605" s="278"/>
      <c r="C605" s="382"/>
      <c r="D605" s="382"/>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356"/>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c r="BY605" s="14"/>
      <c r="BZ605" s="14"/>
      <c r="CA605" s="14"/>
      <c r="CB605" s="14"/>
      <c r="CC605" s="14"/>
      <c r="CD605" s="14"/>
      <c r="CE605" s="14"/>
      <c r="CF605" s="14"/>
      <c r="CG605" s="14"/>
      <c r="CH605" s="14"/>
      <c r="CI605" s="14"/>
      <c r="CJ605" s="14"/>
      <c r="CK605" s="14"/>
      <c r="CL605" s="14"/>
      <c r="CM605" s="14"/>
      <c r="CN605" s="14"/>
      <c r="CO605" s="14"/>
      <c r="CP605" s="14"/>
      <c r="CQ605" s="14"/>
      <c r="CR605" s="14"/>
      <c r="CS605" s="14"/>
      <c r="CT605" s="14"/>
      <c r="CU605" s="14"/>
      <c r="CV605" s="14"/>
      <c r="CW605" s="14"/>
      <c r="CX605" s="14"/>
      <c r="CY605" s="14"/>
      <c r="CZ605" s="14"/>
      <c r="DA605" s="14"/>
      <c r="DB605" s="14"/>
      <c r="DC605" s="14"/>
      <c r="DD605" s="14"/>
      <c r="DE605" s="14"/>
      <c r="DF605" s="380"/>
      <c r="DG605" s="380"/>
      <c r="DH605" s="380"/>
      <c r="DI605" s="380"/>
      <c r="DJ605" s="380"/>
      <c r="DK605" s="380"/>
      <c r="DL605" s="380"/>
      <c r="DM605" s="380"/>
      <c r="DN605" s="380"/>
      <c r="DO605" s="380"/>
      <c r="DP605" s="380"/>
    </row>
    <row r="606" ht="15.0" customHeight="1">
      <c r="A606" s="380"/>
      <c r="B606" s="278"/>
      <c r="C606" s="382"/>
      <c r="D606" s="382"/>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356"/>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c r="BY606" s="14"/>
      <c r="BZ606" s="14"/>
      <c r="CA606" s="14"/>
      <c r="CB606" s="14"/>
      <c r="CC606" s="14"/>
      <c r="CD606" s="14"/>
      <c r="CE606" s="14"/>
      <c r="CF606" s="14"/>
      <c r="CG606" s="14"/>
      <c r="CH606" s="14"/>
      <c r="CI606" s="14"/>
      <c r="CJ606" s="14"/>
      <c r="CK606" s="14"/>
      <c r="CL606" s="14"/>
      <c r="CM606" s="14"/>
      <c r="CN606" s="14"/>
      <c r="CO606" s="14"/>
      <c r="CP606" s="14"/>
      <c r="CQ606" s="14"/>
      <c r="CR606" s="14"/>
      <c r="CS606" s="14"/>
      <c r="CT606" s="14"/>
      <c r="CU606" s="14"/>
      <c r="CV606" s="14"/>
      <c r="CW606" s="14"/>
      <c r="CX606" s="14"/>
      <c r="CY606" s="14"/>
      <c r="CZ606" s="14"/>
      <c r="DA606" s="14"/>
      <c r="DB606" s="14"/>
      <c r="DC606" s="14"/>
      <c r="DD606" s="14"/>
      <c r="DE606" s="14"/>
      <c r="DF606" s="380"/>
      <c r="DG606" s="380"/>
      <c r="DH606" s="380"/>
      <c r="DI606" s="380"/>
      <c r="DJ606" s="380"/>
      <c r="DK606" s="380"/>
      <c r="DL606" s="380"/>
      <c r="DM606" s="380"/>
      <c r="DN606" s="380"/>
      <c r="DO606" s="380"/>
      <c r="DP606" s="380"/>
    </row>
    <row r="607" ht="15.0" customHeight="1">
      <c r="A607" s="380"/>
      <c r="B607" s="278"/>
      <c r="C607" s="382"/>
      <c r="D607" s="382"/>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356"/>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c r="BY607" s="14"/>
      <c r="BZ607" s="14"/>
      <c r="CA607" s="14"/>
      <c r="CB607" s="14"/>
      <c r="CC607" s="14"/>
      <c r="CD607" s="14"/>
      <c r="CE607" s="14"/>
      <c r="CF607" s="14"/>
      <c r="CG607" s="14"/>
      <c r="CH607" s="14"/>
      <c r="CI607" s="14"/>
      <c r="CJ607" s="14"/>
      <c r="CK607" s="14"/>
      <c r="CL607" s="14"/>
      <c r="CM607" s="14"/>
      <c r="CN607" s="14"/>
      <c r="CO607" s="14"/>
      <c r="CP607" s="14"/>
      <c r="CQ607" s="14"/>
      <c r="CR607" s="14"/>
      <c r="CS607" s="14"/>
      <c r="CT607" s="14"/>
      <c r="CU607" s="14"/>
      <c r="CV607" s="14"/>
      <c r="CW607" s="14"/>
      <c r="CX607" s="14"/>
      <c r="CY607" s="14"/>
      <c r="CZ607" s="14"/>
      <c r="DA607" s="14"/>
      <c r="DB607" s="14"/>
      <c r="DC607" s="14"/>
      <c r="DD607" s="14"/>
      <c r="DE607" s="14"/>
      <c r="DF607" s="380"/>
      <c r="DG607" s="380"/>
      <c r="DH607" s="380"/>
      <c r="DI607" s="380"/>
      <c r="DJ607" s="380"/>
      <c r="DK607" s="380"/>
      <c r="DL607" s="380"/>
      <c r="DM607" s="380"/>
      <c r="DN607" s="380"/>
      <c r="DO607" s="380"/>
      <c r="DP607" s="380"/>
    </row>
    <row r="608" ht="15.0" customHeight="1">
      <c r="A608" s="380"/>
      <c r="B608" s="278"/>
      <c r="C608" s="382"/>
      <c r="D608" s="382"/>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356"/>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c r="BY608" s="14"/>
      <c r="BZ608" s="14"/>
      <c r="CA608" s="14"/>
      <c r="CB608" s="14"/>
      <c r="CC608" s="14"/>
      <c r="CD608" s="14"/>
      <c r="CE608" s="14"/>
      <c r="CF608" s="14"/>
      <c r="CG608" s="14"/>
      <c r="CH608" s="14"/>
      <c r="CI608" s="14"/>
      <c r="CJ608" s="14"/>
      <c r="CK608" s="14"/>
      <c r="CL608" s="14"/>
      <c r="CM608" s="14"/>
      <c r="CN608" s="14"/>
      <c r="CO608" s="14"/>
      <c r="CP608" s="14"/>
      <c r="CQ608" s="14"/>
      <c r="CR608" s="14"/>
      <c r="CS608" s="14"/>
      <c r="CT608" s="14"/>
      <c r="CU608" s="14"/>
      <c r="CV608" s="14"/>
      <c r="CW608" s="14"/>
      <c r="CX608" s="14"/>
      <c r="CY608" s="14"/>
      <c r="CZ608" s="14"/>
      <c r="DA608" s="14"/>
      <c r="DB608" s="14"/>
      <c r="DC608" s="14"/>
      <c r="DD608" s="14"/>
      <c r="DE608" s="14"/>
      <c r="DF608" s="380"/>
      <c r="DG608" s="380"/>
      <c r="DH608" s="380"/>
      <c r="DI608" s="380"/>
      <c r="DJ608" s="380"/>
      <c r="DK608" s="380"/>
      <c r="DL608" s="380"/>
      <c r="DM608" s="380"/>
      <c r="DN608" s="380"/>
      <c r="DO608" s="380"/>
      <c r="DP608" s="380"/>
    </row>
    <row r="609" ht="15.0" customHeight="1">
      <c r="A609" s="380"/>
      <c r="B609" s="278"/>
      <c r="C609" s="382"/>
      <c r="D609" s="382"/>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356"/>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c r="BY609" s="14"/>
      <c r="BZ609" s="14"/>
      <c r="CA609" s="14"/>
      <c r="CB609" s="14"/>
      <c r="CC609" s="14"/>
      <c r="CD609" s="14"/>
      <c r="CE609" s="14"/>
      <c r="CF609" s="14"/>
      <c r="CG609" s="14"/>
      <c r="CH609" s="14"/>
      <c r="CI609" s="14"/>
      <c r="CJ609" s="14"/>
      <c r="CK609" s="14"/>
      <c r="CL609" s="14"/>
      <c r="CM609" s="14"/>
      <c r="CN609" s="14"/>
      <c r="CO609" s="14"/>
      <c r="CP609" s="14"/>
      <c r="CQ609" s="14"/>
      <c r="CR609" s="14"/>
      <c r="CS609" s="14"/>
      <c r="CT609" s="14"/>
      <c r="CU609" s="14"/>
      <c r="CV609" s="14"/>
      <c r="CW609" s="14"/>
      <c r="CX609" s="14"/>
      <c r="CY609" s="14"/>
      <c r="CZ609" s="14"/>
      <c r="DA609" s="14"/>
      <c r="DB609" s="14"/>
      <c r="DC609" s="14"/>
      <c r="DD609" s="14"/>
      <c r="DE609" s="14"/>
      <c r="DF609" s="380"/>
      <c r="DG609" s="380"/>
      <c r="DH609" s="380"/>
      <c r="DI609" s="380"/>
      <c r="DJ609" s="380"/>
      <c r="DK609" s="380"/>
      <c r="DL609" s="380"/>
      <c r="DM609" s="380"/>
      <c r="DN609" s="380"/>
      <c r="DO609" s="380"/>
      <c r="DP609" s="380"/>
    </row>
    <row r="610" ht="15.0" customHeight="1">
      <c r="A610" s="380"/>
      <c r="B610" s="278"/>
      <c r="C610" s="382"/>
      <c r="D610" s="382"/>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356"/>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c r="BY610" s="14"/>
      <c r="BZ610" s="14"/>
      <c r="CA610" s="14"/>
      <c r="CB610" s="14"/>
      <c r="CC610" s="14"/>
      <c r="CD610" s="14"/>
      <c r="CE610" s="14"/>
      <c r="CF610" s="14"/>
      <c r="CG610" s="14"/>
      <c r="CH610" s="14"/>
      <c r="CI610" s="14"/>
      <c r="CJ610" s="14"/>
      <c r="CK610" s="14"/>
      <c r="CL610" s="14"/>
      <c r="CM610" s="14"/>
      <c r="CN610" s="14"/>
      <c r="CO610" s="14"/>
      <c r="CP610" s="14"/>
      <c r="CQ610" s="14"/>
      <c r="CR610" s="14"/>
      <c r="CS610" s="14"/>
      <c r="CT610" s="14"/>
      <c r="CU610" s="14"/>
      <c r="CV610" s="14"/>
      <c r="CW610" s="14"/>
      <c r="CX610" s="14"/>
      <c r="CY610" s="14"/>
      <c r="CZ610" s="14"/>
      <c r="DA610" s="14"/>
      <c r="DB610" s="14"/>
      <c r="DC610" s="14"/>
      <c r="DD610" s="14"/>
      <c r="DE610" s="14"/>
      <c r="DF610" s="380"/>
      <c r="DG610" s="380"/>
      <c r="DH610" s="380"/>
      <c r="DI610" s="380"/>
      <c r="DJ610" s="380"/>
      <c r="DK610" s="380"/>
      <c r="DL610" s="380"/>
      <c r="DM610" s="380"/>
      <c r="DN610" s="380"/>
      <c r="DO610" s="380"/>
      <c r="DP610" s="380"/>
    </row>
    <row r="611" ht="15.0" customHeight="1">
      <c r="A611" s="380"/>
      <c r="B611" s="278"/>
      <c r="C611" s="382"/>
      <c r="D611" s="382"/>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356"/>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c r="BY611" s="14"/>
      <c r="BZ611" s="14"/>
      <c r="CA611" s="14"/>
      <c r="CB611" s="14"/>
      <c r="CC611" s="14"/>
      <c r="CD611" s="14"/>
      <c r="CE611" s="14"/>
      <c r="CF611" s="14"/>
      <c r="CG611" s="14"/>
      <c r="CH611" s="14"/>
      <c r="CI611" s="14"/>
      <c r="CJ611" s="14"/>
      <c r="CK611" s="14"/>
      <c r="CL611" s="14"/>
      <c r="CM611" s="14"/>
      <c r="CN611" s="14"/>
      <c r="CO611" s="14"/>
      <c r="CP611" s="14"/>
      <c r="CQ611" s="14"/>
      <c r="CR611" s="14"/>
      <c r="CS611" s="14"/>
      <c r="CT611" s="14"/>
      <c r="CU611" s="14"/>
      <c r="CV611" s="14"/>
      <c r="CW611" s="14"/>
      <c r="CX611" s="14"/>
      <c r="CY611" s="14"/>
      <c r="CZ611" s="14"/>
      <c r="DA611" s="14"/>
      <c r="DB611" s="14"/>
      <c r="DC611" s="14"/>
      <c r="DD611" s="14"/>
      <c r="DE611" s="14"/>
      <c r="DF611" s="380"/>
      <c r="DG611" s="380"/>
      <c r="DH611" s="380"/>
      <c r="DI611" s="380"/>
      <c r="DJ611" s="380"/>
      <c r="DK611" s="380"/>
      <c r="DL611" s="380"/>
      <c r="DM611" s="380"/>
      <c r="DN611" s="380"/>
      <c r="DO611" s="380"/>
      <c r="DP611" s="380"/>
    </row>
    <row r="612" ht="15.0" customHeight="1">
      <c r="A612" s="380"/>
      <c r="B612" s="278"/>
      <c r="C612" s="382"/>
      <c r="D612" s="382"/>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356"/>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c r="BY612" s="14"/>
      <c r="BZ612" s="14"/>
      <c r="CA612" s="14"/>
      <c r="CB612" s="14"/>
      <c r="CC612" s="14"/>
      <c r="CD612" s="14"/>
      <c r="CE612" s="14"/>
      <c r="CF612" s="14"/>
      <c r="CG612" s="14"/>
      <c r="CH612" s="14"/>
      <c r="CI612" s="14"/>
      <c r="CJ612" s="14"/>
      <c r="CK612" s="14"/>
      <c r="CL612" s="14"/>
      <c r="CM612" s="14"/>
      <c r="CN612" s="14"/>
      <c r="CO612" s="14"/>
      <c r="CP612" s="14"/>
      <c r="CQ612" s="14"/>
      <c r="CR612" s="14"/>
      <c r="CS612" s="14"/>
      <c r="CT612" s="14"/>
      <c r="CU612" s="14"/>
      <c r="CV612" s="14"/>
      <c r="CW612" s="14"/>
      <c r="CX612" s="14"/>
      <c r="CY612" s="14"/>
      <c r="CZ612" s="14"/>
      <c r="DA612" s="14"/>
      <c r="DB612" s="14"/>
      <c r="DC612" s="14"/>
      <c r="DD612" s="14"/>
      <c r="DE612" s="14"/>
      <c r="DF612" s="380"/>
      <c r="DG612" s="380"/>
      <c r="DH612" s="380"/>
      <c r="DI612" s="380"/>
      <c r="DJ612" s="380"/>
      <c r="DK612" s="380"/>
      <c r="DL612" s="380"/>
      <c r="DM612" s="380"/>
      <c r="DN612" s="380"/>
      <c r="DO612" s="380"/>
      <c r="DP612" s="380"/>
    </row>
    <row r="613" ht="15.0" customHeight="1">
      <c r="A613" s="380"/>
      <c r="B613" s="278"/>
      <c r="C613" s="382"/>
      <c r="D613" s="382"/>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356"/>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14"/>
      <c r="BZ613" s="14"/>
      <c r="CA613" s="14"/>
      <c r="CB613" s="14"/>
      <c r="CC613" s="14"/>
      <c r="CD613" s="14"/>
      <c r="CE613" s="14"/>
      <c r="CF613" s="14"/>
      <c r="CG613" s="14"/>
      <c r="CH613" s="14"/>
      <c r="CI613" s="14"/>
      <c r="CJ613" s="14"/>
      <c r="CK613" s="14"/>
      <c r="CL613" s="14"/>
      <c r="CM613" s="14"/>
      <c r="CN613" s="14"/>
      <c r="CO613" s="14"/>
      <c r="CP613" s="14"/>
      <c r="CQ613" s="14"/>
      <c r="CR613" s="14"/>
      <c r="CS613" s="14"/>
      <c r="CT613" s="14"/>
      <c r="CU613" s="14"/>
      <c r="CV613" s="14"/>
      <c r="CW613" s="14"/>
      <c r="CX613" s="14"/>
      <c r="CY613" s="14"/>
      <c r="CZ613" s="14"/>
      <c r="DA613" s="14"/>
      <c r="DB613" s="14"/>
      <c r="DC613" s="14"/>
      <c r="DD613" s="14"/>
      <c r="DE613" s="14"/>
      <c r="DF613" s="380"/>
      <c r="DG613" s="380"/>
      <c r="DH613" s="380"/>
      <c r="DI613" s="380"/>
      <c r="DJ613" s="380"/>
      <c r="DK613" s="380"/>
      <c r="DL613" s="380"/>
      <c r="DM613" s="380"/>
      <c r="DN613" s="380"/>
      <c r="DO613" s="380"/>
      <c r="DP613" s="380"/>
    </row>
    <row r="614" ht="15.0" customHeight="1">
      <c r="A614" s="380"/>
      <c r="B614" s="278"/>
      <c r="C614" s="382"/>
      <c r="D614" s="382"/>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356"/>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c r="BY614" s="14"/>
      <c r="BZ614" s="14"/>
      <c r="CA614" s="14"/>
      <c r="CB614" s="14"/>
      <c r="CC614" s="14"/>
      <c r="CD614" s="14"/>
      <c r="CE614" s="14"/>
      <c r="CF614" s="14"/>
      <c r="CG614" s="14"/>
      <c r="CH614" s="14"/>
      <c r="CI614" s="14"/>
      <c r="CJ614" s="14"/>
      <c r="CK614" s="14"/>
      <c r="CL614" s="14"/>
      <c r="CM614" s="14"/>
      <c r="CN614" s="14"/>
      <c r="CO614" s="14"/>
      <c r="CP614" s="14"/>
      <c r="CQ614" s="14"/>
      <c r="CR614" s="14"/>
      <c r="CS614" s="14"/>
      <c r="CT614" s="14"/>
      <c r="CU614" s="14"/>
      <c r="CV614" s="14"/>
      <c r="CW614" s="14"/>
      <c r="CX614" s="14"/>
      <c r="CY614" s="14"/>
      <c r="CZ614" s="14"/>
      <c r="DA614" s="14"/>
      <c r="DB614" s="14"/>
      <c r="DC614" s="14"/>
      <c r="DD614" s="14"/>
      <c r="DE614" s="14"/>
      <c r="DF614" s="380"/>
      <c r="DG614" s="380"/>
      <c r="DH614" s="380"/>
      <c r="DI614" s="380"/>
      <c r="DJ614" s="380"/>
      <c r="DK614" s="380"/>
      <c r="DL614" s="380"/>
      <c r="DM614" s="380"/>
      <c r="DN614" s="380"/>
      <c r="DO614" s="380"/>
      <c r="DP614" s="380"/>
    </row>
    <row r="615" ht="15.0" customHeight="1">
      <c r="A615" s="380"/>
      <c r="B615" s="278"/>
      <c r="C615" s="382"/>
      <c r="D615" s="382"/>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356"/>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c r="BY615" s="14"/>
      <c r="BZ615" s="14"/>
      <c r="CA615" s="14"/>
      <c r="CB615" s="14"/>
      <c r="CC615" s="14"/>
      <c r="CD615" s="14"/>
      <c r="CE615" s="14"/>
      <c r="CF615" s="14"/>
      <c r="CG615" s="14"/>
      <c r="CH615" s="14"/>
      <c r="CI615" s="14"/>
      <c r="CJ615" s="14"/>
      <c r="CK615" s="14"/>
      <c r="CL615" s="14"/>
      <c r="CM615" s="14"/>
      <c r="CN615" s="14"/>
      <c r="CO615" s="14"/>
      <c r="CP615" s="14"/>
      <c r="CQ615" s="14"/>
      <c r="CR615" s="14"/>
      <c r="CS615" s="14"/>
      <c r="CT615" s="14"/>
      <c r="CU615" s="14"/>
      <c r="CV615" s="14"/>
      <c r="CW615" s="14"/>
      <c r="CX615" s="14"/>
      <c r="CY615" s="14"/>
      <c r="CZ615" s="14"/>
      <c r="DA615" s="14"/>
      <c r="DB615" s="14"/>
      <c r="DC615" s="14"/>
      <c r="DD615" s="14"/>
      <c r="DE615" s="14"/>
      <c r="DF615" s="380"/>
      <c r="DG615" s="380"/>
      <c r="DH615" s="380"/>
      <c r="DI615" s="380"/>
      <c r="DJ615" s="380"/>
      <c r="DK615" s="380"/>
      <c r="DL615" s="380"/>
      <c r="DM615" s="380"/>
      <c r="DN615" s="380"/>
      <c r="DO615" s="380"/>
      <c r="DP615" s="380"/>
    </row>
    <row r="616" ht="15.0" customHeight="1">
      <c r="A616" s="380"/>
      <c r="B616" s="278"/>
      <c r="C616" s="382"/>
      <c r="D616" s="382"/>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356"/>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14"/>
      <c r="BZ616" s="14"/>
      <c r="CA616" s="14"/>
      <c r="CB616" s="14"/>
      <c r="CC616" s="14"/>
      <c r="CD616" s="14"/>
      <c r="CE616" s="14"/>
      <c r="CF616" s="14"/>
      <c r="CG616" s="14"/>
      <c r="CH616" s="14"/>
      <c r="CI616" s="14"/>
      <c r="CJ616" s="14"/>
      <c r="CK616" s="14"/>
      <c r="CL616" s="14"/>
      <c r="CM616" s="14"/>
      <c r="CN616" s="14"/>
      <c r="CO616" s="14"/>
      <c r="CP616" s="14"/>
      <c r="CQ616" s="14"/>
      <c r="CR616" s="14"/>
      <c r="CS616" s="14"/>
      <c r="CT616" s="14"/>
      <c r="CU616" s="14"/>
      <c r="CV616" s="14"/>
      <c r="CW616" s="14"/>
      <c r="CX616" s="14"/>
      <c r="CY616" s="14"/>
      <c r="CZ616" s="14"/>
      <c r="DA616" s="14"/>
      <c r="DB616" s="14"/>
      <c r="DC616" s="14"/>
      <c r="DD616" s="14"/>
      <c r="DE616" s="14"/>
      <c r="DF616" s="380"/>
      <c r="DG616" s="380"/>
      <c r="DH616" s="380"/>
      <c r="DI616" s="380"/>
      <c r="DJ616" s="380"/>
      <c r="DK616" s="380"/>
      <c r="DL616" s="380"/>
      <c r="DM616" s="380"/>
      <c r="DN616" s="380"/>
      <c r="DO616" s="380"/>
      <c r="DP616" s="380"/>
    </row>
    <row r="617" ht="15.0" customHeight="1">
      <c r="A617" s="380"/>
      <c r="B617" s="278"/>
      <c r="C617" s="382"/>
      <c r="D617" s="382"/>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356"/>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14"/>
      <c r="BZ617" s="14"/>
      <c r="CA617" s="14"/>
      <c r="CB617" s="14"/>
      <c r="CC617" s="14"/>
      <c r="CD617" s="14"/>
      <c r="CE617" s="14"/>
      <c r="CF617" s="14"/>
      <c r="CG617" s="14"/>
      <c r="CH617" s="14"/>
      <c r="CI617" s="14"/>
      <c r="CJ617" s="14"/>
      <c r="CK617" s="14"/>
      <c r="CL617" s="14"/>
      <c r="CM617" s="14"/>
      <c r="CN617" s="14"/>
      <c r="CO617" s="14"/>
      <c r="CP617" s="14"/>
      <c r="CQ617" s="14"/>
      <c r="CR617" s="14"/>
      <c r="CS617" s="14"/>
      <c r="CT617" s="14"/>
      <c r="CU617" s="14"/>
      <c r="CV617" s="14"/>
      <c r="CW617" s="14"/>
      <c r="CX617" s="14"/>
      <c r="CY617" s="14"/>
      <c r="CZ617" s="14"/>
      <c r="DA617" s="14"/>
      <c r="DB617" s="14"/>
      <c r="DC617" s="14"/>
      <c r="DD617" s="14"/>
      <c r="DE617" s="14"/>
      <c r="DF617" s="380"/>
      <c r="DG617" s="380"/>
      <c r="DH617" s="380"/>
      <c r="DI617" s="380"/>
      <c r="DJ617" s="380"/>
      <c r="DK617" s="380"/>
      <c r="DL617" s="380"/>
      <c r="DM617" s="380"/>
      <c r="DN617" s="380"/>
      <c r="DO617" s="380"/>
      <c r="DP617" s="380"/>
    </row>
    <row r="618" ht="15.0" customHeight="1">
      <c r="A618" s="380"/>
      <c r="B618" s="278"/>
      <c r="C618" s="382"/>
      <c r="D618" s="382"/>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356"/>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c r="BY618" s="14"/>
      <c r="BZ618" s="14"/>
      <c r="CA618" s="14"/>
      <c r="CB618" s="14"/>
      <c r="CC618" s="14"/>
      <c r="CD618" s="14"/>
      <c r="CE618" s="14"/>
      <c r="CF618" s="14"/>
      <c r="CG618" s="14"/>
      <c r="CH618" s="14"/>
      <c r="CI618" s="14"/>
      <c r="CJ618" s="14"/>
      <c r="CK618" s="14"/>
      <c r="CL618" s="14"/>
      <c r="CM618" s="14"/>
      <c r="CN618" s="14"/>
      <c r="CO618" s="14"/>
      <c r="CP618" s="14"/>
      <c r="CQ618" s="14"/>
      <c r="CR618" s="14"/>
      <c r="CS618" s="14"/>
      <c r="CT618" s="14"/>
      <c r="CU618" s="14"/>
      <c r="CV618" s="14"/>
      <c r="CW618" s="14"/>
      <c r="CX618" s="14"/>
      <c r="CY618" s="14"/>
      <c r="CZ618" s="14"/>
      <c r="DA618" s="14"/>
      <c r="DB618" s="14"/>
      <c r="DC618" s="14"/>
      <c r="DD618" s="14"/>
      <c r="DE618" s="14"/>
      <c r="DF618" s="380"/>
      <c r="DG618" s="380"/>
      <c r="DH618" s="380"/>
      <c r="DI618" s="380"/>
      <c r="DJ618" s="380"/>
      <c r="DK618" s="380"/>
      <c r="DL618" s="380"/>
      <c r="DM618" s="380"/>
      <c r="DN618" s="380"/>
      <c r="DO618" s="380"/>
      <c r="DP618" s="380"/>
    </row>
    <row r="619" ht="15.0" customHeight="1">
      <c r="A619" s="380"/>
      <c r="B619" s="278"/>
      <c r="C619" s="382"/>
      <c r="D619" s="382"/>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356"/>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c r="BY619" s="14"/>
      <c r="BZ619" s="14"/>
      <c r="CA619" s="14"/>
      <c r="CB619" s="14"/>
      <c r="CC619" s="14"/>
      <c r="CD619" s="14"/>
      <c r="CE619" s="14"/>
      <c r="CF619" s="14"/>
      <c r="CG619" s="14"/>
      <c r="CH619" s="14"/>
      <c r="CI619" s="14"/>
      <c r="CJ619" s="14"/>
      <c r="CK619" s="14"/>
      <c r="CL619" s="14"/>
      <c r="CM619" s="14"/>
      <c r="CN619" s="14"/>
      <c r="CO619" s="14"/>
      <c r="CP619" s="14"/>
      <c r="CQ619" s="14"/>
      <c r="CR619" s="14"/>
      <c r="CS619" s="14"/>
      <c r="CT619" s="14"/>
      <c r="CU619" s="14"/>
      <c r="CV619" s="14"/>
      <c r="CW619" s="14"/>
      <c r="CX619" s="14"/>
      <c r="CY619" s="14"/>
      <c r="CZ619" s="14"/>
      <c r="DA619" s="14"/>
      <c r="DB619" s="14"/>
      <c r="DC619" s="14"/>
      <c r="DD619" s="14"/>
      <c r="DE619" s="14"/>
      <c r="DF619" s="380"/>
      <c r="DG619" s="380"/>
      <c r="DH619" s="380"/>
      <c r="DI619" s="380"/>
      <c r="DJ619" s="380"/>
      <c r="DK619" s="380"/>
      <c r="DL619" s="380"/>
      <c r="DM619" s="380"/>
      <c r="DN619" s="380"/>
      <c r="DO619" s="380"/>
      <c r="DP619" s="380"/>
    </row>
    <row r="620" ht="15.0" customHeight="1">
      <c r="A620" s="380"/>
      <c r="B620" s="278"/>
      <c r="C620" s="382"/>
      <c r="D620" s="382"/>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356"/>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c r="BY620" s="14"/>
      <c r="BZ620" s="14"/>
      <c r="CA620" s="14"/>
      <c r="CB620" s="14"/>
      <c r="CC620" s="14"/>
      <c r="CD620" s="14"/>
      <c r="CE620" s="14"/>
      <c r="CF620" s="14"/>
      <c r="CG620" s="14"/>
      <c r="CH620" s="14"/>
      <c r="CI620" s="14"/>
      <c r="CJ620" s="14"/>
      <c r="CK620" s="14"/>
      <c r="CL620" s="14"/>
      <c r="CM620" s="14"/>
      <c r="CN620" s="14"/>
      <c r="CO620" s="14"/>
      <c r="CP620" s="14"/>
      <c r="CQ620" s="14"/>
      <c r="CR620" s="14"/>
      <c r="CS620" s="14"/>
      <c r="CT620" s="14"/>
      <c r="CU620" s="14"/>
      <c r="CV620" s="14"/>
      <c r="CW620" s="14"/>
      <c r="CX620" s="14"/>
      <c r="CY620" s="14"/>
      <c r="CZ620" s="14"/>
      <c r="DA620" s="14"/>
      <c r="DB620" s="14"/>
      <c r="DC620" s="14"/>
      <c r="DD620" s="14"/>
      <c r="DE620" s="14"/>
      <c r="DF620" s="380"/>
      <c r="DG620" s="380"/>
      <c r="DH620" s="380"/>
      <c r="DI620" s="380"/>
      <c r="DJ620" s="380"/>
      <c r="DK620" s="380"/>
      <c r="DL620" s="380"/>
      <c r="DM620" s="380"/>
      <c r="DN620" s="380"/>
      <c r="DO620" s="380"/>
      <c r="DP620" s="380"/>
    </row>
    <row r="621" ht="15.0" customHeight="1">
      <c r="A621" s="380"/>
      <c r="B621" s="278"/>
      <c r="C621" s="382"/>
      <c r="D621" s="382"/>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356"/>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c r="BY621" s="14"/>
      <c r="BZ621" s="14"/>
      <c r="CA621" s="14"/>
      <c r="CB621" s="14"/>
      <c r="CC621" s="14"/>
      <c r="CD621" s="14"/>
      <c r="CE621" s="14"/>
      <c r="CF621" s="14"/>
      <c r="CG621" s="14"/>
      <c r="CH621" s="14"/>
      <c r="CI621" s="14"/>
      <c r="CJ621" s="14"/>
      <c r="CK621" s="14"/>
      <c r="CL621" s="14"/>
      <c r="CM621" s="14"/>
      <c r="CN621" s="14"/>
      <c r="CO621" s="14"/>
      <c r="CP621" s="14"/>
      <c r="CQ621" s="14"/>
      <c r="CR621" s="14"/>
      <c r="CS621" s="14"/>
      <c r="CT621" s="14"/>
      <c r="CU621" s="14"/>
      <c r="CV621" s="14"/>
      <c r="CW621" s="14"/>
      <c r="CX621" s="14"/>
      <c r="CY621" s="14"/>
      <c r="CZ621" s="14"/>
      <c r="DA621" s="14"/>
      <c r="DB621" s="14"/>
      <c r="DC621" s="14"/>
      <c r="DD621" s="14"/>
      <c r="DE621" s="14"/>
      <c r="DF621" s="380"/>
      <c r="DG621" s="380"/>
      <c r="DH621" s="380"/>
      <c r="DI621" s="380"/>
      <c r="DJ621" s="380"/>
      <c r="DK621" s="380"/>
      <c r="DL621" s="380"/>
      <c r="DM621" s="380"/>
      <c r="DN621" s="380"/>
      <c r="DO621" s="380"/>
      <c r="DP621" s="380"/>
    </row>
    <row r="622" ht="15.0" customHeight="1">
      <c r="A622" s="380"/>
      <c r="B622" s="278"/>
      <c r="C622" s="382"/>
      <c r="D622" s="382"/>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356"/>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c r="BY622" s="14"/>
      <c r="BZ622" s="14"/>
      <c r="CA622" s="14"/>
      <c r="CB622" s="14"/>
      <c r="CC622" s="14"/>
      <c r="CD622" s="14"/>
      <c r="CE622" s="14"/>
      <c r="CF622" s="14"/>
      <c r="CG622" s="14"/>
      <c r="CH622" s="14"/>
      <c r="CI622" s="14"/>
      <c r="CJ622" s="14"/>
      <c r="CK622" s="14"/>
      <c r="CL622" s="14"/>
      <c r="CM622" s="14"/>
      <c r="CN622" s="14"/>
      <c r="CO622" s="14"/>
      <c r="CP622" s="14"/>
      <c r="CQ622" s="14"/>
      <c r="CR622" s="14"/>
      <c r="CS622" s="14"/>
      <c r="CT622" s="14"/>
      <c r="CU622" s="14"/>
      <c r="CV622" s="14"/>
      <c r="CW622" s="14"/>
      <c r="CX622" s="14"/>
      <c r="CY622" s="14"/>
      <c r="CZ622" s="14"/>
      <c r="DA622" s="14"/>
      <c r="DB622" s="14"/>
      <c r="DC622" s="14"/>
      <c r="DD622" s="14"/>
      <c r="DE622" s="14"/>
      <c r="DF622" s="380"/>
      <c r="DG622" s="380"/>
      <c r="DH622" s="380"/>
      <c r="DI622" s="380"/>
      <c r="DJ622" s="380"/>
      <c r="DK622" s="380"/>
      <c r="DL622" s="380"/>
      <c r="DM622" s="380"/>
      <c r="DN622" s="380"/>
      <c r="DO622" s="380"/>
      <c r="DP622" s="380"/>
    </row>
    <row r="623" ht="15.0" customHeight="1">
      <c r="A623" s="380"/>
      <c r="B623" s="278"/>
      <c r="C623" s="382"/>
      <c r="D623" s="382"/>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356"/>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c r="BY623" s="14"/>
      <c r="BZ623" s="14"/>
      <c r="CA623" s="14"/>
      <c r="CB623" s="14"/>
      <c r="CC623" s="14"/>
      <c r="CD623" s="14"/>
      <c r="CE623" s="14"/>
      <c r="CF623" s="14"/>
      <c r="CG623" s="14"/>
      <c r="CH623" s="14"/>
      <c r="CI623" s="14"/>
      <c r="CJ623" s="14"/>
      <c r="CK623" s="14"/>
      <c r="CL623" s="14"/>
      <c r="CM623" s="14"/>
      <c r="CN623" s="14"/>
      <c r="CO623" s="14"/>
      <c r="CP623" s="14"/>
      <c r="CQ623" s="14"/>
      <c r="CR623" s="14"/>
      <c r="CS623" s="14"/>
      <c r="CT623" s="14"/>
      <c r="CU623" s="14"/>
      <c r="CV623" s="14"/>
      <c r="CW623" s="14"/>
      <c r="CX623" s="14"/>
      <c r="CY623" s="14"/>
      <c r="CZ623" s="14"/>
      <c r="DA623" s="14"/>
      <c r="DB623" s="14"/>
      <c r="DC623" s="14"/>
      <c r="DD623" s="14"/>
      <c r="DE623" s="14"/>
      <c r="DF623" s="380"/>
      <c r="DG623" s="380"/>
      <c r="DH623" s="380"/>
      <c r="DI623" s="380"/>
      <c r="DJ623" s="380"/>
      <c r="DK623" s="380"/>
      <c r="DL623" s="380"/>
      <c r="DM623" s="380"/>
      <c r="DN623" s="380"/>
      <c r="DO623" s="380"/>
      <c r="DP623" s="380"/>
    </row>
    <row r="624" ht="15.0" customHeight="1">
      <c r="A624" s="380"/>
      <c r="B624" s="278"/>
      <c r="C624" s="382"/>
      <c r="D624" s="382"/>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356"/>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c r="BY624" s="14"/>
      <c r="BZ624" s="14"/>
      <c r="CA624" s="14"/>
      <c r="CB624" s="14"/>
      <c r="CC624" s="14"/>
      <c r="CD624" s="14"/>
      <c r="CE624" s="14"/>
      <c r="CF624" s="14"/>
      <c r="CG624" s="14"/>
      <c r="CH624" s="14"/>
      <c r="CI624" s="14"/>
      <c r="CJ624" s="14"/>
      <c r="CK624" s="14"/>
      <c r="CL624" s="14"/>
      <c r="CM624" s="14"/>
      <c r="CN624" s="14"/>
      <c r="CO624" s="14"/>
      <c r="CP624" s="14"/>
      <c r="CQ624" s="14"/>
      <c r="CR624" s="14"/>
      <c r="CS624" s="14"/>
      <c r="CT624" s="14"/>
      <c r="CU624" s="14"/>
      <c r="CV624" s="14"/>
      <c r="CW624" s="14"/>
      <c r="CX624" s="14"/>
      <c r="CY624" s="14"/>
      <c r="CZ624" s="14"/>
      <c r="DA624" s="14"/>
      <c r="DB624" s="14"/>
      <c r="DC624" s="14"/>
      <c r="DD624" s="14"/>
      <c r="DE624" s="14"/>
      <c r="DF624" s="380"/>
      <c r="DG624" s="380"/>
      <c r="DH624" s="380"/>
      <c r="DI624" s="380"/>
      <c r="DJ624" s="380"/>
      <c r="DK624" s="380"/>
      <c r="DL624" s="380"/>
      <c r="DM624" s="380"/>
      <c r="DN624" s="380"/>
      <c r="DO624" s="380"/>
      <c r="DP624" s="380"/>
    </row>
    <row r="625" ht="15.0" customHeight="1">
      <c r="A625" s="380"/>
      <c r="B625" s="278"/>
      <c r="C625" s="382"/>
      <c r="D625" s="382"/>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356"/>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4"/>
      <c r="CX625" s="14"/>
      <c r="CY625" s="14"/>
      <c r="CZ625" s="14"/>
      <c r="DA625" s="14"/>
      <c r="DB625" s="14"/>
      <c r="DC625" s="14"/>
      <c r="DD625" s="14"/>
      <c r="DE625" s="14"/>
      <c r="DF625" s="380"/>
      <c r="DG625" s="380"/>
      <c r="DH625" s="380"/>
      <c r="DI625" s="380"/>
      <c r="DJ625" s="380"/>
      <c r="DK625" s="380"/>
      <c r="DL625" s="380"/>
      <c r="DM625" s="380"/>
      <c r="DN625" s="380"/>
      <c r="DO625" s="380"/>
      <c r="DP625" s="380"/>
    </row>
    <row r="626" ht="15.0" customHeight="1">
      <c r="A626" s="380"/>
      <c r="B626" s="278"/>
      <c r="C626" s="382"/>
      <c r="D626" s="382"/>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356"/>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4"/>
      <c r="CX626" s="14"/>
      <c r="CY626" s="14"/>
      <c r="CZ626" s="14"/>
      <c r="DA626" s="14"/>
      <c r="DB626" s="14"/>
      <c r="DC626" s="14"/>
      <c r="DD626" s="14"/>
      <c r="DE626" s="14"/>
      <c r="DF626" s="380"/>
      <c r="DG626" s="380"/>
      <c r="DH626" s="380"/>
      <c r="DI626" s="380"/>
      <c r="DJ626" s="380"/>
      <c r="DK626" s="380"/>
      <c r="DL626" s="380"/>
      <c r="DM626" s="380"/>
      <c r="DN626" s="380"/>
      <c r="DO626" s="380"/>
      <c r="DP626" s="380"/>
    </row>
    <row r="627" ht="15.0" customHeight="1">
      <c r="A627" s="380"/>
      <c r="B627" s="278"/>
      <c r="C627" s="382"/>
      <c r="D627" s="382"/>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356"/>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c r="BY627" s="14"/>
      <c r="BZ627" s="14"/>
      <c r="CA627" s="14"/>
      <c r="CB627" s="14"/>
      <c r="CC627" s="14"/>
      <c r="CD627" s="14"/>
      <c r="CE627" s="14"/>
      <c r="CF627" s="14"/>
      <c r="CG627" s="14"/>
      <c r="CH627" s="14"/>
      <c r="CI627" s="14"/>
      <c r="CJ627" s="14"/>
      <c r="CK627" s="14"/>
      <c r="CL627" s="14"/>
      <c r="CM627" s="14"/>
      <c r="CN627" s="14"/>
      <c r="CO627" s="14"/>
      <c r="CP627" s="14"/>
      <c r="CQ627" s="14"/>
      <c r="CR627" s="14"/>
      <c r="CS627" s="14"/>
      <c r="CT627" s="14"/>
      <c r="CU627" s="14"/>
      <c r="CV627" s="14"/>
      <c r="CW627" s="14"/>
      <c r="CX627" s="14"/>
      <c r="CY627" s="14"/>
      <c r="CZ627" s="14"/>
      <c r="DA627" s="14"/>
      <c r="DB627" s="14"/>
      <c r="DC627" s="14"/>
      <c r="DD627" s="14"/>
      <c r="DE627" s="14"/>
      <c r="DF627" s="380"/>
      <c r="DG627" s="380"/>
      <c r="DH627" s="380"/>
      <c r="DI627" s="380"/>
      <c r="DJ627" s="380"/>
      <c r="DK627" s="380"/>
      <c r="DL627" s="380"/>
      <c r="DM627" s="380"/>
      <c r="DN627" s="380"/>
      <c r="DO627" s="380"/>
      <c r="DP627" s="380"/>
    </row>
    <row r="628" ht="15.0" customHeight="1">
      <c r="A628" s="380"/>
      <c r="B628" s="278"/>
      <c r="C628" s="382"/>
      <c r="D628" s="382"/>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356"/>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c r="BY628" s="14"/>
      <c r="BZ628" s="14"/>
      <c r="CA628" s="14"/>
      <c r="CB628" s="14"/>
      <c r="CC628" s="14"/>
      <c r="CD628" s="14"/>
      <c r="CE628" s="14"/>
      <c r="CF628" s="14"/>
      <c r="CG628" s="14"/>
      <c r="CH628" s="14"/>
      <c r="CI628" s="14"/>
      <c r="CJ628" s="14"/>
      <c r="CK628" s="14"/>
      <c r="CL628" s="14"/>
      <c r="CM628" s="14"/>
      <c r="CN628" s="14"/>
      <c r="CO628" s="14"/>
      <c r="CP628" s="14"/>
      <c r="CQ628" s="14"/>
      <c r="CR628" s="14"/>
      <c r="CS628" s="14"/>
      <c r="CT628" s="14"/>
      <c r="CU628" s="14"/>
      <c r="CV628" s="14"/>
      <c r="CW628" s="14"/>
      <c r="CX628" s="14"/>
      <c r="CY628" s="14"/>
      <c r="CZ628" s="14"/>
      <c r="DA628" s="14"/>
      <c r="DB628" s="14"/>
      <c r="DC628" s="14"/>
      <c r="DD628" s="14"/>
      <c r="DE628" s="14"/>
      <c r="DF628" s="380"/>
      <c r="DG628" s="380"/>
      <c r="DH628" s="380"/>
      <c r="DI628" s="380"/>
      <c r="DJ628" s="380"/>
      <c r="DK628" s="380"/>
      <c r="DL628" s="380"/>
      <c r="DM628" s="380"/>
      <c r="DN628" s="380"/>
      <c r="DO628" s="380"/>
      <c r="DP628" s="380"/>
    </row>
    <row r="629" ht="15.0" customHeight="1">
      <c r="A629" s="380"/>
      <c r="B629" s="278"/>
      <c r="C629" s="382"/>
      <c r="D629" s="382"/>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356"/>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c r="BY629" s="14"/>
      <c r="BZ629" s="14"/>
      <c r="CA629" s="14"/>
      <c r="CB629" s="14"/>
      <c r="CC629" s="14"/>
      <c r="CD629" s="14"/>
      <c r="CE629" s="14"/>
      <c r="CF629" s="14"/>
      <c r="CG629" s="14"/>
      <c r="CH629" s="14"/>
      <c r="CI629" s="14"/>
      <c r="CJ629" s="14"/>
      <c r="CK629" s="14"/>
      <c r="CL629" s="14"/>
      <c r="CM629" s="14"/>
      <c r="CN629" s="14"/>
      <c r="CO629" s="14"/>
      <c r="CP629" s="14"/>
      <c r="CQ629" s="14"/>
      <c r="CR629" s="14"/>
      <c r="CS629" s="14"/>
      <c r="CT629" s="14"/>
      <c r="CU629" s="14"/>
      <c r="CV629" s="14"/>
      <c r="CW629" s="14"/>
      <c r="CX629" s="14"/>
      <c r="CY629" s="14"/>
      <c r="CZ629" s="14"/>
      <c r="DA629" s="14"/>
      <c r="DB629" s="14"/>
      <c r="DC629" s="14"/>
      <c r="DD629" s="14"/>
      <c r="DE629" s="14"/>
      <c r="DF629" s="380"/>
      <c r="DG629" s="380"/>
      <c r="DH629" s="380"/>
      <c r="DI629" s="380"/>
      <c r="DJ629" s="380"/>
      <c r="DK629" s="380"/>
      <c r="DL629" s="380"/>
      <c r="DM629" s="380"/>
      <c r="DN629" s="380"/>
      <c r="DO629" s="380"/>
      <c r="DP629" s="380"/>
    </row>
    <row r="630" ht="15.0" customHeight="1">
      <c r="A630" s="380"/>
      <c r="B630" s="278"/>
      <c r="C630" s="382"/>
      <c r="D630" s="382"/>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356"/>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c r="BY630" s="14"/>
      <c r="BZ630" s="14"/>
      <c r="CA630" s="14"/>
      <c r="CB630" s="14"/>
      <c r="CC630" s="14"/>
      <c r="CD630" s="14"/>
      <c r="CE630" s="14"/>
      <c r="CF630" s="14"/>
      <c r="CG630" s="14"/>
      <c r="CH630" s="14"/>
      <c r="CI630" s="14"/>
      <c r="CJ630" s="14"/>
      <c r="CK630" s="14"/>
      <c r="CL630" s="14"/>
      <c r="CM630" s="14"/>
      <c r="CN630" s="14"/>
      <c r="CO630" s="14"/>
      <c r="CP630" s="14"/>
      <c r="CQ630" s="14"/>
      <c r="CR630" s="14"/>
      <c r="CS630" s="14"/>
      <c r="CT630" s="14"/>
      <c r="CU630" s="14"/>
      <c r="CV630" s="14"/>
      <c r="CW630" s="14"/>
      <c r="CX630" s="14"/>
      <c r="CY630" s="14"/>
      <c r="CZ630" s="14"/>
      <c r="DA630" s="14"/>
      <c r="DB630" s="14"/>
      <c r="DC630" s="14"/>
      <c r="DD630" s="14"/>
      <c r="DE630" s="14"/>
      <c r="DF630" s="380"/>
      <c r="DG630" s="380"/>
      <c r="DH630" s="380"/>
      <c r="DI630" s="380"/>
      <c r="DJ630" s="380"/>
      <c r="DK630" s="380"/>
      <c r="DL630" s="380"/>
      <c r="DM630" s="380"/>
      <c r="DN630" s="380"/>
      <c r="DO630" s="380"/>
      <c r="DP630" s="380"/>
    </row>
    <row r="631" ht="15.0" customHeight="1">
      <c r="A631" s="380"/>
      <c r="B631" s="278"/>
      <c r="C631" s="382"/>
      <c r="D631" s="382"/>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356"/>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c r="BY631" s="14"/>
      <c r="BZ631" s="14"/>
      <c r="CA631" s="14"/>
      <c r="CB631" s="14"/>
      <c r="CC631" s="14"/>
      <c r="CD631" s="14"/>
      <c r="CE631" s="14"/>
      <c r="CF631" s="14"/>
      <c r="CG631" s="14"/>
      <c r="CH631" s="14"/>
      <c r="CI631" s="14"/>
      <c r="CJ631" s="14"/>
      <c r="CK631" s="14"/>
      <c r="CL631" s="14"/>
      <c r="CM631" s="14"/>
      <c r="CN631" s="14"/>
      <c r="CO631" s="14"/>
      <c r="CP631" s="14"/>
      <c r="CQ631" s="14"/>
      <c r="CR631" s="14"/>
      <c r="CS631" s="14"/>
      <c r="CT631" s="14"/>
      <c r="CU631" s="14"/>
      <c r="CV631" s="14"/>
      <c r="CW631" s="14"/>
      <c r="CX631" s="14"/>
      <c r="CY631" s="14"/>
      <c r="CZ631" s="14"/>
      <c r="DA631" s="14"/>
      <c r="DB631" s="14"/>
      <c r="DC631" s="14"/>
      <c r="DD631" s="14"/>
      <c r="DE631" s="14"/>
      <c r="DF631" s="380"/>
      <c r="DG631" s="380"/>
      <c r="DH631" s="380"/>
      <c r="DI631" s="380"/>
      <c r="DJ631" s="380"/>
      <c r="DK631" s="380"/>
      <c r="DL631" s="380"/>
      <c r="DM631" s="380"/>
      <c r="DN631" s="380"/>
      <c r="DO631" s="380"/>
      <c r="DP631" s="380"/>
    </row>
    <row r="632" ht="15.0" customHeight="1">
      <c r="A632" s="380"/>
      <c r="B632" s="278"/>
      <c r="C632" s="382"/>
      <c r="D632" s="382"/>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356"/>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c r="BY632" s="14"/>
      <c r="BZ632" s="14"/>
      <c r="CA632" s="14"/>
      <c r="CB632" s="14"/>
      <c r="CC632" s="14"/>
      <c r="CD632" s="14"/>
      <c r="CE632" s="14"/>
      <c r="CF632" s="14"/>
      <c r="CG632" s="14"/>
      <c r="CH632" s="14"/>
      <c r="CI632" s="14"/>
      <c r="CJ632" s="14"/>
      <c r="CK632" s="14"/>
      <c r="CL632" s="14"/>
      <c r="CM632" s="14"/>
      <c r="CN632" s="14"/>
      <c r="CO632" s="14"/>
      <c r="CP632" s="14"/>
      <c r="CQ632" s="14"/>
      <c r="CR632" s="14"/>
      <c r="CS632" s="14"/>
      <c r="CT632" s="14"/>
      <c r="CU632" s="14"/>
      <c r="CV632" s="14"/>
      <c r="CW632" s="14"/>
      <c r="CX632" s="14"/>
      <c r="CY632" s="14"/>
      <c r="CZ632" s="14"/>
      <c r="DA632" s="14"/>
      <c r="DB632" s="14"/>
      <c r="DC632" s="14"/>
      <c r="DD632" s="14"/>
      <c r="DE632" s="14"/>
      <c r="DF632" s="380"/>
      <c r="DG632" s="380"/>
      <c r="DH632" s="380"/>
      <c r="DI632" s="380"/>
      <c r="DJ632" s="380"/>
      <c r="DK632" s="380"/>
      <c r="DL632" s="380"/>
      <c r="DM632" s="380"/>
      <c r="DN632" s="380"/>
      <c r="DO632" s="380"/>
      <c r="DP632" s="380"/>
    </row>
    <row r="633" ht="15.0" customHeight="1">
      <c r="A633" s="380"/>
      <c r="B633" s="278"/>
      <c r="C633" s="382"/>
      <c r="D633" s="382"/>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356"/>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c r="BY633" s="14"/>
      <c r="BZ633" s="14"/>
      <c r="CA633" s="14"/>
      <c r="CB633" s="14"/>
      <c r="CC633" s="14"/>
      <c r="CD633" s="14"/>
      <c r="CE633" s="14"/>
      <c r="CF633" s="14"/>
      <c r="CG633" s="14"/>
      <c r="CH633" s="14"/>
      <c r="CI633" s="14"/>
      <c r="CJ633" s="14"/>
      <c r="CK633" s="14"/>
      <c r="CL633" s="14"/>
      <c r="CM633" s="14"/>
      <c r="CN633" s="14"/>
      <c r="CO633" s="14"/>
      <c r="CP633" s="14"/>
      <c r="CQ633" s="14"/>
      <c r="CR633" s="14"/>
      <c r="CS633" s="14"/>
      <c r="CT633" s="14"/>
      <c r="CU633" s="14"/>
      <c r="CV633" s="14"/>
      <c r="CW633" s="14"/>
      <c r="CX633" s="14"/>
      <c r="CY633" s="14"/>
      <c r="CZ633" s="14"/>
      <c r="DA633" s="14"/>
      <c r="DB633" s="14"/>
      <c r="DC633" s="14"/>
      <c r="DD633" s="14"/>
      <c r="DE633" s="14"/>
      <c r="DF633" s="380"/>
      <c r="DG633" s="380"/>
      <c r="DH633" s="380"/>
      <c r="DI633" s="380"/>
      <c r="DJ633" s="380"/>
      <c r="DK633" s="380"/>
      <c r="DL633" s="380"/>
      <c r="DM633" s="380"/>
      <c r="DN633" s="380"/>
      <c r="DO633" s="380"/>
      <c r="DP633" s="380"/>
    </row>
    <row r="634" ht="15.0" customHeight="1">
      <c r="A634" s="380"/>
      <c r="B634" s="278"/>
      <c r="C634" s="382"/>
      <c r="D634" s="382"/>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356"/>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c r="BY634" s="14"/>
      <c r="BZ634" s="14"/>
      <c r="CA634" s="14"/>
      <c r="CB634" s="14"/>
      <c r="CC634" s="14"/>
      <c r="CD634" s="14"/>
      <c r="CE634" s="14"/>
      <c r="CF634" s="14"/>
      <c r="CG634" s="14"/>
      <c r="CH634" s="14"/>
      <c r="CI634" s="14"/>
      <c r="CJ634" s="14"/>
      <c r="CK634" s="14"/>
      <c r="CL634" s="14"/>
      <c r="CM634" s="14"/>
      <c r="CN634" s="14"/>
      <c r="CO634" s="14"/>
      <c r="CP634" s="14"/>
      <c r="CQ634" s="14"/>
      <c r="CR634" s="14"/>
      <c r="CS634" s="14"/>
      <c r="CT634" s="14"/>
      <c r="CU634" s="14"/>
      <c r="CV634" s="14"/>
      <c r="CW634" s="14"/>
      <c r="CX634" s="14"/>
      <c r="CY634" s="14"/>
      <c r="CZ634" s="14"/>
      <c r="DA634" s="14"/>
      <c r="DB634" s="14"/>
      <c r="DC634" s="14"/>
      <c r="DD634" s="14"/>
      <c r="DE634" s="14"/>
      <c r="DF634" s="380"/>
      <c r="DG634" s="380"/>
      <c r="DH634" s="380"/>
      <c r="DI634" s="380"/>
      <c r="DJ634" s="380"/>
      <c r="DK634" s="380"/>
      <c r="DL634" s="380"/>
      <c r="DM634" s="380"/>
      <c r="DN634" s="380"/>
      <c r="DO634" s="380"/>
      <c r="DP634" s="380"/>
    </row>
    <row r="635" ht="15.0" customHeight="1">
      <c r="A635" s="380"/>
      <c r="B635" s="278"/>
      <c r="C635" s="382"/>
      <c r="D635" s="382"/>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356"/>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14"/>
      <c r="CW635" s="14"/>
      <c r="CX635" s="14"/>
      <c r="CY635" s="14"/>
      <c r="CZ635" s="14"/>
      <c r="DA635" s="14"/>
      <c r="DB635" s="14"/>
      <c r="DC635" s="14"/>
      <c r="DD635" s="14"/>
      <c r="DE635" s="14"/>
      <c r="DF635" s="380"/>
      <c r="DG635" s="380"/>
      <c r="DH635" s="380"/>
      <c r="DI635" s="380"/>
      <c r="DJ635" s="380"/>
      <c r="DK635" s="380"/>
      <c r="DL635" s="380"/>
      <c r="DM635" s="380"/>
      <c r="DN635" s="380"/>
      <c r="DO635" s="380"/>
      <c r="DP635" s="380"/>
    </row>
    <row r="636" ht="15.0" customHeight="1">
      <c r="A636" s="380"/>
      <c r="B636" s="278"/>
      <c r="C636" s="382"/>
      <c r="D636" s="382"/>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356"/>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14"/>
      <c r="CW636" s="14"/>
      <c r="CX636" s="14"/>
      <c r="CY636" s="14"/>
      <c r="CZ636" s="14"/>
      <c r="DA636" s="14"/>
      <c r="DB636" s="14"/>
      <c r="DC636" s="14"/>
      <c r="DD636" s="14"/>
      <c r="DE636" s="14"/>
      <c r="DF636" s="380"/>
      <c r="DG636" s="380"/>
      <c r="DH636" s="380"/>
      <c r="DI636" s="380"/>
      <c r="DJ636" s="380"/>
      <c r="DK636" s="380"/>
      <c r="DL636" s="380"/>
      <c r="DM636" s="380"/>
      <c r="DN636" s="380"/>
      <c r="DO636" s="380"/>
      <c r="DP636" s="380"/>
    </row>
    <row r="637" ht="15.0" customHeight="1">
      <c r="A637" s="380"/>
      <c r="B637" s="278"/>
      <c r="C637" s="382"/>
      <c r="D637" s="382"/>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356"/>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c r="BY637" s="14"/>
      <c r="BZ637" s="14"/>
      <c r="CA637" s="14"/>
      <c r="CB637" s="14"/>
      <c r="CC637" s="14"/>
      <c r="CD637" s="14"/>
      <c r="CE637" s="14"/>
      <c r="CF637" s="14"/>
      <c r="CG637" s="14"/>
      <c r="CH637" s="14"/>
      <c r="CI637" s="14"/>
      <c r="CJ637" s="14"/>
      <c r="CK637" s="14"/>
      <c r="CL637" s="14"/>
      <c r="CM637" s="14"/>
      <c r="CN637" s="14"/>
      <c r="CO637" s="14"/>
      <c r="CP637" s="14"/>
      <c r="CQ637" s="14"/>
      <c r="CR637" s="14"/>
      <c r="CS637" s="14"/>
      <c r="CT637" s="14"/>
      <c r="CU637" s="14"/>
      <c r="CV637" s="14"/>
      <c r="CW637" s="14"/>
      <c r="CX637" s="14"/>
      <c r="CY637" s="14"/>
      <c r="CZ637" s="14"/>
      <c r="DA637" s="14"/>
      <c r="DB637" s="14"/>
      <c r="DC637" s="14"/>
      <c r="DD637" s="14"/>
      <c r="DE637" s="14"/>
      <c r="DF637" s="380"/>
      <c r="DG637" s="380"/>
      <c r="DH637" s="380"/>
      <c r="DI637" s="380"/>
      <c r="DJ637" s="380"/>
      <c r="DK637" s="380"/>
      <c r="DL637" s="380"/>
      <c r="DM637" s="380"/>
      <c r="DN637" s="380"/>
      <c r="DO637" s="380"/>
      <c r="DP637" s="380"/>
    </row>
    <row r="638" ht="15.0" customHeight="1">
      <c r="A638" s="380"/>
      <c r="B638" s="278"/>
      <c r="C638" s="382"/>
      <c r="D638" s="382"/>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356"/>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c r="BY638" s="14"/>
      <c r="BZ638" s="14"/>
      <c r="CA638" s="14"/>
      <c r="CB638" s="14"/>
      <c r="CC638" s="14"/>
      <c r="CD638" s="14"/>
      <c r="CE638" s="14"/>
      <c r="CF638" s="14"/>
      <c r="CG638" s="14"/>
      <c r="CH638" s="14"/>
      <c r="CI638" s="14"/>
      <c r="CJ638" s="14"/>
      <c r="CK638" s="14"/>
      <c r="CL638" s="14"/>
      <c r="CM638" s="14"/>
      <c r="CN638" s="14"/>
      <c r="CO638" s="14"/>
      <c r="CP638" s="14"/>
      <c r="CQ638" s="14"/>
      <c r="CR638" s="14"/>
      <c r="CS638" s="14"/>
      <c r="CT638" s="14"/>
      <c r="CU638" s="14"/>
      <c r="CV638" s="14"/>
      <c r="CW638" s="14"/>
      <c r="CX638" s="14"/>
      <c r="CY638" s="14"/>
      <c r="CZ638" s="14"/>
      <c r="DA638" s="14"/>
      <c r="DB638" s="14"/>
      <c r="DC638" s="14"/>
      <c r="DD638" s="14"/>
      <c r="DE638" s="14"/>
      <c r="DF638" s="380"/>
      <c r="DG638" s="380"/>
      <c r="DH638" s="380"/>
      <c r="DI638" s="380"/>
      <c r="DJ638" s="380"/>
      <c r="DK638" s="380"/>
      <c r="DL638" s="380"/>
      <c r="DM638" s="380"/>
      <c r="DN638" s="380"/>
      <c r="DO638" s="380"/>
      <c r="DP638" s="380"/>
    </row>
    <row r="639" ht="15.0" customHeight="1">
      <c r="A639" s="380"/>
      <c r="B639" s="278"/>
      <c r="C639" s="382"/>
      <c r="D639" s="382"/>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356"/>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c r="BY639" s="14"/>
      <c r="BZ639" s="14"/>
      <c r="CA639" s="14"/>
      <c r="CB639" s="14"/>
      <c r="CC639" s="14"/>
      <c r="CD639" s="14"/>
      <c r="CE639" s="14"/>
      <c r="CF639" s="14"/>
      <c r="CG639" s="14"/>
      <c r="CH639" s="14"/>
      <c r="CI639" s="14"/>
      <c r="CJ639" s="14"/>
      <c r="CK639" s="14"/>
      <c r="CL639" s="14"/>
      <c r="CM639" s="14"/>
      <c r="CN639" s="14"/>
      <c r="CO639" s="14"/>
      <c r="CP639" s="14"/>
      <c r="CQ639" s="14"/>
      <c r="CR639" s="14"/>
      <c r="CS639" s="14"/>
      <c r="CT639" s="14"/>
      <c r="CU639" s="14"/>
      <c r="CV639" s="14"/>
      <c r="CW639" s="14"/>
      <c r="CX639" s="14"/>
      <c r="CY639" s="14"/>
      <c r="CZ639" s="14"/>
      <c r="DA639" s="14"/>
      <c r="DB639" s="14"/>
      <c r="DC639" s="14"/>
      <c r="DD639" s="14"/>
      <c r="DE639" s="14"/>
      <c r="DF639" s="380"/>
      <c r="DG639" s="380"/>
      <c r="DH639" s="380"/>
      <c r="DI639" s="380"/>
      <c r="DJ639" s="380"/>
      <c r="DK639" s="380"/>
      <c r="DL639" s="380"/>
      <c r="DM639" s="380"/>
      <c r="DN639" s="380"/>
      <c r="DO639" s="380"/>
      <c r="DP639" s="380"/>
    </row>
    <row r="640" ht="15.0" customHeight="1">
      <c r="A640" s="380"/>
      <c r="B640" s="278"/>
      <c r="C640" s="382"/>
      <c r="D640" s="382"/>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356"/>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c r="BY640" s="14"/>
      <c r="BZ640" s="14"/>
      <c r="CA640" s="14"/>
      <c r="CB640" s="14"/>
      <c r="CC640" s="14"/>
      <c r="CD640" s="14"/>
      <c r="CE640" s="14"/>
      <c r="CF640" s="14"/>
      <c r="CG640" s="14"/>
      <c r="CH640" s="14"/>
      <c r="CI640" s="14"/>
      <c r="CJ640" s="14"/>
      <c r="CK640" s="14"/>
      <c r="CL640" s="14"/>
      <c r="CM640" s="14"/>
      <c r="CN640" s="14"/>
      <c r="CO640" s="14"/>
      <c r="CP640" s="14"/>
      <c r="CQ640" s="14"/>
      <c r="CR640" s="14"/>
      <c r="CS640" s="14"/>
      <c r="CT640" s="14"/>
      <c r="CU640" s="14"/>
      <c r="CV640" s="14"/>
      <c r="CW640" s="14"/>
      <c r="CX640" s="14"/>
      <c r="CY640" s="14"/>
      <c r="CZ640" s="14"/>
      <c r="DA640" s="14"/>
      <c r="DB640" s="14"/>
      <c r="DC640" s="14"/>
      <c r="DD640" s="14"/>
      <c r="DE640" s="14"/>
      <c r="DF640" s="380"/>
      <c r="DG640" s="380"/>
      <c r="DH640" s="380"/>
      <c r="DI640" s="380"/>
      <c r="DJ640" s="380"/>
      <c r="DK640" s="380"/>
      <c r="DL640" s="380"/>
      <c r="DM640" s="380"/>
      <c r="DN640" s="380"/>
      <c r="DO640" s="380"/>
      <c r="DP640" s="380"/>
    </row>
    <row r="641" ht="15.0" customHeight="1">
      <c r="A641" s="380"/>
      <c r="B641" s="278"/>
      <c r="C641" s="382"/>
      <c r="D641" s="382"/>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356"/>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c r="BY641" s="14"/>
      <c r="BZ641" s="14"/>
      <c r="CA641" s="14"/>
      <c r="CB641" s="14"/>
      <c r="CC641" s="14"/>
      <c r="CD641" s="14"/>
      <c r="CE641" s="14"/>
      <c r="CF641" s="14"/>
      <c r="CG641" s="14"/>
      <c r="CH641" s="14"/>
      <c r="CI641" s="14"/>
      <c r="CJ641" s="14"/>
      <c r="CK641" s="14"/>
      <c r="CL641" s="14"/>
      <c r="CM641" s="14"/>
      <c r="CN641" s="14"/>
      <c r="CO641" s="14"/>
      <c r="CP641" s="14"/>
      <c r="CQ641" s="14"/>
      <c r="CR641" s="14"/>
      <c r="CS641" s="14"/>
      <c r="CT641" s="14"/>
      <c r="CU641" s="14"/>
      <c r="CV641" s="14"/>
      <c r="CW641" s="14"/>
      <c r="CX641" s="14"/>
      <c r="CY641" s="14"/>
      <c r="CZ641" s="14"/>
      <c r="DA641" s="14"/>
      <c r="DB641" s="14"/>
      <c r="DC641" s="14"/>
      <c r="DD641" s="14"/>
      <c r="DE641" s="14"/>
      <c r="DF641" s="380"/>
      <c r="DG641" s="380"/>
      <c r="DH641" s="380"/>
      <c r="DI641" s="380"/>
      <c r="DJ641" s="380"/>
      <c r="DK641" s="380"/>
      <c r="DL641" s="380"/>
      <c r="DM641" s="380"/>
      <c r="DN641" s="380"/>
      <c r="DO641" s="380"/>
      <c r="DP641" s="380"/>
    </row>
    <row r="642" ht="15.0" customHeight="1">
      <c r="A642" s="380"/>
      <c r="B642" s="278"/>
      <c r="C642" s="382"/>
      <c r="D642" s="382"/>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356"/>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c r="BY642" s="14"/>
      <c r="BZ642" s="14"/>
      <c r="CA642" s="14"/>
      <c r="CB642" s="14"/>
      <c r="CC642" s="14"/>
      <c r="CD642" s="14"/>
      <c r="CE642" s="14"/>
      <c r="CF642" s="14"/>
      <c r="CG642" s="14"/>
      <c r="CH642" s="14"/>
      <c r="CI642" s="14"/>
      <c r="CJ642" s="14"/>
      <c r="CK642" s="14"/>
      <c r="CL642" s="14"/>
      <c r="CM642" s="14"/>
      <c r="CN642" s="14"/>
      <c r="CO642" s="14"/>
      <c r="CP642" s="14"/>
      <c r="CQ642" s="14"/>
      <c r="CR642" s="14"/>
      <c r="CS642" s="14"/>
      <c r="CT642" s="14"/>
      <c r="CU642" s="14"/>
      <c r="CV642" s="14"/>
      <c r="CW642" s="14"/>
      <c r="CX642" s="14"/>
      <c r="CY642" s="14"/>
      <c r="CZ642" s="14"/>
      <c r="DA642" s="14"/>
      <c r="DB642" s="14"/>
      <c r="DC642" s="14"/>
      <c r="DD642" s="14"/>
      <c r="DE642" s="14"/>
      <c r="DF642" s="380"/>
      <c r="DG642" s="380"/>
      <c r="DH642" s="380"/>
      <c r="DI642" s="380"/>
      <c r="DJ642" s="380"/>
      <c r="DK642" s="380"/>
      <c r="DL642" s="380"/>
      <c r="DM642" s="380"/>
      <c r="DN642" s="380"/>
      <c r="DO642" s="380"/>
      <c r="DP642" s="380"/>
    </row>
    <row r="643" ht="15.0" customHeight="1">
      <c r="A643" s="380"/>
      <c r="B643" s="278"/>
      <c r="C643" s="382"/>
      <c r="D643" s="382"/>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356"/>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c r="BY643" s="14"/>
      <c r="BZ643" s="14"/>
      <c r="CA643" s="14"/>
      <c r="CB643" s="14"/>
      <c r="CC643" s="14"/>
      <c r="CD643" s="14"/>
      <c r="CE643" s="14"/>
      <c r="CF643" s="14"/>
      <c r="CG643" s="14"/>
      <c r="CH643" s="14"/>
      <c r="CI643" s="14"/>
      <c r="CJ643" s="14"/>
      <c r="CK643" s="14"/>
      <c r="CL643" s="14"/>
      <c r="CM643" s="14"/>
      <c r="CN643" s="14"/>
      <c r="CO643" s="14"/>
      <c r="CP643" s="14"/>
      <c r="CQ643" s="14"/>
      <c r="CR643" s="14"/>
      <c r="CS643" s="14"/>
      <c r="CT643" s="14"/>
      <c r="CU643" s="14"/>
      <c r="CV643" s="14"/>
      <c r="CW643" s="14"/>
      <c r="CX643" s="14"/>
      <c r="CY643" s="14"/>
      <c r="CZ643" s="14"/>
      <c r="DA643" s="14"/>
      <c r="DB643" s="14"/>
      <c r="DC643" s="14"/>
      <c r="DD643" s="14"/>
      <c r="DE643" s="14"/>
      <c r="DF643" s="380"/>
      <c r="DG643" s="380"/>
      <c r="DH643" s="380"/>
      <c r="DI643" s="380"/>
      <c r="DJ643" s="380"/>
      <c r="DK643" s="380"/>
      <c r="DL643" s="380"/>
      <c r="DM643" s="380"/>
      <c r="DN643" s="380"/>
      <c r="DO643" s="380"/>
      <c r="DP643" s="380"/>
    </row>
    <row r="644" ht="15.0" customHeight="1">
      <c r="A644" s="380"/>
      <c r="B644" s="278"/>
      <c r="C644" s="382"/>
      <c r="D644" s="382"/>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356"/>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c r="BY644" s="14"/>
      <c r="BZ644" s="14"/>
      <c r="CA644" s="14"/>
      <c r="CB644" s="14"/>
      <c r="CC644" s="14"/>
      <c r="CD644" s="14"/>
      <c r="CE644" s="14"/>
      <c r="CF644" s="14"/>
      <c r="CG644" s="14"/>
      <c r="CH644" s="14"/>
      <c r="CI644" s="14"/>
      <c r="CJ644" s="14"/>
      <c r="CK644" s="14"/>
      <c r="CL644" s="14"/>
      <c r="CM644" s="14"/>
      <c r="CN644" s="14"/>
      <c r="CO644" s="14"/>
      <c r="CP644" s="14"/>
      <c r="CQ644" s="14"/>
      <c r="CR644" s="14"/>
      <c r="CS644" s="14"/>
      <c r="CT644" s="14"/>
      <c r="CU644" s="14"/>
      <c r="CV644" s="14"/>
      <c r="CW644" s="14"/>
      <c r="CX644" s="14"/>
      <c r="CY644" s="14"/>
      <c r="CZ644" s="14"/>
      <c r="DA644" s="14"/>
      <c r="DB644" s="14"/>
      <c r="DC644" s="14"/>
      <c r="DD644" s="14"/>
      <c r="DE644" s="14"/>
      <c r="DF644" s="380"/>
      <c r="DG644" s="380"/>
      <c r="DH644" s="380"/>
      <c r="DI644" s="380"/>
      <c r="DJ644" s="380"/>
      <c r="DK644" s="380"/>
      <c r="DL644" s="380"/>
      <c r="DM644" s="380"/>
      <c r="DN644" s="380"/>
      <c r="DO644" s="380"/>
      <c r="DP644" s="380"/>
    </row>
    <row r="645" ht="15.0" customHeight="1">
      <c r="A645" s="380"/>
      <c r="B645" s="278"/>
      <c r="C645" s="382"/>
      <c r="D645" s="382"/>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356"/>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c r="BY645" s="14"/>
      <c r="BZ645" s="14"/>
      <c r="CA645" s="14"/>
      <c r="CB645" s="14"/>
      <c r="CC645" s="14"/>
      <c r="CD645" s="14"/>
      <c r="CE645" s="14"/>
      <c r="CF645" s="14"/>
      <c r="CG645" s="14"/>
      <c r="CH645" s="14"/>
      <c r="CI645" s="14"/>
      <c r="CJ645" s="14"/>
      <c r="CK645" s="14"/>
      <c r="CL645" s="14"/>
      <c r="CM645" s="14"/>
      <c r="CN645" s="14"/>
      <c r="CO645" s="14"/>
      <c r="CP645" s="14"/>
      <c r="CQ645" s="14"/>
      <c r="CR645" s="14"/>
      <c r="CS645" s="14"/>
      <c r="CT645" s="14"/>
      <c r="CU645" s="14"/>
      <c r="CV645" s="14"/>
      <c r="CW645" s="14"/>
      <c r="CX645" s="14"/>
      <c r="CY645" s="14"/>
      <c r="CZ645" s="14"/>
      <c r="DA645" s="14"/>
      <c r="DB645" s="14"/>
      <c r="DC645" s="14"/>
      <c r="DD645" s="14"/>
      <c r="DE645" s="14"/>
      <c r="DF645" s="380"/>
      <c r="DG645" s="380"/>
      <c r="DH645" s="380"/>
      <c r="DI645" s="380"/>
      <c r="DJ645" s="380"/>
      <c r="DK645" s="380"/>
      <c r="DL645" s="380"/>
      <c r="DM645" s="380"/>
      <c r="DN645" s="380"/>
      <c r="DO645" s="380"/>
      <c r="DP645" s="380"/>
    </row>
    <row r="646" ht="15.0" customHeight="1">
      <c r="A646" s="380"/>
      <c r="B646" s="278"/>
      <c r="C646" s="382"/>
      <c r="D646" s="382"/>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356"/>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c r="BY646" s="14"/>
      <c r="BZ646" s="14"/>
      <c r="CA646" s="14"/>
      <c r="CB646" s="14"/>
      <c r="CC646" s="14"/>
      <c r="CD646" s="14"/>
      <c r="CE646" s="14"/>
      <c r="CF646" s="14"/>
      <c r="CG646" s="14"/>
      <c r="CH646" s="14"/>
      <c r="CI646" s="14"/>
      <c r="CJ646" s="14"/>
      <c r="CK646" s="14"/>
      <c r="CL646" s="14"/>
      <c r="CM646" s="14"/>
      <c r="CN646" s="14"/>
      <c r="CO646" s="14"/>
      <c r="CP646" s="14"/>
      <c r="CQ646" s="14"/>
      <c r="CR646" s="14"/>
      <c r="CS646" s="14"/>
      <c r="CT646" s="14"/>
      <c r="CU646" s="14"/>
      <c r="CV646" s="14"/>
      <c r="CW646" s="14"/>
      <c r="CX646" s="14"/>
      <c r="CY646" s="14"/>
      <c r="CZ646" s="14"/>
      <c r="DA646" s="14"/>
      <c r="DB646" s="14"/>
      <c r="DC646" s="14"/>
      <c r="DD646" s="14"/>
      <c r="DE646" s="14"/>
      <c r="DF646" s="380"/>
      <c r="DG646" s="380"/>
      <c r="DH646" s="380"/>
      <c r="DI646" s="380"/>
      <c r="DJ646" s="380"/>
      <c r="DK646" s="380"/>
      <c r="DL646" s="380"/>
      <c r="DM646" s="380"/>
      <c r="DN646" s="380"/>
      <c r="DO646" s="380"/>
      <c r="DP646" s="380"/>
    </row>
    <row r="647" ht="15.0" customHeight="1">
      <c r="A647" s="380"/>
      <c r="B647" s="278"/>
      <c r="C647" s="382"/>
      <c r="D647" s="382"/>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356"/>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c r="BY647" s="14"/>
      <c r="BZ647" s="14"/>
      <c r="CA647" s="14"/>
      <c r="CB647" s="14"/>
      <c r="CC647" s="14"/>
      <c r="CD647" s="14"/>
      <c r="CE647" s="14"/>
      <c r="CF647" s="14"/>
      <c r="CG647" s="14"/>
      <c r="CH647" s="14"/>
      <c r="CI647" s="14"/>
      <c r="CJ647" s="14"/>
      <c r="CK647" s="14"/>
      <c r="CL647" s="14"/>
      <c r="CM647" s="14"/>
      <c r="CN647" s="14"/>
      <c r="CO647" s="14"/>
      <c r="CP647" s="14"/>
      <c r="CQ647" s="14"/>
      <c r="CR647" s="14"/>
      <c r="CS647" s="14"/>
      <c r="CT647" s="14"/>
      <c r="CU647" s="14"/>
      <c r="CV647" s="14"/>
      <c r="CW647" s="14"/>
      <c r="CX647" s="14"/>
      <c r="CY647" s="14"/>
      <c r="CZ647" s="14"/>
      <c r="DA647" s="14"/>
      <c r="DB647" s="14"/>
      <c r="DC647" s="14"/>
      <c r="DD647" s="14"/>
      <c r="DE647" s="14"/>
      <c r="DF647" s="380"/>
      <c r="DG647" s="380"/>
      <c r="DH647" s="380"/>
      <c r="DI647" s="380"/>
      <c r="DJ647" s="380"/>
      <c r="DK647" s="380"/>
      <c r="DL647" s="380"/>
      <c r="DM647" s="380"/>
      <c r="DN647" s="380"/>
      <c r="DO647" s="380"/>
      <c r="DP647" s="380"/>
    </row>
    <row r="648" ht="15.0" customHeight="1">
      <c r="A648" s="380"/>
      <c r="B648" s="278"/>
      <c r="C648" s="382"/>
      <c r="D648" s="382"/>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356"/>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14"/>
      <c r="BZ648" s="14"/>
      <c r="CA648" s="14"/>
      <c r="CB648" s="14"/>
      <c r="CC648" s="14"/>
      <c r="CD648" s="14"/>
      <c r="CE648" s="14"/>
      <c r="CF648" s="14"/>
      <c r="CG648" s="14"/>
      <c r="CH648" s="14"/>
      <c r="CI648" s="14"/>
      <c r="CJ648" s="14"/>
      <c r="CK648" s="14"/>
      <c r="CL648" s="14"/>
      <c r="CM648" s="14"/>
      <c r="CN648" s="14"/>
      <c r="CO648" s="14"/>
      <c r="CP648" s="14"/>
      <c r="CQ648" s="14"/>
      <c r="CR648" s="14"/>
      <c r="CS648" s="14"/>
      <c r="CT648" s="14"/>
      <c r="CU648" s="14"/>
      <c r="CV648" s="14"/>
      <c r="CW648" s="14"/>
      <c r="CX648" s="14"/>
      <c r="CY648" s="14"/>
      <c r="CZ648" s="14"/>
      <c r="DA648" s="14"/>
      <c r="DB648" s="14"/>
      <c r="DC648" s="14"/>
      <c r="DD648" s="14"/>
      <c r="DE648" s="14"/>
      <c r="DF648" s="380"/>
      <c r="DG648" s="380"/>
      <c r="DH648" s="380"/>
      <c r="DI648" s="380"/>
      <c r="DJ648" s="380"/>
      <c r="DK648" s="380"/>
      <c r="DL648" s="380"/>
      <c r="DM648" s="380"/>
      <c r="DN648" s="380"/>
      <c r="DO648" s="380"/>
      <c r="DP648" s="380"/>
    </row>
    <row r="649" ht="15.0" customHeight="1">
      <c r="A649" s="380"/>
      <c r="B649" s="278"/>
      <c r="C649" s="382"/>
      <c r="D649" s="382"/>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356"/>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c r="BY649" s="14"/>
      <c r="BZ649" s="14"/>
      <c r="CA649" s="14"/>
      <c r="CB649" s="14"/>
      <c r="CC649" s="14"/>
      <c r="CD649" s="14"/>
      <c r="CE649" s="14"/>
      <c r="CF649" s="14"/>
      <c r="CG649" s="14"/>
      <c r="CH649" s="14"/>
      <c r="CI649" s="14"/>
      <c r="CJ649" s="14"/>
      <c r="CK649" s="14"/>
      <c r="CL649" s="14"/>
      <c r="CM649" s="14"/>
      <c r="CN649" s="14"/>
      <c r="CO649" s="14"/>
      <c r="CP649" s="14"/>
      <c r="CQ649" s="14"/>
      <c r="CR649" s="14"/>
      <c r="CS649" s="14"/>
      <c r="CT649" s="14"/>
      <c r="CU649" s="14"/>
      <c r="CV649" s="14"/>
      <c r="CW649" s="14"/>
      <c r="CX649" s="14"/>
      <c r="CY649" s="14"/>
      <c r="CZ649" s="14"/>
      <c r="DA649" s="14"/>
      <c r="DB649" s="14"/>
      <c r="DC649" s="14"/>
      <c r="DD649" s="14"/>
      <c r="DE649" s="14"/>
      <c r="DF649" s="380"/>
      <c r="DG649" s="380"/>
      <c r="DH649" s="380"/>
      <c r="DI649" s="380"/>
      <c r="DJ649" s="380"/>
      <c r="DK649" s="380"/>
      <c r="DL649" s="380"/>
      <c r="DM649" s="380"/>
      <c r="DN649" s="380"/>
      <c r="DO649" s="380"/>
      <c r="DP649" s="380"/>
    </row>
    <row r="650" ht="15.0" customHeight="1">
      <c r="A650" s="380"/>
      <c r="B650" s="278"/>
      <c r="C650" s="382"/>
      <c r="D650" s="382"/>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356"/>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c r="BY650" s="14"/>
      <c r="BZ650" s="14"/>
      <c r="CA650" s="14"/>
      <c r="CB650" s="14"/>
      <c r="CC650" s="14"/>
      <c r="CD650" s="14"/>
      <c r="CE650" s="14"/>
      <c r="CF650" s="14"/>
      <c r="CG650" s="14"/>
      <c r="CH650" s="14"/>
      <c r="CI650" s="14"/>
      <c r="CJ650" s="14"/>
      <c r="CK650" s="14"/>
      <c r="CL650" s="14"/>
      <c r="CM650" s="14"/>
      <c r="CN650" s="14"/>
      <c r="CO650" s="14"/>
      <c r="CP650" s="14"/>
      <c r="CQ650" s="14"/>
      <c r="CR650" s="14"/>
      <c r="CS650" s="14"/>
      <c r="CT650" s="14"/>
      <c r="CU650" s="14"/>
      <c r="CV650" s="14"/>
      <c r="CW650" s="14"/>
      <c r="CX650" s="14"/>
      <c r="CY650" s="14"/>
      <c r="CZ650" s="14"/>
      <c r="DA650" s="14"/>
      <c r="DB650" s="14"/>
      <c r="DC650" s="14"/>
      <c r="DD650" s="14"/>
      <c r="DE650" s="14"/>
      <c r="DF650" s="380"/>
      <c r="DG650" s="380"/>
      <c r="DH650" s="380"/>
      <c r="DI650" s="380"/>
      <c r="DJ650" s="380"/>
      <c r="DK650" s="380"/>
      <c r="DL650" s="380"/>
      <c r="DM650" s="380"/>
      <c r="DN650" s="380"/>
      <c r="DO650" s="380"/>
      <c r="DP650" s="380"/>
    </row>
    <row r="651" ht="15.0" customHeight="1">
      <c r="A651" s="380"/>
      <c r="B651" s="278"/>
      <c r="C651" s="382"/>
      <c r="D651" s="382"/>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356"/>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14"/>
      <c r="BZ651" s="14"/>
      <c r="CA651" s="14"/>
      <c r="CB651" s="14"/>
      <c r="CC651" s="14"/>
      <c r="CD651" s="14"/>
      <c r="CE651" s="14"/>
      <c r="CF651" s="14"/>
      <c r="CG651" s="14"/>
      <c r="CH651" s="14"/>
      <c r="CI651" s="14"/>
      <c r="CJ651" s="14"/>
      <c r="CK651" s="14"/>
      <c r="CL651" s="14"/>
      <c r="CM651" s="14"/>
      <c r="CN651" s="14"/>
      <c r="CO651" s="14"/>
      <c r="CP651" s="14"/>
      <c r="CQ651" s="14"/>
      <c r="CR651" s="14"/>
      <c r="CS651" s="14"/>
      <c r="CT651" s="14"/>
      <c r="CU651" s="14"/>
      <c r="CV651" s="14"/>
      <c r="CW651" s="14"/>
      <c r="CX651" s="14"/>
      <c r="CY651" s="14"/>
      <c r="CZ651" s="14"/>
      <c r="DA651" s="14"/>
      <c r="DB651" s="14"/>
      <c r="DC651" s="14"/>
      <c r="DD651" s="14"/>
      <c r="DE651" s="14"/>
      <c r="DF651" s="380"/>
      <c r="DG651" s="380"/>
      <c r="DH651" s="380"/>
      <c r="DI651" s="380"/>
      <c r="DJ651" s="380"/>
      <c r="DK651" s="380"/>
      <c r="DL651" s="380"/>
      <c r="DM651" s="380"/>
      <c r="DN651" s="380"/>
      <c r="DO651" s="380"/>
      <c r="DP651" s="380"/>
    </row>
    <row r="652" ht="15.0" customHeight="1">
      <c r="A652" s="380"/>
      <c r="B652" s="278"/>
      <c r="C652" s="382"/>
      <c r="D652" s="382"/>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356"/>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c r="BY652" s="14"/>
      <c r="BZ652" s="14"/>
      <c r="CA652" s="14"/>
      <c r="CB652" s="14"/>
      <c r="CC652" s="14"/>
      <c r="CD652" s="14"/>
      <c r="CE652" s="14"/>
      <c r="CF652" s="14"/>
      <c r="CG652" s="14"/>
      <c r="CH652" s="14"/>
      <c r="CI652" s="14"/>
      <c r="CJ652" s="14"/>
      <c r="CK652" s="14"/>
      <c r="CL652" s="14"/>
      <c r="CM652" s="14"/>
      <c r="CN652" s="14"/>
      <c r="CO652" s="14"/>
      <c r="CP652" s="14"/>
      <c r="CQ652" s="14"/>
      <c r="CR652" s="14"/>
      <c r="CS652" s="14"/>
      <c r="CT652" s="14"/>
      <c r="CU652" s="14"/>
      <c r="CV652" s="14"/>
      <c r="CW652" s="14"/>
      <c r="CX652" s="14"/>
      <c r="CY652" s="14"/>
      <c r="CZ652" s="14"/>
      <c r="DA652" s="14"/>
      <c r="DB652" s="14"/>
      <c r="DC652" s="14"/>
      <c r="DD652" s="14"/>
      <c r="DE652" s="14"/>
      <c r="DF652" s="380"/>
      <c r="DG652" s="380"/>
      <c r="DH652" s="380"/>
      <c r="DI652" s="380"/>
      <c r="DJ652" s="380"/>
      <c r="DK652" s="380"/>
      <c r="DL652" s="380"/>
      <c r="DM652" s="380"/>
      <c r="DN652" s="380"/>
      <c r="DO652" s="380"/>
      <c r="DP652" s="380"/>
    </row>
    <row r="653" ht="15.0" customHeight="1">
      <c r="A653" s="380"/>
      <c r="B653" s="278"/>
      <c r="C653" s="382"/>
      <c r="D653" s="382"/>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356"/>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c r="BY653" s="14"/>
      <c r="BZ653" s="14"/>
      <c r="CA653" s="14"/>
      <c r="CB653" s="14"/>
      <c r="CC653" s="14"/>
      <c r="CD653" s="14"/>
      <c r="CE653" s="14"/>
      <c r="CF653" s="14"/>
      <c r="CG653" s="14"/>
      <c r="CH653" s="14"/>
      <c r="CI653" s="14"/>
      <c r="CJ653" s="14"/>
      <c r="CK653" s="14"/>
      <c r="CL653" s="14"/>
      <c r="CM653" s="14"/>
      <c r="CN653" s="14"/>
      <c r="CO653" s="14"/>
      <c r="CP653" s="14"/>
      <c r="CQ653" s="14"/>
      <c r="CR653" s="14"/>
      <c r="CS653" s="14"/>
      <c r="CT653" s="14"/>
      <c r="CU653" s="14"/>
      <c r="CV653" s="14"/>
      <c r="CW653" s="14"/>
      <c r="CX653" s="14"/>
      <c r="CY653" s="14"/>
      <c r="CZ653" s="14"/>
      <c r="DA653" s="14"/>
      <c r="DB653" s="14"/>
      <c r="DC653" s="14"/>
      <c r="DD653" s="14"/>
      <c r="DE653" s="14"/>
      <c r="DF653" s="380"/>
      <c r="DG653" s="380"/>
      <c r="DH653" s="380"/>
      <c r="DI653" s="380"/>
      <c r="DJ653" s="380"/>
      <c r="DK653" s="380"/>
      <c r="DL653" s="380"/>
      <c r="DM653" s="380"/>
      <c r="DN653" s="380"/>
      <c r="DO653" s="380"/>
      <c r="DP653" s="380"/>
    </row>
    <row r="654" ht="15.0" customHeight="1">
      <c r="A654" s="380"/>
      <c r="B654" s="278"/>
      <c r="C654" s="382"/>
      <c r="D654" s="382"/>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356"/>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14"/>
      <c r="BZ654" s="14"/>
      <c r="CA654" s="14"/>
      <c r="CB654" s="14"/>
      <c r="CC654" s="14"/>
      <c r="CD654" s="14"/>
      <c r="CE654" s="14"/>
      <c r="CF654" s="14"/>
      <c r="CG654" s="14"/>
      <c r="CH654" s="14"/>
      <c r="CI654" s="14"/>
      <c r="CJ654" s="14"/>
      <c r="CK654" s="14"/>
      <c r="CL654" s="14"/>
      <c r="CM654" s="14"/>
      <c r="CN654" s="14"/>
      <c r="CO654" s="14"/>
      <c r="CP654" s="14"/>
      <c r="CQ654" s="14"/>
      <c r="CR654" s="14"/>
      <c r="CS654" s="14"/>
      <c r="CT654" s="14"/>
      <c r="CU654" s="14"/>
      <c r="CV654" s="14"/>
      <c r="CW654" s="14"/>
      <c r="CX654" s="14"/>
      <c r="CY654" s="14"/>
      <c r="CZ654" s="14"/>
      <c r="DA654" s="14"/>
      <c r="DB654" s="14"/>
      <c r="DC654" s="14"/>
      <c r="DD654" s="14"/>
      <c r="DE654" s="14"/>
      <c r="DF654" s="380"/>
      <c r="DG654" s="380"/>
      <c r="DH654" s="380"/>
      <c r="DI654" s="380"/>
      <c r="DJ654" s="380"/>
      <c r="DK654" s="380"/>
      <c r="DL654" s="380"/>
      <c r="DM654" s="380"/>
      <c r="DN654" s="380"/>
      <c r="DO654" s="380"/>
      <c r="DP654" s="380"/>
    </row>
    <row r="655" ht="15.0" customHeight="1">
      <c r="A655" s="380"/>
      <c r="B655" s="278"/>
      <c r="C655" s="382"/>
      <c r="D655" s="382"/>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356"/>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c r="BY655" s="14"/>
      <c r="BZ655" s="14"/>
      <c r="CA655" s="14"/>
      <c r="CB655" s="14"/>
      <c r="CC655" s="14"/>
      <c r="CD655" s="14"/>
      <c r="CE655" s="14"/>
      <c r="CF655" s="14"/>
      <c r="CG655" s="14"/>
      <c r="CH655" s="14"/>
      <c r="CI655" s="14"/>
      <c r="CJ655" s="14"/>
      <c r="CK655" s="14"/>
      <c r="CL655" s="14"/>
      <c r="CM655" s="14"/>
      <c r="CN655" s="14"/>
      <c r="CO655" s="14"/>
      <c r="CP655" s="14"/>
      <c r="CQ655" s="14"/>
      <c r="CR655" s="14"/>
      <c r="CS655" s="14"/>
      <c r="CT655" s="14"/>
      <c r="CU655" s="14"/>
      <c r="CV655" s="14"/>
      <c r="CW655" s="14"/>
      <c r="CX655" s="14"/>
      <c r="CY655" s="14"/>
      <c r="CZ655" s="14"/>
      <c r="DA655" s="14"/>
      <c r="DB655" s="14"/>
      <c r="DC655" s="14"/>
      <c r="DD655" s="14"/>
      <c r="DE655" s="14"/>
      <c r="DF655" s="380"/>
      <c r="DG655" s="380"/>
      <c r="DH655" s="380"/>
      <c r="DI655" s="380"/>
      <c r="DJ655" s="380"/>
      <c r="DK655" s="380"/>
      <c r="DL655" s="380"/>
      <c r="DM655" s="380"/>
      <c r="DN655" s="380"/>
      <c r="DO655" s="380"/>
      <c r="DP655" s="380"/>
    </row>
    <row r="656" ht="15.0" customHeight="1">
      <c r="A656" s="380"/>
      <c r="B656" s="278"/>
      <c r="C656" s="382"/>
      <c r="D656" s="382"/>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356"/>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14"/>
      <c r="BZ656" s="14"/>
      <c r="CA656" s="14"/>
      <c r="CB656" s="14"/>
      <c r="CC656" s="14"/>
      <c r="CD656" s="14"/>
      <c r="CE656" s="14"/>
      <c r="CF656" s="14"/>
      <c r="CG656" s="14"/>
      <c r="CH656" s="14"/>
      <c r="CI656" s="14"/>
      <c r="CJ656" s="14"/>
      <c r="CK656" s="14"/>
      <c r="CL656" s="14"/>
      <c r="CM656" s="14"/>
      <c r="CN656" s="14"/>
      <c r="CO656" s="14"/>
      <c r="CP656" s="14"/>
      <c r="CQ656" s="14"/>
      <c r="CR656" s="14"/>
      <c r="CS656" s="14"/>
      <c r="CT656" s="14"/>
      <c r="CU656" s="14"/>
      <c r="CV656" s="14"/>
      <c r="CW656" s="14"/>
      <c r="CX656" s="14"/>
      <c r="CY656" s="14"/>
      <c r="CZ656" s="14"/>
      <c r="DA656" s="14"/>
      <c r="DB656" s="14"/>
      <c r="DC656" s="14"/>
      <c r="DD656" s="14"/>
      <c r="DE656" s="14"/>
      <c r="DF656" s="380"/>
      <c r="DG656" s="380"/>
      <c r="DH656" s="380"/>
      <c r="DI656" s="380"/>
      <c r="DJ656" s="380"/>
      <c r="DK656" s="380"/>
      <c r="DL656" s="380"/>
      <c r="DM656" s="380"/>
      <c r="DN656" s="380"/>
      <c r="DO656" s="380"/>
      <c r="DP656" s="380"/>
    </row>
    <row r="657" ht="15.0" customHeight="1">
      <c r="A657" s="380"/>
      <c r="B657" s="278"/>
      <c r="C657" s="382"/>
      <c r="D657" s="382"/>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356"/>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c r="BY657" s="14"/>
      <c r="BZ657" s="14"/>
      <c r="CA657" s="14"/>
      <c r="CB657" s="14"/>
      <c r="CC657" s="14"/>
      <c r="CD657" s="14"/>
      <c r="CE657" s="14"/>
      <c r="CF657" s="14"/>
      <c r="CG657" s="14"/>
      <c r="CH657" s="14"/>
      <c r="CI657" s="14"/>
      <c r="CJ657" s="14"/>
      <c r="CK657" s="14"/>
      <c r="CL657" s="14"/>
      <c r="CM657" s="14"/>
      <c r="CN657" s="14"/>
      <c r="CO657" s="14"/>
      <c r="CP657" s="14"/>
      <c r="CQ657" s="14"/>
      <c r="CR657" s="14"/>
      <c r="CS657" s="14"/>
      <c r="CT657" s="14"/>
      <c r="CU657" s="14"/>
      <c r="CV657" s="14"/>
      <c r="CW657" s="14"/>
      <c r="CX657" s="14"/>
      <c r="CY657" s="14"/>
      <c r="CZ657" s="14"/>
      <c r="DA657" s="14"/>
      <c r="DB657" s="14"/>
      <c r="DC657" s="14"/>
      <c r="DD657" s="14"/>
      <c r="DE657" s="14"/>
      <c r="DF657" s="380"/>
      <c r="DG657" s="380"/>
      <c r="DH657" s="380"/>
      <c r="DI657" s="380"/>
      <c r="DJ657" s="380"/>
      <c r="DK657" s="380"/>
      <c r="DL657" s="380"/>
      <c r="DM657" s="380"/>
      <c r="DN657" s="380"/>
      <c r="DO657" s="380"/>
      <c r="DP657" s="380"/>
    </row>
    <row r="658" ht="15.0" customHeight="1">
      <c r="A658" s="380"/>
      <c r="B658" s="278"/>
      <c r="C658" s="382"/>
      <c r="D658" s="382"/>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356"/>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c r="BY658" s="14"/>
      <c r="BZ658" s="14"/>
      <c r="CA658" s="14"/>
      <c r="CB658" s="14"/>
      <c r="CC658" s="14"/>
      <c r="CD658" s="14"/>
      <c r="CE658" s="14"/>
      <c r="CF658" s="14"/>
      <c r="CG658" s="14"/>
      <c r="CH658" s="14"/>
      <c r="CI658" s="14"/>
      <c r="CJ658" s="14"/>
      <c r="CK658" s="14"/>
      <c r="CL658" s="14"/>
      <c r="CM658" s="14"/>
      <c r="CN658" s="14"/>
      <c r="CO658" s="14"/>
      <c r="CP658" s="14"/>
      <c r="CQ658" s="14"/>
      <c r="CR658" s="14"/>
      <c r="CS658" s="14"/>
      <c r="CT658" s="14"/>
      <c r="CU658" s="14"/>
      <c r="CV658" s="14"/>
      <c r="CW658" s="14"/>
      <c r="CX658" s="14"/>
      <c r="CY658" s="14"/>
      <c r="CZ658" s="14"/>
      <c r="DA658" s="14"/>
      <c r="DB658" s="14"/>
      <c r="DC658" s="14"/>
      <c r="DD658" s="14"/>
      <c r="DE658" s="14"/>
      <c r="DF658" s="380"/>
      <c r="DG658" s="380"/>
      <c r="DH658" s="380"/>
      <c r="DI658" s="380"/>
      <c r="DJ658" s="380"/>
      <c r="DK658" s="380"/>
      <c r="DL658" s="380"/>
      <c r="DM658" s="380"/>
      <c r="DN658" s="380"/>
      <c r="DO658" s="380"/>
      <c r="DP658" s="380"/>
    </row>
    <row r="659" ht="15.0" customHeight="1">
      <c r="A659" s="380"/>
      <c r="B659" s="278"/>
      <c r="C659" s="382"/>
      <c r="D659" s="382"/>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356"/>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c r="BY659" s="14"/>
      <c r="BZ659" s="14"/>
      <c r="CA659" s="14"/>
      <c r="CB659" s="14"/>
      <c r="CC659" s="14"/>
      <c r="CD659" s="14"/>
      <c r="CE659" s="14"/>
      <c r="CF659" s="14"/>
      <c r="CG659" s="14"/>
      <c r="CH659" s="14"/>
      <c r="CI659" s="14"/>
      <c r="CJ659" s="14"/>
      <c r="CK659" s="14"/>
      <c r="CL659" s="14"/>
      <c r="CM659" s="14"/>
      <c r="CN659" s="14"/>
      <c r="CO659" s="14"/>
      <c r="CP659" s="14"/>
      <c r="CQ659" s="14"/>
      <c r="CR659" s="14"/>
      <c r="CS659" s="14"/>
      <c r="CT659" s="14"/>
      <c r="CU659" s="14"/>
      <c r="CV659" s="14"/>
      <c r="CW659" s="14"/>
      <c r="CX659" s="14"/>
      <c r="CY659" s="14"/>
      <c r="CZ659" s="14"/>
      <c r="DA659" s="14"/>
      <c r="DB659" s="14"/>
      <c r="DC659" s="14"/>
      <c r="DD659" s="14"/>
      <c r="DE659" s="14"/>
      <c r="DF659" s="380"/>
      <c r="DG659" s="380"/>
      <c r="DH659" s="380"/>
      <c r="DI659" s="380"/>
      <c r="DJ659" s="380"/>
      <c r="DK659" s="380"/>
      <c r="DL659" s="380"/>
      <c r="DM659" s="380"/>
      <c r="DN659" s="380"/>
      <c r="DO659" s="380"/>
      <c r="DP659" s="380"/>
    </row>
    <row r="660" ht="15.0" customHeight="1">
      <c r="A660" s="380"/>
      <c r="B660" s="278"/>
      <c r="C660" s="382"/>
      <c r="D660" s="382"/>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356"/>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c r="BY660" s="14"/>
      <c r="BZ660" s="14"/>
      <c r="CA660" s="14"/>
      <c r="CB660" s="14"/>
      <c r="CC660" s="14"/>
      <c r="CD660" s="14"/>
      <c r="CE660" s="14"/>
      <c r="CF660" s="14"/>
      <c r="CG660" s="14"/>
      <c r="CH660" s="14"/>
      <c r="CI660" s="14"/>
      <c r="CJ660" s="14"/>
      <c r="CK660" s="14"/>
      <c r="CL660" s="14"/>
      <c r="CM660" s="14"/>
      <c r="CN660" s="14"/>
      <c r="CO660" s="14"/>
      <c r="CP660" s="14"/>
      <c r="CQ660" s="14"/>
      <c r="CR660" s="14"/>
      <c r="CS660" s="14"/>
      <c r="CT660" s="14"/>
      <c r="CU660" s="14"/>
      <c r="CV660" s="14"/>
      <c r="CW660" s="14"/>
      <c r="CX660" s="14"/>
      <c r="CY660" s="14"/>
      <c r="CZ660" s="14"/>
      <c r="DA660" s="14"/>
      <c r="DB660" s="14"/>
      <c r="DC660" s="14"/>
      <c r="DD660" s="14"/>
      <c r="DE660" s="14"/>
      <c r="DF660" s="380"/>
      <c r="DG660" s="380"/>
      <c r="DH660" s="380"/>
      <c r="DI660" s="380"/>
      <c r="DJ660" s="380"/>
      <c r="DK660" s="380"/>
      <c r="DL660" s="380"/>
      <c r="DM660" s="380"/>
      <c r="DN660" s="380"/>
      <c r="DO660" s="380"/>
      <c r="DP660" s="380"/>
    </row>
    <row r="661" ht="15.0" customHeight="1">
      <c r="A661" s="380"/>
      <c r="B661" s="278"/>
      <c r="C661" s="382"/>
      <c r="D661" s="382"/>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356"/>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c r="BY661" s="14"/>
      <c r="BZ661" s="14"/>
      <c r="CA661" s="14"/>
      <c r="CB661" s="14"/>
      <c r="CC661" s="14"/>
      <c r="CD661" s="14"/>
      <c r="CE661" s="14"/>
      <c r="CF661" s="14"/>
      <c r="CG661" s="14"/>
      <c r="CH661" s="14"/>
      <c r="CI661" s="14"/>
      <c r="CJ661" s="14"/>
      <c r="CK661" s="14"/>
      <c r="CL661" s="14"/>
      <c r="CM661" s="14"/>
      <c r="CN661" s="14"/>
      <c r="CO661" s="14"/>
      <c r="CP661" s="14"/>
      <c r="CQ661" s="14"/>
      <c r="CR661" s="14"/>
      <c r="CS661" s="14"/>
      <c r="CT661" s="14"/>
      <c r="CU661" s="14"/>
      <c r="CV661" s="14"/>
      <c r="CW661" s="14"/>
      <c r="CX661" s="14"/>
      <c r="CY661" s="14"/>
      <c r="CZ661" s="14"/>
      <c r="DA661" s="14"/>
      <c r="DB661" s="14"/>
      <c r="DC661" s="14"/>
      <c r="DD661" s="14"/>
      <c r="DE661" s="14"/>
      <c r="DF661" s="380"/>
      <c r="DG661" s="380"/>
      <c r="DH661" s="380"/>
      <c r="DI661" s="380"/>
      <c r="DJ661" s="380"/>
      <c r="DK661" s="380"/>
      <c r="DL661" s="380"/>
      <c r="DM661" s="380"/>
      <c r="DN661" s="380"/>
      <c r="DO661" s="380"/>
      <c r="DP661" s="380"/>
    </row>
    <row r="662" ht="15.0" customHeight="1">
      <c r="A662" s="380"/>
      <c r="B662" s="278"/>
      <c r="C662" s="382"/>
      <c r="D662" s="382"/>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356"/>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c r="BY662" s="14"/>
      <c r="BZ662" s="14"/>
      <c r="CA662" s="14"/>
      <c r="CB662" s="14"/>
      <c r="CC662" s="14"/>
      <c r="CD662" s="14"/>
      <c r="CE662" s="14"/>
      <c r="CF662" s="14"/>
      <c r="CG662" s="14"/>
      <c r="CH662" s="14"/>
      <c r="CI662" s="14"/>
      <c r="CJ662" s="14"/>
      <c r="CK662" s="14"/>
      <c r="CL662" s="14"/>
      <c r="CM662" s="14"/>
      <c r="CN662" s="14"/>
      <c r="CO662" s="14"/>
      <c r="CP662" s="14"/>
      <c r="CQ662" s="14"/>
      <c r="CR662" s="14"/>
      <c r="CS662" s="14"/>
      <c r="CT662" s="14"/>
      <c r="CU662" s="14"/>
      <c r="CV662" s="14"/>
      <c r="CW662" s="14"/>
      <c r="CX662" s="14"/>
      <c r="CY662" s="14"/>
      <c r="CZ662" s="14"/>
      <c r="DA662" s="14"/>
      <c r="DB662" s="14"/>
      <c r="DC662" s="14"/>
      <c r="DD662" s="14"/>
      <c r="DE662" s="14"/>
      <c r="DF662" s="380"/>
      <c r="DG662" s="380"/>
      <c r="DH662" s="380"/>
      <c r="DI662" s="380"/>
      <c r="DJ662" s="380"/>
      <c r="DK662" s="380"/>
      <c r="DL662" s="380"/>
      <c r="DM662" s="380"/>
      <c r="DN662" s="380"/>
      <c r="DO662" s="380"/>
      <c r="DP662" s="380"/>
    </row>
    <row r="663" ht="15.0" customHeight="1">
      <c r="A663" s="380"/>
      <c r="B663" s="278"/>
      <c r="C663" s="382"/>
      <c r="D663" s="382"/>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356"/>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c r="BY663" s="14"/>
      <c r="BZ663" s="14"/>
      <c r="CA663" s="14"/>
      <c r="CB663" s="14"/>
      <c r="CC663" s="14"/>
      <c r="CD663" s="14"/>
      <c r="CE663" s="14"/>
      <c r="CF663" s="14"/>
      <c r="CG663" s="14"/>
      <c r="CH663" s="14"/>
      <c r="CI663" s="14"/>
      <c r="CJ663" s="14"/>
      <c r="CK663" s="14"/>
      <c r="CL663" s="14"/>
      <c r="CM663" s="14"/>
      <c r="CN663" s="14"/>
      <c r="CO663" s="14"/>
      <c r="CP663" s="14"/>
      <c r="CQ663" s="14"/>
      <c r="CR663" s="14"/>
      <c r="CS663" s="14"/>
      <c r="CT663" s="14"/>
      <c r="CU663" s="14"/>
      <c r="CV663" s="14"/>
      <c r="CW663" s="14"/>
      <c r="CX663" s="14"/>
      <c r="CY663" s="14"/>
      <c r="CZ663" s="14"/>
      <c r="DA663" s="14"/>
      <c r="DB663" s="14"/>
      <c r="DC663" s="14"/>
      <c r="DD663" s="14"/>
      <c r="DE663" s="14"/>
      <c r="DF663" s="380"/>
      <c r="DG663" s="380"/>
      <c r="DH663" s="380"/>
      <c r="DI663" s="380"/>
      <c r="DJ663" s="380"/>
      <c r="DK663" s="380"/>
      <c r="DL663" s="380"/>
      <c r="DM663" s="380"/>
      <c r="DN663" s="380"/>
      <c r="DO663" s="380"/>
      <c r="DP663" s="380"/>
    </row>
    <row r="664" ht="15.0" customHeight="1">
      <c r="A664" s="380"/>
      <c r="B664" s="278"/>
      <c r="C664" s="382"/>
      <c r="D664" s="382"/>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356"/>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c r="BY664" s="14"/>
      <c r="BZ664" s="14"/>
      <c r="CA664" s="14"/>
      <c r="CB664" s="14"/>
      <c r="CC664" s="14"/>
      <c r="CD664" s="14"/>
      <c r="CE664" s="14"/>
      <c r="CF664" s="14"/>
      <c r="CG664" s="14"/>
      <c r="CH664" s="14"/>
      <c r="CI664" s="14"/>
      <c r="CJ664" s="14"/>
      <c r="CK664" s="14"/>
      <c r="CL664" s="14"/>
      <c r="CM664" s="14"/>
      <c r="CN664" s="14"/>
      <c r="CO664" s="14"/>
      <c r="CP664" s="14"/>
      <c r="CQ664" s="14"/>
      <c r="CR664" s="14"/>
      <c r="CS664" s="14"/>
      <c r="CT664" s="14"/>
      <c r="CU664" s="14"/>
      <c r="CV664" s="14"/>
      <c r="CW664" s="14"/>
      <c r="CX664" s="14"/>
      <c r="CY664" s="14"/>
      <c r="CZ664" s="14"/>
      <c r="DA664" s="14"/>
      <c r="DB664" s="14"/>
      <c r="DC664" s="14"/>
      <c r="DD664" s="14"/>
      <c r="DE664" s="14"/>
      <c r="DF664" s="380"/>
      <c r="DG664" s="380"/>
      <c r="DH664" s="380"/>
      <c r="DI664" s="380"/>
      <c r="DJ664" s="380"/>
      <c r="DK664" s="380"/>
      <c r="DL664" s="380"/>
      <c r="DM664" s="380"/>
      <c r="DN664" s="380"/>
      <c r="DO664" s="380"/>
      <c r="DP664" s="380"/>
    </row>
    <row r="665" ht="15.0" customHeight="1">
      <c r="A665" s="380"/>
      <c r="B665" s="278"/>
      <c r="C665" s="382"/>
      <c r="D665" s="382"/>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356"/>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14"/>
      <c r="BZ665" s="14"/>
      <c r="CA665" s="14"/>
      <c r="CB665" s="14"/>
      <c r="CC665" s="14"/>
      <c r="CD665" s="14"/>
      <c r="CE665" s="14"/>
      <c r="CF665" s="14"/>
      <c r="CG665" s="14"/>
      <c r="CH665" s="14"/>
      <c r="CI665" s="14"/>
      <c r="CJ665" s="14"/>
      <c r="CK665" s="14"/>
      <c r="CL665" s="14"/>
      <c r="CM665" s="14"/>
      <c r="CN665" s="14"/>
      <c r="CO665" s="14"/>
      <c r="CP665" s="14"/>
      <c r="CQ665" s="14"/>
      <c r="CR665" s="14"/>
      <c r="CS665" s="14"/>
      <c r="CT665" s="14"/>
      <c r="CU665" s="14"/>
      <c r="CV665" s="14"/>
      <c r="CW665" s="14"/>
      <c r="CX665" s="14"/>
      <c r="CY665" s="14"/>
      <c r="CZ665" s="14"/>
      <c r="DA665" s="14"/>
      <c r="DB665" s="14"/>
      <c r="DC665" s="14"/>
      <c r="DD665" s="14"/>
      <c r="DE665" s="14"/>
      <c r="DF665" s="380"/>
      <c r="DG665" s="380"/>
      <c r="DH665" s="380"/>
      <c r="DI665" s="380"/>
      <c r="DJ665" s="380"/>
      <c r="DK665" s="380"/>
      <c r="DL665" s="380"/>
      <c r="DM665" s="380"/>
      <c r="DN665" s="380"/>
      <c r="DO665" s="380"/>
      <c r="DP665" s="380"/>
    </row>
    <row r="666" ht="15.0" customHeight="1">
      <c r="A666" s="380"/>
      <c r="B666" s="278"/>
      <c r="C666" s="382"/>
      <c r="D666" s="382"/>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356"/>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c r="BY666" s="14"/>
      <c r="BZ666" s="14"/>
      <c r="CA666" s="14"/>
      <c r="CB666" s="14"/>
      <c r="CC666" s="14"/>
      <c r="CD666" s="14"/>
      <c r="CE666" s="14"/>
      <c r="CF666" s="14"/>
      <c r="CG666" s="14"/>
      <c r="CH666" s="14"/>
      <c r="CI666" s="14"/>
      <c r="CJ666" s="14"/>
      <c r="CK666" s="14"/>
      <c r="CL666" s="14"/>
      <c r="CM666" s="14"/>
      <c r="CN666" s="14"/>
      <c r="CO666" s="14"/>
      <c r="CP666" s="14"/>
      <c r="CQ666" s="14"/>
      <c r="CR666" s="14"/>
      <c r="CS666" s="14"/>
      <c r="CT666" s="14"/>
      <c r="CU666" s="14"/>
      <c r="CV666" s="14"/>
      <c r="CW666" s="14"/>
      <c r="CX666" s="14"/>
      <c r="CY666" s="14"/>
      <c r="CZ666" s="14"/>
      <c r="DA666" s="14"/>
      <c r="DB666" s="14"/>
      <c r="DC666" s="14"/>
      <c r="DD666" s="14"/>
      <c r="DE666" s="14"/>
      <c r="DF666" s="380"/>
      <c r="DG666" s="380"/>
      <c r="DH666" s="380"/>
      <c r="DI666" s="380"/>
      <c r="DJ666" s="380"/>
      <c r="DK666" s="380"/>
      <c r="DL666" s="380"/>
      <c r="DM666" s="380"/>
      <c r="DN666" s="380"/>
      <c r="DO666" s="380"/>
      <c r="DP666" s="380"/>
    </row>
    <row r="667" ht="15.0" customHeight="1">
      <c r="A667" s="380"/>
      <c r="B667" s="278"/>
      <c r="C667" s="382"/>
      <c r="D667" s="382"/>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356"/>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c r="BY667" s="14"/>
      <c r="BZ667" s="14"/>
      <c r="CA667" s="14"/>
      <c r="CB667" s="14"/>
      <c r="CC667" s="14"/>
      <c r="CD667" s="14"/>
      <c r="CE667" s="14"/>
      <c r="CF667" s="14"/>
      <c r="CG667" s="14"/>
      <c r="CH667" s="14"/>
      <c r="CI667" s="14"/>
      <c r="CJ667" s="14"/>
      <c r="CK667" s="14"/>
      <c r="CL667" s="14"/>
      <c r="CM667" s="14"/>
      <c r="CN667" s="14"/>
      <c r="CO667" s="14"/>
      <c r="CP667" s="14"/>
      <c r="CQ667" s="14"/>
      <c r="CR667" s="14"/>
      <c r="CS667" s="14"/>
      <c r="CT667" s="14"/>
      <c r="CU667" s="14"/>
      <c r="CV667" s="14"/>
      <c r="CW667" s="14"/>
      <c r="CX667" s="14"/>
      <c r="CY667" s="14"/>
      <c r="CZ667" s="14"/>
      <c r="DA667" s="14"/>
      <c r="DB667" s="14"/>
      <c r="DC667" s="14"/>
      <c r="DD667" s="14"/>
      <c r="DE667" s="14"/>
      <c r="DF667" s="380"/>
      <c r="DG667" s="380"/>
      <c r="DH667" s="380"/>
      <c r="DI667" s="380"/>
      <c r="DJ667" s="380"/>
      <c r="DK667" s="380"/>
      <c r="DL667" s="380"/>
      <c r="DM667" s="380"/>
      <c r="DN667" s="380"/>
      <c r="DO667" s="380"/>
      <c r="DP667" s="380"/>
    </row>
    <row r="668" ht="15.0" customHeight="1">
      <c r="A668" s="380"/>
      <c r="B668" s="278"/>
      <c r="C668" s="382"/>
      <c r="D668" s="382"/>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356"/>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c r="BY668" s="14"/>
      <c r="BZ668" s="14"/>
      <c r="CA668" s="14"/>
      <c r="CB668" s="14"/>
      <c r="CC668" s="14"/>
      <c r="CD668" s="14"/>
      <c r="CE668" s="14"/>
      <c r="CF668" s="14"/>
      <c r="CG668" s="14"/>
      <c r="CH668" s="14"/>
      <c r="CI668" s="14"/>
      <c r="CJ668" s="14"/>
      <c r="CK668" s="14"/>
      <c r="CL668" s="14"/>
      <c r="CM668" s="14"/>
      <c r="CN668" s="14"/>
      <c r="CO668" s="14"/>
      <c r="CP668" s="14"/>
      <c r="CQ668" s="14"/>
      <c r="CR668" s="14"/>
      <c r="CS668" s="14"/>
      <c r="CT668" s="14"/>
      <c r="CU668" s="14"/>
      <c r="CV668" s="14"/>
      <c r="CW668" s="14"/>
      <c r="CX668" s="14"/>
      <c r="CY668" s="14"/>
      <c r="CZ668" s="14"/>
      <c r="DA668" s="14"/>
      <c r="DB668" s="14"/>
      <c r="DC668" s="14"/>
      <c r="DD668" s="14"/>
      <c r="DE668" s="14"/>
      <c r="DF668" s="380"/>
      <c r="DG668" s="380"/>
      <c r="DH668" s="380"/>
      <c r="DI668" s="380"/>
      <c r="DJ668" s="380"/>
      <c r="DK668" s="380"/>
      <c r="DL668" s="380"/>
      <c r="DM668" s="380"/>
      <c r="DN668" s="380"/>
      <c r="DO668" s="380"/>
      <c r="DP668" s="380"/>
    </row>
    <row r="669" ht="15.0" customHeight="1">
      <c r="A669" s="380"/>
      <c r="B669" s="278"/>
      <c r="C669" s="382"/>
      <c r="D669" s="382"/>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356"/>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c r="BY669" s="14"/>
      <c r="BZ669" s="14"/>
      <c r="CA669" s="14"/>
      <c r="CB669" s="14"/>
      <c r="CC669" s="14"/>
      <c r="CD669" s="14"/>
      <c r="CE669" s="14"/>
      <c r="CF669" s="14"/>
      <c r="CG669" s="14"/>
      <c r="CH669" s="14"/>
      <c r="CI669" s="14"/>
      <c r="CJ669" s="14"/>
      <c r="CK669" s="14"/>
      <c r="CL669" s="14"/>
      <c r="CM669" s="14"/>
      <c r="CN669" s="14"/>
      <c r="CO669" s="14"/>
      <c r="CP669" s="14"/>
      <c r="CQ669" s="14"/>
      <c r="CR669" s="14"/>
      <c r="CS669" s="14"/>
      <c r="CT669" s="14"/>
      <c r="CU669" s="14"/>
      <c r="CV669" s="14"/>
      <c r="CW669" s="14"/>
      <c r="CX669" s="14"/>
      <c r="CY669" s="14"/>
      <c r="CZ669" s="14"/>
      <c r="DA669" s="14"/>
      <c r="DB669" s="14"/>
      <c r="DC669" s="14"/>
      <c r="DD669" s="14"/>
      <c r="DE669" s="14"/>
      <c r="DF669" s="380"/>
      <c r="DG669" s="380"/>
      <c r="DH669" s="380"/>
      <c r="DI669" s="380"/>
      <c r="DJ669" s="380"/>
      <c r="DK669" s="380"/>
      <c r="DL669" s="380"/>
      <c r="DM669" s="380"/>
      <c r="DN669" s="380"/>
      <c r="DO669" s="380"/>
      <c r="DP669" s="380"/>
    </row>
    <row r="670" ht="15.0" customHeight="1">
      <c r="A670" s="380"/>
      <c r="B670" s="278"/>
      <c r="C670" s="382"/>
      <c r="D670" s="382"/>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356"/>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c r="BY670" s="14"/>
      <c r="BZ670" s="14"/>
      <c r="CA670" s="14"/>
      <c r="CB670" s="14"/>
      <c r="CC670" s="14"/>
      <c r="CD670" s="14"/>
      <c r="CE670" s="14"/>
      <c r="CF670" s="14"/>
      <c r="CG670" s="14"/>
      <c r="CH670" s="14"/>
      <c r="CI670" s="14"/>
      <c r="CJ670" s="14"/>
      <c r="CK670" s="14"/>
      <c r="CL670" s="14"/>
      <c r="CM670" s="14"/>
      <c r="CN670" s="14"/>
      <c r="CO670" s="14"/>
      <c r="CP670" s="14"/>
      <c r="CQ670" s="14"/>
      <c r="CR670" s="14"/>
      <c r="CS670" s="14"/>
      <c r="CT670" s="14"/>
      <c r="CU670" s="14"/>
      <c r="CV670" s="14"/>
      <c r="CW670" s="14"/>
      <c r="CX670" s="14"/>
      <c r="CY670" s="14"/>
      <c r="CZ670" s="14"/>
      <c r="DA670" s="14"/>
      <c r="DB670" s="14"/>
      <c r="DC670" s="14"/>
      <c r="DD670" s="14"/>
      <c r="DE670" s="14"/>
      <c r="DF670" s="380"/>
      <c r="DG670" s="380"/>
      <c r="DH670" s="380"/>
      <c r="DI670" s="380"/>
      <c r="DJ670" s="380"/>
      <c r="DK670" s="380"/>
      <c r="DL670" s="380"/>
      <c r="DM670" s="380"/>
      <c r="DN670" s="380"/>
      <c r="DO670" s="380"/>
      <c r="DP670" s="380"/>
    </row>
    <row r="671" ht="15.0" customHeight="1">
      <c r="A671" s="380"/>
      <c r="B671" s="278"/>
      <c r="C671" s="382"/>
      <c r="D671" s="382"/>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356"/>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c r="BY671" s="14"/>
      <c r="BZ671" s="14"/>
      <c r="CA671" s="14"/>
      <c r="CB671" s="14"/>
      <c r="CC671" s="14"/>
      <c r="CD671" s="14"/>
      <c r="CE671" s="14"/>
      <c r="CF671" s="14"/>
      <c r="CG671" s="14"/>
      <c r="CH671" s="14"/>
      <c r="CI671" s="14"/>
      <c r="CJ671" s="14"/>
      <c r="CK671" s="14"/>
      <c r="CL671" s="14"/>
      <c r="CM671" s="14"/>
      <c r="CN671" s="14"/>
      <c r="CO671" s="14"/>
      <c r="CP671" s="14"/>
      <c r="CQ671" s="14"/>
      <c r="CR671" s="14"/>
      <c r="CS671" s="14"/>
      <c r="CT671" s="14"/>
      <c r="CU671" s="14"/>
      <c r="CV671" s="14"/>
      <c r="CW671" s="14"/>
      <c r="CX671" s="14"/>
      <c r="CY671" s="14"/>
      <c r="CZ671" s="14"/>
      <c r="DA671" s="14"/>
      <c r="DB671" s="14"/>
      <c r="DC671" s="14"/>
      <c r="DD671" s="14"/>
      <c r="DE671" s="14"/>
      <c r="DF671" s="380"/>
      <c r="DG671" s="380"/>
      <c r="DH671" s="380"/>
      <c r="DI671" s="380"/>
      <c r="DJ671" s="380"/>
      <c r="DK671" s="380"/>
      <c r="DL671" s="380"/>
      <c r="DM671" s="380"/>
      <c r="DN671" s="380"/>
      <c r="DO671" s="380"/>
      <c r="DP671" s="380"/>
    </row>
    <row r="672" ht="15.0" customHeight="1">
      <c r="A672" s="380"/>
      <c r="B672" s="278"/>
      <c r="C672" s="382"/>
      <c r="D672" s="382"/>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356"/>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c r="BY672" s="14"/>
      <c r="BZ672" s="14"/>
      <c r="CA672" s="14"/>
      <c r="CB672" s="14"/>
      <c r="CC672" s="14"/>
      <c r="CD672" s="14"/>
      <c r="CE672" s="14"/>
      <c r="CF672" s="14"/>
      <c r="CG672" s="14"/>
      <c r="CH672" s="14"/>
      <c r="CI672" s="14"/>
      <c r="CJ672" s="14"/>
      <c r="CK672" s="14"/>
      <c r="CL672" s="14"/>
      <c r="CM672" s="14"/>
      <c r="CN672" s="14"/>
      <c r="CO672" s="14"/>
      <c r="CP672" s="14"/>
      <c r="CQ672" s="14"/>
      <c r="CR672" s="14"/>
      <c r="CS672" s="14"/>
      <c r="CT672" s="14"/>
      <c r="CU672" s="14"/>
      <c r="CV672" s="14"/>
      <c r="CW672" s="14"/>
      <c r="CX672" s="14"/>
      <c r="CY672" s="14"/>
      <c r="CZ672" s="14"/>
      <c r="DA672" s="14"/>
      <c r="DB672" s="14"/>
      <c r="DC672" s="14"/>
      <c r="DD672" s="14"/>
      <c r="DE672" s="14"/>
      <c r="DF672" s="380"/>
      <c r="DG672" s="380"/>
      <c r="DH672" s="380"/>
      <c r="DI672" s="380"/>
      <c r="DJ672" s="380"/>
      <c r="DK672" s="380"/>
      <c r="DL672" s="380"/>
      <c r="DM672" s="380"/>
      <c r="DN672" s="380"/>
      <c r="DO672" s="380"/>
      <c r="DP672" s="380"/>
    </row>
    <row r="673" ht="15.0" customHeight="1">
      <c r="A673" s="380"/>
      <c r="B673" s="278"/>
      <c r="C673" s="382"/>
      <c r="D673" s="382"/>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356"/>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c r="BY673" s="14"/>
      <c r="BZ673" s="14"/>
      <c r="CA673" s="14"/>
      <c r="CB673" s="14"/>
      <c r="CC673" s="14"/>
      <c r="CD673" s="14"/>
      <c r="CE673" s="14"/>
      <c r="CF673" s="14"/>
      <c r="CG673" s="14"/>
      <c r="CH673" s="14"/>
      <c r="CI673" s="14"/>
      <c r="CJ673" s="14"/>
      <c r="CK673" s="14"/>
      <c r="CL673" s="14"/>
      <c r="CM673" s="14"/>
      <c r="CN673" s="14"/>
      <c r="CO673" s="14"/>
      <c r="CP673" s="14"/>
      <c r="CQ673" s="14"/>
      <c r="CR673" s="14"/>
      <c r="CS673" s="14"/>
      <c r="CT673" s="14"/>
      <c r="CU673" s="14"/>
      <c r="CV673" s="14"/>
      <c r="CW673" s="14"/>
      <c r="CX673" s="14"/>
      <c r="CY673" s="14"/>
      <c r="CZ673" s="14"/>
      <c r="DA673" s="14"/>
      <c r="DB673" s="14"/>
      <c r="DC673" s="14"/>
      <c r="DD673" s="14"/>
      <c r="DE673" s="14"/>
      <c r="DF673" s="380"/>
      <c r="DG673" s="380"/>
      <c r="DH673" s="380"/>
      <c r="DI673" s="380"/>
      <c r="DJ673" s="380"/>
      <c r="DK673" s="380"/>
      <c r="DL673" s="380"/>
      <c r="DM673" s="380"/>
      <c r="DN673" s="380"/>
      <c r="DO673" s="380"/>
      <c r="DP673" s="380"/>
    </row>
    <row r="674" ht="15.0" customHeight="1">
      <c r="A674" s="380"/>
      <c r="B674" s="278"/>
      <c r="C674" s="382"/>
      <c r="D674" s="382"/>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356"/>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c r="BY674" s="14"/>
      <c r="BZ674" s="14"/>
      <c r="CA674" s="14"/>
      <c r="CB674" s="14"/>
      <c r="CC674" s="14"/>
      <c r="CD674" s="14"/>
      <c r="CE674" s="14"/>
      <c r="CF674" s="14"/>
      <c r="CG674" s="14"/>
      <c r="CH674" s="14"/>
      <c r="CI674" s="14"/>
      <c r="CJ674" s="14"/>
      <c r="CK674" s="14"/>
      <c r="CL674" s="14"/>
      <c r="CM674" s="14"/>
      <c r="CN674" s="14"/>
      <c r="CO674" s="14"/>
      <c r="CP674" s="14"/>
      <c r="CQ674" s="14"/>
      <c r="CR674" s="14"/>
      <c r="CS674" s="14"/>
      <c r="CT674" s="14"/>
      <c r="CU674" s="14"/>
      <c r="CV674" s="14"/>
      <c r="CW674" s="14"/>
      <c r="CX674" s="14"/>
      <c r="CY674" s="14"/>
      <c r="CZ674" s="14"/>
      <c r="DA674" s="14"/>
      <c r="DB674" s="14"/>
      <c r="DC674" s="14"/>
      <c r="DD674" s="14"/>
      <c r="DE674" s="14"/>
      <c r="DF674" s="380"/>
      <c r="DG674" s="380"/>
      <c r="DH674" s="380"/>
      <c r="DI674" s="380"/>
      <c r="DJ674" s="380"/>
      <c r="DK674" s="380"/>
      <c r="DL674" s="380"/>
      <c r="DM674" s="380"/>
      <c r="DN674" s="380"/>
      <c r="DO674" s="380"/>
      <c r="DP674" s="380"/>
    </row>
    <row r="675" ht="15.0" customHeight="1">
      <c r="A675" s="380"/>
      <c r="B675" s="278"/>
      <c r="C675" s="382"/>
      <c r="D675" s="382"/>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356"/>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c r="BY675" s="14"/>
      <c r="BZ675" s="14"/>
      <c r="CA675" s="14"/>
      <c r="CB675" s="14"/>
      <c r="CC675" s="14"/>
      <c r="CD675" s="14"/>
      <c r="CE675" s="14"/>
      <c r="CF675" s="14"/>
      <c r="CG675" s="14"/>
      <c r="CH675" s="14"/>
      <c r="CI675" s="14"/>
      <c r="CJ675" s="14"/>
      <c r="CK675" s="14"/>
      <c r="CL675" s="14"/>
      <c r="CM675" s="14"/>
      <c r="CN675" s="14"/>
      <c r="CO675" s="14"/>
      <c r="CP675" s="14"/>
      <c r="CQ675" s="14"/>
      <c r="CR675" s="14"/>
      <c r="CS675" s="14"/>
      <c r="CT675" s="14"/>
      <c r="CU675" s="14"/>
      <c r="CV675" s="14"/>
      <c r="CW675" s="14"/>
      <c r="CX675" s="14"/>
      <c r="CY675" s="14"/>
      <c r="CZ675" s="14"/>
      <c r="DA675" s="14"/>
      <c r="DB675" s="14"/>
      <c r="DC675" s="14"/>
      <c r="DD675" s="14"/>
      <c r="DE675" s="14"/>
      <c r="DF675" s="380"/>
      <c r="DG675" s="380"/>
      <c r="DH675" s="380"/>
      <c r="DI675" s="380"/>
      <c r="DJ675" s="380"/>
      <c r="DK675" s="380"/>
      <c r="DL675" s="380"/>
      <c r="DM675" s="380"/>
      <c r="DN675" s="380"/>
      <c r="DO675" s="380"/>
      <c r="DP675" s="380"/>
    </row>
    <row r="676" ht="15.0" customHeight="1">
      <c r="A676" s="380"/>
      <c r="B676" s="278"/>
      <c r="C676" s="382"/>
      <c r="D676" s="382"/>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356"/>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c r="BY676" s="14"/>
      <c r="BZ676" s="14"/>
      <c r="CA676" s="14"/>
      <c r="CB676" s="14"/>
      <c r="CC676" s="14"/>
      <c r="CD676" s="14"/>
      <c r="CE676" s="14"/>
      <c r="CF676" s="14"/>
      <c r="CG676" s="14"/>
      <c r="CH676" s="14"/>
      <c r="CI676" s="14"/>
      <c r="CJ676" s="14"/>
      <c r="CK676" s="14"/>
      <c r="CL676" s="14"/>
      <c r="CM676" s="14"/>
      <c r="CN676" s="14"/>
      <c r="CO676" s="14"/>
      <c r="CP676" s="14"/>
      <c r="CQ676" s="14"/>
      <c r="CR676" s="14"/>
      <c r="CS676" s="14"/>
      <c r="CT676" s="14"/>
      <c r="CU676" s="14"/>
      <c r="CV676" s="14"/>
      <c r="CW676" s="14"/>
      <c r="CX676" s="14"/>
      <c r="CY676" s="14"/>
      <c r="CZ676" s="14"/>
      <c r="DA676" s="14"/>
      <c r="DB676" s="14"/>
      <c r="DC676" s="14"/>
      <c r="DD676" s="14"/>
      <c r="DE676" s="14"/>
      <c r="DF676" s="380"/>
      <c r="DG676" s="380"/>
      <c r="DH676" s="380"/>
      <c r="DI676" s="380"/>
      <c r="DJ676" s="380"/>
      <c r="DK676" s="380"/>
      <c r="DL676" s="380"/>
      <c r="DM676" s="380"/>
      <c r="DN676" s="380"/>
      <c r="DO676" s="380"/>
      <c r="DP676" s="380"/>
    </row>
    <row r="677" ht="15.0" customHeight="1">
      <c r="A677" s="380"/>
      <c r="B677" s="278"/>
      <c r="C677" s="382"/>
      <c r="D677" s="382"/>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356"/>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c r="BY677" s="14"/>
      <c r="BZ677" s="14"/>
      <c r="CA677" s="14"/>
      <c r="CB677" s="14"/>
      <c r="CC677" s="14"/>
      <c r="CD677" s="14"/>
      <c r="CE677" s="14"/>
      <c r="CF677" s="14"/>
      <c r="CG677" s="14"/>
      <c r="CH677" s="14"/>
      <c r="CI677" s="14"/>
      <c r="CJ677" s="14"/>
      <c r="CK677" s="14"/>
      <c r="CL677" s="14"/>
      <c r="CM677" s="14"/>
      <c r="CN677" s="14"/>
      <c r="CO677" s="14"/>
      <c r="CP677" s="14"/>
      <c r="CQ677" s="14"/>
      <c r="CR677" s="14"/>
      <c r="CS677" s="14"/>
      <c r="CT677" s="14"/>
      <c r="CU677" s="14"/>
      <c r="CV677" s="14"/>
      <c r="CW677" s="14"/>
      <c r="CX677" s="14"/>
      <c r="CY677" s="14"/>
      <c r="CZ677" s="14"/>
      <c r="DA677" s="14"/>
      <c r="DB677" s="14"/>
      <c r="DC677" s="14"/>
      <c r="DD677" s="14"/>
      <c r="DE677" s="14"/>
      <c r="DF677" s="380"/>
      <c r="DG677" s="380"/>
      <c r="DH677" s="380"/>
      <c r="DI677" s="380"/>
      <c r="DJ677" s="380"/>
      <c r="DK677" s="380"/>
      <c r="DL677" s="380"/>
      <c r="DM677" s="380"/>
      <c r="DN677" s="380"/>
      <c r="DO677" s="380"/>
      <c r="DP677" s="380"/>
    </row>
    <row r="678" ht="15.0" customHeight="1">
      <c r="A678" s="380"/>
      <c r="B678" s="278"/>
      <c r="C678" s="382"/>
      <c r="D678" s="382"/>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356"/>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c r="BY678" s="14"/>
      <c r="BZ678" s="14"/>
      <c r="CA678" s="14"/>
      <c r="CB678" s="14"/>
      <c r="CC678" s="14"/>
      <c r="CD678" s="14"/>
      <c r="CE678" s="14"/>
      <c r="CF678" s="14"/>
      <c r="CG678" s="14"/>
      <c r="CH678" s="14"/>
      <c r="CI678" s="14"/>
      <c r="CJ678" s="14"/>
      <c r="CK678" s="14"/>
      <c r="CL678" s="14"/>
      <c r="CM678" s="14"/>
      <c r="CN678" s="14"/>
      <c r="CO678" s="14"/>
      <c r="CP678" s="14"/>
      <c r="CQ678" s="14"/>
      <c r="CR678" s="14"/>
      <c r="CS678" s="14"/>
      <c r="CT678" s="14"/>
      <c r="CU678" s="14"/>
      <c r="CV678" s="14"/>
      <c r="CW678" s="14"/>
      <c r="CX678" s="14"/>
      <c r="CY678" s="14"/>
      <c r="CZ678" s="14"/>
      <c r="DA678" s="14"/>
      <c r="DB678" s="14"/>
      <c r="DC678" s="14"/>
      <c r="DD678" s="14"/>
      <c r="DE678" s="14"/>
      <c r="DF678" s="380"/>
      <c r="DG678" s="380"/>
      <c r="DH678" s="380"/>
      <c r="DI678" s="380"/>
      <c r="DJ678" s="380"/>
      <c r="DK678" s="380"/>
      <c r="DL678" s="380"/>
      <c r="DM678" s="380"/>
      <c r="DN678" s="380"/>
      <c r="DO678" s="380"/>
      <c r="DP678" s="380"/>
    </row>
    <row r="679" ht="15.0" customHeight="1">
      <c r="A679" s="380"/>
      <c r="B679" s="278"/>
      <c r="C679" s="382"/>
      <c r="D679" s="382"/>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356"/>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c r="BY679" s="14"/>
      <c r="BZ679" s="14"/>
      <c r="CA679" s="14"/>
      <c r="CB679" s="14"/>
      <c r="CC679" s="14"/>
      <c r="CD679" s="14"/>
      <c r="CE679" s="14"/>
      <c r="CF679" s="14"/>
      <c r="CG679" s="14"/>
      <c r="CH679" s="14"/>
      <c r="CI679" s="14"/>
      <c r="CJ679" s="14"/>
      <c r="CK679" s="14"/>
      <c r="CL679" s="14"/>
      <c r="CM679" s="14"/>
      <c r="CN679" s="14"/>
      <c r="CO679" s="14"/>
      <c r="CP679" s="14"/>
      <c r="CQ679" s="14"/>
      <c r="CR679" s="14"/>
      <c r="CS679" s="14"/>
      <c r="CT679" s="14"/>
      <c r="CU679" s="14"/>
      <c r="CV679" s="14"/>
      <c r="CW679" s="14"/>
      <c r="CX679" s="14"/>
      <c r="CY679" s="14"/>
      <c r="CZ679" s="14"/>
      <c r="DA679" s="14"/>
      <c r="DB679" s="14"/>
      <c r="DC679" s="14"/>
      <c r="DD679" s="14"/>
      <c r="DE679" s="14"/>
      <c r="DF679" s="380"/>
      <c r="DG679" s="380"/>
      <c r="DH679" s="380"/>
      <c r="DI679" s="380"/>
      <c r="DJ679" s="380"/>
      <c r="DK679" s="380"/>
      <c r="DL679" s="380"/>
      <c r="DM679" s="380"/>
      <c r="DN679" s="380"/>
      <c r="DO679" s="380"/>
      <c r="DP679" s="380"/>
    </row>
    <row r="680" ht="15.0" customHeight="1">
      <c r="A680" s="380"/>
      <c r="B680" s="278"/>
      <c r="C680" s="382"/>
      <c r="D680" s="382"/>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356"/>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c r="BY680" s="14"/>
      <c r="BZ680" s="14"/>
      <c r="CA680" s="14"/>
      <c r="CB680" s="14"/>
      <c r="CC680" s="14"/>
      <c r="CD680" s="14"/>
      <c r="CE680" s="14"/>
      <c r="CF680" s="14"/>
      <c r="CG680" s="14"/>
      <c r="CH680" s="14"/>
      <c r="CI680" s="14"/>
      <c r="CJ680" s="14"/>
      <c r="CK680" s="14"/>
      <c r="CL680" s="14"/>
      <c r="CM680" s="14"/>
      <c r="CN680" s="14"/>
      <c r="CO680" s="14"/>
      <c r="CP680" s="14"/>
      <c r="CQ680" s="14"/>
      <c r="CR680" s="14"/>
      <c r="CS680" s="14"/>
      <c r="CT680" s="14"/>
      <c r="CU680" s="14"/>
      <c r="CV680" s="14"/>
      <c r="CW680" s="14"/>
      <c r="CX680" s="14"/>
      <c r="CY680" s="14"/>
      <c r="CZ680" s="14"/>
      <c r="DA680" s="14"/>
      <c r="DB680" s="14"/>
      <c r="DC680" s="14"/>
      <c r="DD680" s="14"/>
      <c r="DE680" s="14"/>
      <c r="DF680" s="380"/>
      <c r="DG680" s="380"/>
      <c r="DH680" s="380"/>
      <c r="DI680" s="380"/>
      <c r="DJ680" s="380"/>
      <c r="DK680" s="380"/>
      <c r="DL680" s="380"/>
      <c r="DM680" s="380"/>
      <c r="DN680" s="380"/>
      <c r="DO680" s="380"/>
      <c r="DP680" s="380"/>
    </row>
    <row r="681" ht="15.0" customHeight="1">
      <c r="A681" s="380"/>
      <c r="B681" s="278"/>
      <c r="C681" s="382"/>
      <c r="D681" s="382"/>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356"/>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c r="BY681" s="14"/>
      <c r="BZ681" s="14"/>
      <c r="CA681" s="14"/>
      <c r="CB681" s="14"/>
      <c r="CC681" s="14"/>
      <c r="CD681" s="14"/>
      <c r="CE681" s="14"/>
      <c r="CF681" s="14"/>
      <c r="CG681" s="14"/>
      <c r="CH681" s="14"/>
      <c r="CI681" s="14"/>
      <c r="CJ681" s="14"/>
      <c r="CK681" s="14"/>
      <c r="CL681" s="14"/>
      <c r="CM681" s="14"/>
      <c r="CN681" s="14"/>
      <c r="CO681" s="14"/>
      <c r="CP681" s="14"/>
      <c r="CQ681" s="14"/>
      <c r="CR681" s="14"/>
      <c r="CS681" s="14"/>
      <c r="CT681" s="14"/>
      <c r="CU681" s="14"/>
      <c r="CV681" s="14"/>
      <c r="CW681" s="14"/>
      <c r="CX681" s="14"/>
      <c r="CY681" s="14"/>
      <c r="CZ681" s="14"/>
      <c r="DA681" s="14"/>
      <c r="DB681" s="14"/>
      <c r="DC681" s="14"/>
      <c r="DD681" s="14"/>
      <c r="DE681" s="14"/>
      <c r="DF681" s="380"/>
      <c r="DG681" s="380"/>
      <c r="DH681" s="380"/>
      <c r="DI681" s="380"/>
      <c r="DJ681" s="380"/>
      <c r="DK681" s="380"/>
      <c r="DL681" s="380"/>
      <c r="DM681" s="380"/>
      <c r="DN681" s="380"/>
      <c r="DO681" s="380"/>
      <c r="DP681" s="380"/>
    </row>
    <row r="682" ht="15.0" customHeight="1">
      <c r="A682" s="380"/>
      <c r="B682" s="278"/>
      <c r="C682" s="382"/>
      <c r="D682" s="382"/>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356"/>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c r="BY682" s="14"/>
      <c r="BZ682" s="14"/>
      <c r="CA682" s="14"/>
      <c r="CB682" s="14"/>
      <c r="CC682" s="14"/>
      <c r="CD682" s="14"/>
      <c r="CE682" s="14"/>
      <c r="CF682" s="14"/>
      <c r="CG682" s="14"/>
      <c r="CH682" s="14"/>
      <c r="CI682" s="14"/>
      <c r="CJ682" s="14"/>
      <c r="CK682" s="14"/>
      <c r="CL682" s="14"/>
      <c r="CM682" s="14"/>
      <c r="CN682" s="14"/>
      <c r="CO682" s="14"/>
      <c r="CP682" s="14"/>
      <c r="CQ682" s="14"/>
      <c r="CR682" s="14"/>
      <c r="CS682" s="14"/>
      <c r="CT682" s="14"/>
      <c r="CU682" s="14"/>
      <c r="CV682" s="14"/>
      <c r="CW682" s="14"/>
      <c r="CX682" s="14"/>
      <c r="CY682" s="14"/>
      <c r="CZ682" s="14"/>
      <c r="DA682" s="14"/>
      <c r="DB682" s="14"/>
      <c r="DC682" s="14"/>
      <c r="DD682" s="14"/>
      <c r="DE682" s="14"/>
      <c r="DF682" s="380"/>
      <c r="DG682" s="380"/>
      <c r="DH682" s="380"/>
      <c r="DI682" s="380"/>
      <c r="DJ682" s="380"/>
      <c r="DK682" s="380"/>
      <c r="DL682" s="380"/>
      <c r="DM682" s="380"/>
      <c r="DN682" s="380"/>
      <c r="DO682" s="380"/>
      <c r="DP682" s="380"/>
    </row>
    <row r="683" ht="15.0" customHeight="1">
      <c r="A683" s="380"/>
      <c r="B683" s="278"/>
      <c r="C683" s="382"/>
      <c r="D683" s="382"/>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356"/>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c r="BY683" s="14"/>
      <c r="BZ683" s="14"/>
      <c r="CA683" s="14"/>
      <c r="CB683" s="14"/>
      <c r="CC683" s="14"/>
      <c r="CD683" s="14"/>
      <c r="CE683" s="14"/>
      <c r="CF683" s="14"/>
      <c r="CG683" s="14"/>
      <c r="CH683" s="14"/>
      <c r="CI683" s="14"/>
      <c r="CJ683" s="14"/>
      <c r="CK683" s="14"/>
      <c r="CL683" s="14"/>
      <c r="CM683" s="14"/>
      <c r="CN683" s="14"/>
      <c r="CO683" s="14"/>
      <c r="CP683" s="14"/>
      <c r="CQ683" s="14"/>
      <c r="CR683" s="14"/>
      <c r="CS683" s="14"/>
      <c r="CT683" s="14"/>
      <c r="CU683" s="14"/>
      <c r="CV683" s="14"/>
      <c r="CW683" s="14"/>
      <c r="CX683" s="14"/>
      <c r="CY683" s="14"/>
      <c r="CZ683" s="14"/>
      <c r="DA683" s="14"/>
      <c r="DB683" s="14"/>
      <c r="DC683" s="14"/>
      <c r="DD683" s="14"/>
      <c r="DE683" s="14"/>
      <c r="DF683" s="380"/>
      <c r="DG683" s="380"/>
      <c r="DH683" s="380"/>
      <c r="DI683" s="380"/>
      <c r="DJ683" s="380"/>
      <c r="DK683" s="380"/>
      <c r="DL683" s="380"/>
      <c r="DM683" s="380"/>
      <c r="DN683" s="380"/>
      <c r="DO683" s="380"/>
      <c r="DP683" s="380"/>
    </row>
    <row r="684" ht="15.0" customHeight="1">
      <c r="A684" s="380"/>
      <c r="B684" s="278"/>
      <c r="C684" s="382"/>
      <c r="D684" s="382"/>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356"/>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c r="BY684" s="14"/>
      <c r="BZ684" s="14"/>
      <c r="CA684" s="14"/>
      <c r="CB684" s="14"/>
      <c r="CC684" s="14"/>
      <c r="CD684" s="14"/>
      <c r="CE684" s="14"/>
      <c r="CF684" s="14"/>
      <c r="CG684" s="14"/>
      <c r="CH684" s="14"/>
      <c r="CI684" s="14"/>
      <c r="CJ684" s="14"/>
      <c r="CK684" s="14"/>
      <c r="CL684" s="14"/>
      <c r="CM684" s="14"/>
      <c r="CN684" s="14"/>
      <c r="CO684" s="14"/>
      <c r="CP684" s="14"/>
      <c r="CQ684" s="14"/>
      <c r="CR684" s="14"/>
      <c r="CS684" s="14"/>
      <c r="CT684" s="14"/>
      <c r="CU684" s="14"/>
      <c r="CV684" s="14"/>
      <c r="CW684" s="14"/>
      <c r="CX684" s="14"/>
      <c r="CY684" s="14"/>
      <c r="CZ684" s="14"/>
      <c r="DA684" s="14"/>
      <c r="DB684" s="14"/>
      <c r="DC684" s="14"/>
      <c r="DD684" s="14"/>
      <c r="DE684" s="14"/>
      <c r="DF684" s="380"/>
      <c r="DG684" s="380"/>
      <c r="DH684" s="380"/>
      <c r="DI684" s="380"/>
      <c r="DJ684" s="380"/>
      <c r="DK684" s="380"/>
      <c r="DL684" s="380"/>
      <c r="DM684" s="380"/>
      <c r="DN684" s="380"/>
      <c r="DO684" s="380"/>
      <c r="DP684" s="380"/>
    </row>
    <row r="685" ht="15.0" customHeight="1">
      <c r="A685" s="380"/>
      <c r="B685" s="278"/>
      <c r="C685" s="382"/>
      <c r="D685" s="382"/>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356"/>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c r="BY685" s="14"/>
      <c r="BZ685" s="14"/>
      <c r="CA685" s="14"/>
      <c r="CB685" s="14"/>
      <c r="CC685" s="14"/>
      <c r="CD685" s="14"/>
      <c r="CE685" s="14"/>
      <c r="CF685" s="14"/>
      <c r="CG685" s="14"/>
      <c r="CH685" s="14"/>
      <c r="CI685" s="14"/>
      <c r="CJ685" s="14"/>
      <c r="CK685" s="14"/>
      <c r="CL685" s="14"/>
      <c r="CM685" s="14"/>
      <c r="CN685" s="14"/>
      <c r="CO685" s="14"/>
      <c r="CP685" s="14"/>
      <c r="CQ685" s="14"/>
      <c r="CR685" s="14"/>
      <c r="CS685" s="14"/>
      <c r="CT685" s="14"/>
      <c r="CU685" s="14"/>
      <c r="CV685" s="14"/>
      <c r="CW685" s="14"/>
      <c r="CX685" s="14"/>
      <c r="CY685" s="14"/>
      <c r="CZ685" s="14"/>
      <c r="DA685" s="14"/>
      <c r="DB685" s="14"/>
      <c r="DC685" s="14"/>
      <c r="DD685" s="14"/>
      <c r="DE685" s="14"/>
      <c r="DF685" s="380"/>
      <c r="DG685" s="380"/>
      <c r="DH685" s="380"/>
      <c r="DI685" s="380"/>
      <c r="DJ685" s="380"/>
      <c r="DK685" s="380"/>
      <c r="DL685" s="380"/>
      <c r="DM685" s="380"/>
      <c r="DN685" s="380"/>
      <c r="DO685" s="380"/>
      <c r="DP685" s="380"/>
    </row>
    <row r="686" ht="15.0" customHeight="1">
      <c r="A686" s="380"/>
      <c r="B686" s="278"/>
      <c r="C686" s="382"/>
      <c r="D686" s="382"/>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356"/>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c r="BY686" s="14"/>
      <c r="BZ686" s="14"/>
      <c r="CA686" s="14"/>
      <c r="CB686" s="14"/>
      <c r="CC686" s="14"/>
      <c r="CD686" s="14"/>
      <c r="CE686" s="14"/>
      <c r="CF686" s="14"/>
      <c r="CG686" s="14"/>
      <c r="CH686" s="14"/>
      <c r="CI686" s="14"/>
      <c r="CJ686" s="14"/>
      <c r="CK686" s="14"/>
      <c r="CL686" s="14"/>
      <c r="CM686" s="14"/>
      <c r="CN686" s="14"/>
      <c r="CO686" s="14"/>
      <c r="CP686" s="14"/>
      <c r="CQ686" s="14"/>
      <c r="CR686" s="14"/>
      <c r="CS686" s="14"/>
      <c r="CT686" s="14"/>
      <c r="CU686" s="14"/>
      <c r="CV686" s="14"/>
      <c r="CW686" s="14"/>
      <c r="CX686" s="14"/>
      <c r="CY686" s="14"/>
      <c r="CZ686" s="14"/>
      <c r="DA686" s="14"/>
      <c r="DB686" s="14"/>
      <c r="DC686" s="14"/>
      <c r="DD686" s="14"/>
      <c r="DE686" s="14"/>
      <c r="DF686" s="380"/>
      <c r="DG686" s="380"/>
      <c r="DH686" s="380"/>
      <c r="DI686" s="380"/>
      <c r="DJ686" s="380"/>
      <c r="DK686" s="380"/>
      <c r="DL686" s="380"/>
      <c r="DM686" s="380"/>
      <c r="DN686" s="380"/>
      <c r="DO686" s="380"/>
      <c r="DP686" s="380"/>
    </row>
    <row r="687" ht="15.0" customHeight="1">
      <c r="A687" s="380"/>
      <c r="B687" s="278"/>
      <c r="C687" s="382"/>
      <c r="D687" s="382"/>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356"/>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c r="BY687" s="14"/>
      <c r="BZ687" s="14"/>
      <c r="CA687" s="14"/>
      <c r="CB687" s="14"/>
      <c r="CC687" s="14"/>
      <c r="CD687" s="14"/>
      <c r="CE687" s="14"/>
      <c r="CF687" s="14"/>
      <c r="CG687" s="14"/>
      <c r="CH687" s="14"/>
      <c r="CI687" s="14"/>
      <c r="CJ687" s="14"/>
      <c r="CK687" s="14"/>
      <c r="CL687" s="14"/>
      <c r="CM687" s="14"/>
      <c r="CN687" s="14"/>
      <c r="CO687" s="14"/>
      <c r="CP687" s="14"/>
      <c r="CQ687" s="14"/>
      <c r="CR687" s="14"/>
      <c r="CS687" s="14"/>
      <c r="CT687" s="14"/>
      <c r="CU687" s="14"/>
      <c r="CV687" s="14"/>
      <c r="CW687" s="14"/>
      <c r="CX687" s="14"/>
      <c r="CY687" s="14"/>
      <c r="CZ687" s="14"/>
      <c r="DA687" s="14"/>
      <c r="DB687" s="14"/>
      <c r="DC687" s="14"/>
      <c r="DD687" s="14"/>
      <c r="DE687" s="14"/>
      <c r="DF687" s="380"/>
      <c r="DG687" s="380"/>
      <c r="DH687" s="380"/>
      <c r="DI687" s="380"/>
      <c r="DJ687" s="380"/>
      <c r="DK687" s="380"/>
      <c r="DL687" s="380"/>
      <c r="DM687" s="380"/>
      <c r="DN687" s="380"/>
      <c r="DO687" s="380"/>
      <c r="DP687" s="380"/>
    </row>
    <row r="688" ht="15.0" customHeight="1">
      <c r="A688" s="380"/>
      <c r="B688" s="278"/>
      <c r="C688" s="382"/>
      <c r="D688" s="382"/>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356"/>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c r="BY688" s="14"/>
      <c r="BZ688" s="14"/>
      <c r="CA688" s="14"/>
      <c r="CB688" s="14"/>
      <c r="CC688" s="14"/>
      <c r="CD688" s="14"/>
      <c r="CE688" s="14"/>
      <c r="CF688" s="14"/>
      <c r="CG688" s="14"/>
      <c r="CH688" s="14"/>
      <c r="CI688" s="14"/>
      <c r="CJ688" s="14"/>
      <c r="CK688" s="14"/>
      <c r="CL688" s="14"/>
      <c r="CM688" s="14"/>
      <c r="CN688" s="14"/>
      <c r="CO688" s="14"/>
      <c r="CP688" s="14"/>
      <c r="CQ688" s="14"/>
      <c r="CR688" s="14"/>
      <c r="CS688" s="14"/>
      <c r="CT688" s="14"/>
      <c r="CU688" s="14"/>
      <c r="CV688" s="14"/>
      <c r="CW688" s="14"/>
      <c r="CX688" s="14"/>
      <c r="CY688" s="14"/>
      <c r="CZ688" s="14"/>
      <c r="DA688" s="14"/>
      <c r="DB688" s="14"/>
      <c r="DC688" s="14"/>
      <c r="DD688" s="14"/>
      <c r="DE688" s="14"/>
      <c r="DF688" s="380"/>
      <c r="DG688" s="380"/>
      <c r="DH688" s="380"/>
      <c r="DI688" s="380"/>
      <c r="DJ688" s="380"/>
      <c r="DK688" s="380"/>
      <c r="DL688" s="380"/>
      <c r="DM688" s="380"/>
      <c r="DN688" s="380"/>
      <c r="DO688" s="380"/>
      <c r="DP688" s="380"/>
    </row>
    <row r="689" ht="15.0" customHeight="1">
      <c r="A689" s="380"/>
      <c r="B689" s="278"/>
      <c r="C689" s="382"/>
      <c r="D689" s="382"/>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356"/>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c r="BY689" s="14"/>
      <c r="BZ689" s="14"/>
      <c r="CA689" s="14"/>
      <c r="CB689" s="14"/>
      <c r="CC689" s="14"/>
      <c r="CD689" s="14"/>
      <c r="CE689" s="14"/>
      <c r="CF689" s="14"/>
      <c r="CG689" s="14"/>
      <c r="CH689" s="14"/>
      <c r="CI689" s="14"/>
      <c r="CJ689" s="14"/>
      <c r="CK689" s="14"/>
      <c r="CL689" s="14"/>
      <c r="CM689" s="14"/>
      <c r="CN689" s="14"/>
      <c r="CO689" s="14"/>
      <c r="CP689" s="14"/>
      <c r="CQ689" s="14"/>
      <c r="CR689" s="14"/>
      <c r="CS689" s="14"/>
      <c r="CT689" s="14"/>
      <c r="CU689" s="14"/>
      <c r="CV689" s="14"/>
      <c r="CW689" s="14"/>
      <c r="CX689" s="14"/>
      <c r="CY689" s="14"/>
      <c r="CZ689" s="14"/>
      <c r="DA689" s="14"/>
      <c r="DB689" s="14"/>
      <c r="DC689" s="14"/>
      <c r="DD689" s="14"/>
      <c r="DE689" s="14"/>
      <c r="DF689" s="380"/>
      <c r="DG689" s="380"/>
      <c r="DH689" s="380"/>
      <c r="DI689" s="380"/>
      <c r="DJ689" s="380"/>
      <c r="DK689" s="380"/>
      <c r="DL689" s="380"/>
      <c r="DM689" s="380"/>
      <c r="DN689" s="380"/>
      <c r="DO689" s="380"/>
      <c r="DP689" s="380"/>
    </row>
    <row r="690" ht="15.0" customHeight="1">
      <c r="A690" s="380"/>
      <c r="B690" s="278"/>
      <c r="C690" s="382"/>
      <c r="D690" s="382"/>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356"/>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c r="BY690" s="14"/>
      <c r="BZ690" s="14"/>
      <c r="CA690" s="14"/>
      <c r="CB690" s="14"/>
      <c r="CC690" s="14"/>
      <c r="CD690" s="14"/>
      <c r="CE690" s="14"/>
      <c r="CF690" s="14"/>
      <c r="CG690" s="14"/>
      <c r="CH690" s="14"/>
      <c r="CI690" s="14"/>
      <c r="CJ690" s="14"/>
      <c r="CK690" s="14"/>
      <c r="CL690" s="14"/>
      <c r="CM690" s="14"/>
      <c r="CN690" s="14"/>
      <c r="CO690" s="14"/>
      <c r="CP690" s="14"/>
      <c r="CQ690" s="14"/>
      <c r="CR690" s="14"/>
      <c r="CS690" s="14"/>
      <c r="CT690" s="14"/>
      <c r="CU690" s="14"/>
      <c r="CV690" s="14"/>
      <c r="CW690" s="14"/>
      <c r="CX690" s="14"/>
      <c r="CY690" s="14"/>
      <c r="CZ690" s="14"/>
      <c r="DA690" s="14"/>
      <c r="DB690" s="14"/>
      <c r="DC690" s="14"/>
      <c r="DD690" s="14"/>
      <c r="DE690" s="14"/>
      <c r="DF690" s="380"/>
      <c r="DG690" s="380"/>
      <c r="DH690" s="380"/>
      <c r="DI690" s="380"/>
      <c r="DJ690" s="380"/>
      <c r="DK690" s="380"/>
      <c r="DL690" s="380"/>
      <c r="DM690" s="380"/>
      <c r="DN690" s="380"/>
      <c r="DO690" s="380"/>
      <c r="DP690" s="380"/>
    </row>
    <row r="691" ht="15.0" customHeight="1">
      <c r="A691" s="380"/>
      <c r="B691" s="278"/>
      <c r="C691" s="382"/>
      <c r="D691" s="382"/>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356"/>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c r="BY691" s="14"/>
      <c r="BZ691" s="14"/>
      <c r="CA691" s="14"/>
      <c r="CB691" s="14"/>
      <c r="CC691" s="14"/>
      <c r="CD691" s="14"/>
      <c r="CE691" s="14"/>
      <c r="CF691" s="14"/>
      <c r="CG691" s="14"/>
      <c r="CH691" s="14"/>
      <c r="CI691" s="14"/>
      <c r="CJ691" s="14"/>
      <c r="CK691" s="14"/>
      <c r="CL691" s="14"/>
      <c r="CM691" s="14"/>
      <c r="CN691" s="14"/>
      <c r="CO691" s="14"/>
      <c r="CP691" s="14"/>
      <c r="CQ691" s="14"/>
      <c r="CR691" s="14"/>
      <c r="CS691" s="14"/>
      <c r="CT691" s="14"/>
      <c r="CU691" s="14"/>
      <c r="CV691" s="14"/>
      <c r="CW691" s="14"/>
      <c r="CX691" s="14"/>
      <c r="CY691" s="14"/>
      <c r="CZ691" s="14"/>
      <c r="DA691" s="14"/>
      <c r="DB691" s="14"/>
      <c r="DC691" s="14"/>
      <c r="DD691" s="14"/>
      <c r="DE691" s="14"/>
      <c r="DF691" s="380"/>
      <c r="DG691" s="380"/>
      <c r="DH691" s="380"/>
      <c r="DI691" s="380"/>
      <c r="DJ691" s="380"/>
      <c r="DK691" s="380"/>
      <c r="DL691" s="380"/>
      <c r="DM691" s="380"/>
      <c r="DN691" s="380"/>
      <c r="DO691" s="380"/>
      <c r="DP691" s="380"/>
    </row>
    <row r="692" ht="15.0" customHeight="1">
      <c r="A692" s="380"/>
      <c r="B692" s="278"/>
      <c r="C692" s="382"/>
      <c r="D692" s="382"/>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356"/>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c r="BY692" s="14"/>
      <c r="BZ692" s="14"/>
      <c r="CA692" s="14"/>
      <c r="CB692" s="14"/>
      <c r="CC692" s="14"/>
      <c r="CD692" s="14"/>
      <c r="CE692" s="14"/>
      <c r="CF692" s="14"/>
      <c r="CG692" s="14"/>
      <c r="CH692" s="14"/>
      <c r="CI692" s="14"/>
      <c r="CJ692" s="14"/>
      <c r="CK692" s="14"/>
      <c r="CL692" s="14"/>
      <c r="CM692" s="14"/>
      <c r="CN692" s="14"/>
      <c r="CO692" s="14"/>
      <c r="CP692" s="14"/>
      <c r="CQ692" s="14"/>
      <c r="CR692" s="14"/>
      <c r="CS692" s="14"/>
      <c r="CT692" s="14"/>
      <c r="CU692" s="14"/>
      <c r="CV692" s="14"/>
      <c r="CW692" s="14"/>
      <c r="CX692" s="14"/>
      <c r="CY692" s="14"/>
      <c r="CZ692" s="14"/>
      <c r="DA692" s="14"/>
      <c r="DB692" s="14"/>
      <c r="DC692" s="14"/>
      <c r="DD692" s="14"/>
      <c r="DE692" s="14"/>
      <c r="DF692" s="380"/>
      <c r="DG692" s="380"/>
      <c r="DH692" s="380"/>
      <c r="DI692" s="380"/>
      <c r="DJ692" s="380"/>
      <c r="DK692" s="380"/>
      <c r="DL692" s="380"/>
      <c r="DM692" s="380"/>
      <c r="DN692" s="380"/>
      <c r="DO692" s="380"/>
      <c r="DP692" s="380"/>
    </row>
    <row r="693" ht="15.0" customHeight="1">
      <c r="A693" s="380"/>
      <c r="B693" s="278"/>
      <c r="C693" s="382"/>
      <c r="D693" s="382"/>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356"/>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c r="BY693" s="14"/>
      <c r="BZ693" s="14"/>
      <c r="CA693" s="14"/>
      <c r="CB693" s="14"/>
      <c r="CC693" s="14"/>
      <c r="CD693" s="14"/>
      <c r="CE693" s="14"/>
      <c r="CF693" s="14"/>
      <c r="CG693" s="14"/>
      <c r="CH693" s="14"/>
      <c r="CI693" s="14"/>
      <c r="CJ693" s="14"/>
      <c r="CK693" s="14"/>
      <c r="CL693" s="14"/>
      <c r="CM693" s="14"/>
      <c r="CN693" s="14"/>
      <c r="CO693" s="14"/>
      <c r="CP693" s="14"/>
      <c r="CQ693" s="14"/>
      <c r="CR693" s="14"/>
      <c r="CS693" s="14"/>
      <c r="CT693" s="14"/>
      <c r="CU693" s="14"/>
      <c r="CV693" s="14"/>
      <c r="CW693" s="14"/>
      <c r="CX693" s="14"/>
      <c r="CY693" s="14"/>
      <c r="CZ693" s="14"/>
      <c r="DA693" s="14"/>
      <c r="DB693" s="14"/>
      <c r="DC693" s="14"/>
      <c r="DD693" s="14"/>
      <c r="DE693" s="14"/>
      <c r="DF693" s="380"/>
      <c r="DG693" s="380"/>
      <c r="DH693" s="380"/>
      <c r="DI693" s="380"/>
      <c r="DJ693" s="380"/>
      <c r="DK693" s="380"/>
      <c r="DL693" s="380"/>
      <c r="DM693" s="380"/>
      <c r="DN693" s="380"/>
      <c r="DO693" s="380"/>
      <c r="DP693" s="380"/>
    </row>
    <row r="694" ht="15.0" customHeight="1">
      <c r="A694" s="380"/>
      <c r="B694" s="278"/>
      <c r="C694" s="382"/>
      <c r="D694" s="382"/>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356"/>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c r="BY694" s="14"/>
      <c r="BZ694" s="14"/>
      <c r="CA694" s="14"/>
      <c r="CB694" s="14"/>
      <c r="CC694" s="14"/>
      <c r="CD694" s="14"/>
      <c r="CE694" s="14"/>
      <c r="CF694" s="14"/>
      <c r="CG694" s="14"/>
      <c r="CH694" s="14"/>
      <c r="CI694" s="14"/>
      <c r="CJ694" s="14"/>
      <c r="CK694" s="14"/>
      <c r="CL694" s="14"/>
      <c r="CM694" s="14"/>
      <c r="CN694" s="14"/>
      <c r="CO694" s="14"/>
      <c r="CP694" s="14"/>
      <c r="CQ694" s="14"/>
      <c r="CR694" s="14"/>
      <c r="CS694" s="14"/>
      <c r="CT694" s="14"/>
      <c r="CU694" s="14"/>
      <c r="CV694" s="14"/>
      <c r="CW694" s="14"/>
      <c r="CX694" s="14"/>
      <c r="CY694" s="14"/>
      <c r="CZ694" s="14"/>
      <c r="DA694" s="14"/>
      <c r="DB694" s="14"/>
      <c r="DC694" s="14"/>
      <c r="DD694" s="14"/>
      <c r="DE694" s="14"/>
      <c r="DF694" s="380"/>
      <c r="DG694" s="380"/>
      <c r="DH694" s="380"/>
      <c r="DI694" s="380"/>
      <c r="DJ694" s="380"/>
      <c r="DK694" s="380"/>
      <c r="DL694" s="380"/>
      <c r="DM694" s="380"/>
      <c r="DN694" s="380"/>
      <c r="DO694" s="380"/>
      <c r="DP694" s="380"/>
    </row>
    <row r="695" ht="15.0" customHeight="1">
      <c r="A695" s="380"/>
      <c r="B695" s="278"/>
      <c r="C695" s="382"/>
      <c r="D695" s="382"/>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356"/>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c r="BY695" s="14"/>
      <c r="BZ695" s="14"/>
      <c r="CA695" s="14"/>
      <c r="CB695" s="14"/>
      <c r="CC695" s="14"/>
      <c r="CD695" s="14"/>
      <c r="CE695" s="14"/>
      <c r="CF695" s="14"/>
      <c r="CG695" s="14"/>
      <c r="CH695" s="14"/>
      <c r="CI695" s="14"/>
      <c r="CJ695" s="14"/>
      <c r="CK695" s="14"/>
      <c r="CL695" s="14"/>
      <c r="CM695" s="14"/>
      <c r="CN695" s="14"/>
      <c r="CO695" s="14"/>
      <c r="CP695" s="14"/>
      <c r="CQ695" s="14"/>
      <c r="CR695" s="14"/>
      <c r="CS695" s="14"/>
      <c r="CT695" s="14"/>
      <c r="CU695" s="14"/>
      <c r="CV695" s="14"/>
      <c r="CW695" s="14"/>
      <c r="CX695" s="14"/>
      <c r="CY695" s="14"/>
      <c r="CZ695" s="14"/>
      <c r="DA695" s="14"/>
      <c r="DB695" s="14"/>
      <c r="DC695" s="14"/>
      <c r="DD695" s="14"/>
      <c r="DE695" s="14"/>
      <c r="DF695" s="380"/>
      <c r="DG695" s="380"/>
      <c r="DH695" s="380"/>
      <c r="DI695" s="380"/>
      <c r="DJ695" s="380"/>
      <c r="DK695" s="380"/>
      <c r="DL695" s="380"/>
      <c r="DM695" s="380"/>
      <c r="DN695" s="380"/>
      <c r="DO695" s="380"/>
      <c r="DP695" s="380"/>
    </row>
    <row r="696" ht="15.0" customHeight="1">
      <c r="A696" s="380"/>
      <c r="B696" s="278"/>
      <c r="C696" s="382"/>
      <c r="D696" s="382"/>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356"/>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c r="BY696" s="14"/>
      <c r="BZ696" s="14"/>
      <c r="CA696" s="14"/>
      <c r="CB696" s="14"/>
      <c r="CC696" s="14"/>
      <c r="CD696" s="14"/>
      <c r="CE696" s="14"/>
      <c r="CF696" s="14"/>
      <c r="CG696" s="14"/>
      <c r="CH696" s="14"/>
      <c r="CI696" s="14"/>
      <c r="CJ696" s="14"/>
      <c r="CK696" s="14"/>
      <c r="CL696" s="14"/>
      <c r="CM696" s="14"/>
      <c r="CN696" s="14"/>
      <c r="CO696" s="14"/>
      <c r="CP696" s="14"/>
      <c r="CQ696" s="14"/>
      <c r="CR696" s="14"/>
      <c r="CS696" s="14"/>
      <c r="CT696" s="14"/>
      <c r="CU696" s="14"/>
      <c r="CV696" s="14"/>
      <c r="CW696" s="14"/>
      <c r="CX696" s="14"/>
      <c r="CY696" s="14"/>
      <c r="CZ696" s="14"/>
      <c r="DA696" s="14"/>
      <c r="DB696" s="14"/>
      <c r="DC696" s="14"/>
      <c r="DD696" s="14"/>
      <c r="DE696" s="14"/>
      <c r="DF696" s="380"/>
      <c r="DG696" s="380"/>
      <c r="DH696" s="380"/>
      <c r="DI696" s="380"/>
      <c r="DJ696" s="380"/>
      <c r="DK696" s="380"/>
      <c r="DL696" s="380"/>
      <c r="DM696" s="380"/>
      <c r="DN696" s="380"/>
      <c r="DO696" s="380"/>
      <c r="DP696" s="380"/>
    </row>
    <row r="697" ht="15.0" customHeight="1">
      <c r="A697" s="380"/>
      <c r="B697" s="278"/>
      <c r="C697" s="382"/>
      <c r="D697" s="382"/>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356"/>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c r="BY697" s="14"/>
      <c r="BZ697" s="14"/>
      <c r="CA697" s="14"/>
      <c r="CB697" s="14"/>
      <c r="CC697" s="14"/>
      <c r="CD697" s="14"/>
      <c r="CE697" s="14"/>
      <c r="CF697" s="14"/>
      <c r="CG697" s="14"/>
      <c r="CH697" s="14"/>
      <c r="CI697" s="14"/>
      <c r="CJ697" s="14"/>
      <c r="CK697" s="14"/>
      <c r="CL697" s="14"/>
      <c r="CM697" s="14"/>
      <c r="CN697" s="14"/>
      <c r="CO697" s="14"/>
      <c r="CP697" s="14"/>
      <c r="CQ697" s="14"/>
      <c r="CR697" s="14"/>
      <c r="CS697" s="14"/>
      <c r="CT697" s="14"/>
      <c r="CU697" s="14"/>
      <c r="CV697" s="14"/>
      <c r="CW697" s="14"/>
      <c r="CX697" s="14"/>
      <c r="CY697" s="14"/>
      <c r="CZ697" s="14"/>
      <c r="DA697" s="14"/>
      <c r="DB697" s="14"/>
      <c r="DC697" s="14"/>
      <c r="DD697" s="14"/>
      <c r="DE697" s="14"/>
      <c r="DF697" s="380"/>
      <c r="DG697" s="380"/>
      <c r="DH697" s="380"/>
      <c r="DI697" s="380"/>
      <c r="DJ697" s="380"/>
      <c r="DK697" s="380"/>
      <c r="DL697" s="380"/>
      <c r="DM697" s="380"/>
      <c r="DN697" s="380"/>
      <c r="DO697" s="380"/>
      <c r="DP697" s="380"/>
    </row>
    <row r="698" ht="15.0" customHeight="1">
      <c r="A698" s="380"/>
      <c r="B698" s="278"/>
      <c r="C698" s="382"/>
      <c r="D698" s="382"/>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356"/>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c r="BY698" s="14"/>
      <c r="BZ698" s="14"/>
      <c r="CA698" s="14"/>
      <c r="CB698" s="14"/>
      <c r="CC698" s="14"/>
      <c r="CD698" s="14"/>
      <c r="CE698" s="14"/>
      <c r="CF698" s="14"/>
      <c r="CG698" s="14"/>
      <c r="CH698" s="14"/>
      <c r="CI698" s="14"/>
      <c r="CJ698" s="14"/>
      <c r="CK698" s="14"/>
      <c r="CL698" s="14"/>
      <c r="CM698" s="14"/>
      <c r="CN698" s="14"/>
      <c r="CO698" s="14"/>
      <c r="CP698" s="14"/>
      <c r="CQ698" s="14"/>
      <c r="CR698" s="14"/>
      <c r="CS698" s="14"/>
      <c r="CT698" s="14"/>
      <c r="CU698" s="14"/>
      <c r="CV698" s="14"/>
      <c r="CW698" s="14"/>
      <c r="CX698" s="14"/>
      <c r="CY698" s="14"/>
      <c r="CZ698" s="14"/>
      <c r="DA698" s="14"/>
      <c r="DB698" s="14"/>
      <c r="DC698" s="14"/>
      <c r="DD698" s="14"/>
      <c r="DE698" s="14"/>
      <c r="DF698" s="380"/>
      <c r="DG698" s="380"/>
      <c r="DH698" s="380"/>
      <c r="DI698" s="380"/>
      <c r="DJ698" s="380"/>
      <c r="DK698" s="380"/>
      <c r="DL698" s="380"/>
      <c r="DM698" s="380"/>
      <c r="DN698" s="380"/>
      <c r="DO698" s="380"/>
      <c r="DP698" s="380"/>
    </row>
    <row r="699" ht="15.0" customHeight="1">
      <c r="A699" s="380"/>
      <c r="B699" s="278"/>
      <c r="C699" s="382"/>
      <c r="D699" s="382"/>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356"/>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c r="BY699" s="14"/>
      <c r="BZ699" s="14"/>
      <c r="CA699" s="14"/>
      <c r="CB699" s="14"/>
      <c r="CC699" s="14"/>
      <c r="CD699" s="14"/>
      <c r="CE699" s="14"/>
      <c r="CF699" s="14"/>
      <c r="CG699" s="14"/>
      <c r="CH699" s="14"/>
      <c r="CI699" s="14"/>
      <c r="CJ699" s="14"/>
      <c r="CK699" s="14"/>
      <c r="CL699" s="14"/>
      <c r="CM699" s="14"/>
      <c r="CN699" s="14"/>
      <c r="CO699" s="14"/>
      <c r="CP699" s="14"/>
      <c r="CQ699" s="14"/>
      <c r="CR699" s="14"/>
      <c r="CS699" s="14"/>
      <c r="CT699" s="14"/>
      <c r="CU699" s="14"/>
      <c r="CV699" s="14"/>
      <c r="CW699" s="14"/>
      <c r="CX699" s="14"/>
      <c r="CY699" s="14"/>
      <c r="CZ699" s="14"/>
      <c r="DA699" s="14"/>
      <c r="DB699" s="14"/>
      <c r="DC699" s="14"/>
      <c r="DD699" s="14"/>
      <c r="DE699" s="14"/>
      <c r="DF699" s="380"/>
      <c r="DG699" s="380"/>
      <c r="DH699" s="380"/>
      <c r="DI699" s="380"/>
      <c r="DJ699" s="380"/>
      <c r="DK699" s="380"/>
      <c r="DL699" s="380"/>
      <c r="DM699" s="380"/>
      <c r="DN699" s="380"/>
      <c r="DO699" s="380"/>
      <c r="DP699" s="380"/>
    </row>
    <row r="700" ht="15.0" customHeight="1">
      <c r="A700" s="380"/>
      <c r="B700" s="278"/>
      <c r="C700" s="382"/>
      <c r="D700" s="382"/>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356"/>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c r="BY700" s="14"/>
      <c r="BZ700" s="14"/>
      <c r="CA700" s="14"/>
      <c r="CB700" s="14"/>
      <c r="CC700" s="14"/>
      <c r="CD700" s="14"/>
      <c r="CE700" s="14"/>
      <c r="CF700" s="14"/>
      <c r="CG700" s="14"/>
      <c r="CH700" s="14"/>
      <c r="CI700" s="14"/>
      <c r="CJ700" s="14"/>
      <c r="CK700" s="14"/>
      <c r="CL700" s="14"/>
      <c r="CM700" s="14"/>
      <c r="CN700" s="14"/>
      <c r="CO700" s="14"/>
      <c r="CP700" s="14"/>
      <c r="CQ700" s="14"/>
      <c r="CR700" s="14"/>
      <c r="CS700" s="14"/>
      <c r="CT700" s="14"/>
      <c r="CU700" s="14"/>
      <c r="CV700" s="14"/>
      <c r="CW700" s="14"/>
      <c r="CX700" s="14"/>
      <c r="CY700" s="14"/>
      <c r="CZ700" s="14"/>
      <c r="DA700" s="14"/>
      <c r="DB700" s="14"/>
      <c r="DC700" s="14"/>
      <c r="DD700" s="14"/>
      <c r="DE700" s="14"/>
      <c r="DF700" s="380"/>
      <c r="DG700" s="380"/>
      <c r="DH700" s="380"/>
      <c r="DI700" s="380"/>
      <c r="DJ700" s="380"/>
      <c r="DK700" s="380"/>
      <c r="DL700" s="380"/>
      <c r="DM700" s="380"/>
      <c r="DN700" s="380"/>
      <c r="DO700" s="380"/>
      <c r="DP700" s="380"/>
    </row>
    <row r="701" ht="15.0" customHeight="1">
      <c r="A701" s="380"/>
      <c r="B701" s="278"/>
      <c r="C701" s="382"/>
      <c r="D701" s="382"/>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356"/>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c r="BY701" s="14"/>
      <c r="BZ701" s="14"/>
      <c r="CA701" s="14"/>
      <c r="CB701" s="14"/>
      <c r="CC701" s="14"/>
      <c r="CD701" s="14"/>
      <c r="CE701" s="14"/>
      <c r="CF701" s="14"/>
      <c r="CG701" s="14"/>
      <c r="CH701" s="14"/>
      <c r="CI701" s="14"/>
      <c r="CJ701" s="14"/>
      <c r="CK701" s="14"/>
      <c r="CL701" s="14"/>
      <c r="CM701" s="14"/>
      <c r="CN701" s="14"/>
      <c r="CO701" s="14"/>
      <c r="CP701" s="14"/>
      <c r="CQ701" s="14"/>
      <c r="CR701" s="14"/>
      <c r="CS701" s="14"/>
      <c r="CT701" s="14"/>
      <c r="CU701" s="14"/>
      <c r="CV701" s="14"/>
      <c r="CW701" s="14"/>
      <c r="CX701" s="14"/>
      <c r="CY701" s="14"/>
      <c r="CZ701" s="14"/>
      <c r="DA701" s="14"/>
      <c r="DB701" s="14"/>
      <c r="DC701" s="14"/>
      <c r="DD701" s="14"/>
      <c r="DE701" s="14"/>
      <c r="DF701" s="380"/>
      <c r="DG701" s="380"/>
      <c r="DH701" s="380"/>
      <c r="DI701" s="380"/>
      <c r="DJ701" s="380"/>
      <c r="DK701" s="380"/>
      <c r="DL701" s="380"/>
      <c r="DM701" s="380"/>
      <c r="DN701" s="380"/>
      <c r="DO701" s="380"/>
      <c r="DP701" s="380"/>
    </row>
    <row r="702" ht="15.0" customHeight="1">
      <c r="A702" s="380"/>
      <c r="B702" s="278"/>
      <c r="C702" s="382"/>
      <c r="D702" s="382"/>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356"/>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c r="BY702" s="14"/>
      <c r="BZ702" s="14"/>
      <c r="CA702" s="14"/>
      <c r="CB702" s="14"/>
      <c r="CC702" s="14"/>
      <c r="CD702" s="14"/>
      <c r="CE702" s="14"/>
      <c r="CF702" s="14"/>
      <c r="CG702" s="14"/>
      <c r="CH702" s="14"/>
      <c r="CI702" s="14"/>
      <c r="CJ702" s="14"/>
      <c r="CK702" s="14"/>
      <c r="CL702" s="14"/>
      <c r="CM702" s="14"/>
      <c r="CN702" s="14"/>
      <c r="CO702" s="14"/>
      <c r="CP702" s="14"/>
      <c r="CQ702" s="14"/>
      <c r="CR702" s="14"/>
      <c r="CS702" s="14"/>
      <c r="CT702" s="14"/>
      <c r="CU702" s="14"/>
      <c r="CV702" s="14"/>
      <c r="CW702" s="14"/>
      <c r="CX702" s="14"/>
      <c r="CY702" s="14"/>
      <c r="CZ702" s="14"/>
      <c r="DA702" s="14"/>
      <c r="DB702" s="14"/>
      <c r="DC702" s="14"/>
      <c r="DD702" s="14"/>
      <c r="DE702" s="14"/>
      <c r="DF702" s="380"/>
      <c r="DG702" s="380"/>
      <c r="DH702" s="380"/>
      <c r="DI702" s="380"/>
      <c r="DJ702" s="380"/>
      <c r="DK702" s="380"/>
      <c r="DL702" s="380"/>
      <c r="DM702" s="380"/>
      <c r="DN702" s="380"/>
      <c r="DO702" s="380"/>
      <c r="DP702" s="380"/>
    </row>
    <row r="703" ht="15.0" customHeight="1">
      <c r="A703" s="380"/>
      <c r="B703" s="278"/>
      <c r="C703" s="382"/>
      <c r="D703" s="382"/>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356"/>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c r="BY703" s="14"/>
      <c r="BZ703" s="14"/>
      <c r="CA703" s="14"/>
      <c r="CB703" s="14"/>
      <c r="CC703" s="14"/>
      <c r="CD703" s="14"/>
      <c r="CE703" s="14"/>
      <c r="CF703" s="14"/>
      <c r="CG703" s="14"/>
      <c r="CH703" s="14"/>
      <c r="CI703" s="14"/>
      <c r="CJ703" s="14"/>
      <c r="CK703" s="14"/>
      <c r="CL703" s="14"/>
      <c r="CM703" s="14"/>
      <c r="CN703" s="14"/>
      <c r="CO703" s="14"/>
      <c r="CP703" s="14"/>
      <c r="CQ703" s="14"/>
      <c r="CR703" s="14"/>
      <c r="CS703" s="14"/>
      <c r="CT703" s="14"/>
      <c r="CU703" s="14"/>
      <c r="CV703" s="14"/>
      <c r="CW703" s="14"/>
      <c r="CX703" s="14"/>
      <c r="CY703" s="14"/>
      <c r="CZ703" s="14"/>
      <c r="DA703" s="14"/>
      <c r="DB703" s="14"/>
      <c r="DC703" s="14"/>
      <c r="DD703" s="14"/>
      <c r="DE703" s="14"/>
      <c r="DF703" s="380"/>
      <c r="DG703" s="380"/>
      <c r="DH703" s="380"/>
      <c r="DI703" s="380"/>
      <c r="DJ703" s="380"/>
      <c r="DK703" s="380"/>
      <c r="DL703" s="380"/>
      <c r="DM703" s="380"/>
      <c r="DN703" s="380"/>
      <c r="DO703" s="380"/>
      <c r="DP703" s="380"/>
    </row>
    <row r="704" ht="15.0" customHeight="1">
      <c r="A704" s="380"/>
      <c r="B704" s="278"/>
      <c r="C704" s="382"/>
      <c r="D704" s="382"/>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356"/>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c r="BY704" s="14"/>
      <c r="BZ704" s="14"/>
      <c r="CA704" s="14"/>
      <c r="CB704" s="14"/>
      <c r="CC704" s="14"/>
      <c r="CD704" s="14"/>
      <c r="CE704" s="14"/>
      <c r="CF704" s="14"/>
      <c r="CG704" s="14"/>
      <c r="CH704" s="14"/>
      <c r="CI704" s="14"/>
      <c r="CJ704" s="14"/>
      <c r="CK704" s="14"/>
      <c r="CL704" s="14"/>
      <c r="CM704" s="14"/>
      <c r="CN704" s="14"/>
      <c r="CO704" s="14"/>
      <c r="CP704" s="14"/>
      <c r="CQ704" s="14"/>
      <c r="CR704" s="14"/>
      <c r="CS704" s="14"/>
      <c r="CT704" s="14"/>
      <c r="CU704" s="14"/>
      <c r="CV704" s="14"/>
      <c r="CW704" s="14"/>
      <c r="CX704" s="14"/>
      <c r="CY704" s="14"/>
      <c r="CZ704" s="14"/>
      <c r="DA704" s="14"/>
      <c r="DB704" s="14"/>
      <c r="DC704" s="14"/>
      <c r="DD704" s="14"/>
      <c r="DE704" s="14"/>
      <c r="DF704" s="380"/>
      <c r="DG704" s="380"/>
      <c r="DH704" s="380"/>
      <c r="DI704" s="380"/>
      <c r="DJ704" s="380"/>
      <c r="DK704" s="380"/>
      <c r="DL704" s="380"/>
      <c r="DM704" s="380"/>
      <c r="DN704" s="380"/>
      <c r="DO704" s="380"/>
      <c r="DP704" s="380"/>
    </row>
    <row r="705" ht="15.0" customHeight="1">
      <c r="A705" s="380"/>
      <c r="B705" s="278"/>
      <c r="C705" s="382"/>
      <c r="D705" s="382"/>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356"/>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c r="BY705" s="14"/>
      <c r="BZ705" s="14"/>
      <c r="CA705" s="14"/>
      <c r="CB705" s="14"/>
      <c r="CC705" s="14"/>
      <c r="CD705" s="14"/>
      <c r="CE705" s="14"/>
      <c r="CF705" s="14"/>
      <c r="CG705" s="14"/>
      <c r="CH705" s="14"/>
      <c r="CI705" s="14"/>
      <c r="CJ705" s="14"/>
      <c r="CK705" s="14"/>
      <c r="CL705" s="14"/>
      <c r="CM705" s="14"/>
      <c r="CN705" s="14"/>
      <c r="CO705" s="14"/>
      <c r="CP705" s="14"/>
      <c r="CQ705" s="14"/>
      <c r="CR705" s="14"/>
      <c r="CS705" s="14"/>
      <c r="CT705" s="14"/>
      <c r="CU705" s="14"/>
      <c r="CV705" s="14"/>
      <c r="CW705" s="14"/>
      <c r="CX705" s="14"/>
      <c r="CY705" s="14"/>
      <c r="CZ705" s="14"/>
      <c r="DA705" s="14"/>
      <c r="DB705" s="14"/>
      <c r="DC705" s="14"/>
      <c r="DD705" s="14"/>
      <c r="DE705" s="14"/>
      <c r="DF705" s="380"/>
      <c r="DG705" s="380"/>
      <c r="DH705" s="380"/>
      <c r="DI705" s="380"/>
      <c r="DJ705" s="380"/>
      <c r="DK705" s="380"/>
      <c r="DL705" s="380"/>
      <c r="DM705" s="380"/>
      <c r="DN705" s="380"/>
      <c r="DO705" s="380"/>
      <c r="DP705" s="380"/>
    </row>
    <row r="706" ht="15.0" customHeight="1">
      <c r="A706" s="380"/>
      <c r="B706" s="278"/>
      <c r="C706" s="382"/>
      <c r="D706" s="382"/>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356"/>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c r="BY706" s="14"/>
      <c r="BZ706" s="14"/>
      <c r="CA706" s="14"/>
      <c r="CB706" s="14"/>
      <c r="CC706" s="14"/>
      <c r="CD706" s="14"/>
      <c r="CE706" s="14"/>
      <c r="CF706" s="14"/>
      <c r="CG706" s="14"/>
      <c r="CH706" s="14"/>
      <c r="CI706" s="14"/>
      <c r="CJ706" s="14"/>
      <c r="CK706" s="14"/>
      <c r="CL706" s="14"/>
      <c r="CM706" s="14"/>
      <c r="CN706" s="14"/>
      <c r="CO706" s="14"/>
      <c r="CP706" s="14"/>
      <c r="CQ706" s="14"/>
      <c r="CR706" s="14"/>
      <c r="CS706" s="14"/>
      <c r="CT706" s="14"/>
      <c r="CU706" s="14"/>
      <c r="CV706" s="14"/>
      <c r="CW706" s="14"/>
      <c r="CX706" s="14"/>
      <c r="CY706" s="14"/>
      <c r="CZ706" s="14"/>
      <c r="DA706" s="14"/>
      <c r="DB706" s="14"/>
      <c r="DC706" s="14"/>
      <c r="DD706" s="14"/>
      <c r="DE706" s="14"/>
      <c r="DF706" s="380"/>
      <c r="DG706" s="380"/>
      <c r="DH706" s="380"/>
      <c r="DI706" s="380"/>
      <c r="DJ706" s="380"/>
      <c r="DK706" s="380"/>
      <c r="DL706" s="380"/>
      <c r="DM706" s="380"/>
      <c r="DN706" s="380"/>
      <c r="DO706" s="380"/>
      <c r="DP706" s="380"/>
    </row>
    <row r="707" ht="15.0" customHeight="1">
      <c r="A707" s="380"/>
      <c r="B707" s="278"/>
      <c r="C707" s="382"/>
      <c r="D707" s="382"/>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356"/>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c r="BY707" s="14"/>
      <c r="BZ707" s="14"/>
      <c r="CA707" s="14"/>
      <c r="CB707" s="14"/>
      <c r="CC707" s="14"/>
      <c r="CD707" s="14"/>
      <c r="CE707" s="14"/>
      <c r="CF707" s="14"/>
      <c r="CG707" s="14"/>
      <c r="CH707" s="14"/>
      <c r="CI707" s="14"/>
      <c r="CJ707" s="14"/>
      <c r="CK707" s="14"/>
      <c r="CL707" s="14"/>
      <c r="CM707" s="14"/>
      <c r="CN707" s="14"/>
      <c r="CO707" s="14"/>
      <c r="CP707" s="14"/>
      <c r="CQ707" s="14"/>
      <c r="CR707" s="14"/>
      <c r="CS707" s="14"/>
      <c r="CT707" s="14"/>
      <c r="CU707" s="14"/>
      <c r="CV707" s="14"/>
      <c r="CW707" s="14"/>
      <c r="CX707" s="14"/>
      <c r="CY707" s="14"/>
      <c r="CZ707" s="14"/>
      <c r="DA707" s="14"/>
      <c r="DB707" s="14"/>
      <c r="DC707" s="14"/>
      <c r="DD707" s="14"/>
      <c r="DE707" s="14"/>
      <c r="DF707" s="380"/>
      <c r="DG707" s="380"/>
      <c r="DH707" s="380"/>
      <c r="DI707" s="380"/>
      <c r="DJ707" s="380"/>
      <c r="DK707" s="380"/>
      <c r="DL707" s="380"/>
      <c r="DM707" s="380"/>
      <c r="DN707" s="380"/>
      <c r="DO707" s="380"/>
      <c r="DP707" s="380"/>
    </row>
    <row r="708" ht="15.0" customHeight="1">
      <c r="A708" s="380"/>
      <c r="B708" s="278"/>
      <c r="C708" s="382"/>
      <c r="D708" s="382"/>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356"/>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c r="BY708" s="14"/>
      <c r="BZ708" s="14"/>
      <c r="CA708" s="14"/>
      <c r="CB708" s="14"/>
      <c r="CC708" s="14"/>
      <c r="CD708" s="14"/>
      <c r="CE708" s="14"/>
      <c r="CF708" s="14"/>
      <c r="CG708" s="14"/>
      <c r="CH708" s="14"/>
      <c r="CI708" s="14"/>
      <c r="CJ708" s="14"/>
      <c r="CK708" s="14"/>
      <c r="CL708" s="14"/>
      <c r="CM708" s="14"/>
      <c r="CN708" s="14"/>
      <c r="CO708" s="14"/>
      <c r="CP708" s="14"/>
      <c r="CQ708" s="14"/>
      <c r="CR708" s="14"/>
      <c r="CS708" s="14"/>
      <c r="CT708" s="14"/>
      <c r="CU708" s="14"/>
      <c r="CV708" s="14"/>
      <c r="CW708" s="14"/>
      <c r="CX708" s="14"/>
      <c r="CY708" s="14"/>
      <c r="CZ708" s="14"/>
      <c r="DA708" s="14"/>
      <c r="DB708" s="14"/>
      <c r="DC708" s="14"/>
      <c r="DD708" s="14"/>
      <c r="DE708" s="14"/>
      <c r="DF708" s="380"/>
      <c r="DG708" s="380"/>
      <c r="DH708" s="380"/>
      <c r="DI708" s="380"/>
      <c r="DJ708" s="380"/>
      <c r="DK708" s="380"/>
      <c r="DL708" s="380"/>
      <c r="DM708" s="380"/>
      <c r="DN708" s="380"/>
      <c r="DO708" s="380"/>
      <c r="DP708" s="380"/>
    </row>
    <row r="709" ht="15.0" customHeight="1">
      <c r="A709" s="380"/>
      <c r="B709" s="278"/>
      <c r="C709" s="382"/>
      <c r="D709" s="382"/>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356"/>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c r="BY709" s="14"/>
      <c r="BZ709" s="14"/>
      <c r="CA709" s="14"/>
      <c r="CB709" s="14"/>
      <c r="CC709" s="14"/>
      <c r="CD709" s="14"/>
      <c r="CE709" s="14"/>
      <c r="CF709" s="14"/>
      <c r="CG709" s="14"/>
      <c r="CH709" s="14"/>
      <c r="CI709" s="14"/>
      <c r="CJ709" s="14"/>
      <c r="CK709" s="14"/>
      <c r="CL709" s="14"/>
      <c r="CM709" s="14"/>
      <c r="CN709" s="14"/>
      <c r="CO709" s="14"/>
      <c r="CP709" s="14"/>
      <c r="CQ709" s="14"/>
      <c r="CR709" s="14"/>
      <c r="CS709" s="14"/>
      <c r="CT709" s="14"/>
      <c r="CU709" s="14"/>
      <c r="CV709" s="14"/>
      <c r="CW709" s="14"/>
      <c r="CX709" s="14"/>
      <c r="CY709" s="14"/>
      <c r="CZ709" s="14"/>
      <c r="DA709" s="14"/>
      <c r="DB709" s="14"/>
      <c r="DC709" s="14"/>
      <c r="DD709" s="14"/>
      <c r="DE709" s="14"/>
      <c r="DF709" s="380"/>
      <c r="DG709" s="380"/>
      <c r="DH709" s="380"/>
      <c r="DI709" s="380"/>
      <c r="DJ709" s="380"/>
      <c r="DK709" s="380"/>
      <c r="DL709" s="380"/>
      <c r="DM709" s="380"/>
      <c r="DN709" s="380"/>
      <c r="DO709" s="380"/>
      <c r="DP709" s="380"/>
    </row>
    <row r="710" ht="15.0" customHeight="1">
      <c r="A710" s="380"/>
      <c r="B710" s="278"/>
      <c r="C710" s="382"/>
      <c r="D710" s="382"/>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356"/>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c r="BY710" s="14"/>
      <c r="BZ710" s="14"/>
      <c r="CA710" s="14"/>
      <c r="CB710" s="14"/>
      <c r="CC710" s="14"/>
      <c r="CD710" s="14"/>
      <c r="CE710" s="14"/>
      <c r="CF710" s="14"/>
      <c r="CG710" s="14"/>
      <c r="CH710" s="14"/>
      <c r="CI710" s="14"/>
      <c r="CJ710" s="14"/>
      <c r="CK710" s="14"/>
      <c r="CL710" s="14"/>
      <c r="CM710" s="14"/>
      <c r="CN710" s="14"/>
      <c r="CO710" s="14"/>
      <c r="CP710" s="14"/>
      <c r="CQ710" s="14"/>
      <c r="CR710" s="14"/>
      <c r="CS710" s="14"/>
      <c r="CT710" s="14"/>
      <c r="CU710" s="14"/>
      <c r="CV710" s="14"/>
      <c r="CW710" s="14"/>
      <c r="CX710" s="14"/>
      <c r="CY710" s="14"/>
      <c r="CZ710" s="14"/>
      <c r="DA710" s="14"/>
      <c r="DB710" s="14"/>
      <c r="DC710" s="14"/>
      <c r="DD710" s="14"/>
      <c r="DE710" s="14"/>
      <c r="DF710" s="380"/>
      <c r="DG710" s="380"/>
      <c r="DH710" s="380"/>
      <c r="DI710" s="380"/>
      <c r="DJ710" s="380"/>
      <c r="DK710" s="380"/>
      <c r="DL710" s="380"/>
      <c r="DM710" s="380"/>
      <c r="DN710" s="380"/>
      <c r="DO710" s="380"/>
      <c r="DP710" s="380"/>
    </row>
    <row r="711" ht="15.0" customHeight="1">
      <c r="A711" s="380"/>
      <c r="B711" s="278"/>
      <c r="C711" s="382"/>
      <c r="D711" s="382"/>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356"/>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c r="BY711" s="14"/>
      <c r="BZ711" s="14"/>
      <c r="CA711" s="14"/>
      <c r="CB711" s="14"/>
      <c r="CC711" s="14"/>
      <c r="CD711" s="14"/>
      <c r="CE711" s="14"/>
      <c r="CF711" s="14"/>
      <c r="CG711" s="14"/>
      <c r="CH711" s="14"/>
      <c r="CI711" s="14"/>
      <c r="CJ711" s="14"/>
      <c r="CK711" s="14"/>
      <c r="CL711" s="14"/>
      <c r="CM711" s="14"/>
      <c r="CN711" s="14"/>
      <c r="CO711" s="14"/>
      <c r="CP711" s="14"/>
      <c r="CQ711" s="14"/>
      <c r="CR711" s="14"/>
      <c r="CS711" s="14"/>
      <c r="CT711" s="14"/>
      <c r="CU711" s="14"/>
      <c r="CV711" s="14"/>
      <c r="CW711" s="14"/>
      <c r="CX711" s="14"/>
      <c r="CY711" s="14"/>
      <c r="CZ711" s="14"/>
      <c r="DA711" s="14"/>
      <c r="DB711" s="14"/>
      <c r="DC711" s="14"/>
      <c r="DD711" s="14"/>
      <c r="DE711" s="14"/>
      <c r="DF711" s="380"/>
      <c r="DG711" s="380"/>
      <c r="DH711" s="380"/>
      <c r="DI711" s="380"/>
      <c r="DJ711" s="380"/>
      <c r="DK711" s="380"/>
      <c r="DL711" s="380"/>
      <c r="DM711" s="380"/>
      <c r="DN711" s="380"/>
      <c r="DO711" s="380"/>
      <c r="DP711" s="380"/>
    </row>
    <row r="712" ht="15.0" customHeight="1">
      <c r="A712" s="380"/>
      <c r="B712" s="278"/>
      <c r="C712" s="382"/>
      <c r="D712" s="382"/>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356"/>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c r="BY712" s="14"/>
      <c r="BZ712" s="14"/>
      <c r="CA712" s="14"/>
      <c r="CB712" s="14"/>
      <c r="CC712" s="14"/>
      <c r="CD712" s="14"/>
      <c r="CE712" s="14"/>
      <c r="CF712" s="14"/>
      <c r="CG712" s="14"/>
      <c r="CH712" s="14"/>
      <c r="CI712" s="14"/>
      <c r="CJ712" s="14"/>
      <c r="CK712" s="14"/>
      <c r="CL712" s="14"/>
      <c r="CM712" s="14"/>
      <c r="CN712" s="14"/>
      <c r="CO712" s="14"/>
      <c r="CP712" s="14"/>
      <c r="CQ712" s="14"/>
      <c r="CR712" s="14"/>
      <c r="CS712" s="14"/>
      <c r="CT712" s="14"/>
      <c r="CU712" s="14"/>
      <c r="CV712" s="14"/>
      <c r="CW712" s="14"/>
      <c r="CX712" s="14"/>
      <c r="CY712" s="14"/>
      <c r="CZ712" s="14"/>
      <c r="DA712" s="14"/>
      <c r="DB712" s="14"/>
      <c r="DC712" s="14"/>
      <c r="DD712" s="14"/>
      <c r="DE712" s="14"/>
      <c r="DF712" s="380"/>
      <c r="DG712" s="380"/>
      <c r="DH712" s="380"/>
      <c r="DI712" s="380"/>
      <c r="DJ712" s="380"/>
      <c r="DK712" s="380"/>
      <c r="DL712" s="380"/>
      <c r="DM712" s="380"/>
      <c r="DN712" s="380"/>
      <c r="DO712" s="380"/>
      <c r="DP712" s="380"/>
    </row>
    <row r="713" ht="15.0" customHeight="1">
      <c r="A713" s="380"/>
      <c r="B713" s="278"/>
      <c r="C713" s="382"/>
      <c r="D713" s="382"/>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356"/>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c r="BY713" s="14"/>
      <c r="BZ713" s="14"/>
      <c r="CA713" s="14"/>
      <c r="CB713" s="14"/>
      <c r="CC713" s="14"/>
      <c r="CD713" s="14"/>
      <c r="CE713" s="14"/>
      <c r="CF713" s="14"/>
      <c r="CG713" s="14"/>
      <c r="CH713" s="14"/>
      <c r="CI713" s="14"/>
      <c r="CJ713" s="14"/>
      <c r="CK713" s="14"/>
      <c r="CL713" s="14"/>
      <c r="CM713" s="14"/>
      <c r="CN713" s="14"/>
      <c r="CO713" s="14"/>
      <c r="CP713" s="14"/>
      <c r="CQ713" s="14"/>
      <c r="CR713" s="14"/>
      <c r="CS713" s="14"/>
      <c r="CT713" s="14"/>
      <c r="CU713" s="14"/>
      <c r="CV713" s="14"/>
      <c r="CW713" s="14"/>
      <c r="CX713" s="14"/>
      <c r="CY713" s="14"/>
      <c r="CZ713" s="14"/>
      <c r="DA713" s="14"/>
      <c r="DB713" s="14"/>
      <c r="DC713" s="14"/>
      <c r="DD713" s="14"/>
      <c r="DE713" s="14"/>
      <c r="DF713" s="380"/>
      <c r="DG713" s="380"/>
      <c r="DH713" s="380"/>
      <c r="DI713" s="380"/>
      <c r="DJ713" s="380"/>
      <c r="DK713" s="380"/>
      <c r="DL713" s="380"/>
      <c r="DM713" s="380"/>
      <c r="DN713" s="380"/>
      <c r="DO713" s="380"/>
      <c r="DP713" s="380"/>
    </row>
    <row r="714" ht="15.0" customHeight="1">
      <c r="A714" s="380"/>
      <c r="B714" s="278"/>
      <c r="C714" s="382"/>
      <c r="D714" s="382"/>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356"/>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c r="BY714" s="14"/>
      <c r="BZ714" s="14"/>
      <c r="CA714" s="14"/>
      <c r="CB714" s="14"/>
      <c r="CC714" s="14"/>
      <c r="CD714" s="14"/>
      <c r="CE714" s="14"/>
      <c r="CF714" s="14"/>
      <c r="CG714" s="14"/>
      <c r="CH714" s="14"/>
      <c r="CI714" s="14"/>
      <c r="CJ714" s="14"/>
      <c r="CK714" s="14"/>
      <c r="CL714" s="14"/>
      <c r="CM714" s="14"/>
      <c r="CN714" s="14"/>
      <c r="CO714" s="14"/>
      <c r="CP714" s="14"/>
      <c r="CQ714" s="14"/>
      <c r="CR714" s="14"/>
      <c r="CS714" s="14"/>
      <c r="CT714" s="14"/>
      <c r="CU714" s="14"/>
      <c r="CV714" s="14"/>
      <c r="CW714" s="14"/>
      <c r="CX714" s="14"/>
      <c r="CY714" s="14"/>
      <c r="CZ714" s="14"/>
      <c r="DA714" s="14"/>
      <c r="DB714" s="14"/>
      <c r="DC714" s="14"/>
      <c r="DD714" s="14"/>
      <c r="DE714" s="14"/>
      <c r="DF714" s="380"/>
      <c r="DG714" s="380"/>
      <c r="DH714" s="380"/>
      <c r="DI714" s="380"/>
      <c r="DJ714" s="380"/>
      <c r="DK714" s="380"/>
      <c r="DL714" s="380"/>
      <c r="DM714" s="380"/>
      <c r="DN714" s="380"/>
      <c r="DO714" s="380"/>
      <c r="DP714" s="380"/>
    </row>
    <row r="715" ht="15.0" customHeight="1">
      <c r="A715" s="380"/>
      <c r="B715" s="278"/>
      <c r="C715" s="382"/>
      <c r="D715" s="382"/>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356"/>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c r="BY715" s="14"/>
      <c r="BZ715" s="14"/>
      <c r="CA715" s="14"/>
      <c r="CB715" s="14"/>
      <c r="CC715" s="14"/>
      <c r="CD715" s="14"/>
      <c r="CE715" s="14"/>
      <c r="CF715" s="14"/>
      <c r="CG715" s="14"/>
      <c r="CH715" s="14"/>
      <c r="CI715" s="14"/>
      <c r="CJ715" s="14"/>
      <c r="CK715" s="14"/>
      <c r="CL715" s="14"/>
      <c r="CM715" s="14"/>
      <c r="CN715" s="14"/>
      <c r="CO715" s="14"/>
      <c r="CP715" s="14"/>
      <c r="CQ715" s="14"/>
      <c r="CR715" s="14"/>
      <c r="CS715" s="14"/>
      <c r="CT715" s="14"/>
      <c r="CU715" s="14"/>
      <c r="CV715" s="14"/>
      <c r="CW715" s="14"/>
      <c r="CX715" s="14"/>
      <c r="CY715" s="14"/>
      <c r="CZ715" s="14"/>
      <c r="DA715" s="14"/>
      <c r="DB715" s="14"/>
      <c r="DC715" s="14"/>
      <c r="DD715" s="14"/>
      <c r="DE715" s="14"/>
      <c r="DF715" s="380"/>
      <c r="DG715" s="380"/>
      <c r="DH715" s="380"/>
      <c r="DI715" s="380"/>
      <c r="DJ715" s="380"/>
      <c r="DK715" s="380"/>
      <c r="DL715" s="380"/>
      <c r="DM715" s="380"/>
      <c r="DN715" s="380"/>
      <c r="DO715" s="380"/>
      <c r="DP715" s="380"/>
    </row>
    <row r="716" ht="15.0" customHeight="1">
      <c r="A716" s="380"/>
      <c r="B716" s="278"/>
      <c r="C716" s="382"/>
      <c r="D716" s="382"/>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356"/>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c r="BY716" s="14"/>
      <c r="BZ716" s="14"/>
      <c r="CA716" s="14"/>
      <c r="CB716" s="14"/>
      <c r="CC716" s="14"/>
      <c r="CD716" s="14"/>
      <c r="CE716" s="14"/>
      <c r="CF716" s="14"/>
      <c r="CG716" s="14"/>
      <c r="CH716" s="14"/>
      <c r="CI716" s="14"/>
      <c r="CJ716" s="14"/>
      <c r="CK716" s="14"/>
      <c r="CL716" s="14"/>
      <c r="CM716" s="14"/>
      <c r="CN716" s="14"/>
      <c r="CO716" s="14"/>
      <c r="CP716" s="14"/>
      <c r="CQ716" s="14"/>
      <c r="CR716" s="14"/>
      <c r="CS716" s="14"/>
      <c r="CT716" s="14"/>
      <c r="CU716" s="14"/>
      <c r="CV716" s="14"/>
      <c r="CW716" s="14"/>
      <c r="CX716" s="14"/>
      <c r="CY716" s="14"/>
      <c r="CZ716" s="14"/>
      <c r="DA716" s="14"/>
      <c r="DB716" s="14"/>
      <c r="DC716" s="14"/>
      <c r="DD716" s="14"/>
      <c r="DE716" s="14"/>
      <c r="DF716" s="380"/>
      <c r="DG716" s="380"/>
      <c r="DH716" s="380"/>
      <c r="DI716" s="380"/>
      <c r="DJ716" s="380"/>
      <c r="DK716" s="380"/>
      <c r="DL716" s="380"/>
      <c r="DM716" s="380"/>
      <c r="DN716" s="380"/>
      <c r="DO716" s="380"/>
      <c r="DP716" s="380"/>
    </row>
    <row r="717" ht="15.0" customHeight="1">
      <c r="A717" s="380"/>
      <c r="B717" s="278"/>
      <c r="C717" s="382"/>
      <c r="D717" s="382"/>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356"/>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c r="BY717" s="14"/>
      <c r="BZ717" s="14"/>
      <c r="CA717" s="14"/>
      <c r="CB717" s="14"/>
      <c r="CC717" s="14"/>
      <c r="CD717" s="14"/>
      <c r="CE717" s="14"/>
      <c r="CF717" s="14"/>
      <c r="CG717" s="14"/>
      <c r="CH717" s="14"/>
      <c r="CI717" s="14"/>
      <c r="CJ717" s="14"/>
      <c r="CK717" s="14"/>
      <c r="CL717" s="14"/>
      <c r="CM717" s="14"/>
      <c r="CN717" s="14"/>
      <c r="CO717" s="14"/>
      <c r="CP717" s="14"/>
      <c r="CQ717" s="14"/>
      <c r="CR717" s="14"/>
      <c r="CS717" s="14"/>
      <c r="CT717" s="14"/>
      <c r="CU717" s="14"/>
      <c r="CV717" s="14"/>
      <c r="CW717" s="14"/>
      <c r="CX717" s="14"/>
      <c r="CY717" s="14"/>
      <c r="CZ717" s="14"/>
      <c r="DA717" s="14"/>
      <c r="DB717" s="14"/>
      <c r="DC717" s="14"/>
      <c r="DD717" s="14"/>
      <c r="DE717" s="14"/>
      <c r="DF717" s="380"/>
      <c r="DG717" s="380"/>
      <c r="DH717" s="380"/>
      <c r="DI717" s="380"/>
      <c r="DJ717" s="380"/>
      <c r="DK717" s="380"/>
      <c r="DL717" s="380"/>
      <c r="DM717" s="380"/>
      <c r="DN717" s="380"/>
      <c r="DO717" s="380"/>
      <c r="DP717" s="380"/>
    </row>
    <row r="718" ht="15.0" customHeight="1">
      <c r="A718" s="380"/>
      <c r="B718" s="278"/>
      <c r="C718" s="382"/>
      <c r="D718" s="382"/>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356"/>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c r="BY718" s="14"/>
      <c r="BZ718" s="14"/>
      <c r="CA718" s="14"/>
      <c r="CB718" s="14"/>
      <c r="CC718" s="14"/>
      <c r="CD718" s="14"/>
      <c r="CE718" s="14"/>
      <c r="CF718" s="14"/>
      <c r="CG718" s="14"/>
      <c r="CH718" s="14"/>
      <c r="CI718" s="14"/>
      <c r="CJ718" s="14"/>
      <c r="CK718" s="14"/>
      <c r="CL718" s="14"/>
      <c r="CM718" s="14"/>
      <c r="CN718" s="14"/>
      <c r="CO718" s="14"/>
      <c r="CP718" s="14"/>
      <c r="CQ718" s="14"/>
      <c r="CR718" s="14"/>
      <c r="CS718" s="14"/>
      <c r="CT718" s="14"/>
      <c r="CU718" s="14"/>
      <c r="CV718" s="14"/>
      <c r="CW718" s="14"/>
      <c r="CX718" s="14"/>
      <c r="CY718" s="14"/>
      <c r="CZ718" s="14"/>
      <c r="DA718" s="14"/>
      <c r="DB718" s="14"/>
      <c r="DC718" s="14"/>
      <c r="DD718" s="14"/>
      <c r="DE718" s="14"/>
      <c r="DF718" s="380"/>
      <c r="DG718" s="380"/>
      <c r="DH718" s="380"/>
      <c r="DI718" s="380"/>
      <c r="DJ718" s="380"/>
      <c r="DK718" s="380"/>
      <c r="DL718" s="380"/>
      <c r="DM718" s="380"/>
      <c r="DN718" s="380"/>
      <c r="DO718" s="380"/>
      <c r="DP718" s="380"/>
    </row>
    <row r="719" ht="15.0" customHeight="1">
      <c r="A719" s="380"/>
      <c r="B719" s="278"/>
      <c r="C719" s="382"/>
      <c r="D719" s="382"/>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356"/>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c r="BY719" s="14"/>
      <c r="BZ719" s="14"/>
      <c r="CA719" s="14"/>
      <c r="CB719" s="14"/>
      <c r="CC719" s="14"/>
      <c r="CD719" s="14"/>
      <c r="CE719" s="14"/>
      <c r="CF719" s="14"/>
      <c r="CG719" s="14"/>
      <c r="CH719" s="14"/>
      <c r="CI719" s="14"/>
      <c r="CJ719" s="14"/>
      <c r="CK719" s="14"/>
      <c r="CL719" s="14"/>
      <c r="CM719" s="14"/>
      <c r="CN719" s="14"/>
      <c r="CO719" s="14"/>
      <c r="CP719" s="14"/>
      <c r="CQ719" s="14"/>
      <c r="CR719" s="14"/>
      <c r="CS719" s="14"/>
      <c r="CT719" s="14"/>
      <c r="CU719" s="14"/>
      <c r="CV719" s="14"/>
      <c r="CW719" s="14"/>
      <c r="CX719" s="14"/>
      <c r="CY719" s="14"/>
      <c r="CZ719" s="14"/>
      <c r="DA719" s="14"/>
      <c r="DB719" s="14"/>
      <c r="DC719" s="14"/>
      <c r="DD719" s="14"/>
      <c r="DE719" s="14"/>
      <c r="DF719" s="380"/>
      <c r="DG719" s="380"/>
      <c r="DH719" s="380"/>
      <c r="DI719" s="380"/>
      <c r="DJ719" s="380"/>
      <c r="DK719" s="380"/>
      <c r="DL719" s="380"/>
      <c r="DM719" s="380"/>
      <c r="DN719" s="380"/>
      <c r="DO719" s="380"/>
      <c r="DP719" s="380"/>
    </row>
    <row r="720" ht="15.0" customHeight="1">
      <c r="A720" s="380"/>
      <c r="B720" s="278"/>
      <c r="C720" s="382"/>
      <c r="D720" s="382"/>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356"/>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c r="BY720" s="14"/>
      <c r="BZ720" s="14"/>
      <c r="CA720" s="14"/>
      <c r="CB720" s="14"/>
      <c r="CC720" s="14"/>
      <c r="CD720" s="14"/>
      <c r="CE720" s="14"/>
      <c r="CF720" s="14"/>
      <c r="CG720" s="14"/>
      <c r="CH720" s="14"/>
      <c r="CI720" s="14"/>
      <c r="CJ720" s="14"/>
      <c r="CK720" s="14"/>
      <c r="CL720" s="14"/>
      <c r="CM720" s="14"/>
      <c r="CN720" s="14"/>
      <c r="CO720" s="14"/>
      <c r="CP720" s="14"/>
      <c r="CQ720" s="14"/>
      <c r="CR720" s="14"/>
      <c r="CS720" s="14"/>
      <c r="CT720" s="14"/>
      <c r="CU720" s="14"/>
      <c r="CV720" s="14"/>
      <c r="CW720" s="14"/>
      <c r="CX720" s="14"/>
      <c r="CY720" s="14"/>
      <c r="CZ720" s="14"/>
      <c r="DA720" s="14"/>
      <c r="DB720" s="14"/>
      <c r="DC720" s="14"/>
      <c r="DD720" s="14"/>
      <c r="DE720" s="14"/>
      <c r="DF720" s="380"/>
      <c r="DG720" s="380"/>
      <c r="DH720" s="380"/>
      <c r="DI720" s="380"/>
      <c r="DJ720" s="380"/>
      <c r="DK720" s="380"/>
      <c r="DL720" s="380"/>
      <c r="DM720" s="380"/>
      <c r="DN720" s="380"/>
      <c r="DO720" s="380"/>
      <c r="DP720" s="380"/>
    </row>
    <row r="721" ht="15.0" customHeight="1">
      <c r="A721" s="380"/>
      <c r="B721" s="278"/>
      <c r="C721" s="382"/>
      <c r="D721" s="382"/>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356"/>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c r="BY721" s="14"/>
      <c r="BZ721" s="14"/>
      <c r="CA721" s="14"/>
      <c r="CB721" s="14"/>
      <c r="CC721" s="14"/>
      <c r="CD721" s="14"/>
      <c r="CE721" s="14"/>
      <c r="CF721" s="14"/>
      <c r="CG721" s="14"/>
      <c r="CH721" s="14"/>
      <c r="CI721" s="14"/>
      <c r="CJ721" s="14"/>
      <c r="CK721" s="14"/>
      <c r="CL721" s="14"/>
      <c r="CM721" s="14"/>
      <c r="CN721" s="14"/>
      <c r="CO721" s="14"/>
      <c r="CP721" s="14"/>
      <c r="CQ721" s="14"/>
      <c r="CR721" s="14"/>
      <c r="CS721" s="14"/>
      <c r="CT721" s="14"/>
      <c r="CU721" s="14"/>
      <c r="CV721" s="14"/>
      <c r="CW721" s="14"/>
      <c r="CX721" s="14"/>
      <c r="CY721" s="14"/>
      <c r="CZ721" s="14"/>
      <c r="DA721" s="14"/>
      <c r="DB721" s="14"/>
      <c r="DC721" s="14"/>
      <c r="DD721" s="14"/>
      <c r="DE721" s="14"/>
      <c r="DF721" s="380"/>
      <c r="DG721" s="380"/>
      <c r="DH721" s="380"/>
      <c r="DI721" s="380"/>
      <c r="DJ721" s="380"/>
      <c r="DK721" s="380"/>
      <c r="DL721" s="380"/>
      <c r="DM721" s="380"/>
      <c r="DN721" s="380"/>
      <c r="DO721" s="380"/>
      <c r="DP721" s="380"/>
    </row>
    <row r="722" ht="15.0" customHeight="1">
      <c r="A722" s="380"/>
      <c r="B722" s="278"/>
      <c r="C722" s="382"/>
      <c r="D722" s="382"/>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356"/>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c r="BY722" s="14"/>
      <c r="BZ722" s="14"/>
      <c r="CA722" s="14"/>
      <c r="CB722" s="14"/>
      <c r="CC722" s="14"/>
      <c r="CD722" s="14"/>
      <c r="CE722" s="14"/>
      <c r="CF722" s="14"/>
      <c r="CG722" s="14"/>
      <c r="CH722" s="14"/>
      <c r="CI722" s="14"/>
      <c r="CJ722" s="14"/>
      <c r="CK722" s="14"/>
      <c r="CL722" s="14"/>
      <c r="CM722" s="14"/>
      <c r="CN722" s="14"/>
      <c r="CO722" s="14"/>
      <c r="CP722" s="14"/>
      <c r="CQ722" s="14"/>
      <c r="CR722" s="14"/>
      <c r="CS722" s="14"/>
      <c r="CT722" s="14"/>
      <c r="CU722" s="14"/>
      <c r="CV722" s="14"/>
      <c r="CW722" s="14"/>
      <c r="CX722" s="14"/>
      <c r="CY722" s="14"/>
      <c r="CZ722" s="14"/>
      <c r="DA722" s="14"/>
      <c r="DB722" s="14"/>
      <c r="DC722" s="14"/>
      <c r="DD722" s="14"/>
      <c r="DE722" s="14"/>
      <c r="DF722" s="380"/>
      <c r="DG722" s="380"/>
      <c r="DH722" s="380"/>
      <c r="DI722" s="380"/>
      <c r="DJ722" s="380"/>
      <c r="DK722" s="380"/>
      <c r="DL722" s="380"/>
      <c r="DM722" s="380"/>
      <c r="DN722" s="380"/>
      <c r="DO722" s="380"/>
      <c r="DP722" s="380"/>
    </row>
    <row r="723" ht="15.0" customHeight="1">
      <c r="A723" s="380"/>
      <c r="B723" s="278"/>
      <c r="C723" s="382"/>
      <c r="D723" s="382"/>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356"/>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c r="BY723" s="14"/>
      <c r="BZ723" s="14"/>
      <c r="CA723" s="14"/>
      <c r="CB723" s="14"/>
      <c r="CC723" s="14"/>
      <c r="CD723" s="14"/>
      <c r="CE723" s="14"/>
      <c r="CF723" s="14"/>
      <c r="CG723" s="14"/>
      <c r="CH723" s="14"/>
      <c r="CI723" s="14"/>
      <c r="CJ723" s="14"/>
      <c r="CK723" s="14"/>
      <c r="CL723" s="14"/>
      <c r="CM723" s="14"/>
      <c r="CN723" s="14"/>
      <c r="CO723" s="14"/>
      <c r="CP723" s="14"/>
      <c r="CQ723" s="14"/>
      <c r="CR723" s="14"/>
      <c r="CS723" s="14"/>
      <c r="CT723" s="14"/>
      <c r="CU723" s="14"/>
      <c r="CV723" s="14"/>
      <c r="CW723" s="14"/>
      <c r="CX723" s="14"/>
      <c r="CY723" s="14"/>
      <c r="CZ723" s="14"/>
      <c r="DA723" s="14"/>
      <c r="DB723" s="14"/>
      <c r="DC723" s="14"/>
      <c r="DD723" s="14"/>
      <c r="DE723" s="14"/>
      <c r="DF723" s="380"/>
      <c r="DG723" s="380"/>
      <c r="DH723" s="380"/>
      <c r="DI723" s="380"/>
      <c r="DJ723" s="380"/>
      <c r="DK723" s="380"/>
      <c r="DL723" s="380"/>
      <c r="DM723" s="380"/>
      <c r="DN723" s="380"/>
      <c r="DO723" s="380"/>
      <c r="DP723" s="380"/>
    </row>
    <row r="724" ht="15.0" customHeight="1">
      <c r="A724" s="380"/>
      <c r="B724" s="278"/>
      <c r="C724" s="382"/>
      <c r="D724" s="382"/>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356"/>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c r="BY724" s="14"/>
      <c r="BZ724" s="14"/>
      <c r="CA724" s="14"/>
      <c r="CB724" s="14"/>
      <c r="CC724" s="14"/>
      <c r="CD724" s="14"/>
      <c r="CE724" s="14"/>
      <c r="CF724" s="14"/>
      <c r="CG724" s="14"/>
      <c r="CH724" s="14"/>
      <c r="CI724" s="14"/>
      <c r="CJ724" s="14"/>
      <c r="CK724" s="14"/>
      <c r="CL724" s="14"/>
      <c r="CM724" s="14"/>
      <c r="CN724" s="14"/>
      <c r="CO724" s="14"/>
      <c r="CP724" s="14"/>
      <c r="CQ724" s="14"/>
      <c r="CR724" s="14"/>
      <c r="CS724" s="14"/>
      <c r="CT724" s="14"/>
      <c r="CU724" s="14"/>
      <c r="CV724" s="14"/>
      <c r="CW724" s="14"/>
      <c r="CX724" s="14"/>
      <c r="CY724" s="14"/>
      <c r="CZ724" s="14"/>
      <c r="DA724" s="14"/>
      <c r="DB724" s="14"/>
      <c r="DC724" s="14"/>
      <c r="DD724" s="14"/>
      <c r="DE724" s="14"/>
      <c r="DF724" s="380"/>
      <c r="DG724" s="380"/>
      <c r="DH724" s="380"/>
      <c r="DI724" s="380"/>
      <c r="DJ724" s="380"/>
      <c r="DK724" s="380"/>
      <c r="DL724" s="380"/>
      <c r="DM724" s="380"/>
      <c r="DN724" s="380"/>
      <c r="DO724" s="380"/>
      <c r="DP724" s="380"/>
    </row>
    <row r="725" ht="15.0" customHeight="1">
      <c r="A725" s="380"/>
      <c r="B725" s="278"/>
      <c r="C725" s="382"/>
      <c r="D725" s="382"/>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356"/>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c r="BY725" s="14"/>
      <c r="BZ725" s="14"/>
      <c r="CA725" s="14"/>
      <c r="CB725" s="14"/>
      <c r="CC725" s="14"/>
      <c r="CD725" s="14"/>
      <c r="CE725" s="14"/>
      <c r="CF725" s="14"/>
      <c r="CG725" s="14"/>
      <c r="CH725" s="14"/>
      <c r="CI725" s="14"/>
      <c r="CJ725" s="14"/>
      <c r="CK725" s="14"/>
      <c r="CL725" s="14"/>
      <c r="CM725" s="14"/>
      <c r="CN725" s="14"/>
      <c r="CO725" s="14"/>
      <c r="CP725" s="14"/>
      <c r="CQ725" s="14"/>
      <c r="CR725" s="14"/>
      <c r="CS725" s="14"/>
      <c r="CT725" s="14"/>
      <c r="CU725" s="14"/>
      <c r="CV725" s="14"/>
      <c r="CW725" s="14"/>
      <c r="CX725" s="14"/>
      <c r="CY725" s="14"/>
      <c r="CZ725" s="14"/>
      <c r="DA725" s="14"/>
      <c r="DB725" s="14"/>
      <c r="DC725" s="14"/>
      <c r="DD725" s="14"/>
      <c r="DE725" s="14"/>
      <c r="DF725" s="380"/>
      <c r="DG725" s="380"/>
      <c r="DH725" s="380"/>
      <c r="DI725" s="380"/>
      <c r="DJ725" s="380"/>
      <c r="DK725" s="380"/>
      <c r="DL725" s="380"/>
      <c r="DM725" s="380"/>
      <c r="DN725" s="380"/>
      <c r="DO725" s="380"/>
      <c r="DP725" s="380"/>
    </row>
    <row r="726" ht="15.0" customHeight="1">
      <c r="A726" s="380"/>
      <c r="B726" s="278"/>
      <c r="C726" s="382"/>
      <c r="D726" s="382"/>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356"/>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c r="BY726" s="14"/>
      <c r="BZ726" s="14"/>
      <c r="CA726" s="14"/>
      <c r="CB726" s="14"/>
      <c r="CC726" s="14"/>
      <c r="CD726" s="14"/>
      <c r="CE726" s="14"/>
      <c r="CF726" s="14"/>
      <c r="CG726" s="14"/>
      <c r="CH726" s="14"/>
      <c r="CI726" s="14"/>
      <c r="CJ726" s="14"/>
      <c r="CK726" s="14"/>
      <c r="CL726" s="14"/>
      <c r="CM726" s="14"/>
      <c r="CN726" s="14"/>
      <c r="CO726" s="14"/>
      <c r="CP726" s="14"/>
      <c r="CQ726" s="14"/>
      <c r="CR726" s="14"/>
      <c r="CS726" s="14"/>
      <c r="CT726" s="14"/>
      <c r="CU726" s="14"/>
      <c r="CV726" s="14"/>
      <c r="CW726" s="14"/>
      <c r="CX726" s="14"/>
      <c r="CY726" s="14"/>
      <c r="CZ726" s="14"/>
      <c r="DA726" s="14"/>
      <c r="DB726" s="14"/>
      <c r="DC726" s="14"/>
      <c r="DD726" s="14"/>
      <c r="DE726" s="14"/>
      <c r="DF726" s="380"/>
      <c r="DG726" s="380"/>
      <c r="DH726" s="380"/>
      <c r="DI726" s="380"/>
      <c r="DJ726" s="380"/>
      <c r="DK726" s="380"/>
      <c r="DL726" s="380"/>
      <c r="DM726" s="380"/>
      <c r="DN726" s="380"/>
      <c r="DO726" s="380"/>
      <c r="DP726" s="380"/>
    </row>
    <row r="727" ht="15.0" customHeight="1">
      <c r="A727" s="380"/>
      <c r="B727" s="278"/>
      <c r="C727" s="382"/>
      <c r="D727" s="382"/>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356"/>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c r="BY727" s="14"/>
      <c r="BZ727" s="14"/>
      <c r="CA727" s="14"/>
      <c r="CB727" s="14"/>
      <c r="CC727" s="14"/>
      <c r="CD727" s="14"/>
      <c r="CE727" s="14"/>
      <c r="CF727" s="14"/>
      <c r="CG727" s="14"/>
      <c r="CH727" s="14"/>
      <c r="CI727" s="14"/>
      <c r="CJ727" s="14"/>
      <c r="CK727" s="14"/>
      <c r="CL727" s="14"/>
      <c r="CM727" s="14"/>
      <c r="CN727" s="14"/>
      <c r="CO727" s="14"/>
      <c r="CP727" s="14"/>
      <c r="CQ727" s="14"/>
      <c r="CR727" s="14"/>
      <c r="CS727" s="14"/>
      <c r="CT727" s="14"/>
      <c r="CU727" s="14"/>
      <c r="CV727" s="14"/>
      <c r="CW727" s="14"/>
      <c r="CX727" s="14"/>
      <c r="CY727" s="14"/>
      <c r="CZ727" s="14"/>
      <c r="DA727" s="14"/>
      <c r="DB727" s="14"/>
      <c r="DC727" s="14"/>
      <c r="DD727" s="14"/>
      <c r="DE727" s="14"/>
      <c r="DF727" s="380"/>
      <c r="DG727" s="380"/>
      <c r="DH727" s="380"/>
      <c r="DI727" s="380"/>
      <c r="DJ727" s="380"/>
      <c r="DK727" s="380"/>
      <c r="DL727" s="380"/>
      <c r="DM727" s="380"/>
      <c r="DN727" s="380"/>
      <c r="DO727" s="380"/>
      <c r="DP727" s="380"/>
    </row>
    <row r="728" ht="15.0" customHeight="1">
      <c r="A728" s="380"/>
      <c r="B728" s="278"/>
      <c r="C728" s="382"/>
      <c r="D728" s="382"/>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356"/>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c r="BY728" s="14"/>
      <c r="BZ728" s="14"/>
      <c r="CA728" s="14"/>
      <c r="CB728" s="14"/>
      <c r="CC728" s="14"/>
      <c r="CD728" s="14"/>
      <c r="CE728" s="14"/>
      <c r="CF728" s="14"/>
      <c r="CG728" s="14"/>
      <c r="CH728" s="14"/>
      <c r="CI728" s="14"/>
      <c r="CJ728" s="14"/>
      <c r="CK728" s="14"/>
      <c r="CL728" s="14"/>
      <c r="CM728" s="14"/>
      <c r="CN728" s="14"/>
      <c r="CO728" s="14"/>
      <c r="CP728" s="14"/>
      <c r="CQ728" s="14"/>
      <c r="CR728" s="14"/>
      <c r="CS728" s="14"/>
      <c r="CT728" s="14"/>
      <c r="CU728" s="14"/>
      <c r="CV728" s="14"/>
      <c r="CW728" s="14"/>
      <c r="CX728" s="14"/>
      <c r="CY728" s="14"/>
      <c r="CZ728" s="14"/>
      <c r="DA728" s="14"/>
      <c r="DB728" s="14"/>
      <c r="DC728" s="14"/>
      <c r="DD728" s="14"/>
      <c r="DE728" s="14"/>
      <c r="DF728" s="380"/>
      <c r="DG728" s="380"/>
      <c r="DH728" s="380"/>
      <c r="DI728" s="380"/>
      <c r="DJ728" s="380"/>
      <c r="DK728" s="380"/>
      <c r="DL728" s="380"/>
      <c r="DM728" s="380"/>
      <c r="DN728" s="380"/>
      <c r="DO728" s="380"/>
      <c r="DP728" s="380"/>
    </row>
    <row r="729" ht="15.0" customHeight="1">
      <c r="A729" s="380"/>
      <c r="B729" s="278"/>
      <c r="C729" s="382"/>
      <c r="D729" s="382"/>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356"/>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c r="BY729" s="14"/>
      <c r="BZ729" s="14"/>
      <c r="CA729" s="14"/>
      <c r="CB729" s="14"/>
      <c r="CC729" s="14"/>
      <c r="CD729" s="14"/>
      <c r="CE729" s="14"/>
      <c r="CF729" s="14"/>
      <c r="CG729" s="14"/>
      <c r="CH729" s="14"/>
      <c r="CI729" s="14"/>
      <c r="CJ729" s="14"/>
      <c r="CK729" s="14"/>
      <c r="CL729" s="14"/>
      <c r="CM729" s="14"/>
      <c r="CN729" s="14"/>
      <c r="CO729" s="14"/>
      <c r="CP729" s="14"/>
      <c r="CQ729" s="14"/>
      <c r="CR729" s="14"/>
      <c r="CS729" s="14"/>
      <c r="CT729" s="14"/>
      <c r="CU729" s="14"/>
      <c r="CV729" s="14"/>
      <c r="CW729" s="14"/>
      <c r="CX729" s="14"/>
      <c r="CY729" s="14"/>
      <c r="CZ729" s="14"/>
      <c r="DA729" s="14"/>
      <c r="DB729" s="14"/>
      <c r="DC729" s="14"/>
      <c r="DD729" s="14"/>
      <c r="DE729" s="14"/>
      <c r="DF729" s="380"/>
      <c r="DG729" s="380"/>
      <c r="DH729" s="380"/>
      <c r="DI729" s="380"/>
      <c r="DJ729" s="380"/>
      <c r="DK729" s="380"/>
      <c r="DL729" s="380"/>
      <c r="DM729" s="380"/>
      <c r="DN729" s="380"/>
      <c r="DO729" s="380"/>
      <c r="DP729" s="380"/>
    </row>
    <row r="730" ht="15.0" customHeight="1">
      <c r="A730" s="380"/>
      <c r="B730" s="278"/>
      <c r="C730" s="382"/>
      <c r="D730" s="382"/>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356"/>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c r="BY730" s="14"/>
      <c r="BZ730" s="14"/>
      <c r="CA730" s="14"/>
      <c r="CB730" s="14"/>
      <c r="CC730" s="14"/>
      <c r="CD730" s="14"/>
      <c r="CE730" s="14"/>
      <c r="CF730" s="14"/>
      <c r="CG730" s="14"/>
      <c r="CH730" s="14"/>
      <c r="CI730" s="14"/>
      <c r="CJ730" s="14"/>
      <c r="CK730" s="14"/>
      <c r="CL730" s="14"/>
      <c r="CM730" s="14"/>
      <c r="CN730" s="14"/>
      <c r="CO730" s="14"/>
      <c r="CP730" s="14"/>
      <c r="CQ730" s="14"/>
      <c r="CR730" s="14"/>
      <c r="CS730" s="14"/>
      <c r="CT730" s="14"/>
      <c r="CU730" s="14"/>
      <c r="CV730" s="14"/>
      <c r="CW730" s="14"/>
      <c r="CX730" s="14"/>
      <c r="CY730" s="14"/>
      <c r="CZ730" s="14"/>
      <c r="DA730" s="14"/>
      <c r="DB730" s="14"/>
      <c r="DC730" s="14"/>
      <c r="DD730" s="14"/>
      <c r="DE730" s="14"/>
      <c r="DF730" s="380"/>
      <c r="DG730" s="380"/>
      <c r="DH730" s="380"/>
      <c r="DI730" s="380"/>
      <c r="DJ730" s="380"/>
      <c r="DK730" s="380"/>
      <c r="DL730" s="380"/>
      <c r="DM730" s="380"/>
      <c r="DN730" s="380"/>
      <c r="DO730" s="380"/>
      <c r="DP730" s="380"/>
    </row>
    <row r="731" ht="15.0" customHeight="1">
      <c r="A731" s="380"/>
      <c r="B731" s="278"/>
      <c r="C731" s="382"/>
      <c r="D731" s="382"/>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356"/>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c r="BY731" s="14"/>
      <c r="BZ731" s="14"/>
      <c r="CA731" s="14"/>
      <c r="CB731" s="14"/>
      <c r="CC731" s="14"/>
      <c r="CD731" s="14"/>
      <c r="CE731" s="14"/>
      <c r="CF731" s="14"/>
      <c r="CG731" s="14"/>
      <c r="CH731" s="14"/>
      <c r="CI731" s="14"/>
      <c r="CJ731" s="14"/>
      <c r="CK731" s="14"/>
      <c r="CL731" s="14"/>
      <c r="CM731" s="14"/>
      <c r="CN731" s="14"/>
      <c r="CO731" s="14"/>
      <c r="CP731" s="14"/>
      <c r="CQ731" s="14"/>
      <c r="CR731" s="14"/>
      <c r="CS731" s="14"/>
      <c r="CT731" s="14"/>
      <c r="CU731" s="14"/>
      <c r="CV731" s="14"/>
      <c r="CW731" s="14"/>
      <c r="CX731" s="14"/>
      <c r="CY731" s="14"/>
      <c r="CZ731" s="14"/>
      <c r="DA731" s="14"/>
      <c r="DB731" s="14"/>
      <c r="DC731" s="14"/>
      <c r="DD731" s="14"/>
      <c r="DE731" s="14"/>
      <c r="DF731" s="380"/>
      <c r="DG731" s="380"/>
      <c r="DH731" s="380"/>
      <c r="DI731" s="380"/>
      <c r="DJ731" s="380"/>
      <c r="DK731" s="380"/>
      <c r="DL731" s="380"/>
      <c r="DM731" s="380"/>
      <c r="DN731" s="380"/>
      <c r="DO731" s="380"/>
      <c r="DP731" s="380"/>
    </row>
    <row r="732" ht="15.0" customHeight="1">
      <c r="A732" s="380"/>
      <c r="B732" s="278"/>
      <c r="C732" s="382"/>
      <c r="D732" s="382"/>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356"/>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c r="BY732" s="14"/>
      <c r="BZ732" s="14"/>
      <c r="CA732" s="14"/>
      <c r="CB732" s="14"/>
      <c r="CC732" s="14"/>
      <c r="CD732" s="14"/>
      <c r="CE732" s="14"/>
      <c r="CF732" s="14"/>
      <c r="CG732" s="14"/>
      <c r="CH732" s="14"/>
      <c r="CI732" s="14"/>
      <c r="CJ732" s="14"/>
      <c r="CK732" s="14"/>
      <c r="CL732" s="14"/>
      <c r="CM732" s="14"/>
      <c r="CN732" s="14"/>
      <c r="CO732" s="14"/>
      <c r="CP732" s="14"/>
      <c r="CQ732" s="14"/>
      <c r="CR732" s="14"/>
      <c r="CS732" s="14"/>
      <c r="CT732" s="14"/>
      <c r="CU732" s="14"/>
      <c r="CV732" s="14"/>
      <c r="CW732" s="14"/>
      <c r="CX732" s="14"/>
      <c r="CY732" s="14"/>
      <c r="CZ732" s="14"/>
      <c r="DA732" s="14"/>
      <c r="DB732" s="14"/>
      <c r="DC732" s="14"/>
      <c r="DD732" s="14"/>
      <c r="DE732" s="14"/>
      <c r="DF732" s="380"/>
      <c r="DG732" s="380"/>
      <c r="DH732" s="380"/>
      <c r="DI732" s="380"/>
      <c r="DJ732" s="380"/>
      <c r="DK732" s="380"/>
      <c r="DL732" s="380"/>
      <c r="DM732" s="380"/>
      <c r="DN732" s="380"/>
      <c r="DO732" s="380"/>
      <c r="DP732" s="380"/>
    </row>
    <row r="733" ht="15.0" customHeight="1">
      <c r="A733" s="380"/>
      <c r="B733" s="278"/>
      <c r="C733" s="382"/>
      <c r="D733" s="382"/>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356"/>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c r="BY733" s="14"/>
      <c r="BZ733" s="14"/>
      <c r="CA733" s="14"/>
      <c r="CB733" s="14"/>
      <c r="CC733" s="14"/>
      <c r="CD733" s="14"/>
      <c r="CE733" s="14"/>
      <c r="CF733" s="14"/>
      <c r="CG733" s="14"/>
      <c r="CH733" s="14"/>
      <c r="CI733" s="14"/>
      <c r="CJ733" s="14"/>
      <c r="CK733" s="14"/>
      <c r="CL733" s="14"/>
      <c r="CM733" s="14"/>
      <c r="CN733" s="14"/>
      <c r="CO733" s="14"/>
      <c r="CP733" s="14"/>
      <c r="CQ733" s="14"/>
      <c r="CR733" s="14"/>
      <c r="CS733" s="14"/>
      <c r="CT733" s="14"/>
      <c r="CU733" s="14"/>
      <c r="CV733" s="14"/>
      <c r="CW733" s="14"/>
      <c r="CX733" s="14"/>
      <c r="CY733" s="14"/>
      <c r="CZ733" s="14"/>
      <c r="DA733" s="14"/>
      <c r="DB733" s="14"/>
      <c r="DC733" s="14"/>
      <c r="DD733" s="14"/>
      <c r="DE733" s="14"/>
      <c r="DF733" s="380"/>
      <c r="DG733" s="380"/>
      <c r="DH733" s="380"/>
      <c r="DI733" s="380"/>
      <c r="DJ733" s="380"/>
      <c r="DK733" s="380"/>
      <c r="DL733" s="380"/>
      <c r="DM733" s="380"/>
      <c r="DN733" s="380"/>
      <c r="DO733" s="380"/>
      <c r="DP733" s="380"/>
    </row>
    <row r="734" ht="15.0" customHeight="1">
      <c r="A734" s="380"/>
      <c r="B734" s="278"/>
      <c r="C734" s="382"/>
      <c r="D734" s="382"/>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356"/>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c r="BY734" s="14"/>
      <c r="BZ734" s="14"/>
      <c r="CA734" s="14"/>
      <c r="CB734" s="14"/>
      <c r="CC734" s="14"/>
      <c r="CD734" s="14"/>
      <c r="CE734" s="14"/>
      <c r="CF734" s="14"/>
      <c r="CG734" s="14"/>
      <c r="CH734" s="14"/>
      <c r="CI734" s="14"/>
      <c r="CJ734" s="14"/>
      <c r="CK734" s="14"/>
      <c r="CL734" s="14"/>
      <c r="CM734" s="14"/>
      <c r="CN734" s="14"/>
      <c r="CO734" s="14"/>
      <c r="CP734" s="14"/>
      <c r="CQ734" s="14"/>
      <c r="CR734" s="14"/>
      <c r="CS734" s="14"/>
      <c r="CT734" s="14"/>
      <c r="CU734" s="14"/>
      <c r="CV734" s="14"/>
      <c r="CW734" s="14"/>
      <c r="CX734" s="14"/>
      <c r="CY734" s="14"/>
      <c r="CZ734" s="14"/>
      <c r="DA734" s="14"/>
      <c r="DB734" s="14"/>
      <c r="DC734" s="14"/>
      <c r="DD734" s="14"/>
      <c r="DE734" s="14"/>
      <c r="DF734" s="380"/>
      <c r="DG734" s="380"/>
      <c r="DH734" s="380"/>
      <c r="DI734" s="380"/>
      <c r="DJ734" s="380"/>
      <c r="DK734" s="380"/>
      <c r="DL734" s="380"/>
      <c r="DM734" s="380"/>
      <c r="DN734" s="380"/>
      <c r="DO734" s="380"/>
      <c r="DP734" s="380"/>
    </row>
    <row r="735" ht="15.0" customHeight="1">
      <c r="A735" s="380"/>
      <c r="B735" s="278"/>
      <c r="C735" s="382"/>
      <c r="D735" s="382"/>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356"/>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c r="BY735" s="14"/>
      <c r="BZ735" s="14"/>
      <c r="CA735" s="14"/>
      <c r="CB735" s="14"/>
      <c r="CC735" s="14"/>
      <c r="CD735" s="14"/>
      <c r="CE735" s="14"/>
      <c r="CF735" s="14"/>
      <c r="CG735" s="14"/>
      <c r="CH735" s="14"/>
      <c r="CI735" s="14"/>
      <c r="CJ735" s="14"/>
      <c r="CK735" s="14"/>
      <c r="CL735" s="14"/>
      <c r="CM735" s="14"/>
      <c r="CN735" s="14"/>
      <c r="CO735" s="14"/>
      <c r="CP735" s="14"/>
      <c r="CQ735" s="14"/>
      <c r="CR735" s="14"/>
      <c r="CS735" s="14"/>
      <c r="CT735" s="14"/>
      <c r="CU735" s="14"/>
      <c r="CV735" s="14"/>
      <c r="CW735" s="14"/>
      <c r="CX735" s="14"/>
      <c r="CY735" s="14"/>
      <c r="CZ735" s="14"/>
      <c r="DA735" s="14"/>
      <c r="DB735" s="14"/>
      <c r="DC735" s="14"/>
      <c r="DD735" s="14"/>
      <c r="DE735" s="14"/>
      <c r="DF735" s="380"/>
      <c r="DG735" s="380"/>
      <c r="DH735" s="380"/>
      <c r="DI735" s="380"/>
      <c r="DJ735" s="380"/>
      <c r="DK735" s="380"/>
      <c r="DL735" s="380"/>
      <c r="DM735" s="380"/>
      <c r="DN735" s="380"/>
      <c r="DO735" s="380"/>
      <c r="DP735" s="380"/>
    </row>
    <row r="736" ht="15.0" customHeight="1">
      <c r="A736" s="380"/>
      <c r="B736" s="278"/>
      <c r="C736" s="382"/>
      <c r="D736" s="382"/>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356"/>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c r="BY736" s="14"/>
      <c r="BZ736" s="14"/>
      <c r="CA736" s="14"/>
      <c r="CB736" s="14"/>
      <c r="CC736" s="14"/>
      <c r="CD736" s="14"/>
      <c r="CE736" s="14"/>
      <c r="CF736" s="14"/>
      <c r="CG736" s="14"/>
      <c r="CH736" s="14"/>
      <c r="CI736" s="14"/>
      <c r="CJ736" s="14"/>
      <c r="CK736" s="14"/>
      <c r="CL736" s="14"/>
      <c r="CM736" s="14"/>
      <c r="CN736" s="14"/>
      <c r="CO736" s="14"/>
      <c r="CP736" s="14"/>
      <c r="CQ736" s="14"/>
      <c r="CR736" s="14"/>
      <c r="CS736" s="14"/>
      <c r="CT736" s="14"/>
      <c r="CU736" s="14"/>
      <c r="CV736" s="14"/>
      <c r="CW736" s="14"/>
      <c r="CX736" s="14"/>
      <c r="CY736" s="14"/>
      <c r="CZ736" s="14"/>
      <c r="DA736" s="14"/>
      <c r="DB736" s="14"/>
      <c r="DC736" s="14"/>
      <c r="DD736" s="14"/>
      <c r="DE736" s="14"/>
      <c r="DF736" s="380"/>
      <c r="DG736" s="380"/>
      <c r="DH736" s="380"/>
      <c r="DI736" s="380"/>
      <c r="DJ736" s="380"/>
      <c r="DK736" s="380"/>
      <c r="DL736" s="380"/>
      <c r="DM736" s="380"/>
      <c r="DN736" s="380"/>
      <c r="DO736" s="380"/>
      <c r="DP736" s="380"/>
    </row>
    <row r="737" ht="15.0" customHeight="1">
      <c r="A737" s="380"/>
      <c r="B737" s="278"/>
      <c r="C737" s="382"/>
      <c r="D737" s="382"/>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356"/>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c r="BY737" s="14"/>
      <c r="BZ737" s="14"/>
      <c r="CA737" s="14"/>
      <c r="CB737" s="14"/>
      <c r="CC737" s="14"/>
      <c r="CD737" s="14"/>
      <c r="CE737" s="14"/>
      <c r="CF737" s="14"/>
      <c r="CG737" s="14"/>
      <c r="CH737" s="14"/>
      <c r="CI737" s="14"/>
      <c r="CJ737" s="14"/>
      <c r="CK737" s="14"/>
      <c r="CL737" s="14"/>
      <c r="CM737" s="14"/>
      <c r="CN737" s="14"/>
      <c r="CO737" s="14"/>
      <c r="CP737" s="14"/>
      <c r="CQ737" s="14"/>
      <c r="CR737" s="14"/>
      <c r="CS737" s="14"/>
      <c r="CT737" s="14"/>
      <c r="CU737" s="14"/>
      <c r="CV737" s="14"/>
      <c r="CW737" s="14"/>
      <c r="CX737" s="14"/>
      <c r="CY737" s="14"/>
      <c r="CZ737" s="14"/>
      <c r="DA737" s="14"/>
      <c r="DB737" s="14"/>
      <c r="DC737" s="14"/>
      <c r="DD737" s="14"/>
      <c r="DE737" s="14"/>
      <c r="DF737" s="380"/>
      <c r="DG737" s="380"/>
      <c r="DH737" s="380"/>
      <c r="DI737" s="380"/>
      <c r="DJ737" s="380"/>
      <c r="DK737" s="380"/>
      <c r="DL737" s="380"/>
      <c r="DM737" s="380"/>
      <c r="DN737" s="380"/>
      <c r="DO737" s="380"/>
      <c r="DP737" s="380"/>
    </row>
    <row r="738" ht="15.0" customHeight="1">
      <c r="A738" s="380"/>
      <c r="B738" s="278"/>
      <c r="C738" s="382"/>
      <c r="D738" s="382"/>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356"/>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c r="BY738" s="14"/>
      <c r="BZ738" s="14"/>
      <c r="CA738" s="14"/>
      <c r="CB738" s="14"/>
      <c r="CC738" s="14"/>
      <c r="CD738" s="14"/>
      <c r="CE738" s="14"/>
      <c r="CF738" s="14"/>
      <c r="CG738" s="14"/>
      <c r="CH738" s="14"/>
      <c r="CI738" s="14"/>
      <c r="CJ738" s="14"/>
      <c r="CK738" s="14"/>
      <c r="CL738" s="14"/>
      <c r="CM738" s="14"/>
      <c r="CN738" s="14"/>
      <c r="CO738" s="14"/>
      <c r="CP738" s="14"/>
      <c r="CQ738" s="14"/>
      <c r="CR738" s="14"/>
      <c r="CS738" s="14"/>
      <c r="CT738" s="14"/>
      <c r="CU738" s="14"/>
      <c r="CV738" s="14"/>
      <c r="CW738" s="14"/>
      <c r="CX738" s="14"/>
      <c r="CY738" s="14"/>
      <c r="CZ738" s="14"/>
      <c r="DA738" s="14"/>
      <c r="DB738" s="14"/>
      <c r="DC738" s="14"/>
      <c r="DD738" s="14"/>
      <c r="DE738" s="14"/>
      <c r="DF738" s="380"/>
      <c r="DG738" s="380"/>
      <c r="DH738" s="380"/>
      <c r="DI738" s="380"/>
      <c r="DJ738" s="380"/>
      <c r="DK738" s="380"/>
      <c r="DL738" s="380"/>
      <c r="DM738" s="380"/>
      <c r="DN738" s="380"/>
      <c r="DO738" s="380"/>
      <c r="DP738" s="380"/>
    </row>
    <row r="739" ht="15.0" customHeight="1">
      <c r="A739" s="380"/>
      <c r="B739" s="278"/>
      <c r="C739" s="382"/>
      <c r="D739" s="382"/>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356"/>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c r="BY739" s="14"/>
      <c r="BZ739" s="14"/>
      <c r="CA739" s="14"/>
      <c r="CB739" s="14"/>
      <c r="CC739" s="14"/>
      <c r="CD739" s="14"/>
      <c r="CE739" s="14"/>
      <c r="CF739" s="14"/>
      <c r="CG739" s="14"/>
      <c r="CH739" s="14"/>
      <c r="CI739" s="14"/>
      <c r="CJ739" s="14"/>
      <c r="CK739" s="14"/>
      <c r="CL739" s="14"/>
      <c r="CM739" s="14"/>
      <c r="CN739" s="14"/>
      <c r="CO739" s="14"/>
      <c r="CP739" s="14"/>
      <c r="CQ739" s="14"/>
      <c r="CR739" s="14"/>
      <c r="CS739" s="14"/>
      <c r="CT739" s="14"/>
      <c r="CU739" s="14"/>
      <c r="CV739" s="14"/>
      <c r="CW739" s="14"/>
      <c r="CX739" s="14"/>
      <c r="CY739" s="14"/>
      <c r="CZ739" s="14"/>
      <c r="DA739" s="14"/>
      <c r="DB739" s="14"/>
      <c r="DC739" s="14"/>
      <c r="DD739" s="14"/>
      <c r="DE739" s="14"/>
      <c r="DF739" s="380"/>
      <c r="DG739" s="380"/>
      <c r="DH739" s="380"/>
      <c r="DI739" s="380"/>
      <c r="DJ739" s="380"/>
      <c r="DK739" s="380"/>
      <c r="DL739" s="380"/>
      <c r="DM739" s="380"/>
      <c r="DN739" s="380"/>
      <c r="DO739" s="380"/>
      <c r="DP739" s="380"/>
    </row>
    <row r="740" ht="15.0" customHeight="1">
      <c r="A740" s="380"/>
      <c r="B740" s="278"/>
      <c r="C740" s="382"/>
      <c r="D740" s="382"/>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356"/>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c r="BY740" s="14"/>
      <c r="BZ740" s="14"/>
      <c r="CA740" s="14"/>
      <c r="CB740" s="14"/>
      <c r="CC740" s="14"/>
      <c r="CD740" s="14"/>
      <c r="CE740" s="14"/>
      <c r="CF740" s="14"/>
      <c r="CG740" s="14"/>
      <c r="CH740" s="14"/>
      <c r="CI740" s="14"/>
      <c r="CJ740" s="14"/>
      <c r="CK740" s="14"/>
      <c r="CL740" s="14"/>
      <c r="CM740" s="14"/>
      <c r="CN740" s="14"/>
      <c r="CO740" s="14"/>
      <c r="CP740" s="14"/>
      <c r="CQ740" s="14"/>
      <c r="CR740" s="14"/>
      <c r="CS740" s="14"/>
      <c r="CT740" s="14"/>
      <c r="CU740" s="14"/>
      <c r="CV740" s="14"/>
      <c r="CW740" s="14"/>
      <c r="CX740" s="14"/>
      <c r="CY740" s="14"/>
      <c r="CZ740" s="14"/>
      <c r="DA740" s="14"/>
      <c r="DB740" s="14"/>
      <c r="DC740" s="14"/>
      <c r="DD740" s="14"/>
      <c r="DE740" s="14"/>
      <c r="DF740" s="380"/>
      <c r="DG740" s="380"/>
      <c r="DH740" s="380"/>
      <c r="DI740" s="380"/>
      <c r="DJ740" s="380"/>
      <c r="DK740" s="380"/>
      <c r="DL740" s="380"/>
      <c r="DM740" s="380"/>
      <c r="DN740" s="380"/>
      <c r="DO740" s="380"/>
      <c r="DP740" s="380"/>
    </row>
    <row r="741" ht="15.0" customHeight="1">
      <c r="A741" s="380"/>
      <c r="B741" s="278"/>
      <c r="C741" s="382"/>
      <c r="D741" s="382"/>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356"/>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c r="BY741" s="14"/>
      <c r="BZ741" s="14"/>
      <c r="CA741" s="14"/>
      <c r="CB741" s="14"/>
      <c r="CC741" s="14"/>
      <c r="CD741" s="14"/>
      <c r="CE741" s="14"/>
      <c r="CF741" s="14"/>
      <c r="CG741" s="14"/>
      <c r="CH741" s="14"/>
      <c r="CI741" s="14"/>
      <c r="CJ741" s="14"/>
      <c r="CK741" s="14"/>
      <c r="CL741" s="14"/>
      <c r="CM741" s="14"/>
      <c r="CN741" s="14"/>
      <c r="CO741" s="14"/>
      <c r="CP741" s="14"/>
      <c r="CQ741" s="14"/>
      <c r="CR741" s="14"/>
      <c r="CS741" s="14"/>
      <c r="CT741" s="14"/>
      <c r="CU741" s="14"/>
      <c r="CV741" s="14"/>
      <c r="CW741" s="14"/>
      <c r="CX741" s="14"/>
      <c r="CY741" s="14"/>
      <c r="CZ741" s="14"/>
      <c r="DA741" s="14"/>
      <c r="DB741" s="14"/>
      <c r="DC741" s="14"/>
      <c r="DD741" s="14"/>
      <c r="DE741" s="14"/>
      <c r="DF741" s="380"/>
      <c r="DG741" s="380"/>
      <c r="DH741" s="380"/>
      <c r="DI741" s="380"/>
      <c r="DJ741" s="380"/>
      <c r="DK741" s="380"/>
      <c r="DL741" s="380"/>
      <c r="DM741" s="380"/>
      <c r="DN741" s="380"/>
      <c r="DO741" s="380"/>
      <c r="DP741" s="380"/>
    </row>
    <row r="742" ht="15.0" customHeight="1">
      <c r="A742" s="380"/>
      <c r="B742" s="278"/>
      <c r="C742" s="382"/>
      <c r="D742" s="382"/>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356"/>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c r="BY742" s="14"/>
      <c r="BZ742" s="14"/>
      <c r="CA742" s="14"/>
      <c r="CB742" s="14"/>
      <c r="CC742" s="14"/>
      <c r="CD742" s="14"/>
      <c r="CE742" s="14"/>
      <c r="CF742" s="14"/>
      <c r="CG742" s="14"/>
      <c r="CH742" s="14"/>
      <c r="CI742" s="14"/>
      <c r="CJ742" s="14"/>
      <c r="CK742" s="14"/>
      <c r="CL742" s="14"/>
      <c r="CM742" s="14"/>
      <c r="CN742" s="14"/>
      <c r="CO742" s="14"/>
      <c r="CP742" s="14"/>
      <c r="CQ742" s="14"/>
      <c r="CR742" s="14"/>
      <c r="CS742" s="14"/>
      <c r="CT742" s="14"/>
      <c r="CU742" s="14"/>
      <c r="CV742" s="14"/>
      <c r="CW742" s="14"/>
      <c r="CX742" s="14"/>
      <c r="CY742" s="14"/>
      <c r="CZ742" s="14"/>
      <c r="DA742" s="14"/>
      <c r="DB742" s="14"/>
      <c r="DC742" s="14"/>
      <c r="DD742" s="14"/>
      <c r="DE742" s="14"/>
      <c r="DF742" s="380"/>
      <c r="DG742" s="380"/>
      <c r="DH742" s="380"/>
      <c r="DI742" s="380"/>
      <c r="DJ742" s="380"/>
      <c r="DK742" s="380"/>
      <c r="DL742" s="380"/>
      <c r="DM742" s="380"/>
      <c r="DN742" s="380"/>
      <c r="DO742" s="380"/>
      <c r="DP742" s="380"/>
    </row>
    <row r="743" ht="15.0" customHeight="1">
      <c r="A743" s="380"/>
      <c r="B743" s="278"/>
      <c r="C743" s="382"/>
      <c r="D743" s="382"/>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356"/>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c r="BY743" s="14"/>
      <c r="BZ743" s="14"/>
      <c r="CA743" s="14"/>
      <c r="CB743" s="14"/>
      <c r="CC743" s="14"/>
      <c r="CD743" s="14"/>
      <c r="CE743" s="14"/>
      <c r="CF743" s="14"/>
      <c r="CG743" s="14"/>
      <c r="CH743" s="14"/>
      <c r="CI743" s="14"/>
      <c r="CJ743" s="14"/>
      <c r="CK743" s="14"/>
      <c r="CL743" s="14"/>
      <c r="CM743" s="14"/>
      <c r="CN743" s="14"/>
      <c r="CO743" s="14"/>
      <c r="CP743" s="14"/>
      <c r="CQ743" s="14"/>
      <c r="CR743" s="14"/>
      <c r="CS743" s="14"/>
      <c r="CT743" s="14"/>
      <c r="CU743" s="14"/>
      <c r="CV743" s="14"/>
      <c r="CW743" s="14"/>
      <c r="CX743" s="14"/>
      <c r="CY743" s="14"/>
      <c r="CZ743" s="14"/>
      <c r="DA743" s="14"/>
      <c r="DB743" s="14"/>
      <c r="DC743" s="14"/>
      <c r="DD743" s="14"/>
      <c r="DE743" s="14"/>
      <c r="DF743" s="380"/>
      <c r="DG743" s="380"/>
      <c r="DH743" s="380"/>
      <c r="DI743" s="380"/>
      <c r="DJ743" s="380"/>
      <c r="DK743" s="380"/>
      <c r="DL743" s="380"/>
      <c r="DM743" s="380"/>
      <c r="DN743" s="380"/>
      <c r="DO743" s="380"/>
      <c r="DP743" s="380"/>
    </row>
    <row r="744" ht="15.0" customHeight="1">
      <c r="A744" s="380"/>
      <c r="B744" s="278"/>
      <c r="C744" s="382"/>
      <c r="D744" s="382"/>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356"/>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c r="BY744" s="14"/>
      <c r="BZ744" s="14"/>
      <c r="CA744" s="14"/>
      <c r="CB744" s="14"/>
      <c r="CC744" s="14"/>
      <c r="CD744" s="14"/>
      <c r="CE744" s="14"/>
      <c r="CF744" s="14"/>
      <c r="CG744" s="14"/>
      <c r="CH744" s="14"/>
      <c r="CI744" s="14"/>
      <c r="CJ744" s="14"/>
      <c r="CK744" s="14"/>
      <c r="CL744" s="14"/>
      <c r="CM744" s="14"/>
      <c r="CN744" s="14"/>
      <c r="CO744" s="14"/>
      <c r="CP744" s="14"/>
      <c r="CQ744" s="14"/>
      <c r="CR744" s="14"/>
      <c r="CS744" s="14"/>
      <c r="CT744" s="14"/>
      <c r="CU744" s="14"/>
      <c r="CV744" s="14"/>
      <c r="CW744" s="14"/>
      <c r="CX744" s="14"/>
      <c r="CY744" s="14"/>
      <c r="CZ744" s="14"/>
      <c r="DA744" s="14"/>
      <c r="DB744" s="14"/>
      <c r="DC744" s="14"/>
      <c r="DD744" s="14"/>
      <c r="DE744" s="14"/>
      <c r="DF744" s="380"/>
      <c r="DG744" s="380"/>
      <c r="DH744" s="380"/>
      <c r="DI744" s="380"/>
      <c r="DJ744" s="380"/>
      <c r="DK744" s="380"/>
      <c r="DL744" s="380"/>
      <c r="DM744" s="380"/>
      <c r="DN744" s="380"/>
      <c r="DO744" s="380"/>
      <c r="DP744" s="380"/>
    </row>
    <row r="745" ht="15.0" customHeight="1">
      <c r="A745" s="380"/>
      <c r="B745" s="278"/>
      <c r="C745" s="382"/>
      <c r="D745" s="382"/>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356"/>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c r="BY745" s="14"/>
      <c r="BZ745" s="14"/>
      <c r="CA745" s="14"/>
      <c r="CB745" s="14"/>
      <c r="CC745" s="14"/>
      <c r="CD745" s="14"/>
      <c r="CE745" s="14"/>
      <c r="CF745" s="14"/>
      <c r="CG745" s="14"/>
      <c r="CH745" s="14"/>
      <c r="CI745" s="14"/>
      <c r="CJ745" s="14"/>
      <c r="CK745" s="14"/>
      <c r="CL745" s="14"/>
      <c r="CM745" s="14"/>
      <c r="CN745" s="14"/>
      <c r="CO745" s="14"/>
      <c r="CP745" s="14"/>
      <c r="CQ745" s="14"/>
      <c r="CR745" s="14"/>
      <c r="CS745" s="14"/>
      <c r="CT745" s="14"/>
      <c r="CU745" s="14"/>
      <c r="CV745" s="14"/>
      <c r="CW745" s="14"/>
      <c r="CX745" s="14"/>
      <c r="CY745" s="14"/>
      <c r="CZ745" s="14"/>
      <c r="DA745" s="14"/>
      <c r="DB745" s="14"/>
      <c r="DC745" s="14"/>
      <c r="DD745" s="14"/>
      <c r="DE745" s="14"/>
      <c r="DF745" s="380"/>
      <c r="DG745" s="380"/>
      <c r="DH745" s="380"/>
      <c r="DI745" s="380"/>
      <c r="DJ745" s="380"/>
      <c r="DK745" s="380"/>
      <c r="DL745" s="380"/>
      <c r="DM745" s="380"/>
      <c r="DN745" s="380"/>
      <c r="DO745" s="380"/>
      <c r="DP745" s="380"/>
    </row>
    <row r="746" ht="15.0" customHeight="1">
      <c r="A746" s="380"/>
      <c r="B746" s="278"/>
      <c r="C746" s="382"/>
      <c r="D746" s="382"/>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356"/>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c r="BY746" s="14"/>
      <c r="BZ746" s="14"/>
      <c r="CA746" s="14"/>
      <c r="CB746" s="14"/>
      <c r="CC746" s="14"/>
      <c r="CD746" s="14"/>
      <c r="CE746" s="14"/>
      <c r="CF746" s="14"/>
      <c r="CG746" s="14"/>
      <c r="CH746" s="14"/>
      <c r="CI746" s="14"/>
      <c r="CJ746" s="14"/>
      <c r="CK746" s="14"/>
      <c r="CL746" s="14"/>
      <c r="CM746" s="14"/>
      <c r="CN746" s="14"/>
      <c r="CO746" s="14"/>
      <c r="CP746" s="14"/>
      <c r="CQ746" s="14"/>
      <c r="CR746" s="14"/>
      <c r="CS746" s="14"/>
      <c r="CT746" s="14"/>
      <c r="CU746" s="14"/>
      <c r="CV746" s="14"/>
      <c r="CW746" s="14"/>
      <c r="CX746" s="14"/>
      <c r="CY746" s="14"/>
      <c r="CZ746" s="14"/>
      <c r="DA746" s="14"/>
      <c r="DB746" s="14"/>
      <c r="DC746" s="14"/>
      <c r="DD746" s="14"/>
      <c r="DE746" s="14"/>
      <c r="DF746" s="380"/>
      <c r="DG746" s="380"/>
      <c r="DH746" s="380"/>
      <c r="DI746" s="380"/>
      <c r="DJ746" s="380"/>
      <c r="DK746" s="380"/>
      <c r="DL746" s="380"/>
      <c r="DM746" s="380"/>
      <c r="DN746" s="380"/>
      <c r="DO746" s="380"/>
      <c r="DP746" s="380"/>
    </row>
    <row r="747" ht="15.0" customHeight="1">
      <c r="A747" s="380"/>
      <c r="B747" s="278"/>
      <c r="C747" s="382"/>
      <c r="D747" s="382"/>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356"/>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c r="BY747" s="14"/>
      <c r="BZ747" s="14"/>
      <c r="CA747" s="14"/>
      <c r="CB747" s="14"/>
      <c r="CC747" s="14"/>
      <c r="CD747" s="14"/>
      <c r="CE747" s="14"/>
      <c r="CF747" s="14"/>
      <c r="CG747" s="14"/>
      <c r="CH747" s="14"/>
      <c r="CI747" s="14"/>
      <c r="CJ747" s="14"/>
      <c r="CK747" s="14"/>
      <c r="CL747" s="14"/>
      <c r="CM747" s="14"/>
      <c r="CN747" s="14"/>
      <c r="CO747" s="14"/>
      <c r="CP747" s="14"/>
      <c r="CQ747" s="14"/>
      <c r="CR747" s="14"/>
      <c r="CS747" s="14"/>
      <c r="CT747" s="14"/>
      <c r="CU747" s="14"/>
      <c r="CV747" s="14"/>
      <c r="CW747" s="14"/>
      <c r="CX747" s="14"/>
      <c r="CY747" s="14"/>
      <c r="CZ747" s="14"/>
      <c r="DA747" s="14"/>
      <c r="DB747" s="14"/>
      <c r="DC747" s="14"/>
      <c r="DD747" s="14"/>
      <c r="DE747" s="14"/>
      <c r="DF747" s="380"/>
      <c r="DG747" s="380"/>
      <c r="DH747" s="380"/>
      <c r="DI747" s="380"/>
      <c r="DJ747" s="380"/>
      <c r="DK747" s="380"/>
      <c r="DL747" s="380"/>
      <c r="DM747" s="380"/>
      <c r="DN747" s="380"/>
      <c r="DO747" s="380"/>
      <c r="DP747" s="380"/>
    </row>
    <row r="748" ht="15.0" customHeight="1">
      <c r="A748" s="380"/>
      <c r="B748" s="278"/>
      <c r="C748" s="382"/>
      <c r="D748" s="382"/>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356"/>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c r="BY748" s="14"/>
      <c r="BZ748" s="14"/>
      <c r="CA748" s="14"/>
      <c r="CB748" s="14"/>
      <c r="CC748" s="14"/>
      <c r="CD748" s="14"/>
      <c r="CE748" s="14"/>
      <c r="CF748" s="14"/>
      <c r="CG748" s="14"/>
      <c r="CH748" s="14"/>
      <c r="CI748" s="14"/>
      <c r="CJ748" s="14"/>
      <c r="CK748" s="14"/>
      <c r="CL748" s="14"/>
      <c r="CM748" s="14"/>
      <c r="CN748" s="14"/>
      <c r="CO748" s="14"/>
      <c r="CP748" s="14"/>
      <c r="CQ748" s="14"/>
      <c r="CR748" s="14"/>
      <c r="CS748" s="14"/>
      <c r="CT748" s="14"/>
      <c r="CU748" s="14"/>
      <c r="CV748" s="14"/>
      <c r="CW748" s="14"/>
      <c r="CX748" s="14"/>
      <c r="CY748" s="14"/>
      <c r="CZ748" s="14"/>
      <c r="DA748" s="14"/>
      <c r="DB748" s="14"/>
      <c r="DC748" s="14"/>
      <c r="DD748" s="14"/>
      <c r="DE748" s="14"/>
      <c r="DF748" s="380"/>
      <c r="DG748" s="380"/>
      <c r="DH748" s="380"/>
      <c r="DI748" s="380"/>
      <c r="DJ748" s="380"/>
      <c r="DK748" s="380"/>
      <c r="DL748" s="380"/>
      <c r="DM748" s="380"/>
      <c r="DN748" s="380"/>
      <c r="DO748" s="380"/>
      <c r="DP748" s="380"/>
    </row>
    <row r="749" ht="15.0" customHeight="1">
      <c r="A749" s="380"/>
      <c r="B749" s="278"/>
      <c r="C749" s="382"/>
      <c r="D749" s="382"/>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356"/>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c r="BY749" s="14"/>
      <c r="BZ749" s="14"/>
      <c r="CA749" s="14"/>
      <c r="CB749" s="14"/>
      <c r="CC749" s="14"/>
      <c r="CD749" s="14"/>
      <c r="CE749" s="14"/>
      <c r="CF749" s="14"/>
      <c r="CG749" s="14"/>
      <c r="CH749" s="14"/>
      <c r="CI749" s="14"/>
      <c r="CJ749" s="14"/>
      <c r="CK749" s="14"/>
      <c r="CL749" s="14"/>
      <c r="CM749" s="14"/>
      <c r="CN749" s="14"/>
      <c r="CO749" s="14"/>
      <c r="CP749" s="14"/>
      <c r="CQ749" s="14"/>
      <c r="CR749" s="14"/>
      <c r="CS749" s="14"/>
      <c r="CT749" s="14"/>
      <c r="CU749" s="14"/>
      <c r="CV749" s="14"/>
      <c r="CW749" s="14"/>
      <c r="CX749" s="14"/>
      <c r="CY749" s="14"/>
      <c r="CZ749" s="14"/>
      <c r="DA749" s="14"/>
      <c r="DB749" s="14"/>
      <c r="DC749" s="14"/>
      <c r="DD749" s="14"/>
      <c r="DE749" s="14"/>
      <c r="DF749" s="380"/>
      <c r="DG749" s="380"/>
      <c r="DH749" s="380"/>
      <c r="DI749" s="380"/>
      <c r="DJ749" s="380"/>
      <c r="DK749" s="380"/>
      <c r="DL749" s="380"/>
      <c r="DM749" s="380"/>
      <c r="DN749" s="380"/>
      <c r="DO749" s="380"/>
      <c r="DP749" s="380"/>
    </row>
    <row r="750" ht="15.0" customHeight="1">
      <c r="A750" s="380"/>
      <c r="B750" s="278"/>
      <c r="C750" s="382"/>
      <c r="D750" s="382"/>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356"/>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c r="BY750" s="14"/>
      <c r="BZ750" s="14"/>
      <c r="CA750" s="14"/>
      <c r="CB750" s="14"/>
      <c r="CC750" s="14"/>
      <c r="CD750" s="14"/>
      <c r="CE750" s="14"/>
      <c r="CF750" s="14"/>
      <c r="CG750" s="14"/>
      <c r="CH750" s="14"/>
      <c r="CI750" s="14"/>
      <c r="CJ750" s="14"/>
      <c r="CK750" s="14"/>
      <c r="CL750" s="14"/>
      <c r="CM750" s="14"/>
      <c r="CN750" s="14"/>
      <c r="CO750" s="14"/>
      <c r="CP750" s="14"/>
      <c r="CQ750" s="14"/>
      <c r="CR750" s="14"/>
      <c r="CS750" s="14"/>
      <c r="CT750" s="14"/>
      <c r="CU750" s="14"/>
      <c r="CV750" s="14"/>
      <c r="CW750" s="14"/>
      <c r="CX750" s="14"/>
      <c r="CY750" s="14"/>
      <c r="CZ750" s="14"/>
      <c r="DA750" s="14"/>
      <c r="DB750" s="14"/>
      <c r="DC750" s="14"/>
      <c r="DD750" s="14"/>
      <c r="DE750" s="14"/>
      <c r="DF750" s="380"/>
      <c r="DG750" s="380"/>
      <c r="DH750" s="380"/>
      <c r="DI750" s="380"/>
      <c r="DJ750" s="380"/>
      <c r="DK750" s="380"/>
      <c r="DL750" s="380"/>
      <c r="DM750" s="380"/>
      <c r="DN750" s="380"/>
      <c r="DO750" s="380"/>
      <c r="DP750" s="380"/>
    </row>
    <row r="751" ht="15.0" customHeight="1">
      <c r="A751" s="380"/>
      <c r="B751" s="278"/>
      <c r="C751" s="382"/>
      <c r="D751" s="382"/>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356"/>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c r="BY751" s="14"/>
      <c r="BZ751" s="14"/>
      <c r="CA751" s="14"/>
      <c r="CB751" s="14"/>
      <c r="CC751" s="14"/>
      <c r="CD751" s="14"/>
      <c r="CE751" s="14"/>
      <c r="CF751" s="14"/>
      <c r="CG751" s="14"/>
      <c r="CH751" s="14"/>
      <c r="CI751" s="14"/>
      <c r="CJ751" s="14"/>
      <c r="CK751" s="14"/>
      <c r="CL751" s="14"/>
      <c r="CM751" s="14"/>
      <c r="CN751" s="14"/>
      <c r="CO751" s="14"/>
      <c r="CP751" s="14"/>
      <c r="CQ751" s="14"/>
      <c r="CR751" s="14"/>
      <c r="CS751" s="14"/>
      <c r="CT751" s="14"/>
      <c r="CU751" s="14"/>
      <c r="CV751" s="14"/>
      <c r="CW751" s="14"/>
      <c r="CX751" s="14"/>
      <c r="CY751" s="14"/>
      <c r="CZ751" s="14"/>
      <c r="DA751" s="14"/>
      <c r="DB751" s="14"/>
      <c r="DC751" s="14"/>
      <c r="DD751" s="14"/>
      <c r="DE751" s="14"/>
      <c r="DF751" s="380"/>
      <c r="DG751" s="380"/>
      <c r="DH751" s="380"/>
      <c r="DI751" s="380"/>
      <c r="DJ751" s="380"/>
      <c r="DK751" s="380"/>
      <c r="DL751" s="380"/>
      <c r="DM751" s="380"/>
      <c r="DN751" s="380"/>
      <c r="DO751" s="380"/>
      <c r="DP751" s="380"/>
    </row>
    <row r="752" ht="15.0" customHeight="1">
      <c r="A752" s="380"/>
      <c r="B752" s="278"/>
      <c r="C752" s="382"/>
      <c r="D752" s="382"/>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356"/>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c r="BY752" s="14"/>
      <c r="BZ752" s="14"/>
      <c r="CA752" s="14"/>
      <c r="CB752" s="14"/>
      <c r="CC752" s="14"/>
      <c r="CD752" s="14"/>
      <c r="CE752" s="14"/>
      <c r="CF752" s="14"/>
      <c r="CG752" s="14"/>
      <c r="CH752" s="14"/>
      <c r="CI752" s="14"/>
      <c r="CJ752" s="14"/>
      <c r="CK752" s="14"/>
      <c r="CL752" s="14"/>
      <c r="CM752" s="14"/>
      <c r="CN752" s="14"/>
      <c r="CO752" s="14"/>
      <c r="CP752" s="14"/>
      <c r="CQ752" s="14"/>
      <c r="CR752" s="14"/>
      <c r="CS752" s="14"/>
      <c r="CT752" s="14"/>
      <c r="CU752" s="14"/>
      <c r="CV752" s="14"/>
      <c r="CW752" s="14"/>
      <c r="CX752" s="14"/>
      <c r="CY752" s="14"/>
      <c r="CZ752" s="14"/>
      <c r="DA752" s="14"/>
      <c r="DB752" s="14"/>
      <c r="DC752" s="14"/>
      <c r="DD752" s="14"/>
      <c r="DE752" s="14"/>
      <c r="DF752" s="380"/>
      <c r="DG752" s="380"/>
      <c r="DH752" s="380"/>
      <c r="DI752" s="380"/>
      <c r="DJ752" s="380"/>
      <c r="DK752" s="380"/>
      <c r="DL752" s="380"/>
      <c r="DM752" s="380"/>
      <c r="DN752" s="380"/>
      <c r="DO752" s="380"/>
      <c r="DP752" s="380"/>
    </row>
    <row r="753" ht="15.0" customHeight="1">
      <c r="A753" s="380"/>
      <c r="B753" s="278"/>
      <c r="C753" s="382"/>
      <c r="D753" s="382"/>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356"/>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c r="BY753" s="14"/>
      <c r="BZ753" s="14"/>
      <c r="CA753" s="14"/>
      <c r="CB753" s="14"/>
      <c r="CC753" s="14"/>
      <c r="CD753" s="14"/>
      <c r="CE753" s="14"/>
      <c r="CF753" s="14"/>
      <c r="CG753" s="14"/>
      <c r="CH753" s="14"/>
      <c r="CI753" s="14"/>
      <c r="CJ753" s="14"/>
      <c r="CK753" s="14"/>
      <c r="CL753" s="14"/>
      <c r="CM753" s="14"/>
      <c r="CN753" s="14"/>
      <c r="CO753" s="14"/>
      <c r="CP753" s="14"/>
      <c r="CQ753" s="14"/>
      <c r="CR753" s="14"/>
      <c r="CS753" s="14"/>
      <c r="CT753" s="14"/>
      <c r="CU753" s="14"/>
      <c r="CV753" s="14"/>
      <c r="CW753" s="14"/>
      <c r="CX753" s="14"/>
      <c r="CY753" s="14"/>
      <c r="CZ753" s="14"/>
      <c r="DA753" s="14"/>
      <c r="DB753" s="14"/>
      <c r="DC753" s="14"/>
      <c r="DD753" s="14"/>
      <c r="DE753" s="14"/>
      <c r="DF753" s="380"/>
      <c r="DG753" s="380"/>
      <c r="DH753" s="380"/>
      <c r="DI753" s="380"/>
      <c r="DJ753" s="380"/>
      <c r="DK753" s="380"/>
      <c r="DL753" s="380"/>
      <c r="DM753" s="380"/>
      <c r="DN753" s="380"/>
      <c r="DO753" s="380"/>
      <c r="DP753" s="380"/>
    </row>
    <row r="754" ht="15.0" customHeight="1">
      <c r="A754" s="380"/>
      <c r="B754" s="278"/>
      <c r="C754" s="382"/>
      <c r="D754" s="382"/>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356"/>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c r="BY754" s="14"/>
      <c r="BZ754" s="14"/>
      <c r="CA754" s="14"/>
      <c r="CB754" s="14"/>
      <c r="CC754" s="14"/>
      <c r="CD754" s="14"/>
      <c r="CE754" s="14"/>
      <c r="CF754" s="14"/>
      <c r="CG754" s="14"/>
      <c r="CH754" s="14"/>
      <c r="CI754" s="14"/>
      <c r="CJ754" s="14"/>
      <c r="CK754" s="14"/>
      <c r="CL754" s="14"/>
      <c r="CM754" s="14"/>
      <c r="CN754" s="14"/>
      <c r="CO754" s="14"/>
      <c r="CP754" s="14"/>
      <c r="CQ754" s="14"/>
      <c r="CR754" s="14"/>
      <c r="CS754" s="14"/>
      <c r="CT754" s="14"/>
      <c r="CU754" s="14"/>
      <c r="CV754" s="14"/>
      <c r="CW754" s="14"/>
      <c r="CX754" s="14"/>
      <c r="CY754" s="14"/>
      <c r="CZ754" s="14"/>
      <c r="DA754" s="14"/>
      <c r="DB754" s="14"/>
      <c r="DC754" s="14"/>
      <c r="DD754" s="14"/>
      <c r="DE754" s="14"/>
      <c r="DF754" s="380"/>
      <c r="DG754" s="380"/>
      <c r="DH754" s="380"/>
      <c r="DI754" s="380"/>
      <c r="DJ754" s="380"/>
      <c r="DK754" s="380"/>
      <c r="DL754" s="380"/>
      <c r="DM754" s="380"/>
      <c r="DN754" s="380"/>
      <c r="DO754" s="380"/>
      <c r="DP754" s="380"/>
    </row>
    <row r="755" ht="15.0" customHeight="1">
      <c r="A755" s="380"/>
      <c r="B755" s="278"/>
      <c r="C755" s="382"/>
      <c r="D755" s="382"/>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356"/>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c r="BY755" s="14"/>
      <c r="BZ755" s="14"/>
      <c r="CA755" s="14"/>
      <c r="CB755" s="14"/>
      <c r="CC755" s="14"/>
      <c r="CD755" s="14"/>
      <c r="CE755" s="14"/>
      <c r="CF755" s="14"/>
      <c r="CG755" s="14"/>
      <c r="CH755" s="14"/>
      <c r="CI755" s="14"/>
      <c r="CJ755" s="14"/>
      <c r="CK755" s="14"/>
      <c r="CL755" s="14"/>
      <c r="CM755" s="14"/>
      <c r="CN755" s="14"/>
      <c r="CO755" s="14"/>
      <c r="CP755" s="14"/>
      <c r="CQ755" s="14"/>
      <c r="CR755" s="14"/>
      <c r="CS755" s="14"/>
      <c r="CT755" s="14"/>
      <c r="CU755" s="14"/>
      <c r="CV755" s="14"/>
      <c r="CW755" s="14"/>
      <c r="CX755" s="14"/>
      <c r="CY755" s="14"/>
      <c r="CZ755" s="14"/>
      <c r="DA755" s="14"/>
      <c r="DB755" s="14"/>
      <c r="DC755" s="14"/>
      <c r="DD755" s="14"/>
      <c r="DE755" s="14"/>
      <c r="DF755" s="380"/>
      <c r="DG755" s="380"/>
      <c r="DH755" s="380"/>
      <c r="DI755" s="380"/>
      <c r="DJ755" s="380"/>
      <c r="DK755" s="380"/>
      <c r="DL755" s="380"/>
      <c r="DM755" s="380"/>
      <c r="DN755" s="380"/>
      <c r="DO755" s="380"/>
      <c r="DP755" s="380"/>
    </row>
    <row r="756" ht="15.0" customHeight="1">
      <c r="A756" s="380"/>
      <c r="B756" s="278"/>
      <c r="C756" s="382"/>
      <c r="D756" s="382"/>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356"/>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c r="BY756" s="14"/>
      <c r="BZ756" s="14"/>
      <c r="CA756" s="14"/>
      <c r="CB756" s="14"/>
      <c r="CC756" s="14"/>
      <c r="CD756" s="14"/>
      <c r="CE756" s="14"/>
      <c r="CF756" s="14"/>
      <c r="CG756" s="14"/>
      <c r="CH756" s="14"/>
      <c r="CI756" s="14"/>
      <c r="CJ756" s="14"/>
      <c r="CK756" s="14"/>
      <c r="CL756" s="14"/>
      <c r="CM756" s="14"/>
      <c r="CN756" s="14"/>
      <c r="CO756" s="14"/>
      <c r="CP756" s="14"/>
      <c r="CQ756" s="14"/>
      <c r="CR756" s="14"/>
      <c r="CS756" s="14"/>
      <c r="CT756" s="14"/>
      <c r="CU756" s="14"/>
      <c r="CV756" s="14"/>
      <c r="CW756" s="14"/>
      <c r="CX756" s="14"/>
      <c r="CY756" s="14"/>
      <c r="CZ756" s="14"/>
      <c r="DA756" s="14"/>
      <c r="DB756" s="14"/>
      <c r="DC756" s="14"/>
      <c r="DD756" s="14"/>
      <c r="DE756" s="14"/>
      <c r="DF756" s="380"/>
      <c r="DG756" s="380"/>
      <c r="DH756" s="380"/>
      <c r="DI756" s="380"/>
      <c r="DJ756" s="380"/>
      <c r="DK756" s="380"/>
      <c r="DL756" s="380"/>
      <c r="DM756" s="380"/>
      <c r="DN756" s="380"/>
      <c r="DO756" s="380"/>
      <c r="DP756" s="380"/>
    </row>
    <row r="757" ht="15.0" customHeight="1">
      <c r="A757" s="380"/>
      <c r="B757" s="278"/>
      <c r="C757" s="382"/>
      <c r="D757" s="382"/>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356"/>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c r="BY757" s="14"/>
      <c r="BZ757" s="14"/>
      <c r="CA757" s="14"/>
      <c r="CB757" s="14"/>
      <c r="CC757" s="14"/>
      <c r="CD757" s="14"/>
      <c r="CE757" s="14"/>
      <c r="CF757" s="14"/>
      <c r="CG757" s="14"/>
      <c r="CH757" s="14"/>
      <c r="CI757" s="14"/>
      <c r="CJ757" s="14"/>
      <c r="CK757" s="14"/>
      <c r="CL757" s="14"/>
      <c r="CM757" s="14"/>
      <c r="CN757" s="14"/>
      <c r="CO757" s="14"/>
      <c r="CP757" s="14"/>
      <c r="CQ757" s="14"/>
      <c r="CR757" s="14"/>
      <c r="CS757" s="14"/>
      <c r="CT757" s="14"/>
      <c r="CU757" s="14"/>
      <c r="CV757" s="14"/>
      <c r="CW757" s="14"/>
      <c r="CX757" s="14"/>
      <c r="CY757" s="14"/>
      <c r="CZ757" s="14"/>
      <c r="DA757" s="14"/>
      <c r="DB757" s="14"/>
      <c r="DC757" s="14"/>
      <c r="DD757" s="14"/>
      <c r="DE757" s="14"/>
      <c r="DF757" s="380"/>
      <c r="DG757" s="380"/>
      <c r="DH757" s="380"/>
      <c r="DI757" s="380"/>
      <c r="DJ757" s="380"/>
      <c r="DK757" s="380"/>
      <c r="DL757" s="380"/>
      <c r="DM757" s="380"/>
      <c r="DN757" s="380"/>
      <c r="DO757" s="380"/>
      <c r="DP757" s="380"/>
    </row>
    <row r="758" ht="15.0" customHeight="1">
      <c r="A758" s="380"/>
      <c r="B758" s="278"/>
      <c r="C758" s="382"/>
      <c r="D758" s="382"/>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356"/>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c r="BY758" s="14"/>
      <c r="BZ758" s="14"/>
      <c r="CA758" s="14"/>
      <c r="CB758" s="14"/>
      <c r="CC758" s="14"/>
      <c r="CD758" s="14"/>
      <c r="CE758" s="14"/>
      <c r="CF758" s="14"/>
      <c r="CG758" s="14"/>
      <c r="CH758" s="14"/>
      <c r="CI758" s="14"/>
      <c r="CJ758" s="14"/>
      <c r="CK758" s="14"/>
      <c r="CL758" s="14"/>
      <c r="CM758" s="14"/>
      <c r="CN758" s="14"/>
      <c r="CO758" s="14"/>
      <c r="CP758" s="14"/>
      <c r="CQ758" s="14"/>
      <c r="CR758" s="14"/>
      <c r="CS758" s="14"/>
      <c r="CT758" s="14"/>
      <c r="CU758" s="14"/>
      <c r="CV758" s="14"/>
      <c r="CW758" s="14"/>
      <c r="CX758" s="14"/>
      <c r="CY758" s="14"/>
      <c r="CZ758" s="14"/>
      <c r="DA758" s="14"/>
      <c r="DB758" s="14"/>
      <c r="DC758" s="14"/>
      <c r="DD758" s="14"/>
      <c r="DE758" s="14"/>
      <c r="DF758" s="380"/>
      <c r="DG758" s="380"/>
      <c r="DH758" s="380"/>
      <c r="DI758" s="380"/>
      <c r="DJ758" s="380"/>
      <c r="DK758" s="380"/>
      <c r="DL758" s="380"/>
      <c r="DM758" s="380"/>
      <c r="DN758" s="380"/>
      <c r="DO758" s="380"/>
      <c r="DP758" s="380"/>
    </row>
    <row r="759" ht="15.0" customHeight="1">
      <c r="A759" s="380"/>
      <c r="B759" s="278"/>
      <c r="C759" s="382"/>
      <c r="D759" s="382"/>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356"/>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c r="BY759" s="14"/>
      <c r="BZ759" s="14"/>
      <c r="CA759" s="14"/>
      <c r="CB759" s="14"/>
      <c r="CC759" s="14"/>
      <c r="CD759" s="14"/>
      <c r="CE759" s="14"/>
      <c r="CF759" s="14"/>
      <c r="CG759" s="14"/>
      <c r="CH759" s="14"/>
      <c r="CI759" s="14"/>
      <c r="CJ759" s="14"/>
      <c r="CK759" s="14"/>
      <c r="CL759" s="14"/>
      <c r="CM759" s="14"/>
      <c r="CN759" s="14"/>
      <c r="CO759" s="14"/>
      <c r="CP759" s="14"/>
      <c r="CQ759" s="14"/>
      <c r="CR759" s="14"/>
      <c r="CS759" s="14"/>
      <c r="CT759" s="14"/>
      <c r="CU759" s="14"/>
      <c r="CV759" s="14"/>
      <c r="CW759" s="14"/>
      <c r="CX759" s="14"/>
      <c r="CY759" s="14"/>
      <c r="CZ759" s="14"/>
      <c r="DA759" s="14"/>
      <c r="DB759" s="14"/>
      <c r="DC759" s="14"/>
      <c r="DD759" s="14"/>
      <c r="DE759" s="14"/>
      <c r="DF759" s="380"/>
      <c r="DG759" s="380"/>
      <c r="DH759" s="380"/>
      <c r="DI759" s="380"/>
      <c r="DJ759" s="380"/>
      <c r="DK759" s="380"/>
      <c r="DL759" s="380"/>
      <c r="DM759" s="380"/>
      <c r="DN759" s="380"/>
      <c r="DO759" s="380"/>
      <c r="DP759" s="380"/>
    </row>
    <row r="760" ht="15.0" customHeight="1">
      <c r="A760" s="380"/>
      <c r="B760" s="278"/>
      <c r="C760" s="382"/>
      <c r="D760" s="382"/>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356"/>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c r="BY760" s="14"/>
      <c r="BZ760" s="14"/>
      <c r="CA760" s="14"/>
      <c r="CB760" s="14"/>
      <c r="CC760" s="14"/>
      <c r="CD760" s="14"/>
      <c r="CE760" s="14"/>
      <c r="CF760" s="14"/>
      <c r="CG760" s="14"/>
      <c r="CH760" s="14"/>
      <c r="CI760" s="14"/>
      <c r="CJ760" s="14"/>
      <c r="CK760" s="14"/>
      <c r="CL760" s="14"/>
      <c r="CM760" s="14"/>
      <c r="CN760" s="14"/>
      <c r="CO760" s="14"/>
      <c r="CP760" s="14"/>
      <c r="CQ760" s="14"/>
      <c r="CR760" s="14"/>
      <c r="CS760" s="14"/>
      <c r="CT760" s="14"/>
      <c r="CU760" s="14"/>
      <c r="CV760" s="14"/>
      <c r="CW760" s="14"/>
      <c r="CX760" s="14"/>
      <c r="CY760" s="14"/>
      <c r="CZ760" s="14"/>
      <c r="DA760" s="14"/>
      <c r="DB760" s="14"/>
      <c r="DC760" s="14"/>
      <c r="DD760" s="14"/>
      <c r="DE760" s="14"/>
      <c r="DF760" s="380"/>
      <c r="DG760" s="380"/>
      <c r="DH760" s="380"/>
      <c r="DI760" s="380"/>
      <c r="DJ760" s="380"/>
      <c r="DK760" s="380"/>
      <c r="DL760" s="380"/>
      <c r="DM760" s="380"/>
      <c r="DN760" s="380"/>
      <c r="DO760" s="380"/>
      <c r="DP760" s="380"/>
    </row>
    <row r="761" ht="15.0" customHeight="1">
      <c r="A761" s="380"/>
      <c r="B761" s="278"/>
      <c r="C761" s="382"/>
      <c r="D761" s="382"/>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356"/>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c r="BY761" s="14"/>
      <c r="BZ761" s="14"/>
      <c r="CA761" s="14"/>
      <c r="CB761" s="14"/>
      <c r="CC761" s="14"/>
      <c r="CD761" s="14"/>
      <c r="CE761" s="14"/>
      <c r="CF761" s="14"/>
      <c r="CG761" s="14"/>
      <c r="CH761" s="14"/>
      <c r="CI761" s="14"/>
      <c r="CJ761" s="14"/>
      <c r="CK761" s="14"/>
      <c r="CL761" s="14"/>
      <c r="CM761" s="14"/>
      <c r="CN761" s="14"/>
      <c r="CO761" s="14"/>
      <c r="CP761" s="14"/>
      <c r="CQ761" s="14"/>
      <c r="CR761" s="14"/>
      <c r="CS761" s="14"/>
      <c r="CT761" s="14"/>
      <c r="CU761" s="14"/>
      <c r="CV761" s="14"/>
      <c r="CW761" s="14"/>
      <c r="CX761" s="14"/>
      <c r="CY761" s="14"/>
      <c r="CZ761" s="14"/>
      <c r="DA761" s="14"/>
      <c r="DB761" s="14"/>
      <c r="DC761" s="14"/>
      <c r="DD761" s="14"/>
      <c r="DE761" s="14"/>
      <c r="DF761" s="380"/>
      <c r="DG761" s="380"/>
      <c r="DH761" s="380"/>
      <c r="DI761" s="380"/>
      <c r="DJ761" s="380"/>
      <c r="DK761" s="380"/>
      <c r="DL761" s="380"/>
      <c r="DM761" s="380"/>
      <c r="DN761" s="380"/>
      <c r="DO761" s="380"/>
      <c r="DP761" s="380"/>
    </row>
    <row r="762" ht="15.0" customHeight="1">
      <c r="A762" s="380"/>
      <c r="B762" s="278"/>
      <c r="C762" s="382"/>
      <c r="D762" s="382"/>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356"/>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c r="BY762" s="14"/>
      <c r="BZ762" s="14"/>
      <c r="CA762" s="14"/>
      <c r="CB762" s="14"/>
      <c r="CC762" s="14"/>
      <c r="CD762" s="14"/>
      <c r="CE762" s="14"/>
      <c r="CF762" s="14"/>
      <c r="CG762" s="14"/>
      <c r="CH762" s="14"/>
      <c r="CI762" s="14"/>
      <c r="CJ762" s="14"/>
      <c r="CK762" s="14"/>
      <c r="CL762" s="14"/>
      <c r="CM762" s="14"/>
      <c r="CN762" s="14"/>
      <c r="CO762" s="14"/>
      <c r="CP762" s="14"/>
      <c r="CQ762" s="14"/>
      <c r="CR762" s="14"/>
      <c r="CS762" s="14"/>
      <c r="CT762" s="14"/>
      <c r="CU762" s="14"/>
      <c r="CV762" s="14"/>
      <c r="CW762" s="14"/>
      <c r="CX762" s="14"/>
      <c r="CY762" s="14"/>
      <c r="CZ762" s="14"/>
      <c r="DA762" s="14"/>
      <c r="DB762" s="14"/>
      <c r="DC762" s="14"/>
      <c r="DD762" s="14"/>
      <c r="DE762" s="14"/>
      <c r="DF762" s="380"/>
      <c r="DG762" s="380"/>
      <c r="DH762" s="380"/>
      <c r="DI762" s="380"/>
      <c r="DJ762" s="380"/>
      <c r="DK762" s="380"/>
      <c r="DL762" s="380"/>
      <c r="DM762" s="380"/>
      <c r="DN762" s="380"/>
      <c r="DO762" s="380"/>
      <c r="DP762" s="380"/>
    </row>
    <row r="763" ht="15.0" customHeight="1">
      <c r="A763" s="380"/>
      <c r="B763" s="278"/>
      <c r="C763" s="382"/>
      <c r="D763" s="382"/>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356"/>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c r="BY763" s="14"/>
      <c r="BZ763" s="14"/>
      <c r="CA763" s="14"/>
      <c r="CB763" s="14"/>
      <c r="CC763" s="14"/>
      <c r="CD763" s="14"/>
      <c r="CE763" s="14"/>
      <c r="CF763" s="14"/>
      <c r="CG763" s="14"/>
      <c r="CH763" s="14"/>
      <c r="CI763" s="14"/>
      <c r="CJ763" s="14"/>
      <c r="CK763" s="14"/>
      <c r="CL763" s="14"/>
      <c r="CM763" s="14"/>
      <c r="CN763" s="14"/>
      <c r="CO763" s="14"/>
      <c r="CP763" s="14"/>
      <c r="CQ763" s="14"/>
      <c r="CR763" s="14"/>
      <c r="CS763" s="14"/>
      <c r="CT763" s="14"/>
      <c r="CU763" s="14"/>
      <c r="CV763" s="14"/>
      <c r="CW763" s="14"/>
      <c r="CX763" s="14"/>
      <c r="CY763" s="14"/>
      <c r="CZ763" s="14"/>
      <c r="DA763" s="14"/>
      <c r="DB763" s="14"/>
      <c r="DC763" s="14"/>
      <c r="DD763" s="14"/>
      <c r="DE763" s="14"/>
      <c r="DF763" s="380"/>
      <c r="DG763" s="380"/>
      <c r="DH763" s="380"/>
      <c r="DI763" s="380"/>
      <c r="DJ763" s="380"/>
      <c r="DK763" s="380"/>
      <c r="DL763" s="380"/>
      <c r="DM763" s="380"/>
      <c r="DN763" s="380"/>
      <c r="DO763" s="380"/>
      <c r="DP763" s="380"/>
    </row>
    <row r="764" ht="15.0" customHeight="1">
      <c r="A764" s="380"/>
      <c r="B764" s="278"/>
      <c r="C764" s="382"/>
      <c r="D764" s="382"/>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356"/>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c r="BY764" s="14"/>
      <c r="BZ764" s="14"/>
      <c r="CA764" s="14"/>
      <c r="CB764" s="14"/>
      <c r="CC764" s="14"/>
      <c r="CD764" s="14"/>
      <c r="CE764" s="14"/>
      <c r="CF764" s="14"/>
      <c r="CG764" s="14"/>
      <c r="CH764" s="14"/>
      <c r="CI764" s="14"/>
      <c r="CJ764" s="14"/>
      <c r="CK764" s="14"/>
      <c r="CL764" s="14"/>
      <c r="CM764" s="14"/>
      <c r="CN764" s="14"/>
      <c r="CO764" s="14"/>
      <c r="CP764" s="14"/>
      <c r="CQ764" s="14"/>
      <c r="CR764" s="14"/>
      <c r="CS764" s="14"/>
      <c r="CT764" s="14"/>
      <c r="CU764" s="14"/>
      <c r="CV764" s="14"/>
      <c r="CW764" s="14"/>
      <c r="CX764" s="14"/>
      <c r="CY764" s="14"/>
      <c r="CZ764" s="14"/>
      <c r="DA764" s="14"/>
      <c r="DB764" s="14"/>
      <c r="DC764" s="14"/>
      <c r="DD764" s="14"/>
      <c r="DE764" s="14"/>
      <c r="DF764" s="380"/>
      <c r="DG764" s="380"/>
      <c r="DH764" s="380"/>
      <c r="DI764" s="380"/>
      <c r="DJ764" s="380"/>
      <c r="DK764" s="380"/>
      <c r="DL764" s="380"/>
      <c r="DM764" s="380"/>
      <c r="DN764" s="380"/>
      <c r="DO764" s="380"/>
      <c r="DP764" s="380"/>
    </row>
    <row r="765" ht="15.0" customHeight="1">
      <c r="A765" s="380"/>
      <c r="B765" s="278"/>
      <c r="C765" s="382"/>
      <c r="D765" s="382"/>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356"/>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c r="BY765" s="14"/>
      <c r="BZ765" s="14"/>
      <c r="CA765" s="14"/>
      <c r="CB765" s="14"/>
      <c r="CC765" s="14"/>
      <c r="CD765" s="14"/>
      <c r="CE765" s="14"/>
      <c r="CF765" s="14"/>
      <c r="CG765" s="14"/>
      <c r="CH765" s="14"/>
      <c r="CI765" s="14"/>
      <c r="CJ765" s="14"/>
      <c r="CK765" s="14"/>
      <c r="CL765" s="14"/>
      <c r="CM765" s="14"/>
      <c r="CN765" s="14"/>
      <c r="CO765" s="14"/>
      <c r="CP765" s="14"/>
      <c r="CQ765" s="14"/>
      <c r="CR765" s="14"/>
      <c r="CS765" s="14"/>
      <c r="CT765" s="14"/>
      <c r="CU765" s="14"/>
      <c r="CV765" s="14"/>
      <c r="CW765" s="14"/>
      <c r="CX765" s="14"/>
      <c r="CY765" s="14"/>
      <c r="CZ765" s="14"/>
      <c r="DA765" s="14"/>
      <c r="DB765" s="14"/>
      <c r="DC765" s="14"/>
      <c r="DD765" s="14"/>
      <c r="DE765" s="14"/>
      <c r="DF765" s="380"/>
      <c r="DG765" s="380"/>
      <c r="DH765" s="380"/>
      <c r="DI765" s="380"/>
      <c r="DJ765" s="380"/>
      <c r="DK765" s="380"/>
      <c r="DL765" s="380"/>
      <c r="DM765" s="380"/>
      <c r="DN765" s="380"/>
      <c r="DO765" s="380"/>
      <c r="DP765" s="380"/>
    </row>
    <row r="766" ht="15.0" customHeight="1">
      <c r="A766" s="380"/>
      <c r="B766" s="278"/>
      <c r="C766" s="382"/>
      <c r="D766" s="382"/>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356"/>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c r="BY766" s="14"/>
      <c r="BZ766" s="14"/>
      <c r="CA766" s="14"/>
      <c r="CB766" s="14"/>
      <c r="CC766" s="14"/>
      <c r="CD766" s="14"/>
      <c r="CE766" s="14"/>
      <c r="CF766" s="14"/>
      <c r="CG766" s="14"/>
      <c r="CH766" s="14"/>
      <c r="CI766" s="14"/>
      <c r="CJ766" s="14"/>
      <c r="CK766" s="14"/>
      <c r="CL766" s="14"/>
      <c r="CM766" s="14"/>
      <c r="CN766" s="14"/>
      <c r="CO766" s="14"/>
      <c r="CP766" s="14"/>
      <c r="CQ766" s="14"/>
      <c r="CR766" s="14"/>
      <c r="CS766" s="14"/>
      <c r="CT766" s="14"/>
      <c r="CU766" s="14"/>
      <c r="CV766" s="14"/>
      <c r="CW766" s="14"/>
      <c r="CX766" s="14"/>
      <c r="CY766" s="14"/>
      <c r="CZ766" s="14"/>
      <c r="DA766" s="14"/>
      <c r="DB766" s="14"/>
      <c r="DC766" s="14"/>
      <c r="DD766" s="14"/>
      <c r="DE766" s="14"/>
      <c r="DF766" s="380"/>
      <c r="DG766" s="380"/>
      <c r="DH766" s="380"/>
      <c r="DI766" s="380"/>
      <c r="DJ766" s="380"/>
      <c r="DK766" s="380"/>
      <c r="DL766" s="380"/>
      <c r="DM766" s="380"/>
      <c r="DN766" s="380"/>
      <c r="DO766" s="380"/>
      <c r="DP766" s="380"/>
    </row>
    <row r="767" ht="15.0" customHeight="1">
      <c r="A767" s="380"/>
      <c r="B767" s="278"/>
      <c r="C767" s="382"/>
      <c r="D767" s="382"/>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356"/>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c r="BY767" s="14"/>
      <c r="BZ767" s="14"/>
      <c r="CA767" s="14"/>
      <c r="CB767" s="14"/>
      <c r="CC767" s="14"/>
      <c r="CD767" s="14"/>
      <c r="CE767" s="14"/>
      <c r="CF767" s="14"/>
      <c r="CG767" s="14"/>
      <c r="CH767" s="14"/>
      <c r="CI767" s="14"/>
      <c r="CJ767" s="14"/>
      <c r="CK767" s="14"/>
      <c r="CL767" s="14"/>
      <c r="CM767" s="14"/>
      <c r="CN767" s="14"/>
      <c r="CO767" s="14"/>
      <c r="CP767" s="14"/>
      <c r="CQ767" s="14"/>
      <c r="CR767" s="14"/>
      <c r="CS767" s="14"/>
      <c r="CT767" s="14"/>
      <c r="CU767" s="14"/>
      <c r="CV767" s="14"/>
      <c r="CW767" s="14"/>
      <c r="CX767" s="14"/>
      <c r="CY767" s="14"/>
      <c r="CZ767" s="14"/>
      <c r="DA767" s="14"/>
      <c r="DB767" s="14"/>
      <c r="DC767" s="14"/>
      <c r="DD767" s="14"/>
      <c r="DE767" s="14"/>
      <c r="DF767" s="380"/>
      <c r="DG767" s="380"/>
      <c r="DH767" s="380"/>
      <c r="DI767" s="380"/>
      <c r="DJ767" s="380"/>
      <c r="DK767" s="380"/>
      <c r="DL767" s="380"/>
      <c r="DM767" s="380"/>
      <c r="DN767" s="380"/>
      <c r="DO767" s="380"/>
      <c r="DP767" s="380"/>
    </row>
    <row r="768" ht="15.0" customHeight="1">
      <c r="A768" s="380"/>
      <c r="B768" s="278"/>
      <c r="C768" s="382"/>
      <c r="D768" s="382"/>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356"/>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c r="BY768" s="14"/>
      <c r="BZ768" s="14"/>
      <c r="CA768" s="14"/>
      <c r="CB768" s="14"/>
      <c r="CC768" s="14"/>
      <c r="CD768" s="14"/>
      <c r="CE768" s="14"/>
      <c r="CF768" s="14"/>
      <c r="CG768" s="14"/>
      <c r="CH768" s="14"/>
      <c r="CI768" s="14"/>
      <c r="CJ768" s="14"/>
      <c r="CK768" s="14"/>
      <c r="CL768" s="14"/>
      <c r="CM768" s="14"/>
      <c r="CN768" s="14"/>
      <c r="CO768" s="14"/>
      <c r="CP768" s="14"/>
      <c r="CQ768" s="14"/>
      <c r="CR768" s="14"/>
      <c r="CS768" s="14"/>
      <c r="CT768" s="14"/>
      <c r="CU768" s="14"/>
      <c r="CV768" s="14"/>
      <c r="CW768" s="14"/>
      <c r="CX768" s="14"/>
      <c r="CY768" s="14"/>
      <c r="CZ768" s="14"/>
      <c r="DA768" s="14"/>
      <c r="DB768" s="14"/>
      <c r="DC768" s="14"/>
      <c r="DD768" s="14"/>
      <c r="DE768" s="14"/>
      <c r="DF768" s="380"/>
      <c r="DG768" s="380"/>
      <c r="DH768" s="380"/>
      <c r="DI768" s="380"/>
      <c r="DJ768" s="380"/>
      <c r="DK768" s="380"/>
      <c r="DL768" s="380"/>
      <c r="DM768" s="380"/>
      <c r="DN768" s="380"/>
      <c r="DO768" s="380"/>
      <c r="DP768" s="380"/>
    </row>
    <row r="769" ht="15.0" customHeight="1">
      <c r="A769" s="380"/>
      <c r="B769" s="278"/>
      <c r="C769" s="382"/>
      <c r="D769" s="382"/>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356"/>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c r="BY769" s="14"/>
      <c r="BZ769" s="14"/>
      <c r="CA769" s="14"/>
      <c r="CB769" s="14"/>
      <c r="CC769" s="14"/>
      <c r="CD769" s="14"/>
      <c r="CE769" s="14"/>
      <c r="CF769" s="14"/>
      <c r="CG769" s="14"/>
      <c r="CH769" s="14"/>
      <c r="CI769" s="14"/>
      <c r="CJ769" s="14"/>
      <c r="CK769" s="14"/>
      <c r="CL769" s="14"/>
      <c r="CM769" s="14"/>
      <c r="CN769" s="14"/>
      <c r="CO769" s="14"/>
      <c r="CP769" s="14"/>
      <c r="CQ769" s="14"/>
      <c r="CR769" s="14"/>
      <c r="CS769" s="14"/>
      <c r="CT769" s="14"/>
      <c r="CU769" s="14"/>
      <c r="CV769" s="14"/>
      <c r="CW769" s="14"/>
      <c r="CX769" s="14"/>
      <c r="CY769" s="14"/>
      <c r="CZ769" s="14"/>
      <c r="DA769" s="14"/>
      <c r="DB769" s="14"/>
      <c r="DC769" s="14"/>
      <c r="DD769" s="14"/>
      <c r="DE769" s="14"/>
      <c r="DF769" s="380"/>
      <c r="DG769" s="380"/>
      <c r="DH769" s="380"/>
      <c r="DI769" s="380"/>
      <c r="DJ769" s="380"/>
      <c r="DK769" s="380"/>
      <c r="DL769" s="380"/>
      <c r="DM769" s="380"/>
      <c r="DN769" s="380"/>
      <c r="DO769" s="380"/>
      <c r="DP769" s="380"/>
    </row>
    <row r="770" ht="15.0" customHeight="1">
      <c r="A770" s="380"/>
      <c r="B770" s="278"/>
      <c r="C770" s="382"/>
      <c r="D770" s="382"/>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356"/>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c r="BY770" s="14"/>
      <c r="BZ770" s="14"/>
      <c r="CA770" s="14"/>
      <c r="CB770" s="14"/>
      <c r="CC770" s="14"/>
      <c r="CD770" s="14"/>
      <c r="CE770" s="14"/>
      <c r="CF770" s="14"/>
      <c r="CG770" s="14"/>
      <c r="CH770" s="14"/>
      <c r="CI770" s="14"/>
      <c r="CJ770" s="14"/>
      <c r="CK770" s="14"/>
      <c r="CL770" s="14"/>
      <c r="CM770" s="14"/>
      <c r="CN770" s="14"/>
      <c r="CO770" s="14"/>
      <c r="CP770" s="14"/>
      <c r="CQ770" s="14"/>
      <c r="CR770" s="14"/>
      <c r="CS770" s="14"/>
      <c r="CT770" s="14"/>
      <c r="CU770" s="14"/>
      <c r="CV770" s="14"/>
      <c r="CW770" s="14"/>
      <c r="CX770" s="14"/>
      <c r="CY770" s="14"/>
      <c r="CZ770" s="14"/>
      <c r="DA770" s="14"/>
      <c r="DB770" s="14"/>
      <c r="DC770" s="14"/>
      <c r="DD770" s="14"/>
      <c r="DE770" s="14"/>
      <c r="DF770" s="380"/>
      <c r="DG770" s="380"/>
      <c r="DH770" s="380"/>
      <c r="DI770" s="380"/>
      <c r="DJ770" s="380"/>
      <c r="DK770" s="380"/>
      <c r="DL770" s="380"/>
      <c r="DM770" s="380"/>
      <c r="DN770" s="380"/>
      <c r="DO770" s="380"/>
      <c r="DP770" s="380"/>
    </row>
    <row r="771" ht="15.0" customHeight="1">
      <c r="A771" s="380"/>
      <c r="B771" s="278"/>
      <c r="C771" s="382"/>
      <c r="D771" s="382"/>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356"/>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c r="BY771" s="14"/>
      <c r="BZ771" s="14"/>
      <c r="CA771" s="14"/>
      <c r="CB771" s="14"/>
      <c r="CC771" s="14"/>
      <c r="CD771" s="14"/>
      <c r="CE771" s="14"/>
      <c r="CF771" s="14"/>
      <c r="CG771" s="14"/>
      <c r="CH771" s="14"/>
      <c r="CI771" s="14"/>
      <c r="CJ771" s="14"/>
      <c r="CK771" s="14"/>
      <c r="CL771" s="14"/>
      <c r="CM771" s="14"/>
      <c r="CN771" s="14"/>
      <c r="CO771" s="14"/>
      <c r="CP771" s="14"/>
      <c r="CQ771" s="14"/>
      <c r="CR771" s="14"/>
      <c r="CS771" s="14"/>
      <c r="CT771" s="14"/>
      <c r="CU771" s="14"/>
      <c r="CV771" s="14"/>
      <c r="CW771" s="14"/>
      <c r="CX771" s="14"/>
      <c r="CY771" s="14"/>
      <c r="CZ771" s="14"/>
      <c r="DA771" s="14"/>
      <c r="DB771" s="14"/>
      <c r="DC771" s="14"/>
      <c r="DD771" s="14"/>
      <c r="DE771" s="14"/>
      <c r="DF771" s="380"/>
      <c r="DG771" s="380"/>
      <c r="DH771" s="380"/>
      <c r="DI771" s="380"/>
      <c r="DJ771" s="380"/>
      <c r="DK771" s="380"/>
      <c r="DL771" s="380"/>
      <c r="DM771" s="380"/>
      <c r="DN771" s="380"/>
      <c r="DO771" s="380"/>
      <c r="DP771" s="380"/>
    </row>
    <row r="772" ht="15.0" customHeight="1">
      <c r="A772" s="380"/>
      <c r="B772" s="278"/>
      <c r="C772" s="382"/>
      <c r="D772" s="382"/>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356"/>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c r="BY772" s="14"/>
      <c r="BZ772" s="14"/>
      <c r="CA772" s="14"/>
      <c r="CB772" s="14"/>
      <c r="CC772" s="14"/>
      <c r="CD772" s="14"/>
      <c r="CE772" s="14"/>
      <c r="CF772" s="14"/>
      <c r="CG772" s="14"/>
      <c r="CH772" s="14"/>
      <c r="CI772" s="14"/>
      <c r="CJ772" s="14"/>
      <c r="CK772" s="14"/>
      <c r="CL772" s="14"/>
      <c r="CM772" s="14"/>
      <c r="CN772" s="14"/>
      <c r="CO772" s="14"/>
      <c r="CP772" s="14"/>
      <c r="CQ772" s="14"/>
      <c r="CR772" s="14"/>
      <c r="CS772" s="14"/>
      <c r="CT772" s="14"/>
      <c r="CU772" s="14"/>
      <c r="CV772" s="14"/>
      <c r="CW772" s="14"/>
      <c r="CX772" s="14"/>
      <c r="CY772" s="14"/>
      <c r="CZ772" s="14"/>
      <c r="DA772" s="14"/>
      <c r="DB772" s="14"/>
      <c r="DC772" s="14"/>
      <c r="DD772" s="14"/>
      <c r="DE772" s="14"/>
      <c r="DF772" s="380"/>
      <c r="DG772" s="380"/>
      <c r="DH772" s="380"/>
      <c r="DI772" s="380"/>
      <c r="DJ772" s="380"/>
      <c r="DK772" s="380"/>
      <c r="DL772" s="380"/>
      <c r="DM772" s="380"/>
      <c r="DN772" s="380"/>
      <c r="DO772" s="380"/>
      <c r="DP772" s="380"/>
    </row>
    <row r="773" ht="15.0" customHeight="1">
      <c r="A773" s="380"/>
      <c r="B773" s="278"/>
      <c r="C773" s="382"/>
      <c r="D773" s="382"/>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356"/>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c r="BY773" s="14"/>
      <c r="BZ773" s="14"/>
      <c r="CA773" s="14"/>
      <c r="CB773" s="14"/>
      <c r="CC773" s="14"/>
      <c r="CD773" s="14"/>
      <c r="CE773" s="14"/>
      <c r="CF773" s="14"/>
      <c r="CG773" s="14"/>
      <c r="CH773" s="14"/>
      <c r="CI773" s="14"/>
      <c r="CJ773" s="14"/>
      <c r="CK773" s="14"/>
      <c r="CL773" s="14"/>
      <c r="CM773" s="14"/>
      <c r="CN773" s="14"/>
      <c r="CO773" s="14"/>
      <c r="CP773" s="14"/>
      <c r="CQ773" s="14"/>
      <c r="CR773" s="14"/>
      <c r="CS773" s="14"/>
      <c r="CT773" s="14"/>
      <c r="CU773" s="14"/>
      <c r="CV773" s="14"/>
      <c r="CW773" s="14"/>
      <c r="CX773" s="14"/>
      <c r="CY773" s="14"/>
      <c r="CZ773" s="14"/>
      <c r="DA773" s="14"/>
      <c r="DB773" s="14"/>
      <c r="DC773" s="14"/>
      <c r="DD773" s="14"/>
      <c r="DE773" s="14"/>
      <c r="DF773" s="380"/>
      <c r="DG773" s="380"/>
      <c r="DH773" s="380"/>
      <c r="DI773" s="380"/>
      <c r="DJ773" s="380"/>
      <c r="DK773" s="380"/>
      <c r="DL773" s="380"/>
      <c r="DM773" s="380"/>
      <c r="DN773" s="380"/>
      <c r="DO773" s="380"/>
      <c r="DP773" s="380"/>
    </row>
    <row r="774" ht="15.0" customHeight="1">
      <c r="A774" s="380"/>
      <c r="B774" s="278"/>
      <c r="C774" s="382"/>
      <c r="D774" s="382"/>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356"/>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c r="BY774" s="14"/>
      <c r="BZ774" s="14"/>
      <c r="CA774" s="14"/>
      <c r="CB774" s="14"/>
      <c r="CC774" s="14"/>
      <c r="CD774" s="14"/>
      <c r="CE774" s="14"/>
      <c r="CF774" s="14"/>
      <c r="CG774" s="14"/>
      <c r="CH774" s="14"/>
      <c r="CI774" s="14"/>
      <c r="CJ774" s="14"/>
      <c r="CK774" s="14"/>
      <c r="CL774" s="14"/>
      <c r="CM774" s="14"/>
      <c r="CN774" s="14"/>
      <c r="CO774" s="14"/>
      <c r="CP774" s="14"/>
      <c r="CQ774" s="14"/>
      <c r="CR774" s="14"/>
      <c r="CS774" s="14"/>
      <c r="CT774" s="14"/>
      <c r="CU774" s="14"/>
      <c r="CV774" s="14"/>
      <c r="CW774" s="14"/>
      <c r="CX774" s="14"/>
      <c r="CY774" s="14"/>
      <c r="CZ774" s="14"/>
      <c r="DA774" s="14"/>
      <c r="DB774" s="14"/>
      <c r="DC774" s="14"/>
      <c r="DD774" s="14"/>
      <c r="DE774" s="14"/>
      <c r="DF774" s="380"/>
      <c r="DG774" s="380"/>
      <c r="DH774" s="380"/>
      <c r="DI774" s="380"/>
      <c r="DJ774" s="380"/>
      <c r="DK774" s="380"/>
      <c r="DL774" s="380"/>
      <c r="DM774" s="380"/>
      <c r="DN774" s="380"/>
      <c r="DO774" s="380"/>
      <c r="DP774" s="380"/>
    </row>
    <row r="775" ht="15.0" customHeight="1">
      <c r="A775" s="380"/>
      <c r="B775" s="278"/>
      <c r="C775" s="382"/>
      <c r="D775" s="382"/>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356"/>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c r="BY775" s="14"/>
      <c r="BZ775" s="14"/>
      <c r="CA775" s="14"/>
      <c r="CB775" s="14"/>
      <c r="CC775" s="14"/>
      <c r="CD775" s="14"/>
      <c r="CE775" s="14"/>
      <c r="CF775" s="14"/>
      <c r="CG775" s="14"/>
      <c r="CH775" s="14"/>
      <c r="CI775" s="14"/>
      <c r="CJ775" s="14"/>
      <c r="CK775" s="14"/>
      <c r="CL775" s="14"/>
      <c r="CM775" s="14"/>
      <c r="CN775" s="14"/>
      <c r="CO775" s="14"/>
      <c r="CP775" s="14"/>
      <c r="CQ775" s="14"/>
      <c r="CR775" s="14"/>
      <c r="CS775" s="14"/>
      <c r="CT775" s="14"/>
      <c r="CU775" s="14"/>
      <c r="CV775" s="14"/>
      <c r="CW775" s="14"/>
      <c r="CX775" s="14"/>
      <c r="CY775" s="14"/>
      <c r="CZ775" s="14"/>
      <c r="DA775" s="14"/>
      <c r="DB775" s="14"/>
      <c r="DC775" s="14"/>
      <c r="DD775" s="14"/>
      <c r="DE775" s="14"/>
      <c r="DF775" s="380"/>
      <c r="DG775" s="380"/>
      <c r="DH775" s="380"/>
      <c r="DI775" s="380"/>
      <c r="DJ775" s="380"/>
      <c r="DK775" s="380"/>
      <c r="DL775" s="380"/>
      <c r="DM775" s="380"/>
      <c r="DN775" s="380"/>
      <c r="DO775" s="380"/>
      <c r="DP775" s="380"/>
    </row>
    <row r="776" ht="15.0" customHeight="1">
      <c r="A776" s="380"/>
      <c r="B776" s="278"/>
      <c r="C776" s="382"/>
      <c r="D776" s="382"/>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356"/>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c r="BY776" s="14"/>
      <c r="BZ776" s="14"/>
      <c r="CA776" s="14"/>
      <c r="CB776" s="14"/>
      <c r="CC776" s="14"/>
      <c r="CD776" s="14"/>
      <c r="CE776" s="14"/>
      <c r="CF776" s="14"/>
      <c r="CG776" s="14"/>
      <c r="CH776" s="14"/>
      <c r="CI776" s="14"/>
      <c r="CJ776" s="14"/>
      <c r="CK776" s="14"/>
      <c r="CL776" s="14"/>
      <c r="CM776" s="14"/>
      <c r="CN776" s="14"/>
      <c r="CO776" s="14"/>
      <c r="CP776" s="14"/>
      <c r="CQ776" s="14"/>
      <c r="CR776" s="14"/>
      <c r="CS776" s="14"/>
      <c r="CT776" s="14"/>
      <c r="CU776" s="14"/>
      <c r="CV776" s="14"/>
      <c r="CW776" s="14"/>
      <c r="CX776" s="14"/>
      <c r="CY776" s="14"/>
      <c r="CZ776" s="14"/>
      <c r="DA776" s="14"/>
      <c r="DB776" s="14"/>
      <c r="DC776" s="14"/>
      <c r="DD776" s="14"/>
      <c r="DE776" s="14"/>
      <c r="DF776" s="380"/>
      <c r="DG776" s="380"/>
      <c r="DH776" s="380"/>
      <c r="DI776" s="380"/>
      <c r="DJ776" s="380"/>
      <c r="DK776" s="380"/>
      <c r="DL776" s="380"/>
      <c r="DM776" s="380"/>
      <c r="DN776" s="380"/>
      <c r="DO776" s="380"/>
      <c r="DP776" s="380"/>
    </row>
    <row r="777" ht="15.0" customHeight="1">
      <c r="A777" s="380"/>
      <c r="B777" s="278"/>
      <c r="C777" s="382"/>
      <c r="D777" s="382"/>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356"/>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c r="BY777" s="14"/>
      <c r="BZ777" s="14"/>
      <c r="CA777" s="14"/>
      <c r="CB777" s="14"/>
      <c r="CC777" s="14"/>
      <c r="CD777" s="14"/>
      <c r="CE777" s="14"/>
      <c r="CF777" s="14"/>
      <c r="CG777" s="14"/>
      <c r="CH777" s="14"/>
      <c r="CI777" s="14"/>
      <c r="CJ777" s="14"/>
      <c r="CK777" s="14"/>
      <c r="CL777" s="14"/>
      <c r="CM777" s="14"/>
      <c r="CN777" s="14"/>
      <c r="CO777" s="14"/>
      <c r="CP777" s="14"/>
      <c r="CQ777" s="14"/>
      <c r="CR777" s="14"/>
      <c r="CS777" s="14"/>
      <c r="CT777" s="14"/>
      <c r="CU777" s="14"/>
      <c r="CV777" s="14"/>
      <c r="CW777" s="14"/>
      <c r="CX777" s="14"/>
      <c r="CY777" s="14"/>
      <c r="CZ777" s="14"/>
      <c r="DA777" s="14"/>
      <c r="DB777" s="14"/>
      <c r="DC777" s="14"/>
      <c r="DD777" s="14"/>
      <c r="DE777" s="14"/>
      <c r="DF777" s="380"/>
      <c r="DG777" s="380"/>
      <c r="DH777" s="380"/>
      <c r="DI777" s="380"/>
      <c r="DJ777" s="380"/>
      <c r="DK777" s="380"/>
      <c r="DL777" s="380"/>
      <c r="DM777" s="380"/>
      <c r="DN777" s="380"/>
      <c r="DO777" s="380"/>
      <c r="DP777" s="380"/>
    </row>
    <row r="778" ht="15.0" customHeight="1">
      <c r="A778" s="380"/>
      <c r="B778" s="278"/>
      <c r="C778" s="382"/>
      <c r="D778" s="382"/>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356"/>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c r="BY778" s="14"/>
      <c r="BZ778" s="14"/>
      <c r="CA778" s="14"/>
      <c r="CB778" s="14"/>
      <c r="CC778" s="14"/>
      <c r="CD778" s="14"/>
      <c r="CE778" s="14"/>
      <c r="CF778" s="14"/>
      <c r="CG778" s="14"/>
      <c r="CH778" s="14"/>
      <c r="CI778" s="14"/>
      <c r="CJ778" s="14"/>
      <c r="CK778" s="14"/>
      <c r="CL778" s="14"/>
      <c r="CM778" s="14"/>
      <c r="CN778" s="14"/>
      <c r="CO778" s="14"/>
      <c r="CP778" s="14"/>
      <c r="CQ778" s="14"/>
      <c r="CR778" s="14"/>
      <c r="CS778" s="14"/>
      <c r="CT778" s="14"/>
      <c r="CU778" s="14"/>
      <c r="CV778" s="14"/>
      <c r="CW778" s="14"/>
      <c r="CX778" s="14"/>
      <c r="CY778" s="14"/>
      <c r="CZ778" s="14"/>
      <c r="DA778" s="14"/>
      <c r="DB778" s="14"/>
      <c r="DC778" s="14"/>
      <c r="DD778" s="14"/>
      <c r="DE778" s="14"/>
      <c r="DF778" s="380"/>
      <c r="DG778" s="380"/>
      <c r="DH778" s="380"/>
      <c r="DI778" s="380"/>
      <c r="DJ778" s="380"/>
      <c r="DK778" s="380"/>
      <c r="DL778" s="380"/>
      <c r="DM778" s="380"/>
      <c r="DN778" s="380"/>
      <c r="DO778" s="380"/>
      <c r="DP778" s="380"/>
    </row>
    <row r="779" ht="15.0" customHeight="1">
      <c r="A779" s="380"/>
      <c r="B779" s="278"/>
      <c r="C779" s="382"/>
      <c r="D779" s="382"/>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356"/>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c r="BY779" s="14"/>
      <c r="BZ779" s="14"/>
      <c r="CA779" s="14"/>
      <c r="CB779" s="14"/>
      <c r="CC779" s="14"/>
      <c r="CD779" s="14"/>
      <c r="CE779" s="14"/>
      <c r="CF779" s="14"/>
      <c r="CG779" s="14"/>
      <c r="CH779" s="14"/>
      <c r="CI779" s="14"/>
      <c r="CJ779" s="14"/>
      <c r="CK779" s="14"/>
      <c r="CL779" s="14"/>
      <c r="CM779" s="14"/>
      <c r="CN779" s="14"/>
      <c r="CO779" s="14"/>
      <c r="CP779" s="14"/>
      <c r="CQ779" s="14"/>
      <c r="CR779" s="14"/>
      <c r="CS779" s="14"/>
      <c r="CT779" s="14"/>
      <c r="CU779" s="14"/>
      <c r="CV779" s="14"/>
      <c r="CW779" s="14"/>
      <c r="CX779" s="14"/>
      <c r="CY779" s="14"/>
      <c r="CZ779" s="14"/>
      <c r="DA779" s="14"/>
      <c r="DB779" s="14"/>
      <c r="DC779" s="14"/>
      <c r="DD779" s="14"/>
      <c r="DE779" s="14"/>
      <c r="DF779" s="380"/>
      <c r="DG779" s="380"/>
      <c r="DH779" s="380"/>
      <c r="DI779" s="380"/>
      <c r="DJ779" s="380"/>
      <c r="DK779" s="380"/>
      <c r="DL779" s="380"/>
      <c r="DM779" s="380"/>
      <c r="DN779" s="380"/>
      <c r="DO779" s="380"/>
      <c r="DP779" s="380"/>
    </row>
    <row r="780" ht="15.0" customHeight="1">
      <c r="A780" s="380"/>
      <c r="B780" s="278"/>
      <c r="C780" s="382"/>
      <c r="D780" s="382"/>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356"/>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c r="BY780" s="14"/>
      <c r="BZ780" s="14"/>
      <c r="CA780" s="14"/>
      <c r="CB780" s="14"/>
      <c r="CC780" s="14"/>
      <c r="CD780" s="14"/>
      <c r="CE780" s="14"/>
      <c r="CF780" s="14"/>
      <c r="CG780" s="14"/>
      <c r="CH780" s="14"/>
      <c r="CI780" s="14"/>
      <c r="CJ780" s="14"/>
      <c r="CK780" s="14"/>
      <c r="CL780" s="14"/>
      <c r="CM780" s="14"/>
      <c r="CN780" s="14"/>
      <c r="CO780" s="14"/>
      <c r="CP780" s="14"/>
      <c r="CQ780" s="14"/>
      <c r="CR780" s="14"/>
      <c r="CS780" s="14"/>
      <c r="CT780" s="14"/>
      <c r="CU780" s="14"/>
      <c r="CV780" s="14"/>
      <c r="CW780" s="14"/>
      <c r="CX780" s="14"/>
      <c r="CY780" s="14"/>
      <c r="CZ780" s="14"/>
      <c r="DA780" s="14"/>
      <c r="DB780" s="14"/>
      <c r="DC780" s="14"/>
      <c r="DD780" s="14"/>
      <c r="DE780" s="14"/>
      <c r="DF780" s="380"/>
      <c r="DG780" s="380"/>
      <c r="DH780" s="380"/>
      <c r="DI780" s="380"/>
      <c r="DJ780" s="380"/>
      <c r="DK780" s="380"/>
      <c r="DL780" s="380"/>
      <c r="DM780" s="380"/>
      <c r="DN780" s="380"/>
      <c r="DO780" s="380"/>
      <c r="DP780" s="380"/>
    </row>
    <row r="781" ht="15.0" customHeight="1">
      <c r="A781" s="380"/>
      <c r="B781" s="278"/>
      <c r="C781" s="382"/>
      <c r="D781" s="382"/>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356"/>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c r="BY781" s="14"/>
      <c r="BZ781" s="14"/>
      <c r="CA781" s="14"/>
      <c r="CB781" s="14"/>
      <c r="CC781" s="14"/>
      <c r="CD781" s="14"/>
      <c r="CE781" s="14"/>
      <c r="CF781" s="14"/>
      <c r="CG781" s="14"/>
      <c r="CH781" s="14"/>
      <c r="CI781" s="14"/>
      <c r="CJ781" s="14"/>
      <c r="CK781" s="14"/>
      <c r="CL781" s="14"/>
      <c r="CM781" s="14"/>
      <c r="CN781" s="14"/>
      <c r="CO781" s="14"/>
      <c r="CP781" s="14"/>
      <c r="CQ781" s="14"/>
      <c r="CR781" s="14"/>
      <c r="CS781" s="14"/>
      <c r="CT781" s="14"/>
      <c r="CU781" s="14"/>
      <c r="CV781" s="14"/>
      <c r="CW781" s="14"/>
      <c r="CX781" s="14"/>
      <c r="CY781" s="14"/>
      <c r="CZ781" s="14"/>
      <c r="DA781" s="14"/>
      <c r="DB781" s="14"/>
      <c r="DC781" s="14"/>
      <c r="DD781" s="14"/>
      <c r="DE781" s="14"/>
      <c r="DF781" s="380"/>
      <c r="DG781" s="380"/>
      <c r="DH781" s="380"/>
      <c r="DI781" s="380"/>
      <c r="DJ781" s="380"/>
      <c r="DK781" s="380"/>
      <c r="DL781" s="380"/>
      <c r="DM781" s="380"/>
      <c r="DN781" s="380"/>
      <c r="DO781" s="380"/>
      <c r="DP781" s="380"/>
    </row>
    <row r="782" ht="15.0" customHeight="1">
      <c r="A782" s="380"/>
      <c r="B782" s="278"/>
      <c r="C782" s="382"/>
      <c r="D782" s="382"/>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356"/>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c r="BY782" s="14"/>
      <c r="BZ782" s="14"/>
      <c r="CA782" s="14"/>
      <c r="CB782" s="14"/>
      <c r="CC782" s="14"/>
      <c r="CD782" s="14"/>
      <c r="CE782" s="14"/>
      <c r="CF782" s="14"/>
      <c r="CG782" s="14"/>
      <c r="CH782" s="14"/>
      <c r="CI782" s="14"/>
      <c r="CJ782" s="14"/>
      <c r="CK782" s="14"/>
      <c r="CL782" s="14"/>
      <c r="CM782" s="14"/>
      <c r="CN782" s="14"/>
      <c r="CO782" s="14"/>
      <c r="CP782" s="14"/>
      <c r="CQ782" s="14"/>
      <c r="CR782" s="14"/>
      <c r="CS782" s="14"/>
      <c r="CT782" s="14"/>
      <c r="CU782" s="14"/>
      <c r="CV782" s="14"/>
      <c r="CW782" s="14"/>
      <c r="CX782" s="14"/>
      <c r="CY782" s="14"/>
      <c r="CZ782" s="14"/>
      <c r="DA782" s="14"/>
      <c r="DB782" s="14"/>
      <c r="DC782" s="14"/>
      <c r="DD782" s="14"/>
      <c r="DE782" s="14"/>
      <c r="DF782" s="380"/>
      <c r="DG782" s="380"/>
      <c r="DH782" s="380"/>
      <c r="DI782" s="380"/>
      <c r="DJ782" s="380"/>
      <c r="DK782" s="380"/>
      <c r="DL782" s="380"/>
      <c r="DM782" s="380"/>
      <c r="DN782" s="380"/>
      <c r="DO782" s="380"/>
      <c r="DP782" s="380"/>
    </row>
    <row r="783" ht="15.0" customHeight="1">
      <c r="A783" s="380"/>
      <c r="B783" s="278"/>
      <c r="C783" s="382"/>
      <c r="D783" s="382"/>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356"/>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c r="BY783" s="14"/>
      <c r="BZ783" s="14"/>
      <c r="CA783" s="14"/>
      <c r="CB783" s="14"/>
      <c r="CC783" s="14"/>
      <c r="CD783" s="14"/>
      <c r="CE783" s="14"/>
      <c r="CF783" s="14"/>
      <c r="CG783" s="14"/>
      <c r="CH783" s="14"/>
      <c r="CI783" s="14"/>
      <c r="CJ783" s="14"/>
      <c r="CK783" s="14"/>
      <c r="CL783" s="14"/>
      <c r="CM783" s="14"/>
      <c r="CN783" s="14"/>
      <c r="CO783" s="14"/>
      <c r="CP783" s="14"/>
      <c r="CQ783" s="14"/>
      <c r="CR783" s="14"/>
      <c r="CS783" s="14"/>
      <c r="CT783" s="14"/>
      <c r="CU783" s="14"/>
      <c r="CV783" s="14"/>
      <c r="CW783" s="14"/>
      <c r="CX783" s="14"/>
      <c r="CY783" s="14"/>
      <c r="CZ783" s="14"/>
      <c r="DA783" s="14"/>
      <c r="DB783" s="14"/>
      <c r="DC783" s="14"/>
      <c r="DD783" s="14"/>
      <c r="DE783" s="14"/>
      <c r="DF783" s="380"/>
      <c r="DG783" s="380"/>
      <c r="DH783" s="380"/>
      <c r="DI783" s="380"/>
      <c r="DJ783" s="380"/>
      <c r="DK783" s="380"/>
      <c r="DL783" s="380"/>
      <c r="DM783" s="380"/>
      <c r="DN783" s="380"/>
      <c r="DO783" s="380"/>
      <c r="DP783" s="380"/>
    </row>
    <row r="784" ht="15.0" customHeight="1">
      <c r="A784" s="380"/>
      <c r="B784" s="278"/>
      <c r="C784" s="382"/>
      <c r="D784" s="382"/>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356"/>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c r="BY784" s="14"/>
      <c r="BZ784" s="14"/>
      <c r="CA784" s="14"/>
      <c r="CB784" s="14"/>
      <c r="CC784" s="14"/>
      <c r="CD784" s="14"/>
      <c r="CE784" s="14"/>
      <c r="CF784" s="14"/>
      <c r="CG784" s="14"/>
      <c r="CH784" s="14"/>
      <c r="CI784" s="14"/>
      <c r="CJ784" s="14"/>
      <c r="CK784" s="14"/>
      <c r="CL784" s="14"/>
      <c r="CM784" s="14"/>
      <c r="CN784" s="14"/>
      <c r="CO784" s="14"/>
      <c r="CP784" s="14"/>
      <c r="CQ784" s="14"/>
      <c r="CR784" s="14"/>
      <c r="CS784" s="14"/>
      <c r="CT784" s="14"/>
      <c r="CU784" s="14"/>
      <c r="CV784" s="14"/>
      <c r="CW784" s="14"/>
      <c r="CX784" s="14"/>
      <c r="CY784" s="14"/>
      <c r="CZ784" s="14"/>
      <c r="DA784" s="14"/>
      <c r="DB784" s="14"/>
      <c r="DC784" s="14"/>
      <c r="DD784" s="14"/>
      <c r="DE784" s="14"/>
      <c r="DF784" s="380"/>
      <c r="DG784" s="380"/>
      <c r="DH784" s="380"/>
      <c r="DI784" s="380"/>
      <c r="DJ784" s="380"/>
      <c r="DK784" s="380"/>
      <c r="DL784" s="380"/>
      <c r="DM784" s="380"/>
      <c r="DN784" s="380"/>
      <c r="DO784" s="380"/>
      <c r="DP784" s="380"/>
    </row>
    <row r="785" ht="15.0" customHeight="1">
      <c r="A785" s="380"/>
      <c r="B785" s="278"/>
      <c r="C785" s="382"/>
      <c r="D785" s="382"/>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356"/>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c r="BY785" s="14"/>
      <c r="BZ785" s="14"/>
      <c r="CA785" s="14"/>
      <c r="CB785" s="14"/>
      <c r="CC785" s="14"/>
      <c r="CD785" s="14"/>
      <c r="CE785" s="14"/>
      <c r="CF785" s="14"/>
      <c r="CG785" s="14"/>
      <c r="CH785" s="14"/>
      <c r="CI785" s="14"/>
      <c r="CJ785" s="14"/>
      <c r="CK785" s="14"/>
      <c r="CL785" s="14"/>
      <c r="CM785" s="14"/>
      <c r="CN785" s="14"/>
      <c r="CO785" s="14"/>
      <c r="CP785" s="14"/>
      <c r="CQ785" s="14"/>
      <c r="CR785" s="14"/>
      <c r="CS785" s="14"/>
      <c r="CT785" s="14"/>
      <c r="CU785" s="14"/>
      <c r="CV785" s="14"/>
      <c r="CW785" s="14"/>
      <c r="CX785" s="14"/>
      <c r="CY785" s="14"/>
      <c r="CZ785" s="14"/>
      <c r="DA785" s="14"/>
      <c r="DB785" s="14"/>
      <c r="DC785" s="14"/>
      <c r="DD785" s="14"/>
      <c r="DE785" s="14"/>
      <c r="DF785" s="380"/>
      <c r="DG785" s="380"/>
      <c r="DH785" s="380"/>
      <c r="DI785" s="380"/>
      <c r="DJ785" s="380"/>
      <c r="DK785" s="380"/>
      <c r="DL785" s="380"/>
      <c r="DM785" s="380"/>
      <c r="DN785" s="380"/>
      <c r="DO785" s="380"/>
      <c r="DP785" s="380"/>
    </row>
    <row r="786" ht="15.0" customHeight="1">
      <c r="A786" s="380"/>
      <c r="B786" s="278"/>
      <c r="C786" s="382"/>
      <c r="D786" s="382"/>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356"/>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c r="BY786" s="14"/>
      <c r="BZ786" s="14"/>
      <c r="CA786" s="14"/>
      <c r="CB786" s="14"/>
      <c r="CC786" s="14"/>
      <c r="CD786" s="14"/>
      <c r="CE786" s="14"/>
      <c r="CF786" s="14"/>
      <c r="CG786" s="14"/>
      <c r="CH786" s="14"/>
      <c r="CI786" s="14"/>
      <c r="CJ786" s="14"/>
      <c r="CK786" s="14"/>
      <c r="CL786" s="14"/>
      <c r="CM786" s="14"/>
      <c r="CN786" s="14"/>
      <c r="CO786" s="14"/>
      <c r="CP786" s="14"/>
      <c r="CQ786" s="14"/>
      <c r="CR786" s="14"/>
      <c r="CS786" s="14"/>
      <c r="CT786" s="14"/>
      <c r="CU786" s="14"/>
      <c r="CV786" s="14"/>
      <c r="CW786" s="14"/>
      <c r="CX786" s="14"/>
      <c r="CY786" s="14"/>
      <c r="CZ786" s="14"/>
      <c r="DA786" s="14"/>
      <c r="DB786" s="14"/>
      <c r="DC786" s="14"/>
      <c r="DD786" s="14"/>
      <c r="DE786" s="14"/>
      <c r="DF786" s="380"/>
      <c r="DG786" s="380"/>
      <c r="DH786" s="380"/>
      <c r="DI786" s="380"/>
      <c r="DJ786" s="380"/>
      <c r="DK786" s="380"/>
      <c r="DL786" s="380"/>
      <c r="DM786" s="380"/>
      <c r="DN786" s="380"/>
      <c r="DO786" s="380"/>
      <c r="DP786" s="380"/>
    </row>
    <row r="787" ht="15.0" customHeight="1">
      <c r="A787" s="380"/>
      <c r="B787" s="278"/>
      <c r="C787" s="382"/>
      <c r="D787" s="382"/>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356"/>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c r="BY787" s="14"/>
      <c r="BZ787" s="14"/>
      <c r="CA787" s="14"/>
      <c r="CB787" s="14"/>
      <c r="CC787" s="14"/>
      <c r="CD787" s="14"/>
      <c r="CE787" s="14"/>
      <c r="CF787" s="14"/>
      <c r="CG787" s="14"/>
      <c r="CH787" s="14"/>
      <c r="CI787" s="14"/>
      <c r="CJ787" s="14"/>
      <c r="CK787" s="14"/>
      <c r="CL787" s="14"/>
      <c r="CM787" s="14"/>
      <c r="CN787" s="14"/>
      <c r="CO787" s="14"/>
      <c r="CP787" s="14"/>
      <c r="CQ787" s="14"/>
      <c r="CR787" s="14"/>
      <c r="CS787" s="14"/>
      <c r="CT787" s="14"/>
      <c r="CU787" s="14"/>
      <c r="CV787" s="14"/>
      <c r="CW787" s="14"/>
      <c r="CX787" s="14"/>
      <c r="CY787" s="14"/>
      <c r="CZ787" s="14"/>
      <c r="DA787" s="14"/>
      <c r="DB787" s="14"/>
      <c r="DC787" s="14"/>
      <c r="DD787" s="14"/>
      <c r="DE787" s="14"/>
      <c r="DF787" s="380"/>
      <c r="DG787" s="380"/>
      <c r="DH787" s="380"/>
      <c r="DI787" s="380"/>
      <c r="DJ787" s="380"/>
      <c r="DK787" s="380"/>
      <c r="DL787" s="380"/>
      <c r="DM787" s="380"/>
      <c r="DN787" s="380"/>
      <c r="DO787" s="380"/>
      <c r="DP787" s="380"/>
    </row>
    <row r="788" ht="15.0" customHeight="1">
      <c r="A788" s="380"/>
      <c r="B788" s="278"/>
      <c r="C788" s="382"/>
      <c r="D788" s="382"/>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356"/>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c r="BY788" s="14"/>
      <c r="BZ788" s="14"/>
      <c r="CA788" s="14"/>
      <c r="CB788" s="14"/>
      <c r="CC788" s="14"/>
      <c r="CD788" s="14"/>
      <c r="CE788" s="14"/>
      <c r="CF788" s="14"/>
      <c r="CG788" s="14"/>
      <c r="CH788" s="14"/>
      <c r="CI788" s="14"/>
      <c r="CJ788" s="14"/>
      <c r="CK788" s="14"/>
      <c r="CL788" s="14"/>
      <c r="CM788" s="14"/>
      <c r="CN788" s="14"/>
      <c r="CO788" s="14"/>
      <c r="CP788" s="14"/>
      <c r="CQ788" s="14"/>
      <c r="CR788" s="14"/>
      <c r="CS788" s="14"/>
      <c r="CT788" s="14"/>
      <c r="CU788" s="14"/>
      <c r="CV788" s="14"/>
      <c r="CW788" s="14"/>
      <c r="CX788" s="14"/>
      <c r="CY788" s="14"/>
      <c r="CZ788" s="14"/>
      <c r="DA788" s="14"/>
      <c r="DB788" s="14"/>
      <c r="DC788" s="14"/>
      <c r="DD788" s="14"/>
      <c r="DE788" s="14"/>
      <c r="DF788" s="380"/>
      <c r="DG788" s="380"/>
      <c r="DH788" s="380"/>
      <c r="DI788" s="380"/>
      <c r="DJ788" s="380"/>
      <c r="DK788" s="380"/>
      <c r="DL788" s="380"/>
      <c r="DM788" s="380"/>
      <c r="DN788" s="380"/>
      <c r="DO788" s="380"/>
      <c r="DP788" s="380"/>
    </row>
    <row r="789" ht="15.0" customHeight="1">
      <c r="A789" s="380"/>
      <c r="B789" s="278"/>
      <c r="C789" s="382"/>
      <c r="D789" s="382"/>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356"/>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c r="BY789" s="14"/>
      <c r="BZ789" s="14"/>
      <c r="CA789" s="14"/>
      <c r="CB789" s="14"/>
      <c r="CC789" s="14"/>
      <c r="CD789" s="14"/>
      <c r="CE789" s="14"/>
      <c r="CF789" s="14"/>
      <c r="CG789" s="14"/>
      <c r="CH789" s="14"/>
      <c r="CI789" s="14"/>
      <c r="CJ789" s="14"/>
      <c r="CK789" s="14"/>
      <c r="CL789" s="14"/>
      <c r="CM789" s="14"/>
      <c r="CN789" s="14"/>
      <c r="CO789" s="14"/>
      <c r="CP789" s="14"/>
      <c r="CQ789" s="14"/>
      <c r="CR789" s="14"/>
      <c r="CS789" s="14"/>
      <c r="CT789" s="14"/>
      <c r="CU789" s="14"/>
      <c r="CV789" s="14"/>
      <c r="CW789" s="14"/>
      <c r="CX789" s="14"/>
      <c r="CY789" s="14"/>
      <c r="CZ789" s="14"/>
      <c r="DA789" s="14"/>
      <c r="DB789" s="14"/>
      <c r="DC789" s="14"/>
      <c r="DD789" s="14"/>
      <c r="DE789" s="14"/>
      <c r="DF789" s="380"/>
      <c r="DG789" s="380"/>
      <c r="DH789" s="380"/>
      <c r="DI789" s="380"/>
      <c r="DJ789" s="380"/>
      <c r="DK789" s="380"/>
      <c r="DL789" s="380"/>
      <c r="DM789" s="380"/>
      <c r="DN789" s="380"/>
      <c r="DO789" s="380"/>
      <c r="DP789" s="380"/>
    </row>
    <row r="790" ht="15.0" customHeight="1">
      <c r="A790" s="380"/>
      <c r="B790" s="278"/>
      <c r="C790" s="382"/>
      <c r="D790" s="382"/>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356"/>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c r="BY790" s="14"/>
      <c r="BZ790" s="14"/>
      <c r="CA790" s="14"/>
      <c r="CB790" s="14"/>
      <c r="CC790" s="14"/>
      <c r="CD790" s="14"/>
      <c r="CE790" s="14"/>
      <c r="CF790" s="14"/>
      <c r="CG790" s="14"/>
      <c r="CH790" s="14"/>
      <c r="CI790" s="14"/>
      <c r="CJ790" s="14"/>
      <c r="CK790" s="14"/>
      <c r="CL790" s="14"/>
      <c r="CM790" s="14"/>
      <c r="CN790" s="14"/>
      <c r="CO790" s="14"/>
      <c r="CP790" s="14"/>
      <c r="CQ790" s="14"/>
      <c r="CR790" s="14"/>
      <c r="CS790" s="14"/>
      <c r="CT790" s="14"/>
      <c r="CU790" s="14"/>
      <c r="CV790" s="14"/>
      <c r="CW790" s="14"/>
      <c r="CX790" s="14"/>
      <c r="CY790" s="14"/>
      <c r="CZ790" s="14"/>
      <c r="DA790" s="14"/>
      <c r="DB790" s="14"/>
      <c r="DC790" s="14"/>
      <c r="DD790" s="14"/>
      <c r="DE790" s="14"/>
      <c r="DF790" s="380"/>
      <c r="DG790" s="380"/>
      <c r="DH790" s="380"/>
      <c r="DI790" s="380"/>
      <c r="DJ790" s="380"/>
      <c r="DK790" s="380"/>
      <c r="DL790" s="380"/>
      <c r="DM790" s="380"/>
      <c r="DN790" s="380"/>
      <c r="DO790" s="380"/>
      <c r="DP790" s="380"/>
    </row>
    <row r="791" ht="15.0" customHeight="1">
      <c r="A791" s="380"/>
      <c r="B791" s="278"/>
      <c r="C791" s="382"/>
      <c r="D791" s="382"/>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356"/>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c r="BY791" s="14"/>
      <c r="BZ791" s="14"/>
      <c r="CA791" s="14"/>
      <c r="CB791" s="14"/>
      <c r="CC791" s="14"/>
      <c r="CD791" s="14"/>
      <c r="CE791" s="14"/>
      <c r="CF791" s="14"/>
      <c r="CG791" s="14"/>
      <c r="CH791" s="14"/>
      <c r="CI791" s="14"/>
      <c r="CJ791" s="14"/>
      <c r="CK791" s="14"/>
      <c r="CL791" s="14"/>
      <c r="CM791" s="14"/>
      <c r="CN791" s="14"/>
      <c r="CO791" s="14"/>
      <c r="CP791" s="14"/>
      <c r="CQ791" s="14"/>
      <c r="CR791" s="14"/>
      <c r="CS791" s="14"/>
      <c r="CT791" s="14"/>
      <c r="CU791" s="14"/>
      <c r="CV791" s="14"/>
      <c r="CW791" s="14"/>
      <c r="CX791" s="14"/>
      <c r="CY791" s="14"/>
      <c r="CZ791" s="14"/>
      <c r="DA791" s="14"/>
      <c r="DB791" s="14"/>
      <c r="DC791" s="14"/>
      <c r="DD791" s="14"/>
      <c r="DE791" s="14"/>
      <c r="DF791" s="380"/>
      <c r="DG791" s="380"/>
      <c r="DH791" s="380"/>
      <c r="DI791" s="380"/>
      <c r="DJ791" s="380"/>
      <c r="DK791" s="380"/>
      <c r="DL791" s="380"/>
      <c r="DM791" s="380"/>
      <c r="DN791" s="380"/>
      <c r="DO791" s="380"/>
      <c r="DP791" s="380"/>
    </row>
    <row r="792" ht="15.0" customHeight="1">
      <c r="A792" s="380"/>
      <c r="B792" s="278"/>
      <c r="C792" s="382"/>
      <c r="D792" s="382"/>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356"/>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c r="BY792" s="14"/>
      <c r="BZ792" s="14"/>
      <c r="CA792" s="14"/>
      <c r="CB792" s="14"/>
      <c r="CC792" s="14"/>
      <c r="CD792" s="14"/>
      <c r="CE792" s="14"/>
      <c r="CF792" s="14"/>
      <c r="CG792" s="14"/>
      <c r="CH792" s="14"/>
      <c r="CI792" s="14"/>
      <c r="CJ792" s="14"/>
      <c r="CK792" s="14"/>
      <c r="CL792" s="14"/>
      <c r="CM792" s="14"/>
      <c r="CN792" s="14"/>
      <c r="CO792" s="14"/>
      <c r="CP792" s="14"/>
      <c r="CQ792" s="14"/>
      <c r="CR792" s="14"/>
      <c r="CS792" s="14"/>
      <c r="CT792" s="14"/>
      <c r="CU792" s="14"/>
      <c r="CV792" s="14"/>
      <c r="CW792" s="14"/>
      <c r="CX792" s="14"/>
      <c r="CY792" s="14"/>
      <c r="CZ792" s="14"/>
      <c r="DA792" s="14"/>
      <c r="DB792" s="14"/>
      <c r="DC792" s="14"/>
      <c r="DD792" s="14"/>
      <c r="DE792" s="14"/>
      <c r="DF792" s="380"/>
      <c r="DG792" s="380"/>
      <c r="DH792" s="380"/>
      <c r="DI792" s="380"/>
      <c r="DJ792" s="380"/>
      <c r="DK792" s="380"/>
      <c r="DL792" s="380"/>
      <c r="DM792" s="380"/>
      <c r="DN792" s="380"/>
      <c r="DO792" s="380"/>
      <c r="DP792" s="380"/>
    </row>
    <row r="793" ht="15.0" customHeight="1">
      <c r="A793" s="380"/>
      <c r="B793" s="278"/>
      <c r="C793" s="382"/>
      <c r="D793" s="382"/>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356"/>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c r="BY793" s="14"/>
      <c r="BZ793" s="14"/>
      <c r="CA793" s="14"/>
      <c r="CB793" s="14"/>
      <c r="CC793" s="14"/>
      <c r="CD793" s="14"/>
      <c r="CE793" s="14"/>
      <c r="CF793" s="14"/>
      <c r="CG793" s="14"/>
      <c r="CH793" s="14"/>
      <c r="CI793" s="14"/>
      <c r="CJ793" s="14"/>
      <c r="CK793" s="14"/>
      <c r="CL793" s="14"/>
      <c r="CM793" s="14"/>
      <c r="CN793" s="14"/>
      <c r="CO793" s="14"/>
      <c r="CP793" s="14"/>
      <c r="CQ793" s="14"/>
      <c r="CR793" s="14"/>
      <c r="CS793" s="14"/>
      <c r="CT793" s="14"/>
      <c r="CU793" s="14"/>
      <c r="CV793" s="14"/>
      <c r="CW793" s="14"/>
      <c r="CX793" s="14"/>
      <c r="CY793" s="14"/>
      <c r="CZ793" s="14"/>
      <c r="DA793" s="14"/>
      <c r="DB793" s="14"/>
      <c r="DC793" s="14"/>
      <c r="DD793" s="14"/>
      <c r="DE793" s="14"/>
      <c r="DF793" s="380"/>
      <c r="DG793" s="380"/>
      <c r="DH793" s="380"/>
      <c r="DI793" s="380"/>
      <c r="DJ793" s="380"/>
      <c r="DK793" s="380"/>
      <c r="DL793" s="380"/>
      <c r="DM793" s="380"/>
      <c r="DN793" s="380"/>
      <c r="DO793" s="380"/>
      <c r="DP793" s="380"/>
    </row>
    <row r="794" ht="15.0" customHeight="1">
      <c r="A794" s="380"/>
      <c r="B794" s="278"/>
      <c r="C794" s="382"/>
      <c r="D794" s="382"/>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356"/>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c r="BY794" s="14"/>
      <c r="BZ794" s="14"/>
      <c r="CA794" s="14"/>
      <c r="CB794" s="14"/>
      <c r="CC794" s="14"/>
      <c r="CD794" s="14"/>
      <c r="CE794" s="14"/>
      <c r="CF794" s="14"/>
      <c r="CG794" s="14"/>
      <c r="CH794" s="14"/>
      <c r="CI794" s="14"/>
      <c r="CJ794" s="14"/>
      <c r="CK794" s="14"/>
      <c r="CL794" s="14"/>
      <c r="CM794" s="14"/>
      <c r="CN794" s="14"/>
      <c r="CO794" s="14"/>
      <c r="CP794" s="14"/>
      <c r="CQ794" s="14"/>
      <c r="CR794" s="14"/>
      <c r="CS794" s="14"/>
      <c r="CT794" s="14"/>
      <c r="CU794" s="14"/>
      <c r="CV794" s="14"/>
      <c r="CW794" s="14"/>
      <c r="CX794" s="14"/>
      <c r="CY794" s="14"/>
      <c r="CZ794" s="14"/>
      <c r="DA794" s="14"/>
      <c r="DB794" s="14"/>
      <c r="DC794" s="14"/>
      <c r="DD794" s="14"/>
      <c r="DE794" s="14"/>
      <c r="DF794" s="380"/>
      <c r="DG794" s="380"/>
      <c r="DH794" s="380"/>
      <c r="DI794" s="380"/>
      <c r="DJ794" s="380"/>
      <c r="DK794" s="380"/>
      <c r="DL794" s="380"/>
      <c r="DM794" s="380"/>
      <c r="DN794" s="380"/>
      <c r="DO794" s="380"/>
      <c r="DP794" s="380"/>
    </row>
    <row r="795" ht="15.0" customHeight="1">
      <c r="A795" s="380"/>
      <c r="B795" s="278"/>
      <c r="C795" s="382"/>
      <c r="D795" s="382"/>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356"/>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c r="BY795" s="14"/>
      <c r="BZ795" s="14"/>
      <c r="CA795" s="14"/>
      <c r="CB795" s="14"/>
      <c r="CC795" s="14"/>
      <c r="CD795" s="14"/>
      <c r="CE795" s="14"/>
      <c r="CF795" s="14"/>
      <c r="CG795" s="14"/>
      <c r="CH795" s="14"/>
      <c r="CI795" s="14"/>
      <c r="CJ795" s="14"/>
      <c r="CK795" s="14"/>
      <c r="CL795" s="14"/>
      <c r="CM795" s="14"/>
      <c r="CN795" s="14"/>
      <c r="CO795" s="14"/>
      <c r="CP795" s="14"/>
      <c r="CQ795" s="14"/>
      <c r="CR795" s="14"/>
      <c r="CS795" s="14"/>
      <c r="CT795" s="14"/>
      <c r="CU795" s="14"/>
      <c r="CV795" s="14"/>
      <c r="CW795" s="14"/>
      <c r="CX795" s="14"/>
      <c r="CY795" s="14"/>
      <c r="CZ795" s="14"/>
      <c r="DA795" s="14"/>
      <c r="DB795" s="14"/>
      <c r="DC795" s="14"/>
      <c r="DD795" s="14"/>
      <c r="DE795" s="14"/>
      <c r="DF795" s="380"/>
      <c r="DG795" s="380"/>
      <c r="DH795" s="380"/>
      <c r="DI795" s="380"/>
      <c r="DJ795" s="380"/>
      <c r="DK795" s="380"/>
      <c r="DL795" s="380"/>
      <c r="DM795" s="380"/>
      <c r="DN795" s="380"/>
      <c r="DO795" s="380"/>
      <c r="DP795" s="380"/>
    </row>
    <row r="796" ht="15.0" customHeight="1">
      <c r="A796" s="380"/>
      <c r="B796" s="278"/>
      <c r="C796" s="382"/>
      <c r="D796" s="382"/>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356"/>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c r="BY796" s="14"/>
      <c r="BZ796" s="14"/>
      <c r="CA796" s="14"/>
      <c r="CB796" s="14"/>
      <c r="CC796" s="14"/>
      <c r="CD796" s="14"/>
      <c r="CE796" s="14"/>
      <c r="CF796" s="14"/>
      <c r="CG796" s="14"/>
      <c r="CH796" s="14"/>
      <c r="CI796" s="14"/>
      <c r="CJ796" s="14"/>
      <c r="CK796" s="14"/>
      <c r="CL796" s="14"/>
      <c r="CM796" s="14"/>
      <c r="CN796" s="14"/>
      <c r="CO796" s="14"/>
      <c r="CP796" s="14"/>
      <c r="CQ796" s="14"/>
      <c r="CR796" s="14"/>
      <c r="CS796" s="14"/>
      <c r="CT796" s="14"/>
      <c r="CU796" s="14"/>
      <c r="CV796" s="14"/>
      <c r="CW796" s="14"/>
      <c r="CX796" s="14"/>
      <c r="CY796" s="14"/>
      <c r="CZ796" s="14"/>
      <c r="DA796" s="14"/>
      <c r="DB796" s="14"/>
      <c r="DC796" s="14"/>
      <c r="DD796" s="14"/>
      <c r="DE796" s="14"/>
      <c r="DF796" s="380"/>
      <c r="DG796" s="380"/>
      <c r="DH796" s="380"/>
      <c r="DI796" s="380"/>
      <c r="DJ796" s="380"/>
      <c r="DK796" s="380"/>
      <c r="DL796" s="380"/>
      <c r="DM796" s="380"/>
      <c r="DN796" s="380"/>
      <c r="DO796" s="380"/>
      <c r="DP796" s="380"/>
    </row>
    <row r="797" ht="15.0" customHeight="1">
      <c r="A797" s="380"/>
      <c r="B797" s="278"/>
      <c r="C797" s="382"/>
      <c r="D797" s="382"/>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356"/>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c r="BY797" s="14"/>
      <c r="BZ797" s="14"/>
      <c r="CA797" s="14"/>
      <c r="CB797" s="14"/>
      <c r="CC797" s="14"/>
      <c r="CD797" s="14"/>
      <c r="CE797" s="14"/>
      <c r="CF797" s="14"/>
      <c r="CG797" s="14"/>
      <c r="CH797" s="14"/>
      <c r="CI797" s="14"/>
      <c r="CJ797" s="14"/>
      <c r="CK797" s="14"/>
      <c r="CL797" s="14"/>
      <c r="CM797" s="14"/>
      <c r="CN797" s="14"/>
      <c r="CO797" s="14"/>
      <c r="CP797" s="14"/>
      <c r="CQ797" s="14"/>
      <c r="CR797" s="14"/>
      <c r="CS797" s="14"/>
      <c r="CT797" s="14"/>
      <c r="CU797" s="14"/>
      <c r="CV797" s="14"/>
      <c r="CW797" s="14"/>
      <c r="CX797" s="14"/>
      <c r="CY797" s="14"/>
      <c r="CZ797" s="14"/>
      <c r="DA797" s="14"/>
      <c r="DB797" s="14"/>
      <c r="DC797" s="14"/>
      <c r="DD797" s="14"/>
      <c r="DE797" s="14"/>
      <c r="DF797" s="380"/>
      <c r="DG797" s="380"/>
      <c r="DH797" s="380"/>
      <c r="DI797" s="380"/>
      <c r="DJ797" s="380"/>
      <c r="DK797" s="380"/>
      <c r="DL797" s="380"/>
      <c r="DM797" s="380"/>
      <c r="DN797" s="380"/>
      <c r="DO797" s="380"/>
      <c r="DP797" s="380"/>
    </row>
    <row r="798" ht="15.0" customHeight="1">
      <c r="A798" s="380"/>
      <c r="B798" s="278"/>
      <c r="C798" s="382"/>
      <c r="D798" s="382"/>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356"/>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c r="BY798" s="14"/>
      <c r="BZ798" s="14"/>
      <c r="CA798" s="14"/>
      <c r="CB798" s="14"/>
      <c r="CC798" s="14"/>
      <c r="CD798" s="14"/>
      <c r="CE798" s="14"/>
      <c r="CF798" s="14"/>
      <c r="CG798" s="14"/>
      <c r="CH798" s="14"/>
      <c r="CI798" s="14"/>
      <c r="CJ798" s="14"/>
      <c r="CK798" s="14"/>
      <c r="CL798" s="14"/>
      <c r="CM798" s="14"/>
      <c r="CN798" s="14"/>
      <c r="CO798" s="14"/>
      <c r="CP798" s="14"/>
      <c r="CQ798" s="14"/>
      <c r="CR798" s="14"/>
      <c r="CS798" s="14"/>
      <c r="CT798" s="14"/>
      <c r="CU798" s="14"/>
      <c r="CV798" s="14"/>
      <c r="CW798" s="14"/>
      <c r="CX798" s="14"/>
      <c r="CY798" s="14"/>
      <c r="CZ798" s="14"/>
      <c r="DA798" s="14"/>
      <c r="DB798" s="14"/>
      <c r="DC798" s="14"/>
      <c r="DD798" s="14"/>
      <c r="DE798" s="14"/>
      <c r="DF798" s="380"/>
      <c r="DG798" s="380"/>
      <c r="DH798" s="380"/>
      <c r="DI798" s="380"/>
      <c r="DJ798" s="380"/>
      <c r="DK798" s="380"/>
      <c r="DL798" s="380"/>
      <c r="DM798" s="380"/>
      <c r="DN798" s="380"/>
      <c r="DO798" s="380"/>
      <c r="DP798" s="380"/>
    </row>
    <row r="799" ht="15.0" customHeight="1">
      <c r="A799" s="380"/>
      <c r="B799" s="278"/>
      <c r="C799" s="382"/>
      <c r="D799" s="382"/>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356"/>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c r="BY799" s="14"/>
      <c r="BZ799" s="14"/>
      <c r="CA799" s="14"/>
      <c r="CB799" s="14"/>
      <c r="CC799" s="14"/>
      <c r="CD799" s="14"/>
      <c r="CE799" s="14"/>
      <c r="CF799" s="14"/>
      <c r="CG799" s="14"/>
      <c r="CH799" s="14"/>
      <c r="CI799" s="14"/>
      <c r="CJ799" s="14"/>
      <c r="CK799" s="14"/>
      <c r="CL799" s="14"/>
      <c r="CM799" s="14"/>
      <c r="CN799" s="14"/>
      <c r="CO799" s="14"/>
      <c r="CP799" s="14"/>
      <c r="CQ799" s="14"/>
      <c r="CR799" s="14"/>
      <c r="CS799" s="14"/>
      <c r="CT799" s="14"/>
      <c r="CU799" s="14"/>
      <c r="CV799" s="14"/>
      <c r="CW799" s="14"/>
      <c r="CX799" s="14"/>
      <c r="CY799" s="14"/>
      <c r="CZ799" s="14"/>
      <c r="DA799" s="14"/>
      <c r="DB799" s="14"/>
      <c r="DC799" s="14"/>
      <c r="DD799" s="14"/>
      <c r="DE799" s="14"/>
      <c r="DF799" s="380"/>
      <c r="DG799" s="380"/>
      <c r="DH799" s="380"/>
      <c r="DI799" s="380"/>
      <c r="DJ799" s="380"/>
      <c r="DK799" s="380"/>
      <c r="DL799" s="380"/>
      <c r="DM799" s="380"/>
      <c r="DN799" s="380"/>
      <c r="DO799" s="380"/>
      <c r="DP799" s="380"/>
    </row>
    <row r="800" ht="15.0" customHeight="1">
      <c r="A800" s="380"/>
      <c r="B800" s="278"/>
      <c r="C800" s="382"/>
      <c r="D800" s="382"/>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356"/>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c r="BY800" s="14"/>
      <c r="BZ800" s="14"/>
      <c r="CA800" s="14"/>
      <c r="CB800" s="14"/>
      <c r="CC800" s="14"/>
      <c r="CD800" s="14"/>
      <c r="CE800" s="14"/>
      <c r="CF800" s="14"/>
      <c r="CG800" s="14"/>
      <c r="CH800" s="14"/>
      <c r="CI800" s="14"/>
      <c r="CJ800" s="14"/>
      <c r="CK800" s="14"/>
      <c r="CL800" s="14"/>
      <c r="CM800" s="14"/>
      <c r="CN800" s="14"/>
      <c r="CO800" s="14"/>
      <c r="CP800" s="14"/>
      <c r="CQ800" s="14"/>
      <c r="CR800" s="14"/>
      <c r="CS800" s="14"/>
      <c r="CT800" s="14"/>
      <c r="CU800" s="14"/>
      <c r="CV800" s="14"/>
      <c r="CW800" s="14"/>
      <c r="CX800" s="14"/>
      <c r="CY800" s="14"/>
      <c r="CZ800" s="14"/>
      <c r="DA800" s="14"/>
      <c r="DB800" s="14"/>
      <c r="DC800" s="14"/>
      <c r="DD800" s="14"/>
      <c r="DE800" s="14"/>
      <c r="DF800" s="380"/>
      <c r="DG800" s="380"/>
      <c r="DH800" s="380"/>
      <c r="DI800" s="380"/>
      <c r="DJ800" s="380"/>
      <c r="DK800" s="380"/>
      <c r="DL800" s="380"/>
      <c r="DM800" s="380"/>
      <c r="DN800" s="380"/>
      <c r="DO800" s="380"/>
      <c r="DP800" s="380"/>
    </row>
    <row r="801" ht="15.0" customHeight="1">
      <c r="A801" s="380"/>
      <c r="B801" s="278"/>
      <c r="C801" s="382"/>
      <c r="D801" s="382"/>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356"/>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c r="BY801" s="14"/>
      <c r="BZ801" s="14"/>
      <c r="CA801" s="14"/>
      <c r="CB801" s="14"/>
      <c r="CC801" s="14"/>
      <c r="CD801" s="14"/>
      <c r="CE801" s="14"/>
      <c r="CF801" s="14"/>
      <c r="CG801" s="14"/>
      <c r="CH801" s="14"/>
      <c r="CI801" s="14"/>
      <c r="CJ801" s="14"/>
      <c r="CK801" s="14"/>
      <c r="CL801" s="14"/>
      <c r="CM801" s="14"/>
      <c r="CN801" s="14"/>
      <c r="CO801" s="14"/>
      <c r="CP801" s="14"/>
      <c r="CQ801" s="14"/>
      <c r="CR801" s="14"/>
      <c r="CS801" s="14"/>
      <c r="CT801" s="14"/>
      <c r="CU801" s="14"/>
      <c r="CV801" s="14"/>
      <c r="CW801" s="14"/>
      <c r="CX801" s="14"/>
      <c r="CY801" s="14"/>
      <c r="CZ801" s="14"/>
      <c r="DA801" s="14"/>
      <c r="DB801" s="14"/>
      <c r="DC801" s="14"/>
      <c r="DD801" s="14"/>
      <c r="DE801" s="14"/>
      <c r="DF801" s="380"/>
      <c r="DG801" s="380"/>
      <c r="DH801" s="380"/>
      <c r="DI801" s="380"/>
      <c r="DJ801" s="380"/>
      <c r="DK801" s="380"/>
      <c r="DL801" s="380"/>
      <c r="DM801" s="380"/>
      <c r="DN801" s="380"/>
      <c r="DO801" s="380"/>
      <c r="DP801" s="380"/>
    </row>
    <row r="802" ht="15.0" customHeight="1">
      <c r="A802" s="380"/>
      <c r="B802" s="278"/>
      <c r="C802" s="382"/>
      <c r="D802" s="382"/>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356"/>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c r="BY802" s="14"/>
      <c r="BZ802" s="14"/>
      <c r="CA802" s="14"/>
      <c r="CB802" s="14"/>
      <c r="CC802" s="14"/>
      <c r="CD802" s="14"/>
      <c r="CE802" s="14"/>
      <c r="CF802" s="14"/>
      <c r="CG802" s="14"/>
      <c r="CH802" s="14"/>
      <c r="CI802" s="14"/>
      <c r="CJ802" s="14"/>
      <c r="CK802" s="14"/>
      <c r="CL802" s="14"/>
      <c r="CM802" s="14"/>
      <c r="CN802" s="14"/>
      <c r="CO802" s="14"/>
      <c r="CP802" s="14"/>
      <c r="CQ802" s="14"/>
      <c r="CR802" s="14"/>
      <c r="CS802" s="14"/>
      <c r="CT802" s="14"/>
      <c r="CU802" s="14"/>
      <c r="CV802" s="14"/>
      <c r="CW802" s="14"/>
      <c r="CX802" s="14"/>
      <c r="CY802" s="14"/>
      <c r="CZ802" s="14"/>
      <c r="DA802" s="14"/>
      <c r="DB802" s="14"/>
      <c r="DC802" s="14"/>
      <c r="DD802" s="14"/>
      <c r="DE802" s="14"/>
      <c r="DF802" s="380"/>
      <c r="DG802" s="380"/>
      <c r="DH802" s="380"/>
      <c r="DI802" s="380"/>
      <c r="DJ802" s="380"/>
      <c r="DK802" s="380"/>
      <c r="DL802" s="380"/>
      <c r="DM802" s="380"/>
      <c r="DN802" s="380"/>
      <c r="DO802" s="380"/>
      <c r="DP802" s="380"/>
    </row>
    <row r="803" ht="15.0" customHeight="1">
      <c r="A803" s="380"/>
      <c r="B803" s="278"/>
      <c r="C803" s="382"/>
      <c r="D803" s="382"/>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356"/>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c r="BY803" s="14"/>
      <c r="BZ803" s="14"/>
      <c r="CA803" s="14"/>
      <c r="CB803" s="14"/>
      <c r="CC803" s="14"/>
      <c r="CD803" s="14"/>
      <c r="CE803" s="14"/>
      <c r="CF803" s="14"/>
      <c r="CG803" s="14"/>
      <c r="CH803" s="14"/>
      <c r="CI803" s="14"/>
      <c r="CJ803" s="14"/>
      <c r="CK803" s="14"/>
      <c r="CL803" s="14"/>
      <c r="CM803" s="14"/>
      <c r="CN803" s="14"/>
      <c r="CO803" s="14"/>
      <c r="CP803" s="14"/>
      <c r="CQ803" s="14"/>
      <c r="CR803" s="14"/>
      <c r="CS803" s="14"/>
      <c r="CT803" s="14"/>
      <c r="CU803" s="14"/>
      <c r="CV803" s="14"/>
      <c r="CW803" s="14"/>
      <c r="CX803" s="14"/>
      <c r="CY803" s="14"/>
      <c r="CZ803" s="14"/>
      <c r="DA803" s="14"/>
      <c r="DB803" s="14"/>
      <c r="DC803" s="14"/>
      <c r="DD803" s="14"/>
      <c r="DE803" s="14"/>
      <c r="DF803" s="380"/>
      <c r="DG803" s="380"/>
      <c r="DH803" s="380"/>
      <c r="DI803" s="380"/>
      <c r="DJ803" s="380"/>
      <c r="DK803" s="380"/>
      <c r="DL803" s="380"/>
      <c r="DM803" s="380"/>
      <c r="DN803" s="380"/>
      <c r="DO803" s="380"/>
      <c r="DP803" s="380"/>
    </row>
    <row r="804" ht="15.0" customHeight="1">
      <c r="A804" s="380"/>
      <c r="B804" s="278"/>
      <c r="C804" s="382"/>
      <c r="D804" s="382"/>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356"/>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c r="BY804" s="14"/>
      <c r="BZ804" s="14"/>
      <c r="CA804" s="14"/>
      <c r="CB804" s="14"/>
      <c r="CC804" s="14"/>
      <c r="CD804" s="14"/>
      <c r="CE804" s="14"/>
      <c r="CF804" s="14"/>
      <c r="CG804" s="14"/>
      <c r="CH804" s="14"/>
      <c r="CI804" s="14"/>
      <c r="CJ804" s="14"/>
      <c r="CK804" s="14"/>
      <c r="CL804" s="14"/>
      <c r="CM804" s="14"/>
      <c r="CN804" s="14"/>
      <c r="CO804" s="14"/>
      <c r="CP804" s="14"/>
      <c r="CQ804" s="14"/>
      <c r="CR804" s="14"/>
      <c r="CS804" s="14"/>
      <c r="CT804" s="14"/>
      <c r="CU804" s="14"/>
      <c r="CV804" s="14"/>
      <c r="CW804" s="14"/>
      <c r="CX804" s="14"/>
      <c r="CY804" s="14"/>
      <c r="CZ804" s="14"/>
      <c r="DA804" s="14"/>
      <c r="DB804" s="14"/>
      <c r="DC804" s="14"/>
      <c r="DD804" s="14"/>
      <c r="DE804" s="14"/>
      <c r="DF804" s="380"/>
      <c r="DG804" s="380"/>
      <c r="DH804" s="380"/>
      <c r="DI804" s="380"/>
      <c r="DJ804" s="380"/>
      <c r="DK804" s="380"/>
      <c r="DL804" s="380"/>
      <c r="DM804" s="380"/>
      <c r="DN804" s="380"/>
      <c r="DO804" s="380"/>
      <c r="DP804" s="380"/>
    </row>
    <row r="805" ht="15.0" customHeight="1">
      <c r="A805" s="380"/>
      <c r="B805" s="278"/>
      <c r="C805" s="382"/>
      <c r="D805" s="382"/>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356"/>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c r="BY805" s="14"/>
      <c r="BZ805" s="14"/>
      <c r="CA805" s="14"/>
      <c r="CB805" s="14"/>
      <c r="CC805" s="14"/>
      <c r="CD805" s="14"/>
      <c r="CE805" s="14"/>
      <c r="CF805" s="14"/>
      <c r="CG805" s="14"/>
      <c r="CH805" s="14"/>
      <c r="CI805" s="14"/>
      <c r="CJ805" s="14"/>
      <c r="CK805" s="14"/>
      <c r="CL805" s="14"/>
      <c r="CM805" s="14"/>
      <c r="CN805" s="14"/>
      <c r="CO805" s="14"/>
      <c r="CP805" s="14"/>
      <c r="CQ805" s="14"/>
      <c r="CR805" s="14"/>
      <c r="CS805" s="14"/>
      <c r="CT805" s="14"/>
      <c r="CU805" s="14"/>
      <c r="CV805" s="14"/>
      <c r="CW805" s="14"/>
      <c r="CX805" s="14"/>
      <c r="CY805" s="14"/>
      <c r="CZ805" s="14"/>
      <c r="DA805" s="14"/>
      <c r="DB805" s="14"/>
      <c r="DC805" s="14"/>
      <c r="DD805" s="14"/>
      <c r="DE805" s="14"/>
      <c r="DF805" s="380"/>
      <c r="DG805" s="380"/>
      <c r="DH805" s="380"/>
      <c r="DI805" s="380"/>
      <c r="DJ805" s="380"/>
      <c r="DK805" s="380"/>
      <c r="DL805" s="380"/>
      <c r="DM805" s="380"/>
      <c r="DN805" s="380"/>
      <c r="DO805" s="380"/>
      <c r="DP805" s="380"/>
    </row>
    <row r="806" ht="15.0" customHeight="1">
      <c r="A806" s="380"/>
      <c r="B806" s="278"/>
      <c r="C806" s="382"/>
      <c r="D806" s="382"/>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356"/>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c r="BY806" s="14"/>
      <c r="BZ806" s="14"/>
      <c r="CA806" s="14"/>
      <c r="CB806" s="14"/>
      <c r="CC806" s="14"/>
      <c r="CD806" s="14"/>
      <c r="CE806" s="14"/>
      <c r="CF806" s="14"/>
      <c r="CG806" s="14"/>
      <c r="CH806" s="14"/>
      <c r="CI806" s="14"/>
      <c r="CJ806" s="14"/>
      <c r="CK806" s="14"/>
      <c r="CL806" s="14"/>
      <c r="CM806" s="14"/>
      <c r="CN806" s="14"/>
      <c r="CO806" s="14"/>
      <c r="CP806" s="14"/>
      <c r="CQ806" s="14"/>
      <c r="CR806" s="14"/>
      <c r="CS806" s="14"/>
      <c r="CT806" s="14"/>
      <c r="CU806" s="14"/>
      <c r="CV806" s="14"/>
      <c r="CW806" s="14"/>
      <c r="CX806" s="14"/>
      <c r="CY806" s="14"/>
      <c r="CZ806" s="14"/>
      <c r="DA806" s="14"/>
      <c r="DB806" s="14"/>
      <c r="DC806" s="14"/>
      <c r="DD806" s="14"/>
      <c r="DE806" s="14"/>
      <c r="DF806" s="380"/>
      <c r="DG806" s="380"/>
      <c r="DH806" s="380"/>
      <c r="DI806" s="380"/>
      <c r="DJ806" s="380"/>
      <c r="DK806" s="380"/>
      <c r="DL806" s="380"/>
      <c r="DM806" s="380"/>
      <c r="DN806" s="380"/>
      <c r="DO806" s="380"/>
      <c r="DP806" s="380"/>
    </row>
    <row r="807" ht="15.0" customHeight="1">
      <c r="A807" s="380"/>
      <c r="B807" s="278"/>
      <c r="C807" s="382"/>
      <c r="D807" s="382"/>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356"/>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c r="BY807" s="14"/>
      <c r="BZ807" s="14"/>
      <c r="CA807" s="14"/>
      <c r="CB807" s="14"/>
      <c r="CC807" s="14"/>
      <c r="CD807" s="14"/>
      <c r="CE807" s="14"/>
      <c r="CF807" s="14"/>
      <c r="CG807" s="14"/>
      <c r="CH807" s="14"/>
      <c r="CI807" s="14"/>
      <c r="CJ807" s="14"/>
      <c r="CK807" s="14"/>
      <c r="CL807" s="14"/>
      <c r="CM807" s="14"/>
      <c r="CN807" s="14"/>
      <c r="CO807" s="14"/>
      <c r="CP807" s="14"/>
      <c r="CQ807" s="14"/>
      <c r="CR807" s="14"/>
      <c r="CS807" s="14"/>
      <c r="CT807" s="14"/>
      <c r="CU807" s="14"/>
      <c r="CV807" s="14"/>
      <c r="CW807" s="14"/>
      <c r="CX807" s="14"/>
      <c r="CY807" s="14"/>
      <c r="CZ807" s="14"/>
      <c r="DA807" s="14"/>
      <c r="DB807" s="14"/>
      <c r="DC807" s="14"/>
      <c r="DD807" s="14"/>
      <c r="DE807" s="14"/>
      <c r="DF807" s="380"/>
      <c r="DG807" s="380"/>
      <c r="DH807" s="380"/>
      <c r="DI807" s="380"/>
      <c r="DJ807" s="380"/>
      <c r="DK807" s="380"/>
      <c r="DL807" s="380"/>
      <c r="DM807" s="380"/>
      <c r="DN807" s="380"/>
      <c r="DO807" s="380"/>
      <c r="DP807" s="380"/>
    </row>
    <row r="808" ht="15.0" customHeight="1">
      <c r="A808" s="380"/>
      <c r="B808" s="278"/>
      <c r="C808" s="382"/>
      <c r="D808" s="382"/>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356"/>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c r="BY808" s="14"/>
      <c r="BZ808" s="14"/>
      <c r="CA808" s="14"/>
      <c r="CB808" s="14"/>
      <c r="CC808" s="14"/>
      <c r="CD808" s="14"/>
      <c r="CE808" s="14"/>
      <c r="CF808" s="14"/>
      <c r="CG808" s="14"/>
      <c r="CH808" s="14"/>
      <c r="CI808" s="14"/>
      <c r="CJ808" s="14"/>
      <c r="CK808" s="14"/>
      <c r="CL808" s="14"/>
      <c r="CM808" s="14"/>
      <c r="CN808" s="14"/>
      <c r="CO808" s="14"/>
      <c r="CP808" s="14"/>
      <c r="CQ808" s="14"/>
      <c r="CR808" s="14"/>
      <c r="CS808" s="14"/>
      <c r="CT808" s="14"/>
      <c r="CU808" s="14"/>
      <c r="CV808" s="14"/>
      <c r="CW808" s="14"/>
      <c r="CX808" s="14"/>
      <c r="CY808" s="14"/>
      <c r="CZ808" s="14"/>
      <c r="DA808" s="14"/>
      <c r="DB808" s="14"/>
      <c r="DC808" s="14"/>
      <c r="DD808" s="14"/>
      <c r="DE808" s="14"/>
      <c r="DF808" s="380"/>
      <c r="DG808" s="380"/>
      <c r="DH808" s="380"/>
      <c r="DI808" s="380"/>
      <c r="DJ808" s="380"/>
      <c r="DK808" s="380"/>
      <c r="DL808" s="380"/>
      <c r="DM808" s="380"/>
      <c r="DN808" s="380"/>
      <c r="DO808" s="380"/>
      <c r="DP808" s="380"/>
    </row>
    <row r="809" ht="15.0" customHeight="1">
      <c r="A809" s="380"/>
      <c r="B809" s="278"/>
      <c r="C809" s="382"/>
      <c r="D809" s="382"/>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356"/>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c r="BY809" s="14"/>
      <c r="BZ809" s="14"/>
      <c r="CA809" s="14"/>
      <c r="CB809" s="14"/>
      <c r="CC809" s="14"/>
      <c r="CD809" s="14"/>
      <c r="CE809" s="14"/>
      <c r="CF809" s="14"/>
      <c r="CG809" s="14"/>
      <c r="CH809" s="14"/>
      <c r="CI809" s="14"/>
      <c r="CJ809" s="14"/>
      <c r="CK809" s="14"/>
      <c r="CL809" s="14"/>
      <c r="CM809" s="14"/>
      <c r="CN809" s="14"/>
      <c r="CO809" s="14"/>
      <c r="CP809" s="14"/>
      <c r="CQ809" s="14"/>
      <c r="CR809" s="14"/>
      <c r="CS809" s="14"/>
      <c r="CT809" s="14"/>
      <c r="CU809" s="14"/>
      <c r="CV809" s="14"/>
      <c r="CW809" s="14"/>
      <c r="CX809" s="14"/>
      <c r="CY809" s="14"/>
      <c r="CZ809" s="14"/>
      <c r="DA809" s="14"/>
      <c r="DB809" s="14"/>
      <c r="DC809" s="14"/>
      <c r="DD809" s="14"/>
      <c r="DE809" s="14"/>
      <c r="DF809" s="380"/>
      <c r="DG809" s="380"/>
      <c r="DH809" s="380"/>
      <c r="DI809" s="380"/>
      <c r="DJ809" s="380"/>
      <c r="DK809" s="380"/>
      <c r="DL809" s="380"/>
      <c r="DM809" s="380"/>
      <c r="DN809" s="380"/>
      <c r="DO809" s="380"/>
      <c r="DP809" s="380"/>
    </row>
    <row r="810" ht="15.0" customHeight="1">
      <c r="A810" s="380"/>
      <c r="B810" s="278"/>
      <c r="C810" s="382"/>
      <c r="D810" s="382"/>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356"/>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c r="BY810" s="14"/>
      <c r="BZ810" s="14"/>
      <c r="CA810" s="14"/>
      <c r="CB810" s="14"/>
      <c r="CC810" s="14"/>
      <c r="CD810" s="14"/>
      <c r="CE810" s="14"/>
      <c r="CF810" s="14"/>
      <c r="CG810" s="14"/>
      <c r="CH810" s="14"/>
      <c r="CI810" s="14"/>
      <c r="CJ810" s="14"/>
      <c r="CK810" s="14"/>
      <c r="CL810" s="14"/>
      <c r="CM810" s="14"/>
      <c r="CN810" s="14"/>
      <c r="CO810" s="14"/>
      <c r="CP810" s="14"/>
      <c r="CQ810" s="14"/>
      <c r="CR810" s="14"/>
      <c r="CS810" s="14"/>
      <c r="CT810" s="14"/>
      <c r="CU810" s="14"/>
      <c r="CV810" s="14"/>
      <c r="CW810" s="14"/>
      <c r="CX810" s="14"/>
      <c r="CY810" s="14"/>
      <c r="CZ810" s="14"/>
      <c r="DA810" s="14"/>
      <c r="DB810" s="14"/>
      <c r="DC810" s="14"/>
      <c r="DD810" s="14"/>
      <c r="DE810" s="14"/>
      <c r="DF810" s="380"/>
      <c r="DG810" s="380"/>
      <c r="DH810" s="380"/>
      <c r="DI810" s="380"/>
      <c r="DJ810" s="380"/>
      <c r="DK810" s="380"/>
      <c r="DL810" s="380"/>
      <c r="DM810" s="380"/>
      <c r="DN810" s="380"/>
      <c r="DO810" s="380"/>
      <c r="DP810" s="380"/>
    </row>
    <row r="811" ht="15.0" customHeight="1">
      <c r="A811" s="380"/>
      <c r="B811" s="278"/>
      <c r="C811" s="382"/>
      <c r="D811" s="382"/>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356"/>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c r="BY811" s="14"/>
      <c r="BZ811" s="14"/>
      <c r="CA811" s="14"/>
      <c r="CB811" s="14"/>
      <c r="CC811" s="14"/>
      <c r="CD811" s="14"/>
      <c r="CE811" s="14"/>
      <c r="CF811" s="14"/>
      <c r="CG811" s="14"/>
      <c r="CH811" s="14"/>
      <c r="CI811" s="14"/>
      <c r="CJ811" s="14"/>
      <c r="CK811" s="14"/>
      <c r="CL811" s="14"/>
      <c r="CM811" s="14"/>
      <c r="CN811" s="14"/>
      <c r="CO811" s="14"/>
      <c r="CP811" s="14"/>
      <c r="CQ811" s="14"/>
      <c r="CR811" s="14"/>
      <c r="CS811" s="14"/>
      <c r="CT811" s="14"/>
      <c r="CU811" s="14"/>
      <c r="CV811" s="14"/>
      <c r="CW811" s="14"/>
      <c r="CX811" s="14"/>
      <c r="CY811" s="14"/>
      <c r="CZ811" s="14"/>
      <c r="DA811" s="14"/>
      <c r="DB811" s="14"/>
      <c r="DC811" s="14"/>
      <c r="DD811" s="14"/>
      <c r="DE811" s="14"/>
      <c r="DF811" s="380"/>
      <c r="DG811" s="380"/>
      <c r="DH811" s="380"/>
      <c r="DI811" s="380"/>
      <c r="DJ811" s="380"/>
      <c r="DK811" s="380"/>
      <c r="DL811" s="380"/>
      <c r="DM811" s="380"/>
      <c r="DN811" s="380"/>
      <c r="DO811" s="380"/>
      <c r="DP811" s="380"/>
    </row>
    <row r="812" ht="15.0" customHeight="1">
      <c r="A812" s="380"/>
      <c r="B812" s="278"/>
      <c r="C812" s="382"/>
      <c r="D812" s="382"/>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356"/>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c r="BY812" s="14"/>
      <c r="BZ812" s="14"/>
      <c r="CA812" s="14"/>
      <c r="CB812" s="14"/>
      <c r="CC812" s="14"/>
      <c r="CD812" s="14"/>
      <c r="CE812" s="14"/>
      <c r="CF812" s="14"/>
      <c r="CG812" s="14"/>
      <c r="CH812" s="14"/>
      <c r="CI812" s="14"/>
      <c r="CJ812" s="14"/>
      <c r="CK812" s="14"/>
      <c r="CL812" s="14"/>
      <c r="CM812" s="14"/>
      <c r="CN812" s="14"/>
      <c r="CO812" s="14"/>
      <c r="CP812" s="14"/>
      <c r="CQ812" s="14"/>
      <c r="CR812" s="14"/>
      <c r="CS812" s="14"/>
      <c r="CT812" s="14"/>
      <c r="CU812" s="14"/>
      <c r="CV812" s="14"/>
      <c r="CW812" s="14"/>
      <c r="CX812" s="14"/>
      <c r="CY812" s="14"/>
      <c r="CZ812" s="14"/>
      <c r="DA812" s="14"/>
      <c r="DB812" s="14"/>
      <c r="DC812" s="14"/>
      <c r="DD812" s="14"/>
      <c r="DE812" s="14"/>
      <c r="DF812" s="380"/>
      <c r="DG812" s="380"/>
      <c r="DH812" s="380"/>
      <c r="DI812" s="380"/>
      <c r="DJ812" s="380"/>
      <c r="DK812" s="380"/>
      <c r="DL812" s="380"/>
      <c r="DM812" s="380"/>
      <c r="DN812" s="380"/>
      <c r="DO812" s="380"/>
      <c r="DP812" s="380"/>
    </row>
    <row r="813" ht="15.0" customHeight="1">
      <c r="A813" s="380"/>
      <c r="B813" s="278"/>
      <c r="C813" s="382"/>
      <c r="D813" s="382"/>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356"/>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c r="BY813" s="14"/>
      <c r="BZ813" s="14"/>
      <c r="CA813" s="14"/>
      <c r="CB813" s="14"/>
      <c r="CC813" s="14"/>
      <c r="CD813" s="14"/>
      <c r="CE813" s="14"/>
      <c r="CF813" s="14"/>
      <c r="CG813" s="14"/>
      <c r="CH813" s="14"/>
      <c r="CI813" s="14"/>
      <c r="CJ813" s="14"/>
      <c r="CK813" s="14"/>
      <c r="CL813" s="14"/>
      <c r="CM813" s="14"/>
      <c r="CN813" s="14"/>
      <c r="CO813" s="14"/>
      <c r="CP813" s="14"/>
      <c r="CQ813" s="14"/>
      <c r="CR813" s="14"/>
      <c r="CS813" s="14"/>
      <c r="CT813" s="14"/>
      <c r="CU813" s="14"/>
      <c r="CV813" s="14"/>
      <c r="CW813" s="14"/>
      <c r="CX813" s="14"/>
      <c r="CY813" s="14"/>
      <c r="CZ813" s="14"/>
      <c r="DA813" s="14"/>
      <c r="DB813" s="14"/>
      <c r="DC813" s="14"/>
      <c r="DD813" s="14"/>
      <c r="DE813" s="14"/>
      <c r="DF813" s="380"/>
      <c r="DG813" s="380"/>
      <c r="DH813" s="380"/>
      <c r="DI813" s="380"/>
      <c r="DJ813" s="380"/>
      <c r="DK813" s="380"/>
      <c r="DL813" s="380"/>
      <c r="DM813" s="380"/>
      <c r="DN813" s="380"/>
      <c r="DO813" s="380"/>
      <c r="DP813" s="380"/>
    </row>
    <row r="814" ht="15.0" customHeight="1">
      <c r="A814" s="380"/>
      <c r="B814" s="278"/>
      <c r="C814" s="382"/>
      <c r="D814" s="382"/>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356"/>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c r="BY814" s="14"/>
      <c r="BZ814" s="14"/>
      <c r="CA814" s="14"/>
      <c r="CB814" s="14"/>
      <c r="CC814" s="14"/>
      <c r="CD814" s="14"/>
      <c r="CE814" s="14"/>
      <c r="CF814" s="14"/>
      <c r="CG814" s="14"/>
      <c r="CH814" s="14"/>
      <c r="CI814" s="14"/>
      <c r="CJ814" s="14"/>
      <c r="CK814" s="14"/>
      <c r="CL814" s="14"/>
      <c r="CM814" s="14"/>
      <c r="CN814" s="14"/>
      <c r="CO814" s="14"/>
      <c r="CP814" s="14"/>
      <c r="CQ814" s="14"/>
      <c r="CR814" s="14"/>
      <c r="CS814" s="14"/>
      <c r="CT814" s="14"/>
      <c r="CU814" s="14"/>
      <c r="CV814" s="14"/>
      <c r="CW814" s="14"/>
      <c r="CX814" s="14"/>
      <c r="CY814" s="14"/>
      <c r="CZ814" s="14"/>
      <c r="DA814" s="14"/>
      <c r="DB814" s="14"/>
      <c r="DC814" s="14"/>
      <c r="DD814" s="14"/>
      <c r="DE814" s="14"/>
      <c r="DF814" s="380"/>
      <c r="DG814" s="380"/>
      <c r="DH814" s="380"/>
      <c r="DI814" s="380"/>
      <c r="DJ814" s="380"/>
      <c r="DK814" s="380"/>
      <c r="DL814" s="380"/>
      <c r="DM814" s="380"/>
      <c r="DN814" s="380"/>
      <c r="DO814" s="380"/>
      <c r="DP814" s="380"/>
    </row>
    <row r="815" ht="15.0" customHeight="1">
      <c r="A815" s="380"/>
      <c r="B815" s="278"/>
      <c r="C815" s="382"/>
      <c r="D815" s="382"/>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356"/>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c r="BY815" s="14"/>
      <c r="BZ815" s="14"/>
      <c r="CA815" s="14"/>
      <c r="CB815" s="14"/>
      <c r="CC815" s="14"/>
      <c r="CD815" s="14"/>
      <c r="CE815" s="14"/>
      <c r="CF815" s="14"/>
      <c r="CG815" s="14"/>
      <c r="CH815" s="14"/>
      <c r="CI815" s="14"/>
      <c r="CJ815" s="14"/>
      <c r="CK815" s="14"/>
      <c r="CL815" s="14"/>
      <c r="CM815" s="14"/>
      <c r="CN815" s="14"/>
      <c r="CO815" s="14"/>
      <c r="CP815" s="14"/>
      <c r="CQ815" s="14"/>
      <c r="CR815" s="14"/>
      <c r="CS815" s="14"/>
      <c r="CT815" s="14"/>
      <c r="CU815" s="14"/>
      <c r="CV815" s="14"/>
      <c r="CW815" s="14"/>
      <c r="CX815" s="14"/>
      <c r="CY815" s="14"/>
      <c r="CZ815" s="14"/>
      <c r="DA815" s="14"/>
      <c r="DB815" s="14"/>
      <c r="DC815" s="14"/>
      <c r="DD815" s="14"/>
      <c r="DE815" s="14"/>
      <c r="DF815" s="380"/>
      <c r="DG815" s="380"/>
      <c r="DH815" s="380"/>
      <c r="DI815" s="380"/>
      <c r="DJ815" s="380"/>
      <c r="DK815" s="380"/>
      <c r="DL815" s="380"/>
      <c r="DM815" s="380"/>
      <c r="DN815" s="380"/>
      <c r="DO815" s="380"/>
      <c r="DP815" s="380"/>
    </row>
    <row r="816" ht="15.0" customHeight="1">
      <c r="A816" s="380"/>
      <c r="B816" s="278"/>
      <c r="C816" s="382"/>
      <c r="D816" s="382"/>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356"/>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c r="BY816" s="14"/>
      <c r="BZ816" s="14"/>
      <c r="CA816" s="14"/>
      <c r="CB816" s="14"/>
      <c r="CC816" s="14"/>
      <c r="CD816" s="14"/>
      <c r="CE816" s="14"/>
      <c r="CF816" s="14"/>
      <c r="CG816" s="14"/>
      <c r="CH816" s="14"/>
      <c r="CI816" s="14"/>
      <c r="CJ816" s="14"/>
      <c r="CK816" s="14"/>
      <c r="CL816" s="14"/>
      <c r="CM816" s="14"/>
      <c r="CN816" s="14"/>
      <c r="CO816" s="14"/>
      <c r="CP816" s="14"/>
      <c r="CQ816" s="14"/>
      <c r="CR816" s="14"/>
      <c r="CS816" s="14"/>
      <c r="CT816" s="14"/>
      <c r="CU816" s="14"/>
      <c r="CV816" s="14"/>
      <c r="CW816" s="14"/>
      <c r="CX816" s="14"/>
      <c r="CY816" s="14"/>
      <c r="CZ816" s="14"/>
      <c r="DA816" s="14"/>
      <c r="DB816" s="14"/>
      <c r="DC816" s="14"/>
      <c r="DD816" s="14"/>
      <c r="DE816" s="14"/>
      <c r="DF816" s="380"/>
      <c r="DG816" s="380"/>
      <c r="DH816" s="380"/>
      <c r="DI816" s="380"/>
      <c r="DJ816" s="380"/>
      <c r="DK816" s="380"/>
      <c r="DL816" s="380"/>
      <c r="DM816" s="380"/>
      <c r="DN816" s="380"/>
      <c r="DO816" s="380"/>
      <c r="DP816" s="380"/>
    </row>
    <row r="817" ht="15.0" customHeight="1">
      <c r="A817" s="380"/>
      <c r="B817" s="278"/>
      <c r="C817" s="382"/>
      <c r="D817" s="382"/>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356"/>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c r="BY817" s="14"/>
      <c r="BZ817" s="14"/>
      <c r="CA817" s="14"/>
      <c r="CB817" s="14"/>
      <c r="CC817" s="14"/>
      <c r="CD817" s="14"/>
      <c r="CE817" s="14"/>
      <c r="CF817" s="14"/>
      <c r="CG817" s="14"/>
      <c r="CH817" s="14"/>
      <c r="CI817" s="14"/>
      <c r="CJ817" s="14"/>
      <c r="CK817" s="14"/>
      <c r="CL817" s="14"/>
      <c r="CM817" s="14"/>
      <c r="CN817" s="14"/>
      <c r="CO817" s="14"/>
      <c r="CP817" s="14"/>
      <c r="CQ817" s="14"/>
      <c r="CR817" s="14"/>
      <c r="CS817" s="14"/>
      <c r="CT817" s="14"/>
      <c r="CU817" s="14"/>
      <c r="CV817" s="14"/>
      <c r="CW817" s="14"/>
      <c r="CX817" s="14"/>
      <c r="CY817" s="14"/>
      <c r="CZ817" s="14"/>
      <c r="DA817" s="14"/>
      <c r="DB817" s="14"/>
      <c r="DC817" s="14"/>
      <c r="DD817" s="14"/>
      <c r="DE817" s="14"/>
      <c r="DF817" s="380"/>
      <c r="DG817" s="380"/>
      <c r="DH817" s="380"/>
      <c r="DI817" s="380"/>
      <c r="DJ817" s="380"/>
      <c r="DK817" s="380"/>
      <c r="DL817" s="380"/>
      <c r="DM817" s="380"/>
      <c r="DN817" s="380"/>
      <c r="DO817" s="380"/>
      <c r="DP817" s="380"/>
    </row>
    <row r="818" ht="15.0" customHeight="1">
      <c r="A818" s="380"/>
      <c r="B818" s="278"/>
      <c r="C818" s="382"/>
      <c r="D818" s="382"/>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356"/>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c r="BY818" s="14"/>
      <c r="BZ818" s="14"/>
      <c r="CA818" s="14"/>
      <c r="CB818" s="14"/>
      <c r="CC818" s="14"/>
      <c r="CD818" s="14"/>
      <c r="CE818" s="14"/>
      <c r="CF818" s="14"/>
      <c r="CG818" s="14"/>
      <c r="CH818" s="14"/>
      <c r="CI818" s="14"/>
      <c r="CJ818" s="14"/>
      <c r="CK818" s="14"/>
      <c r="CL818" s="14"/>
      <c r="CM818" s="14"/>
      <c r="CN818" s="14"/>
      <c r="CO818" s="14"/>
      <c r="CP818" s="14"/>
      <c r="CQ818" s="14"/>
      <c r="CR818" s="14"/>
      <c r="CS818" s="14"/>
      <c r="CT818" s="14"/>
      <c r="CU818" s="14"/>
      <c r="CV818" s="14"/>
      <c r="CW818" s="14"/>
      <c r="CX818" s="14"/>
      <c r="CY818" s="14"/>
      <c r="CZ818" s="14"/>
      <c r="DA818" s="14"/>
      <c r="DB818" s="14"/>
      <c r="DC818" s="14"/>
      <c r="DD818" s="14"/>
      <c r="DE818" s="14"/>
      <c r="DF818" s="380"/>
      <c r="DG818" s="380"/>
      <c r="DH818" s="380"/>
      <c r="DI818" s="380"/>
      <c r="DJ818" s="380"/>
      <c r="DK818" s="380"/>
      <c r="DL818" s="380"/>
      <c r="DM818" s="380"/>
      <c r="DN818" s="380"/>
      <c r="DO818" s="380"/>
      <c r="DP818" s="380"/>
    </row>
    <row r="819" ht="15.0" customHeight="1">
      <c r="A819" s="380"/>
      <c r="B819" s="278"/>
      <c r="C819" s="382"/>
      <c r="D819" s="382"/>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356"/>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c r="BY819" s="14"/>
      <c r="BZ819" s="14"/>
      <c r="CA819" s="14"/>
      <c r="CB819" s="14"/>
      <c r="CC819" s="14"/>
      <c r="CD819" s="14"/>
      <c r="CE819" s="14"/>
      <c r="CF819" s="14"/>
      <c r="CG819" s="14"/>
      <c r="CH819" s="14"/>
      <c r="CI819" s="14"/>
      <c r="CJ819" s="14"/>
      <c r="CK819" s="14"/>
      <c r="CL819" s="14"/>
      <c r="CM819" s="14"/>
      <c r="CN819" s="14"/>
      <c r="CO819" s="14"/>
      <c r="CP819" s="14"/>
      <c r="CQ819" s="14"/>
      <c r="CR819" s="14"/>
      <c r="CS819" s="14"/>
      <c r="CT819" s="14"/>
      <c r="CU819" s="14"/>
      <c r="CV819" s="14"/>
      <c r="CW819" s="14"/>
      <c r="CX819" s="14"/>
      <c r="CY819" s="14"/>
      <c r="CZ819" s="14"/>
      <c r="DA819" s="14"/>
      <c r="DB819" s="14"/>
      <c r="DC819" s="14"/>
      <c r="DD819" s="14"/>
      <c r="DE819" s="14"/>
      <c r="DF819" s="380"/>
      <c r="DG819" s="380"/>
      <c r="DH819" s="380"/>
      <c r="DI819" s="380"/>
      <c r="DJ819" s="380"/>
      <c r="DK819" s="380"/>
      <c r="DL819" s="380"/>
      <c r="DM819" s="380"/>
      <c r="DN819" s="380"/>
      <c r="DO819" s="380"/>
      <c r="DP819" s="380"/>
    </row>
    <row r="820" ht="15.0" customHeight="1">
      <c r="A820" s="380"/>
      <c r="B820" s="278"/>
      <c r="C820" s="382"/>
      <c r="D820" s="382"/>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356"/>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c r="BY820" s="14"/>
      <c r="BZ820" s="14"/>
      <c r="CA820" s="14"/>
      <c r="CB820" s="14"/>
      <c r="CC820" s="14"/>
      <c r="CD820" s="14"/>
      <c r="CE820" s="14"/>
      <c r="CF820" s="14"/>
      <c r="CG820" s="14"/>
      <c r="CH820" s="14"/>
      <c r="CI820" s="14"/>
      <c r="CJ820" s="14"/>
      <c r="CK820" s="14"/>
      <c r="CL820" s="14"/>
      <c r="CM820" s="14"/>
      <c r="CN820" s="14"/>
      <c r="CO820" s="14"/>
      <c r="CP820" s="14"/>
      <c r="CQ820" s="14"/>
      <c r="CR820" s="14"/>
      <c r="CS820" s="14"/>
      <c r="CT820" s="14"/>
      <c r="CU820" s="14"/>
      <c r="CV820" s="14"/>
      <c r="CW820" s="14"/>
      <c r="CX820" s="14"/>
      <c r="CY820" s="14"/>
      <c r="CZ820" s="14"/>
      <c r="DA820" s="14"/>
      <c r="DB820" s="14"/>
      <c r="DC820" s="14"/>
      <c r="DD820" s="14"/>
      <c r="DE820" s="14"/>
      <c r="DF820" s="380"/>
      <c r="DG820" s="380"/>
      <c r="DH820" s="380"/>
      <c r="DI820" s="380"/>
      <c r="DJ820" s="380"/>
      <c r="DK820" s="380"/>
      <c r="DL820" s="380"/>
      <c r="DM820" s="380"/>
      <c r="DN820" s="380"/>
      <c r="DO820" s="380"/>
      <c r="DP820" s="380"/>
    </row>
    <row r="821" ht="15.0" customHeight="1">
      <c r="A821" s="380"/>
      <c r="B821" s="278"/>
      <c r="C821" s="382"/>
      <c r="D821" s="382"/>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356"/>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c r="BY821" s="14"/>
      <c r="BZ821" s="14"/>
      <c r="CA821" s="14"/>
      <c r="CB821" s="14"/>
      <c r="CC821" s="14"/>
      <c r="CD821" s="14"/>
      <c r="CE821" s="14"/>
      <c r="CF821" s="14"/>
      <c r="CG821" s="14"/>
      <c r="CH821" s="14"/>
      <c r="CI821" s="14"/>
      <c r="CJ821" s="14"/>
      <c r="CK821" s="14"/>
      <c r="CL821" s="14"/>
      <c r="CM821" s="14"/>
      <c r="CN821" s="14"/>
      <c r="CO821" s="14"/>
      <c r="CP821" s="14"/>
      <c r="CQ821" s="14"/>
      <c r="CR821" s="14"/>
      <c r="CS821" s="14"/>
      <c r="CT821" s="14"/>
      <c r="CU821" s="14"/>
      <c r="CV821" s="14"/>
      <c r="CW821" s="14"/>
      <c r="CX821" s="14"/>
      <c r="CY821" s="14"/>
      <c r="CZ821" s="14"/>
      <c r="DA821" s="14"/>
      <c r="DB821" s="14"/>
      <c r="DC821" s="14"/>
      <c r="DD821" s="14"/>
      <c r="DE821" s="14"/>
      <c r="DF821" s="380"/>
      <c r="DG821" s="380"/>
      <c r="DH821" s="380"/>
      <c r="DI821" s="380"/>
      <c r="DJ821" s="380"/>
      <c r="DK821" s="380"/>
      <c r="DL821" s="380"/>
      <c r="DM821" s="380"/>
      <c r="DN821" s="380"/>
      <c r="DO821" s="380"/>
      <c r="DP821" s="380"/>
    </row>
    <row r="822" ht="15.0" customHeight="1">
      <c r="A822" s="380"/>
      <c r="B822" s="278"/>
      <c r="C822" s="382"/>
      <c r="D822" s="382"/>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356"/>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c r="BY822" s="14"/>
      <c r="BZ822" s="14"/>
      <c r="CA822" s="14"/>
      <c r="CB822" s="14"/>
      <c r="CC822" s="14"/>
      <c r="CD822" s="14"/>
      <c r="CE822" s="14"/>
      <c r="CF822" s="14"/>
      <c r="CG822" s="14"/>
      <c r="CH822" s="14"/>
      <c r="CI822" s="14"/>
      <c r="CJ822" s="14"/>
      <c r="CK822" s="14"/>
      <c r="CL822" s="14"/>
      <c r="CM822" s="14"/>
      <c r="CN822" s="14"/>
      <c r="CO822" s="14"/>
      <c r="CP822" s="14"/>
      <c r="CQ822" s="14"/>
      <c r="CR822" s="14"/>
      <c r="CS822" s="14"/>
      <c r="CT822" s="14"/>
      <c r="CU822" s="14"/>
      <c r="CV822" s="14"/>
      <c r="CW822" s="14"/>
      <c r="CX822" s="14"/>
      <c r="CY822" s="14"/>
      <c r="CZ822" s="14"/>
      <c r="DA822" s="14"/>
      <c r="DB822" s="14"/>
      <c r="DC822" s="14"/>
      <c r="DD822" s="14"/>
      <c r="DE822" s="14"/>
      <c r="DF822" s="380"/>
      <c r="DG822" s="380"/>
      <c r="DH822" s="380"/>
      <c r="DI822" s="380"/>
      <c r="DJ822" s="380"/>
      <c r="DK822" s="380"/>
      <c r="DL822" s="380"/>
      <c r="DM822" s="380"/>
      <c r="DN822" s="380"/>
      <c r="DO822" s="380"/>
      <c r="DP822" s="380"/>
    </row>
    <row r="823" ht="15.0" customHeight="1">
      <c r="A823" s="380"/>
      <c r="B823" s="278"/>
      <c r="C823" s="382"/>
      <c r="D823" s="382"/>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356"/>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c r="BY823" s="14"/>
      <c r="BZ823" s="14"/>
      <c r="CA823" s="14"/>
      <c r="CB823" s="14"/>
      <c r="CC823" s="14"/>
      <c r="CD823" s="14"/>
      <c r="CE823" s="14"/>
      <c r="CF823" s="14"/>
      <c r="CG823" s="14"/>
      <c r="CH823" s="14"/>
      <c r="CI823" s="14"/>
      <c r="CJ823" s="14"/>
      <c r="CK823" s="14"/>
      <c r="CL823" s="14"/>
      <c r="CM823" s="14"/>
      <c r="CN823" s="14"/>
      <c r="CO823" s="14"/>
      <c r="CP823" s="14"/>
      <c r="CQ823" s="14"/>
      <c r="CR823" s="14"/>
      <c r="CS823" s="14"/>
      <c r="CT823" s="14"/>
      <c r="CU823" s="14"/>
      <c r="CV823" s="14"/>
      <c r="CW823" s="14"/>
      <c r="CX823" s="14"/>
      <c r="CY823" s="14"/>
      <c r="CZ823" s="14"/>
      <c r="DA823" s="14"/>
      <c r="DB823" s="14"/>
      <c r="DC823" s="14"/>
      <c r="DD823" s="14"/>
      <c r="DE823" s="14"/>
      <c r="DF823" s="380"/>
      <c r="DG823" s="380"/>
      <c r="DH823" s="380"/>
      <c r="DI823" s="380"/>
      <c r="DJ823" s="380"/>
      <c r="DK823" s="380"/>
      <c r="DL823" s="380"/>
      <c r="DM823" s="380"/>
      <c r="DN823" s="380"/>
      <c r="DO823" s="380"/>
      <c r="DP823" s="380"/>
    </row>
    <row r="824" ht="15.0" customHeight="1">
      <c r="A824" s="380"/>
      <c r="B824" s="278"/>
      <c r="C824" s="382"/>
      <c r="D824" s="382"/>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356"/>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c r="BY824" s="14"/>
      <c r="BZ824" s="14"/>
      <c r="CA824" s="14"/>
      <c r="CB824" s="14"/>
      <c r="CC824" s="14"/>
      <c r="CD824" s="14"/>
      <c r="CE824" s="14"/>
      <c r="CF824" s="14"/>
      <c r="CG824" s="14"/>
      <c r="CH824" s="14"/>
      <c r="CI824" s="14"/>
      <c r="CJ824" s="14"/>
      <c r="CK824" s="14"/>
      <c r="CL824" s="14"/>
      <c r="CM824" s="14"/>
      <c r="CN824" s="14"/>
      <c r="CO824" s="14"/>
      <c r="CP824" s="14"/>
      <c r="CQ824" s="14"/>
      <c r="CR824" s="14"/>
      <c r="CS824" s="14"/>
      <c r="CT824" s="14"/>
      <c r="CU824" s="14"/>
      <c r="CV824" s="14"/>
      <c r="CW824" s="14"/>
      <c r="CX824" s="14"/>
      <c r="CY824" s="14"/>
      <c r="CZ824" s="14"/>
      <c r="DA824" s="14"/>
      <c r="DB824" s="14"/>
      <c r="DC824" s="14"/>
      <c r="DD824" s="14"/>
      <c r="DE824" s="14"/>
      <c r="DF824" s="380"/>
      <c r="DG824" s="380"/>
      <c r="DH824" s="380"/>
      <c r="DI824" s="380"/>
      <c r="DJ824" s="380"/>
      <c r="DK824" s="380"/>
      <c r="DL824" s="380"/>
      <c r="DM824" s="380"/>
      <c r="DN824" s="380"/>
      <c r="DO824" s="380"/>
      <c r="DP824" s="380"/>
    </row>
    <row r="825" ht="15.0" customHeight="1">
      <c r="A825" s="380"/>
      <c r="B825" s="278"/>
      <c r="C825" s="382"/>
      <c r="D825" s="382"/>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356"/>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c r="BY825" s="14"/>
      <c r="BZ825" s="14"/>
      <c r="CA825" s="14"/>
      <c r="CB825" s="14"/>
      <c r="CC825" s="14"/>
      <c r="CD825" s="14"/>
      <c r="CE825" s="14"/>
      <c r="CF825" s="14"/>
      <c r="CG825" s="14"/>
      <c r="CH825" s="14"/>
      <c r="CI825" s="14"/>
      <c r="CJ825" s="14"/>
      <c r="CK825" s="14"/>
      <c r="CL825" s="14"/>
      <c r="CM825" s="14"/>
      <c r="CN825" s="14"/>
      <c r="CO825" s="14"/>
      <c r="CP825" s="14"/>
      <c r="CQ825" s="14"/>
      <c r="CR825" s="14"/>
      <c r="CS825" s="14"/>
      <c r="CT825" s="14"/>
      <c r="CU825" s="14"/>
      <c r="CV825" s="14"/>
      <c r="CW825" s="14"/>
      <c r="CX825" s="14"/>
      <c r="CY825" s="14"/>
      <c r="CZ825" s="14"/>
      <c r="DA825" s="14"/>
      <c r="DB825" s="14"/>
      <c r="DC825" s="14"/>
      <c r="DD825" s="14"/>
      <c r="DE825" s="14"/>
      <c r="DF825" s="380"/>
      <c r="DG825" s="380"/>
      <c r="DH825" s="380"/>
      <c r="DI825" s="380"/>
      <c r="DJ825" s="380"/>
      <c r="DK825" s="380"/>
      <c r="DL825" s="380"/>
      <c r="DM825" s="380"/>
      <c r="DN825" s="380"/>
      <c r="DO825" s="380"/>
      <c r="DP825" s="380"/>
    </row>
    <row r="826" ht="15.0" customHeight="1">
      <c r="A826" s="380"/>
      <c r="B826" s="278"/>
      <c r="C826" s="382"/>
      <c r="D826" s="382"/>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356"/>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c r="BY826" s="14"/>
      <c r="BZ826" s="14"/>
      <c r="CA826" s="14"/>
      <c r="CB826" s="14"/>
      <c r="CC826" s="14"/>
      <c r="CD826" s="14"/>
      <c r="CE826" s="14"/>
      <c r="CF826" s="14"/>
      <c r="CG826" s="14"/>
      <c r="CH826" s="14"/>
      <c r="CI826" s="14"/>
      <c r="CJ826" s="14"/>
      <c r="CK826" s="14"/>
      <c r="CL826" s="14"/>
      <c r="CM826" s="14"/>
      <c r="CN826" s="14"/>
      <c r="CO826" s="14"/>
      <c r="CP826" s="14"/>
      <c r="CQ826" s="14"/>
      <c r="CR826" s="14"/>
      <c r="CS826" s="14"/>
      <c r="CT826" s="14"/>
      <c r="CU826" s="14"/>
      <c r="CV826" s="14"/>
      <c r="CW826" s="14"/>
      <c r="CX826" s="14"/>
      <c r="CY826" s="14"/>
      <c r="CZ826" s="14"/>
      <c r="DA826" s="14"/>
      <c r="DB826" s="14"/>
      <c r="DC826" s="14"/>
      <c r="DD826" s="14"/>
      <c r="DE826" s="14"/>
      <c r="DF826" s="380"/>
      <c r="DG826" s="380"/>
      <c r="DH826" s="380"/>
      <c r="DI826" s="380"/>
      <c r="DJ826" s="380"/>
      <c r="DK826" s="380"/>
      <c r="DL826" s="380"/>
      <c r="DM826" s="380"/>
      <c r="DN826" s="380"/>
      <c r="DO826" s="380"/>
      <c r="DP826" s="380"/>
    </row>
    <row r="827" ht="15.0" customHeight="1">
      <c r="A827" s="380"/>
      <c r="B827" s="278"/>
      <c r="C827" s="382"/>
      <c r="D827" s="382"/>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356"/>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c r="BY827" s="14"/>
      <c r="BZ827" s="14"/>
      <c r="CA827" s="14"/>
      <c r="CB827" s="14"/>
      <c r="CC827" s="14"/>
      <c r="CD827" s="14"/>
      <c r="CE827" s="14"/>
      <c r="CF827" s="14"/>
      <c r="CG827" s="14"/>
      <c r="CH827" s="14"/>
      <c r="CI827" s="14"/>
      <c r="CJ827" s="14"/>
      <c r="CK827" s="14"/>
      <c r="CL827" s="14"/>
      <c r="CM827" s="14"/>
      <c r="CN827" s="14"/>
      <c r="CO827" s="14"/>
      <c r="CP827" s="14"/>
      <c r="CQ827" s="14"/>
      <c r="CR827" s="14"/>
      <c r="CS827" s="14"/>
      <c r="CT827" s="14"/>
      <c r="CU827" s="14"/>
      <c r="CV827" s="14"/>
      <c r="CW827" s="14"/>
      <c r="CX827" s="14"/>
      <c r="CY827" s="14"/>
      <c r="CZ827" s="14"/>
      <c r="DA827" s="14"/>
      <c r="DB827" s="14"/>
      <c r="DC827" s="14"/>
      <c r="DD827" s="14"/>
      <c r="DE827" s="14"/>
      <c r="DF827" s="380"/>
      <c r="DG827" s="380"/>
      <c r="DH827" s="380"/>
      <c r="DI827" s="380"/>
      <c r="DJ827" s="380"/>
      <c r="DK827" s="380"/>
      <c r="DL827" s="380"/>
      <c r="DM827" s="380"/>
      <c r="DN827" s="380"/>
      <c r="DO827" s="380"/>
      <c r="DP827" s="380"/>
    </row>
    <row r="828" ht="15.0" customHeight="1">
      <c r="A828" s="380"/>
      <c r="B828" s="278"/>
      <c r="C828" s="382"/>
      <c r="D828" s="382"/>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356"/>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c r="BY828" s="14"/>
      <c r="BZ828" s="14"/>
      <c r="CA828" s="14"/>
      <c r="CB828" s="14"/>
      <c r="CC828" s="14"/>
      <c r="CD828" s="14"/>
      <c r="CE828" s="14"/>
      <c r="CF828" s="14"/>
      <c r="CG828" s="14"/>
      <c r="CH828" s="14"/>
      <c r="CI828" s="14"/>
      <c r="CJ828" s="14"/>
      <c r="CK828" s="14"/>
      <c r="CL828" s="14"/>
      <c r="CM828" s="14"/>
      <c r="CN828" s="14"/>
      <c r="CO828" s="14"/>
      <c r="CP828" s="14"/>
      <c r="CQ828" s="14"/>
      <c r="CR828" s="14"/>
      <c r="CS828" s="14"/>
      <c r="CT828" s="14"/>
      <c r="CU828" s="14"/>
      <c r="CV828" s="14"/>
      <c r="CW828" s="14"/>
      <c r="CX828" s="14"/>
      <c r="CY828" s="14"/>
      <c r="CZ828" s="14"/>
      <c r="DA828" s="14"/>
      <c r="DB828" s="14"/>
      <c r="DC828" s="14"/>
      <c r="DD828" s="14"/>
      <c r="DE828" s="14"/>
      <c r="DF828" s="380"/>
      <c r="DG828" s="380"/>
      <c r="DH828" s="380"/>
      <c r="DI828" s="380"/>
      <c r="DJ828" s="380"/>
      <c r="DK828" s="380"/>
      <c r="DL828" s="380"/>
      <c r="DM828" s="380"/>
      <c r="DN828" s="380"/>
      <c r="DO828" s="380"/>
      <c r="DP828" s="380"/>
    </row>
    <row r="829" ht="15.0" customHeight="1">
      <c r="A829" s="380"/>
      <c r="B829" s="278"/>
      <c r="C829" s="382"/>
      <c r="D829" s="382"/>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356"/>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c r="BY829" s="14"/>
      <c r="BZ829" s="14"/>
      <c r="CA829" s="14"/>
      <c r="CB829" s="14"/>
      <c r="CC829" s="14"/>
      <c r="CD829" s="14"/>
      <c r="CE829" s="14"/>
      <c r="CF829" s="14"/>
      <c r="CG829" s="14"/>
      <c r="CH829" s="14"/>
      <c r="CI829" s="14"/>
      <c r="CJ829" s="14"/>
      <c r="CK829" s="14"/>
      <c r="CL829" s="14"/>
      <c r="CM829" s="14"/>
      <c r="CN829" s="14"/>
      <c r="CO829" s="14"/>
      <c r="CP829" s="14"/>
      <c r="CQ829" s="14"/>
      <c r="CR829" s="14"/>
      <c r="CS829" s="14"/>
      <c r="CT829" s="14"/>
      <c r="CU829" s="14"/>
      <c r="CV829" s="14"/>
      <c r="CW829" s="14"/>
      <c r="CX829" s="14"/>
      <c r="CY829" s="14"/>
      <c r="CZ829" s="14"/>
      <c r="DA829" s="14"/>
      <c r="DB829" s="14"/>
      <c r="DC829" s="14"/>
      <c r="DD829" s="14"/>
      <c r="DE829" s="14"/>
      <c r="DF829" s="380"/>
      <c r="DG829" s="380"/>
      <c r="DH829" s="380"/>
      <c r="DI829" s="380"/>
      <c r="DJ829" s="380"/>
      <c r="DK829" s="380"/>
      <c r="DL829" s="380"/>
      <c r="DM829" s="380"/>
      <c r="DN829" s="380"/>
      <c r="DO829" s="380"/>
      <c r="DP829" s="380"/>
    </row>
    <row r="830" ht="15.0" customHeight="1">
      <c r="A830" s="380"/>
      <c r="B830" s="278"/>
      <c r="C830" s="382"/>
      <c r="D830" s="382"/>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356"/>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c r="BY830" s="14"/>
      <c r="BZ830" s="14"/>
      <c r="CA830" s="14"/>
      <c r="CB830" s="14"/>
      <c r="CC830" s="14"/>
      <c r="CD830" s="14"/>
      <c r="CE830" s="14"/>
      <c r="CF830" s="14"/>
      <c r="CG830" s="14"/>
      <c r="CH830" s="14"/>
      <c r="CI830" s="14"/>
      <c r="CJ830" s="14"/>
      <c r="CK830" s="14"/>
      <c r="CL830" s="14"/>
      <c r="CM830" s="14"/>
      <c r="CN830" s="14"/>
      <c r="CO830" s="14"/>
      <c r="CP830" s="14"/>
      <c r="CQ830" s="14"/>
      <c r="CR830" s="14"/>
      <c r="CS830" s="14"/>
      <c r="CT830" s="14"/>
      <c r="CU830" s="14"/>
      <c r="CV830" s="14"/>
      <c r="CW830" s="14"/>
      <c r="CX830" s="14"/>
      <c r="CY830" s="14"/>
      <c r="CZ830" s="14"/>
      <c r="DA830" s="14"/>
      <c r="DB830" s="14"/>
      <c r="DC830" s="14"/>
      <c r="DD830" s="14"/>
      <c r="DE830" s="14"/>
      <c r="DF830" s="380"/>
      <c r="DG830" s="380"/>
      <c r="DH830" s="380"/>
      <c r="DI830" s="380"/>
      <c r="DJ830" s="380"/>
      <c r="DK830" s="380"/>
      <c r="DL830" s="380"/>
      <c r="DM830" s="380"/>
      <c r="DN830" s="380"/>
      <c r="DO830" s="380"/>
      <c r="DP830" s="380"/>
    </row>
    <row r="831" ht="15.0" customHeight="1">
      <c r="A831" s="380"/>
      <c r="B831" s="278"/>
      <c r="C831" s="382"/>
      <c r="D831" s="382"/>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356"/>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c r="BY831" s="14"/>
      <c r="BZ831" s="14"/>
      <c r="CA831" s="14"/>
      <c r="CB831" s="14"/>
      <c r="CC831" s="14"/>
      <c r="CD831" s="14"/>
      <c r="CE831" s="14"/>
      <c r="CF831" s="14"/>
      <c r="CG831" s="14"/>
      <c r="CH831" s="14"/>
      <c r="CI831" s="14"/>
      <c r="CJ831" s="14"/>
      <c r="CK831" s="14"/>
      <c r="CL831" s="14"/>
      <c r="CM831" s="14"/>
      <c r="CN831" s="14"/>
      <c r="CO831" s="14"/>
      <c r="CP831" s="14"/>
      <c r="CQ831" s="14"/>
      <c r="CR831" s="14"/>
      <c r="CS831" s="14"/>
      <c r="CT831" s="14"/>
      <c r="CU831" s="14"/>
      <c r="CV831" s="14"/>
      <c r="CW831" s="14"/>
      <c r="CX831" s="14"/>
      <c r="CY831" s="14"/>
      <c r="CZ831" s="14"/>
      <c r="DA831" s="14"/>
      <c r="DB831" s="14"/>
      <c r="DC831" s="14"/>
      <c r="DD831" s="14"/>
      <c r="DE831" s="14"/>
      <c r="DF831" s="380"/>
      <c r="DG831" s="380"/>
      <c r="DH831" s="380"/>
      <c r="DI831" s="380"/>
      <c r="DJ831" s="380"/>
      <c r="DK831" s="380"/>
      <c r="DL831" s="380"/>
      <c r="DM831" s="380"/>
      <c r="DN831" s="380"/>
      <c r="DO831" s="380"/>
      <c r="DP831" s="380"/>
    </row>
    <row r="832" ht="15.0" customHeight="1">
      <c r="A832" s="380"/>
      <c r="B832" s="278"/>
      <c r="C832" s="382"/>
      <c r="D832" s="382"/>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356"/>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c r="BY832" s="14"/>
      <c r="BZ832" s="14"/>
      <c r="CA832" s="14"/>
      <c r="CB832" s="14"/>
      <c r="CC832" s="14"/>
      <c r="CD832" s="14"/>
      <c r="CE832" s="14"/>
      <c r="CF832" s="14"/>
      <c r="CG832" s="14"/>
      <c r="CH832" s="14"/>
      <c r="CI832" s="14"/>
      <c r="CJ832" s="14"/>
      <c r="CK832" s="14"/>
      <c r="CL832" s="14"/>
      <c r="CM832" s="14"/>
      <c r="CN832" s="14"/>
      <c r="CO832" s="14"/>
      <c r="CP832" s="14"/>
      <c r="CQ832" s="14"/>
      <c r="CR832" s="14"/>
      <c r="CS832" s="14"/>
      <c r="CT832" s="14"/>
      <c r="CU832" s="14"/>
      <c r="CV832" s="14"/>
      <c r="CW832" s="14"/>
      <c r="CX832" s="14"/>
      <c r="CY832" s="14"/>
      <c r="CZ832" s="14"/>
      <c r="DA832" s="14"/>
      <c r="DB832" s="14"/>
      <c r="DC832" s="14"/>
      <c r="DD832" s="14"/>
      <c r="DE832" s="14"/>
      <c r="DF832" s="380"/>
      <c r="DG832" s="380"/>
      <c r="DH832" s="380"/>
      <c r="DI832" s="380"/>
      <c r="DJ832" s="380"/>
      <c r="DK832" s="380"/>
      <c r="DL832" s="380"/>
      <c r="DM832" s="380"/>
      <c r="DN832" s="380"/>
      <c r="DO832" s="380"/>
      <c r="DP832" s="380"/>
    </row>
    <row r="833" ht="15.0" customHeight="1">
      <c r="A833" s="380"/>
      <c r="B833" s="278"/>
      <c r="C833" s="382"/>
      <c r="D833" s="382"/>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356"/>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c r="BY833" s="14"/>
      <c r="BZ833" s="14"/>
      <c r="CA833" s="14"/>
      <c r="CB833" s="14"/>
      <c r="CC833" s="14"/>
      <c r="CD833" s="14"/>
      <c r="CE833" s="14"/>
      <c r="CF833" s="14"/>
      <c r="CG833" s="14"/>
      <c r="CH833" s="14"/>
      <c r="CI833" s="14"/>
      <c r="CJ833" s="14"/>
      <c r="CK833" s="14"/>
      <c r="CL833" s="14"/>
      <c r="CM833" s="14"/>
      <c r="CN833" s="14"/>
      <c r="CO833" s="14"/>
      <c r="CP833" s="14"/>
      <c r="CQ833" s="14"/>
      <c r="CR833" s="14"/>
      <c r="CS833" s="14"/>
      <c r="CT833" s="14"/>
      <c r="CU833" s="14"/>
      <c r="CV833" s="14"/>
      <c r="CW833" s="14"/>
      <c r="CX833" s="14"/>
      <c r="CY833" s="14"/>
      <c r="CZ833" s="14"/>
      <c r="DA833" s="14"/>
      <c r="DB833" s="14"/>
      <c r="DC833" s="14"/>
      <c r="DD833" s="14"/>
      <c r="DE833" s="14"/>
      <c r="DF833" s="380"/>
      <c r="DG833" s="380"/>
      <c r="DH833" s="380"/>
      <c r="DI833" s="380"/>
      <c r="DJ833" s="380"/>
      <c r="DK833" s="380"/>
      <c r="DL833" s="380"/>
      <c r="DM833" s="380"/>
      <c r="DN833" s="380"/>
      <c r="DO833" s="380"/>
      <c r="DP833" s="380"/>
    </row>
    <row r="834" ht="15.0" customHeight="1">
      <c r="A834" s="380"/>
      <c r="B834" s="278"/>
      <c r="C834" s="382"/>
      <c r="D834" s="382"/>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356"/>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c r="BY834" s="14"/>
      <c r="BZ834" s="14"/>
      <c r="CA834" s="14"/>
      <c r="CB834" s="14"/>
      <c r="CC834" s="14"/>
      <c r="CD834" s="14"/>
      <c r="CE834" s="14"/>
      <c r="CF834" s="14"/>
      <c r="CG834" s="14"/>
      <c r="CH834" s="14"/>
      <c r="CI834" s="14"/>
      <c r="CJ834" s="14"/>
      <c r="CK834" s="14"/>
      <c r="CL834" s="14"/>
      <c r="CM834" s="14"/>
      <c r="CN834" s="14"/>
      <c r="CO834" s="14"/>
      <c r="CP834" s="14"/>
      <c r="CQ834" s="14"/>
      <c r="CR834" s="14"/>
      <c r="CS834" s="14"/>
      <c r="CT834" s="14"/>
      <c r="CU834" s="14"/>
      <c r="CV834" s="14"/>
      <c r="CW834" s="14"/>
      <c r="CX834" s="14"/>
      <c r="CY834" s="14"/>
      <c r="CZ834" s="14"/>
      <c r="DA834" s="14"/>
      <c r="DB834" s="14"/>
      <c r="DC834" s="14"/>
      <c r="DD834" s="14"/>
      <c r="DE834" s="14"/>
      <c r="DF834" s="380"/>
      <c r="DG834" s="380"/>
      <c r="DH834" s="380"/>
      <c r="DI834" s="380"/>
      <c r="DJ834" s="380"/>
      <c r="DK834" s="380"/>
      <c r="DL834" s="380"/>
      <c r="DM834" s="380"/>
      <c r="DN834" s="380"/>
      <c r="DO834" s="380"/>
      <c r="DP834" s="380"/>
    </row>
    <row r="835" ht="15.0" customHeight="1">
      <c r="A835" s="380"/>
      <c r="B835" s="278"/>
      <c r="C835" s="382"/>
      <c r="D835" s="382"/>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356"/>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c r="BY835" s="14"/>
      <c r="BZ835" s="14"/>
      <c r="CA835" s="14"/>
      <c r="CB835" s="14"/>
      <c r="CC835" s="14"/>
      <c r="CD835" s="14"/>
      <c r="CE835" s="14"/>
      <c r="CF835" s="14"/>
      <c r="CG835" s="14"/>
      <c r="CH835" s="14"/>
      <c r="CI835" s="14"/>
      <c r="CJ835" s="14"/>
      <c r="CK835" s="14"/>
      <c r="CL835" s="14"/>
      <c r="CM835" s="14"/>
      <c r="CN835" s="14"/>
      <c r="CO835" s="14"/>
      <c r="CP835" s="14"/>
      <c r="CQ835" s="14"/>
      <c r="CR835" s="14"/>
      <c r="CS835" s="14"/>
      <c r="CT835" s="14"/>
      <c r="CU835" s="14"/>
      <c r="CV835" s="14"/>
      <c r="CW835" s="14"/>
      <c r="CX835" s="14"/>
      <c r="CY835" s="14"/>
      <c r="CZ835" s="14"/>
      <c r="DA835" s="14"/>
      <c r="DB835" s="14"/>
      <c r="DC835" s="14"/>
      <c r="DD835" s="14"/>
      <c r="DE835" s="14"/>
      <c r="DF835" s="380"/>
      <c r="DG835" s="380"/>
      <c r="DH835" s="380"/>
      <c r="DI835" s="380"/>
      <c r="DJ835" s="380"/>
      <c r="DK835" s="380"/>
      <c r="DL835" s="380"/>
      <c r="DM835" s="380"/>
      <c r="DN835" s="380"/>
      <c r="DO835" s="380"/>
      <c r="DP835" s="380"/>
    </row>
    <row r="836" ht="15.0" customHeight="1">
      <c r="A836" s="380"/>
      <c r="B836" s="278"/>
      <c r="C836" s="382"/>
      <c r="D836" s="382"/>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356"/>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c r="BY836" s="14"/>
      <c r="BZ836" s="14"/>
      <c r="CA836" s="14"/>
      <c r="CB836" s="14"/>
      <c r="CC836" s="14"/>
      <c r="CD836" s="14"/>
      <c r="CE836" s="14"/>
      <c r="CF836" s="14"/>
      <c r="CG836" s="14"/>
      <c r="CH836" s="14"/>
      <c r="CI836" s="14"/>
      <c r="CJ836" s="14"/>
      <c r="CK836" s="14"/>
      <c r="CL836" s="14"/>
      <c r="CM836" s="14"/>
      <c r="CN836" s="14"/>
      <c r="CO836" s="14"/>
      <c r="CP836" s="14"/>
      <c r="CQ836" s="14"/>
      <c r="CR836" s="14"/>
      <c r="CS836" s="14"/>
      <c r="CT836" s="14"/>
      <c r="CU836" s="14"/>
      <c r="CV836" s="14"/>
      <c r="CW836" s="14"/>
      <c r="CX836" s="14"/>
      <c r="CY836" s="14"/>
      <c r="CZ836" s="14"/>
      <c r="DA836" s="14"/>
      <c r="DB836" s="14"/>
      <c r="DC836" s="14"/>
      <c r="DD836" s="14"/>
      <c r="DE836" s="14"/>
      <c r="DF836" s="380"/>
      <c r="DG836" s="380"/>
      <c r="DH836" s="380"/>
      <c r="DI836" s="380"/>
      <c r="DJ836" s="380"/>
      <c r="DK836" s="380"/>
      <c r="DL836" s="380"/>
      <c r="DM836" s="380"/>
      <c r="DN836" s="380"/>
      <c r="DO836" s="380"/>
      <c r="DP836" s="380"/>
    </row>
    <row r="837" ht="15.0" customHeight="1">
      <c r="A837" s="380"/>
      <c r="B837" s="278"/>
      <c r="C837" s="382"/>
      <c r="D837" s="382"/>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356"/>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c r="BY837" s="14"/>
      <c r="BZ837" s="14"/>
      <c r="CA837" s="14"/>
      <c r="CB837" s="14"/>
      <c r="CC837" s="14"/>
      <c r="CD837" s="14"/>
      <c r="CE837" s="14"/>
      <c r="CF837" s="14"/>
      <c r="CG837" s="14"/>
      <c r="CH837" s="14"/>
      <c r="CI837" s="14"/>
      <c r="CJ837" s="14"/>
      <c r="CK837" s="14"/>
      <c r="CL837" s="14"/>
      <c r="CM837" s="14"/>
      <c r="CN837" s="14"/>
      <c r="CO837" s="14"/>
      <c r="CP837" s="14"/>
      <c r="CQ837" s="14"/>
      <c r="CR837" s="14"/>
      <c r="CS837" s="14"/>
      <c r="CT837" s="14"/>
      <c r="CU837" s="14"/>
      <c r="CV837" s="14"/>
      <c r="CW837" s="14"/>
      <c r="CX837" s="14"/>
      <c r="CY837" s="14"/>
      <c r="CZ837" s="14"/>
      <c r="DA837" s="14"/>
      <c r="DB837" s="14"/>
      <c r="DC837" s="14"/>
      <c r="DD837" s="14"/>
      <c r="DE837" s="14"/>
      <c r="DF837" s="380"/>
      <c r="DG837" s="380"/>
      <c r="DH837" s="380"/>
      <c r="DI837" s="380"/>
      <c r="DJ837" s="380"/>
      <c r="DK837" s="380"/>
      <c r="DL837" s="380"/>
      <c r="DM837" s="380"/>
      <c r="DN837" s="380"/>
      <c r="DO837" s="380"/>
      <c r="DP837" s="380"/>
    </row>
    <row r="838" ht="15.0" customHeight="1">
      <c r="A838" s="380"/>
      <c r="B838" s="278"/>
      <c r="C838" s="382"/>
      <c r="D838" s="382"/>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356"/>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c r="BY838" s="14"/>
      <c r="BZ838" s="14"/>
      <c r="CA838" s="14"/>
      <c r="CB838" s="14"/>
      <c r="CC838" s="14"/>
      <c r="CD838" s="14"/>
      <c r="CE838" s="14"/>
      <c r="CF838" s="14"/>
      <c r="CG838" s="14"/>
      <c r="CH838" s="14"/>
      <c r="CI838" s="14"/>
      <c r="CJ838" s="14"/>
      <c r="CK838" s="14"/>
      <c r="CL838" s="14"/>
      <c r="CM838" s="14"/>
      <c r="CN838" s="14"/>
      <c r="CO838" s="14"/>
      <c r="CP838" s="14"/>
      <c r="CQ838" s="14"/>
      <c r="CR838" s="14"/>
      <c r="CS838" s="14"/>
      <c r="CT838" s="14"/>
      <c r="CU838" s="14"/>
      <c r="CV838" s="14"/>
      <c r="CW838" s="14"/>
      <c r="CX838" s="14"/>
      <c r="CY838" s="14"/>
      <c r="CZ838" s="14"/>
      <c r="DA838" s="14"/>
      <c r="DB838" s="14"/>
      <c r="DC838" s="14"/>
      <c r="DD838" s="14"/>
      <c r="DE838" s="14"/>
      <c r="DF838" s="380"/>
      <c r="DG838" s="380"/>
      <c r="DH838" s="380"/>
      <c r="DI838" s="380"/>
      <c r="DJ838" s="380"/>
      <c r="DK838" s="380"/>
      <c r="DL838" s="380"/>
      <c r="DM838" s="380"/>
      <c r="DN838" s="380"/>
      <c r="DO838" s="380"/>
      <c r="DP838" s="380"/>
    </row>
    <row r="839" ht="15.0" customHeight="1">
      <c r="A839" s="380"/>
      <c r="B839" s="278"/>
      <c r="C839" s="382"/>
      <c r="D839" s="382"/>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356"/>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c r="BY839" s="14"/>
      <c r="BZ839" s="14"/>
      <c r="CA839" s="14"/>
      <c r="CB839" s="14"/>
      <c r="CC839" s="14"/>
      <c r="CD839" s="14"/>
      <c r="CE839" s="14"/>
      <c r="CF839" s="14"/>
      <c r="CG839" s="14"/>
      <c r="CH839" s="14"/>
      <c r="CI839" s="14"/>
      <c r="CJ839" s="14"/>
      <c r="CK839" s="14"/>
      <c r="CL839" s="14"/>
      <c r="CM839" s="14"/>
      <c r="CN839" s="14"/>
      <c r="CO839" s="14"/>
      <c r="CP839" s="14"/>
      <c r="CQ839" s="14"/>
      <c r="CR839" s="14"/>
      <c r="CS839" s="14"/>
      <c r="CT839" s="14"/>
      <c r="CU839" s="14"/>
      <c r="CV839" s="14"/>
      <c r="CW839" s="14"/>
      <c r="CX839" s="14"/>
      <c r="CY839" s="14"/>
      <c r="CZ839" s="14"/>
      <c r="DA839" s="14"/>
      <c r="DB839" s="14"/>
      <c r="DC839" s="14"/>
      <c r="DD839" s="14"/>
      <c r="DE839" s="14"/>
      <c r="DF839" s="380"/>
      <c r="DG839" s="380"/>
      <c r="DH839" s="380"/>
      <c r="DI839" s="380"/>
      <c r="DJ839" s="380"/>
      <c r="DK839" s="380"/>
      <c r="DL839" s="380"/>
      <c r="DM839" s="380"/>
      <c r="DN839" s="380"/>
      <c r="DO839" s="380"/>
      <c r="DP839" s="380"/>
    </row>
    <row r="840" ht="15.0" customHeight="1">
      <c r="A840" s="380"/>
      <c r="B840" s="278"/>
      <c r="C840" s="382"/>
      <c r="D840" s="382"/>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356"/>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c r="BY840" s="14"/>
      <c r="BZ840" s="14"/>
      <c r="CA840" s="14"/>
      <c r="CB840" s="14"/>
      <c r="CC840" s="14"/>
      <c r="CD840" s="14"/>
      <c r="CE840" s="14"/>
      <c r="CF840" s="14"/>
      <c r="CG840" s="14"/>
      <c r="CH840" s="14"/>
      <c r="CI840" s="14"/>
      <c r="CJ840" s="14"/>
      <c r="CK840" s="14"/>
      <c r="CL840" s="14"/>
      <c r="CM840" s="14"/>
      <c r="CN840" s="14"/>
      <c r="CO840" s="14"/>
      <c r="CP840" s="14"/>
      <c r="CQ840" s="14"/>
      <c r="CR840" s="14"/>
      <c r="CS840" s="14"/>
      <c r="CT840" s="14"/>
      <c r="CU840" s="14"/>
      <c r="CV840" s="14"/>
      <c r="CW840" s="14"/>
      <c r="CX840" s="14"/>
      <c r="CY840" s="14"/>
      <c r="CZ840" s="14"/>
      <c r="DA840" s="14"/>
      <c r="DB840" s="14"/>
      <c r="DC840" s="14"/>
      <c r="DD840" s="14"/>
      <c r="DE840" s="14"/>
      <c r="DF840" s="380"/>
      <c r="DG840" s="380"/>
      <c r="DH840" s="380"/>
      <c r="DI840" s="380"/>
      <c r="DJ840" s="380"/>
      <c r="DK840" s="380"/>
      <c r="DL840" s="380"/>
      <c r="DM840" s="380"/>
      <c r="DN840" s="380"/>
      <c r="DO840" s="380"/>
      <c r="DP840" s="380"/>
    </row>
    <row r="841" ht="15.0" customHeight="1">
      <c r="A841" s="380"/>
      <c r="B841" s="278"/>
      <c r="C841" s="382"/>
      <c r="D841" s="382"/>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356"/>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c r="BY841" s="14"/>
      <c r="BZ841" s="14"/>
      <c r="CA841" s="14"/>
      <c r="CB841" s="14"/>
      <c r="CC841" s="14"/>
      <c r="CD841" s="14"/>
      <c r="CE841" s="14"/>
      <c r="CF841" s="14"/>
      <c r="CG841" s="14"/>
      <c r="CH841" s="14"/>
      <c r="CI841" s="14"/>
      <c r="CJ841" s="14"/>
      <c r="CK841" s="14"/>
      <c r="CL841" s="14"/>
      <c r="CM841" s="14"/>
      <c r="CN841" s="14"/>
      <c r="CO841" s="14"/>
      <c r="CP841" s="14"/>
      <c r="CQ841" s="14"/>
      <c r="CR841" s="14"/>
      <c r="CS841" s="14"/>
      <c r="CT841" s="14"/>
      <c r="CU841" s="14"/>
      <c r="CV841" s="14"/>
      <c r="CW841" s="14"/>
      <c r="CX841" s="14"/>
      <c r="CY841" s="14"/>
      <c r="CZ841" s="14"/>
      <c r="DA841" s="14"/>
      <c r="DB841" s="14"/>
      <c r="DC841" s="14"/>
      <c r="DD841" s="14"/>
      <c r="DE841" s="14"/>
      <c r="DF841" s="380"/>
      <c r="DG841" s="380"/>
      <c r="DH841" s="380"/>
      <c r="DI841" s="380"/>
      <c r="DJ841" s="380"/>
      <c r="DK841" s="380"/>
      <c r="DL841" s="380"/>
      <c r="DM841" s="380"/>
      <c r="DN841" s="380"/>
      <c r="DO841" s="380"/>
      <c r="DP841" s="380"/>
    </row>
    <row r="842" ht="15.0" customHeight="1">
      <c r="A842" s="380"/>
      <c r="B842" s="278"/>
      <c r="C842" s="382"/>
      <c r="D842" s="382"/>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356"/>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c r="BY842" s="14"/>
      <c r="BZ842" s="14"/>
      <c r="CA842" s="14"/>
      <c r="CB842" s="14"/>
      <c r="CC842" s="14"/>
      <c r="CD842" s="14"/>
      <c r="CE842" s="14"/>
      <c r="CF842" s="14"/>
      <c r="CG842" s="14"/>
      <c r="CH842" s="14"/>
      <c r="CI842" s="14"/>
      <c r="CJ842" s="14"/>
      <c r="CK842" s="14"/>
      <c r="CL842" s="14"/>
      <c r="CM842" s="14"/>
      <c r="CN842" s="14"/>
      <c r="CO842" s="14"/>
      <c r="CP842" s="14"/>
      <c r="CQ842" s="14"/>
      <c r="CR842" s="14"/>
      <c r="CS842" s="14"/>
      <c r="CT842" s="14"/>
      <c r="CU842" s="14"/>
      <c r="CV842" s="14"/>
      <c r="CW842" s="14"/>
      <c r="CX842" s="14"/>
      <c r="CY842" s="14"/>
      <c r="CZ842" s="14"/>
      <c r="DA842" s="14"/>
      <c r="DB842" s="14"/>
      <c r="DC842" s="14"/>
      <c r="DD842" s="14"/>
      <c r="DE842" s="14"/>
      <c r="DF842" s="380"/>
      <c r="DG842" s="380"/>
      <c r="DH842" s="380"/>
      <c r="DI842" s="380"/>
      <c r="DJ842" s="380"/>
      <c r="DK842" s="380"/>
      <c r="DL842" s="380"/>
      <c r="DM842" s="380"/>
      <c r="DN842" s="380"/>
      <c r="DO842" s="380"/>
      <c r="DP842" s="380"/>
    </row>
    <row r="843" ht="15.0" customHeight="1">
      <c r="A843" s="380"/>
      <c r="B843" s="278"/>
      <c r="C843" s="382"/>
      <c r="D843" s="382"/>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356"/>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c r="BY843" s="14"/>
      <c r="BZ843" s="14"/>
      <c r="CA843" s="14"/>
      <c r="CB843" s="14"/>
      <c r="CC843" s="14"/>
      <c r="CD843" s="14"/>
      <c r="CE843" s="14"/>
      <c r="CF843" s="14"/>
      <c r="CG843" s="14"/>
      <c r="CH843" s="14"/>
      <c r="CI843" s="14"/>
      <c r="CJ843" s="14"/>
      <c r="CK843" s="14"/>
      <c r="CL843" s="14"/>
      <c r="CM843" s="14"/>
      <c r="CN843" s="14"/>
      <c r="CO843" s="14"/>
      <c r="CP843" s="14"/>
      <c r="CQ843" s="14"/>
      <c r="CR843" s="14"/>
      <c r="CS843" s="14"/>
      <c r="CT843" s="14"/>
      <c r="CU843" s="14"/>
      <c r="CV843" s="14"/>
      <c r="CW843" s="14"/>
      <c r="CX843" s="14"/>
      <c r="CY843" s="14"/>
      <c r="CZ843" s="14"/>
      <c r="DA843" s="14"/>
      <c r="DB843" s="14"/>
      <c r="DC843" s="14"/>
      <c r="DD843" s="14"/>
      <c r="DE843" s="14"/>
      <c r="DF843" s="380"/>
      <c r="DG843" s="380"/>
      <c r="DH843" s="380"/>
      <c r="DI843" s="380"/>
      <c r="DJ843" s="380"/>
      <c r="DK843" s="380"/>
      <c r="DL843" s="380"/>
      <c r="DM843" s="380"/>
      <c r="DN843" s="380"/>
      <c r="DO843" s="380"/>
      <c r="DP843" s="380"/>
    </row>
    <row r="844" ht="15.0" customHeight="1">
      <c r="A844" s="380"/>
      <c r="B844" s="278"/>
      <c r="C844" s="382"/>
      <c r="D844" s="382"/>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356"/>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c r="BY844" s="14"/>
      <c r="BZ844" s="14"/>
      <c r="CA844" s="14"/>
      <c r="CB844" s="14"/>
      <c r="CC844" s="14"/>
      <c r="CD844" s="14"/>
      <c r="CE844" s="14"/>
      <c r="CF844" s="14"/>
      <c r="CG844" s="14"/>
      <c r="CH844" s="14"/>
      <c r="CI844" s="14"/>
      <c r="CJ844" s="14"/>
      <c r="CK844" s="14"/>
      <c r="CL844" s="14"/>
      <c r="CM844" s="14"/>
      <c r="CN844" s="14"/>
      <c r="CO844" s="14"/>
      <c r="CP844" s="14"/>
      <c r="CQ844" s="14"/>
      <c r="CR844" s="14"/>
      <c r="CS844" s="14"/>
      <c r="CT844" s="14"/>
      <c r="CU844" s="14"/>
      <c r="CV844" s="14"/>
      <c r="CW844" s="14"/>
      <c r="CX844" s="14"/>
      <c r="CY844" s="14"/>
      <c r="CZ844" s="14"/>
      <c r="DA844" s="14"/>
      <c r="DB844" s="14"/>
      <c r="DC844" s="14"/>
      <c r="DD844" s="14"/>
      <c r="DE844" s="14"/>
      <c r="DF844" s="380"/>
      <c r="DG844" s="380"/>
      <c r="DH844" s="380"/>
      <c r="DI844" s="380"/>
      <c r="DJ844" s="380"/>
      <c r="DK844" s="380"/>
      <c r="DL844" s="380"/>
      <c r="DM844" s="380"/>
      <c r="DN844" s="380"/>
      <c r="DO844" s="380"/>
      <c r="DP844" s="380"/>
    </row>
    <row r="845" ht="15.0" customHeight="1">
      <c r="A845" s="380"/>
      <c r="B845" s="278"/>
      <c r="C845" s="382"/>
      <c r="D845" s="382"/>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356"/>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c r="BY845" s="14"/>
      <c r="BZ845" s="14"/>
      <c r="CA845" s="14"/>
      <c r="CB845" s="14"/>
      <c r="CC845" s="14"/>
      <c r="CD845" s="14"/>
      <c r="CE845" s="14"/>
      <c r="CF845" s="14"/>
      <c r="CG845" s="14"/>
      <c r="CH845" s="14"/>
      <c r="CI845" s="14"/>
      <c r="CJ845" s="14"/>
      <c r="CK845" s="14"/>
      <c r="CL845" s="14"/>
      <c r="CM845" s="14"/>
      <c r="CN845" s="14"/>
      <c r="CO845" s="14"/>
      <c r="CP845" s="14"/>
      <c r="CQ845" s="14"/>
      <c r="CR845" s="14"/>
      <c r="CS845" s="14"/>
      <c r="CT845" s="14"/>
      <c r="CU845" s="14"/>
      <c r="CV845" s="14"/>
      <c r="CW845" s="14"/>
      <c r="CX845" s="14"/>
      <c r="CY845" s="14"/>
      <c r="CZ845" s="14"/>
      <c r="DA845" s="14"/>
      <c r="DB845" s="14"/>
      <c r="DC845" s="14"/>
      <c r="DD845" s="14"/>
      <c r="DE845" s="14"/>
      <c r="DF845" s="380"/>
      <c r="DG845" s="380"/>
      <c r="DH845" s="380"/>
      <c r="DI845" s="380"/>
      <c r="DJ845" s="380"/>
      <c r="DK845" s="380"/>
      <c r="DL845" s="380"/>
      <c r="DM845" s="380"/>
      <c r="DN845" s="380"/>
      <c r="DO845" s="380"/>
      <c r="DP845" s="380"/>
    </row>
    <row r="846" ht="15.0" customHeight="1">
      <c r="A846" s="380"/>
      <c r="B846" s="278"/>
      <c r="C846" s="382"/>
      <c r="D846" s="382"/>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356"/>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c r="BY846" s="14"/>
      <c r="BZ846" s="14"/>
      <c r="CA846" s="14"/>
      <c r="CB846" s="14"/>
      <c r="CC846" s="14"/>
      <c r="CD846" s="14"/>
      <c r="CE846" s="14"/>
      <c r="CF846" s="14"/>
      <c r="CG846" s="14"/>
      <c r="CH846" s="14"/>
      <c r="CI846" s="14"/>
      <c r="CJ846" s="14"/>
      <c r="CK846" s="14"/>
      <c r="CL846" s="14"/>
      <c r="CM846" s="14"/>
      <c r="CN846" s="14"/>
      <c r="CO846" s="14"/>
      <c r="CP846" s="14"/>
      <c r="CQ846" s="14"/>
      <c r="CR846" s="14"/>
      <c r="CS846" s="14"/>
      <c r="CT846" s="14"/>
      <c r="CU846" s="14"/>
      <c r="CV846" s="14"/>
      <c r="CW846" s="14"/>
      <c r="CX846" s="14"/>
      <c r="CY846" s="14"/>
      <c r="CZ846" s="14"/>
      <c r="DA846" s="14"/>
      <c r="DB846" s="14"/>
      <c r="DC846" s="14"/>
      <c r="DD846" s="14"/>
      <c r="DE846" s="14"/>
      <c r="DF846" s="380"/>
      <c r="DG846" s="380"/>
      <c r="DH846" s="380"/>
      <c r="DI846" s="380"/>
      <c r="DJ846" s="380"/>
      <c r="DK846" s="380"/>
      <c r="DL846" s="380"/>
      <c r="DM846" s="380"/>
      <c r="DN846" s="380"/>
      <c r="DO846" s="380"/>
      <c r="DP846" s="380"/>
    </row>
    <row r="847" ht="15.0" customHeight="1">
      <c r="A847" s="380"/>
      <c r="B847" s="278"/>
      <c r="C847" s="382"/>
      <c r="D847" s="382"/>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356"/>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c r="BY847" s="14"/>
      <c r="BZ847" s="14"/>
      <c r="CA847" s="14"/>
      <c r="CB847" s="14"/>
      <c r="CC847" s="14"/>
      <c r="CD847" s="14"/>
      <c r="CE847" s="14"/>
      <c r="CF847" s="14"/>
      <c r="CG847" s="14"/>
      <c r="CH847" s="14"/>
      <c r="CI847" s="14"/>
      <c r="CJ847" s="14"/>
      <c r="CK847" s="14"/>
      <c r="CL847" s="14"/>
      <c r="CM847" s="14"/>
      <c r="CN847" s="14"/>
      <c r="CO847" s="14"/>
      <c r="CP847" s="14"/>
      <c r="CQ847" s="14"/>
      <c r="CR847" s="14"/>
      <c r="CS847" s="14"/>
      <c r="CT847" s="14"/>
      <c r="CU847" s="14"/>
      <c r="CV847" s="14"/>
      <c r="CW847" s="14"/>
      <c r="CX847" s="14"/>
      <c r="CY847" s="14"/>
      <c r="CZ847" s="14"/>
      <c r="DA847" s="14"/>
      <c r="DB847" s="14"/>
      <c r="DC847" s="14"/>
      <c r="DD847" s="14"/>
      <c r="DE847" s="14"/>
      <c r="DF847" s="380"/>
      <c r="DG847" s="380"/>
      <c r="DH847" s="380"/>
      <c r="DI847" s="380"/>
      <c r="DJ847" s="380"/>
      <c r="DK847" s="380"/>
      <c r="DL847" s="380"/>
      <c r="DM847" s="380"/>
      <c r="DN847" s="380"/>
      <c r="DO847" s="380"/>
      <c r="DP847" s="380"/>
    </row>
    <row r="848" ht="15.0" customHeight="1">
      <c r="A848" s="380"/>
      <c r="B848" s="278"/>
      <c r="C848" s="382"/>
      <c r="D848" s="382"/>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356"/>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c r="BY848" s="14"/>
      <c r="BZ848" s="14"/>
      <c r="CA848" s="14"/>
      <c r="CB848" s="14"/>
      <c r="CC848" s="14"/>
      <c r="CD848" s="14"/>
      <c r="CE848" s="14"/>
      <c r="CF848" s="14"/>
      <c r="CG848" s="14"/>
      <c r="CH848" s="14"/>
      <c r="CI848" s="14"/>
      <c r="CJ848" s="14"/>
      <c r="CK848" s="14"/>
      <c r="CL848" s="14"/>
      <c r="CM848" s="14"/>
      <c r="CN848" s="14"/>
      <c r="CO848" s="14"/>
      <c r="CP848" s="14"/>
      <c r="CQ848" s="14"/>
      <c r="CR848" s="14"/>
      <c r="CS848" s="14"/>
      <c r="CT848" s="14"/>
      <c r="CU848" s="14"/>
      <c r="CV848" s="14"/>
      <c r="CW848" s="14"/>
      <c r="CX848" s="14"/>
      <c r="CY848" s="14"/>
      <c r="CZ848" s="14"/>
      <c r="DA848" s="14"/>
      <c r="DB848" s="14"/>
      <c r="DC848" s="14"/>
      <c r="DD848" s="14"/>
      <c r="DE848" s="14"/>
      <c r="DF848" s="380"/>
      <c r="DG848" s="380"/>
      <c r="DH848" s="380"/>
      <c r="DI848" s="380"/>
      <c r="DJ848" s="380"/>
      <c r="DK848" s="380"/>
      <c r="DL848" s="380"/>
      <c r="DM848" s="380"/>
      <c r="DN848" s="380"/>
      <c r="DO848" s="380"/>
      <c r="DP848" s="380"/>
    </row>
    <row r="849" ht="15.0" customHeight="1">
      <c r="A849" s="380"/>
      <c r="B849" s="278"/>
      <c r="C849" s="382"/>
      <c r="D849" s="382"/>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356"/>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c r="BY849" s="14"/>
      <c r="BZ849" s="14"/>
      <c r="CA849" s="14"/>
      <c r="CB849" s="14"/>
      <c r="CC849" s="14"/>
      <c r="CD849" s="14"/>
      <c r="CE849" s="14"/>
      <c r="CF849" s="14"/>
      <c r="CG849" s="14"/>
      <c r="CH849" s="14"/>
      <c r="CI849" s="14"/>
      <c r="CJ849" s="14"/>
      <c r="CK849" s="14"/>
      <c r="CL849" s="14"/>
      <c r="CM849" s="14"/>
      <c r="CN849" s="14"/>
      <c r="CO849" s="14"/>
      <c r="CP849" s="14"/>
      <c r="CQ849" s="14"/>
      <c r="CR849" s="14"/>
      <c r="CS849" s="14"/>
      <c r="CT849" s="14"/>
      <c r="CU849" s="14"/>
      <c r="CV849" s="14"/>
      <c r="CW849" s="14"/>
      <c r="CX849" s="14"/>
      <c r="CY849" s="14"/>
      <c r="CZ849" s="14"/>
      <c r="DA849" s="14"/>
      <c r="DB849" s="14"/>
      <c r="DC849" s="14"/>
      <c r="DD849" s="14"/>
      <c r="DE849" s="14"/>
      <c r="DF849" s="380"/>
      <c r="DG849" s="380"/>
      <c r="DH849" s="380"/>
      <c r="DI849" s="380"/>
      <c r="DJ849" s="380"/>
      <c r="DK849" s="380"/>
      <c r="DL849" s="380"/>
      <c r="DM849" s="380"/>
      <c r="DN849" s="380"/>
      <c r="DO849" s="380"/>
      <c r="DP849" s="380"/>
    </row>
    <row r="850" ht="15.0" customHeight="1">
      <c r="A850" s="380"/>
      <c r="B850" s="278"/>
      <c r="C850" s="382"/>
      <c r="D850" s="382"/>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356"/>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c r="BY850" s="14"/>
      <c r="BZ850" s="14"/>
      <c r="CA850" s="14"/>
      <c r="CB850" s="14"/>
      <c r="CC850" s="14"/>
      <c r="CD850" s="14"/>
      <c r="CE850" s="14"/>
      <c r="CF850" s="14"/>
      <c r="CG850" s="14"/>
      <c r="CH850" s="14"/>
      <c r="CI850" s="14"/>
      <c r="CJ850" s="14"/>
      <c r="CK850" s="14"/>
      <c r="CL850" s="14"/>
      <c r="CM850" s="14"/>
      <c r="CN850" s="14"/>
      <c r="CO850" s="14"/>
      <c r="CP850" s="14"/>
      <c r="CQ850" s="14"/>
      <c r="CR850" s="14"/>
      <c r="CS850" s="14"/>
      <c r="CT850" s="14"/>
      <c r="CU850" s="14"/>
      <c r="CV850" s="14"/>
      <c r="CW850" s="14"/>
      <c r="CX850" s="14"/>
      <c r="CY850" s="14"/>
      <c r="CZ850" s="14"/>
      <c r="DA850" s="14"/>
      <c r="DB850" s="14"/>
      <c r="DC850" s="14"/>
      <c r="DD850" s="14"/>
      <c r="DE850" s="14"/>
      <c r="DF850" s="380"/>
      <c r="DG850" s="380"/>
      <c r="DH850" s="380"/>
      <c r="DI850" s="380"/>
      <c r="DJ850" s="380"/>
      <c r="DK850" s="380"/>
      <c r="DL850" s="380"/>
      <c r="DM850" s="380"/>
      <c r="DN850" s="380"/>
      <c r="DO850" s="380"/>
      <c r="DP850" s="380"/>
    </row>
    <row r="851" ht="15.0" customHeight="1">
      <c r="A851" s="380"/>
      <c r="B851" s="278"/>
      <c r="C851" s="382"/>
      <c r="D851" s="382"/>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356"/>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c r="BY851" s="14"/>
      <c r="BZ851" s="14"/>
      <c r="CA851" s="14"/>
      <c r="CB851" s="14"/>
      <c r="CC851" s="14"/>
      <c r="CD851" s="14"/>
      <c r="CE851" s="14"/>
      <c r="CF851" s="14"/>
      <c r="CG851" s="14"/>
      <c r="CH851" s="14"/>
      <c r="CI851" s="14"/>
      <c r="CJ851" s="14"/>
      <c r="CK851" s="14"/>
      <c r="CL851" s="14"/>
      <c r="CM851" s="14"/>
      <c r="CN851" s="14"/>
      <c r="CO851" s="14"/>
      <c r="CP851" s="14"/>
      <c r="CQ851" s="14"/>
      <c r="CR851" s="14"/>
      <c r="CS851" s="14"/>
      <c r="CT851" s="14"/>
      <c r="CU851" s="14"/>
      <c r="CV851" s="14"/>
      <c r="CW851" s="14"/>
      <c r="CX851" s="14"/>
      <c r="CY851" s="14"/>
      <c r="CZ851" s="14"/>
      <c r="DA851" s="14"/>
      <c r="DB851" s="14"/>
      <c r="DC851" s="14"/>
      <c r="DD851" s="14"/>
      <c r="DE851" s="14"/>
      <c r="DF851" s="380"/>
      <c r="DG851" s="380"/>
      <c r="DH851" s="380"/>
      <c r="DI851" s="380"/>
      <c r="DJ851" s="380"/>
      <c r="DK851" s="380"/>
      <c r="DL851" s="380"/>
      <c r="DM851" s="380"/>
      <c r="DN851" s="380"/>
      <c r="DO851" s="380"/>
      <c r="DP851" s="380"/>
    </row>
    <row r="852" ht="15.0" customHeight="1">
      <c r="A852" s="380"/>
      <c r="B852" s="278"/>
      <c r="C852" s="382"/>
      <c r="D852" s="382"/>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356"/>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c r="BY852" s="14"/>
      <c r="BZ852" s="14"/>
      <c r="CA852" s="14"/>
      <c r="CB852" s="14"/>
      <c r="CC852" s="14"/>
      <c r="CD852" s="14"/>
      <c r="CE852" s="14"/>
      <c r="CF852" s="14"/>
      <c r="CG852" s="14"/>
      <c r="CH852" s="14"/>
      <c r="CI852" s="14"/>
      <c r="CJ852" s="14"/>
      <c r="CK852" s="14"/>
      <c r="CL852" s="14"/>
      <c r="CM852" s="14"/>
      <c r="CN852" s="14"/>
      <c r="CO852" s="14"/>
      <c r="CP852" s="14"/>
      <c r="CQ852" s="14"/>
      <c r="CR852" s="14"/>
      <c r="CS852" s="14"/>
      <c r="CT852" s="14"/>
      <c r="CU852" s="14"/>
      <c r="CV852" s="14"/>
      <c r="CW852" s="14"/>
      <c r="CX852" s="14"/>
      <c r="CY852" s="14"/>
      <c r="CZ852" s="14"/>
      <c r="DA852" s="14"/>
      <c r="DB852" s="14"/>
      <c r="DC852" s="14"/>
      <c r="DD852" s="14"/>
      <c r="DE852" s="14"/>
      <c r="DF852" s="380"/>
      <c r="DG852" s="380"/>
      <c r="DH852" s="380"/>
      <c r="DI852" s="380"/>
      <c r="DJ852" s="380"/>
      <c r="DK852" s="380"/>
      <c r="DL852" s="380"/>
      <c r="DM852" s="380"/>
      <c r="DN852" s="380"/>
      <c r="DO852" s="380"/>
      <c r="DP852" s="380"/>
    </row>
    <row r="853" ht="15.0" customHeight="1">
      <c r="A853" s="380"/>
      <c r="B853" s="278"/>
      <c r="C853" s="382"/>
      <c r="D853" s="382"/>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356"/>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c r="BY853" s="14"/>
      <c r="BZ853" s="14"/>
      <c r="CA853" s="14"/>
      <c r="CB853" s="14"/>
      <c r="CC853" s="14"/>
      <c r="CD853" s="14"/>
      <c r="CE853" s="14"/>
      <c r="CF853" s="14"/>
      <c r="CG853" s="14"/>
      <c r="CH853" s="14"/>
      <c r="CI853" s="14"/>
      <c r="CJ853" s="14"/>
      <c r="CK853" s="14"/>
      <c r="CL853" s="14"/>
      <c r="CM853" s="14"/>
      <c r="CN853" s="14"/>
      <c r="CO853" s="14"/>
      <c r="CP853" s="14"/>
      <c r="CQ853" s="14"/>
      <c r="CR853" s="14"/>
      <c r="CS853" s="14"/>
      <c r="CT853" s="14"/>
      <c r="CU853" s="14"/>
      <c r="CV853" s="14"/>
      <c r="CW853" s="14"/>
      <c r="CX853" s="14"/>
      <c r="CY853" s="14"/>
      <c r="CZ853" s="14"/>
      <c r="DA853" s="14"/>
      <c r="DB853" s="14"/>
      <c r="DC853" s="14"/>
      <c r="DD853" s="14"/>
      <c r="DE853" s="14"/>
      <c r="DF853" s="380"/>
      <c r="DG853" s="380"/>
      <c r="DH853" s="380"/>
      <c r="DI853" s="380"/>
      <c r="DJ853" s="380"/>
      <c r="DK853" s="380"/>
      <c r="DL853" s="380"/>
      <c r="DM853" s="380"/>
      <c r="DN853" s="380"/>
      <c r="DO853" s="380"/>
      <c r="DP853" s="380"/>
    </row>
    <row r="854" ht="15.0" customHeight="1">
      <c r="A854" s="380"/>
      <c r="B854" s="278"/>
      <c r="C854" s="382"/>
      <c r="D854" s="382"/>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356"/>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c r="BY854" s="14"/>
      <c r="BZ854" s="14"/>
      <c r="CA854" s="14"/>
      <c r="CB854" s="14"/>
      <c r="CC854" s="14"/>
      <c r="CD854" s="14"/>
      <c r="CE854" s="14"/>
      <c r="CF854" s="14"/>
      <c r="CG854" s="14"/>
      <c r="CH854" s="14"/>
      <c r="CI854" s="14"/>
      <c r="CJ854" s="14"/>
      <c r="CK854" s="14"/>
      <c r="CL854" s="14"/>
      <c r="CM854" s="14"/>
      <c r="CN854" s="14"/>
      <c r="CO854" s="14"/>
      <c r="CP854" s="14"/>
      <c r="CQ854" s="14"/>
      <c r="CR854" s="14"/>
      <c r="CS854" s="14"/>
      <c r="CT854" s="14"/>
      <c r="CU854" s="14"/>
      <c r="CV854" s="14"/>
      <c r="CW854" s="14"/>
      <c r="CX854" s="14"/>
      <c r="CY854" s="14"/>
      <c r="CZ854" s="14"/>
      <c r="DA854" s="14"/>
      <c r="DB854" s="14"/>
      <c r="DC854" s="14"/>
      <c r="DD854" s="14"/>
      <c r="DE854" s="14"/>
      <c r="DF854" s="380"/>
      <c r="DG854" s="380"/>
      <c r="DH854" s="380"/>
      <c r="DI854" s="380"/>
      <c r="DJ854" s="380"/>
      <c r="DK854" s="380"/>
      <c r="DL854" s="380"/>
      <c r="DM854" s="380"/>
      <c r="DN854" s="380"/>
      <c r="DO854" s="380"/>
      <c r="DP854" s="380"/>
    </row>
    <row r="855" ht="15.0" customHeight="1">
      <c r="A855" s="380"/>
      <c r="B855" s="278"/>
      <c r="C855" s="382"/>
      <c r="D855" s="382"/>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356"/>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c r="BY855" s="14"/>
      <c r="BZ855" s="14"/>
      <c r="CA855" s="14"/>
      <c r="CB855" s="14"/>
      <c r="CC855" s="14"/>
      <c r="CD855" s="14"/>
      <c r="CE855" s="14"/>
      <c r="CF855" s="14"/>
      <c r="CG855" s="14"/>
      <c r="CH855" s="14"/>
      <c r="CI855" s="14"/>
      <c r="CJ855" s="14"/>
      <c r="CK855" s="14"/>
      <c r="CL855" s="14"/>
      <c r="CM855" s="14"/>
      <c r="CN855" s="14"/>
      <c r="CO855" s="14"/>
      <c r="CP855" s="14"/>
      <c r="CQ855" s="14"/>
      <c r="CR855" s="14"/>
      <c r="CS855" s="14"/>
      <c r="CT855" s="14"/>
      <c r="CU855" s="14"/>
      <c r="CV855" s="14"/>
      <c r="CW855" s="14"/>
      <c r="CX855" s="14"/>
      <c r="CY855" s="14"/>
      <c r="CZ855" s="14"/>
      <c r="DA855" s="14"/>
      <c r="DB855" s="14"/>
      <c r="DC855" s="14"/>
      <c r="DD855" s="14"/>
      <c r="DE855" s="14"/>
      <c r="DF855" s="380"/>
      <c r="DG855" s="380"/>
      <c r="DH855" s="380"/>
      <c r="DI855" s="380"/>
      <c r="DJ855" s="380"/>
      <c r="DK855" s="380"/>
      <c r="DL855" s="380"/>
      <c r="DM855" s="380"/>
      <c r="DN855" s="380"/>
      <c r="DO855" s="380"/>
      <c r="DP855" s="380"/>
    </row>
    <row r="856" ht="15.0" customHeight="1">
      <c r="A856" s="380"/>
      <c r="B856" s="278"/>
      <c r="C856" s="382"/>
      <c r="D856" s="382"/>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356"/>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c r="BY856" s="14"/>
      <c r="BZ856" s="14"/>
      <c r="CA856" s="14"/>
      <c r="CB856" s="14"/>
      <c r="CC856" s="14"/>
      <c r="CD856" s="14"/>
      <c r="CE856" s="14"/>
      <c r="CF856" s="14"/>
      <c r="CG856" s="14"/>
      <c r="CH856" s="14"/>
      <c r="CI856" s="14"/>
      <c r="CJ856" s="14"/>
      <c r="CK856" s="14"/>
      <c r="CL856" s="14"/>
      <c r="CM856" s="14"/>
      <c r="CN856" s="14"/>
      <c r="CO856" s="14"/>
      <c r="CP856" s="14"/>
      <c r="CQ856" s="14"/>
      <c r="CR856" s="14"/>
      <c r="CS856" s="14"/>
      <c r="CT856" s="14"/>
      <c r="CU856" s="14"/>
      <c r="CV856" s="14"/>
      <c r="CW856" s="14"/>
      <c r="CX856" s="14"/>
      <c r="CY856" s="14"/>
      <c r="CZ856" s="14"/>
      <c r="DA856" s="14"/>
      <c r="DB856" s="14"/>
      <c r="DC856" s="14"/>
      <c r="DD856" s="14"/>
      <c r="DE856" s="14"/>
      <c r="DF856" s="380"/>
      <c r="DG856" s="380"/>
      <c r="DH856" s="380"/>
      <c r="DI856" s="380"/>
      <c r="DJ856" s="380"/>
      <c r="DK856" s="380"/>
      <c r="DL856" s="380"/>
      <c r="DM856" s="380"/>
      <c r="DN856" s="380"/>
      <c r="DO856" s="380"/>
      <c r="DP856" s="380"/>
    </row>
    <row r="857" ht="15.0" customHeight="1">
      <c r="A857" s="380"/>
      <c r="B857" s="278"/>
      <c r="C857" s="382"/>
      <c r="D857" s="382"/>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356"/>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c r="BY857" s="14"/>
      <c r="BZ857" s="14"/>
      <c r="CA857" s="14"/>
      <c r="CB857" s="14"/>
      <c r="CC857" s="14"/>
      <c r="CD857" s="14"/>
      <c r="CE857" s="14"/>
      <c r="CF857" s="14"/>
      <c r="CG857" s="14"/>
      <c r="CH857" s="14"/>
      <c r="CI857" s="14"/>
      <c r="CJ857" s="14"/>
      <c r="CK857" s="14"/>
      <c r="CL857" s="14"/>
      <c r="CM857" s="14"/>
      <c r="CN857" s="14"/>
      <c r="CO857" s="14"/>
      <c r="CP857" s="14"/>
      <c r="CQ857" s="14"/>
      <c r="CR857" s="14"/>
      <c r="CS857" s="14"/>
      <c r="CT857" s="14"/>
      <c r="CU857" s="14"/>
      <c r="CV857" s="14"/>
      <c r="CW857" s="14"/>
      <c r="CX857" s="14"/>
      <c r="CY857" s="14"/>
      <c r="CZ857" s="14"/>
      <c r="DA857" s="14"/>
      <c r="DB857" s="14"/>
      <c r="DC857" s="14"/>
      <c r="DD857" s="14"/>
      <c r="DE857" s="14"/>
      <c r="DF857" s="380"/>
      <c r="DG857" s="380"/>
      <c r="DH857" s="380"/>
      <c r="DI857" s="380"/>
      <c r="DJ857" s="380"/>
      <c r="DK857" s="380"/>
      <c r="DL857" s="380"/>
      <c r="DM857" s="380"/>
      <c r="DN857" s="380"/>
      <c r="DO857" s="380"/>
      <c r="DP857" s="380"/>
    </row>
    <row r="858" ht="15.0" customHeight="1">
      <c r="A858" s="380"/>
      <c r="B858" s="278"/>
      <c r="C858" s="382"/>
      <c r="D858" s="382"/>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356"/>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c r="BY858" s="14"/>
      <c r="BZ858" s="14"/>
      <c r="CA858" s="14"/>
      <c r="CB858" s="14"/>
      <c r="CC858" s="14"/>
      <c r="CD858" s="14"/>
      <c r="CE858" s="14"/>
      <c r="CF858" s="14"/>
      <c r="CG858" s="14"/>
      <c r="CH858" s="14"/>
      <c r="CI858" s="14"/>
      <c r="CJ858" s="14"/>
      <c r="CK858" s="14"/>
      <c r="CL858" s="14"/>
      <c r="CM858" s="14"/>
      <c r="CN858" s="14"/>
      <c r="CO858" s="14"/>
      <c r="CP858" s="14"/>
      <c r="CQ858" s="14"/>
      <c r="CR858" s="14"/>
      <c r="CS858" s="14"/>
      <c r="CT858" s="14"/>
      <c r="CU858" s="14"/>
      <c r="CV858" s="14"/>
      <c r="CW858" s="14"/>
      <c r="CX858" s="14"/>
      <c r="CY858" s="14"/>
      <c r="CZ858" s="14"/>
      <c r="DA858" s="14"/>
      <c r="DB858" s="14"/>
      <c r="DC858" s="14"/>
      <c r="DD858" s="14"/>
      <c r="DE858" s="14"/>
      <c r="DF858" s="380"/>
      <c r="DG858" s="380"/>
      <c r="DH858" s="380"/>
      <c r="DI858" s="380"/>
      <c r="DJ858" s="380"/>
      <c r="DK858" s="380"/>
      <c r="DL858" s="380"/>
      <c r="DM858" s="380"/>
      <c r="DN858" s="380"/>
      <c r="DO858" s="380"/>
      <c r="DP858" s="380"/>
    </row>
    <row r="859" ht="15.0" customHeight="1">
      <c r="A859" s="380"/>
      <c r="B859" s="278"/>
      <c r="C859" s="382"/>
      <c r="D859" s="382"/>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356"/>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c r="BY859" s="14"/>
      <c r="BZ859" s="14"/>
      <c r="CA859" s="14"/>
      <c r="CB859" s="14"/>
      <c r="CC859" s="14"/>
      <c r="CD859" s="14"/>
      <c r="CE859" s="14"/>
      <c r="CF859" s="14"/>
      <c r="CG859" s="14"/>
      <c r="CH859" s="14"/>
      <c r="CI859" s="14"/>
      <c r="CJ859" s="14"/>
      <c r="CK859" s="14"/>
      <c r="CL859" s="14"/>
      <c r="CM859" s="14"/>
      <c r="CN859" s="14"/>
      <c r="CO859" s="14"/>
      <c r="CP859" s="14"/>
      <c r="CQ859" s="14"/>
      <c r="CR859" s="14"/>
      <c r="CS859" s="14"/>
      <c r="CT859" s="14"/>
      <c r="CU859" s="14"/>
      <c r="CV859" s="14"/>
      <c r="CW859" s="14"/>
      <c r="CX859" s="14"/>
      <c r="CY859" s="14"/>
      <c r="CZ859" s="14"/>
      <c r="DA859" s="14"/>
      <c r="DB859" s="14"/>
      <c r="DC859" s="14"/>
      <c r="DD859" s="14"/>
      <c r="DE859" s="14"/>
      <c r="DF859" s="380"/>
      <c r="DG859" s="380"/>
      <c r="DH859" s="380"/>
      <c r="DI859" s="380"/>
      <c r="DJ859" s="380"/>
      <c r="DK859" s="380"/>
      <c r="DL859" s="380"/>
      <c r="DM859" s="380"/>
      <c r="DN859" s="380"/>
      <c r="DO859" s="380"/>
      <c r="DP859" s="380"/>
    </row>
    <row r="860" ht="15.0" customHeight="1">
      <c r="A860" s="380"/>
      <c r="B860" s="278"/>
      <c r="C860" s="382"/>
      <c r="D860" s="382"/>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356"/>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c r="BY860" s="14"/>
      <c r="BZ860" s="14"/>
      <c r="CA860" s="14"/>
      <c r="CB860" s="14"/>
      <c r="CC860" s="14"/>
      <c r="CD860" s="14"/>
      <c r="CE860" s="14"/>
      <c r="CF860" s="14"/>
      <c r="CG860" s="14"/>
      <c r="CH860" s="14"/>
      <c r="CI860" s="14"/>
      <c r="CJ860" s="14"/>
      <c r="CK860" s="14"/>
      <c r="CL860" s="14"/>
      <c r="CM860" s="14"/>
      <c r="CN860" s="14"/>
      <c r="CO860" s="14"/>
      <c r="CP860" s="14"/>
      <c r="CQ860" s="14"/>
      <c r="CR860" s="14"/>
      <c r="CS860" s="14"/>
      <c r="CT860" s="14"/>
      <c r="CU860" s="14"/>
      <c r="CV860" s="14"/>
      <c r="CW860" s="14"/>
      <c r="CX860" s="14"/>
      <c r="CY860" s="14"/>
      <c r="CZ860" s="14"/>
      <c r="DA860" s="14"/>
      <c r="DB860" s="14"/>
      <c r="DC860" s="14"/>
      <c r="DD860" s="14"/>
      <c r="DE860" s="14"/>
      <c r="DF860" s="380"/>
      <c r="DG860" s="380"/>
      <c r="DH860" s="380"/>
      <c r="DI860" s="380"/>
      <c r="DJ860" s="380"/>
      <c r="DK860" s="380"/>
      <c r="DL860" s="380"/>
      <c r="DM860" s="380"/>
      <c r="DN860" s="380"/>
      <c r="DO860" s="380"/>
      <c r="DP860" s="380"/>
    </row>
    <row r="861" ht="15.0" customHeight="1">
      <c r="A861" s="380"/>
      <c r="B861" s="278"/>
      <c r="C861" s="382"/>
      <c r="D861" s="382"/>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356"/>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c r="BY861" s="14"/>
      <c r="BZ861" s="14"/>
      <c r="CA861" s="14"/>
      <c r="CB861" s="14"/>
      <c r="CC861" s="14"/>
      <c r="CD861" s="14"/>
      <c r="CE861" s="14"/>
      <c r="CF861" s="14"/>
      <c r="CG861" s="14"/>
      <c r="CH861" s="14"/>
      <c r="CI861" s="14"/>
      <c r="CJ861" s="14"/>
      <c r="CK861" s="14"/>
      <c r="CL861" s="14"/>
      <c r="CM861" s="14"/>
      <c r="CN861" s="14"/>
      <c r="CO861" s="14"/>
      <c r="CP861" s="14"/>
      <c r="CQ861" s="14"/>
      <c r="CR861" s="14"/>
      <c r="CS861" s="14"/>
      <c r="CT861" s="14"/>
      <c r="CU861" s="14"/>
      <c r="CV861" s="14"/>
      <c r="CW861" s="14"/>
      <c r="CX861" s="14"/>
      <c r="CY861" s="14"/>
      <c r="CZ861" s="14"/>
      <c r="DA861" s="14"/>
      <c r="DB861" s="14"/>
      <c r="DC861" s="14"/>
      <c r="DD861" s="14"/>
      <c r="DE861" s="14"/>
      <c r="DF861" s="380"/>
      <c r="DG861" s="380"/>
      <c r="DH861" s="380"/>
      <c r="DI861" s="380"/>
      <c r="DJ861" s="380"/>
      <c r="DK861" s="380"/>
      <c r="DL861" s="380"/>
      <c r="DM861" s="380"/>
      <c r="DN861" s="380"/>
      <c r="DO861" s="380"/>
      <c r="DP861" s="380"/>
    </row>
    <row r="862" ht="15.0" customHeight="1">
      <c r="A862" s="380"/>
      <c r="B862" s="278"/>
      <c r="C862" s="382"/>
      <c r="D862" s="382"/>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356"/>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c r="BY862" s="14"/>
      <c r="BZ862" s="14"/>
      <c r="CA862" s="14"/>
      <c r="CB862" s="14"/>
      <c r="CC862" s="14"/>
      <c r="CD862" s="14"/>
      <c r="CE862" s="14"/>
      <c r="CF862" s="14"/>
      <c r="CG862" s="14"/>
      <c r="CH862" s="14"/>
      <c r="CI862" s="14"/>
      <c r="CJ862" s="14"/>
      <c r="CK862" s="14"/>
      <c r="CL862" s="14"/>
      <c r="CM862" s="14"/>
      <c r="CN862" s="14"/>
      <c r="CO862" s="14"/>
      <c r="CP862" s="14"/>
      <c r="CQ862" s="14"/>
      <c r="CR862" s="14"/>
      <c r="CS862" s="14"/>
      <c r="CT862" s="14"/>
      <c r="CU862" s="14"/>
      <c r="CV862" s="14"/>
      <c r="CW862" s="14"/>
      <c r="CX862" s="14"/>
      <c r="CY862" s="14"/>
      <c r="CZ862" s="14"/>
      <c r="DA862" s="14"/>
      <c r="DB862" s="14"/>
      <c r="DC862" s="14"/>
      <c r="DD862" s="14"/>
      <c r="DE862" s="14"/>
      <c r="DF862" s="380"/>
      <c r="DG862" s="380"/>
      <c r="DH862" s="380"/>
      <c r="DI862" s="380"/>
      <c r="DJ862" s="380"/>
      <c r="DK862" s="380"/>
      <c r="DL862" s="380"/>
      <c r="DM862" s="380"/>
      <c r="DN862" s="380"/>
      <c r="DO862" s="380"/>
      <c r="DP862" s="380"/>
    </row>
    <row r="863" ht="15.0" customHeight="1">
      <c r="A863" s="380"/>
      <c r="B863" s="278"/>
      <c r="C863" s="382"/>
      <c r="D863" s="382"/>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356"/>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c r="BY863" s="14"/>
      <c r="BZ863" s="14"/>
      <c r="CA863" s="14"/>
      <c r="CB863" s="14"/>
      <c r="CC863" s="14"/>
      <c r="CD863" s="14"/>
      <c r="CE863" s="14"/>
      <c r="CF863" s="14"/>
      <c r="CG863" s="14"/>
      <c r="CH863" s="14"/>
      <c r="CI863" s="14"/>
      <c r="CJ863" s="14"/>
      <c r="CK863" s="14"/>
      <c r="CL863" s="14"/>
      <c r="CM863" s="14"/>
      <c r="CN863" s="14"/>
      <c r="CO863" s="14"/>
      <c r="CP863" s="14"/>
      <c r="CQ863" s="14"/>
      <c r="CR863" s="14"/>
      <c r="CS863" s="14"/>
      <c r="CT863" s="14"/>
      <c r="CU863" s="14"/>
      <c r="CV863" s="14"/>
      <c r="CW863" s="14"/>
      <c r="CX863" s="14"/>
      <c r="CY863" s="14"/>
      <c r="CZ863" s="14"/>
      <c r="DA863" s="14"/>
      <c r="DB863" s="14"/>
      <c r="DC863" s="14"/>
      <c r="DD863" s="14"/>
      <c r="DE863" s="14"/>
      <c r="DF863" s="380"/>
      <c r="DG863" s="380"/>
      <c r="DH863" s="380"/>
      <c r="DI863" s="380"/>
      <c r="DJ863" s="380"/>
      <c r="DK863" s="380"/>
      <c r="DL863" s="380"/>
      <c r="DM863" s="380"/>
      <c r="DN863" s="380"/>
      <c r="DO863" s="380"/>
      <c r="DP863" s="380"/>
    </row>
    <row r="864" ht="15.0" customHeight="1">
      <c r="A864" s="380"/>
      <c r="B864" s="278"/>
      <c r="C864" s="382"/>
      <c r="D864" s="382"/>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356"/>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c r="BY864" s="14"/>
      <c r="BZ864" s="14"/>
      <c r="CA864" s="14"/>
      <c r="CB864" s="14"/>
      <c r="CC864" s="14"/>
      <c r="CD864" s="14"/>
      <c r="CE864" s="14"/>
      <c r="CF864" s="14"/>
      <c r="CG864" s="14"/>
      <c r="CH864" s="14"/>
      <c r="CI864" s="14"/>
      <c r="CJ864" s="14"/>
      <c r="CK864" s="14"/>
      <c r="CL864" s="14"/>
      <c r="CM864" s="14"/>
      <c r="CN864" s="14"/>
      <c r="CO864" s="14"/>
      <c r="CP864" s="14"/>
      <c r="CQ864" s="14"/>
      <c r="CR864" s="14"/>
      <c r="CS864" s="14"/>
      <c r="CT864" s="14"/>
      <c r="CU864" s="14"/>
      <c r="CV864" s="14"/>
      <c r="CW864" s="14"/>
      <c r="CX864" s="14"/>
      <c r="CY864" s="14"/>
      <c r="CZ864" s="14"/>
      <c r="DA864" s="14"/>
      <c r="DB864" s="14"/>
      <c r="DC864" s="14"/>
      <c r="DD864" s="14"/>
      <c r="DE864" s="14"/>
      <c r="DF864" s="380"/>
      <c r="DG864" s="380"/>
      <c r="DH864" s="380"/>
      <c r="DI864" s="380"/>
      <c r="DJ864" s="380"/>
      <c r="DK864" s="380"/>
      <c r="DL864" s="380"/>
      <c r="DM864" s="380"/>
      <c r="DN864" s="380"/>
      <c r="DO864" s="380"/>
      <c r="DP864" s="380"/>
    </row>
    <row r="865" ht="15.0" customHeight="1">
      <c r="A865" s="380"/>
      <c r="B865" s="278"/>
      <c r="C865" s="382"/>
      <c r="D865" s="382"/>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356"/>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c r="BY865" s="14"/>
      <c r="BZ865" s="14"/>
      <c r="CA865" s="14"/>
      <c r="CB865" s="14"/>
      <c r="CC865" s="14"/>
      <c r="CD865" s="14"/>
      <c r="CE865" s="14"/>
      <c r="CF865" s="14"/>
      <c r="CG865" s="14"/>
      <c r="CH865" s="14"/>
      <c r="CI865" s="14"/>
      <c r="CJ865" s="14"/>
      <c r="CK865" s="14"/>
      <c r="CL865" s="14"/>
      <c r="CM865" s="14"/>
      <c r="CN865" s="14"/>
      <c r="CO865" s="14"/>
      <c r="CP865" s="14"/>
      <c r="CQ865" s="14"/>
      <c r="CR865" s="14"/>
      <c r="CS865" s="14"/>
      <c r="CT865" s="14"/>
      <c r="CU865" s="14"/>
      <c r="CV865" s="14"/>
      <c r="CW865" s="14"/>
      <c r="CX865" s="14"/>
      <c r="CY865" s="14"/>
      <c r="CZ865" s="14"/>
      <c r="DA865" s="14"/>
      <c r="DB865" s="14"/>
      <c r="DC865" s="14"/>
      <c r="DD865" s="14"/>
      <c r="DE865" s="14"/>
      <c r="DF865" s="380"/>
      <c r="DG865" s="380"/>
      <c r="DH865" s="380"/>
      <c r="DI865" s="380"/>
      <c r="DJ865" s="380"/>
      <c r="DK865" s="380"/>
      <c r="DL865" s="380"/>
      <c r="DM865" s="380"/>
      <c r="DN865" s="380"/>
      <c r="DO865" s="380"/>
      <c r="DP865" s="380"/>
    </row>
    <row r="866" ht="15.0" customHeight="1">
      <c r="A866" s="380"/>
      <c r="B866" s="278"/>
      <c r="C866" s="382"/>
      <c r="D866" s="382"/>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356"/>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c r="BY866" s="14"/>
      <c r="BZ866" s="14"/>
      <c r="CA866" s="14"/>
      <c r="CB866" s="14"/>
      <c r="CC866" s="14"/>
      <c r="CD866" s="14"/>
      <c r="CE866" s="14"/>
      <c r="CF866" s="14"/>
      <c r="CG866" s="14"/>
      <c r="CH866" s="14"/>
      <c r="CI866" s="14"/>
      <c r="CJ866" s="14"/>
      <c r="CK866" s="14"/>
      <c r="CL866" s="14"/>
      <c r="CM866" s="14"/>
      <c r="CN866" s="14"/>
      <c r="CO866" s="14"/>
      <c r="CP866" s="14"/>
      <c r="CQ866" s="14"/>
      <c r="CR866" s="14"/>
      <c r="CS866" s="14"/>
      <c r="CT866" s="14"/>
      <c r="CU866" s="14"/>
      <c r="CV866" s="14"/>
      <c r="CW866" s="14"/>
      <c r="CX866" s="14"/>
      <c r="CY866" s="14"/>
      <c r="CZ866" s="14"/>
      <c r="DA866" s="14"/>
      <c r="DB866" s="14"/>
      <c r="DC866" s="14"/>
      <c r="DD866" s="14"/>
      <c r="DE866" s="14"/>
      <c r="DF866" s="380"/>
      <c r="DG866" s="380"/>
      <c r="DH866" s="380"/>
      <c r="DI866" s="380"/>
      <c r="DJ866" s="380"/>
      <c r="DK866" s="380"/>
      <c r="DL866" s="380"/>
      <c r="DM866" s="380"/>
      <c r="DN866" s="380"/>
      <c r="DO866" s="380"/>
      <c r="DP866" s="380"/>
    </row>
    <row r="867" ht="15.0" customHeight="1">
      <c r="A867" s="380"/>
      <c r="B867" s="278"/>
      <c r="C867" s="382"/>
      <c r="D867" s="382"/>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356"/>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c r="BY867" s="14"/>
      <c r="BZ867" s="14"/>
      <c r="CA867" s="14"/>
      <c r="CB867" s="14"/>
      <c r="CC867" s="14"/>
      <c r="CD867" s="14"/>
      <c r="CE867" s="14"/>
      <c r="CF867" s="14"/>
      <c r="CG867" s="14"/>
      <c r="CH867" s="14"/>
      <c r="CI867" s="14"/>
      <c r="CJ867" s="14"/>
      <c r="CK867" s="14"/>
      <c r="CL867" s="14"/>
      <c r="CM867" s="14"/>
      <c r="CN867" s="14"/>
      <c r="CO867" s="14"/>
      <c r="CP867" s="14"/>
      <c r="CQ867" s="14"/>
      <c r="CR867" s="14"/>
      <c r="CS867" s="14"/>
      <c r="CT867" s="14"/>
      <c r="CU867" s="14"/>
      <c r="CV867" s="14"/>
      <c r="CW867" s="14"/>
      <c r="CX867" s="14"/>
      <c r="CY867" s="14"/>
      <c r="CZ867" s="14"/>
      <c r="DA867" s="14"/>
      <c r="DB867" s="14"/>
      <c r="DC867" s="14"/>
      <c r="DD867" s="14"/>
      <c r="DE867" s="14"/>
      <c r="DF867" s="380"/>
      <c r="DG867" s="380"/>
      <c r="DH867" s="380"/>
      <c r="DI867" s="380"/>
      <c r="DJ867" s="380"/>
      <c r="DK867" s="380"/>
      <c r="DL867" s="380"/>
      <c r="DM867" s="380"/>
      <c r="DN867" s="380"/>
      <c r="DO867" s="380"/>
      <c r="DP867" s="380"/>
    </row>
    <row r="868" ht="15.0" customHeight="1">
      <c r="A868" s="380"/>
      <c r="B868" s="278"/>
      <c r="C868" s="382"/>
      <c r="D868" s="382"/>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356"/>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c r="BY868" s="14"/>
      <c r="BZ868" s="14"/>
      <c r="CA868" s="14"/>
      <c r="CB868" s="14"/>
      <c r="CC868" s="14"/>
      <c r="CD868" s="14"/>
      <c r="CE868" s="14"/>
      <c r="CF868" s="14"/>
      <c r="CG868" s="14"/>
      <c r="CH868" s="14"/>
      <c r="CI868" s="14"/>
      <c r="CJ868" s="14"/>
      <c r="CK868" s="14"/>
      <c r="CL868" s="14"/>
      <c r="CM868" s="14"/>
      <c r="CN868" s="14"/>
      <c r="CO868" s="14"/>
      <c r="CP868" s="14"/>
      <c r="CQ868" s="14"/>
      <c r="CR868" s="14"/>
      <c r="CS868" s="14"/>
      <c r="CT868" s="14"/>
      <c r="CU868" s="14"/>
      <c r="CV868" s="14"/>
      <c r="CW868" s="14"/>
      <c r="CX868" s="14"/>
      <c r="CY868" s="14"/>
      <c r="CZ868" s="14"/>
      <c r="DA868" s="14"/>
      <c r="DB868" s="14"/>
      <c r="DC868" s="14"/>
      <c r="DD868" s="14"/>
      <c r="DE868" s="14"/>
      <c r="DF868" s="380"/>
      <c r="DG868" s="380"/>
      <c r="DH868" s="380"/>
      <c r="DI868" s="380"/>
      <c r="DJ868" s="380"/>
      <c r="DK868" s="380"/>
      <c r="DL868" s="380"/>
      <c r="DM868" s="380"/>
      <c r="DN868" s="380"/>
      <c r="DO868" s="380"/>
      <c r="DP868" s="380"/>
    </row>
    <row r="869" ht="15.0" customHeight="1">
      <c r="A869" s="380"/>
      <c r="B869" s="278"/>
      <c r="C869" s="382"/>
      <c r="D869" s="382"/>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356"/>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c r="BY869" s="14"/>
      <c r="BZ869" s="14"/>
      <c r="CA869" s="14"/>
      <c r="CB869" s="14"/>
      <c r="CC869" s="14"/>
      <c r="CD869" s="14"/>
      <c r="CE869" s="14"/>
      <c r="CF869" s="14"/>
      <c r="CG869" s="14"/>
      <c r="CH869" s="14"/>
      <c r="CI869" s="14"/>
      <c r="CJ869" s="14"/>
      <c r="CK869" s="14"/>
      <c r="CL869" s="14"/>
      <c r="CM869" s="14"/>
      <c r="CN869" s="14"/>
      <c r="CO869" s="14"/>
      <c r="CP869" s="14"/>
      <c r="CQ869" s="14"/>
      <c r="CR869" s="14"/>
      <c r="CS869" s="14"/>
      <c r="CT869" s="14"/>
      <c r="CU869" s="14"/>
      <c r="CV869" s="14"/>
      <c r="CW869" s="14"/>
      <c r="CX869" s="14"/>
      <c r="CY869" s="14"/>
      <c r="CZ869" s="14"/>
      <c r="DA869" s="14"/>
      <c r="DB869" s="14"/>
      <c r="DC869" s="14"/>
      <c r="DD869" s="14"/>
      <c r="DE869" s="14"/>
      <c r="DF869" s="380"/>
      <c r="DG869" s="380"/>
      <c r="DH869" s="380"/>
      <c r="DI869" s="380"/>
      <c r="DJ869" s="380"/>
      <c r="DK869" s="380"/>
      <c r="DL869" s="380"/>
      <c r="DM869" s="380"/>
      <c r="DN869" s="380"/>
      <c r="DO869" s="380"/>
      <c r="DP869" s="380"/>
    </row>
    <row r="870" ht="15.0" customHeight="1">
      <c r="A870" s="380"/>
      <c r="B870" s="278"/>
      <c r="C870" s="382"/>
      <c r="D870" s="382"/>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356"/>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c r="BY870" s="14"/>
      <c r="BZ870" s="14"/>
      <c r="CA870" s="14"/>
      <c r="CB870" s="14"/>
      <c r="CC870" s="14"/>
      <c r="CD870" s="14"/>
      <c r="CE870" s="14"/>
      <c r="CF870" s="14"/>
      <c r="CG870" s="14"/>
      <c r="CH870" s="14"/>
      <c r="CI870" s="14"/>
      <c r="CJ870" s="14"/>
      <c r="CK870" s="14"/>
      <c r="CL870" s="14"/>
      <c r="CM870" s="14"/>
      <c r="CN870" s="14"/>
      <c r="CO870" s="14"/>
      <c r="CP870" s="14"/>
      <c r="CQ870" s="14"/>
      <c r="CR870" s="14"/>
      <c r="CS870" s="14"/>
      <c r="CT870" s="14"/>
      <c r="CU870" s="14"/>
      <c r="CV870" s="14"/>
      <c r="CW870" s="14"/>
      <c r="CX870" s="14"/>
      <c r="CY870" s="14"/>
      <c r="CZ870" s="14"/>
      <c r="DA870" s="14"/>
      <c r="DB870" s="14"/>
      <c r="DC870" s="14"/>
      <c r="DD870" s="14"/>
      <c r="DE870" s="14"/>
      <c r="DF870" s="380"/>
      <c r="DG870" s="380"/>
      <c r="DH870" s="380"/>
      <c r="DI870" s="380"/>
      <c r="DJ870" s="380"/>
      <c r="DK870" s="380"/>
      <c r="DL870" s="380"/>
      <c r="DM870" s="380"/>
      <c r="DN870" s="380"/>
      <c r="DO870" s="380"/>
      <c r="DP870" s="380"/>
    </row>
    <row r="871" ht="15.0" customHeight="1">
      <c r="A871" s="380"/>
      <c r="B871" s="278"/>
      <c r="C871" s="382"/>
      <c r="D871" s="382"/>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356"/>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c r="BY871" s="14"/>
      <c r="BZ871" s="14"/>
      <c r="CA871" s="14"/>
      <c r="CB871" s="14"/>
      <c r="CC871" s="14"/>
      <c r="CD871" s="14"/>
      <c r="CE871" s="14"/>
      <c r="CF871" s="14"/>
      <c r="CG871" s="14"/>
      <c r="CH871" s="14"/>
      <c r="CI871" s="14"/>
      <c r="CJ871" s="14"/>
      <c r="CK871" s="14"/>
      <c r="CL871" s="14"/>
      <c r="CM871" s="14"/>
      <c r="CN871" s="14"/>
      <c r="CO871" s="14"/>
      <c r="CP871" s="14"/>
      <c r="CQ871" s="14"/>
      <c r="CR871" s="14"/>
      <c r="CS871" s="14"/>
      <c r="CT871" s="14"/>
      <c r="CU871" s="14"/>
      <c r="CV871" s="14"/>
      <c r="CW871" s="14"/>
      <c r="CX871" s="14"/>
      <c r="CY871" s="14"/>
      <c r="CZ871" s="14"/>
      <c r="DA871" s="14"/>
      <c r="DB871" s="14"/>
      <c r="DC871" s="14"/>
      <c r="DD871" s="14"/>
      <c r="DE871" s="14"/>
      <c r="DF871" s="380"/>
      <c r="DG871" s="380"/>
      <c r="DH871" s="380"/>
      <c r="DI871" s="380"/>
      <c r="DJ871" s="380"/>
      <c r="DK871" s="380"/>
      <c r="DL871" s="380"/>
      <c r="DM871" s="380"/>
      <c r="DN871" s="380"/>
      <c r="DO871" s="380"/>
      <c r="DP871" s="380"/>
    </row>
    <row r="872" ht="15.0" customHeight="1">
      <c r="A872" s="380"/>
      <c r="B872" s="278"/>
      <c r="C872" s="382"/>
      <c r="D872" s="382"/>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356"/>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c r="BY872" s="14"/>
      <c r="BZ872" s="14"/>
      <c r="CA872" s="14"/>
      <c r="CB872" s="14"/>
      <c r="CC872" s="14"/>
      <c r="CD872" s="14"/>
      <c r="CE872" s="14"/>
      <c r="CF872" s="14"/>
      <c r="CG872" s="14"/>
      <c r="CH872" s="14"/>
      <c r="CI872" s="14"/>
      <c r="CJ872" s="14"/>
      <c r="CK872" s="14"/>
      <c r="CL872" s="14"/>
      <c r="CM872" s="14"/>
      <c r="CN872" s="14"/>
      <c r="CO872" s="14"/>
      <c r="CP872" s="14"/>
      <c r="CQ872" s="14"/>
      <c r="CR872" s="14"/>
      <c r="CS872" s="14"/>
      <c r="CT872" s="14"/>
      <c r="CU872" s="14"/>
      <c r="CV872" s="14"/>
      <c r="CW872" s="14"/>
      <c r="CX872" s="14"/>
      <c r="CY872" s="14"/>
      <c r="CZ872" s="14"/>
      <c r="DA872" s="14"/>
      <c r="DB872" s="14"/>
      <c r="DC872" s="14"/>
      <c r="DD872" s="14"/>
      <c r="DE872" s="14"/>
      <c r="DF872" s="380"/>
      <c r="DG872" s="380"/>
      <c r="DH872" s="380"/>
      <c r="DI872" s="380"/>
      <c r="DJ872" s="380"/>
      <c r="DK872" s="380"/>
      <c r="DL872" s="380"/>
      <c r="DM872" s="380"/>
      <c r="DN872" s="380"/>
      <c r="DO872" s="380"/>
      <c r="DP872" s="380"/>
    </row>
    <row r="873" ht="15.0" customHeight="1">
      <c r="A873" s="380"/>
      <c r="B873" s="278"/>
      <c r="C873" s="382"/>
      <c r="D873" s="382"/>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356"/>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c r="BY873" s="14"/>
      <c r="BZ873" s="14"/>
      <c r="CA873" s="14"/>
      <c r="CB873" s="14"/>
      <c r="CC873" s="14"/>
      <c r="CD873" s="14"/>
      <c r="CE873" s="14"/>
      <c r="CF873" s="14"/>
      <c r="CG873" s="14"/>
      <c r="CH873" s="14"/>
      <c r="CI873" s="14"/>
      <c r="CJ873" s="14"/>
      <c r="CK873" s="14"/>
      <c r="CL873" s="14"/>
      <c r="CM873" s="14"/>
      <c r="CN873" s="14"/>
      <c r="CO873" s="14"/>
      <c r="CP873" s="14"/>
      <c r="CQ873" s="14"/>
      <c r="CR873" s="14"/>
      <c r="CS873" s="14"/>
      <c r="CT873" s="14"/>
      <c r="CU873" s="14"/>
      <c r="CV873" s="14"/>
      <c r="CW873" s="14"/>
      <c r="CX873" s="14"/>
      <c r="CY873" s="14"/>
      <c r="CZ873" s="14"/>
      <c r="DA873" s="14"/>
      <c r="DB873" s="14"/>
      <c r="DC873" s="14"/>
      <c r="DD873" s="14"/>
      <c r="DE873" s="14"/>
      <c r="DF873" s="380"/>
      <c r="DG873" s="380"/>
      <c r="DH873" s="380"/>
      <c r="DI873" s="380"/>
      <c r="DJ873" s="380"/>
      <c r="DK873" s="380"/>
      <c r="DL873" s="380"/>
      <c r="DM873" s="380"/>
      <c r="DN873" s="380"/>
      <c r="DO873" s="380"/>
      <c r="DP873" s="380"/>
    </row>
    <row r="874" ht="15.0" customHeight="1">
      <c r="A874" s="380"/>
      <c r="B874" s="278"/>
      <c r="C874" s="382"/>
      <c r="D874" s="382"/>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356"/>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c r="BY874" s="14"/>
      <c r="BZ874" s="14"/>
      <c r="CA874" s="14"/>
      <c r="CB874" s="14"/>
      <c r="CC874" s="14"/>
      <c r="CD874" s="14"/>
      <c r="CE874" s="14"/>
      <c r="CF874" s="14"/>
      <c r="CG874" s="14"/>
      <c r="CH874" s="14"/>
      <c r="CI874" s="14"/>
      <c r="CJ874" s="14"/>
      <c r="CK874" s="14"/>
      <c r="CL874" s="14"/>
      <c r="CM874" s="14"/>
      <c r="CN874" s="14"/>
      <c r="CO874" s="14"/>
      <c r="CP874" s="14"/>
      <c r="CQ874" s="14"/>
      <c r="CR874" s="14"/>
      <c r="CS874" s="14"/>
      <c r="CT874" s="14"/>
      <c r="CU874" s="14"/>
      <c r="CV874" s="14"/>
      <c r="CW874" s="14"/>
      <c r="CX874" s="14"/>
      <c r="CY874" s="14"/>
      <c r="CZ874" s="14"/>
      <c r="DA874" s="14"/>
      <c r="DB874" s="14"/>
      <c r="DC874" s="14"/>
      <c r="DD874" s="14"/>
      <c r="DE874" s="14"/>
      <c r="DF874" s="380"/>
      <c r="DG874" s="380"/>
      <c r="DH874" s="380"/>
      <c r="DI874" s="380"/>
      <c r="DJ874" s="380"/>
      <c r="DK874" s="380"/>
      <c r="DL874" s="380"/>
      <c r="DM874" s="380"/>
      <c r="DN874" s="380"/>
      <c r="DO874" s="380"/>
      <c r="DP874" s="380"/>
    </row>
    <row r="875" ht="15.0" customHeight="1">
      <c r="A875" s="380"/>
      <c r="B875" s="278"/>
      <c r="C875" s="382"/>
      <c r="D875" s="382"/>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356"/>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c r="BY875" s="14"/>
      <c r="BZ875" s="14"/>
      <c r="CA875" s="14"/>
      <c r="CB875" s="14"/>
      <c r="CC875" s="14"/>
      <c r="CD875" s="14"/>
      <c r="CE875" s="14"/>
      <c r="CF875" s="14"/>
      <c r="CG875" s="14"/>
      <c r="CH875" s="14"/>
      <c r="CI875" s="14"/>
      <c r="CJ875" s="14"/>
      <c r="CK875" s="14"/>
      <c r="CL875" s="14"/>
      <c r="CM875" s="14"/>
      <c r="CN875" s="14"/>
      <c r="CO875" s="14"/>
      <c r="CP875" s="14"/>
      <c r="CQ875" s="14"/>
      <c r="CR875" s="14"/>
      <c r="CS875" s="14"/>
      <c r="CT875" s="14"/>
      <c r="CU875" s="14"/>
      <c r="CV875" s="14"/>
      <c r="CW875" s="14"/>
      <c r="CX875" s="14"/>
      <c r="CY875" s="14"/>
      <c r="CZ875" s="14"/>
      <c r="DA875" s="14"/>
      <c r="DB875" s="14"/>
      <c r="DC875" s="14"/>
      <c r="DD875" s="14"/>
      <c r="DE875" s="14"/>
      <c r="DF875" s="380"/>
      <c r="DG875" s="380"/>
      <c r="DH875" s="380"/>
      <c r="DI875" s="380"/>
      <c r="DJ875" s="380"/>
      <c r="DK875" s="380"/>
      <c r="DL875" s="380"/>
      <c r="DM875" s="380"/>
      <c r="DN875" s="380"/>
      <c r="DO875" s="380"/>
      <c r="DP875" s="380"/>
    </row>
    <row r="876" ht="15.0" customHeight="1">
      <c r="A876" s="380"/>
      <c r="B876" s="278"/>
      <c r="C876" s="382"/>
      <c r="D876" s="382"/>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356"/>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c r="BY876" s="14"/>
      <c r="BZ876" s="14"/>
      <c r="CA876" s="14"/>
      <c r="CB876" s="14"/>
      <c r="CC876" s="14"/>
      <c r="CD876" s="14"/>
      <c r="CE876" s="14"/>
      <c r="CF876" s="14"/>
      <c r="CG876" s="14"/>
      <c r="CH876" s="14"/>
      <c r="CI876" s="14"/>
      <c r="CJ876" s="14"/>
      <c r="CK876" s="14"/>
      <c r="CL876" s="14"/>
      <c r="CM876" s="14"/>
      <c r="CN876" s="14"/>
      <c r="CO876" s="14"/>
      <c r="CP876" s="14"/>
      <c r="CQ876" s="14"/>
      <c r="CR876" s="14"/>
      <c r="CS876" s="14"/>
      <c r="CT876" s="14"/>
      <c r="CU876" s="14"/>
      <c r="CV876" s="14"/>
      <c r="CW876" s="14"/>
      <c r="CX876" s="14"/>
      <c r="CY876" s="14"/>
      <c r="CZ876" s="14"/>
      <c r="DA876" s="14"/>
      <c r="DB876" s="14"/>
      <c r="DC876" s="14"/>
      <c r="DD876" s="14"/>
      <c r="DE876" s="14"/>
      <c r="DF876" s="380"/>
      <c r="DG876" s="380"/>
      <c r="DH876" s="380"/>
      <c r="DI876" s="380"/>
      <c r="DJ876" s="380"/>
      <c r="DK876" s="380"/>
      <c r="DL876" s="380"/>
      <c r="DM876" s="380"/>
      <c r="DN876" s="380"/>
      <c r="DO876" s="380"/>
      <c r="DP876" s="380"/>
    </row>
    <row r="877" ht="15.0" customHeight="1">
      <c r="A877" s="380"/>
      <c r="B877" s="278"/>
      <c r="C877" s="382"/>
      <c r="D877" s="382"/>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356"/>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c r="BY877" s="14"/>
      <c r="BZ877" s="14"/>
      <c r="CA877" s="14"/>
      <c r="CB877" s="14"/>
      <c r="CC877" s="14"/>
      <c r="CD877" s="14"/>
      <c r="CE877" s="14"/>
      <c r="CF877" s="14"/>
      <c r="CG877" s="14"/>
      <c r="CH877" s="14"/>
      <c r="CI877" s="14"/>
      <c r="CJ877" s="14"/>
      <c r="CK877" s="14"/>
      <c r="CL877" s="14"/>
      <c r="CM877" s="14"/>
      <c r="CN877" s="14"/>
      <c r="CO877" s="14"/>
      <c r="CP877" s="14"/>
      <c r="CQ877" s="14"/>
      <c r="CR877" s="14"/>
      <c r="CS877" s="14"/>
      <c r="CT877" s="14"/>
      <c r="CU877" s="14"/>
      <c r="CV877" s="14"/>
      <c r="CW877" s="14"/>
      <c r="CX877" s="14"/>
      <c r="CY877" s="14"/>
      <c r="CZ877" s="14"/>
      <c r="DA877" s="14"/>
      <c r="DB877" s="14"/>
      <c r="DC877" s="14"/>
      <c r="DD877" s="14"/>
      <c r="DE877" s="14"/>
      <c r="DF877" s="380"/>
      <c r="DG877" s="380"/>
      <c r="DH877" s="380"/>
      <c r="DI877" s="380"/>
      <c r="DJ877" s="380"/>
      <c r="DK877" s="380"/>
      <c r="DL877" s="380"/>
      <c r="DM877" s="380"/>
      <c r="DN877" s="380"/>
      <c r="DO877" s="380"/>
      <c r="DP877" s="380"/>
    </row>
    <row r="878" ht="15.0" customHeight="1">
      <c r="A878" s="380"/>
      <c r="B878" s="278"/>
      <c r="C878" s="382"/>
      <c r="D878" s="382"/>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356"/>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c r="BY878" s="14"/>
      <c r="BZ878" s="14"/>
      <c r="CA878" s="14"/>
      <c r="CB878" s="14"/>
      <c r="CC878" s="14"/>
      <c r="CD878" s="14"/>
      <c r="CE878" s="14"/>
      <c r="CF878" s="14"/>
      <c r="CG878" s="14"/>
      <c r="CH878" s="14"/>
      <c r="CI878" s="14"/>
      <c r="CJ878" s="14"/>
      <c r="CK878" s="14"/>
      <c r="CL878" s="14"/>
      <c r="CM878" s="14"/>
      <c r="CN878" s="14"/>
      <c r="CO878" s="14"/>
      <c r="CP878" s="14"/>
      <c r="CQ878" s="14"/>
      <c r="CR878" s="14"/>
      <c r="CS878" s="14"/>
      <c r="CT878" s="14"/>
      <c r="CU878" s="14"/>
      <c r="CV878" s="14"/>
      <c r="CW878" s="14"/>
      <c r="CX878" s="14"/>
      <c r="CY878" s="14"/>
      <c r="CZ878" s="14"/>
      <c r="DA878" s="14"/>
      <c r="DB878" s="14"/>
      <c r="DC878" s="14"/>
      <c r="DD878" s="14"/>
      <c r="DE878" s="14"/>
      <c r="DF878" s="380"/>
      <c r="DG878" s="380"/>
      <c r="DH878" s="380"/>
      <c r="DI878" s="380"/>
      <c r="DJ878" s="380"/>
      <c r="DK878" s="380"/>
      <c r="DL878" s="380"/>
      <c r="DM878" s="380"/>
      <c r="DN878" s="380"/>
      <c r="DO878" s="380"/>
      <c r="DP878" s="380"/>
    </row>
    <row r="879" ht="15.0" customHeight="1">
      <c r="A879" s="380"/>
      <c r="B879" s="278"/>
      <c r="C879" s="382"/>
      <c r="D879" s="382"/>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356"/>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c r="BY879" s="14"/>
      <c r="BZ879" s="14"/>
      <c r="CA879" s="14"/>
      <c r="CB879" s="14"/>
      <c r="CC879" s="14"/>
      <c r="CD879" s="14"/>
      <c r="CE879" s="14"/>
      <c r="CF879" s="14"/>
      <c r="CG879" s="14"/>
      <c r="CH879" s="14"/>
      <c r="CI879" s="14"/>
      <c r="CJ879" s="14"/>
      <c r="CK879" s="14"/>
      <c r="CL879" s="14"/>
      <c r="CM879" s="14"/>
      <c r="CN879" s="14"/>
      <c r="CO879" s="14"/>
      <c r="CP879" s="14"/>
      <c r="CQ879" s="14"/>
      <c r="CR879" s="14"/>
      <c r="CS879" s="14"/>
      <c r="CT879" s="14"/>
      <c r="CU879" s="14"/>
      <c r="CV879" s="14"/>
      <c r="CW879" s="14"/>
      <c r="CX879" s="14"/>
      <c r="CY879" s="14"/>
      <c r="CZ879" s="14"/>
      <c r="DA879" s="14"/>
      <c r="DB879" s="14"/>
      <c r="DC879" s="14"/>
      <c r="DD879" s="14"/>
      <c r="DE879" s="14"/>
      <c r="DF879" s="380"/>
      <c r="DG879" s="380"/>
      <c r="DH879" s="380"/>
      <c r="DI879" s="380"/>
      <c r="DJ879" s="380"/>
      <c r="DK879" s="380"/>
      <c r="DL879" s="380"/>
      <c r="DM879" s="380"/>
      <c r="DN879" s="380"/>
      <c r="DO879" s="380"/>
      <c r="DP879" s="380"/>
    </row>
    <row r="880" ht="15.0" customHeight="1">
      <c r="A880" s="380"/>
      <c r="B880" s="278"/>
      <c r="C880" s="382"/>
      <c r="D880" s="382"/>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356"/>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c r="BY880" s="14"/>
      <c r="BZ880" s="14"/>
      <c r="CA880" s="14"/>
      <c r="CB880" s="14"/>
      <c r="CC880" s="14"/>
      <c r="CD880" s="14"/>
      <c r="CE880" s="14"/>
      <c r="CF880" s="14"/>
      <c r="CG880" s="14"/>
      <c r="CH880" s="14"/>
      <c r="CI880" s="14"/>
      <c r="CJ880" s="14"/>
      <c r="CK880" s="14"/>
      <c r="CL880" s="14"/>
      <c r="CM880" s="14"/>
      <c r="CN880" s="14"/>
      <c r="CO880" s="14"/>
      <c r="CP880" s="14"/>
      <c r="CQ880" s="14"/>
      <c r="CR880" s="14"/>
      <c r="CS880" s="14"/>
      <c r="CT880" s="14"/>
      <c r="CU880" s="14"/>
      <c r="CV880" s="14"/>
      <c r="CW880" s="14"/>
      <c r="CX880" s="14"/>
      <c r="CY880" s="14"/>
      <c r="CZ880" s="14"/>
      <c r="DA880" s="14"/>
      <c r="DB880" s="14"/>
      <c r="DC880" s="14"/>
      <c r="DD880" s="14"/>
      <c r="DE880" s="14"/>
      <c r="DF880" s="380"/>
      <c r="DG880" s="380"/>
      <c r="DH880" s="380"/>
      <c r="DI880" s="380"/>
      <c r="DJ880" s="380"/>
      <c r="DK880" s="380"/>
      <c r="DL880" s="380"/>
      <c r="DM880" s="380"/>
      <c r="DN880" s="380"/>
      <c r="DO880" s="380"/>
      <c r="DP880" s="380"/>
    </row>
    <row r="881" ht="15.0" customHeight="1">
      <c r="A881" s="380"/>
      <c r="B881" s="278"/>
      <c r="C881" s="382"/>
      <c r="D881" s="382"/>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356"/>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c r="BY881" s="14"/>
      <c r="BZ881" s="14"/>
      <c r="CA881" s="14"/>
      <c r="CB881" s="14"/>
      <c r="CC881" s="14"/>
      <c r="CD881" s="14"/>
      <c r="CE881" s="14"/>
      <c r="CF881" s="14"/>
      <c r="CG881" s="14"/>
      <c r="CH881" s="14"/>
      <c r="CI881" s="14"/>
      <c r="CJ881" s="14"/>
      <c r="CK881" s="14"/>
      <c r="CL881" s="14"/>
      <c r="CM881" s="14"/>
      <c r="CN881" s="14"/>
      <c r="CO881" s="14"/>
      <c r="CP881" s="14"/>
      <c r="CQ881" s="14"/>
      <c r="CR881" s="14"/>
      <c r="CS881" s="14"/>
      <c r="CT881" s="14"/>
      <c r="CU881" s="14"/>
      <c r="CV881" s="14"/>
      <c r="CW881" s="14"/>
      <c r="CX881" s="14"/>
      <c r="CY881" s="14"/>
      <c r="CZ881" s="14"/>
      <c r="DA881" s="14"/>
      <c r="DB881" s="14"/>
      <c r="DC881" s="14"/>
      <c r="DD881" s="14"/>
      <c r="DE881" s="14"/>
      <c r="DF881" s="380"/>
      <c r="DG881" s="380"/>
      <c r="DH881" s="380"/>
      <c r="DI881" s="380"/>
      <c r="DJ881" s="380"/>
      <c r="DK881" s="380"/>
      <c r="DL881" s="380"/>
      <c r="DM881" s="380"/>
      <c r="DN881" s="380"/>
      <c r="DO881" s="380"/>
      <c r="DP881" s="380"/>
    </row>
    <row r="882" ht="15.0" customHeight="1">
      <c r="A882" s="380"/>
      <c r="B882" s="278"/>
      <c r="C882" s="382"/>
      <c r="D882" s="382"/>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356"/>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c r="BY882" s="14"/>
      <c r="BZ882" s="14"/>
      <c r="CA882" s="14"/>
      <c r="CB882" s="14"/>
      <c r="CC882" s="14"/>
      <c r="CD882" s="14"/>
      <c r="CE882" s="14"/>
      <c r="CF882" s="14"/>
      <c r="CG882" s="14"/>
      <c r="CH882" s="14"/>
      <c r="CI882" s="14"/>
      <c r="CJ882" s="14"/>
      <c r="CK882" s="14"/>
      <c r="CL882" s="14"/>
      <c r="CM882" s="14"/>
      <c r="CN882" s="14"/>
      <c r="CO882" s="14"/>
      <c r="CP882" s="14"/>
      <c r="CQ882" s="14"/>
      <c r="CR882" s="14"/>
      <c r="CS882" s="14"/>
      <c r="CT882" s="14"/>
      <c r="CU882" s="14"/>
      <c r="CV882" s="14"/>
      <c r="CW882" s="14"/>
      <c r="CX882" s="14"/>
      <c r="CY882" s="14"/>
      <c r="CZ882" s="14"/>
      <c r="DA882" s="14"/>
      <c r="DB882" s="14"/>
      <c r="DC882" s="14"/>
      <c r="DD882" s="14"/>
      <c r="DE882" s="14"/>
      <c r="DF882" s="380"/>
      <c r="DG882" s="380"/>
      <c r="DH882" s="380"/>
      <c r="DI882" s="380"/>
      <c r="DJ882" s="380"/>
      <c r="DK882" s="380"/>
      <c r="DL882" s="380"/>
      <c r="DM882" s="380"/>
      <c r="DN882" s="380"/>
      <c r="DO882" s="380"/>
      <c r="DP882" s="380"/>
    </row>
    <row r="883" ht="15.0" customHeight="1">
      <c r="A883" s="380"/>
      <c r="B883" s="278"/>
      <c r="C883" s="382"/>
      <c r="D883" s="382"/>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356"/>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c r="BY883" s="14"/>
      <c r="BZ883" s="14"/>
      <c r="CA883" s="14"/>
      <c r="CB883" s="14"/>
      <c r="CC883" s="14"/>
      <c r="CD883" s="14"/>
      <c r="CE883" s="14"/>
      <c r="CF883" s="14"/>
      <c r="CG883" s="14"/>
      <c r="CH883" s="14"/>
      <c r="CI883" s="14"/>
      <c r="CJ883" s="14"/>
      <c r="CK883" s="14"/>
      <c r="CL883" s="14"/>
      <c r="CM883" s="14"/>
      <c r="CN883" s="14"/>
      <c r="CO883" s="14"/>
      <c r="CP883" s="14"/>
      <c r="CQ883" s="14"/>
      <c r="CR883" s="14"/>
      <c r="CS883" s="14"/>
      <c r="CT883" s="14"/>
      <c r="CU883" s="14"/>
      <c r="CV883" s="14"/>
      <c r="CW883" s="14"/>
      <c r="CX883" s="14"/>
      <c r="CY883" s="14"/>
      <c r="CZ883" s="14"/>
      <c r="DA883" s="14"/>
      <c r="DB883" s="14"/>
      <c r="DC883" s="14"/>
      <c r="DD883" s="14"/>
      <c r="DE883" s="14"/>
      <c r="DF883" s="380"/>
      <c r="DG883" s="380"/>
      <c r="DH883" s="380"/>
      <c r="DI883" s="380"/>
      <c r="DJ883" s="380"/>
      <c r="DK883" s="380"/>
      <c r="DL883" s="380"/>
      <c r="DM883" s="380"/>
      <c r="DN883" s="380"/>
      <c r="DO883" s="380"/>
      <c r="DP883" s="380"/>
    </row>
    <row r="884" ht="15.0" customHeight="1">
      <c r="A884" s="380"/>
      <c r="B884" s="278"/>
      <c r="C884" s="382"/>
      <c r="D884" s="382"/>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356"/>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c r="BY884" s="14"/>
      <c r="BZ884" s="14"/>
      <c r="CA884" s="14"/>
      <c r="CB884" s="14"/>
      <c r="CC884" s="14"/>
      <c r="CD884" s="14"/>
      <c r="CE884" s="14"/>
      <c r="CF884" s="14"/>
      <c r="CG884" s="14"/>
      <c r="CH884" s="14"/>
      <c r="CI884" s="14"/>
      <c r="CJ884" s="14"/>
      <c r="CK884" s="14"/>
      <c r="CL884" s="14"/>
      <c r="CM884" s="14"/>
      <c r="CN884" s="14"/>
      <c r="CO884" s="14"/>
      <c r="CP884" s="14"/>
      <c r="CQ884" s="14"/>
      <c r="CR884" s="14"/>
      <c r="CS884" s="14"/>
      <c r="CT884" s="14"/>
      <c r="CU884" s="14"/>
      <c r="CV884" s="14"/>
      <c r="CW884" s="14"/>
      <c r="CX884" s="14"/>
      <c r="CY884" s="14"/>
      <c r="CZ884" s="14"/>
      <c r="DA884" s="14"/>
      <c r="DB884" s="14"/>
      <c r="DC884" s="14"/>
      <c r="DD884" s="14"/>
      <c r="DE884" s="14"/>
      <c r="DF884" s="380"/>
      <c r="DG884" s="380"/>
      <c r="DH884" s="380"/>
      <c r="DI884" s="380"/>
      <c r="DJ884" s="380"/>
      <c r="DK884" s="380"/>
      <c r="DL884" s="380"/>
      <c r="DM884" s="380"/>
      <c r="DN884" s="380"/>
      <c r="DO884" s="380"/>
      <c r="DP884" s="380"/>
    </row>
    <row r="885" ht="15.0" customHeight="1">
      <c r="A885" s="380"/>
      <c r="B885" s="278"/>
      <c r="C885" s="382"/>
      <c r="D885" s="382"/>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356"/>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c r="BY885" s="14"/>
      <c r="BZ885" s="14"/>
      <c r="CA885" s="14"/>
      <c r="CB885" s="14"/>
      <c r="CC885" s="14"/>
      <c r="CD885" s="14"/>
      <c r="CE885" s="14"/>
      <c r="CF885" s="14"/>
      <c r="CG885" s="14"/>
      <c r="CH885" s="14"/>
      <c r="CI885" s="14"/>
      <c r="CJ885" s="14"/>
      <c r="CK885" s="14"/>
      <c r="CL885" s="14"/>
      <c r="CM885" s="14"/>
      <c r="CN885" s="14"/>
      <c r="CO885" s="14"/>
      <c r="CP885" s="14"/>
      <c r="CQ885" s="14"/>
      <c r="CR885" s="14"/>
      <c r="CS885" s="14"/>
      <c r="CT885" s="14"/>
      <c r="CU885" s="14"/>
      <c r="CV885" s="14"/>
      <c r="CW885" s="14"/>
      <c r="CX885" s="14"/>
      <c r="CY885" s="14"/>
      <c r="CZ885" s="14"/>
      <c r="DA885" s="14"/>
      <c r="DB885" s="14"/>
      <c r="DC885" s="14"/>
      <c r="DD885" s="14"/>
      <c r="DE885" s="14"/>
      <c r="DF885" s="380"/>
      <c r="DG885" s="380"/>
      <c r="DH885" s="380"/>
      <c r="DI885" s="380"/>
      <c r="DJ885" s="380"/>
      <c r="DK885" s="380"/>
      <c r="DL885" s="380"/>
      <c r="DM885" s="380"/>
      <c r="DN885" s="380"/>
      <c r="DO885" s="380"/>
      <c r="DP885" s="380"/>
    </row>
    <row r="886" ht="15.0" customHeight="1">
      <c r="A886" s="380"/>
      <c r="B886" s="278"/>
      <c r="C886" s="382"/>
      <c r="D886" s="382"/>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356"/>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c r="BY886" s="14"/>
      <c r="BZ886" s="14"/>
      <c r="CA886" s="14"/>
      <c r="CB886" s="14"/>
      <c r="CC886" s="14"/>
      <c r="CD886" s="14"/>
      <c r="CE886" s="14"/>
      <c r="CF886" s="14"/>
      <c r="CG886" s="14"/>
      <c r="CH886" s="14"/>
      <c r="CI886" s="14"/>
      <c r="CJ886" s="14"/>
      <c r="CK886" s="14"/>
      <c r="CL886" s="14"/>
      <c r="CM886" s="14"/>
      <c r="CN886" s="14"/>
      <c r="CO886" s="14"/>
      <c r="CP886" s="14"/>
      <c r="CQ886" s="14"/>
      <c r="CR886" s="14"/>
      <c r="CS886" s="14"/>
      <c r="CT886" s="14"/>
      <c r="CU886" s="14"/>
      <c r="CV886" s="14"/>
      <c r="CW886" s="14"/>
      <c r="CX886" s="14"/>
      <c r="CY886" s="14"/>
      <c r="CZ886" s="14"/>
      <c r="DA886" s="14"/>
      <c r="DB886" s="14"/>
      <c r="DC886" s="14"/>
      <c r="DD886" s="14"/>
      <c r="DE886" s="14"/>
      <c r="DF886" s="380"/>
      <c r="DG886" s="380"/>
      <c r="DH886" s="380"/>
      <c r="DI886" s="380"/>
      <c r="DJ886" s="380"/>
      <c r="DK886" s="380"/>
      <c r="DL886" s="380"/>
      <c r="DM886" s="380"/>
      <c r="DN886" s="380"/>
      <c r="DO886" s="380"/>
      <c r="DP886" s="380"/>
    </row>
    <row r="887" ht="15.0" customHeight="1">
      <c r="A887" s="380"/>
      <c r="B887" s="278"/>
      <c r="C887" s="382"/>
      <c r="D887" s="382"/>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356"/>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c r="BY887" s="14"/>
      <c r="BZ887" s="14"/>
      <c r="CA887" s="14"/>
      <c r="CB887" s="14"/>
      <c r="CC887" s="14"/>
      <c r="CD887" s="14"/>
      <c r="CE887" s="14"/>
      <c r="CF887" s="14"/>
      <c r="CG887" s="14"/>
      <c r="CH887" s="14"/>
      <c r="CI887" s="14"/>
      <c r="CJ887" s="14"/>
      <c r="CK887" s="14"/>
      <c r="CL887" s="14"/>
      <c r="CM887" s="14"/>
      <c r="CN887" s="14"/>
      <c r="CO887" s="14"/>
      <c r="CP887" s="14"/>
      <c r="CQ887" s="14"/>
      <c r="CR887" s="14"/>
      <c r="CS887" s="14"/>
      <c r="CT887" s="14"/>
      <c r="CU887" s="14"/>
      <c r="CV887" s="14"/>
      <c r="CW887" s="14"/>
      <c r="CX887" s="14"/>
      <c r="CY887" s="14"/>
      <c r="CZ887" s="14"/>
      <c r="DA887" s="14"/>
      <c r="DB887" s="14"/>
      <c r="DC887" s="14"/>
      <c r="DD887" s="14"/>
      <c r="DE887" s="14"/>
      <c r="DF887" s="380"/>
      <c r="DG887" s="380"/>
      <c r="DH887" s="380"/>
      <c r="DI887" s="380"/>
      <c r="DJ887" s="380"/>
      <c r="DK887" s="380"/>
      <c r="DL887" s="380"/>
      <c r="DM887" s="380"/>
      <c r="DN887" s="380"/>
      <c r="DO887" s="380"/>
      <c r="DP887" s="380"/>
    </row>
    <row r="888" ht="15.0" customHeight="1">
      <c r="A888" s="380"/>
      <c r="B888" s="278"/>
      <c r="C888" s="382"/>
      <c r="D888" s="382"/>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356"/>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c r="BY888" s="14"/>
      <c r="BZ888" s="14"/>
      <c r="CA888" s="14"/>
      <c r="CB888" s="14"/>
      <c r="CC888" s="14"/>
      <c r="CD888" s="14"/>
      <c r="CE888" s="14"/>
      <c r="CF888" s="14"/>
      <c r="CG888" s="14"/>
      <c r="CH888" s="14"/>
      <c r="CI888" s="14"/>
      <c r="CJ888" s="14"/>
      <c r="CK888" s="14"/>
      <c r="CL888" s="14"/>
      <c r="CM888" s="14"/>
      <c r="CN888" s="14"/>
      <c r="CO888" s="14"/>
      <c r="CP888" s="14"/>
      <c r="CQ888" s="14"/>
      <c r="CR888" s="14"/>
      <c r="CS888" s="14"/>
      <c r="CT888" s="14"/>
      <c r="CU888" s="14"/>
      <c r="CV888" s="14"/>
      <c r="CW888" s="14"/>
      <c r="CX888" s="14"/>
      <c r="CY888" s="14"/>
      <c r="CZ888" s="14"/>
      <c r="DA888" s="14"/>
      <c r="DB888" s="14"/>
      <c r="DC888" s="14"/>
      <c r="DD888" s="14"/>
      <c r="DE888" s="14"/>
      <c r="DF888" s="380"/>
      <c r="DG888" s="380"/>
      <c r="DH888" s="380"/>
      <c r="DI888" s="380"/>
      <c r="DJ888" s="380"/>
      <c r="DK888" s="380"/>
      <c r="DL888" s="380"/>
      <c r="DM888" s="380"/>
      <c r="DN888" s="380"/>
      <c r="DO888" s="380"/>
      <c r="DP888" s="380"/>
    </row>
    <row r="889" ht="15.0" customHeight="1">
      <c r="A889" s="380"/>
      <c r="B889" s="278"/>
      <c r="C889" s="382"/>
      <c r="D889" s="382"/>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356"/>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c r="BY889" s="14"/>
      <c r="BZ889" s="14"/>
      <c r="CA889" s="14"/>
      <c r="CB889" s="14"/>
      <c r="CC889" s="14"/>
      <c r="CD889" s="14"/>
      <c r="CE889" s="14"/>
      <c r="CF889" s="14"/>
      <c r="CG889" s="14"/>
      <c r="CH889" s="14"/>
      <c r="CI889" s="14"/>
      <c r="CJ889" s="14"/>
      <c r="CK889" s="14"/>
      <c r="CL889" s="14"/>
      <c r="CM889" s="14"/>
      <c r="CN889" s="14"/>
      <c r="CO889" s="14"/>
      <c r="CP889" s="14"/>
      <c r="CQ889" s="14"/>
      <c r="CR889" s="14"/>
      <c r="CS889" s="14"/>
      <c r="CT889" s="14"/>
      <c r="CU889" s="14"/>
      <c r="CV889" s="14"/>
      <c r="CW889" s="14"/>
      <c r="CX889" s="14"/>
      <c r="CY889" s="14"/>
      <c r="CZ889" s="14"/>
      <c r="DA889" s="14"/>
      <c r="DB889" s="14"/>
      <c r="DC889" s="14"/>
      <c r="DD889" s="14"/>
      <c r="DE889" s="14"/>
      <c r="DF889" s="380"/>
      <c r="DG889" s="380"/>
      <c r="DH889" s="380"/>
      <c r="DI889" s="380"/>
      <c r="DJ889" s="380"/>
      <c r="DK889" s="380"/>
      <c r="DL889" s="380"/>
      <c r="DM889" s="380"/>
      <c r="DN889" s="380"/>
      <c r="DO889" s="380"/>
      <c r="DP889" s="380"/>
    </row>
    <row r="890" ht="15.0" customHeight="1">
      <c r="A890" s="380"/>
      <c r="B890" s="278"/>
      <c r="C890" s="382"/>
      <c r="D890" s="382"/>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356"/>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c r="BY890" s="14"/>
      <c r="BZ890" s="14"/>
      <c r="CA890" s="14"/>
      <c r="CB890" s="14"/>
      <c r="CC890" s="14"/>
      <c r="CD890" s="14"/>
      <c r="CE890" s="14"/>
      <c r="CF890" s="14"/>
      <c r="CG890" s="14"/>
      <c r="CH890" s="14"/>
      <c r="CI890" s="14"/>
      <c r="CJ890" s="14"/>
      <c r="CK890" s="14"/>
      <c r="CL890" s="14"/>
      <c r="CM890" s="14"/>
      <c r="CN890" s="14"/>
      <c r="CO890" s="14"/>
      <c r="CP890" s="14"/>
      <c r="CQ890" s="14"/>
      <c r="CR890" s="14"/>
      <c r="CS890" s="14"/>
      <c r="CT890" s="14"/>
      <c r="CU890" s="14"/>
      <c r="CV890" s="14"/>
      <c r="CW890" s="14"/>
      <c r="CX890" s="14"/>
      <c r="CY890" s="14"/>
      <c r="CZ890" s="14"/>
      <c r="DA890" s="14"/>
      <c r="DB890" s="14"/>
      <c r="DC890" s="14"/>
      <c r="DD890" s="14"/>
      <c r="DE890" s="14"/>
      <c r="DF890" s="380"/>
      <c r="DG890" s="380"/>
      <c r="DH890" s="380"/>
      <c r="DI890" s="380"/>
      <c r="DJ890" s="380"/>
      <c r="DK890" s="380"/>
      <c r="DL890" s="380"/>
      <c r="DM890" s="380"/>
      <c r="DN890" s="380"/>
      <c r="DO890" s="380"/>
      <c r="DP890" s="380"/>
    </row>
    <row r="891" ht="15.0" customHeight="1">
      <c r="A891" s="380"/>
      <c r="B891" s="278"/>
      <c r="C891" s="382"/>
      <c r="D891" s="382"/>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356"/>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c r="BY891" s="14"/>
      <c r="BZ891" s="14"/>
      <c r="CA891" s="14"/>
      <c r="CB891" s="14"/>
      <c r="CC891" s="14"/>
      <c r="CD891" s="14"/>
      <c r="CE891" s="14"/>
      <c r="CF891" s="14"/>
      <c r="CG891" s="14"/>
      <c r="CH891" s="14"/>
      <c r="CI891" s="14"/>
      <c r="CJ891" s="14"/>
      <c r="CK891" s="14"/>
      <c r="CL891" s="14"/>
      <c r="CM891" s="14"/>
      <c r="CN891" s="14"/>
      <c r="CO891" s="14"/>
      <c r="CP891" s="14"/>
      <c r="CQ891" s="14"/>
      <c r="CR891" s="14"/>
      <c r="CS891" s="14"/>
      <c r="CT891" s="14"/>
      <c r="CU891" s="14"/>
      <c r="CV891" s="14"/>
      <c r="CW891" s="14"/>
      <c r="CX891" s="14"/>
      <c r="CY891" s="14"/>
      <c r="CZ891" s="14"/>
      <c r="DA891" s="14"/>
      <c r="DB891" s="14"/>
      <c r="DC891" s="14"/>
      <c r="DD891" s="14"/>
      <c r="DE891" s="14"/>
      <c r="DF891" s="380"/>
      <c r="DG891" s="380"/>
      <c r="DH891" s="380"/>
      <c r="DI891" s="380"/>
      <c r="DJ891" s="380"/>
      <c r="DK891" s="380"/>
      <c r="DL891" s="380"/>
      <c r="DM891" s="380"/>
      <c r="DN891" s="380"/>
      <c r="DO891" s="380"/>
      <c r="DP891" s="380"/>
    </row>
    <row r="892" ht="15.0" customHeight="1">
      <c r="A892" s="380"/>
      <c r="B892" s="278"/>
      <c r="C892" s="382"/>
      <c r="D892" s="382"/>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356"/>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c r="BY892" s="14"/>
      <c r="BZ892" s="14"/>
      <c r="CA892" s="14"/>
      <c r="CB892" s="14"/>
      <c r="CC892" s="14"/>
      <c r="CD892" s="14"/>
      <c r="CE892" s="14"/>
      <c r="CF892" s="14"/>
      <c r="CG892" s="14"/>
      <c r="CH892" s="14"/>
      <c r="CI892" s="14"/>
      <c r="CJ892" s="14"/>
      <c r="CK892" s="14"/>
      <c r="CL892" s="14"/>
      <c r="CM892" s="14"/>
      <c r="CN892" s="14"/>
      <c r="CO892" s="14"/>
      <c r="CP892" s="14"/>
      <c r="CQ892" s="14"/>
      <c r="CR892" s="14"/>
      <c r="CS892" s="14"/>
      <c r="CT892" s="14"/>
      <c r="CU892" s="14"/>
      <c r="CV892" s="14"/>
      <c r="CW892" s="14"/>
      <c r="CX892" s="14"/>
      <c r="CY892" s="14"/>
      <c r="CZ892" s="14"/>
      <c r="DA892" s="14"/>
      <c r="DB892" s="14"/>
      <c r="DC892" s="14"/>
      <c r="DD892" s="14"/>
      <c r="DE892" s="14"/>
      <c r="DF892" s="380"/>
      <c r="DG892" s="380"/>
      <c r="DH892" s="380"/>
      <c r="DI892" s="380"/>
      <c r="DJ892" s="380"/>
      <c r="DK892" s="380"/>
      <c r="DL892" s="380"/>
      <c r="DM892" s="380"/>
      <c r="DN892" s="380"/>
      <c r="DO892" s="380"/>
      <c r="DP892" s="380"/>
    </row>
    <row r="893" ht="15.0" customHeight="1">
      <c r="A893" s="380"/>
      <c r="B893" s="278"/>
      <c r="C893" s="382"/>
      <c r="D893" s="382"/>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356"/>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c r="BY893" s="14"/>
      <c r="BZ893" s="14"/>
      <c r="CA893" s="14"/>
      <c r="CB893" s="14"/>
      <c r="CC893" s="14"/>
      <c r="CD893" s="14"/>
      <c r="CE893" s="14"/>
      <c r="CF893" s="14"/>
      <c r="CG893" s="14"/>
      <c r="CH893" s="14"/>
      <c r="CI893" s="14"/>
      <c r="CJ893" s="14"/>
      <c r="CK893" s="14"/>
      <c r="CL893" s="14"/>
      <c r="CM893" s="14"/>
      <c r="CN893" s="14"/>
      <c r="CO893" s="14"/>
      <c r="CP893" s="14"/>
      <c r="CQ893" s="14"/>
      <c r="CR893" s="14"/>
      <c r="CS893" s="14"/>
      <c r="CT893" s="14"/>
      <c r="CU893" s="14"/>
      <c r="CV893" s="14"/>
      <c r="CW893" s="14"/>
      <c r="CX893" s="14"/>
      <c r="CY893" s="14"/>
      <c r="CZ893" s="14"/>
      <c r="DA893" s="14"/>
      <c r="DB893" s="14"/>
      <c r="DC893" s="14"/>
      <c r="DD893" s="14"/>
      <c r="DE893" s="14"/>
      <c r="DF893" s="380"/>
      <c r="DG893" s="380"/>
      <c r="DH893" s="380"/>
      <c r="DI893" s="380"/>
      <c r="DJ893" s="380"/>
      <c r="DK893" s="380"/>
      <c r="DL893" s="380"/>
      <c r="DM893" s="380"/>
      <c r="DN893" s="380"/>
      <c r="DO893" s="380"/>
      <c r="DP893" s="380"/>
    </row>
    <row r="894" ht="15.0" customHeight="1">
      <c r="A894" s="380"/>
      <c r="B894" s="278"/>
      <c r="C894" s="382"/>
      <c r="D894" s="382"/>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356"/>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c r="BY894" s="14"/>
      <c r="BZ894" s="14"/>
      <c r="CA894" s="14"/>
      <c r="CB894" s="14"/>
      <c r="CC894" s="14"/>
      <c r="CD894" s="14"/>
      <c r="CE894" s="14"/>
      <c r="CF894" s="14"/>
      <c r="CG894" s="14"/>
      <c r="CH894" s="14"/>
      <c r="CI894" s="14"/>
      <c r="CJ894" s="14"/>
      <c r="CK894" s="14"/>
      <c r="CL894" s="14"/>
      <c r="CM894" s="14"/>
      <c r="CN894" s="14"/>
      <c r="CO894" s="14"/>
      <c r="CP894" s="14"/>
      <c r="CQ894" s="14"/>
      <c r="CR894" s="14"/>
      <c r="CS894" s="14"/>
      <c r="CT894" s="14"/>
      <c r="CU894" s="14"/>
      <c r="CV894" s="14"/>
      <c r="CW894" s="14"/>
      <c r="CX894" s="14"/>
      <c r="CY894" s="14"/>
      <c r="CZ894" s="14"/>
      <c r="DA894" s="14"/>
      <c r="DB894" s="14"/>
      <c r="DC894" s="14"/>
      <c r="DD894" s="14"/>
      <c r="DE894" s="14"/>
      <c r="DF894" s="380"/>
      <c r="DG894" s="380"/>
      <c r="DH894" s="380"/>
      <c r="DI894" s="380"/>
      <c r="DJ894" s="380"/>
      <c r="DK894" s="380"/>
      <c r="DL894" s="380"/>
      <c r="DM894" s="380"/>
      <c r="DN894" s="380"/>
      <c r="DO894" s="380"/>
      <c r="DP894" s="380"/>
    </row>
    <row r="895" ht="15.0" customHeight="1">
      <c r="A895" s="380"/>
      <c r="B895" s="278"/>
      <c r="C895" s="382"/>
      <c r="D895" s="382"/>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356"/>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c r="BY895" s="14"/>
      <c r="BZ895" s="14"/>
      <c r="CA895" s="14"/>
      <c r="CB895" s="14"/>
      <c r="CC895" s="14"/>
      <c r="CD895" s="14"/>
      <c r="CE895" s="14"/>
      <c r="CF895" s="14"/>
      <c r="CG895" s="14"/>
      <c r="CH895" s="14"/>
      <c r="CI895" s="14"/>
      <c r="CJ895" s="14"/>
      <c r="CK895" s="14"/>
      <c r="CL895" s="14"/>
      <c r="CM895" s="14"/>
      <c r="CN895" s="14"/>
      <c r="CO895" s="14"/>
      <c r="CP895" s="14"/>
      <c r="CQ895" s="14"/>
      <c r="CR895" s="14"/>
      <c r="CS895" s="14"/>
      <c r="CT895" s="14"/>
      <c r="CU895" s="14"/>
      <c r="CV895" s="14"/>
      <c r="CW895" s="14"/>
      <c r="CX895" s="14"/>
      <c r="CY895" s="14"/>
      <c r="CZ895" s="14"/>
      <c r="DA895" s="14"/>
      <c r="DB895" s="14"/>
      <c r="DC895" s="14"/>
      <c r="DD895" s="14"/>
      <c r="DE895" s="14"/>
      <c r="DF895" s="380"/>
      <c r="DG895" s="380"/>
      <c r="DH895" s="380"/>
      <c r="DI895" s="380"/>
      <c r="DJ895" s="380"/>
      <c r="DK895" s="380"/>
      <c r="DL895" s="380"/>
      <c r="DM895" s="380"/>
      <c r="DN895" s="380"/>
      <c r="DO895" s="380"/>
      <c r="DP895" s="380"/>
    </row>
    <row r="896" ht="15.0" customHeight="1">
      <c r="A896" s="380"/>
      <c r="B896" s="278"/>
      <c r="C896" s="382"/>
      <c r="D896" s="382"/>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356"/>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c r="BY896" s="14"/>
      <c r="BZ896" s="14"/>
      <c r="CA896" s="14"/>
      <c r="CB896" s="14"/>
      <c r="CC896" s="14"/>
      <c r="CD896" s="14"/>
      <c r="CE896" s="14"/>
      <c r="CF896" s="14"/>
      <c r="CG896" s="14"/>
      <c r="CH896" s="14"/>
      <c r="CI896" s="14"/>
      <c r="CJ896" s="14"/>
      <c r="CK896" s="14"/>
      <c r="CL896" s="14"/>
      <c r="CM896" s="14"/>
      <c r="CN896" s="14"/>
      <c r="CO896" s="14"/>
      <c r="CP896" s="14"/>
      <c r="CQ896" s="14"/>
      <c r="CR896" s="14"/>
      <c r="CS896" s="14"/>
      <c r="CT896" s="14"/>
      <c r="CU896" s="14"/>
      <c r="CV896" s="14"/>
      <c r="CW896" s="14"/>
      <c r="CX896" s="14"/>
      <c r="CY896" s="14"/>
      <c r="CZ896" s="14"/>
      <c r="DA896" s="14"/>
      <c r="DB896" s="14"/>
      <c r="DC896" s="14"/>
      <c r="DD896" s="14"/>
      <c r="DE896" s="14"/>
      <c r="DF896" s="380"/>
      <c r="DG896" s="380"/>
      <c r="DH896" s="380"/>
      <c r="DI896" s="380"/>
      <c r="DJ896" s="380"/>
      <c r="DK896" s="380"/>
      <c r="DL896" s="380"/>
      <c r="DM896" s="380"/>
      <c r="DN896" s="380"/>
      <c r="DO896" s="380"/>
      <c r="DP896" s="380"/>
    </row>
    <row r="897" ht="15.0" customHeight="1">
      <c r="A897" s="380"/>
      <c r="B897" s="278"/>
      <c r="C897" s="382"/>
      <c r="D897" s="382"/>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356"/>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c r="BY897" s="14"/>
      <c r="BZ897" s="14"/>
      <c r="CA897" s="14"/>
      <c r="CB897" s="14"/>
      <c r="CC897" s="14"/>
      <c r="CD897" s="14"/>
      <c r="CE897" s="14"/>
      <c r="CF897" s="14"/>
      <c r="CG897" s="14"/>
      <c r="CH897" s="14"/>
      <c r="CI897" s="14"/>
      <c r="CJ897" s="14"/>
      <c r="CK897" s="14"/>
      <c r="CL897" s="14"/>
      <c r="CM897" s="14"/>
      <c r="CN897" s="14"/>
      <c r="CO897" s="14"/>
      <c r="CP897" s="14"/>
      <c r="CQ897" s="14"/>
      <c r="CR897" s="14"/>
      <c r="CS897" s="14"/>
      <c r="CT897" s="14"/>
      <c r="CU897" s="14"/>
      <c r="CV897" s="14"/>
      <c r="CW897" s="14"/>
      <c r="CX897" s="14"/>
      <c r="CY897" s="14"/>
      <c r="CZ897" s="14"/>
      <c r="DA897" s="14"/>
      <c r="DB897" s="14"/>
      <c r="DC897" s="14"/>
      <c r="DD897" s="14"/>
      <c r="DE897" s="14"/>
      <c r="DF897" s="380"/>
      <c r="DG897" s="380"/>
      <c r="DH897" s="380"/>
      <c r="DI897" s="380"/>
      <c r="DJ897" s="380"/>
      <c r="DK897" s="380"/>
      <c r="DL897" s="380"/>
      <c r="DM897" s="380"/>
      <c r="DN897" s="380"/>
      <c r="DO897" s="380"/>
      <c r="DP897" s="380"/>
    </row>
    <row r="898" ht="15.0" customHeight="1">
      <c r="A898" s="380"/>
      <c r="B898" s="278"/>
      <c r="C898" s="382"/>
      <c r="D898" s="382"/>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356"/>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c r="BY898" s="14"/>
      <c r="BZ898" s="14"/>
      <c r="CA898" s="14"/>
      <c r="CB898" s="14"/>
      <c r="CC898" s="14"/>
      <c r="CD898" s="14"/>
      <c r="CE898" s="14"/>
      <c r="CF898" s="14"/>
      <c r="CG898" s="14"/>
      <c r="CH898" s="14"/>
      <c r="CI898" s="14"/>
      <c r="CJ898" s="14"/>
      <c r="CK898" s="14"/>
      <c r="CL898" s="14"/>
      <c r="CM898" s="14"/>
      <c r="CN898" s="14"/>
      <c r="CO898" s="14"/>
      <c r="CP898" s="14"/>
      <c r="CQ898" s="14"/>
      <c r="CR898" s="14"/>
      <c r="CS898" s="14"/>
      <c r="CT898" s="14"/>
      <c r="CU898" s="14"/>
      <c r="CV898" s="14"/>
      <c r="CW898" s="14"/>
      <c r="CX898" s="14"/>
      <c r="CY898" s="14"/>
      <c r="CZ898" s="14"/>
      <c r="DA898" s="14"/>
      <c r="DB898" s="14"/>
      <c r="DC898" s="14"/>
      <c r="DD898" s="14"/>
      <c r="DE898" s="14"/>
      <c r="DF898" s="380"/>
      <c r="DG898" s="380"/>
      <c r="DH898" s="380"/>
      <c r="DI898" s="380"/>
      <c r="DJ898" s="380"/>
      <c r="DK898" s="380"/>
      <c r="DL898" s="380"/>
      <c r="DM898" s="380"/>
      <c r="DN898" s="380"/>
      <c r="DO898" s="380"/>
      <c r="DP898" s="380"/>
    </row>
    <row r="899" ht="15.0" customHeight="1">
      <c r="A899" s="380"/>
      <c r="B899" s="278"/>
      <c r="C899" s="382"/>
      <c r="D899" s="382"/>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356"/>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c r="BY899" s="14"/>
      <c r="BZ899" s="14"/>
      <c r="CA899" s="14"/>
      <c r="CB899" s="14"/>
      <c r="CC899" s="14"/>
      <c r="CD899" s="14"/>
      <c r="CE899" s="14"/>
      <c r="CF899" s="14"/>
      <c r="CG899" s="14"/>
      <c r="CH899" s="14"/>
      <c r="CI899" s="14"/>
      <c r="CJ899" s="14"/>
      <c r="CK899" s="14"/>
      <c r="CL899" s="14"/>
      <c r="CM899" s="14"/>
      <c r="CN899" s="14"/>
      <c r="CO899" s="14"/>
      <c r="CP899" s="14"/>
      <c r="CQ899" s="14"/>
      <c r="CR899" s="14"/>
      <c r="CS899" s="14"/>
      <c r="CT899" s="14"/>
      <c r="CU899" s="14"/>
      <c r="CV899" s="14"/>
      <c r="CW899" s="14"/>
      <c r="CX899" s="14"/>
      <c r="CY899" s="14"/>
      <c r="CZ899" s="14"/>
      <c r="DA899" s="14"/>
      <c r="DB899" s="14"/>
      <c r="DC899" s="14"/>
      <c r="DD899" s="14"/>
      <c r="DE899" s="14"/>
      <c r="DF899" s="380"/>
      <c r="DG899" s="380"/>
      <c r="DH899" s="380"/>
      <c r="DI899" s="380"/>
      <c r="DJ899" s="380"/>
      <c r="DK899" s="380"/>
      <c r="DL899" s="380"/>
      <c r="DM899" s="380"/>
      <c r="DN899" s="380"/>
      <c r="DO899" s="380"/>
      <c r="DP899" s="380"/>
    </row>
    <row r="900" ht="15.0" customHeight="1">
      <c r="A900" s="380"/>
      <c r="B900" s="278"/>
      <c r="C900" s="382"/>
      <c r="D900" s="382"/>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356"/>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c r="BY900" s="14"/>
      <c r="BZ900" s="14"/>
      <c r="CA900" s="14"/>
      <c r="CB900" s="14"/>
      <c r="CC900" s="14"/>
      <c r="CD900" s="14"/>
      <c r="CE900" s="14"/>
      <c r="CF900" s="14"/>
      <c r="CG900" s="14"/>
      <c r="CH900" s="14"/>
      <c r="CI900" s="14"/>
      <c r="CJ900" s="14"/>
      <c r="CK900" s="14"/>
      <c r="CL900" s="14"/>
      <c r="CM900" s="14"/>
      <c r="CN900" s="14"/>
      <c r="CO900" s="14"/>
      <c r="CP900" s="14"/>
      <c r="CQ900" s="14"/>
      <c r="CR900" s="14"/>
      <c r="CS900" s="14"/>
      <c r="CT900" s="14"/>
      <c r="CU900" s="14"/>
      <c r="CV900" s="14"/>
      <c r="CW900" s="14"/>
      <c r="CX900" s="14"/>
      <c r="CY900" s="14"/>
      <c r="CZ900" s="14"/>
      <c r="DA900" s="14"/>
      <c r="DB900" s="14"/>
      <c r="DC900" s="14"/>
      <c r="DD900" s="14"/>
      <c r="DE900" s="14"/>
      <c r="DF900" s="380"/>
      <c r="DG900" s="380"/>
      <c r="DH900" s="380"/>
      <c r="DI900" s="380"/>
      <c r="DJ900" s="380"/>
      <c r="DK900" s="380"/>
      <c r="DL900" s="380"/>
      <c r="DM900" s="380"/>
      <c r="DN900" s="380"/>
      <c r="DO900" s="380"/>
      <c r="DP900" s="380"/>
    </row>
    <row r="901" ht="15.0" customHeight="1">
      <c r="A901" s="380"/>
      <c r="B901" s="278"/>
      <c r="C901" s="382"/>
      <c r="D901" s="382"/>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356"/>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c r="BY901" s="14"/>
      <c r="BZ901" s="14"/>
      <c r="CA901" s="14"/>
      <c r="CB901" s="14"/>
      <c r="CC901" s="14"/>
      <c r="CD901" s="14"/>
      <c r="CE901" s="14"/>
      <c r="CF901" s="14"/>
      <c r="CG901" s="14"/>
      <c r="CH901" s="14"/>
      <c r="CI901" s="14"/>
      <c r="CJ901" s="14"/>
      <c r="CK901" s="14"/>
      <c r="CL901" s="14"/>
      <c r="CM901" s="14"/>
      <c r="CN901" s="14"/>
      <c r="CO901" s="14"/>
      <c r="CP901" s="14"/>
      <c r="CQ901" s="14"/>
      <c r="CR901" s="14"/>
      <c r="CS901" s="14"/>
      <c r="CT901" s="14"/>
      <c r="CU901" s="14"/>
      <c r="CV901" s="14"/>
      <c r="CW901" s="14"/>
      <c r="CX901" s="14"/>
      <c r="CY901" s="14"/>
      <c r="CZ901" s="14"/>
      <c r="DA901" s="14"/>
      <c r="DB901" s="14"/>
      <c r="DC901" s="14"/>
      <c r="DD901" s="14"/>
      <c r="DE901" s="14"/>
      <c r="DF901" s="380"/>
      <c r="DG901" s="380"/>
      <c r="DH901" s="380"/>
      <c r="DI901" s="380"/>
      <c r="DJ901" s="380"/>
      <c r="DK901" s="380"/>
      <c r="DL901" s="380"/>
      <c r="DM901" s="380"/>
      <c r="DN901" s="380"/>
      <c r="DO901" s="380"/>
      <c r="DP901" s="380"/>
    </row>
    <row r="902" ht="15.0" customHeight="1">
      <c r="A902" s="380"/>
      <c r="B902" s="278"/>
      <c r="C902" s="382"/>
      <c r="D902" s="382"/>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356"/>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c r="BY902" s="14"/>
      <c r="BZ902" s="14"/>
      <c r="CA902" s="14"/>
      <c r="CB902" s="14"/>
      <c r="CC902" s="14"/>
      <c r="CD902" s="14"/>
      <c r="CE902" s="14"/>
      <c r="CF902" s="14"/>
      <c r="CG902" s="14"/>
      <c r="CH902" s="14"/>
      <c r="CI902" s="14"/>
      <c r="CJ902" s="14"/>
      <c r="CK902" s="14"/>
      <c r="CL902" s="14"/>
      <c r="CM902" s="14"/>
      <c r="CN902" s="14"/>
      <c r="CO902" s="14"/>
      <c r="CP902" s="14"/>
      <c r="CQ902" s="14"/>
      <c r="CR902" s="14"/>
      <c r="CS902" s="14"/>
      <c r="CT902" s="14"/>
      <c r="CU902" s="14"/>
      <c r="CV902" s="14"/>
      <c r="CW902" s="14"/>
      <c r="CX902" s="14"/>
      <c r="CY902" s="14"/>
      <c r="CZ902" s="14"/>
      <c r="DA902" s="14"/>
      <c r="DB902" s="14"/>
      <c r="DC902" s="14"/>
      <c r="DD902" s="14"/>
      <c r="DE902" s="14"/>
      <c r="DF902" s="380"/>
      <c r="DG902" s="380"/>
      <c r="DH902" s="380"/>
      <c r="DI902" s="380"/>
      <c r="DJ902" s="380"/>
      <c r="DK902" s="380"/>
      <c r="DL902" s="380"/>
      <c r="DM902" s="380"/>
      <c r="DN902" s="380"/>
      <c r="DO902" s="380"/>
      <c r="DP902" s="380"/>
    </row>
    <row r="903" ht="15.0" customHeight="1">
      <c r="A903" s="380"/>
      <c r="B903" s="278"/>
      <c r="C903" s="382"/>
      <c r="D903" s="382"/>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356"/>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c r="BY903" s="14"/>
      <c r="BZ903" s="14"/>
      <c r="CA903" s="14"/>
      <c r="CB903" s="14"/>
      <c r="CC903" s="14"/>
      <c r="CD903" s="14"/>
      <c r="CE903" s="14"/>
      <c r="CF903" s="14"/>
      <c r="CG903" s="14"/>
      <c r="CH903" s="14"/>
      <c r="CI903" s="14"/>
      <c r="CJ903" s="14"/>
      <c r="CK903" s="14"/>
      <c r="CL903" s="14"/>
      <c r="CM903" s="14"/>
      <c r="CN903" s="14"/>
      <c r="CO903" s="14"/>
      <c r="CP903" s="14"/>
      <c r="CQ903" s="14"/>
      <c r="CR903" s="14"/>
      <c r="CS903" s="14"/>
      <c r="CT903" s="14"/>
      <c r="CU903" s="14"/>
      <c r="CV903" s="14"/>
      <c r="CW903" s="14"/>
      <c r="CX903" s="14"/>
      <c r="CY903" s="14"/>
      <c r="CZ903" s="14"/>
      <c r="DA903" s="14"/>
      <c r="DB903" s="14"/>
      <c r="DC903" s="14"/>
      <c r="DD903" s="14"/>
      <c r="DE903" s="14"/>
      <c r="DF903" s="380"/>
      <c r="DG903" s="380"/>
      <c r="DH903" s="380"/>
      <c r="DI903" s="380"/>
      <c r="DJ903" s="380"/>
      <c r="DK903" s="380"/>
      <c r="DL903" s="380"/>
      <c r="DM903" s="380"/>
      <c r="DN903" s="380"/>
      <c r="DO903" s="380"/>
      <c r="DP903" s="380"/>
    </row>
    <row r="904" ht="15.0" customHeight="1">
      <c r="A904" s="380"/>
      <c r="B904" s="278"/>
      <c r="C904" s="382"/>
      <c r="D904" s="382"/>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356"/>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c r="BY904" s="14"/>
      <c r="BZ904" s="14"/>
      <c r="CA904" s="14"/>
      <c r="CB904" s="14"/>
      <c r="CC904" s="14"/>
      <c r="CD904" s="14"/>
      <c r="CE904" s="14"/>
      <c r="CF904" s="14"/>
      <c r="CG904" s="14"/>
      <c r="CH904" s="14"/>
      <c r="CI904" s="14"/>
      <c r="CJ904" s="14"/>
      <c r="CK904" s="14"/>
      <c r="CL904" s="14"/>
      <c r="CM904" s="14"/>
      <c r="CN904" s="14"/>
      <c r="CO904" s="14"/>
      <c r="CP904" s="14"/>
      <c r="CQ904" s="14"/>
      <c r="CR904" s="14"/>
      <c r="CS904" s="14"/>
      <c r="CT904" s="14"/>
      <c r="CU904" s="14"/>
      <c r="CV904" s="14"/>
      <c r="CW904" s="14"/>
      <c r="CX904" s="14"/>
      <c r="CY904" s="14"/>
      <c r="CZ904" s="14"/>
      <c r="DA904" s="14"/>
      <c r="DB904" s="14"/>
      <c r="DC904" s="14"/>
      <c r="DD904" s="14"/>
      <c r="DE904" s="14"/>
      <c r="DF904" s="380"/>
      <c r="DG904" s="380"/>
      <c r="DH904" s="380"/>
      <c r="DI904" s="380"/>
      <c r="DJ904" s="380"/>
      <c r="DK904" s="380"/>
      <c r="DL904" s="380"/>
      <c r="DM904" s="380"/>
      <c r="DN904" s="380"/>
      <c r="DO904" s="380"/>
      <c r="DP904" s="380"/>
    </row>
    <row r="905" ht="15.0" customHeight="1">
      <c r="A905" s="380"/>
      <c r="B905" s="278"/>
      <c r="C905" s="382"/>
      <c r="D905" s="382"/>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356"/>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c r="BY905" s="14"/>
      <c r="BZ905" s="14"/>
      <c r="CA905" s="14"/>
      <c r="CB905" s="14"/>
      <c r="CC905" s="14"/>
      <c r="CD905" s="14"/>
      <c r="CE905" s="14"/>
      <c r="CF905" s="14"/>
      <c r="CG905" s="14"/>
      <c r="CH905" s="14"/>
      <c r="CI905" s="14"/>
      <c r="CJ905" s="14"/>
      <c r="CK905" s="14"/>
      <c r="CL905" s="14"/>
      <c r="CM905" s="14"/>
      <c r="CN905" s="14"/>
      <c r="CO905" s="14"/>
      <c r="CP905" s="14"/>
      <c r="CQ905" s="14"/>
      <c r="CR905" s="14"/>
      <c r="CS905" s="14"/>
      <c r="CT905" s="14"/>
      <c r="CU905" s="14"/>
      <c r="CV905" s="14"/>
      <c r="CW905" s="14"/>
      <c r="CX905" s="14"/>
      <c r="CY905" s="14"/>
      <c r="CZ905" s="14"/>
      <c r="DA905" s="14"/>
      <c r="DB905" s="14"/>
      <c r="DC905" s="14"/>
      <c r="DD905" s="14"/>
      <c r="DE905" s="14"/>
      <c r="DF905" s="380"/>
      <c r="DG905" s="380"/>
      <c r="DH905" s="380"/>
      <c r="DI905" s="380"/>
      <c r="DJ905" s="380"/>
      <c r="DK905" s="380"/>
      <c r="DL905" s="380"/>
      <c r="DM905" s="380"/>
      <c r="DN905" s="380"/>
      <c r="DO905" s="380"/>
      <c r="DP905" s="380"/>
    </row>
    <row r="906" ht="15.0" customHeight="1">
      <c r="A906" s="380"/>
      <c r="B906" s="278"/>
      <c r="C906" s="382"/>
      <c r="D906" s="382"/>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356"/>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c r="BY906" s="14"/>
      <c r="BZ906" s="14"/>
      <c r="CA906" s="14"/>
      <c r="CB906" s="14"/>
      <c r="CC906" s="14"/>
      <c r="CD906" s="14"/>
      <c r="CE906" s="14"/>
      <c r="CF906" s="14"/>
      <c r="CG906" s="14"/>
      <c r="CH906" s="14"/>
      <c r="CI906" s="14"/>
      <c r="CJ906" s="14"/>
      <c r="CK906" s="14"/>
      <c r="CL906" s="14"/>
      <c r="CM906" s="14"/>
      <c r="CN906" s="14"/>
      <c r="CO906" s="14"/>
      <c r="CP906" s="14"/>
      <c r="CQ906" s="14"/>
      <c r="CR906" s="14"/>
      <c r="CS906" s="14"/>
      <c r="CT906" s="14"/>
      <c r="CU906" s="14"/>
      <c r="CV906" s="14"/>
      <c r="CW906" s="14"/>
      <c r="CX906" s="14"/>
      <c r="CY906" s="14"/>
      <c r="CZ906" s="14"/>
      <c r="DA906" s="14"/>
      <c r="DB906" s="14"/>
      <c r="DC906" s="14"/>
      <c r="DD906" s="14"/>
      <c r="DE906" s="14"/>
      <c r="DF906" s="380"/>
      <c r="DG906" s="380"/>
      <c r="DH906" s="380"/>
      <c r="DI906" s="380"/>
      <c r="DJ906" s="380"/>
      <c r="DK906" s="380"/>
      <c r="DL906" s="380"/>
      <c r="DM906" s="380"/>
      <c r="DN906" s="380"/>
      <c r="DO906" s="380"/>
      <c r="DP906" s="380"/>
    </row>
    <row r="907" ht="15.0" customHeight="1">
      <c r="A907" s="380"/>
      <c r="B907" s="278"/>
      <c r="C907" s="382"/>
      <c r="D907" s="382"/>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356"/>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c r="BY907" s="14"/>
      <c r="BZ907" s="14"/>
      <c r="CA907" s="14"/>
      <c r="CB907" s="14"/>
      <c r="CC907" s="14"/>
      <c r="CD907" s="14"/>
      <c r="CE907" s="14"/>
      <c r="CF907" s="14"/>
      <c r="CG907" s="14"/>
      <c r="CH907" s="14"/>
      <c r="CI907" s="14"/>
      <c r="CJ907" s="14"/>
      <c r="CK907" s="14"/>
      <c r="CL907" s="14"/>
      <c r="CM907" s="14"/>
      <c r="CN907" s="14"/>
      <c r="CO907" s="14"/>
      <c r="CP907" s="14"/>
      <c r="CQ907" s="14"/>
      <c r="CR907" s="14"/>
      <c r="CS907" s="14"/>
      <c r="CT907" s="14"/>
      <c r="CU907" s="14"/>
      <c r="CV907" s="14"/>
      <c r="CW907" s="14"/>
      <c r="CX907" s="14"/>
      <c r="CY907" s="14"/>
      <c r="CZ907" s="14"/>
      <c r="DA907" s="14"/>
      <c r="DB907" s="14"/>
      <c r="DC907" s="14"/>
      <c r="DD907" s="14"/>
      <c r="DE907" s="14"/>
      <c r="DF907" s="380"/>
      <c r="DG907" s="380"/>
      <c r="DH907" s="380"/>
      <c r="DI907" s="380"/>
      <c r="DJ907" s="380"/>
      <c r="DK907" s="380"/>
      <c r="DL907" s="380"/>
      <c r="DM907" s="380"/>
      <c r="DN907" s="380"/>
      <c r="DO907" s="380"/>
      <c r="DP907" s="380"/>
    </row>
    <row r="908" ht="15.0" customHeight="1">
      <c r="A908" s="380"/>
      <c r="B908" s="278"/>
      <c r="C908" s="382"/>
      <c r="D908" s="382"/>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356"/>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c r="BY908" s="14"/>
      <c r="BZ908" s="14"/>
      <c r="CA908" s="14"/>
      <c r="CB908" s="14"/>
      <c r="CC908" s="14"/>
      <c r="CD908" s="14"/>
      <c r="CE908" s="14"/>
      <c r="CF908" s="14"/>
      <c r="CG908" s="14"/>
      <c r="CH908" s="14"/>
      <c r="CI908" s="14"/>
      <c r="CJ908" s="14"/>
      <c r="CK908" s="14"/>
      <c r="CL908" s="14"/>
      <c r="CM908" s="14"/>
      <c r="CN908" s="14"/>
      <c r="CO908" s="14"/>
      <c r="CP908" s="14"/>
      <c r="CQ908" s="14"/>
      <c r="CR908" s="14"/>
      <c r="CS908" s="14"/>
      <c r="CT908" s="14"/>
      <c r="CU908" s="14"/>
      <c r="CV908" s="14"/>
      <c r="CW908" s="14"/>
      <c r="CX908" s="14"/>
      <c r="CY908" s="14"/>
      <c r="CZ908" s="14"/>
      <c r="DA908" s="14"/>
      <c r="DB908" s="14"/>
      <c r="DC908" s="14"/>
      <c r="DD908" s="14"/>
      <c r="DE908" s="14"/>
      <c r="DF908" s="380"/>
      <c r="DG908" s="380"/>
      <c r="DH908" s="380"/>
      <c r="DI908" s="380"/>
      <c r="DJ908" s="380"/>
      <c r="DK908" s="380"/>
      <c r="DL908" s="380"/>
      <c r="DM908" s="380"/>
      <c r="DN908" s="380"/>
      <c r="DO908" s="380"/>
      <c r="DP908" s="380"/>
    </row>
    <row r="909" ht="15.0" customHeight="1">
      <c r="A909" s="380"/>
      <c r="B909" s="278"/>
      <c r="C909" s="382"/>
      <c r="D909" s="382"/>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356"/>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c r="BY909" s="14"/>
      <c r="BZ909" s="14"/>
      <c r="CA909" s="14"/>
      <c r="CB909" s="14"/>
      <c r="CC909" s="14"/>
      <c r="CD909" s="14"/>
      <c r="CE909" s="14"/>
      <c r="CF909" s="14"/>
      <c r="CG909" s="14"/>
      <c r="CH909" s="14"/>
      <c r="CI909" s="14"/>
      <c r="CJ909" s="14"/>
      <c r="CK909" s="14"/>
      <c r="CL909" s="14"/>
      <c r="CM909" s="14"/>
      <c r="CN909" s="14"/>
      <c r="CO909" s="14"/>
      <c r="CP909" s="14"/>
      <c r="CQ909" s="14"/>
      <c r="CR909" s="14"/>
      <c r="CS909" s="14"/>
      <c r="CT909" s="14"/>
      <c r="CU909" s="14"/>
      <c r="CV909" s="14"/>
      <c r="CW909" s="14"/>
      <c r="CX909" s="14"/>
      <c r="CY909" s="14"/>
      <c r="CZ909" s="14"/>
      <c r="DA909" s="14"/>
      <c r="DB909" s="14"/>
      <c r="DC909" s="14"/>
      <c r="DD909" s="14"/>
      <c r="DE909" s="14"/>
      <c r="DF909" s="380"/>
      <c r="DG909" s="380"/>
      <c r="DH909" s="380"/>
      <c r="DI909" s="380"/>
      <c r="DJ909" s="380"/>
      <c r="DK909" s="380"/>
      <c r="DL909" s="380"/>
      <c r="DM909" s="380"/>
      <c r="DN909" s="380"/>
      <c r="DO909" s="380"/>
      <c r="DP909" s="380"/>
    </row>
    <row r="910" ht="15.0" customHeight="1">
      <c r="A910" s="380"/>
      <c r="B910" s="278"/>
      <c r="C910" s="382"/>
      <c r="D910" s="382"/>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356"/>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c r="BY910" s="14"/>
      <c r="BZ910" s="14"/>
      <c r="CA910" s="14"/>
      <c r="CB910" s="14"/>
      <c r="CC910" s="14"/>
      <c r="CD910" s="14"/>
      <c r="CE910" s="14"/>
      <c r="CF910" s="14"/>
      <c r="CG910" s="14"/>
      <c r="CH910" s="14"/>
      <c r="CI910" s="14"/>
      <c r="CJ910" s="14"/>
      <c r="CK910" s="14"/>
      <c r="CL910" s="14"/>
      <c r="CM910" s="14"/>
      <c r="CN910" s="14"/>
      <c r="CO910" s="14"/>
      <c r="CP910" s="14"/>
      <c r="CQ910" s="14"/>
      <c r="CR910" s="14"/>
      <c r="CS910" s="14"/>
      <c r="CT910" s="14"/>
      <c r="CU910" s="14"/>
      <c r="CV910" s="14"/>
      <c r="CW910" s="14"/>
      <c r="CX910" s="14"/>
      <c r="CY910" s="14"/>
      <c r="CZ910" s="14"/>
      <c r="DA910" s="14"/>
      <c r="DB910" s="14"/>
      <c r="DC910" s="14"/>
      <c r="DD910" s="14"/>
      <c r="DE910" s="14"/>
      <c r="DF910" s="380"/>
      <c r="DG910" s="380"/>
      <c r="DH910" s="380"/>
      <c r="DI910" s="380"/>
      <c r="DJ910" s="380"/>
      <c r="DK910" s="380"/>
      <c r="DL910" s="380"/>
      <c r="DM910" s="380"/>
      <c r="DN910" s="380"/>
      <c r="DO910" s="380"/>
      <c r="DP910" s="380"/>
    </row>
    <row r="911" ht="15.0" customHeight="1">
      <c r="A911" s="380"/>
      <c r="B911" s="278"/>
      <c r="C911" s="382"/>
      <c r="D911" s="382"/>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356"/>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c r="BY911" s="14"/>
      <c r="BZ911" s="14"/>
      <c r="CA911" s="14"/>
      <c r="CB911" s="14"/>
      <c r="CC911" s="14"/>
      <c r="CD911" s="14"/>
      <c r="CE911" s="14"/>
      <c r="CF911" s="14"/>
      <c r="CG911" s="14"/>
      <c r="CH911" s="14"/>
      <c r="CI911" s="14"/>
      <c r="CJ911" s="14"/>
      <c r="CK911" s="14"/>
      <c r="CL911" s="14"/>
      <c r="CM911" s="14"/>
      <c r="CN911" s="14"/>
      <c r="CO911" s="14"/>
      <c r="CP911" s="14"/>
      <c r="CQ911" s="14"/>
      <c r="CR911" s="14"/>
      <c r="CS911" s="14"/>
      <c r="CT911" s="14"/>
      <c r="CU911" s="14"/>
      <c r="CV911" s="14"/>
      <c r="CW911" s="14"/>
      <c r="CX911" s="14"/>
      <c r="CY911" s="14"/>
      <c r="CZ911" s="14"/>
      <c r="DA911" s="14"/>
      <c r="DB911" s="14"/>
      <c r="DC911" s="14"/>
      <c r="DD911" s="14"/>
      <c r="DE911" s="14"/>
      <c r="DF911" s="380"/>
      <c r="DG911" s="380"/>
      <c r="DH911" s="380"/>
      <c r="DI911" s="380"/>
      <c r="DJ911" s="380"/>
      <c r="DK911" s="380"/>
      <c r="DL911" s="380"/>
      <c r="DM911" s="380"/>
      <c r="DN911" s="380"/>
      <c r="DO911" s="380"/>
      <c r="DP911" s="380"/>
    </row>
    <row r="912" ht="15.0" customHeight="1">
      <c r="A912" s="380"/>
      <c r="B912" s="278"/>
      <c r="C912" s="382"/>
      <c r="D912" s="382"/>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356"/>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c r="BY912" s="14"/>
      <c r="BZ912" s="14"/>
      <c r="CA912" s="14"/>
      <c r="CB912" s="14"/>
      <c r="CC912" s="14"/>
      <c r="CD912" s="14"/>
      <c r="CE912" s="14"/>
      <c r="CF912" s="14"/>
      <c r="CG912" s="14"/>
      <c r="CH912" s="14"/>
      <c r="CI912" s="14"/>
      <c r="CJ912" s="14"/>
      <c r="CK912" s="14"/>
      <c r="CL912" s="14"/>
      <c r="CM912" s="14"/>
      <c r="CN912" s="14"/>
      <c r="CO912" s="14"/>
      <c r="CP912" s="14"/>
      <c r="CQ912" s="14"/>
      <c r="CR912" s="14"/>
      <c r="CS912" s="14"/>
      <c r="CT912" s="14"/>
      <c r="CU912" s="14"/>
      <c r="CV912" s="14"/>
      <c r="CW912" s="14"/>
      <c r="CX912" s="14"/>
      <c r="CY912" s="14"/>
      <c r="CZ912" s="14"/>
      <c r="DA912" s="14"/>
      <c r="DB912" s="14"/>
      <c r="DC912" s="14"/>
      <c r="DD912" s="14"/>
      <c r="DE912" s="14"/>
      <c r="DF912" s="380"/>
      <c r="DG912" s="380"/>
      <c r="DH912" s="380"/>
      <c r="DI912" s="380"/>
      <c r="DJ912" s="380"/>
      <c r="DK912" s="380"/>
      <c r="DL912" s="380"/>
      <c r="DM912" s="380"/>
      <c r="DN912" s="380"/>
      <c r="DO912" s="380"/>
      <c r="DP912" s="380"/>
    </row>
    <row r="913" ht="15.0" customHeight="1">
      <c r="A913" s="380"/>
      <c r="B913" s="278"/>
      <c r="C913" s="382"/>
      <c r="D913" s="382"/>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356"/>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c r="BY913" s="14"/>
      <c r="BZ913" s="14"/>
      <c r="CA913" s="14"/>
      <c r="CB913" s="14"/>
      <c r="CC913" s="14"/>
      <c r="CD913" s="14"/>
      <c r="CE913" s="14"/>
      <c r="CF913" s="14"/>
      <c r="CG913" s="14"/>
      <c r="CH913" s="14"/>
      <c r="CI913" s="14"/>
      <c r="CJ913" s="14"/>
      <c r="CK913" s="14"/>
      <c r="CL913" s="14"/>
      <c r="CM913" s="14"/>
      <c r="CN913" s="14"/>
      <c r="CO913" s="14"/>
      <c r="CP913" s="14"/>
      <c r="CQ913" s="14"/>
      <c r="CR913" s="14"/>
      <c r="CS913" s="14"/>
      <c r="CT913" s="14"/>
      <c r="CU913" s="14"/>
      <c r="CV913" s="14"/>
      <c r="CW913" s="14"/>
      <c r="CX913" s="14"/>
      <c r="CY913" s="14"/>
      <c r="CZ913" s="14"/>
      <c r="DA913" s="14"/>
      <c r="DB913" s="14"/>
      <c r="DC913" s="14"/>
      <c r="DD913" s="14"/>
      <c r="DE913" s="14"/>
      <c r="DF913" s="380"/>
      <c r="DG913" s="380"/>
      <c r="DH913" s="380"/>
      <c r="DI913" s="380"/>
      <c r="DJ913" s="380"/>
      <c r="DK913" s="380"/>
      <c r="DL913" s="380"/>
      <c r="DM913" s="380"/>
      <c r="DN913" s="380"/>
      <c r="DO913" s="380"/>
      <c r="DP913" s="380"/>
    </row>
    <row r="914" ht="15.0" customHeight="1">
      <c r="A914" s="380"/>
      <c r="B914" s="278"/>
      <c r="C914" s="382"/>
      <c r="D914" s="382"/>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356"/>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c r="BY914" s="14"/>
      <c r="BZ914" s="14"/>
      <c r="CA914" s="14"/>
      <c r="CB914" s="14"/>
      <c r="CC914" s="14"/>
      <c r="CD914" s="14"/>
      <c r="CE914" s="14"/>
      <c r="CF914" s="14"/>
      <c r="CG914" s="14"/>
      <c r="CH914" s="14"/>
      <c r="CI914" s="14"/>
      <c r="CJ914" s="14"/>
      <c r="CK914" s="14"/>
      <c r="CL914" s="14"/>
      <c r="CM914" s="14"/>
      <c r="CN914" s="14"/>
      <c r="CO914" s="14"/>
      <c r="CP914" s="14"/>
      <c r="CQ914" s="14"/>
      <c r="CR914" s="14"/>
      <c r="CS914" s="14"/>
      <c r="CT914" s="14"/>
      <c r="CU914" s="14"/>
      <c r="CV914" s="14"/>
      <c r="CW914" s="14"/>
      <c r="CX914" s="14"/>
      <c r="CY914" s="14"/>
      <c r="CZ914" s="14"/>
      <c r="DA914" s="14"/>
      <c r="DB914" s="14"/>
      <c r="DC914" s="14"/>
      <c r="DD914" s="14"/>
      <c r="DE914" s="14"/>
      <c r="DF914" s="380"/>
      <c r="DG914" s="380"/>
      <c r="DH914" s="380"/>
      <c r="DI914" s="380"/>
      <c r="DJ914" s="380"/>
      <c r="DK914" s="380"/>
      <c r="DL914" s="380"/>
      <c r="DM914" s="380"/>
      <c r="DN914" s="380"/>
      <c r="DO914" s="380"/>
      <c r="DP914" s="380"/>
    </row>
    <row r="915" ht="15.0" customHeight="1">
      <c r="A915" s="380"/>
      <c r="B915" s="278"/>
      <c r="C915" s="382"/>
      <c r="D915" s="382"/>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356"/>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c r="BY915" s="14"/>
      <c r="BZ915" s="14"/>
      <c r="CA915" s="14"/>
      <c r="CB915" s="14"/>
      <c r="CC915" s="14"/>
      <c r="CD915" s="14"/>
      <c r="CE915" s="14"/>
      <c r="CF915" s="14"/>
      <c r="CG915" s="14"/>
      <c r="CH915" s="14"/>
      <c r="CI915" s="14"/>
      <c r="CJ915" s="14"/>
      <c r="CK915" s="14"/>
      <c r="CL915" s="14"/>
      <c r="CM915" s="14"/>
      <c r="CN915" s="14"/>
      <c r="CO915" s="14"/>
      <c r="CP915" s="14"/>
      <c r="CQ915" s="14"/>
      <c r="CR915" s="14"/>
      <c r="CS915" s="14"/>
      <c r="CT915" s="14"/>
      <c r="CU915" s="14"/>
      <c r="CV915" s="14"/>
      <c r="CW915" s="14"/>
      <c r="CX915" s="14"/>
      <c r="CY915" s="14"/>
      <c r="CZ915" s="14"/>
      <c r="DA915" s="14"/>
      <c r="DB915" s="14"/>
      <c r="DC915" s="14"/>
      <c r="DD915" s="14"/>
      <c r="DE915" s="14"/>
      <c r="DF915" s="380"/>
      <c r="DG915" s="380"/>
      <c r="DH915" s="380"/>
      <c r="DI915" s="380"/>
      <c r="DJ915" s="380"/>
      <c r="DK915" s="380"/>
      <c r="DL915" s="380"/>
      <c r="DM915" s="380"/>
      <c r="DN915" s="380"/>
      <c r="DO915" s="380"/>
      <c r="DP915" s="380"/>
    </row>
    <row r="916" ht="15.0" customHeight="1">
      <c r="A916" s="380"/>
      <c r="B916" s="278"/>
      <c r="C916" s="382"/>
      <c r="D916" s="382"/>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356"/>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c r="BY916" s="14"/>
      <c r="BZ916" s="14"/>
      <c r="CA916" s="14"/>
      <c r="CB916" s="14"/>
      <c r="CC916" s="14"/>
      <c r="CD916" s="14"/>
      <c r="CE916" s="14"/>
      <c r="CF916" s="14"/>
      <c r="CG916" s="14"/>
      <c r="CH916" s="14"/>
      <c r="CI916" s="14"/>
      <c r="CJ916" s="14"/>
      <c r="CK916" s="14"/>
      <c r="CL916" s="14"/>
      <c r="CM916" s="14"/>
      <c r="CN916" s="14"/>
      <c r="CO916" s="14"/>
      <c r="CP916" s="14"/>
      <c r="CQ916" s="14"/>
      <c r="CR916" s="14"/>
      <c r="CS916" s="14"/>
      <c r="CT916" s="14"/>
      <c r="CU916" s="14"/>
      <c r="CV916" s="14"/>
      <c r="CW916" s="14"/>
      <c r="CX916" s="14"/>
      <c r="CY916" s="14"/>
      <c r="CZ916" s="14"/>
      <c r="DA916" s="14"/>
      <c r="DB916" s="14"/>
      <c r="DC916" s="14"/>
      <c r="DD916" s="14"/>
      <c r="DE916" s="14"/>
      <c r="DF916" s="380"/>
      <c r="DG916" s="380"/>
      <c r="DH916" s="380"/>
      <c r="DI916" s="380"/>
      <c r="DJ916" s="380"/>
      <c r="DK916" s="380"/>
      <c r="DL916" s="380"/>
      <c r="DM916" s="380"/>
      <c r="DN916" s="380"/>
      <c r="DO916" s="380"/>
      <c r="DP916" s="380"/>
    </row>
    <row r="917" ht="15.0" customHeight="1">
      <c r="A917" s="380"/>
      <c r="B917" s="278"/>
      <c r="C917" s="382"/>
      <c r="D917" s="382"/>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356"/>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c r="BY917" s="14"/>
      <c r="BZ917" s="14"/>
      <c r="CA917" s="14"/>
      <c r="CB917" s="14"/>
      <c r="CC917" s="14"/>
      <c r="CD917" s="14"/>
      <c r="CE917" s="14"/>
      <c r="CF917" s="14"/>
      <c r="CG917" s="14"/>
      <c r="CH917" s="14"/>
      <c r="CI917" s="14"/>
      <c r="CJ917" s="14"/>
      <c r="CK917" s="14"/>
      <c r="CL917" s="14"/>
      <c r="CM917" s="14"/>
      <c r="CN917" s="14"/>
      <c r="CO917" s="14"/>
      <c r="CP917" s="14"/>
      <c r="CQ917" s="14"/>
      <c r="CR917" s="14"/>
      <c r="CS917" s="14"/>
      <c r="CT917" s="14"/>
      <c r="CU917" s="14"/>
      <c r="CV917" s="14"/>
      <c r="CW917" s="14"/>
      <c r="CX917" s="14"/>
      <c r="CY917" s="14"/>
      <c r="CZ917" s="14"/>
      <c r="DA917" s="14"/>
      <c r="DB917" s="14"/>
      <c r="DC917" s="14"/>
      <c r="DD917" s="14"/>
      <c r="DE917" s="14"/>
      <c r="DF917" s="380"/>
      <c r="DG917" s="380"/>
      <c r="DH917" s="380"/>
      <c r="DI917" s="380"/>
      <c r="DJ917" s="380"/>
      <c r="DK917" s="380"/>
      <c r="DL917" s="380"/>
      <c r="DM917" s="380"/>
      <c r="DN917" s="380"/>
      <c r="DO917" s="380"/>
      <c r="DP917" s="380"/>
    </row>
    <row r="918" ht="15.0" customHeight="1">
      <c r="A918" s="380"/>
      <c r="B918" s="278"/>
      <c r="C918" s="382"/>
      <c r="D918" s="382"/>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356"/>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c r="BY918" s="14"/>
      <c r="BZ918" s="14"/>
      <c r="CA918" s="14"/>
      <c r="CB918" s="14"/>
      <c r="CC918" s="14"/>
      <c r="CD918" s="14"/>
      <c r="CE918" s="14"/>
      <c r="CF918" s="14"/>
      <c r="CG918" s="14"/>
      <c r="CH918" s="14"/>
      <c r="CI918" s="14"/>
      <c r="CJ918" s="14"/>
      <c r="CK918" s="14"/>
      <c r="CL918" s="14"/>
      <c r="CM918" s="14"/>
      <c r="CN918" s="14"/>
      <c r="CO918" s="14"/>
      <c r="CP918" s="14"/>
      <c r="CQ918" s="14"/>
      <c r="CR918" s="14"/>
      <c r="CS918" s="14"/>
      <c r="CT918" s="14"/>
      <c r="CU918" s="14"/>
      <c r="CV918" s="14"/>
      <c r="CW918" s="14"/>
      <c r="CX918" s="14"/>
      <c r="CY918" s="14"/>
      <c r="CZ918" s="14"/>
      <c r="DA918" s="14"/>
      <c r="DB918" s="14"/>
      <c r="DC918" s="14"/>
      <c r="DD918" s="14"/>
      <c r="DE918" s="14"/>
      <c r="DF918" s="380"/>
      <c r="DG918" s="380"/>
      <c r="DH918" s="380"/>
      <c r="DI918" s="380"/>
      <c r="DJ918" s="380"/>
      <c r="DK918" s="380"/>
      <c r="DL918" s="380"/>
      <c r="DM918" s="380"/>
      <c r="DN918" s="380"/>
      <c r="DO918" s="380"/>
      <c r="DP918" s="380"/>
    </row>
    <row r="919" ht="15.0" customHeight="1">
      <c r="A919" s="380"/>
      <c r="B919" s="278"/>
      <c r="C919" s="382"/>
      <c r="D919" s="382"/>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356"/>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c r="BY919" s="14"/>
      <c r="BZ919" s="14"/>
      <c r="CA919" s="14"/>
      <c r="CB919" s="14"/>
      <c r="CC919" s="14"/>
      <c r="CD919" s="14"/>
      <c r="CE919" s="14"/>
      <c r="CF919" s="14"/>
      <c r="CG919" s="14"/>
      <c r="CH919" s="14"/>
      <c r="CI919" s="14"/>
      <c r="CJ919" s="14"/>
      <c r="CK919" s="14"/>
      <c r="CL919" s="14"/>
      <c r="CM919" s="14"/>
      <c r="CN919" s="14"/>
      <c r="CO919" s="14"/>
      <c r="CP919" s="14"/>
      <c r="CQ919" s="14"/>
      <c r="CR919" s="14"/>
      <c r="CS919" s="14"/>
      <c r="CT919" s="14"/>
      <c r="CU919" s="14"/>
      <c r="CV919" s="14"/>
      <c r="CW919" s="14"/>
      <c r="CX919" s="14"/>
      <c r="CY919" s="14"/>
      <c r="CZ919" s="14"/>
      <c r="DA919" s="14"/>
      <c r="DB919" s="14"/>
      <c r="DC919" s="14"/>
      <c r="DD919" s="14"/>
      <c r="DE919" s="14"/>
      <c r="DF919" s="380"/>
      <c r="DG919" s="380"/>
      <c r="DH919" s="380"/>
      <c r="DI919" s="380"/>
      <c r="DJ919" s="380"/>
      <c r="DK919" s="380"/>
      <c r="DL919" s="380"/>
      <c r="DM919" s="380"/>
      <c r="DN919" s="380"/>
      <c r="DO919" s="380"/>
      <c r="DP919" s="380"/>
    </row>
    <row r="920" ht="15.0" customHeight="1">
      <c r="A920" s="380"/>
      <c r="B920" s="278"/>
      <c r="C920" s="382"/>
      <c r="D920" s="382"/>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356"/>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c r="BY920" s="14"/>
      <c r="BZ920" s="14"/>
      <c r="CA920" s="14"/>
      <c r="CB920" s="14"/>
      <c r="CC920" s="14"/>
      <c r="CD920" s="14"/>
      <c r="CE920" s="14"/>
      <c r="CF920" s="14"/>
      <c r="CG920" s="14"/>
      <c r="CH920" s="14"/>
      <c r="CI920" s="14"/>
      <c r="CJ920" s="14"/>
      <c r="CK920" s="14"/>
      <c r="CL920" s="14"/>
      <c r="CM920" s="14"/>
      <c r="CN920" s="14"/>
      <c r="CO920" s="14"/>
      <c r="CP920" s="14"/>
      <c r="CQ920" s="14"/>
      <c r="CR920" s="14"/>
      <c r="CS920" s="14"/>
      <c r="CT920" s="14"/>
      <c r="CU920" s="14"/>
      <c r="CV920" s="14"/>
      <c r="CW920" s="14"/>
      <c r="CX920" s="14"/>
      <c r="CY920" s="14"/>
      <c r="CZ920" s="14"/>
      <c r="DA920" s="14"/>
      <c r="DB920" s="14"/>
      <c r="DC920" s="14"/>
      <c r="DD920" s="14"/>
      <c r="DE920" s="14"/>
      <c r="DF920" s="380"/>
      <c r="DG920" s="380"/>
      <c r="DH920" s="380"/>
      <c r="DI920" s="380"/>
      <c r="DJ920" s="380"/>
      <c r="DK920" s="380"/>
      <c r="DL920" s="380"/>
      <c r="DM920" s="380"/>
      <c r="DN920" s="380"/>
      <c r="DO920" s="380"/>
      <c r="DP920" s="380"/>
    </row>
    <row r="921" ht="15.0" customHeight="1">
      <c r="A921" s="380"/>
      <c r="B921" s="278"/>
      <c r="C921" s="382"/>
      <c r="D921" s="382"/>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356"/>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c r="BY921" s="14"/>
      <c r="BZ921" s="14"/>
      <c r="CA921" s="14"/>
      <c r="CB921" s="14"/>
      <c r="CC921" s="14"/>
      <c r="CD921" s="14"/>
      <c r="CE921" s="14"/>
      <c r="CF921" s="14"/>
      <c r="CG921" s="14"/>
      <c r="CH921" s="14"/>
      <c r="CI921" s="14"/>
      <c r="CJ921" s="14"/>
      <c r="CK921" s="14"/>
      <c r="CL921" s="14"/>
      <c r="CM921" s="14"/>
      <c r="CN921" s="14"/>
      <c r="CO921" s="14"/>
      <c r="CP921" s="14"/>
      <c r="CQ921" s="14"/>
      <c r="CR921" s="14"/>
      <c r="CS921" s="14"/>
      <c r="CT921" s="14"/>
      <c r="CU921" s="14"/>
      <c r="CV921" s="14"/>
      <c r="CW921" s="14"/>
      <c r="CX921" s="14"/>
      <c r="CY921" s="14"/>
      <c r="CZ921" s="14"/>
      <c r="DA921" s="14"/>
      <c r="DB921" s="14"/>
      <c r="DC921" s="14"/>
      <c r="DD921" s="14"/>
      <c r="DE921" s="14"/>
      <c r="DF921" s="380"/>
      <c r="DG921" s="380"/>
      <c r="DH921" s="380"/>
      <c r="DI921" s="380"/>
      <c r="DJ921" s="380"/>
      <c r="DK921" s="380"/>
      <c r="DL921" s="380"/>
      <c r="DM921" s="380"/>
      <c r="DN921" s="380"/>
      <c r="DO921" s="380"/>
      <c r="DP921" s="380"/>
    </row>
    <row r="922" ht="15.0" customHeight="1">
      <c r="A922" s="380"/>
      <c r="B922" s="278"/>
      <c r="C922" s="382"/>
      <c r="D922" s="382"/>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356"/>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c r="BY922" s="14"/>
      <c r="BZ922" s="14"/>
      <c r="CA922" s="14"/>
      <c r="CB922" s="14"/>
      <c r="CC922" s="14"/>
      <c r="CD922" s="14"/>
      <c r="CE922" s="14"/>
      <c r="CF922" s="14"/>
      <c r="CG922" s="14"/>
      <c r="CH922" s="14"/>
      <c r="CI922" s="14"/>
      <c r="CJ922" s="14"/>
      <c r="CK922" s="14"/>
      <c r="CL922" s="14"/>
      <c r="CM922" s="14"/>
      <c r="CN922" s="14"/>
      <c r="CO922" s="14"/>
      <c r="CP922" s="14"/>
      <c r="CQ922" s="14"/>
      <c r="CR922" s="14"/>
      <c r="CS922" s="14"/>
      <c r="CT922" s="14"/>
      <c r="CU922" s="14"/>
      <c r="CV922" s="14"/>
      <c r="CW922" s="14"/>
      <c r="CX922" s="14"/>
      <c r="CY922" s="14"/>
      <c r="CZ922" s="14"/>
      <c r="DA922" s="14"/>
      <c r="DB922" s="14"/>
      <c r="DC922" s="14"/>
      <c r="DD922" s="14"/>
      <c r="DE922" s="14"/>
      <c r="DF922" s="380"/>
      <c r="DG922" s="380"/>
      <c r="DH922" s="380"/>
      <c r="DI922" s="380"/>
      <c r="DJ922" s="380"/>
      <c r="DK922" s="380"/>
      <c r="DL922" s="380"/>
      <c r="DM922" s="380"/>
      <c r="DN922" s="380"/>
      <c r="DO922" s="380"/>
      <c r="DP922" s="380"/>
    </row>
    <row r="923" ht="15.0" customHeight="1">
      <c r="A923" s="380"/>
      <c r="B923" s="278"/>
      <c r="C923" s="382"/>
      <c r="D923" s="382"/>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356"/>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c r="BY923" s="14"/>
      <c r="BZ923" s="14"/>
      <c r="CA923" s="14"/>
      <c r="CB923" s="14"/>
      <c r="CC923" s="14"/>
      <c r="CD923" s="14"/>
      <c r="CE923" s="14"/>
      <c r="CF923" s="14"/>
      <c r="CG923" s="14"/>
      <c r="CH923" s="14"/>
      <c r="CI923" s="14"/>
      <c r="CJ923" s="14"/>
      <c r="CK923" s="14"/>
      <c r="CL923" s="14"/>
      <c r="CM923" s="14"/>
      <c r="CN923" s="14"/>
      <c r="CO923" s="14"/>
      <c r="CP923" s="14"/>
      <c r="CQ923" s="14"/>
      <c r="CR923" s="14"/>
      <c r="CS923" s="14"/>
      <c r="CT923" s="14"/>
      <c r="CU923" s="14"/>
      <c r="CV923" s="14"/>
      <c r="CW923" s="14"/>
      <c r="CX923" s="14"/>
      <c r="CY923" s="14"/>
      <c r="CZ923" s="14"/>
      <c r="DA923" s="14"/>
      <c r="DB923" s="14"/>
      <c r="DC923" s="14"/>
      <c r="DD923" s="14"/>
      <c r="DE923" s="14"/>
      <c r="DF923" s="380"/>
      <c r="DG923" s="380"/>
      <c r="DH923" s="380"/>
      <c r="DI923" s="380"/>
      <c r="DJ923" s="380"/>
      <c r="DK923" s="380"/>
      <c r="DL923" s="380"/>
      <c r="DM923" s="380"/>
      <c r="DN923" s="380"/>
      <c r="DO923" s="380"/>
      <c r="DP923" s="380"/>
    </row>
    <row r="924" ht="15.0" customHeight="1">
      <c r="A924" s="380"/>
      <c r="B924" s="278"/>
      <c r="C924" s="382"/>
      <c r="D924" s="382"/>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356"/>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c r="BY924" s="14"/>
      <c r="BZ924" s="14"/>
      <c r="CA924" s="14"/>
      <c r="CB924" s="14"/>
      <c r="CC924" s="14"/>
      <c r="CD924" s="14"/>
      <c r="CE924" s="14"/>
      <c r="CF924" s="14"/>
      <c r="CG924" s="14"/>
      <c r="CH924" s="14"/>
      <c r="CI924" s="14"/>
      <c r="CJ924" s="14"/>
      <c r="CK924" s="14"/>
      <c r="CL924" s="14"/>
      <c r="CM924" s="14"/>
      <c r="CN924" s="14"/>
      <c r="CO924" s="14"/>
      <c r="CP924" s="14"/>
      <c r="CQ924" s="14"/>
      <c r="CR924" s="14"/>
      <c r="CS924" s="14"/>
      <c r="CT924" s="14"/>
      <c r="CU924" s="14"/>
      <c r="CV924" s="14"/>
      <c r="CW924" s="14"/>
      <c r="CX924" s="14"/>
      <c r="CY924" s="14"/>
      <c r="CZ924" s="14"/>
      <c r="DA924" s="14"/>
      <c r="DB924" s="14"/>
      <c r="DC924" s="14"/>
      <c r="DD924" s="14"/>
      <c r="DE924" s="14"/>
      <c r="DF924" s="380"/>
      <c r="DG924" s="380"/>
      <c r="DH924" s="380"/>
      <c r="DI924" s="380"/>
      <c r="DJ924" s="380"/>
      <c r="DK924" s="380"/>
      <c r="DL924" s="380"/>
      <c r="DM924" s="380"/>
      <c r="DN924" s="380"/>
      <c r="DO924" s="380"/>
      <c r="DP924" s="380"/>
    </row>
    <row r="925" ht="15.0" customHeight="1">
      <c r="A925" s="380"/>
      <c r="B925" s="278"/>
      <c r="C925" s="382"/>
      <c r="D925" s="382"/>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356"/>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c r="BY925" s="14"/>
      <c r="BZ925" s="14"/>
      <c r="CA925" s="14"/>
      <c r="CB925" s="14"/>
      <c r="CC925" s="14"/>
      <c r="CD925" s="14"/>
      <c r="CE925" s="14"/>
      <c r="CF925" s="14"/>
      <c r="CG925" s="14"/>
      <c r="CH925" s="14"/>
      <c r="CI925" s="14"/>
      <c r="CJ925" s="14"/>
      <c r="CK925" s="14"/>
      <c r="CL925" s="14"/>
      <c r="CM925" s="14"/>
      <c r="CN925" s="14"/>
      <c r="CO925" s="14"/>
      <c r="CP925" s="14"/>
      <c r="CQ925" s="14"/>
      <c r="CR925" s="14"/>
      <c r="CS925" s="14"/>
      <c r="CT925" s="14"/>
      <c r="CU925" s="14"/>
      <c r="CV925" s="14"/>
      <c r="CW925" s="14"/>
      <c r="CX925" s="14"/>
      <c r="CY925" s="14"/>
      <c r="CZ925" s="14"/>
      <c r="DA925" s="14"/>
      <c r="DB925" s="14"/>
      <c r="DC925" s="14"/>
      <c r="DD925" s="14"/>
      <c r="DE925" s="14"/>
      <c r="DF925" s="380"/>
      <c r="DG925" s="380"/>
      <c r="DH925" s="380"/>
      <c r="DI925" s="380"/>
      <c r="DJ925" s="380"/>
      <c r="DK925" s="380"/>
      <c r="DL925" s="380"/>
      <c r="DM925" s="380"/>
      <c r="DN925" s="380"/>
      <c r="DO925" s="380"/>
      <c r="DP925" s="380"/>
    </row>
    <row r="926" ht="15.0" customHeight="1">
      <c r="A926" s="380"/>
      <c r="B926" s="278"/>
      <c r="C926" s="382"/>
      <c r="D926" s="382"/>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356"/>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c r="BY926" s="14"/>
      <c r="BZ926" s="14"/>
      <c r="CA926" s="14"/>
      <c r="CB926" s="14"/>
      <c r="CC926" s="14"/>
      <c r="CD926" s="14"/>
      <c r="CE926" s="14"/>
      <c r="CF926" s="14"/>
      <c r="CG926" s="14"/>
      <c r="CH926" s="14"/>
      <c r="CI926" s="14"/>
      <c r="CJ926" s="14"/>
      <c r="CK926" s="14"/>
      <c r="CL926" s="14"/>
      <c r="CM926" s="14"/>
      <c r="CN926" s="14"/>
      <c r="CO926" s="14"/>
      <c r="CP926" s="14"/>
      <c r="CQ926" s="14"/>
      <c r="CR926" s="14"/>
      <c r="CS926" s="14"/>
      <c r="CT926" s="14"/>
      <c r="CU926" s="14"/>
      <c r="CV926" s="14"/>
      <c r="CW926" s="14"/>
      <c r="CX926" s="14"/>
      <c r="CY926" s="14"/>
      <c r="CZ926" s="14"/>
      <c r="DA926" s="14"/>
      <c r="DB926" s="14"/>
      <c r="DC926" s="14"/>
      <c r="DD926" s="14"/>
      <c r="DE926" s="14"/>
      <c r="DF926" s="380"/>
      <c r="DG926" s="380"/>
      <c r="DH926" s="380"/>
      <c r="DI926" s="380"/>
      <c r="DJ926" s="380"/>
      <c r="DK926" s="380"/>
      <c r="DL926" s="380"/>
      <c r="DM926" s="380"/>
      <c r="DN926" s="380"/>
      <c r="DO926" s="380"/>
      <c r="DP926" s="380"/>
    </row>
    <row r="927" ht="15.0" customHeight="1">
      <c r="A927" s="380"/>
      <c r="B927" s="278"/>
      <c r="C927" s="382"/>
      <c r="D927" s="382"/>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356"/>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14"/>
      <c r="BZ927" s="14"/>
      <c r="CA927" s="14"/>
      <c r="CB927" s="14"/>
      <c r="CC927" s="14"/>
      <c r="CD927" s="14"/>
      <c r="CE927" s="14"/>
      <c r="CF927" s="14"/>
      <c r="CG927" s="14"/>
      <c r="CH927" s="14"/>
      <c r="CI927" s="14"/>
      <c r="CJ927" s="14"/>
      <c r="CK927" s="14"/>
      <c r="CL927" s="14"/>
      <c r="CM927" s="14"/>
      <c r="CN927" s="14"/>
      <c r="CO927" s="14"/>
      <c r="CP927" s="14"/>
      <c r="CQ927" s="14"/>
      <c r="CR927" s="14"/>
      <c r="CS927" s="14"/>
      <c r="CT927" s="14"/>
      <c r="CU927" s="14"/>
      <c r="CV927" s="14"/>
      <c r="CW927" s="14"/>
      <c r="CX927" s="14"/>
      <c r="CY927" s="14"/>
      <c r="CZ927" s="14"/>
      <c r="DA927" s="14"/>
      <c r="DB927" s="14"/>
      <c r="DC927" s="14"/>
      <c r="DD927" s="14"/>
      <c r="DE927" s="14"/>
      <c r="DF927" s="380"/>
      <c r="DG927" s="380"/>
      <c r="DH927" s="380"/>
      <c r="DI927" s="380"/>
      <c r="DJ927" s="380"/>
      <c r="DK927" s="380"/>
      <c r="DL927" s="380"/>
      <c r="DM927" s="380"/>
      <c r="DN927" s="380"/>
      <c r="DO927" s="380"/>
      <c r="DP927" s="380"/>
    </row>
    <row r="928" ht="15.0" customHeight="1">
      <c r="A928" s="380"/>
      <c r="B928" s="278"/>
      <c r="C928" s="382"/>
      <c r="D928" s="382"/>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356"/>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c r="BY928" s="14"/>
      <c r="BZ928" s="14"/>
      <c r="CA928" s="14"/>
      <c r="CB928" s="14"/>
      <c r="CC928" s="14"/>
      <c r="CD928" s="14"/>
      <c r="CE928" s="14"/>
      <c r="CF928" s="14"/>
      <c r="CG928" s="14"/>
      <c r="CH928" s="14"/>
      <c r="CI928" s="14"/>
      <c r="CJ928" s="14"/>
      <c r="CK928" s="14"/>
      <c r="CL928" s="14"/>
      <c r="CM928" s="14"/>
      <c r="CN928" s="14"/>
      <c r="CO928" s="14"/>
      <c r="CP928" s="14"/>
      <c r="CQ928" s="14"/>
      <c r="CR928" s="14"/>
      <c r="CS928" s="14"/>
      <c r="CT928" s="14"/>
      <c r="CU928" s="14"/>
      <c r="CV928" s="14"/>
      <c r="CW928" s="14"/>
      <c r="CX928" s="14"/>
      <c r="CY928" s="14"/>
      <c r="CZ928" s="14"/>
      <c r="DA928" s="14"/>
      <c r="DB928" s="14"/>
      <c r="DC928" s="14"/>
      <c r="DD928" s="14"/>
      <c r="DE928" s="14"/>
      <c r="DF928" s="380"/>
      <c r="DG928" s="380"/>
      <c r="DH928" s="380"/>
      <c r="DI928" s="380"/>
      <c r="DJ928" s="380"/>
      <c r="DK928" s="380"/>
      <c r="DL928" s="380"/>
      <c r="DM928" s="380"/>
      <c r="DN928" s="380"/>
      <c r="DO928" s="380"/>
      <c r="DP928" s="380"/>
    </row>
    <row r="929" ht="15.0" customHeight="1">
      <c r="A929" s="380"/>
      <c r="B929" s="278"/>
      <c r="C929" s="382"/>
      <c r="D929" s="382"/>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356"/>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c r="BY929" s="14"/>
      <c r="BZ929" s="14"/>
      <c r="CA929" s="14"/>
      <c r="CB929" s="14"/>
      <c r="CC929" s="14"/>
      <c r="CD929" s="14"/>
      <c r="CE929" s="14"/>
      <c r="CF929" s="14"/>
      <c r="CG929" s="14"/>
      <c r="CH929" s="14"/>
      <c r="CI929" s="14"/>
      <c r="CJ929" s="14"/>
      <c r="CK929" s="14"/>
      <c r="CL929" s="14"/>
      <c r="CM929" s="14"/>
      <c r="CN929" s="14"/>
      <c r="CO929" s="14"/>
      <c r="CP929" s="14"/>
      <c r="CQ929" s="14"/>
      <c r="CR929" s="14"/>
      <c r="CS929" s="14"/>
      <c r="CT929" s="14"/>
      <c r="CU929" s="14"/>
      <c r="CV929" s="14"/>
      <c r="CW929" s="14"/>
      <c r="CX929" s="14"/>
      <c r="CY929" s="14"/>
      <c r="CZ929" s="14"/>
      <c r="DA929" s="14"/>
      <c r="DB929" s="14"/>
      <c r="DC929" s="14"/>
      <c r="DD929" s="14"/>
      <c r="DE929" s="14"/>
      <c r="DF929" s="380"/>
      <c r="DG929" s="380"/>
      <c r="DH929" s="380"/>
      <c r="DI929" s="380"/>
      <c r="DJ929" s="380"/>
      <c r="DK929" s="380"/>
      <c r="DL929" s="380"/>
      <c r="DM929" s="380"/>
      <c r="DN929" s="380"/>
      <c r="DO929" s="380"/>
      <c r="DP929" s="380"/>
    </row>
    <row r="930" ht="15.0" customHeight="1">
      <c r="A930" s="380"/>
      <c r="B930" s="278"/>
      <c r="C930" s="382"/>
      <c r="D930" s="382"/>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356"/>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c r="BY930" s="14"/>
      <c r="BZ930" s="14"/>
      <c r="CA930" s="14"/>
      <c r="CB930" s="14"/>
      <c r="CC930" s="14"/>
      <c r="CD930" s="14"/>
      <c r="CE930" s="14"/>
      <c r="CF930" s="14"/>
      <c r="CG930" s="14"/>
      <c r="CH930" s="14"/>
      <c r="CI930" s="14"/>
      <c r="CJ930" s="14"/>
      <c r="CK930" s="14"/>
      <c r="CL930" s="14"/>
      <c r="CM930" s="14"/>
      <c r="CN930" s="14"/>
      <c r="CO930" s="14"/>
      <c r="CP930" s="14"/>
      <c r="CQ930" s="14"/>
      <c r="CR930" s="14"/>
      <c r="CS930" s="14"/>
      <c r="CT930" s="14"/>
      <c r="CU930" s="14"/>
      <c r="CV930" s="14"/>
      <c r="CW930" s="14"/>
      <c r="CX930" s="14"/>
      <c r="CY930" s="14"/>
      <c r="CZ930" s="14"/>
      <c r="DA930" s="14"/>
      <c r="DB930" s="14"/>
      <c r="DC930" s="14"/>
      <c r="DD930" s="14"/>
      <c r="DE930" s="14"/>
      <c r="DF930" s="380"/>
      <c r="DG930" s="380"/>
      <c r="DH930" s="380"/>
      <c r="DI930" s="380"/>
      <c r="DJ930" s="380"/>
      <c r="DK930" s="380"/>
      <c r="DL930" s="380"/>
      <c r="DM930" s="380"/>
      <c r="DN930" s="380"/>
      <c r="DO930" s="380"/>
      <c r="DP930" s="380"/>
    </row>
    <row r="931" ht="15.0" customHeight="1">
      <c r="A931" s="380"/>
      <c r="B931" s="278"/>
      <c r="C931" s="382"/>
      <c r="D931" s="382"/>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356"/>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c r="BY931" s="14"/>
      <c r="BZ931" s="14"/>
      <c r="CA931" s="14"/>
      <c r="CB931" s="14"/>
      <c r="CC931" s="14"/>
      <c r="CD931" s="14"/>
      <c r="CE931" s="14"/>
      <c r="CF931" s="14"/>
      <c r="CG931" s="14"/>
      <c r="CH931" s="14"/>
      <c r="CI931" s="14"/>
      <c r="CJ931" s="14"/>
      <c r="CK931" s="14"/>
      <c r="CL931" s="14"/>
      <c r="CM931" s="14"/>
      <c r="CN931" s="14"/>
      <c r="CO931" s="14"/>
      <c r="CP931" s="14"/>
      <c r="CQ931" s="14"/>
      <c r="CR931" s="14"/>
      <c r="CS931" s="14"/>
      <c r="CT931" s="14"/>
      <c r="CU931" s="14"/>
      <c r="CV931" s="14"/>
      <c r="CW931" s="14"/>
      <c r="CX931" s="14"/>
      <c r="CY931" s="14"/>
      <c r="CZ931" s="14"/>
      <c r="DA931" s="14"/>
      <c r="DB931" s="14"/>
      <c r="DC931" s="14"/>
      <c r="DD931" s="14"/>
      <c r="DE931" s="14"/>
      <c r="DF931" s="380"/>
      <c r="DG931" s="380"/>
      <c r="DH931" s="380"/>
      <c r="DI931" s="380"/>
      <c r="DJ931" s="380"/>
      <c r="DK931" s="380"/>
      <c r="DL931" s="380"/>
      <c r="DM931" s="380"/>
      <c r="DN931" s="380"/>
      <c r="DO931" s="380"/>
      <c r="DP931" s="380"/>
    </row>
    <row r="932" ht="15.0" customHeight="1">
      <c r="A932" s="380"/>
      <c r="B932" s="278"/>
      <c r="C932" s="382"/>
      <c r="D932" s="382"/>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356"/>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c r="BY932" s="14"/>
      <c r="BZ932" s="14"/>
      <c r="CA932" s="14"/>
      <c r="CB932" s="14"/>
      <c r="CC932" s="14"/>
      <c r="CD932" s="14"/>
      <c r="CE932" s="14"/>
      <c r="CF932" s="14"/>
      <c r="CG932" s="14"/>
      <c r="CH932" s="14"/>
      <c r="CI932" s="14"/>
      <c r="CJ932" s="14"/>
      <c r="CK932" s="14"/>
      <c r="CL932" s="14"/>
      <c r="CM932" s="14"/>
      <c r="CN932" s="14"/>
      <c r="CO932" s="14"/>
      <c r="CP932" s="14"/>
      <c r="CQ932" s="14"/>
      <c r="CR932" s="14"/>
      <c r="CS932" s="14"/>
      <c r="CT932" s="14"/>
      <c r="CU932" s="14"/>
      <c r="CV932" s="14"/>
      <c r="CW932" s="14"/>
      <c r="CX932" s="14"/>
      <c r="CY932" s="14"/>
      <c r="CZ932" s="14"/>
      <c r="DA932" s="14"/>
      <c r="DB932" s="14"/>
      <c r="DC932" s="14"/>
      <c r="DD932" s="14"/>
      <c r="DE932" s="14"/>
      <c r="DF932" s="380"/>
      <c r="DG932" s="380"/>
      <c r="DH932" s="380"/>
      <c r="DI932" s="380"/>
      <c r="DJ932" s="380"/>
      <c r="DK932" s="380"/>
      <c r="DL932" s="380"/>
      <c r="DM932" s="380"/>
      <c r="DN932" s="380"/>
      <c r="DO932" s="380"/>
      <c r="DP932" s="380"/>
    </row>
    <row r="933" ht="15.0" customHeight="1">
      <c r="A933" s="380"/>
      <c r="B933" s="278"/>
      <c r="C933" s="382"/>
      <c r="D933" s="382"/>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356"/>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c r="BY933" s="14"/>
      <c r="BZ933" s="14"/>
      <c r="CA933" s="14"/>
      <c r="CB933" s="14"/>
      <c r="CC933" s="14"/>
      <c r="CD933" s="14"/>
      <c r="CE933" s="14"/>
      <c r="CF933" s="14"/>
      <c r="CG933" s="14"/>
      <c r="CH933" s="14"/>
      <c r="CI933" s="14"/>
      <c r="CJ933" s="14"/>
      <c r="CK933" s="14"/>
      <c r="CL933" s="14"/>
      <c r="CM933" s="14"/>
      <c r="CN933" s="14"/>
      <c r="CO933" s="14"/>
      <c r="CP933" s="14"/>
      <c r="CQ933" s="14"/>
      <c r="CR933" s="14"/>
      <c r="CS933" s="14"/>
      <c r="CT933" s="14"/>
      <c r="CU933" s="14"/>
      <c r="CV933" s="14"/>
      <c r="CW933" s="14"/>
      <c r="CX933" s="14"/>
      <c r="CY933" s="14"/>
      <c r="CZ933" s="14"/>
      <c r="DA933" s="14"/>
      <c r="DB933" s="14"/>
      <c r="DC933" s="14"/>
      <c r="DD933" s="14"/>
      <c r="DE933" s="14"/>
      <c r="DF933" s="380"/>
      <c r="DG933" s="380"/>
      <c r="DH933" s="380"/>
      <c r="DI933" s="380"/>
      <c r="DJ933" s="380"/>
      <c r="DK933" s="380"/>
      <c r="DL933" s="380"/>
      <c r="DM933" s="380"/>
      <c r="DN933" s="380"/>
      <c r="DO933" s="380"/>
      <c r="DP933" s="380"/>
    </row>
    <row r="934" ht="15.0" customHeight="1">
      <c r="A934" s="380"/>
      <c r="B934" s="278"/>
      <c r="C934" s="382"/>
      <c r="D934" s="382"/>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356"/>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c r="BY934" s="14"/>
      <c r="BZ934" s="14"/>
      <c r="CA934" s="14"/>
      <c r="CB934" s="14"/>
      <c r="CC934" s="14"/>
      <c r="CD934" s="14"/>
      <c r="CE934" s="14"/>
      <c r="CF934" s="14"/>
      <c r="CG934" s="14"/>
      <c r="CH934" s="14"/>
      <c r="CI934" s="14"/>
      <c r="CJ934" s="14"/>
      <c r="CK934" s="14"/>
      <c r="CL934" s="14"/>
      <c r="CM934" s="14"/>
      <c r="CN934" s="14"/>
      <c r="CO934" s="14"/>
      <c r="CP934" s="14"/>
      <c r="CQ934" s="14"/>
      <c r="CR934" s="14"/>
      <c r="CS934" s="14"/>
      <c r="CT934" s="14"/>
      <c r="CU934" s="14"/>
      <c r="CV934" s="14"/>
      <c r="CW934" s="14"/>
      <c r="CX934" s="14"/>
      <c r="CY934" s="14"/>
      <c r="CZ934" s="14"/>
      <c r="DA934" s="14"/>
      <c r="DB934" s="14"/>
      <c r="DC934" s="14"/>
      <c r="DD934" s="14"/>
      <c r="DE934" s="14"/>
      <c r="DF934" s="380"/>
      <c r="DG934" s="380"/>
      <c r="DH934" s="380"/>
      <c r="DI934" s="380"/>
      <c r="DJ934" s="380"/>
      <c r="DK934" s="380"/>
      <c r="DL934" s="380"/>
      <c r="DM934" s="380"/>
      <c r="DN934" s="380"/>
      <c r="DO934" s="380"/>
      <c r="DP934" s="380"/>
    </row>
    <row r="935" ht="15.0" customHeight="1">
      <c r="A935" s="380"/>
      <c r="B935" s="278"/>
      <c r="C935" s="382"/>
      <c r="D935" s="382"/>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356"/>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c r="BY935" s="14"/>
      <c r="BZ935" s="14"/>
      <c r="CA935" s="14"/>
      <c r="CB935" s="14"/>
      <c r="CC935" s="14"/>
      <c r="CD935" s="14"/>
      <c r="CE935" s="14"/>
      <c r="CF935" s="14"/>
      <c r="CG935" s="14"/>
      <c r="CH935" s="14"/>
      <c r="CI935" s="14"/>
      <c r="CJ935" s="14"/>
      <c r="CK935" s="14"/>
      <c r="CL935" s="14"/>
      <c r="CM935" s="14"/>
      <c r="CN935" s="14"/>
      <c r="CO935" s="14"/>
      <c r="CP935" s="14"/>
      <c r="CQ935" s="14"/>
      <c r="CR935" s="14"/>
      <c r="CS935" s="14"/>
      <c r="CT935" s="14"/>
      <c r="CU935" s="14"/>
      <c r="CV935" s="14"/>
      <c r="CW935" s="14"/>
      <c r="CX935" s="14"/>
      <c r="CY935" s="14"/>
      <c r="CZ935" s="14"/>
      <c r="DA935" s="14"/>
      <c r="DB935" s="14"/>
      <c r="DC935" s="14"/>
      <c r="DD935" s="14"/>
      <c r="DE935" s="14"/>
      <c r="DF935" s="380"/>
      <c r="DG935" s="380"/>
      <c r="DH935" s="380"/>
      <c r="DI935" s="380"/>
      <c r="DJ935" s="380"/>
      <c r="DK935" s="380"/>
      <c r="DL935" s="380"/>
      <c r="DM935" s="380"/>
      <c r="DN935" s="380"/>
      <c r="DO935" s="380"/>
      <c r="DP935" s="380"/>
    </row>
    <row r="936" ht="15.0" customHeight="1">
      <c r="A936" s="380"/>
      <c r="B936" s="278"/>
      <c r="C936" s="382"/>
      <c r="D936" s="382"/>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356"/>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c r="BY936" s="14"/>
      <c r="BZ936" s="14"/>
      <c r="CA936" s="14"/>
      <c r="CB936" s="14"/>
      <c r="CC936" s="14"/>
      <c r="CD936" s="14"/>
      <c r="CE936" s="14"/>
      <c r="CF936" s="14"/>
      <c r="CG936" s="14"/>
      <c r="CH936" s="14"/>
      <c r="CI936" s="14"/>
      <c r="CJ936" s="14"/>
      <c r="CK936" s="14"/>
      <c r="CL936" s="14"/>
      <c r="CM936" s="14"/>
      <c r="CN936" s="14"/>
      <c r="CO936" s="14"/>
      <c r="CP936" s="14"/>
      <c r="CQ936" s="14"/>
      <c r="CR936" s="14"/>
      <c r="CS936" s="14"/>
      <c r="CT936" s="14"/>
      <c r="CU936" s="14"/>
      <c r="CV936" s="14"/>
      <c r="CW936" s="14"/>
      <c r="CX936" s="14"/>
      <c r="CY936" s="14"/>
      <c r="CZ936" s="14"/>
      <c r="DA936" s="14"/>
      <c r="DB936" s="14"/>
      <c r="DC936" s="14"/>
      <c r="DD936" s="14"/>
      <c r="DE936" s="14"/>
      <c r="DF936" s="380"/>
      <c r="DG936" s="380"/>
      <c r="DH936" s="380"/>
      <c r="DI936" s="380"/>
      <c r="DJ936" s="380"/>
      <c r="DK936" s="380"/>
      <c r="DL936" s="380"/>
      <c r="DM936" s="380"/>
      <c r="DN936" s="380"/>
      <c r="DO936" s="380"/>
      <c r="DP936" s="380"/>
    </row>
    <row r="937" ht="15.0" customHeight="1">
      <c r="A937" s="380"/>
      <c r="B937" s="278"/>
      <c r="C937" s="382"/>
      <c r="D937" s="382"/>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356"/>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c r="BY937" s="14"/>
      <c r="BZ937" s="14"/>
      <c r="CA937" s="14"/>
      <c r="CB937" s="14"/>
      <c r="CC937" s="14"/>
      <c r="CD937" s="14"/>
      <c r="CE937" s="14"/>
      <c r="CF937" s="14"/>
      <c r="CG937" s="14"/>
      <c r="CH937" s="14"/>
      <c r="CI937" s="14"/>
      <c r="CJ937" s="14"/>
      <c r="CK937" s="14"/>
      <c r="CL937" s="14"/>
      <c r="CM937" s="14"/>
      <c r="CN937" s="14"/>
      <c r="CO937" s="14"/>
      <c r="CP937" s="14"/>
      <c r="CQ937" s="14"/>
      <c r="CR937" s="14"/>
      <c r="CS937" s="14"/>
      <c r="CT937" s="14"/>
      <c r="CU937" s="14"/>
      <c r="CV937" s="14"/>
      <c r="CW937" s="14"/>
      <c r="CX937" s="14"/>
      <c r="CY937" s="14"/>
      <c r="CZ937" s="14"/>
      <c r="DA937" s="14"/>
      <c r="DB937" s="14"/>
      <c r="DC937" s="14"/>
      <c r="DD937" s="14"/>
      <c r="DE937" s="14"/>
      <c r="DF937" s="380"/>
      <c r="DG937" s="380"/>
      <c r="DH937" s="380"/>
      <c r="DI937" s="380"/>
      <c r="DJ937" s="380"/>
      <c r="DK937" s="380"/>
      <c r="DL937" s="380"/>
      <c r="DM937" s="380"/>
      <c r="DN937" s="380"/>
      <c r="DO937" s="380"/>
      <c r="DP937" s="380"/>
    </row>
    <row r="938" ht="15.0" customHeight="1">
      <c r="A938" s="380"/>
      <c r="B938" s="278"/>
      <c r="C938" s="382"/>
      <c r="D938" s="382"/>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356"/>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c r="BY938" s="14"/>
      <c r="BZ938" s="14"/>
      <c r="CA938" s="14"/>
      <c r="CB938" s="14"/>
      <c r="CC938" s="14"/>
      <c r="CD938" s="14"/>
      <c r="CE938" s="14"/>
      <c r="CF938" s="14"/>
      <c r="CG938" s="14"/>
      <c r="CH938" s="14"/>
      <c r="CI938" s="14"/>
      <c r="CJ938" s="14"/>
      <c r="CK938" s="14"/>
      <c r="CL938" s="14"/>
      <c r="CM938" s="14"/>
      <c r="CN938" s="14"/>
      <c r="CO938" s="14"/>
      <c r="CP938" s="14"/>
      <c r="CQ938" s="14"/>
      <c r="CR938" s="14"/>
      <c r="CS938" s="14"/>
      <c r="CT938" s="14"/>
      <c r="CU938" s="14"/>
      <c r="CV938" s="14"/>
      <c r="CW938" s="14"/>
      <c r="CX938" s="14"/>
      <c r="CY938" s="14"/>
      <c r="CZ938" s="14"/>
      <c r="DA938" s="14"/>
      <c r="DB938" s="14"/>
      <c r="DC938" s="14"/>
      <c r="DD938" s="14"/>
      <c r="DE938" s="14"/>
      <c r="DF938" s="380"/>
      <c r="DG938" s="380"/>
      <c r="DH938" s="380"/>
      <c r="DI938" s="380"/>
      <c r="DJ938" s="380"/>
      <c r="DK938" s="380"/>
      <c r="DL938" s="380"/>
      <c r="DM938" s="380"/>
      <c r="DN938" s="380"/>
      <c r="DO938" s="380"/>
      <c r="DP938" s="380"/>
    </row>
    <row r="939" ht="15.0" customHeight="1">
      <c r="A939" s="380"/>
      <c r="B939" s="278"/>
      <c r="C939" s="382"/>
      <c r="D939" s="382"/>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356"/>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c r="BY939" s="14"/>
      <c r="BZ939" s="14"/>
      <c r="CA939" s="14"/>
      <c r="CB939" s="14"/>
      <c r="CC939" s="14"/>
      <c r="CD939" s="14"/>
      <c r="CE939" s="14"/>
      <c r="CF939" s="14"/>
      <c r="CG939" s="14"/>
      <c r="CH939" s="14"/>
      <c r="CI939" s="14"/>
      <c r="CJ939" s="14"/>
      <c r="CK939" s="14"/>
      <c r="CL939" s="14"/>
      <c r="CM939" s="14"/>
      <c r="CN939" s="14"/>
      <c r="CO939" s="14"/>
      <c r="CP939" s="14"/>
      <c r="CQ939" s="14"/>
      <c r="CR939" s="14"/>
      <c r="CS939" s="14"/>
      <c r="CT939" s="14"/>
      <c r="CU939" s="14"/>
      <c r="CV939" s="14"/>
      <c r="CW939" s="14"/>
      <c r="CX939" s="14"/>
      <c r="CY939" s="14"/>
      <c r="CZ939" s="14"/>
      <c r="DA939" s="14"/>
      <c r="DB939" s="14"/>
      <c r="DC939" s="14"/>
      <c r="DD939" s="14"/>
      <c r="DE939" s="14"/>
      <c r="DF939" s="380"/>
      <c r="DG939" s="380"/>
      <c r="DH939" s="380"/>
      <c r="DI939" s="380"/>
      <c r="DJ939" s="380"/>
      <c r="DK939" s="380"/>
      <c r="DL939" s="380"/>
      <c r="DM939" s="380"/>
      <c r="DN939" s="380"/>
      <c r="DO939" s="380"/>
      <c r="DP939" s="380"/>
    </row>
    <row r="940" ht="15.0" customHeight="1">
      <c r="A940" s="380"/>
      <c r="B940" s="278"/>
      <c r="C940" s="382"/>
      <c r="D940" s="382"/>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356"/>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c r="BY940" s="14"/>
      <c r="BZ940" s="14"/>
      <c r="CA940" s="14"/>
      <c r="CB940" s="14"/>
      <c r="CC940" s="14"/>
      <c r="CD940" s="14"/>
      <c r="CE940" s="14"/>
      <c r="CF940" s="14"/>
      <c r="CG940" s="14"/>
      <c r="CH940" s="14"/>
      <c r="CI940" s="14"/>
      <c r="CJ940" s="14"/>
      <c r="CK940" s="14"/>
      <c r="CL940" s="14"/>
      <c r="CM940" s="14"/>
      <c r="CN940" s="14"/>
      <c r="CO940" s="14"/>
      <c r="CP940" s="14"/>
      <c r="CQ940" s="14"/>
      <c r="CR940" s="14"/>
      <c r="CS940" s="14"/>
      <c r="CT940" s="14"/>
      <c r="CU940" s="14"/>
      <c r="CV940" s="14"/>
      <c r="CW940" s="14"/>
      <c r="CX940" s="14"/>
      <c r="CY940" s="14"/>
      <c r="CZ940" s="14"/>
      <c r="DA940" s="14"/>
      <c r="DB940" s="14"/>
      <c r="DC940" s="14"/>
      <c r="DD940" s="14"/>
      <c r="DE940" s="14"/>
      <c r="DF940" s="380"/>
      <c r="DG940" s="380"/>
      <c r="DH940" s="380"/>
      <c r="DI940" s="380"/>
      <c r="DJ940" s="380"/>
      <c r="DK940" s="380"/>
      <c r="DL940" s="380"/>
      <c r="DM940" s="380"/>
      <c r="DN940" s="380"/>
      <c r="DO940" s="380"/>
      <c r="DP940" s="380"/>
    </row>
    <row r="941" ht="15.0" customHeight="1">
      <c r="A941" s="380"/>
      <c r="B941" s="278"/>
      <c r="C941" s="382"/>
      <c r="D941" s="382"/>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356"/>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c r="BY941" s="14"/>
      <c r="BZ941" s="14"/>
      <c r="CA941" s="14"/>
      <c r="CB941" s="14"/>
      <c r="CC941" s="14"/>
      <c r="CD941" s="14"/>
      <c r="CE941" s="14"/>
      <c r="CF941" s="14"/>
      <c r="CG941" s="14"/>
      <c r="CH941" s="14"/>
      <c r="CI941" s="14"/>
      <c r="CJ941" s="14"/>
      <c r="CK941" s="14"/>
      <c r="CL941" s="14"/>
      <c r="CM941" s="14"/>
      <c r="CN941" s="14"/>
      <c r="CO941" s="14"/>
      <c r="CP941" s="14"/>
      <c r="CQ941" s="14"/>
      <c r="CR941" s="14"/>
      <c r="CS941" s="14"/>
      <c r="CT941" s="14"/>
      <c r="CU941" s="14"/>
      <c r="CV941" s="14"/>
      <c r="CW941" s="14"/>
      <c r="CX941" s="14"/>
      <c r="CY941" s="14"/>
      <c r="CZ941" s="14"/>
      <c r="DA941" s="14"/>
      <c r="DB941" s="14"/>
      <c r="DC941" s="14"/>
      <c r="DD941" s="14"/>
      <c r="DE941" s="14"/>
      <c r="DF941" s="380"/>
      <c r="DG941" s="380"/>
      <c r="DH941" s="380"/>
      <c r="DI941" s="380"/>
      <c r="DJ941" s="380"/>
      <c r="DK941" s="380"/>
      <c r="DL941" s="380"/>
      <c r="DM941" s="380"/>
      <c r="DN941" s="380"/>
      <c r="DO941" s="380"/>
      <c r="DP941" s="380"/>
    </row>
    <row r="942" ht="15.0" customHeight="1">
      <c r="A942" s="380"/>
      <c r="B942" s="278"/>
      <c r="C942" s="382"/>
      <c r="D942" s="382"/>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356"/>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c r="BY942" s="14"/>
      <c r="BZ942" s="14"/>
      <c r="CA942" s="14"/>
      <c r="CB942" s="14"/>
      <c r="CC942" s="14"/>
      <c r="CD942" s="14"/>
      <c r="CE942" s="14"/>
      <c r="CF942" s="14"/>
      <c r="CG942" s="14"/>
      <c r="CH942" s="14"/>
      <c r="CI942" s="14"/>
      <c r="CJ942" s="14"/>
      <c r="CK942" s="14"/>
      <c r="CL942" s="14"/>
      <c r="CM942" s="14"/>
      <c r="CN942" s="14"/>
      <c r="CO942" s="14"/>
      <c r="CP942" s="14"/>
      <c r="CQ942" s="14"/>
      <c r="CR942" s="14"/>
      <c r="CS942" s="14"/>
      <c r="CT942" s="14"/>
      <c r="CU942" s="14"/>
      <c r="CV942" s="14"/>
      <c r="CW942" s="14"/>
      <c r="CX942" s="14"/>
      <c r="CY942" s="14"/>
      <c r="CZ942" s="14"/>
      <c r="DA942" s="14"/>
      <c r="DB942" s="14"/>
      <c r="DC942" s="14"/>
      <c r="DD942" s="14"/>
      <c r="DE942" s="14"/>
      <c r="DF942" s="380"/>
      <c r="DG942" s="380"/>
      <c r="DH942" s="380"/>
      <c r="DI942" s="380"/>
      <c r="DJ942" s="380"/>
      <c r="DK942" s="380"/>
      <c r="DL942" s="380"/>
      <c r="DM942" s="380"/>
      <c r="DN942" s="380"/>
      <c r="DO942" s="380"/>
      <c r="DP942" s="380"/>
    </row>
    <row r="943" ht="15.0" customHeight="1">
      <c r="A943" s="380"/>
      <c r="B943" s="278"/>
      <c r="C943" s="382"/>
      <c r="D943" s="382"/>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356"/>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c r="BY943" s="14"/>
      <c r="BZ943" s="14"/>
      <c r="CA943" s="14"/>
      <c r="CB943" s="14"/>
      <c r="CC943" s="14"/>
      <c r="CD943" s="14"/>
      <c r="CE943" s="14"/>
      <c r="CF943" s="14"/>
      <c r="CG943" s="14"/>
      <c r="CH943" s="14"/>
      <c r="CI943" s="14"/>
      <c r="CJ943" s="14"/>
      <c r="CK943" s="14"/>
      <c r="CL943" s="14"/>
      <c r="CM943" s="14"/>
      <c r="CN943" s="14"/>
      <c r="CO943" s="14"/>
      <c r="CP943" s="14"/>
      <c r="CQ943" s="14"/>
      <c r="CR943" s="14"/>
      <c r="CS943" s="14"/>
      <c r="CT943" s="14"/>
      <c r="CU943" s="14"/>
      <c r="CV943" s="14"/>
      <c r="CW943" s="14"/>
      <c r="CX943" s="14"/>
      <c r="CY943" s="14"/>
      <c r="CZ943" s="14"/>
      <c r="DA943" s="14"/>
      <c r="DB943" s="14"/>
      <c r="DC943" s="14"/>
      <c r="DD943" s="14"/>
      <c r="DE943" s="14"/>
      <c r="DF943" s="380"/>
      <c r="DG943" s="380"/>
      <c r="DH943" s="380"/>
      <c r="DI943" s="380"/>
      <c r="DJ943" s="380"/>
      <c r="DK943" s="380"/>
      <c r="DL943" s="380"/>
      <c r="DM943" s="380"/>
      <c r="DN943" s="380"/>
      <c r="DO943" s="380"/>
      <c r="DP943" s="380"/>
    </row>
    <row r="944" ht="15.0" customHeight="1">
      <c r="A944" s="380"/>
      <c r="B944" s="278"/>
      <c r="C944" s="382"/>
      <c r="D944" s="382"/>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356"/>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c r="BY944" s="14"/>
      <c r="BZ944" s="14"/>
      <c r="CA944" s="14"/>
      <c r="CB944" s="14"/>
      <c r="CC944" s="14"/>
      <c r="CD944" s="14"/>
      <c r="CE944" s="14"/>
      <c r="CF944" s="14"/>
      <c r="CG944" s="14"/>
      <c r="CH944" s="14"/>
      <c r="CI944" s="14"/>
      <c r="CJ944" s="14"/>
      <c r="CK944" s="14"/>
      <c r="CL944" s="14"/>
      <c r="CM944" s="14"/>
      <c r="CN944" s="14"/>
      <c r="CO944" s="14"/>
      <c r="CP944" s="14"/>
      <c r="CQ944" s="14"/>
      <c r="CR944" s="14"/>
      <c r="CS944" s="14"/>
      <c r="CT944" s="14"/>
      <c r="CU944" s="14"/>
      <c r="CV944" s="14"/>
      <c r="CW944" s="14"/>
      <c r="CX944" s="14"/>
      <c r="CY944" s="14"/>
      <c r="CZ944" s="14"/>
      <c r="DA944" s="14"/>
      <c r="DB944" s="14"/>
      <c r="DC944" s="14"/>
      <c r="DD944" s="14"/>
      <c r="DE944" s="14"/>
      <c r="DF944" s="380"/>
      <c r="DG944" s="380"/>
      <c r="DH944" s="380"/>
      <c r="DI944" s="380"/>
      <c r="DJ944" s="380"/>
      <c r="DK944" s="380"/>
      <c r="DL944" s="380"/>
      <c r="DM944" s="380"/>
      <c r="DN944" s="380"/>
      <c r="DO944" s="380"/>
      <c r="DP944" s="380"/>
    </row>
    <row r="945" ht="15.0" customHeight="1">
      <c r="A945" s="380"/>
      <c r="B945" s="278"/>
      <c r="C945" s="382"/>
      <c r="D945" s="382"/>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356"/>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c r="BY945" s="14"/>
      <c r="BZ945" s="14"/>
      <c r="CA945" s="14"/>
      <c r="CB945" s="14"/>
      <c r="CC945" s="14"/>
      <c r="CD945" s="14"/>
      <c r="CE945" s="14"/>
      <c r="CF945" s="14"/>
      <c r="CG945" s="14"/>
      <c r="CH945" s="14"/>
      <c r="CI945" s="14"/>
      <c r="CJ945" s="14"/>
      <c r="CK945" s="14"/>
      <c r="CL945" s="14"/>
      <c r="CM945" s="14"/>
      <c r="CN945" s="14"/>
      <c r="CO945" s="14"/>
      <c r="CP945" s="14"/>
      <c r="CQ945" s="14"/>
      <c r="CR945" s="14"/>
      <c r="CS945" s="14"/>
      <c r="CT945" s="14"/>
      <c r="CU945" s="14"/>
      <c r="CV945" s="14"/>
      <c r="CW945" s="14"/>
      <c r="CX945" s="14"/>
      <c r="CY945" s="14"/>
      <c r="CZ945" s="14"/>
      <c r="DA945" s="14"/>
      <c r="DB945" s="14"/>
      <c r="DC945" s="14"/>
      <c r="DD945" s="14"/>
      <c r="DE945" s="14"/>
      <c r="DF945" s="380"/>
      <c r="DG945" s="380"/>
      <c r="DH945" s="380"/>
      <c r="DI945" s="380"/>
      <c r="DJ945" s="380"/>
      <c r="DK945" s="380"/>
      <c r="DL945" s="380"/>
      <c r="DM945" s="380"/>
      <c r="DN945" s="380"/>
      <c r="DO945" s="380"/>
      <c r="DP945" s="380"/>
    </row>
    <row r="946" ht="15.0" customHeight="1">
      <c r="A946" s="380"/>
      <c r="B946" s="278"/>
      <c r="C946" s="382"/>
      <c r="D946" s="382"/>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356"/>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c r="BY946" s="14"/>
      <c r="BZ946" s="14"/>
      <c r="CA946" s="14"/>
      <c r="CB946" s="14"/>
      <c r="CC946" s="14"/>
      <c r="CD946" s="14"/>
      <c r="CE946" s="14"/>
      <c r="CF946" s="14"/>
      <c r="CG946" s="14"/>
      <c r="CH946" s="14"/>
      <c r="CI946" s="14"/>
      <c r="CJ946" s="14"/>
      <c r="CK946" s="14"/>
      <c r="CL946" s="14"/>
      <c r="CM946" s="14"/>
      <c r="CN946" s="14"/>
      <c r="CO946" s="14"/>
      <c r="CP946" s="14"/>
      <c r="CQ946" s="14"/>
      <c r="CR946" s="14"/>
      <c r="CS946" s="14"/>
      <c r="CT946" s="14"/>
      <c r="CU946" s="14"/>
      <c r="CV946" s="14"/>
      <c r="CW946" s="14"/>
      <c r="CX946" s="14"/>
      <c r="CY946" s="14"/>
      <c r="CZ946" s="14"/>
      <c r="DA946" s="14"/>
      <c r="DB946" s="14"/>
      <c r="DC946" s="14"/>
      <c r="DD946" s="14"/>
      <c r="DE946" s="14"/>
      <c r="DF946" s="380"/>
      <c r="DG946" s="380"/>
      <c r="DH946" s="380"/>
      <c r="DI946" s="380"/>
      <c r="DJ946" s="380"/>
      <c r="DK946" s="380"/>
      <c r="DL946" s="380"/>
      <c r="DM946" s="380"/>
      <c r="DN946" s="380"/>
      <c r="DO946" s="380"/>
      <c r="DP946" s="380"/>
    </row>
    <row r="947" ht="15.0" customHeight="1">
      <c r="A947" s="380"/>
      <c r="B947" s="278"/>
      <c r="C947" s="382"/>
      <c r="D947" s="382"/>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356"/>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c r="BY947" s="14"/>
      <c r="BZ947" s="14"/>
      <c r="CA947" s="14"/>
      <c r="CB947" s="14"/>
      <c r="CC947" s="14"/>
      <c r="CD947" s="14"/>
      <c r="CE947" s="14"/>
      <c r="CF947" s="14"/>
      <c r="CG947" s="14"/>
      <c r="CH947" s="14"/>
      <c r="CI947" s="14"/>
      <c r="CJ947" s="14"/>
      <c r="CK947" s="14"/>
      <c r="CL947" s="14"/>
      <c r="CM947" s="14"/>
      <c r="CN947" s="14"/>
      <c r="CO947" s="14"/>
      <c r="CP947" s="14"/>
      <c r="CQ947" s="14"/>
      <c r="CR947" s="14"/>
      <c r="CS947" s="14"/>
      <c r="CT947" s="14"/>
      <c r="CU947" s="14"/>
      <c r="CV947" s="14"/>
      <c r="CW947" s="14"/>
      <c r="CX947" s="14"/>
      <c r="CY947" s="14"/>
      <c r="CZ947" s="14"/>
      <c r="DA947" s="14"/>
      <c r="DB947" s="14"/>
      <c r="DC947" s="14"/>
      <c r="DD947" s="14"/>
      <c r="DE947" s="14"/>
      <c r="DF947" s="380"/>
      <c r="DG947" s="380"/>
      <c r="DH947" s="380"/>
      <c r="DI947" s="380"/>
      <c r="DJ947" s="380"/>
      <c r="DK947" s="380"/>
      <c r="DL947" s="380"/>
      <c r="DM947" s="380"/>
      <c r="DN947" s="380"/>
      <c r="DO947" s="380"/>
      <c r="DP947" s="380"/>
    </row>
    <row r="948" ht="15.0" customHeight="1">
      <c r="A948" s="380"/>
      <c r="B948" s="278"/>
      <c r="C948" s="382"/>
      <c r="D948" s="382"/>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356"/>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c r="BY948" s="14"/>
      <c r="BZ948" s="14"/>
      <c r="CA948" s="14"/>
      <c r="CB948" s="14"/>
      <c r="CC948" s="14"/>
      <c r="CD948" s="14"/>
      <c r="CE948" s="14"/>
      <c r="CF948" s="14"/>
      <c r="CG948" s="14"/>
      <c r="CH948" s="14"/>
      <c r="CI948" s="14"/>
      <c r="CJ948" s="14"/>
      <c r="CK948" s="14"/>
      <c r="CL948" s="14"/>
      <c r="CM948" s="14"/>
      <c r="CN948" s="14"/>
      <c r="CO948" s="14"/>
      <c r="CP948" s="14"/>
      <c r="CQ948" s="14"/>
      <c r="CR948" s="14"/>
      <c r="CS948" s="14"/>
      <c r="CT948" s="14"/>
      <c r="CU948" s="14"/>
      <c r="CV948" s="14"/>
      <c r="CW948" s="14"/>
      <c r="CX948" s="14"/>
      <c r="CY948" s="14"/>
      <c r="CZ948" s="14"/>
      <c r="DA948" s="14"/>
      <c r="DB948" s="14"/>
      <c r="DC948" s="14"/>
      <c r="DD948" s="14"/>
      <c r="DE948" s="14"/>
      <c r="DF948" s="380"/>
      <c r="DG948" s="380"/>
      <c r="DH948" s="380"/>
      <c r="DI948" s="380"/>
      <c r="DJ948" s="380"/>
      <c r="DK948" s="380"/>
      <c r="DL948" s="380"/>
      <c r="DM948" s="380"/>
      <c r="DN948" s="380"/>
      <c r="DO948" s="380"/>
      <c r="DP948" s="380"/>
    </row>
    <row r="949" ht="15.0" customHeight="1">
      <c r="A949" s="380"/>
      <c r="B949" s="278"/>
      <c r="C949" s="382"/>
      <c r="D949" s="382"/>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356"/>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c r="BY949" s="14"/>
      <c r="BZ949" s="14"/>
      <c r="CA949" s="14"/>
      <c r="CB949" s="14"/>
      <c r="CC949" s="14"/>
      <c r="CD949" s="14"/>
      <c r="CE949" s="14"/>
      <c r="CF949" s="14"/>
      <c r="CG949" s="14"/>
      <c r="CH949" s="14"/>
      <c r="CI949" s="14"/>
      <c r="CJ949" s="14"/>
      <c r="CK949" s="14"/>
      <c r="CL949" s="14"/>
      <c r="CM949" s="14"/>
      <c r="CN949" s="14"/>
      <c r="CO949" s="14"/>
      <c r="CP949" s="14"/>
      <c r="CQ949" s="14"/>
      <c r="CR949" s="14"/>
      <c r="CS949" s="14"/>
      <c r="CT949" s="14"/>
      <c r="CU949" s="14"/>
      <c r="CV949" s="14"/>
      <c r="CW949" s="14"/>
      <c r="CX949" s="14"/>
      <c r="CY949" s="14"/>
      <c r="CZ949" s="14"/>
      <c r="DA949" s="14"/>
      <c r="DB949" s="14"/>
      <c r="DC949" s="14"/>
      <c r="DD949" s="14"/>
      <c r="DE949" s="14"/>
      <c r="DF949" s="380"/>
      <c r="DG949" s="380"/>
      <c r="DH949" s="380"/>
      <c r="DI949" s="380"/>
      <c r="DJ949" s="380"/>
      <c r="DK949" s="380"/>
      <c r="DL949" s="380"/>
      <c r="DM949" s="380"/>
      <c r="DN949" s="380"/>
      <c r="DO949" s="380"/>
      <c r="DP949" s="380"/>
    </row>
    <row r="950" ht="15.0" customHeight="1">
      <c r="A950" s="380"/>
      <c r="B950" s="278"/>
      <c r="C950" s="382"/>
      <c r="D950" s="382"/>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356"/>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c r="BY950" s="14"/>
      <c r="BZ950" s="14"/>
      <c r="CA950" s="14"/>
      <c r="CB950" s="14"/>
      <c r="CC950" s="14"/>
      <c r="CD950" s="14"/>
      <c r="CE950" s="14"/>
      <c r="CF950" s="14"/>
      <c r="CG950" s="14"/>
      <c r="CH950" s="14"/>
      <c r="CI950" s="14"/>
      <c r="CJ950" s="14"/>
      <c r="CK950" s="14"/>
      <c r="CL950" s="14"/>
      <c r="CM950" s="14"/>
      <c r="CN950" s="14"/>
      <c r="CO950" s="14"/>
      <c r="CP950" s="14"/>
      <c r="CQ950" s="14"/>
      <c r="CR950" s="14"/>
      <c r="CS950" s="14"/>
      <c r="CT950" s="14"/>
      <c r="CU950" s="14"/>
      <c r="CV950" s="14"/>
      <c r="CW950" s="14"/>
      <c r="CX950" s="14"/>
      <c r="CY950" s="14"/>
      <c r="CZ950" s="14"/>
      <c r="DA950" s="14"/>
      <c r="DB950" s="14"/>
      <c r="DC950" s="14"/>
      <c r="DD950" s="14"/>
      <c r="DE950" s="14"/>
      <c r="DF950" s="380"/>
      <c r="DG950" s="380"/>
      <c r="DH950" s="380"/>
      <c r="DI950" s="380"/>
      <c r="DJ950" s="380"/>
      <c r="DK950" s="380"/>
      <c r="DL950" s="380"/>
      <c r="DM950" s="380"/>
      <c r="DN950" s="380"/>
      <c r="DO950" s="380"/>
      <c r="DP950" s="380"/>
    </row>
    <row r="951" ht="15.0" customHeight="1">
      <c r="A951" s="380"/>
      <c r="B951" s="278"/>
      <c r="C951" s="382"/>
      <c r="D951" s="382"/>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356"/>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c r="BY951" s="14"/>
      <c r="BZ951" s="14"/>
      <c r="CA951" s="14"/>
      <c r="CB951" s="14"/>
      <c r="CC951" s="14"/>
      <c r="CD951" s="14"/>
      <c r="CE951" s="14"/>
      <c r="CF951" s="14"/>
      <c r="CG951" s="14"/>
      <c r="CH951" s="14"/>
      <c r="CI951" s="14"/>
      <c r="CJ951" s="14"/>
      <c r="CK951" s="14"/>
      <c r="CL951" s="14"/>
      <c r="CM951" s="14"/>
      <c r="CN951" s="14"/>
      <c r="CO951" s="14"/>
      <c r="CP951" s="14"/>
      <c r="CQ951" s="14"/>
      <c r="CR951" s="14"/>
      <c r="CS951" s="14"/>
      <c r="CT951" s="14"/>
      <c r="CU951" s="14"/>
      <c r="CV951" s="14"/>
      <c r="CW951" s="14"/>
      <c r="CX951" s="14"/>
      <c r="CY951" s="14"/>
      <c r="CZ951" s="14"/>
      <c r="DA951" s="14"/>
      <c r="DB951" s="14"/>
      <c r="DC951" s="14"/>
      <c r="DD951" s="14"/>
      <c r="DE951" s="14"/>
      <c r="DF951" s="380"/>
      <c r="DG951" s="380"/>
      <c r="DH951" s="380"/>
      <c r="DI951" s="380"/>
      <c r="DJ951" s="380"/>
      <c r="DK951" s="380"/>
      <c r="DL951" s="380"/>
      <c r="DM951" s="380"/>
      <c r="DN951" s="380"/>
      <c r="DO951" s="380"/>
      <c r="DP951" s="380"/>
    </row>
    <row r="952" ht="15.0" customHeight="1">
      <c r="A952" s="380"/>
      <c r="B952" s="278"/>
      <c r="C952" s="382"/>
      <c r="D952" s="382"/>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356"/>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c r="BY952" s="14"/>
      <c r="BZ952" s="14"/>
      <c r="CA952" s="14"/>
      <c r="CB952" s="14"/>
      <c r="CC952" s="14"/>
      <c r="CD952" s="14"/>
      <c r="CE952" s="14"/>
      <c r="CF952" s="14"/>
      <c r="CG952" s="14"/>
      <c r="CH952" s="14"/>
      <c r="CI952" s="14"/>
      <c r="CJ952" s="14"/>
      <c r="CK952" s="14"/>
      <c r="CL952" s="14"/>
      <c r="CM952" s="14"/>
      <c r="CN952" s="14"/>
      <c r="CO952" s="14"/>
      <c r="CP952" s="14"/>
      <c r="CQ952" s="14"/>
      <c r="CR952" s="14"/>
      <c r="CS952" s="14"/>
      <c r="CT952" s="14"/>
      <c r="CU952" s="14"/>
      <c r="CV952" s="14"/>
      <c r="CW952" s="14"/>
      <c r="CX952" s="14"/>
      <c r="CY952" s="14"/>
      <c r="CZ952" s="14"/>
      <c r="DA952" s="14"/>
      <c r="DB952" s="14"/>
      <c r="DC952" s="14"/>
      <c r="DD952" s="14"/>
      <c r="DE952" s="14"/>
      <c r="DF952" s="380"/>
      <c r="DG952" s="380"/>
      <c r="DH952" s="380"/>
      <c r="DI952" s="380"/>
      <c r="DJ952" s="380"/>
      <c r="DK952" s="380"/>
      <c r="DL952" s="380"/>
      <c r="DM952" s="380"/>
      <c r="DN952" s="380"/>
      <c r="DO952" s="380"/>
      <c r="DP952" s="380"/>
    </row>
    <row r="953" ht="15.0" customHeight="1">
      <c r="A953" s="380"/>
      <c r="B953" s="278"/>
      <c r="C953" s="382"/>
      <c r="D953" s="382"/>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356"/>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c r="BY953" s="14"/>
      <c r="BZ953" s="14"/>
      <c r="CA953" s="14"/>
      <c r="CB953" s="14"/>
      <c r="CC953" s="14"/>
      <c r="CD953" s="14"/>
      <c r="CE953" s="14"/>
      <c r="CF953" s="14"/>
      <c r="CG953" s="14"/>
      <c r="CH953" s="14"/>
      <c r="CI953" s="14"/>
      <c r="CJ953" s="14"/>
      <c r="CK953" s="14"/>
      <c r="CL953" s="14"/>
      <c r="CM953" s="14"/>
      <c r="CN953" s="14"/>
      <c r="CO953" s="14"/>
      <c r="CP953" s="14"/>
      <c r="CQ953" s="14"/>
      <c r="CR953" s="14"/>
      <c r="CS953" s="14"/>
      <c r="CT953" s="14"/>
      <c r="CU953" s="14"/>
      <c r="CV953" s="14"/>
      <c r="CW953" s="14"/>
      <c r="CX953" s="14"/>
      <c r="CY953" s="14"/>
      <c r="CZ953" s="14"/>
      <c r="DA953" s="14"/>
      <c r="DB953" s="14"/>
      <c r="DC953" s="14"/>
      <c r="DD953" s="14"/>
      <c r="DE953" s="14"/>
      <c r="DF953" s="380"/>
      <c r="DG953" s="380"/>
      <c r="DH953" s="380"/>
      <c r="DI953" s="380"/>
      <c r="DJ953" s="380"/>
      <c r="DK953" s="380"/>
      <c r="DL953" s="380"/>
      <c r="DM953" s="380"/>
      <c r="DN953" s="380"/>
      <c r="DO953" s="380"/>
      <c r="DP953" s="380"/>
    </row>
    <row r="954" ht="15.0" customHeight="1">
      <c r="A954" s="380"/>
      <c r="B954" s="278"/>
      <c r="C954" s="382"/>
      <c r="D954" s="382"/>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356"/>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c r="BY954" s="14"/>
      <c r="BZ954" s="14"/>
      <c r="CA954" s="14"/>
      <c r="CB954" s="14"/>
      <c r="CC954" s="14"/>
      <c r="CD954" s="14"/>
      <c r="CE954" s="14"/>
      <c r="CF954" s="14"/>
      <c r="CG954" s="14"/>
      <c r="CH954" s="14"/>
      <c r="CI954" s="14"/>
      <c r="CJ954" s="14"/>
      <c r="CK954" s="14"/>
      <c r="CL954" s="14"/>
      <c r="CM954" s="14"/>
      <c r="CN954" s="14"/>
      <c r="CO954" s="14"/>
      <c r="CP954" s="14"/>
      <c r="CQ954" s="14"/>
      <c r="CR954" s="14"/>
      <c r="CS954" s="14"/>
      <c r="CT954" s="14"/>
      <c r="CU954" s="14"/>
      <c r="CV954" s="14"/>
      <c r="CW954" s="14"/>
      <c r="CX954" s="14"/>
      <c r="CY954" s="14"/>
      <c r="CZ954" s="14"/>
      <c r="DA954" s="14"/>
      <c r="DB954" s="14"/>
      <c r="DC954" s="14"/>
      <c r="DD954" s="14"/>
      <c r="DE954" s="14"/>
      <c r="DF954" s="380"/>
      <c r="DG954" s="380"/>
      <c r="DH954" s="380"/>
      <c r="DI954" s="380"/>
      <c r="DJ954" s="380"/>
      <c r="DK954" s="380"/>
      <c r="DL954" s="380"/>
      <c r="DM954" s="380"/>
      <c r="DN954" s="380"/>
      <c r="DO954" s="380"/>
      <c r="DP954" s="380"/>
    </row>
    <row r="955" ht="15.0" customHeight="1">
      <c r="A955" s="380"/>
      <c r="B955" s="278"/>
      <c r="C955" s="382"/>
      <c r="D955" s="382"/>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356"/>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c r="BY955" s="14"/>
      <c r="BZ955" s="14"/>
      <c r="CA955" s="14"/>
      <c r="CB955" s="14"/>
      <c r="CC955" s="14"/>
      <c r="CD955" s="14"/>
      <c r="CE955" s="14"/>
      <c r="CF955" s="14"/>
      <c r="CG955" s="14"/>
      <c r="CH955" s="14"/>
      <c r="CI955" s="14"/>
      <c r="CJ955" s="14"/>
      <c r="CK955" s="14"/>
      <c r="CL955" s="14"/>
      <c r="CM955" s="14"/>
      <c r="CN955" s="14"/>
      <c r="CO955" s="14"/>
      <c r="CP955" s="14"/>
      <c r="CQ955" s="14"/>
      <c r="CR955" s="14"/>
      <c r="CS955" s="14"/>
      <c r="CT955" s="14"/>
      <c r="CU955" s="14"/>
      <c r="CV955" s="14"/>
      <c r="CW955" s="14"/>
      <c r="CX955" s="14"/>
      <c r="CY955" s="14"/>
      <c r="CZ955" s="14"/>
      <c r="DA955" s="14"/>
      <c r="DB955" s="14"/>
      <c r="DC955" s="14"/>
      <c r="DD955" s="14"/>
      <c r="DE955" s="14"/>
      <c r="DF955" s="380"/>
      <c r="DG955" s="380"/>
      <c r="DH955" s="380"/>
      <c r="DI955" s="380"/>
      <c r="DJ955" s="380"/>
      <c r="DK955" s="380"/>
      <c r="DL955" s="380"/>
      <c r="DM955" s="380"/>
      <c r="DN955" s="380"/>
      <c r="DO955" s="380"/>
      <c r="DP955" s="380"/>
    </row>
    <row r="956" ht="15.0" customHeight="1">
      <c r="A956" s="380"/>
      <c r="B956" s="278"/>
      <c r="C956" s="382"/>
      <c r="D956" s="382"/>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356"/>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c r="BY956" s="14"/>
      <c r="BZ956" s="14"/>
      <c r="CA956" s="14"/>
      <c r="CB956" s="14"/>
      <c r="CC956" s="14"/>
      <c r="CD956" s="14"/>
      <c r="CE956" s="14"/>
      <c r="CF956" s="14"/>
      <c r="CG956" s="14"/>
      <c r="CH956" s="14"/>
      <c r="CI956" s="14"/>
      <c r="CJ956" s="14"/>
      <c r="CK956" s="14"/>
      <c r="CL956" s="14"/>
      <c r="CM956" s="14"/>
      <c r="CN956" s="14"/>
      <c r="CO956" s="14"/>
      <c r="CP956" s="14"/>
      <c r="CQ956" s="14"/>
      <c r="CR956" s="14"/>
      <c r="CS956" s="14"/>
      <c r="CT956" s="14"/>
      <c r="CU956" s="14"/>
      <c r="CV956" s="14"/>
      <c r="CW956" s="14"/>
      <c r="CX956" s="14"/>
      <c r="CY956" s="14"/>
      <c r="CZ956" s="14"/>
      <c r="DA956" s="14"/>
      <c r="DB956" s="14"/>
      <c r="DC956" s="14"/>
      <c r="DD956" s="14"/>
      <c r="DE956" s="14"/>
      <c r="DF956" s="380"/>
      <c r="DG956" s="380"/>
      <c r="DH956" s="380"/>
      <c r="DI956" s="380"/>
      <c r="DJ956" s="380"/>
      <c r="DK956" s="380"/>
      <c r="DL956" s="380"/>
      <c r="DM956" s="380"/>
      <c r="DN956" s="380"/>
      <c r="DO956" s="380"/>
      <c r="DP956" s="380"/>
    </row>
    <row r="957" ht="15.0" customHeight="1">
      <c r="A957" s="380"/>
      <c r="B957" s="278"/>
      <c r="C957" s="382"/>
      <c r="D957" s="382"/>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356"/>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c r="BY957" s="14"/>
      <c r="BZ957" s="14"/>
      <c r="CA957" s="14"/>
      <c r="CB957" s="14"/>
      <c r="CC957" s="14"/>
      <c r="CD957" s="14"/>
      <c r="CE957" s="14"/>
      <c r="CF957" s="14"/>
      <c r="CG957" s="14"/>
      <c r="CH957" s="14"/>
      <c r="CI957" s="14"/>
      <c r="CJ957" s="14"/>
      <c r="CK957" s="14"/>
      <c r="CL957" s="14"/>
      <c r="CM957" s="14"/>
      <c r="CN957" s="14"/>
      <c r="CO957" s="14"/>
      <c r="CP957" s="14"/>
      <c r="CQ957" s="14"/>
      <c r="CR957" s="14"/>
      <c r="CS957" s="14"/>
      <c r="CT957" s="14"/>
      <c r="CU957" s="14"/>
      <c r="CV957" s="14"/>
      <c r="CW957" s="14"/>
      <c r="CX957" s="14"/>
      <c r="CY957" s="14"/>
      <c r="CZ957" s="14"/>
      <c r="DA957" s="14"/>
      <c r="DB957" s="14"/>
      <c r="DC957" s="14"/>
      <c r="DD957" s="14"/>
      <c r="DE957" s="14"/>
      <c r="DF957" s="380"/>
      <c r="DG957" s="380"/>
      <c r="DH957" s="380"/>
      <c r="DI957" s="380"/>
      <c r="DJ957" s="380"/>
      <c r="DK957" s="380"/>
      <c r="DL957" s="380"/>
      <c r="DM957" s="380"/>
      <c r="DN957" s="380"/>
      <c r="DO957" s="380"/>
      <c r="DP957" s="380"/>
    </row>
    <row r="958" ht="15.0" customHeight="1">
      <c r="A958" s="380"/>
      <c r="B958" s="278"/>
      <c r="C958" s="382"/>
      <c r="D958" s="382"/>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356"/>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c r="BY958" s="14"/>
      <c r="BZ958" s="14"/>
      <c r="CA958" s="14"/>
      <c r="CB958" s="14"/>
      <c r="CC958" s="14"/>
      <c r="CD958" s="14"/>
      <c r="CE958" s="14"/>
      <c r="CF958" s="14"/>
      <c r="CG958" s="14"/>
      <c r="CH958" s="14"/>
      <c r="CI958" s="14"/>
      <c r="CJ958" s="14"/>
      <c r="CK958" s="14"/>
      <c r="CL958" s="14"/>
      <c r="CM958" s="14"/>
      <c r="CN958" s="14"/>
      <c r="CO958" s="14"/>
      <c r="CP958" s="14"/>
      <c r="CQ958" s="14"/>
      <c r="CR958" s="14"/>
      <c r="CS958" s="14"/>
      <c r="CT958" s="14"/>
      <c r="CU958" s="14"/>
      <c r="CV958" s="14"/>
      <c r="CW958" s="14"/>
      <c r="CX958" s="14"/>
      <c r="CY958" s="14"/>
      <c r="CZ958" s="14"/>
      <c r="DA958" s="14"/>
      <c r="DB958" s="14"/>
      <c r="DC958" s="14"/>
      <c r="DD958" s="14"/>
      <c r="DE958" s="14"/>
      <c r="DF958" s="380"/>
      <c r="DG958" s="380"/>
      <c r="DH958" s="380"/>
      <c r="DI958" s="380"/>
      <c r="DJ958" s="380"/>
      <c r="DK958" s="380"/>
      <c r="DL958" s="380"/>
      <c r="DM958" s="380"/>
      <c r="DN958" s="380"/>
      <c r="DO958" s="380"/>
      <c r="DP958" s="380"/>
    </row>
    <row r="959" ht="15.0" customHeight="1">
      <c r="A959" s="380"/>
      <c r="B959" s="278"/>
      <c r="C959" s="382"/>
      <c r="D959" s="382"/>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356"/>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c r="BY959" s="14"/>
      <c r="BZ959" s="14"/>
      <c r="CA959" s="14"/>
      <c r="CB959" s="14"/>
      <c r="CC959" s="14"/>
      <c r="CD959" s="14"/>
      <c r="CE959" s="14"/>
      <c r="CF959" s="14"/>
      <c r="CG959" s="14"/>
      <c r="CH959" s="14"/>
      <c r="CI959" s="14"/>
      <c r="CJ959" s="14"/>
      <c r="CK959" s="14"/>
      <c r="CL959" s="14"/>
      <c r="CM959" s="14"/>
      <c r="CN959" s="14"/>
      <c r="CO959" s="14"/>
      <c r="CP959" s="14"/>
      <c r="CQ959" s="14"/>
      <c r="CR959" s="14"/>
      <c r="CS959" s="14"/>
      <c r="CT959" s="14"/>
      <c r="CU959" s="14"/>
      <c r="CV959" s="14"/>
      <c r="CW959" s="14"/>
      <c r="CX959" s="14"/>
      <c r="CY959" s="14"/>
      <c r="CZ959" s="14"/>
      <c r="DA959" s="14"/>
      <c r="DB959" s="14"/>
      <c r="DC959" s="14"/>
      <c r="DD959" s="14"/>
      <c r="DE959" s="14"/>
      <c r="DF959" s="380"/>
      <c r="DG959" s="380"/>
      <c r="DH959" s="380"/>
      <c r="DI959" s="380"/>
      <c r="DJ959" s="380"/>
      <c r="DK959" s="380"/>
      <c r="DL959" s="380"/>
      <c r="DM959" s="380"/>
      <c r="DN959" s="380"/>
      <c r="DO959" s="380"/>
      <c r="DP959" s="380"/>
    </row>
    <row r="960" ht="15.0" customHeight="1">
      <c r="A960" s="380"/>
      <c r="B960" s="278"/>
      <c r="C960" s="382"/>
      <c r="D960" s="382"/>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356"/>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c r="BY960" s="14"/>
      <c r="BZ960" s="14"/>
      <c r="CA960" s="14"/>
      <c r="CB960" s="14"/>
      <c r="CC960" s="14"/>
      <c r="CD960" s="14"/>
      <c r="CE960" s="14"/>
      <c r="CF960" s="14"/>
      <c r="CG960" s="14"/>
      <c r="CH960" s="14"/>
      <c r="CI960" s="14"/>
      <c r="CJ960" s="14"/>
      <c r="CK960" s="14"/>
      <c r="CL960" s="14"/>
      <c r="CM960" s="14"/>
      <c r="CN960" s="14"/>
      <c r="CO960" s="14"/>
      <c r="CP960" s="14"/>
      <c r="CQ960" s="14"/>
      <c r="CR960" s="14"/>
      <c r="CS960" s="14"/>
      <c r="CT960" s="14"/>
      <c r="CU960" s="14"/>
      <c r="CV960" s="14"/>
      <c r="CW960" s="14"/>
      <c r="CX960" s="14"/>
      <c r="CY960" s="14"/>
      <c r="CZ960" s="14"/>
      <c r="DA960" s="14"/>
      <c r="DB960" s="14"/>
      <c r="DC960" s="14"/>
      <c r="DD960" s="14"/>
      <c r="DE960" s="14"/>
      <c r="DF960" s="380"/>
      <c r="DG960" s="380"/>
      <c r="DH960" s="380"/>
      <c r="DI960" s="380"/>
      <c r="DJ960" s="380"/>
      <c r="DK960" s="380"/>
      <c r="DL960" s="380"/>
      <c r="DM960" s="380"/>
      <c r="DN960" s="380"/>
      <c r="DO960" s="380"/>
      <c r="DP960" s="380"/>
    </row>
    <row r="961" ht="15.0" customHeight="1">
      <c r="A961" s="380"/>
      <c r="B961" s="278"/>
      <c r="C961" s="382"/>
      <c r="D961" s="382"/>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356"/>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14"/>
      <c r="BZ961" s="14"/>
      <c r="CA961" s="14"/>
      <c r="CB961" s="14"/>
      <c r="CC961" s="14"/>
      <c r="CD961" s="14"/>
      <c r="CE961" s="14"/>
      <c r="CF961" s="14"/>
      <c r="CG961" s="14"/>
      <c r="CH961" s="14"/>
      <c r="CI961" s="14"/>
      <c r="CJ961" s="14"/>
      <c r="CK961" s="14"/>
      <c r="CL961" s="14"/>
      <c r="CM961" s="14"/>
      <c r="CN961" s="14"/>
      <c r="CO961" s="14"/>
      <c r="CP961" s="14"/>
      <c r="CQ961" s="14"/>
      <c r="CR961" s="14"/>
      <c r="CS961" s="14"/>
      <c r="CT961" s="14"/>
      <c r="CU961" s="14"/>
      <c r="CV961" s="14"/>
      <c r="CW961" s="14"/>
      <c r="CX961" s="14"/>
      <c r="CY961" s="14"/>
      <c r="CZ961" s="14"/>
      <c r="DA961" s="14"/>
      <c r="DB961" s="14"/>
      <c r="DC961" s="14"/>
      <c r="DD961" s="14"/>
      <c r="DE961" s="14"/>
      <c r="DF961" s="380"/>
      <c r="DG961" s="380"/>
      <c r="DH961" s="380"/>
      <c r="DI961" s="380"/>
      <c r="DJ961" s="380"/>
      <c r="DK961" s="380"/>
      <c r="DL961" s="380"/>
      <c r="DM961" s="380"/>
      <c r="DN961" s="380"/>
      <c r="DO961" s="380"/>
      <c r="DP961" s="380"/>
    </row>
    <row r="962" ht="15.0" customHeight="1">
      <c r="A962" s="380"/>
      <c r="B962" s="278"/>
      <c r="C962" s="382"/>
      <c r="D962" s="382"/>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356"/>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c r="BY962" s="14"/>
      <c r="BZ962" s="14"/>
      <c r="CA962" s="14"/>
      <c r="CB962" s="14"/>
      <c r="CC962" s="14"/>
      <c r="CD962" s="14"/>
      <c r="CE962" s="14"/>
      <c r="CF962" s="14"/>
      <c r="CG962" s="14"/>
      <c r="CH962" s="14"/>
      <c r="CI962" s="14"/>
      <c r="CJ962" s="14"/>
      <c r="CK962" s="14"/>
      <c r="CL962" s="14"/>
      <c r="CM962" s="14"/>
      <c r="CN962" s="14"/>
      <c r="CO962" s="14"/>
      <c r="CP962" s="14"/>
      <c r="CQ962" s="14"/>
      <c r="CR962" s="14"/>
      <c r="CS962" s="14"/>
      <c r="CT962" s="14"/>
      <c r="CU962" s="14"/>
      <c r="CV962" s="14"/>
      <c r="CW962" s="14"/>
      <c r="CX962" s="14"/>
      <c r="CY962" s="14"/>
      <c r="CZ962" s="14"/>
      <c r="DA962" s="14"/>
      <c r="DB962" s="14"/>
      <c r="DC962" s="14"/>
      <c r="DD962" s="14"/>
      <c r="DE962" s="14"/>
      <c r="DF962" s="380"/>
      <c r="DG962" s="380"/>
      <c r="DH962" s="380"/>
      <c r="DI962" s="380"/>
      <c r="DJ962" s="380"/>
      <c r="DK962" s="380"/>
      <c r="DL962" s="380"/>
      <c r="DM962" s="380"/>
      <c r="DN962" s="380"/>
      <c r="DO962" s="380"/>
      <c r="DP962" s="380"/>
    </row>
    <row r="963" ht="15.0" customHeight="1">
      <c r="A963" s="380"/>
      <c r="B963" s="278"/>
      <c r="C963" s="382"/>
      <c r="D963" s="382"/>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356"/>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14"/>
      <c r="BZ963" s="14"/>
      <c r="CA963" s="14"/>
      <c r="CB963" s="14"/>
      <c r="CC963" s="14"/>
      <c r="CD963" s="14"/>
      <c r="CE963" s="14"/>
      <c r="CF963" s="14"/>
      <c r="CG963" s="14"/>
      <c r="CH963" s="14"/>
      <c r="CI963" s="14"/>
      <c r="CJ963" s="14"/>
      <c r="CK963" s="14"/>
      <c r="CL963" s="14"/>
      <c r="CM963" s="14"/>
      <c r="CN963" s="14"/>
      <c r="CO963" s="14"/>
      <c r="CP963" s="14"/>
      <c r="CQ963" s="14"/>
      <c r="CR963" s="14"/>
      <c r="CS963" s="14"/>
      <c r="CT963" s="14"/>
      <c r="CU963" s="14"/>
      <c r="CV963" s="14"/>
      <c r="CW963" s="14"/>
      <c r="CX963" s="14"/>
      <c r="CY963" s="14"/>
      <c r="CZ963" s="14"/>
      <c r="DA963" s="14"/>
      <c r="DB963" s="14"/>
      <c r="DC963" s="14"/>
      <c r="DD963" s="14"/>
      <c r="DE963" s="14"/>
      <c r="DF963" s="380"/>
      <c r="DG963" s="380"/>
      <c r="DH963" s="380"/>
      <c r="DI963" s="380"/>
      <c r="DJ963" s="380"/>
      <c r="DK963" s="380"/>
      <c r="DL963" s="380"/>
      <c r="DM963" s="380"/>
      <c r="DN963" s="380"/>
      <c r="DO963" s="380"/>
      <c r="DP963" s="380"/>
    </row>
    <row r="964" ht="15.0" customHeight="1">
      <c r="A964" s="380"/>
      <c r="B964" s="278"/>
      <c r="C964" s="382"/>
      <c r="D964" s="382"/>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356"/>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c r="BY964" s="14"/>
      <c r="BZ964" s="14"/>
      <c r="CA964" s="14"/>
      <c r="CB964" s="14"/>
      <c r="CC964" s="14"/>
      <c r="CD964" s="14"/>
      <c r="CE964" s="14"/>
      <c r="CF964" s="14"/>
      <c r="CG964" s="14"/>
      <c r="CH964" s="14"/>
      <c r="CI964" s="14"/>
      <c r="CJ964" s="14"/>
      <c r="CK964" s="14"/>
      <c r="CL964" s="14"/>
      <c r="CM964" s="14"/>
      <c r="CN964" s="14"/>
      <c r="CO964" s="14"/>
      <c r="CP964" s="14"/>
      <c r="CQ964" s="14"/>
      <c r="CR964" s="14"/>
      <c r="CS964" s="14"/>
      <c r="CT964" s="14"/>
      <c r="CU964" s="14"/>
      <c r="CV964" s="14"/>
      <c r="CW964" s="14"/>
      <c r="CX964" s="14"/>
      <c r="CY964" s="14"/>
      <c r="CZ964" s="14"/>
      <c r="DA964" s="14"/>
      <c r="DB964" s="14"/>
      <c r="DC964" s="14"/>
      <c r="DD964" s="14"/>
      <c r="DE964" s="14"/>
      <c r="DF964" s="380"/>
      <c r="DG964" s="380"/>
      <c r="DH964" s="380"/>
      <c r="DI964" s="380"/>
      <c r="DJ964" s="380"/>
      <c r="DK964" s="380"/>
      <c r="DL964" s="380"/>
      <c r="DM964" s="380"/>
      <c r="DN964" s="380"/>
      <c r="DO964" s="380"/>
      <c r="DP964" s="380"/>
    </row>
    <row r="965" ht="15.0" customHeight="1">
      <c r="A965" s="380"/>
      <c r="B965" s="278"/>
      <c r="C965" s="382"/>
      <c r="D965" s="382"/>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356"/>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c r="BY965" s="14"/>
      <c r="BZ965" s="14"/>
      <c r="CA965" s="14"/>
      <c r="CB965" s="14"/>
      <c r="CC965" s="14"/>
      <c r="CD965" s="14"/>
      <c r="CE965" s="14"/>
      <c r="CF965" s="14"/>
      <c r="CG965" s="14"/>
      <c r="CH965" s="14"/>
      <c r="CI965" s="14"/>
      <c r="CJ965" s="14"/>
      <c r="CK965" s="14"/>
      <c r="CL965" s="14"/>
      <c r="CM965" s="14"/>
      <c r="CN965" s="14"/>
      <c r="CO965" s="14"/>
      <c r="CP965" s="14"/>
      <c r="CQ965" s="14"/>
      <c r="CR965" s="14"/>
      <c r="CS965" s="14"/>
      <c r="CT965" s="14"/>
      <c r="CU965" s="14"/>
      <c r="CV965" s="14"/>
      <c r="CW965" s="14"/>
      <c r="CX965" s="14"/>
      <c r="CY965" s="14"/>
      <c r="CZ965" s="14"/>
      <c r="DA965" s="14"/>
      <c r="DB965" s="14"/>
      <c r="DC965" s="14"/>
      <c r="DD965" s="14"/>
      <c r="DE965" s="14"/>
      <c r="DF965" s="380"/>
      <c r="DG965" s="380"/>
      <c r="DH965" s="380"/>
      <c r="DI965" s="380"/>
      <c r="DJ965" s="380"/>
      <c r="DK965" s="380"/>
      <c r="DL965" s="380"/>
      <c r="DM965" s="380"/>
      <c r="DN965" s="380"/>
      <c r="DO965" s="380"/>
      <c r="DP965" s="380"/>
    </row>
    <row r="966" ht="15.0" customHeight="1">
      <c r="A966" s="380"/>
      <c r="B966" s="278"/>
      <c r="C966" s="382"/>
      <c r="D966" s="382"/>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356"/>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c r="BY966" s="14"/>
      <c r="BZ966" s="14"/>
      <c r="CA966" s="14"/>
      <c r="CB966" s="14"/>
      <c r="CC966" s="14"/>
      <c r="CD966" s="14"/>
      <c r="CE966" s="14"/>
      <c r="CF966" s="14"/>
      <c r="CG966" s="14"/>
      <c r="CH966" s="14"/>
      <c r="CI966" s="14"/>
      <c r="CJ966" s="14"/>
      <c r="CK966" s="14"/>
      <c r="CL966" s="14"/>
      <c r="CM966" s="14"/>
      <c r="CN966" s="14"/>
      <c r="CO966" s="14"/>
      <c r="CP966" s="14"/>
      <c r="CQ966" s="14"/>
      <c r="CR966" s="14"/>
      <c r="CS966" s="14"/>
      <c r="CT966" s="14"/>
      <c r="CU966" s="14"/>
      <c r="CV966" s="14"/>
      <c r="CW966" s="14"/>
      <c r="CX966" s="14"/>
      <c r="CY966" s="14"/>
      <c r="CZ966" s="14"/>
      <c r="DA966" s="14"/>
      <c r="DB966" s="14"/>
      <c r="DC966" s="14"/>
      <c r="DD966" s="14"/>
      <c r="DE966" s="14"/>
      <c r="DF966" s="380"/>
      <c r="DG966" s="380"/>
      <c r="DH966" s="380"/>
      <c r="DI966" s="380"/>
      <c r="DJ966" s="380"/>
      <c r="DK966" s="380"/>
      <c r="DL966" s="380"/>
      <c r="DM966" s="380"/>
      <c r="DN966" s="380"/>
      <c r="DO966" s="380"/>
      <c r="DP966" s="380"/>
    </row>
    <row r="967" ht="15.0" customHeight="1">
      <c r="A967" s="380"/>
      <c r="B967" s="278"/>
      <c r="C967" s="382"/>
      <c r="D967" s="382"/>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356"/>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c r="BY967" s="14"/>
      <c r="BZ967" s="14"/>
      <c r="CA967" s="14"/>
      <c r="CB967" s="14"/>
      <c r="CC967" s="14"/>
      <c r="CD967" s="14"/>
      <c r="CE967" s="14"/>
      <c r="CF967" s="14"/>
      <c r="CG967" s="14"/>
      <c r="CH967" s="14"/>
      <c r="CI967" s="14"/>
      <c r="CJ967" s="14"/>
      <c r="CK967" s="14"/>
      <c r="CL967" s="14"/>
      <c r="CM967" s="14"/>
      <c r="CN967" s="14"/>
      <c r="CO967" s="14"/>
      <c r="CP967" s="14"/>
      <c r="CQ967" s="14"/>
      <c r="CR967" s="14"/>
      <c r="CS967" s="14"/>
      <c r="CT967" s="14"/>
      <c r="CU967" s="14"/>
      <c r="CV967" s="14"/>
      <c r="CW967" s="14"/>
      <c r="CX967" s="14"/>
      <c r="CY967" s="14"/>
      <c r="CZ967" s="14"/>
      <c r="DA967" s="14"/>
      <c r="DB967" s="14"/>
      <c r="DC967" s="14"/>
      <c r="DD967" s="14"/>
      <c r="DE967" s="14"/>
      <c r="DF967" s="380"/>
      <c r="DG967" s="380"/>
      <c r="DH967" s="380"/>
      <c r="DI967" s="380"/>
      <c r="DJ967" s="380"/>
      <c r="DK967" s="380"/>
      <c r="DL967" s="380"/>
      <c r="DM967" s="380"/>
      <c r="DN967" s="380"/>
      <c r="DO967" s="380"/>
      <c r="DP967" s="380"/>
    </row>
    <row r="968" ht="15.0" customHeight="1">
      <c r="A968" s="380"/>
      <c r="B968" s="278"/>
      <c r="C968" s="382"/>
      <c r="D968" s="382"/>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356"/>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c r="BY968" s="14"/>
      <c r="BZ968" s="14"/>
      <c r="CA968" s="14"/>
      <c r="CB968" s="14"/>
      <c r="CC968" s="14"/>
      <c r="CD968" s="14"/>
      <c r="CE968" s="14"/>
      <c r="CF968" s="14"/>
      <c r="CG968" s="14"/>
      <c r="CH968" s="14"/>
      <c r="CI968" s="14"/>
      <c r="CJ968" s="14"/>
      <c r="CK968" s="14"/>
      <c r="CL968" s="14"/>
      <c r="CM968" s="14"/>
      <c r="CN968" s="14"/>
      <c r="CO968" s="14"/>
      <c r="CP968" s="14"/>
      <c r="CQ968" s="14"/>
      <c r="CR968" s="14"/>
      <c r="CS968" s="14"/>
      <c r="CT968" s="14"/>
      <c r="CU968" s="14"/>
      <c r="CV968" s="14"/>
      <c r="CW968" s="14"/>
      <c r="CX968" s="14"/>
      <c r="CY968" s="14"/>
      <c r="CZ968" s="14"/>
      <c r="DA968" s="14"/>
      <c r="DB968" s="14"/>
      <c r="DC968" s="14"/>
      <c r="DD968" s="14"/>
      <c r="DE968" s="14"/>
      <c r="DF968" s="380"/>
      <c r="DG968" s="380"/>
      <c r="DH968" s="380"/>
      <c r="DI968" s="380"/>
      <c r="DJ968" s="380"/>
      <c r="DK968" s="380"/>
      <c r="DL968" s="380"/>
      <c r="DM968" s="380"/>
      <c r="DN968" s="380"/>
      <c r="DO968" s="380"/>
      <c r="DP968" s="380"/>
    </row>
    <row r="969" ht="15.0" customHeight="1">
      <c r="A969" s="380"/>
      <c r="B969" s="278"/>
      <c r="C969" s="382"/>
      <c r="D969" s="382"/>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356"/>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c r="BY969" s="14"/>
      <c r="BZ969" s="14"/>
      <c r="CA969" s="14"/>
      <c r="CB969" s="14"/>
      <c r="CC969" s="14"/>
      <c r="CD969" s="14"/>
      <c r="CE969" s="14"/>
      <c r="CF969" s="14"/>
      <c r="CG969" s="14"/>
      <c r="CH969" s="14"/>
      <c r="CI969" s="14"/>
      <c r="CJ969" s="14"/>
      <c r="CK969" s="14"/>
      <c r="CL969" s="14"/>
      <c r="CM969" s="14"/>
      <c r="CN969" s="14"/>
      <c r="CO969" s="14"/>
      <c r="CP969" s="14"/>
      <c r="CQ969" s="14"/>
      <c r="CR969" s="14"/>
      <c r="CS969" s="14"/>
      <c r="CT969" s="14"/>
      <c r="CU969" s="14"/>
      <c r="CV969" s="14"/>
      <c r="CW969" s="14"/>
      <c r="CX969" s="14"/>
      <c r="CY969" s="14"/>
      <c r="CZ969" s="14"/>
      <c r="DA969" s="14"/>
      <c r="DB969" s="14"/>
      <c r="DC969" s="14"/>
      <c r="DD969" s="14"/>
      <c r="DE969" s="14"/>
      <c r="DF969" s="380"/>
      <c r="DG969" s="380"/>
      <c r="DH969" s="380"/>
      <c r="DI969" s="380"/>
      <c r="DJ969" s="380"/>
      <c r="DK969" s="380"/>
      <c r="DL969" s="380"/>
      <c r="DM969" s="380"/>
      <c r="DN969" s="380"/>
      <c r="DO969" s="380"/>
      <c r="DP969" s="380"/>
    </row>
    <row r="970" ht="15.0" customHeight="1">
      <c r="A970" s="380"/>
      <c r="B970" s="278"/>
      <c r="C970" s="382"/>
      <c r="D970" s="382"/>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356"/>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14"/>
      <c r="BZ970" s="14"/>
      <c r="CA970" s="14"/>
      <c r="CB970" s="14"/>
      <c r="CC970" s="14"/>
      <c r="CD970" s="14"/>
      <c r="CE970" s="14"/>
      <c r="CF970" s="14"/>
      <c r="CG970" s="14"/>
      <c r="CH970" s="14"/>
      <c r="CI970" s="14"/>
      <c r="CJ970" s="14"/>
      <c r="CK970" s="14"/>
      <c r="CL970" s="14"/>
      <c r="CM970" s="14"/>
      <c r="CN970" s="14"/>
      <c r="CO970" s="14"/>
      <c r="CP970" s="14"/>
      <c r="CQ970" s="14"/>
      <c r="CR970" s="14"/>
      <c r="CS970" s="14"/>
      <c r="CT970" s="14"/>
      <c r="CU970" s="14"/>
      <c r="CV970" s="14"/>
      <c r="CW970" s="14"/>
      <c r="CX970" s="14"/>
      <c r="CY970" s="14"/>
      <c r="CZ970" s="14"/>
      <c r="DA970" s="14"/>
      <c r="DB970" s="14"/>
      <c r="DC970" s="14"/>
      <c r="DD970" s="14"/>
      <c r="DE970" s="14"/>
      <c r="DF970" s="380"/>
      <c r="DG970" s="380"/>
      <c r="DH970" s="380"/>
      <c r="DI970" s="380"/>
      <c r="DJ970" s="380"/>
      <c r="DK970" s="380"/>
      <c r="DL970" s="380"/>
      <c r="DM970" s="380"/>
      <c r="DN970" s="380"/>
      <c r="DO970" s="380"/>
      <c r="DP970" s="380"/>
    </row>
    <row r="971" ht="15.0" customHeight="1">
      <c r="A971" s="380"/>
      <c r="B971" s="278"/>
      <c r="C971" s="382"/>
      <c r="D971" s="382"/>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356"/>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14"/>
      <c r="BZ971" s="14"/>
      <c r="CA971" s="14"/>
      <c r="CB971" s="14"/>
      <c r="CC971" s="14"/>
      <c r="CD971" s="14"/>
      <c r="CE971" s="14"/>
      <c r="CF971" s="14"/>
      <c r="CG971" s="14"/>
      <c r="CH971" s="14"/>
      <c r="CI971" s="14"/>
      <c r="CJ971" s="14"/>
      <c r="CK971" s="14"/>
      <c r="CL971" s="14"/>
      <c r="CM971" s="14"/>
      <c r="CN971" s="14"/>
      <c r="CO971" s="14"/>
      <c r="CP971" s="14"/>
      <c r="CQ971" s="14"/>
      <c r="CR971" s="14"/>
      <c r="CS971" s="14"/>
      <c r="CT971" s="14"/>
      <c r="CU971" s="14"/>
      <c r="CV971" s="14"/>
      <c r="CW971" s="14"/>
      <c r="CX971" s="14"/>
      <c r="CY971" s="14"/>
      <c r="CZ971" s="14"/>
      <c r="DA971" s="14"/>
      <c r="DB971" s="14"/>
      <c r="DC971" s="14"/>
      <c r="DD971" s="14"/>
      <c r="DE971" s="14"/>
      <c r="DF971" s="380"/>
      <c r="DG971" s="380"/>
      <c r="DH971" s="380"/>
      <c r="DI971" s="380"/>
      <c r="DJ971" s="380"/>
      <c r="DK971" s="380"/>
      <c r="DL971" s="380"/>
      <c r="DM971" s="380"/>
      <c r="DN971" s="380"/>
      <c r="DO971" s="380"/>
      <c r="DP971" s="380"/>
    </row>
    <row r="972" ht="15.0" customHeight="1">
      <c r="A972" s="380"/>
      <c r="B972" s="278"/>
      <c r="C972" s="382"/>
      <c r="D972" s="382"/>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356"/>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c r="BY972" s="14"/>
      <c r="BZ972" s="14"/>
      <c r="CA972" s="14"/>
      <c r="CB972" s="14"/>
      <c r="CC972" s="14"/>
      <c r="CD972" s="14"/>
      <c r="CE972" s="14"/>
      <c r="CF972" s="14"/>
      <c r="CG972" s="14"/>
      <c r="CH972" s="14"/>
      <c r="CI972" s="14"/>
      <c r="CJ972" s="14"/>
      <c r="CK972" s="14"/>
      <c r="CL972" s="14"/>
      <c r="CM972" s="14"/>
      <c r="CN972" s="14"/>
      <c r="CO972" s="14"/>
      <c r="CP972" s="14"/>
      <c r="CQ972" s="14"/>
      <c r="CR972" s="14"/>
      <c r="CS972" s="14"/>
      <c r="CT972" s="14"/>
      <c r="CU972" s="14"/>
      <c r="CV972" s="14"/>
      <c r="CW972" s="14"/>
      <c r="CX972" s="14"/>
      <c r="CY972" s="14"/>
      <c r="CZ972" s="14"/>
      <c r="DA972" s="14"/>
      <c r="DB972" s="14"/>
      <c r="DC972" s="14"/>
      <c r="DD972" s="14"/>
      <c r="DE972" s="14"/>
      <c r="DF972" s="380"/>
      <c r="DG972" s="380"/>
      <c r="DH972" s="380"/>
      <c r="DI972" s="380"/>
      <c r="DJ972" s="380"/>
      <c r="DK972" s="380"/>
      <c r="DL972" s="380"/>
      <c r="DM972" s="380"/>
      <c r="DN972" s="380"/>
      <c r="DO972" s="380"/>
      <c r="DP972" s="380"/>
    </row>
    <row r="973" ht="15.0" customHeight="1">
      <c r="A973" s="380"/>
      <c r="B973" s="278"/>
      <c r="C973" s="382"/>
      <c r="D973" s="382"/>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356"/>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c r="BY973" s="14"/>
      <c r="BZ973" s="14"/>
      <c r="CA973" s="14"/>
      <c r="CB973" s="14"/>
      <c r="CC973" s="14"/>
      <c r="CD973" s="14"/>
      <c r="CE973" s="14"/>
      <c r="CF973" s="14"/>
      <c r="CG973" s="14"/>
      <c r="CH973" s="14"/>
      <c r="CI973" s="14"/>
      <c r="CJ973" s="14"/>
      <c r="CK973" s="14"/>
      <c r="CL973" s="14"/>
      <c r="CM973" s="14"/>
      <c r="CN973" s="14"/>
      <c r="CO973" s="14"/>
      <c r="CP973" s="14"/>
      <c r="CQ973" s="14"/>
      <c r="CR973" s="14"/>
      <c r="CS973" s="14"/>
      <c r="CT973" s="14"/>
      <c r="CU973" s="14"/>
      <c r="CV973" s="14"/>
      <c r="CW973" s="14"/>
      <c r="CX973" s="14"/>
      <c r="CY973" s="14"/>
      <c r="CZ973" s="14"/>
      <c r="DA973" s="14"/>
      <c r="DB973" s="14"/>
      <c r="DC973" s="14"/>
      <c r="DD973" s="14"/>
      <c r="DE973" s="14"/>
      <c r="DF973" s="380"/>
      <c r="DG973" s="380"/>
      <c r="DH973" s="380"/>
      <c r="DI973" s="380"/>
      <c r="DJ973" s="380"/>
      <c r="DK973" s="380"/>
      <c r="DL973" s="380"/>
      <c r="DM973" s="380"/>
      <c r="DN973" s="380"/>
      <c r="DO973" s="380"/>
      <c r="DP973" s="380"/>
    </row>
    <row r="974" ht="15.0" customHeight="1">
      <c r="A974" s="380"/>
      <c r="B974" s="278"/>
      <c r="C974" s="382"/>
      <c r="D974" s="382"/>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356"/>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c r="BY974" s="14"/>
      <c r="BZ974" s="14"/>
      <c r="CA974" s="14"/>
      <c r="CB974" s="14"/>
      <c r="CC974" s="14"/>
      <c r="CD974" s="14"/>
      <c r="CE974" s="14"/>
      <c r="CF974" s="14"/>
      <c r="CG974" s="14"/>
      <c r="CH974" s="14"/>
      <c r="CI974" s="14"/>
      <c r="CJ974" s="14"/>
      <c r="CK974" s="14"/>
      <c r="CL974" s="14"/>
      <c r="CM974" s="14"/>
      <c r="CN974" s="14"/>
      <c r="CO974" s="14"/>
      <c r="CP974" s="14"/>
      <c r="CQ974" s="14"/>
      <c r="CR974" s="14"/>
      <c r="CS974" s="14"/>
      <c r="CT974" s="14"/>
      <c r="CU974" s="14"/>
      <c r="CV974" s="14"/>
      <c r="CW974" s="14"/>
      <c r="CX974" s="14"/>
      <c r="CY974" s="14"/>
      <c r="CZ974" s="14"/>
      <c r="DA974" s="14"/>
      <c r="DB974" s="14"/>
      <c r="DC974" s="14"/>
      <c r="DD974" s="14"/>
      <c r="DE974" s="14"/>
      <c r="DF974" s="380"/>
      <c r="DG974" s="380"/>
      <c r="DH974" s="380"/>
      <c r="DI974" s="380"/>
      <c r="DJ974" s="380"/>
      <c r="DK974" s="380"/>
      <c r="DL974" s="380"/>
      <c r="DM974" s="380"/>
      <c r="DN974" s="380"/>
      <c r="DO974" s="380"/>
      <c r="DP974" s="380"/>
    </row>
    <row r="975" ht="15.0" customHeight="1">
      <c r="A975" s="380"/>
      <c r="B975" s="278"/>
      <c r="C975" s="382"/>
      <c r="D975" s="382"/>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356"/>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c r="BY975" s="14"/>
      <c r="BZ975" s="14"/>
      <c r="CA975" s="14"/>
      <c r="CB975" s="14"/>
      <c r="CC975" s="14"/>
      <c r="CD975" s="14"/>
      <c r="CE975" s="14"/>
      <c r="CF975" s="14"/>
      <c r="CG975" s="14"/>
      <c r="CH975" s="14"/>
      <c r="CI975" s="14"/>
      <c r="CJ975" s="14"/>
      <c r="CK975" s="14"/>
      <c r="CL975" s="14"/>
      <c r="CM975" s="14"/>
      <c r="CN975" s="14"/>
      <c r="CO975" s="14"/>
      <c r="CP975" s="14"/>
      <c r="CQ975" s="14"/>
      <c r="CR975" s="14"/>
      <c r="CS975" s="14"/>
      <c r="CT975" s="14"/>
      <c r="CU975" s="14"/>
      <c r="CV975" s="14"/>
      <c r="CW975" s="14"/>
      <c r="CX975" s="14"/>
      <c r="CY975" s="14"/>
      <c r="CZ975" s="14"/>
      <c r="DA975" s="14"/>
      <c r="DB975" s="14"/>
      <c r="DC975" s="14"/>
      <c r="DD975" s="14"/>
      <c r="DE975" s="14"/>
      <c r="DF975" s="380"/>
      <c r="DG975" s="380"/>
      <c r="DH975" s="380"/>
      <c r="DI975" s="380"/>
      <c r="DJ975" s="380"/>
      <c r="DK975" s="380"/>
      <c r="DL975" s="380"/>
      <c r="DM975" s="380"/>
      <c r="DN975" s="380"/>
      <c r="DO975" s="380"/>
      <c r="DP975" s="380"/>
    </row>
    <row r="976" ht="15.0" customHeight="1">
      <c r="A976" s="380"/>
      <c r="B976" s="278"/>
      <c r="C976" s="382"/>
      <c r="D976" s="382"/>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356"/>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c r="BY976" s="14"/>
      <c r="BZ976" s="14"/>
      <c r="CA976" s="14"/>
      <c r="CB976" s="14"/>
      <c r="CC976" s="14"/>
      <c r="CD976" s="14"/>
      <c r="CE976" s="14"/>
      <c r="CF976" s="14"/>
      <c r="CG976" s="14"/>
      <c r="CH976" s="14"/>
      <c r="CI976" s="14"/>
      <c r="CJ976" s="14"/>
      <c r="CK976" s="14"/>
      <c r="CL976" s="14"/>
      <c r="CM976" s="14"/>
      <c r="CN976" s="14"/>
      <c r="CO976" s="14"/>
      <c r="CP976" s="14"/>
      <c r="CQ976" s="14"/>
      <c r="CR976" s="14"/>
      <c r="CS976" s="14"/>
      <c r="CT976" s="14"/>
      <c r="CU976" s="14"/>
      <c r="CV976" s="14"/>
      <c r="CW976" s="14"/>
      <c r="CX976" s="14"/>
      <c r="CY976" s="14"/>
      <c r="CZ976" s="14"/>
      <c r="DA976" s="14"/>
      <c r="DB976" s="14"/>
      <c r="DC976" s="14"/>
      <c r="DD976" s="14"/>
      <c r="DE976" s="14"/>
      <c r="DF976" s="380"/>
      <c r="DG976" s="380"/>
      <c r="DH976" s="380"/>
      <c r="DI976" s="380"/>
      <c r="DJ976" s="380"/>
      <c r="DK976" s="380"/>
      <c r="DL976" s="380"/>
      <c r="DM976" s="380"/>
      <c r="DN976" s="380"/>
      <c r="DO976" s="380"/>
      <c r="DP976" s="380"/>
    </row>
    <row r="977" ht="15.0" customHeight="1">
      <c r="A977" s="380"/>
      <c r="B977" s="278"/>
      <c r="C977" s="382"/>
      <c r="D977" s="382"/>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356"/>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c r="BY977" s="14"/>
      <c r="BZ977" s="14"/>
      <c r="CA977" s="14"/>
      <c r="CB977" s="14"/>
      <c r="CC977" s="14"/>
      <c r="CD977" s="14"/>
      <c r="CE977" s="14"/>
      <c r="CF977" s="14"/>
      <c r="CG977" s="14"/>
      <c r="CH977" s="14"/>
      <c r="CI977" s="14"/>
      <c r="CJ977" s="14"/>
      <c r="CK977" s="14"/>
      <c r="CL977" s="14"/>
      <c r="CM977" s="14"/>
      <c r="CN977" s="14"/>
      <c r="CO977" s="14"/>
      <c r="CP977" s="14"/>
      <c r="CQ977" s="14"/>
      <c r="CR977" s="14"/>
      <c r="CS977" s="14"/>
      <c r="CT977" s="14"/>
      <c r="CU977" s="14"/>
      <c r="CV977" s="14"/>
      <c r="CW977" s="14"/>
      <c r="CX977" s="14"/>
      <c r="CY977" s="14"/>
      <c r="CZ977" s="14"/>
      <c r="DA977" s="14"/>
      <c r="DB977" s="14"/>
      <c r="DC977" s="14"/>
      <c r="DD977" s="14"/>
      <c r="DE977" s="14"/>
      <c r="DF977" s="380"/>
      <c r="DG977" s="380"/>
      <c r="DH977" s="380"/>
      <c r="DI977" s="380"/>
      <c r="DJ977" s="380"/>
      <c r="DK977" s="380"/>
      <c r="DL977" s="380"/>
      <c r="DM977" s="380"/>
      <c r="DN977" s="380"/>
      <c r="DO977" s="380"/>
      <c r="DP977" s="380"/>
    </row>
    <row r="978" ht="15.0" customHeight="1">
      <c r="A978" s="380"/>
      <c r="B978" s="278"/>
      <c r="C978" s="382"/>
      <c r="D978" s="382"/>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356"/>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c r="BY978" s="14"/>
      <c r="BZ978" s="14"/>
      <c r="CA978" s="14"/>
      <c r="CB978" s="14"/>
      <c r="CC978" s="14"/>
      <c r="CD978" s="14"/>
      <c r="CE978" s="14"/>
      <c r="CF978" s="14"/>
      <c r="CG978" s="14"/>
      <c r="CH978" s="14"/>
      <c r="CI978" s="14"/>
      <c r="CJ978" s="14"/>
      <c r="CK978" s="14"/>
      <c r="CL978" s="14"/>
      <c r="CM978" s="14"/>
      <c r="CN978" s="14"/>
      <c r="CO978" s="14"/>
      <c r="CP978" s="14"/>
      <c r="CQ978" s="14"/>
      <c r="CR978" s="14"/>
      <c r="CS978" s="14"/>
      <c r="CT978" s="14"/>
      <c r="CU978" s="14"/>
      <c r="CV978" s="14"/>
      <c r="CW978" s="14"/>
      <c r="CX978" s="14"/>
      <c r="CY978" s="14"/>
      <c r="CZ978" s="14"/>
      <c r="DA978" s="14"/>
      <c r="DB978" s="14"/>
      <c r="DC978" s="14"/>
      <c r="DD978" s="14"/>
      <c r="DE978" s="14"/>
      <c r="DF978" s="380"/>
      <c r="DG978" s="380"/>
      <c r="DH978" s="380"/>
      <c r="DI978" s="380"/>
      <c r="DJ978" s="380"/>
      <c r="DK978" s="380"/>
      <c r="DL978" s="380"/>
      <c r="DM978" s="380"/>
      <c r="DN978" s="380"/>
      <c r="DO978" s="380"/>
      <c r="DP978" s="380"/>
    </row>
    <row r="979" ht="15.0" customHeight="1">
      <c r="A979" s="380"/>
      <c r="B979" s="278"/>
      <c r="C979" s="382"/>
      <c r="D979" s="382"/>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356"/>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c r="BY979" s="14"/>
      <c r="BZ979" s="14"/>
      <c r="CA979" s="14"/>
      <c r="CB979" s="14"/>
      <c r="CC979" s="14"/>
      <c r="CD979" s="14"/>
      <c r="CE979" s="14"/>
      <c r="CF979" s="14"/>
      <c r="CG979" s="14"/>
      <c r="CH979" s="14"/>
      <c r="CI979" s="14"/>
      <c r="CJ979" s="14"/>
      <c r="CK979" s="14"/>
      <c r="CL979" s="14"/>
      <c r="CM979" s="14"/>
      <c r="CN979" s="14"/>
      <c r="CO979" s="14"/>
      <c r="CP979" s="14"/>
      <c r="CQ979" s="14"/>
      <c r="CR979" s="14"/>
      <c r="CS979" s="14"/>
      <c r="CT979" s="14"/>
      <c r="CU979" s="14"/>
      <c r="CV979" s="14"/>
      <c r="CW979" s="14"/>
      <c r="CX979" s="14"/>
      <c r="CY979" s="14"/>
      <c r="CZ979" s="14"/>
      <c r="DA979" s="14"/>
      <c r="DB979" s="14"/>
      <c r="DC979" s="14"/>
      <c r="DD979" s="14"/>
      <c r="DE979" s="14"/>
      <c r="DF979" s="380"/>
      <c r="DG979" s="380"/>
      <c r="DH979" s="380"/>
      <c r="DI979" s="380"/>
      <c r="DJ979" s="380"/>
      <c r="DK979" s="380"/>
      <c r="DL979" s="380"/>
      <c r="DM979" s="380"/>
      <c r="DN979" s="380"/>
      <c r="DO979" s="380"/>
      <c r="DP979" s="380"/>
    </row>
    <row r="980" ht="15.0" customHeight="1">
      <c r="A980" s="380"/>
      <c r="B980" s="278"/>
      <c r="C980" s="382"/>
      <c r="D980" s="382"/>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356"/>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c r="BY980" s="14"/>
      <c r="BZ980" s="14"/>
      <c r="CA980" s="14"/>
      <c r="CB980" s="14"/>
      <c r="CC980" s="14"/>
      <c r="CD980" s="14"/>
      <c r="CE980" s="14"/>
      <c r="CF980" s="14"/>
      <c r="CG980" s="14"/>
      <c r="CH980" s="14"/>
      <c r="CI980" s="14"/>
      <c r="CJ980" s="14"/>
      <c r="CK980" s="14"/>
      <c r="CL980" s="14"/>
      <c r="CM980" s="14"/>
      <c r="CN980" s="14"/>
      <c r="CO980" s="14"/>
      <c r="CP980" s="14"/>
      <c r="CQ980" s="14"/>
      <c r="CR980" s="14"/>
      <c r="CS980" s="14"/>
      <c r="CT980" s="14"/>
      <c r="CU980" s="14"/>
      <c r="CV980" s="14"/>
      <c r="CW980" s="14"/>
      <c r="CX980" s="14"/>
      <c r="CY980" s="14"/>
      <c r="CZ980" s="14"/>
      <c r="DA980" s="14"/>
      <c r="DB980" s="14"/>
      <c r="DC980" s="14"/>
      <c r="DD980" s="14"/>
      <c r="DE980" s="14"/>
      <c r="DF980" s="380"/>
      <c r="DG980" s="380"/>
      <c r="DH980" s="380"/>
      <c r="DI980" s="380"/>
      <c r="DJ980" s="380"/>
      <c r="DK980" s="380"/>
      <c r="DL980" s="380"/>
      <c r="DM980" s="380"/>
      <c r="DN980" s="380"/>
      <c r="DO980" s="380"/>
      <c r="DP980" s="380"/>
    </row>
    <row r="981" ht="15.0" customHeight="1">
      <c r="A981" s="380"/>
      <c r="B981" s="278"/>
      <c r="C981" s="382"/>
      <c r="D981" s="382"/>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356"/>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c r="BY981" s="14"/>
      <c r="BZ981" s="14"/>
      <c r="CA981" s="14"/>
      <c r="CB981" s="14"/>
      <c r="CC981" s="14"/>
      <c r="CD981" s="14"/>
      <c r="CE981" s="14"/>
      <c r="CF981" s="14"/>
      <c r="CG981" s="14"/>
      <c r="CH981" s="14"/>
      <c r="CI981" s="14"/>
      <c r="CJ981" s="14"/>
      <c r="CK981" s="14"/>
      <c r="CL981" s="14"/>
      <c r="CM981" s="14"/>
      <c r="CN981" s="14"/>
      <c r="CO981" s="14"/>
      <c r="CP981" s="14"/>
      <c r="CQ981" s="14"/>
      <c r="CR981" s="14"/>
      <c r="CS981" s="14"/>
      <c r="CT981" s="14"/>
      <c r="CU981" s="14"/>
      <c r="CV981" s="14"/>
      <c r="CW981" s="14"/>
      <c r="CX981" s="14"/>
      <c r="CY981" s="14"/>
      <c r="CZ981" s="14"/>
      <c r="DA981" s="14"/>
      <c r="DB981" s="14"/>
      <c r="DC981" s="14"/>
      <c r="DD981" s="14"/>
      <c r="DE981" s="14"/>
      <c r="DF981" s="380"/>
      <c r="DG981" s="380"/>
      <c r="DH981" s="380"/>
      <c r="DI981" s="380"/>
      <c r="DJ981" s="380"/>
      <c r="DK981" s="380"/>
      <c r="DL981" s="380"/>
      <c r="DM981" s="380"/>
      <c r="DN981" s="380"/>
      <c r="DO981" s="380"/>
      <c r="DP981" s="380"/>
    </row>
    <row r="982" ht="15.0" customHeight="1">
      <c r="A982" s="380"/>
      <c r="B982" s="278"/>
      <c r="C982" s="382"/>
      <c r="D982" s="382"/>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356"/>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c r="BY982" s="14"/>
      <c r="BZ982" s="14"/>
      <c r="CA982" s="14"/>
      <c r="CB982" s="14"/>
      <c r="CC982" s="14"/>
      <c r="CD982" s="14"/>
      <c r="CE982" s="14"/>
      <c r="CF982" s="14"/>
      <c r="CG982" s="14"/>
      <c r="CH982" s="14"/>
      <c r="CI982" s="14"/>
      <c r="CJ982" s="14"/>
      <c r="CK982" s="14"/>
      <c r="CL982" s="14"/>
      <c r="CM982" s="14"/>
      <c r="CN982" s="14"/>
      <c r="CO982" s="14"/>
      <c r="CP982" s="14"/>
      <c r="CQ982" s="14"/>
      <c r="CR982" s="14"/>
      <c r="CS982" s="14"/>
      <c r="CT982" s="14"/>
      <c r="CU982" s="14"/>
      <c r="CV982" s="14"/>
      <c r="CW982" s="14"/>
      <c r="CX982" s="14"/>
      <c r="CY982" s="14"/>
      <c r="CZ982" s="14"/>
      <c r="DA982" s="14"/>
      <c r="DB982" s="14"/>
      <c r="DC982" s="14"/>
      <c r="DD982" s="14"/>
      <c r="DE982" s="14"/>
      <c r="DF982" s="380"/>
      <c r="DG982" s="380"/>
      <c r="DH982" s="380"/>
      <c r="DI982" s="380"/>
      <c r="DJ982" s="380"/>
      <c r="DK982" s="380"/>
      <c r="DL982" s="380"/>
      <c r="DM982" s="380"/>
      <c r="DN982" s="380"/>
      <c r="DO982" s="380"/>
      <c r="DP982" s="380"/>
    </row>
    <row r="983" ht="15.0" customHeight="1">
      <c r="A983" s="380"/>
      <c r="B983" s="278"/>
      <c r="C983" s="382"/>
      <c r="D983" s="382"/>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356"/>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c r="BY983" s="14"/>
      <c r="BZ983" s="14"/>
      <c r="CA983" s="14"/>
      <c r="CB983" s="14"/>
      <c r="CC983" s="14"/>
      <c r="CD983" s="14"/>
      <c r="CE983" s="14"/>
      <c r="CF983" s="14"/>
      <c r="CG983" s="14"/>
      <c r="CH983" s="14"/>
      <c r="CI983" s="14"/>
      <c r="CJ983" s="14"/>
      <c r="CK983" s="14"/>
      <c r="CL983" s="14"/>
      <c r="CM983" s="14"/>
      <c r="CN983" s="14"/>
      <c r="CO983" s="14"/>
      <c r="CP983" s="14"/>
      <c r="CQ983" s="14"/>
      <c r="CR983" s="14"/>
      <c r="CS983" s="14"/>
      <c r="CT983" s="14"/>
      <c r="CU983" s="14"/>
      <c r="CV983" s="14"/>
      <c r="CW983" s="14"/>
      <c r="CX983" s="14"/>
      <c r="CY983" s="14"/>
      <c r="CZ983" s="14"/>
      <c r="DA983" s="14"/>
      <c r="DB983" s="14"/>
      <c r="DC983" s="14"/>
      <c r="DD983" s="14"/>
      <c r="DE983" s="14"/>
      <c r="DF983" s="380"/>
      <c r="DG983" s="380"/>
      <c r="DH983" s="380"/>
      <c r="DI983" s="380"/>
      <c r="DJ983" s="380"/>
      <c r="DK983" s="380"/>
      <c r="DL983" s="380"/>
      <c r="DM983" s="380"/>
      <c r="DN983" s="380"/>
      <c r="DO983" s="380"/>
      <c r="DP983" s="380"/>
    </row>
    <row r="984" ht="15.0" customHeight="1">
      <c r="A984" s="380"/>
      <c r="B984" s="278"/>
      <c r="C984" s="382"/>
      <c r="D984" s="382"/>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356"/>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c r="BY984" s="14"/>
      <c r="BZ984" s="14"/>
      <c r="CA984" s="14"/>
      <c r="CB984" s="14"/>
      <c r="CC984" s="14"/>
      <c r="CD984" s="14"/>
      <c r="CE984" s="14"/>
      <c r="CF984" s="14"/>
      <c r="CG984" s="14"/>
      <c r="CH984" s="14"/>
      <c r="CI984" s="14"/>
      <c r="CJ984" s="14"/>
      <c r="CK984" s="14"/>
      <c r="CL984" s="14"/>
      <c r="CM984" s="14"/>
      <c r="CN984" s="14"/>
      <c r="CO984" s="14"/>
      <c r="CP984" s="14"/>
      <c r="CQ984" s="14"/>
      <c r="CR984" s="14"/>
      <c r="CS984" s="14"/>
      <c r="CT984" s="14"/>
      <c r="CU984" s="14"/>
      <c r="CV984" s="14"/>
      <c r="CW984" s="14"/>
      <c r="CX984" s="14"/>
      <c r="CY984" s="14"/>
      <c r="CZ984" s="14"/>
      <c r="DA984" s="14"/>
      <c r="DB984" s="14"/>
      <c r="DC984" s="14"/>
      <c r="DD984" s="14"/>
      <c r="DE984" s="14"/>
      <c r="DF984" s="380"/>
      <c r="DG984" s="380"/>
      <c r="DH984" s="380"/>
      <c r="DI984" s="380"/>
      <c r="DJ984" s="380"/>
      <c r="DK984" s="380"/>
      <c r="DL984" s="380"/>
      <c r="DM984" s="380"/>
      <c r="DN984" s="380"/>
      <c r="DO984" s="380"/>
      <c r="DP984" s="380"/>
    </row>
    <row r="985" ht="15.0" customHeight="1">
      <c r="A985" s="380"/>
      <c r="B985" s="278"/>
      <c r="C985" s="382"/>
      <c r="D985" s="382"/>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356"/>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c r="BY985" s="14"/>
      <c r="BZ985" s="14"/>
      <c r="CA985" s="14"/>
      <c r="CB985" s="14"/>
      <c r="CC985" s="14"/>
      <c r="CD985" s="14"/>
      <c r="CE985" s="14"/>
      <c r="CF985" s="14"/>
      <c r="CG985" s="14"/>
      <c r="CH985" s="14"/>
      <c r="CI985" s="14"/>
      <c r="CJ985" s="14"/>
      <c r="CK985" s="14"/>
      <c r="CL985" s="14"/>
      <c r="CM985" s="14"/>
      <c r="CN985" s="14"/>
      <c r="CO985" s="14"/>
      <c r="CP985" s="14"/>
      <c r="CQ985" s="14"/>
      <c r="CR985" s="14"/>
      <c r="CS985" s="14"/>
      <c r="CT985" s="14"/>
      <c r="CU985" s="14"/>
      <c r="CV985" s="14"/>
      <c r="CW985" s="14"/>
      <c r="CX985" s="14"/>
      <c r="CY985" s="14"/>
      <c r="CZ985" s="14"/>
      <c r="DA985" s="14"/>
      <c r="DB985" s="14"/>
      <c r="DC985" s="14"/>
      <c r="DD985" s="14"/>
      <c r="DE985" s="14"/>
      <c r="DF985" s="380"/>
      <c r="DG985" s="380"/>
      <c r="DH985" s="380"/>
      <c r="DI985" s="380"/>
      <c r="DJ985" s="380"/>
      <c r="DK985" s="380"/>
      <c r="DL985" s="380"/>
      <c r="DM985" s="380"/>
      <c r="DN985" s="380"/>
      <c r="DO985" s="380"/>
      <c r="DP985" s="380"/>
    </row>
    <row r="986" ht="15.0" customHeight="1">
      <c r="A986" s="380"/>
      <c r="B986" s="278"/>
      <c r="C986" s="382"/>
      <c r="D986" s="382"/>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356"/>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c r="BY986" s="14"/>
      <c r="BZ986" s="14"/>
      <c r="CA986" s="14"/>
      <c r="CB986" s="14"/>
      <c r="CC986" s="14"/>
      <c r="CD986" s="14"/>
      <c r="CE986" s="14"/>
      <c r="CF986" s="14"/>
      <c r="CG986" s="14"/>
      <c r="CH986" s="14"/>
      <c r="CI986" s="14"/>
      <c r="CJ986" s="14"/>
      <c r="CK986" s="14"/>
      <c r="CL986" s="14"/>
      <c r="CM986" s="14"/>
      <c r="CN986" s="14"/>
      <c r="CO986" s="14"/>
      <c r="CP986" s="14"/>
      <c r="CQ986" s="14"/>
      <c r="CR986" s="14"/>
      <c r="CS986" s="14"/>
      <c r="CT986" s="14"/>
      <c r="CU986" s="14"/>
      <c r="CV986" s="14"/>
      <c r="CW986" s="14"/>
      <c r="CX986" s="14"/>
      <c r="CY986" s="14"/>
      <c r="CZ986" s="14"/>
      <c r="DA986" s="14"/>
      <c r="DB986" s="14"/>
      <c r="DC986" s="14"/>
      <c r="DD986" s="14"/>
      <c r="DE986" s="14"/>
      <c r="DF986" s="380"/>
      <c r="DG986" s="380"/>
      <c r="DH986" s="380"/>
      <c r="DI986" s="380"/>
      <c r="DJ986" s="380"/>
      <c r="DK986" s="380"/>
      <c r="DL986" s="380"/>
      <c r="DM986" s="380"/>
      <c r="DN986" s="380"/>
      <c r="DO986" s="380"/>
      <c r="DP986" s="380"/>
    </row>
    <row r="987" ht="15.0" customHeight="1">
      <c r="A987" s="380"/>
      <c r="B987" s="278"/>
      <c r="C987" s="382"/>
      <c r="D987" s="382"/>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356"/>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c r="BY987" s="14"/>
      <c r="BZ987" s="14"/>
      <c r="CA987" s="14"/>
      <c r="CB987" s="14"/>
      <c r="CC987" s="14"/>
      <c r="CD987" s="14"/>
      <c r="CE987" s="14"/>
      <c r="CF987" s="14"/>
      <c r="CG987" s="14"/>
      <c r="CH987" s="14"/>
      <c r="CI987" s="14"/>
      <c r="CJ987" s="14"/>
      <c r="CK987" s="14"/>
      <c r="CL987" s="14"/>
      <c r="CM987" s="14"/>
      <c r="CN987" s="14"/>
      <c r="CO987" s="14"/>
      <c r="CP987" s="14"/>
      <c r="CQ987" s="14"/>
      <c r="CR987" s="14"/>
      <c r="CS987" s="14"/>
      <c r="CT987" s="14"/>
      <c r="CU987" s="14"/>
      <c r="CV987" s="14"/>
      <c r="CW987" s="14"/>
      <c r="CX987" s="14"/>
      <c r="CY987" s="14"/>
      <c r="CZ987" s="14"/>
      <c r="DA987" s="14"/>
      <c r="DB987" s="14"/>
      <c r="DC987" s="14"/>
      <c r="DD987" s="14"/>
      <c r="DE987" s="14"/>
      <c r="DF987" s="380"/>
      <c r="DG987" s="380"/>
      <c r="DH987" s="380"/>
      <c r="DI987" s="380"/>
      <c r="DJ987" s="380"/>
      <c r="DK987" s="380"/>
      <c r="DL987" s="380"/>
      <c r="DM987" s="380"/>
      <c r="DN987" s="380"/>
      <c r="DO987" s="380"/>
      <c r="DP987" s="380"/>
    </row>
    <row r="988" ht="15.0" customHeight="1">
      <c r="A988" s="380"/>
      <c r="B988" s="278"/>
      <c r="C988" s="382"/>
      <c r="D988" s="382"/>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356"/>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c r="BY988" s="14"/>
      <c r="BZ988" s="14"/>
      <c r="CA988" s="14"/>
      <c r="CB988" s="14"/>
      <c r="CC988" s="14"/>
      <c r="CD988" s="14"/>
      <c r="CE988" s="14"/>
      <c r="CF988" s="14"/>
      <c r="CG988" s="14"/>
      <c r="CH988" s="14"/>
      <c r="CI988" s="14"/>
      <c r="CJ988" s="14"/>
      <c r="CK988" s="14"/>
      <c r="CL988" s="14"/>
      <c r="CM988" s="14"/>
      <c r="CN988" s="14"/>
      <c r="CO988" s="14"/>
      <c r="CP988" s="14"/>
      <c r="CQ988" s="14"/>
      <c r="CR988" s="14"/>
      <c r="CS988" s="14"/>
      <c r="CT988" s="14"/>
      <c r="CU988" s="14"/>
      <c r="CV988" s="14"/>
      <c r="CW988" s="14"/>
      <c r="CX988" s="14"/>
      <c r="CY988" s="14"/>
      <c r="CZ988" s="14"/>
      <c r="DA988" s="14"/>
      <c r="DB988" s="14"/>
      <c r="DC988" s="14"/>
      <c r="DD988" s="14"/>
      <c r="DE988" s="14"/>
      <c r="DF988" s="380"/>
      <c r="DG988" s="380"/>
      <c r="DH988" s="380"/>
      <c r="DI988" s="380"/>
      <c r="DJ988" s="380"/>
      <c r="DK988" s="380"/>
      <c r="DL988" s="380"/>
      <c r="DM988" s="380"/>
      <c r="DN988" s="380"/>
      <c r="DO988" s="380"/>
      <c r="DP988" s="380"/>
    </row>
    <row r="989" ht="15.0" customHeight="1">
      <c r="A989" s="380"/>
      <c r="B989" s="278"/>
      <c r="C989" s="382"/>
      <c r="D989" s="382"/>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356"/>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c r="BY989" s="14"/>
      <c r="BZ989" s="14"/>
      <c r="CA989" s="14"/>
      <c r="CB989" s="14"/>
      <c r="CC989" s="14"/>
      <c r="CD989" s="14"/>
      <c r="CE989" s="14"/>
      <c r="CF989" s="14"/>
      <c r="CG989" s="14"/>
      <c r="CH989" s="14"/>
      <c r="CI989" s="14"/>
      <c r="CJ989" s="14"/>
      <c r="CK989" s="14"/>
      <c r="CL989" s="14"/>
      <c r="CM989" s="14"/>
      <c r="CN989" s="14"/>
      <c r="CO989" s="14"/>
      <c r="CP989" s="14"/>
      <c r="CQ989" s="14"/>
      <c r="CR989" s="14"/>
      <c r="CS989" s="14"/>
      <c r="CT989" s="14"/>
      <c r="CU989" s="14"/>
      <c r="CV989" s="14"/>
      <c r="CW989" s="14"/>
      <c r="CX989" s="14"/>
      <c r="CY989" s="14"/>
      <c r="CZ989" s="14"/>
      <c r="DA989" s="14"/>
      <c r="DB989" s="14"/>
      <c r="DC989" s="14"/>
      <c r="DD989" s="14"/>
      <c r="DE989" s="14"/>
      <c r="DF989" s="380"/>
      <c r="DG989" s="380"/>
      <c r="DH989" s="380"/>
      <c r="DI989" s="380"/>
      <c r="DJ989" s="380"/>
      <c r="DK989" s="380"/>
      <c r="DL989" s="380"/>
      <c r="DM989" s="380"/>
      <c r="DN989" s="380"/>
      <c r="DO989" s="380"/>
      <c r="DP989" s="380"/>
    </row>
    <row r="990" ht="15.0" customHeight="1">
      <c r="A990" s="380"/>
      <c r="B990" s="278"/>
      <c r="C990" s="382"/>
      <c r="D990" s="382"/>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356"/>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c r="BY990" s="14"/>
      <c r="BZ990" s="14"/>
      <c r="CA990" s="14"/>
      <c r="CB990" s="14"/>
      <c r="CC990" s="14"/>
      <c r="CD990" s="14"/>
      <c r="CE990" s="14"/>
      <c r="CF990" s="14"/>
      <c r="CG990" s="14"/>
      <c r="CH990" s="14"/>
      <c r="CI990" s="14"/>
      <c r="CJ990" s="14"/>
      <c r="CK990" s="14"/>
      <c r="CL990" s="14"/>
      <c r="CM990" s="14"/>
      <c r="CN990" s="14"/>
      <c r="CO990" s="14"/>
      <c r="CP990" s="14"/>
      <c r="CQ990" s="14"/>
      <c r="CR990" s="14"/>
      <c r="CS990" s="14"/>
      <c r="CT990" s="14"/>
      <c r="CU990" s="14"/>
      <c r="CV990" s="14"/>
      <c r="CW990" s="14"/>
      <c r="CX990" s="14"/>
      <c r="CY990" s="14"/>
      <c r="CZ990" s="14"/>
      <c r="DA990" s="14"/>
      <c r="DB990" s="14"/>
      <c r="DC990" s="14"/>
      <c r="DD990" s="14"/>
      <c r="DE990" s="14"/>
      <c r="DF990" s="380"/>
      <c r="DG990" s="380"/>
      <c r="DH990" s="380"/>
      <c r="DI990" s="380"/>
      <c r="DJ990" s="380"/>
      <c r="DK990" s="380"/>
      <c r="DL990" s="380"/>
      <c r="DM990" s="380"/>
      <c r="DN990" s="380"/>
      <c r="DO990" s="380"/>
      <c r="DP990" s="380"/>
    </row>
    <row r="991" ht="15.0" customHeight="1">
      <c r="A991" s="380"/>
      <c r="B991" s="278"/>
      <c r="C991" s="382"/>
      <c r="D991" s="382"/>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356"/>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c r="BY991" s="14"/>
      <c r="BZ991" s="14"/>
      <c r="CA991" s="14"/>
      <c r="CB991" s="14"/>
      <c r="CC991" s="14"/>
      <c r="CD991" s="14"/>
      <c r="CE991" s="14"/>
      <c r="CF991" s="14"/>
      <c r="CG991" s="14"/>
      <c r="CH991" s="14"/>
      <c r="CI991" s="14"/>
      <c r="CJ991" s="14"/>
      <c r="CK991" s="14"/>
      <c r="CL991" s="14"/>
      <c r="CM991" s="14"/>
      <c r="CN991" s="14"/>
      <c r="CO991" s="14"/>
      <c r="CP991" s="14"/>
      <c r="CQ991" s="14"/>
      <c r="CR991" s="14"/>
      <c r="CS991" s="14"/>
      <c r="CT991" s="14"/>
      <c r="CU991" s="14"/>
      <c r="CV991" s="14"/>
      <c r="CW991" s="14"/>
      <c r="CX991" s="14"/>
      <c r="CY991" s="14"/>
      <c r="CZ991" s="14"/>
      <c r="DA991" s="14"/>
      <c r="DB991" s="14"/>
      <c r="DC991" s="14"/>
      <c r="DD991" s="14"/>
      <c r="DE991" s="14"/>
      <c r="DF991" s="380"/>
      <c r="DG991" s="380"/>
      <c r="DH991" s="380"/>
      <c r="DI991" s="380"/>
      <c r="DJ991" s="380"/>
      <c r="DK991" s="380"/>
      <c r="DL991" s="380"/>
      <c r="DM991" s="380"/>
      <c r="DN991" s="380"/>
      <c r="DO991" s="380"/>
      <c r="DP991" s="380"/>
    </row>
    <row r="992" ht="15.0" customHeight="1">
      <c r="A992" s="380"/>
      <c r="B992" s="278"/>
      <c r="C992" s="382"/>
      <c r="D992" s="382"/>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356"/>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c r="BY992" s="14"/>
      <c r="BZ992" s="14"/>
      <c r="CA992" s="14"/>
      <c r="CB992" s="14"/>
      <c r="CC992" s="14"/>
      <c r="CD992" s="14"/>
      <c r="CE992" s="14"/>
      <c r="CF992" s="14"/>
      <c r="CG992" s="14"/>
      <c r="CH992" s="14"/>
      <c r="CI992" s="14"/>
      <c r="CJ992" s="14"/>
      <c r="CK992" s="14"/>
      <c r="CL992" s="14"/>
      <c r="CM992" s="14"/>
      <c r="CN992" s="14"/>
      <c r="CO992" s="14"/>
      <c r="CP992" s="14"/>
      <c r="CQ992" s="14"/>
      <c r="CR992" s="14"/>
      <c r="CS992" s="14"/>
      <c r="CT992" s="14"/>
      <c r="CU992" s="14"/>
      <c r="CV992" s="14"/>
      <c r="CW992" s="14"/>
      <c r="CX992" s="14"/>
      <c r="CY992" s="14"/>
      <c r="CZ992" s="14"/>
      <c r="DA992" s="14"/>
      <c r="DB992" s="14"/>
      <c r="DC992" s="14"/>
      <c r="DD992" s="14"/>
      <c r="DE992" s="14"/>
      <c r="DF992" s="380"/>
      <c r="DG992" s="380"/>
      <c r="DH992" s="380"/>
      <c r="DI992" s="380"/>
      <c r="DJ992" s="380"/>
      <c r="DK992" s="380"/>
      <c r="DL992" s="380"/>
      <c r="DM992" s="380"/>
      <c r="DN992" s="380"/>
      <c r="DO992" s="380"/>
      <c r="DP992" s="380"/>
    </row>
    <row r="993" ht="15.0" customHeight="1">
      <c r="A993" s="380"/>
      <c r="B993" s="278"/>
      <c r="C993" s="382"/>
      <c r="D993" s="382"/>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356"/>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c r="BY993" s="14"/>
      <c r="BZ993" s="14"/>
      <c r="CA993" s="14"/>
      <c r="CB993" s="14"/>
      <c r="CC993" s="14"/>
      <c r="CD993" s="14"/>
      <c r="CE993" s="14"/>
      <c r="CF993" s="14"/>
      <c r="CG993" s="14"/>
      <c r="CH993" s="14"/>
      <c r="CI993" s="14"/>
      <c r="CJ993" s="14"/>
      <c r="CK993" s="14"/>
      <c r="CL993" s="14"/>
      <c r="CM993" s="14"/>
      <c r="CN993" s="14"/>
      <c r="CO993" s="14"/>
      <c r="CP993" s="14"/>
      <c r="CQ993" s="14"/>
      <c r="CR993" s="14"/>
      <c r="CS993" s="14"/>
      <c r="CT993" s="14"/>
      <c r="CU993" s="14"/>
      <c r="CV993" s="14"/>
      <c r="CW993" s="14"/>
      <c r="CX993" s="14"/>
      <c r="CY993" s="14"/>
      <c r="CZ993" s="14"/>
      <c r="DA993" s="14"/>
      <c r="DB993" s="14"/>
      <c r="DC993" s="14"/>
      <c r="DD993" s="14"/>
      <c r="DE993" s="14"/>
      <c r="DF993" s="380"/>
      <c r="DG993" s="380"/>
      <c r="DH993" s="380"/>
      <c r="DI993" s="380"/>
      <c r="DJ993" s="380"/>
      <c r="DK993" s="380"/>
      <c r="DL993" s="380"/>
      <c r="DM993" s="380"/>
      <c r="DN993" s="380"/>
      <c r="DO993" s="380"/>
      <c r="DP993" s="380"/>
    </row>
    <row r="994" ht="15.0" customHeight="1">
      <c r="A994" s="380"/>
      <c r="B994" s="278"/>
      <c r="C994" s="382"/>
      <c r="D994" s="382"/>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356"/>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c r="BY994" s="14"/>
      <c r="BZ994" s="14"/>
      <c r="CA994" s="14"/>
      <c r="CB994" s="14"/>
      <c r="CC994" s="14"/>
      <c r="CD994" s="14"/>
      <c r="CE994" s="14"/>
      <c r="CF994" s="14"/>
      <c r="CG994" s="14"/>
      <c r="CH994" s="14"/>
      <c r="CI994" s="14"/>
      <c r="CJ994" s="14"/>
      <c r="CK994" s="14"/>
      <c r="CL994" s="14"/>
      <c r="CM994" s="14"/>
      <c r="CN994" s="14"/>
      <c r="CO994" s="14"/>
      <c r="CP994" s="14"/>
      <c r="CQ994" s="14"/>
      <c r="CR994" s="14"/>
      <c r="CS994" s="14"/>
      <c r="CT994" s="14"/>
      <c r="CU994" s="14"/>
      <c r="CV994" s="14"/>
      <c r="CW994" s="14"/>
      <c r="CX994" s="14"/>
      <c r="CY994" s="14"/>
      <c r="CZ994" s="14"/>
      <c r="DA994" s="14"/>
      <c r="DB994" s="14"/>
      <c r="DC994" s="14"/>
      <c r="DD994" s="14"/>
      <c r="DE994" s="14"/>
      <c r="DF994" s="380"/>
      <c r="DG994" s="380"/>
      <c r="DH994" s="380"/>
      <c r="DI994" s="380"/>
      <c r="DJ994" s="380"/>
      <c r="DK994" s="380"/>
      <c r="DL994" s="380"/>
      <c r="DM994" s="380"/>
      <c r="DN994" s="380"/>
      <c r="DO994" s="380"/>
      <c r="DP994" s="380"/>
    </row>
    <row r="995" ht="15.0" customHeight="1">
      <c r="A995" s="380"/>
      <c r="B995" s="278"/>
      <c r="C995" s="382"/>
      <c r="D995" s="382"/>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356"/>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c r="BY995" s="14"/>
      <c r="BZ995" s="14"/>
      <c r="CA995" s="14"/>
      <c r="CB995" s="14"/>
      <c r="CC995" s="14"/>
      <c r="CD995" s="14"/>
      <c r="CE995" s="14"/>
      <c r="CF995" s="14"/>
      <c r="CG995" s="14"/>
      <c r="CH995" s="14"/>
      <c r="CI995" s="14"/>
      <c r="CJ995" s="14"/>
      <c r="CK995" s="14"/>
      <c r="CL995" s="14"/>
      <c r="CM995" s="14"/>
      <c r="CN995" s="14"/>
      <c r="CO995" s="14"/>
      <c r="CP995" s="14"/>
      <c r="CQ995" s="14"/>
      <c r="CR995" s="14"/>
      <c r="CS995" s="14"/>
      <c r="CT995" s="14"/>
      <c r="CU995" s="14"/>
      <c r="CV995" s="14"/>
      <c r="CW995" s="14"/>
      <c r="CX995" s="14"/>
      <c r="CY995" s="14"/>
      <c r="CZ995" s="14"/>
      <c r="DA995" s="14"/>
      <c r="DB995" s="14"/>
      <c r="DC995" s="14"/>
      <c r="DD995" s="14"/>
      <c r="DE995" s="14"/>
      <c r="DF995" s="380"/>
      <c r="DG995" s="380"/>
      <c r="DH995" s="380"/>
      <c r="DI995" s="380"/>
      <c r="DJ995" s="380"/>
      <c r="DK995" s="380"/>
      <c r="DL995" s="380"/>
      <c r="DM995" s="380"/>
      <c r="DN995" s="380"/>
      <c r="DO995" s="380"/>
      <c r="DP995" s="380"/>
    </row>
    <row r="996" ht="15.0" customHeight="1">
      <c r="A996" s="380"/>
      <c r="B996" s="278"/>
      <c r="C996" s="382"/>
      <c r="D996" s="382"/>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356"/>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c r="BY996" s="14"/>
      <c r="BZ996" s="14"/>
      <c r="CA996" s="14"/>
      <c r="CB996" s="14"/>
      <c r="CC996" s="14"/>
      <c r="CD996" s="14"/>
      <c r="CE996" s="14"/>
      <c r="CF996" s="14"/>
      <c r="CG996" s="14"/>
      <c r="CH996" s="14"/>
      <c r="CI996" s="14"/>
      <c r="CJ996" s="14"/>
      <c r="CK996" s="14"/>
      <c r="CL996" s="14"/>
      <c r="CM996" s="14"/>
      <c r="CN996" s="14"/>
      <c r="CO996" s="14"/>
      <c r="CP996" s="14"/>
      <c r="CQ996" s="14"/>
      <c r="CR996" s="14"/>
      <c r="CS996" s="14"/>
      <c r="CT996" s="14"/>
      <c r="CU996" s="14"/>
      <c r="CV996" s="14"/>
      <c r="CW996" s="14"/>
      <c r="CX996" s="14"/>
      <c r="CY996" s="14"/>
      <c r="CZ996" s="14"/>
      <c r="DA996" s="14"/>
      <c r="DB996" s="14"/>
      <c r="DC996" s="14"/>
      <c r="DD996" s="14"/>
      <c r="DE996" s="14"/>
      <c r="DF996" s="380"/>
      <c r="DG996" s="380"/>
      <c r="DH996" s="380"/>
      <c r="DI996" s="380"/>
      <c r="DJ996" s="380"/>
      <c r="DK996" s="380"/>
      <c r="DL996" s="380"/>
      <c r="DM996" s="380"/>
      <c r="DN996" s="380"/>
      <c r="DO996" s="380"/>
      <c r="DP996" s="380"/>
    </row>
    <row r="997" ht="15.0" customHeight="1">
      <c r="A997" s="380"/>
      <c r="B997" s="278"/>
      <c r="C997" s="382"/>
      <c r="D997" s="382"/>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356"/>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c r="BY997" s="14"/>
      <c r="BZ997" s="14"/>
      <c r="CA997" s="14"/>
      <c r="CB997" s="14"/>
      <c r="CC997" s="14"/>
      <c r="CD997" s="14"/>
      <c r="CE997" s="14"/>
      <c r="CF997" s="14"/>
      <c r="CG997" s="14"/>
      <c r="CH997" s="14"/>
      <c r="CI997" s="14"/>
      <c r="CJ997" s="14"/>
      <c r="CK997" s="14"/>
      <c r="CL997" s="14"/>
      <c r="CM997" s="14"/>
      <c r="CN997" s="14"/>
      <c r="CO997" s="14"/>
      <c r="CP997" s="14"/>
      <c r="CQ997" s="14"/>
      <c r="CR997" s="14"/>
      <c r="CS997" s="14"/>
      <c r="CT997" s="14"/>
      <c r="CU997" s="14"/>
      <c r="CV997" s="14"/>
      <c r="CW997" s="14"/>
      <c r="CX997" s="14"/>
      <c r="CY997" s="14"/>
      <c r="CZ997" s="14"/>
      <c r="DA997" s="14"/>
      <c r="DB997" s="14"/>
      <c r="DC997" s="14"/>
      <c r="DD997" s="14"/>
      <c r="DE997" s="14"/>
      <c r="DF997" s="380"/>
      <c r="DG997" s="380"/>
      <c r="DH997" s="380"/>
      <c r="DI997" s="380"/>
      <c r="DJ997" s="380"/>
      <c r="DK997" s="380"/>
      <c r="DL997" s="380"/>
      <c r="DM997" s="380"/>
      <c r="DN997" s="380"/>
      <c r="DO997" s="380"/>
      <c r="DP997" s="380"/>
    </row>
    <row r="998" ht="15.0" customHeight="1">
      <c r="A998" s="380"/>
      <c r="B998" s="278"/>
      <c r="C998" s="382"/>
      <c r="D998" s="382"/>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356"/>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c r="BY998" s="14"/>
      <c r="BZ998" s="14"/>
      <c r="CA998" s="14"/>
      <c r="CB998" s="14"/>
      <c r="CC998" s="14"/>
      <c r="CD998" s="14"/>
      <c r="CE998" s="14"/>
      <c r="CF998" s="14"/>
      <c r="CG998" s="14"/>
      <c r="CH998" s="14"/>
      <c r="CI998" s="14"/>
      <c r="CJ998" s="14"/>
      <c r="CK998" s="14"/>
      <c r="CL998" s="14"/>
      <c r="CM998" s="14"/>
      <c r="CN998" s="14"/>
      <c r="CO998" s="14"/>
      <c r="CP998" s="14"/>
      <c r="CQ998" s="14"/>
      <c r="CR998" s="14"/>
      <c r="CS998" s="14"/>
      <c r="CT998" s="14"/>
      <c r="CU998" s="14"/>
      <c r="CV998" s="14"/>
      <c r="CW998" s="14"/>
      <c r="CX998" s="14"/>
      <c r="CY998" s="14"/>
      <c r="CZ998" s="14"/>
      <c r="DA998" s="14"/>
      <c r="DB998" s="14"/>
      <c r="DC998" s="14"/>
      <c r="DD998" s="14"/>
      <c r="DE998" s="14"/>
      <c r="DF998" s="380"/>
      <c r="DG998" s="380"/>
      <c r="DH998" s="380"/>
      <c r="DI998" s="380"/>
      <c r="DJ998" s="380"/>
      <c r="DK998" s="380"/>
      <c r="DL998" s="380"/>
      <c r="DM998" s="380"/>
      <c r="DN998" s="380"/>
      <c r="DO998" s="380"/>
      <c r="DP998" s="380"/>
    </row>
    <row r="999" ht="15.0" customHeight="1">
      <c r="A999" s="380"/>
      <c r="B999" s="278"/>
      <c r="C999" s="382"/>
      <c r="D999" s="382"/>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356"/>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c r="BY999" s="14"/>
      <c r="BZ999" s="14"/>
      <c r="CA999" s="14"/>
      <c r="CB999" s="14"/>
      <c r="CC999" s="14"/>
      <c r="CD999" s="14"/>
      <c r="CE999" s="14"/>
      <c r="CF999" s="14"/>
      <c r="CG999" s="14"/>
      <c r="CH999" s="14"/>
      <c r="CI999" s="14"/>
      <c r="CJ999" s="14"/>
      <c r="CK999" s="14"/>
      <c r="CL999" s="14"/>
      <c r="CM999" s="14"/>
      <c r="CN999" s="14"/>
      <c r="CO999" s="14"/>
      <c r="CP999" s="14"/>
      <c r="CQ999" s="14"/>
      <c r="CR999" s="14"/>
      <c r="CS999" s="14"/>
      <c r="CT999" s="14"/>
      <c r="CU999" s="14"/>
      <c r="CV999" s="14"/>
      <c r="CW999" s="14"/>
      <c r="CX999" s="14"/>
      <c r="CY999" s="14"/>
      <c r="CZ999" s="14"/>
      <c r="DA999" s="14"/>
      <c r="DB999" s="14"/>
      <c r="DC999" s="14"/>
      <c r="DD999" s="14"/>
      <c r="DE999" s="14"/>
      <c r="DF999" s="380"/>
      <c r="DG999" s="380"/>
      <c r="DH999" s="380"/>
      <c r="DI999" s="380"/>
      <c r="DJ999" s="380"/>
      <c r="DK999" s="380"/>
      <c r="DL999" s="380"/>
      <c r="DM999" s="380"/>
      <c r="DN999" s="380"/>
      <c r="DO999" s="380"/>
      <c r="DP999" s="380"/>
    </row>
    <row r="1000" ht="15.0" customHeight="1">
      <c r="A1000" s="380"/>
      <c r="B1000" s="278"/>
      <c r="C1000" s="382"/>
      <c r="D1000" s="382"/>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356"/>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380"/>
      <c r="DG1000" s="380"/>
      <c r="DH1000" s="380"/>
      <c r="DI1000" s="380"/>
      <c r="DJ1000" s="380"/>
      <c r="DK1000" s="380"/>
      <c r="DL1000" s="380"/>
      <c r="DM1000" s="380"/>
      <c r="DN1000" s="380"/>
      <c r="DO1000" s="380"/>
      <c r="DP1000" s="380"/>
    </row>
    <row r="1001" ht="15.0" customHeight="1">
      <c r="A1001" s="380"/>
      <c r="B1001" s="278"/>
      <c r="C1001" s="382"/>
      <c r="D1001" s="382"/>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356"/>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380"/>
      <c r="DG1001" s="380"/>
      <c r="DH1001" s="380"/>
      <c r="DI1001" s="380"/>
      <c r="DJ1001" s="380"/>
      <c r="DK1001" s="380"/>
      <c r="DL1001" s="380"/>
      <c r="DM1001" s="380"/>
      <c r="DN1001" s="380"/>
      <c r="DO1001" s="380"/>
      <c r="DP1001" s="380"/>
    </row>
  </sheetData>
  <autoFilter ref="$A$2:$DP$142">
    <filterColumn colId="2">
      <filters>
        <filter val="Vince"/>
      </filters>
    </filterColumn>
    <sortState ref="A2:DP142">
      <sortCondition ref="C2:C142"/>
    </sortState>
  </autoFilter>
  <conditionalFormatting sqref="A2:DF2">
    <cfRule type="containsText" dxfId="14" priority="1" operator="containsText" text="1/4/1900">
      <formula>NOT(ISERROR(SEARCH(("1/4/1900"),(A2))))</formula>
    </cfRule>
  </conditionalFormatting>
  <conditionalFormatting sqref="B2:B1001">
    <cfRule type="containsText" dxfId="26" priority="2" operator="containsText" text="Terminated">
      <formula>NOT(ISERROR(SEARCH(("Terminated"),(B2))))</formula>
    </cfRule>
  </conditionalFormatting>
  <conditionalFormatting sqref="A2:DP1001">
    <cfRule type="containsBlanks" dxfId="14" priority="3">
      <formula>LEN(TRIM(A2))=0</formula>
    </cfRule>
  </conditionalFormatting>
  <conditionalFormatting sqref="B2:B1001">
    <cfRule type="containsText" dxfId="24" priority="4" operator="containsText" text="Signed LA">
      <formula>NOT(ISERROR(SEARCH(("Signed LA"),(B2))))</formula>
    </cfRule>
  </conditionalFormatting>
  <conditionalFormatting sqref="B1:B1001">
    <cfRule type="containsText" dxfId="27" priority="5" operator="containsText" text="Upcoming">
      <formula>NOT(ISERROR(SEARCH(("Upcoming"),(B1))))</formula>
    </cfRule>
  </conditionalFormatting>
  <conditionalFormatting sqref="B2:B1001">
    <cfRule type="containsText" dxfId="21" priority="6" operator="containsText" text="Coming Soon">
      <formula>NOT(ISERROR(SEARCH(("Coming Soon"),(B2))))</formula>
    </cfRule>
  </conditionalFormatting>
  <conditionalFormatting sqref="B51 B63 B67:B70">
    <cfRule type="containsText" dxfId="20" priority="7" operator="containsText" text="Active">
      <formula>NOT(ISERROR(SEARCH(("Active"),(B51))))</formula>
    </cfRule>
  </conditionalFormatting>
  <conditionalFormatting sqref="B2:B1001">
    <cfRule type="containsText" dxfId="19" priority="8" operator="containsText" text="Lease">
      <formula>NOT(ISERROR(SEARCH(("Lease"),(B2))))</formula>
    </cfRule>
  </conditionalFormatting>
  <conditionalFormatting sqref="B51 B63 B67:B70">
    <cfRule type="containsText" dxfId="18" priority="9" operator="containsText" text="Under Contract">
      <formula>NOT(ISERROR(SEARCH(("Under Contract"),(B51))))</formula>
    </cfRule>
  </conditionalFormatting>
  <conditionalFormatting sqref="B51 B63 B67:B70">
    <cfRule type="containsText" dxfId="15" priority="10" operator="containsText" text="Purchase">
      <formula>NOT(ISERROR(SEARCH(("Purchase"),(B51))))</formula>
    </cfRule>
  </conditionalFormatting>
  <conditionalFormatting sqref="B2:B1001">
    <cfRule type="containsText" dxfId="8" priority="11" operator="containsText" text="Closed">
      <formula>NOT(ISERROR(SEARCH(("Closed"),(B2))))</formula>
    </cfRule>
  </conditionalFormatting>
  <conditionalFormatting sqref="B2:B21 B45:B50 B70:B1001">
    <cfRule type="containsText" dxfId="8" priority="12" operator="containsText" text="Closed">
      <formula>NOT(ISERROR(SEARCH(("Closed"),(B2))))</formula>
    </cfRule>
  </conditionalFormatting>
  <conditionalFormatting sqref="B2:B1001">
    <cfRule type="containsText" dxfId="16" priority="13" operator="containsText" text="Purchase">
      <formula>NOT(ISERROR(SEARCH(("Purchase"),(B2))))</formula>
    </cfRule>
  </conditionalFormatting>
  <conditionalFormatting sqref="B2:B1001">
    <cfRule type="containsText" dxfId="17" priority="14" operator="containsText" text="Under Contract">
      <formula>NOT(ISERROR(SEARCH(("Under Contract"),(B2))))</formula>
    </cfRule>
  </conditionalFormatting>
  <conditionalFormatting sqref="B2:B21 B45:B50 B70:B1001">
    <cfRule type="containsText" dxfId="19" priority="15" operator="containsText" text="Lease">
      <formula>NOT(ISERROR(SEARCH(("Lease"),(B2))))</formula>
    </cfRule>
  </conditionalFormatting>
  <conditionalFormatting sqref="B2:B1001">
    <cfRule type="containsText" dxfId="25" priority="16" operator="containsText" text="Active">
      <formula>NOT(ISERROR(SEARCH(("Active"),(B2))))</formula>
    </cfRule>
  </conditionalFormatting>
  <conditionalFormatting sqref="B2:B21 B45:B50 B70:B1001">
    <cfRule type="containsText" dxfId="21" priority="17" operator="containsText" text="Coming Soon">
      <formula>NOT(ISERROR(SEARCH(("Coming Soon"),(B2))))</formula>
    </cfRule>
  </conditionalFormatting>
  <conditionalFormatting sqref="B2:B21 B45:B50 B70:B1001">
    <cfRule type="containsText" dxfId="23" priority="18" operator="containsText" text="Withdrawn">
      <formula>NOT(ISERROR(SEARCH(("Withdrawn"),(B2))))</formula>
    </cfRule>
  </conditionalFormatting>
  <conditionalFormatting sqref="B2:B21 B45:B50 B70:B1001">
    <cfRule type="containsText" dxfId="24" priority="19" operator="containsText" text="Signed LA">
      <formula>NOT(ISERROR(SEARCH(("Signed LA"),(B2))))</formula>
    </cfRule>
  </conditionalFormatting>
  <conditionalFormatting sqref="B2:B21 B45:B50 B70:B1001">
    <cfRule type="containsBlanks" dxfId="14" priority="20">
      <formula>LEN(TRIM(B2))=0</formula>
    </cfRule>
  </conditionalFormatting>
  <conditionalFormatting sqref="A1:DP1001">
    <cfRule type="beginsWith" dxfId="28" priority="21" operator="beginsWith" text="*">
      <formula>LEFT((A1),LEN("*"))=("*")</formula>
    </cfRule>
  </conditionalFormatting>
  <conditionalFormatting sqref="B1:B1001">
    <cfRule type="containsText" dxfId="29" priority="22" operator="containsText" text="Dormant">
      <formula>NOT(ISERROR(SEARCH(("Dormant"),(B1))))</formula>
    </cfRule>
  </conditionalFormatting>
  <conditionalFormatting sqref="AX1:AX1001">
    <cfRule type="containsText" dxfId="0" priority="23" operator="containsText" text="Fully Approved">
      <formula>NOT(ISERROR(SEARCH(("Fully Approved"),(AX1))))</formula>
    </cfRule>
  </conditionalFormatting>
  <conditionalFormatting sqref="AX1:AX1001">
    <cfRule type="containsText" dxfId="0" priority="24" operator="containsText" text="Listed Approved">
      <formula>NOT(ISERROR(SEARCH(("Listed Approved"),(AX1))))</formula>
    </cfRule>
  </conditionalFormatting>
  <hyperlinks>
    <hyperlink r:id="rId2" ref="AO3"/>
    <hyperlink r:id="rId3" ref="AO4"/>
    <hyperlink r:id="rId4" ref="AO5"/>
    <hyperlink r:id="rId5" ref="AO6"/>
    <hyperlink r:id="rId6" ref="AO7"/>
    <hyperlink r:id="rId7" ref="AO8"/>
    <hyperlink r:id="rId8" ref="AO10"/>
    <hyperlink r:id="rId9" ref="AO30"/>
    <hyperlink r:id="rId10" ref="AO31"/>
    <hyperlink r:id="rId11" ref="AO33"/>
    <hyperlink r:id="rId12" ref="AO34"/>
    <hyperlink r:id="rId13" ref="AO36"/>
    <hyperlink r:id="rId14" ref="AO37"/>
    <hyperlink r:id="rId15" ref="AO38"/>
    <hyperlink r:id="rId16" ref="AO43"/>
    <hyperlink r:id="rId17" ref="AO44"/>
    <hyperlink r:id="rId18" ref="AO46"/>
    <hyperlink r:id="rId19" ref="AO47"/>
    <hyperlink r:id="rId20" ref="AO50"/>
    <hyperlink r:id="rId21" ref="AO61"/>
    <hyperlink r:id="rId22" ref="AO69"/>
    <hyperlink r:id="rId23" ref="AO70"/>
    <hyperlink r:id="rId24" ref="AO83"/>
    <hyperlink r:id="rId25" ref="AO85"/>
    <hyperlink r:id="rId26" ref="AO88"/>
    <hyperlink r:id="rId27" ref="AO89"/>
    <hyperlink r:id="rId28" ref="AO97"/>
    <hyperlink r:id="rId29" ref="AO98"/>
    <hyperlink r:id="rId30" ref="AO99"/>
    <hyperlink r:id="rId31" ref="AO100"/>
    <hyperlink r:id="rId32" ref="AO101"/>
    <hyperlink r:id="rId33" ref="AO102"/>
    <hyperlink r:id="rId34" ref="AO104"/>
    <hyperlink r:id="rId35" ref="AO105"/>
    <hyperlink r:id="rId36" ref="AO152"/>
  </hyperlinks>
  <drawing r:id="rId37"/>
  <legacyDrawing r:id="rId3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hidden="1" min="1" max="1" width="10.5"/>
    <col customWidth="1" min="2" max="2" width="32.5"/>
    <col customWidth="1" min="3" max="12" width="22.5"/>
    <col customWidth="1" min="13" max="13" width="31.0"/>
    <col customWidth="1" min="14" max="15" width="22.5"/>
    <col customWidth="1" min="16" max="16" width="3.5"/>
    <col customWidth="1" min="17" max="19" width="22.5"/>
    <col customWidth="1" min="20" max="21" width="28.63"/>
    <col customWidth="1" min="22" max="38" width="22.5"/>
    <col customWidth="1" min="39" max="39" width="28.63"/>
    <col customWidth="1" min="40" max="42" width="22.5"/>
    <col customWidth="1" min="43" max="43" width="23.88"/>
    <col customWidth="1" min="44" max="51" width="22.5"/>
    <col customWidth="1" min="52" max="52" width="2.75"/>
    <col customWidth="1" min="53" max="53" width="22.5"/>
    <col customWidth="1" hidden="1" min="54" max="57" width="22.5"/>
    <col customWidth="1" hidden="1" min="58" max="58" width="30.75"/>
    <col customWidth="1" hidden="1" min="59" max="88" width="22.5"/>
  </cols>
  <sheetData>
    <row r="1" ht="23.25" customHeight="1">
      <c r="A1" s="394"/>
      <c r="B1" s="394">
        <v>3100.0</v>
      </c>
      <c r="C1" s="395"/>
      <c r="D1" s="395"/>
      <c r="E1" s="395"/>
      <c r="F1" s="395"/>
      <c r="G1" s="395"/>
      <c r="H1" s="395"/>
      <c r="I1" s="395"/>
      <c r="J1" s="395"/>
      <c r="K1" s="395"/>
      <c r="L1" s="395"/>
      <c r="M1" s="396"/>
      <c r="N1" s="395" t="str">
        <f>A40&amp;" "&amp;N40&amp;" 
"&amp;A6&amp;" "&amp;N6&amp;""</f>
        <v>FALSE N/A 
Photos 3/23/2022</v>
      </c>
      <c r="O1" s="395"/>
      <c r="P1" s="397" t="s">
        <v>1054</v>
      </c>
      <c r="Q1" s="395"/>
      <c r="R1" s="395"/>
      <c r="S1" s="395"/>
      <c r="T1" s="395"/>
      <c r="U1" s="395"/>
      <c r="V1" s="395"/>
      <c r="W1" s="395"/>
      <c r="X1" s="395"/>
      <c r="Y1" s="395"/>
      <c r="Z1" s="395"/>
      <c r="AA1" s="395"/>
      <c r="AB1" s="395"/>
      <c r="AC1" s="395"/>
      <c r="AD1" s="395"/>
      <c r="AE1" s="395"/>
      <c r="AF1" s="395"/>
      <c r="AG1" s="395"/>
      <c r="AH1" s="395"/>
      <c r="AI1" s="395"/>
      <c r="AJ1" s="395"/>
      <c r="AK1" s="395"/>
      <c r="AL1" s="395" t="str">
        <f>A40&amp;" "&amp;AL40&amp;" 
"&amp;A6&amp;" "&amp;AL6&amp;""</f>
        <v>FALSE FALSE 
Photos </v>
      </c>
      <c r="AM1" s="395"/>
      <c r="AN1" s="395"/>
      <c r="AO1" s="395"/>
      <c r="AP1" s="395"/>
      <c r="AQ1" s="395" t="str">
        <f>A40&amp;" "&amp;AQ40&amp;" 
"&amp;A6&amp;" "&amp;AQ6&amp;""</f>
        <v>FALSE FALSE 
Photos </v>
      </c>
      <c r="AR1" s="395"/>
      <c r="AS1" s="395" t="str">
        <f>A40&amp;" "&amp;AS40&amp;" 
"&amp;A6&amp;" "&amp;AS6&amp;""</f>
        <v>FALSE FALSE 
Photos </v>
      </c>
      <c r="AT1" s="395" t="str">
        <f>A40&amp;" "&amp;AT40&amp;" 
"&amp;A6&amp;" "&amp;AT6&amp;""</f>
        <v>FALSE FALSE 
Photos </v>
      </c>
      <c r="AU1" s="395" t="str">
        <f>A40&amp;" "&amp;AU40&amp;" 
"&amp;A6&amp;" "&amp;AU6&amp;""</f>
        <v>FALSE FALSE 
Photos </v>
      </c>
      <c r="AV1" s="395" t="str">
        <f>A40&amp;" "&amp;AV40&amp;" 
"&amp;A6&amp;" "&amp;AV6&amp;""</f>
        <v>FALSE FALSE 
Photos </v>
      </c>
      <c r="AW1" s="395"/>
      <c r="AX1" s="395"/>
      <c r="AY1" s="395"/>
      <c r="AZ1" s="398" t="s">
        <v>1054</v>
      </c>
      <c r="BA1" s="395"/>
      <c r="BB1" s="395"/>
      <c r="BC1" s="395"/>
      <c r="BD1" s="395"/>
      <c r="BE1" s="395"/>
      <c r="BF1" s="395" t="str">
        <f>A40&amp;" "&amp;BF40&amp;" 
"&amp;A6&amp;" "&amp;BF6&amp;""</f>
        <v>FALSE FALSE 
Photos </v>
      </c>
      <c r="BG1" s="395" t="str">
        <f>A40&amp;" "&amp;BG40&amp;" 
"&amp;A6&amp;" "&amp;BG6&amp;""</f>
        <v>FALSE FALSE 
Photos </v>
      </c>
      <c r="BH1" s="395" t="str">
        <f>#REF!&amp;" "&amp;BH40&amp;" 
"&amp;#REF!&amp;" "&amp;BH6&amp;""</f>
        <v>#REF!</v>
      </c>
      <c r="BI1" s="395" t="str">
        <f>A40&amp;" "&amp;BI40&amp;" 
"&amp;A6&amp;" "&amp;BI6&amp;""</f>
        <v>FALSE FALSE 
Photos </v>
      </c>
      <c r="BJ1" s="395" t="str">
        <f>A40&amp;" "&amp;BJ40&amp;" 
"&amp;A6&amp;" "&amp;BJ6&amp;""</f>
        <v>FALSE FALSE 
Photos </v>
      </c>
      <c r="BK1" s="395" t="str">
        <f>A40&amp;" "&amp;BK40&amp;" 
"&amp;A6&amp;" "&amp;BK6&amp;""</f>
        <v>FALSE FALSE 
Photos </v>
      </c>
      <c r="BL1" s="395" t="str">
        <f>A40&amp;" "&amp;BL40&amp;" 
"&amp;A6&amp;" "&amp;BL6&amp;""</f>
        <v>FALSE FALSE 
Photos </v>
      </c>
      <c r="BM1" s="395" t="str">
        <f>A40&amp;" "&amp;BM40&amp;" 
"&amp;A6&amp;" "&amp;BM6&amp;""</f>
        <v>FALSE FALSE 
Photos </v>
      </c>
      <c r="BN1" s="399"/>
      <c r="BO1" s="399"/>
      <c r="BP1" s="399"/>
      <c r="BQ1" s="399"/>
      <c r="BR1" s="399"/>
      <c r="BS1" s="399"/>
      <c r="BT1" s="399"/>
      <c r="BU1" s="399"/>
      <c r="BV1" s="399"/>
      <c r="BW1" s="399"/>
      <c r="BX1" s="400"/>
      <c r="BY1" s="399"/>
      <c r="BZ1" s="399"/>
      <c r="CA1" s="399"/>
      <c r="CB1" s="400"/>
      <c r="CC1" s="399"/>
      <c r="CD1" s="399"/>
      <c r="CE1" s="400"/>
      <c r="CF1" s="399"/>
      <c r="CG1" s="399"/>
      <c r="CH1" s="399"/>
      <c r="CI1" s="399"/>
      <c r="CJ1" s="395"/>
    </row>
    <row r="2" ht="42.0" customHeight="1">
      <c r="A2" s="401"/>
      <c r="B2" s="402" t="s">
        <v>0</v>
      </c>
      <c r="C2" s="403" t="s">
        <v>2253</v>
      </c>
      <c r="D2" s="403" t="s">
        <v>2075</v>
      </c>
      <c r="E2" s="403" t="s">
        <v>2077</v>
      </c>
      <c r="F2" s="403" t="s">
        <v>2080</v>
      </c>
      <c r="G2" s="403" t="s">
        <v>2087</v>
      </c>
      <c r="H2" s="403" t="s">
        <v>2090</v>
      </c>
      <c r="I2" s="403" t="s">
        <v>2092</v>
      </c>
      <c r="J2" s="403" t="s">
        <v>2094</v>
      </c>
      <c r="K2" s="403" t="s">
        <v>2096</v>
      </c>
      <c r="L2" s="403" t="s">
        <v>2101</v>
      </c>
      <c r="M2" s="404" t="s">
        <v>2002</v>
      </c>
      <c r="N2" s="403" t="s">
        <v>2103</v>
      </c>
      <c r="O2" s="403" t="s">
        <v>2012</v>
      </c>
      <c r="P2" s="397" t="s">
        <v>1054</v>
      </c>
      <c r="Q2" s="403" t="s">
        <v>2109</v>
      </c>
      <c r="R2" s="403" t="s">
        <v>2112</v>
      </c>
      <c r="S2" s="403" t="s">
        <v>2118</v>
      </c>
      <c r="T2" s="403" t="s">
        <v>2124</v>
      </c>
      <c r="U2" s="403" t="s">
        <v>2129</v>
      </c>
      <c r="V2" s="403" t="s">
        <v>2136</v>
      </c>
      <c r="W2" s="403" t="s">
        <v>2140</v>
      </c>
      <c r="X2" s="403" t="s">
        <v>2144</v>
      </c>
      <c r="Y2" s="403" t="s">
        <v>2146</v>
      </c>
      <c r="Z2" s="403" t="s">
        <v>2150</v>
      </c>
      <c r="AA2" s="403" t="s">
        <v>2153</v>
      </c>
      <c r="AB2" s="403" t="s">
        <v>2154</v>
      </c>
      <c r="AC2" s="403" t="s">
        <v>2155</v>
      </c>
      <c r="AD2" s="403" t="s">
        <v>2156</v>
      </c>
      <c r="AE2" s="403" t="s">
        <v>2157</v>
      </c>
      <c r="AF2" s="403" t="s">
        <v>2158</v>
      </c>
      <c r="AG2" s="403" t="s">
        <v>1826</v>
      </c>
      <c r="AH2" s="403" t="s">
        <v>2159</v>
      </c>
      <c r="AI2" s="403" t="s">
        <v>2162</v>
      </c>
      <c r="AJ2" s="403" t="s">
        <v>2164</v>
      </c>
      <c r="AK2" s="403" t="s">
        <v>2167</v>
      </c>
      <c r="AL2" s="403" t="s">
        <v>2171</v>
      </c>
      <c r="AM2" s="403" t="s">
        <v>2173</v>
      </c>
      <c r="AN2" s="403" t="s">
        <v>2176</v>
      </c>
      <c r="AO2" s="403" t="s">
        <v>2178</v>
      </c>
      <c r="AP2" s="403" t="s">
        <v>2181</v>
      </c>
      <c r="AQ2" s="403" t="s">
        <v>2183</v>
      </c>
      <c r="AR2" s="403" t="s">
        <v>2191</v>
      </c>
      <c r="AS2" s="403" t="s">
        <v>2194</v>
      </c>
      <c r="AT2" s="405" t="s">
        <v>2195</v>
      </c>
      <c r="AU2" s="405" t="s">
        <v>2197</v>
      </c>
      <c r="AV2" s="405" t="s">
        <v>2198</v>
      </c>
      <c r="AW2" s="405" t="s">
        <v>2199</v>
      </c>
      <c r="AX2" s="405" t="s">
        <v>2201</v>
      </c>
      <c r="AY2" s="405" t="s">
        <v>2202</v>
      </c>
      <c r="AZ2" s="398" t="s">
        <v>1054</v>
      </c>
      <c r="BA2" s="403" t="s">
        <v>2203</v>
      </c>
      <c r="BB2" s="276" t="s">
        <v>1073</v>
      </c>
      <c r="BC2" s="403" t="s">
        <v>2205</v>
      </c>
      <c r="BD2" s="403" t="s">
        <v>604</v>
      </c>
      <c r="BE2" s="403" t="s">
        <v>598</v>
      </c>
      <c r="BF2" s="406" t="s">
        <v>588</v>
      </c>
      <c r="BG2" s="406" t="s">
        <v>592</v>
      </c>
      <c r="BH2" s="403" t="s">
        <v>601</v>
      </c>
      <c r="BI2" s="405" t="s">
        <v>2216</v>
      </c>
      <c r="BJ2" s="403" t="s">
        <v>2224</v>
      </c>
      <c r="BK2" s="403" t="s">
        <v>2229</v>
      </c>
      <c r="BL2" s="403" t="s">
        <v>2237</v>
      </c>
      <c r="BM2" s="403" t="s">
        <v>2242</v>
      </c>
      <c r="BN2" s="403" t="s">
        <v>2245</v>
      </c>
      <c r="BO2" s="403" t="s">
        <v>931</v>
      </c>
      <c r="BP2" s="403" t="s">
        <v>934</v>
      </c>
      <c r="BQ2" s="403" t="s">
        <v>935</v>
      </c>
      <c r="BR2" s="403" t="s">
        <v>937</v>
      </c>
      <c r="BS2" s="407" t="s">
        <v>905</v>
      </c>
      <c r="BT2" s="407" t="s">
        <v>907</v>
      </c>
      <c r="BU2" s="403" t="s">
        <v>909</v>
      </c>
      <c r="BV2" s="403" t="s">
        <v>910</v>
      </c>
      <c r="BW2" s="406" t="s">
        <v>914</v>
      </c>
      <c r="BX2" s="407" t="s">
        <v>915</v>
      </c>
      <c r="BY2" s="407" t="s">
        <v>917</v>
      </c>
      <c r="BZ2" s="403" t="s">
        <v>918</v>
      </c>
      <c r="CA2" s="403" t="s">
        <v>919</v>
      </c>
      <c r="CB2" s="403" t="s">
        <v>920</v>
      </c>
      <c r="CC2" s="403" t="s">
        <v>921</v>
      </c>
      <c r="CD2" s="403" t="s">
        <v>922</v>
      </c>
      <c r="CE2" s="403" t="s">
        <v>923</v>
      </c>
      <c r="CF2" s="403" t="s">
        <v>924</v>
      </c>
      <c r="CG2" s="403" t="s">
        <v>925</v>
      </c>
      <c r="CH2" s="403" t="s">
        <v>926</v>
      </c>
      <c r="CI2" s="403" t="s">
        <v>928</v>
      </c>
      <c r="CJ2" s="403" t="s">
        <v>2249</v>
      </c>
    </row>
    <row r="3">
      <c r="A3" s="408"/>
      <c r="B3" s="402" t="s">
        <v>452</v>
      </c>
      <c r="C3" s="409" t="s">
        <v>1077</v>
      </c>
      <c r="D3" s="409" t="s">
        <v>1077</v>
      </c>
      <c r="E3" s="409" t="s">
        <v>1077</v>
      </c>
      <c r="F3" s="409" t="s">
        <v>545</v>
      </c>
      <c r="G3" s="409" t="s">
        <v>545</v>
      </c>
      <c r="H3" s="409" t="s">
        <v>545</v>
      </c>
      <c r="I3" s="409" t="s">
        <v>545</v>
      </c>
      <c r="J3" s="409" t="s">
        <v>545</v>
      </c>
      <c r="K3" s="409" t="s">
        <v>545</v>
      </c>
      <c r="L3" s="409" t="s">
        <v>545</v>
      </c>
      <c r="M3" s="409" t="s">
        <v>545</v>
      </c>
      <c r="N3" s="409" t="s">
        <v>545</v>
      </c>
      <c r="O3" s="409" t="s">
        <v>2108</v>
      </c>
      <c r="P3" s="397" t="s">
        <v>1054</v>
      </c>
      <c r="Q3" s="409" t="s">
        <v>1078</v>
      </c>
      <c r="R3" s="409" t="s">
        <v>1078</v>
      </c>
      <c r="S3" s="409" t="s">
        <v>1078</v>
      </c>
      <c r="T3" s="409" t="s">
        <v>1078</v>
      </c>
      <c r="U3" s="409" t="s">
        <v>1078</v>
      </c>
      <c r="V3" s="409" t="s">
        <v>1078</v>
      </c>
      <c r="W3" s="409" t="s">
        <v>1078</v>
      </c>
      <c r="X3" s="409" t="s">
        <v>1078</v>
      </c>
      <c r="Y3" s="409" t="s">
        <v>1078</v>
      </c>
      <c r="Z3" s="409" t="s">
        <v>1078</v>
      </c>
      <c r="AA3" s="409" t="s">
        <v>1019</v>
      </c>
      <c r="AB3" s="409" t="s">
        <v>1078</v>
      </c>
      <c r="AC3" s="409" t="s">
        <v>1019</v>
      </c>
      <c r="AD3" s="409" t="s">
        <v>1019</v>
      </c>
      <c r="AE3" s="409" t="s">
        <v>1019</v>
      </c>
      <c r="AF3" s="409" t="s">
        <v>1019</v>
      </c>
      <c r="AG3" s="409" t="s">
        <v>1019</v>
      </c>
      <c r="AH3" s="409" t="s">
        <v>1019</v>
      </c>
      <c r="AI3" s="409" t="s">
        <v>1019</v>
      </c>
      <c r="AJ3" s="409" t="s">
        <v>1019</v>
      </c>
      <c r="AK3" s="409" t="s">
        <v>1019</v>
      </c>
      <c r="AL3" s="409" t="s">
        <v>1019</v>
      </c>
      <c r="AM3" s="409" t="s">
        <v>1019</v>
      </c>
      <c r="AN3" s="409" t="s">
        <v>1019</v>
      </c>
      <c r="AO3" s="409" t="s">
        <v>1019</v>
      </c>
      <c r="AP3" s="409" t="s">
        <v>1019</v>
      </c>
      <c r="AQ3" s="409" t="s">
        <v>1019</v>
      </c>
      <c r="AR3" s="409" t="s">
        <v>1019</v>
      </c>
      <c r="AS3" s="409" t="s">
        <v>1019</v>
      </c>
      <c r="AT3" s="409" t="s">
        <v>1019</v>
      </c>
      <c r="AU3" s="409" t="s">
        <v>1019</v>
      </c>
      <c r="AV3" s="409" t="s">
        <v>1019</v>
      </c>
      <c r="AW3" s="409" t="s">
        <v>1019</v>
      </c>
      <c r="AX3" s="409" t="s">
        <v>1019</v>
      </c>
      <c r="AY3" s="409" t="s">
        <v>1019</v>
      </c>
      <c r="AZ3" s="398" t="s">
        <v>1054</v>
      </c>
      <c r="BA3" s="409" t="s">
        <v>930</v>
      </c>
      <c r="BB3" s="409" t="s">
        <v>930</v>
      </c>
      <c r="BC3" s="409" t="s">
        <v>930</v>
      </c>
      <c r="BD3" s="409" t="s">
        <v>930</v>
      </c>
      <c r="BE3" s="409" t="s">
        <v>930</v>
      </c>
      <c r="BF3" s="409" t="s">
        <v>930</v>
      </c>
      <c r="BG3" s="409" t="s">
        <v>930</v>
      </c>
      <c r="BH3" s="409" t="s">
        <v>930</v>
      </c>
      <c r="BI3" s="409" t="s">
        <v>930</v>
      </c>
      <c r="BJ3" s="409" t="s">
        <v>930</v>
      </c>
      <c r="BK3" s="409" t="s">
        <v>930</v>
      </c>
      <c r="BL3" s="409" t="s">
        <v>930</v>
      </c>
      <c r="BM3" s="409" t="s">
        <v>930</v>
      </c>
      <c r="BN3" s="409" t="s">
        <v>930</v>
      </c>
      <c r="BO3" s="409" t="s">
        <v>930</v>
      </c>
      <c r="BP3" s="409" t="s">
        <v>930</v>
      </c>
      <c r="BQ3" s="409" t="s">
        <v>930</v>
      </c>
      <c r="BR3" s="409" t="s">
        <v>936</v>
      </c>
      <c r="BS3" s="409" t="s">
        <v>904</v>
      </c>
      <c r="BT3" s="409" t="s">
        <v>904</v>
      </c>
      <c r="BU3" s="409" t="s">
        <v>904</v>
      </c>
      <c r="BV3" s="409" t="s">
        <v>904</v>
      </c>
      <c r="BW3" s="409" t="s">
        <v>904</v>
      </c>
      <c r="BX3" s="409" t="s">
        <v>904</v>
      </c>
      <c r="BY3" s="409" t="s">
        <v>904</v>
      </c>
      <c r="BZ3" s="409" t="s">
        <v>904</v>
      </c>
      <c r="CA3" s="409" t="s">
        <v>904</v>
      </c>
      <c r="CB3" s="409" t="s">
        <v>904</v>
      </c>
      <c r="CC3" s="409" t="s">
        <v>904</v>
      </c>
      <c r="CD3" s="409" t="s">
        <v>904</v>
      </c>
      <c r="CE3" s="409" t="s">
        <v>904</v>
      </c>
      <c r="CF3" s="409" t="s">
        <v>904</v>
      </c>
      <c r="CG3" s="409" t="s">
        <v>904</v>
      </c>
      <c r="CH3" s="409" t="s">
        <v>904</v>
      </c>
      <c r="CI3" s="409" t="s">
        <v>904</v>
      </c>
      <c r="CJ3" s="409" t="s">
        <v>904</v>
      </c>
    </row>
    <row r="4">
      <c r="A4" s="402"/>
      <c r="B4" s="402" t="s">
        <v>453</v>
      </c>
      <c r="C4" s="410" t="s">
        <v>642</v>
      </c>
      <c r="D4" s="410" t="s">
        <v>6</v>
      </c>
      <c r="E4" s="410" t="s">
        <v>6</v>
      </c>
      <c r="F4" s="410" t="s">
        <v>642</v>
      </c>
      <c r="G4" s="410" t="s">
        <v>642</v>
      </c>
      <c r="H4" s="410" t="s">
        <v>642</v>
      </c>
      <c r="I4" s="410" t="s">
        <v>642</v>
      </c>
      <c r="J4" s="410" t="s">
        <v>642</v>
      </c>
      <c r="K4" s="410" t="s">
        <v>7</v>
      </c>
      <c r="L4" s="410" t="s">
        <v>6</v>
      </c>
      <c r="M4" s="411" t="s">
        <v>8</v>
      </c>
      <c r="N4" s="410" t="s">
        <v>8</v>
      </c>
      <c r="O4" s="410" t="s">
        <v>7</v>
      </c>
      <c r="P4" s="397" t="s">
        <v>1054</v>
      </c>
      <c r="Q4" s="410" t="s">
        <v>1498</v>
      </c>
      <c r="R4" s="410" t="s">
        <v>522</v>
      </c>
      <c r="S4" s="410" t="s">
        <v>1081</v>
      </c>
      <c r="T4" s="410" t="s">
        <v>522</v>
      </c>
      <c r="U4" s="410" t="s">
        <v>6</v>
      </c>
      <c r="V4" s="410" t="s">
        <v>7</v>
      </c>
      <c r="W4" s="410" t="s">
        <v>6</v>
      </c>
      <c r="X4" s="410" t="s">
        <v>1082</v>
      </c>
      <c r="Y4" s="410" t="s">
        <v>7</v>
      </c>
      <c r="Z4" s="410" t="s">
        <v>7</v>
      </c>
      <c r="AA4" s="410" t="s">
        <v>7</v>
      </c>
      <c r="AB4" s="410" t="s">
        <v>7</v>
      </c>
      <c r="AC4" s="410" t="s">
        <v>7</v>
      </c>
      <c r="AD4" s="410" t="s">
        <v>6</v>
      </c>
      <c r="AE4" s="410" t="s">
        <v>6</v>
      </c>
      <c r="AF4" s="410" t="s">
        <v>8</v>
      </c>
      <c r="AG4" s="410" t="s">
        <v>8</v>
      </c>
      <c r="AH4" s="410" t="s">
        <v>1081</v>
      </c>
      <c r="AI4" s="410" t="s">
        <v>1081</v>
      </c>
      <c r="AJ4" s="410" t="s">
        <v>1082</v>
      </c>
      <c r="AK4" s="410" t="s">
        <v>1082</v>
      </c>
      <c r="AL4" s="410" t="s">
        <v>522</v>
      </c>
      <c r="AM4" s="410" t="s">
        <v>642</v>
      </c>
      <c r="AN4" s="410" t="s">
        <v>642</v>
      </c>
      <c r="AO4" s="410" t="s">
        <v>8</v>
      </c>
      <c r="AP4" s="410" t="s">
        <v>8</v>
      </c>
      <c r="AQ4" s="410" t="s">
        <v>7</v>
      </c>
      <c r="AR4" s="410" t="s">
        <v>7</v>
      </c>
      <c r="AS4" s="410" t="s">
        <v>564</v>
      </c>
      <c r="AT4" s="410" t="s">
        <v>6</v>
      </c>
      <c r="AU4" s="410" t="s">
        <v>6</v>
      </c>
      <c r="AV4" s="410" t="s">
        <v>6</v>
      </c>
      <c r="AW4" s="410" t="s">
        <v>1081</v>
      </c>
      <c r="AX4" s="410" t="s">
        <v>1082</v>
      </c>
      <c r="AY4" s="410" t="s">
        <v>1082</v>
      </c>
      <c r="AZ4" s="398" t="s">
        <v>1054</v>
      </c>
      <c r="BA4" s="410" t="s">
        <v>1082</v>
      </c>
      <c r="BB4" s="410" t="s">
        <v>1037</v>
      </c>
      <c r="BC4" s="410" t="s">
        <v>7</v>
      </c>
      <c r="BD4" s="410" t="s">
        <v>6</v>
      </c>
      <c r="BE4" s="410" t="s">
        <v>6</v>
      </c>
      <c r="BF4" s="412" t="s">
        <v>6</v>
      </c>
      <c r="BG4" s="413" t="s">
        <v>6</v>
      </c>
      <c r="BH4" s="410" t="s">
        <v>6</v>
      </c>
      <c r="BI4" s="410" t="s">
        <v>6</v>
      </c>
      <c r="BJ4" s="410" t="s">
        <v>7</v>
      </c>
      <c r="BK4" s="410" t="s">
        <v>7</v>
      </c>
      <c r="BL4" s="410" t="s">
        <v>642</v>
      </c>
      <c r="BM4" s="410" t="s">
        <v>522</v>
      </c>
      <c r="BN4" s="410" t="s">
        <v>564</v>
      </c>
      <c r="BO4" s="410" t="s">
        <v>564</v>
      </c>
      <c r="BP4" s="414"/>
      <c r="BQ4" s="414" t="s">
        <v>889</v>
      </c>
      <c r="BR4" s="410" t="s">
        <v>7</v>
      </c>
      <c r="BS4" s="412" t="s">
        <v>8</v>
      </c>
      <c r="BT4" s="412" t="s">
        <v>8</v>
      </c>
      <c r="BU4" s="410" t="s">
        <v>6</v>
      </c>
      <c r="BV4" s="410" t="s">
        <v>6</v>
      </c>
      <c r="BW4" s="413" t="s">
        <v>6</v>
      </c>
      <c r="BX4" s="413" t="s">
        <v>6</v>
      </c>
      <c r="BY4" s="413" t="s">
        <v>6</v>
      </c>
      <c r="BZ4" s="410" t="s">
        <v>6</v>
      </c>
      <c r="CA4" s="410" t="s">
        <v>6</v>
      </c>
      <c r="CB4" s="410" t="s">
        <v>6</v>
      </c>
      <c r="CC4" s="410" t="s">
        <v>6</v>
      </c>
      <c r="CD4" s="410" t="s">
        <v>6</v>
      </c>
      <c r="CE4" s="410" t="s">
        <v>6</v>
      </c>
      <c r="CF4" s="410" t="s">
        <v>6</v>
      </c>
      <c r="CG4" s="410" t="s">
        <v>6</v>
      </c>
      <c r="CH4" s="410" t="s">
        <v>6</v>
      </c>
      <c r="CI4" s="410" t="s">
        <v>6</v>
      </c>
      <c r="CJ4" s="410" t="s">
        <v>2250</v>
      </c>
    </row>
    <row r="5" hidden="1">
      <c r="A5" s="415"/>
      <c r="B5" s="415" t="s">
        <v>465</v>
      </c>
      <c r="C5" s="416"/>
      <c r="D5" s="416"/>
      <c r="E5" s="416"/>
      <c r="F5" s="416" t="s">
        <v>2081</v>
      </c>
      <c r="G5" s="416" t="s">
        <v>2088</v>
      </c>
      <c r="H5" s="416" t="s">
        <v>2091</v>
      </c>
      <c r="I5" s="416" t="s">
        <v>2093</v>
      </c>
      <c r="J5" s="416" t="s">
        <v>2095</v>
      </c>
      <c r="K5" s="417"/>
      <c r="L5" s="416"/>
      <c r="M5" s="418"/>
      <c r="N5" s="416"/>
      <c r="O5" s="417"/>
      <c r="P5" s="397" t="s">
        <v>1054</v>
      </c>
      <c r="Q5" s="417"/>
      <c r="R5" s="416" t="s">
        <v>2113</v>
      </c>
      <c r="S5" s="416"/>
      <c r="T5" s="416"/>
      <c r="U5" s="416"/>
      <c r="V5" s="416"/>
      <c r="W5" s="417"/>
      <c r="X5" s="417"/>
      <c r="Y5" s="417"/>
      <c r="Z5" s="417"/>
      <c r="AA5" s="417"/>
      <c r="AB5" s="417"/>
      <c r="AC5" s="417"/>
      <c r="AD5" s="417"/>
      <c r="AE5" s="417"/>
      <c r="AF5" s="417"/>
      <c r="AG5" s="417"/>
      <c r="AH5" s="417"/>
      <c r="AI5" s="417"/>
      <c r="AJ5" s="417"/>
      <c r="AK5" s="417"/>
      <c r="AL5" s="417"/>
      <c r="AM5" s="416"/>
      <c r="AN5" s="416"/>
      <c r="AO5" s="417"/>
      <c r="AP5" s="417"/>
      <c r="AQ5" s="417"/>
      <c r="AR5" s="417"/>
      <c r="AS5" s="416"/>
      <c r="AT5" s="417"/>
      <c r="AU5" s="417"/>
      <c r="AV5" s="419"/>
      <c r="AW5" s="419"/>
      <c r="AX5" s="419"/>
      <c r="AY5" s="419"/>
      <c r="AZ5" s="398" t="s">
        <v>1054</v>
      </c>
      <c r="BA5" s="416"/>
      <c r="BB5" s="416"/>
      <c r="BC5" s="416"/>
      <c r="BD5" s="416"/>
      <c r="BE5" s="416"/>
      <c r="BF5" s="420"/>
      <c r="BG5" s="416"/>
      <c r="BH5" s="416"/>
      <c r="BI5" s="416"/>
      <c r="BJ5" s="416"/>
      <c r="BK5" s="417"/>
      <c r="BL5" s="416"/>
      <c r="BM5" s="417"/>
      <c r="BN5" s="416"/>
      <c r="BO5" s="416"/>
      <c r="BP5" s="417"/>
      <c r="BQ5" s="417"/>
      <c r="BR5" s="416"/>
      <c r="BS5" s="417"/>
      <c r="BT5" s="417"/>
      <c r="BU5" s="417"/>
      <c r="BV5" s="417"/>
      <c r="BW5" s="417"/>
      <c r="BX5" s="417"/>
      <c r="BY5" s="417"/>
      <c r="BZ5" s="417"/>
      <c r="CA5" s="417"/>
      <c r="CB5" s="417"/>
      <c r="CC5" s="417"/>
      <c r="CD5" s="417"/>
      <c r="CE5" s="417"/>
      <c r="CF5" s="417"/>
      <c r="CG5" s="417"/>
      <c r="CH5" s="417"/>
      <c r="CI5" s="417"/>
      <c r="CJ5" s="416"/>
    </row>
    <row r="6">
      <c r="A6" s="415" t="s">
        <v>941</v>
      </c>
      <c r="B6" s="415" t="s">
        <v>1194</v>
      </c>
      <c r="C6" s="416" t="s">
        <v>1437</v>
      </c>
      <c r="D6" s="416" t="s">
        <v>1600</v>
      </c>
      <c r="E6" s="416"/>
      <c r="F6" s="416" t="s">
        <v>253</v>
      </c>
      <c r="G6" s="416" t="s">
        <v>253</v>
      </c>
      <c r="H6" s="416" t="s">
        <v>253</v>
      </c>
      <c r="I6" s="416" t="s">
        <v>253</v>
      </c>
      <c r="J6" s="416" t="s">
        <v>253</v>
      </c>
      <c r="K6" s="416" t="s">
        <v>1395</v>
      </c>
      <c r="L6" s="416" t="s">
        <v>1379</v>
      </c>
      <c r="M6" s="421" t="s">
        <v>1316</v>
      </c>
      <c r="N6" s="416" t="s">
        <v>2104</v>
      </c>
      <c r="O6" s="416"/>
      <c r="P6" s="397" t="s">
        <v>1054</v>
      </c>
      <c r="Q6" s="416" t="s">
        <v>1437</v>
      </c>
      <c r="R6" s="417"/>
      <c r="S6" s="417"/>
      <c r="T6" s="416"/>
      <c r="U6" s="416"/>
      <c r="V6" s="417"/>
      <c r="W6" s="417"/>
      <c r="X6" s="417"/>
      <c r="Y6" s="416" t="s">
        <v>2147</v>
      </c>
      <c r="Z6" s="416" t="s">
        <v>1349</v>
      </c>
      <c r="AA6" s="416"/>
      <c r="AB6" s="416"/>
      <c r="AC6" s="416"/>
      <c r="AD6" s="416"/>
      <c r="AE6" s="416"/>
      <c r="AF6" s="416"/>
      <c r="AG6" s="416"/>
      <c r="AH6" s="416"/>
      <c r="AI6" s="417"/>
      <c r="AJ6" s="417"/>
      <c r="AK6" s="417"/>
      <c r="AL6" s="417"/>
      <c r="AM6" s="416"/>
      <c r="AN6" s="416"/>
      <c r="AO6" s="417"/>
      <c r="AP6" s="417"/>
      <c r="AQ6" s="417"/>
      <c r="AR6" s="417"/>
      <c r="AS6" s="416"/>
      <c r="AT6" s="417"/>
      <c r="AU6" s="417"/>
      <c r="AV6" s="419"/>
      <c r="AW6" s="419"/>
      <c r="AX6" s="419"/>
      <c r="AY6" s="419"/>
      <c r="AZ6" s="398" t="s">
        <v>1054</v>
      </c>
      <c r="BA6" s="416"/>
      <c r="BB6" s="416"/>
      <c r="BC6" s="416"/>
      <c r="BD6" s="416"/>
      <c r="BE6" s="416"/>
      <c r="BF6" s="420"/>
      <c r="BG6" s="416"/>
      <c r="BH6" s="416"/>
      <c r="BI6" s="416"/>
      <c r="BJ6" s="416"/>
      <c r="BK6" s="417"/>
      <c r="BL6" s="416"/>
      <c r="BM6" s="417"/>
      <c r="BN6" s="416"/>
      <c r="BO6" s="416"/>
      <c r="BP6" s="417"/>
      <c r="BQ6" s="417"/>
      <c r="BR6" s="416"/>
      <c r="BS6" s="417"/>
      <c r="BT6" s="417"/>
      <c r="BU6" s="417"/>
      <c r="BV6" s="417"/>
      <c r="BW6" s="417"/>
      <c r="BX6" s="417"/>
      <c r="BY6" s="417"/>
      <c r="BZ6" s="417"/>
      <c r="CA6" s="417"/>
      <c r="CB6" s="417"/>
      <c r="CC6" s="417"/>
      <c r="CD6" s="417"/>
      <c r="CE6" s="417"/>
      <c r="CF6" s="417"/>
      <c r="CG6" s="417"/>
      <c r="CH6" s="417"/>
      <c r="CI6" s="417"/>
      <c r="CJ6" s="416"/>
    </row>
    <row r="7">
      <c r="A7" s="422"/>
      <c r="B7" s="422" t="s">
        <v>2254</v>
      </c>
      <c r="C7" s="423">
        <v>44670.0</v>
      </c>
      <c r="D7" s="423">
        <v>44659.0</v>
      </c>
      <c r="E7" s="423">
        <v>44658.0</v>
      </c>
      <c r="F7" s="423">
        <v>44576.0</v>
      </c>
      <c r="G7" s="423">
        <v>44576.0</v>
      </c>
      <c r="H7" s="423">
        <v>44576.0</v>
      </c>
      <c r="I7" s="423">
        <v>44576.0</v>
      </c>
      <c r="J7" s="423">
        <v>44576.0</v>
      </c>
      <c r="K7" s="424" t="s">
        <v>253</v>
      </c>
      <c r="L7" s="423">
        <v>44658.0</v>
      </c>
      <c r="M7" s="425" t="s">
        <v>253</v>
      </c>
      <c r="N7" s="424" t="s">
        <v>253</v>
      </c>
      <c r="O7" s="424"/>
      <c r="P7" s="397" t="s">
        <v>1054</v>
      </c>
      <c r="Q7" s="424"/>
      <c r="R7" s="426"/>
      <c r="S7" s="426"/>
      <c r="T7" s="424"/>
      <c r="U7" s="424" t="s">
        <v>2130</v>
      </c>
      <c r="V7" s="426"/>
      <c r="W7" s="426"/>
      <c r="X7" s="426"/>
      <c r="Y7" s="424"/>
      <c r="Z7" s="424"/>
      <c r="AA7" s="424"/>
      <c r="AB7" s="424"/>
      <c r="AC7" s="424"/>
      <c r="AD7" s="424"/>
      <c r="AE7" s="424"/>
      <c r="AF7" s="424"/>
      <c r="AG7" s="424"/>
      <c r="AH7" s="424"/>
      <c r="AI7" s="426"/>
      <c r="AJ7" s="426"/>
      <c r="AK7" s="426"/>
      <c r="AL7" s="426"/>
      <c r="AM7" s="424"/>
      <c r="AN7" s="424"/>
      <c r="AO7" s="426"/>
      <c r="AP7" s="426"/>
      <c r="AQ7" s="426"/>
      <c r="AR7" s="426"/>
      <c r="AS7" s="424"/>
      <c r="AT7" s="426"/>
      <c r="AU7" s="426"/>
      <c r="AV7" s="426"/>
      <c r="AW7" s="426"/>
      <c r="AX7" s="426"/>
      <c r="AY7" s="426"/>
      <c r="AZ7" s="398" t="s">
        <v>1054</v>
      </c>
      <c r="BA7" s="426"/>
      <c r="BB7" s="426"/>
      <c r="BC7" s="426"/>
      <c r="BD7" s="424" t="s">
        <v>253</v>
      </c>
      <c r="BE7" s="424" t="s">
        <v>253</v>
      </c>
      <c r="BF7" s="423">
        <v>44366.0</v>
      </c>
      <c r="BG7" s="424" t="s">
        <v>253</v>
      </c>
      <c r="BH7" s="424" t="s">
        <v>253</v>
      </c>
      <c r="BI7" s="423">
        <v>44405.0</v>
      </c>
      <c r="BJ7" s="426"/>
      <c r="BK7" s="426"/>
      <c r="BL7" s="424"/>
      <c r="BM7" s="426"/>
      <c r="BN7" s="424" t="s">
        <v>253</v>
      </c>
      <c r="BO7" s="424" t="s">
        <v>253</v>
      </c>
      <c r="BP7" s="426"/>
      <c r="BQ7" s="426"/>
      <c r="BR7" s="423">
        <v>44392.0</v>
      </c>
      <c r="BS7" s="426"/>
      <c r="BT7" s="426"/>
      <c r="BU7" s="426"/>
      <c r="BV7" s="426"/>
      <c r="BW7" s="426"/>
      <c r="BX7" s="426"/>
      <c r="BY7" s="426"/>
      <c r="BZ7" s="426"/>
      <c r="CA7" s="426"/>
      <c r="CB7" s="426"/>
      <c r="CC7" s="426"/>
      <c r="CD7" s="426"/>
      <c r="CE7" s="426"/>
      <c r="CF7" s="426"/>
      <c r="CG7" s="426"/>
      <c r="CH7" s="426"/>
      <c r="CI7" s="426"/>
      <c r="CJ7" s="426"/>
    </row>
    <row r="8">
      <c r="A8" s="422"/>
      <c r="B8" s="422" t="s">
        <v>463</v>
      </c>
      <c r="C8" s="427">
        <v>44673.0</v>
      </c>
      <c r="D8" s="427">
        <v>44672.0</v>
      </c>
      <c r="E8" s="427">
        <v>44672.0</v>
      </c>
      <c r="F8" s="427">
        <v>44651.0</v>
      </c>
      <c r="G8" s="427">
        <v>44651.0</v>
      </c>
      <c r="H8" s="427">
        <v>44651.0</v>
      </c>
      <c r="I8" s="427">
        <v>44651.0</v>
      </c>
      <c r="J8" s="427">
        <v>44651.0</v>
      </c>
      <c r="K8" s="427">
        <v>44665.0</v>
      </c>
      <c r="L8" s="427">
        <v>44665.0</v>
      </c>
      <c r="M8" s="428">
        <v>44644.0</v>
      </c>
      <c r="N8" s="427">
        <v>44639.0</v>
      </c>
      <c r="O8" s="427"/>
      <c r="P8" s="397" t="s">
        <v>1054</v>
      </c>
      <c r="Q8" s="427"/>
      <c r="R8" s="429"/>
      <c r="S8" s="429"/>
      <c r="T8" s="427"/>
      <c r="U8" s="430" t="s">
        <v>2131</v>
      </c>
      <c r="V8" s="429"/>
      <c r="W8" s="429"/>
      <c r="X8" s="429"/>
      <c r="Y8" s="427"/>
      <c r="Z8" s="427"/>
      <c r="AA8" s="427"/>
      <c r="AB8" s="427"/>
      <c r="AC8" s="427"/>
      <c r="AD8" s="427"/>
      <c r="AE8" s="427"/>
      <c r="AF8" s="427"/>
      <c r="AG8" s="427"/>
      <c r="AH8" s="427"/>
      <c r="AI8" s="429"/>
      <c r="AJ8" s="429"/>
      <c r="AK8" s="429"/>
      <c r="AL8" s="429"/>
      <c r="AM8" s="427"/>
      <c r="AN8" s="427"/>
      <c r="AO8" s="429"/>
      <c r="AP8" s="429"/>
      <c r="AQ8" s="429"/>
      <c r="AR8" s="429"/>
      <c r="AS8" s="427"/>
      <c r="AT8" s="429"/>
      <c r="AU8" s="429"/>
      <c r="AV8" s="429"/>
      <c r="AW8" s="429"/>
      <c r="AX8" s="429"/>
      <c r="AY8" s="429"/>
      <c r="AZ8" s="398" t="s">
        <v>1054</v>
      </c>
      <c r="BA8" s="429"/>
      <c r="BB8" s="429"/>
      <c r="BC8" s="429"/>
      <c r="BD8" s="427">
        <v>44013.0</v>
      </c>
      <c r="BE8" s="427">
        <v>44013.0</v>
      </c>
      <c r="BF8" s="430" t="s">
        <v>253</v>
      </c>
      <c r="BG8" s="427">
        <v>44334.0</v>
      </c>
      <c r="BH8" s="427">
        <v>44013.0</v>
      </c>
      <c r="BI8" s="427">
        <v>44412.0</v>
      </c>
      <c r="BJ8" s="429"/>
      <c r="BK8" s="429"/>
      <c r="BL8" s="427"/>
      <c r="BM8" s="429"/>
      <c r="BN8" s="427">
        <v>44333.0</v>
      </c>
      <c r="BO8" s="427">
        <v>44306.0</v>
      </c>
      <c r="BP8" s="429"/>
      <c r="BQ8" s="429"/>
      <c r="BR8" s="427">
        <v>44400.0</v>
      </c>
      <c r="BS8" s="429"/>
      <c r="BT8" s="429"/>
      <c r="BU8" s="429"/>
      <c r="BV8" s="429"/>
      <c r="BW8" s="429"/>
      <c r="BX8" s="429"/>
      <c r="BY8" s="429"/>
      <c r="BZ8" s="429"/>
      <c r="CA8" s="429"/>
      <c r="CB8" s="429"/>
      <c r="CC8" s="429"/>
      <c r="CD8" s="429"/>
      <c r="CE8" s="429"/>
      <c r="CF8" s="429"/>
      <c r="CG8" s="429"/>
      <c r="CH8" s="429"/>
      <c r="CI8" s="429"/>
      <c r="CJ8" s="429"/>
    </row>
    <row r="9">
      <c r="A9" s="422"/>
      <c r="B9" s="422" t="s">
        <v>464</v>
      </c>
      <c r="C9" s="423">
        <v>44926.0</v>
      </c>
      <c r="D9" s="423">
        <v>45014.0</v>
      </c>
      <c r="E9" s="423">
        <v>45016.0</v>
      </c>
      <c r="F9" s="423">
        <v>44940.0</v>
      </c>
      <c r="G9" s="423">
        <v>44940.0</v>
      </c>
      <c r="H9" s="423">
        <v>44940.0</v>
      </c>
      <c r="I9" s="423">
        <v>44940.0</v>
      </c>
      <c r="J9" s="423">
        <v>44940.0</v>
      </c>
      <c r="K9" s="423">
        <v>45019.0</v>
      </c>
      <c r="L9" s="423">
        <v>44643.0</v>
      </c>
      <c r="M9" s="425">
        <v>45008.0</v>
      </c>
      <c r="N9" s="423">
        <v>45005.0</v>
      </c>
      <c r="O9" s="423">
        <v>45013.0</v>
      </c>
      <c r="P9" s="397" t="s">
        <v>1054</v>
      </c>
      <c r="Q9" s="423">
        <v>45012.0</v>
      </c>
      <c r="R9" s="423">
        <v>44945.0</v>
      </c>
      <c r="S9" s="423">
        <v>44939.0</v>
      </c>
      <c r="T9" s="423">
        <v>44887.0</v>
      </c>
      <c r="U9" s="423">
        <v>44975.0</v>
      </c>
      <c r="V9" s="423"/>
      <c r="W9" s="423">
        <v>44980.0</v>
      </c>
      <c r="X9" s="423">
        <v>44988.0</v>
      </c>
      <c r="Y9" s="423">
        <v>45013.0</v>
      </c>
      <c r="Z9" s="423">
        <v>45013.0</v>
      </c>
      <c r="AA9" s="423"/>
      <c r="AB9" s="423"/>
      <c r="AC9" s="423"/>
      <c r="AD9" s="423"/>
      <c r="AE9" s="423"/>
      <c r="AF9" s="423"/>
      <c r="AG9" s="423"/>
      <c r="AH9" s="423">
        <v>45010.0</v>
      </c>
      <c r="AI9" s="423"/>
      <c r="AJ9" s="423">
        <v>44979.0</v>
      </c>
      <c r="AK9" s="423"/>
      <c r="AL9" s="423">
        <v>44770.0</v>
      </c>
      <c r="AM9" s="423">
        <v>44896.0</v>
      </c>
      <c r="AN9" s="423"/>
      <c r="AO9" s="423"/>
      <c r="AP9" s="423"/>
      <c r="AQ9" s="423">
        <v>44789.0</v>
      </c>
      <c r="AR9" s="423"/>
      <c r="AS9" s="423"/>
      <c r="AT9" s="426"/>
      <c r="AU9" s="426"/>
      <c r="AV9" s="426"/>
      <c r="AW9" s="426"/>
      <c r="AX9" s="426"/>
      <c r="AY9" s="426"/>
      <c r="AZ9" s="398" t="s">
        <v>1054</v>
      </c>
      <c r="BA9" s="423"/>
      <c r="BB9" s="423"/>
      <c r="BC9" s="423">
        <v>44854.0</v>
      </c>
      <c r="BD9" s="423">
        <v>44511.0</v>
      </c>
      <c r="BE9" s="423">
        <v>44511.0</v>
      </c>
      <c r="BF9" s="423">
        <v>44730.0</v>
      </c>
      <c r="BG9" s="423">
        <v>44582.0</v>
      </c>
      <c r="BH9" s="423">
        <v>44511.0</v>
      </c>
      <c r="BI9" s="423">
        <v>44662.0</v>
      </c>
      <c r="BJ9" s="423">
        <v>44869.0</v>
      </c>
      <c r="BK9" s="423">
        <v>44777.0</v>
      </c>
      <c r="BL9" s="423">
        <v>44712.0</v>
      </c>
      <c r="BM9" s="423"/>
      <c r="BN9" s="423">
        <v>44671.0</v>
      </c>
      <c r="BO9" s="423">
        <v>44641.0</v>
      </c>
      <c r="BP9" s="426"/>
      <c r="BQ9" s="426"/>
      <c r="BR9" s="423">
        <v>44561.0</v>
      </c>
      <c r="BS9" s="426"/>
      <c r="BT9" s="426"/>
      <c r="BU9" s="426"/>
      <c r="BV9" s="426"/>
      <c r="BW9" s="426"/>
      <c r="BX9" s="426"/>
      <c r="BY9" s="426"/>
      <c r="BZ9" s="426"/>
      <c r="CA9" s="426"/>
      <c r="CB9" s="426"/>
      <c r="CC9" s="426"/>
      <c r="CD9" s="426"/>
      <c r="CE9" s="426"/>
      <c r="CF9" s="426"/>
      <c r="CG9" s="426"/>
      <c r="CH9" s="426"/>
      <c r="CI9" s="426"/>
      <c r="CJ9" s="423"/>
    </row>
    <row r="10">
      <c r="A10" s="422"/>
      <c r="B10" s="422" t="s">
        <v>476</v>
      </c>
      <c r="C10" s="423">
        <v>44669.0</v>
      </c>
      <c r="D10" s="423">
        <v>44649.0</v>
      </c>
      <c r="E10" s="423">
        <v>44655.0</v>
      </c>
      <c r="F10" s="423">
        <v>44576.0</v>
      </c>
      <c r="G10" s="423">
        <v>44576.0</v>
      </c>
      <c r="H10" s="423">
        <v>44576.0</v>
      </c>
      <c r="I10" s="423">
        <v>44576.0</v>
      </c>
      <c r="J10" s="423">
        <v>44576.0</v>
      </c>
      <c r="K10" s="423">
        <v>44657.0</v>
      </c>
      <c r="L10" s="423">
        <v>44648.0</v>
      </c>
      <c r="M10" s="425">
        <v>44642.0</v>
      </c>
      <c r="N10" s="423">
        <v>44638.0</v>
      </c>
      <c r="O10" s="423">
        <v>44649.0</v>
      </c>
      <c r="P10" s="397" t="s">
        <v>1054</v>
      </c>
      <c r="Q10" s="423">
        <v>44650.0</v>
      </c>
      <c r="R10" s="423">
        <v>44594.0</v>
      </c>
      <c r="S10" s="423">
        <v>44584.0</v>
      </c>
      <c r="T10" s="423">
        <v>44522.0</v>
      </c>
      <c r="U10" s="423">
        <v>44610.0</v>
      </c>
      <c r="V10" s="423"/>
      <c r="W10" s="423">
        <v>44615.0</v>
      </c>
      <c r="X10" s="423">
        <v>44625.0</v>
      </c>
      <c r="Y10" s="423">
        <v>44650.0</v>
      </c>
      <c r="Z10" s="423">
        <v>44662.0</v>
      </c>
      <c r="AA10" s="423"/>
      <c r="AB10" s="423"/>
      <c r="AC10" s="423"/>
      <c r="AD10" s="423"/>
      <c r="AE10" s="423"/>
      <c r="AF10" s="423"/>
      <c r="AG10" s="423"/>
      <c r="AH10" s="423"/>
      <c r="AI10" s="423"/>
      <c r="AJ10" s="423"/>
      <c r="AK10" s="423"/>
      <c r="AL10" s="423"/>
      <c r="AM10" s="423"/>
      <c r="AN10" s="423"/>
      <c r="AO10" s="423"/>
      <c r="AP10" s="423"/>
      <c r="AQ10" s="423"/>
      <c r="AR10" s="423"/>
      <c r="AS10" s="423"/>
      <c r="AT10" s="424"/>
      <c r="AU10" s="424"/>
      <c r="AV10" s="424"/>
      <c r="AW10" s="424"/>
      <c r="AX10" s="424"/>
      <c r="AY10" s="424"/>
      <c r="AZ10" s="398" t="s">
        <v>1054</v>
      </c>
      <c r="BA10" s="423"/>
      <c r="BB10" s="423"/>
      <c r="BC10" s="423"/>
      <c r="BD10" s="424"/>
      <c r="BE10" s="423">
        <v>44737.0</v>
      </c>
      <c r="BF10" s="423">
        <v>44365.0</v>
      </c>
      <c r="BG10" s="423">
        <v>44218.0</v>
      </c>
      <c r="BH10" s="424"/>
      <c r="BI10" s="423">
        <v>44301.0</v>
      </c>
      <c r="BJ10" s="423"/>
      <c r="BK10" s="423">
        <v>44426.0</v>
      </c>
      <c r="BL10" s="423"/>
      <c r="BM10" s="423"/>
      <c r="BN10" s="423">
        <v>44324.0</v>
      </c>
      <c r="BO10" s="423">
        <v>44265.0</v>
      </c>
      <c r="BP10" s="424"/>
      <c r="BQ10" s="424"/>
      <c r="BR10" s="424"/>
      <c r="BS10" s="424"/>
      <c r="BT10" s="424"/>
      <c r="BU10" s="424"/>
      <c r="BV10" s="424"/>
      <c r="BW10" s="424"/>
      <c r="BX10" s="424"/>
      <c r="BY10" s="424"/>
      <c r="BZ10" s="424"/>
      <c r="CA10" s="424"/>
      <c r="CB10" s="424"/>
      <c r="CC10" s="424"/>
      <c r="CD10" s="424"/>
      <c r="CE10" s="424"/>
      <c r="CF10" s="424"/>
      <c r="CG10" s="424"/>
      <c r="CH10" s="424"/>
      <c r="CI10" s="424"/>
      <c r="CJ10" s="423"/>
    </row>
    <row r="11" hidden="1">
      <c r="A11" s="431"/>
      <c r="B11" s="431" t="s">
        <v>103</v>
      </c>
      <c r="C11" s="432"/>
      <c r="D11" s="432"/>
      <c r="E11" s="432"/>
      <c r="F11" s="432">
        <v>298900.0</v>
      </c>
      <c r="G11" s="432">
        <v>279900.0</v>
      </c>
      <c r="H11" s="432">
        <v>279900.0</v>
      </c>
      <c r="I11" s="432">
        <v>279900.0</v>
      </c>
      <c r="J11" s="432">
        <v>298900.0</v>
      </c>
      <c r="K11" s="432"/>
      <c r="L11" s="432"/>
      <c r="M11" s="433"/>
      <c r="N11" s="432"/>
      <c r="O11" s="432"/>
      <c r="P11" s="397" t="s">
        <v>1054</v>
      </c>
      <c r="Q11" s="432"/>
      <c r="R11" s="432">
        <v>245000.0</v>
      </c>
      <c r="S11" s="432">
        <v>450000.0</v>
      </c>
      <c r="T11" s="432">
        <v>180000.0</v>
      </c>
      <c r="U11" s="432">
        <v>358000.0</v>
      </c>
      <c r="V11" s="432"/>
      <c r="W11" s="432"/>
      <c r="X11" s="432"/>
      <c r="Y11" s="432"/>
      <c r="Z11" s="432"/>
      <c r="AA11" s="432"/>
      <c r="AB11" s="432"/>
      <c r="AC11" s="432"/>
      <c r="AD11" s="432"/>
      <c r="AE11" s="432"/>
      <c r="AF11" s="432"/>
      <c r="AG11" s="432"/>
      <c r="AH11" s="432"/>
      <c r="AI11" s="432"/>
      <c r="AJ11" s="432"/>
      <c r="AK11" s="432">
        <v>525000.0</v>
      </c>
      <c r="AL11" s="434"/>
      <c r="AM11" s="432">
        <v>220000.0</v>
      </c>
      <c r="AN11" s="432"/>
      <c r="AO11" s="432"/>
      <c r="AP11" s="432"/>
      <c r="AQ11" s="432">
        <v>385000.0</v>
      </c>
      <c r="AR11" s="432">
        <v>278000.0</v>
      </c>
      <c r="AS11" s="432"/>
      <c r="AT11" s="434"/>
      <c r="AU11" s="434"/>
      <c r="AV11" s="434"/>
      <c r="AW11" s="434"/>
      <c r="AX11" s="434"/>
      <c r="AY11" s="434"/>
      <c r="AZ11" s="398" t="s">
        <v>1054</v>
      </c>
      <c r="BA11" s="432"/>
      <c r="BB11" s="432"/>
      <c r="BC11" s="432">
        <v>170000.0</v>
      </c>
      <c r="BD11" s="432">
        <v>900000.0</v>
      </c>
      <c r="BE11" s="432">
        <v>1650000.0</v>
      </c>
      <c r="BF11" s="432">
        <v>725000.0</v>
      </c>
      <c r="BG11" s="432">
        <v>300000.0</v>
      </c>
      <c r="BH11" s="432">
        <v>2500000.0</v>
      </c>
      <c r="BI11" s="432">
        <v>319000.0</v>
      </c>
      <c r="BJ11" s="432"/>
      <c r="BK11" s="432">
        <v>160000.0</v>
      </c>
      <c r="BL11" s="432">
        <v>350000.0</v>
      </c>
      <c r="BM11" s="432"/>
      <c r="BN11" s="432">
        <v>160000.0</v>
      </c>
      <c r="BO11" s="432"/>
      <c r="BP11" s="434"/>
      <c r="BQ11" s="434"/>
      <c r="BR11" s="432"/>
      <c r="BS11" s="434"/>
      <c r="BT11" s="434"/>
      <c r="BU11" s="434"/>
      <c r="BV11" s="434"/>
      <c r="BW11" s="434"/>
      <c r="BX11" s="434"/>
      <c r="BY11" s="434"/>
      <c r="BZ11" s="434"/>
      <c r="CA11" s="434"/>
      <c r="CB11" s="434"/>
      <c r="CC11" s="434"/>
      <c r="CD11" s="434"/>
      <c r="CE11" s="434"/>
      <c r="CF11" s="434"/>
      <c r="CG11" s="434"/>
      <c r="CH11" s="434"/>
      <c r="CI11" s="434"/>
      <c r="CJ11" s="432"/>
    </row>
    <row r="12" hidden="1">
      <c r="A12" s="435"/>
      <c r="B12" s="435" t="s">
        <v>1197</v>
      </c>
      <c r="C12" s="436"/>
      <c r="D12" s="436"/>
      <c r="E12" s="436"/>
      <c r="F12" s="436">
        <v>0.035</v>
      </c>
      <c r="G12" s="436">
        <v>0.035</v>
      </c>
      <c r="H12" s="436">
        <v>0.035</v>
      </c>
      <c r="I12" s="436">
        <v>0.035</v>
      </c>
      <c r="J12" s="436">
        <v>0.035</v>
      </c>
      <c r="K12" s="436"/>
      <c r="L12" s="436"/>
      <c r="M12" s="437"/>
      <c r="N12" s="436">
        <v>0.0375</v>
      </c>
      <c r="O12" s="436"/>
      <c r="P12" s="397" t="s">
        <v>1054</v>
      </c>
      <c r="Q12" s="436"/>
      <c r="R12" s="436">
        <v>0.05</v>
      </c>
      <c r="S12" s="436">
        <v>0.055</v>
      </c>
      <c r="T12" s="436">
        <v>0.035</v>
      </c>
      <c r="U12" s="436">
        <v>0.06</v>
      </c>
      <c r="V12" s="436"/>
      <c r="W12" s="436"/>
      <c r="X12" s="436"/>
      <c r="Y12" s="436"/>
      <c r="Z12" s="436"/>
      <c r="AA12" s="436"/>
      <c r="AB12" s="436"/>
      <c r="AC12" s="436"/>
      <c r="AD12" s="436"/>
      <c r="AE12" s="436"/>
      <c r="AF12" s="436"/>
      <c r="AG12" s="436"/>
      <c r="AH12" s="436"/>
      <c r="AI12" s="436"/>
      <c r="AJ12" s="436"/>
      <c r="AK12" s="436">
        <v>0.06</v>
      </c>
      <c r="AL12" s="436"/>
      <c r="AM12" s="436">
        <v>0.05</v>
      </c>
      <c r="AN12" s="436"/>
      <c r="AO12" s="436">
        <v>0.0375</v>
      </c>
      <c r="AP12" s="436">
        <v>0.0375</v>
      </c>
      <c r="AQ12" s="436">
        <v>0.05</v>
      </c>
      <c r="AR12" s="436">
        <v>0.06</v>
      </c>
      <c r="AS12" s="436"/>
      <c r="AT12" s="436">
        <v>0.06</v>
      </c>
      <c r="AU12" s="438"/>
      <c r="AV12" s="438"/>
      <c r="AW12" s="438"/>
      <c r="AX12" s="438"/>
      <c r="AY12" s="438"/>
      <c r="AZ12" s="398" t="s">
        <v>1054</v>
      </c>
      <c r="BA12" s="436"/>
      <c r="BB12" s="436"/>
      <c r="BC12" s="436">
        <v>0.05</v>
      </c>
      <c r="BD12" s="436"/>
      <c r="BE12" s="436"/>
      <c r="BF12" s="436">
        <v>0.06</v>
      </c>
      <c r="BG12" s="436">
        <v>0.1</v>
      </c>
      <c r="BH12" s="436"/>
      <c r="BI12" s="436">
        <v>0.055</v>
      </c>
      <c r="BJ12" s="436">
        <v>0.06</v>
      </c>
      <c r="BK12" s="436">
        <v>0.06</v>
      </c>
      <c r="BL12" s="436">
        <v>0.05</v>
      </c>
      <c r="BM12" s="436"/>
      <c r="BN12" s="436">
        <v>0.06</v>
      </c>
      <c r="BO12" s="436"/>
      <c r="BP12" s="436"/>
      <c r="BQ12" s="436">
        <v>0.05</v>
      </c>
      <c r="BR12" s="436"/>
      <c r="BS12" s="436">
        <v>0.0375</v>
      </c>
      <c r="BT12" s="436">
        <v>0.05</v>
      </c>
      <c r="BU12" s="436">
        <v>0.055</v>
      </c>
      <c r="BV12" s="436">
        <v>0.06</v>
      </c>
      <c r="BW12" s="436">
        <v>0.06</v>
      </c>
      <c r="BX12" s="436">
        <v>0.06</v>
      </c>
      <c r="BY12" s="436">
        <v>0.06</v>
      </c>
      <c r="BZ12" s="436">
        <v>0.05</v>
      </c>
      <c r="CA12" s="436">
        <v>0.06</v>
      </c>
      <c r="CB12" s="436">
        <v>0.06</v>
      </c>
      <c r="CC12" s="436">
        <v>0.045</v>
      </c>
      <c r="CD12" s="436">
        <v>0.06</v>
      </c>
      <c r="CE12" s="436">
        <v>0.06</v>
      </c>
      <c r="CF12" s="436">
        <v>0.06</v>
      </c>
      <c r="CG12" s="436">
        <v>0.06</v>
      </c>
      <c r="CH12" s="436">
        <v>0.05</v>
      </c>
      <c r="CI12" s="436">
        <v>0.06</v>
      </c>
      <c r="CJ12" s="436"/>
    </row>
    <row r="13" hidden="1">
      <c r="A13" s="435"/>
      <c r="B13" s="435" t="s">
        <v>1198</v>
      </c>
      <c r="C13" s="436"/>
      <c r="D13" s="436"/>
      <c r="E13" s="436"/>
      <c r="F13" s="436">
        <v>0.01</v>
      </c>
      <c r="G13" s="436">
        <v>0.01</v>
      </c>
      <c r="H13" s="436">
        <v>0.01</v>
      </c>
      <c r="I13" s="436">
        <v>0.01</v>
      </c>
      <c r="J13" s="436">
        <v>0.01</v>
      </c>
      <c r="K13" s="436"/>
      <c r="L13" s="436"/>
      <c r="M13" s="437"/>
      <c r="N13" s="436">
        <v>0.0125</v>
      </c>
      <c r="O13" s="436"/>
      <c r="P13" s="397" t="s">
        <v>1054</v>
      </c>
      <c r="Q13" s="436"/>
      <c r="R13" s="436">
        <v>0.03</v>
      </c>
      <c r="S13" s="436">
        <v>0.03</v>
      </c>
      <c r="T13" s="436">
        <v>0.01</v>
      </c>
      <c r="U13" s="436">
        <v>0.035</v>
      </c>
      <c r="V13" s="436"/>
      <c r="W13" s="436"/>
      <c r="X13" s="436"/>
      <c r="Y13" s="436"/>
      <c r="Z13" s="436"/>
      <c r="AA13" s="436"/>
      <c r="AB13" s="436"/>
      <c r="AC13" s="436"/>
      <c r="AD13" s="436"/>
      <c r="AE13" s="436"/>
      <c r="AF13" s="436"/>
      <c r="AG13" s="436"/>
      <c r="AH13" s="436"/>
      <c r="AI13" s="436"/>
      <c r="AJ13" s="436"/>
      <c r="AK13" s="436">
        <v>0.04</v>
      </c>
      <c r="AL13" s="436"/>
      <c r="AM13" s="436">
        <v>0.025</v>
      </c>
      <c r="AN13" s="436"/>
      <c r="AO13" s="436">
        <v>0.0125</v>
      </c>
      <c r="AP13" s="436">
        <v>0.0125</v>
      </c>
      <c r="AQ13" s="436">
        <v>0.025</v>
      </c>
      <c r="AR13" s="436">
        <v>0.035</v>
      </c>
      <c r="AS13" s="436"/>
      <c r="AT13" s="436">
        <f>AT12-AT14</f>
        <v>0.035</v>
      </c>
      <c r="AU13" s="438"/>
      <c r="AV13" s="438"/>
      <c r="AW13" s="438"/>
      <c r="AX13" s="438"/>
      <c r="AY13" s="438"/>
      <c r="AZ13" s="398" t="s">
        <v>1054</v>
      </c>
      <c r="BA13" s="436"/>
      <c r="BB13" s="436"/>
      <c r="BC13" s="436">
        <v>0.025</v>
      </c>
      <c r="BD13" s="438"/>
      <c r="BE13" s="438"/>
      <c r="BF13" s="439">
        <f t="shared" ref="BF13:BG13" si="1">BF12-BF14</f>
        <v>0.035</v>
      </c>
      <c r="BG13" s="438">
        <f t="shared" si="1"/>
        <v>0.075</v>
      </c>
      <c r="BH13" s="438"/>
      <c r="BI13" s="439">
        <f t="shared" ref="BI13:BK13" si="2">BI12-BI14</f>
        <v>0.03</v>
      </c>
      <c r="BJ13" s="436">
        <f t="shared" si="2"/>
        <v>0.035</v>
      </c>
      <c r="BK13" s="436">
        <f t="shared" si="2"/>
        <v>0.035</v>
      </c>
      <c r="BL13" s="436">
        <v>0.025</v>
      </c>
      <c r="BM13" s="436"/>
      <c r="BN13" s="439">
        <f>BN12-BN14</f>
        <v>0.035</v>
      </c>
      <c r="BO13" s="438"/>
      <c r="BP13" s="438">
        <f t="shared" ref="BP13:BQ13" si="3">BP12-BP14</f>
        <v>0</v>
      </c>
      <c r="BQ13" s="438">
        <f t="shared" si="3"/>
        <v>0</v>
      </c>
      <c r="BR13" s="436"/>
      <c r="BS13" s="436">
        <f t="shared" ref="BS13:CI13" si="4">BS12-BS14</f>
        <v>0.0125</v>
      </c>
      <c r="BT13" s="436">
        <f t="shared" si="4"/>
        <v>0.025</v>
      </c>
      <c r="BU13" s="436">
        <f t="shared" si="4"/>
        <v>0.03</v>
      </c>
      <c r="BV13" s="436">
        <f t="shared" si="4"/>
        <v>0.035</v>
      </c>
      <c r="BW13" s="436">
        <f t="shared" si="4"/>
        <v>0.035</v>
      </c>
      <c r="BX13" s="436">
        <f t="shared" si="4"/>
        <v>0.035</v>
      </c>
      <c r="BY13" s="436">
        <f t="shared" si="4"/>
        <v>0.035</v>
      </c>
      <c r="BZ13" s="436">
        <f t="shared" si="4"/>
        <v>0.025</v>
      </c>
      <c r="CA13" s="436">
        <f t="shared" si="4"/>
        <v>0.035</v>
      </c>
      <c r="CB13" s="436">
        <f t="shared" si="4"/>
        <v>0.035</v>
      </c>
      <c r="CC13" s="436">
        <f t="shared" si="4"/>
        <v>0.02</v>
      </c>
      <c r="CD13" s="436">
        <f t="shared" si="4"/>
        <v>0.035</v>
      </c>
      <c r="CE13" s="436">
        <f t="shared" si="4"/>
        <v>0.035</v>
      </c>
      <c r="CF13" s="436">
        <f t="shared" si="4"/>
        <v>0.035</v>
      </c>
      <c r="CG13" s="436">
        <f t="shared" si="4"/>
        <v>0.035</v>
      </c>
      <c r="CH13" s="436">
        <f t="shared" si="4"/>
        <v>0.025</v>
      </c>
      <c r="CI13" s="436">
        <f t="shared" si="4"/>
        <v>0.035</v>
      </c>
      <c r="CJ13" s="436"/>
    </row>
    <row r="14" hidden="1">
      <c r="A14" s="435"/>
      <c r="B14" s="435" t="s">
        <v>1199</v>
      </c>
      <c r="C14" s="436"/>
      <c r="D14" s="436"/>
      <c r="E14" s="436"/>
      <c r="F14" s="436">
        <v>0.025</v>
      </c>
      <c r="G14" s="436">
        <v>0.025</v>
      </c>
      <c r="H14" s="436">
        <v>0.025</v>
      </c>
      <c r="I14" s="436">
        <v>0.025</v>
      </c>
      <c r="J14" s="436">
        <v>0.025</v>
      </c>
      <c r="K14" s="436"/>
      <c r="L14" s="436"/>
      <c r="M14" s="411"/>
      <c r="N14" s="436">
        <v>0.025</v>
      </c>
      <c r="O14" s="436"/>
      <c r="P14" s="397" t="s">
        <v>1054</v>
      </c>
      <c r="Q14" s="436"/>
      <c r="R14" s="436">
        <v>0.02</v>
      </c>
      <c r="S14" s="436">
        <v>0.025</v>
      </c>
      <c r="T14" s="436">
        <v>0.025</v>
      </c>
      <c r="U14" s="436">
        <v>0.025</v>
      </c>
      <c r="V14" s="436"/>
      <c r="W14" s="436"/>
      <c r="X14" s="436"/>
      <c r="Y14" s="436"/>
      <c r="Z14" s="436"/>
      <c r="AA14" s="436"/>
      <c r="AB14" s="436"/>
      <c r="AC14" s="436"/>
      <c r="AD14" s="436"/>
      <c r="AE14" s="436"/>
      <c r="AF14" s="436"/>
      <c r="AG14" s="436"/>
      <c r="AH14" s="436"/>
      <c r="AI14" s="436"/>
      <c r="AJ14" s="436"/>
      <c r="AK14" s="436">
        <v>0.02</v>
      </c>
      <c r="AL14" s="436"/>
      <c r="AM14" s="436">
        <v>0.025</v>
      </c>
      <c r="AN14" s="436"/>
      <c r="AO14" s="436">
        <v>0.025</v>
      </c>
      <c r="AP14" s="436">
        <v>0.025</v>
      </c>
      <c r="AQ14" s="436">
        <v>0.025</v>
      </c>
      <c r="AR14" s="436">
        <v>0.025</v>
      </c>
      <c r="AS14" s="436"/>
      <c r="AT14" s="436">
        <v>0.025</v>
      </c>
      <c r="AU14" s="438"/>
      <c r="AV14" s="438"/>
      <c r="AW14" s="438"/>
      <c r="AX14" s="438"/>
      <c r="AY14" s="438"/>
      <c r="AZ14" s="398" t="s">
        <v>1054</v>
      </c>
      <c r="BA14" s="436"/>
      <c r="BB14" s="436"/>
      <c r="BC14" s="436">
        <v>0.025</v>
      </c>
      <c r="BD14" s="436"/>
      <c r="BE14" s="436"/>
      <c r="BF14" s="436">
        <v>0.025</v>
      </c>
      <c r="BG14" s="436">
        <v>0.025</v>
      </c>
      <c r="BH14" s="436"/>
      <c r="BI14" s="436">
        <v>0.025</v>
      </c>
      <c r="BJ14" s="436">
        <v>0.025</v>
      </c>
      <c r="BK14" s="436">
        <v>0.025</v>
      </c>
      <c r="BL14" s="436">
        <v>0.025</v>
      </c>
      <c r="BM14" s="436"/>
      <c r="BN14" s="436">
        <v>0.025</v>
      </c>
      <c r="BO14" s="436"/>
      <c r="BP14" s="436"/>
      <c r="BQ14" s="436">
        <v>0.05</v>
      </c>
      <c r="BR14" s="436"/>
      <c r="BS14" s="436">
        <v>0.025</v>
      </c>
      <c r="BT14" s="436">
        <v>0.025</v>
      </c>
      <c r="BU14" s="436">
        <v>0.025</v>
      </c>
      <c r="BV14" s="436">
        <v>0.025</v>
      </c>
      <c r="BW14" s="436">
        <v>0.025</v>
      </c>
      <c r="BX14" s="436">
        <v>0.025</v>
      </c>
      <c r="BY14" s="436">
        <v>0.025</v>
      </c>
      <c r="BZ14" s="436">
        <v>0.025</v>
      </c>
      <c r="CA14" s="436">
        <v>0.025</v>
      </c>
      <c r="CB14" s="436">
        <v>0.025</v>
      </c>
      <c r="CC14" s="436">
        <v>0.025</v>
      </c>
      <c r="CD14" s="436">
        <v>0.025</v>
      </c>
      <c r="CE14" s="436">
        <v>0.025</v>
      </c>
      <c r="CF14" s="436">
        <v>0.025</v>
      </c>
      <c r="CG14" s="436">
        <v>0.025</v>
      </c>
      <c r="CH14" s="436">
        <v>0.025</v>
      </c>
      <c r="CI14" s="436">
        <v>0.025</v>
      </c>
      <c r="CJ14" s="436"/>
    </row>
    <row r="15" hidden="1">
      <c r="A15" s="435"/>
      <c r="B15" s="435" t="s">
        <v>1200</v>
      </c>
      <c r="C15" s="432"/>
      <c r="D15" s="432"/>
      <c r="E15" s="432"/>
      <c r="F15" s="432">
        <v>495.0</v>
      </c>
      <c r="G15" s="432">
        <v>495.0</v>
      </c>
      <c r="H15" s="432">
        <v>495.0</v>
      </c>
      <c r="I15" s="432">
        <v>495.0</v>
      </c>
      <c r="J15" s="432">
        <v>495.0</v>
      </c>
      <c r="K15" s="432"/>
      <c r="L15" s="432"/>
      <c r="M15" s="433"/>
      <c r="N15" s="432">
        <v>0.0</v>
      </c>
      <c r="O15" s="432"/>
      <c r="P15" s="397" t="s">
        <v>1054</v>
      </c>
      <c r="Q15" s="432"/>
      <c r="R15" s="432">
        <v>695.0</v>
      </c>
      <c r="S15" s="432">
        <v>695.0</v>
      </c>
      <c r="T15" s="432">
        <v>495.0</v>
      </c>
      <c r="U15" s="432">
        <v>695.0</v>
      </c>
      <c r="V15" s="432"/>
      <c r="W15" s="432"/>
      <c r="X15" s="432"/>
      <c r="Y15" s="432"/>
      <c r="Z15" s="432"/>
      <c r="AA15" s="432"/>
      <c r="AB15" s="432"/>
      <c r="AC15" s="432"/>
      <c r="AD15" s="432"/>
      <c r="AE15" s="432"/>
      <c r="AF15" s="432"/>
      <c r="AG15" s="432"/>
      <c r="AH15" s="432"/>
      <c r="AI15" s="432"/>
      <c r="AJ15" s="432"/>
      <c r="AK15" s="432">
        <v>695.0</v>
      </c>
      <c r="AL15" s="432"/>
      <c r="AM15" s="432">
        <v>495.0</v>
      </c>
      <c r="AN15" s="432"/>
      <c r="AO15" s="432">
        <v>0.0</v>
      </c>
      <c r="AP15" s="432">
        <v>0.0</v>
      </c>
      <c r="AQ15" s="432">
        <v>495.0</v>
      </c>
      <c r="AR15" s="432">
        <v>495.0</v>
      </c>
      <c r="AS15" s="432"/>
      <c r="AT15" s="432">
        <v>495.0</v>
      </c>
      <c r="AU15" s="434"/>
      <c r="AV15" s="434"/>
      <c r="AW15" s="434"/>
      <c r="AX15" s="434"/>
      <c r="AY15" s="434"/>
      <c r="AZ15" s="398" t="s">
        <v>1054</v>
      </c>
      <c r="BA15" s="432"/>
      <c r="BB15" s="432"/>
      <c r="BC15" s="432">
        <v>0.0</v>
      </c>
      <c r="BD15" s="432"/>
      <c r="BE15" s="432"/>
      <c r="BF15" s="432">
        <v>495.0</v>
      </c>
      <c r="BG15" s="432"/>
      <c r="BH15" s="432"/>
      <c r="BI15" s="432">
        <v>495.0</v>
      </c>
      <c r="BJ15" s="432">
        <v>495.0</v>
      </c>
      <c r="BK15" s="432">
        <v>495.0</v>
      </c>
      <c r="BL15" s="432">
        <v>495.0</v>
      </c>
      <c r="BM15" s="432"/>
      <c r="BN15" s="432">
        <v>495.0</v>
      </c>
      <c r="BO15" s="432"/>
      <c r="BP15" s="432"/>
      <c r="BQ15" s="432">
        <v>495.0</v>
      </c>
      <c r="BR15" s="432"/>
      <c r="BS15" s="432">
        <v>0.0</v>
      </c>
      <c r="BT15" s="432">
        <v>495.0</v>
      </c>
      <c r="BU15" s="432">
        <v>495.0</v>
      </c>
      <c r="BV15" s="432">
        <v>495.0</v>
      </c>
      <c r="BW15" s="432">
        <v>495.0</v>
      </c>
      <c r="BX15" s="432">
        <v>495.0</v>
      </c>
      <c r="BY15" s="432">
        <v>495.0</v>
      </c>
      <c r="BZ15" s="432">
        <v>495.0</v>
      </c>
      <c r="CA15" s="432">
        <v>495.0</v>
      </c>
      <c r="CB15" s="432">
        <v>495.0</v>
      </c>
      <c r="CC15" s="432">
        <v>495.0</v>
      </c>
      <c r="CD15" s="432">
        <v>495.0</v>
      </c>
      <c r="CE15" s="432">
        <v>495.0</v>
      </c>
      <c r="CF15" s="432">
        <v>495.0</v>
      </c>
      <c r="CG15" s="432">
        <v>495.0</v>
      </c>
      <c r="CH15" s="432">
        <v>495.0</v>
      </c>
      <c r="CI15" s="432">
        <v>495.0</v>
      </c>
      <c r="CJ15" s="432"/>
    </row>
    <row r="16" hidden="1">
      <c r="A16" s="435"/>
      <c r="B16" s="435" t="s">
        <v>1201</v>
      </c>
      <c r="C16" s="440"/>
      <c r="D16" s="440"/>
      <c r="E16" s="440"/>
      <c r="F16" s="440" t="s">
        <v>519</v>
      </c>
      <c r="G16" s="440" t="s">
        <v>519</v>
      </c>
      <c r="H16" s="440" t="s">
        <v>519</v>
      </c>
      <c r="I16" s="440" t="s">
        <v>519</v>
      </c>
      <c r="J16" s="440" t="s">
        <v>519</v>
      </c>
      <c r="K16" s="440"/>
      <c r="L16" s="440"/>
      <c r="M16" s="411"/>
      <c r="N16" s="440"/>
      <c r="O16" s="440"/>
      <c r="P16" s="397" t="s">
        <v>1054</v>
      </c>
      <c r="Q16" s="440"/>
      <c r="R16" s="440" t="s">
        <v>519</v>
      </c>
      <c r="S16" s="440" t="s">
        <v>519</v>
      </c>
      <c r="T16" s="440"/>
      <c r="U16" s="440" t="s">
        <v>519</v>
      </c>
      <c r="V16" s="440" t="s">
        <v>519</v>
      </c>
      <c r="W16" s="440"/>
      <c r="X16" s="440"/>
      <c r="Y16" s="440"/>
      <c r="Z16" s="440"/>
      <c r="AA16" s="440"/>
      <c r="AB16" s="440"/>
      <c r="AC16" s="440"/>
      <c r="AD16" s="440"/>
      <c r="AE16" s="440"/>
      <c r="AF16" s="440"/>
      <c r="AG16" s="440"/>
      <c r="AH16" s="440"/>
      <c r="AI16" s="440"/>
      <c r="AJ16" s="440"/>
      <c r="AK16" s="440"/>
      <c r="AL16" s="440" t="s">
        <v>519</v>
      </c>
      <c r="AM16" s="440"/>
      <c r="AN16" s="440"/>
      <c r="AO16" s="440" t="s">
        <v>519</v>
      </c>
      <c r="AP16" s="440" t="s">
        <v>519</v>
      </c>
      <c r="AQ16" s="440"/>
      <c r="AR16" s="440"/>
      <c r="AS16" s="440"/>
      <c r="AT16" s="440" t="s">
        <v>519</v>
      </c>
      <c r="AU16" s="440" t="s">
        <v>519</v>
      </c>
      <c r="AV16" s="440" t="s">
        <v>519</v>
      </c>
      <c r="AW16" s="440"/>
      <c r="AX16" s="440"/>
      <c r="AY16" s="440"/>
      <c r="AZ16" s="398" t="s">
        <v>1054</v>
      </c>
      <c r="BA16" s="440"/>
      <c r="BB16" s="440"/>
      <c r="BC16" s="440"/>
      <c r="BD16" s="440"/>
      <c r="BE16" s="440"/>
      <c r="BF16" s="440"/>
      <c r="BG16" s="440"/>
      <c r="BH16" s="440"/>
      <c r="BI16" s="440"/>
      <c r="BJ16" s="440"/>
      <c r="BK16" s="440"/>
      <c r="BL16" s="440"/>
      <c r="BM16" s="440"/>
      <c r="BN16" s="440"/>
      <c r="BO16" s="440"/>
      <c r="BP16" s="47"/>
      <c r="BQ16" s="47"/>
      <c r="BR16" s="440"/>
      <c r="BS16" s="47"/>
      <c r="BT16" s="47"/>
      <c r="BU16" s="47"/>
      <c r="BV16" s="47"/>
      <c r="BW16" s="47"/>
      <c r="BX16" s="47"/>
      <c r="BY16" s="47"/>
      <c r="BZ16" s="47"/>
      <c r="CA16" s="47"/>
      <c r="CB16" s="47"/>
      <c r="CC16" s="47"/>
      <c r="CD16" s="47"/>
      <c r="CE16" s="47"/>
      <c r="CF16" s="47"/>
      <c r="CG16" s="47"/>
      <c r="CH16" s="47"/>
      <c r="CI16" s="47"/>
      <c r="CJ16" s="440"/>
    </row>
    <row r="17">
      <c r="A17" s="441"/>
      <c r="B17" s="441" t="s">
        <v>454</v>
      </c>
      <c r="C17" s="411"/>
      <c r="D17" s="411" t="s">
        <v>2076</v>
      </c>
      <c r="E17" s="411" t="s">
        <v>2078</v>
      </c>
      <c r="F17" s="411" t="s">
        <v>1888</v>
      </c>
      <c r="G17" s="411" t="s">
        <v>1888</v>
      </c>
      <c r="H17" s="411" t="s">
        <v>1888</v>
      </c>
      <c r="I17" s="411" t="s">
        <v>1888</v>
      </c>
      <c r="J17" s="411" t="s">
        <v>1888</v>
      </c>
      <c r="K17" s="411" t="s">
        <v>2097</v>
      </c>
      <c r="L17" s="411" t="s">
        <v>2102</v>
      </c>
      <c r="M17" s="411" t="s">
        <v>1327</v>
      </c>
      <c r="N17" s="411" t="s">
        <v>1327</v>
      </c>
      <c r="O17" s="411" t="s">
        <v>2013</v>
      </c>
      <c r="P17" s="397" t="s">
        <v>1054</v>
      </c>
      <c r="Q17" s="411" t="s">
        <v>2110</v>
      </c>
      <c r="R17" s="411" t="s">
        <v>2114</v>
      </c>
      <c r="S17" s="411" t="s">
        <v>2119</v>
      </c>
      <c r="T17" s="442" t="s">
        <v>2125</v>
      </c>
      <c r="U17" s="442" t="s">
        <v>2132</v>
      </c>
      <c r="V17" s="411" t="s">
        <v>2137</v>
      </c>
      <c r="W17" s="442" t="s">
        <v>2141</v>
      </c>
      <c r="X17" s="442" t="s">
        <v>2145</v>
      </c>
      <c r="Y17" s="411" t="s">
        <v>2148</v>
      </c>
      <c r="Z17" s="411" t="s">
        <v>2151</v>
      </c>
      <c r="AA17" s="411"/>
      <c r="AB17" s="411"/>
      <c r="AC17" s="411"/>
      <c r="AD17" s="411"/>
      <c r="AE17" s="411"/>
      <c r="AF17" s="411" t="s">
        <v>1327</v>
      </c>
      <c r="AG17" s="411" t="s">
        <v>1327</v>
      </c>
      <c r="AH17" s="411" t="s">
        <v>2160</v>
      </c>
      <c r="AI17" s="442" t="s">
        <v>2163</v>
      </c>
      <c r="AJ17" s="442" t="s">
        <v>2165</v>
      </c>
      <c r="AK17" s="442" t="s">
        <v>2168</v>
      </c>
      <c r="AL17" s="442" t="s">
        <v>523</v>
      </c>
      <c r="AM17" s="442" t="s">
        <v>2174</v>
      </c>
      <c r="AN17" s="411" t="s">
        <v>2177</v>
      </c>
      <c r="AO17" s="411" t="s">
        <v>1327</v>
      </c>
      <c r="AP17" s="411" t="s">
        <v>1327</v>
      </c>
      <c r="AQ17" s="442" t="s">
        <v>2184</v>
      </c>
      <c r="AR17" s="442" t="s">
        <v>2192</v>
      </c>
      <c r="AS17" s="442"/>
      <c r="AT17" s="442" t="s">
        <v>535</v>
      </c>
      <c r="AU17" s="443"/>
      <c r="AV17" s="443"/>
      <c r="AW17" s="442" t="s">
        <v>2163</v>
      </c>
      <c r="AX17" s="443"/>
      <c r="AY17" s="443"/>
      <c r="AZ17" s="398" t="s">
        <v>1054</v>
      </c>
      <c r="BA17" s="442"/>
      <c r="BB17" s="442"/>
      <c r="BC17" s="442" t="s">
        <v>2206</v>
      </c>
      <c r="BD17" s="442"/>
      <c r="BE17" s="442"/>
      <c r="BF17" s="442" t="s">
        <v>2212</v>
      </c>
      <c r="BG17" s="442" t="s">
        <v>2214</v>
      </c>
      <c r="BH17" s="442"/>
      <c r="BI17" s="442" t="s">
        <v>2217</v>
      </c>
      <c r="BJ17" s="442" t="s">
        <v>2225</v>
      </c>
      <c r="BK17" s="442" t="s">
        <v>2230</v>
      </c>
      <c r="BL17" s="442" t="s">
        <v>2238</v>
      </c>
      <c r="BM17" s="442" t="s">
        <v>2243</v>
      </c>
      <c r="BN17" s="442" t="s">
        <v>582</v>
      </c>
      <c r="BO17" s="442"/>
      <c r="BP17" s="443"/>
      <c r="BQ17" s="443"/>
      <c r="BR17" s="442"/>
      <c r="BS17" s="443"/>
      <c r="BT17" s="443"/>
      <c r="BU17" s="443"/>
      <c r="BV17" s="443"/>
      <c r="BW17" s="443"/>
      <c r="BX17" s="443"/>
      <c r="BY17" s="443"/>
      <c r="BZ17" s="443"/>
      <c r="CA17" s="443"/>
      <c r="CB17" s="443"/>
      <c r="CC17" s="443"/>
      <c r="CD17" s="443"/>
      <c r="CE17" s="443"/>
      <c r="CF17" s="443"/>
      <c r="CG17" s="443"/>
      <c r="CH17" s="443"/>
      <c r="CI17" s="443"/>
      <c r="CJ17" s="442" t="s">
        <v>2251</v>
      </c>
    </row>
    <row r="18">
      <c r="A18" s="441"/>
      <c r="B18" s="441" t="s">
        <v>455</v>
      </c>
      <c r="C18" s="444"/>
      <c r="D18" s="444" t="s">
        <v>253</v>
      </c>
      <c r="E18" s="444" t="s">
        <v>253</v>
      </c>
      <c r="F18" s="411" t="s">
        <v>1889</v>
      </c>
      <c r="G18" s="411" t="s">
        <v>1889</v>
      </c>
      <c r="H18" s="411" t="s">
        <v>1889</v>
      </c>
      <c r="I18" s="411" t="s">
        <v>1889</v>
      </c>
      <c r="J18" s="411" t="s">
        <v>1889</v>
      </c>
      <c r="K18" s="445" t="s">
        <v>2098</v>
      </c>
      <c r="L18" s="444" t="s">
        <v>253</v>
      </c>
      <c r="M18" s="411" t="s">
        <v>1328</v>
      </c>
      <c r="N18" s="444" t="s">
        <v>1328</v>
      </c>
      <c r="O18" s="444" t="s">
        <v>2014</v>
      </c>
      <c r="P18" s="397" t="s">
        <v>1054</v>
      </c>
      <c r="Q18" s="444" t="s">
        <v>2111</v>
      </c>
      <c r="R18" s="444" t="s">
        <v>253</v>
      </c>
      <c r="S18" s="444" t="s">
        <v>253</v>
      </c>
      <c r="T18" s="444" t="s">
        <v>253</v>
      </c>
      <c r="U18" s="444" t="s">
        <v>2133</v>
      </c>
      <c r="V18" s="444" t="s">
        <v>2138</v>
      </c>
      <c r="W18" s="444" t="s">
        <v>2142</v>
      </c>
      <c r="X18" s="444" t="s">
        <v>253</v>
      </c>
      <c r="Y18" s="445" t="s">
        <v>2149</v>
      </c>
      <c r="Z18" s="444" t="s">
        <v>2152</v>
      </c>
      <c r="AA18" s="444"/>
      <c r="AB18" s="444"/>
      <c r="AC18" s="444"/>
      <c r="AD18" s="444"/>
      <c r="AE18" s="444"/>
      <c r="AF18" s="444" t="s">
        <v>1328</v>
      </c>
      <c r="AG18" s="444" t="s">
        <v>1328</v>
      </c>
      <c r="AH18" s="444" t="s">
        <v>2161</v>
      </c>
      <c r="AI18" s="444" t="s">
        <v>253</v>
      </c>
      <c r="AJ18" s="444" t="s">
        <v>2166</v>
      </c>
      <c r="AK18" s="444" t="s">
        <v>253</v>
      </c>
      <c r="AL18" s="442" t="s">
        <v>524</v>
      </c>
      <c r="AM18" s="444" t="s">
        <v>253</v>
      </c>
      <c r="AN18" s="444" t="s">
        <v>253</v>
      </c>
      <c r="AO18" s="444" t="s">
        <v>1328</v>
      </c>
      <c r="AP18" s="444" t="s">
        <v>1328</v>
      </c>
      <c r="AQ18" s="442" t="s">
        <v>253</v>
      </c>
      <c r="AR18" s="444" t="s">
        <v>253</v>
      </c>
      <c r="AS18" s="444"/>
      <c r="AT18" s="442" t="s">
        <v>253</v>
      </c>
      <c r="AU18" s="443"/>
      <c r="AV18" s="443"/>
      <c r="AW18" s="444" t="s">
        <v>253</v>
      </c>
      <c r="AX18" s="443"/>
      <c r="AY18" s="443"/>
      <c r="AZ18" s="398" t="s">
        <v>1054</v>
      </c>
      <c r="BA18" s="442"/>
      <c r="BB18" s="442"/>
      <c r="BC18" s="442" t="s">
        <v>253</v>
      </c>
      <c r="BD18" s="442"/>
      <c r="BE18" s="442"/>
      <c r="BF18" s="442" t="s">
        <v>253</v>
      </c>
      <c r="BG18" s="442" t="s">
        <v>253</v>
      </c>
      <c r="BH18" s="442"/>
      <c r="BI18" s="442" t="s">
        <v>2218</v>
      </c>
      <c r="BJ18" s="442" t="s">
        <v>2226</v>
      </c>
      <c r="BK18" s="442" t="s">
        <v>2231</v>
      </c>
      <c r="BL18" s="444" t="s">
        <v>253</v>
      </c>
      <c r="BM18" s="442"/>
      <c r="BN18" s="442" t="s">
        <v>583</v>
      </c>
      <c r="BO18" s="442"/>
      <c r="BP18" s="443"/>
      <c r="BQ18" s="443"/>
      <c r="BR18" s="442"/>
      <c r="BS18" s="443"/>
      <c r="BT18" s="443"/>
      <c r="BU18" s="443"/>
      <c r="BV18" s="443"/>
      <c r="BW18" s="443"/>
      <c r="BX18" s="443"/>
      <c r="BY18" s="443"/>
      <c r="BZ18" s="443"/>
      <c r="CA18" s="443"/>
      <c r="CB18" s="443"/>
      <c r="CC18" s="443"/>
      <c r="CD18" s="443"/>
      <c r="CE18" s="443"/>
      <c r="CF18" s="443"/>
      <c r="CG18" s="443"/>
      <c r="CH18" s="443"/>
      <c r="CI18" s="443"/>
      <c r="CJ18" s="444" t="s">
        <v>2252</v>
      </c>
    </row>
    <row r="19" hidden="1">
      <c r="A19" s="441"/>
      <c r="B19" s="441" t="s">
        <v>1202</v>
      </c>
      <c r="C19" s="442"/>
      <c r="D19" s="442"/>
      <c r="E19" s="442"/>
      <c r="F19" s="442" t="s">
        <v>1285</v>
      </c>
      <c r="G19" s="442" t="s">
        <v>1285</v>
      </c>
      <c r="H19" s="442" t="s">
        <v>1285</v>
      </c>
      <c r="I19" s="442" t="s">
        <v>1285</v>
      </c>
      <c r="J19" s="442" t="s">
        <v>1285</v>
      </c>
      <c r="K19" s="442"/>
      <c r="L19" s="442"/>
      <c r="M19" s="411"/>
      <c r="N19" s="442" t="s">
        <v>1329</v>
      </c>
      <c r="O19" s="442"/>
      <c r="P19" s="397" t="s">
        <v>1054</v>
      </c>
      <c r="Q19" s="442"/>
      <c r="R19" s="442"/>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t="s">
        <v>1329</v>
      </c>
      <c r="AP19" s="442" t="s">
        <v>1329</v>
      </c>
      <c r="AQ19" s="442"/>
      <c r="AR19" s="442"/>
      <c r="AS19" s="442"/>
      <c r="AT19" s="442"/>
      <c r="AU19" s="442"/>
      <c r="AV19" s="442"/>
      <c r="AW19" s="442"/>
      <c r="AX19" s="442"/>
      <c r="AY19" s="442"/>
      <c r="AZ19" s="398" t="s">
        <v>1054</v>
      </c>
      <c r="BA19" s="442"/>
      <c r="BB19" s="442"/>
      <c r="BC19" s="442"/>
      <c r="BD19" s="442"/>
      <c r="BE19" s="442"/>
      <c r="BF19" s="442"/>
      <c r="BG19" s="442"/>
      <c r="BH19" s="442"/>
      <c r="BI19" s="442" t="s">
        <v>2219</v>
      </c>
      <c r="BJ19" s="442"/>
      <c r="BK19" s="442"/>
      <c r="BL19" s="442"/>
      <c r="BM19" s="442"/>
      <c r="BN19" s="442"/>
      <c r="BO19" s="442"/>
      <c r="BP19" s="443"/>
      <c r="BQ19" s="443"/>
      <c r="BR19" s="442"/>
      <c r="BS19" s="443"/>
      <c r="BT19" s="443"/>
      <c r="BU19" s="443"/>
      <c r="BV19" s="443"/>
      <c r="BW19" s="443"/>
      <c r="BX19" s="443"/>
      <c r="BY19" s="443"/>
      <c r="BZ19" s="443"/>
      <c r="CA19" s="443"/>
      <c r="CB19" s="443"/>
      <c r="CC19" s="443"/>
      <c r="CD19" s="443"/>
      <c r="CE19" s="443"/>
      <c r="CF19" s="443"/>
      <c r="CG19" s="443"/>
      <c r="CH19" s="443"/>
      <c r="CI19" s="443"/>
      <c r="CJ19" s="442"/>
    </row>
    <row r="20" hidden="1">
      <c r="A20" s="441"/>
      <c r="B20" s="441" t="s">
        <v>1203</v>
      </c>
      <c r="C20" s="442"/>
      <c r="D20" s="442"/>
      <c r="E20" s="442"/>
      <c r="F20" s="411" t="s">
        <v>208</v>
      </c>
      <c r="G20" s="411" t="s">
        <v>208</v>
      </c>
      <c r="H20" s="411" t="s">
        <v>208</v>
      </c>
      <c r="I20" s="411" t="s">
        <v>208</v>
      </c>
      <c r="J20" s="411" t="s">
        <v>208</v>
      </c>
      <c r="K20" s="442"/>
      <c r="L20" s="442"/>
      <c r="M20" s="411"/>
      <c r="N20" s="442" t="s">
        <v>208</v>
      </c>
      <c r="O20" s="442"/>
      <c r="P20" s="397" t="s">
        <v>1054</v>
      </c>
      <c r="Q20" s="442"/>
      <c r="R20" s="442" t="s">
        <v>1389</v>
      </c>
      <c r="S20" s="442" t="s">
        <v>1389</v>
      </c>
      <c r="T20" s="442" t="s">
        <v>209</v>
      </c>
      <c r="U20" s="442"/>
      <c r="V20" s="442"/>
      <c r="W20" s="442"/>
      <c r="X20" s="442"/>
      <c r="Y20" s="442"/>
      <c r="Z20" s="442"/>
      <c r="AA20" s="442"/>
      <c r="AB20" s="442"/>
      <c r="AC20" s="442"/>
      <c r="AD20" s="442"/>
      <c r="AE20" s="442"/>
      <c r="AF20" s="442"/>
      <c r="AG20" s="442"/>
      <c r="AH20" s="442"/>
      <c r="AI20" s="442"/>
      <c r="AJ20" s="442"/>
      <c r="AK20" s="442" t="s">
        <v>1389</v>
      </c>
      <c r="AL20" s="442"/>
      <c r="AM20" s="442"/>
      <c r="AN20" s="442"/>
      <c r="AO20" s="442" t="s">
        <v>208</v>
      </c>
      <c r="AP20" s="442" t="s">
        <v>208</v>
      </c>
      <c r="AQ20" s="442" t="s">
        <v>210</v>
      </c>
      <c r="AR20" s="442" t="s">
        <v>208</v>
      </c>
      <c r="AS20" s="442"/>
      <c r="AT20" s="442"/>
      <c r="AU20" s="442"/>
      <c r="AV20" s="442"/>
      <c r="AW20" s="442"/>
      <c r="AX20" s="442"/>
      <c r="AY20" s="442"/>
      <c r="AZ20" s="398" t="s">
        <v>1054</v>
      </c>
      <c r="BA20" s="442"/>
      <c r="BB20" s="442"/>
      <c r="BC20" s="442" t="s">
        <v>1389</v>
      </c>
      <c r="BD20" s="442"/>
      <c r="BE20" s="442"/>
      <c r="BF20" s="442"/>
      <c r="BG20" s="442"/>
      <c r="BH20" s="442"/>
      <c r="BI20" s="442" t="s">
        <v>2220</v>
      </c>
      <c r="BJ20" s="442" t="s">
        <v>209</v>
      </c>
      <c r="BK20" s="442" t="s">
        <v>209</v>
      </c>
      <c r="BL20" s="442"/>
      <c r="BM20" s="442"/>
      <c r="BN20" s="442"/>
      <c r="BO20" s="442"/>
      <c r="BP20" s="443"/>
      <c r="BQ20" s="443"/>
      <c r="BR20" s="442"/>
      <c r="BS20" s="443"/>
      <c r="BT20" s="443"/>
      <c r="BU20" s="443"/>
      <c r="BV20" s="443"/>
      <c r="BW20" s="443"/>
      <c r="BX20" s="443"/>
      <c r="BY20" s="443"/>
      <c r="BZ20" s="443"/>
      <c r="CA20" s="443"/>
      <c r="CB20" s="443"/>
      <c r="CC20" s="443"/>
      <c r="CD20" s="443"/>
      <c r="CE20" s="443"/>
      <c r="CF20" s="443"/>
      <c r="CG20" s="443"/>
      <c r="CH20" s="443"/>
      <c r="CI20" s="443"/>
      <c r="CJ20" s="442"/>
    </row>
    <row r="21" hidden="1">
      <c r="A21" s="441"/>
      <c r="B21" s="441" t="s">
        <v>173</v>
      </c>
      <c r="C21" s="442"/>
      <c r="D21" s="442"/>
      <c r="E21" s="442"/>
      <c r="F21" s="411" t="s">
        <v>1890</v>
      </c>
      <c r="G21" s="411" t="s">
        <v>1890</v>
      </c>
      <c r="H21" s="411" t="s">
        <v>1890</v>
      </c>
      <c r="I21" s="411" t="s">
        <v>1890</v>
      </c>
      <c r="J21" s="411" t="s">
        <v>1890</v>
      </c>
      <c r="K21" s="442"/>
      <c r="L21" s="442"/>
      <c r="M21" s="411"/>
      <c r="N21" s="442" t="s">
        <v>175</v>
      </c>
      <c r="O21" s="442"/>
      <c r="P21" s="397" t="s">
        <v>1054</v>
      </c>
      <c r="Q21" s="442"/>
      <c r="R21" s="442" t="s">
        <v>165</v>
      </c>
      <c r="S21" s="442" t="s">
        <v>174</v>
      </c>
      <c r="T21" s="442" t="s">
        <v>165</v>
      </c>
      <c r="U21" s="442" t="s">
        <v>178</v>
      </c>
      <c r="V21" s="442"/>
      <c r="W21" s="442"/>
      <c r="X21" s="442"/>
      <c r="Y21" s="442"/>
      <c r="Z21" s="442"/>
      <c r="AA21" s="442"/>
      <c r="AB21" s="442"/>
      <c r="AC21" s="442"/>
      <c r="AD21" s="442"/>
      <c r="AE21" s="442"/>
      <c r="AF21" s="442"/>
      <c r="AG21" s="442"/>
      <c r="AH21" s="442"/>
      <c r="AI21" s="442"/>
      <c r="AJ21" s="442"/>
      <c r="AK21" s="442" t="s">
        <v>175</v>
      </c>
      <c r="AL21" s="442" t="s">
        <v>175</v>
      </c>
      <c r="AM21" s="442"/>
      <c r="AN21" s="442"/>
      <c r="AO21" s="442" t="s">
        <v>178</v>
      </c>
      <c r="AP21" s="442" t="s">
        <v>178</v>
      </c>
      <c r="AQ21" s="442" t="s">
        <v>174</v>
      </c>
      <c r="AR21" s="442" t="s">
        <v>165</v>
      </c>
      <c r="AS21" s="442"/>
      <c r="AT21" s="443"/>
      <c r="AU21" s="443"/>
      <c r="AV21" s="443"/>
      <c r="AW21" s="443"/>
      <c r="AX21" s="443"/>
      <c r="AY21" s="443"/>
      <c r="AZ21" s="398" t="s">
        <v>1054</v>
      </c>
      <c r="BA21" s="442"/>
      <c r="BB21" s="442"/>
      <c r="BC21" s="442" t="s">
        <v>165</v>
      </c>
      <c r="BD21" s="442"/>
      <c r="BE21" s="442"/>
      <c r="BF21" s="442"/>
      <c r="BG21" s="442"/>
      <c r="BH21" s="442"/>
      <c r="BI21" s="442" t="s">
        <v>165</v>
      </c>
      <c r="BJ21" s="442" t="s">
        <v>165</v>
      </c>
      <c r="BK21" s="442" t="s">
        <v>174</v>
      </c>
      <c r="BL21" s="442" t="s">
        <v>165</v>
      </c>
      <c r="BM21" s="442" t="s">
        <v>174</v>
      </c>
      <c r="BN21" s="442" t="s">
        <v>1309</v>
      </c>
      <c r="BO21" s="442"/>
      <c r="BP21" s="443"/>
      <c r="BQ21" s="443"/>
      <c r="BR21" s="442"/>
      <c r="BS21" s="443"/>
      <c r="BT21" s="443"/>
      <c r="BU21" s="443"/>
      <c r="BV21" s="443"/>
      <c r="BW21" s="443"/>
      <c r="BX21" s="443"/>
      <c r="BY21" s="443"/>
      <c r="BZ21" s="443"/>
      <c r="CA21" s="443"/>
      <c r="CB21" s="443"/>
      <c r="CC21" s="443"/>
      <c r="CD21" s="443"/>
      <c r="CE21" s="443"/>
      <c r="CF21" s="443"/>
      <c r="CG21" s="443"/>
      <c r="CH21" s="443"/>
      <c r="CI21" s="443"/>
      <c r="CJ21" s="442" t="s">
        <v>177</v>
      </c>
    </row>
    <row r="22" hidden="1">
      <c r="A22" s="441"/>
      <c r="B22" s="441" t="s">
        <v>1204</v>
      </c>
      <c r="C22" s="442"/>
      <c r="D22" s="442"/>
      <c r="E22" s="442"/>
      <c r="F22" s="411" t="s">
        <v>1891</v>
      </c>
      <c r="G22" s="411" t="s">
        <v>1891</v>
      </c>
      <c r="H22" s="411" t="s">
        <v>1891</v>
      </c>
      <c r="I22" s="411" t="s">
        <v>1891</v>
      </c>
      <c r="J22" s="411" t="s">
        <v>1891</v>
      </c>
      <c r="K22" s="442"/>
      <c r="L22" s="442"/>
      <c r="M22" s="411"/>
      <c r="N22" s="442" t="s">
        <v>1330</v>
      </c>
      <c r="O22" s="442"/>
      <c r="P22" s="397" t="s">
        <v>1054</v>
      </c>
      <c r="Q22" s="442"/>
      <c r="R22" s="442" t="s">
        <v>2115</v>
      </c>
      <c r="S22" s="442" t="s">
        <v>2120</v>
      </c>
      <c r="T22" s="442" t="s">
        <v>2126</v>
      </c>
      <c r="U22" s="442" t="s">
        <v>2134</v>
      </c>
      <c r="V22" s="442"/>
      <c r="W22" s="442"/>
      <c r="X22" s="442"/>
      <c r="Y22" s="442"/>
      <c r="Z22" s="442"/>
      <c r="AA22" s="442"/>
      <c r="AB22" s="442"/>
      <c r="AC22" s="442"/>
      <c r="AD22" s="442"/>
      <c r="AE22" s="442"/>
      <c r="AF22" s="442"/>
      <c r="AG22" s="442"/>
      <c r="AH22" s="442"/>
      <c r="AI22" s="442"/>
      <c r="AJ22" s="442"/>
      <c r="AK22" s="442" t="s">
        <v>2169</v>
      </c>
      <c r="AL22" s="442" t="s">
        <v>2172</v>
      </c>
      <c r="AM22" s="442"/>
      <c r="AN22" s="442"/>
      <c r="AO22" s="442" t="s">
        <v>2179</v>
      </c>
      <c r="AP22" s="442" t="s">
        <v>2182</v>
      </c>
      <c r="AQ22" s="442" t="s">
        <v>2185</v>
      </c>
      <c r="AR22" s="442" t="s">
        <v>2193</v>
      </c>
      <c r="AS22" s="442"/>
      <c r="AT22" s="443"/>
      <c r="AU22" s="443"/>
      <c r="AV22" s="443"/>
      <c r="AW22" s="443"/>
      <c r="AX22" s="443"/>
      <c r="AY22" s="443"/>
      <c r="AZ22" s="398" t="s">
        <v>1054</v>
      </c>
      <c r="BA22" s="442"/>
      <c r="BB22" s="442"/>
      <c r="BC22" s="442" t="s">
        <v>2207</v>
      </c>
      <c r="BD22" s="442"/>
      <c r="BE22" s="442"/>
      <c r="BF22" s="442"/>
      <c r="BG22" s="442"/>
      <c r="BH22" s="442"/>
      <c r="BI22" s="442" t="s">
        <v>2221</v>
      </c>
      <c r="BJ22" s="442" t="s">
        <v>200</v>
      </c>
      <c r="BK22" s="442" t="s">
        <v>2232</v>
      </c>
      <c r="BL22" s="442" t="s">
        <v>2239</v>
      </c>
      <c r="BM22" s="442" t="s">
        <v>2244</v>
      </c>
      <c r="BN22" s="442" t="s">
        <v>2246</v>
      </c>
      <c r="BO22" s="442"/>
      <c r="BP22" s="443"/>
      <c r="BQ22" s="443"/>
      <c r="BR22" s="442"/>
      <c r="BS22" s="443"/>
      <c r="BT22" s="443"/>
      <c r="BU22" s="443"/>
      <c r="BV22" s="443"/>
      <c r="BW22" s="443"/>
      <c r="BX22" s="443"/>
      <c r="BY22" s="443"/>
      <c r="BZ22" s="443"/>
      <c r="CA22" s="443"/>
      <c r="CB22" s="443"/>
      <c r="CC22" s="443"/>
      <c r="CD22" s="443"/>
      <c r="CE22" s="443"/>
      <c r="CF22" s="443"/>
      <c r="CG22" s="443"/>
      <c r="CH22" s="443"/>
      <c r="CI22" s="443"/>
      <c r="CJ22" s="442"/>
    </row>
    <row r="23" hidden="1">
      <c r="A23" s="441"/>
      <c r="B23" s="441" t="s">
        <v>1205</v>
      </c>
      <c r="C23" s="442"/>
      <c r="D23" s="442"/>
      <c r="E23" s="442"/>
      <c r="F23" s="411" t="s">
        <v>278</v>
      </c>
      <c r="G23" s="411" t="s">
        <v>278</v>
      </c>
      <c r="H23" s="411" t="s">
        <v>278</v>
      </c>
      <c r="I23" s="411" t="s">
        <v>278</v>
      </c>
      <c r="J23" s="411" t="s">
        <v>278</v>
      </c>
      <c r="K23" s="442"/>
      <c r="L23" s="442"/>
      <c r="M23" s="411"/>
      <c r="N23" s="442" t="s">
        <v>278</v>
      </c>
      <c r="O23" s="442"/>
      <c r="P23" s="397" t="s">
        <v>1054</v>
      </c>
      <c r="Q23" s="442"/>
      <c r="R23" s="442" t="s">
        <v>278</v>
      </c>
      <c r="S23" s="442" t="s">
        <v>278</v>
      </c>
      <c r="T23" s="442" t="s">
        <v>278</v>
      </c>
      <c r="U23" s="442" t="s">
        <v>278</v>
      </c>
      <c r="V23" s="442"/>
      <c r="W23" s="442"/>
      <c r="X23" s="442"/>
      <c r="Y23" s="442"/>
      <c r="Z23" s="442"/>
      <c r="AA23" s="442"/>
      <c r="AB23" s="442"/>
      <c r="AC23" s="442"/>
      <c r="AD23" s="442"/>
      <c r="AE23" s="442"/>
      <c r="AF23" s="442"/>
      <c r="AG23" s="442"/>
      <c r="AH23" s="442"/>
      <c r="AI23" s="442"/>
      <c r="AJ23" s="442"/>
      <c r="AK23" s="442" t="s">
        <v>278</v>
      </c>
      <c r="AL23" s="443"/>
      <c r="AM23" s="442"/>
      <c r="AN23" s="442"/>
      <c r="AO23" s="442" t="s">
        <v>278</v>
      </c>
      <c r="AP23" s="442" t="s">
        <v>278</v>
      </c>
      <c r="AQ23" s="442" t="s">
        <v>278</v>
      </c>
      <c r="AR23" s="442" t="s">
        <v>278</v>
      </c>
      <c r="AS23" s="442"/>
      <c r="AT23" s="443"/>
      <c r="AU23" s="443"/>
      <c r="AV23" s="443"/>
      <c r="AW23" s="443"/>
      <c r="AX23" s="443"/>
      <c r="AY23" s="443"/>
      <c r="AZ23" s="398" t="s">
        <v>1054</v>
      </c>
      <c r="BA23" s="442"/>
      <c r="BB23" s="442"/>
      <c r="BC23" s="442" t="s">
        <v>2208</v>
      </c>
      <c r="BD23" s="442"/>
      <c r="BE23" s="442"/>
      <c r="BF23" s="442" t="b">
        <v>0</v>
      </c>
      <c r="BG23" s="442"/>
      <c r="BH23" s="442"/>
      <c r="BI23" s="442" t="s">
        <v>278</v>
      </c>
      <c r="BJ23" s="442" t="s">
        <v>278</v>
      </c>
      <c r="BK23" s="442" t="s">
        <v>278</v>
      </c>
      <c r="BL23" s="442" t="s">
        <v>278</v>
      </c>
      <c r="BM23" s="442" t="s">
        <v>278</v>
      </c>
      <c r="BN23" s="442" t="s">
        <v>278</v>
      </c>
      <c r="BO23" s="442"/>
      <c r="BP23" s="443"/>
      <c r="BQ23" s="443"/>
      <c r="BR23" s="446"/>
      <c r="BS23" s="443"/>
      <c r="BT23" s="443"/>
      <c r="BU23" s="443"/>
      <c r="BV23" s="443"/>
      <c r="BW23" s="443"/>
      <c r="BX23" s="443"/>
      <c r="BY23" s="443"/>
      <c r="BZ23" s="443"/>
      <c r="CA23" s="443"/>
      <c r="CB23" s="443"/>
      <c r="CC23" s="443"/>
      <c r="CD23" s="443"/>
      <c r="CE23" s="443"/>
      <c r="CF23" s="443"/>
      <c r="CG23" s="443"/>
      <c r="CH23" s="443"/>
      <c r="CI23" s="443"/>
      <c r="CJ23" s="442"/>
    </row>
    <row r="24" hidden="1">
      <c r="A24" s="441"/>
      <c r="B24" s="441" t="s">
        <v>1206</v>
      </c>
      <c r="C24" s="442"/>
      <c r="D24" s="442"/>
      <c r="E24" s="442"/>
      <c r="F24" s="411" t="s">
        <v>777</v>
      </c>
      <c r="G24" s="411" t="s">
        <v>777</v>
      </c>
      <c r="H24" s="411" t="s">
        <v>777</v>
      </c>
      <c r="I24" s="411" t="s">
        <v>777</v>
      </c>
      <c r="J24" s="411" t="s">
        <v>777</v>
      </c>
      <c r="K24" s="442"/>
      <c r="L24" s="442"/>
      <c r="M24" s="411"/>
      <c r="N24" s="442" t="s">
        <v>777</v>
      </c>
      <c r="O24" s="442"/>
      <c r="P24" s="397" t="s">
        <v>1054</v>
      </c>
      <c r="Q24" s="442"/>
      <c r="R24" s="442" t="s">
        <v>777</v>
      </c>
      <c r="S24" s="442" t="s">
        <v>777</v>
      </c>
      <c r="T24" s="442" t="s">
        <v>777</v>
      </c>
      <c r="U24" s="442" t="s">
        <v>777</v>
      </c>
      <c r="V24" s="442"/>
      <c r="W24" s="442"/>
      <c r="X24" s="442"/>
      <c r="Y24" s="442"/>
      <c r="Z24" s="442"/>
      <c r="AA24" s="442"/>
      <c r="AB24" s="442"/>
      <c r="AC24" s="442"/>
      <c r="AD24" s="442"/>
      <c r="AE24" s="442"/>
      <c r="AF24" s="442"/>
      <c r="AG24" s="442"/>
      <c r="AH24" s="442"/>
      <c r="AI24" s="442"/>
      <c r="AJ24" s="442"/>
      <c r="AK24" s="442" t="s">
        <v>777</v>
      </c>
      <c r="AL24" s="442"/>
      <c r="AM24" s="442"/>
      <c r="AN24" s="442"/>
      <c r="AO24" s="442" t="s">
        <v>777</v>
      </c>
      <c r="AP24" s="442" t="s">
        <v>777</v>
      </c>
      <c r="AQ24" s="442" t="s">
        <v>777</v>
      </c>
      <c r="AR24" s="442" t="s">
        <v>777</v>
      </c>
      <c r="AS24" s="442"/>
      <c r="AT24" s="443"/>
      <c r="AU24" s="443"/>
      <c r="AV24" s="443"/>
      <c r="AW24" s="443"/>
      <c r="AX24" s="443"/>
      <c r="AY24" s="443"/>
      <c r="AZ24" s="398" t="s">
        <v>1054</v>
      </c>
      <c r="BA24" s="442"/>
      <c r="BB24" s="442"/>
      <c r="BC24" s="442" t="s">
        <v>777</v>
      </c>
      <c r="BD24" s="442"/>
      <c r="BE24" s="442"/>
      <c r="BF24" s="442"/>
      <c r="BG24" s="442"/>
      <c r="BH24" s="442"/>
      <c r="BI24" s="442" t="s">
        <v>777</v>
      </c>
      <c r="BJ24" s="442" t="s">
        <v>777</v>
      </c>
      <c r="BK24" s="442" t="s">
        <v>777</v>
      </c>
      <c r="BL24" s="442" t="s">
        <v>777</v>
      </c>
      <c r="BM24" s="442" t="s">
        <v>777</v>
      </c>
      <c r="BN24" s="442" t="s">
        <v>515</v>
      </c>
      <c r="BO24" s="442"/>
      <c r="BP24" s="443"/>
      <c r="BQ24" s="443"/>
      <c r="BR24" s="442"/>
      <c r="BS24" s="443"/>
      <c r="BT24" s="443"/>
      <c r="BU24" s="443"/>
      <c r="BV24" s="443"/>
      <c r="BW24" s="443"/>
      <c r="BX24" s="443"/>
      <c r="BY24" s="443"/>
      <c r="BZ24" s="443"/>
      <c r="CA24" s="443"/>
      <c r="CB24" s="443"/>
      <c r="CC24" s="443"/>
      <c r="CD24" s="443"/>
      <c r="CE24" s="443"/>
      <c r="CF24" s="443"/>
      <c r="CG24" s="443"/>
      <c r="CH24" s="443"/>
      <c r="CI24" s="443"/>
      <c r="CJ24" s="442"/>
    </row>
    <row r="25" hidden="1">
      <c r="A25" s="441"/>
      <c r="B25" s="441" t="s">
        <v>2255</v>
      </c>
      <c r="C25" s="442"/>
      <c r="D25" s="442"/>
      <c r="E25" s="442"/>
      <c r="F25" s="411" t="s">
        <v>253</v>
      </c>
      <c r="G25" s="411" t="s">
        <v>253</v>
      </c>
      <c r="H25" s="411" t="s">
        <v>253</v>
      </c>
      <c r="I25" s="411" t="s">
        <v>253</v>
      </c>
      <c r="J25" s="411" t="s">
        <v>253</v>
      </c>
      <c r="K25" s="442"/>
      <c r="L25" s="442"/>
      <c r="M25" s="411"/>
      <c r="N25" s="442" t="s">
        <v>253</v>
      </c>
      <c r="O25" s="442"/>
      <c r="P25" s="397" t="s">
        <v>1054</v>
      </c>
      <c r="Q25" s="442"/>
      <c r="R25" s="442" t="s">
        <v>253</v>
      </c>
      <c r="S25" s="442" t="s">
        <v>253</v>
      </c>
      <c r="T25" s="442" t="s">
        <v>253</v>
      </c>
      <c r="U25" s="442" t="s">
        <v>253</v>
      </c>
      <c r="V25" s="442"/>
      <c r="W25" s="442"/>
      <c r="X25" s="442"/>
      <c r="Y25" s="442"/>
      <c r="Z25" s="442"/>
      <c r="AA25" s="442"/>
      <c r="AB25" s="442"/>
      <c r="AC25" s="442"/>
      <c r="AD25" s="442"/>
      <c r="AE25" s="442"/>
      <c r="AF25" s="442"/>
      <c r="AG25" s="442"/>
      <c r="AH25" s="442"/>
      <c r="AI25" s="442"/>
      <c r="AJ25" s="442"/>
      <c r="AK25" s="442" t="s">
        <v>253</v>
      </c>
      <c r="AL25" s="443"/>
      <c r="AM25" s="442"/>
      <c r="AN25" s="442"/>
      <c r="AO25" s="442" t="s">
        <v>253</v>
      </c>
      <c r="AP25" s="442" t="s">
        <v>253</v>
      </c>
      <c r="AQ25" s="442" t="s">
        <v>2186</v>
      </c>
      <c r="AR25" s="442"/>
      <c r="AS25" s="442"/>
      <c r="AT25" s="443"/>
      <c r="AU25" s="443"/>
      <c r="AV25" s="443"/>
      <c r="AW25" s="443"/>
      <c r="AX25" s="443"/>
      <c r="AY25" s="443"/>
      <c r="AZ25" s="398" t="s">
        <v>1054</v>
      </c>
      <c r="BA25" s="442"/>
      <c r="BB25" s="442"/>
      <c r="BC25" s="442" t="s">
        <v>253</v>
      </c>
      <c r="BD25" s="442"/>
      <c r="BE25" s="442"/>
      <c r="BF25" s="446"/>
      <c r="BG25" s="442"/>
      <c r="BH25" s="442"/>
      <c r="BI25" s="442" t="s">
        <v>253</v>
      </c>
      <c r="BJ25" s="442"/>
      <c r="BK25" s="442"/>
      <c r="BL25" s="442" t="s">
        <v>253</v>
      </c>
      <c r="BM25" s="442"/>
      <c r="BN25" s="442" t="s">
        <v>253</v>
      </c>
      <c r="BO25" s="442"/>
      <c r="BP25" s="443"/>
      <c r="BQ25" s="443"/>
      <c r="BR25" s="446"/>
      <c r="BS25" s="443"/>
      <c r="BT25" s="443"/>
      <c r="BU25" s="443"/>
      <c r="BV25" s="443"/>
      <c r="BW25" s="443"/>
      <c r="BX25" s="443"/>
      <c r="BY25" s="443"/>
      <c r="BZ25" s="443"/>
      <c r="CA25" s="443"/>
      <c r="CB25" s="443"/>
      <c r="CC25" s="443"/>
      <c r="CD25" s="443"/>
      <c r="CE25" s="443"/>
      <c r="CF25" s="443"/>
      <c r="CG25" s="443"/>
      <c r="CH25" s="443"/>
      <c r="CI25" s="443"/>
      <c r="CJ25" s="442"/>
    </row>
    <row r="26">
      <c r="A26" s="441"/>
      <c r="B26" s="441" t="s">
        <v>1207</v>
      </c>
      <c r="C26" s="444"/>
      <c r="D26" s="444" t="s">
        <v>253</v>
      </c>
      <c r="E26" s="444" t="s">
        <v>2079</v>
      </c>
      <c r="F26" s="411" t="s">
        <v>2082</v>
      </c>
      <c r="G26" s="411" t="s">
        <v>1927</v>
      </c>
      <c r="H26" s="411" t="s">
        <v>2082</v>
      </c>
      <c r="I26" s="411" t="s">
        <v>2082</v>
      </c>
      <c r="J26" s="411" t="s">
        <v>2082</v>
      </c>
      <c r="K26" s="442" t="s">
        <v>2099</v>
      </c>
      <c r="L26" s="444" t="s">
        <v>253</v>
      </c>
      <c r="M26" s="411" t="s">
        <v>2003</v>
      </c>
      <c r="N26" s="442" t="s">
        <v>253</v>
      </c>
      <c r="O26" s="442"/>
      <c r="P26" s="397" t="s">
        <v>1054</v>
      </c>
      <c r="Q26" s="444" t="s">
        <v>253</v>
      </c>
      <c r="R26" s="442" t="s">
        <v>253</v>
      </c>
      <c r="S26" s="442" t="s">
        <v>2121</v>
      </c>
      <c r="T26" s="442"/>
      <c r="U26" s="442" t="s">
        <v>2135</v>
      </c>
      <c r="V26" s="442"/>
      <c r="W26" s="442" t="s">
        <v>2143</v>
      </c>
      <c r="X26" s="442"/>
      <c r="Y26" s="442"/>
      <c r="Z26" s="442"/>
      <c r="AA26" s="442"/>
      <c r="AB26" s="442"/>
      <c r="AC26" s="442"/>
      <c r="AD26" s="442"/>
      <c r="AE26" s="442"/>
      <c r="AF26" s="442"/>
      <c r="AG26" s="442"/>
      <c r="AH26" s="442"/>
      <c r="AI26" s="442"/>
      <c r="AJ26" s="442"/>
      <c r="AK26" s="442" t="s">
        <v>2170</v>
      </c>
      <c r="AL26" s="442"/>
      <c r="AM26" s="442"/>
      <c r="AN26" s="442"/>
      <c r="AO26" s="442" t="s">
        <v>2180</v>
      </c>
      <c r="AP26" s="442" t="s">
        <v>253</v>
      </c>
      <c r="AQ26" s="442" t="s">
        <v>2187</v>
      </c>
      <c r="AR26" s="442" t="s">
        <v>253</v>
      </c>
      <c r="AS26" s="442"/>
      <c r="AT26" s="443"/>
      <c r="AU26" s="443"/>
      <c r="AV26" s="443"/>
      <c r="AW26" s="443"/>
      <c r="AX26" s="443"/>
      <c r="AY26" s="443"/>
      <c r="AZ26" s="398" t="s">
        <v>1054</v>
      </c>
      <c r="BA26" s="442"/>
      <c r="BB26" s="442"/>
      <c r="BC26" s="442" t="s">
        <v>253</v>
      </c>
      <c r="BD26" s="442"/>
      <c r="BE26" s="442"/>
      <c r="BF26" s="442"/>
      <c r="BG26" s="442"/>
      <c r="BH26" s="442"/>
      <c r="BI26" s="442" t="s">
        <v>253</v>
      </c>
      <c r="BJ26" s="442" t="s">
        <v>253</v>
      </c>
      <c r="BK26" s="442" t="s">
        <v>2233</v>
      </c>
      <c r="BL26" s="442" t="s">
        <v>253</v>
      </c>
      <c r="BM26" s="442"/>
      <c r="BN26" s="442" t="s">
        <v>253</v>
      </c>
      <c r="BO26" s="442"/>
      <c r="BP26" s="443"/>
      <c r="BQ26" s="443"/>
      <c r="BR26" s="442"/>
      <c r="BS26" s="443"/>
      <c r="BT26" s="443"/>
      <c r="BU26" s="443"/>
      <c r="BV26" s="443"/>
      <c r="BW26" s="443"/>
      <c r="BX26" s="443"/>
      <c r="BY26" s="443"/>
      <c r="BZ26" s="443"/>
      <c r="CA26" s="443"/>
      <c r="CB26" s="443"/>
      <c r="CC26" s="443"/>
      <c r="CD26" s="443"/>
      <c r="CE26" s="443"/>
      <c r="CF26" s="443"/>
      <c r="CG26" s="443"/>
      <c r="CH26" s="443"/>
      <c r="CI26" s="443"/>
      <c r="CJ26" s="442"/>
    </row>
    <row r="27">
      <c r="A27" s="447"/>
      <c r="B27" s="447" t="s">
        <v>1208</v>
      </c>
      <c r="C27" s="444"/>
      <c r="D27" s="444" t="s">
        <v>253</v>
      </c>
      <c r="E27" s="442" t="b">
        <v>1</v>
      </c>
      <c r="F27" s="440" t="b">
        <v>1</v>
      </c>
      <c r="G27" s="440" t="b">
        <v>1</v>
      </c>
      <c r="H27" s="440" t="b">
        <v>1</v>
      </c>
      <c r="I27" s="440" t="b">
        <v>1</v>
      </c>
      <c r="J27" s="440" t="b">
        <v>1</v>
      </c>
      <c r="K27" s="440" t="b">
        <v>0</v>
      </c>
      <c r="L27" s="442" t="s">
        <v>253</v>
      </c>
      <c r="M27" s="411" t="s">
        <v>253</v>
      </c>
      <c r="N27" s="442" t="s">
        <v>253</v>
      </c>
      <c r="O27" s="442"/>
      <c r="P27" s="397" t="s">
        <v>1054</v>
      </c>
      <c r="Q27" s="444" t="s">
        <v>253</v>
      </c>
      <c r="R27" s="442" t="s">
        <v>253</v>
      </c>
      <c r="S27" s="444" t="s">
        <v>253</v>
      </c>
      <c r="T27" s="440" t="b">
        <v>0</v>
      </c>
      <c r="U27" s="440" t="b">
        <v>0</v>
      </c>
      <c r="V27" s="442"/>
      <c r="W27" s="440" t="b">
        <v>1</v>
      </c>
      <c r="X27" s="440" t="b">
        <v>0</v>
      </c>
      <c r="Y27" s="444"/>
      <c r="Z27" s="444"/>
      <c r="AA27" s="444"/>
      <c r="AB27" s="444"/>
      <c r="AC27" s="444"/>
      <c r="AD27" s="444"/>
      <c r="AE27" s="444"/>
      <c r="AF27" s="444"/>
      <c r="AG27" s="444"/>
      <c r="AH27" s="444"/>
      <c r="AI27" s="440" t="b">
        <v>0</v>
      </c>
      <c r="AJ27" s="444" t="s">
        <v>253</v>
      </c>
      <c r="AK27" s="440" t="b">
        <v>0</v>
      </c>
      <c r="AL27" s="440" t="b">
        <v>0</v>
      </c>
      <c r="AM27" s="440" t="b">
        <v>0</v>
      </c>
      <c r="AN27" s="440" t="b">
        <v>0</v>
      </c>
      <c r="AO27" s="440" t="b">
        <v>0</v>
      </c>
      <c r="AP27" s="442" t="s">
        <v>253</v>
      </c>
      <c r="AQ27" s="440" t="b">
        <v>0</v>
      </c>
      <c r="AR27" s="440" t="b">
        <v>0</v>
      </c>
      <c r="AS27" s="440" t="b">
        <v>0</v>
      </c>
      <c r="AT27" s="440" t="b">
        <v>0</v>
      </c>
      <c r="AU27" s="440" t="b">
        <v>0</v>
      </c>
      <c r="AV27" s="440" t="b">
        <v>0</v>
      </c>
      <c r="AW27" s="440" t="b">
        <v>0</v>
      </c>
      <c r="AX27" s="440" t="b">
        <v>0</v>
      </c>
      <c r="AY27" s="440" t="b">
        <v>0</v>
      </c>
      <c r="AZ27" s="398" t="s">
        <v>1054</v>
      </c>
      <c r="BA27" s="440" t="b">
        <v>0</v>
      </c>
      <c r="BB27" s="440" t="b">
        <v>0</v>
      </c>
      <c r="BC27" s="440" t="b">
        <v>0</v>
      </c>
      <c r="BD27" s="440" t="b">
        <v>0</v>
      </c>
      <c r="BE27" s="440" t="b">
        <v>0</v>
      </c>
      <c r="BF27" s="440" t="b">
        <v>0</v>
      </c>
      <c r="BG27" s="440" t="b">
        <v>0</v>
      </c>
      <c r="BH27" s="440" t="b">
        <v>0</v>
      </c>
      <c r="BI27" s="440" t="b">
        <v>0</v>
      </c>
      <c r="BJ27" s="440" t="b">
        <v>0</v>
      </c>
      <c r="BK27" s="440" t="b">
        <v>1</v>
      </c>
      <c r="BL27" s="440" t="b">
        <v>0</v>
      </c>
      <c r="BM27" s="440" t="b">
        <v>0</v>
      </c>
      <c r="BN27" s="440" t="b">
        <v>0</v>
      </c>
      <c r="BO27" s="440"/>
      <c r="BP27" s="47"/>
      <c r="BQ27" s="47"/>
      <c r="BR27" s="440"/>
      <c r="BS27" s="47"/>
      <c r="BT27" s="47"/>
      <c r="BU27" s="47"/>
      <c r="BV27" s="47"/>
      <c r="BW27" s="47"/>
      <c r="BX27" s="47"/>
      <c r="BY27" s="47"/>
      <c r="BZ27" s="47"/>
      <c r="CA27" s="47"/>
      <c r="CB27" s="47"/>
      <c r="CC27" s="47"/>
      <c r="CD27" s="47"/>
      <c r="CE27" s="47"/>
      <c r="CF27" s="47"/>
      <c r="CG27" s="47"/>
      <c r="CH27" s="47"/>
      <c r="CI27" s="47"/>
      <c r="CJ27" s="440" t="b">
        <v>0</v>
      </c>
    </row>
    <row r="28">
      <c r="A28" s="447"/>
      <c r="B28" s="447" t="s">
        <v>2256</v>
      </c>
      <c r="C28" s="440" t="b">
        <v>0</v>
      </c>
      <c r="D28" s="440" t="b">
        <v>1</v>
      </c>
      <c r="E28" s="444" t="s">
        <v>253</v>
      </c>
      <c r="F28" s="442" t="s">
        <v>253</v>
      </c>
      <c r="G28" s="442" t="s">
        <v>253</v>
      </c>
      <c r="H28" s="442" t="s">
        <v>253</v>
      </c>
      <c r="I28" s="442" t="s">
        <v>253</v>
      </c>
      <c r="J28" s="442" t="s">
        <v>253</v>
      </c>
      <c r="K28" s="440" t="b">
        <v>0</v>
      </c>
      <c r="L28" s="442" t="s">
        <v>253</v>
      </c>
      <c r="M28" s="411" t="b">
        <v>1</v>
      </c>
      <c r="N28" s="440" t="b">
        <v>1</v>
      </c>
      <c r="O28" s="440" t="b">
        <v>0</v>
      </c>
      <c r="P28" s="397" t="s">
        <v>1054</v>
      </c>
      <c r="Q28" s="440" t="b">
        <v>0</v>
      </c>
      <c r="R28" s="440" t="b">
        <v>1</v>
      </c>
      <c r="S28" s="444" t="s">
        <v>253</v>
      </c>
      <c r="T28" s="440" t="b">
        <v>0</v>
      </c>
      <c r="U28" s="440" t="b">
        <v>0</v>
      </c>
      <c r="V28" s="440" t="b">
        <v>0</v>
      </c>
      <c r="W28" s="440" t="b">
        <v>0</v>
      </c>
      <c r="X28" s="440" t="b">
        <v>0</v>
      </c>
      <c r="Y28" s="440" t="b">
        <v>0</v>
      </c>
      <c r="Z28" s="440" t="b">
        <v>0</v>
      </c>
      <c r="AA28" s="440" t="b">
        <v>0</v>
      </c>
      <c r="AB28" s="440" t="b">
        <v>0</v>
      </c>
      <c r="AC28" s="440" t="b">
        <v>0</v>
      </c>
      <c r="AD28" s="440" t="b">
        <v>0</v>
      </c>
      <c r="AE28" s="440" t="b">
        <v>0</v>
      </c>
      <c r="AF28" s="440" t="b">
        <v>0</v>
      </c>
      <c r="AG28" s="440" t="b">
        <v>0</v>
      </c>
      <c r="AH28" s="440" t="b">
        <v>0</v>
      </c>
      <c r="AI28" s="440" t="b">
        <v>0</v>
      </c>
      <c r="AJ28" s="440" t="b">
        <v>1</v>
      </c>
      <c r="AK28" s="440" t="b">
        <v>0</v>
      </c>
      <c r="AL28" s="440" t="b">
        <v>0</v>
      </c>
      <c r="AM28" s="440" t="b">
        <v>0</v>
      </c>
      <c r="AN28" s="440" t="b">
        <v>0</v>
      </c>
      <c r="AO28" s="440" t="b">
        <v>0</v>
      </c>
      <c r="AP28" s="440" t="b">
        <v>0</v>
      </c>
      <c r="AQ28" s="440" t="b">
        <v>0</v>
      </c>
      <c r="AR28" s="440" t="b">
        <v>0</v>
      </c>
      <c r="AS28" s="440" t="b">
        <v>0</v>
      </c>
      <c r="AT28" s="440" t="b">
        <v>0</v>
      </c>
      <c r="AU28" s="440" t="b">
        <v>0</v>
      </c>
      <c r="AV28" s="440" t="b">
        <v>0</v>
      </c>
      <c r="AW28" s="440" t="b">
        <v>0</v>
      </c>
      <c r="AX28" s="440" t="b">
        <v>0</v>
      </c>
      <c r="AY28" s="440" t="b">
        <v>0</v>
      </c>
      <c r="AZ28" s="398" t="s">
        <v>1054</v>
      </c>
      <c r="BA28" s="440" t="b">
        <v>0</v>
      </c>
      <c r="BB28" s="440" t="b">
        <v>0</v>
      </c>
      <c r="BC28" s="440" t="b">
        <v>0</v>
      </c>
      <c r="BD28" s="440" t="b">
        <v>0</v>
      </c>
      <c r="BE28" s="440" t="b">
        <v>0</v>
      </c>
      <c r="BF28" s="440" t="b">
        <v>0</v>
      </c>
      <c r="BG28" s="440" t="b">
        <v>0</v>
      </c>
      <c r="BH28" s="440" t="b">
        <v>0</v>
      </c>
      <c r="BI28" s="440" t="b">
        <v>0</v>
      </c>
      <c r="BJ28" s="440" t="b">
        <v>0</v>
      </c>
      <c r="BK28" s="440" t="b">
        <v>1</v>
      </c>
      <c r="BL28" s="440" t="b">
        <v>0</v>
      </c>
      <c r="BM28" s="440" t="b">
        <v>1</v>
      </c>
      <c r="BN28" s="440" t="b">
        <v>1</v>
      </c>
      <c r="BO28" s="440"/>
      <c r="BP28" s="47"/>
      <c r="BQ28" s="47"/>
      <c r="BR28" s="440"/>
      <c r="BS28" s="47"/>
      <c r="BT28" s="47"/>
      <c r="BU28" s="47"/>
      <c r="BV28" s="47"/>
      <c r="BW28" s="47"/>
      <c r="BX28" s="47"/>
      <c r="BY28" s="47"/>
      <c r="BZ28" s="47"/>
      <c r="CA28" s="47"/>
      <c r="CB28" s="47"/>
      <c r="CC28" s="47"/>
      <c r="CD28" s="47"/>
      <c r="CE28" s="47"/>
      <c r="CF28" s="47"/>
      <c r="CG28" s="47"/>
      <c r="CH28" s="47"/>
      <c r="CI28" s="47"/>
      <c r="CJ28" s="440" t="b">
        <v>0</v>
      </c>
    </row>
    <row r="29" hidden="1">
      <c r="A29" s="441"/>
      <c r="B29" s="441" t="s">
        <v>2257</v>
      </c>
      <c r="C29" s="442"/>
      <c r="D29" s="442"/>
      <c r="E29" s="442"/>
      <c r="F29" s="442" t="s">
        <v>2083</v>
      </c>
      <c r="G29" s="442" t="s">
        <v>2083</v>
      </c>
      <c r="H29" s="442" t="s">
        <v>2083</v>
      </c>
      <c r="I29" s="442" t="s">
        <v>2083</v>
      </c>
      <c r="J29" s="442" t="s">
        <v>2083</v>
      </c>
      <c r="K29" s="443"/>
      <c r="L29" s="442"/>
      <c r="M29" s="448"/>
      <c r="N29" s="442"/>
      <c r="O29" s="449"/>
      <c r="P29" s="397" t="s">
        <v>1054</v>
      </c>
      <c r="Q29" s="443"/>
      <c r="R29" s="442"/>
      <c r="S29" s="442"/>
      <c r="T29" s="442" t="s">
        <v>2127</v>
      </c>
      <c r="U29" s="442"/>
      <c r="V29" s="442"/>
      <c r="W29" s="443"/>
      <c r="X29" s="443"/>
      <c r="Y29" s="443"/>
      <c r="Z29" s="443"/>
      <c r="AA29" s="443"/>
      <c r="AB29" s="443"/>
      <c r="AC29" s="443"/>
      <c r="AD29" s="443"/>
      <c r="AE29" s="443"/>
      <c r="AF29" s="443"/>
      <c r="AG29" s="443"/>
      <c r="AH29" s="443"/>
      <c r="AI29" s="443"/>
      <c r="AJ29" s="443"/>
      <c r="AK29" s="443"/>
      <c r="AL29" s="443"/>
      <c r="AM29" s="442" t="s">
        <v>2175</v>
      </c>
      <c r="AN29" s="442"/>
      <c r="AO29" s="442" t="s">
        <v>1557</v>
      </c>
      <c r="AP29" s="442" t="s">
        <v>1557</v>
      </c>
      <c r="AQ29" s="442" t="s">
        <v>2188</v>
      </c>
      <c r="AR29" s="442"/>
      <c r="AS29" s="442"/>
      <c r="AT29" s="443"/>
      <c r="AU29" s="443"/>
      <c r="AV29" s="443"/>
      <c r="AW29" s="443"/>
      <c r="AX29" s="443"/>
      <c r="AY29" s="443"/>
      <c r="AZ29" s="398" t="s">
        <v>1054</v>
      </c>
      <c r="BA29" s="442"/>
      <c r="BB29" s="442"/>
      <c r="BC29" s="442" t="s">
        <v>2209</v>
      </c>
      <c r="BD29" s="443"/>
      <c r="BE29" s="443"/>
      <c r="BF29" s="443"/>
      <c r="BG29" s="446"/>
      <c r="BH29" s="443"/>
      <c r="BI29" s="443"/>
      <c r="BJ29" s="442" t="s">
        <v>229</v>
      </c>
      <c r="BK29" s="442" t="s">
        <v>2234</v>
      </c>
      <c r="BL29" s="442"/>
      <c r="BM29" s="442"/>
      <c r="BN29" s="442"/>
      <c r="BO29" s="443"/>
      <c r="BP29" s="443"/>
      <c r="BQ29" s="443"/>
      <c r="BR29" s="443"/>
      <c r="BS29" s="443"/>
      <c r="BT29" s="443"/>
      <c r="BU29" s="443"/>
      <c r="BV29" s="443"/>
      <c r="BW29" s="443"/>
      <c r="BX29" s="443"/>
      <c r="BY29" s="443"/>
      <c r="BZ29" s="443"/>
      <c r="CA29" s="443"/>
      <c r="CB29" s="443"/>
      <c r="CC29" s="443"/>
      <c r="CD29" s="443"/>
      <c r="CE29" s="443"/>
      <c r="CF29" s="443"/>
      <c r="CG29" s="443"/>
      <c r="CH29" s="443"/>
      <c r="CI29" s="443"/>
      <c r="CJ29" s="442"/>
    </row>
    <row r="30">
      <c r="A30" s="379" t="b">
        <v>0</v>
      </c>
      <c r="B30" s="379" t="s">
        <v>2258</v>
      </c>
      <c r="C30" s="450" t="b">
        <v>0</v>
      </c>
      <c r="D30" s="450" t="b">
        <v>1</v>
      </c>
      <c r="E30" s="450" t="b">
        <v>1</v>
      </c>
      <c r="F30" s="450" t="b">
        <v>1</v>
      </c>
      <c r="G30" s="450" t="b">
        <v>1</v>
      </c>
      <c r="H30" s="450" t="b">
        <v>1</v>
      </c>
      <c r="I30" s="450" t="b">
        <v>1</v>
      </c>
      <c r="J30" s="450" t="b">
        <v>1</v>
      </c>
      <c r="K30" s="450" t="b">
        <v>0</v>
      </c>
      <c r="L30" s="450" t="b">
        <v>1</v>
      </c>
      <c r="M30" s="451" t="b">
        <v>1</v>
      </c>
      <c r="N30" s="450" t="b">
        <v>1</v>
      </c>
      <c r="O30" s="450" t="b">
        <v>0</v>
      </c>
      <c r="P30" s="397" t="s">
        <v>1054</v>
      </c>
      <c r="Q30" s="450" t="b">
        <v>1</v>
      </c>
      <c r="R30" s="450" t="b">
        <v>1</v>
      </c>
      <c r="S30" s="450" t="b">
        <v>1</v>
      </c>
      <c r="T30" s="452" t="b">
        <v>0</v>
      </c>
      <c r="U30" s="450" t="b">
        <v>1</v>
      </c>
      <c r="V30" s="450" t="b">
        <v>0</v>
      </c>
      <c r="W30" s="450" t="b">
        <v>1</v>
      </c>
      <c r="X30" s="450" t="b">
        <v>0</v>
      </c>
      <c r="Y30" s="450" t="b">
        <v>0</v>
      </c>
      <c r="Z30" s="450" t="b">
        <v>0</v>
      </c>
      <c r="AA30" s="450" t="b">
        <v>0</v>
      </c>
      <c r="AB30" s="450" t="b">
        <v>0</v>
      </c>
      <c r="AC30" s="450" t="b">
        <v>0</v>
      </c>
      <c r="AD30" s="450" t="b">
        <v>0</v>
      </c>
      <c r="AE30" s="450" t="b">
        <v>0</v>
      </c>
      <c r="AF30" s="450" t="b">
        <v>0</v>
      </c>
      <c r="AG30" s="450" t="b">
        <v>0</v>
      </c>
      <c r="AH30" s="450" t="b">
        <v>0</v>
      </c>
      <c r="AI30" s="450" t="b">
        <v>0</v>
      </c>
      <c r="AJ30" s="450" t="b">
        <v>1</v>
      </c>
      <c r="AK30" s="452" t="b">
        <v>0</v>
      </c>
      <c r="AL30" s="452" t="b">
        <v>0</v>
      </c>
      <c r="AM30" s="452" t="b">
        <v>0</v>
      </c>
      <c r="AN30" s="452" t="b">
        <v>0</v>
      </c>
      <c r="AO30" s="450" t="b">
        <v>0</v>
      </c>
      <c r="AP30" s="450" t="b">
        <v>0</v>
      </c>
      <c r="AQ30" s="452" t="b">
        <v>0</v>
      </c>
      <c r="AR30" s="450" t="b">
        <v>0</v>
      </c>
      <c r="AS30" s="452" t="b">
        <v>0</v>
      </c>
      <c r="AT30" s="452" t="b">
        <v>0</v>
      </c>
      <c r="AU30" s="452" t="b">
        <v>0</v>
      </c>
      <c r="AV30" s="452" t="b">
        <v>0</v>
      </c>
      <c r="AW30" s="452" t="b">
        <v>0</v>
      </c>
      <c r="AX30" s="452" t="b">
        <v>0</v>
      </c>
      <c r="AY30" s="452" t="b">
        <v>0</v>
      </c>
      <c r="AZ30" s="398" t="s">
        <v>1054</v>
      </c>
      <c r="BA30" s="452" t="b">
        <v>0</v>
      </c>
      <c r="BB30" s="452" t="b">
        <v>0</v>
      </c>
      <c r="BC30" s="452" t="b">
        <v>0</v>
      </c>
      <c r="BD30" s="452" t="b">
        <v>0</v>
      </c>
      <c r="BE30" s="452" t="b">
        <v>0</v>
      </c>
      <c r="BF30" s="452" t="b">
        <v>0</v>
      </c>
      <c r="BG30" s="452" t="b">
        <v>0</v>
      </c>
      <c r="BH30" s="452" t="b">
        <v>0</v>
      </c>
      <c r="BI30" s="452" t="b">
        <v>0</v>
      </c>
      <c r="BJ30" s="452" t="b">
        <v>0</v>
      </c>
      <c r="BK30" s="452" t="b">
        <v>0</v>
      </c>
      <c r="BL30" s="452" t="b">
        <v>0</v>
      </c>
      <c r="BM30" s="452" t="b">
        <v>0</v>
      </c>
      <c r="BN30" s="452" t="b">
        <v>0</v>
      </c>
      <c r="BO30" s="452" t="b">
        <v>0</v>
      </c>
      <c r="BP30" s="452" t="b">
        <v>0</v>
      </c>
      <c r="BQ30" s="452" t="b">
        <v>0</v>
      </c>
      <c r="BR30" s="452" t="b">
        <v>0</v>
      </c>
      <c r="BS30" s="452" t="b">
        <v>0</v>
      </c>
      <c r="BT30" s="452" t="b">
        <v>0</v>
      </c>
      <c r="BU30" s="452" t="b">
        <v>0</v>
      </c>
      <c r="BV30" s="452" t="b">
        <v>0</v>
      </c>
      <c r="BW30" s="452" t="b">
        <v>0</v>
      </c>
      <c r="BX30" s="452" t="b">
        <v>0</v>
      </c>
      <c r="BY30" s="452" t="b">
        <v>0</v>
      </c>
      <c r="BZ30" s="452" t="b">
        <v>0</v>
      </c>
      <c r="CA30" s="452" t="b">
        <v>0</v>
      </c>
      <c r="CB30" s="452" t="b">
        <v>0</v>
      </c>
      <c r="CC30" s="452" t="b">
        <v>0</v>
      </c>
      <c r="CD30" s="452" t="b">
        <v>0</v>
      </c>
      <c r="CE30" s="452" t="b">
        <v>0</v>
      </c>
      <c r="CF30" s="452" t="b">
        <v>0</v>
      </c>
      <c r="CG30" s="452" t="b">
        <v>0</v>
      </c>
      <c r="CH30" s="452" t="b">
        <v>0</v>
      </c>
      <c r="CI30" s="452" t="b">
        <v>0</v>
      </c>
      <c r="CJ30" s="452" t="b">
        <v>0</v>
      </c>
    </row>
    <row r="31">
      <c r="A31" s="453" t="b">
        <v>0</v>
      </c>
      <c r="B31" s="453" t="s">
        <v>1212</v>
      </c>
      <c r="C31" s="454" t="b">
        <v>0</v>
      </c>
      <c r="D31" s="454" t="b">
        <v>1</v>
      </c>
      <c r="E31" s="454" t="b">
        <v>1</v>
      </c>
      <c r="F31" s="454" t="b">
        <v>1</v>
      </c>
      <c r="G31" s="454" t="b">
        <v>1</v>
      </c>
      <c r="H31" s="454" t="b">
        <v>1</v>
      </c>
      <c r="I31" s="454" t="b">
        <v>1</v>
      </c>
      <c r="J31" s="454" t="b">
        <v>1</v>
      </c>
      <c r="K31" s="454" t="b">
        <v>0</v>
      </c>
      <c r="L31" s="454" t="b">
        <v>1</v>
      </c>
      <c r="M31" s="455" t="b">
        <v>1</v>
      </c>
      <c r="N31" s="454" t="b">
        <v>1</v>
      </c>
      <c r="O31" s="454" t="b">
        <v>0</v>
      </c>
      <c r="P31" s="397" t="s">
        <v>1054</v>
      </c>
      <c r="Q31" s="454" t="b">
        <v>1</v>
      </c>
      <c r="R31" s="454" t="b">
        <v>1</v>
      </c>
      <c r="S31" s="454" t="b">
        <v>1</v>
      </c>
      <c r="T31" s="454" t="b">
        <v>0</v>
      </c>
      <c r="U31" s="454" t="b">
        <v>1</v>
      </c>
      <c r="V31" s="454" t="b">
        <v>0</v>
      </c>
      <c r="W31" s="454" t="b">
        <v>1</v>
      </c>
      <c r="X31" s="454" t="b">
        <v>0</v>
      </c>
      <c r="Y31" s="454" t="b">
        <v>0</v>
      </c>
      <c r="Z31" s="454" t="b">
        <v>0</v>
      </c>
      <c r="AA31" s="454" t="b">
        <v>0</v>
      </c>
      <c r="AB31" s="454" t="b">
        <v>0</v>
      </c>
      <c r="AC31" s="454" t="b">
        <v>0</v>
      </c>
      <c r="AD31" s="454" t="b">
        <v>0</v>
      </c>
      <c r="AE31" s="454" t="b">
        <v>0</v>
      </c>
      <c r="AF31" s="454" t="b">
        <v>0</v>
      </c>
      <c r="AG31" s="454" t="b">
        <v>0</v>
      </c>
      <c r="AH31" s="454" t="b">
        <v>0</v>
      </c>
      <c r="AI31" s="454" t="b">
        <v>0</v>
      </c>
      <c r="AJ31" s="454" t="b">
        <v>1</v>
      </c>
      <c r="AK31" s="456" t="b">
        <v>0</v>
      </c>
      <c r="AL31" s="456" t="b">
        <v>0</v>
      </c>
      <c r="AM31" s="454" t="b">
        <v>0</v>
      </c>
      <c r="AN31" s="454" t="b">
        <v>0</v>
      </c>
      <c r="AO31" s="454" t="b">
        <v>1</v>
      </c>
      <c r="AP31" s="454" t="b">
        <v>1</v>
      </c>
      <c r="AQ31" s="456" t="b">
        <v>0</v>
      </c>
      <c r="AR31" s="456" t="b">
        <v>0</v>
      </c>
      <c r="AS31" s="454" t="b">
        <v>0</v>
      </c>
      <c r="AT31" s="456" t="b">
        <v>0</v>
      </c>
      <c r="AU31" s="456" t="b">
        <v>0</v>
      </c>
      <c r="AV31" s="457" t="b">
        <v>0</v>
      </c>
      <c r="AW31" s="457" t="b">
        <v>0</v>
      </c>
      <c r="AX31" s="457" t="b">
        <v>0</v>
      </c>
      <c r="AY31" s="457" t="b">
        <v>0</v>
      </c>
      <c r="AZ31" s="398" t="s">
        <v>1054</v>
      </c>
      <c r="BA31" s="454" t="b">
        <v>0</v>
      </c>
      <c r="BB31" s="454" t="b">
        <v>0</v>
      </c>
      <c r="BC31" s="454" t="b">
        <v>0</v>
      </c>
      <c r="BD31" s="454" t="b">
        <v>0</v>
      </c>
      <c r="BE31" s="454" t="b">
        <v>0</v>
      </c>
      <c r="BF31" s="458" t="b">
        <v>0</v>
      </c>
      <c r="BG31" s="454" t="b">
        <v>0</v>
      </c>
      <c r="BH31" s="454" t="b">
        <v>0</v>
      </c>
      <c r="BI31" s="454" t="b">
        <v>0</v>
      </c>
      <c r="BJ31" s="459" t="b">
        <v>0</v>
      </c>
      <c r="BK31" s="456" t="b">
        <v>0</v>
      </c>
      <c r="BL31" s="454" t="b">
        <v>0</v>
      </c>
      <c r="BM31" s="456" t="b">
        <v>0</v>
      </c>
      <c r="BN31" s="454" t="b">
        <v>0</v>
      </c>
      <c r="BO31" s="454" t="b">
        <v>0</v>
      </c>
      <c r="BP31" s="456" t="b">
        <v>0</v>
      </c>
      <c r="BQ31" s="456" t="b">
        <v>0</v>
      </c>
      <c r="BR31" s="459" t="b">
        <v>0</v>
      </c>
      <c r="BS31" s="456" t="b">
        <v>0</v>
      </c>
      <c r="BT31" s="456" t="b">
        <v>0</v>
      </c>
      <c r="BU31" s="456" t="b">
        <v>0</v>
      </c>
      <c r="BV31" s="456" t="b">
        <v>0</v>
      </c>
      <c r="BW31" s="456" t="b">
        <v>0</v>
      </c>
      <c r="BX31" s="456" t="b">
        <v>0</v>
      </c>
      <c r="BY31" s="456" t="b">
        <v>0</v>
      </c>
      <c r="BZ31" s="456" t="b">
        <v>0</v>
      </c>
      <c r="CA31" s="456" t="b">
        <v>0</v>
      </c>
      <c r="CB31" s="456" t="b">
        <v>0</v>
      </c>
      <c r="CC31" s="456" t="b">
        <v>0</v>
      </c>
      <c r="CD31" s="456" t="b">
        <v>0</v>
      </c>
      <c r="CE31" s="456" t="b">
        <v>0</v>
      </c>
      <c r="CF31" s="456" t="b">
        <v>0</v>
      </c>
      <c r="CG31" s="456" t="b">
        <v>0</v>
      </c>
      <c r="CH31" s="456" t="b">
        <v>0</v>
      </c>
      <c r="CI31" s="456" t="b">
        <v>0</v>
      </c>
      <c r="CJ31" s="454" t="b">
        <v>0</v>
      </c>
    </row>
    <row r="32">
      <c r="A32" s="453" t="b">
        <v>0</v>
      </c>
      <c r="B32" s="453" t="s">
        <v>1213</v>
      </c>
      <c r="C32" s="454" t="b">
        <v>0</v>
      </c>
      <c r="D32" s="454" t="b">
        <v>1</v>
      </c>
      <c r="E32" s="454" t="b">
        <v>1</v>
      </c>
      <c r="F32" s="454" t="b">
        <v>1</v>
      </c>
      <c r="G32" s="454" t="b">
        <v>1</v>
      </c>
      <c r="H32" s="454" t="b">
        <v>1</v>
      </c>
      <c r="I32" s="454" t="b">
        <v>1</v>
      </c>
      <c r="J32" s="454" t="b">
        <v>1</v>
      </c>
      <c r="K32" s="454" t="b">
        <v>0</v>
      </c>
      <c r="L32" s="454" t="b">
        <v>1</v>
      </c>
      <c r="M32" s="455" t="b">
        <v>1</v>
      </c>
      <c r="N32" s="454" t="b">
        <v>1</v>
      </c>
      <c r="O32" s="454" t="b">
        <v>0</v>
      </c>
      <c r="P32" s="397" t="s">
        <v>1054</v>
      </c>
      <c r="Q32" s="454" t="b">
        <v>1</v>
      </c>
      <c r="R32" s="454" t="b">
        <v>1</v>
      </c>
      <c r="S32" s="454" t="b">
        <v>1</v>
      </c>
      <c r="T32" s="454" t="b">
        <v>0</v>
      </c>
      <c r="U32" s="454" t="b">
        <v>1</v>
      </c>
      <c r="V32" s="454" t="b">
        <v>0</v>
      </c>
      <c r="W32" s="454" t="b">
        <v>1</v>
      </c>
      <c r="X32" s="454" t="b">
        <v>1</v>
      </c>
      <c r="Y32" s="454" t="b">
        <v>0</v>
      </c>
      <c r="Z32" s="454" t="b">
        <v>0</v>
      </c>
      <c r="AA32" s="454" t="b">
        <v>0</v>
      </c>
      <c r="AB32" s="454" t="b">
        <v>0</v>
      </c>
      <c r="AC32" s="454" t="b">
        <v>0</v>
      </c>
      <c r="AD32" s="454" t="b">
        <v>0</v>
      </c>
      <c r="AE32" s="454" t="b">
        <v>0</v>
      </c>
      <c r="AF32" s="454" t="b">
        <v>0</v>
      </c>
      <c r="AG32" s="454" t="b">
        <v>0</v>
      </c>
      <c r="AH32" s="454" t="b">
        <v>0</v>
      </c>
      <c r="AI32" s="454" t="b">
        <v>0</v>
      </c>
      <c r="AJ32" s="454" t="b">
        <v>1</v>
      </c>
      <c r="AK32" s="456" t="b">
        <v>0</v>
      </c>
      <c r="AL32" s="456" t="b">
        <v>0</v>
      </c>
      <c r="AM32" s="454" t="b">
        <v>0</v>
      </c>
      <c r="AN32" s="454" t="b">
        <v>0</v>
      </c>
      <c r="AO32" s="454" t="b">
        <v>1</v>
      </c>
      <c r="AP32" s="454" t="b">
        <v>1</v>
      </c>
      <c r="AQ32" s="456" t="b">
        <v>0</v>
      </c>
      <c r="AR32" s="456" t="b">
        <v>0</v>
      </c>
      <c r="AS32" s="454" t="b">
        <v>0</v>
      </c>
      <c r="AT32" s="456" t="b">
        <v>0</v>
      </c>
      <c r="AU32" s="456" t="b">
        <v>0</v>
      </c>
      <c r="AV32" s="457" t="b">
        <v>0</v>
      </c>
      <c r="AW32" s="457" t="b">
        <v>0</v>
      </c>
      <c r="AX32" s="457" t="b">
        <v>0</v>
      </c>
      <c r="AY32" s="457" t="b">
        <v>0</v>
      </c>
      <c r="AZ32" s="398" t="s">
        <v>1054</v>
      </c>
      <c r="BA32" s="454" t="b">
        <v>0</v>
      </c>
      <c r="BB32" s="454" t="b">
        <v>0</v>
      </c>
      <c r="BC32" s="454" t="b">
        <v>0</v>
      </c>
      <c r="BD32" s="454" t="b">
        <v>0</v>
      </c>
      <c r="BE32" s="454" t="b">
        <v>0</v>
      </c>
      <c r="BF32" s="458" t="b">
        <v>0</v>
      </c>
      <c r="BG32" s="454" t="b">
        <v>0</v>
      </c>
      <c r="BH32" s="454" t="b">
        <v>0</v>
      </c>
      <c r="BI32" s="454" t="b">
        <v>0</v>
      </c>
      <c r="BJ32" s="459" t="b">
        <v>0</v>
      </c>
      <c r="BK32" s="456" t="b">
        <v>0</v>
      </c>
      <c r="BL32" s="454" t="b">
        <v>0</v>
      </c>
      <c r="BM32" s="456" t="b">
        <v>0</v>
      </c>
      <c r="BN32" s="454" t="b">
        <v>0</v>
      </c>
      <c r="BO32" s="454" t="b">
        <v>0</v>
      </c>
      <c r="BP32" s="456" t="b">
        <v>0</v>
      </c>
      <c r="BQ32" s="456" t="b">
        <v>0</v>
      </c>
      <c r="BR32" s="459" t="b">
        <v>0</v>
      </c>
      <c r="BS32" s="456" t="b">
        <v>0</v>
      </c>
      <c r="BT32" s="456" t="b">
        <v>0</v>
      </c>
      <c r="BU32" s="456" t="b">
        <v>0</v>
      </c>
      <c r="BV32" s="456" t="b">
        <v>0</v>
      </c>
      <c r="BW32" s="456" t="b">
        <v>0</v>
      </c>
      <c r="BX32" s="456" t="b">
        <v>0</v>
      </c>
      <c r="BY32" s="456" t="b">
        <v>0</v>
      </c>
      <c r="BZ32" s="456" t="b">
        <v>0</v>
      </c>
      <c r="CA32" s="456" t="b">
        <v>0</v>
      </c>
      <c r="CB32" s="456" t="b">
        <v>0</v>
      </c>
      <c r="CC32" s="456" t="b">
        <v>0</v>
      </c>
      <c r="CD32" s="456" t="b">
        <v>0</v>
      </c>
      <c r="CE32" s="456" t="b">
        <v>0</v>
      </c>
      <c r="CF32" s="456" t="b">
        <v>0</v>
      </c>
      <c r="CG32" s="456" t="b">
        <v>0</v>
      </c>
      <c r="CH32" s="456" t="b">
        <v>0</v>
      </c>
      <c r="CI32" s="456" t="b">
        <v>0</v>
      </c>
      <c r="CJ32" s="454" t="b">
        <v>0</v>
      </c>
    </row>
    <row r="33">
      <c r="A33" s="453" t="b">
        <v>0</v>
      </c>
      <c r="B33" s="453" t="s">
        <v>2259</v>
      </c>
      <c r="C33" s="454" t="b">
        <v>0</v>
      </c>
      <c r="D33" s="454" t="b">
        <v>1</v>
      </c>
      <c r="E33" s="454" t="b">
        <v>1</v>
      </c>
      <c r="F33" s="454" t="b">
        <v>1</v>
      </c>
      <c r="G33" s="454" t="b">
        <v>1</v>
      </c>
      <c r="H33" s="454" t="b">
        <v>1</v>
      </c>
      <c r="I33" s="454" t="b">
        <v>1</v>
      </c>
      <c r="J33" s="454" t="b">
        <v>1</v>
      </c>
      <c r="K33" s="454" t="b">
        <v>0</v>
      </c>
      <c r="L33" s="454" t="b">
        <v>1</v>
      </c>
      <c r="M33" s="455" t="b">
        <v>1</v>
      </c>
      <c r="N33" s="454" t="b">
        <v>1</v>
      </c>
      <c r="O33" s="454" t="b">
        <v>0</v>
      </c>
      <c r="P33" s="397" t="s">
        <v>1054</v>
      </c>
      <c r="Q33" s="454" t="b">
        <v>1</v>
      </c>
      <c r="R33" s="454" t="b">
        <v>1</v>
      </c>
      <c r="S33" s="454" t="b">
        <v>1</v>
      </c>
      <c r="T33" s="454" t="b">
        <v>0</v>
      </c>
      <c r="U33" s="454" t="b">
        <v>0</v>
      </c>
      <c r="V33" s="454" t="b">
        <v>0</v>
      </c>
      <c r="W33" s="456" t="b">
        <v>0</v>
      </c>
      <c r="X33" s="456" t="b">
        <v>0</v>
      </c>
      <c r="Y33" s="454" t="b">
        <v>0</v>
      </c>
      <c r="Z33" s="454" t="b">
        <v>0</v>
      </c>
      <c r="AA33" s="454" t="b">
        <v>0</v>
      </c>
      <c r="AB33" s="454" t="b">
        <v>0</v>
      </c>
      <c r="AC33" s="454" t="b">
        <v>0</v>
      </c>
      <c r="AD33" s="454" t="b">
        <v>0</v>
      </c>
      <c r="AE33" s="454" t="b">
        <v>0</v>
      </c>
      <c r="AF33" s="454" t="b">
        <v>0</v>
      </c>
      <c r="AG33" s="454" t="b">
        <v>0</v>
      </c>
      <c r="AH33" s="454" t="b">
        <v>0</v>
      </c>
      <c r="AI33" s="456" t="b">
        <v>0</v>
      </c>
      <c r="AJ33" s="456" t="b">
        <v>0</v>
      </c>
      <c r="AK33" s="456" t="b">
        <v>0</v>
      </c>
      <c r="AL33" s="456" t="b">
        <v>0</v>
      </c>
      <c r="AM33" s="454" t="b">
        <v>0</v>
      </c>
      <c r="AN33" s="454" t="b">
        <v>0</v>
      </c>
      <c r="AO33" s="454" t="b">
        <v>0</v>
      </c>
      <c r="AP33" s="454" t="b">
        <v>0</v>
      </c>
      <c r="AQ33" s="456" t="b">
        <v>0</v>
      </c>
      <c r="AR33" s="456" t="b">
        <v>0</v>
      </c>
      <c r="AS33" s="454" t="b">
        <v>0</v>
      </c>
      <c r="AT33" s="456" t="b">
        <v>0</v>
      </c>
      <c r="AU33" s="456" t="b">
        <v>0</v>
      </c>
      <c r="AV33" s="457" t="b">
        <v>0</v>
      </c>
      <c r="AW33" s="457" t="b">
        <v>0</v>
      </c>
      <c r="AX33" s="457" t="b">
        <v>0</v>
      </c>
      <c r="AY33" s="457" t="b">
        <v>0</v>
      </c>
      <c r="AZ33" s="398" t="s">
        <v>1054</v>
      </c>
      <c r="BA33" s="454" t="b">
        <v>0</v>
      </c>
      <c r="BB33" s="454" t="b">
        <v>0</v>
      </c>
      <c r="BC33" s="454" t="b">
        <v>0</v>
      </c>
      <c r="BD33" s="454" t="b">
        <v>0</v>
      </c>
      <c r="BE33" s="454" t="b">
        <v>0</v>
      </c>
      <c r="BF33" s="458" t="b">
        <v>0</v>
      </c>
      <c r="BG33" s="454" t="b">
        <v>0</v>
      </c>
      <c r="BH33" s="454" t="b">
        <v>0</v>
      </c>
      <c r="BI33" s="454" t="b">
        <v>0</v>
      </c>
      <c r="BJ33" s="459" t="b">
        <v>0</v>
      </c>
      <c r="BK33" s="456" t="b">
        <v>0</v>
      </c>
      <c r="BL33" s="454" t="b">
        <v>0</v>
      </c>
      <c r="BM33" s="456" t="b">
        <v>0</v>
      </c>
      <c r="BN33" s="454" t="b">
        <v>0</v>
      </c>
      <c r="BO33" s="454" t="b">
        <v>0</v>
      </c>
      <c r="BP33" s="456" t="b">
        <v>0</v>
      </c>
      <c r="BQ33" s="456" t="b">
        <v>0</v>
      </c>
      <c r="BR33" s="459" t="b">
        <v>0</v>
      </c>
      <c r="BS33" s="456" t="b">
        <v>0</v>
      </c>
      <c r="BT33" s="456" t="b">
        <v>0</v>
      </c>
      <c r="BU33" s="456" t="b">
        <v>0</v>
      </c>
      <c r="BV33" s="456" t="b">
        <v>0</v>
      </c>
      <c r="BW33" s="456" t="b">
        <v>0</v>
      </c>
      <c r="BX33" s="456" t="b">
        <v>0</v>
      </c>
      <c r="BY33" s="456" t="b">
        <v>0</v>
      </c>
      <c r="BZ33" s="456" t="b">
        <v>0</v>
      </c>
      <c r="CA33" s="456" t="b">
        <v>0</v>
      </c>
      <c r="CB33" s="456" t="b">
        <v>0</v>
      </c>
      <c r="CC33" s="456" t="b">
        <v>0</v>
      </c>
      <c r="CD33" s="456" t="b">
        <v>0</v>
      </c>
      <c r="CE33" s="456" t="b">
        <v>0</v>
      </c>
      <c r="CF33" s="456" t="b">
        <v>0</v>
      </c>
      <c r="CG33" s="456" t="b">
        <v>0</v>
      </c>
      <c r="CH33" s="456" t="b">
        <v>0</v>
      </c>
      <c r="CI33" s="456" t="b">
        <v>0</v>
      </c>
      <c r="CJ33" s="454" t="b">
        <v>0</v>
      </c>
    </row>
    <row r="34">
      <c r="A34" s="453" t="b">
        <v>0</v>
      </c>
      <c r="B34" s="453" t="s">
        <v>2260</v>
      </c>
      <c r="C34" s="460" t="b">
        <v>0</v>
      </c>
      <c r="D34" s="460" t="b">
        <v>1</v>
      </c>
      <c r="E34" s="460" t="b">
        <v>1</v>
      </c>
      <c r="F34" s="460" t="b">
        <v>1</v>
      </c>
      <c r="G34" s="460" t="b">
        <v>1</v>
      </c>
      <c r="H34" s="460" t="b">
        <v>1</v>
      </c>
      <c r="I34" s="460" t="b">
        <v>1</v>
      </c>
      <c r="J34" s="460" t="b">
        <v>1</v>
      </c>
      <c r="K34" s="460" t="b">
        <v>0</v>
      </c>
      <c r="L34" s="460" t="b">
        <v>1</v>
      </c>
      <c r="M34" s="455" t="b">
        <v>1</v>
      </c>
      <c r="N34" s="460" t="b">
        <v>1</v>
      </c>
      <c r="O34" s="460" t="b">
        <v>0</v>
      </c>
      <c r="P34" s="397" t="s">
        <v>1054</v>
      </c>
      <c r="Q34" s="460" t="b">
        <v>1</v>
      </c>
      <c r="R34" s="460" t="b">
        <v>1</v>
      </c>
      <c r="S34" s="460" t="b">
        <v>1</v>
      </c>
      <c r="T34" s="460" t="b">
        <v>0</v>
      </c>
      <c r="U34" s="460" t="b">
        <v>0</v>
      </c>
      <c r="V34" s="460" t="b">
        <v>0</v>
      </c>
      <c r="W34" s="460" t="b">
        <v>0</v>
      </c>
      <c r="X34" s="460" t="b">
        <v>0</v>
      </c>
      <c r="Y34" s="460" t="b">
        <v>0</v>
      </c>
      <c r="Z34" s="460" t="b">
        <v>0</v>
      </c>
      <c r="AA34" s="460" t="b">
        <v>0</v>
      </c>
      <c r="AB34" s="460" t="b">
        <v>0</v>
      </c>
      <c r="AC34" s="460" t="b">
        <v>0</v>
      </c>
      <c r="AD34" s="460" t="b">
        <v>0</v>
      </c>
      <c r="AE34" s="460" t="b">
        <v>0</v>
      </c>
      <c r="AF34" s="460" t="b">
        <v>0</v>
      </c>
      <c r="AG34" s="460" t="b">
        <v>0</v>
      </c>
      <c r="AH34" s="460" t="b">
        <v>0</v>
      </c>
      <c r="AI34" s="460" t="b">
        <v>0</v>
      </c>
      <c r="AJ34" s="460" t="b">
        <v>0</v>
      </c>
      <c r="AK34" s="460" t="b">
        <v>0</v>
      </c>
      <c r="AL34" s="460" t="b">
        <v>0</v>
      </c>
      <c r="AM34" s="460" t="b">
        <v>0</v>
      </c>
      <c r="AN34" s="460" t="b">
        <v>0</v>
      </c>
      <c r="AO34" s="460" t="b">
        <v>1</v>
      </c>
      <c r="AP34" s="460" t="b">
        <v>1</v>
      </c>
      <c r="AQ34" s="460" t="b">
        <v>0</v>
      </c>
      <c r="AR34" s="460" t="b">
        <v>0</v>
      </c>
      <c r="AS34" s="460" t="b">
        <v>0</v>
      </c>
      <c r="AT34" s="461" t="b">
        <v>0</v>
      </c>
      <c r="AU34" s="461" t="b">
        <v>0</v>
      </c>
      <c r="AV34" s="460" t="b">
        <v>0</v>
      </c>
      <c r="AW34" s="460" t="b">
        <v>0</v>
      </c>
      <c r="AX34" s="460" t="b">
        <v>0</v>
      </c>
      <c r="AY34" s="460" t="b">
        <v>0</v>
      </c>
      <c r="AZ34" s="398" t="s">
        <v>1054</v>
      </c>
      <c r="BA34" s="460" t="b">
        <v>0</v>
      </c>
      <c r="BB34" s="460" t="b">
        <v>0</v>
      </c>
      <c r="BC34" s="460" t="b">
        <v>0</v>
      </c>
      <c r="BD34" s="460" t="b">
        <v>0</v>
      </c>
      <c r="BE34" s="460" t="b">
        <v>0</v>
      </c>
      <c r="BF34" s="460" t="b">
        <v>0</v>
      </c>
      <c r="BG34" s="460" t="b">
        <v>0</v>
      </c>
      <c r="BH34" s="460" t="b">
        <v>0</v>
      </c>
      <c r="BI34" s="460" t="b">
        <v>0</v>
      </c>
      <c r="BJ34" s="460" t="b">
        <v>0</v>
      </c>
      <c r="BK34" s="460" t="b">
        <v>0</v>
      </c>
      <c r="BL34" s="460" t="b">
        <v>0</v>
      </c>
      <c r="BM34" s="460" t="b">
        <v>0</v>
      </c>
      <c r="BN34" s="460" t="b">
        <v>0</v>
      </c>
      <c r="BO34" s="460" t="b">
        <v>0</v>
      </c>
      <c r="BP34" s="461" t="b">
        <v>0</v>
      </c>
      <c r="BQ34" s="461" t="b">
        <v>0</v>
      </c>
      <c r="BR34" s="460" t="b">
        <v>0</v>
      </c>
      <c r="BS34" s="461" t="b">
        <v>0</v>
      </c>
      <c r="BT34" s="461" t="b">
        <v>0</v>
      </c>
      <c r="BU34" s="461" t="b">
        <v>0</v>
      </c>
      <c r="BV34" s="461" t="b">
        <v>0</v>
      </c>
      <c r="BW34" s="461" t="b">
        <v>0</v>
      </c>
      <c r="BX34" s="461" t="b">
        <v>0</v>
      </c>
      <c r="BY34" s="461" t="b">
        <v>0</v>
      </c>
      <c r="BZ34" s="461" t="b">
        <v>0</v>
      </c>
      <c r="CA34" s="461" t="b">
        <v>0</v>
      </c>
      <c r="CB34" s="461" t="b">
        <v>0</v>
      </c>
      <c r="CC34" s="461" t="b">
        <v>0</v>
      </c>
      <c r="CD34" s="461" t="b">
        <v>0</v>
      </c>
      <c r="CE34" s="461" t="b">
        <v>0</v>
      </c>
      <c r="CF34" s="461" t="b">
        <v>0</v>
      </c>
      <c r="CG34" s="461" t="b">
        <v>0</v>
      </c>
      <c r="CH34" s="461" t="b">
        <v>0</v>
      </c>
      <c r="CI34" s="461" t="b">
        <v>0</v>
      </c>
      <c r="CJ34" s="460" t="b">
        <v>0</v>
      </c>
    </row>
    <row r="35">
      <c r="A35" s="462"/>
      <c r="B35" s="462" t="s">
        <v>2261</v>
      </c>
      <c r="C35" s="454" t="b">
        <v>0</v>
      </c>
      <c r="D35" s="454" t="b">
        <v>1</v>
      </c>
      <c r="E35" s="454" t="b">
        <v>1</v>
      </c>
      <c r="F35" s="454" t="b">
        <v>1</v>
      </c>
      <c r="G35" s="454" t="b">
        <v>1</v>
      </c>
      <c r="H35" s="454" t="b">
        <v>1</v>
      </c>
      <c r="I35" s="454" t="b">
        <v>1</v>
      </c>
      <c r="J35" s="454" t="b">
        <v>1</v>
      </c>
      <c r="K35" s="454" t="b">
        <v>0</v>
      </c>
      <c r="L35" s="454" t="b">
        <v>1</v>
      </c>
      <c r="M35" s="455" t="b">
        <v>1</v>
      </c>
      <c r="N35" s="454" t="b">
        <v>1</v>
      </c>
      <c r="O35" s="454" t="b">
        <v>0</v>
      </c>
      <c r="P35" s="397" t="s">
        <v>1054</v>
      </c>
      <c r="Q35" s="454" t="b">
        <v>0</v>
      </c>
      <c r="R35" s="454" t="b">
        <v>1</v>
      </c>
      <c r="S35" s="454" t="b">
        <v>1</v>
      </c>
      <c r="T35" s="454" t="b">
        <v>0</v>
      </c>
      <c r="U35" s="454" t="b">
        <v>1</v>
      </c>
      <c r="V35" s="454" t="b">
        <v>0</v>
      </c>
      <c r="W35" s="454" t="b">
        <v>1</v>
      </c>
      <c r="X35" s="454" t="b">
        <v>0</v>
      </c>
      <c r="Y35" s="454" t="b">
        <v>0</v>
      </c>
      <c r="Z35" s="454" t="b">
        <v>0</v>
      </c>
      <c r="AA35" s="454" t="b">
        <v>0</v>
      </c>
      <c r="AB35" s="454" t="b">
        <v>0</v>
      </c>
      <c r="AC35" s="454" t="b">
        <v>0</v>
      </c>
      <c r="AD35" s="454" t="b">
        <v>0</v>
      </c>
      <c r="AE35" s="454" t="b">
        <v>0</v>
      </c>
      <c r="AF35" s="454" t="b">
        <v>0</v>
      </c>
      <c r="AG35" s="454" t="b">
        <v>0</v>
      </c>
      <c r="AH35" s="454" t="b">
        <v>0</v>
      </c>
      <c r="AI35" s="454" t="b">
        <v>0</v>
      </c>
      <c r="AJ35" s="454" t="b">
        <v>1</v>
      </c>
      <c r="AK35" s="456" t="b">
        <v>0</v>
      </c>
      <c r="AL35" s="456" t="b">
        <v>0</v>
      </c>
      <c r="AM35" s="454" t="b">
        <v>0</v>
      </c>
      <c r="AN35" s="454" t="b">
        <v>0</v>
      </c>
      <c r="AO35" s="454" t="b">
        <v>0</v>
      </c>
      <c r="AP35" s="454" t="b">
        <v>0</v>
      </c>
      <c r="AQ35" s="454" t="b">
        <v>1</v>
      </c>
      <c r="AR35" s="454" t="b">
        <v>0</v>
      </c>
      <c r="AS35" s="454" t="b">
        <v>0</v>
      </c>
      <c r="AT35" s="456" t="b">
        <v>0</v>
      </c>
      <c r="AU35" s="456" t="b">
        <v>0</v>
      </c>
      <c r="AV35" s="456" t="b">
        <v>0</v>
      </c>
      <c r="AW35" s="456" t="b">
        <v>0</v>
      </c>
      <c r="AX35" s="456" t="b">
        <v>0</v>
      </c>
      <c r="AY35" s="456" t="b">
        <v>0</v>
      </c>
      <c r="AZ35" s="398" t="s">
        <v>1054</v>
      </c>
      <c r="BA35" s="454" t="b">
        <v>0</v>
      </c>
      <c r="BB35" s="454" t="b">
        <v>0</v>
      </c>
      <c r="BC35" s="454" t="b">
        <v>0</v>
      </c>
      <c r="BD35" s="456" t="b">
        <v>0</v>
      </c>
      <c r="BE35" s="456" t="b">
        <v>0</v>
      </c>
      <c r="BF35" s="456" t="b">
        <v>0</v>
      </c>
      <c r="BG35" s="456" t="b">
        <v>0</v>
      </c>
      <c r="BH35" s="456" t="b">
        <v>0</v>
      </c>
      <c r="BI35" s="456" t="b">
        <v>0</v>
      </c>
      <c r="BJ35" s="454" t="b">
        <v>0</v>
      </c>
      <c r="BK35" s="456" t="b">
        <v>0</v>
      </c>
      <c r="BL35" s="454" t="b">
        <v>0</v>
      </c>
      <c r="BM35" s="456" t="b">
        <v>0</v>
      </c>
      <c r="BN35" s="456" t="b">
        <v>0</v>
      </c>
      <c r="BO35" s="456"/>
      <c r="BP35" s="456"/>
      <c r="BQ35" s="456"/>
      <c r="BR35" s="456"/>
      <c r="BS35" s="456" t="b">
        <v>0</v>
      </c>
      <c r="BT35" s="456" t="b">
        <v>0</v>
      </c>
      <c r="BU35" s="456" t="b">
        <v>0</v>
      </c>
      <c r="BV35" s="456" t="b">
        <v>0</v>
      </c>
      <c r="BW35" s="456" t="b">
        <v>0</v>
      </c>
      <c r="BX35" s="456" t="b">
        <v>0</v>
      </c>
      <c r="BY35" s="456" t="b">
        <v>0</v>
      </c>
      <c r="BZ35" s="456" t="b">
        <v>0</v>
      </c>
      <c r="CA35" s="456" t="b">
        <v>0</v>
      </c>
      <c r="CB35" s="456" t="b">
        <v>0</v>
      </c>
      <c r="CC35" s="456" t="b">
        <v>0</v>
      </c>
      <c r="CD35" s="456" t="b">
        <v>0</v>
      </c>
      <c r="CE35" s="456" t="b">
        <v>0</v>
      </c>
      <c r="CF35" s="456" t="b">
        <v>0</v>
      </c>
      <c r="CG35" s="456" t="b">
        <v>0</v>
      </c>
      <c r="CH35" s="456" t="b">
        <v>0</v>
      </c>
      <c r="CI35" s="456" t="b">
        <v>0</v>
      </c>
      <c r="CJ35" s="454" t="b">
        <v>0</v>
      </c>
    </row>
    <row r="36">
      <c r="A36" s="453" t="b">
        <v>0</v>
      </c>
      <c r="B36" s="453" t="s">
        <v>2262</v>
      </c>
      <c r="C36" s="454" t="b">
        <v>0</v>
      </c>
      <c r="D36" s="454" t="b">
        <v>1</v>
      </c>
      <c r="E36" s="454" t="b">
        <v>1</v>
      </c>
      <c r="F36" s="454" t="b">
        <v>1</v>
      </c>
      <c r="G36" s="454" t="b">
        <v>1</v>
      </c>
      <c r="H36" s="454" t="b">
        <v>1</v>
      </c>
      <c r="I36" s="454" t="b">
        <v>1</v>
      </c>
      <c r="J36" s="454" t="b">
        <v>1</v>
      </c>
      <c r="K36" s="454" t="b">
        <v>0</v>
      </c>
      <c r="L36" s="454" t="b">
        <v>1</v>
      </c>
      <c r="M36" s="455" t="b">
        <v>1</v>
      </c>
      <c r="N36" s="454" t="b">
        <v>1</v>
      </c>
      <c r="O36" s="454" t="b">
        <v>0</v>
      </c>
      <c r="P36" s="397" t="s">
        <v>1054</v>
      </c>
      <c r="Q36" s="454" t="b">
        <v>1</v>
      </c>
      <c r="R36" s="454" t="b">
        <v>1</v>
      </c>
      <c r="S36" s="454" t="b">
        <v>0</v>
      </c>
      <c r="T36" s="454" t="b">
        <v>0</v>
      </c>
      <c r="U36" s="454" t="b">
        <v>0</v>
      </c>
      <c r="V36" s="454" t="b">
        <v>0</v>
      </c>
      <c r="W36" s="456" t="b">
        <v>0</v>
      </c>
      <c r="X36" s="456" t="b">
        <v>0</v>
      </c>
      <c r="Y36" s="454" t="b">
        <v>0</v>
      </c>
      <c r="Z36" s="454" t="b">
        <v>0</v>
      </c>
      <c r="AA36" s="454" t="b">
        <v>0</v>
      </c>
      <c r="AB36" s="454" t="b">
        <v>0</v>
      </c>
      <c r="AC36" s="454" t="b">
        <v>0</v>
      </c>
      <c r="AD36" s="454" t="b">
        <v>0</v>
      </c>
      <c r="AE36" s="454" t="b">
        <v>0</v>
      </c>
      <c r="AF36" s="454" t="b">
        <v>0</v>
      </c>
      <c r="AG36" s="454" t="b">
        <v>0</v>
      </c>
      <c r="AH36" s="454" t="b">
        <v>0</v>
      </c>
      <c r="AI36" s="456" t="b">
        <v>0</v>
      </c>
      <c r="AJ36" s="456" t="b">
        <v>0</v>
      </c>
      <c r="AK36" s="456" t="b">
        <v>0</v>
      </c>
      <c r="AL36" s="456" t="b">
        <v>0</v>
      </c>
      <c r="AM36" s="454" t="b">
        <v>0</v>
      </c>
      <c r="AN36" s="454" t="b">
        <v>0</v>
      </c>
      <c r="AO36" s="454" t="b">
        <v>0</v>
      </c>
      <c r="AP36" s="454" t="b">
        <v>0</v>
      </c>
      <c r="AQ36" s="456" t="b">
        <v>0</v>
      </c>
      <c r="AR36" s="456" t="b">
        <v>0</v>
      </c>
      <c r="AS36" s="454" t="b">
        <v>0</v>
      </c>
      <c r="AT36" s="456" t="b">
        <v>0</v>
      </c>
      <c r="AU36" s="456" t="b">
        <v>0</v>
      </c>
      <c r="AV36" s="457" t="b">
        <v>0</v>
      </c>
      <c r="AW36" s="457" t="b">
        <v>0</v>
      </c>
      <c r="AX36" s="457" t="b">
        <v>0</v>
      </c>
      <c r="AY36" s="457" t="b">
        <v>0</v>
      </c>
      <c r="AZ36" s="398" t="s">
        <v>1054</v>
      </c>
      <c r="BA36" s="454" t="b">
        <v>0</v>
      </c>
      <c r="BB36" s="454" t="b">
        <v>0</v>
      </c>
      <c r="BC36" s="454" t="b">
        <v>0</v>
      </c>
      <c r="BD36" s="454" t="b">
        <v>0</v>
      </c>
      <c r="BE36" s="454" t="b">
        <v>0</v>
      </c>
      <c r="BF36" s="458" t="b">
        <v>0</v>
      </c>
      <c r="BG36" s="454" t="b">
        <v>0</v>
      </c>
      <c r="BH36" s="454" t="b">
        <v>0</v>
      </c>
      <c r="BI36" s="454" t="b">
        <v>0</v>
      </c>
      <c r="BJ36" s="459" t="b">
        <v>0</v>
      </c>
      <c r="BK36" s="456" t="b">
        <v>0</v>
      </c>
      <c r="BL36" s="454" t="b">
        <v>0</v>
      </c>
      <c r="BM36" s="456" t="b">
        <v>0</v>
      </c>
      <c r="BN36" s="454" t="b">
        <v>0</v>
      </c>
      <c r="BO36" s="454" t="b">
        <v>0</v>
      </c>
      <c r="BP36" s="456" t="b">
        <v>0</v>
      </c>
      <c r="BQ36" s="456" t="b">
        <v>0</v>
      </c>
      <c r="BR36" s="459" t="b">
        <v>0</v>
      </c>
      <c r="BS36" s="456" t="b">
        <v>0</v>
      </c>
      <c r="BT36" s="456" t="b">
        <v>0</v>
      </c>
      <c r="BU36" s="456" t="b">
        <v>0</v>
      </c>
      <c r="BV36" s="456" t="b">
        <v>0</v>
      </c>
      <c r="BW36" s="456" t="b">
        <v>0</v>
      </c>
      <c r="BX36" s="456" t="b">
        <v>0</v>
      </c>
      <c r="BY36" s="456" t="b">
        <v>0</v>
      </c>
      <c r="BZ36" s="456" t="b">
        <v>0</v>
      </c>
      <c r="CA36" s="456" t="b">
        <v>0</v>
      </c>
      <c r="CB36" s="456" t="b">
        <v>0</v>
      </c>
      <c r="CC36" s="456" t="b">
        <v>0</v>
      </c>
      <c r="CD36" s="456" t="b">
        <v>0</v>
      </c>
      <c r="CE36" s="456" t="b">
        <v>0</v>
      </c>
      <c r="CF36" s="456" t="b">
        <v>0</v>
      </c>
      <c r="CG36" s="456" t="b">
        <v>0</v>
      </c>
      <c r="CH36" s="456" t="b">
        <v>0</v>
      </c>
      <c r="CI36" s="456" t="b">
        <v>0</v>
      </c>
      <c r="CJ36" s="454" t="b">
        <v>0</v>
      </c>
    </row>
    <row r="37">
      <c r="A37" s="462"/>
      <c r="B37" s="462" t="s">
        <v>2263</v>
      </c>
      <c r="C37" s="454" t="b">
        <v>0</v>
      </c>
      <c r="D37" s="454" t="b">
        <v>1</v>
      </c>
      <c r="E37" s="454" t="b">
        <v>1</v>
      </c>
      <c r="F37" s="454" t="b">
        <v>1</v>
      </c>
      <c r="G37" s="454" t="b">
        <v>1</v>
      </c>
      <c r="H37" s="454" t="b">
        <v>1</v>
      </c>
      <c r="I37" s="454" t="b">
        <v>1</v>
      </c>
      <c r="J37" s="454" t="b">
        <v>1</v>
      </c>
      <c r="K37" s="454" t="b">
        <v>0</v>
      </c>
      <c r="L37" s="454" t="b">
        <v>1</v>
      </c>
      <c r="M37" s="455" t="s">
        <v>253</v>
      </c>
      <c r="N37" s="454" t="s">
        <v>253</v>
      </c>
      <c r="O37" s="454" t="b">
        <v>0</v>
      </c>
      <c r="P37" s="397" t="s">
        <v>1054</v>
      </c>
      <c r="Q37" s="454" t="b">
        <v>0</v>
      </c>
      <c r="R37" s="454" t="b">
        <v>1</v>
      </c>
      <c r="S37" s="454" t="b">
        <v>0</v>
      </c>
      <c r="T37" s="454" t="b">
        <v>0</v>
      </c>
      <c r="U37" s="454" t="b">
        <v>0</v>
      </c>
      <c r="V37" s="454" t="b">
        <v>0</v>
      </c>
      <c r="W37" s="456" t="b">
        <v>0</v>
      </c>
      <c r="X37" s="456" t="b">
        <v>0</v>
      </c>
      <c r="Y37" s="454" t="b">
        <v>0</v>
      </c>
      <c r="Z37" s="454" t="b">
        <v>0</v>
      </c>
      <c r="AA37" s="454" t="b">
        <v>0</v>
      </c>
      <c r="AB37" s="454" t="b">
        <v>0</v>
      </c>
      <c r="AC37" s="454" t="b">
        <v>0</v>
      </c>
      <c r="AD37" s="454" t="b">
        <v>0</v>
      </c>
      <c r="AE37" s="454" t="b">
        <v>0</v>
      </c>
      <c r="AF37" s="454" t="b">
        <v>0</v>
      </c>
      <c r="AG37" s="454" t="b">
        <v>0</v>
      </c>
      <c r="AH37" s="454" t="b">
        <v>0</v>
      </c>
      <c r="AI37" s="456" t="b">
        <v>0</v>
      </c>
      <c r="AJ37" s="456" t="b">
        <v>0</v>
      </c>
      <c r="AK37" s="456" t="b">
        <v>0</v>
      </c>
      <c r="AL37" s="456" t="b">
        <v>0</v>
      </c>
      <c r="AM37" s="454" t="b">
        <v>0</v>
      </c>
      <c r="AN37" s="454" t="b">
        <v>0</v>
      </c>
      <c r="AO37" s="454" t="s">
        <v>253</v>
      </c>
      <c r="AP37" s="454" t="s">
        <v>253</v>
      </c>
      <c r="AQ37" s="454" t="b">
        <v>0</v>
      </c>
      <c r="AR37" s="454" t="b">
        <v>0</v>
      </c>
      <c r="AS37" s="454" t="b">
        <v>0</v>
      </c>
      <c r="AT37" s="456" t="b">
        <v>0</v>
      </c>
      <c r="AU37" s="456" t="b">
        <v>0</v>
      </c>
      <c r="AV37" s="456" t="b">
        <v>0</v>
      </c>
      <c r="AW37" s="456" t="b">
        <v>0</v>
      </c>
      <c r="AX37" s="456" t="b">
        <v>0</v>
      </c>
      <c r="AY37" s="456" t="b">
        <v>0</v>
      </c>
      <c r="AZ37" s="398" t="s">
        <v>1054</v>
      </c>
      <c r="BA37" s="454" t="b">
        <v>0</v>
      </c>
      <c r="BB37" s="454" t="b">
        <v>0</v>
      </c>
      <c r="BC37" s="454" t="b">
        <v>0</v>
      </c>
      <c r="BD37" s="456"/>
      <c r="BE37" s="456"/>
      <c r="BF37" s="454" t="b">
        <v>0</v>
      </c>
      <c r="BG37" s="454"/>
      <c r="BH37" s="456"/>
      <c r="BI37" s="454" t="b">
        <v>0</v>
      </c>
      <c r="BJ37" s="454" t="b">
        <v>0</v>
      </c>
      <c r="BK37" s="454" t="b">
        <v>0</v>
      </c>
      <c r="BL37" s="454" t="b">
        <v>0</v>
      </c>
      <c r="BM37" s="454" t="b">
        <v>0</v>
      </c>
      <c r="BN37" s="454" t="b">
        <v>0</v>
      </c>
      <c r="BO37" s="456"/>
      <c r="BP37" s="456"/>
      <c r="BQ37" s="456"/>
      <c r="BR37" s="456"/>
      <c r="BS37" s="456" t="b">
        <v>0</v>
      </c>
      <c r="BT37" s="456" t="b">
        <v>0</v>
      </c>
      <c r="BU37" s="456" t="b">
        <v>0</v>
      </c>
      <c r="BV37" s="456" t="b">
        <v>0</v>
      </c>
      <c r="BW37" s="456" t="b">
        <v>0</v>
      </c>
      <c r="BX37" s="456" t="b">
        <v>0</v>
      </c>
      <c r="BY37" s="456" t="b">
        <v>0</v>
      </c>
      <c r="BZ37" s="456" t="b">
        <v>0</v>
      </c>
      <c r="CA37" s="456" t="b">
        <v>0</v>
      </c>
      <c r="CB37" s="456" t="b">
        <v>0</v>
      </c>
      <c r="CC37" s="456" t="b">
        <v>0</v>
      </c>
      <c r="CD37" s="456" t="b">
        <v>0</v>
      </c>
      <c r="CE37" s="456" t="b">
        <v>0</v>
      </c>
      <c r="CF37" s="456" t="b">
        <v>0</v>
      </c>
      <c r="CG37" s="456" t="b">
        <v>0</v>
      </c>
      <c r="CH37" s="456" t="b">
        <v>0</v>
      </c>
      <c r="CI37" s="456" t="b">
        <v>0</v>
      </c>
      <c r="CJ37" s="454" t="b">
        <v>0</v>
      </c>
    </row>
    <row r="38">
      <c r="A38" s="453" t="b">
        <v>0</v>
      </c>
      <c r="B38" s="453" t="s">
        <v>1219</v>
      </c>
      <c r="C38" s="454" t="b">
        <v>0</v>
      </c>
      <c r="D38" s="454" t="b">
        <v>1</v>
      </c>
      <c r="E38" s="454" t="b">
        <v>1</v>
      </c>
      <c r="F38" s="454" t="s">
        <v>253</v>
      </c>
      <c r="G38" s="454" t="s">
        <v>253</v>
      </c>
      <c r="H38" s="454" t="s">
        <v>253</v>
      </c>
      <c r="I38" s="454" t="s">
        <v>253</v>
      </c>
      <c r="J38" s="454" t="s">
        <v>253</v>
      </c>
      <c r="K38" s="454" t="b">
        <v>0</v>
      </c>
      <c r="L38" s="454" t="b">
        <v>1</v>
      </c>
      <c r="M38" s="455" t="s">
        <v>253</v>
      </c>
      <c r="N38" s="454" t="s">
        <v>253</v>
      </c>
      <c r="O38" s="454" t="b">
        <v>0</v>
      </c>
      <c r="P38" s="397" t="s">
        <v>1054</v>
      </c>
      <c r="Q38" s="454" t="b">
        <v>0</v>
      </c>
      <c r="R38" s="454" t="b">
        <v>1</v>
      </c>
      <c r="S38" s="454" t="b">
        <v>0</v>
      </c>
      <c r="T38" s="454"/>
      <c r="U38" s="454"/>
      <c r="V38" s="454" t="b">
        <v>0</v>
      </c>
      <c r="W38" s="456"/>
      <c r="X38" s="456"/>
      <c r="Y38" s="454" t="b">
        <v>0</v>
      </c>
      <c r="Z38" s="454" t="b">
        <v>0</v>
      </c>
      <c r="AA38" s="454" t="b">
        <v>0</v>
      </c>
      <c r="AB38" s="454" t="b">
        <v>0</v>
      </c>
      <c r="AC38" s="454" t="b">
        <v>0</v>
      </c>
      <c r="AD38" s="454" t="b">
        <v>0</v>
      </c>
      <c r="AE38" s="454" t="b">
        <v>0</v>
      </c>
      <c r="AF38" s="454" t="b">
        <v>0</v>
      </c>
      <c r="AG38" s="454" t="b">
        <v>0</v>
      </c>
      <c r="AH38" s="454" t="b">
        <v>0</v>
      </c>
      <c r="AI38" s="456"/>
      <c r="AJ38" s="456"/>
      <c r="AK38" s="456"/>
      <c r="AL38" s="456"/>
      <c r="AM38" s="454"/>
      <c r="AN38" s="454"/>
      <c r="AO38" s="454" t="s">
        <v>253</v>
      </c>
      <c r="AP38" s="454" t="s">
        <v>253</v>
      </c>
      <c r="AQ38" s="456"/>
      <c r="AR38" s="456"/>
      <c r="AS38" s="454"/>
      <c r="AT38" s="456"/>
      <c r="AU38" s="456"/>
      <c r="AV38" s="457"/>
      <c r="AW38" s="457"/>
      <c r="AX38" s="457"/>
      <c r="AY38" s="457"/>
      <c r="AZ38" s="398" t="s">
        <v>1054</v>
      </c>
      <c r="BA38" s="454"/>
      <c r="BB38" s="454"/>
      <c r="BC38" s="454"/>
      <c r="BD38" s="454"/>
      <c r="BE38" s="454"/>
      <c r="BF38" s="458"/>
      <c r="BG38" s="454"/>
      <c r="BH38" s="454"/>
      <c r="BI38" s="454"/>
      <c r="BJ38" s="459"/>
      <c r="BK38" s="456"/>
      <c r="BL38" s="454"/>
      <c r="BM38" s="456"/>
      <c r="BN38" s="454"/>
      <c r="BO38" s="454"/>
      <c r="BP38" s="456"/>
      <c r="BQ38" s="456"/>
      <c r="BR38" s="459"/>
      <c r="BS38" s="456"/>
      <c r="BT38" s="456"/>
      <c r="BU38" s="456"/>
      <c r="BV38" s="456"/>
      <c r="BW38" s="456"/>
      <c r="BX38" s="456"/>
      <c r="BY38" s="456"/>
      <c r="BZ38" s="456"/>
      <c r="CA38" s="456"/>
      <c r="CB38" s="456"/>
      <c r="CC38" s="456"/>
      <c r="CD38" s="456"/>
      <c r="CE38" s="456"/>
      <c r="CF38" s="456"/>
      <c r="CG38" s="456"/>
      <c r="CH38" s="456"/>
      <c r="CI38" s="456"/>
      <c r="CJ38" s="454"/>
    </row>
    <row r="39">
      <c r="A39" s="453" t="b">
        <v>0</v>
      </c>
      <c r="B39" s="453" t="s">
        <v>2264</v>
      </c>
      <c r="C39" s="454" t="b">
        <v>0</v>
      </c>
      <c r="D39" s="454" t="b">
        <v>1</v>
      </c>
      <c r="E39" s="454" t="b">
        <v>1</v>
      </c>
      <c r="F39" s="454" t="s">
        <v>253</v>
      </c>
      <c r="G39" s="454" t="s">
        <v>253</v>
      </c>
      <c r="H39" s="454" t="s">
        <v>253</v>
      </c>
      <c r="I39" s="454" t="s">
        <v>253</v>
      </c>
      <c r="J39" s="454" t="s">
        <v>253</v>
      </c>
      <c r="K39" s="454" t="b">
        <v>0</v>
      </c>
      <c r="L39" s="454" t="b">
        <v>1</v>
      </c>
      <c r="M39" s="455" t="s">
        <v>253</v>
      </c>
      <c r="N39" s="454" t="s">
        <v>253</v>
      </c>
      <c r="O39" s="454" t="b">
        <v>0</v>
      </c>
      <c r="P39" s="397" t="s">
        <v>1054</v>
      </c>
      <c r="Q39" s="454" t="b">
        <v>0</v>
      </c>
      <c r="R39" s="454" t="b">
        <v>1</v>
      </c>
      <c r="S39" s="454" t="b">
        <v>0</v>
      </c>
      <c r="T39" s="454" t="b">
        <v>0</v>
      </c>
      <c r="U39" s="454" t="b">
        <v>0</v>
      </c>
      <c r="V39" s="454" t="b">
        <v>0</v>
      </c>
      <c r="W39" s="456" t="b">
        <v>0</v>
      </c>
      <c r="X39" s="456" t="b">
        <v>0</v>
      </c>
      <c r="Y39" s="454" t="b">
        <v>0</v>
      </c>
      <c r="Z39" s="454" t="b">
        <v>0</v>
      </c>
      <c r="AA39" s="454" t="b">
        <v>0</v>
      </c>
      <c r="AB39" s="454" t="b">
        <v>0</v>
      </c>
      <c r="AC39" s="454" t="b">
        <v>0</v>
      </c>
      <c r="AD39" s="454" t="b">
        <v>0</v>
      </c>
      <c r="AE39" s="454" t="b">
        <v>0</v>
      </c>
      <c r="AF39" s="454" t="b">
        <v>0</v>
      </c>
      <c r="AG39" s="454" t="b">
        <v>0</v>
      </c>
      <c r="AH39" s="454" t="b">
        <v>0</v>
      </c>
      <c r="AI39" s="456" t="b">
        <v>0</v>
      </c>
      <c r="AJ39" s="456" t="b">
        <v>0</v>
      </c>
      <c r="AK39" s="456" t="b">
        <v>0</v>
      </c>
      <c r="AL39" s="456" t="b">
        <v>0</v>
      </c>
      <c r="AM39" s="454" t="b">
        <v>0</v>
      </c>
      <c r="AN39" s="454" t="b">
        <v>0</v>
      </c>
      <c r="AO39" s="454" t="s">
        <v>253</v>
      </c>
      <c r="AP39" s="454" t="s">
        <v>253</v>
      </c>
      <c r="AQ39" s="456" t="b">
        <v>0</v>
      </c>
      <c r="AR39" s="456" t="b">
        <v>0</v>
      </c>
      <c r="AS39" s="454" t="b">
        <v>0</v>
      </c>
      <c r="AT39" s="456" t="b">
        <v>0</v>
      </c>
      <c r="AU39" s="456" t="b">
        <v>0</v>
      </c>
      <c r="AV39" s="457" t="b">
        <v>0</v>
      </c>
      <c r="AW39" s="457" t="b">
        <v>0</v>
      </c>
      <c r="AX39" s="457" t="b">
        <v>0</v>
      </c>
      <c r="AY39" s="457" t="b">
        <v>0</v>
      </c>
      <c r="AZ39" s="398" t="s">
        <v>1054</v>
      </c>
      <c r="BA39" s="454" t="b">
        <v>0</v>
      </c>
      <c r="BB39" s="454" t="b">
        <v>0</v>
      </c>
      <c r="BC39" s="454" t="b">
        <v>0</v>
      </c>
      <c r="BD39" s="454" t="b">
        <v>0</v>
      </c>
      <c r="BE39" s="454" t="b">
        <v>0</v>
      </c>
      <c r="BF39" s="458" t="b">
        <v>0</v>
      </c>
      <c r="BG39" s="454" t="b">
        <v>0</v>
      </c>
      <c r="BH39" s="454" t="b">
        <v>0</v>
      </c>
      <c r="BI39" s="454" t="b">
        <v>0</v>
      </c>
      <c r="BJ39" s="459" t="b">
        <v>0</v>
      </c>
      <c r="BK39" s="456" t="b">
        <v>0</v>
      </c>
      <c r="BL39" s="454" t="b">
        <v>0</v>
      </c>
      <c r="BM39" s="456" t="b">
        <v>0</v>
      </c>
      <c r="BN39" s="454" t="b">
        <v>0</v>
      </c>
      <c r="BO39" s="454" t="b">
        <v>0</v>
      </c>
      <c r="BP39" s="456" t="b">
        <v>0</v>
      </c>
      <c r="BQ39" s="456" t="b">
        <v>0</v>
      </c>
      <c r="BR39" s="459" t="b">
        <v>0</v>
      </c>
      <c r="BS39" s="456" t="b">
        <v>0</v>
      </c>
      <c r="BT39" s="456" t="b">
        <v>0</v>
      </c>
      <c r="BU39" s="456" t="b">
        <v>0</v>
      </c>
      <c r="BV39" s="456" t="b">
        <v>0</v>
      </c>
      <c r="BW39" s="456" t="b">
        <v>0</v>
      </c>
      <c r="BX39" s="456" t="b">
        <v>0</v>
      </c>
      <c r="BY39" s="456" t="b">
        <v>0</v>
      </c>
      <c r="BZ39" s="456" t="b">
        <v>0</v>
      </c>
      <c r="CA39" s="456" t="b">
        <v>0</v>
      </c>
      <c r="CB39" s="456" t="b">
        <v>0</v>
      </c>
      <c r="CC39" s="456" t="b">
        <v>0</v>
      </c>
      <c r="CD39" s="456" t="b">
        <v>0</v>
      </c>
      <c r="CE39" s="456" t="b">
        <v>0</v>
      </c>
      <c r="CF39" s="456" t="b">
        <v>0</v>
      </c>
      <c r="CG39" s="456" t="b">
        <v>0</v>
      </c>
      <c r="CH39" s="456" t="b">
        <v>0</v>
      </c>
      <c r="CI39" s="456" t="b">
        <v>0</v>
      </c>
      <c r="CJ39" s="454" t="b">
        <v>0</v>
      </c>
    </row>
    <row r="40">
      <c r="A40" s="453" t="b">
        <v>0</v>
      </c>
      <c r="B40" s="453" t="s">
        <v>2265</v>
      </c>
      <c r="C40" s="454"/>
      <c r="D40" s="454" t="s">
        <v>253</v>
      </c>
      <c r="E40" s="460" t="b">
        <v>0</v>
      </c>
      <c r="F40" s="460" t="b">
        <v>0</v>
      </c>
      <c r="G40" s="460" t="b">
        <v>0</v>
      </c>
      <c r="H40" s="460" t="b">
        <v>0</v>
      </c>
      <c r="I40" s="460" t="b">
        <v>0</v>
      </c>
      <c r="J40" s="460" t="b">
        <v>0</v>
      </c>
      <c r="K40" s="454" t="b">
        <v>0</v>
      </c>
      <c r="L40" s="454" t="s">
        <v>253</v>
      </c>
      <c r="M40" s="455" t="s">
        <v>253</v>
      </c>
      <c r="N40" s="454" t="s">
        <v>253</v>
      </c>
      <c r="O40" s="454" t="b">
        <v>0</v>
      </c>
      <c r="P40" s="397" t="s">
        <v>1054</v>
      </c>
      <c r="Q40" s="454" t="s">
        <v>253</v>
      </c>
      <c r="R40" s="454" t="s">
        <v>253</v>
      </c>
      <c r="S40" s="460" t="b">
        <v>0</v>
      </c>
      <c r="T40" s="460" t="b">
        <v>0</v>
      </c>
      <c r="U40" s="460" t="b">
        <v>0</v>
      </c>
      <c r="V40" s="454"/>
      <c r="W40" s="460" t="b">
        <v>0</v>
      </c>
      <c r="X40" s="460" t="b">
        <v>0</v>
      </c>
      <c r="Y40" s="454" t="b">
        <v>0</v>
      </c>
      <c r="Z40" s="454" t="b">
        <v>0</v>
      </c>
      <c r="AA40" s="454" t="b">
        <v>0</v>
      </c>
      <c r="AB40" s="454" t="b">
        <v>0</v>
      </c>
      <c r="AC40" s="454" t="b">
        <v>0</v>
      </c>
      <c r="AD40" s="454" t="b">
        <v>0</v>
      </c>
      <c r="AE40" s="454" t="b">
        <v>0</v>
      </c>
      <c r="AF40" s="454" t="b">
        <v>0</v>
      </c>
      <c r="AG40" s="454" t="b">
        <v>0</v>
      </c>
      <c r="AH40" s="454" t="b">
        <v>0</v>
      </c>
      <c r="AI40" s="460" t="b">
        <v>0</v>
      </c>
      <c r="AJ40" s="460" t="b">
        <v>0</v>
      </c>
      <c r="AK40" s="460" t="b">
        <v>0</v>
      </c>
      <c r="AL40" s="460" t="b">
        <v>0</v>
      </c>
      <c r="AM40" s="460" t="b">
        <v>0</v>
      </c>
      <c r="AN40" s="460" t="b">
        <v>0</v>
      </c>
      <c r="AO40" s="460" t="b">
        <v>0</v>
      </c>
      <c r="AP40" s="460" t="b">
        <v>0</v>
      </c>
      <c r="AQ40" s="460" t="b">
        <v>0</v>
      </c>
      <c r="AR40" s="460" t="b">
        <v>0</v>
      </c>
      <c r="AS40" s="460" t="b">
        <v>0</v>
      </c>
      <c r="AT40" s="461" t="b">
        <v>0</v>
      </c>
      <c r="AU40" s="461" t="b">
        <v>0</v>
      </c>
      <c r="AV40" s="460" t="b">
        <v>0</v>
      </c>
      <c r="AW40" s="460" t="b">
        <v>0</v>
      </c>
      <c r="AX40" s="460" t="b">
        <v>0</v>
      </c>
      <c r="AY40" s="460" t="b">
        <v>0</v>
      </c>
      <c r="AZ40" s="398" t="s">
        <v>1054</v>
      </c>
      <c r="BA40" s="460" t="b">
        <v>0</v>
      </c>
      <c r="BB40" s="460" t="b">
        <v>0</v>
      </c>
      <c r="BC40" s="460" t="b">
        <v>0</v>
      </c>
      <c r="BD40" s="460" t="b">
        <v>0</v>
      </c>
      <c r="BE40" s="460" t="b">
        <v>0</v>
      </c>
      <c r="BF40" s="460" t="b">
        <v>0</v>
      </c>
      <c r="BG40" s="460" t="b">
        <v>0</v>
      </c>
      <c r="BH40" s="460" t="b">
        <v>0</v>
      </c>
      <c r="BI40" s="460" t="b">
        <v>0</v>
      </c>
      <c r="BJ40" s="460" t="b">
        <v>0</v>
      </c>
      <c r="BK40" s="460" t="b">
        <v>0</v>
      </c>
      <c r="BL40" s="460" t="b">
        <v>0</v>
      </c>
      <c r="BM40" s="460" t="b">
        <v>0</v>
      </c>
      <c r="BN40" s="460" t="b">
        <v>0</v>
      </c>
      <c r="BO40" s="460" t="b">
        <v>0</v>
      </c>
      <c r="BP40" s="461" t="b">
        <v>0</v>
      </c>
      <c r="BQ40" s="461" t="b">
        <v>0</v>
      </c>
      <c r="BR40" s="460" t="b">
        <v>0</v>
      </c>
      <c r="BS40" s="461" t="b">
        <v>0</v>
      </c>
      <c r="BT40" s="461" t="b">
        <v>0</v>
      </c>
      <c r="BU40" s="461" t="b">
        <v>0</v>
      </c>
      <c r="BV40" s="461" t="b">
        <v>0</v>
      </c>
      <c r="BW40" s="461" t="b">
        <v>0</v>
      </c>
      <c r="BX40" s="461" t="b">
        <v>0</v>
      </c>
      <c r="BY40" s="461" t="b">
        <v>0</v>
      </c>
      <c r="BZ40" s="461" t="b">
        <v>0</v>
      </c>
      <c r="CA40" s="461" t="b">
        <v>0</v>
      </c>
      <c r="CB40" s="461" t="b">
        <v>0</v>
      </c>
      <c r="CC40" s="461" t="b">
        <v>0</v>
      </c>
      <c r="CD40" s="461" t="b">
        <v>0</v>
      </c>
      <c r="CE40" s="461" t="b">
        <v>0</v>
      </c>
      <c r="CF40" s="461" t="b">
        <v>0</v>
      </c>
      <c r="CG40" s="461" t="b">
        <v>0</v>
      </c>
      <c r="CH40" s="461" t="b">
        <v>0</v>
      </c>
      <c r="CI40" s="461" t="b">
        <v>0</v>
      </c>
      <c r="CJ40" s="460" t="b">
        <v>0</v>
      </c>
    </row>
    <row r="41">
      <c r="A41" s="453" t="b">
        <v>0</v>
      </c>
      <c r="B41" s="453" t="s">
        <v>2266</v>
      </c>
      <c r="C41" s="460" t="b">
        <v>0</v>
      </c>
      <c r="D41" s="460" t="b">
        <v>0</v>
      </c>
      <c r="E41" s="460" t="b">
        <v>0</v>
      </c>
      <c r="F41" s="460" t="b">
        <v>0</v>
      </c>
      <c r="G41" s="460" t="b">
        <v>0</v>
      </c>
      <c r="H41" s="460" t="b">
        <v>0</v>
      </c>
      <c r="I41" s="460" t="b">
        <v>0</v>
      </c>
      <c r="J41" s="460" t="b">
        <v>0</v>
      </c>
      <c r="K41" s="460" t="b">
        <v>1</v>
      </c>
      <c r="L41" s="460" t="b">
        <v>0</v>
      </c>
      <c r="M41" s="455" t="b">
        <v>1</v>
      </c>
      <c r="N41" s="454" t="s">
        <v>253</v>
      </c>
      <c r="O41" s="454" t="b">
        <v>0</v>
      </c>
      <c r="P41" s="397" t="s">
        <v>1054</v>
      </c>
      <c r="Q41" s="460" t="b">
        <v>0</v>
      </c>
      <c r="R41" s="460" t="b">
        <v>0</v>
      </c>
      <c r="S41" s="460" t="b">
        <v>0</v>
      </c>
      <c r="T41" s="460" t="b">
        <v>0</v>
      </c>
      <c r="U41" s="460" t="b">
        <v>0</v>
      </c>
      <c r="V41" s="460" t="b">
        <v>0</v>
      </c>
      <c r="W41" s="460" t="b">
        <v>0</v>
      </c>
      <c r="X41" s="460" t="b">
        <v>0</v>
      </c>
      <c r="Y41" s="460" t="b">
        <v>0</v>
      </c>
      <c r="Z41" s="460" t="b">
        <v>0</v>
      </c>
      <c r="AA41" s="460" t="b">
        <v>0</v>
      </c>
      <c r="AB41" s="460" t="b">
        <v>0</v>
      </c>
      <c r="AC41" s="460" t="b">
        <v>0</v>
      </c>
      <c r="AD41" s="460" t="b">
        <v>0</v>
      </c>
      <c r="AE41" s="460" t="b">
        <v>0</v>
      </c>
      <c r="AF41" s="460" t="b">
        <v>0</v>
      </c>
      <c r="AG41" s="460" t="b">
        <v>0</v>
      </c>
      <c r="AH41" s="460" t="b">
        <v>0</v>
      </c>
      <c r="AI41" s="460" t="b">
        <v>0</v>
      </c>
      <c r="AJ41" s="460" t="b">
        <v>0</v>
      </c>
      <c r="AK41" s="460" t="b">
        <v>0</v>
      </c>
      <c r="AL41" s="460" t="b">
        <v>0</v>
      </c>
      <c r="AM41" s="460" t="b">
        <v>0</v>
      </c>
      <c r="AN41" s="460" t="b">
        <v>0</v>
      </c>
      <c r="AO41" s="460" t="b">
        <v>0</v>
      </c>
      <c r="AP41" s="460" t="b">
        <v>0</v>
      </c>
      <c r="AQ41" s="460" t="b">
        <v>0</v>
      </c>
      <c r="AR41" s="460" t="b">
        <v>0</v>
      </c>
      <c r="AS41" s="460" t="b">
        <v>0</v>
      </c>
      <c r="AT41" s="461" t="b">
        <v>0</v>
      </c>
      <c r="AU41" s="461" t="b">
        <v>0</v>
      </c>
      <c r="AV41" s="460" t="b">
        <v>0</v>
      </c>
      <c r="AW41" s="460" t="b">
        <v>0</v>
      </c>
      <c r="AX41" s="460" t="b">
        <v>0</v>
      </c>
      <c r="AY41" s="460" t="b">
        <v>0</v>
      </c>
      <c r="AZ41" s="398" t="s">
        <v>1054</v>
      </c>
      <c r="BA41" s="460" t="b">
        <v>0</v>
      </c>
      <c r="BB41" s="460" t="b">
        <v>0</v>
      </c>
      <c r="BC41" s="460" t="b">
        <v>0</v>
      </c>
      <c r="BD41" s="460" t="b">
        <v>0</v>
      </c>
      <c r="BE41" s="460" t="b">
        <v>0</v>
      </c>
      <c r="BF41" s="460" t="b">
        <v>0</v>
      </c>
      <c r="BG41" s="460" t="b">
        <v>0</v>
      </c>
      <c r="BH41" s="460" t="b">
        <v>0</v>
      </c>
      <c r="BI41" s="460" t="b">
        <v>0</v>
      </c>
      <c r="BJ41" s="460" t="b">
        <v>0</v>
      </c>
      <c r="BK41" s="460" t="b">
        <v>0</v>
      </c>
      <c r="BL41" s="460" t="b">
        <v>0</v>
      </c>
      <c r="BM41" s="460" t="b">
        <v>0</v>
      </c>
      <c r="BN41" s="460" t="b">
        <v>0</v>
      </c>
      <c r="BO41" s="460" t="b">
        <v>0</v>
      </c>
      <c r="BP41" s="461" t="b">
        <v>0</v>
      </c>
      <c r="BQ41" s="461" t="b">
        <v>0</v>
      </c>
      <c r="BR41" s="460" t="b">
        <v>0</v>
      </c>
      <c r="BS41" s="461" t="b">
        <v>0</v>
      </c>
      <c r="BT41" s="461" t="b">
        <v>0</v>
      </c>
      <c r="BU41" s="461" t="b">
        <v>0</v>
      </c>
      <c r="BV41" s="461" t="b">
        <v>0</v>
      </c>
      <c r="BW41" s="461" t="b">
        <v>0</v>
      </c>
      <c r="BX41" s="461" t="b">
        <v>0</v>
      </c>
      <c r="BY41" s="461" t="b">
        <v>0</v>
      </c>
      <c r="BZ41" s="461" t="b">
        <v>0</v>
      </c>
      <c r="CA41" s="461" t="b">
        <v>0</v>
      </c>
      <c r="CB41" s="461" t="b">
        <v>0</v>
      </c>
      <c r="CC41" s="461" t="b">
        <v>0</v>
      </c>
      <c r="CD41" s="461" t="b">
        <v>0</v>
      </c>
      <c r="CE41" s="461" t="b">
        <v>0</v>
      </c>
      <c r="CF41" s="461" t="b">
        <v>0</v>
      </c>
      <c r="CG41" s="461" t="b">
        <v>0</v>
      </c>
      <c r="CH41" s="461" t="b">
        <v>0</v>
      </c>
      <c r="CI41" s="461" t="b">
        <v>0</v>
      </c>
      <c r="CJ41" s="460" t="b">
        <v>0</v>
      </c>
    </row>
    <row r="42">
      <c r="A42" s="463"/>
      <c r="B42" s="453" t="s">
        <v>2267</v>
      </c>
      <c r="C42" s="461"/>
      <c r="D42" s="461"/>
      <c r="E42" s="461"/>
      <c r="F42" s="464" t="s">
        <v>2084</v>
      </c>
      <c r="G42" s="464" t="s">
        <v>2089</v>
      </c>
      <c r="H42" s="464" t="s">
        <v>2089</v>
      </c>
      <c r="I42" s="464" t="s">
        <v>2089</v>
      </c>
      <c r="J42" s="465" t="s">
        <v>2084</v>
      </c>
      <c r="K42" s="464" t="s">
        <v>2100</v>
      </c>
      <c r="L42" s="461"/>
      <c r="M42" s="466" t="s">
        <v>2004</v>
      </c>
      <c r="N42" s="465" t="s">
        <v>2105</v>
      </c>
      <c r="O42" s="467"/>
      <c r="P42" s="397" t="s">
        <v>1054</v>
      </c>
      <c r="Q42" s="461"/>
      <c r="R42" s="461"/>
      <c r="S42" s="461"/>
      <c r="T42" s="468"/>
      <c r="U42" s="468"/>
      <c r="V42" s="461"/>
      <c r="W42" s="461"/>
      <c r="X42" s="461"/>
      <c r="Y42" s="461"/>
      <c r="Z42" s="461"/>
      <c r="AA42" s="461"/>
      <c r="AB42" s="461"/>
      <c r="AC42" s="461"/>
      <c r="AD42" s="461"/>
      <c r="AE42" s="461"/>
      <c r="AF42" s="461"/>
      <c r="AG42" s="461"/>
      <c r="AH42" s="461"/>
      <c r="AI42" s="461"/>
      <c r="AJ42" s="461"/>
      <c r="AK42" s="461"/>
      <c r="AL42" s="461"/>
      <c r="AM42" s="468"/>
      <c r="AN42" s="469"/>
      <c r="AO42" s="461"/>
      <c r="AP42" s="461"/>
      <c r="AQ42" s="461"/>
      <c r="AR42" s="461"/>
      <c r="AS42" s="460"/>
      <c r="AT42" s="461"/>
      <c r="AU42" s="461"/>
      <c r="AV42" s="469"/>
      <c r="AW42" s="469"/>
      <c r="AX42" s="469"/>
      <c r="AY42" s="469"/>
      <c r="AZ42" s="398" t="s">
        <v>1054</v>
      </c>
      <c r="BA42" s="460"/>
      <c r="BB42" s="460"/>
      <c r="BC42" s="460"/>
      <c r="BD42" s="460"/>
      <c r="BE42" s="460"/>
      <c r="BF42" s="451" t="s">
        <v>964</v>
      </c>
      <c r="BG42" s="460" t="s">
        <v>2215</v>
      </c>
      <c r="BH42" s="460"/>
      <c r="BI42" s="465" t="s">
        <v>2222</v>
      </c>
      <c r="BJ42" s="470"/>
      <c r="BK42" s="461"/>
      <c r="BL42" s="460"/>
      <c r="BM42" s="461"/>
      <c r="BN42" s="460" t="s">
        <v>2247</v>
      </c>
      <c r="BO42" s="460"/>
      <c r="BP42" s="461"/>
      <c r="BQ42" s="461"/>
      <c r="BR42" s="470"/>
      <c r="BS42" s="461"/>
      <c r="BT42" s="461"/>
      <c r="BU42" s="461"/>
      <c r="BV42" s="461"/>
      <c r="BW42" s="461"/>
      <c r="BX42" s="461"/>
      <c r="BY42" s="461"/>
      <c r="BZ42" s="461"/>
      <c r="CA42" s="461"/>
      <c r="CB42" s="461"/>
      <c r="CC42" s="461"/>
      <c r="CD42" s="461"/>
      <c r="CE42" s="461"/>
      <c r="CF42" s="461"/>
      <c r="CG42" s="461"/>
      <c r="CH42" s="461"/>
      <c r="CI42" s="461"/>
      <c r="CJ42" s="460"/>
    </row>
    <row r="43">
      <c r="A43" s="462"/>
      <c r="B43" s="462" t="s">
        <v>2268</v>
      </c>
      <c r="C43" s="454" t="b">
        <v>0</v>
      </c>
      <c r="D43" s="454" t="b">
        <v>1</v>
      </c>
      <c r="E43" s="454" t="b">
        <v>0</v>
      </c>
      <c r="F43" s="454" t="b">
        <v>1</v>
      </c>
      <c r="G43" s="454" t="b">
        <v>1</v>
      </c>
      <c r="H43" s="454" t="b">
        <v>1</v>
      </c>
      <c r="I43" s="454" t="b">
        <v>1</v>
      </c>
      <c r="J43" s="454" t="b">
        <v>1</v>
      </c>
      <c r="K43" s="456" t="b">
        <v>0</v>
      </c>
      <c r="L43" s="454" t="b">
        <v>0</v>
      </c>
      <c r="M43" s="455" t="b">
        <v>1</v>
      </c>
      <c r="N43" s="454" t="b">
        <v>1</v>
      </c>
      <c r="O43" s="471" t="b">
        <v>0</v>
      </c>
      <c r="P43" s="397" t="s">
        <v>1054</v>
      </c>
      <c r="Q43" s="456" t="b">
        <v>0</v>
      </c>
      <c r="R43" s="454" t="b">
        <v>0</v>
      </c>
      <c r="S43" s="454" t="b">
        <v>0</v>
      </c>
      <c r="T43" s="454" t="b">
        <v>0</v>
      </c>
      <c r="U43" s="454" t="b">
        <v>0</v>
      </c>
      <c r="V43" s="454" t="b">
        <v>0</v>
      </c>
      <c r="W43" s="456" t="b">
        <v>0</v>
      </c>
      <c r="X43" s="456" t="b">
        <v>0</v>
      </c>
      <c r="Y43" s="456" t="b">
        <v>0</v>
      </c>
      <c r="Z43" s="456" t="b">
        <v>0</v>
      </c>
      <c r="AA43" s="456" t="b">
        <v>0</v>
      </c>
      <c r="AB43" s="456" t="b">
        <v>0</v>
      </c>
      <c r="AC43" s="456" t="b">
        <v>0</v>
      </c>
      <c r="AD43" s="456" t="b">
        <v>0</v>
      </c>
      <c r="AE43" s="456" t="b">
        <v>0</v>
      </c>
      <c r="AF43" s="456" t="b">
        <v>0</v>
      </c>
      <c r="AG43" s="456" t="b">
        <v>0</v>
      </c>
      <c r="AH43" s="456" t="b">
        <v>0</v>
      </c>
      <c r="AI43" s="456" t="b">
        <v>0</v>
      </c>
      <c r="AJ43" s="456" t="b">
        <v>0</v>
      </c>
      <c r="AK43" s="456" t="b">
        <v>0</v>
      </c>
      <c r="AL43" s="456" t="b">
        <v>0</v>
      </c>
      <c r="AM43" s="454" t="b">
        <v>0</v>
      </c>
      <c r="AN43" s="454" t="b">
        <v>0</v>
      </c>
      <c r="AO43" s="454" t="b">
        <v>0</v>
      </c>
      <c r="AP43" s="454" t="b">
        <v>0</v>
      </c>
      <c r="AQ43" s="454" t="b">
        <v>0</v>
      </c>
      <c r="AR43" s="454" t="b">
        <v>0</v>
      </c>
      <c r="AS43" s="454" t="b">
        <v>0</v>
      </c>
      <c r="AT43" s="456" t="b">
        <v>0</v>
      </c>
      <c r="AU43" s="456" t="b">
        <v>0</v>
      </c>
      <c r="AV43" s="456" t="b">
        <v>0</v>
      </c>
      <c r="AW43" s="456" t="b">
        <v>0</v>
      </c>
      <c r="AX43" s="456" t="b">
        <v>0</v>
      </c>
      <c r="AY43" s="456" t="b">
        <v>0</v>
      </c>
      <c r="AZ43" s="398" t="s">
        <v>1054</v>
      </c>
      <c r="BA43" s="454" t="b">
        <v>0</v>
      </c>
      <c r="BB43" s="454" t="b">
        <v>0</v>
      </c>
      <c r="BC43" s="454" t="b">
        <v>0</v>
      </c>
      <c r="BD43" s="456"/>
      <c r="BE43" s="456"/>
      <c r="BF43" s="454" t="b">
        <v>1</v>
      </c>
      <c r="BG43" s="454"/>
      <c r="BH43" s="456"/>
      <c r="BI43" s="454" t="b">
        <v>1</v>
      </c>
      <c r="BJ43" s="454" t="b">
        <v>0</v>
      </c>
      <c r="BK43" s="454" t="b">
        <v>1</v>
      </c>
      <c r="BL43" s="454" t="b">
        <v>0</v>
      </c>
      <c r="BM43" s="454" t="b">
        <v>0</v>
      </c>
      <c r="BN43" s="454" t="b">
        <v>1</v>
      </c>
      <c r="BO43" s="456"/>
      <c r="BP43" s="456"/>
      <c r="BQ43" s="456"/>
      <c r="BR43" s="456"/>
      <c r="BS43" s="456" t="b">
        <v>0</v>
      </c>
      <c r="BT43" s="456" t="b">
        <v>0</v>
      </c>
      <c r="BU43" s="456" t="b">
        <v>0</v>
      </c>
      <c r="BV43" s="456" t="b">
        <v>0</v>
      </c>
      <c r="BW43" s="456" t="b">
        <v>0</v>
      </c>
      <c r="BX43" s="456" t="b">
        <v>0</v>
      </c>
      <c r="BY43" s="456" t="b">
        <v>0</v>
      </c>
      <c r="BZ43" s="456" t="b">
        <v>0</v>
      </c>
      <c r="CA43" s="456" t="b">
        <v>0</v>
      </c>
      <c r="CB43" s="456" t="b">
        <v>0</v>
      </c>
      <c r="CC43" s="456" t="b">
        <v>0</v>
      </c>
      <c r="CD43" s="456" t="b">
        <v>0</v>
      </c>
      <c r="CE43" s="456" t="b">
        <v>0</v>
      </c>
      <c r="CF43" s="456" t="b">
        <v>0</v>
      </c>
      <c r="CG43" s="456" t="b">
        <v>0</v>
      </c>
      <c r="CH43" s="456" t="b">
        <v>0</v>
      </c>
      <c r="CI43" s="456" t="b">
        <v>0</v>
      </c>
      <c r="CJ43" s="454" t="b">
        <v>0</v>
      </c>
    </row>
    <row r="44">
      <c r="A44" s="462"/>
      <c r="B44" s="462" t="s">
        <v>2269</v>
      </c>
      <c r="C44" s="454" t="b">
        <v>0</v>
      </c>
      <c r="D44" s="454" t="b">
        <v>1</v>
      </c>
      <c r="E44" s="456" t="b">
        <v>0</v>
      </c>
      <c r="F44" s="454" t="b">
        <v>0</v>
      </c>
      <c r="G44" s="454" t="b">
        <v>0</v>
      </c>
      <c r="H44" s="454" t="b">
        <v>0</v>
      </c>
      <c r="I44" s="454" t="b">
        <v>0</v>
      </c>
      <c r="J44" s="454" t="b">
        <v>0</v>
      </c>
      <c r="K44" s="456" t="b">
        <v>0</v>
      </c>
      <c r="L44" s="456" t="b">
        <v>0</v>
      </c>
      <c r="M44" s="455" t="b">
        <v>1</v>
      </c>
      <c r="N44" s="454" t="b">
        <v>1</v>
      </c>
      <c r="O44" s="471" t="b">
        <v>0</v>
      </c>
      <c r="P44" s="397" t="s">
        <v>1054</v>
      </c>
      <c r="Q44" s="456" t="b">
        <v>0</v>
      </c>
      <c r="R44" s="456" t="b">
        <v>0</v>
      </c>
      <c r="S44" s="456" t="b">
        <v>0</v>
      </c>
      <c r="T44" s="456" t="b">
        <v>0</v>
      </c>
      <c r="U44" s="456" t="b">
        <v>0</v>
      </c>
      <c r="V44" s="456" t="b">
        <v>0</v>
      </c>
      <c r="W44" s="456" t="b">
        <v>0</v>
      </c>
      <c r="X44" s="456" t="b">
        <v>0</v>
      </c>
      <c r="Y44" s="456" t="b">
        <v>0</v>
      </c>
      <c r="Z44" s="456" t="b">
        <v>0</v>
      </c>
      <c r="AA44" s="456" t="b">
        <v>0</v>
      </c>
      <c r="AB44" s="456" t="b">
        <v>0</v>
      </c>
      <c r="AC44" s="456" t="b">
        <v>0</v>
      </c>
      <c r="AD44" s="456" t="b">
        <v>0</v>
      </c>
      <c r="AE44" s="456" t="b">
        <v>0</v>
      </c>
      <c r="AF44" s="456" t="b">
        <v>0</v>
      </c>
      <c r="AG44" s="456" t="b">
        <v>0</v>
      </c>
      <c r="AH44" s="456" t="b">
        <v>0</v>
      </c>
      <c r="AI44" s="456" t="b">
        <v>0</v>
      </c>
      <c r="AJ44" s="456" t="b">
        <v>0</v>
      </c>
      <c r="AK44" s="456" t="b">
        <v>0</v>
      </c>
      <c r="AL44" s="456" t="b">
        <v>0</v>
      </c>
      <c r="AM44" s="456" t="b">
        <v>0</v>
      </c>
      <c r="AN44" s="456" t="b">
        <v>0</v>
      </c>
      <c r="AO44" s="456" t="b">
        <v>0</v>
      </c>
      <c r="AP44" s="456" t="b">
        <v>0</v>
      </c>
      <c r="AQ44" s="456" t="b">
        <v>0</v>
      </c>
      <c r="AR44" s="456" t="b">
        <v>0</v>
      </c>
      <c r="AS44" s="456" t="b">
        <v>0</v>
      </c>
      <c r="AT44" s="456" t="b">
        <v>0</v>
      </c>
      <c r="AU44" s="456" t="b">
        <v>0</v>
      </c>
      <c r="AV44" s="456" t="b">
        <v>0</v>
      </c>
      <c r="AW44" s="456" t="b">
        <v>0</v>
      </c>
      <c r="AX44" s="456" t="b">
        <v>0</v>
      </c>
      <c r="AY44" s="456" t="b">
        <v>0</v>
      </c>
      <c r="AZ44" s="398" t="s">
        <v>1054</v>
      </c>
      <c r="BA44" s="456" t="b">
        <v>0</v>
      </c>
      <c r="BB44" s="456" t="b">
        <v>0</v>
      </c>
      <c r="BC44" s="456" t="b">
        <v>0</v>
      </c>
      <c r="BD44" s="456"/>
      <c r="BE44" s="456"/>
      <c r="BF44" s="454" t="b">
        <v>1</v>
      </c>
      <c r="BG44" s="456"/>
      <c r="BH44" s="456"/>
      <c r="BI44" s="454" t="b">
        <v>1</v>
      </c>
      <c r="BJ44" s="456" t="b">
        <v>0</v>
      </c>
      <c r="BK44" s="456" t="b">
        <v>0</v>
      </c>
      <c r="BL44" s="456" t="b">
        <v>0</v>
      </c>
      <c r="BM44" s="456" t="b">
        <v>0</v>
      </c>
      <c r="BN44" s="454" t="b">
        <v>1</v>
      </c>
      <c r="BO44" s="456"/>
      <c r="BP44" s="456"/>
      <c r="BQ44" s="456"/>
      <c r="BR44" s="456"/>
      <c r="BS44" s="456" t="b">
        <v>0</v>
      </c>
      <c r="BT44" s="456" t="b">
        <v>0</v>
      </c>
      <c r="BU44" s="456" t="b">
        <v>0</v>
      </c>
      <c r="BV44" s="456" t="b">
        <v>0</v>
      </c>
      <c r="BW44" s="456" t="b">
        <v>0</v>
      </c>
      <c r="BX44" s="456" t="b">
        <v>0</v>
      </c>
      <c r="BY44" s="456" t="b">
        <v>0</v>
      </c>
      <c r="BZ44" s="456" t="b">
        <v>0</v>
      </c>
      <c r="CA44" s="456" t="b">
        <v>0</v>
      </c>
      <c r="CB44" s="456" t="b">
        <v>0</v>
      </c>
      <c r="CC44" s="456" t="b">
        <v>0</v>
      </c>
      <c r="CD44" s="456" t="b">
        <v>0</v>
      </c>
      <c r="CE44" s="456" t="b">
        <v>0</v>
      </c>
      <c r="CF44" s="456" t="b">
        <v>0</v>
      </c>
      <c r="CG44" s="456" t="b">
        <v>0</v>
      </c>
      <c r="CH44" s="456" t="b">
        <v>0</v>
      </c>
      <c r="CI44" s="456" t="b">
        <v>0</v>
      </c>
      <c r="CJ44" s="456" t="b">
        <v>0</v>
      </c>
    </row>
    <row r="45">
      <c r="A45" s="462"/>
      <c r="B45" s="462" t="s">
        <v>2270</v>
      </c>
      <c r="C45" s="456" t="b">
        <v>0</v>
      </c>
      <c r="D45" s="456" t="b">
        <v>0</v>
      </c>
      <c r="E45" s="456" t="b">
        <v>0</v>
      </c>
      <c r="F45" s="456" t="b">
        <v>0</v>
      </c>
      <c r="G45" s="456" t="b">
        <v>0</v>
      </c>
      <c r="H45" s="456" t="b">
        <v>0</v>
      </c>
      <c r="I45" s="456" t="b">
        <v>0</v>
      </c>
      <c r="J45" s="456" t="b">
        <v>0</v>
      </c>
      <c r="K45" s="456" t="b">
        <v>0</v>
      </c>
      <c r="L45" s="456" t="b">
        <v>0</v>
      </c>
      <c r="M45" s="455" t="b">
        <v>1</v>
      </c>
      <c r="N45" s="454" t="b">
        <v>1</v>
      </c>
      <c r="O45" s="471" t="b">
        <v>0</v>
      </c>
      <c r="P45" s="397" t="s">
        <v>1054</v>
      </c>
      <c r="Q45" s="456" t="b">
        <v>0</v>
      </c>
      <c r="R45" s="456" t="b">
        <v>0</v>
      </c>
      <c r="S45" s="456" t="b">
        <v>0</v>
      </c>
      <c r="T45" s="456" t="b">
        <v>0</v>
      </c>
      <c r="U45" s="456" t="b">
        <v>0</v>
      </c>
      <c r="V45" s="456" t="b">
        <v>0</v>
      </c>
      <c r="W45" s="456" t="b">
        <v>0</v>
      </c>
      <c r="X45" s="456" t="b">
        <v>0</v>
      </c>
      <c r="Y45" s="456" t="b">
        <v>0</v>
      </c>
      <c r="Z45" s="456" t="b">
        <v>0</v>
      </c>
      <c r="AA45" s="456" t="b">
        <v>0</v>
      </c>
      <c r="AB45" s="456" t="b">
        <v>0</v>
      </c>
      <c r="AC45" s="456" t="b">
        <v>0</v>
      </c>
      <c r="AD45" s="456" t="b">
        <v>0</v>
      </c>
      <c r="AE45" s="456" t="b">
        <v>0</v>
      </c>
      <c r="AF45" s="456" t="b">
        <v>0</v>
      </c>
      <c r="AG45" s="456" t="b">
        <v>0</v>
      </c>
      <c r="AH45" s="456" t="b">
        <v>0</v>
      </c>
      <c r="AI45" s="456" t="b">
        <v>0</v>
      </c>
      <c r="AJ45" s="456" t="b">
        <v>0</v>
      </c>
      <c r="AK45" s="456" t="b">
        <v>0</v>
      </c>
      <c r="AL45" s="456" t="b">
        <v>0</v>
      </c>
      <c r="AM45" s="456" t="b">
        <v>0</v>
      </c>
      <c r="AN45" s="456" t="b">
        <v>0</v>
      </c>
      <c r="AO45" s="456" t="b">
        <v>0</v>
      </c>
      <c r="AP45" s="456" t="b">
        <v>0</v>
      </c>
      <c r="AQ45" s="456" t="b">
        <v>0</v>
      </c>
      <c r="AR45" s="456" t="b">
        <v>0</v>
      </c>
      <c r="AS45" s="456" t="b">
        <v>0</v>
      </c>
      <c r="AT45" s="454" t="b">
        <v>0</v>
      </c>
      <c r="AU45" s="456" t="b">
        <v>0</v>
      </c>
      <c r="AV45" s="456" t="b">
        <v>0</v>
      </c>
      <c r="AW45" s="456" t="b">
        <v>0</v>
      </c>
      <c r="AX45" s="456" t="b">
        <v>0</v>
      </c>
      <c r="AY45" s="456" t="b">
        <v>0</v>
      </c>
      <c r="AZ45" s="398" t="s">
        <v>1054</v>
      </c>
      <c r="BA45" s="456" t="b">
        <v>0</v>
      </c>
      <c r="BB45" s="456" t="b">
        <v>0</v>
      </c>
      <c r="BC45" s="456" t="b">
        <v>0</v>
      </c>
      <c r="BD45" s="456"/>
      <c r="BE45" s="456"/>
      <c r="BF45" s="454" t="b">
        <v>0</v>
      </c>
      <c r="BG45" s="454"/>
      <c r="BH45" s="456"/>
      <c r="BI45" s="454" t="b">
        <v>0</v>
      </c>
      <c r="BJ45" s="456" t="b">
        <v>0</v>
      </c>
      <c r="BK45" s="456" t="b">
        <v>0</v>
      </c>
      <c r="BL45" s="456" t="b">
        <v>0</v>
      </c>
      <c r="BM45" s="456" t="b">
        <v>0</v>
      </c>
      <c r="BN45" s="454" t="b">
        <v>0</v>
      </c>
      <c r="BO45" s="456"/>
      <c r="BP45" s="456"/>
      <c r="BQ45" s="456"/>
      <c r="BR45" s="456"/>
      <c r="BS45" s="454" t="b">
        <v>0</v>
      </c>
      <c r="BT45" s="456" t="b">
        <v>0</v>
      </c>
      <c r="BU45" s="456" t="b">
        <v>0</v>
      </c>
      <c r="BV45" s="456" t="b">
        <v>0</v>
      </c>
      <c r="BW45" s="456" t="b">
        <v>0</v>
      </c>
      <c r="BX45" s="456" t="b">
        <v>0</v>
      </c>
      <c r="BY45" s="456" t="b">
        <v>0</v>
      </c>
      <c r="BZ45" s="456" t="b">
        <v>0</v>
      </c>
      <c r="CA45" s="456" t="b">
        <v>0</v>
      </c>
      <c r="CB45" s="456" t="b">
        <v>0</v>
      </c>
      <c r="CC45" s="456" t="b">
        <v>0</v>
      </c>
      <c r="CD45" s="456" t="b">
        <v>0</v>
      </c>
      <c r="CE45" s="456" t="b">
        <v>0</v>
      </c>
      <c r="CF45" s="456" t="b">
        <v>0</v>
      </c>
      <c r="CG45" s="456" t="b">
        <v>0</v>
      </c>
      <c r="CH45" s="456" t="b">
        <v>0</v>
      </c>
      <c r="CI45" s="456" t="b">
        <v>0</v>
      </c>
      <c r="CJ45" s="456" t="b">
        <v>0</v>
      </c>
    </row>
    <row r="46">
      <c r="A46" s="462"/>
      <c r="B46" s="462" t="s">
        <v>2271</v>
      </c>
      <c r="C46" s="456" t="b">
        <v>0</v>
      </c>
      <c r="D46" s="456" t="b">
        <v>0</v>
      </c>
      <c r="E46" s="456" t="b">
        <v>0</v>
      </c>
      <c r="F46" s="454" t="s">
        <v>253</v>
      </c>
      <c r="G46" s="454" t="s">
        <v>253</v>
      </c>
      <c r="H46" s="454" t="s">
        <v>253</v>
      </c>
      <c r="I46" s="454" t="s">
        <v>253</v>
      </c>
      <c r="J46" s="454" t="s">
        <v>253</v>
      </c>
      <c r="K46" s="456" t="b">
        <v>0</v>
      </c>
      <c r="L46" s="456" t="b">
        <v>0</v>
      </c>
      <c r="M46" s="455" t="b">
        <v>1</v>
      </c>
      <c r="N46" s="454" t="b">
        <v>1</v>
      </c>
      <c r="O46" s="471" t="b">
        <v>0</v>
      </c>
      <c r="P46" s="397" t="s">
        <v>1054</v>
      </c>
      <c r="Q46" s="456" t="b">
        <v>0</v>
      </c>
      <c r="R46" s="456" t="b">
        <v>0</v>
      </c>
      <c r="S46" s="456" t="b">
        <v>0</v>
      </c>
      <c r="T46" s="456" t="b">
        <v>0</v>
      </c>
      <c r="U46" s="456" t="b">
        <v>0</v>
      </c>
      <c r="V46" s="456" t="b">
        <v>0</v>
      </c>
      <c r="W46" s="456" t="b">
        <v>0</v>
      </c>
      <c r="X46" s="456" t="b">
        <v>0</v>
      </c>
      <c r="Y46" s="456" t="b">
        <v>0</v>
      </c>
      <c r="Z46" s="456" t="b">
        <v>0</v>
      </c>
      <c r="AA46" s="456" t="b">
        <v>0</v>
      </c>
      <c r="AB46" s="456" t="b">
        <v>0</v>
      </c>
      <c r="AC46" s="456" t="b">
        <v>0</v>
      </c>
      <c r="AD46" s="456" t="b">
        <v>0</v>
      </c>
      <c r="AE46" s="456" t="b">
        <v>0</v>
      </c>
      <c r="AF46" s="456" t="b">
        <v>0</v>
      </c>
      <c r="AG46" s="456" t="b">
        <v>0</v>
      </c>
      <c r="AH46" s="456" t="b">
        <v>0</v>
      </c>
      <c r="AI46" s="456" t="b">
        <v>0</v>
      </c>
      <c r="AJ46" s="456" t="b">
        <v>0</v>
      </c>
      <c r="AK46" s="456" t="b">
        <v>0</v>
      </c>
      <c r="AL46" s="456" t="b">
        <v>0</v>
      </c>
      <c r="AM46" s="456" t="b">
        <v>0</v>
      </c>
      <c r="AN46" s="456" t="b">
        <v>0</v>
      </c>
      <c r="AO46" s="456" t="b">
        <v>0</v>
      </c>
      <c r="AP46" s="456" t="b">
        <v>0</v>
      </c>
      <c r="AQ46" s="456" t="b">
        <v>0</v>
      </c>
      <c r="AR46" s="456" t="b">
        <v>0</v>
      </c>
      <c r="AS46" s="456" t="b">
        <v>0</v>
      </c>
      <c r="AT46" s="454" t="b">
        <v>0</v>
      </c>
      <c r="AU46" s="456" t="b">
        <v>0</v>
      </c>
      <c r="AV46" s="456" t="b">
        <v>0</v>
      </c>
      <c r="AW46" s="456" t="b">
        <v>0</v>
      </c>
      <c r="AX46" s="456" t="b">
        <v>0</v>
      </c>
      <c r="AY46" s="456" t="b">
        <v>0</v>
      </c>
      <c r="AZ46" s="398" t="s">
        <v>1054</v>
      </c>
      <c r="BA46" s="456" t="b">
        <v>0</v>
      </c>
      <c r="BB46" s="456" t="b">
        <v>0</v>
      </c>
      <c r="BC46" s="456" t="b">
        <v>0</v>
      </c>
      <c r="BD46" s="456"/>
      <c r="BE46" s="456"/>
      <c r="BF46" s="454" t="b">
        <v>1</v>
      </c>
      <c r="BG46" s="454"/>
      <c r="BH46" s="456"/>
      <c r="BI46" s="454" t="b">
        <v>1</v>
      </c>
      <c r="BJ46" s="456" t="b">
        <v>0</v>
      </c>
      <c r="BK46" s="456" t="b">
        <v>0</v>
      </c>
      <c r="BL46" s="456" t="b">
        <v>0</v>
      </c>
      <c r="BM46" s="456" t="b">
        <v>0</v>
      </c>
      <c r="BN46" s="454" t="b">
        <v>1</v>
      </c>
      <c r="BO46" s="456"/>
      <c r="BP46" s="456"/>
      <c r="BQ46" s="456"/>
      <c r="BR46" s="456"/>
      <c r="BS46" s="454" t="b">
        <v>0</v>
      </c>
      <c r="BT46" s="456" t="b">
        <v>0</v>
      </c>
      <c r="BU46" s="456" t="b">
        <v>0</v>
      </c>
      <c r="BV46" s="456" t="b">
        <v>0</v>
      </c>
      <c r="BW46" s="456" t="b">
        <v>0</v>
      </c>
      <c r="BX46" s="456" t="b">
        <v>0</v>
      </c>
      <c r="BY46" s="456" t="b">
        <v>0</v>
      </c>
      <c r="BZ46" s="456" t="b">
        <v>0</v>
      </c>
      <c r="CA46" s="456" t="b">
        <v>0</v>
      </c>
      <c r="CB46" s="456" t="b">
        <v>0</v>
      </c>
      <c r="CC46" s="456" t="b">
        <v>0</v>
      </c>
      <c r="CD46" s="456" t="b">
        <v>0</v>
      </c>
      <c r="CE46" s="456" t="b">
        <v>0</v>
      </c>
      <c r="CF46" s="456" t="b">
        <v>0</v>
      </c>
      <c r="CG46" s="456" t="b">
        <v>0</v>
      </c>
      <c r="CH46" s="456" t="b">
        <v>0</v>
      </c>
      <c r="CI46" s="456" t="b">
        <v>0</v>
      </c>
      <c r="CJ46" s="456" t="b">
        <v>0</v>
      </c>
    </row>
    <row r="47">
      <c r="A47" s="462"/>
      <c r="B47" s="462" t="s">
        <v>2272</v>
      </c>
      <c r="C47" s="454" t="b">
        <v>0</v>
      </c>
      <c r="D47" s="454" t="b">
        <v>0</v>
      </c>
      <c r="E47" s="454" t="b">
        <v>0</v>
      </c>
      <c r="F47" s="454" t="s">
        <v>253</v>
      </c>
      <c r="G47" s="454" t="s">
        <v>253</v>
      </c>
      <c r="H47" s="454" t="s">
        <v>253</v>
      </c>
      <c r="I47" s="454" t="s">
        <v>253</v>
      </c>
      <c r="J47" s="454" t="s">
        <v>253</v>
      </c>
      <c r="K47" s="456" t="b">
        <v>0</v>
      </c>
      <c r="L47" s="454" t="b">
        <v>0</v>
      </c>
      <c r="M47" s="455" t="s">
        <v>253</v>
      </c>
      <c r="N47" s="454" t="s">
        <v>253</v>
      </c>
      <c r="O47" s="471" t="b">
        <v>0</v>
      </c>
      <c r="P47" s="397" t="s">
        <v>1054</v>
      </c>
      <c r="Q47" s="456" t="b">
        <v>0</v>
      </c>
      <c r="R47" s="454" t="b">
        <v>0</v>
      </c>
      <c r="S47" s="454" t="b">
        <v>0</v>
      </c>
      <c r="T47" s="456" t="b">
        <v>0</v>
      </c>
      <c r="U47" s="456" t="b">
        <v>0</v>
      </c>
      <c r="V47" s="454" t="b">
        <v>0</v>
      </c>
      <c r="W47" s="456" t="b">
        <v>0</v>
      </c>
      <c r="X47" s="456" t="b">
        <v>0</v>
      </c>
      <c r="Y47" s="456" t="b">
        <v>0</v>
      </c>
      <c r="Z47" s="456" t="b">
        <v>0</v>
      </c>
      <c r="AA47" s="456" t="b">
        <v>0</v>
      </c>
      <c r="AB47" s="456" t="b">
        <v>0</v>
      </c>
      <c r="AC47" s="456" t="b">
        <v>0</v>
      </c>
      <c r="AD47" s="456" t="b">
        <v>0</v>
      </c>
      <c r="AE47" s="456" t="b">
        <v>0</v>
      </c>
      <c r="AF47" s="456" t="b">
        <v>0</v>
      </c>
      <c r="AG47" s="456" t="b">
        <v>0</v>
      </c>
      <c r="AH47" s="456" t="b">
        <v>0</v>
      </c>
      <c r="AI47" s="456" t="b">
        <v>0</v>
      </c>
      <c r="AJ47" s="456" t="b">
        <v>0</v>
      </c>
      <c r="AK47" s="456" t="b">
        <v>0</v>
      </c>
      <c r="AL47" s="456" t="b">
        <v>0</v>
      </c>
      <c r="AM47" s="456" t="b">
        <v>0</v>
      </c>
      <c r="AN47" s="456" t="b">
        <v>0</v>
      </c>
      <c r="AO47" s="454" t="s">
        <v>253</v>
      </c>
      <c r="AP47" s="454" t="s">
        <v>253</v>
      </c>
      <c r="AQ47" s="456" t="b">
        <v>0</v>
      </c>
      <c r="AR47" s="456" t="b">
        <v>0</v>
      </c>
      <c r="AS47" s="456" t="b">
        <v>0</v>
      </c>
      <c r="AT47" s="454" t="b">
        <v>0</v>
      </c>
      <c r="AU47" s="456" t="b">
        <v>0</v>
      </c>
      <c r="AV47" s="456" t="b">
        <v>0</v>
      </c>
      <c r="AW47" s="456" t="b">
        <v>0</v>
      </c>
      <c r="AX47" s="456" t="b">
        <v>0</v>
      </c>
      <c r="AY47" s="456" t="b">
        <v>0</v>
      </c>
      <c r="AZ47" s="398" t="s">
        <v>1054</v>
      </c>
      <c r="BA47" s="456" t="b">
        <v>0</v>
      </c>
      <c r="BB47" s="456" t="b">
        <v>0</v>
      </c>
      <c r="BC47" s="456" t="b">
        <v>0</v>
      </c>
      <c r="BD47" s="456"/>
      <c r="BE47" s="456"/>
      <c r="BF47" s="454" t="b">
        <v>0</v>
      </c>
      <c r="BG47" s="454"/>
      <c r="BH47" s="456"/>
      <c r="BI47" s="454" t="b">
        <v>0</v>
      </c>
      <c r="BJ47" s="456" t="b">
        <v>0</v>
      </c>
      <c r="BK47" s="456" t="b">
        <v>0</v>
      </c>
      <c r="BL47" s="456" t="b">
        <v>0</v>
      </c>
      <c r="BM47" s="456" t="b">
        <v>0</v>
      </c>
      <c r="BN47" s="454" t="b">
        <v>0</v>
      </c>
      <c r="BO47" s="456"/>
      <c r="BP47" s="456"/>
      <c r="BQ47" s="456"/>
      <c r="BR47" s="456"/>
      <c r="BS47" s="454" t="b">
        <v>0</v>
      </c>
      <c r="BT47" s="456" t="b">
        <v>0</v>
      </c>
      <c r="BU47" s="456" t="b">
        <v>0</v>
      </c>
      <c r="BV47" s="456" t="b">
        <v>0</v>
      </c>
      <c r="BW47" s="456" t="b">
        <v>0</v>
      </c>
      <c r="BX47" s="456" t="b">
        <v>0</v>
      </c>
      <c r="BY47" s="456" t="b">
        <v>0</v>
      </c>
      <c r="BZ47" s="456" t="b">
        <v>0</v>
      </c>
      <c r="CA47" s="456" t="b">
        <v>0</v>
      </c>
      <c r="CB47" s="456" t="b">
        <v>0</v>
      </c>
      <c r="CC47" s="456" t="b">
        <v>0</v>
      </c>
      <c r="CD47" s="456" t="b">
        <v>0</v>
      </c>
      <c r="CE47" s="456" t="b">
        <v>0</v>
      </c>
      <c r="CF47" s="456" t="b">
        <v>0</v>
      </c>
      <c r="CG47" s="456" t="b">
        <v>0</v>
      </c>
      <c r="CH47" s="456" t="b">
        <v>0</v>
      </c>
      <c r="CI47" s="456" t="b">
        <v>0</v>
      </c>
      <c r="CJ47" s="456" t="b">
        <v>0</v>
      </c>
    </row>
    <row r="48">
      <c r="A48" s="462"/>
      <c r="B48" s="462" t="s">
        <v>2273</v>
      </c>
      <c r="C48" s="454" t="b">
        <v>0</v>
      </c>
      <c r="D48" s="454" t="b">
        <v>1</v>
      </c>
      <c r="E48" s="454" t="b">
        <v>1</v>
      </c>
      <c r="F48" s="454" t="s">
        <v>253</v>
      </c>
      <c r="G48" s="454" t="s">
        <v>253</v>
      </c>
      <c r="H48" s="454" t="s">
        <v>253</v>
      </c>
      <c r="I48" s="454" t="s">
        <v>253</v>
      </c>
      <c r="J48" s="454" t="s">
        <v>253</v>
      </c>
      <c r="K48" s="456" t="b">
        <v>0</v>
      </c>
      <c r="L48" s="454" t="s">
        <v>253</v>
      </c>
      <c r="M48" s="455" t="s">
        <v>253</v>
      </c>
      <c r="N48" s="454" t="s">
        <v>253</v>
      </c>
      <c r="O48" s="471" t="b">
        <v>0</v>
      </c>
      <c r="P48" s="397" t="s">
        <v>1054</v>
      </c>
      <c r="Q48" s="456" t="b">
        <v>0</v>
      </c>
      <c r="R48" s="454" t="b">
        <v>0</v>
      </c>
      <c r="S48" s="454" t="b">
        <v>0</v>
      </c>
      <c r="T48" s="454" t="b">
        <v>0</v>
      </c>
      <c r="U48" s="454" t="b">
        <v>0</v>
      </c>
      <c r="V48" s="454" t="b">
        <v>0</v>
      </c>
      <c r="W48" s="456" t="b">
        <v>0</v>
      </c>
      <c r="X48" s="456" t="b">
        <v>0</v>
      </c>
      <c r="Y48" s="456" t="b">
        <v>0</v>
      </c>
      <c r="Z48" s="456" t="b">
        <v>0</v>
      </c>
      <c r="AA48" s="456" t="b">
        <v>0</v>
      </c>
      <c r="AB48" s="456" t="b">
        <v>0</v>
      </c>
      <c r="AC48" s="456" t="b">
        <v>0</v>
      </c>
      <c r="AD48" s="456" t="b">
        <v>0</v>
      </c>
      <c r="AE48" s="456" t="b">
        <v>0</v>
      </c>
      <c r="AF48" s="456" t="b">
        <v>0</v>
      </c>
      <c r="AG48" s="456" t="b">
        <v>0</v>
      </c>
      <c r="AH48" s="456" t="b">
        <v>0</v>
      </c>
      <c r="AI48" s="456" t="b">
        <v>0</v>
      </c>
      <c r="AJ48" s="456" t="b">
        <v>0</v>
      </c>
      <c r="AK48" s="456" t="b">
        <v>0</v>
      </c>
      <c r="AL48" s="456" t="b">
        <v>0</v>
      </c>
      <c r="AM48" s="454" t="b">
        <v>0</v>
      </c>
      <c r="AN48" s="454" t="b">
        <v>0</v>
      </c>
      <c r="AO48" s="454" t="s">
        <v>253</v>
      </c>
      <c r="AP48" s="454" t="s">
        <v>253</v>
      </c>
      <c r="AQ48" s="456" t="b">
        <v>0</v>
      </c>
      <c r="AR48" s="456" t="b">
        <v>0</v>
      </c>
      <c r="AS48" s="454" t="b">
        <v>0</v>
      </c>
      <c r="AT48" s="456" t="b">
        <v>0</v>
      </c>
      <c r="AU48" s="456" t="b">
        <v>0</v>
      </c>
      <c r="AV48" s="456" t="b">
        <v>0</v>
      </c>
      <c r="AW48" s="456" t="b">
        <v>0</v>
      </c>
      <c r="AX48" s="456" t="b">
        <v>0</v>
      </c>
      <c r="AY48" s="456" t="b">
        <v>0</v>
      </c>
      <c r="AZ48" s="398" t="s">
        <v>1054</v>
      </c>
      <c r="BA48" s="454" t="b">
        <v>0</v>
      </c>
      <c r="BB48" s="454" t="b">
        <v>0</v>
      </c>
      <c r="BC48" s="454" t="b">
        <v>0</v>
      </c>
      <c r="BD48" s="454" t="b">
        <v>1</v>
      </c>
      <c r="BE48" s="454" t="b">
        <v>1</v>
      </c>
      <c r="BF48" s="454" t="s">
        <v>243</v>
      </c>
      <c r="BG48" s="454" t="b">
        <v>1</v>
      </c>
      <c r="BH48" s="454" t="b">
        <v>1</v>
      </c>
      <c r="BI48" s="454" t="b">
        <v>1</v>
      </c>
      <c r="BJ48" s="454" t="b">
        <v>0</v>
      </c>
      <c r="BK48" s="456" t="b">
        <v>0</v>
      </c>
      <c r="BL48" s="454" t="b">
        <v>0</v>
      </c>
      <c r="BM48" s="456" t="b">
        <v>0</v>
      </c>
      <c r="BN48" s="454" t="b">
        <v>1</v>
      </c>
      <c r="BO48" s="472">
        <f>BO8-2</f>
        <v>44304</v>
      </c>
      <c r="BP48" s="454"/>
      <c r="BQ48" s="454"/>
      <c r="BR48" s="456"/>
      <c r="BS48" s="456" t="b">
        <v>0</v>
      </c>
      <c r="BT48" s="456" t="b">
        <v>0</v>
      </c>
      <c r="BU48" s="456" t="b">
        <v>0</v>
      </c>
      <c r="BV48" s="456" t="b">
        <v>0</v>
      </c>
      <c r="BW48" s="456" t="b">
        <v>0</v>
      </c>
      <c r="BX48" s="456" t="b">
        <v>0</v>
      </c>
      <c r="BY48" s="456" t="b">
        <v>0</v>
      </c>
      <c r="BZ48" s="456" t="b">
        <v>0</v>
      </c>
      <c r="CA48" s="456" t="b">
        <v>0</v>
      </c>
      <c r="CB48" s="456" t="b">
        <v>0</v>
      </c>
      <c r="CC48" s="456" t="b">
        <v>0</v>
      </c>
      <c r="CD48" s="456" t="b">
        <v>0</v>
      </c>
      <c r="CE48" s="456" t="b">
        <v>0</v>
      </c>
      <c r="CF48" s="456" t="b">
        <v>0</v>
      </c>
      <c r="CG48" s="456" t="b">
        <v>0</v>
      </c>
      <c r="CH48" s="456" t="b">
        <v>0</v>
      </c>
      <c r="CI48" s="456" t="b">
        <v>0</v>
      </c>
      <c r="CJ48" s="454" t="b">
        <v>0</v>
      </c>
    </row>
    <row r="49">
      <c r="A49" s="462"/>
      <c r="B49" s="462" t="s">
        <v>2274</v>
      </c>
      <c r="C49" s="456" t="b">
        <v>0</v>
      </c>
      <c r="D49" s="456" t="b">
        <v>0</v>
      </c>
      <c r="E49" s="456" t="b">
        <v>0</v>
      </c>
      <c r="F49" s="456" t="b">
        <v>0</v>
      </c>
      <c r="G49" s="456" t="b">
        <v>0</v>
      </c>
      <c r="H49" s="456" t="b">
        <v>0</v>
      </c>
      <c r="I49" s="456" t="b">
        <v>0</v>
      </c>
      <c r="J49" s="456" t="b">
        <v>0</v>
      </c>
      <c r="K49" s="456" t="b">
        <v>0</v>
      </c>
      <c r="L49" s="456" t="b">
        <v>0</v>
      </c>
      <c r="M49" s="455" t="b">
        <v>1</v>
      </c>
      <c r="N49" s="454" t="b">
        <v>1</v>
      </c>
      <c r="O49" s="471" t="b">
        <v>0</v>
      </c>
      <c r="P49" s="397" t="s">
        <v>1054</v>
      </c>
      <c r="Q49" s="456" t="b">
        <v>0</v>
      </c>
      <c r="R49" s="456" t="b">
        <v>0</v>
      </c>
      <c r="S49" s="456" t="b">
        <v>0</v>
      </c>
      <c r="T49" s="456" t="b">
        <v>0</v>
      </c>
      <c r="U49" s="456" t="b">
        <v>0</v>
      </c>
      <c r="V49" s="456" t="b">
        <v>0</v>
      </c>
      <c r="W49" s="456" t="b">
        <v>0</v>
      </c>
      <c r="X49" s="456" t="b">
        <v>0</v>
      </c>
      <c r="Y49" s="456" t="b">
        <v>0</v>
      </c>
      <c r="Z49" s="456" t="b">
        <v>0</v>
      </c>
      <c r="AA49" s="456" t="b">
        <v>0</v>
      </c>
      <c r="AB49" s="456" t="b">
        <v>0</v>
      </c>
      <c r="AC49" s="456" t="b">
        <v>0</v>
      </c>
      <c r="AD49" s="456" t="b">
        <v>0</v>
      </c>
      <c r="AE49" s="456" t="b">
        <v>0</v>
      </c>
      <c r="AF49" s="456" t="b">
        <v>0</v>
      </c>
      <c r="AG49" s="456" t="b">
        <v>0</v>
      </c>
      <c r="AH49" s="456" t="b">
        <v>0</v>
      </c>
      <c r="AI49" s="456" t="b">
        <v>0</v>
      </c>
      <c r="AJ49" s="456" t="b">
        <v>0</v>
      </c>
      <c r="AK49" s="456" t="b">
        <v>0</v>
      </c>
      <c r="AL49" s="456" t="b">
        <v>0</v>
      </c>
      <c r="AM49" s="456" t="b">
        <v>0</v>
      </c>
      <c r="AN49" s="456" t="b">
        <v>0</v>
      </c>
      <c r="AO49" s="456" t="b">
        <v>0</v>
      </c>
      <c r="AP49" s="456" t="b">
        <v>0</v>
      </c>
      <c r="AQ49" s="456" t="b">
        <v>0</v>
      </c>
      <c r="AR49" s="456" t="b">
        <v>0</v>
      </c>
      <c r="AS49" s="456" t="b">
        <v>0</v>
      </c>
      <c r="AT49" s="456" t="b">
        <v>0</v>
      </c>
      <c r="AU49" s="456" t="b">
        <v>0</v>
      </c>
      <c r="AV49" s="456" t="b">
        <v>0</v>
      </c>
      <c r="AW49" s="456" t="b">
        <v>0</v>
      </c>
      <c r="AX49" s="456" t="b">
        <v>0</v>
      </c>
      <c r="AY49" s="456" t="b">
        <v>0</v>
      </c>
      <c r="AZ49" s="398" t="s">
        <v>1054</v>
      </c>
      <c r="BA49" s="456" t="b">
        <v>0</v>
      </c>
      <c r="BB49" s="456" t="b">
        <v>0</v>
      </c>
      <c r="BC49" s="456" t="b">
        <v>0</v>
      </c>
      <c r="BD49" s="454"/>
      <c r="BE49" s="454"/>
      <c r="BF49" s="454" t="b">
        <v>1</v>
      </c>
      <c r="BG49" s="454"/>
      <c r="BH49" s="454"/>
      <c r="BI49" s="454" t="b">
        <v>1</v>
      </c>
      <c r="BJ49" s="456" t="b">
        <v>0</v>
      </c>
      <c r="BK49" s="456" t="b">
        <v>0</v>
      </c>
      <c r="BL49" s="456" t="b">
        <v>0</v>
      </c>
      <c r="BM49" s="456" t="b">
        <v>0</v>
      </c>
      <c r="BN49" s="454" t="b">
        <v>1</v>
      </c>
      <c r="BO49" s="454" t="s">
        <v>101</v>
      </c>
      <c r="BP49" s="456"/>
      <c r="BQ49" s="456"/>
      <c r="BR49" s="456"/>
      <c r="BS49" s="454" t="b">
        <v>0</v>
      </c>
      <c r="BT49" s="456" t="b">
        <v>0</v>
      </c>
      <c r="BU49" s="456" t="b">
        <v>0</v>
      </c>
      <c r="BV49" s="456" t="b">
        <v>0</v>
      </c>
      <c r="BW49" s="456" t="b">
        <v>0</v>
      </c>
      <c r="BX49" s="456" t="b">
        <v>0</v>
      </c>
      <c r="BY49" s="456" t="b">
        <v>0</v>
      </c>
      <c r="BZ49" s="456" t="b">
        <v>0</v>
      </c>
      <c r="CA49" s="456" t="b">
        <v>0</v>
      </c>
      <c r="CB49" s="456" t="b">
        <v>0</v>
      </c>
      <c r="CC49" s="456" t="b">
        <v>0</v>
      </c>
      <c r="CD49" s="456" t="b">
        <v>0</v>
      </c>
      <c r="CE49" s="456" t="b">
        <v>0</v>
      </c>
      <c r="CF49" s="456" t="b">
        <v>0</v>
      </c>
      <c r="CG49" s="456" t="b">
        <v>0</v>
      </c>
      <c r="CH49" s="456" t="b">
        <v>0</v>
      </c>
      <c r="CI49" s="456" t="b">
        <v>0</v>
      </c>
      <c r="CJ49" s="456" t="b">
        <v>0</v>
      </c>
    </row>
    <row r="50">
      <c r="A50" s="462"/>
      <c r="B50" s="453" t="s">
        <v>2275</v>
      </c>
      <c r="C50" s="456" t="b">
        <v>0</v>
      </c>
      <c r="D50" s="456" t="b">
        <v>0</v>
      </c>
      <c r="E50" s="456" t="b">
        <v>0</v>
      </c>
      <c r="F50" s="456" t="b">
        <v>0</v>
      </c>
      <c r="G50" s="456" t="b">
        <v>0</v>
      </c>
      <c r="H50" s="456" t="b">
        <v>0</v>
      </c>
      <c r="I50" s="456" t="b">
        <v>0</v>
      </c>
      <c r="J50" s="456" t="b">
        <v>0</v>
      </c>
      <c r="K50" s="456" t="b">
        <v>0</v>
      </c>
      <c r="L50" s="456" t="b">
        <v>0</v>
      </c>
      <c r="M50" s="455" t="b">
        <v>1</v>
      </c>
      <c r="N50" s="454" t="b">
        <v>1</v>
      </c>
      <c r="O50" s="471" t="b">
        <v>0</v>
      </c>
      <c r="P50" s="397" t="s">
        <v>1054</v>
      </c>
      <c r="Q50" s="456" t="b">
        <v>0</v>
      </c>
      <c r="R50" s="456" t="b">
        <v>0</v>
      </c>
      <c r="S50" s="456" t="b">
        <v>0</v>
      </c>
      <c r="T50" s="456" t="b">
        <v>0</v>
      </c>
      <c r="U50" s="456" t="b">
        <v>0</v>
      </c>
      <c r="V50" s="456" t="b">
        <v>0</v>
      </c>
      <c r="W50" s="456" t="b">
        <v>0</v>
      </c>
      <c r="X50" s="456" t="b">
        <v>0</v>
      </c>
      <c r="Y50" s="456" t="b">
        <v>0</v>
      </c>
      <c r="Z50" s="456" t="b">
        <v>0</v>
      </c>
      <c r="AA50" s="456" t="b">
        <v>0</v>
      </c>
      <c r="AB50" s="456" t="b">
        <v>0</v>
      </c>
      <c r="AC50" s="456" t="b">
        <v>0</v>
      </c>
      <c r="AD50" s="456" t="b">
        <v>0</v>
      </c>
      <c r="AE50" s="456" t="b">
        <v>0</v>
      </c>
      <c r="AF50" s="456" t="b">
        <v>0</v>
      </c>
      <c r="AG50" s="456" t="b">
        <v>0</v>
      </c>
      <c r="AH50" s="456" t="b">
        <v>0</v>
      </c>
      <c r="AI50" s="456" t="b">
        <v>0</v>
      </c>
      <c r="AJ50" s="456" t="b">
        <v>0</v>
      </c>
      <c r="AK50" s="456" t="b">
        <v>0</v>
      </c>
      <c r="AL50" s="456" t="b">
        <v>0</v>
      </c>
      <c r="AM50" s="456" t="b">
        <v>0</v>
      </c>
      <c r="AN50" s="456" t="b">
        <v>0</v>
      </c>
      <c r="AO50" s="456" t="b">
        <v>0</v>
      </c>
      <c r="AP50" s="456" t="b">
        <v>0</v>
      </c>
      <c r="AQ50" s="456" t="b">
        <v>0</v>
      </c>
      <c r="AR50" s="456" t="b">
        <v>0</v>
      </c>
      <c r="AS50" s="456" t="b">
        <v>0</v>
      </c>
      <c r="AT50" s="456" t="b">
        <v>0</v>
      </c>
      <c r="AU50" s="456" t="b">
        <v>0</v>
      </c>
      <c r="AV50" s="454" t="b">
        <v>1</v>
      </c>
      <c r="AW50" s="454" t="b">
        <v>0</v>
      </c>
      <c r="AX50" s="454" t="b">
        <v>0</v>
      </c>
      <c r="AY50" s="454" t="b">
        <v>0</v>
      </c>
      <c r="AZ50" s="398" t="s">
        <v>1054</v>
      </c>
      <c r="BA50" s="456" t="b">
        <v>0</v>
      </c>
      <c r="BB50" s="456" t="b">
        <v>0</v>
      </c>
      <c r="BC50" s="456" t="b">
        <v>0</v>
      </c>
      <c r="BD50" s="456" t="b">
        <v>0</v>
      </c>
      <c r="BE50" s="456" t="b">
        <v>0</v>
      </c>
      <c r="BF50" s="456" t="b">
        <v>0</v>
      </c>
      <c r="BG50" s="456" t="b">
        <v>0</v>
      </c>
      <c r="BH50" s="456" t="b">
        <v>0</v>
      </c>
      <c r="BI50" s="454" t="b">
        <v>1</v>
      </c>
      <c r="BJ50" s="456" t="b">
        <v>0</v>
      </c>
      <c r="BK50" s="456" t="b">
        <v>0</v>
      </c>
      <c r="BL50" s="456" t="b">
        <v>0</v>
      </c>
      <c r="BM50" s="456" t="b">
        <v>0</v>
      </c>
      <c r="BN50" s="456" t="b">
        <v>0</v>
      </c>
      <c r="BO50" s="456"/>
      <c r="BP50" s="456"/>
      <c r="BQ50" s="456"/>
      <c r="BR50" s="456"/>
      <c r="BS50" s="456" t="b">
        <v>0</v>
      </c>
      <c r="BT50" s="456" t="b">
        <v>0</v>
      </c>
      <c r="BU50" s="456" t="b">
        <v>0</v>
      </c>
      <c r="BV50" s="456" t="b">
        <v>0</v>
      </c>
      <c r="BW50" s="456" t="b">
        <v>0</v>
      </c>
      <c r="BX50" s="456" t="b">
        <v>0</v>
      </c>
      <c r="BY50" s="456" t="b">
        <v>0</v>
      </c>
      <c r="BZ50" s="456" t="b">
        <v>0</v>
      </c>
      <c r="CA50" s="456" t="b">
        <v>0</v>
      </c>
      <c r="CB50" s="456" t="b">
        <v>0</v>
      </c>
      <c r="CC50" s="456" t="b">
        <v>0</v>
      </c>
      <c r="CD50" s="456" t="b">
        <v>0</v>
      </c>
      <c r="CE50" s="456" t="b">
        <v>0</v>
      </c>
      <c r="CF50" s="456" t="b">
        <v>0</v>
      </c>
      <c r="CG50" s="456" t="b">
        <v>0</v>
      </c>
      <c r="CH50" s="456" t="b">
        <v>0</v>
      </c>
      <c r="CI50" s="456" t="b">
        <v>0</v>
      </c>
      <c r="CJ50" s="456" t="b">
        <v>0</v>
      </c>
    </row>
    <row r="51" ht="119.25" customHeight="1">
      <c r="A51" s="473"/>
      <c r="B51" s="474" t="s">
        <v>2276</v>
      </c>
      <c r="C51" s="475"/>
      <c r="D51" s="475"/>
      <c r="E51" s="475"/>
      <c r="F51" s="475" t="s">
        <v>2085</v>
      </c>
      <c r="G51" s="475" t="s">
        <v>2085</v>
      </c>
      <c r="H51" s="475" t="s">
        <v>2085</v>
      </c>
      <c r="I51" s="475" t="s">
        <v>2085</v>
      </c>
      <c r="J51" s="475" t="s">
        <v>2085</v>
      </c>
      <c r="K51" s="475"/>
      <c r="L51" s="475"/>
      <c r="M51" s="476" t="s">
        <v>2005</v>
      </c>
      <c r="N51" s="475" t="s">
        <v>2106</v>
      </c>
      <c r="O51" s="475" t="s">
        <v>2015</v>
      </c>
      <c r="P51" s="397" t="s">
        <v>1054</v>
      </c>
      <c r="Q51" s="475"/>
      <c r="R51" s="475" t="s">
        <v>2116</v>
      </c>
      <c r="S51" s="475" t="s">
        <v>2122</v>
      </c>
      <c r="T51" s="475" t="s">
        <v>2277</v>
      </c>
      <c r="U51" s="475"/>
      <c r="V51" s="475"/>
      <c r="W51" s="475"/>
      <c r="X51" s="475"/>
      <c r="Y51" s="475"/>
      <c r="Z51" s="475"/>
      <c r="AA51" s="475"/>
      <c r="AB51" s="475"/>
      <c r="AC51" s="475"/>
      <c r="AD51" s="475"/>
      <c r="AE51" s="475"/>
      <c r="AF51" s="475"/>
      <c r="AG51" s="475"/>
      <c r="AH51" s="475"/>
      <c r="AI51" s="475"/>
      <c r="AJ51" s="475"/>
      <c r="AK51" s="475"/>
      <c r="AL51" s="475" t="s">
        <v>526</v>
      </c>
      <c r="AM51" s="475"/>
      <c r="AN51" s="475"/>
      <c r="AO51" s="475"/>
      <c r="AP51" s="475"/>
      <c r="AQ51" s="475" t="s">
        <v>2278</v>
      </c>
      <c r="AR51" s="475"/>
      <c r="AS51" s="475"/>
      <c r="AT51" s="475" t="s">
        <v>2196</v>
      </c>
      <c r="AU51" s="475" t="s">
        <v>538</v>
      </c>
      <c r="AV51" s="475" t="s">
        <v>538</v>
      </c>
      <c r="AW51" s="475"/>
      <c r="AX51" s="475"/>
      <c r="AY51" s="475"/>
      <c r="AZ51" s="398" t="s">
        <v>1054</v>
      </c>
      <c r="BA51" s="475"/>
      <c r="BB51" s="475"/>
      <c r="BC51" s="475" t="s">
        <v>2279</v>
      </c>
      <c r="BD51" s="475" t="s">
        <v>603</v>
      </c>
      <c r="BE51" s="475" t="s">
        <v>600</v>
      </c>
      <c r="BF51" s="475" t="s">
        <v>2280</v>
      </c>
      <c r="BG51" s="475" t="s">
        <v>595</v>
      </c>
      <c r="BH51" s="475" t="s">
        <v>603</v>
      </c>
      <c r="BI51" s="475" t="s">
        <v>2281</v>
      </c>
      <c r="BJ51" s="475" t="s">
        <v>2282</v>
      </c>
      <c r="BK51" s="475" t="s">
        <v>2283</v>
      </c>
      <c r="BL51" s="475" t="s">
        <v>2240</v>
      </c>
      <c r="BM51" s="475"/>
      <c r="BN51" s="475" t="s">
        <v>2284</v>
      </c>
      <c r="BO51" s="475" t="s">
        <v>933</v>
      </c>
      <c r="BP51" s="477"/>
      <c r="BQ51" s="477"/>
      <c r="BR51" s="475" t="s">
        <v>939</v>
      </c>
      <c r="BS51" s="475" t="s">
        <v>906</v>
      </c>
      <c r="BT51" s="475" t="s">
        <v>908</v>
      </c>
      <c r="BU51" s="475" t="s">
        <v>906</v>
      </c>
      <c r="BV51" s="475" t="s">
        <v>911</v>
      </c>
      <c r="BW51" s="475" t="s">
        <v>913</v>
      </c>
      <c r="BX51" s="475" t="s">
        <v>916</v>
      </c>
      <c r="BY51" s="475" t="s">
        <v>916</v>
      </c>
      <c r="BZ51" s="475" t="s">
        <v>916</v>
      </c>
      <c r="CA51" s="475" t="s">
        <v>916</v>
      </c>
      <c r="CB51" s="475" t="s">
        <v>916</v>
      </c>
      <c r="CC51" s="475" t="s">
        <v>916</v>
      </c>
      <c r="CD51" s="475" t="s">
        <v>916</v>
      </c>
      <c r="CE51" s="475" t="s">
        <v>916</v>
      </c>
      <c r="CF51" s="475" t="s">
        <v>916</v>
      </c>
      <c r="CG51" s="475" t="s">
        <v>916</v>
      </c>
      <c r="CH51" s="475" t="s">
        <v>927</v>
      </c>
      <c r="CI51" s="475" t="s">
        <v>929</v>
      </c>
      <c r="CJ51" s="475"/>
    </row>
    <row r="52" ht="30.75" customHeight="1">
      <c r="A52" s="474"/>
      <c r="B52" s="473" t="s">
        <v>1233</v>
      </c>
      <c r="C52" s="475"/>
      <c r="D52" s="475"/>
      <c r="E52" s="475"/>
      <c r="F52" s="475" t="s">
        <v>2086</v>
      </c>
      <c r="G52" s="475" t="s">
        <v>2086</v>
      </c>
      <c r="H52" s="475" t="s">
        <v>2086</v>
      </c>
      <c r="I52" s="475" t="s">
        <v>2086</v>
      </c>
      <c r="J52" s="475" t="s">
        <v>2086</v>
      </c>
      <c r="K52" s="477"/>
      <c r="L52" s="475"/>
      <c r="M52" s="478"/>
      <c r="N52" s="479" t="s">
        <v>2107</v>
      </c>
      <c r="O52" s="480"/>
      <c r="P52" s="397" t="s">
        <v>1054</v>
      </c>
      <c r="Q52" s="477"/>
      <c r="R52" s="475" t="s">
        <v>2117</v>
      </c>
      <c r="S52" s="475" t="s">
        <v>2123</v>
      </c>
      <c r="T52" s="479"/>
      <c r="U52" s="479"/>
      <c r="V52" s="475" t="s">
        <v>2139</v>
      </c>
      <c r="W52" s="477"/>
      <c r="X52" s="477"/>
      <c r="Y52" s="477"/>
      <c r="Z52" s="477"/>
      <c r="AA52" s="477"/>
      <c r="AB52" s="477"/>
      <c r="AC52" s="477"/>
      <c r="AD52" s="477"/>
      <c r="AE52" s="477"/>
      <c r="AF52" s="477"/>
      <c r="AG52" s="477"/>
      <c r="AH52" s="477"/>
      <c r="AI52" s="477"/>
      <c r="AJ52" s="477"/>
      <c r="AK52" s="477"/>
      <c r="AL52" s="477"/>
      <c r="AM52" s="479"/>
      <c r="AN52" s="479"/>
      <c r="AO52" s="475"/>
      <c r="AP52" s="475"/>
      <c r="AQ52" s="475" t="s">
        <v>2190</v>
      </c>
      <c r="AR52" s="475" t="s">
        <v>1020</v>
      </c>
      <c r="AS52" s="479"/>
      <c r="AT52" s="477"/>
      <c r="AU52" s="477"/>
      <c r="AV52" s="477"/>
      <c r="AW52" s="475" t="s">
        <v>2200</v>
      </c>
      <c r="AX52" s="477"/>
      <c r="AY52" s="475" t="s">
        <v>2200</v>
      </c>
      <c r="AZ52" s="398" t="s">
        <v>1054</v>
      </c>
      <c r="BA52" s="284" t="s">
        <v>2204</v>
      </c>
      <c r="BB52" s="479" t="s">
        <v>1156</v>
      </c>
      <c r="BC52" s="479" t="s">
        <v>2211</v>
      </c>
      <c r="BD52" s="477"/>
      <c r="BE52" s="477"/>
      <c r="BF52" s="477"/>
      <c r="BG52" s="477"/>
      <c r="BH52" s="477"/>
      <c r="BI52" s="477"/>
      <c r="BJ52" s="475" t="s">
        <v>2228</v>
      </c>
      <c r="BK52" s="475" t="s">
        <v>2236</v>
      </c>
      <c r="BL52" s="479" t="s">
        <v>2241</v>
      </c>
      <c r="BM52" s="475"/>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9"/>
    </row>
    <row r="53" hidden="1">
      <c r="A53" s="481"/>
      <c r="B53" s="481"/>
      <c r="C53" s="482"/>
      <c r="D53" s="482"/>
      <c r="E53" s="482"/>
      <c r="F53" s="482"/>
      <c r="G53" s="482"/>
      <c r="H53" s="482"/>
      <c r="I53" s="482"/>
      <c r="J53" s="482"/>
      <c r="K53" s="482"/>
      <c r="L53" s="482"/>
      <c r="M53" s="483"/>
      <c r="N53" s="482"/>
      <c r="O53" s="482"/>
      <c r="P53" s="397" t="s">
        <v>1054</v>
      </c>
      <c r="Q53" s="482"/>
      <c r="R53" s="482"/>
      <c r="S53" s="482"/>
      <c r="T53" s="482"/>
      <c r="U53" s="482"/>
      <c r="V53" s="482"/>
      <c r="W53" s="482"/>
      <c r="X53" s="482"/>
      <c r="Y53" s="482"/>
      <c r="Z53" s="482"/>
      <c r="AA53" s="482"/>
      <c r="AB53" s="482"/>
      <c r="AC53" s="482"/>
      <c r="AD53" s="482"/>
      <c r="AE53" s="482"/>
      <c r="AF53" s="482"/>
      <c r="AG53" s="482"/>
      <c r="AH53" s="482"/>
      <c r="AI53" s="482"/>
      <c r="AJ53" s="482"/>
      <c r="AK53" s="482"/>
      <c r="AL53" s="482"/>
      <c r="AM53" s="482"/>
      <c r="AN53" s="482"/>
      <c r="AO53" s="482"/>
      <c r="AP53" s="482"/>
      <c r="AQ53" s="482"/>
      <c r="AR53" s="482"/>
      <c r="AS53" s="482"/>
      <c r="AT53" s="482"/>
      <c r="AU53" s="482"/>
      <c r="AV53" s="482"/>
      <c r="AW53" s="482"/>
      <c r="AX53" s="482"/>
      <c r="AY53" s="482"/>
      <c r="AZ53" s="398" t="s">
        <v>1054</v>
      </c>
      <c r="BA53" s="482"/>
      <c r="BB53" s="482"/>
      <c r="BC53" s="482"/>
      <c r="BD53" s="482"/>
      <c r="BE53" s="482"/>
      <c r="BF53" s="482"/>
      <c r="BG53" s="482"/>
      <c r="BH53" s="482"/>
      <c r="BI53" s="482"/>
      <c r="BJ53" s="482"/>
      <c r="BK53" s="482"/>
      <c r="BL53" s="482"/>
      <c r="BM53" s="482"/>
      <c r="BN53" s="482"/>
      <c r="BO53" s="482"/>
      <c r="BP53" s="482"/>
      <c r="BQ53" s="482"/>
      <c r="BR53" s="482"/>
      <c r="BS53" s="482"/>
      <c r="BT53" s="482"/>
      <c r="BU53" s="482"/>
      <c r="BV53" s="482"/>
      <c r="BW53" s="482"/>
      <c r="BX53" s="482"/>
      <c r="BY53" s="482"/>
      <c r="BZ53" s="482"/>
      <c r="CA53" s="482"/>
      <c r="CB53" s="482"/>
      <c r="CC53" s="482"/>
      <c r="CD53" s="482"/>
      <c r="CE53" s="482"/>
      <c r="CF53" s="482"/>
      <c r="CG53" s="482"/>
      <c r="CH53" s="482"/>
      <c r="CI53" s="482"/>
      <c r="CJ53" s="482"/>
    </row>
    <row r="54" hidden="1">
      <c r="A54" s="481"/>
      <c r="B54" s="481"/>
      <c r="C54" s="482"/>
      <c r="D54" s="482"/>
      <c r="E54" s="482"/>
      <c r="F54" s="482"/>
      <c r="G54" s="482"/>
      <c r="H54" s="482"/>
      <c r="I54" s="482"/>
      <c r="J54" s="482"/>
      <c r="K54" s="482"/>
      <c r="L54" s="482"/>
      <c r="M54" s="484">
        <v>445000.0</v>
      </c>
      <c r="N54" s="482"/>
      <c r="O54" s="485">
        <v>172000.0</v>
      </c>
      <c r="P54" s="397" t="s">
        <v>1054</v>
      </c>
      <c r="Q54" s="482"/>
      <c r="R54" s="482"/>
      <c r="S54" s="482"/>
      <c r="T54" s="482"/>
      <c r="U54" s="482"/>
      <c r="V54" s="482"/>
      <c r="W54" s="482"/>
      <c r="X54" s="482"/>
      <c r="Y54" s="482"/>
      <c r="Z54" s="482"/>
      <c r="AA54" s="482"/>
      <c r="AB54" s="482"/>
      <c r="AC54" s="482"/>
      <c r="AD54" s="482"/>
      <c r="AE54" s="482"/>
      <c r="AF54" s="482"/>
      <c r="AG54" s="482"/>
      <c r="AH54" s="482"/>
      <c r="AI54" s="482"/>
      <c r="AJ54" s="482"/>
      <c r="AK54" s="482"/>
      <c r="AL54" s="482"/>
      <c r="AM54" s="482"/>
      <c r="AN54" s="482"/>
      <c r="AO54" s="482"/>
      <c r="AP54" s="482"/>
      <c r="AQ54" s="482"/>
      <c r="AR54" s="482"/>
      <c r="AS54" s="482"/>
      <c r="AT54" s="482"/>
      <c r="AU54" s="482"/>
      <c r="AV54" s="482"/>
      <c r="AW54" s="482"/>
      <c r="AX54" s="482"/>
      <c r="AY54" s="482"/>
      <c r="AZ54" s="398" t="s">
        <v>1054</v>
      </c>
      <c r="BA54" s="482"/>
      <c r="BB54" s="482"/>
      <c r="BC54" s="482"/>
      <c r="BD54" s="482"/>
      <c r="BE54" s="482"/>
      <c r="BF54" s="482"/>
      <c r="BG54" s="482"/>
      <c r="BH54" s="482"/>
      <c r="BI54" s="482"/>
      <c r="BJ54" s="482"/>
      <c r="BK54" s="482"/>
      <c r="BL54" s="482"/>
      <c r="BM54" s="482"/>
      <c r="BN54" s="482"/>
      <c r="BO54" s="482"/>
      <c r="BP54" s="482"/>
      <c r="BQ54" s="482"/>
      <c r="BR54" s="482"/>
      <c r="BS54" s="482"/>
      <c r="BT54" s="482"/>
      <c r="BU54" s="482"/>
      <c r="BV54" s="482"/>
      <c r="BW54" s="482"/>
      <c r="BX54" s="482"/>
      <c r="BY54" s="482"/>
      <c r="BZ54" s="482"/>
      <c r="CA54" s="482"/>
      <c r="CB54" s="482"/>
      <c r="CC54" s="482"/>
      <c r="CD54" s="482"/>
      <c r="CE54" s="482"/>
      <c r="CF54" s="482"/>
      <c r="CG54" s="482"/>
      <c r="CH54" s="482"/>
      <c r="CI54" s="482"/>
      <c r="CJ54" s="482"/>
    </row>
    <row r="55" hidden="1">
      <c r="A55" s="481"/>
      <c r="B55" s="481"/>
      <c r="C55" s="482"/>
      <c r="D55" s="482"/>
      <c r="E55" s="482"/>
      <c r="F55" s="482"/>
      <c r="G55" s="482"/>
      <c r="H55" s="482"/>
      <c r="I55" s="486"/>
      <c r="J55" s="482"/>
      <c r="K55" s="482"/>
      <c r="L55" s="482"/>
      <c r="M55" s="484">
        <v>4500.0</v>
      </c>
      <c r="N55" s="482"/>
      <c r="O55" s="485">
        <v>5000.0</v>
      </c>
      <c r="P55" s="397" t="s">
        <v>1054</v>
      </c>
      <c r="Q55" s="482"/>
      <c r="R55" s="482"/>
      <c r="S55" s="482"/>
      <c r="T55" s="482"/>
      <c r="U55" s="482"/>
      <c r="V55" s="482"/>
      <c r="W55" s="482"/>
      <c r="X55" s="482"/>
      <c r="Y55" s="482"/>
      <c r="Z55" s="482"/>
      <c r="AA55" s="482"/>
      <c r="AB55" s="482"/>
      <c r="AC55" s="482"/>
      <c r="AD55" s="482"/>
      <c r="AE55" s="482"/>
      <c r="AF55" s="482"/>
      <c r="AG55" s="482"/>
      <c r="AH55" s="482"/>
      <c r="AI55" s="482"/>
      <c r="AJ55" s="482"/>
      <c r="AK55" s="482"/>
      <c r="AL55" s="482"/>
      <c r="AM55" s="482"/>
      <c r="AN55" s="482"/>
      <c r="AO55" s="482"/>
      <c r="AP55" s="482"/>
      <c r="AQ55" s="482"/>
      <c r="AR55" s="482"/>
      <c r="AS55" s="482"/>
      <c r="AT55" s="482"/>
      <c r="AU55" s="482"/>
      <c r="AV55" s="482"/>
      <c r="AW55" s="482"/>
      <c r="AX55" s="482"/>
      <c r="AY55" s="482"/>
      <c r="AZ55" s="398" t="s">
        <v>1054</v>
      </c>
      <c r="BA55" s="482"/>
      <c r="BB55" s="482"/>
      <c r="BC55" s="482"/>
      <c r="BD55" s="482"/>
      <c r="BE55" s="482"/>
      <c r="BF55" s="482"/>
      <c r="BG55" s="482"/>
      <c r="BH55" s="482"/>
      <c r="BI55" s="482"/>
      <c r="BJ55" s="482"/>
      <c r="BK55" s="482"/>
      <c r="BL55" s="482"/>
      <c r="BM55" s="482"/>
      <c r="BN55" s="482"/>
      <c r="BO55" s="482"/>
      <c r="BP55" s="482"/>
      <c r="BQ55" s="482"/>
      <c r="BR55" s="482"/>
      <c r="BS55" s="482"/>
      <c r="BT55" s="482"/>
      <c r="BU55" s="482"/>
      <c r="BV55" s="482"/>
      <c r="BW55" s="482"/>
      <c r="BX55" s="482"/>
      <c r="BY55" s="482"/>
      <c r="BZ55" s="482"/>
      <c r="CA55" s="482"/>
      <c r="CB55" s="482"/>
      <c r="CC55" s="482"/>
      <c r="CD55" s="482"/>
      <c r="CE55" s="482"/>
      <c r="CF55" s="482"/>
      <c r="CG55" s="482"/>
      <c r="CH55" s="482"/>
      <c r="CI55" s="482"/>
      <c r="CJ55" s="482"/>
    </row>
    <row r="56" hidden="1">
      <c r="A56" s="481"/>
      <c r="B56" s="481"/>
      <c r="C56" s="482"/>
      <c r="D56" s="482"/>
      <c r="E56" s="482"/>
      <c r="F56" s="482"/>
      <c r="G56" s="482"/>
      <c r="H56" s="482"/>
      <c r="I56" s="482"/>
      <c r="J56" s="482"/>
      <c r="K56" s="482"/>
      <c r="L56" s="482"/>
      <c r="M56" s="487" t="s">
        <v>765</v>
      </c>
      <c r="N56" s="482"/>
      <c r="O56" s="485" t="s">
        <v>2016</v>
      </c>
      <c r="P56" s="397" t="s">
        <v>1054</v>
      </c>
      <c r="Q56" s="482"/>
      <c r="R56" s="482"/>
      <c r="S56" s="482"/>
      <c r="T56" s="482"/>
      <c r="U56" s="482"/>
      <c r="V56" s="482"/>
      <c r="W56" s="482"/>
      <c r="X56" s="482"/>
      <c r="Y56" s="482"/>
      <c r="Z56" s="482"/>
      <c r="AA56" s="482"/>
      <c r="AB56" s="482"/>
      <c r="AC56" s="482"/>
      <c r="AD56" s="482"/>
      <c r="AE56" s="482"/>
      <c r="AF56" s="482"/>
      <c r="AG56" s="482"/>
      <c r="AH56" s="482"/>
      <c r="AI56" s="482"/>
      <c r="AJ56" s="482"/>
      <c r="AK56" s="482"/>
      <c r="AL56" s="482"/>
      <c r="AM56" s="482"/>
      <c r="AN56" s="482"/>
      <c r="AO56" s="482"/>
      <c r="AP56" s="482"/>
      <c r="AQ56" s="482"/>
      <c r="AR56" s="482"/>
      <c r="AS56" s="482"/>
      <c r="AT56" s="482"/>
      <c r="AU56" s="482"/>
      <c r="AV56" s="482"/>
      <c r="AW56" s="482"/>
      <c r="AX56" s="482"/>
      <c r="AY56" s="482"/>
      <c r="AZ56" s="398" t="s">
        <v>1054</v>
      </c>
      <c r="BA56" s="482"/>
      <c r="BB56" s="482"/>
      <c r="BC56" s="482"/>
      <c r="BD56" s="482"/>
      <c r="BE56" s="482"/>
      <c r="BF56" s="482"/>
      <c r="BG56" s="482"/>
      <c r="BH56" s="482"/>
      <c r="BI56" s="482"/>
      <c r="BJ56" s="482"/>
      <c r="BK56" s="482"/>
      <c r="BL56" s="482"/>
      <c r="BM56" s="482"/>
      <c r="BN56" s="482"/>
      <c r="BO56" s="482"/>
      <c r="BP56" s="482"/>
      <c r="BQ56" s="482"/>
      <c r="BR56" s="482"/>
      <c r="BS56" s="482"/>
      <c r="BT56" s="482"/>
      <c r="BU56" s="482"/>
      <c r="BV56" s="482"/>
      <c r="BW56" s="482"/>
      <c r="BX56" s="482"/>
      <c r="BY56" s="482"/>
      <c r="BZ56" s="482"/>
      <c r="CA56" s="482"/>
      <c r="CB56" s="482"/>
      <c r="CC56" s="482"/>
      <c r="CD56" s="482"/>
      <c r="CE56" s="482"/>
      <c r="CF56" s="482"/>
      <c r="CG56" s="482"/>
      <c r="CH56" s="482"/>
      <c r="CI56" s="482"/>
      <c r="CJ56" s="482"/>
    </row>
    <row r="57" hidden="1">
      <c r="A57" s="481"/>
      <c r="B57" s="481"/>
      <c r="C57" s="482"/>
      <c r="D57" s="482"/>
      <c r="E57" s="482"/>
      <c r="F57" s="482"/>
      <c r="G57" s="482"/>
      <c r="H57" s="482"/>
      <c r="I57" s="482"/>
      <c r="J57" s="482"/>
      <c r="K57" s="482"/>
      <c r="L57" s="482"/>
      <c r="M57" s="488" t="s">
        <v>1285</v>
      </c>
      <c r="N57" s="482"/>
      <c r="O57" s="485" t="s">
        <v>1285</v>
      </c>
      <c r="P57" s="397" t="s">
        <v>1054</v>
      </c>
      <c r="Q57" s="482"/>
      <c r="R57" s="482"/>
      <c r="S57" s="482"/>
      <c r="T57" s="482"/>
      <c r="U57" s="482"/>
      <c r="V57" s="482"/>
      <c r="W57" s="482"/>
      <c r="X57" s="482"/>
      <c r="Y57" s="482"/>
      <c r="Z57" s="482"/>
      <c r="AA57" s="482"/>
      <c r="AB57" s="482"/>
      <c r="AC57" s="482"/>
      <c r="AD57" s="482"/>
      <c r="AE57" s="482"/>
      <c r="AF57" s="482"/>
      <c r="AG57" s="482"/>
      <c r="AH57" s="482"/>
      <c r="AI57" s="482"/>
      <c r="AJ57" s="482"/>
      <c r="AK57" s="482"/>
      <c r="AL57" s="482"/>
      <c r="AM57" s="482"/>
      <c r="AN57" s="482"/>
      <c r="AO57" s="482"/>
      <c r="AP57" s="482"/>
      <c r="AQ57" s="482"/>
      <c r="AR57" s="482"/>
      <c r="AS57" s="482"/>
      <c r="AT57" s="482"/>
      <c r="AU57" s="482"/>
      <c r="AV57" s="482"/>
      <c r="AW57" s="482"/>
      <c r="AX57" s="482"/>
      <c r="AY57" s="482"/>
      <c r="AZ57" s="398" t="s">
        <v>1054</v>
      </c>
      <c r="BA57" s="482"/>
      <c r="BB57" s="482"/>
      <c r="BC57" s="482"/>
      <c r="BD57" s="482"/>
      <c r="BE57" s="482"/>
      <c r="BF57" s="482"/>
      <c r="BG57" s="482"/>
      <c r="BH57" s="482"/>
      <c r="BI57" s="482"/>
      <c r="BJ57" s="482"/>
      <c r="BK57" s="482"/>
      <c r="BL57" s="482"/>
      <c r="BM57" s="482"/>
      <c r="BN57" s="482"/>
      <c r="BO57" s="482"/>
      <c r="BP57" s="482"/>
      <c r="BQ57" s="482"/>
      <c r="BR57" s="482"/>
      <c r="BS57" s="482"/>
      <c r="BT57" s="482"/>
      <c r="BU57" s="482"/>
      <c r="BV57" s="482"/>
      <c r="BW57" s="482"/>
      <c r="BX57" s="482"/>
      <c r="BY57" s="482"/>
      <c r="BZ57" s="482"/>
      <c r="CA57" s="482"/>
      <c r="CB57" s="482"/>
      <c r="CC57" s="482"/>
      <c r="CD57" s="482"/>
      <c r="CE57" s="482"/>
      <c r="CF57" s="482"/>
      <c r="CG57" s="482"/>
      <c r="CH57" s="482"/>
      <c r="CI57" s="482"/>
      <c r="CJ57" s="482"/>
    </row>
    <row r="58" hidden="1">
      <c r="A58" s="481"/>
      <c r="B58" s="481"/>
      <c r="C58" s="482"/>
      <c r="D58" s="482"/>
      <c r="E58" s="482"/>
      <c r="F58" s="482"/>
      <c r="G58" s="482"/>
      <c r="H58" s="482"/>
      <c r="I58" s="482"/>
      <c r="J58" s="482"/>
      <c r="K58" s="482"/>
      <c r="L58" s="482"/>
      <c r="M58" s="489" t="s">
        <v>1285</v>
      </c>
      <c r="N58" s="482"/>
      <c r="O58" s="485" t="s">
        <v>1285</v>
      </c>
      <c r="P58" s="397" t="s">
        <v>1054</v>
      </c>
      <c r="Q58" s="482"/>
      <c r="R58" s="482"/>
      <c r="S58" s="482"/>
      <c r="T58" s="482"/>
      <c r="U58" s="482"/>
      <c r="V58" s="482"/>
      <c r="W58" s="482"/>
      <c r="X58" s="482"/>
      <c r="Y58" s="482"/>
      <c r="Z58" s="482"/>
      <c r="AA58" s="482"/>
      <c r="AB58" s="482"/>
      <c r="AC58" s="482"/>
      <c r="AD58" s="482"/>
      <c r="AE58" s="482"/>
      <c r="AF58" s="482"/>
      <c r="AG58" s="482"/>
      <c r="AH58" s="482"/>
      <c r="AI58" s="482"/>
      <c r="AJ58" s="482"/>
      <c r="AK58" s="482"/>
      <c r="AL58" s="482"/>
      <c r="AM58" s="482"/>
      <c r="AN58" s="482"/>
      <c r="AO58" s="482"/>
      <c r="AP58" s="482"/>
      <c r="AQ58" s="482"/>
      <c r="AR58" s="482"/>
      <c r="AS58" s="482"/>
      <c r="AT58" s="482"/>
      <c r="AU58" s="482"/>
      <c r="AV58" s="482"/>
      <c r="AW58" s="482"/>
      <c r="AX58" s="482"/>
      <c r="AY58" s="482"/>
      <c r="AZ58" s="398" t="s">
        <v>1054</v>
      </c>
      <c r="BA58" s="482"/>
      <c r="BB58" s="482"/>
      <c r="BC58" s="482"/>
      <c r="BD58" s="482"/>
      <c r="BE58" s="482"/>
      <c r="BF58" s="482"/>
      <c r="BG58" s="482"/>
      <c r="BH58" s="482"/>
      <c r="BI58" s="482"/>
      <c r="BJ58" s="482"/>
      <c r="BK58" s="482"/>
      <c r="BL58" s="482"/>
      <c r="BM58" s="482"/>
      <c r="BN58" s="482"/>
      <c r="BO58" s="482"/>
      <c r="BP58" s="482"/>
      <c r="BQ58" s="482"/>
      <c r="BR58" s="482"/>
      <c r="BS58" s="482"/>
      <c r="BT58" s="482"/>
      <c r="BU58" s="482"/>
      <c r="BV58" s="482"/>
      <c r="BW58" s="482"/>
      <c r="BX58" s="482"/>
      <c r="BY58" s="482"/>
      <c r="BZ58" s="482"/>
      <c r="CA58" s="482"/>
      <c r="CB58" s="482"/>
      <c r="CC58" s="482"/>
      <c r="CD58" s="482"/>
      <c r="CE58" s="482"/>
      <c r="CF58" s="482"/>
      <c r="CG58" s="482"/>
      <c r="CH58" s="482"/>
      <c r="CI58" s="482"/>
      <c r="CJ58" s="482"/>
    </row>
    <row r="59" hidden="1">
      <c r="A59" s="481"/>
      <c r="B59" s="481"/>
      <c r="C59" s="482"/>
      <c r="D59" s="482"/>
      <c r="E59" s="482"/>
      <c r="F59" s="482"/>
      <c r="G59" s="482"/>
      <c r="H59" s="482"/>
      <c r="I59" s="482"/>
      <c r="J59" s="482"/>
      <c r="K59" s="482"/>
      <c r="L59" s="482"/>
      <c r="M59" s="489" t="s">
        <v>1285</v>
      </c>
      <c r="N59" s="482"/>
      <c r="O59" s="485" t="s">
        <v>1285</v>
      </c>
      <c r="P59" s="397" t="s">
        <v>1054</v>
      </c>
      <c r="Q59" s="482"/>
      <c r="R59" s="482"/>
      <c r="S59" s="482"/>
      <c r="T59" s="482"/>
      <c r="U59" s="482"/>
      <c r="V59" s="482"/>
      <c r="W59" s="482"/>
      <c r="X59" s="482"/>
      <c r="Y59" s="482"/>
      <c r="Z59" s="482"/>
      <c r="AA59" s="482"/>
      <c r="AB59" s="482"/>
      <c r="AC59" s="482"/>
      <c r="AD59" s="482"/>
      <c r="AE59" s="482"/>
      <c r="AF59" s="482"/>
      <c r="AG59" s="482"/>
      <c r="AH59" s="482"/>
      <c r="AI59" s="482"/>
      <c r="AJ59" s="482"/>
      <c r="AK59" s="482"/>
      <c r="AL59" s="482"/>
      <c r="AM59" s="482"/>
      <c r="AN59" s="482"/>
      <c r="AO59" s="482"/>
      <c r="AP59" s="482"/>
      <c r="AQ59" s="482"/>
      <c r="AR59" s="482"/>
      <c r="AS59" s="482"/>
      <c r="AT59" s="482"/>
      <c r="AU59" s="482"/>
      <c r="AV59" s="482"/>
      <c r="AW59" s="482"/>
      <c r="AX59" s="482"/>
      <c r="AY59" s="482"/>
      <c r="AZ59" s="398" t="s">
        <v>1054</v>
      </c>
      <c r="BA59" s="482"/>
      <c r="BB59" s="482"/>
      <c r="BC59" s="482"/>
      <c r="BD59" s="482"/>
      <c r="BE59" s="482"/>
      <c r="BF59" s="482"/>
      <c r="BG59" s="482"/>
      <c r="BH59" s="482"/>
      <c r="BI59" s="482"/>
      <c r="BJ59" s="482"/>
      <c r="BK59" s="482"/>
      <c r="BL59" s="482"/>
      <c r="BM59" s="482"/>
      <c r="BN59" s="482"/>
      <c r="BO59" s="482"/>
      <c r="BP59" s="482"/>
      <c r="BQ59" s="482"/>
      <c r="BR59" s="482"/>
      <c r="BS59" s="482"/>
      <c r="BT59" s="482"/>
      <c r="BU59" s="482"/>
      <c r="BV59" s="482"/>
      <c r="BW59" s="482"/>
      <c r="BX59" s="482"/>
      <c r="BY59" s="482"/>
      <c r="BZ59" s="482"/>
      <c r="CA59" s="482"/>
      <c r="CB59" s="482"/>
      <c r="CC59" s="482"/>
      <c r="CD59" s="482"/>
      <c r="CE59" s="482"/>
      <c r="CF59" s="482"/>
      <c r="CG59" s="482"/>
      <c r="CH59" s="482"/>
      <c r="CI59" s="482"/>
      <c r="CJ59" s="482"/>
    </row>
    <row r="60" hidden="1">
      <c r="A60" s="481"/>
      <c r="B60" s="481"/>
      <c r="C60" s="482"/>
      <c r="D60" s="482"/>
      <c r="E60" s="482"/>
      <c r="F60" s="482"/>
      <c r="G60" s="482"/>
      <c r="H60" s="482"/>
      <c r="I60" s="482"/>
      <c r="J60" s="482"/>
      <c r="K60" s="482"/>
      <c r="L60" s="482"/>
      <c r="M60" s="490" t="s">
        <v>2006</v>
      </c>
      <c r="N60" s="482"/>
      <c r="O60" s="485" t="s">
        <v>2017</v>
      </c>
      <c r="P60" s="397" t="s">
        <v>1054</v>
      </c>
      <c r="Q60" s="482"/>
      <c r="R60" s="482"/>
      <c r="S60" s="482"/>
      <c r="T60" s="482"/>
      <c r="U60" s="482"/>
      <c r="V60" s="482"/>
      <c r="W60" s="482"/>
      <c r="X60" s="482"/>
      <c r="Y60" s="482"/>
      <c r="Z60" s="482"/>
      <c r="AA60" s="482"/>
      <c r="AB60" s="482"/>
      <c r="AC60" s="482"/>
      <c r="AD60" s="482"/>
      <c r="AE60" s="482"/>
      <c r="AF60" s="482"/>
      <c r="AG60" s="482"/>
      <c r="AH60" s="482"/>
      <c r="AI60" s="482"/>
      <c r="AJ60" s="482"/>
      <c r="AK60" s="482"/>
      <c r="AL60" s="482"/>
      <c r="AM60" s="482"/>
      <c r="AN60" s="482"/>
      <c r="AO60" s="482"/>
      <c r="AP60" s="482"/>
      <c r="AQ60" s="482"/>
      <c r="AR60" s="482"/>
      <c r="AS60" s="482"/>
      <c r="AT60" s="482"/>
      <c r="AU60" s="482"/>
      <c r="AV60" s="482"/>
      <c r="AW60" s="482"/>
      <c r="AX60" s="482"/>
      <c r="AY60" s="482"/>
      <c r="AZ60" s="398" t="s">
        <v>1054</v>
      </c>
      <c r="BA60" s="482"/>
      <c r="BB60" s="482"/>
      <c r="BC60" s="482"/>
      <c r="BD60" s="482"/>
      <c r="BE60" s="482"/>
      <c r="BF60" s="482"/>
      <c r="BG60" s="482"/>
      <c r="BH60" s="482"/>
      <c r="BI60" s="482"/>
      <c r="BJ60" s="482"/>
      <c r="BK60" s="482"/>
      <c r="BL60" s="482"/>
      <c r="BM60" s="482"/>
      <c r="BN60" s="482"/>
      <c r="BO60" s="482"/>
      <c r="BP60" s="482"/>
      <c r="BQ60" s="482"/>
      <c r="BR60" s="482"/>
      <c r="BS60" s="482"/>
      <c r="BT60" s="482"/>
      <c r="BU60" s="482"/>
      <c r="BV60" s="482"/>
      <c r="BW60" s="482"/>
      <c r="BX60" s="482"/>
      <c r="BY60" s="482"/>
      <c r="BZ60" s="482"/>
      <c r="CA60" s="482"/>
      <c r="CB60" s="482"/>
      <c r="CC60" s="482"/>
      <c r="CD60" s="482"/>
      <c r="CE60" s="482"/>
      <c r="CF60" s="482"/>
      <c r="CG60" s="482"/>
      <c r="CH60" s="482"/>
      <c r="CI60" s="482"/>
      <c r="CJ60" s="482"/>
    </row>
    <row r="61" hidden="1">
      <c r="A61" s="481"/>
      <c r="B61" s="481"/>
      <c r="C61" s="482"/>
      <c r="D61" s="482"/>
      <c r="E61" s="482"/>
      <c r="F61" s="482"/>
      <c r="G61" s="482"/>
      <c r="H61" s="482"/>
      <c r="I61" s="482"/>
      <c r="J61" s="482"/>
      <c r="K61" s="482"/>
      <c r="L61" s="482"/>
      <c r="M61" s="491" t="s">
        <v>1366</v>
      </c>
      <c r="N61" s="482"/>
      <c r="O61" s="485" t="s">
        <v>1367</v>
      </c>
      <c r="P61" s="397" t="s">
        <v>1054</v>
      </c>
      <c r="Q61" s="482"/>
      <c r="R61" s="482"/>
      <c r="S61" s="482"/>
      <c r="T61" s="482"/>
      <c r="U61" s="482"/>
      <c r="V61" s="482"/>
      <c r="W61" s="482"/>
      <c r="X61" s="482"/>
      <c r="Y61" s="482"/>
      <c r="Z61" s="482"/>
      <c r="AA61" s="482"/>
      <c r="AB61" s="482"/>
      <c r="AC61" s="482"/>
      <c r="AD61" s="482"/>
      <c r="AE61" s="482"/>
      <c r="AF61" s="482"/>
      <c r="AG61" s="482"/>
      <c r="AH61" s="482"/>
      <c r="AI61" s="482"/>
      <c r="AJ61" s="482"/>
      <c r="AK61" s="482"/>
      <c r="AL61" s="482"/>
      <c r="AM61" s="482"/>
      <c r="AN61" s="482"/>
      <c r="AO61" s="482"/>
      <c r="AP61" s="482"/>
      <c r="AQ61" s="482"/>
      <c r="AR61" s="482"/>
      <c r="AS61" s="482"/>
      <c r="AT61" s="482"/>
      <c r="AU61" s="482"/>
      <c r="AV61" s="482"/>
      <c r="AW61" s="482"/>
      <c r="AX61" s="482"/>
      <c r="AY61" s="482"/>
      <c r="AZ61" s="398" t="s">
        <v>1054</v>
      </c>
      <c r="BA61" s="482"/>
      <c r="BB61" s="482"/>
      <c r="BC61" s="482"/>
      <c r="BD61" s="482"/>
      <c r="BE61" s="482"/>
      <c r="BF61" s="482"/>
      <c r="BG61" s="482"/>
      <c r="BH61" s="482"/>
      <c r="BI61" s="482"/>
      <c r="BJ61" s="482"/>
      <c r="BK61" s="482"/>
      <c r="BL61" s="482"/>
      <c r="BM61" s="482"/>
      <c r="BN61" s="482"/>
      <c r="BO61" s="482"/>
      <c r="BP61" s="482"/>
      <c r="BQ61" s="482"/>
      <c r="BR61" s="482"/>
      <c r="BS61" s="482"/>
      <c r="BT61" s="482"/>
      <c r="BU61" s="482"/>
      <c r="BV61" s="482"/>
      <c r="BW61" s="482"/>
      <c r="BX61" s="482"/>
      <c r="BY61" s="482"/>
      <c r="BZ61" s="482"/>
      <c r="CA61" s="482"/>
      <c r="CB61" s="482"/>
      <c r="CC61" s="482"/>
      <c r="CD61" s="482"/>
      <c r="CE61" s="482"/>
      <c r="CF61" s="482"/>
      <c r="CG61" s="482"/>
      <c r="CH61" s="482"/>
      <c r="CI61" s="482"/>
      <c r="CJ61" s="482"/>
    </row>
    <row r="62" hidden="1">
      <c r="A62" s="481"/>
      <c r="B62" s="481"/>
      <c r="C62" s="482"/>
      <c r="D62" s="482"/>
      <c r="E62" s="482"/>
      <c r="F62" s="482"/>
      <c r="G62" s="482"/>
      <c r="H62" s="482"/>
      <c r="I62" s="482"/>
      <c r="J62" s="482"/>
      <c r="K62" s="482"/>
      <c r="L62" s="482"/>
      <c r="M62" s="492"/>
      <c r="N62" s="482"/>
      <c r="O62" s="482"/>
      <c r="P62" s="397" t="s">
        <v>1054</v>
      </c>
      <c r="Q62" s="482"/>
      <c r="R62" s="482"/>
      <c r="S62" s="482"/>
      <c r="T62" s="482"/>
      <c r="U62" s="482"/>
      <c r="V62" s="482"/>
      <c r="W62" s="482"/>
      <c r="X62" s="482"/>
      <c r="Y62" s="482"/>
      <c r="Z62" s="482"/>
      <c r="AA62" s="482"/>
      <c r="AB62" s="482"/>
      <c r="AC62" s="482"/>
      <c r="AD62" s="482"/>
      <c r="AE62" s="482"/>
      <c r="AF62" s="482"/>
      <c r="AG62" s="482"/>
      <c r="AH62" s="482"/>
      <c r="AI62" s="482"/>
      <c r="AJ62" s="482"/>
      <c r="AK62" s="482"/>
      <c r="AL62" s="482"/>
      <c r="AM62" s="482"/>
      <c r="AN62" s="482"/>
      <c r="AO62" s="482"/>
      <c r="AP62" s="482"/>
      <c r="AQ62" s="482"/>
      <c r="AR62" s="482"/>
      <c r="AS62" s="482"/>
      <c r="AT62" s="482"/>
      <c r="AU62" s="482"/>
      <c r="AV62" s="482"/>
      <c r="AW62" s="482"/>
      <c r="AX62" s="482"/>
      <c r="AY62" s="482"/>
      <c r="AZ62" s="398" t="s">
        <v>1054</v>
      </c>
      <c r="BA62" s="482"/>
      <c r="BB62" s="482"/>
      <c r="BC62" s="482"/>
      <c r="BD62" s="482"/>
      <c r="BE62" s="482"/>
      <c r="BF62" s="482"/>
      <c r="BG62" s="482"/>
      <c r="BH62" s="482"/>
      <c r="BI62" s="482"/>
      <c r="BJ62" s="482"/>
      <c r="BK62" s="482"/>
      <c r="BL62" s="482"/>
      <c r="BM62" s="482"/>
      <c r="BN62" s="482"/>
      <c r="BO62" s="482"/>
      <c r="BP62" s="482"/>
      <c r="BQ62" s="482"/>
      <c r="BR62" s="482"/>
      <c r="BS62" s="482"/>
      <c r="BT62" s="482"/>
      <c r="BU62" s="482"/>
      <c r="BV62" s="482"/>
      <c r="BW62" s="482"/>
      <c r="BX62" s="482"/>
      <c r="BY62" s="482"/>
      <c r="BZ62" s="482"/>
      <c r="CA62" s="482"/>
      <c r="CB62" s="482"/>
      <c r="CC62" s="482"/>
      <c r="CD62" s="482"/>
      <c r="CE62" s="482"/>
      <c r="CF62" s="482"/>
      <c r="CG62" s="482"/>
      <c r="CH62" s="482"/>
      <c r="CI62" s="482"/>
      <c r="CJ62" s="482"/>
    </row>
    <row r="63" hidden="1">
      <c r="A63" s="481"/>
      <c r="B63" s="481"/>
      <c r="C63" s="482"/>
      <c r="D63" s="482"/>
      <c r="E63" s="482"/>
      <c r="F63" s="482"/>
      <c r="G63" s="482"/>
      <c r="H63" s="482"/>
      <c r="I63" s="482"/>
      <c r="J63" s="482"/>
      <c r="K63" s="482"/>
      <c r="L63" s="482"/>
      <c r="M63" s="490" t="s">
        <v>2007</v>
      </c>
      <c r="N63" s="482"/>
      <c r="O63" s="485" t="s">
        <v>1367</v>
      </c>
      <c r="P63" s="397" t="s">
        <v>1054</v>
      </c>
      <c r="Q63" s="482"/>
      <c r="R63" s="482"/>
      <c r="S63" s="482"/>
      <c r="T63" s="482"/>
      <c r="U63" s="482"/>
      <c r="V63" s="482"/>
      <c r="W63" s="482"/>
      <c r="X63" s="482"/>
      <c r="Y63" s="482"/>
      <c r="Z63" s="482"/>
      <c r="AA63" s="482"/>
      <c r="AB63" s="482"/>
      <c r="AC63" s="482"/>
      <c r="AD63" s="482"/>
      <c r="AE63" s="482"/>
      <c r="AF63" s="482"/>
      <c r="AG63" s="482"/>
      <c r="AH63" s="482"/>
      <c r="AI63" s="482"/>
      <c r="AJ63" s="482"/>
      <c r="AK63" s="482"/>
      <c r="AL63" s="482"/>
      <c r="AM63" s="482"/>
      <c r="AN63" s="482"/>
      <c r="AO63" s="482"/>
      <c r="AP63" s="482"/>
      <c r="AQ63" s="482"/>
      <c r="AR63" s="482"/>
      <c r="AS63" s="482"/>
      <c r="AT63" s="482"/>
      <c r="AU63" s="482"/>
      <c r="AV63" s="482"/>
      <c r="AW63" s="482"/>
      <c r="AX63" s="482"/>
      <c r="AY63" s="482"/>
      <c r="AZ63" s="398" t="s">
        <v>1054</v>
      </c>
      <c r="BA63" s="482"/>
      <c r="BB63" s="482"/>
      <c r="BC63" s="482"/>
      <c r="BD63" s="482"/>
      <c r="BE63" s="482"/>
      <c r="BF63" s="482"/>
      <c r="BG63" s="482"/>
      <c r="BH63" s="482"/>
      <c r="BI63" s="482"/>
      <c r="BJ63" s="482"/>
      <c r="BK63" s="482"/>
      <c r="BL63" s="482"/>
      <c r="BM63" s="482"/>
      <c r="BN63" s="482"/>
      <c r="BO63" s="482"/>
      <c r="BP63" s="482"/>
      <c r="BQ63" s="482"/>
      <c r="BR63" s="482"/>
      <c r="BS63" s="482"/>
      <c r="BT63" s="482"/>
      <c r="BU63" s="482"/>
      <c r="BV63" s="482"/>
      <c r="BW63" s="482"/>
      <c r="BX63" s="482"/>
      <c r="BY63" s="482"/>
      <c r="BZ63" s="482"/>
      <c r="CA63" s="482"/>
      <c r="CB63" s="482"/>
      <c r="CC63" s="482"/>
      <c r="CD63" s="482"/>
      <c r="CE63" s="482"/>
      <c r="CF63" s="482"/>
      <c r="CG63" s="482"/>
      <c r="CH63" s="482"/>
      <c r="CI63" s="482"/>
      <c r="CJ63" s="482"/>
    </row>
    <row r="64" hidden="1">
      <c r="A64" s="481"/>
      <c r="B64" s="481"/>
      <c r="C64" s="482"/>
      <c r="D64" s="482"/>
      <c r="E64" s="482"/>
      <c r="F64" s="482"/>
      <c r="G64" s="482"/>
      <c r="H64" s="482"/>
      <c r="I64" s="482"/>
      <c r="J64" s="482"/>
      <c r="K64" s="482"/>
      <c r="L64" s="482"/>
      <c r="M64" s="490" t="s">
        <v>1039</v>
      </c>
      <c r="N64" s="482"/>
      <c r="O64" s="485" t="s">
        <v>2018</v>
      </c>
      <c r="P64" s="397" t="s">
        <v>1054</v>
      </c>
      <c r="Q64" s="482"/>
      <c r="R64" s="482"/>
      <c r="S64" s="482"/>
      <c r="T64" s="482"/>
      <c r="U64" s="482"/>
      <c r="V64" s="482"/>
      <c r="W64" s="482"/>
      <c r="X64" s="482"/>
      <c r="Y64" s="482"/>
      <c r="Z64" s="482"/>
      <c r="AA64" s="482"/>
      <c r="AB64" s="482"/>
      <c r="AC64" s="482"/>
      <c r="AD64" s="482"/>
      <c r="AE64" s="482"/>
      <c r="AF64" s="482"/>
      <c r="AG64" s="482"/>
      <c r="AH64" s="482"/>
      <c r="AI64" s="482"/>
      <c r="AJ64" s="482"/>
      <c r="AK64" s="482"/>
      <c r="AL64" s="482"/>
      <c r="AM64" s="482"/>
      <c r="AN64" s="482"/>
      <c r="AO64" s="482"/>
      <c r="AP64" s="482"/>
      <c r="AQ64" s="482"/>
      <c r="AR64" s="482"/>
      <c r="AS64" s="482"/>
      <c r="AT64" s="482"/>
      <c r="AU64" s="482"/>
      <c r="AV64" s="482"/>
      <c r="AW64" s="482"/>
      <c r="AX64" s="482"/>
      <c r="AY64" s="482"/>
      <c r="AZ64" s="398" t="s">
        <v>1054</v>
      </c>
      <c r="BA64" s="482"/>
      <c r="BB64" s="482"/>
      <c r="BC64" s="482"/>
      <c r="BD64" s="482"/>
      <c r="BE64" s="482"/>
      <c r="BF64" s="482"/>
      <c r="BG64" s="482"/>
      <c r="BH64" s="482"/>
      <c r="BI64" s="482"/>
      <c r="BJ64" s="482"/>
      <c r="BK64" s="482"/>
      <c r="BL64" s="482"/>
      <c r="BM64" s="482"/>
      <c r="BN64" s="482"/>
      <c r="BO64" s="482"/>
      <c r="BP64" s="482"/>
      <c r="BQ64" s="482"/>
      <c r="BR64" s="482"/>
      <c r="BS64" s="482"/>
      <c r="BT64" s="482"/>
      <c r="BU64" s="482"/>
      <c r="BV64" s="482"/>
      <c r="BW64" s="482"/>
      <c r="BX64" s="482"/>
      <c r="BY64" s="482"/>
      <c r="BZ64" s="482"/>
      <c r="CA64" s="482"/>
      <c r="CB64" s="482"/>
      <c r="CC64" s="482"/>
      <c r="CD64" s="482"/>
      <c r="CE64" s="482"/>
      <c r="CF64" s="482"/>
      <c r="CG64" s="482"/>
      <c r="CH64" s="482"/>
      <c r="CI64" s="482"/>
      <c r="CJ64" s="482"/>
    </row>
    <row r="65" hidden="1">
      <c r="A65" s="481"/>
      <c r="B65" s="481"/>
      <c r="C65" s="482"/>
      <c r="D65" s="482"/>
      <c r="E65" s="482"/>
      <c r="F65" s="482"/>
      <c r="G65" s="482"/>
      <c r="H65" s="482"/>
      <c r="I65" s="482"/>
      <c r="J65" s="482"/>
      <c r="K65" s="482"/>
      <c r="L65" s="482"/>
      <c r="M65" s="490" t="s">
        <v>253</v>
      </c>
      <c r="N65" s="482"/>
      <c r="O65" s="482"/>
      <c r="P65" s="397" t="s">
        <v>1054</v>
      </c>
      <c r="Q65" s="482"/>
      <c r="R65" s="482"/>
      <c r="S65" s="482"/>
      <c r="T65" s="482"/>
      <c r="U65" s="482"/>
      <c r="V65" s="482"/>
      <c r="W65" s="482"/>
      <c r="X65" s="482"/>
      <c r="Y65" s="482"/>
      <c r="Z65" s="482"/>
      <c r="AA65" s="482"/>
      <c r="AB65" s="482"/>
      <c r="AC65" s="482"/>
      <c r="AD65" s="482"/>
      <c r="AE65" s="482"/>
      <c r="AF65" s="482"/>
      <c r="AG65" s="482"/>
      <c r="AH65" s="482"/>
      <c r="AI65" s="482"/>
      <c r="AJ65" s="482"/>
      <c r="AK65" s="482"/>
      <c r="AL65" s="482"/>
      <c r="AM65" s="482"/>
      <c r="AN65" s="482"/>
      <c r="AO65" s="482"/>
      <c r="AP65" s="482"/>
      <c r="AQ65" s="482"/>
      <c r="AR65" s="482"/>
      <c r="AS65" s="482"/>
      <c r="AT65" s="482"/>
      <c r="AU65" s="482"/>
      <c r="AV65" s="482"/>
      <c r="AW65" s="482"/>
      <c r="AX65" s="482"/>
      <c r="AY65" s="482"/>
      <c r="AZ65" s="398" t="s">
        <v>1054</v>
      </c>
      <c r="BA65" s="482"/>
      <c r="BB65" s="482"/>
      <c r="BC65" s="482"/>
      <c r="BD65" s="482"/>
      <c r="BE65" s="482"/>
      <c r="BF65" s="482"/>
      <c r="BG65" s="482"/>
      <c r="BH65" s="482"/>
      <c r="BI65" s="482"/>
      <c r="BJ65" s="482"/>
      <c r="BK65" s="482"/>
      <c r="BL65" s="482"/>
      <c r="BM65" s="482"/>
      <c r="BN65" s="482"/>
      <c r="BO65" s="482"/>
      <c r="BP65" s="482"/>
      <c r="BQ65" s="482"/>
      <c r="BR65" s="482"/>
      <c r="BS65" s="482"/>
      <c r="BT65" s="482"/>
      <c r="BU65" s="482"/>
      <c r="BV65" s="482"/>
      <c r="BW65" s="482"/>
      <c r="BX65" s="482"/>
      <c r="BY65" s="482"/>
      <c r="BZ65" s="482"/>
      <c r="CA65" s="482"/>
      <c r="CB65" s="482"/>
      <c r="CC65" s="482"/>
      <c r="CD65" s="482"/>
      <c r="CE65" s="482"/>
      <c r="CF65" s="482"/>
      <c r="CG65" s="482"/>
      <c r="CH65" s="482"/>
      <c r="CI65" s="482"/>
      <c r="CJ65" s="482"/>
    </row>
    <row r="66" hidden="1">
      <c r="A66" s="481"/>
      <c r="B66" s="481"/>
      <c r="C66" s="482"/>
      <c r="D66" s="482"/>
      <c r="E66" s="482"/>
      <c r="F66" s="482"/>
      <c r="G66" s="482"/>
      <c r="H66" s="482"/>
      <c r="I66" s="482"/>
      <c r="J66" s="482"/>
      <c r="K66" s="482"/>
      <c r="L66" s="482"/>
      <c r="M66" s="493"/>
      <c r="N66" s="482"/>
      <c r="O66" s="482"/>
      <c r="P66" s="397" t="s">
        <v>1054</v>
      </c>
      <c r="Q66" s="482"/>
      <c r="R66" s="482"/>
      <c r="S66" s="482"/>
      <c r="T66" s="482"/>
      <c r="U66" s="482"/>
      <c r="V66" s="482"/>
      <c r="W66" s="482"/>
      <c r="X66" s="482"/>
      <c r="Y66" s="482"/>
      <c r="Z66" s="482"/>
      <c r="AA66" s="482"/>
      <c r="AB66" s="482"/>
      <c r="AC66" s="482"/>
      <c r="AD66" s="482"/>
      <c r="AE66" s="482"/>
      <c r="AF66" s="482"/>
      <c r="AG66" s="482"/>
      <c r="AH66" s="482"/>
      <c r="AI66" s="482"/>
      <c r="AJ66" s="482"/>
      <c r="AK66" s="482"/>
      <c r="AL66" s="482"/>
      <c r="AM66" s="482"/>
      <c r="AN66" s="482"/>
      <c r="AO66" s="482"/>
      <c r="AP66" s="482"/>
      <c r="AQ66" s="482"/>
      <c r="AR66" s="482"/>
      <c r="AS66" s="482"/>
      <c r="AT66" s="482"/>
      <c r="AU66" s="482"/>
      <c r="AV66" s="482"/>
      <c r="AW66" s="482"/>
      <c r="AX66" s="482"/>
      <c r="AY66" s="482"/>
      <c r="AZ66" s="398" t="s">
        <v>1054</v>
      </c>
      <c r="BA66" s="482"/>
      <c r="BB66" s="482"/>
      <c r="BC66" s="482"/>
      <c r="BD66" s="482"/>
      <c r="BE66" s="482"/>
      <c r="BF66" s="482"/>
      <c r="BG66" s="482"/>
      <c r="BH66" s="482"/>
      <c r="BI66" s="482"/>
      <c r="BJ66" s="482"/>
      <c r="BK66" s="482"/>
      <c r="BL66" s="482"/>
      <c r="BM66" s="482"/>
      <c r="BN66" s="482"/>
      <c r="BO66" s="482"/>
      <c r="BP66" s="482"/>
      <c r="BQ66" s="482"/>
      <c r="BR66" s="482"/>
      <c r="BS66" s="482"/>
      <c r="BT66" s="482"/>
      <c r="BU66" s="482"/>
      <c r="BV66" s="482"/>
      <c r="BW66" s="482"/>
      <c r="BX66" s="482"/>
      <c r="BY66" s="482"/>
      <c r="BZ66" s="482"/>
      <c r="CA66" s="482"/>
      <c r="CB66" s="482"/>
      <c r="CC66" s="482"/>
      <c r="CD66" s="482"/>
      <c r="CE66" s="482"/>
      <c r="CF66" s="482"/>
      <c r="CG66" s="482"/>
      <c r="CH66" s="482"/>
      <c r="CI66" s="482"/>
      <c r="CJ66" s="482"/>
    </row>
    <row r="67" hidden="1">
      <c r="A67" s="481"/>
      <c r="B67" s="481"/>
      <c r="C67" s="482"/>
      <c r="D67" s="482"/>
      <c r="E67" s="482"/>
      <c r="F67" s="482"/>
      <c r="G67" s="482"/>
      <c r="H67" s="482"/>
      <c r="I67" s="482"/>
      <c r="J67" s="482"/>
      <c r="K67" s="482"/>
      <c r="L67" s="482"/>
      <c r="M67" s="494"/>
      <c r="N67" s="482"/>
      <c r="O67" s="482"/>
      <c r="P67" s="397" t="s">
        <v>1054</v>
      </c>
      <c r="Q67" s="482"/>
      <c r="R67" s="482"/>
      <c r="S67" s="482"/>
      <c r="T67" s="482"/>
      <c r="U67" s="482"/>
      <c r="V67" s="482"/>
      <c r="W67" s="482"/>
      <c r="X67" s="482"/>
      <c r="Y67" s="482"/>
      <c r="Z67" s="482"/>
      <c r="AA67" s="482"/>
      <c r="AB67" s="482"/>
      <c r="AC67" s="482"/>
      <c r="AD67" s="482"/>
      <c r="AE67" s="482"/>
      <c r="AF67" s="482"/>
      <c r="AG67" s="482"/>
      <c r="AH67" s="482"/>
      <c r="AI67" s="482"/>
      <c r="AJ67" s="482"/>
      <c r="AK67" s="482"/>
      <c r="AL67" s="482"/>
      <c r="AM67" s="482"/>
      <c r="AN67" s="482"/>
      <c r="AO67" s="482"/>
      <c r="AP67" s="482"/>
      <c r="AQ67" s="482"/>
      <c r="AR67" s="482"/>
      <c r="AS67" s="482"/>
      <c r="AT67" s="482"/>
      <c r="AU67" s="482"/>
      <c r="AV67" s="482"/>
      <c r="AW67" s="482"/>
      <c r="AX67" s="482"/>
      <c r="AY67" s="482"/>
      <c r="AZ67" s="398" t="s">
        <v>1054</v>
      </c>
      <c r="BA67" s="482"/>
      <c r="BB67" s="482"/>
      <c r="BC67" s="482"/>
      <c r="BD67" s="482"/>
      <c r="BE67" s="482"/>
      <c r="BF67" s="482"/>
      <c r="BG67" s="482"/>
      <c r="BH67" s="482"/>
      <c r="BI67" s="482"/>
      <c r="BJ67" s="482"/>
      <c r="BK67" s="482"/>
      <c r="BL67" s="482"/>
      <c r="BM67" s="482"/>
      <c r="BN67" s="482"/>
      <c r="BO67" s="482"/>
      <c r="BP67" s="482"/>
      <c r="BQ67" s="482"/>
      <c r="BR67" s="482"/>
      <c r="BS67" s="482"/>
      <c r="BT67" s="482"/>
      <c r="BU67" s="482"/>
      <c r="BV67" s="482"/>
      <c r="BW67" s="482"/>
      <c r="BX67" s="482"/>
      <c r="BY67" s="482"/>
      <c r="BZ67" s="482"/>
      <c r="CA67" s="482"/>
      <c r="CB67" s="482"/>
      <c r="CC67" s="482"/>
      <c r="CD67" s="482"/>
      <c r="CE67" s="482"/>
      <c r="CF67" s="482"/>
      <c r="CG67" s="482"/>
      <c r="CH67" s="482"/>
      <c r="CI67" s="482"/>
      <c r="CJ67" s="482"/>
    </row>
    <row r="68" hidden="1">
      <c r="A68" s="481"/>
      <c r="B68" s="481"/>
      <c r="C68" s="482"/>
      <c r="D68" s="482"/>
      <c r="E68" s="482"/>
      <c r="F68" s="482"/>
      <c r="G68" s="482"/>
      <c r="H68" s="482"/>
      <c r="I68" s="482"/>
      <c r="J68" s="482"/>
      <c r="K68" s="482"/>
      <c r="L68" s="482"/>
      <c r="M68" s="492"/>
      <c r="N68" s="482"/>
      <c r="O68" s="482"/>
      <c r="P68" s="397" t="s">
        <v>1054</v>
      </c>
      <c r="Q68" s="482"/>
      <c r="R68" s="482"/>
      <c r="S68" s="482"/>
      <c r="T68" s="482"/>
      <c r="U68" s="482"/>
      <c r="V68" s="482"/>
      <c r="W68" s="482"/>
      <c r="X68" s="482"/>
      <c r="Y68" s="482"/>
      <c r="Z68" s="482"/>
      <c r="AA68" s="482"/>
      <c r="AB68" s="482"/>
      <c r="AC68" s="482"/>
      <c r="AD68" s="482"/>
      <c r="AE68" s="482"/>
      <c r="AF68" s="482"/>
      <c r="AG68" s="482"/>
      <c r="AH68" s="482"/>
      <c r="AI68" s="482"/>
      <c r="AJ68" s="482"/>
      <c r="AK68" s="482"/>
      <c r="AL68" s="482"/>
      <c r="AM68" s="482"/>
      <c r="AN68" s="482"/>
      <c r="AO68" s="482"/>
      <c r="AP68" s="482"/>
      <c r="AQ68" s="482"/>
      <c r="AR68" s="482"/>
      <c r="AS68" s="482"/>
      <c r="AT68" s="482"/>
      <c r="AU68" s="482"/>
      <c r="AV68" s="482"/>
      <c r="AW68" s="482"/>
      <c r="AX68" s="482"/>
      <c r="AY68" s="482"/>
      <c r="AZ68" s="398" t="s">
        <v>1054</v>
      </c>
      <c r="BA68" s="482"/>
      <c r="BB68" s="482"/>
      <c r="BC68" s="482"/>
      <c r="BD68" s="482"/>
      <c r="BE68" s="482"/>
      <c r="BF68" s="482"/>
      <c r="BG68" s="482"/>
      <c r="BH68" s="482"/>
      <c r="BI68" s="482"/>
      <c r="BJ68" s="482"/>
      <c r="BK68" s="482"/>
      <c r="BL68" s="482"/>
      <c r="BM68" s="482"/>
      <c r="BN68" s="482"/>
      <c r="BO68" s="482"/>
      <c r="BP68" s="482"/>
      <c r="BQ68" s="482"/>
      <c r="BR68" s="482"/>
      <c r="BS68" s="482"/>
      <c r="BT68" s="482"/>
      <c r="BU68" s="482"/>
      <c r="BV68" s="482"/>
      <c r="BW68" s="482"/>
      <c r="BX68" s="482"/>
      <c r="BY68" s="482"/>
      <c r="BZ68" s="482"/>
      <c r="CA68" s="482"/>
      <c r="CB68" s="482"/>
      <c r="CC68" s="482"/>
      <c r="CD68" s="482"/>
      <c r="CE68" s="482"/>
      <c r="CF68" s="482"/>
      <c r="CG68" s="482"/>
      <c r="CH68" s="482"/>
      <c r="CI68" s="482"/>
      <c r="CJ68" s="482"/>
    </row>
    <row r="69" hidden="1">
      <c r="A69" s="481"/>
      <c r="B69" s="481"/>
      <c r="C69" s="482"/>
      <c r="D69" s="482"/>
      <c r="E69" s="482"/>
      <c r="F69" s="482"/>
      <c r="G69" s="482"/>
      <c r="H69" s="482"/>
      <c r="I69" s="482"/>
      <c r="J69" s="482"/>
      <c r="K69" s="482"/>
      <c r="L69" s="482"/>
      <c r="M69" s="490" t="s">
        <v>253</v>
      </c>
      <c r="N69" s="482"/>
      <c r="O69" s="485" t="s">
        <v>253</v>
      </c>
      <c r="P69" s="397" t="s">
        <v>1054</v>
      </c>
      <c r="Q69" s="482"/>
      <c r="R69" s="482"/>
      <c r="S69" s="482"/>
      <c r="T69" s="482"/>
      <c r="U69" s="482"/>
      <c r="V69" s="482"/>
      <c r="W69" s="482"/>
      <c r="X69" s="482"/>
      <c r="Y69" s="482"/>
      <c r="Z69" s="482"/>
      <c r="AA69" s="482"/>
      <c r="AB69" s="482"/>
      <c r="AC69" s="482"/>
      <c r="AD69" s="482"/>
      <c r="AE69" s="482"/>
      <c r="AF69" s="482"/>
      <c r="AG69" s="482"/>
      <c r="AH69" s="482"/>
      <c r="AI69" s="482"/>
      <c r="AJ69" s="482"/>
      <c r="AK69" s="482"/>
      <c r="AL69" s="482"/>
      <c r="AM69" s="482"/>
      <c r="AN69" s="482"/>
      <c r="AO69" s="482"/>
      <c r="AP69" s="482"/>
      <c r="AQ69" s="482"/>
      <c r="AR69" s="482"/>
      <c r="AS69" s="482"/>
      <c r="AT69" s="482"/>
      <c r="AU69" s="482"/>
      <c r="AV69" s="482"/>
      <c r="AW69" s="482"/>
      <c r="AX69" s="482"/>
      <c r="AY69" s="482"/>
      <c r="AZ69" s="398" t="s">
        <v>1054</v>
      </c>
      <c r="BA69" s="482"/>
      <c r="BB69" s="482"/>
      <c r="BC69" s="482"/>
      <c r="BD69" s="482"/>
      <c r="BE69" s="482"/>
      <c r="BF69" s="482"/>
      <c r="BG69" s="482"/>
      <c r="BH69" s="482"/>
      <c r="BI69" s="482"/>
      <c r="BJ69" s="482"/>
      <c r="BK69" s="482"/>
      <c r="BL69" s="482"/>
      <c r="BM69" s="482"/>
      <c r="BN69" s="482"/>
      <c r="BO69" s="482"/>
      <c r="BP69" s="482"/>
      <c r="BQ69" s="482"/>
      <c r="BR69" s="482"/>
      <c r="BS69" s="482"/>
      <c r="BT69" s="482"/>
      <c r="BU69" s="482"/>
      <c r="BV69" s="482"/>
      <c r="BW69" s="482"/>
      <c r="BX69" s="482"/>
      <c r="BY69" s="482"/>
      <c r="BZ69" s="482"/>
      <c r="CA69" s="482"/>
      <c r="CB69" s="482"/>
      <c r="CC69" s="482"/>
      <c r="CD69" s="482"/>
      <c r="CE69" s="482"/>
      <c r="CF69" s="482"/>
      <c r="CG69" s="482"/>
      <c r="CH69" s="482"/>
      <c r="CI69" s="482"/>
      <c r="CJ69" s="482"/>
    </row>
    <row r="70" hidden="1">
      <c r="A70" s="481"/>
      <c r="B70" s="481"/>
      <c r="C70" s="482"/>
      <c r="D70" s="482"/>
      <c r="E70" s="482"/>
      <c r="F70" s="482"/>
      <c r="G70" s="482"/>
      <c r="H70" s="482"/>
      <c r="I70" s="482"/>
      <c r="J70" s="482"/>
      <c r="K70" s="482"/>
      <c r="L70" s="482"/>
      <c r="M70" s="495">
        <v>500.0</v>
      </c>
      <c r="N70" s="482"/>
      <c r="O70" s="485">
        <v>500.0</v>
      </c>
      <c r="P70" s="397" t="s">
        <v>1054</v>
      </c>
      <c r="Q70" s="482"/>
      <c r="R70" s="482"/>
      <c r="S70" s="482"/>
      <c r="T70" s="482"/>
      <c r="U70" s="482"/>
      <c r="V70" s="482"/>
      <c r="W70" s="482"/>
      <c r="X70" s="482"/>
      <c r="Y70" s="482"/>
      <c r="Z70" s="482"/>
      <c r="AA70" s="482"/>
      <c r="AB70" s="482"/>
      <c r="AC70" s="482"/>
      <c r="AD70" s="482"/>
      <c r="AE70" s="482"/>
      <c r="AF70" s="482"/>
      <c r="AG70" s="482"/>
      <c r="AH70" s="482"/>
      <c r="AI70" s="482"/>
      <c r="AJ70" s="482"/>
      <c r="AK70" s="482"/>
      <c r="AL70" s="482"/>
      <c r="AM70" s="482"/>
      <c r="AN70" s="482"/>
      <c r="AO70" s="482"/>
      <c r="AP70" s="482"/>
      <c r="AQ70" s="482"/>
      <c r="AR70" s="482"/>
      <c r="AS70" s="482"/>
      <c r="AT70" s="482"/>
      <c r="AU70" s="482"/>
      <c r="AV70" s="482"/>
      <c r="AW70" s="482"/>
      <c r="AX70" s="482"/>
      <c r="AY70" s="482"/>
      <c r="AZ70" s="398" t="s">
        <v>1054</v>
      </c>
      <c r="BA70" s="482"/>
      <c r="BB70" s="482"/>
      <c r="BC70" s="482"/>
      <c r="BD70" s="482"/>
      <c r="BE70" s="482"/>
      <c r="BF70" s="482"/>
      <c r="BG70" s="482"/>
      <c r="BH70" s="482"/>
      <c r="BI70" s="482"/>
      <c r="BJ70" s="482"/>
      <c r="BK70" s="482"/>
      <c r="BL70" s="482"/>
      <c r="BM70" s="482"/>
      <c r="BN70" s="482"/>
      <c r="BO70" s="482"/>
      <c r="BP70" s="482"/>
      <c r="BQ70" s="482"/>
      <c r="BR70" s="482"/>
      <c r="BS70" s="482"/>
      <c r="BT70" s="482"/>
      <c r="BU70" s="482"/>
      <c r="BV70" s="482"/>
      <c r="BW70" s="482"/>
      <c r="BX70" s="482"/>
      <c r="BY70" s="482"/>
      <c r="BZ70" s="482"/>
      <c r="CA70" s="482"/>
      <c r="CB70" s="482"/>
      <c r="CC70" s="482"/>
      <c r="CD70" s="482"/>
      <c r="CE70" s="482"/>
      <c r="CF70" s="482"/>
      <c r="CG70" s="482"/>
      <c r="CH70" s="482"/>
      <c r="CI70" s="482"/>
      <c r="CJ70" s="482"/>
    </row>
    <row r="71" hidden="1">
      <c r="A71" s="481"/>
      <c r="B71" s="481"/>
      <c r="C71" s="482"/>
      <c r="D71" s="482"/>
      <c r="E71" s="482"/>
      <c r="F71" s="482"/>
      <c r="G71" s="482"/>
      <c r="H71" s="482"/>
      <c r="I71" s="482"/>
      <c r="J71" s="482"/>
      <c r="K71" s="482"/>
      <c r="L71" s="482"/>
      <c r="M71" s="490" t="s">
        <v>253</v>
      </c>
      <c r="N71" s="482"/>
      <c r="O71" s="485" t="s">
        <v>253</v>
      </c>
      <c r="P71" s="397" t="s">
        <v>1054</v>
      </c>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2"/>
      <c r="AN71" s="482"/>
      <c r="AO71" s="482"/>
      <c r="AP71" s="482"/>
      <c r="AQ71" s="482"/>
      <c r="AR71" s="482"/>
      <c r="AS71" s="482"/>
      <c r="AT71" s="482"/>
      <c r="AU71" s="482"/>
      <c r="AV71" s="482"/>
      <c r="AW71" s="482"/>
      <c r="AX71" s="482"/>
      <c r="AY71" s="482"/>
      <c r="AZ71" s="398" t="s">
        <v>1054</v>
      </c>
      <c r="BA71" s="482"/>
      <c r="BB71" s="482"/>
      <c r="BC71" s="482"/>
      <c r="BD71" s="482"/>
      <c r="BE71" s="482"/>
      <c r="BF71" s="482"/>
      <c r="BG71" s="482"/>
      <c r="BH71" s="482"/>
      <c r="BI71" s="482"/>
      <c r="BJ71" s="482"/>
      <c r="BK71" s="482"/>
      <c r="BL71" s="482"/>
      <c r="BM71" s="482"/>
      <c r="BN71" s="482"/>
      <c r="BO71" s="482"/>
      <c r="BP71" s="482"/>
      <c r="BQ71" s="482"/>
      <c r="BR71" s="482"/>
      <c r="BS71" s="482"/>
      <c r="BT71" s="482"/>
      <c r="BU71" s="482"/>
      <c r="BV71" s="482"/>
      <c r="BW71" s="482"/>
      <c r="BX71" s="482"/>
      <c r="BY71" s="482"/>
      <c r="BZ71" s="482"/>
      <c r="CA71" s="482"/>
      <c r="CB71" s="482"/>
      <c r="CC71" s="482"/>
      <c r="CD71" s="482"/>
      <c r="CE71" s="482"/>
      <c r="CF71" s="482"/>
      <c r="CG71" s="482"/>
      <c r="CH71" s="482"/>
      <c r="CI71" s="482"/>
      <c r="CJ71" s="482"/>
    </row>
    <row r="72" hidden="1">
      <c r="A72" s="481"/>
      <c r="B72" s="481"/>
      <c r="C72" s="482"/>
      <c r="D72" s="482"/>
      <c r="E72" s="482"/>
      <c r="F72" s="482"/>
      <c r="G72" s="482"/>
      <c r="H72" s="482"/>
      <c r="I72" s="482"/>
      <c r="J72" s="482"/>
      <c r="K72" s="482"/>
      <c r="L72" s="482"/>
      <c r="M72" s="496"/>
      <c r="N72" s="482"/>
      <c r="O72" s="482"/>
      <c r="P72" s="397" t="s">
        <v>1054</v>
      </c>
      <c r="Q72" s="482"/>
      <c r="R72" s="482"/>
      <c r="S72" s="482"/>
      <c r="T72" s="482"/>
      <c r="U72" s="482"/>
      <c r="V72" s="482"/>
      <c r="W72" s="482"/>
      <c r="X72" s="482"/>
      <c r="Y72" s="482"/>
      <c r="Z72" s="482"/>
      <c r="AA72" s="482"/>
      <c r="AB72" s="482"/>
      <c r="AC72" s="482"/>
      <c r="AD72" s="482"/>
      <c r="AE72" s="482"/>
      <c r="AF72" s="482"/>
      <c r="AG72" s="482"/>
      <c r="AH72" s="482"/>
      <c r="AI72" s="482"/>
      <c r="AJ72" s="482"/>
      <c r="AK72" s="482"/>
      <c r="AL72" s="482"/>
      <c r="AM72" s="482"/>
      <c r="AN72" s="482"/>
      <c r="AO72" s="482"/>
      <c r="AP72" s="482"/>
      <c r="AQ72" s="482"/>
      <c r="AR72" s="482"/>
      <c r="AS72" s="482"/>
      <c r="AT72" s="482"/>
      <c r="AU72" s="482"/>
      <c r="AV72" s="482"/>
      <c r="AW72" s="482"/>
      <c r="AX72" s="482"/>
      <c r="AY72" s="482"/>
      <c r="AZ72" s="398" t="s">
        <v>1054</v>
      </c>
      <c r="BA72" s="482"/>
      <c r="BB72" s="482"/>
      <c r="BC72" s="482"/>
      <c r="BD72" s="482"/>
      <c r="BE72" s="482"/>
      <c r="BF72" s="482"/>
      <c r="BG72" s="482"/>
      <c r="BH72" s="482"/>
      <c r="BI72" s="482"/>
      <c r="BJ72" s="482"/>
      <c r="BK72" s="482"/>
      <c r="BL72" s="482"/>
      <c r="BM72" s="482"/>
      <c r="BN72" s="482"/>
      <c r="BO72" s="482"/>
      <c r="BP72" s="482"/>
      <c r="BQ72" s="482"/>
      <c r="BR72" s="482"/>
      <c r="BS72" s="482"/>
      <c r="BT72" s="482"/>
      <c r="BU72" s="482"/>
      <c r="BV72" s="482"/>
      <c r="BW72" s="482"/>
      <c r="BX72" s="482"/>
      <c r="BY72" s="482"/>
      <c r="BZ72" s="482"/>
      <c r="CA72" s="482"/>
      <c r="CB72" s="482"/>
      <c r="CC72" s="482"/>
      <c r="CD72" s="482"/>
      <c r="CE72" s="482"/>
      <c r="CF72" s="482"/>
      <c r="CG72" s="482"/>
      <c r="CH72" s="482"/>
      <c r="CI72" s="482"/>
      <c r="CJ72" s="482"/>
    </row>
    <row r="73" hidden="1">
      <c r="A73" s="481"/>
      <c r="B73" s="481"/>
      <c r="C73" s="482"/>
      <c r="D73" s="482"/>
      <c r="E73" s="482"/>
      <c r="F73" s="482"/>
      <c r="G73" s="482"/>
      <c r="H73" s="482"/>
      <c r="I73" s="482"/>
      <c r="J73" s="482"/>
      <c r="K73" s="482"/>
      <c r="L73" s="482"/>
      <c r="M73" s="496"/>
      <c r="N73" s="482"/>
      <c r="O73" s="482"/>
      <c r="P73" s="397" t="s">
        <v>1054</v>
      </c>
      <c r="Q73" s="482"/>
      <c r="R73" s="482"/>
      <c r="S73" s="482"/>
      <c r="T73" s="482"/>
      <c r="U73" s="482"/>
      <c r="V73" s="482"/>
      <c r="W73" s="482"/>
      <c r="X73" s="482"/>
      <c r="Y73" s="482"/>
      <c r="Z73" s="482"/>
      <c r="AA73" s="482"/>
      <c r="AB73" s="482"/>
      <c r="AC73" s="482"/>
      <c r="AD73" s="482"/>
      <c r="AE73" s="482"/>
      <c r="AF73" s="482"/>
      <c r="AG73" s="482"/>
      <c r="AH73" s="482"/>
      <c r="AI73" s="482"/>
      <c r="AJ73" s="482"/>
      <c r="AK73" s="482"/>
      <c r="AL73" s="482"/>
      <c r="AM73" s="482"/>
      <c r="AN73" s="482"/>
      <c r="AO73" s="482"/>
      <c r="AP73" s="482"/>
      <c r="AQ73" s="482"/>
      <c r="AR73" s="482"/>
      <c r="AS73" s="482"/>
      <c r="AT73" s="482"/>
      <c r="AU73" s="482"/>
      <c r="AV73" s="482"/>
      <c r="AW73" s="482"/>
      <c r="AX73" s="482"/>
      <c r="AY73" s="482"/>
      <c r="AZ73" s="398" t="s">
        <v>1054</v>
      </c>
      <c r="BA73" s="482"/>
      <c r="BB73" s="482"/>
      <c r="BC73" s="482"/>
      <c r="BD73" s="482"/>
      <c r="BE73" s="482"/>
      <c r="BF73" s="482"/>
      <c r="BG73" s="482"/>
      <c r="BH73" s="482"/>
      <c r="BI73" s="482"/>
      <c r="BJ73" s="482"/>
      <c r="BK73" s="482"/>
      <c r="BL73" s="482"/>
      <c r="BM73" s="482"/>
      <c r="BN73" s="482"/>
      <c r="BO73" s="482"/>
      <c r="BP73" s="482"/>
      <c r="BQ73" s="482"/>
      <c r="BR73" s="482"/>
      <c r="BS73" s="482"/>
      <c r="BT73" s="482"/>
      <c r="BU73" s="482"/>
      <c r="BV73" s="482"/>
      <c r="BW73" s="482"/>
      <c r="BX73" s="482"/>
      <c r="BY73" s="482"/>
      <c r="BZ73" s="482"/>
      <c r="CA73" s="482"/>
      <c r="CB73" s="482"/>
      <c r="CC73" s="482"/>
      <c r="CD73" s="482"/>
      <c r="CE73" s="482"/>
      <c r="CF73" s="482"/>
      <c r="CG73" s="482"/>
      <c r="CH73" s="482"/>
      <c r="CI73" s="482"/>
      <c r="CJ73" s="482"/>
    </row>
    <row r="74" hidden="1">
      <c r="A74" s="481"/>
      <c r="B74" s="481"/>
      <c r="C74" s="482"/>
      <c r="D74" s="482"/>
      <c r="E74" s="482"/>
      <c r="F74" s="482"/>
      <c r="G74" s="482"/>
      <c r="H74" s="482"/>
      <c r="I74" s="482"/>
      <c r="J74" s="482"/>
      <c r="K74" s="482"/>
      <c r="L74" s="482"/>
      <c r="M74" s="497"/>
      <c r="N74" s="482"/>
      <c r="O74" s="482"/>
      <c r="P74" s="397" t="s">
        <v>1054</v>
      </c>
      <c r="Q74" s="482"/>
      <c r="R74" s="482"/>
      <c r="S74" s="482"/>
      <c r="T74" s="482"/>
      <c r="U74" s="482"/>
      <c r="V74" s="482"/>
      <c r="W74" s="482"/>
      <c r="X74" s="482"/>
      <c r="Y74" s="482"/>
      <c r="Z74" s="482"/>
      <c r="AA74" s="482"/>
      <c r="AB74" s="482"/>
      <c r="AC74" s="482"/>
      <c r="AD74" s="482"/>
      <c r="AE74" s="482"/>
      <c r="AF74" s="482"/>
      <c r="AG74" s="482"/>
      <c r="AH74" s="482"/>
      <c r="AI74" s="482"/>
      <c r="AJ74" s="482"/>
      <c r="AK74" s="482"/>
      <c r="AL74" s="482"/>
      <c r="AM74" s="482"/>
      <c r="AN74" s="482"/>
      <c r="AO74" s="482"/>
      <c r="AP74" s="482"/>
      <c r="AQ74" s="482"/>
      <c r="AR74" s="482"/>
      <c r="AS74" s="482"/>
      <c r="AT74" s="482"/>
      <c r="AU74" s="482"/>
      <c r="AV74" s="482"/>
      <c r="AW74" s="482"/>
      <c r="AX74" s="482"/>
      <c r="AY74" s="482"/>
      <c r="AZ74" s="398" t="s">
        <v>1054</v>
      </c>
      <c r="BA74" s="482"/>
      <c r="BB74" s="482"/>
      <c r="BC74" s="482"/>
      <c r="BD74" s="482"/>
      <c r="BE74" s="482"/>
      <c r="BF74" s="482"/>
      <c r="BG74" s="482"/>
      <c r="BH74" s="482"/>
      <c r="BI74" s="482"/>
      <c r="BJ74" s="482"/>
      <c r="BK74" s="482"/>
      <c r="BL74" s="482"/>
      <c r="BM74" s="482"/>
      <c r="BN74" s="482"/>
      <c r="BO74" s="482"/>
      <c r="BP74" s="482"/>
      <c r="BQ74" s="482"/>
      <c r="BR74" s="482"/>
      <c r="BS74" s="482"/>
      <c r="BT74" s="482"/>
      <c r="BU74" s="482"/>
      <c r="BV74" s="482"/>
      <c r="BW74" s="482"/>
      <c r="BX74" s="482"/>
      <c r="BY74" s="482"/>
      <c r="BZ74" s="482"/>
      <c r="CA74" s="482"/>
      <c r="CB74" s="482"/>
      <c r="CC74" s="482"/>
      <c r="CD74" s="482"/>
      <c r="CE74" s="482"/>
      <c r="CF74" s="482"/>
      <c r="CG74" s="482"/>
      <c r="CH74" s="482"/>
      <c r="CI74" s="482"/>
      <c r="CJ74" s="482"/>
    </row>
    <row r="75" hidden="1">
      <c r="A75" s="481"/>
      <c r="B75" s="481"/>
      <c r="C75" s="482"/>
      <c r="D75" s="482"/>
      <c r="E75" s="482"/>
      <c r="F75" s="482"/>
      <c r="G75" s="482"/>
      <c r="H75" s="482"/>
      <c r="I75" s="482"/>
      <c r="J75" s="482"/>
      <c r="K75" s="482"/>
      <c r="L75" s="482"/>
      <c r="M75" s="487" t="s">
        <v>2008</v>
      </c>
      <c r="N75" s="482"/>
      <c r="O75" s="485" t="s">
        <v>2019</v>
      </c>
      <c r="P75" s="397" t="s">
        <v>1054</v>
      </c>
      <c r="Q75" s="482"/>
      <c r="R75" s="482"/>
      <c r="S75" s="482"/>
      <c r="T75" s="482"/>
      <c r="U75" s="482"/>
      <c r="V75" s="482"/>
      <c r="W75" s="482"/>
      <c r="X75" s="482"/>
      <c r="Y75" s="482"/>
      <c r="Z75" s="482"/>
      <c r="AA75" s="482"/>
      <c r="AB75" s="482"/>
      <c r="AC75" s="482"/>
      <c r="AD75" s="482"/>
      <c r="AE75" s="482"/>
      <c r="AF75" s="482"/>
      <c r="AG75" s="482"/>
      <c r="AH75" s="482"/>
      <c r="AI75" s="482"/>
      <c r="AJ75" s="482"/>
      <c r="AK75" s="482"/>
      <c r="AL75" s="482"/>
      <c r="AM75" s="482"/>
      <c r="AN75" s="482"/>
      <c r="AO75" s="482"/>
      <c r="AP75" s="482"/>
      <c r="AQ75" s="482"/>
      <c r="AR75" s="482"/>
      <c r="AS75" s="482"/>
      <c r="AT75" s="482"/>
      <c r="AU75" s="482"/>
      <c r="AV75" s="482"/>
      <c r="AW75" s="482"/>
      <c r="AX75" s="482"/>
      <c r="AY75" s="482"/>
      <c r="AZ75" s="398" t="s">
        <v>1054</v>
      </c>
      <c r="BA75" s="482"/>
      <c r="BB75" s="482"/>
      <c r="BC75" s="482"/>
      <c r="BD75" s="482"/>
      <c r="BE75" s="482"/>
      <c r="BF75" s="482"/>
      <c r="BG75" s="482"/>
      <c r="BH75" s="482"/>
      <c r="BI75" s="482"/>
      <c r="BJ75" s="482"/>
      <c r="BK75" s="482"/>
      <c r="BL75" s="482"/>
      <c r="BM75" s="482"/>
      <c r="BN75" s="482"/>
      <c r="BO75" s="482"/>
      <c r="BP75" s="482"/>
      <c r="BQ75" s="482"/>
      <c r="BR75" s="482"/>
      <c r="BS75" s="482"/>
      <c r="BT75" s="482"/>
      <c r="BU75" s="482"/>
      <c r="BV75" s="482"/>
      <c r="BW75" s="482"/>
      <c r="BX75" s="482"/>
      <c r="BY75" s="482"/>
      <c r="BZ75" s="482"/>
      <c r="CA75" s="482"/>
      <c r="CB75" s="482"/>
      <c r="CC75" s="482"/>
      <c r="CD75" s="482"/>
      <c r="CE75" s="482"/>
      <c r="CF75" s="482"/>
      <c r="CG75" s="482"/>
      <c r="CH75" s="482"/>
      <c r="CI75" s="482"/>
      <c r="CJ75" s="482"/>
    </row>
    <row r="76" hidden="1">
      <c r="A76" s="481"/>
      <c r="B76" s="481"/>
      <c r="C76" s="482"/>
      <c r="D76" s="482"/>
      <c r="E76" s="482"/>
      <c r="F76" s="482"/>
      <c r="G76" s="482"/>
      <c r="H76" s="482"/>
      <c r="I76" s="482"/>
      <c r="J76" s="482"/>
      <c r="K76" s="482"/>
      <c r="L76" s="482"/>
      <c r="M76" s="487" t="s">
        <v>2009</v>
      </c>
      <c r="N76" s="482"/>
      <c r="O76" s="485" t="s">
        <v>2020</v>
      </c>
      <c r="P76" s="397" t="s">
        <v>1054</v>
      </c>
      <c r="Q76" s="482"/>
      <c r="R76" s="482"/>
      <c r="S76" s="482"/>
      <c r="T76" s="482"/>
      <c r="U76" s="482"/>
      <c r="V76" s="482"/>
      <c r="W76" s="482"/>
      <c r="X76" s="482"/>
      <c r="Y76" s="482"/>
      <c r="Z76" s="482"/>
      <c r="AA76" s="482"/>
      <c r="AB76" s="482"/>
      <c r="AC76" s="482"/>
      <c r="AD76" s="482"/>
      <c r="AE76" s="482"/>
      <c r="AF76" s="482"/>
      <c r="AG76" s="482"/>
      <c r="AH76" s="482"/>
      <c r="AI76" s="482"/>
      <c r="AJ76" s="482"/>
      <c r="AK76" s="482"/>
      <c r="AL76" s="482"/>
      <c r="AM76" s="482"/>
      <c r="AN76" s="482"/>
      <c r="AO76" s="482"/>
      <c r="AP76" s="482"/>
      <c r="AQ76" s="482"/>
      <c r="AR76" s="482"/>
      <c r="AS76" s="482"/>
      <c r="AT76" s="482"/>
      <c r="AU76" s="482"/>
      <c r="AV76" s="482"/>
      <c r="AW76" s="482"/>
      <c r="AX76" s="482"/>
      <c r="AY76" s="482"/>
      <c r="AZ76" s="398" t="s">
        <v>1054</v>
      </c>
      <c r="BA76" s="482"/>
      <c r="BB76" s="482"/>
      <c r="BC76" s="482"/>
      <c r="BD76" s="482"/>
      <c r="BE76" s="482"/>
      <c r="BF76" s="482"/>
      <c r="BG76" s="482"/>
      <c r="BH76" s="482"/>
      <c r="BI76" s="482"/>
      <c r="BJ76" s="482"/>
      <c r="BK76" s="482"/>
      <c r="BL76" s="482"/>
      <c r="BM76" s="482"/>
      <c r="BN76" s="482"/>
      <c r="BO76" s="482"/>
      <c r="BP76" s="482"/>
      <c r="BQ76" s="482"/>
      <c r="BR76" s="482"/>
      <c r="BS76" s="482"/>
      <c r="BT76" s="482"/>
      <c r="BU76" s="482"/>
      <c r="BV76" s="482"/>
      <c r="BW76" s="482"/>
      <c r="BX76" s="482"/>
      <c r="BY76" s="482"/>
      <c r="BZ76" s="482"/>
      <c r="CA76" s="482"/>
      <c r="CB76" s="482"/>
      <c r="CC76" s="482"/>
      <c r="CD76" s="482"/>
      <c r="CE76" s="482"/>
      <c r="CF76" s="482"/>
      <c r="CG76" s="482"/>
      <c r="CH76" s="482"/>
      <c r="CI76" s="482"/>
      <c r="CJ76" s="482"/>
    </row>
    <row r="77" hidden="1">
      <c r="A77" s="481"/>
      <c r="B77" s="481"/>
      <c r="C77" s="482"/>
      <c r="D77" s="482"/>
      <c r="E77" s="482"/>
      <c r="F77" s="482"/>
      <c r="G77" s="482"/>
      <c r="H77" s="482"/>
      <c r="I77" s="482"/>
      <c r="J77" s="482"/>
      <c r="K77" s="482"/>
      <c r="L77" s="482"/>
      <c r="M77" s="487" t="s">
        <v>2010</v>
      </c>
      <c r="N77" s="482"/>
      <c r="O77" s="485" t="s">
        <v>2021</v>
      </c>
      <c r="P77" s="397" t="s">
        <v>1054</v>
      </c>
      <c r="Q77" s="482"/>
      <c r="R77" s="482"/>
      <c r="S77" s="482"/>
      <c r="T77" s="482"/>
      <c r="U77" s="482"/>
      <c r="V77" s="482"/>
      <c r="W77" s="482"/>
      <c r="X77" s="482"/>
      <c r="Y77" s="482"/>
      <c r="Z77" s="482"/>
      <c r="AA77" s="482"/>
      <c r="AB77" s="482"/>
      <c r="AC77" s="482"/>
      <c r="AD77" s="482"/>
      <c r="AE77" s="482"/>
      <c r="AF77" s="482"/>
      <c r="AG77" s="482"/>
      <c r="AH77" s="482"/>
      <c r="AI77" s="482"/>
      <c r="AJ77" s="482"/>
      <c r="AK77" s="482"/>
      <c r="AL77" s="482"/>
      <c r="AM77" s="482"/>
      <c r="AN77" s="482"/>
      <c r="AO77" s="482"/>
      <c r="AP77" s="482"/>
      <c r="AQ77" s="482"/>
      <c r="AR77" s="482"/>
      <c r="AS77" s="482"/>
      <c r="AT77" s="482"/>
      <c r="AU77" s="482"/>
      <c r="AV77" s="482"/>
      <c r="AW77" s="482"/>
      <c r="AX77" s="482"/>
      <c r="AY77" s="482"/>
      <c r="AZ77" s="398" t="s">
        <v>1054</v>
      </c>
      <c r="BA77" s="482"/>
      <c r="BB77" s="482"/>
      <c r="BC77" s="482"/>
      <c r="BD77" s="482"/>
      <c r="BE77" s="482"/>
      <c r="BF77" s="482"/>
      <c r="BG77" s="482"/>
      <c r="BH77" s="482"/>
      <c r="BI77" s="482"/>
      <c r="BJ77" s="482"/>
      <c r="BK77" s="482"/>
      <c r="BL77" s="482"/>
      <c r="BM77" s="482"/>
      <c r="BN77" s="482"/>
      <c r="BO77" s="482"/>
      <c r="BP77" s="482"/>
      <c r="BQ77" s="482"/>
      <c r="BR77" s="482"/>
      <c r="BS77" s="482"/>
      <c r="BT77" s="482"/>
      <c r="BU77" s="482"/>
      <c r="BV77" s="482"/>
      <c r="BW77" s="482"/>
      <c r="BX77" s="482"/>
      <c r="BY77" s="482"/>
      <c r="BZ77" s="482"/>
      <c r="CA77" s="482"/>
      <c r="CB77" s="482"/>
      <c r="CC77" s="482"/>
      <c r="CD77" s="482"/>
      <c r="CE77" s="482"/>
      <c r="CF77" s="482"/>
      <c r="CG77" s="482"/>
      <c r="CH77" s="482"/>
      <c r="CI77" s="482"/>
      <c r="CJ77" s="482"/>
    </row>
    <row r="78" hidden="1">
      <c r="A78" s="481"/>
      <c r="B78" s="481"/>
      <c r="C78" s="482"/>
      <c r="D78" s="482"/>
      <c r="E78" s="482"/>
      <c r="F78" s="482"/>
      <c r="G78" s="482"/>
      <c r="H78" s="482"/>
      <c r="I78" s="482"/>
      <c r="J78" s="482"/>
      <c r="K78" s="482"/>
      <c r="L78" s="482"/>
      <c r="M78" s="484" t="s">
        <v>2011</v>
      </c>
      <c r="N78" s="482"/>
      <c r="O78" s="482"/>
      <c r="P78" s="397" t="s">
        <v>1054</v>
      </c>
      <c r="Q78" s="482"/>
      <c r="R78" s="482"/>
      <c r="S78" s="482"/>
      <c r="T78" s="482"/>
      <c r="U78" s="482"/>
      <c r="V78" s="482"/>
      <c r="W78" s="482"/>
      <c r="X78" s="482"/>
      <c r="Y78" s="482"/>
      <c r="Z78" s="482"/>
      <c r="AA78" s="482"/>
      <c r="AB78" s="482"/>
      <c r="AC78" s="482"/>
      <c r="AD78" s="482"/>
      <c r="AE78" s="482"/>
      <c r="AF78" s="482"/>
      <c r="AG78" s="482"/>
      <c r="AH78" s="482"/>
      <c r="AI78" s="482"/>
      <c r="AJ78" s="482"/>
      <c r="AK78" s="482"/>
      <c r="AL78" s="482"/>
      <c r="AM78" s="482"/>
      <c r="AN78" s="482"/>
      <c r="AO78" s="482"/>
      <c r="AP78" s="482"/>
      <c r="AQ78" s="482"/>
      <c r="AR78" s="482"/>
      <c r="AS78" s="482"/>
      <c r="AT78" s="482"/>
      <c r="AU78" s="482"/>
      <c r="AV78" s="482"/>
      <c r="AW78" s="482"/>
      <c r="AX78" s="482"/>
      <c r="AY78" s="482"/>
      <c r="AZ78" s="398" t="s">
        <v>1054</v>
      </c>
      <c r="BA78" s="482"/>
      <c r="BB78" s="482"/>
      <c r="BC78" s="482"/>
      <c r="BD78" s="482"/>
      <c r="BE78" s="482"/>
      <c r="BF78" s="482"/>
      <c r="BG78" s="482"/>
      <c r="BH78" s="482"/>
      <c r="BI78" s="482"/>
      <c r="BJ78" s="482"/>
      <c r="BK78" s="482"/>
      <c r="BL78" s="482"/>
      <c r="BM78" s="482"/>
      <c r="BN78" s="482"/>
      <c r="BO78" s="482"/>
      <c r="BP78" s="482"/>
      <c r="BQ78" s="482"/>
      <c r="BR78" s="482"/>
      <c r="BS78" s="482"/>
      <c r="BT78" s="482"/>
      <c r="BU78" s="482"/>
      <c r="BV78" s="482"/>
      <c r="BW78" s="482"/>
      <c r="BX78" s="482"/>
      <c r="BY78" s="482"/>
      <c r="BZ78" s="482"/>
      <c r="CA78" s="482"/>
      <c r="CB78" s="482"/>
      <c r="CC78" s="482"/>
      <c r="CD78" s="482"/>
      <c r="CE78" s="482"/>
      <c r="CF78" s="482"/>
      <c r="CG78" s="482"/>
      <c r="CH78" s="482"/>
      <c r="CI78" s="482"/>
      <c r="CJ78" s="482"/>
    </row>
    <row r="79" hidden="1">
      <c r="A79" s="481"/>
      <c r="B79" s="481"/>
      <c r="C79" s="482"/>
      <c r="D79" s="482"/>
      <c r="E79" s="482"/>
      <c r="F79" s="482"/>
      <c r="G79" s="482"/>
      <c r="H79" s="482"/>
      <c r="I79" s="482"/>
      <c r="J79" s="482"/>
      <c r="K79" s="482"/>
      <c r="L79" s="482"/>
      <c r="M79" s="496"/>
      <c r="N79" s="482"/>
      <c r="O79" s="482"/>
      <c r="P79" s="397" t="s">
        <v>1054</v>
      </c>
      <c r="Q79" s="482"/>
      <c r="R79" s="482"/>
      <c r="S79" s="482"/>
      <c r="T79" s="482"/>
      <c r="U79" s="482"/>
      <c r="V79" s="482"/>
      <c r="W79" s="482"/>
      <c r="X79" s="482"/>
      <c r="Y79" s="482"/>
      <c r="Z79" s="482"/>
      <c r="AA79" s="482"/>
      <c r="AB79" s="482"/>
      <c r="AC79" s="482"/>
      <c r="AD79" s="482"/>
      <c r="AE79" s="482"/>
      <c r="AF79" s="482"/>
      <c r="AG79" s="482"/>
      <c r="AH79" s="482"/>
      <c r="AI79" s="482"/>
      <c r="AJ79" s="482"/>
      <c r="AK79" s="482"/>
      <c r="AL79" s="482"/>
      <c r="AM79" s="482"/>
      <c r="AN79" s="482"/>
      <c r="AO79" s="482"/>
      <c r="AP79" s="482"/>
      <c r="AQ79" s="482"/>
      <c r="AR79" s="482"/>
      <c r="AS79" s="482"/>
      <c r="AT79" s="482"/>
      <c r="AU79" s="482"/>
      <c r="AV79" s="482"/>
      <c r="AW79" s="482"/>
      <c r="AX79" s="482"/>
      <c r="AY79" s="482"/>
      <c r="AZ79" s="398" t="s">
        <v>1054</v>
      </c>
      <c r="BA79" s="482"/>
      <c r="BB79" s="482"/>
      <c r="BC79" s="482"/>
      <c r="BD79" s="482"/>
      <c r="BE79" s="482"/>
      <c r="BF79" s="482"/>
      <c r="BG79" s="482"/>
      <c r="BH79" s="482"/>
      <c r="BI79" s="482"/>
      <c r="BJ79" s="482"/>
      <c r="BK79" s="482"/>
      <c r="BL79" s="482"/>
      <c r="BM79" s="482"/>
      <c r="BN79" s="482"/>
      <c r="BO79" s="482"/>
      <c r="BP79" s="482"/>
      <c r="BQ79" s="482"/>
      <c r="BR79" s="482"/>
      <c r="BS79" s="482"/>
      <c r="BT79" s="482"/>
      <c r="BU79" s="482"/>
      <c r="BV79" s="482"/>
      <c r="BW79" s="482"/>
      <c r="BX79" s="482"/>
      <c r="BY79" s="482"/>
      <c r="BZ79" s="482"/>
      <c r="CA79" s="482"/>
      <c r="CB79" s="482"/>
      <c r="CC79" s="482"/>
      <c r="CD79" s="482"/>
      <c r="CE79" s="482"/>
      <c r="CF79" s="482"/>
      <c r="CG79" s="482"/>
      <c r="CH79" s="482"/>
      <c r="CI79" s="482"/>
      <c r="CJ79" s="482"/>
    </row>
    <row r="80" hidden="1">
      <c r="A80" s="481"/>
      <c r="B80" s="481"/>
      <c r="C80" s="482"/>
      <c r="D80" s="482"/>
      <c r="E80" s="482"/>
      <c r="F80" s="482"/>
      <c r="G80" s="482"/>
      <c r="H80" s="482"/>
      <c r="I80" s="482"/>
      <c r="J80" s="482"/>
      <c r="K80" s="482"/>
      <c r="L80" s="482"/>
      <c r="M80" s="455" t="s">
        <v>856</v>
      </c>
      <c r="N80" s="482"/>
      <c r="O80" s="485" t="s">
        <v>856</v>
      </c>
      <c r="P80" s="397" t="s">
        <v>1054</v>
      </c>
      <c r="Q80" s="482"/>
      <c r="R80" s="482"/>
      <c r="S80" s="482"/>
      <c r="T80" s="482"/>
      <c r="U80" s="482"/>
      <c r="V80" s="482"/>
      <c r="W80" s="482"/>
      <c r="X80" s="482"/>
      <c r="Y80" s="482"/>
      <c r="Z80" s="482"/>
      <c r="AA80" s="482"/>
      <c r="AB80" s="482"/>
      <c r="AC80" s="482"/>
      <c r="AD80" s="482"/>
      <c r="AE80" s="482"/>
      <c r="AF80" s="482"/>
      <c r="AG80" s="482"/>
      <c r="AH80" s="482"/>
      <c r="AI80" s="482"/>
      <c r="AJ80" s="482"/>
      <c r="AK80" s="482"/>
      <c r="AL80" s="482"/>
      <c r="AM80" s="482"/>
      <c r="AN80" s="482"/>
      <c r="AO80" s="482"/>
      <c r="AP80" s="482"/>
      <c r="AQ80" s="482"/>
      <c r="AR80" s="482"/>
      <c r="AS80" s="482"/>
      <c r="AT80" s="482"/>
      <c r="AU80" s="482"/>
      <c r="AV80" s="482"/>
      <c r="AW80" s="482"/>
      <c r="AX80" s="482"/>
      <c r="AY80" s="482"/>
      <c r="AZ80" s="398" t="s">
        <v>1054</v>
      </c>
      <c r="BA80" s="482"/>
      <c r="BB80" s="482"/>
      <c r="BC80" s="482"/>
      <c r="BD80" s="482"/>
      <c r="BE80" s="482"/>
      <c r="BF80" s="482"/>
      <c r="BG80" s="482"/>
      <c r="BH80" s="482"/>
      <c r="BI80" s="482"/>
      <c r="BJ80" s="482"/>
      <c r="BK80" s="482"/>
      <c r="BL80" s="482"/>
      <c r="BM80" s="482"/>
      <c r="BN80" s="482"/>
      <c r="BO80" s="482"/>
      <c r="BP80" s="482"/>
      <c r="BQ80" s="482"/>
      <c r="BR80" s="482"/>
      <c r="BS80" s="482"/>
      <c r="BT80" s="482"/>
      <c r="BU80" s="482"/>
      <c r="BV80" s="482"/>
      <c r="BW80" s="482"/>
      <c r="BX80" s="482"/>
      <c r="BY80" s="482"/>
      <c r="BZ80" s="482"/>
      <c r="CA80" s="482"/>
      <c r="CB80" s="482"/>
      <c r="CC80" s="482"/>
      <c r="CD80" s="482"/>
      <c r="CE80" s="482"/>
      <c r="CF80" s="482"/>
      <c r="CG80" s="482"/>
      <c r="CH80" s="482"/>
      <c r="CI80" s="482"/>
      <c r="CJ80" s="482"/>
    </row>
    <row r="81" hidden="1">
      <c r="A81" s="481"/>
      <c r="B81" s="481"/>
      <c r="C81" s="482"/>
      <c r="D81" s="482"/>
      <c r="E81" s="482"/>
      <c r="F81" s="482"/>
      <c r="G81" s="482"/>
      <c r="H81" s="482"/>
      <c r="I81" s="482"/>
      <c r="J81" s="482"/>
      <c r="K81" s="482"/>
      <c r="L81" s="482"/>
      <c r="M81" s="455" t="s">
        <v>856</v>
      </c>
      <c r="N81" s="482"/>
      <c r="O81" s="485" t="s">
        <v>856</v>
      </c>
      <c r="P81" s="397" t="s">
        <v>1054</v>
      </c>
      <c r="Q81" s="482"/>
      <c r="R81" s="482"/>
      <c r="S81" s="482"/>
      <c r="T81" s="482"/>
      <c r="U81" s="482"/>
      <c r="V81" s="482"/>
      <c r="W81" s="482"/>
      <c r="X81" s="482"/>
      <c r="Y81" s="482"/>
      <c r="Z81" s="482"/>
      <c r="AA81" s="482"/>
      <c r="AB81" s="482"/>
      <c r="AC81" s="482"/>
      <c r="AD81" s="482"/>
      <c r="AE81" s="482"/>
      <c r="AF81" s="482"/>
      <c r="AG81" s="482"/>
      <c r="AH81" s="482"/>
      <c r="AI81" s="482"/>
      <c r="AJ81" s="482"/>
      <c r="AK81" s="482"/>
      <c r="AL81" s="482"/>
      <c r="AM81" s="482"/>
      <c r="AN81" s="482"/>
      <c r="AO81" s="482"/>
      <c r="AP81" s="482"/>
      <c r="AQ81" s="482"/>
      <c r="AR81" s="482"/>
      <c r="AS81" s="482"/>
      <c r="AT81" s="482"/>
      <c r="AU81" s="482"/>
      <c r="AV81" s="482"/>
      <c r="AW81" s="482"/>
      <c r="AX81" s="482"/>
      <c r="AY81" s="482"/>
      <c r="AZ81" s="398" t="s">
        <v>1054</v>
      </c>
      <c r="BA81" s="482"/>
      <c r="BB81" s="482"/>
      <c r="BC81" s="482"/>
      <c r="BD81" s="482"/>
      <c r="BE81" s="482"/>
      <c r="BF81" s="482"/>
      <c r="BG81" s="482"/>
      <c r="BH81" s="482"/>
      <c r="BI81" s="482"/>
      <c r="BJ81" s="482"/>
      <c r="BK81" s="482"/>
      <c r="BL81" s="482"/>
      <c r="BM81" s="482"/>
      <c r="BN81" s="482"/>
      <c r="BO81" s="482"/>
      <c r="BP81" s="482"/>
      <c r="BQ81" s="482"/>
      <c r="BR81" s="482"/>
      <c r="BS81" s="482"/>
      <c r="BT81" s="482"/>
      <c r="BU81" s="482"/>
      <c r="BV81" s="482"/>
      <c r="BW81" s="482"/>
      <c r="BX81" s="482"/>
      <c r="BY81" s="482"/>
      <c r="BZ81" s="482"/>
      <c r="CA81" s="482"/>
      <c r="CB81" s="482"/>
      <c r="CC81" s="482"/>
      <c r="CD81" s="482"/>
      <c r="CE81" s="482"/>
      <c r="CF81" s="482"/>
      <c r="CG81" s="482"/>
      <c r="CH81" s="482"/>
      <c r="CI81" s="482"/>
      <c r="CJ81" s="482"/>
    </row>
    <row r="82" hidden="1">
      <c r="A82" s="481"/>
      <c r="B82" s="481"/>
      <c r="C82" s="482"/>
      <c r="D82" s="482"/>
      <c r="E82" s="482"/>
      <c r="F82" s="482"/>
      <c r="G82" s="482"/>
      <c r="H82" s="482"/>
      <c r="I82" s="482"/>
      <c r="J82" s="482"/>
      <c r="K82" s="482"/>
      <c r="L82" s="482"/>
      <c r="M82" s="455" t="s">
        <v>1323</v>
      </c>
      <c r="N82" s="482"/>
      <c r="O82" s="485" t="s">
        <v>1323</v>
      </c>
      <c r="P82" s="397" t="s">
        <v>1054</v>
      </c>
      <c r="Q82" s="482"/>
      <c r="R82" s="482"/>
      <c r="S82" s="482"/>
      <c r="T82" s="482"/>
      <c r="U82" s="482"/>
      <c r="V82" s="482"/>
      <c r="W82" s="482"/>
      <c r="X82" s="482"/>
      <c r="Y82" s="482"/>
      <c r="Z82" s="482"/>
      <c r="AA82" s="482"/>
      <c r="AB82" s="482"/>
      <c r="AC82" s="482"/>
      <c r="AD82" s="482"/>
      <c r="AE82" s="482"/>
      <c r="AF82" s="482"/>
      <c r="AG82" s="482"/>
      <c r="AH82" s="482"/>
      <c r="AI82" s="482"/>
      <c r="AJ82" s="482"/>
      <c r="AK82" s="482"/>
      <c r="AL82" s="482"/>
      <c r="AM82" s="482"/>
      <c r="AN82" s="482"/>
      <c r="AO82" s="482"/>
      <c r="AP82" s="482"/>
      <c r="AQ82" s="482"/>
      <c r="AR82" s="482"/>
      <c r="AS82" s="482"/>
      <c r="AT82" s="482"/>
      <c r="AU82" s="482"/>
      <c r="AV82" s="482"/>
      <c r="AW82" s="482"/>
      <c r="AX82" s="482"/>
      <c r="AY82" s="482"/>
      <c r="AZ82" s="398" t="s">
        <v>1054</v>
      </c>
      <c r="BA82" s="482"/>
      <c r="BB82" s="482"/>
      <c r="BC82" s="482"/>
      <c r="BD82" s="482"/>
      <c r="BE82" s="482"/>
      <c r="BF82" s="482"/>
      <c r="BG82" s="482"/>
      <c r="BH82" s="482"/>
      <c r="BI82" s="482"/>
      <c r="BJ82" s="482"/>
      <c r="BK82" s="482"/>
      <c r="BL82" s="482"/>
      <c r="BM82" s="482"/>
      <c r="BN82" s="482"/>
      <c r="BO82" s="482"/>
      <c r="BP82" s="482"/>
      <c r="BQ82" s="482"/>
      <c r="BR82" s="482"/>
      <c r="BS82" s="482"/>
      <c r="BT82" s="482"/>
      <c r="BU82" s="482"/>
      <c r="BV82" s="482"/>
      <c r="BW82" s="482"/>
      <c r="BX82" s="482"/>
      <c r="BY82" s="482"/>
      <c r="BZ82" s="482"/>
      <c r="CA82" s="482"/>
      <c r="CB82" s="482"/>
      <c r="CC82" s="482"/>
      <c r="CD82" s="482"/>
      <c r="CE82" s="482"/>
      <c r="CF82" s="482"/>
      <c r="CG82" s="482"/>
      <c r="CH82" s="482"/>
      <c r="CI82" s="482"/>
      <c r="CJ82" s="482"/>
    </row>
    <row r="83" hidden="1">
      <c r="A83" s="481"/>
      <c r="B83" s="481"/>
      <c r="C83" s="482"/>
      <c r="D83" s="482"/>
      <c r="E83" s="482"/>
      <c r="F83" s="482"/>
      <c r="G83" s="482"/>
      <c r="H83" s="482"/>
      <c r="I83" s="482"/>
      <c r="J83" s="482"/>
      <c r="K83" s="482"/>
      <c r="L83" s="482"/>
      <c r="M83" s="455" t="s">
        <v>856</v>
      </c>
      <c r="N83" s="482"/>
      <c r="O83" s="485" t="s">
        <v>856</v>
      </c>
      <c r="P83" s="397" t="s">
        <v>1054</v>
      </c>
      <c r="Q83" s="482"/>
      <c r="R83" s="482"/>
      <c r="S83" s="482"/>
      <c r="T83" s="482"/>
      <c r="U83" s="482"/>
      <c r="V83" s="482"/>
      <c r="W83" s="482"/>
      <c r="X83" s="482"/>
      <c r="Y83" s="482"/>
      <c r="Z83" s="482"/>
      <c r="AA83" s="482"/>
      <c r="AB83" s="482"/>
      <c r="AC83" s="482"/>
      <c r="AD83" s="482"/>
      <c r="AE83" s="482"/>
      <c r="AF83" s="482"/>
      <c r="AG83" s="482"/>
      <c r="AH83" s="482"/>
      <c r="AI83" s="482"/>
      <c r="AJ83" s="482"/>
      <c r="AK83" s="482"/>
      <c r="AL83" s="482"/>
      <c r="AM83" s="482"/>
      <c r="AN83" s="482"/>
      <c r="AO83" s="482"/>
      <c r="AP83" s="482"/>
      <c r="AQ83" s="482"/>
      <c r="AR83" s="482"/>
      <c r="AS83" s="482"/>
      <c r="AT83" s="482"/>
      <c r="AU83" s="482"/>
      <c r="AV83" s="482"/>
      <c r="AW83" s="482"/>
      <c r="AX83" s="482"/>
      <c r="AY83" s="482"/>
      <c r="AZ83" s="398" t="s">
        <v>1054</v>
      </c>
      <c r="BA83" s="482"/>
      <c r="BB83" s="482"/>
      <c r="BC83" s="482"/>
      <c r="BD83" s="482"/>
      <c r="BE83" s="482"/>
      <c r="BF83" s="482"/>
      <c r="BG83" s="482"/>
      <c r="BH83" s="482"/>
      <c r="BI83" s="482"/>
      <c r="BJ83" s="482"/>
      <c r="BK83" s="482"/>
      <c r="BL83" s="482"/>
      <c r="BM83" s="482"/>
      <c r="BN83" s="482"/>
      <c r="BO83" s="482"/>
      <c r="BP83" s="482"/>
      <c r="BQ83" s="482"/>
      <c r="BR83" s="482"/>
      <c r="BS83" s="482"/>
      <c r="BT83" s="482"/>
      <c r="BU83" s="482"/>
      <c r="BV83" s="482"/>
      <c r="BW83" s="482"/>
      <c r="BX83" s="482"/>
      <c r="BY83" s="482"/>
      <c r="BZ83" s="482"/>
      <c r="CA83" s="482"/>
      <c r="CB83" s="482"/>
      <c r="CC83" s="482"/>
      <c r="CD83" s="482"/>
      <c r="CE83" s="482"/>
      <c r="CF83" s="482"/>
      <c r="CG83" s="482"/>
      <c r="CH83" s="482"/>
      <c r="CI83" s="482"/>
      <c r="CJ83" s="482"/>
    </row>
    <row r="84" hidden="1">
      <c r="A84" s="481"/>
      <c r="B84" s="481"/>
      <c r="C84" s="482"/>
      <c r="D84" s="482"/>
      <c r="E84" s="482"/>
      <c r="F84" s="482"/>
      <c r="G84" s="482"/>
      <c r="H84" s="482"/>
      <c r="I84" s="482"/>
      <c r="J84" s="482"/>
      <c r="K84" s="482"/>
      <c r="L84" s="482"/>
      <c r="M84" s="455" t="s">
        <v>856</v>
      </c>
      <c r="N84" s="482"/>
      <c r="O84" s="485" t="s">
        <v>856</v>
      </c>
      <c r="P84" s="397" t="s">
        <v>1054</v>
      </c>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2"/>
      <c r="AN84" s="482"/>
      <c r="AO84" s="482"/>
      <c r="AP84" s="482"/>
      <c r="AQ84" s="482"/>
      <c r="AR84" s="482"/>
      <c r="AS84" s="482"/>
      <c r="AT84" s="482"/>
      <c r="AU84" s="482"/>
      <c r="AV84" s="482"/>
      <c r="AW84" s="482"/>
      <c r="AX84" s="482"/>
      <c r="AY84" s="482"/>
      <c r="AZ84" s="398" t="s">
        <v>1054</v>
      </c>
      <c r="BA84" s="482"/>
      <c r="BB84" s="482"/>
      <c r="BC84" s="482"/>
      <c r="BD84" s="482"/>
      <c r="BE84" s="482"/>
      <c r="BF84" s="482"/>
      <c r="BG84" s="482"/>
      <c r="BH84" s="482"/>
      <c r="BI84" s="482"/>
      <c r="BJ84" s="482"/>
      <c r="BK84" s="482"/>
      <c r="BL84" s="482"/>
      <c r="BM84" s="482"/>
      <c r="BN84" s="482"/>
      <c r="BO84" s="482"/>
      <c r="BP84" s="482"/>
      <c r="BQ84" s="482"/>
      <c r="BR84" s="482"/>
      <c r="BS84" s="482"/>
      <c r="BT84" s="482"/>
      <c r="BU84" s="482"/>
      <c r="BV84" s="482"/>
      <c r="BW84" s="482"/>
      <c r="BX84" s="482"/>
      <c r="BY84" s="482"/>
      <c r="BZ84" s="482"/>
      <c r="CA84" s="482"/>
      <c r="CB84" s="482"/>
      <c r="CC84" s="482"/>
      <c r="CD84" s="482"/>
      <c r="CE84" s="482"/>
      <c r="CF84" s="482"/>
      <c r="CG84" s="482"/>
      <c r="CH84" s="482"/>
      <c r="CI84" s="482"/>
      <c r="CJ84" s="482"/>
    </row>
    <row r="85" hidden="1">
      <c r="A85" s="481"/>
      <c r="B85" s="481"/>
      <c r="C85" s="482"/>
      <c r="D85" s="482"/>
      <c r="E85" s="482"/>
      <c r="F85" s="482"/>
      <c r="G85" s="482"/>
      <c r="H85" s="482"/>
      <c r="I85" s="482"/>
      <c r="J85" s="482"/>
      <c r="K85" s="482"/>
      <c r="L85" s="482"/>
      <c r="M85" s="455" t="s">
        <v>856</v>
      </c>
      <c r="N85" s="482"/>
      <c r="O85" s="485" t="s">
        <v>856</v>
      </c>
      <c r="P85" s="397" t="s">
        <v>1054</v>
      </c>
      <c r="Q85" s="482"/>
      <c r="R85" s="482"/>
      <c r="S85" s="482"/>
      <c r="T85" s="482"/>
      <c r="U85" s="482"/>
      <c r="V85" s="482"/>
      <c r="W85" s="482"/>
      <c r="X85" s="482"/>
      <c r="Y85" s="482"/>
      <c r="Z85" s="482"/>
      <c r="AA85" s="482"/>
      <c r="AB85" s="482"/>
      <c r="AC85" s="482"/>
      <c r="AD85" s="482"/>
      <c r="AE85" s="482"/>
      <c r="AF85" s="482"/>
      <c r="AG85" s="482"/>
      <c r="AH85" s="482"/>
      <c r="AI85" s="482"/>
      <c r="AJ85" s="482"/>
      <c r="AK85" s="482"/>
      <c r="AL85" s="482"/>
      <c r="AM85" s="482"/>
      <c r="AN85" s="482"/>
      <c r="AO85" s="482"/>
      <c r="AP85" s="482"/>
      <c r="AQ85" s="482"/>
      <c r="AR85" s="482"/>
      <c r="AS85" s="482"/>
      <c r="AT85" s="482"/>
      <c r="AU85" s="482"/>
      <c r="AV85" s="482"/>
      <c r="AW85" s="482"/>
      <c r="AX85" s="482"/>
      <c r="AY85" s="482"/>
      <c r="AZ85" s="398" t="s">
        <v>1054</v>
      </c>
      <c r="BA85" s="482"/>
      <c r="BB85" s="482"/>
      <c r="BC85" s="482"/>
      <c r="BD85" s="482"/>
      <c r="BE85" s="482"/>
      <c r="BF85" s="482"/>
      <c r="BG85" s="482"/>
      <c r="BH85" s="482"/>
      <c r="BI85" s="482"/>
      <c r="BJ85" s="482"/>
      <c r="BK85" s="482"/>
      <c r="BL85" s="482"/>
      <c r="BM85" s="482"/>
      <c r="BN85" s="482"/>
      <c r="BO85" s="482"/>
      <c r="BP85" s="482"/>
      <c r="BQ85" s="482"/>
      <c r="BR85" s="482"/>
      <c r="BS85" s="482"/>
      <c r="BT85" s="482"/>
      <c r="BU85" s="482"/>
      <c r="BV85" s="482"/>
      <c r="BW85" s="482"/>
      <c r="BX85" s="482"/>
      <c r="BY85" s="482"/>
      <c r="BZ85" s="482"/>
      <c r="CA85" s="482"/>
      <c r="CB85" s="482"/>
      <c r="CC85" s="482"/>
      <c r="CD85" s="482"/>
      <c r="CE85" s="482"/>
      <c r="CF85" s="482"/>
      <c r="CG85" s="482"/>
      <c r="CH85" s="482"/>
      <c r="CI85" s="482"/>
      <c r="CJ85" s="482"/>
    </row>
    <row r="86" hidden="1">
      <c r="A86" s="481"/>
      <c r="B86" s="481"/>
      <c r="C86" s="482"/>
      <c r="D86" s="482"/>
      <c r="E86" s="482"/>
      <c r="F86" s="482"/>
      <c r="G86" s="482"/>
      <c r="H86" s="482"/>
      <c r="I86" s="482"/>
      <c r="J86" s="482"/>
      <c r="K86" s="482"/>
      <c r="L86" s="482"/>
      <c r="M86" s="498"/>
      <c r="N86" s="482"/>
      <c r="O86" s="482"/>
      <c r="P86" s="397" t="s">
        <v>1054</v>
      </c>
      <c r="Q86" s="482"/>
      <c r="R86" s="482"/>
      <c r="S86" s="482"/>
      <c r="T86" s="482"/>
      <c r="U86" s="482"/>
      <c r="V86" s="482"/>
      <c r="W86" s="482"/>
      <c r="X86" s="482"/>
      <c r="Y86" s="482"/>
      <c r="Z86" s="482"/>
      <c r="AA86" s="482"/>
      <c r="AB86" s="482"/>
      <c r="AC86" s="482"/>
      <c r="AD86" s="482"/>
      <c r="AE86" s="482"/>
      <c r="AF86" s="482"/>
      <c r="AG86" s="482"/>
      <c r="AH86" s="482"/>
      <c r="AI86" s="482"/>
      <c r="AJ86" s="482"/>
      <c r="AK86" s="482"/>
      <c r="AL86" s="482"/>
      <c r="AM86" s="482"/>
      <c r="AN86" s="482"/>
      <c r="AO86" s="482"/>
      <c r="AP86" s="482"/>
      <c r="AQ86" s="482"/>
      <c r="AR86" s="482"/>
      <c r="AS86" s="482"/>
      <c r="AT86" s="482"/>
      <c r="AU86" s="482"/>
      <c r="AV86" s="482"/>
      <c r="AW86" s="482"/>
      <c r="AX86" s="482"/>
      <c r="AY86" s="482"/>
      <c r="AZ86" s="398" t="s">
        <v>1054</v>
      </c>
      <c r="BA86" s="482"/>
      <c r="BB86" s="482"/>
      <c r="BC86" s="482"/>
      <c r="BD86" s="482"/>
      <c r="BE86" s="482"/>
      <c r="BF86" s="482"/>
      <c r="BG86" s="482"/>
      <c r="BH86" s="482"/>
      <c r="BI86" s="482"/>
      <c r="BJ86" s="482"/>
      <c r="BK86" s="482"/>
      <c r="BL86" s="482"/>
      <c r="BM86" s="482"/>
      <c r="BN86" s="482"/>
      <c r="BO86" s="482"/>
      <c r="BP86" s="482"/>
      <c r="BQ86" s="482"/>
      <c r="BR86" s="482"/>
      <c r="BS86" s="482"/>
      <c r="BT86" s="482"/>
      <c r="BU86" s="482"/>
      <c r="BV86" s="482"/>
      <c r="BW86" s="482"/>
      <c r="BX86" s="482"/>
      <c r="BY86" s="482"/>
      <c r="BZ86" s="482"/>
      <c r="CA86" s="482"/>
      <c r="CB86" s="482"/>
      <c r="CC86" s="482"/>
      <c r="CD86" s="482"/>
      <c r="CE86" s="482"/>
      <c r="CF86" s="482"/>
      <c r="CG86" s="482"/>
      <c r="CH86" s="482"/>
      <c r="CI86" s="482"/>
      <c r="CJ86" s="482"/>
    </row>
    <row r="87" hidden="1">
      <c r="A87" s="481"/>
      <c r="B87" s="481"/>
      <c r="C87" s="482"/>
      <c r="D87" s="482"/>
      <c r="E87" s="482"/>
      <c r="F87" s="482"/>
      <c r="G87" s="482"/>
      <c r="H87" s="482"/>
      <c r="I87" s="482"/>
      <c r="J87" s="482"/>
      <c r="K87" s="482"/>
      <c r="L87" s="482"/>
      <c r="M87" s="498"/>
      <c r="N87" s="482"/>
      <c r="O87" s="482"/>
      <c r="P87" s="397" t="s">
        <v>1054</v>
      </c>
      <c r="Q87" s="482"/>
      <c r="R87" s="482"/>
      <c r="S87" s="482"/>
      <c r="T87" s="482"/>
      <c r="U87" s="482"/>
      <c r="V87" s="482"/>
      <c r="W87" s="482"/>
      <c r="X87" s="482"/>
      <c r="Y87" s="482"/>
      <c r="Z87" s="482"/>
      <c r="AA87" s="482"/>
      <c r="AB87" s="482"/>
      <c r="AC87" s="482"/>
      <c r="AD87" s="482"/>
      <c r="AE87" s="482"/>
      <c r="AF87" s="482"/>
      <c r="AG87" s="482"/>
      <c r="AH87" s="482"/>
      <c r="AI87" s="482"/>
      <c r="AJ87" s="482"/>
      <c r="AK87" s="482"/>
      <c r="AL87" s="482"/>
      <c r="AM87" s="482"/>
      <c r="AN87" s="482"/>
      <c r="AO87" s="482"/>
      <c r="AP87" s="482"/>
      <c r="AQ87" s="482"/>
      <c r="AR87" s="482"/>
      <c r="AS87" s="482"/>
      <c r="AT87" s="482"/>
      <c r="AU87" s="482"/>
      <c r="AV87" s="482"/>
      <c r="AW87" s="482"/>
      <c r="AX87" s="482"/>
      <c r="AY87" s="482"/>
      <c r="AZ87" s="398" t="s">
        <v>1054</v>
      </c>
      <c r="BA87" s="482"/>
      <c r="BB87" s="482"/>
      <c r="BC87" s="482"/>
      <c r="BD87" s="482"/>
      <c r="BE87" s="482"/>
      <c r="BF87" s="482"/>
      <c r="BG87" s="482"/>
      <c r="BH87" s="482"/>
      <c r="BI87" s="482"/>
      <c r="BJ87" s="482"/>
      <c r="BK87" s="482"/>
      <c r="BL87" s="482"/>
      <c r="BM87" s="482"/>
      <c r="BN87" s="482"/>
      <c r="BO87" s="482"/>
      <c r="BP87" s="482"/>
      <c r="BQ87" s="482"/>
      <c r="BR87" s="482"/>
      <c r="BS87" s="482"/>
      <c r="BT87" s="482"/>
      <c r="BU87" s="482"/>
      <c r="BV87" s="482"/>
      <c r="BW87" s="482"/>
      <c r="BX87" s="482"/>
      <c r="BY87" s="482"/>
      <c r="BZ87" s="482"/>
      <c r="CA87" s="482"/>
      <c r="CB87" s="482"/>
      <c r="CC87" s="482"/>
      <c r="CD87" s="482"/>
      <c r="CE87" s="482"/>
      <c r="CF87" s="482"/>
      <c r="CG87" s="482"/>
      <c r="CH87" s="482"/>
      <c r="CI87" s="482"/>
      <c r="CJ87" s="482"/>
    </row>
    <row r="88" hidden="1">
      <c r="A88" s="481"/>
      <c r="B88" s="481"/>
      <c r="C88" s="482"/>
      <c r="D88" s="482"/>
      <c r="E88" s="482"/>
      <c r="F88" s="482"/>
      <c r="G88" s="482"/>
      <c r="H88" s="482"/>
      <c r="I88" s="482"/>
      <c r="J88" s="482"/>
      <c r="K88" s="482"/>
      <c r="L88" s="482"/>
      <c r="M88" s="499" t="s">
        <v>253</v>
      </c>
      <c r="N88" s="482"/>
      <c r="O88" s="485" t="s">
        <v>253</v>
      </c>
      <c r="P88" s="397" t="s">
        <v>1054</v>
      </c>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c r="AW88" s="482"/>
      <c r="AX88" s="482"/>
      <c r="AY88" s="482"/>
      <c r="AZ88" s="398" t="s">
        <v>1054</v>
      </c>
      <c r="BA88" s="482"/>
      <c r="BB88" s="482"/>
      <c r="BC88" s="482"/>
      <c r="BD88" s="482"/>
      <c r="BE88" s="482"/>
      <c r="BF88" s="482"/>
      <c r="BG88" s="482"/>
      <c r="BH88" s="482"/>
      <c r="BI88" s="482"/>
      <c r="BJ88" s="482"/>
      <c r="BK88" s="482"/>
      <c r="BL88" s="482"/>
      <c r="BM88" s="482"/>
      <c r="BN88" s="482"/>
      <c r="BO88" s="482"/>
      <c r="BP88" s="482"/>
      <c r="BQ88" s="482"/>
      <c r="BR88" s="482"/>
      <c r="BS88" s="482"/>
      <c r="BT88" s="482"/>
      <c r="BU88" s="482"/>
      <c r="BV88" s="482"/>
      <c r="BW88" s="482"/>
      <c r="BX88" s="482"/>
      <c r="BY88" s="482"/>
      <c r="BZ88" s="482"/>
      <c r="CA88" s="482"/>
      <c r="CB88" s="482"/>
      <c r="CC88" s="482"/>
      <c r="CD88" s="482"/>
      <c r="CE88" s="482"/>
      <c r="CF88" s="482"/>
      <c r="CG88" s="482"/>
      <c r="CH88" s="482"/>
      <c r="CI88" s="482"/>
      <c r="CJ88" s="482"/>
    </row>
    <row r="89" hidden="1">
      <c r="A89" s="481"/>
      <c r="B89" s="481"/>
      <c r="C89" s="482"/>
      <c r="D89" s="482"/>
      <c r="E89" s="482"/>
      <c r="F89" s="482"/>
      <c r="G89" s="482"/>
      <c r="H89" s="482"/>
      <c r="I89" s="482"/>
      <c r="J89" s="482"/>
      <c r="K89" s="482"/>
      <c r="L89" s="482"/>
      <c r="M89" s="498"/>
      <c r="N89" s="482"/>
      <c r="O89" s="482"/>
      <c r="P89" s="397" t="s">
        <v>1054</v>
      </c>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c r="AY89" s="482"/>
      <c r="AZ89" s="398" t="s">
        <v>1054</v>
      </c>
      <c r="BA89" s="482"/>
      <c r="BB89" s="482"/>
      <c r="BC89" s="482"/>
      <c r="BD89" s="482"/>
      <c r="BE89" s="482"/>
      <c r="BF89" s="482"/>
      <c r="BG89" s="482"/>
      <c r="BH89" s="482"/>
      <c r="BI89" s="482"/>
      <c r="BJ89" s="482"/>
      <c r="BK89" s="482"/>
      <c r="BL89" s="482"/>
      <c r="BM89" s="482"/>
      <c r="BN89" s="482"/>
      <c r="BO89" s="482"/>
      <c r="BP89" s="482"/>
      <c r="BQ89" s="482"/>
      <c r="BR89" s="482"/>
      <c r="BS89" s="482"/>
      <c r="BT89" s="482"/>
      <c r="BU89" s="482"/>
      <c r="BV89" s="482"/>
      <c r="BW89" s="482"/>
      <c r="BX89" s="482"/>
      <c r="BY89" s="482"/>
      <c r="BZ89" s="482"/>
      <c r="CA89" s="482"/>
      <c r="CB89" s="482"/>
      <c r="CC89" s="482"/>
      <c r="CD89" s="482"/>
      <c r="CE89" s="482"/>
      <c r="CF89" s="482"/>
      <c r="CG89" s="482"/>
      <c r="CH89" s="482"/>
      <c r="CI89" s="482"/>
      <c r="CJ89" s="482"/>
    </row>
    <row r="90" hidden="1">
      <c r="A90" s="481"/>
      <c r="B90" s="481"/>
      <c r="C90" s="482"/>
      <c r="D90" s="482"/>
      <c r="E90" s="482"/>
      <c r="F90" s="482"/>
      <c r="G90" s="482"/>
      <c r="H90" s="482"/>
      <c r="I90" s="482"/>
      <c r="J90" s="482"/>
      <c r="K90" s="482"/>
      <c r="L90" s="482"/>
      <c r="M90" s="500"/>
      <c r="N90" s="482"/>
      <c r="O90" s="482"/>
      <c r="P90" s="397" t="s">
        <v>1054</v>
      </c>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c r="AV90" s="482"/>
      <c r="AW90" s="482"/>
      <c r="AX90" s="482"/>
      <c r="AY90" s="482"/>
      <c r="AZ90" s="398" t="s">
        <v>1054</v>
      </c>
      <c r="BA90" s="482"/>
      <c r="BB90" s="482"/>
      <c r="BC90" s="482"/>
      <c r="BD90" s="482"/>
      <c r="BE90" s="482"/>
      <c r="BF90" s="482"/>
      <c r="BG90" s="482"/>
      <c r="BH90" s="482"/>
      <c r="BI90" s="482"/>
      <c r="BJ90" s="482"/>
      <c r="BK90" s="482"/>
      <c r="BL90" s="482"/>
      <c r="BM90" s="482"/>
      <c r="BN90" s="482"/>
      <c r="BO90" s="482"/>
      <c r="BP90" s="482"/>
      <c r="BQ90" s="482"/>
      <c r="BR90" s="482"/>
      <c r="BS90" s="482"/>
      <c r="BT90" s="482"/>
      <c r="BU90" s="482"/>
      <c r="BV90" s="482"/>
      <c r="BW90" s="482"/>
      <c r="BX90" s="482"/>
      <c r="BY90" s="482"/>
      <c r="BZ90" s="482"/>
      <c r="CA90" s="482"/>
      <c r="CB90" s="482"/>
      <c r="CC90" s="482"/>
      <c r="CD90" s="482"/>
      <c r="CE90" s="482"/>
      <c r="CF90" s="482"/>
      <c r="CG90" s="482"/>
      <c r="CH90" s="482"/>
      <c r="CI90" s="482"/>
      <c r="CJ90" s="482"/>
    </row>
    <row r="91" hidden="1">
      <c r="A91" s="481"/>
      <c r="B91" s="481"/>
      <c r="C91" s="482"/>
      <c r="D91" s="482"/>
      <c r="E91" s="482"/>
      <c r="F91" s="482"/>
      <c r="G91" s="482"/>
      <c r="H91" s="482"/>
      <c r="I91" s="482"/>
      <c r="J91" s="482"/>
      <c r="K91" s="482"/>
      <c r="L91" s="482"/>
      <c r="M91" s="498"/>
      <c r="N91" s="482"/>
      <c r="O91" s="482"/>
      <c r="P91" s="397" t="s">
        <v>1054</v>
      </c>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c r="AT91" s="482"/>
      <c r="AU91" s="482"/>
      <c r="AV91" s="482"/>
      <c r="AW91" s="482"/>
      <c r="AX91" s="482"/>
      <c r="AY91" s="482"/>
      <c r="AZ91" s="398" t="s">
        <v>1054</v>
      </c>
      <c r="BA91" s="482"/>
      <c r="BB91" s="482"/>
      <c r="BC91" s="482"/>
      <c r="BD91" s="482"/>
      <c r="BE91" s="482"/>
      <c r="BF91" s="482"/>
      <c r="BG91" s="482"/>
      <c r="BH91" s="482"/>
      <c r="BI91" s="482"/>
      <c r="BJ91" s="482"/>
      <c r="BK91" s="482"/>
      <c r="BL91" s="482"/>
      <c r="BM91" s="482"/>
      <c r="BN91" s="482"/>
      <c r="BO91" s="482"/>
      <c r="BP91" s="482"/>
      <c r="BQ91" s="482"/>
      <c r="BR91" s="482"/>
      <c r="BS91" s="482"/>
      <c r="BT91" s="482"/>
      <c r="BU91" s="482"/>
      <c r="BV91" s="482"/>
      <c r="BW91" s="482"/>
      <c r="BX91" s="482"/>
      <c r="BY91" s="482"/>
      <c r="BZ91" s="482"/>
      <c r="CA91" s="482"/>
      <c r="CB91" s="482"/>
      <c r="CC91" s="482"/>
      <c r="CD91" s="482"/>
      <c r="CE91" s="482"/>
      <c r="CF91" s="482"/>
      <c r="CG91" s="482"/>
      <c r="CH91" s="482"/>
      <c r="CI91" s="482"/>
      <c r="CJ91" s="482"/>
    </row>
    <row r="92" hidden="1">
      <c r="A92" s="481"/>
      <c r="B92" s="481"/>
      <c r="C92" s="482"/>
      <c r="D92" s="482"/>
      <c r="E92" s="482"/>
      <c r="F92" s="482"/>
      <c r="G92" s="482"/>
      <c r="H92" s="482"/>
      <c r="I92" s="482"/>
      <c r="J92" s="482"/>
      <c r="K92" s="482"/>
      <c r="L92" s="482"/>
      <c r="M92" s="498"/>
      <c r="N92" s="482"/>
      <c r="O92" s="482"/>
      <c r="P92" s="397" t="s">
        <v>1054</v>
      </c>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c r="AT92" s="482"/>
      <c r="AU92" s="482"/>
      <c r="AV92" s="482"/>
      <c r="AW92" s="482"/>
      <c r="AX92" s="482"/>
      <c r="AY92" s="482"/>
      <c r="AZ92" s="398" t="s">
        <v>1054</v>
      </c>
      <c r="BA92" s="482"/>
      <c r="BB92" s="482"/>
      <c r="BC92" s="482"/>
      <c r="BD92" s="482"/>
      <c r="BE92" s="482"/>
      <c r="BF92" s="482"/>
      <c r="BG92" s="482"/>
      <c r="BH92" s="482"/>
      <c r="BI92" s="482"/>
      <c r="BJ92" s="482"/>
      <c r="BK92" s="482"/>
      <c r="BL92" s="482"/>
      <c r="BM92" s="482"/>
      <c r="BN92" s="482"/>
      <c r="BO92" s="482"/>
      <c r="BP92" s="482"/>
      <c r="BQ92" s="482"/>
      <c r="BR92" s="482"/>
      <c r="BS92" s="482"/>
      <c r="BT92" s="482"/>
      <c r="BU92" s="482"/>
      <c r="BV92" s="482"/>
      <c r="BW92" s="482"/>
      <c r="BX92" s="482"/>
      <c r="BY92" s="482"/>
      <c r="BZ92" s="482"/>
      <c r="CA92" s="482"/>
      <c r="CB92" s="482"/>
      <c r="CC92" s="482"/>
      <c r="CD92" s="482"/>
      <c r="CE92" s="482"/>
      <c r="CF92" s="482"/>
      <c r="CG92" s="482"/>
      <c r="CH92" s="482"/>
      <c r="CI92" s="482"/>
      <c r="CJ92" s="482"/>
    </row>
    <row r="93" hidden="1">
      <c r="A93" s="481"/>
      <c r="B93" s="481"/>
      <c r="C93" s="482"/>
      <c r="D93" s="482"/>
      <c r="E93" s="482"/>
      <c r="F93" s="482"/>
      <c r="G93" s="482"/>
      <c r="H93" s="482"/>
      <c r="I93" s="482"/>
      <c r="J93" s="482"/>
      <c r="K93" s="482"/>
      <c r="L93" s="482"/>
      <c r="M93" s="501"/>
      <c r="N93" s="482"/>
      <c r="O93" s="482"/>
      <c r="P93" s="397" t="s">
        <v>1054</v>
      </c>
      <c r="Q93" s="482"/>
      <c r="R93" s="482"/>
      <c r="S93" s="482"/>
      <c r="T93" s="482"/>
      <c r="U93" s="482"/>
      <c r="V93" s="482"/>
      <c r="W93" s="482"/>
      <c r="X93" s="482"/>
      <c r="Y93" s="482"/>
      <c r="Z93" s="482"/>
      <c r="AA93" s="482"/>
      <c r="AB93" s="482"/>
      <c r="AC93" s="482"/>
      <c r="AD93" s="482"/>
      <c r="AE93" s="482"/>
      <c r="AF93" s="482"/>
      <c r="AG93" s="482"/>
      <c r="AH93" s="482"/>
      <c r="AI93" s="482"/>
      <c r="AJ93" s="482"/>
      <c r="AK93" s="482"/>
      <c r="AL93" s="482"/>
      <c r="AM93" s="482"/>
      <c r="AN93" s="482"/>
      <c r="AO93" s="482"/>
      <c r="AP93" s="482"/>
      <c r="AQ93" s="482"/>
      <c r="AR93" s="482"/>
      <c r="AS93" s="482"/>
      <c r="AT93" s="482"/>
      <c r="AU93" s="482"/>
      <c r="AV93" s="482"/>
      <c r="AW93" s="482"/>
      <c r="AX93" s="482"/>
      <c r="AY93" s="482"/>
      <c r="AZ93" s="398" t="s">
        <v>1054</v>
      </c>
      <c r="BA93" s="482"/>
      <c r="BB93" s="482"/>
      <c r="BC93" s="482"/>
      <c r="BD93" s="482"/>
      <c r="BE93" s="482"/>
      <c r="BF93" s="482"/>
      <c r="BG93" s="482"/>
      <c r="BH93" s="482"/>
      <c r="BI93" s="482"/>
      <c r="BJ93" s="482"/>
      <c r="BK93" s="482"/>
      <c r="BL93" s="482"/>
      <c r="BM93" s="482"/>
      <c r="BN93" s="482"/>
      <c r="BO93" s="482"/>
      <c r="BP93" s="482"/>
      <c r="BQ93" s="482"/>
      <c r="BR93" s="482"/>
      <c r="BS93" s="482"/>
      <c r="BT93" s="482"/>
      <c r="BU93" s="482"/>
      <c r="BV93" s="482"/>
      <c r="BW93" s="482"/>
      <c r="BX93" s="482"/>
      <c r="BY93" s="482"/>
      <c r="BZ93" s="482"/>
      <c r="CA93" s="482"/>
      <c r="CB93" s="482"/>
      <c r="CC93" s="482"/>
      <c r="CD93" s="482"/>
      <c r="CE93" s="482"/>
      <c r="CF93" s="482"/>
      <c r="CG93" s="482"/>
      <c r="CH93" s="482"/>
      <c r="CI93" s="482"/>
      <c r="CJ93" s="482"/>
    </row>
    <row r="94" hidden="1">
      <c r="A94" s="481"/>
      <c r="B94" s="481"/>
      <c r="C94" s="482"/>
      <c r="D94" s="482"/>
      <c r="E94" s="482"/>
      <c r="F94" s="482"/>
      <c r="G94" s="482"/>
      <c r="H94" s="482"/>
      <c r="I94" s="482"/>
      <c r="J94" s="482"/>
      <c r="K94" s="482"/>
      <c r="L94" s="482"/>
      <c r="M94" s="501"/>
      <c r="N94" s="482"/>
      <c r="O94" s="482"/>
      <c r="P94" s="397" t="s">
        <v>1054</v>
      </c>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482"/>
      <c r="AN94" s="482"/>
      <c r="AO94" s="482"/>
      <c r="AP94" s="482"/>
      <c r="AQ94" s="482"/>
      <c r="AR94" s="482"/>
      <c r="AS94" s="482"/>
      <c r="AT94" s="482"/>
      <c r="AU94" s="482"/>
      <c r="AV94" s="482"/>
      <c r="AW94" s="482"/>
      <c r="AX94" s="482"/>
      <c r="AY94" s="482"/>
      <c r="AZ94" s="398" t="s">
        <v>1054</v>
      </c>
      <c r="BA94" s="482"/>
      <c r="BB94" s="482"/>
      <c r="BC94" s="482"/>
      <c r="BD94" s="482"/>
      <c r="BE94" s="482"/>
      <c r="BF94" s="482"/>
      <c r="BG94" s="482"/>
      <c r="BH94" s="482"/>
      <c r="BI94" s="482"/>
      <c r="BJ94" s="482"/>
      <c r="BK94" s="482"/>
      <c r="BL94" s="482"/>
      <c r="BM94" s="482"/>
      <c r="BN94" s="482"/>
      <c r="BO94" s="482"/>
      <c r="BP94" s="482"/>
      <c r="BQ94" s="482"/>
      <c r="BR94" s="482"/>
      <c r="BS94" s="482"/>
      <c r="BT94" s="482"/>
      <c r="BU94" s="482"/>
      <c r="BV94" s="482"/>
      <c r="BW94" s="482"/>
      <c r="BX94" s="482"/>
      <c r="BY94" s="482"/>
      <c r="BZ94" s="482"/>
      <c r="CA94" s="482"/>
      <c r="CB94" s="482"/>
      <c r="CC94" s="482"/>
      <c r="CD94" s="482"/>
      <c r="CE94" s="482"/>
      <c r="CF94" s="482"/>
      <c r="CG94" s="482"/>
      <c r="CH94" s="482"/>
      <c r="CI94" s="482"/>
      <c r="CJ94" s="482"/>
    </row>
    <row r="95" hidden="1">
      <c r="A95" s="481"/>
      <c r="B95" s="481"/>
      <c r="C95" s="482"/>
      <c r="D95" s="482"/>
      <c r="E95" s="482"/>
      <c r="F95" s="482"/>
      <c r="G95" s="482"/>
      <c r="H95" s="482"/>
      <c r="I95" s="482"/>
      <c r="J95" s="482"/>
      <c r="K95" s="482"/>
      <c r="L95" s="482"/>
      <c r="M95" s="494"/>
      <c r="N95" s="482"/>
      <c r="O95" s="482"/>
      <c r="P95" s="397" t="s">
        <v>1054</v>
      </c>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c r="AV95" s="482"/>
      <c r="AW95" s="482"/>
      <c r="AX95" s="482"/>
      <c r="AY95" s="482"/>
      <c r="AZ95" s="398" t="s">
        <v>1054</v>
      </c>
      <c r="BA95" s="482"/>
      <c r="BB95" s="482"/>
      <c r="BC95" s="482"/>
      <c r="BD95" s="482"/>
      <c r="BE95" s="482"/>
      <c r="BF95" s="482"/>
      <c r="BG95" s="482"/>
      <c r="BH95" s="482"/>
      <c r="BI95" s="482"/>
      <c r="BJ95" s="482"/>
      <c r="BK95" s="482"/>
      <c r="BL95" s="482"/>
      <c r="BM95" s="482"/>
      <c r="BN95" s="482"/>
      <c r="BO95" s="482"/>
      <c r="BP95" s="482"/>
      <c r="BQ95" s="482"/>
      <c r="BR95" s="482"/>
      <c r="BS95" s="482"/>
      <c r="BT95" s="482"/>
      <c r="BU95" s="482"/>
      <c r="BV95" s="482"/>
      <c r="BW95" s="482"/>
      <c r="BX95" s="482"/>
      <c r="BY95" s="482"/>
      <c r="BZ95" s="482"/>
      <c r="CA95" s="482"/>
      <c r="CB95" s="482"/>
      <c r="CC95" s="482"/>
      <c r="CD95" s="482"/>
      <c r="CE95" s="482"/>
      <c r="CF95" s="482"/>
      <c r="CG95" s="482"/>
      <c r="CH95" s="482"/>
      <c r="CI95" s="482"/>
      <c r="CJ95" s="482"/>
    </row>
    <row r="96" hidden="1">
      <c r="A96" s="481"/>
      <c r="B96" s="481"/>
      <c r="C96" s="482"/>
      <c r="D96" s="482"/>
      <c r="E96" s="482"/>
      <c r="F96" s="482"/>
      <c r="G96" s="482"/>
      <c r="H96" s="482"/>
      <c r="I96" s="482"/>
      <c r="J96" s="482"/>
      <c r="K96" s="482"/>
      <c r="L96" s="482"/>
      <c r="M96" s="501"/>
      <c r="N96" s="482"/>
      <c r="O96" s="482"/>
      <c r="P96" s="397" t="s">
        <v>1054</v>
      </c>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c r="AV96" s="482"/>
      <c r="AW96" s="482"/>
      <c r="AX96" s="482"/>
      <c r="AY96" s="482"/>
      <c r="AZ96" s="398" t="s">
        <v>1054</v>
      </c>
      <c r="BA96" s="482"/>
      <c r="BB96" s="482"/>
      <c r="BC96" s="482"/>
      <c r="BD96" s="482"/>
      <c r="BE96" s="482"/>
      <c r="BF96" s="482"/>
      <c r="BG96" s="482"/>
      <c r="BH96" s="482"/>
      <c r="BI96" s="482"/>
      <c r="BJ96" s="482"/>
      <c r="BK96" s="482"/>
      <c r="BL96" s="482"/>
      <c r="BM96" s="482"/>
      <c r="BN96" s="482"/>
      <c r="BO96" s="482"/>
      <c r="BP96" s="482"/>
      <c r="BQ96" s="482"/>
      <c r="BR96" s="482"/>
      <c r="BS96" s="482"/>
      <c r="BT96" s="482"/>
      <c r="BU96" s="482"/>
      <c r="BV96" s="482"/>
      <c r="BW96" s="482"/>
      <c r="BX96" s="482"/>
      <c r="BY96" s="482"/>
      <c r="BZ96" s="482"/>
      <c r="CA96" s="482"/>
      <c r="CB96" s="482"/>
      <c r="CC96" s="482"/>
      <c r="CD96" s="482"/>
      <c r="CE96" s="482"/>
      <c r="CF96" s="482"/>
      <c r="CG96" s="482"/>
      <c r="CH96" s="482"/>
      <c r="CI96" s="482"/>
      <c r="CJ96" s="482"/>
    </row>
    <row r="97" hidden="1">
      <c r="A97" s="481"/>
      <c r="B97" s="481"/>
      <c r="C97" s="482"/>
      <c r="D97" s="482"/>
      <c r="E97" s="482"/>
      <c r="F97" s="482"/>
      <c r="G97" s="482"/>
      <c r="H97" s="482"/>
      <c r="I97" s="482"/>
      <c r="J97" s="482"/>
      <c r="K97" s="482"/>
      <c r="L97" s="482"/>
      <c r="M97" s="494"/>
      <c r="N97" s="482"/>
      <c r="O97" s="482"/>
      <c r="P97" s="397" t="s">
        <v>1054</v>
      </c>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c r="AV97" s="482"/>
      <c r="AW97" s="482"/>
      <c r="AX97" s="482"/>
      <c r="AY97" s="482"/>
      <c r="AZ97" s="398" t="s">
        <v>1054</v>
      </c>
      <c r="BA97" s="482"/>
      <c r="BB97" s="482"/>
      <c r="BC97" s="482"/>
      <c r="BD97" s="482"/>
      <c r="BE97" s="482"/>
      <c r="BF97" s="482"/>
      <c r="BG97" s="482"/>
      <c r="BH97" s="482"/>
      <c r="BI97" s="482"/>
      <c r="BJ97" s="482"/>
      <c r="BK97" s="482"/>
      <c r="BL97" s="482"/>
      <c r="BM97" s="482"/>
      <c r="BN97" s="482"/>
      <c r="BO97" s="482"/>
      <c r="BP97" s="482"/>
      <c r="BQ97" s="482"/>
      <c r="BR97" s="482"/>
      <c r="BS97" s="482"/>
      <c r="BT97" s="482"/>
      <c r="BU97" s="482"/>
      <c r="BV97" s="482"/>
      <c r="BW97" s="482"/>
      <c r="BX97" s="482"/>
      <c r="BY97" s="482"/>
      <c r="BZ97" s="482"/>
      <c r="CA97" s="482"/>
      <c r="CB97" s="482"/>
      <c r="CC97" s="482"/>
      <c r="CD97" s="482"/>
      <c r="CE97" s="482"/>
      <c r="CF97" s="482"/>
      <c r="CG97" s="482"/>
      <c r="CH97" s="482"/>
      <c r="CI97" s="482"/>
      <c r="CJ97" s="482"/>
    </row>
    <row r="98" hidden="1">
      <c r="A98" s="481"/>
      <c r="B98" s="481"/>
      <c r="C98" s="482"/>
      <c r="D98" s="482"/>
      <c r="E98" s="482"/>
      <c r="F98" s="482"/>
      <c r="G98" s="482"/>
      <c r="H98" s="482"/>
      <c r="I98" s="482"/>
      <c r="J98" s="482"/>
      <c r="K98" s="482"/>
      <c r="L98" s="482"/>
      <c r="M98" s="501"/>
      <c r="N98" s="482"/>
      <c r="O98" s="482"/>
      <c r="P98" s="397" t="s">
        <v>1054</v>
      </c>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c r="AY98" s="482"/>
      <c r="AZ98" s="398" t="s">
        <v>1054</v>
      </c>
      <c r="BA98" s="482"/>
      <c r="BB98" s="482"/>
      <c r="BC98" s="482"/>
      <c r="BD98" s="482"/>
      <c r="BE98" s="482"/>
      <c r="BF98" s="482"/>
      <c r="BG98" s="482"/>
      <c r="BH98" s="482"/>
      <c r="BI98" s="482"/>
      <c r="BJ98" s="482"/>
      <c r="BK98" s="482"/>
      <c r="BL98" s="482"/>
      <c r="BM98" s="482"/>
      <c r="BN98" s="482"/>
      <c r="BO98" s="482"/>
      <c r="BP98" s="482"/>
      <c r="BQ98" s="482"/>
      <c r="BR98" s="482"/>
      <c r="BS98" s="482"/>
      <c r="BT98" s="482"/>
      <c r="BU98" s="482"/>
      <c r="BV98" s="482"/>
      <c r="BW98" s="482"/>
      <c r="BX98" s="482"/>
      <c r="BY98" s="482"/>
      <c r="BZ98" s="482"/>
      <c r="CA98" s="482"/>
      <c r="CB98" s="482"/>
      <c r="CC98" s="482"/>
      <c r="CD98" s="482"/>
      <c r="CE98" s="482"/>
      <c r="CF98" s="482"/>
      <c r="CG98" s="482"/>
      <c r="CH98" s="482"/>
      <c r="CI98" s="482"/>
      <c r="CJ98" s="482"/>
    </row>
    <row r="99" hidden="1">
      <c r="A99" s="481"/>
      <c r="B99" s="481"/>
      <c r="C99" s="482"/>
      <c r="D99" s="482"/>
      <c r="E99" s="482"/>
      <c r="F99" s="482"/>
      <c r="G99" s="482"/>
      <c r="H99" s="482"/>
      <c r="I99" s="482"/>
      <c r="J99" s="482"/>
      <c r="K99" s="482"/>
      <c r="L99" s="482"/>
      <c r="M99" s="501"/>
      <c r="N99" s="482"/>
      <c r="O99" s="482"/>
      <c r="P99" s="397" t="s">
        <v>1054</v>
      </c>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c r="AY99" s="482"/>
      <c r="AZ99" s="398" t="s">
        <v>1054</v>
      </c>
      <c r="BA99" s="482"/>
      <c r="BB99" s="482"/>
      <c r="BC99" s="482"/>
      <c r="BD99" s="482"/>
      <c r="BE99" s="482"/>
      <c r="BF99" s="482"/>
      <c r="BG99" s="482"/>
      <c r="BH99" s="482"/>
      <c r="BI99" s="482"/>
      <c r="BJ99" s="482"/>
      <c r="BK99" s="482"/>
      <c r="BL99" s="482"/>
      <c r="BM99" s="482"/>
      <c r="BN99" s="482"/>
      <c r="BO99" s="482"/>
      <c r="BP99" s="482"/>
      <c r="BQ99" s="482"/>
      <c r="BR99" s="482"/>
      <c r="BS99" s="482"/>
      <c r="BT99" s="482"/>
      <c r="BU99" s="482"/>
      <c r="BV99" s="482"/>
      <c r="BW99" s="482"/>
      <c r="BX99" s="482"/>
      <c r="BY99" s="482"/>
      <c r="BZ99" s="482"/>
      <c r="CA99" s="482"/>
      <c r="CB99" s="482"/>
      <c r="CC99" s="482"/>
      <c r="CD99" s="482"/>
      <c r="CE99" s="482"/>
      <c r="CF99" s="482"/>
      <c r="CG99" s="482"/>
      <c r="CH99" s="482"/>
      <c r="CI99" s="482"/>
      <c r="CJ99" s="482"/>
    </row>
    <row r="100" hidden="1">
      <c r="A100" s="481"/>
      <c r="B100" s="481"/>
      <c r="C100" s="482"/>
      <c r="D100" s="482"/>
      <c r="E100" s="482"/>
      <c r="F100" s="482"/>
      <c r="G100" s="482"/>
      <c r="H100" s="482"/>
      <c r="I100" s="482"/>
      <c r="J100" s="482"/>
      <c r="K100" s="482"/>
      <c r="L100" s="482"/>
      <c r="M100" s="501"/>
      <c r="N100" s="482"/>
      <c r="O100" s="482"/>
      <c r="P100" s="397" t="s">
        <v>1054</v>
      </c>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398" t="s">
        <v>1054</v>
      </c>
      <c r="BA100" s="482"/>
      <c r="BB100" s="482"/>
      <c r="BC100" s="482"/>
      <c r="BD100" s="482"/>
      <c r="BE100" s="482"/>
      <c r="BF100" s="482"/>
      <c r="BG100" s="482"/>
      <c r="BH100" s="482"/>
      <c r="BI100" s="482"/>
      <c r="BJ100" s="482"/>
      <c r="BK100" s="482"/>
      <c r="BL100" s="482"/>
      <c r="BM100" s="482"/>
      <c r="BN100" s="482"/>
      <c r="BO100" s="482"/>
      <c r="BP100" s="482"/>
      <c r="BQ100" s="482"/>
      <c r="BR100" s="482"/>
      <c r="BS100" s="482"/>
      <c r="BT100" s="482"/>
      <c r="BU100" s="482"/>
      <c r="BV100" s="482"/>
      <c r="BW100" s="482"/>
      <c r="BX100" s="482"/>
      <c r="BY100" s="482"/>
      <c r="BZ100" s="482"/>
      <c r="CA100" s="482"/>
      <c r="CB100" s="482"/>
      <c r="CC100" s="482"/>
      <c r="CD100" s="482"/>
      <c r="CE100" s="482"/>
      <c r="CF100" s="482"/>
      <c r="CG100" s="482"/>
      <c r="CH100" s="482"/>
      <c r="CI100" s="482"/>
      <c r="CJ100" s="482"/>
    </row>
    <row r="101" hidden="1">
      <c r="A101" s="481"/>
      <c r="B101" s="481"/>
      <c r="C101" s="482"/>
      <c r="D101" s="482"/>
      <c r="E101" s="482"/>
      <c r="F101" s="482"/>
      <c r="G101" s="482"/>
      <c r="H101" s="482"/>
      <c r="I101" s="482"/>
      <c r="J101" s="482"/>
      <c r="K101" s="482"/>
      <c r="L101" s="482"/>
      <c r="M101" s="501"/>
      <c r="N101" s="482"/>
      <c r="O101" s="482"/>
      <c r="P101" s="397" t="s">
        <v>1054</v>
      </c>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398" t="s">
        <v>1054</v>
      </c>
      <c r="BA101" s="482"/>
      <c r="BB101" s="482"/>
      <c r="BC101" s="482"/>
      <c r="BD101" s="482"/>
      <c r="BE101" s="482"/>
      <c r="BF101" s="482"/>
      <c r="BG101" s="482"/>
      <c r="BH101" s="482"/>
      <c r="BI101" s="482"/>
      <c r="BJ101" s="482"/>
      <c r="BK101" s="482"/>
      <c r="BL101" s="482"/>
      <c r="BM101" s="482"/>
      <c r="BN101" s="482"/>
      <c r="BO101" s="482"/>
      <c r="BP101" s="482"/>
      <c r="BQ101" s="482"/>
      <c r="BR101" s="482"/>
      <c r="BS101" s="482"/>
      <c r="BT101" s="482"/>
      <c r="BU101" s="482"/>
      <c r="BV101" s="482"/>
      <c r="BW101" s="482"/>
      <c r="BX101" s="482"/>
      <c r="BY101" s="482"/>
      <c r="BZ101" s="482"/>
      <c r="CA101" s="482"/>
      <c r="CB101" s="482"/>
      <c r="CC101" s="482"/>
      <c r="CD101" s="482"/>
      <c r="CE101" s="482"/>
      <c r="CF101" s="482"/>
      <c r="CG101" s="482"/>
      <c r="CH101" s="482"/>
      <c r="CI101" s="482"/>
      <c r="CJ101" s="482"/>
    </row>
    <row r="102" hidden="1">
      <c r="A102" s="481"/>
      <c r="B102" s="481"/>
      <c r="C102" s="482"/>
      <c r="D102" s="482"/>
      <c r="E102" s="482"/>
      <c r="F102" s="482"/>
      <c r="G102" s="482"/>
      <c r="H102" s="482"/>
      <c r="I102" s="482"/>
      <c r="J102" s="482"/>
      <c r="K102" s="482"/>
      <c r="L102" s="482"/>
      <c r="M102" s="501"/>
      <c r="N102" s="482"/>
      <c r="O102" s="482"/>
      <c r="P102" s="397" t="s">
        <v>1054</v>
      </c>
      <c r="Q102" s="482"/>
      <c r="R102" s="482"/>
      <c r="S102" s="482"/>
      <c r="T102" s="482"/>
      <c r="U102" s="482"/>
      <c r="V102" s="482"/>
      <c r="W102" s="482"/>
      <c r="X102" s="482"/>
      <c r="Y102" s="482"/>
      <c r="Z102" s="482"/>
      <c r="AA102" s="482"/>
      <c r="AB102" s="482"/>
      <c r="AC102" s="482"/>
      <c r="AD102" s="482"/>
      <c r="AE102" s="482"/>
      <c r="AF102" s="482"/>
      <c r="AG102" s="482"/>
      <c r="AH102" s="482"/>
      <c r="AI102" s="482"/>
      <c r="AJ102" s="482"/>
      <c r="AK102" s="482"/>
      <c r="AL102" s="482"/>
      <c r="AM102" s="482"/>
      <c r="AN102" s="482"/>
      <c r="AO102" s="482"/>
      <c r="AP102" s="482"/>
      <c r="AQ102" s="482"/>
      <c r="AR102" s="482"/>
      <c r="AS102" s="482"/>
      <c r="AT102" s="482"/>
      <c r="AU102" s="482"/>
      <c r="AV102" s="482"/>
      <c r="AW102" s="482"/>
      <c r="AX102" s="482"/>
      <c r="AY102" s="482"/>
      <c r="AZ102" s="398" t="s">
        <v>1054</v>
      </c>
      <c r="BA102" s="482"/>
      <c r="BB102" s="482"/>
      <c r="BC102" s="482"/>
      <c r="BD102" s="482"/>
      <c r="BE102" s="482"/>
      <c r="BF102" s="482"/>
      <c r="BG102" s="482"/>
      <c r="BH102" s="482"/>
      <c r="BI102" s="482"/>
      <c r="BJ102" s="482"/>
      <c r="BK102" s="482"/>
      <c r="BL102" s="482"/>
      <c r="BM102" s="482"/>
      <c r="BN102" s="482"/>
      <c r="BO102" s="482"/>
      <c r="BP102" s="482"/>
      <c r="BQ102" s="482"/>
      <c r="BR102" s="482"/>
      <c r="BS102" s="482"/>
      <c r="BT102" s="482"/>
      <c r="BU102" s="482"/>
      <c r="BV102" s="482"/>
      <c r="BW102" s="482"/>
      <c r="BX102" s="482"/>
      <c r="BY102" s="482"/>
      <c r="BZ102" s="482"/>
      <c r="CA102" s="482"/>
      <c r="CB102" s="482"/>
      <c r="CC102" s="482"/>
      <c r="CD102" s="482"/>
      <c r="CE102" s="482"/>
      <c r="CF102" s="482"/>
      <c r="CG102" s="482"/>
      <c r="CH102" s="482"/>
      <c r="CI102" s="482"/>
      <c r="CJ102" s="482"/>
    </row>
    <row r="103" hidden="1">
      <c r="A103" s="481"/>
      <c r="B103" s="481"/>
      <c r="C103" s="482"/>
      <c r="D103" s="482"/>
      <c r="E103" s="482"/>
      <c r="F103" s="482"/>
      <c r="G103" s="482"/>
      <c r="H103" s="482"/>
      <c r="I103" s="482"/>
      <c r="J103" s="482"/>
      <c r="K103" s="482"/>
      <c r="L103" s="482"/>
      <c r="M103" s="501"/>
      <c r="N103" s="482"/>
      <c r="O103" s="482"/>
      <c r="P103" s="397" t="s">
        <v>1054</v>
      </c>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398" t="s">
        <v>1054</v>
      </c>
      <c r="BA103" s="482"/>
      <c r="BB103" s="482"/>
      <c r="BC103" s="482"/>
      <c r="BD103" s="482"/>
      <c r="BE103" s="482"/>
      <c r="BF103" s="482"/>
      <c r="BG103" s="482"/>
      <c r="BH103" s="482"/>
      <c r="BI103" s="482"/>
      <c r="BJ103" s="482"/>
      <c r="BK103" s="482"/>
      <c r="BL103" s="482"/>
      <c r="BM103" s="482"/>
      <c r="BN103" s="482"/>
      <c r="BO103" s="482"/>
      <c r="BP103" s="482"/>
      <c r="BQ103" s="482"/>
      <c r="BR103" s="482"/>
      <c r="BS103" s="482"/>
      <c r="BT103" s="482"/>
      <c r="BU103" s="482"/>
      <c r="BV103" s="482"/>
      <c r="BW103" s="482"/>
      <c r="BX103" s="482"/>
      <c r="BY103" s="482"/>
      <c r="BZ103" s="482"/>
      <c r="CA103" s="482"/>
      <c r="CB103" s="482"/>
      <c r="CC103" s="482"/>
      <c r="CD103" s="482"/>
      <c r="CE103" s="482"/>
      <c r="CF103" s="482"/>
      <c r="CG103" s="482"/>
      <c r="CH103" s="482"/>
      <c r="CI103" s="482"/>
      <c r="CJ103" s="482"/>
    </row>
    <row r="104" hidden="1">
      <c r="A104" s="481"/>
      <c r="B104" s="481"/>
      <c r="C104" s="482"/>
      <c r="D104" s="482"/>
      <c r="E104" s="482"/>
      <c r="F104" s="482"/>
      <c r="G104" s="482"/>
      <c r="H104" s="482"/>
      <c r="I104" s="482"/>
      <c r="J104" s="482"/>
      <c r="K104" s="482"/>
      <c r="L104" s="482"/>
      <c r="M104" s="501"/>
      <c r="N104" s="482"/>
      <c r="O104" s="482"/>
      <c r="P104" s="397" t="s">
        <v>1054</v>
      </c>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398" t="s">
        <v>1054</v>
      </c>
      <c r="BA104" s="482"/>
      <c r="BB104" s="482"/>
      <c r="BC104" s="482"/>
      <c r="BD104" s="482"/>
      <c r="BE104" s="482"/>
      <c r="BF104" s="482"/>
      <c r="BG104" s="482"/>
      <c r="BH104" s="482"/>
      <c r="BI104" s="482"/>
      <c r="BJ104" s="482"/>
      <c r="BK104" s="482"/>
      <c r="BL104" s="482"/>
      <c r="BM104" s="482"/>
      <c r="BN104" s="482"/>
      <c r="BO104" s="482"/>
      <c r="BP104" s="482"/>
      <c r="BQ104" s="482"/>
      <c r="BR104" s="482"/>
      <c r="BS104" s="482"/>
      <c r="BT104" s="482"/>
      <c r="BU104" s="482"/>
      <c r="BV104" s="482"/>
      <c r="BW104" s="482"/>
      <c r="BX104" s="482"/>
      <c r="BY104" s="482"/>
      <c r="BZ104" s="482"/>
      <c r="CA104" s="482"/>
      <c r="CB104" s="482"/>
      <c r="CC104" s="482"/>
      <c r="CD104" s="482"/>
      <c r="CE104" s="482"/>
      <c r="CF104" s="482"/>
      <c r="CG104" s="482"/>
      <c r="CH104" s="482"/>
      <c r="CI104" s="482"/>
      <c r="CJ104" s="482"/>
    </row>
    <row r="105" hidden="1">
      <c r="A105" s="481"/>
      <c r="B105" s="481"/>
      <c r="C105" s="482"/>
      <c r="D105" s="482"/>
      <c r="E105" s="482"/>
      <c r="F105" s="482"/>
      <c r="G105" s="482"/>
      <c r="H105" s="482"/>
      <c r="I105" s="482"/>
      <c r="J105" s="482"/>
      <c r="K105" s="482"/>
      <c r="L105" s="482"/>
      <c r="M105" s="501"/>
      <c r="N105" s="482"/>
      <c r="O105" s="482"/>
      <c r="P105" s="397" t="s">
        <v>1054</v>
      </c>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398" t="s">
        <v>1054</v>
      </c>
      <c r="BA105" s="482"/>
      <c r="BB105" s="482"/>
      <c r="BC105" s="482"/>
      <c r="BD105" s="482"/>
      <c r="BE105" s="482"/>
      <c r="BF105" s="482"/>
      <c r="BG105" s="482"/>
      <c r="BH105" s="482"/>
      <c r="BI105" s="482"/>
      <c r="BJ105" s="482"/>
      <c r="BK105" s="482"/>
      <c r="BL105" s="482"/>
      <c r="BM105" s="482"/>
      <c r="BN105" s="482"/>
      <c r="BO105" s="482"/>
      <c r="BP105" s="482"/>
      <c r="BQ105" s="482"/>
      <c r="BR105" s="482"/>
      <c r="BS105" s="482"/>
      <c r="BT105" s="482"/>
      <c r="BU105" s="482"/>
      <c r="BV105" s="482"/>
      <c r="BW105" s="482"/>
      <c r="BX105" s="482"/>
      <c r="BY105" s="482"/>
      <c r="BZ105" s="482"/>
      <c r="CA105" s="482"/>
      <c r="CB105" s="482"/>
      <c r="CC105" s="482"/>
      <c r="CD105" s="482"/>
      <c r="CE105" s="482"/>
      <c r="CF105" s="482"/>
      <c r="CG105" s="482"/>
      <c r="CH105" s="482"/>
      <c r="CI105" s="482"/>
      <c r="CJ105" s="482"/>
    </row>
    <row r="106" hidden="1">
      <c r="A106" s="481"/>
      <c r="B106" s="481"/>
      <c r="C106" s="482"/>
      <c r="D106" s="482"/>
      <c r="E106" s="482"/>
      <c r="F106" s="482"/>
      <c r="G106" s="482"/>
      <c r="H106" s="482"/>
      <c r="I106" s="482"/>
      <c r="J106" s="482"/>
      <c r="K106" s="482"/>
      <c r="L106" s="482"/>
      <c r="M106" s="501"/>
      <c r="N106" s="482"/>
      <c r="O106" s="482"/>
      <c r="P106" s="397" t="s">
        <v>1054</v>
      </c>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398" t="s">
        <v>1054</v>
      </c>
      <c r="BA106" s="482"/>
      <c r="BB106" s="482"/>
      <c r="BC106" s="482"/>
      <c r="BD106" s="482"/>
      <c r="BE106" s="482"/>
      <c r="BF106" s="482"/>
      <c r="BG106" s="482"/>
      <c r="BH106" s="482"/>
      <c r="BI106" s="482"/>
      <c r="BJ106" s="482"/>
      <c r="BK106" s="482"/>
      <c r="BL106" s="482"/>
      <c r="BM106" s="482"/>
      <c r="BN106" s="482"/>
      <c r="BO106" s="482"/>
      <c r="BP106" s="482"/>
      <c r="BQ106" s="482"/>
      <c r="BR106" s="482"/>
      <c r="BS106" s="482"/>
      <c r="BT106" s="482"/>
      <c r="BU106" s="482"/>
      <c r="BV106" s="482"/>
      <c r="BW106" s="482"/>
      <c r="BX106" s="482"/>
      <c r="BY106" s="482"/>
      <c r="BZ106" s="482"/>
      <c r="CA106" s="482"/>
      <c r="CB106" s="482"/>
      <c r="CC106" s="482"/>
      <c r="CD106" s="482"/>
      <c r="CE106" s="482"/>
      <c r="CF106" s="482"/>
      <c r="CG106" s="482"/>
      <c r="CH106" s="482"/>
      <c r="CI106" s="482"/>
      <c r="CJ106" s="482"/>
    </row>
    <row r="107" hidden="1">
      <c r="A107" s="481"/>
      <c r="B107" s="481"/>
      <c r="C107" s="482"/>
      <c r="D107" s="482"/>
      <c r="E107" s="482"/>
      <c r="F107" s="482"/>
      <c r="G107" s="482"/>
      <c r="H107" s="482"/>
      <c r="I107" s="482"/>
      <c r="J107" s="482"/>
      <c r="K107" s="482"/>
      <c r="L107" s="482"/>
      <c r="M107" s="501"/>
      <c r="N107" s="482"/>
      <c r="O107" s="482"/>
      <c r="P107" s="397" t="s">
        <v>1054</v>
      </c>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398" t="s">
        <v>1054</v>
      </c>
      <c r="BA107" s="482"/>
      <c r="BB107" s="482"/>
      <c r="BC107" s="482"/>
      <c r="BD107" s="482"/>
      <c r="BE107" s="482"/>
      <c r="BF107" s="482"/>
      <c r="BG107" s="482"/>
      <c r="BH107" s="482"/>
      <c r="BI107" s="482"/>
      <c r="BJ107" s="482"/>
      <c r="BK107" s="482"/>
      <c r="BL107" s="482"/>
      <c r="BM107" s="482"/>
      <c r="BN107" s="482"/>
      <c r="BO107" s="482"/>
      <c r="BP107" s="482"/>
      <c r="BQ107" s="482"/>
      <c r="BR107" s="482"/>
      <c r="BS107" s="482"/>
      <c r="BT107" s="482"/>
      <c r="BU107" s="482"/>
      <c r="BV107" s="482"/>
      <c r="BW107" s="482"/>
      <c r="BX107" s="482"/>
      <c r="BY107" s="482"/>
      <c r="BZ107" s="482"/>
      <c r="CA107" s="482"/>
      <c r="CB107" s="482"/>
      <c r="CC107" s="482"/>
      <c r="CD107" s="482"/>
      <c r="CE107" s="482"/>
      <c r="CF107" s="482"/>
      <c r="CG107" s="482"/>
      <c r="CH107" s="482"/>
      <c r="CI107" s="482"/>
      <c r="CJ107" s="482"/>
    </row>
    <row r="108" hidden="1">
      <c r="A108" s="481"/>
      <c r="B108" s="481"/>
      <c r="C108" s="482"/>
      <c r="D108" s="482"/>
      <c r="E108" s="482"/>
      <c r="F108" s="482"/>
      <c r="G108" s="482"/>
      <c r="H108" s="482"/>
      <c r="I108" s="482"/>
      <c r="J108" s="482"/>
      <c r="K108" s="482"/>
      <c r="L108" s="482"/>
      <c r="M108" s="501"/>
      <c r="N108" s="482"/>
      <c r="O108" s="482"/>
      <c r="P108" s="397" t="s">
        <v>1054</v>
      </c>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398" t="s">
        <v>1054</v>
      </c>
      <c r="BA108" s="482"/>
      <c r="BB108" s="482"/>
      <c r="BC108" s="482"/>
      <c r="BD108" s="482"/>
      <c r="BE108" s="482"/>
      <c r="BF108" s="482"/>
      <c r="BG108" s="482"/>
      <c r="BH108" s="482"/>
      <c r="BI108" s="482"/>
      <c r="BJ108" s="482"/>
      <c r="BK108" s="482"/>
      <c r="BL108" s="482"/>
      <c r="BM108" s="482"/>
      <c r="BN108" s="482"/>
      <c r="BO108" s="482"/>
      <c r="BP108" s="482"/>
      <c r="BQ108" s="482"/>
      <c r="BR108" s="482"/>
      <c r="BS108" s="482"/>
      <c r="BT108" s="482"/>
      <c r="BU108" s="482"/>
      <c r="BV108" s="482"/>
      <c r="BW108" s="482"/>
      <c r="BX108" s="482"/>
      <c r="BY108" s="482"/>
      <c r="BZ108" s="482"/>
      <c r="CA108" s="482"/>
      <c r="CB108" s="482"/>
      <c r="CC108" s="482"/>
      <c r="CD108" s="482"/>
      <c r="CE108" s="482"/>
      <c r="CF108" s="482"/>
      <c r="CG108" s="482"/>
      <c r="CH108" s="482"/>
      <c r="CI108" s="482"/>
      <c r="CJ108" s="482"/>
    </row>
    <row r="109" hidden="1">
      <c r="A109" s="481"/>
      <c r="B109" s="481"/>
      <c r="C109" s="482"/>
      <c r="D109" s="482"/>
      <c r="E109" s="482"/>
      <c r="F109" s="482"/>
      <c r="G109" s="482"/>
      <c r="H109" s="482"/>
      <c r="I109" s="482"/>
      <c r="J109" s="482"/>
      <c r="K109" s="482"/>
      <c r="L109" s="482"/>
      <c r="M109" s="501"/>
      <c r="N109" s="482"/>
      <c r="O109" s="482"/>
      <c r="P109" s="397" t="s">
        <v>1054</v>
      </c>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398" t="s">
        <v>1054</v>
      </c>
      <c r="BA109" s="482"/>
      <c r="BB109" s="482"/>
      <c r="BC109" s="482"/>
      <c r="BD109" s="482"/>
      <c r="BE109" s="482"/>
      <c r="BF109" s="482"/>
      <c r="BG109" s="482"/>
      <c r="BH109" s="482"/>
      <c r="BI109" s="482"/>
      <c r="BJ109" s="482"/>
      <c r="BK109" s="482"/>
      <c r="BL109" s="482"/>
      <c r="BM109" s="482"/>
      <c r="BN109" s="482"/>
      <c r="BO109" s="482"/>
      <c r="BP109" s="482"/>
      <c r="BQ109" s="482"/>
      <c r="BR109" s="482"/>
      <c r="BS109" s="482"/>
      <c r="BT109" s="482"/>
      <c r="BU109" s="482"/>
      <c r="BV109" s="482"/>
      <c r="BW109" s="482"/>
      <c r="BX109" s="482"/>
      <c r="BY109" s="482"/>
      <c r="BZ109" s="482"/>
      <c r="CA109" s="482"/>
      <c r="CB109" s="482"/>
      <c r="CC109" s="482"/>
      <c r="CD109" s="482"/>
      <c r="CE109" s="482"/>
      <c r="CF109" s="482"/>
      <c r="CG109" s="482"/>
      <c r="CH109" s="482"/>
      <c r="CI109" s="482"/>
      <c r="CJ109" s="482"/>
    </row>
    <row r="110" hidden="1">
      <c r="A110" s="481"/>
      <c r="B110" s="481"/>
      <c r="C110" s="482"/>
      <c r="D110" s="482"/>
      <c r="E110" s="482"/>
      <c r="F110" s="482"/>
      <c r="G110" s="482"/>
      <c r="H110" s="482"/>
      <c r="I110" s="482"/>
      <c r="J110" s="482"/>
      <c r="K110" s="482"/>
      <c r="L110" s="482"/>
      <c r="M110" s="501"/>
      <c r="N110" s="482"/>
      <c r="O110" s="482"/>
      <c r="P110" s="397" t="s">
        <v>1054</v>
      </c>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398" t="s">
        <v>1054</v>
      </c>
      <c r="BA110" s="482"/>
      <c r="BB110" s="482"/>
      <c r="BC110" s="482"/>
      <c r="BD110" s="482"/>
      <c r="BE110" s="482"/>
      <c r="BF110" s="482"/>
      <c r="BG110" s="482"/>
      <c r="BH110" s="482"/>
      <c r="BI110" s="482"/>
      <c r="BJ110" s="482"/>
      <c r="BK110" s="482"/>
      <c r="BL110" s="482"/>
      <c r="BM110" s="482"/>
      <c r="BN110" s="482"/>
      <c r="BO110" s="482"/>
      <c r="BP110" s="482"/>
      <c r="BQ110" s="482"/>
      <c r="BR110" s="482"/>
      <c r="BS110" s="482"/>
      <c r="BT110" s="482"/>
      <c r="BU110" s="482"/>
      <c r="BV110" s="482"/>
      <c r="BW110" s="482"/>
      <c r="BX110" s="482"/>
      <c r="BY110" s="482"/>
      <c r="BZ110" s="482"/>
      <c r="CA110" s="482"/>
      <c r="CB110" s="482"/>
      <c r="CC110" s="482"/>
      <c r="CD110" s="482"/>
      <c r="CE110" s="482"/>
      <c r="CF110" s="482"/>
      <c r="CG110" s="482"/>
      <c r="CH110" s="482"/>
      <c r="CI110" s="482"/>
      <c r="CJ110" s="482"/>
    </row>
    <row r="111" hidden="1">
      <c r="A111" s="481"/>
      <c r="B111" s="481"/>
      <c r="C111" s="482"/>
      <c r="D111" s="482"/>
      <c r="E111" s="482"/>
      <c r="F111" s="482"/>
      <c r="G111" s="482"/>
      <c r="H111" s="482"/>
      <c r="I111" s="482"/>
      <c r="J111" s="482"/>
      <c r="K111" s="482"/>
      <c r="L111" s="482"/>
      <c r="M111" s="501"/>
      <c r="N111" s="482"/>
      <c r="O111" s="482"/>
      <c r="P111" s="397" t="s">
        <v>1054</v>
      </c>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398" t="s">
        <v>1054</v>
      </c>
      <c r="BA111" s="482"/>
      <c r="BB111" s="482"/>
      <c r="BC111" s="482"/>
      <c r="BD111" s="482"/>
      <c r="BE111" s="482"/>
      <c r="BF111" s="482"/>
      <c r="BG111" s="482"/>
      <c r="BH111" s="482"/>
      <c r="BI111" s="482"/>
      <c r="BJ111" s="482"/>
      <c r="BK111" s="482"/>
      <c r="BL111" s="482"/>
      <c r="BM111" s="482"/>
      <c r="BN111" s="482"/>
      <c r="BO111" s="482"/>
      <c r="BP111" s="482"/>
      <c r="BQ111" s="482"/>
      <c r="BR111" s="482"/>
      <c r="BS111" s="482"/>
      <c r="BT111" s="482"/>
      <c r="BU111" s="482"/>
      <c r="BV111" s="482"/>
      <c r="BW111" s="482"/>
      <c r="BX111" s="482"/>
      <c r="BY111" s="482"/>
      <c r="BZ111" s="482"/>
      <c r="CA111" s="482"/>
      <c r="CB111" s="482"/>
      <c r="CC111" s="482"/>
      <c r="CD111" s="482"/>
      <c r="CE111" s="482"/>
      <c r="CF111" s="482"/>
      <c r="CG111" s="482"/>
      <c r="CH111" s="482"/>
      <c r="CI111" s="482"/>
      <c r="CJ111" s="482"/>
    </row>
    <row r="112" hidden="1">
      <c r="A112" s="481"/>
      <c r="B112" s="481"/>
      <c r="C112" s="482"/>
      <c r="D112" s="482"/>
      <c r="E112" s="482"/>
      <c r="F112" s="482"/>
      <c r="G112" s="482"/>
      <c r="H112" s="482"/>
      <c r="I112" s="482"/>
      <c r="J112" s="482"/>
      <c r="K112" s="482"/>
      <c r="L112" s="482"/>
      <c r="M112" s="501"/>
      <c r="N112" s="482"/>
      <c r="O112" s="482"/>
      <c r="P112" s="397" t="s">
        <v>1054</v>
      </c>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398" t="s">
        <v>1054</v>
      </c>
      <c r="BA112" s="482"/>
      <c r="BB112" s="482"/>
      <c r="BC112" s="482"/>
      <c r="BD112" s="482"/>
      <c r="BE112" s="482"/>
      <c r="BF112" s="482"/>
      <c r="BG112" s="482"/>
      <c r="BH112" s="482"/>
      <c r="BI112" s="482"/>
      <c r="BJ112" s="482"/>
      <c r="BK112" s="482"/>
      <c r="BL112" s="482"/>
      <c r="BM112" s="482"/>
      <c r="BN112" s="482"/>
      <c r="BO112" s="482"/>
      <c r="BP112" s="482"/>
      <c r="BQ112" s="482"/>
      <c r="BR112" s="482"/>
      <c r="BS112" s="482"/>
      <c r="BT112" s="482"/>
      <c r="BU112" s="482"/>
      <c r="BV112" s="482"/>
      <c r="BW112" s="482"/>
      <c r="BX112" s="482"/>
      <c r="BY112" s="482"/>
      <c r="BZ112" s="482"/>
      <c r="CA112" s="482"/>
      <c r="CB112" s="482"/>
      <c r="CC112" s="482"/>
      <c r="CD112" s="482"/>
      <c r="CE112" s="482"/>
      <c r="CF112" s="482"/>
      <c r="CG112" s="482"/>
      <c r="CH112" s="482"/>
      <c r="CI112" s="482"/>
      <c r="CJ112" s="482"/>
    </row>
    <row r="113" hidden="1">
      <c r="A113" s="481"/>
      <c r="C113" s="482"/>
      <c r="D113" s="482"/>
      <c r="E113" s="482"/>
      <c r="F113" s="482"/>
      <c r="G113" s="482"/>
      <c r="H113" s="482"/>
      <c r="I113" s="482"/>
      <c r="J113" s="482"/>
      <c r="K113" s="482"/>
      <c r="L113" s="482"/>
      <c r="M113" s="501"/>
      <c r="N113" s="482"/>
      <c r="O113" s="482"/>
      <c r="P113" s="397" t="s">
        <v>1054</v>
      </c>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398" t="s">
        <v>1054</v>
      </c>
      <c r="BA113" s="482"/>
      <c r="BB113" s="482"/>
      <c r="BC113" s="482"/>
      <c r="BD113" s="482"/>
      <c r="BE113" s="482"/>
      <c r="BF113" s="482"/>
      <c r="BG113" s="482"/>
      <c r="BH113" s="482"/>
      <c r="BI113" s="482"/>
      <c r="BJ113" s="482"/>
      <c r="BK113" s="482"/>
      <c r="BL113" s="482"/>
      <c r="BM113" s="482"/>
      <c r="BN113" s="482"/>
      <c r="BO113" s="482"/>
      <c r="BP113" s="482"/>
      <c r="BQ113" s="482"/>
      <c r="BR113" s="482"/>
      <c r="BS113" s="482"/>
      <c r="BT113" s="482"/>
      <c r="BU113" s="482"/>
      <c r="BV113" s="482"/>
      <c r="BW113" s="482"/>
      <c r="BX113" s="482"/>
      <c r="BY113" s="482"/>
      <c r="BZ113" s="482"/>
      <c r="CA113" s="482"/>
      <c r="CB113" s="482"/>
      <c r="CC113" s="482"/>
      <c r="CD113" s="482"/>
      <c r="CE113" s="482"/>
      <c r="CF113" s="482"/>
      <c r="CG113" s="482"/>
      <c r="CH113" s="482"/>
      <c r="CI113" s="482"/>
      <c r="CJ113" s="482"/>
    </row>
    <row r="114" hidden="1">
      <c r="A114" s="481"/>
      <c r="B114" s="481"/>
      <c r="C114" s="482"/>
      <c r="D114" s="482"/>
      <c r="E114" s="482"/>
      <c r="F114" s="482"/>
      <c r="G114" s="482"/>
      <c r="H114" s="482"/>
      <c r="I114" s="482"/>
      <c r="J114" s="482"/>
      <c r="K114" s="482"/>
      <c r="L114" s="482"/>
      <c r="M114" s="501"/>
      <c r="N114" s="482"/>
      <c r="O114" s="482"/>
      <c r="P114" s="397" t="s">
        <v>1054</v>
      </c>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398" t="s">
        <v>1054</v>
      </c>
      <c r="BA114" s="482"/>
      <c r="BB114" s="482"/>
      <c r="BC114" s="482"/>
      <c r="BD114" s="482"/>
      <c r="BE114" s="482"/>
      <c r="BF114" s="482"/>
      <c r="BG114" s="482"/>
      <c r="BH114" s="482"/>
      <c r="BI114" s="482"/>
      <c r="BJ114" s="482"/>
      <c r="BK114" s="482"/>
      <c r="BL114" s="482"/>
      <c r="BM114" s="482"/>
      <c r="BN114" s="482"/>
      <c r="BO114" s="482"/>
      <c r="BP114" s="482"/>
      <c r="BQ114" s="482"/>
      <c r="BR114" s="482"/>
      <c r="BS114" s="482"/>
      <c r="BT114" s="482"/>
      <c r="BU114" s="482"/>
      <c r="BV114" s="482"/>
      <c r="BW114" s="482"/>
      <c r="BX114" s="482"/>
      <c r="BY114" s="482"/>
      <c r="BZ114" s="482"/>
      <c r="CA114" s="482"/>
      <c r="CB114" s="482"/>
      <c r="CC114" s="482"/>
      <c r="CD114" s="482"/>
      <c r="CE114" s="482"/>
      <c r="CF114" s="482"/>
      <c r="CG114" s="482"/>
      <c r="CH114" s="482"/>
      <c r="CI114" s="482"/>
      <c r="CJ114" s="482"/>
    </row>
  </sheetData>
  <conditionalFormatting sqref="M1">
    <cfRule type="expression" dxfId="12" priority="1">
      <formula>M2="Coming Soon"</formula>
    </cfRule>
  </conditionalFormatting>
  <conditionalFormatting sqref="M1">
    <cfRule type="expression" dxfId="1" priority="2">
      <formula>M2="Upcoming"</formula>
    </cfRule>
  </conditionalFormatting>
  <conditionalFormatting sqref="M1">
    <cfRule type="expression" dxfId="13" priority="3">
      <formula>M2="Withdrawn"</formula>
    </cfRule>
  </conditionalFormatting>
  <conditionalFormatting sqref="M1">
    <cfRule type="containsText" dxfId="12" priority="4" operator="containsText" text="Coming Soon">
      <formula>NOT(ISERROR(SEARCH(("Coming Soon"),(M1))))</formula>
    </cfRule>
  </conditionalFormatting>
  <conditionalFormatting sqref="M1">
    <cfRule type="containsText" dxfId="1" priority="5" operator="containsText" text="Upcoming">
      <formula>NOT(ISERROR(SEARCH(("Upcoming"),(M1))))</formula>
    </cfRule>
  </conditionalFormatting>
  <conditionalFormatting sqref="M1:M2">
    <cfRule type="expression" dxfId="12" priority="6">
      <formula>M2="Coming Soon"</formula>
    </cfRule>
  </conditionalFormatting>
  <conditionalFormatting sqref="M1:M2">
    <cfRule type="expression" dxfId="1" priority="7">
      <formula>M2="Upcoming"</formula>
    </cfRule>
  </conditionalFormatting>
  <conditionalFormatting sqref="M1:M3">
    <cfRule type="containsText" dxfId="12" priority="8" operator="containsText" text="Coming Soon">
      <formula>NOT(ISERROR(SEARCH(("Coming Soon"),(M1))))</formula>
    </cfRule>
  </conditionalFormatting>
  <conditionalFormatting sqref="M1:M3">
    <cfRule type="containsText" dxfId="1" priority="9" operator="containsText" text="Upcoming">
      <formula>NOT(ISERROR(SEARCH(("Upcoming"),(M1))))</formula>
    </cfRule>
  </conditionalFormatting>
  <conditionalFormatting sqref="M1">
    <cfRule type="expression" dxfId="13" priority="10">
      <formula>M2="Withdrawn"</formula>
    </cfRule>
  </conditionalFormatting>
  <conditionalFormatting sqref="M1">
    <cfRule type="containsText" dxfId="1" priority="11" operator="containsText" text="Upcoming">
      <formula>NOT(ISERROR(SEARCH(("Upcoming"),(M1))))</formula>
    </cfRule>
  </conditionalFormatting>
  <conditionalFormatting sqref="M1">
    <cfRule type="expression" dxfId="1" priority="12">
      <formula>M2="Upcoming"</formula>
    </cfRule>
  </conditionalFormatting>
  <conditionalFormatting sqref="M1">
    <cfRule type="expression" dxfId="12" priority="13">
      <formula>M2="Coming Soon"</formula>
    </cfRule>
  </conditionalFormatting>
  <conditionalFormatting sqref="M1">
    <cfRule type="containsText" dxfId="12" priority="14" operator="containsText" text="Coming Soon">
      <formula>NOT(ISERROR(SEARCH(("Coming Soon"),(M1))))</formula>
    </cfRule>
  </conditionalFormatting>
  <conditionalFormatting sqref="M1">
    <cfRule type="expression" dxfId="13" priority="15">
      <formula>M2="Withdrawn"</formula>
    </cfRule>
  </conditionalFormatting>
  <conditionalFormatting sqref="M3">
    <cfRule type="containsText" dxfId="30" priority="16" operator="containsText" text="Purchase">
      <formula>NOT(ISERROR(SEARCH(("Purchase"),(M3))))</formula>
    </cfRule>
  </conditionalFormatting>
  <conditionalFormatting sqref="M2">
    <cfRule type="expression" dxfId="30" priority="17">
      <formula>M3="Purchase"</formula>
    </cfRule>
  </conditionalFormatting>
  <conditionalFormatting sqref="M1:M114 F17:J26 B51">
    <cfRule type="containsText" dxfId="14" priority="18" operator="containsText" text="1/4/1900">
      <formula>NOT(ISERROR(SEARCH(("1/4/1900"),(M1))))</formula>
    </cfRule>
  </conditionalFormatting>
  <conditionalFormatting sqref="C17:E17 L17 R17:S17 V17 AO17:AP17">
    <cfRule type="containsText" dxfId="11" priority="19" operator="containsText" text="Dormant">
      <formula>NOT(ISERROR(SEARCH(("Dormant"),(C17))))</formula>
    </cfRule>
  </conditionalFormatting>
  <conditionalFormatting sqref="C17:E17 L17 R17:S17 V17 AO17:AP17">
    <cfRule type="containsBlanks" dxfId="14" priority="20">
      <formula>LEN(TRIM(C17))=0</formula>
    </cfRule>
  </conditionalFormatting>
  <conditionalFormatting sqref="C17:E17 L17 R17:S17 V17 AO17:AP17">
    <cfRule type="containsText" dxfId="11" priority="21" operator="containsText" text="Dormant">
      <formula>NOT(ISERROR(SEARCH(("Dormant"),(C17))))</formula>
    </cfRule>
  </conditionalFormatting>
  <conditionalFormatting sqref="C17:E17 L17 R17:S17 V17 AO17:AP17">
    <cfRule type="containsBlanks" dxfId="14" priority="22">
      <formula>LEN(TRIM(C17))=0</formula>
    </cfRule>
  </conditionalFormatting>
  <conditionalFormatting sqref="M1 M5:M6 C17:E17 L17 R17:S17 V17 AO17:AP17 F19:J19 M19 M31:M34 M36:M42 M51 M54:M61 M74:M78 M87:M92 M99:M114">
    <cfRule type="containsText" dxfId="6" priority="23" operator="containsText" text="Withdrawn">
      <formula>NOT(ISERROR(SEARCH(("Withdrawn"),(M1))))</formula>
    </cfRule>
  </conditionalFormatting>
  <conditionalFormatting sqref="C18:E19 K18:L19 N18:O19 Q18:S19 V18:V19 Y18:AH19 AN18 AO18:AP19 AS18 BA18:BC18 BL18 CJ18 C26:D28 E26 L26 Q26:Q27 S27:S28 E28">
    <cfRule type="containsText" dxfId="6" priority="24" operator="containsText" text="Withdrawn">
      <formula>NOT(ISERROR(SEARCH(("Withdrawn"),(C18))))</formula>
    </cfRule>
  </conditionalFormatting>
  <conditionalFormatting sqref="C1:O1 Q1:AY1 AZ1:AZ114 BA1:CJ1 BF5:BF6 C17:O17 Q17:S17 V17:AL17 AN17:AP17 AS17 AW17 BA17:BL17 CJ17 BF31:BF33 BF36 BF38:BF39 BF42">
    <cfRule type="containsText" dxfId="6" priority="25" operator="containsText" text="Withdrawn">
      <formula>NOT(ISERROR(SEARCH(("Withdrawn"),(C1))))</formula>
    </cfRule>
  </conditionalFormatting>
  <conditionalFormatting sqref="C1:O1 Q1:AY1 AZ1:AZ114 BA1:CJ1">
    <cfRule type="expression" dxfId="10" priority="26">
      <formula>C2="Withdrawn"</formula>
    </cfRule>
  </conditionalFormatting>
  <conditionalFormatting sqref="C1:O3 Q1:AY3 AZ1:AZ114 BA1:CJ3">
    <cfRule type="containsText" dxfId="27" priority="27" operator="containsText" text="Upcoming">
      <formula>NOT(ISERROR(SEARCH(("Upcoming"),(C1))))</formula>
    </cfRule>
  </conditionalFormatting>
  <conditionalFormatting sqref="C3:O3 Q3:AY3 BA3:CJ3">
    <cfRule type="containsText" dxfId="9" priority="28" operator="containsText" text="Under contract">
      <formula>NOT(ISERROR(SEARCH(("Under contract"),(C3))))</formula>
    </cfRule>
  </conditionalFormatting>
  <conditionalFormatting sqref="C3:O3 Q3:AY3 BA3:CJ3">
    <cfRule type="containsText" dxfId="8" priority="29" operator="containsText" text="Closed">
      <formula>NOT(ISERROR(SEARCH(("Closed"),(C3))))</formula>
    </cfRule>
  </conditionalFormatting>
  <conditionalFormatting sqref="C3:O3 Q3:AY3 BA3:CJ3">
    <cfRule type="containsText" dxfId="7" priority="30" operator="containsText" text="Terminated">
      <formula>NOT(ISERROR(SEARCH(("Terminated"),(C3))))</formula>
    </cfRule>
  </conditionalFormatting>
  <conditionalFormatting sqref="C1:O114 Q1:CJ114">
    <cfRule type="containsText" dxfId="11" priority="31" operator="containsText" text="Dormant">
      <formula>NOT(ISERROR(SEARCH(("Dormant"),(C1))))</formula>
    </cfRule>
  </conditionalFormatting>
  <conditionalFormatting sqref="C1:O3 Q1:AY3 AZ1:AZ114 BA1:CJ3">
    <cfRule type="containsText" dxfId="5" priority="32" operator="containsText" text="Withdrawn">
      <formula>NOT(ISERROR(SEARCH(("Withdrawn"),(C1))))</formula>
    </cfRule>
  </conditionalFormatting>
  <conditionalFormatting sqref="C2:O114 Q2:AY114 BA2:CJ114 AZ56:AZ111">
    <cfRule type="containsBlanks" dxfId="14" priority="33">
      <formula>LEN(TRIM(C2))=0</formula>
    </cfRule>
  </conditionalFormatting>
  <conditionalFormatting sqref="C1:O3 Q1:AY3 AZ1:AZ114 BA1:CJ3">
    <cfRule type="containsText" dxfId="0" priority="34" operator="containsText" text="Active">
      <formula>NOT(ISERROR(SEARCH(("Active"),(C1))))</formula>
    </cfRule>
  </conditionalFormatting>
  <conditionalFormatting sqref="C1:O2 Q1:AY2 AZ1:AZ114 BA1:CJ2">
    <cfRule type="expression" dxfId="0" priority="35">
      <formula>C2="Active"</formula>
    </cfRule>
  </conditionalFormatting>
  <conditionalFormatting sqref="C1:O2 Q1:AY2 AZ1:AZ114 BA1:CJ2">
    <cfRule type="expression" dxfId="27" priority="36">
      <formula>C2="Upcoming"</formula>
    </cfRule>
  </conditionalFormatting>
  <conditionalFormatting sqref="C1:O2 Q1:AY2 AZ1:AZ114 BA1:CJ2">
    <cfRule type="expression" dxfId="1" priority="37">
      <formula>C2="Coming Soon"</formula>
    </cfRule>
  </conditionalFormatting>
  <conditionalFormatting sqref="C1:O3 Q1:AY3 AZ1:AZ114 BA1:CJ3">
    <cfRule type="containsText" dxfId="1" priority="38" operator="containsText" text="Coming Soon">
      <formula>NOT(ISERROR(SEARCH(("Coming Soon"),(C1))))</formula>
    </cfRule>
  </conditionalFormatting>
  <conditionalFormatting sqref="C1:O2 Q1:AY2 AZ1:AZ114 BA1:CJ2">
    <cfRule type="expression" dxfId="11" priority="39">
      <formula>C2="Dormant"</formula>
    </cfRule>
  </conditionalFormatting>
  <conditionalFormatting sqref="C1:O2 Q1:AY2 AZ1:AZ114 BA1:CJ2">
    <cfRule type="expression" dxfId="10" priority="40">
      <formula>C2="Withdrawn"</formula>
    </cfRule>
  </conditionalFormatting>
  <conditionalFormatting sqref="C1:O2 Q1:AY2 AZ1:AZ114 BA1:CJ2">
    <cfRule type="expression" dxfId="9" priority="41">
      <formula>C2="Under contract"</formula>
    </cfRule>
  </conditionalFormatting>
  <conditionalFormatting sqref="C1:O2 Q1:AY2 AZ1:AZ114 BA1:CJ2">
    <cfRule type="expression" dxfId="8" priority="42">
      <formula>C2="Closed"</formula>
    </cfRule>
  </conditionalFormatting>
  <conditionalFormatting sqref="C1:O2 Q1:AY2 AZ1:AZ114 BA1:CJ2">
    <cfRule type="expression" dxfId="7" priority="43">
      <formula>C2="Terminated"</formula>
    </cfRule>
  </conditionalFormatting>
  <conditionalFormatting sqref="CJ3">
    <cfRule type="containsText" dxfId="31" priority="44" operator="containsText" text="Signed LA">
      <formula>NOT(ISERROR(SEARCH(("Signed LA"),(CJ3))))</formula>
    </cfRule>
  </conditionalFormatting>
  <conditionalFormatting sqref="C1:O2 P1:P114 Q1:CJ2">
    <cfRule type="expression" dxfId="31" priority="45">
      <formula>C2="Signed LA"</formula>
    </cfRule>
  </conditionalFormatting>
  <conditionalFormatting sqref="C1:O3 P1:P114 Q1:CJ3">
    <cfRule type="containsText" dxfId="31" priority="46" operator="containsText" text="Signed LA">
      <formula>NOT(ISERROR(SEARCH(("Signed LA"),(C1))))</formula>
    </cfRule>
  </conditionalFormatting>
  <hyperlinks>
    <hyperlink r:id="rId2" ref="F42"/>
    <hyperlink r:id="rId3" ref="G42"/>
    <hyperlink r:id="rId4" ref="H42"/>
    <hyperlink r:id="rId5" ref="I42"/>
    <hyperlink r:id="rId6" ref="J42"/>
    <hyperlink r:id="rId7" ref="K42"/>
    <hyperlink r:id="rId8" ref="N42"/>
    <hyperlink r:id="rId9" ref="BI42"/>
  </hyperlinks>
  <drawing r:id="rId10"/>
  <legacy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hidden="1" min="1" max="1" width="29.63"/>
    <col customWidth="1" min="2" max="2" width="29.63"/>
    <col customWidth="1" min="3" max="28" width="31.0"/>
    <col customWidth="1" min="29" max="29" width="3.63"/>
    <col customWidth="1" min="30" max="81" width="31.0"/>
    <col customWidth="1" min="82" max="82" width="6.13"/>
    <col customWidth="1" min="83" max="93" width="31.0"/>
    <col customWidth="1" min="94" max="95" width="27.63"/>
  </cols>
  <sheetData>
    <row r="1" ht="26.25" customHeight="1">
      <c r="A1" s="394"/>
      <c r="B1" s="394" t="s">
        <v>2285</v>
      </c>
      <c r="C1" s="396" t="s">
        <v>2286</v>
      </c>
      <c r="D1" s="396"/>
      <c r="E1" s="396"/>
      <c r="F1" s="396"/>
      <c r="G1" s="396"/>
      <c r="H1" s="396"/>
      <c r="I1" s="396"/>
      <c r="J1" s="396"/>
      <c r="K1" s="396"/>
      <c r="L1" s="396"/>
      <c r="M1" s="396"/>
      <c r="N1" s="396"/>
      <c r="O1" s="396"/>
      <c r="P1" s="396"/>
      <c r="Q1" s="396"/>
      <c r="R1" s="396"/>
      <c r="S1" s="396"/>
      <c r="T1" s="396"/>
      <c r="U1" s="396"/>
      <c r="V1" s="396"/>
      <c r="W1" s="396"/>
      <c r="X1" s="396"/>
      <c r="Y1" s="396"/>
      <c r="Z1" s="396"/>
      <c r="AA1" s="396"/>
      <c r="AB1" s="396"/>
      <c r="AC1" s="396"/>
      <c r="AD1" s="396"/>
      <c r="AE1" s="396"/>
      <c r="AF1" s="396"/>
      <c r="AG1" s="396"/>
      <c r="AH1" s="502"/>
      <c r="AI1" s="396"/>
      <c r="AJ1" s="396"/>
      <c r="AK1" s="396"/>
      <c r="AL1" s="396"/>
      <c r="AM1" s="396"/>
      <c r="AN1" s="396"/>
      <c r="AO1" s="396"/>
      <c r="AP1" s="396"/>
      <c r="AQ1" s="396"/>
      <c r="AR1" s="396"/>
      <c r="AS1" s="396"/>
      <c r="AT1" s="396" t="s">
        <v>2287</v>
      </c>
      <c r="AU1" s="396"/>
      <c r="AV1" s="396"/>
      <c r="AW1" s="396"/>
      <c r="AX1" s="396"/>
      <c r="AY1" s="396"/>
      <c r="AZ1" s="396"/>
      <c r="BA1" s="396"/>
      <c r="BB1" s="396"/>
      <c r="BC1" s="396"/>
      <c r="BD1" s="396"/>
      <c r="BE1" s="396"/>
      <c r="BF1" s="396"/>
      <c r="BG1" s="396" t="str">
        <f>B61&amp;" "&amp;BH61&amp;" 
"&amp;B60&amp;" "&amp;BH60&amp;"
"&amp;B65&amp;" "&amp;BH65&amp;"
"&amp;B66&amp;" "&amp;BH66&amp;"
"&amp;B70&amp;" "&amp;BH70&amp;" 
"&amp;B63&amp;" "&amp;BH63&amp;"
"&amp;B63&amp;" "&amp;BH63&amp;"
"&amp;B64&amp;" "&amp;BH64&amp;""</f>
        <v>Closing 2/14/2022 
Ratification Date 1/7/2022
Inspection Date 1/19/2022
Appraisal Date 2/1/2022
Lender Required Repairs 500 
Financing Commitment 2/7/2022
Financing Commitment 2/7/2022
Inspection Contingency 1/19/2022</v>
      </c>
      <c r="BH1" s="396" t="s">
        <v>2288</v>
      </c>
      <c r="BI1" s="396" t="s">
        <v>2286</v>
      </c>
      <c r="BJ1" s="396"/>
      <c r="BK1" s="396" t="str">
        <f>B61&amp;" "&amp;BK61&amp;" 
"&amp;B60&amp;" "&amp;BK60&amp;"
"&amp;B65&amp;" "&amp;BK65&amp;"
"&amp;B66&amp;" "&amp;BK66&amp;"
"&amp;B70&amp;" "&amp;BK70&amp;" 
"&amp;B63&amp;" "&amp;BK63&amp;"
"&amp;B64&amp;" "&amp;BK64&amp;""</f>
        <v>Closing 2/11/2022 
Ratification Date 12/16/2021
Inspection Date N/A
Appraisal Date 
Lender Required Repairs None 
Financing Commitment 1/15/2022
Inspection Contingency N/A</v>
      </c>
      <c r="BL1" s="396" t="str">
        <f>B61&amp;" "&amp;BL61&amp;" 
"&amp;B60&amp;" "&amp;BL60&amp;"
"&amp;B65&amp;" "&amp;BL65&amp;"
"&amp;B66&amp;" "&amp;BL66&amp;"
"&amp;B70&amp;" "&amp;BL70&amp;" 
"&amp;B63&amp;" "&amp;BL63&amp;"
"&amp;B64&amp;" "&amp;BL64&amp;""</f>
        <v>Closing 2/11/2022 
Ratification Date 10/18/2021
Inspection Date N/A
Appraisal Date Completed
Lender Required Repairs None 
Financing Commitment Completed
Inspection Contingency N/A</v>
      </c>
      <c r="BM1" s="396" t="str">
        <f>B61&amp;" "&amp;BM61&amp;" 
"&amp;B60&amp;" "&amp;BM60&amp;"
"&amp;B65&amp;" "&amp;BM65&amp;"
"&amp;B66&amp;" "&amp;BM66&amp;"
"&amp;B70&amp;" "&amp;BM70&amp;" 
"&amp;B63&amp;" "&amp;BM63&amp;"
"&amp;B64&amp;" "&amp;BM64&amp;""</f>
        <v>Closing 2/11/2022 
Ratification Date 12/7/2021
Inspection Date N/A
Appraisal Date 
Lender Required Repairs None 
Financing Commitment 1/6/2022
Inspection Contingency N/A</v>
      </c>
      <c r="BN1" s="396" t="s">
        <v>2289</v>
      </c>
      <c r="BO1" s="396" t="s">
        <v>2290</v>
      </c>
      <c r="BP1" s="396" t="s">
        <v>2290</v>
      </c>
      <c r="BQ1" s="396" t="s">
        <v>2286</v>
      </c>
      <c r="BR1" s="396" t="s">
        <v>2286</v>
      </c>
      <c r="BS1" s="396"/>
      <c r="BT1" s="396"/>
      <c r="BU1" s="396"/>
      <c r="BV1" s="396"/>
      <c r="BW1" s="396"/>
      <c r="BX1" s="396"/>
      <c r="BY1" s="396"/>
      <c r="BZ1" s="396"/>
      <c r="CA1" s="396"/>
      <c r="CB1" s="396"/>
      <c r="CC1" s="396"/>
      <c r="CD1" s="399" t="s">
        <v>1054</v>
      </c>
      <c r="CE1" s="396"/>
      <c r="CF1" s="396"/>
      <c r="CG1" s="396"/>
      <c r="CH1" s="396"/>
      <c r="CI1" s="396"/>
      <c r="CJ1" s="396"/>
      <c r="CK1" s="396"/>
      <c r="CL1" s="396"/>
      <c r="CM1" s="396"/>
      <c r="CN1" s="396"/>
      <c r="CO1" s="396" t="s">
        <v>2287</v>
      </c>
      <c r="CP1" s="503"/>
      <c r="CQ1" s="503"/>
    </row>
    <row r="2" ht="27.0" customHeight="1">
      <c r="A2" s="358"/>
      <c r="B2" s="358" t="s">
        <v>0</v>
      </c>
      <c r="C2" s="404" t="s">
        <v>2291</v>
      </c>
      <c r="D2" s="404" t="s">
        <v>1304</v>
      </c>
      <c r="E2" s="404" t="s">
        <v>1325</v>
      </c>
      <c r="F2" s="404" t="s">
        <v>1341</v>
      </c>
      <c r="G2" s="404" t="s">
        <v>1354</v>
      </c>
      <c r="H2" s="404" t="s">
        <v>1373</v>
      </c>
      <c r="I2" s="404" t="s">
        <v>1384</v>
      </c>
      <c r="J2" s="404" t="s">
        <v>1394</v>
      </c>
      <c r="K2" s="404" t="s">
        <v>993</v>
      </c>
      <c r="L2" s="404" t="s">
        <v>952</v>
      </c>
      <c r="M2" s="404" t="s">
        <v>1422</v>
      </c>
      <c r="N2" s="404" t="s">
        <v>1433</v>
      </c>
      <c r="O2" s="404" t="s">
        <v>1440</v>
      </c>
      <c r="P2" s="404" t="s">
        <v>1450</v>
      </c>
      <c r="Q2" s="404" t="s">
        <v>1460</v>
      </c>
      <c r="R2" s="404" t="s">
        <v>1468</v>
      </c>
      <c r="S2" s="404" t="s">
        <v>1478</v>
      </c>
      <c r="T2" s="404" t="s">
        <v>1487</v>
      </c>
      <c r="U2" s="404" t="s">
        <v>1495</v>
      </c>
      <c r="V2" s="404" t="s">
        <v>1497</v>
      </c>
      <c r="W2" s="404" t="s">
        <v>1499</v>
      </c>
      <c r="X2" s="404" t="s">
        <v>1501</v>
      </c>
      <c r="Y2" s="404" t="s">
        <v>1503</v>
      </c>
      <c r="Z2" s="404" t="s">
        <v>1514</v>
      </c>
      <c r="AA2" s="404" t="s">
        <v>1524</v>
      </c>
      <c r="AB2" s="404" t="s">
        <v>1527</v>
      </c>
      <c r="AC2" s="504" t="s">
        <v>1054</v>
      </c>
      <c r="AD2" s="404" t="s">
        <v>1537</v>
      </c>
      <c r="AE2" s="404" t="s">
        <v>1553</v>
      </c>
      <c r="AF2" s="404" t="s">
        <v>1565</v>
      </c>
      <c r="AG2" s="404" t="s">
        <v>1573</v>
      </c>
      <c r="AH2" s="505" t="s">
        <v>1589</v>
      </c>
      <c r="AI2" s="404" t="s">
        <v>1607</v>
      </c>
      <c r="AJ2" s="404" t="s">
        <v>1617</v>
      </c>
      <c r="AK2" s="404" t="s">
        <v>1630</v>
      </c>
      <c r="AL2" s="404" t="s">
        <v>1643</v>
      </c>
      <c r="AM2" s="404" t="s">
        <v>1662</v>
      </c>
      <c r="AN2" s="404" t="s">
        <v>1674</v>
      </c>
      <c r="AO2" s="404" t="s">
        <v>1684</v>
      </c>
      <c r="AP2" s="404" t="s">
        <v>1684</v>
      </c>
      <c r="AQ2" s="404" t="s">
        <v>1697</v>
      </c>
      <c r="AR2" s="404" t="s">
        <v>1705</v>
      </c>
      <c r="AS2" s="404" t="s">
        <v>1723</v>
      </c>
      <c r="AT2" s="404" t="s">
        <v>1733</v>
      </c>
      <c r="AU2" s="404" t="s">
        <v>1750</v>
      </c>
      <c r="AV2" s="404" t="s">
        <v>1765</v>
      </c>
      <c r="AW2" s="404" t="s">
        <v>1773</v>
      </c>
      <c r="AX2" s="404" t="s">
        <v>1784</v>
      </c>
      <c r="AY2" s="404" t="s">
        <v>1178</v>
      </c>
      <c r="AZ2" s="404" t="s">
        <v>1803</v>
      </c>
      <c r="BA2" s="404" t="s">
        <v>1813</v>
      </c>
      <c r="BB2" s="404" t="s">
        <v>1826</v>
      </c>
      <c r="BC2" s="404" t="s">
        <v>1832</v>
      </c>
      <c r="BD2" s="404" t="s">
        <v>1846</v>
      </c>
      <c r="BE2" s="404" t="s">
        <v>1861</v>
      </c>
      <c r="BF2" s="404" t="s">
        <v>1873</v>
      </c>
      <c r="BG2" s="404" t="s">
        <v>1886</v>
      </c>
      <c r="BH2" s="404" t="s">
        <v>1903</v>
      </c>
      <c r="BI2" s="404" t="s">
        <v>1919</v>
      </c>
      <c r="BJ2" s="404" t="s">
        <v>1925</v>
      </c>
      <c r="BK2" s="404" t="s">
        <v>1926</v>
      </c>
      <c r="BL2" s="404" t="s">
        <v>1934</v>
      </c>
      <c r="BM2" s="404" t="s">
        <v>1942</v>
      </c>
      <c r="BN2" s="404" t="s">
        <v>1949</v>
      </c>
      <c r="BO2" s="404" t="s">
        <v>1957</v>
      </c>
      <c r="BP2" s="404" t="s">
        <v>1957</v>
      </c>
      <c r="BQ2" s="404" t="s">
        <v>1969</v>
      </c>
      <c r="BR2" s="404" t="s">
        <v>1969</v>
      </c>
      <c r="BS2" s="404" t="s">
        <v>1977</v>
      </c>
      <c r="BT2" s="404" t="s">
        <v>1978</v>
      </c>
      <c r="BU2" s="506" t="s">
        <v>1979</v>
      </c>
      <c r="BV2" s="404" t="s">
        <v>975</v>
      </c>
      <c r="BW2" s="404" t="s">
        <v>1980</v>
      </c>
      <c r="BX2" s="404" t="s">
        <v>973</v>
      </c>
      <c r="BY2" s="404" t="s">
        <v>1076</v>
      </c>
      <c r="BZ2" s="404" t="s">
        <v>969</v>
      </c>
      <c r="CA2" s="404" t="s">
        <v>962</v>
      </c>
      <c r="CB2" s="404" t="s">
        <v>1043</v>
      </c>
      <c r="CC2" s="404" t="s">
        <v>1038</v>
      </c>
      <c r="CD2" s="507" t="s">
        <v>1054</v>
      </c>
      <c r="CE2" s="404" t="s">
        <v>1986</v>
      </c>
      <c r="CF2" s="508" t="s">
        <v>1999</v>
      </c>
      <c r="CG2" s="404" t="s">
        <v>2002</v>
      </c>
      <c r="CH2" s="404" t="s">
        <v>2012</v>
      </c>
      <c r="CI2" s="404" t="s">
        <v>2022</v>
      </c>
      <c r="CJ2" s="404" t="s">
        <v>1553</v>
      </c>
      <c r="CK2" s="404" t="s">
        <v>1304</v>
      </c>
      <c r="CL2" s="404" t="s">
        <v>1630</v>
      </c>
      <c r="CM2" s="404" t="s">
        <v>2045</v>
      </c>
      <c r="CN2" s="404" t="s">
        <v>2059</v>
      </c>
      <c r="CO2" s="404" t="s">
        <v>1733</v>
      </c>
      <c r="CP2" s="509" t="s">
        <v>1048</v>
      </c>
      <c r="CQ2" s="509" t="s">
        <v>1022</v>
      </c>
    </row>
    <row r="3">
      <c r="A3" s="358"/>
      <c r="B3" s="358" t="s">
        <v>452</v>
      </c>
      <c r="C3" s="404" t="s">
        <v>959</v>
      </c>
      <c r="D3" s="404" t="s">
        <v>959</v>
      </c>
      <c r="E3" s="404" t="s">
        <v>959</v>
      </c>
      <c r="F3" s="404" t="s">
        <v>959</v>
      </c>
      <c r="G3" s="404" t="s">
        <v>959</v>
      </c>
      <c r="H3" s="404" t="s">
        <v>959</v>
      </c>
      <c r="I3" s="404" t="s">
        <v>959</v>
      </c>
      <c r="J3" s="404" t="s">
        <v>959</v>
      </c>
      <c r="K3" s="404" t="s">
        <v>953</v>
      </c>
      <c r="L3" s="404" t="s">
        <v>953</v>
      </c>
      <c r="M3" s="404" t="s">
        <v>953</v>
      </c>
      <c r="N3" s="404" t="s">
        <v>953</v>
      </c>
      <c r="O3" s="404" t="s">
        <v>953</v>
      </c>
      <c r="P3" s="404" t="s">
        <v>953</v>
      </c>
      <c r="Q3" s="404" t="s">
        <v>953</v>
      </c>
      <c r="R3" s="404" t="s">
        <v>953</v>
      </c>
      <c r="S3" s="404" t="s">
        <v>953</v>
      </c>
      <c r="T3" s="404" t="s">
        <v>953</v>
      </c>
      <c r="U3" s="404" t="s">
        <v>953</v>
      </c>
      <c r="V3" s="404" t="s">
        <v>953</v>
      </c>
      <c r="W3" s="404" t="s">
        <v>953</v>
      </c>
      <c r="X3" s="404" t="s">
        <v>953</v>
      </c>
      <c r="Y3" s="404" t="s">
        <v>953</v>
      </c>
      <c r="Z3" s="404" t="s">
        <v>953</v>
      </c>
      <c r="AA3" s="404" t="s">
        <v>953</v>
      </c>
      <c r="AB3" s="404" t="s">
        <v>953</v>
      </c>
      <c r="AC3" s="504" t="s">
        <v>1054</v>
      </c>
      <c r="AD3" s="404" t="s">
        <v>787</v>
      </c>
      <c r="AE3" s="404" t="s">
        <v>787</v>
      </c>
      <c r="AF3" s="404" t="s">
        <v>787</v>
      </c>
      <c r="AG3" s="404" t="s">
        <v>787</v>
      </c>
      <c r="AH3" s="404" t="s">
        <v>787</v>
      </c>
      <c r="AI3" s="404" t="s">
        <v>787</v>
      </c>
      <c r="AJ3" s="404" t="s">
        <v>787</v>
      </c>
      <c r="AK3" s="404" t="s">
        <v>787</v>
      </c>
      <c r="AL3" s="404" t="s">
        <v>787</v>
      </c>
      <c r="AM3" s="404" t="s">
        <v>787</v>
      </c>
      <c r="AN3" s="404" t="s">
        <v>787</v>
      </c>
      <c r="AO3" s="404" t="s">
        <v>787</v>
      </c>
      <c r="AP3" s="404" t="s">
        <v>787</v>
      </c>
      <c r="AQ3" s="404" t="s">
        <v>787</v>
      </c>
      <c r="AR3" s="404" t="s">
        <v>787</v>
      </c>
      <c r="AS3" s="404" t="s">
        <v>787</v>
      </c>
      <c r="AT3" s="404" t="s">
        <v>787</v>
      </c>
      <c r="AU3" s="404" t="s">
        <v>787</v>
      </c>
      <c r="AV3" s="404" t="s">
        <v>787</v>
      </c>
      <c r="AW3" s="404" t="s">
        <v>787</v>
      </c>
      <c r="AX3" s="404" t="s">
        <v>787</v>
      </c>
      <c r="AY3" s="404" t="s">
        <v>787</v>
      </c>
      <c r="AZ3" s="404" t="s">
        <v>787</v>
      </c>
      <c r="BA3" s="404" t="s">
        <v>787</v>
      </c>
      <c r="BB3" s="404" t="s">
        <v>787</v>
      </c>
      <c r="BC3" s="404" t="s">
        <v>787</v>
      </c>
      <c r="BD3" s="404" t="s">
        <v>787</v>
      </c>
      <c r="BE3" s="404" t="s">
        <v>787</v>
      </c>
      <c r="BF3" s="404" t="s">
        <v>787</v>
      </c>
      <c r="BG3" s="404" t="s">
        <v>787</v>
      </c>
      <c r="BH3" s="404" t="s">
        <v>787</v>
      </c>
      <c r="BI3" s="404" t="s">
        <v>787</v>
      </c>
      <c r="BJ3" s="404" t="s">
        <v>787</v>
      </c>
      <c r="BK3" s="404" t="s">
        <v>787</v>
      </c>
      <c r="BL3" s="404" t="s">
        <v>787</v>
      </c>
      <c r="BM3" s="404" t="s">
        <v>787</v>
      </c>
      <c r="BN3" s="404" t="s">
        <v>787</v>
      </c>
      <c r="BO3" s="404" t="s">
        <v>787</v>
      </c>
      <c r="BP3" s="404" t="s">
        <v>787</v>
      </c>
      <c r="BQ3" s="404" t="s">
        <v>787</v>
      </c>
      <c r="BR3" s="404" t="s">
        <v>787</v>
      </c>
      <c r="BS3" s="404" t="s">
        <v>787</v>
      </c>
      <c r="BT3" s="404" t="s">
        <v>787</v>
      </c>
      <c r="BU3" s="404" t="s">
        <v>787</v>
      </c>
      <c r="BV3" s="404" t="s">
        <v>787</v>
      </c>
      <c r="BW3" s="404" t="s">
        <v>787</v>
      </c>
      <c r="BX3" s="404" t="s">
        <v>787</v>
      </c>
      <c r="BY3" s="404" t="s">
        <v>787</v>
      </c>
      <c r="BZ3" s="404" t="s">
        <v>787</v>
      </c>
      <c r="CA3" s="404" t="s">
        <v>787</v>
      </c>
      <c r="CB3" s="404" t="s">
        <v>787</v>
      </c>
      <c r="CC3" s="404" t="s">
        <v>787</v>
      </c>
      <c r="CD3" s="507" t="s">
        <v>1054</v>
      </c>
      <c r="CE3" s="404" t="s">
        <v>955</v>
      </c>
      <c r="CF3" s="404" t="s">
        <v>955</v>
      </c>
      <c r="CG3" s="404" t="s">
        <v>890</v>
      </c>
      <c r="CH3" s="404" t="s">
        <v>890</v>
      </c>
      <c r="CI3" s="404" t="s">
        <v>890</v>
      </c>
      <c r="CJ3" s="404" t="s">
        <v>890</v>
      </c>
      <c r="CK3" s="404" t="s">
        <v>890</v>
      </c>
      <c r="CL3" s="404" t="s">
        <v>890</v>
      </c>
      <c r="CM3" s="404" t="s">
        <v>890</v>
      </c>
      <c r="CN3" s="404" t="s">
        <v>890</v>
      </c>
      <c r="CO3" s="404" t="s">
        <v>890</v>
      </c>
      <c r="CP3" s="404" t="s">
        <v>890</v>
      </c>
      <c r="CQ3" s="404" t="s">
        <v>890</v>
      </c>
    </row>
    <row r="4">
      <c r="A4" s="358"/>
      <c r="B4" s="358" t="s">
        <v>453</v>
      </c>
      <c r="C4" s="411" t="s">
        <v>6</v>
      </c>
      <c r="D4" s="411" t="s">
        <v>564</v>
      </c>
      <c r="E4" s="411" t="s">
        <v>8</v>
      </c>
      <c r="F4" s="411" t="s">
        <v>8</v>
      </c>
      <c r="G4" s="411" t="s">
        <v>522</v>
      </c>
      <c r="H4" s="411" t="s">
        <v>8</v>
      </c>
      <c r="I4" s="411" t="s">
        <v>6</v>
      </c>
      <c r="J4" s="411" t="s">
        <v>6</v>
      </c>
      <c r="K4" s="411" t="s">
        <v>7</v>
      </c>
      <c r="L4" s="411" t="s">
        <v>7</v>
      </c>
      <c r="M4" s="411" t="s">
        <v>650</v>
      </c>
      <c r="N4" s="411" t="s">
        <v>1434</v>
      </c>
      <c r="O4" s="411" t="s">
        <v>7</v>
      </c>
      <c r="P4" s="411" t="s">
        <v>642</v>
      </c>
      <c r="Q4" s="411" t="s">
        <v>650</v>
      </c>
      <c r="R4" s="411" t="s">
        <v>650</v>
      </c>
      <c r="S4" s="411" t="s">
        <v>522</v>
      </c>
      <c r="T4" s="411" t="s">
        <v>7</v>
      </c>
      <c r="U4" s="411" t="s">
        <v>522</v>
      </c>
      <c r="V4" s="411" t="s">
        <v>1498</v>
      </c>
      <c r="W4" s="411" t="s">
        <v>650</v>
      </c>
      <c r="X4" s="411" t="s">
        <v>1081</v>
      </c>
      <c r="Y4" s="411" t="s">
        <v>650</v>
      </c>
      <c r="Z4" s="411" t="s">
        <v>650</v>
      </c>
      <c r="AA4" s="411" t="s">
        <v>522</v>
      </c>
      <c r="AB4" s="411" t="s">
        <v>642</v>
      </c>
      <c r="AC4" s="504" t="s">
        <v>1054</v>
      </c>
      <c r="AD4" s="411" t="s">
        <v>8</v>
      </c>
      <c r="AE4" s="411" t="s">
        <v>8</v>
      </c>
      <c r="AF4" s="411" t="s">
        <v>522</v>
      </c>
      <c r="AG4" s="411" t="s">
        <v>564</v>
      </c>
      <c r="AH4" s="448" t="s">
        <v>642</v>
      </c>
      <c r="AI4" s="411" t="s">
        <v>642</v>
      </c>
      <c r="AJ4" s="411" t="s">
        <v>8</v>
      </c>
      <c r="AK4" s="411" t="s">
        <v>6</v>
      </c>
      <c r="AL4" s="411" t="s">
        <v>6</v>
      </c>
      <c r="AM4" s="411" t="s">
        <v>7</v>
      </c>
      <c r="AN4" s="411" t="s">
        <v>642</v>
      </c>
      <c r="AO4" s="411" t="s">
        <v>6</v>
      </c>
      <c r="AP4" s="411" t="s">
        <v>8</v>
      </c>
      <c r="AQ4" s="411" t="s">
        <v>8</v>
      </c>
      <c r="AR4" s="411" t="s">
        <v>8</v>
      </c>
      <c r="AS4" s="411" t="s">
        <v>7</v>
      </c>
      <c r="AT4" s="411" t="s">
        <v>522</v>
      </c>
      <c r="AU4" s="411" t="s">
        <v>8</v>
      </c>
      <c r="AV4" s="411" t="s">
        <v>650</v>
      </c>
      <c r="AW4" s="411" t="s">
        <v>7</v>
      </c>
      <c r="AX4" s="411" t="s">
        <v>8</v>
      </c>
      <c r="AY4" s="411" t="s">
        <v>650</v>
      </c>
      <c r="AZ4" s="411" t="s">
        <v>564</v>
      </c>
      <c r="BA4" s="411" t="s">
        <v>7</v>
      </c>
      <c r="BB4" s="411" t="s">
        <v>970</v>
      </c>
      <c r="BC4" s="411" t="s">
        <v>8</v>
      </c>
      <c r="BD4" s="411" t="s">
        <v>8</v>
      </c>
      <c r="BE4" s="411" t="s">
        <v>642</v>
      </c>
      <c r="BF4" s="411" t="s">
        <v>8</v>
      </c>
      <c r="BG4" s="411" t="s">
        <v>642</v>
      </c>
      <c r="BH4" s="411" t="s">
        <v>8</v>
      </c>
      <c r="BI4" s="411" t="s">
        <v>642</v>
      </c>
      <c r="BJ4" s="411" t="s">
        <v>8</v>
      </c>
      <c r="BK4" s="411" t="s">
        <v>642</v>
      </c>
      <c r="BL4" s="411" t="s">
        <v>642</v>
      </c>
      <c r="BM4" s="411" t="s">
        <v>642</v>
      </c>
      <c r="BN4" s="411" t="s">
        <v>522</v>
      </c>
      <c r="BO4" s="411" t="s">
        <v>1958</v>
      </c>
      <c r="BP4" s="411" t="s">
        <v>1968</v>
      </c>
      <c r="BQ4" s="411" t="s">
        <v>650</v>
      </c>
      <c r="BR4" s="411" t="s">
        <v>6</v>
      </c>
      <c r="BS4" s="411" t="s">
        <v>1434</v>
      </c>
      <c r="BT4" s="411" t="s">
        <v>650</v>
      </c>
      <c r="BU4" s="411" t="s">
        <v>650</v>
      </c>
      <c r="BV4" s="411" t="s">
        <v>8</v>
      </c>
      <c r="BW4" s="411" t="s">
        <v>7</v>
      </c>
      <c r="BX4" s="411" t="s">
        <v>1434</v>
      </c>
      <c r="BY4" s="411" t="s">
        <v>7</v>
      </c>
      <c r="BZ4" s="411" t="s">
        <v>1434</v>
      </c>
      <c r="CA4" s="411" t="s">
        <v>8</v>
      </c>
      <c r="CB4" s="411" t="s">
        <v>8</v>
      </c>
      <c r="CC4" s="411" t="s">
        <v>650</v>
      </c>
      <c r="CD4" s="507" t="s">
        <v>1054</v>
      </c>
      <c r="CE4" s="411" t="s">
        <v>1987</v>
      </c>
      <c r="CF4" s="411" t="s">
        <v>2000</v>
      </c>
      <c r="CG4" s="411" t="s">
        <v>8</v>
      </c>
      <c r="CH4" s="411" t="s">
        <v>7</v>
      </c>
      <c r="CI4" s="411" t="s">
        <v>6</v>
      </c>
      <c r="CJ4" s="411" t="s">
        <v>8</v>
      </c>
      <c r="CK4" s="411" t="s">
        <v>564</v>
      </c>
      <c r="CL4" s="411" t="s">
        <v>6</v>
      </c>
      <c r="CM4" s="411" t="s">
        <v>1037</v>
      </c>
      <c r="CN4" s="411" t="s">
        <v>642</v>
      </c>
      <c r="CO4" s="411" t="s">
        <v>522</v>
      </c>
      <c r="CP4" s="510" t="s">
        <v>7</v>
      </c>
      <c r="CQ4" s="510" t="s">
        <v>7</v>
      </c>
    </row>
    <row r="5" hidden="1">
      <c r="A5" s="511"/>
      <c r="B5" s="511" t="s">
        <v>465</v>
      </c>
      <c r="C5" s="421" t="s">
        <v>548</v>
      </c>
      <c r="D5" s="421" t="s">
        <v>1305</v>
      </c>
      <c r="E5" s="418"/>
      <c r="F5" s="418"/>
      <c r="G5" s="421" t="s">
        <v>1355</v>
      </c>
      <c r="H5" s="418"/>
      <c r="I5" s="421" t="s">
        <v>1385</v>
      </c>
      <c r="J5" s="418"/>
      <c r="K5" s="421" t="s">
        <v>253</v>
      </c>
      <c r="L5" s="421" t="s">
        <v>253</v>
      </c>
      <c r="M5" s="421"/>
      <c r="N5" s="421"/>
      <c r="O5" s="421"/>
      <c r="P5" s="421"/>
      <c r="Q5" s="421"/>
      <c r="R5" s="421"/>
      <c r="S5" s="421"/>
      <c r="T5" s="421"/>
      <c r="U5" s="421"/>
      <c r="V5" s="421"/>
      <c r="W5" s="421"/>
      <c r="X5" s="421"/>
      <c r="Y5" s="421"/>
      <c r="Z5" s="421"/>
      <c r="AA5" s="421"/>
      <c r="AB5" s="421"/>
      <c r="AC5" s="504" t="s">
        <v>1054</v>
      </c>
      <c r="AD5" s="421" t="s">
        <v>1538</v>
      </c>
      <c r="AE5" s="421" t="s">
        <v>1554</v>
      </c>
      <c r="AF5" s="421"/>
      <c r="AG5" s="421" t="s">
        <v>1574</v>
      </c>
      <c r="AH5" s="418" t="s">
        <v>1590</v>
      </c>
      <c r="AI5" s="421"/>
      <c r="AJ5" s="421"/>
      <c r="AK5" s="421" t="s">
        <v>1631</v>
      </c>
      <c r="AL5" s="421" t="s">
        <v>1644</v>
      </c>
      <c r="AM5" s="421" t="s">
        <v>1663</v>
      </c>
      <c r="AN5" s="421"/>
      <c r="AO5" s="421"/>
      <c r="AP5" s="421"/>
      <c r="AQ5" s="418"/>
      <c r="AR5" s="421" t="s">
        <v>1706</v>
      </c>
      <c r="AS5" s="421" t="s">
        <v>1724</v>
      </c>
      <c r="AT5" s="421" t="s">
        <v>1734</v>
      </c>
      <c r="AU5" s="421" t="s">
        <v>1751</v>
      </c>
      <c r="AV5" s="421" t="s">
        <v>253</v>
      </c>
      <c r="AW5" s="421" t="s">
        <v>253</v>
      </c>
      <c r="AX5" s="421" t="s">
        <v>1785</v>
      </c>
      <c r="AY5" s="421" t="s">
        <v>253</v>
      </c>
      <c r="AZ5" s="421" t="s">
        <v>1804</v>
      </c>
      <c r="BA5" s="421" t="s">
        <v>1814</v>
      </c>
      <c r="BB5" s="421" t="s">
        <v>1827</v>
      </c>
      <c r="BC5" s="421" t="s">
        <v>1833</v>
      </c>
      <c r="BD5" s="421" t="s">
        <v>1847</v>
      </c>
      <c r="BE5" s="421" t="s">
        <v>1862</v>
      </c>
      <c r="BF5" s="421" t="s">
        <v>1874</v>
      </c>
      <c r="BG5" s="421" t="s">
        <v>1887</v>
      </c>
      <c r="BH5" s="421" t="s">
        <v>1904</v>
      </c>
      <c r="BI5" s="421" t="s">
        <v>1285</v>
      </c>
      <c r="BJ5" s="421" t="s">
        <v>1285</v>
      </c>
      <c r="BK5" s="512"/>
      <c r="BL5" s="421" t="s">
        <v>1285</v>
      </c>
      <c r="BM5" s="512"/>
      <c r="BN5" s="421" t="s">
        <v>1285</v>
      </c>
      <c r="BO5" s="512"/>
      <c r="BP5" s="512"/>
      <c r="BQ5" s="421" t="s">
        <v>1285</v>
      </c>
      <c r="BR5" s="421" t="s">
        <v>1285</v>
      </c>
      <c r="BS5" s="512"/>
      <c r="BT5" s="512"/>
      <c r="BU5" s="512"/>
      <c r="BV5" s="512"/>
      <c r="BW5" s="512"/>
      <c r="BX5" s="512"/>
      <c r="BY5" s="512"/>
      <c r="BZ5" s="512"/>
      <c r="CA5" s="512"/>
      <c r="CB5" s="512"/>
      <c r="CC5" s="512"/>
      <c r="CD5" s="507" t="s">
        <v>1054</v>
      </c>
      <c r="CE5" s="421" t="s">
        <v>1988</v>
      </c>
      <c r="CF5" s="512"/>
      <c r="CG5" s="418"/>
      <c r="CH5" s="418"/>
      <c r="CI5" s="421"/>
      <c r="CJ5" s="421" t="s">
        <v>1554</v>
      </c>
      <c r="CK5" s="421" t="s">
        <v>1305</v>
      </c>
      <c r="CL5" s="421" t="s">
        <v>1631</v>
      </c>
      <c r="CM5" s="421" t="s">
        <v>2046</v>
      </c>
      <c r="CN5" s="421" t="s">
        <v>1590</v>
      </c>
      <c r="CO5" s="421" t="s">
        <v>1734</v>
      </c>
      <c r="CP5" s="513"/>
      <c r="CQ5" s="513"/>
    </row>
    <row r="6">
      <c r="A6" s="511"/>
      <c r="B6" s="511" t="s">
        <v>1194</v>
      </c>
      <c r="C6" s="421" t="s">
        <v>1285</v>
      </c>
      <c r="D6" s="421" t="s">
        <v>1306</v>
      </c>
      <c r="E6" s="421" t="s">
        <v>1326</v>
      </c>
      <c r="F6" s="421" t="s">
        <v>1342</v>
      </c>
      <c r="G6" s="421" t="s">
        <v>1356</v>
      </c>
      <c r="H6" s="421" t="s">
        <v>1374</v>
      </c>
      <c r="I6" s="421" t="s">
        <v>1386</v>
      </c>
      <c r="J6" s="421" t="s">
        <v>1395</v>
      </c>
      <c r="K6" s="421" t="s">
        <v>253</v>
      </c>
      <c r="L6" s="421" t="s">
        <v>253</v>
      </c>
      <c r="M6" s="421" t="s">
        <v>253</v>
      </c>
      <c r="N6" s="421" t="s">
        <v>253</v>
      </c>
      <c r="O6" s="421" t="s">
        <v>253</v>
      </c>
      <c r="P6" s="421" t="s">
        <v>253</v>
      </c>
      <c r="Q6" s="421" t="s">
        <v>253</v>
      </c>
      <c r="R6" s="421" t="s">
        <v>253</v>
      </c>
      <c r="S6" s="421" t="s">
        <v>253</v>
      </c>
      <c r="T6" s="421" t="s">
        <v>253</v>
      </c>
      <c r="U6" s="421"/>
      <c r="V6" s="421"/>
      <c r="W6" s="421"/>
      <c r="X6" s="421" t="s">
        <v>253</v>
      </c>
      <c r="Y6" s="421" t="s">
        <v>253</v>
      </c>
      <c r="Z6" s="421" t="s">
        <v>253</v>
      </c>
      <c r="AA6" s="421" t="s">
        <v>253</v>
      </c>
      <c r="AB6" s="421" t="s">
        <v>253</v>
      </c>
      <c r="AC6" s="504" t="s">
        <v>1054</v>
      </c>
      <c r="AD6" s="421" t="s">
        <v>1539</v>
      </c>
      <c r="AE6" s="421" t="s">
        <v>1555</v>
      </c>
      <c r="AF6" s="421" t="s">
        <v>253</v>
      </c>
      <c r="AG6" s="421" t="s">
        <v>1575</v>
      </c>
      <c r="AH6" s="418" t="s">
        <v>1539</v>
      </c>
      <c r="AI6" s="421" t="s">
        <v>253</v>
      </c>
      <c r="AJ6" s="421" t="s">
        <v>1618</v>
      </c>
      <c r="AK6" s="421" t="s">
        <v>1285</v>
      </c>
      <c r="AL6" s="421" t="s">
        <v>1645</v>
      </c>
      <c r="AM6" s="421" t="s">
        <v>253</v>
      </c>
      <c r="AN6" s="421" t="s">
        <v>253</v>
      </c>
      <c r="AO6" s="421" t="s">
        <v>253</v>
      </c>
      <c r="AP6" s="421" t="s">
        <v>253</v>
      </c>
      <c r="AQ6" s="421" t="s">
        <v>1698</v>
      </c>
      <c r="AR6" s="421" t="s">
        <v>1707</v>
      </c>
      <c r="AS6" s="421" t="s">
        <v>253</v>
      </c>
      <c r="AT6" s="421" t="s">
        <v>1735</v>
      </c>
      <c r="AU6" s="421" t="s">
        <v>1752</v>
      </c>
      <c r="AV6" s="421" t="s">
        <v>253</v>
      </c>
      <c r="AW6" s="421" t="s">
        <v>253</v>
      </c>
      <c r="AX6" s="421" t="s">
        <v>1285</v>
      </c>
      <c r="AY6" s="421" t="s">
        <v>253</v>
      </c>
      <c r="AZ6" s="421" t="s">
        <v>253</v>
      </c>
      <c r="BA6" s="421" t="s">
        <v>1285</v>
      </c>
      <c r="BB6" s="421" t="s">
        <v>253</v>
      </c>
      <c r="BC6" s="421" t="s">
        <v>1285</v>
      </c>
      <c r="BD6" s="421" t="s">
        <v>1285</v>
      </c>
      <c r="BE6" s="514">
        <v>44589.0</v>
      </c>
      <c r="BF6" s="421" t="s">
        <v>1285</v>
      </c>
      <c r="BG6" s="421" t="s">
        <v>964</v>
      </c>
      <c r="BH6" s="421" t="s">
        <v>1905</v>
      </c>
      <c r="BI6" s="421" t="s">
        <v>1285</v>
      </c>
      <c r="BJ6" s="421" t="s">
        <v>1285</v>
      </c>
      <c r="BK6" s="512"/>
      <c r="BL6" s="421" t="s">
        <v>964</v>
      </c>
      <c r="BM6" s="512"/>
      <c r="BN6" s="421" t="s">
        <v>1950</v>
      </c>
      <c r="BO6" s="512"/>
      <c r="BP6" s="512"/>
      <c r="BQ6" s="421" t="s">
        <v>1285</v>
      </c>
      <c r="BR6" s="421" t="s">
        <v>1285</v>
      </c>
      <c r="BS6" s="512"/>
      <c r="BT6" s="512"/>
      <c r="BU6" s="512"/>
      <c r="BV6" s="512"/>
      <c r="BW6" s="512"/>
      <c r="BX6" s="512"/>
      <c r="BY6" s="512"/>
      <c r="BZ6" s="512"/>
      <c r="CA6" s="512"/>
      <c r="CB6" s="512"/>
      <c r="CC6" s="512"/>
      <c r="CD6" s="507" t="s">
        <v>1054</v>
      </c>
      <c r="CE6" s="421" t="s">
        <v>1853</v>
      </c>
      <c r="CF6" s="512"/>
      <c r="CG6" s="421" t="s">
        <v>1316</v>
      </c>
      <c r="CH6" s="421"/>
      <c r="CI6" s="421" t="s">
        <v>253</v>
      </c>
      <c r="CJ6" s="421" t="s">
        <v>1555</v>
      </c>
      <c r="CK6" s="421" t="s">
        <v>1306</v>
      </c>
      <c r="CL6" s="421" t="s">
        <v>1285</v>
      </c>
      <c r="CM6" s="421" t="s">
        <v>253</v>
      </c>
      <c r="CN6" s="421" t="s">
        <v>1539</v>
      </c>
      <c r="CO6" s="421" t="s">
        <v>1735</v>
      </c>
      <c r="CP6" s="513"/>
      <c r="CQ6" s="513"/>
    </row>
    <row r="7">
      <c r="A7" s="511"/>
      <c r="B7" s="511" t="s">
        <v>2254</v>
      </c>
      <c r="C7" s="425">
        <v>44407.0</v>
      </c>
      <c r="D7" s="425" t="s">
        <v>253</v>
      </c>
      <c r="E7" s="425" t="s">
        <v>253</v>
      </c>
      <c r="F7" s="425" t="s">
        <v>253</v>
      </c>
      <c r="G7" s="425" t="s">
        <v>253</v>
      </c>
      <c r="H7" s="425" t="s">
        <v>253</v>
      </c>
      <c r="I7" s="425">
        <v>44651.0</v>
      </c>
      <c r="J7" s="425">
        <v>44640.0</v>
      </c>
      <c r="K7" s="421" t="s">
        <v>253</v>
      </c>
      <c r="L7" s="421" t="s">
        <v>253</v>
      </c>
      <c r="M7" s="421" t="s">
        <v>253</v>
      </c>
      <c r="N7" s="421" t="s">
        <v>253</v>
      </c>
      <c r="O7" s="421" t="s">
        <v>253</v>
      </c>
      <c r="P7" s="421" t="s">
        <v>253</v>
      </c>
      <c r="Q7" s="421" t="s">
        <v>253</v>
      </c>
      <c r="R7" s="421" t="s">
        <v>253</v>
      </c>
      <c r="S7" s="421" t="s">
        <v>253</v>
      </c>
      <c r="T7" s="421" t="s">
        <v>253</v>
      </c>
      <c r="U7" s="421"/>
      <c r="V7" s="421"/>
      <c r="W7" s="421"/>
      <c r="X7" s="421" t="s">
        <v>253</v>
      </c>
      <c r="Y7" s="421" t="s">
        <v>253</v>
      </c>
      <c r="Z7" s="421" t="s">
        <v>253</v>
      </c>
      <c r="AA7" s="421" t="s">
        <v>253</v>
      </c>
      <c r="AB7" s="421" t="s">
        <v>253</v>
      </c>
      <c r="AC7" s="504" t="s">
        <v>1054</v>
      </c>
      <c r="AD7" s="425" t="s">
        <v>253</v>
      </c>
      <c r="AE7" s="425" t="s">
        <v>253</v>
      </c>
      <c r="AF7" s="421" t="s">
        <v>253</v>
      </c>
      <c r="AG7" s="425" t="s">
        <v>253</v>
      </c>
      <c r="AH7" s="515">
        <v>44596.0</v>
      </c>
      <c r="AI7" s="421" t="s">
        <v>253</v>
      </c>
      <c r="AJ7" s="425" t="s">
        <v>253</v>
      </c>
      <c r="AK7" s="425">
        <v>44571.0</v>
      </c>
      <c r="AL7" s="425">
        <v>44603.0</v>
      </c>
      <c r="AM7" s="421" t="s">
        <v>253</v>
      </c>
      <c r="AN7" s="421" t="s">
        <v>253</v>
      </c>
      <c r="AO7" s="516" t="s">
        <v>253</v>
      </c>
      <c r="AP7" s="421" t="s">
        <v>253</v>
      </c>
      <c r="AQ7" s="425" t="s">
        <v>253</v>
      </c>
      <c r="AR7" s="425" t="s">
        <v>253</v>
      </c>
      <c r="AS7" s="421" t="s">
        <v>253</v>
      </c>
      <c r="AT7" s="425">
        <v>44530.0</v>
      </c>
      <c r="AU7" s="425" t="s">
        <v>253</v>
      </c>
      <c r="AV7" s="421" t="s">
        <v>253</v>
      </c>
      <c r="AW7" s="421" t="s">
        <v>253</v>
      </c>
      <c r="AX7" s="421" t="s">
        <v>1285</v>
      </c>
      <c r="AY7" s="421" t="s">
        <v>253</v>
      </c>
      <c r="AZ7" s="425">
        <v>44589.0</v>
      </c>
      <c r="BA7" s="425">
        <v>44589.0</v>
      </c>
      <c r="BB7" s="421" t="s">
        <v>253</v>
      </c>
      <c r="BC7" s="516" t="s">
        <v>1285</v>
      </c>
      <c r="BD7" s="516" t="s">
        <v>1285</v>
      </c>
      <c r="BE7" s="425">
        <v>44586.0</v>
      </c>
      <c r="BF7" s="516" t="s">
        <v>1285</v>
      </c>
      <c r="BG7" s="425">
        <v>44469.0</v>
      </c>
      <c r="BH7" s="425">
        <v>44468.0</v>
      </c>
      <c r="BI7" s="425">
        <v>44428.0</v>
      </c>
      <c r="BJ7" s="421" t="s">
        <v>1285</v>
      </c>
      <c r="BK7" s="425">
        <v>44469.0</v>
      </c>
      <c r="BL7" s="425">
        <v>44469.0</v>
      </c>
      <c r="BM7" s="425">
        <v>44469.0</v>
      </c>
      <c r="BN7" s="516" t="s">
        <v>1285</v>
      </c>
      <c r="BO7" s="425">
        <v>44469.0</v>
      </c>
      <c r="BP7" s="425">
        <v>44469.0</v>
      </c>
      <c r="BQ7" s="425">
        <v>44548.0</v>
      </c>
      <c r="BR7" s="425">
        <v>44548.0</v>
      </c>
      <c r="BS7" s="425"/>
      <c r="BT7" s="425"/>
      <c r="BU7" s="425"/>
      <c r="BV7" s="425"/>
      <c r="BW7" s="425"/>
      <c r="BX7" s="425"/>
      <c r="BY7" s="425"/>
      <c r="BZ7" s="425"/>
      <c r="CA7" s="425"/>
      <c r="CB7" s="425"/>
      <c r="CC7" s="425"/>
      <c r="CD7" s="507" t="s">
        <v>1054</v>
      </c>
      <c r="CE7" s="421">
        <v>44603.0</v>
      </c>
      <c r="CF7" s="425"/>
      <c r="CG7" s="425" t="s">
        <v>253</v>
      </c>
      <c r="CH7" s="425"/>
      <c r="CI7" s="421" t="s">
        <v>253</v>
      </c>
      <c r="CJ7" s="425" t="s">
        <v>253</v>
      </c>
      <c r="CK7" s="516">
        <v>44603.0</v>
      </c>
      <c r="CL7" s="425">
        <v>44571.0</v>
      </c>
      <c r="CM7" s="421" t="s">
        <v>253</v>
      </c>
      <c r="CN7" s="425">
        <v>44596.0</v>
      </c>
      <c r="CO7" s="425">
        <v>44530.0</v>
      </c>
      <c r="CP7" s="517"/>
      <c r="CQ7" s="517"/>
    </row>
    <row r="8">
      <c r="A8" s="511"/>
      <c r="B8" s="511" t="s">
        <v>463</v>
      </c>
      <c r="C8" s="428">
        <v>44414.0</v>
      </c>
      <c r="D8" s="428">
        <v>44609.0</v>
      </c>
      <c r="E8" s="428">
        <v>44643.0</v>
      </c>
      <c r="F8" s="428">
        <v>44643.0</v>
      </c>
      <c r="G8" s="428">
        <v>44622.0</v>
      </c>
      <c r="H8" s="428">
        <v>44659.0</v>
      </c>
      <c r="I8" s="428">
        <v>44665.0</v>
      </c>
      <c r="J8" s="428">
        <v>44660.0</v>
      </c>
      <c r="K8" s="421" t="s">
        <v>253</v>
      </c>
      <c r="L8" s="421" t="s">
        <v>253</v>
      </c>
      <c r="M8" s="421" t="s">
        <v>253</v>
      </c>
      <c r="N8" s="421" t="s">
        <v>253</v>
      </c>
      <c r="O8" s="421" t="s">
        <v>253</v>
      </c>
      <c r="P8" s="421" t="s">
        <v>253</v>
      </c>
      <c r="Q8" s="421" t="s">
        <v>253</v>
      </c>
      <c r="R8" s="421" t="s">
        <v>253</v>
      </c>
      <c r="S8" s="421" t="s">
        <v>253</v>
      </c>
      <c r="T8" s="421" t="s">
        <v>253</v>
      </c>
      <c r="U8" s="421"/>
      <c r="V8" s="421"/>
      <c r="W8" s="421"/>
      <c r="X8" s="421" t="s">
        <v>253</v>
      </c>
      <c r="Y8" s="421" t="s">
        <v>253</v>
      </c>
      <c r="Z8" s="421" t="s">
        <v>253</v>
      </c>
      <c r="AA8" s="421" t="s">
        <v>253</v>
      </c>
      <c r="AB8" s="421" t="s">
        <v>253</v>
      </c>
      <c r="AC8" s="504" t="s">
        <v>1054</v>
      </c>
      <c r="AD8" s="428">
        <v>44597.0</v>
      </c>
      <c r="AE8" s="428">
        <v>44600.0</v>
      </c>
      <c r="AF8" s="421" t="s">
        <v>253</v>
      </c>
      <c r="AG8" s="428">
        <v>44523.0</v>
      </c>
      <c r="AH8" s="518">
        <v>44601.0</v>
      </c>
      <c r="AI8" s="421" t="s">
        <v>253</v>
      </c>
      <c r="AJ8" s="428">
        <v>44622.0</v>
      </c>
      <c r="AK8" s="428">
        <v>44576.0</v>
      </c>
      <c r="AL8" s="428">
        <v>44616.0</v>
      </c>
      <c r="AM8" s="421" t="s">
        <v>253</v>
      </c>
      <c r="AN8" s="421" t="s">
        <v>253</v>
      </c>
      <c r="AO8" s="519" t="s">
        <v>253</v>
      </c>
      <c r="AP8" s="421" t="s">
        <v>253</v>
      </c>
      <c r="AQ8" s="428">
        <v>44628.0</v>
      </c>
      <c r="AR8" s="428">
        <v>44588.0</v>
      </c>
      <c r="AS8" s="421" t="s">
        <v>253</v>
      </c>
      <c r="AT8" s="428">
        <v>44534.0</v>
      </c>
      <c r="AU8" s="428">
        <v>44536.0</v>
      </c>
      <c r="AV8" s="421" t="s">
        <v>253</v>
      </c>
      <c r="AW8" s="421" t="s">
        <v>253</v>
      </c>
      <c r="AX8" s="421">
        <v>44596.0</v>
      </c>
      <c r="AY8" s="421" t="s">
        <v>253</v>
      </c>
      <c r="AZ8" s="428">
        <v>44595.0</v>
      </c>
      <c r="BA8" s="428">
        <v>44595.0</v>
      </c>
      <c r="BB8" s="421" t="s">
        <v>253</v>
      </c>
      <c r="BC8" s="428">
        <v>44558.0</v>
      </c>
      <c r="BD8" s="428">
        <v>44581.0</v>
      </c>
      <c r="BE8" s="428">
        <v>44589.0</v>
      </c>
      <c r="BF8" s="428">
        <v>44585.0</v>
      </c>
      <c r="BG8" s="428">
        <v>44480.0</v>
      </c>
      <c r="BH8" s="428">
        <v>44469.0</v>
      </c>
      <c r="BI8" s="428">
        <v>44448.0</v>
      </c>
      <c r="BJ8" s="421" t="s">
        <v>1285</v>
      </c>
      <c r="BK8" s="428">
        <v>44480.0</v>
      </c>
      <c r="BL8" s="428">
        <v>44480.0</v>
      </c>
      <c r="BM8" s="428">
        <v>44480.0</v>
      </c>
      <c r="BN8" s="519" t="s">
        <v>1285</v>
      </c>
      <c r="BO8" s="428">
        <v>44480.0</v>
      </c>
      <c r="BP8" s="428">
        <v>44480.0</v>
      </c>
      <c r="BQ8" s="428">
        <v>44553.0</v>
      </c>
      <c r="BR8" s="428">
        <v>44553.0</v>
      </c>
      <c r="BS8" s="428"/>
      <c r="BT8" s="428"/>
      <c r="BU8" s="428"/>
      <c r="BV8" s="428"/>
      <c r="BW8" s="428"/>
      <c r="BX8" s="428"/>
      <c r="BY8" s="428"/>
      <c r="BZ8" s="428"/>
      <c r="CA8" s="428"/>
      <c r="CB8" s="428"/>
      <c r="CC8" s="428"/>
      <c r="CD8" s="507" t="s">
        <v>1054</v>
      </c>
      <c r="CE8" s="421">
        <v>44607.0</v>
      </c>
      <c r="CF8" s="428"/>
      <c r="CG8" s="428">
        <v>44644.0</v>
      </c>
      <c r="CH8" s="428"/>
      <c r="CI8" s="421" t="s">
        <v>253</v>
      </c>
      <c r="CJ8" s="428">
        <v>44600.0</v>
      </c>
      <c r="CK8" s="428">
        <v>44609.0</v>
      </c>
      <c r="CL8" s="428">
        <v>44576.0</v>
      </c>
      <c r="CM8" s="421" t="s">
        <v>253</v>
      </c>
      <c r="CN8" s="428">
        <v>44601.0</v>
      </c>
      <c r="CO8" s="428">
        <v>44534.0</v>
      </c>
      <c r="CP8" s="513"/>
      <c r="CQ8" s="513"/>
    </row>
    <row r="9">
      <c r="A9" s="511"/>
      <c r="B9" s="511" t="s">
        <v>464</v>
      </c>
      <c r="C9" s="425">
        <v>44677.0</v>
      </c>
      <c r="D9" s="425">
        <v>44974.0</v>
      </c>
      <c r="E9" s="425">
        <v>45006.0</v>
      </c>
      <c r="F9" s="425">
        <v>45007.0</v>
      </c>
      <c r="G9" s="425">
        <v>44938.0</v>
      </c>
      <c r="H9" s="425">
        <v>45016.0</v>
      </c>
      <c r="I9" s="425">
        <v>44947.0</v>
      </c>
      <c r="J9" s="425">
        <v>44932.0</v>
      </c>
      <c r="K9" s="421" t="s">
        <v>253</v>
      </c>
      <c r="L9" s="421" t="s">
        <v>253</v>
      </c>
      <c r="M9" s="421" t="s">
        <v>253</v>
      </c>
      <c r="N9" s="421" t="s">
        <v>253</v>
      </c>
      <c r="O9" s="421" t="s">
        <v>253</v>
      </c>
      <c r="P9" s="421" t="s">
        <v>253</v>
      </c>
      <c r="Q9" s="421" t="s">
        <v>253</v>
      </c>
      <c r="R9" s="421" t="s">
        <v>253</v>
      </c>
      <c r="S9" s="421" t="s">
        <v>253</v>
      </c>
      <c r="T9" s="421" t="s">
        <v>253</v>
      </c>
      <c r="U9" s="421"/>
      <c r="V9" s="421"/>
      <c r="W9" s="421"/>
      <c r="X9" s="421" t="s">
        <v>253</v>
      </c>
      <c r="Y9" s="421" t="s">
        <v>253</v>
      </c>
      <c r="Z9" s="421" t="s">
        <v>253</v>
      </c>
      <c r="AA9" s="421" t="s">
        <v>253</v>
      </c>
      <c r="AB9" s="421" t="s">
        <v>253</v>
      </c>
      <c r="AC9" s="504" t="s">
        <v>1054</v>
      </c>
      <c r="AD9" s="425">
        <v>44960.0</v>
      </c>
      <c r="AE9" s="425">
        <v>44967.0</v>
      </c>
      <c r="AF9" s="421" t="s">
        <v>253</v>
      </c>
      <c r="AG9" s="425">
        <v>44890.0</v>
      </c>
      <c r="AH9" s="515">
        <v>44742.0</v>
      </c>
      <c r="AI9" s="421" t="s">
        <v>253</v>
      </c>
      <c r="AJ9" s="425">
        <v>44986.0</v>
      </c>
      <c r="AK9" s="425">
        <v>44910.0</v>
      </c>
      <c r="AL9" s="425">
        <v>44835.0</v>
      </c>
      <c r="AM9" s="421" t="s">
        <v>253</v>
      </c>
      <c r="AN9" s="421" t="s">
        <v>253</v>
      </c>
      <c r="AO9" s="425">
        <v>44876.0</v>
      </c>
      <c r="AP9" s="421" t="s">
        <v>253</v>
      </c>
      <c r="AQ9" s="425">
        <v>44991.0</v>
      </c>
      <c r="AR9" s="425">
        <v>44954.0</v>
      </c>
      <c r="AS9" s="421" t="s">
        <v>253</v>
      </c>
      <c r="AT9" s="425">
        <v>44882.0</v>
      </c>
      <c r="AU9" s="425">
        <v>44897.0</v>
      </c>
      <c r="AV9" s="421" t="s">
        <v>253</v>
      </c>
      <c r="AW9" s="421" t="s">
        <v>253</v>
      </c>
      <c r="AX9" s="421">
        <v>44595.0</v>
      </c>
      <c r="AY9" s="421" t="s">
        <v>253</v>
      </c>
      <c r="AZ9" s="425">
        <v>44802.0</v>
      </c>
      <c r="BA9" s="425">
        <v>44938.0</v>
      </c>
      <c r="BB9" s="421" t="s">
        <v>253</v>
      </c>
      <c r="BC9" s="516" t="s">
        <v>1834</v>
      </c>
      <c r="BD9" s="425">
        <v>44946.0</v>
      </c>
      <c r="BE9" s="425">
        <v>44949.0</v>
      </c>
      <c r="BF9" s="425">
        <v>44946.0</v>
      </c>
      <c r="BG9" s="425">
        <v>44620.0</v>
      </c>
      <c r="BH9" s="425">
        <v>44559.0</v>
      </c>
      <c r="BI9" s="425">
        <v>44561.0</v>
      </c>
      <c r="BJ9" s="421" t="s">
        <v>1285</v>
      </c>
      <c r="BK9" s="425">
        <v>44620.0</v>
      </c>
      <c r="BL9" s="425">
        <v>44620.0</v>
      </c>
      <c r="BM9" s="425">
        <v>44620.0</v>
      </c>
      <c r="BN9" s="425">
        <v>44837.0</v>
      </c>
      <c r="BO9" s="425">
        <v>44620.0</v>
      </c>
      <c r="BP9" s="425">
        <v>44620.0</v>
      </c>
      <c r="BQ9" s="425">
        <v>44798.0</v>
      </c>
      <c r="BR9" s="425">
        <v>44798.0</v>
      </c>
      <c r="BS9" s="425"/>
      <c r="BT9" s="425"/>
      <c r="BU9" s="425"/>
      <c r="BV9" s="425"/>
      <c r="BW9" s="425"/>
      <c r="BX9" s="425"/>
      <c r="BY9" s="425"/>
      <c r="BZ9" s="425"/>
      <c r="CA9" s="425"/>
      <c r="CB9" s="425"/>
      <c r="CC9" s="425"/>
      <c r="CD9" s="507" t="s">
        <v>1054</v>
      </c>
      <c r="CE9" s="421">
        <v>44681.0</v>
      </c>
      <c r="CF9" s="425"/>
      <c r="CG9" s="425">
        <v>45008.0</v>
      </c>
      <c r="CH9" s="425">
        <v>45013.0</v>
      </c>
      <c r="CI9" s="421" t="s">
        <v>253</v>
      </c>
      <c r="CJ9" s="425">
        <v>44967.0</v>
      </c>
      <c r="CK9" s="516">
        <v>44974.0</v>
      </c>
      <c r="CL9" s="425">
        <v>44910.0</v>
      </c>
      <c r="CM9" s="421" t="s">
        <v>253</v>
      </c>
      <c r="CN9" s="425">
        <v>44742.0</v>
      </c>
      <c r="CO9" s="425">
        <v>44882.0</v>
      </c>
      <c r="CP9" s="513"/>
      <c r="CQ9" s="513"/>
    </row>
    <row r="10">
      <c r="A10" s="511"/>
      <c r="B10" s="511" t="s">
        <v>476</v>
      </c>
      <c r="C10" s="425">
        <v>44312.0</v>
      </c>
      <c r="D10" s="425">
        <v>44600.0</v>
      </c>
      <c r="E10" s="425">
        <v>44642.0</v>
      </c>
      <c r="F10" s="425">
        <v>44642.0</v>
      </c>
      <c r="G10" s="425">
        <v>44592.0</v>
      </c>
      <c r="H10" s="425">
        <v>44655.0</v>
      </c>
      <c r="I10" s="425">
        <v>44582.0</v>
      </c>
      <c r="J10" s="425">
        <v>44585.0</v>
      </c>
      <c r="K10" s="421" t="s">
        <v>253</v>
      </c>
      <c r="L10" s="421" t="s">
        <v>253</v>
      </c>
      <c r="M10" s="421" t="s">
        <v>253</v>
      </c>
      <c r="N10" s="421" t="s">
        <v>253</v>
      </c>
      <c r="O10" s="421" t="s">
        <v>253</v>
      </c>
      <c r="P10" s="421" t="s">
        <v>253</v>
      </c>
      <c r="Q10" s="421" t="s">
        <v>253</v>
      </c>
      <c r="R10" s="421" t="s">
        <v>253</v>
      </c>
      <c r="S10" s="421" t="s">
        <v>253</v>
      </c>
      <c r="T10" s="421" t="s">
        <v>253</v>
      </c>
      <c r="U10" s="421"/>
      <c r="V10" s="421"/>
      <c r="W10" s="421"/>
      <c r="X10" s="421" t="s">
        <v>253</v>
      </c>
      <c r="Y10" s="421" t="s">
        <v>253</v>
      </c>
      <c r="Z10" s="421" t="s">
        <v>253</v>
      </c>
      <c r="AA10" s="421" t="s">
        <v>253</v>
      </c>
      <c r="AB10" s="421" t="s">
        <v>253</v>
      </c>
      <c r="AC10" s="504" t="s">
        <v>1054</v>
      </c>
      <c r="AD10" s="425">
        <v>44597.0</v>
      </c>
      <c r="AE10" s="425">
        <v>44599.0</v>
      </c>
      <c r="AF10" s="421" t="s">
        <v>253</v>
      </c>
      <c r="AG10" s="425">
        <v>44516.0</v>
      </c>
      <c r="AH10" s="515">
        <v>44489.0</v>
      </c>
      <c r="AI10" s="421" t="s">
        <v>253</v>
      </c>
      <c r="AJ10" s="425">
        <v>44616.0</v>
      </c>
      <c r="AK10" s="425">
        <v>44581.0</v>
      </c>
      <c r="AL10" s="425">
        <v>44473.0</v>
      </c>
      <c r="AM10" s="421" t="s">
        <v>253</v>
      </c>
      <c r="AN10" s="421" t="s">
        <v>253</v>
      </c>
      <c r="AO10" s="425">
        <v>44202.0</v>
      </c>
      <c r="AP10" s="421" t="s">
        <v>253</v>
      </c>
      <c r="AQ10" s="425">
        <v>44627.0</v>
      </c>
      <c r="AR10" s="425">
        <v>44587.0</v>
      </c>
      <c r="AS10" s="421" t="s">
        <v>253</v>
      </c>
      <c r="AT10" s="425">
        <v>44496.0</v>
      </c>
      <c r="AU10" s="425">
        <v>44536.0</v>
      </c>
      <c r="AV10" s="421" t="s">
        <v>253</v>
      </c>
      <c r="AW10" s="421" t="s">
        <v>253</v>
      </c>
      <c r="AX10" s="421">
        <v>44592.0</v>
      </c>
      <c r="AY10" s="421" t="s">
        <v>253</v>
      </c>
      <c r="AZ10" s="425">
        <v>44588.0</v>
      </c>
      <c r="BA10" s="425">
        <v>44576.0</v>
      </c>
      <c r="BB10" s="421" t="s">
        <v>253</v>
      </c>
      <c r="BC10" s="425">
        <v>44558.0</v>
      </c>
      <c r="BD10" s="425">
        <v>44580.0</v>
      </c>
      <c r="BE10" s="425">
        <v>44585.0</v>
      </c>
      <c r="BF10" s="425">
        <v>44580.0</v>
      </c>
      <c r="BG10" s="425">
        <v>44440.0</v>
      </c>
      <c r="BH10" s="425">
        <v>44468.0</v>
      </c>
      <c r="BI10" s="425">
        <v>44399.0</v>
      </c>
      <c r="BJ10" s="421" t="s">
        <v>1285</v>
      </c>
      <c r="BK10" s="425">
        <v>44440.0</v>
      </c>
      <c r="BL10" s="425">
        <v>44440.0</v>
      </c>
      <c r="BM10" s="425">
        <v>44440.0</v>
      </c>
      <c r="BN10" s="425">
        <v>44476.0</v>
      </c>
      <c r="BO10" s="425">
        <v>44440.0</v>
      </c>
      <c r="BP10" s="425">
        <v>44440.0</v>
      </c>
      <c r="BQ10" s="425">
        <v>44475.0</v>
      </c>
      <c r="BR10" s="425">
        <v>44475.0</v>
      </c>
      <c r="BS10" s="425"/>
      <c r="BT10" s="425"/>
      <c r="BU10" s="425"/>
      <c r="BV10" s="425"/>
      <c r="BW10" s="425"/>
      <c r="BX10" s="425"/>
      <c r="BY10" s="425"/>
      <c r="BZ10" s="425"/>
      <c r="CA10" s="425"/>
      <c r="CB10" s="425"/>
      <c r="CC10" s="425"/>
      <c r="CD10" s="507" t="s">
        <v>1054</v>
      </c>
      <c r="CE10" s="421">
        <v>44600.0</v>
      </c>
      <c r="CF10" s="425"/>
      <c r="CG10" s="425">
        <v>44642.0</v>
      </c>
      <c r="CH10" s="425">
        <v>44649.0</v>
      </c>
      <c r="CI10" s="421" t="s">
        <v>253</v>
      </c>
      <c r="CJ10" s="425">
        <v>44599.0</v>
      </c>
      <c r="CK10" s="425">
        <v>44600.0</v>
      </c>
      <c r="CL10" s="425">
        <v>44581.0</v>
      </c>
      <c r="CM10" s="421" t="s">
        <v>253</v>
      </c>
      <c r="CN10" s="425">
        <v>44489.0</v>
      </c>
      <c r="CO10" s="425">
        <v>44496.0</v>
      </c>
      <c r="CP10" s="516"/>
      <c r="CQ10" s="516"/>
    </row>
    <row r="11" hidden="1">
      <c r="A11" s="520"/>
      <c r="B11" s="520" t="s">
        <v>103</v>
      </c>
      <c r="C11" s="433">
        <v>500000.0</v>
      </c>
      <c r="D11" s="433">
        <v>329900.0</v>
      </c>
      <c r="E11" s="433"/>
      <c r="F11" s="433"/>
      <c r="G11" s="433">
        <v>269000.0</v>
      </c>
      <c r="H11" s="433"/>
      <c r="I11" s="433">
        <v>1000000.0</v>
      </c>
      <c r="J11" s="433">
        <v>290000.0</v>
      </c>
      <c r="K11" s="433"/>
      <c r="L11" s="433"/>
      <c r="M11" s="433"/>
      <c r="N11" s="433"/>
      <c r="O11" s="433"/>
      <c r="P11" s="433"/>
      <c r="Q11" s="433"/>
      <c r="R11" s="433"/>
      <c r="S11" s="433"/>
      <c r="T11" s="433"/>
      <c r="U11" s="433"/>
      <c r="V11" s="433"/>
      <c r="W11" s="433"/>
      <c r="X11" s="433"/>
      <c r="Y11" s="433"/>
      <c r="Z11" s="433"/>
      <c r="AA11" s="433"/>
      <c r="AB11" s="433"/>
      <c r="AC11" s="504" t="s">
        <v>1054</v>
      </c>
      <c r="AD11" s="433">
        <v>369900.0</v>
      </c>
      <c r="AE11" s="433">
        <v>309900.0</v>
      </c>
      <c r="AF11" s="433"/>
      <c r="AG11" s="433">
        <v>160000.0</v>
      </c>
      <c r="AH11" s="521">
        <v>289900.0</v>
      </c>
      <c r="AI11" s="433"/>
      <c r="AJ11" s="433"/>
      <c r="AK11" s="433">
        <v>210000.0</v>
      </c>
      <c r="AL11" s="433">
        <v>567000.0</v>
      </c>
      <c r="AM11" s="433">
        <v>325000.0</v>
      </c>
      <c r="AN11" s="433"/>
      <c r="AO11" s="433"/>
      <c r="AP11" s="433"/>
      <c r="AQ11" s="433"/>
      <c r="AR11" s="433">
        <v>387500.0</v>
      </c>
      <c r="AS11" s="433">
        <v>229900.0</v>
      </c>
      <c r="AT11" s="433">
        <v>294999.0</v>
      </c>
      <c r="AU11" s="433">
        <v>499900.0</v>
      </c>
      <c r="AV11" s="411" t="s">
        <v>253</v>
      </c>
      <c r="AW11" s="411" t="s">
        <v>253</v>
      </c>
      <c r="AX11" s="411">
        <v>549900.0</v>
      </c>
      <c r="AY11" s="411" t="s">
        <v>253</v>
      </c>
      <c r="AZ11" s="433">
        <v>43000.0</v>
      </c>
      <c r="BA11" s="433">
        <v>240000.0</v>
      </c>
      <c r="BB11" s="411" t="s">
        <v>253</v>
      </c>
      <c r="BC11" s="433">
        <v>279900.0</v>
      </c>
      <c r="BD11" s="433">
        <v>505000.0</v>
      </c>
      <c r="BE11" s="433">
        <v>260000.0</v>
      </c>
      <c r="BF11" s="433">
        <v>435000.0</v>
      </c>
      <c r="BG11" s="433">
        <v>298900.0</v>
      </c>
      <c r="BH11" s="433">
        <v>549000.0</v>
      </c>
      <c r="BI11" s="433">
        <v>499900.0</v>
      </c>
      <c r="BJ11" s="433" t="s">
        <v>1285</v>
      </c>
      <c r="BK11" s="433">
        <v>298900.0</v>
      </c>
      <c r="BL11" s="433">
        <v>279900.0</v>
      </c>
      <c r="BM11" s="433">
        <v>279900.0</v>
      </c>
      <c r="BN11" s="433">
        <v>160000.0</v>
      </c>
      <c r="BO11" s="433">
        <v>279900.0</v>
      </c>
      <c r="BP11" s="433">
        <v>279900.0</v>
      </c>
      <c r="BQ11" s="433">
        <v>254500.0</v>
      </c>
      <c r="BR11" s="433">
        <v>254500.0</v>
      </c>
      <c r="BS11" s="433"/>
      <c r="BT11" s="433"/>
      <c r="BU11" s="433"/>
      <c r="BV11" s="433"/>
      <c r="BW11" s="433"/>
      <c r="BX11" s="433"/>
      <c r="BY11" s="433"/>
      <c r="BZ11" s="433"/>
      <c r="CA11" s="433"/>
      <c r="CB11" s="433"/>
      <c r="CC11" s="433"/>
      <c r="CD11" s="507" t="s">
        <v>1054</v>
      </c>
      <c r="CE11" s="433">
        <v>2300.0</v>
      </c>
      <c r="CF11" s="433"/>
      <c r="CG11" s="433"/>
      <c r="CH11" s="433"/>
      <c r="CI11" s="433"/>
      <c r="CJ11" s="433">
        <v>309900.0</v>
      </c>
      <c r="CK11" s="433">
        <v>329900.0</v>
      </c>
      <c r="CL11" s="433">
        <v>210000.0</v>
      </c>
      <c r="CM11" s="433">
        <v>119900.0</v>
      </c>
      <c r="CN11" s="433">
        <v>289900.0</v>
      </c>
      <c r="CO11" s="433">
        <v>294999.0</v>
      </c>
      <c r="CP11" s="433"/>
      <c r="CQ11" s="433"/>
    </row>
    <row r="12" hidden="1">
      <c r="A12" s="441"/>
      <c r="B12" s="441" t="s">
        <v>1197</v>
      </c>
      <c r="C12" s="437">
        <v>0.06</v>
      </c>
      <c r="D12" s="437">
        <v>0.05</v>
      </c>
      <c r="E12" s="437"/>
      <c r="F12" s="437"/>
      <c r="G12" s="437">
        <v>0.06</v>
      </c>
      <c r="H12" s="437"/>
      <c r="I12" s="437">
        <v>0.0525</v>
      </c>
      <c r="J12" s="437">
        <v>0.06</v>
      </c>
      <c r="K12" s="411" t="s">
        <v>253</v>
      </c>
      <c r="L12" s="411" t="s">
        <v>253</v>
      </c>
      <c r="M12" s="411"/>
      <c r="N12" s="411"/>
      <c r="O12" s="411"/>
      <c r="P12" s="411"/>
      <c r="Q12" s="411"/>
      <c r="R12" s="411"/>
      <c r="S12" s="411"/>
      <c r="T12" s="411"/>
      <c r="U12" s="411"/>
      <c r="V12" s="411"/>
      <c r="W12" s="411"/>
      <c r="X12" s="411"/>
      <c r="Y12" s="411"/>
      <c r="Z12" s="411"/>
      <c r="AA12" s="411"/>
      <c r="AB12" s="411"/>
      <c r="AC12" s="504" t="s">
        <v>1054</v>
      </c>
      <c r="AD12" s="437">
        <v>0.0375</v>
      </c>
      <c r="AE12" s="437">
        <v>0.0375</v>
      </c>
      <c r="AF12" s="411"/>
      <c r="AG12" s="437">
        <v>0.05</v>
      </c>
      <c r="AH12" s="522">
        <v>0.05</v>
      </c>
      <c r="AI12" s="411"/>
      <c r="AJ12" s="437"/>
      <c r="AK12" s="437">
        <v>0.06</v>
      </c>
      <c r="AL12" s="437">
        <v>0.06</v>
      </c>
      <c r="AM12" s="437">
        <v>0.025</v>
      </c>
      <c r="AN12" s="437"/>
      <c r="AO12" s="437"/>
      <c r="AP12" s="437"/>
      <c r="AQ12" s="437"/>
      <c r="AR12" s="437">
        <v>0.0375</v>
      </c>
      <c r="AS12" s="437">
        <v>0.025</v>
      </c>
      <c r="AT12" s="437">
        <v>0.045</v>
      </c>
      <c r="AU12" s="437">
        <v>0.0375</v>
      </c>
      <c r="AV12" s="411" t="s">
        <v>253</v>
      </c>
      <c r="AW12" s="411" t="s">
        <v>253</v>
      </c>
      <c r="AX12" s="411">
        <v>0.0375</v>
      </c>
      <c r="AY12" s="411" t="s">
        <v>253</v>
      </c>
      <c r="AZ12" s="437">
        <v>0.05</v>
      </c>
      <c r="BA12" s="437">
        <v>0.04</v>
      </c>
      <c r="BB12" s="411" t="s">
        <v>253</v>
      </c>
      <c r="BC12" s="437">
        <v>0.0375</v>
      </c>
      <c r="BD12" s="437">
        <v>0.0375</v>
      </c>
      <c r="BE12" s="437">
        <v>0.06</v>
      </c>
      <c r="BF12" s="437">
        <v>0.0375</v>
      </c>
      <c r="BG12" s="437">
        <v>0.035</v>
      </c>
      <c r="BH12" s="437">
        <v>0.0375</v>
      </c>
      <c r="BI12" s="437">
        <v>0.045</v>
      </c>
      <c r="BJ12" s="433" t="s">
        <v>1285</v>
      </c>
      <c r="BK12" s="437">
        <v>0.035</v>
      </c>
      <c r="BL12" s="437">
        <v>0.035</v>
      </c>
      <c r="BM12" s="437">
        <v>0.035</v>
      </c>
      <c r="BN12" s="437">
        <v>0.06</v>
      </c>
      <c r="BO12" s="437">
        <v>0.035</v>
      </c>
      <c r="BP12" s="437">
        <v>0.035</v>
      </c>
      <c r="BQ12" s="437">
        <v>0.06</v>
      </c>
      <c r="BR12" s="437">
        <v>0.06</v>
      </c>
      <c r="BS12" s="437"/>
      <c r="BT12" s="437"/>
      <c r="BU12" s="437"/>
      <c r="BV12" s="437"/>
      <c r="BW12" s="437"/>
      <c r="BX12" s="437"/>
      <c r="BY12" s="437"/>
      <c r="BZ12" s="437"/>
      <c r="CA12" s="437"/>
      <c r="CB12" s="437"/>
      <c r="CC12" s="437"/>
      <c r="CD12" s="507" t="s">
        <v>1054</v>
      </c>
      <c r="CE12" s="437" t="s">
        <v>1989</v>
      </c>
      <c r="CF12" s="437"/>
      <c r="CG12" s="437"/>
      <c r="CH12" s="437"/>
      <c r="CI12" s="411"/>
      <c r="CJ12" s="437">
        <v>0.0375</v>
      </c>
      <c r="CK12" s="437">
        <v>0.05</v>
      </c>
      <c r="CL12" s="437">
        <v>0.06</v>
      </c>
      <c r="CM12" s="437">
        <v>0.025</v>
      </c>
      <c r="CN12" s="437">
        <v>0.05</v>
      </c>
      <c r="CO12" s="437">
        <v>0.045</v>
      </c>
      <c r="CP12" s="437"/>
      <c r="CQ12" s="437"/>
    </row>
    <row r="13" hidden="1">
      <c r="A13" s="441"/>
      <c r="B13" s="441" t="s">
        <v>1198</v>
      </c>
      <c r="C13" s="437">
        <v>0.0475</v>
      </c>
      <c r="D13" s="437">
        <v>0.025</v>
      </c>
      <c r="E13" s="437"/>
      <c r="F13" s="437"/>
      <c r="G13" s="437">
        <v>0.035</v>
      </c>
      <c r="H13" s="437"/>
      <c r="I13" s="437">
        <v>0.03</v>
      </c>
      <c r="J13" s="437">
        <v>0.035</v>
      </c>
      <c r="K13" s="411" t="s">
        <v>253</v>
      </c>
      <c r="L13" s="411" t="s">
        <v>253</v>
      </c>
      <c r="M13" s="411"/>
      <c r="N13" s="411"/>
      <c r="O13" s="411"/>
      <c r="P13" s="411"/>
      <c r="Q13" s="411"/>
      <c r="R13" s="411"/>
      <c r="S13" s="411"/>
      <c r="T13" s="411"/>
      <c r="U13" s="411"/>
      <c r="V13" s="411"/>
      <c r="W13" s="411"/>
      <c r="X13" s="411"/>
      <c r="Y13" s="411"/>
      <c r="Z13" s="411"/>
      <c r="AA13" s="411"/>
      <c r="AB13" s="411"/>
      <c r="AC13" s="504" t="s">
        <v>1054</v>
      </c>
      <c r="AD13" s="437">
        <v>0.0125</v>
      </c>
      <c r="AE13" s="437">
        <v>0.0125</v>
      </c>
      <c r="AF13" s="411"/>
      <c r="AG13" s="437">
        <v>0.025</v>
      </c>
      <c r="AH13" s="522">
        <v>0.025</v>
      </c>
      <c r="AI13" s="411"/>
      <c r="AJ13" s="437"/>
      <c r="AK13" s="437">
        <v>0.035</v>
      </c>
      <c r="AL13" s="437">
        <v>0.034999999999999996</v>
      </c>
      <c r="AM13" s="411">
        <v>0.0</v>
      </c>
      <c r="AN13" s="411"/>
      <c r="AO13" s="437"/>
      <c r="AP13" s="411"/>
      <c r="AQ13" s="437"/>
      <c r="AR13" s="437">
        <v>0.0125</v>
      </c>
      <c r="AS13" s="411">
        <v>0.0</v>
      </c>
      <c r="AT13" s="437">
        <v>0.025</v>
      </c>
      <c r="AU13" s="437">
        <v>0.0125</v>
      </c>
      <c r="AV13" s="411" t="s">
        <v>253</v>
      </c>
      <c r="AW13" s="411" t="s">
        <v>253</v>
      </c>
      <c r="AX13" s="411">
        <v>0.0125</v>
      </c>
      <c r="AY13" s="411" t="s">
        <v>253</v>
      </c>
      <c r="AZ13" s="437">
        <v>0.025</v>
      </c>
      <c r="BA13" s="437">
        <v>0.02</v>
      </c>
      <c r="BB13" s="411" t="s">
        <v>253</v>
      </c>
      <c r="BC13" s="437">
        <v>0.0125</v>
      </c>
      <c r="BD13" s="437">
        <v>0.0125</v>
      </c>
      <c r="BE13" s="437">
        <v>0.035</v>
      </c>
      <c r="BF13" s="437">
        <v>0.0125</v>
      </c>
      <c r="BG13" s="437">
        <v>0.01</v>
      </c>
      <c r="BH13" s="437">
        <v>0.0125</v>
      </c>
      <c r="BI13" s="437">
        <v>0.025</v>
      </c>
      <c r="BJ13" s="433" t="s">
        <v>1285</v>
      </c>
      <c r="BK13" s="437">
        <v>0.01</v>
      </c>
      <c r="BL13" s="437">
        <v>0.01</v>
      </c>
      <c r="BM13" s="437">
        <v>0.01</v>
      </c>
      <c r="BN13" s="437">
        <v>0.034999999999999996</v>
      </c>
      <c r="BO13" s="437">
        <v>0.01</v>
      </c>
      <c r="BP13" s="437">
        <v>0.01</v>
      </c>
      <c r="BQ13" s="437">
        <v>0.04</v>
      </c>
      <c r="BR13" s="437">
        <v>0.04</v>
      </c>
      <c r="BS13" s="437"/>
      <c r="BT13" s="437"/>
      <c r="BU13" s="437"/>
      <c r="BV13" s="437"/>
      <c r="BW13" s="437"/>
      <c r="BX13" s="437"/>
      <c r="BY13" s="437"/>
      <c r="BZ13" s="437"/>
      <c r="CA13" s="437"/>
      <c r="CB13" s="437"/>
      <c r="CC13" s="437"/>
      <c r="CD13" s="507" t="s">
        <v>1054</v>
      </c>
      <c r="CE13" s="411" t="s">
        <v>1990</v>
      </c>
      <c r="CF13" s="437"/>
      <c r="CG13" s="437"/>
      <c r="CH13" s="437"/>
      <c r="CI13" s="411"/>
      <c r="CJ13" s="437">
        <v>0.0125</v>
      </c>
      <c r="CK13" s="437">
        <v>0.025</v>
      </c>
      <c r="CL13" s="437">
        <v>0.035</v>
      </c>
      <c r="CM13" s="411">
        <v>0.0</v>
      </c>
      <c r="CN13" s="437">
        <v>0.025</v>
      </c>
      <c r="CO13" s="437">
        <v>0.025</v>
      </c>
      <c r="CP13" s="437"/>
      <c r="CQ13" s="437"/>
    </row>
    <row r="14" hidden="1">
      <c r="A14" s="441"/>
      <c r="B14" s="441" t="s">
        <v>1199</v>
      </c>
      <c r="C14" s="411" t="s">
        <v>1286</v>
      </c>
      <c r="D14" s="411">
        <v>0.025</v>
      </c>
      <c r="E14" s="411"/>
      <c r="F14" s="411"/>
      <c r="G14" s="411">
        <v>0.025</v>
      </c>
      <c r="H14" s="411"/>
      <c r="I14" s="411">
        <v>0.0225</v>
      </c>
      <c r="J14" s="411">
        <v>0.025</v>
      </c>
      <c r="K14" s="437">
        <v>0.02</v>
      </c>
      <c r="L14" s="437"/>
      <c r="M14" s="437"/>
      <c r="N14" s="437"/>
      <c r="O14" s="437"/>
      <c r="P14" s="437"/>
      <c r="Q14" s="437"/>
      <c r="R14" s="437"/>
      <c r="S14" s="437"/>
      <c r="T14" s="437"/>
      <c r="U14" s="437"/>
      <c r="V14" s="437"/>
      <c r="W14" s="437"/>
      <c r="X14" s="437"/>
      <c r="Y14" s="437"/>
      <c r="Z14" s="437"/>
      <c r="AA14" s="437"/>
      <c r="AB14" s="437"/>
      <c r="AC14" s="504" t="s">
        <v>1054</v>
      </c>
      <c r="AD14" s="411">
        <v>0.025</v>
      </c>
      <c r="AE14" s="411">
        <v>0.025</v>
      </c>
      <c r="AF14" s="437"/>
      <c r="AG14" s="437">
        <v>0.025</v>
      </c>
      <c r="AH14" s="522">
        <v>0.025</v>
      </c>
      <c r="AI14" s="437"/>
      <c r="AJ14" s="437"/>
      <c r="AK14" s="437">
        <v>0.025</v>
      </c>
      <c r="AL14" s="437">
        <v>0.025</v>
      </c>
      <c r="AM14" s="437">
        <v>0.025</v>
      </c>
      <c r="AN14" s="437"/>
      <c r="AO14" s="437"/>
      <c r="AP14" s="437"/>
      <c r="AQ14" s="437"/>
      <c r="AR14" s="437">
        <v>0.025</v>
      </c>
      <c r="AS14" s="437">
        <v>0.025</v>
      </c>
      <c r="AT14" s="437">
        <v>0.02</v>
      </c>
      <c r="AU14" s="437">
        <v>0.025</v>
      </c>
      <c r="AV14" s="437"/>
      <c r="AW14" s="437"/>
      <c r="AX14" s="437">
        <v>0.025</v>
      </c>
      <c r="AY14" s="437"/>
      <c r="AZ14" s="437">
        <v>0.025</v>
      </c>
      <c r="BA14" s="437">
        <v>0.02</v>
      </c>
      <c r="BB14" s="437">
        <v>0.025</v>
      </c>
      <c r="BC14" s="437">
        <v>0.025</v>
      </c>
      <c r="BD14" s="437">
        <v>0.025</v>
      </c>
      <c r="BE14" s="437">
        <v>0.025</v>
      </c>
      <c r="BF14" s="437">
        <v>0.025</v>
      </c>
      <c r="BG14" s="437">
        <v>0.025</v>
      </c>
      <c r="BH14" s="437">
        <v>0.025</v>
      </c>
      <c r="BI14" s="437">
        <v>0.02</v>
      </c>
      <c r="BJ14" s="433" t="s">
        <v>1285</v>
      </c>
      <c r="BK14" s="437">
        <v>0.025</v>
      </c>
      <c r="BL14" s="437">
        <v>0.025</v>
      </c>
      <c r="BM14" s="437">
        <v>0.025</v>
      </c>
      <c r="BN14" s="437">
        <v>0.025</v>
      </c>
      <c r="BO14" s="437">
        <v>0.025</v>
      </c>
      <c r="BP14" s="437">
        <v>0.025</v>
      </c>
      <c r="BQ14" s="437">
        <v>0.02</v>
      </c>
      <c r="BR14" s="437">
        <v>0.02</v>
      </c>
      <c r="BS14" s="437"/>
      <c r="BT14" s="437"/>
      <c r="BU14" s="437"/>
      <c r="BV14" s="437"/>
      <c r="BW14" s="437"/>
      <c r="BX14" s="437"/>
      <c r="BY14" s="437"/>
      <c r="BZ14" s="437"/>
      <c r="CA14" s="437"/>
      <c r="CB14" s="437"/>
      <c r="CC14" s="437"/>
      <c r="CD14" s="507" t="s">
        <v>1054</v>
      </c>
      <c r="CE14" s="437" t="s">
        <v>1990</v>
      </c>
      <c r="CF14" s="437"/>
      <c r="CG14" s="411"/>
      <c r="CH14" s="411"/>
      <c r="CI14" s="437"/>
      <c r="CJ14" s="437">
        <v>0.025</v>
      </c>
      <c r="CK14" s="437">
        <v>0.025</v>
      </c>
      <c r="CL14" s="437">
        <v>0.025</v>
      </c>
      <c r="CM14" s="437">
        <v>0.025</v>
      </c>
      <c r="CN14" s="437">
        <v>0.025</v>
      </c>
      <c r="CO14" s="437">
        <v>0.02</v>
      </c>
      <c r="CP14" s="437"/>
      <c r="CQ14" s="437"/>
    </row>
    <row r="15" hidden="1">
      <c r="A15" s="441"/>
      <c r="B15" s="441" t="s">
        <v>1200</v>
      </c>
      <c r="C15" s="433">
        <v>495.0</v>
      </c>
      <c r="D15" s="433">
        <v>695.0</v>
      </c>
      <c r="E15" s="433"/>
      <c r="F15" s="433"/>
      <c r="G15" s="433">
        <v>695.0</v>
      </c>
      <c r="H15" s="433"/>
      <c r="I15" s="433">
        <v>695.0</v>
      </c>
      <c r="J15" s="433">
        <v>495.0</v>
      </c>
      <c r="K15" s="433" t="s">
        <v>243</v>
      </c>
      <c r="L15" s="433"/>
      <c r="M15" s="433"/>
      <c r="N15" s="433"/>
      <c r="O15" s="433"/>
      <c r="P15" s="433"/>
      <c r="Q15" s="433"/>
      <c r="R15" s="433"/>
      <c r="S15" s="433"/>
      <c r="T15" s="433"/>
      <c r="U15" s="433"/>
      <c r="V15" s="433"/>
      <c r="W15" s="433"/>
      <c r="X15" s="433"/>
      <c r="Y15" s="433"/>
      <c r="Z15" s="433"/>
      <c r="AA15" s="433"/>
      <c r="AB15" s="433"/>
      <c r="AC15" s="504" t="s">
        <v>1054</v>
      </c>
      <c r="AD15" s="433">
        <v>0.0</v>
      </c>
      <c r="AE15" s="433">
        <v>0.0</v>
      </c>
      <c r="AF15" s="433"/>
      <c r="AG15" s="433">
        <v>495.0</v>
      </c>
      <c r="AH15" s="521">
        <v>495.0</v>
      </c>
      <c r="AI15" s="433"/>
      <c r="AJ15" s="433"/>
      <c r="AK15" s="433">
        <v>495.0</v>
      </c>
      <c r="AL15" s="433">
        <v>495.0</v>
      </c>
      <c r="AM15" s="433">
        <v>695.0</v>
      </c>
      <c r="AN15" s="433"/>
      <c r="AO15" s="433"/>
      <c r="AP15" s="433"/>
      <c r="AQ15" s="433"/>
      <c r="AR15" s="433">
        <v>0.0</v>
      </c>
      <c r="AS15" s="433">
        <v>695.0</v>
      </c>
      <c r="AT15" s="433">
        <v>495.0</v>
      </c>
      <c r="AU15" s="433">
        <v>0.0</v>
      </c>
      <c r="AV15" s="433">
        <v>695.0</v>
      </c>
      <c r="AW15" s="433">
        <v>695.0</v>
      </c>
      <c r="AX15" s="433">
        <v>0.0</v>
      </c>
      <c r="AY15" s="433">
        <v>695.0</v>
      </c>
      <c r="AZ15" s="433">
        <v>495.0</v>
      </c>
      <c r="BA15" s="433">
        <v>0.0</v>
      </c>
      <c r="BB15" s="411" t="s">
        <v>253</v>
      </c>
      <c r="BC15" s="433">
        <v>0.0</v>
      </c>
      <c r="BD15" s="433">
        <v>0.0</v>
      </c>
      <c r="BE15" s="433">
        <v>695.0</v>
      </c>
      <c r="BF15" s="433">
        <v>0.0</v>
      </c>
      <c r="BG15" s="433">
        <v>495.0</v>
      </c>
      <c r="BH15" s="433">
        <v>0.0</v>
      </c>
      <c r="BI15" s="433">
        <v>495.0</v>
      </c>
      <c r="BJ15" s="433" t="s">
        <v>1285</v>
      </c>
      <c r="BK15" s="433">
        <v>495.0</v>
      </c>
      <c r="BL15" s="433">
        <v>495.0</v>
      </c>
      <c r="BM15" s="433">
        <v>495.0</v>
      </c>
      <c r="BN15" s="433">
        <v>495.0</v>
      </c>
      <c r="BO15" s="433">
        <v>495.0</v>
      </c>
      <c r="BP15" s="433">
        <v>495.0</v>
      </c>
      <c r="BQ15" s="433">
        <v>495.0</v>
      </c>
      <c r="BR15" s="433">
        <v>495.0</v>
      </c>
      <c r="BS15" s="433"/>
      <c r="BT15" s="433"/>
      <c r="BU15" s="433"/>
      <c r="BV15" s="433"/>
      <c r="BW15" s="433"/>
      <c r="BX15" s="433"/>
      <c r="BY15" s="433"/>
      <c r="BZ15" s="433"/>
      <c r="CA15" s="433"/>
      <c r="CB15" s="433"/>
      <c r="CC15" s="433"/>
      <c r="CD15" s="507" t="s">
        <v>1054</v>
      </c>
      <c r="CE15" s="433" t="s">
        <v>243</v>
      </c>
      <c r="CF15" s="433"/>
      <c r="CG15" s="433"/>
      <c r="CH15" s="433"/>
      <c r="CI15" s="433"/>
      <c r="CJ15" s="433">
        <v>0.0</v>
      </c>
      <c r="CK15" s="433">
        <v>695.0</v>
      </c>
      <c r="CL15" s="433">
        <v>495.0</v>
      </c>
      <c r="CM15" s="433">
        <v>695.0</v>
      </c>
      <c r="CN15" s="433">
        <v>495.0</v>
      </c>
      <c r="CO15" s="433">
        <v>495.0</v>
      </c>
      <c r="CP15" s="433"/>
      <c r="CQ15" s="433"/>
    </row>
    <row r="16" hidden="1">
      <c r="A16" s="441"/>
      <c r="B16" s="441" t="s">
        <v>1201</v>
      </c>
      <c r="C16" s="411" t="s">
        <v>519</v>
      </c>
      <c r="D16" s="411" t="s">
        <v>519</v>
      </c>
      <c r="E16" s="411"/>
      <c r="F16" s="411"/>
      <c r="G16" s="411" t="s">
        <v>519</v>
      </c>
      <c r="H16" s="411"/>
      <c r="I16" s="411" t="s">
        <v>519</v>
      </c>
      <c r="J16" s="411" t="s">
        <v>519</v>
      </c>
      <c r="K16" s="411" t="s">
        <v>519</v>
      </c>
      <c r="L16" s="411" t="s">
        <v>519</v>
      </c>
      <c r="M16" s="411"/>
      <c r="N16" s="411"/>
      <c r="O16" s="411"/>
      <c r="P16" s="411"/>
      <c r="Q16" s="411"/>
      <c r="R16" s="411"/>
      <c r="S16" s="411"/>
      <c r="T16" s="411"/>
      <c r="U16" s="411"/>
      <c r="V16" s="411"/>
      <c r="W16" s="411"/>
      <c r="X16" s="411"/>
      <c r="Y16" s="411"/>
      <c r="Z16" s="411"/>
      <c r="AA16" s="411"/>
      <c r="AB16" s="411"/>
      <c r="AC16" s="504" t="s">
        <v>1054</v>
      </c>
      <c r="AD16" s="411" t="s">
        <v>519</v>
      </c>
      <c r="AE16" s="411" t="s">
        <v>519</v>
      </c>
      <c r="AF16" s="411"/>
      <c r="AG16" s="411" t="s">
        <v>519</v>
      </c>
      <c r="AH16" s="448" t="s">
        <v>519</v>
      </c>
      <c r="AI16" s="411"/>
      <c r="AJ16" s="411"/>
      <c r="AK16" s="411" t="s">
        <v>1285</v>
      </c>
      <c r="AL16" s="411" t="s">
        <v>519</v>
      </c>
      <c r="AM16" s="411" t="s">
        <v>519</v>
      </c>
      <c r="AN16" s="411"/>
      <c r="AO16" s="411"/>
      <c r="AP16" s="411"/>
      <c r="AQ16" s="411"/>
      <c r="AR16" s="411" t="s">
        <v>519</v>
      </c>
      <c r="AS16" s="411" t="s">
        <v>519</v>
      </c>
      <c r="AT16" s="411" t="s">
        <v>519</v>
      </c>
      <c r="AU16" s="411" t="s">
        <v>519</v>
      </c>
      <c r="AV16" s="411" t="s">
        <v>519</v>
      </c>
      <c r="AW16" s="411" t="s">
        <v>519</v>
      </c>
      <c r="AX16" s="411" t="s">
        <v>519</v>
      </c>
      <c r="AY16" s="411" t="s">
        <v>519</v>
      </c>
      <c r="AZ16" s="411" t="s">
        <v>519</v>
      </c>
      <c r="BA16" s="411" t="s">
        <v>519</v>
      </c>
      <c r="BB16" s="411" t="s">
        <v>253</v>
      </c>
      <c r="BC16" s="411" t="s">
        <v>519</v>
      </c>
      <c r="BD16" s="411" t="s">
        <v>519</v>
      </c>
      <c r="BE16" s="411" t="s">
        <v>519</v>
      </c>
      <c r="BF16" s="411" t="s">
        <v>519</v>
      </c>
      <c r="BG16" s="411" t="s">
        <v>519</v>
      </c>
      <c r="BH16" s="411" t="s">
        <v>519</v>
      </c>
      <c r="BI16" s="411" t="s">
        <v>1285</v>
      </c>
      <c r="BJ16" s="433" t="s">
        <v>1285</v>
      </c>
      <c r="BK16" s="411"/>
      <c r="BL16" s="411" t="s">
        <v>519</v>
      </c>
      <c r="BM16" s="411"/>
      <c r="BN16" s="411" t="s">
        <v>1285</v>
      </c>
      <c r="BO16" s="411"/>
      <c r="BP16" s="411"/>
      <c r="BQ16" s="411" t="s">
        <v>1285</v>
      </c>
      <c r="BR16" s="411" t="s">
        <v>1285</v>
      </c>
      <c r="BS16" s="411"/>
      <c r="BT16" s="411"/>
      <c r="BU16" s="411"/>
      <c r="BV16" s="411"/>
      <c r="BW16" s="411"/>
      <c r="BX16" s="411"/>
      <c r="BY16" s="411"/>
      <c r="BZ16" s="411"/>
      <c r="CA16" s="411"/>
      <c r="CB16" s="411"/>
      <c r="CC16" s="411"/>
      <c r="CD16" s="507" t="s">
        <v>1054</v>
      </c>
      <c r="CE16" s="411" t="s">
        <v>519</v>
      </c>
      <c r="CF16" s="411"/>
      <c r="CG16" s="411"/>
      <c r="CH16" s="411"/>
      <c r="CI16" s="411"/>
      <c r="CJ16" s="411" t="s">
        <v>519</v>
      </c>
      <c r="CK16" s="411" t="s">
        <v>519</v>
      </c>
      <c r="CL16" s="411" t="s">
        <v>1285</v>
      </c>
      <c r="CM16" s="411" t="s">
        <v>519</v>
      </c>
      <c r="CN16" s="411" t="s">
        <v>519</v>
      </c>
      <c r="CO16" s="411" t="s">
        <v>519</v>
      </c>
      <c r="CP16" s="523"/>
      <c r="CQ16" s="523"/>
    </row>
    <row r="17">
      <c r="A17" s="441"/>
      <c r="B17" s="441" t="s">
        <v>2292</v>
      </c>
      <c r="C17" s="411" t="s">
        <v>1287</v>
      </c>
      <c r="D17" s="411" t="s">
        <v>1307</v>
      </c>
      <c r="E17" s="411" t="s">
        <v>1327</v>
      </c>
      <c r="F17" s="411" t="s">
        <v>1327</v>
      </c>
      <c r="G17" s="411" t="s">
        <v>1357</v>
      </c>
      <c r="H17" s="411" t="s">
        <v>1375</v>
      </c>
      <c r="I17" s="411" t="s">
        <v>1387</v>
      </c>
      <c r="J17" s="411" t="s">
        <v>1396</v>
      </c>
      <c r="K17" s="411"/>
      <c r="L17" s="411"/>
      <c r="M17" s="411" t="s">
        <v>1423</v>
      </c>
      <c r="N17" s="411" t="s">
        <v>1327</v>
      </c>
      <c r="O17" s="411" t="s">
        <v>1441</v>
      </c>
      <c r="P17" s="411" t="s">
        <v>1451</v>
      </c>
      <c r="Q17" s="411" t="s">
        <v>1461</v>
      </c>
      <c r="R17" s="411" t="s">
        <v>1469</v>
      </c>
      <c r="S17" s="411" t="s">
        <v>1479</v>
      </c>
      <c r="T17" s="411" t="s">
        <v>1488</v>
      </c>
      <c r="U17" s="411"/>
      <c r="V17" s="411"/>
      <c r="W17" s="411"/>
      <c r="X17" s="411"/>
      <c r="Y17" s="411" t="s">
        <v>1504</v>
      </c>
      <c r="Z17" s="411" t="s">
        <v>1515</v>
      </c>
      <c r="AA17" s="411"/>
      <c r="AB17" s="411" t="s">
        <v>1528</v>
      </c>
      <c r="AC17" s="504" t="s">
        <v>1054</v>
      </c>
      <c r="AD17" s="411" t="s">
        <v>1540</v>
      </c>
      <c r="AE17" s="411" t="s">
        <v>1327</v>
      </c>
      <c r="AF17" s="411" t="s">
        <v>1566</v>
      </c>
      <c r="AG17" s="411" t="s">
        <v>1576</v>
      </c>
      <c r="AH17" s="448" t="s">
        <v>1591</v>
      </c>
      <c r="AI17" s="411" t="s">
        <v>1608</v>
      </c>
      <c r="AJ17" s="411" t="s">
        <v>1327</v>
      </c>
      <c r="AK17" s="411" t="s">
        <v>1632</v>
      </c>
      <c r="AL17" s="411" t="s">
        <v>1646</v>
      </c>
      <c r="AM17" s="411" t="s">
        <v>1664</v>
      </c>
      <c r="AN17" s="411" t="s">
        <v>1675</v>
      </c>
      <c r="AO17" s="411" t="s">
        <v>1685</v>
      </c>
      <c r="AP17" s="411" t="s">
        <v>1327</v>
      </c>
      <c r="AQ17" s="411" t="s">
        <v>1327</v>
      </c>
      <c r="AR17" s="411" t="s">
        <v>1327</v>
      </c>
      <c r="AS17" s="411" t="s">
        <v>1725</v>
      </c>
      <c r="AT17" s="411" t="s">
        <v>1736</v>
      </c>
      <c r="AU17" s="411" t="s">
        <v>1327</v>
      </c>
      <c r="AV17" s="411" t="s">
        <v>1766</v>
      </c>
      <c r="AW17" s="411" t="s">
        <v>1774</v>
      </c>
      <c r="AX17" s="411" t="s">
        <v>1327</v>
      </c>
      <c r="AY17" s="411" t="s">
        <v>1798</v>
      </c>
      <c r="AZ17" s="411" t="s">
        <v>1805</v>
      </c>
      <c r="BA17" s="411" t="s">
        <v>1815</v>
      </c>
      <c r="BB17" s="411" t="s">
        <v>1327</v>
      </c>
      <c r="BC17" s="411" t="s">
        <v>1328</v>
      </c>
      <c r="BD17" s="411" t="s">
        <v>1327</v>
      </c>
      <c r="BE17" s="411" t="s">
        <v>1863</v>
      </c>
      <c r="BF17" s="411" t="s">
        <v>1327</v>
      </c>
      <c r="BG17" s="411" t="s">
        <v>1888</v>
      </c>
      <c r="BH17" s="411" t="s">
        <v>1327</v>
      </c>
      <c r="BI17" s="411" t="s">
        <v>1920</v>
      </c>
      <c r="BJ17" s="433" t="s">
        <v>1285</v>
      </c>
      <c r="BK17" s="411" t="s">
        <v>1888</v>
      </c>
      <c r="BL17" s="411" t="s">
        <v>1888</v>
      </c>
      <c r="BM17" s="411" t="s">
        <v>1888</v>
      </c>
      <c r="BN17" s="411" t="s">
        <v>1951</v>
      </c>
      <c r="BO17" s="411" t="s">
        <v>1888</v>
      </c>
      <c r="BP17" s="411" t="s">
        <v>1888</v>
      </c>
      <c r="BQ17" s="411" t="s">
        <v>1970</v>
      </c>
      <c r="BR17" s="411" t="s">
        <v>1970</v>
      </c>
      <c r="BS17" s="411"/>
      <c r="BT17" s="411"/>
      <c r="BU17" s="411"/>
      <c r="BV17" s="411"/>
      <c r="BW17" s="411"/>
      <c r="BX17" s="411"/>
      <c r="BY17" s="411"/>
      <c r="BZ17" s="411"/>
      <c r="CA17" s="411"/>
      <c r="CB17" s="411"/>
      <c r="CC17" s="411"/>
      <c r="CD17" s="507" t="s">
        <v>1054</v>
      </c>
      <c r="CE17" s="411" t="s">
        <v>1991</v>
      </c>
      <c r="CF17" s="411"/>
      <c r="CG17" s="411" t="s">
        <v>1327</v>
      </c>
      <c r="CH17" s="411" t="s">
        <v>2013</v>
      </c>
      <c r="CI17" s="411" t="s">
        <v>1632</v>
      </c>
      <c r="CJ17" s="411" t="s">
        <v>1327</v>
      </c>
      <c r="CK17" s="411" t="s">
        <v>1307</v>
      </c>
      <c r="CL17" s="411" t="s">
        <v>1632</v>
      </c>
      <c r="CM17" s="411" t="s">
        <v>2047</v>
      </c>
      <c r="CN17" s="411" t="s">
        <v>1591</v>
      </c>
      <c r="CO17" s="411" t="s">
        <v>1736</v>
      </c>
      <c r="CP17" s="523"/>
      <c r="CQ17" s="523"/>
    </row>
    <row r="18">
      <c r="A18" s="441"/>
      <c r="B18" s="441" t="s">
        <v>2293</v>
      </c>
      <c r="C18" s="411" t="s">
        <v>253</v>
      </c>
      <c r="D18" s="411" t="s">
        <v>1308</v>
      </c>
      <c r="E18" s="411" t="s">
        <v>1328</v>
      </c>
      <c r="F18" s="411" t="s">
        <v>1328</v>
      </c>
      <c r="G18" s="411" t="s">
        <v>1358</v>
      </c>
      <c r="H18" s="411" t="s">
        <v>253</v>
      </c>
      <c r="I18" s="411" t="s">
        <v>1388</v>
      </c>
      <c r="J18" s="411" t="s">
        <v>253</v>
      </c>
      <c r="K18" s="411"/>
      <c r="L18" s="411" t="s">
        <v>253</v>
      </c>
      <c r="M18" s="411" t="s">
        <v>1424</v>
      </c>
      <c r="N18" s="411" t="s">
        <v>1328</v>
      </c>
      <c r="O18" s="411" t="s">
        <v>1442</v>
      </c>
      <c r="P18" s="411" t="s">
        <v>1452</v>
      </c>
      <c r="Q18" s="411" t="s">
        <v>253</v>
      </c>
      <c r="R18" s="411" t="s">
        <v>253</v>
      </c>
      <c r="S18" s="411" t="s">
        <v>1480</v>
      </c>
      <c r="T18" s="411" t="s">
        <v>253</v>
      </c>
      <c r="U18" s="411"/>
      <c r="V18" s="411"/>
      <c r="W18" s="411"/>
      <c r="X18" s="411"/>
      <c r="Y18" s="411" t="s">
        <v>1505</v>
      </c>
      <c r="Z18" s="411" t="s">
        <v>253</v>
      </c>
      <c r="AA18" s="411"/>
      <c r="AB18" s="411" t="s">
        <v>253</v>
      </c>
      <c r="AC18" s="504" t="s">
        <v>1054</v>
      </c>
      <c r="AD18" s="411" t="s">
        <v>1541</v>
      </c>
      <c r="AE18" s="411" t="s">
        <v>1328</v>
      </c>
      <c r="AF18" s="411" t="s">
        <v>253</v>
      </c>
      <c r="AG18" s="411" t="s">
        <v>253</v>
      </c>
      <c r="AH18" s="448" t="s">
        <v>1592</v>
      </c>
      <c r="AI18" s="411" t="s">
        <v>1609</v>
      </c>
      <c r="AJ18" s="411" t="s">
        <v>1328</v>
      </c>
      <c r="AK18" s="411" t="s">
        <v>253</v>
      </c>
      <c r="AL18" s="411" t="s">
        <v>1647</v>
      </c>
      <c r="AM18" s="411" t="s">
        <v>1665</v>
      </c>
      <c r="AN18" s="411" t="s">
        <v>253</v>
      </c>
      <c r="AO18" s="411" t="s">
        <v>1686</v>
      </c>
      <c r="AP18" s="411" t="s">
        <v>1328</v>
      </c>
      <c r="AQ18" s="411" t="s">
        <v>1328</v>
      </c>
      <c r="AR18" s="411" t="s">
        <v>1328</v>
      </c>
      <c r="AS18" s="411" t="s">
        <v>253</v>
      </c>
      <c r="AT18" s="411" t="s">
        <v>253</v>
      </c>
      <c r="AU18" s="411" t="s">
        <v>1753</v>
      </c>
      <c r="AV18" s="411" t="s">
        <v>253</v>
      </c>
      <c r="AW18" s="411" t="s">
        <v>1775</v>
      </c>
      <c r="AX18" s="411" t="s">
        <v>1328</v>
      </c>
      <c r="AY18" s="411" t="s">
        <v>253</v>
      </c>
      <c r="AZ18" s="411" t="s">
        <v>253</v>
      </c>
      <c r="BA18" s="411" t="s">
        <v>253</v>
      </c>
      <c r="BB18" s="411" t="s">
        <v>1328</v>
      </c>
      <c r="BC18" s="411" t="s">
        <v>1835</v>
      </c>
      <c r="BD18" s="411" t="s">
        <v>1328</v>
      </c>
      <c r="BE18" s="411" t="s">
        <v>1864</v>
      </c>
      <c r="BF18" s="411" t="s">
        <v>1328</v>
      </c>
      <c r="BG18" s="411" t="s">
        <v>1889</v>
      </c>
      <c r="BH18" s="411" t="s">
        <v>1328</v>
      </c>
      <c r="BI18" s="411" t="s">
        <v>1921</v>
      </c>
      <c r="BJ18" s="433" t="s">
        <v>1285</v>
      </c>
      <c r="BK18" s="411" t="s">
        <v>1889</v>
      </c>
      <c r="BL18" s="411" t="s">
        <v>1889</v>
      </c>
      <c r="BM18" s="411" t="s">
        <v>1889</v>
      </c>
      <c r="BN18" s="411" t="s">
        <v>1952</v>
      </c>
      <c r="BO18" s="411" t="s">
        <v>1889</v>
      </c>
      <c r="BP18" s="411" t="s">
        <v>1889</v>
      </c>
      <c r="BQ18" s="411" t="s">
        <v>1971</v>
      </c>
      <c r="BR18" s="411" t="s">
        <v>1971</v>
      </c>
      <c r="BS18" s="411"/>
      <c r="BT18" s="411"/>
      <c r="BU18" s="411"/>
      <c r="BV18" s="411"/>
      <c r="BW18" s="411"/>
      <c r="BX18" s="411"/>
      <c r="BY18" s="411"/>
      <c r="BZ18" s="411"/>
      <c r="CA18" s="411"/>
      <c r="CB18" s="411"/>
      <c r="CC18" s="411"/>
      <c r="CD18" s="507" t="s">
        <v>1054</v>
      </c>
      <c r="CE18" s="411" t="s">
        <v>1992</v>
      </c>
      <c r="CF18" s="411"/>
      <c r="CG18" s="411" t="s">
        <v>1328</v>
      </c>
      <c r="CH18" s="411" t="s">
        <v>2014</v>
      </c>
      <c r="CI18" s="411" t="s">
        <v>253</v>
      </c>
      <c r="CJ18" s="411" t="s">
        <v>1328</v>
      </c>
      <c r="CK18" s="411" t="s">
        <v>1308</v>
      </c>
      <c r="CL18" s="411" t="s">
        <v>253</v>
      </c>
      <c r="CM18" s="411" t="s">
        <v>253</v>
      </c>
      <c r="CN18" s="411" t="s">
        <v>1592</v>
      </c>
      <c r="CO18" s="411" t="s">
        <v>253</v>
      </c>
      <c r="CP18" s="523"/>
      <c r="CQ18" s="523"/>
    </row>
    <row r="19" hidden="1">
      <c r="A19" s="441"/>
      <c r="B19" s="441" t="s">
        <v>1202</v>
      </c>
      <c r="C19" s="411" t="s">
        <v>1285</v>
      </c>
      <c r="D19" s="411" t="s">
        <v>1285</v>
      </c>
      <c r="E19" s="411" t="s">
        <v>1329</v>
      </c>
      <c r="F19" s="411"/>
      <c r="G19" s="411"/>
      <c r="H19" s="411"/>
      <c r="I19" s="411"/>
      <c r="J19" s="411"/>
      <c r="K19" s="411" t="s">
        <v>253</v>
      </c>
      <c r="L19" s="411" t="s">
        <v>253</v>
      </c>
      <c r="M19" s="411"/>
      <c r="N19" s="411"/>
      <c r="O19" s="411"/>
      <c r="P19" s="411"/>
      <c r="Q19" s="411"/>
      <c r="R19" s="411"/>
      <c r="S19" s="411"/>
      <c r="T19" s="411" t="s">
        <v>253</v>
      </c>
      <c r="U19" s="411"/>
      <c r="V19" s="411"/>
      <c r="W19" s="411"/>
      <c r="X19" s="411"/>
      <c r="Y19" s="411"/>
      <c r="Z19" s="411"/>
      <c r="AA19" s="411"/>
      <c r="AB19" s="411"/>
      <c r="AC19" s="504" t="s">
        <v>1054</v>
      </c>
      <c r="AD19" s="411" t="s">
        <v>1329</v>
      </c>
      <c r="AE19" s="411" t="s">
        <v>1329</v>
      </c>
      <c r="AF19" s="411"/>
      <c r="AG19" s="411" t="s">
        <v>1285</v>
      </c>
      <c r="AH19" s="448" t="s">
        <v>1285</v>
      </c>
      <c r="AI19" s="411"/>
      <c r="AJ19" s="411" t="s">
        <v>1329</v>
      </c>
      <c r="AK19" s="411" t="s">
        <v>1285</v>
      </c>
      <c r="AL19" s="411" t="s">
        <v>1285</v>
      </c>
      <c r="AM19" s="411" t="s">
        <v>253</v>
      </c>
      <c r="AN19" s="411"/>
      <c r="AO19" s="411"/>
      <c r="AP19" s="411"/>
      <c r="AQ19" s="411"/>
      <c r="AR19" s="411" t="s">
        <v>1329</v>
      </c>
      <c r="AS19" s="411" t="s">
        <v>253</v>
      </c>
      <c r="AT19" s="411" t="s">
        <v>1285</v>
      </c>
      <c r="AU19" s="411" t="s">
        <v>1329</v>
      </c>
      <c r="AV19" s="411" t="s">
        <v>253</v>
      </c>
      <c r="AW19" s="411" t="s">
        <v>253</v>
      </c>
      <c r="AX19" s="411" t="s">
        <v>1329</v>
      </c>
      <c r="AY19" s="411" t="s">
        <v>253</v>
      </c>
      <c r="AZ19" s="411" t="s">
        <v>1285</v>
      </c>
      <c r="BA19" s="411" t="s">
        <v>1285</v>
      </c>
      <c r="BB19" s="411" t="s">
        <v>1329</v>
      </c>
      <c r="BC19" s="411" t="s">
        <v>1329</v>
      </c>
      <c r="BD19" s="411" t="s">
        <v>1329</v>
      </c>
      <c r="BE19" s="411" t="s">
        <v>1285</v>
      </c>
      <c r="BF19" s="411" t="s">
        <v>1329</v>
      </c>
      <c r="BG19" s="411" t="s">
        <v>1285</v>
      </c>
      <c r="BH19" s="411" t="s">
        <v>1329</v>
      </c>
      <c r="BI19" s="411" t="s">
        <v>1285</v>
      </c>
      <c r="BJ19" s="433" t="s">
        <v>1285</v>
      </c>
      <c r="BK19" s="411"/>
      <c r="BL19" s="411" t="s">
        <v>243</v>
      </c>
      <c r="BM19" s="411"/>
      <c r="BN19" s="411" t="s">
        <v>1285</v>
      </c>
      <c r="BO19" s="411"/>
      <c r="BP19" s="411"/>
      <c r="BQ19" s="411" t="s">
        <v>1285</v>
      </c>
      <c r="BR19" s="411" t="s">
        <v>1285</v>
      </c>
      <c r="BS19" s="411"/>
      <c r="BT19" s="411"/>
      <c r="BU19" s="411"/>
      <c r="BV19" s="411"/>
      <c r="BW19" s="411"/>
      <c r="BX19" s="411"/>
      <c r="BY19" s="411"/>
      <c r="BZ19" s="411"/>
      <c r="CA19" s="411"/>
      <c r="CB19" s="411"/>
      <c r="CC19" s="411"/>
      <c r="CD19" s="507" t="s">
        <v>1054</v>
      </c>
      <c r="CE19" s="411" t="s">
        <v>1285</v>
      </c>
      <c r="CF19" s="411"/>
      <c r="CG19" s="411"/>
      <c r="CH19" s="411"/>
      <c r="CI19" s="411"/>
      <c r="CJ19" s="411" t="s">
        <v>1329</v>
      </c>
      <c r="CK19" s="411" t="s">
        <v>1285</v>
      </c>
      <c r="CL19" s="411" t="s">
        <v>1285</v>
      </c>
      <c r="CM19" s="411" t="s">
        <v>253</v>
      </c>
      <c r="CN19" s="411" t="s">
        <v>1285</v>
      </c>
      <c r="CO19" s="411" t="s">
        <v>1285</v>
      </c>
      <c r="CP19" s="523"/>
      <c r="CQ19" s="523"/>
    </row>
    <row r="20" hidden="1">
      <c r="A20" s="441"/>
      <c r="B20" s="441" t="s">
        <v>1203</v>
      </c>
      <c r="C20" s="411" t="s">
        <v>210</v>
      </c>
      <c r="D20" s="411" t="s">
        <v>208</v>
      </c>
      <c r="E20" s="411" t="s">
        <v>208</v>
      </c>
      <c r="F20" s="411"/>
      <c r="G20" s="411" t="s">
        <v>209</v>
      </c>
      <c r="H20" s="411"/>
      <c r="I20" s="411" t="s">
        <v>1389</v>
      </c>
      <c r="J20" s="411" t="s">
        <v>210</v>
      </c>
      <c r="K20" s="411" t="s">
        <v>253</v>
      </c>
      <c r="L20" s="411" t="s">
        <v>253</v>
      </c>
      <c r="M20" s="411"/>
      <c r="N20" s="411"/>
      <c r="O20" s="411"/>
      <c r="P20" s="411"/>
      <c r="Q20" s="411"/>
      <c r="R20" s="411"/>
      <c r="S20" s="411"/>
      <c r="T20" s="411" t="s">
        <v>253</v>
      </c>
      <c r="U20" s="411"/>
      <c r="V20" s="411"/>
      <c r="W20" s="411"/>
      <c r="X20" s="411"/>
      <c r="Y20" s="411"/>
      <c r="Z20" s="411"/>
      <c r="AA20" s="411"/>
      <c r="AB20" s="411"/>
      <c r="AC20" s="504" t="s">
        <v>1054</v>
      </c>
      <c r="AD20" s="411" t="s">
        <v>208</v>
      </c>
      <c r="AE20" s="411" t="s">
        <v>208</v>
      </c>
      <c r="AF20" s="411"/>
      <c r="AG20" s="411" t="s">
        <v>208</v>
      </c>
      <c r="AH20" s="448" t="s">
        <v>1389</v>
      </c>
      <c r="AI20" s="411"/>
      <c r="AJ20" s="411" t="s">
        <v>208</v>
      </c>
      <c r="AK20" s="411" t="s">
        <v>210</v>
      </c>
      <c r="AL20" s="411" t="s">
        <v>1389</v>
      </c>
      <c r="AM20" s="411" t="s">
        <v>632</v>
      </c>
      <c r="AN20" s="411"/>
      <c r="AO20" s="411"/>
      <c r="AP20" s="411"/>
      <c r="AQ20" s="411"/>
      <c r="AR20" s="411" t="s">
        <v>208</v>
      </c>
      <c r="AS20" s="411" t="s">
        <v>208</v>
      </c>
      <c r="AT20" s="411" t="s">
        <v>208</v>
      </c>
      <c r="AU20" s="411" t="s">
        <v>208</v>
      </c>
      <c r="AV20" s="411" t="s">
        <v>253</v>
      </c>
      <c r="AW20" s="411" t="s">
        <v>253</v>
      </c>
      <c r="AX20" s="411" t="s">
        <v>208</v>
      </c>
      <c r="AY20" s="411" t="s">
        <v>253</v>
      </c>
      <c r="AZ20" s="411" t="s">
        <v>208</v>
      </c>
      <c r="BA20" s="411" t="s">
        <v>208</v>
      </c>
      <c r="BB20" s="411" t="s">
        <v>632</v>
      </c>
      <c r="BC20" s="411" t="s">
        <v>208</v>
      </c>
      <c r="BD20" s="411" t="s">
        <v>208</v>
      </c>
      <c r="BE20" s="411" t="s">
        <v>208</v>
      </c>
      <c r="BF20" s="411" t="s">
        <v>208</v>
      </c>
      <c r="BG20" s="411" t="s">
        <v>208</v>
      </c>
      <c r="BH20" s="411" t="s">
        <v>208</v>
      </c>
      <c r="BI20" s="411" t="s">
        <v>208</v>
      </c>
      <c r="BJ20" s="433" t="s">
        <v>1285</v>
      </c>
      <c r="BK20" s="411" t="s">
        <v>208</v>
      </c>
      <c r="BL20" s="411" t="s">
        <v>208</v>
      </c>
      <c r="BM20" s="411" t="s">
        <v>208</v>
      </c>
      <c r="BN20" s="411" t="s">
        <v>1389</v>
      </c>
      <c r="BO20" s="411" t="s">
        <v>208</v>
      </c>
      <c r="BP20" s="411" t="s">
        <v>208</v>
      </c>
      <c r="BQ20" s="411" t="s">
        <v>1389</v>
      </c>
      <c r="BR20" s="411" t="s">
        <v>1389</v>
      </c>
      <c r="BS20" s="411"/>
      <c r="BT20" s="411"/>
      <c r="BU20" s="411"/>
      <c r="BV20" s="411"/>
      <c r="BW20" s="411"/>
      <c r="BX20" s="411"/>
      <c r="BY20" s="411"/>
      <c r="BZ20" s="411"/>
      <c r="CA20" s="411"/>
      <c r="CB20" s="411"/>
      <c r="CC20" s="411"/>
      <c r="CD20" s="507" t="s">
        <v>1054</v>
      </c>
      <c r="CE20" s="411" t="s">
        <v>209</v>
      </c>
      <c r="CF20" s="411"/>
      <c r="CG20" s="411"/>
      <c r="CH20" s="411"/>
      <c r="CI20" s="411"/>
      <c r="CJ20" s="411" t="s">
        <v>208</v>
      </c>
      <c r="CK20" s="411" t="s">
        <v>208</v>
      </c>
      <c r="CL20" s="411" t="s">
        <v>210</v>
      </c>
      <c r="CM20" s="411" t="s">
        <v>632</v>
      </c>
      <c r="CN20" s="411" t="s">
        <v>1389</v>
      </c>
      <c r="CO20" s="411" t="s">
        <v>208</v>
      </c>
      <c r="CP20" s="523"/>
      <c r="CQ20" s="523"/>
    </row>
    <row r="21" hidden="1">
      <c r="A21" s="441"/>
      <c r="B21" s="441" t="s">
        <v>173</v>
      </c>
      <c r="C21" s="411" t="s">
        <v>165</v>
      </c>
      <c r="D21" s="411" t="s">
        <v>1309</v>
      </c>
      <c r="E21" s="411" t="s">
        <v>175</v>
      </c>
      <c r="F21" s="411"/>
      <c r="G21" s="411" t="s">
        <v>176</v>
      </c>
      <c r="H21" s="411"/>
      <c r="I21" s="411" t="s">
        <v>174</v>
      </c>
      <c r="J21" s="411" t="s">
        <v>178</v>
      </c>
      <c r="K21" s="411" t="s">
        <v>253</v>
      </c>
      <c r="L21" s="411" t="s">
        <v>253</v>
      </c>
      <c r="M21" s="411"/>
      <c r="N21" s="411"/>
      <c r="O21" s="411"/>
      <c r="P21" s="411"/>
      <c r="Q21" s="411"/>
      <c r="R21" s="411"/>
      <c r="S21" s="411"/>
      <c r="T21" s="411" t="s">
        <v>253</v>
      </c>
      <c r="U21" s="411"/>
      <c r="V21" s="411"/>
      <c r="W21" s="411"/>
      <c r="X21" s="411"/>
      <c r="Y21" s="411"/>
      <c r="Z21" s="411"/>
      <c r="AA21" s="411"/>
      <c r="AB21" s="411"/>
      <c r="AC21" s="504" t="s">
        <v>1054</v>
      </c>
      <c r="AD21" s="411" t="s">
        <v>175</v>
      </c>
      <c r="AE21" s="411" t="s">
        <v>174</v>
      </c>
      <c r="AF21" s="411"/>
      <c r="AG21" s="411" t="s">
        <v>1577</v>
      </c>
      <c r="AH21" s="448" t="s">
        <v>178</v>
      </c>
      <c r="AI21" s="411"/>
      <c r="AJ21" s="411" t="s">
        <v>175</v>
      </c>
      <c r="AK21" s="411" t="s">
        <v>165</v>
      </c>
      <c r="AL21" s="411" t="s">
        <v>1648</v>
      </c>
      <c r="AM21" s="411" t="s">
        <v>1666</v>
      </c>
      <c r="AN21" s="411"/>
      <c r="AO21" s="411"/>
      <c r="AP21" s="411"/>
      <c r="AQ21" s="411"/>
      <c r="AR21" s="411" t="s">
        <v>174</v>
      </c>
      <c r="AS21" s="411" t="s">
        <v>165</v>
      </c>
      <c r="AT21" s="411" t="s">
        <v>165</v>
      </c>
      <c r="AU21" s="411" t="s">
        <v>178</v>
      </c>
      <c r="AV21" s="411" t="s">
        <v>253</v>
      </c>
      <c r="AW21" s="411" t="s">
        <v>253</v>
      </c>
      <c r="AX21" s="411" t="s">
        <v>174</v>
      </c>
      <c r="AY21" s="411" t="s">
        <v>253</v>
      </c>
      <c r="AZ21" s="411" t="s">
        <v>1309</v>
      </c>
      <c r="BA21" s="411" t="s">
        <v>1666</v>
      </c>
      <c r="BB21" s="411" t="s">
        <v>174</v>
      </c>
      <c r="BC21" s="411" t="s">
        <v>1836</v>
      </c>
      <c r="BD21" s="411" t="s">
        <v>175</v>
      </c>
      <c r="BE21" s="411" t="s">
        <v>174</v>
      </c>
      <c r="BF21" s="411" t="s">
        <v>174</v>
      </c>
      <c r="BG21" s="411" t="s">
        <v>1890</v>
      </c>
      <c r="BH21" s="411" t="s">
        <v>175</v>
      </c>
      <c r="BI21" s="411" t="s">
        <v>165</v>
      </c>
      <c r="BJ21" s="433" t="s">
        <v>1285</v>
      </c>
      <c r="BK21" s="411" t="s">
        <v>1890</v>
      </c>
      <c r="BL21" s="411" t="s">
        <v>1890</v>
      </c>
      <c r="BM21" s="411" t="s">
        <v>1890</v>
      </c>
      <c r="BN21" s="411" t="s">
        <v>176</v>
      </c>
      <c r="BO21" s="411" t="s">
        <v>1890</v>
      </c>
      <c r="BP21" s="411" t="s">
        <v>1890</v>
      </c>
      <c r="BQ21" s="411" t="s">
        <v>165</v>
      </c>
      <c r="BR21" s="411" t="s">
        <v>165</v>
      </c>
      <c r="BS21" s="411"/>
      <c r="BT21" s="411"/>
      <c r="BU21" s="411"/>
      <c r="BV21" s="411"/>
      <c r="BW21" s="411"/>
      <c r="BX21" s="411"/>
      <c r="BY21" s="411"/>
      <c r="BZ21" s="411"/>
      <c r="CA21" s="411"/>
      <c r="CB21" s="411"/>
      <c r="CC21" s="411"/>
      <c r="CD21" s="507" t="s">
        <v>1054</v>
      </c>
      <c r="CE21" s="411" t="s">
        <v>165</v>
      </c>
      <c r="CF21" s="411"/>
      <c r="CG21" s="411"/>
      <c r="CH21" s="411"/>
      <c r="CI21" s="411"/>
      <c r="CJ21" s="411" t="s">
        <v>174</v>
      </c>
      <c r="CK21" s="411" t="s">
        <v>1309</v>
      </c>
      <c r="CL21" s="411" t="s">
        <v>165</v>
      </c>
      <c r="CM21" s="411" t="s">
        <v>2048</v>
      </c>
      <c r="CN21" s="411" t="s">
        <v>178</v>
      </c>
      <c r="CO21" s="411" t="s">
        <v>165</v>
      </c>
      <c r="CP21" s="523"/>
      <c r="CQ21" s="523"/>
    </row>
    <row r="22" hidden="1">
      <c r="A22" s="441"/>
      <c r="B22" s="441" t="s">
        <v>1204</v>
      </c>
      <c r="C22" s="411" t="s">
        <v>1288</v>
      </c>
      <c r="D22" s="411" t="s">
        <v>1310</v>
      </c>
      <c r="E22" s="411" t="s">
        <v>1330</v>
      </c>
      <c r="F22" s="411"/>
      <c r="G22" s="411" t="s">
        <v>1359</v>
      </c>
      <c r="H22" s="411"/>
      <c r="I22" s="411" t="s">
        <v>1390</v>
      </c>
      <c r="J22" s="411" t="s">
        <v>1397</v>
      </c>
      <c r="K22" s="411" t="s">
        <v>253</v>
      </c>
      <c r="L22" s="411" t="s">
        <v>253</v>
      </c>
      <c r="M22" s="411"/>
      <c r="N22" s="411"/>
      <c r="O22" s="411"/>
      <c r="P22" s="411"/>
      <c r="Q22" s="411"/>
      <c r="R22" s="411"/>
      <c r="S22" s="411"/>
      <c r="T22" s="411" t="s">
        <v>253</v>
      </c>
      <c r="U22" s="411"/>
      <c r="V22" s="411"/>
      <c r="W22" s="411"/>
      <c r="X22" s="411"/>
      <c r="Y22" s="411"/>
      <c r="Z22" s="411"/>
      <c r="AA22" s="411"/>
      <c r="AB22" s="411"/>
      <c r="AC22" s="504" t="s">
        <v>1054</v>
      </c>
      <c r="AD22" s="411" t="s">
        <v>1542</v>
      </c>
      <c r="AE22" s="411" t="s">
        <v>1556</v>
      </c>
      <c r="AF22" s="411"/>
      <c r="AG22" s="411" t="s">
        <v>1578</v>
      </c>
      <c r="AH22" s="448" t="s">
        <v>1593</v>
      </c>
      <c r="AI22" s="411"/>
      <c r="AJ22" s="411" t="s">
        <v>1330</v>
      </c>
      <c r="AK22" s="411" t="s">
        <v>1633</v>
      </c>
      <c r="AL22" s="411" t="s">
        <v>1649</v>
      </c>
      <c r="AM22" s="411"/>
      <c r="AN22" s="411"/>
      <c r="AO22" s="411"/>
      <c r="AP22" s="411"/>
      <c r="AQ22" s="411"/>
      <c r="AR22" s="411" t="s">
        <v>1708</v>
      </c>
      <c r="AS22" s="411" t="s">
        <v>200</v>
      </c>
      <c r="AT22" s="411" t="s">
        <v>1737</v>
      </c>
      <c r="AU22" s="411" t="s">
        <v>1754</v>
      </c>
      <c r="AV22" s="411" t="s">
        <v>253</v>
      </c>
      <c r="AW22" s="411" t="s">
        <v>253</v>
      </c>
      <c r="AX22" s="411" t="s">
        <v>1786</v>
      </c>
      <c r="AY22" s="411" t="s">
        <v>253</v>
      </c>
      <c r="AZ22" s="411" t="s">
        <v>1310</v>
      </c>
      <c r="BA22" s="411" t="s">
        <v>1816</v>
      </c>
      <c r="BB22" s="411" t="s">
        <v>1828</v>
      </c>
      <c r="BC22" s="411" t="s">
        <v>1837</v>
      </c>
      <c r="BD22" s="411" t="s">
        <v>1848</v>
      </c>
      <c r="BE22" s="411" t="s">
        <v>1865</v>
      </c>
      <c r="BF22" s="411" t="s">
        <v>1875</v>
      </c>
      <c r="BG22" s="411" t="s">
        <v>1891</v>
      </c>
      <c r="BH22" s="411" t="s">
        <v>1906</v>
      </c>
      <c r="BI22" s="411" t="s">
        <v>253</v>
      </c>
      <c r="BJ22" s="433" t="s">
        <v>1285</v>
      </c>
      <c r="BK22" s="411" t="s">
        <v>1891</v>
      </c>
      <c r="BL22" s="411" t="s">
        <v>1891</v>
      </c>
      <c r="BM22" s="411" t="s">
        <v>1891</v>
      </c>
      <c r="BN22" s="411" t="s">
        <v>1953</v>
      </c>
      <c r="BO22" s="411" t="s">
        <v>1891</v>
      </c>
      <c r="BP22" s="411" t="s">
        <v>1891</v>
      </c>
      <c r="BQ22" s="411" t="s">
        <v>1972</v>
      </c>
      <c r="BR22" s="411" t="s">
        <v>1972</v>
      </c>
      <c r="BS22" s="411"/>
      <c r="BT22" s="411"/>
      <c r="BU22" s="411"/>
      <c r="BV22" s="411"/>
      <c r="BW22" s="411"/>
      <c r="BX22" s="411"/>
      <c r="BY22" s="411"/>
      <c r="BZ22" s="411"/>
      <c r="CA22" s="411"/>
      <c r="CB22" s="411"/>
      <c r="CC22" s="411"/>
      <c r="CD22" s="507" t="s">
        <v>1054</v>
      </c>
      <c r="CE22" s="411" t="s">
        <v>1993</v>
      </c>
      <c r="CF22" s="411"/>
      <c r="CG22" s="411"/>
      <c r="CH22" s="411"/>
      <c r="CI22" s="411"/>
      <c r="CJ22" s="411" t="s">
        <v>1556</v>
      </c>
      <c r="CK22" s="411" t="s">
        <v>1310</v>
      </c>
      <c r="CL22" s="411" t="s">
        <v>1633</v>
      </c>
      <c r="CM22" s="411" t="s">
        <v>2049</v>
      </c>
      <c r="CN22" s="411" t="s">
        <v>1593</v>
      </c>
      <c r="CO22" s="411" t="s">
        <v>1737</v>
      </c>
      <c r="CP22" s="523"/>
      <c r="CQ22" s="523"/>
    </row>
    <row r="23" hidden="1">
      <c r="A23" s="441"/>
      <c r="B23" s="441" t="s">
        <v>1205</v>
      </c>
      <c r="C23" s="411" t="s">
        <v>278</v>
      </c>
      <c r="D23" s="411" t="s">
        <v>278</v>
      </c>
      <c r="E23" s="411" t="s">
        <v>278</v>
      </c>
      <c r="F23" s="411"/>
      <c r="G23" s="411" t="s">
        <v>278</v>
      </c>
      <c r="H23" s="411"/>
      <c r="I23" s="411" t="s">
        <v>278</v>
      </c>
      <c r="J23" s="411" t="s">
        <v>278</v>
      </c>
      <c r="K23" s="411" t="s">
        <v>253</v>
      </c>
      <c r="L23" s="411" t="s">
        <v>253</v>
      </c>
      <c r="M23" s="411"/>
      <c r="N23" s="411"/>
      <c r="O23" s="411"/>
      <c r="P23" s="411"/>
      <c r="Q23" s="411"/>
      <c r="R23" s="411"/>
      <c r="S23" s="411"/>
      <c r="T23" s="411" t="s">
        <v>253</v>
      </c>
      <c r="U23" s="411"/>
      <c r="V23" s="411"/>
      <c r="W23" s="411"/>
      <c r="X23" s="411"/>
      <c r="Y23" s="411"/>
      <c r="Z23" s="411"/>
      <c r="AA23" s="411"/>
      <c r="AB23" s="411"/>
      <c r="AC23" s="504" t="s">
        <v>1054</v>
      </c>
      <c r="AD23" s="411" t="s">
        <v>278</v>
      </c>
      <c r="AE23" s="411" t="s">
        <v>278</v>
      </c>
      <c r="AF23" s="411"/>
      <c r="AG23" s="411" t="s">
        <v>278</v>
      </c>
      <c r="AH23" s="448" t="s">
        <v>278</v>
      </c>
      <c r="AI23" s="411"/>
      <c r="AJ23" s="411" t="s">
        <v>278</v>
      </c>
      <c r="AK23" s="411" t="s">
        <v>278</v>
      </c>
      <c r="AL23" s="411" t="s">
        <v>278</v>
      </c>
      <c r="AM23" s="411" t="s">
        <v>278</v>
      </c>
      <c r="AN23" s="411"/>
      <c r="AO23" s="411"/>
      <c r="AP23" s="411"/>
      <c r="AQ23" s="411"/>
      <c r="AR23" s="411" t="s">
        <v>278</v>
      </c>
      <c r="AS23" s="411" t="s">
        <v>278</v>
      </c>
      <c r="AT23" s="411" t="s">
        <v>278</v>
      </c>
      <c r="AU23" s="411" t="s">
        <v>278</v>
      </c>
      <c r="AV23" s="411" t="s">
        <v>253</v>
      </c>
      <c r="AW23" s="411" t="s">
        <v>253</v>
      </c>
      <c r="AX23" s="411" t="s">
        <v>278</v>
      </c>
      <c r="AY23" s="411" t="s">
        <v>253</v>
      </c>
      <c r="AZ23" s="411" t="s">
        <v>278</v>
      </c>
      <c r="BA23" s="411" t="s">
        <v>278</v>
      </c>
      <c r="BB23" s="411" t="s">
        <v>278</v>
      </c>
      <c r="BC23" s="411" t="s">
        <v>278</v>
      </c>
      <c r="BD23" s="411" t="s">
        <v>278</v>
      </c>
      <c r="BE23" s="411" t="s">
        <v>278</v>
      </c>
      <c r="BF23" s="411" t="s">
        <v>278</v>
      </c>
      <c r="BG23" s="411" t="s">
        <v>278</v>
      </c>
      <c r="BH23" s="411" t="s">
        <v>278</v>
      </c>
      <c r="BI23" s="411" t="s">
        <v>278</v>
      </c>
      <c r="BJ23" s="433" t="s">
        <v>1285</v>
      </c>
      <c r="BK23" s="411" t="s">
        <v>278</v>
      </c>
      <c r="BL23" s="411" t="s">
        <v>278</v>
      </c>
      <c r="BM23" s="411" t="s">
        <v>278</v>
      </c>
      <c r="BN23" s="411" t="s">
        <v>1954</v>
      </c>
      <c r="BO23" s="411" t="s">
        <v>278</v>
      </c>
      <c r="BP23" s="411" t="s">
        <v>278</v>
      </c>
      <c r="BQ23" s="411" t="s">
        <v>278</v>
      </c>
      <c r="BR23" s="411" t="s">
        <v>278</v>
      </c>
      <c r="BS23" s="411"/>
      <c r="BT23" s="411"/>
      <c r="BU23" s="411"/>
      <c r="BV23" s="411"/>
      <c r="BW23" s="411"/>
      <c r="BX23" s="411"/>
      <c r="BY23" s="411"/>
      <c r="BZ23" s="411"/>
      <c r="CA23" s="411"/>
      <c r="CB23" s="411"/>
      <c r="CC23" s="411"/>
      <c r="CD23" s="507" t="s">
        <v>1054</v>
      </c>
      <c r="CE23" s="411" t="s">
        <v>278</v>
      </c>
      <c r="CF23" s="411"/>
      <c r="CG23" s="411"/>
      <c r="CH23" s="411"/>
      <c r="CI23" s="411"/>
      <c r="CJ23" s="411" t="s">
        <v>278</v>
      </c>
      <c r="CK23" s="411" t="s">
        <v>278</v>
      </c>
      <c r="CL23" s="411" t="s">
        <v>278</v>
      </c>
      <c r="CM23" s="411" t="s">
        <v>278</v>
      </c>
      <c r="CN23" s="411" t="s">
        <v>278</v>
      </c>
      <c r="CO23" s="411" t="s">
        <v>278</v>
      </c>
      <c r="CP23" s="523"/>
      <c r="CQ23" s="523"/>
    </row>
    <row r="24" hidden="1">
      <c r="A24" s="441"/>
      <c r="B24" s="441" t="s">
        <v>2294</v>
      </c>
      <c r="C24" s="411" t="s">
        <v>515</v>
      </c>
      <c r="D24" s="411" t="s">
        <v>777</v>
      </c>
      <c r="E24" s="411" t="s">
        <v>777</v>
      </c>
      <c r="F24" s="411"/>
      <c r="G24" s="411" t="s">
        <v>777</v>
      </c>
      <c r="H24" s="411"/>
      <c r="I24" s="411" t="s">
        <v>777</v>
      </c>
      <c r="J24" s="411" t="s">
        <v>777</v>
      </c>
      <c r="K24" s="411" t="s">
        <v>253</v>
      </c>
      <c r="L24" s="411" t="s">
        <v>253</v>
      </c>
      <c r="M24" s="411"/>
      <c r="N24" s="411"/>
      <c r="O24" s="411"/>
      <c r="P24" s="411"/>
      <c r="Q24" s="411"/>
      <c r="R24" s="411"/>
      <c r="S24" s="411"/>
      <c r="T24" s="411" t="s">
        <v>253</v>
      </c>
      <c r="U24" s="411"/>
      <c r="V24" s="411"/>
      <c r="W24" s="411"/>
      <c r="X24" s="411"/>
      <c r="Y24" s="411"/>
      <c r="Z24" s="411"/>
      <c r="AA24" s="411"/>
      <c r="AB24" s="411"/>
      <c r="AC24" s="504" t="s">
        <v>1054</v>
      </c>
      <c r="AD24" s="411" t="s">
        <v>777</v>
      </c>
      <c r="AE24" s="411" t="s">
        <v>777</v>
      </c>
      <c r="AF24" s="411"/>
      <c r="AG24" s="411" t="s">
        <v>777</v>
      </c>
      <c r="AH24" s="448" t="s">
        <v>777</v>
      </c>
      <c r="AI24" s="411"/>
      <c r="AJ24" s="411" t="s">
        <v>777</v>
      </c>
      <c r="AK24" s="411" t="s">
        <v>777</v>
      </c>
      <c r="AL24" s="411" t="s">
        <v>777</v>
      </c>
      <c r="AM24" s="411" t="s">
        <v>515</v>
      </c>
      <c r="AN24" s="411"/>
      <c r="AO24" s="411"/>
      <c r="AP24" s="411"/>
      <c r="AQ24" s="411"/>
      <c r="AR24" s="411" t="s">
        <v>777</v>
      </c>
      <c r="AS24" s="411" t="s">
        <v>777</v>
      </c>
      <c r="AT24" s="411" t="s">
        <v>777</v>
      </c>
      <c r="AU24" s="411" t="s">
        <v>777</v>
      </c>
      <c r="AV24" s="411" t="s">
        <v>253</v>
      </c>
      <c r="AW24" s="411" t="s">
        <v>253</v>
      </c>
      <c r="AX24" s="411" t="s">
        <v>777</v>
      </c>
      <c r="AY24" s="411" t="s">
        <v>253</v>
      </c>
      <c r="AZ24" s="411" t="s">
        <v>777</v>
      </c>
      <c r="BA24" s="411" t="s">
        <v>777</v>
      </c>
      <c r="BB24" s="411" t="s">
        <v>777</v>
      </c>
      <c r="BC24" s="411" t="s">
        <v>777</v>
      </c>
      <c r="BD24" s="411" t="s">
        <v>777</v>
      </c>
      <c r="BE24" s="411" t="s">
        <v>777</v>
      </c>
      <c r="BF24" s="411" t="s">
        <v>777</v>
      </c>
      <c r="BG24" s="411" t="s">
        <v>777</v>
      </c>
      <c r="BH24" s="411" t="s">
        <v>777</v>
      </c>
      <c r="BI24" s="411" t="s">
        <v>515</v>
      </c>
      <c r="BJ24" s="433" t="s">
        <v>1285</v>
      </c>
      <c r="BK24" s="411" t="s">
        <v>777</v>
      </c>
      <c r="BL24" s="411" t="s">
        <v>777</v>
      </c>
      <c r="BM24" s="411" t="s">
        <v>777</v>
      </c>
      <c r="BN24" s="411" t="s">
        <v>777</v>
      </c>
      <c r="BO24" s="411" t="s">
        <v>777</v>
      </c>
      <c r="BP24" s="411" t="s">
        <v>777</v>
      </c>
      <c r="BQ24" s="411" t="s">
        <v>1973</v>
      </c>
      <c r="BR24" s="411" t="s">
        <v>1973</v>
      </c>
      <c r="BS24" s="411"/>
      <c r="BT24" s="411"/>
      <c r="BU24" s="411"/>
      <c r="BV24" s="411"/>
      <c r="BW24" s="411"/>
      <c r="BX24" s="411"/>
      <c r="BY24" s="411"/>
      <c r="BZ24" s="411"/>
      <c r="CA24" s="411"/>
      <c r="CB24" s="411"/>
      <c r="CC24" s="411"/>
      <c r="CD24" s="507" t="s">
        <v>1054</v>
      </c>
      <c r="CE24" s="411" t="s">
        <v>777</v>
      </c>
      <c r="CF24" s="411"/>
      <c r="CG24" s="411"/>
      <c r="CH24" s="411"/>
      <c r="CI24" s="411"/>
      <c r="CJ24" s="411" t="s">
        <v>777</v>
      </c>
      <c r="CK24" s="411" t="s">
        <v>777</v>
      </c>
      <c r="CL24" s="411" t="s">
        <v>777</v>
      </c>
      <c r="CM24" s="411" t="s">
        <v>777</v>
      </c>
      <c r="CN24" s="411" t="s">
        <v>777</v>
      </c>
      <c r="CO24" s="411" t="s">
        <v>777</v>
      </c>
      <c r="CP24" s="523"/>
      <c r="CQ24" s="523"/>
    </row>
    <row r="25" hidden="1">
      <c r="A25" s="441"/>
      <c r="B25" s="441" t="s">
        <v>460</v>
      </c>
      <c r="C25" s="411" t="s">
        <v>253</v>
      </c>
      <c r="D25" s="411" t="s">
        <v>253</v>
      </c>
      <c r="E25" s="411" t="s">
        <v>253</v>
      </c>
      <c r="F25" s="411"/>
      <c r="G25" s="411" t="s">
        <v>253</v>
      </c>
      <c r="H25" s="411"/>
      <c r="I25" s="411" t="s">
        <v>253</v>
      </c>
      <c r="J25" s="411" t="s">
        <v>253</v>
      </c>
      <c r="K25" s="411" t="s">
        <v>253</v>
      </c>
      <c r="L25" s="411" t="s">
        <v>253</v>
      </c>
      <c r="M25" s="411"/>
      <c r="N25" s="411"/>
      <c r="O25" s="411"/>
      <c r="P25" s="411"/>
      <c r="Q25" s="411"/>
      <c r="R25" s="411"/>
      <c r="S25" s="411"/>
      <c r="T25" s="411" t="s">
        <v>253</v>
      </c>
      <c r="U25" s="411"/>
      <c r="V25" s="411"/>
      <c r="W25" s="411"/>
      <c r="X25" s="411"/>
      <c r="Y25" s="411"/>
      <c r="Z25" s="411"/>
      <c r="AA25" s="411"/>
      <c r="AB25" s="411"/>
      <c r="AC25" s="504" t="s">
        <v>1054</v>
      </c>
      <c r="AD25" s="411" t="s">
        <v>253</v>
      </c>
      <c r="AE25" s="411" t="s">
        <v>253</v>
      </c>
      <c r="AF25" s="411"/>
      <c r="AG25" s="411" t="s">
        <v>253</v>
      </c>
      <c r="AH25" s="448" t="s">
        <v>253</v>
      </c>
      <c r="AI25" s="411"/>
      <c r="AJ25" s="411" t="s">
        <v>253</v>
      </c>
      <c r="AK25" s="411" t="s">
        <v>253</v>
      </c>
      <c r="AL25" s="411" t="s">
        <v>253</v>
      </c>
      <c r="AM25" s="411" t="s">
        <v>253</v>
      </c>
      <c r="AN25" s="411"/>
      <c r="AO25" s="411"/>
      <c r="AP25" s="411"/>
      <c r="AQ25" s="411"/>
      <c r="AR25" s="411" t="s">
        <v>253</v>
      </c>
      <c r="AS25" s="411" t="s">
        <v>253</v>
      </c>
      <c r="AT25" s="411" t="s">
        <v>253</v>
      </c>
      <c r="AU25" s="411" t="s">
        <v>253</v>
      </c>
      <c r="AV25" s="411" t="s">
        <v>253</v>
      </c>
      <c r="AW25" s="411" t="s">
        <v>253</v>
      </c>
      <c r="AX25" s="411" t="s">
        <v>253</v>
      </c>
      <c r="AY25" s="411" t="s">
        <v>253</v>
      </c>
      <c r="AZ25" s="411" t="s">
        <v>253</v>
      </c>
      <c r="BA25" s="411" t="s">
        <v>253</v>
      </c>
      <c r="BB25" s="411" t="s">
        <v>253</v>
      </c>
      <c r="BC25" s="411" t="s">
        <v>253</v>
      </c>
      <c r="BD25" s="411" t="s">
        <v>253</v>
      </c>
      <c r="BE25" s="411" t="s">
        <v>253</v>
      </c>
      <c r="BF25" s="411" t="s">
        <v>253</v>
      </c>
      <c r="BG25" s="411" t="s">
        <v>253</v>
      </c>
      <c r="BH25" s="411" t="s">
        <v>253</v>
      </c>
      <c r="BI25" s="411" t="s">
        <v>253</v>
      </c>
      <c r="BJ25" s="433" t="s">
        <v>1285</v>
      </c>
      <c r="BK25" s="411" t="s">
        <v>253</v>
      </c>
      <c r="BL25" s="411" t="s">
        <v>253</v>
      </c>
      <c r="BM25" s="411" t="s">
        <v>253</v>
      </c>
      <c r="BN25" s="411" t="s">
        <v>253</v>
      </c>
      <c r="BO25" s="411" t="s">
        <v>253</v>
      </c>
      <c r="BP25" s="411" t="s">
        <v>253</v>
      </c>
      <c r="BQ25" s="411" t="s">
        <v>253</v>
      </c>
      <c r="BR25" s="411" t="s">
        <v>253</v>
      </c>
      <c r="BS25" s="411"/>
      <c r="BT25" s="411"/>
      <c r="BU25" s="411"/>
      <c r="BV25" s="411"/>
      <c r="BW25" s="411"/>
      <c r="BX25" s="411"/>
      <c r="BY25" s="411"/>
      <c r="BZ25" s="411"/>
      <c r="CA25" s="411"/>
      <c r="CB25" s="411"/>
      <c r="CC25" s="411"/>
      <c r="CD25" s="507" t="s">
        <v>1054</v>
      </c>
      <c r="CE25" s="411" t="s">
        <v>253</v>
      </c>
      <c r="CF25" s="411"/>
      <c r="CG25" s="411"/>
      <c r="CH25" s="411"/>
      <c r="CI25" s="411"/>
      <c r="CJ25" s="411" t="s">
        <v>253</v>
      </c>
      <c r="CK25" s="411" t="s">
        <v>253</v>
      </c>
      <c r="CL25" s="411" t="s">
        <v>253</v>
      </c>
      <c r="CM25" s="411" t="s">
        <v>253</v>
      </c>
      <c r="CN25" s="411" t="s">
        <v>253</v>
      </c>
      <c r="CO25" s="411" t="s">
        <v>253</v>
      </c>
      <c r="CP25" s="523"/>
      <c r="CQ25" s="523"/>
    </row>
    <row r="26" ht="97.5" customHeight="1">
      <c r="A26" s="441"/>
      <c r="B26" s="441" t="s">
        <v>1207</v>
      </c>
      <c r="C26" s="411" t="s">
        <v>253</v>
      </c>
      <c r="D26" s="411" t="s">
        <v>253</v>
      </c>
      <c r="E26" s="411" t="s">
        <v>253</v>
      </c>
      <c r="F26" s="411" t="s">
        <v>1343</v>
      </c>
      <c r="G26" s="411" t="s">
        <v>253</v>
      </c>
      <c r="H26" s="411" t="s">
        <v>253</v>
      </c>
      <c r="I26" s="411" t="s">
        <v>1391</v>
      </c>
      <c r="J26" s="411" t="s">
        <v>1398</v>
      </c>
      <c r="K26" s="411" t="s">
        <v>253</v>
      </c>
      <c r="L26" s="411" t="s">
        <v>253</v>
      </c>
      <c r="M26" s="411" t="s">
        <v>253</v>
      </c>
      <c r="N26" s="411" t="s">
        <v>253</v>
      </c>
      <c r="O26" s="411" t="s">
        <v>253</v>
      </c>
      <c r="P26" s="411" t="s">
        <v>253</v>
      </c>
      <c r="Q26" s="411" t="s">
        <v>253</v>
      </c>
      <c r="R26" s="411" t="s">
        <v>253</v>
      </c>
      <c r="S26" s="411" t="s">
        <v>253</v>
      </c>
      <c r="T26" s="411" t="s">
        <v>253</v>
      </c>
      <c r="U26" s="411"/>
      <c r="V26" s="411"/>
      <c r="W26" s="411"/>
      <c r="X26" s="411"/>
      <c r="Y26" s="411" t="s">
        <v>253</v>
      </c>
      <c r="Z26" s="411" t="s">
        <v>253</v>
      </c>
      <c r="AA26" s="411"/>
      <c r="AB26" s="411" t="s">
        <v>253</v>
      </c>
      <c r="AC26" s="504" t="s">
        <v>1054</v>
      </c>
      <c r="AD26" s="411" t="s">
        <v>253</v>
      </c>
      <c r="AE26" s="411" t="s">
        <v>253</v>
      </c>
      <c r="AF26" s="411" t="s">
        <v>253</v>
      </c>
      <c r="AG26" s="411" t="s">
        <v>253</v>
      </c>
      <c r="AH26" s="448" t="s">
        <v>1594</v>
      </c>
      <c r="AI26" s="411" t="s">
        <v>253</v>
      </c>
      <c r="AJ26" s="524" t="s">
        <v>253</v>
      </c>
      <c r="AK26" s="525" t="s">
        <v>2295</v>
      </c>
      <c r="AL26" s="411" t="s">
        <v>1650</v>
      </c>
      <c r="AM26" s="411" t="s">
        <v>253</v>
      </c>
      <c r="AN26" s="411" t="s">
        <v>1676</v>
      </c>
      <c r="AO26" s="411" t="s">
        <v>1687</v>
      </c>
      <c r="AP26" s="411" t="s">
        <v>1687</v>
      </c>
      <c r="AQ26" s="411" t="s">
        <v>253</v>
      </c>
      <c r="AR26" s="411" t="s">
        <v>253</v>
      </c>
      <c r="AS26" s="411" t="s">
        <v>253</v>
      </c>
      <c r="AT26" s="411" t="s">
        <v>253</v>
      </c>
      <c r="AU26" s="411" t="s">
        <v>253</v>
      </c>
      <c r="AV26" s="411" t="s">
        <v>253</v>
      </c>
      <c r="AW26" s="411" t="s">
        <v>253</v>
      </c>
      <c r="AX26" s="411" t="s">
        <v>1787</v>
      </c>
      <c r="AY26" s="411" t="s">
        <v>253</v>
      </c>
      <c r="AZ26" s="411" t="s">
        <v>253</v>
      </c>
      <c r="BA26" s="411" t="s">
        <v>253</v>
      </c>
      <c r="BB26" s="411" t="s">
        <v>253</v>
      </c>
      <c r="BC26" s="411" t="s">
        <v>1838</v>
      </c>
      <c r="BD26" s="411" t="s">
        <v>253</v>
      </c>
      <c r="BE26" s="411" t="s">
        <v>253</v>
      </c>
      <c r="BF26" s="411" t="s">
        <v>253</v>
      </c>
      <c r="BG26" s="411" t="s">
        <v>1892</v>
      </c>
      <c r="BH26" s="411" t="s">
        <v>1907</v>
      </c>
      <c r="BI26" s="411" t="s">
        <v>253</v>
      </c>
      <c r="BJ26" s="433" t="s">
        <v>1285</v>
      </c>
      <c r="BK26" s="411" t="s">
        <v>1927</v>
      </c>
      <c r="BL26" s="411" t="s">
        <v>1927</v>
      </c>
      <c r="BM26" s="411" t="s">
        <v>1927</v>
      </c>
      <c r="BN26" s="411" t="s">
        <v>253</v>
      </c>
      <c r="BO26" s="411" t="s">
        <v>1959</v>
      </c>
      <c r="BP26" s="411" t="s">
        <v>1959</v>
      </c>
      <c r="BQ26" s="411" t="s">
        <v>1974</v>
      </c>
      <c r="BR26" s="411" t="s">
        <v>1974</v>
      </c>
      <c r="BS26" s="411"/>
      <c r="BT26" s="411"/>
      <c r="BU26" s="411"/>
      <c r="BV26" s="411"/>
      <c r="BW26" s="411"/>
      <c r="BX26" s="411"/>
      <c r="BY26" s="411"/>
      <c r="BZ26" s="411"/>
      <c r="CA26" s="411"/>
      <c r="CB26" s="411"/>
      <c r="CC26" s="411"/>
      <c r="CD26" s="507" t="s">
        <v>1054</v>
      </c>
      <c r="CE26" s="411" t="s">
        <v>253</v>
      </c>
      <c r="CF26" s="411"/>
      <c r="CG26" s="411" t="s">
        <v>2003</v>
      </c>
      <c r="CH26" s="411"/>
      <c r="CI26" s="411" t="s">
        <v>2023</v>
      </c>
      <c r="CJ26" s="524" t="s">
        <v>253</v>
      </c>
      <c r="CK26" s="411" t="s">
        <v>253</v>
      </c>
      <c r="CL26" s="411" t="s">
        <v>1634</v>
      </c>
      <c r="CM26" s="411" t="s">
        <v>253</v>
      </c>
      <c r="CN26" s="411" t="s">
        <v>1594</v>
      </c>
      <c r="CO26" s="411" t="s">
        <v>253</v>
      </c>
      <c r="CP26" s="523"/>
      <c r="CQ26" s="523"/>
    </row>
    <row r="27">
      <c r="A27" s="447"/>
      <c r="B27" s="447" t="s">
        <v>1208</v>
      </c>
      <c r="C27" s="411" t="b">
        <v>1</v>
      </c>
      <c r="D27" s="411" t="s">
        <v>253</v>
      </c>
      <c r="E27" s="411" t="s">
        <v>253</v>
      </c>
      <c r="F27" s="411" t="b">
        <v>1</v>
      </c>
      <c r="G27" s="411" t="s">
        <v>253</v>
      </c>
      <c r="H27" s="411" t="s">
        <v>253</v>
      </c>
      <c r="I27" s="411" t="b">
        <v>1</v>
      </c>
      <c r="J27" s="411" t="b">
        <v>1</v>
      </c>
      <c r="K27" s="411" t="b">
        <v>0</v>
      </c>
      <c r="L27" s="411" t="b">
        <v>0</v>
      </c>
      <c r="M27" s="411" t="s">
        <v>253</v>
      </c>
      <c r="N27" s="411" t="s">
        <v>253</v>
      </c>
      <c r="O27" s="411" t="s">
        <v>253</v>
      </c>
      <c r="P27" s="411" t="s">
        <v>253</v>
      </c>
      <c r="Q27" s="411" t="s">
        <v>253</v>
      </c>
      <c r="R27" s="411" t="s">
        <v>253</v>
      </c>
      <c r="S27" s="411" t="s">
        <v>253</v>
      </c>
      <c r="T27" s="411" t="s">
        <v>253</v>
      </c>
      <c r="U27" s="411"/>
      <c r="V27" s="411"/>
      <c r="W27" s="411"/>
      <c r="X27" s="411"/>
      <c r="Y27" s="411" t="s">
        <v>253</v>
      </c>
      <c r="Z27" s="411" t="s">
        <v>253</v>
      </c>
      <c r="AA27" s="411"/>
      <c r="AB27" s="411" t="s">
        <v>253</v>
      </c>
      <c r="AC27" s="504" t="s">
        <v>1054</v>
      </c>
      <c r="AD27" s="411" t="s">
        <v>253</v>
      </c>
      <c r="AE27" s="411" t="s">
        <v>253</v>
      </c>
      <c r="AF27" s="411" t="s">
        <v>253</v>
      </c>
      <c r="AG27" s="411" t="b">
        <v>1</v>
      </c>
      <c r="AH27" s="448" t="b">
        <v>1</v>
      </c>
      <c r="AI27" s="411" t="s">
        <v>253</v>
      </c>
      <c r="AJ27" s="411" t="s">
        <v>253</v>
      </c>
      <c r="AK27" s="411" t="b">
        <v>1</v>
      </c>
      <c r="AL27" s="411" t="b">
        <v>1</v>
      </c>
      <c r="AM27" s="411" t="s">
        <v>253</v>
      </c>
      <c r="AN27" s="411" t="b">
        <v>1</v>
      </c>
      <c r="AO27" s="411" t="b">
        <v>1</v>
      </c>
      <c r="AP27" s="411" t="b">
        <v>1</v>
      </c>
      <c r="AQ27" s="411" t="s">
        <v>253</v>
      </c>
      <c r="AR27" s="411" t="s">
        <v>253</v>
      </c>
      <c r="AS27" s="411" t="s">
        <v>253</v>
      </c>
      <c r="AT27" s="411" t="b">
        <v>1</v>
      </c>
      <c r="AU27" s="411" t="b">
        <v>1</v>
      </c>
      <c r="AV27" s="411" t="s">
        <v>253</v>
      </c>
      <c r="AW27" s="411" t="s">
        <v>253</v>
      </c>
      <c r="AX27" s="411" t="s">
        <v>253</v>
      </c>
      <c r="AY27" s="411" t="s">
        <v>253</v>
      </c>
      <c r="AZ27" s="411" t="s">
        <v>253</v>
      </c>
      <c r="BA27" s="411" t="s">
        <v>253</v>
      </c>
      <c r="BB27" s="411" t="b">
        <v>0</v>
      </c>
      <c r="BC27" s="411" t="b">
        <v>1</v>
      </c>
      <c r="BD27" s="411" t="s">
        <v>253</v>
      </c>
      <c r="BE27" s="411" t="s">
        <v>253</v>
      </c>
      <c r="BF27" s="411" t="s">
        <v>253</v>
      </c>
      <c r="BG27" s="411" t="b">
        <v>1</v>
      </c>
      <c r="BH27" s="411" t="b">
        <v>1</v>
      </c>
      <c r="BI27" s="411" t="b">
        <v>1</v>
      </c>
      <c r="BJ27" s="411" t="b">
        <v>0</v>
      </c>
      <c r="BK27" s="411" t="b">
        <v>0</v>
      </c>
      <c r="BL27" s="411" t="b">
        <v>0</v>
      </c>
      <c r="BM27" s="411" t="b">
        <v>0</v>
      </c>
      <c r="BN27" s="411" t="b">
        <v>0</v>
      </c>
      <c r="BO27" s="411" t="b">
        <v>0</v>
      </c>
      <c r="BP27" s="411" t="b">
        <v>0</v>
      </c>
      <c r="BQ27" s="411" t="b">
        <v>1</v>
      </c>
      <c r="BR27" s="411" t="b">
        <v>1</v>
      </c>
      <c r="BS27" s="411" t="b">
        <v>0</v>
      </c>
      <c r="BT27" s="411" t="b">
        <v>0</v>
      </c>
      <c r="BU27" s="411" t="b">
        <v>0</v>
      </c>
      <c r="BV27" s="411" t="b">
        <v>0</v>
      </c>
      <c r="BW27" s="411" t="b">
        <v>0</v>
      </c>
      <c r="BX27" s="411" t="b">
        <v>0</v>
      </c>
      <c r="BY27" s="411" t="b">
        <v>0</v>
      </c>
      <c r="BZ27" s="411" t="b">
        <v>0</v>
      </c>
      <c r="CA27" s="411" t="b">
        <v>0</v>
      </c>
      <c r="CB27" s="411" t="b">
        <v>0</v>
      </c>
      <c r="CC27" s="411" t="b">
        <v>0</v>
      </c>
      <c r="CD27" s="507" t="s">
        <v>1054</v>
      </c>
      <c r="CE27" s="411" t="s">
        <v>253</v>
      </c>
      <c r="CF27" s="411" t="b">
        <v>0</v>
      </c>
      <c r="CG27" s="411" t="s">
        <v>253</v>
      </c>
      <c r="CH27" s="411"/>
      <c r="CI27" s="411" t="b">
        <v>0</v>
      </c>
      <c r="CJ27" s="411" t="s">
        <v>253</v>
      </c>
      <c r="CK27" s="411" t="s">
        <v>253</v>
      </c>
      <c r="CL27" s="411" t="b">
        <v>1</v>
      </c>
      <c r="CM27" s="411" t="s">
        <v>253</v>
      </c>
      <c r="CN27" s="411" t="b">
        <v>1</v>
      </c>
      <c r="CO27" s="411" t="b">
        <v>1</v>
      </c>
      <c r="CP27" s="523"/>
      <c r="CQ27" s="523"/>
    </row>
    <row r="28">
      <c r="A28" s="447"/>
      <c r="B28" s="447" t="s">
        <v>1209</v>
      </c>
      <c r="C28" s="411" t="b">
        <v>1</v>
      </c>
      <c r="D28" s="411" t="b">
        <v>1</v>
      </c>
      <c r="E28" s="411" t="b">
        <v>1</v>
      </c>
      <c r="F28" s="411" t="b">
        <v>1</v>
      </c>
      <c r="G28" s="411" t="b">
        <v>1</v>
      </c>
      <c r="H28" s="411" t="b">
        <v>1</v>
      </c>
      <c r="I28" s="411" t="s">
        <v>253</v>
      </c>
      <c r="J28" s="411" t="s">
        <v>253</v>
      </c>
      <c r="K28" s="411" t="b">
        <v>0</v>
      </c>
      <c r="L28" s="411" t="b">
        <v>0</v>
      </c>
      <c r="M28" s="411" t="b">
        <v>1</v>
      </c>
      <c r="N28" s="411" t="b">
        <v>1</v>
      </c>
      <c r="O28" s="411" t="b">
        <v>1</v>
      </c>
      <c r="P28" s="411" t="s">
        <v>253</v>
      </c>
      <c r="Q28" s="411" t="b">
        <v>0</v>
      </c>
      <c r="R28" s="411" t="b">
        <v>0</v>
      </c>
      <c r="S28" s="411" t="b">
        <v>0</v>
      </c>
      <c r="T28" s="411" t="s">
        <v>253</v>
      </c>
      <c r="U28" s="411"/>
      <c r="V28" s="411"/>
      <c r="W28" s="411"/>
      <c r="X28" s="411"/>
      <c r="Y28" s="411" t="b">
        <v>1</v>
      </c>
      <c r="Z28" s="411" t="b">
        <v>0</v>
      </c>
      <c r="AA28" s="411" t="b">
        <v>0</v>
      </c>
      <c r="AB28" s="411" t="b">
        <v>0</v>
      </c>
      <c r="AC28" s="504" t="s">
        <v>1054</v>
      </c>
      <c r="AD28" s="411" t="b">
        <v>1</v>
      </c>
      <c r="AE28" s="411" t="b">
        <v>1</v>
      </c>
      <c r="AF28" s="411" t="b">
        <v>0</v>
      </c>
      <c r="AG28" s="411" t="b">
        <v>1</v>
      </c>
      <c r="AH28" s="448" t="b">
        <v>1</v>
      </c>
      <c r="AI28" s="411" t="b">
        <v>1</v>
      </c>
      <c r="AJ28" s="411" t="s">
        <v>253</v>
      </c>
      <c r="AK28" s="411" t="b">
        <v>1</v>
      </c>
      <c r="AL28" s="411" t="s">
        <v>253</v>
      </c>
      <c r="AM28" s="411" t="s">
        <v>253</v>
      </c>
      <c r="AN28" s="411" t="s">
        <v>253</v>
      </c>
      <c r="AO28" s="411" t="s">
        <v>253</v>
      </c>
      <c r="AP28" s="411" t="s">
        <v>253</v>
      </c>
      <c r="AQ28" s="411" t="b">
        <v>1</v>
      </c>
      <c r="AR28" s="411" t="b">
        <v>1</v>
      </c>
      <c r="AS28" s="411" t="s">
        <v>253</v>
      </c>
      <c r="AT28" s="411" t="b">
        <v>1</v>
      </c>
      <c r="AU28" s="411" t="b">
        <v>1</v>
      </c>
      <c r="AV28" s="411" t="s">
        <v>253</v>
      </c>
      <c r="AW28" s="411" t="s">
        <v>253</v>
      </c>
      <c r="AX28" s="411" t="b">
        <v>1</v>
      </c>
      <c r="AY28" s="411" t="s">
        <v>253</v>
      </c>
      <c r="AZ28" s="411" t="b">
        <v>1</v>
      </c>
      <c r="BA28" s="411" t="b">
        <v>1</v>
      </c>
      <c r="BB28" s="411" t="b">
        <v>0</v>
      </c>
      <c r="BC28" s="411" t="s">
        <v>253</v>
      </c>
      <c r="BD28" s="411" t="b">
        <v>1</v>
      </c>
      <c r="BE28" s="411" t="b">
        <v>1</v>
      </c>
      <c r="BF28" s="411" t="b">
        <v>1</v>
      </c>
      <c r="BG28" s="411" t="s">
        <v>253</v>
      </c>
      <c r="BH28" s="411" t="b">
        <v>1</v>
      </c>
      <c r="BI28" s="411" t="b">
        <v>1</v>
      </c>
      <c r="BJ28" s="411" t="b">
        <v>0</v>
      </c>
      <c r="BK28" s="411" t="b">
        <v>0</v>
      </c>
      <c r="BL28" s="411" t="b">
        <v>0</v>
      </c>
      <c r="BM28" s="411" t="b">
        <v>0</v>
      </c>
      <c r="BN28" s="411" t="b">
        <v>0</v>
      </c>
      <c r="BO28" s="411" t="b">
        <v>0</v>
      </c>
      <c r="BP28" s="411" t="b">
        <v>0</v>
      </c>
      <c r="BQ28" s="411" t="b">
        <v>1</v>
      </c>
      <c r="BR28" s="411" t="b">
        <v>1</v>
      </c>
      <c r="BS28" s="411" t="b">
        <v>0</v>
      </c>
      <c r="BT28" s="411" t="b">
        <v>0</v>
      </c>
      <c r="BU28" s="411" t="b">
        <v>0</v>
      </c>
      <c r="BV28" s="411" t="b">
        <v>0</v>
      </c>
      <c r="BW28" s="411" t="b">
        <v>0</v>
      </c>
      <c r="BX28" s="411" t="b">
        <v>0</v>
      </c>
      <c r="BY28" s="411" t="b">
        <v>0</v>
      </c>
      <c r="BZ28" s="411" t="b">
        <v>0</v>
      </c>
      <c r="CA28" s="411" t="b">
        <v>0</v>
      </c>
      <c r="CB28" s="411" t="b">
        <v>0</v>
      </c>
      <c r="CC28" s="411" t="b">
        <v>0</v>
      </c>
      <c r="CD28" s="507" t="s">
        <v>1054</v>
      </c>
      <c r="CE28" s="411" t="b">
        <v>0</v>
      </c>
      <c r="CF28" s="411" t="b">
        <v>0</v>
      </c>
      <c r="CG28" s="411" t="b">
        <v>1</v>
      </c>
      <c r="CH28" s="411" t="b">
        <v>0</v>
      </c>
      <c r="CI28" s="411" t="b">
        <v>0</v>
      </c>
      <c r="CJ28" s="411" t="b">
        <v>1</v>
      </c>
      <c r="CK28" s="411" t="b">
        <v>1</v>
      </c>
      <c r="CL28" s="411" t="b">
        <v>1</v>
      </c>
      <c r="CM28" s="411" t="s">
        <v>253</v>
      </c>
      <c r="CN28" s="411" t="b">
        <v>1</v>
      </c>
      <c r="CO28" s="411" t="b">
        <v>1</v>
      </c>
      <c r="CP28" s="523"/>
      <c r="CQ28" s="523"/>
    </row>
    <row r="29" hidden="1">
      <c r="A29" s="441"/>
      <c r="B29" s="441" t="s">
        <v>1210</v>
      </c>
      <c r="C29" s="411">
        <v>965407.0</v>
      </c>
      <c r="D29" s="411" t="s">
        <v>1311</v>
      </c>
      <c r="E29" s="448"/>
      <c r="F29" s="448"/>
      <c r="G29" s="411" t="s">
        <v>1360</v>
      </c>
      <c r="H29" s="448"/>
      <c r="I29" s="411"/>
      <c r="J29" s="411"/>
      <c r="K29" s="411" t="s">
        <v>253</v>
      </c>
      <c r="L29" s="411" t="s">
        <v>253</v>
      </c>
      <c r="M29" s="411"/>
      <c r="N29" s="411"/>
      <c r="O29" s="411"/>
      <c r="P29" s="411"/>
      <c r="Q29" s="411"/>
      <c r="R29" s="411"/>
      <c r="S29" s="411"/>
      <c r="T29" s="411"/>
      <c r="U29" s="411"/>
      <c r="V29" s="411"/>
      <c r="W29" s="411"/>
      <c r="X29" s="411"/>
      <c r="Y29" s="411"/>
      <c r="Z29" s="411"/>
      <c r="AA29" s="411"/>
      <c r="AB29" s="411"/>
      <c r="AC29" s="504" t="s">
        <v>1054</v>
      </c>
      <c r="AD29" s="411" t="s">
        <v>1543</v>
      </c>
      <c r="AE29" s="411" t="s">
        <v>1557</v>
      </c>
      <c r="AF29" s="411"/>
      <c r="AG29" s="411" t="s">
        <v>1579</v>
      </c>
      <c r="AH29" s="448" t="s">
        <v>1595</v>
      </c>
      <c r="AI29" s="411"/>
      <c r="AJ29" s="411"/>
      <c r="AK29" s="411" t="s">
        <v>1635</v>
      </c>
      <c r="AL29" s="411" t="s">
        <v>1651</v>
      </c>
      <c r="AM29" s="411" t="s">
        <v>253</v>
      </c>
      <c r="AN29" s="411"/>
      <c r="AO29" s="411"/>
      <c r="AP29" s="411"/>
      <c r="AQ29" s="448"/>
      <c r="AR29" s="411" t="s">
        <v>1557</v>
      </c>
      <c r="AS29" s="411" t="s">
        <v>1726</v>
      </c>
      <c r="AT29" s="411" t="s">
        <v>1738</v>
      </c>
      <c r="AU29" s="411" t="s">
        <v>1557</v>
      </c>
      <c r="AV29" s="411" t="s">
        <v>253</v>
      </c>
      <c r="AW29" s="411" t="s">
        <v>253</v>
      </c>
      <c r="AX29" s="411" t="s">
        <v>1788</v>
      </c>
      <c r="AY29" s="411" t="s">
        <v>253</v>
      </c>
      <c r="AZ29" s="411" t="s">
        <v>1806</v>
      </c>
      <c r="BA29" s="411" t="s">
        <v>1817</v>
      </c>
      <c r="BB29" s="411" t="s">
        <v>253</v>
      </c>
      <c r="BC29" s="411" t="s">
        <v>1557</v>
      </c>
      <c r="BD29" s="411" t="s">
        <v>1557</v>
      </c>
      <c r="BE29" s="411" t="s">
        <v>1806</v>
      </c>
      <c r="BF29" s="411" t="s">
        <v>1557</v>
      </c>
      <c r="BG29" s="411" t="s">
        <v>1893</v>
      </c>
      <c r="BH29" s="411" t="s">
        <v>1557</v>
      </c>
      <c r="BI29" s="411" t="s">
        <v>1922</v>
      </c>
      <c r="BJ29" s="411">
        <v>1108.0</v>
      </c>
      <c r="BK29" s="411" t="s">
        <v>1893</v>
      </c>
      <c r="BL29" s="411" t="s">
        <v>1893</v>
      </c>
      <c r="BM29" s="411" t="s">
        <v>1893</v>
      </c>
      <c r="BN29" s="411" t="s">
        <v>1955</v>
      </c>
      <c r="BO29" s="411" t="s">
        <v>1893</v>
      </c>
      <c r="BP29" s="411" t="s">
        <v>1893</v>
      </c>
      <c r="BQ29" s="411" t="s">
        <v>1285</v>
      </c>
      <c r="BR29" s="411" t="s">
        <v>1285</v>
      </c>
      <c r="BS29" s="411"/>
      <c r="BT29" s="411"/>
      <c r="BU29" s="411"/>
      <c r="BV29" s="411"/>
      <c r="BW29" s="411"/>
      <c r="BX29" s="411"/>
      <c r="BY29" s="411"/>
      <c r="BZ29" s="411"/>
      <c r="CA29" s="411"/>
      <c r="CB29" s="411"/>
      <c r="CC29" s="411"/>
      <c r="CD29" s="507" t="s">
        <v>1054</v>
      </c>
      <c r="CE29" s="411" t="s">
        <v>1994</v>
      </c>
      <c r="CF29" s="411"/>
      <c r="CG29" s="448"/>
      <c r="CH29" s="448"/>
      <c r="CI29" s="411"/>
      <c r="CJ29" s="411" t="s">
        <v>1557</v>
      </c>
      <c r="CK29" s="411" t="s">
        <v>1311</v>
      </c>
      <c r="CL29" s="411" t="s">
        <v>1635</v>
      </c>
      <c r="CM29" s="411" t="s">
        <v>253</v>
      </c>
      <c r="CN29" s="411" t="s">
        <v>1595</v>
      </c>
      <c r="CO29" s="411" t="s">
        <v>1738</v>
      </c>
      <c r="CP29" s="411"/>
      <c r="CQ29" s="411"/>
    </row>
    <row r="30">
      <c r="A30" s="526"/>
      <c r="B30" s="526" t="s">
        <v>1211</v>
      </c>
      <c r="C30" s="451" t="b">
        <v>1</v>
      </c>
      <c r="D30" s="451" t="b">
        <v>1</v>
      </c>
      <c r="E30" s="451" t="b">
        <v>1</v>
      </c>
      <c r="F30" s="451" t="b">
        <v>1</v>
      </c>
      <c r="G30" s="451" t="b">
        <v>1</v>
      </c>
      <c r="H30" s="451" t="b">
        <v>1</v>
      </c>
      <c r="I30" s="451" t="b">
        <v>1</v>
      </c>
      <c r="J30" s="451" t="b">
        <v>1</v>
      </c>
      <c r="K30" s="451" t="s">
        <v>255</v>
      </c>
      <c r="L30" s="451" t="s">
        <v>255</v>
      </c>
      <c r="M30" s="451" t="s">
        <v>255</v>
      </c>
      <c r="N30" s="451" t="s">
        <v>255</v>
      </c>
      <c r="O30" s="451" t="s">
        <v>255</v>
      </c>
      <c r="P30" s="451" t="s">
        <v>255</v>
      </c>
      <c r="Q30" s="451" t="s">
        <v>255</v>
      </c>
      <c r="R30" s="451" t="s">
        <v>255</v>
      </c>
      <c r="S30" s="451" t="s">
        <v>255</v>
      </c>
      <c r="T30" s="451" t="s">
        <v>255</v>
      </c>
      <c r="U30" s="451"/>
      <c r="V30" s="451"/>
      <c r="W30" s="451"/>
      <c r="X30" s="451" t="s">
        <v>255</v>
      </c>
      <c r="Y30" s="451" t="s">
        <v>255</v>
      </c>
      <c r="Z30" s="451" t="s">
        <v>255</v>
      </c>
      <c r="AA30" s="451" t="s">
        <v>255</v>
      </c>
      <c r="AB30" s="451" t="s">
        <v>255</v>
      </c>
      <c r="AC30" s="504" t="s">
        <v>1054</v>
      </c>
      <c r="AD30" s="451" t="b">
        <v>1</v>
      </c>
      <c r="AE30" s="451" t="b">
        <v>1</v>
      </c>
      <c r="AF30" s="451" t="s">
        <v>255</v>
      </c>
      <c r="AG30" s="451" t="b">
        <v>1</v>
      </c>
      <c r="AH30" s="527" t="b">
        <v>1</v>
      </c>
      <c r="AI30" s="451" t="s">
        <v>255</v>
      </c>
      <c r="AJ30" s="451" t="b">
        <v>1</v>
      </c>
      <c r="AK30" s="451" t="b">
        <v>1</v>
      </c>
      <c r="AL30" s="451" t="b">
        <v>1</v>
      </c>
      <c r="AM30" s="451" t="s">
        <v>255</v>
      </c>
      <c r="AN30" s="451" t="s">
        <v>255</v>
      </c>
      <c r="AO30" s="451" t="b">
        <v>1</v>
      </c>
      <c r="AP30" s="451" t="s">
        <v>253</v>
      </c>
      <c r="AQ30" s="451" t="b">
        <v>1</v>
      </c>
      <c r="AR30" s="451" t="b">
        <v>1</v>
      </c>
      <c r="AS30" s="451" t="s">
        <v>255</v>
      </c>
      <c r="AT30" s="451" t="b">
        <v>1</v>
      </c>
      <c r="AU30" s="451" t="b">
        <v>1</v>
      </c>
      <c r="AV30" s="451" t="s">
        <v>255</v>
      </c>
      <c r="AW30" s="451" t="s">
        <v>255</v>
      </c>
      <c r="AX30" s="451" t="b">
        <v>1</v>
      </c>
      <c r="AY30" s="451" t="s">
        <v>255</v>
      </c>
      <c r="AZ30" s="451" t="b">
        <v>1</v>
      </c>
      <c r="BA30" s="451" t="b">
        <v>1</v>
      </c>
      <c r="BB30" s="451" t="s">
        <v>255</v>
      </c>
      <c r="BC30" s="451" t="b">
        <v>1</v>
      </c>
      <c r="BD30" s="451" t="b">
        <v>1</v>
      </c>
      <c r="BE30" s="451" t="b">
        <v>1</v>
      </c>
      <c r="BF30" s="451" t="b">
        <v>1</v>
      </c>
      <c r="BG30" s="451" t="b">
        <v>1</v>
      </c>
      <c r="BH30" s="451" t="b">
        <v>1</v>
      </c>
      <c r="BI30" s="451" t="b">
        <v>1</v>
      </c>
      <c r="BJ30" s="451" t="b">
        <v>0</v>
      </c>
      <c r="BK30" s="527" t="b">
        <v>0</v>
      </c>
      <c r="BL30" s="451" t="b">
        <v>1</v>
      </c>
      <c r="BM30" s="527" t="b">
        <v>0</v>
      </c>
      <c r="BN30" s="451" t="b">
        <v>1</v>
      </c>
      <c r="BO30" s="527" t="b">
        <v>0</v>
      </c>
      <c r="BP30" s="527" t="b">
        <v>0</v>
      </c>
      <c r="BQ30" s="451" t="b">
        <v>1</v>
      </c>
      <c r="BR30" s="451" t="b">
        <v>1</v>
      </c>
      <c r="BS30" s="527" t="b">
        <v>0</v>
      </c>
      <c r="BT30" s="527" t="b">
        <v>0</v>
      </c>
      <c r="BU30" s="527" t="b">
        <v>0</v>
      </c>
      <c r="BV30" s="527" t="b">
        <v>0</v>
      </c>
      <c r="BW30" s="527" t="b">
        <v>0</v>
      </c>
      <c r="BX30" s="527" t="b">
        <v>0</v>
      </c>
      <c r="BY30" s="527" t="b">
        <v>0</v>
      </c>
      <c r="BZ30" s="527" t="b">
        <v>0</v>
      </c>
      <c r="CA30" s="527" t="b">
        <v>0</v>
      </c>
      <c r="CB30" s="527" t="b">
        <v>0</v>
      </c>
      <c r="CC30" s="527" t="b">
        <v>0</v>
      </c>
      <c r="CD30" s="507" t="s">
        <v>1054</v>
      </c>
      <c r="CE30" s="451" t="b">
        <v>1</v>
      </c>
      <c r="CF30" s="527" t="b">
        <v>0</v>
      </c>
      <c r="CG30" s="451" t="b">
        <v>1</v>
      </c>
      <c r="CH30" s="451" t="b">
        <v>0</v>
      </c>
      <c r="CI30" s="451" t="s">
        <v>255</v>
      </c>
      <c r="CJ30" s="451" t="b">
        <v>1</v>
      </c>
      <c r="CK30" s="451" t="b">
        <v>1</v>
      </c>
      <c r="CL30" s="451" t="b">
        <v>1</v>
      </c>
      <c r="CM30" s="451" t="s">
        <v>255</v>
      </c>
      <c r="CN30" s="451" t="b">
        <v>1</v>
      </c>
      <c r="CO30" s="451" t="b">
        <v>1</v>
      </c>
      <c r="CP30" s="528"/>
      <c r="CQ30" s="528"/>
    </row>
    <row r="31">
      <c r="A31" s="453"/>
      <c r="B31" s="453" t="s">
        <v>1212</v>
      </c>
      <c r="C31" s="455" t="b">
        <v>1</v>
      </c>
      <c r="D31" s="455" t="b">
        <v>1</v>
      </c>
      <c r="E31" s="455" t="b">
        <v>1</v>
      </c>
      <c r="F31" s="455" t="b">
        <v>1</v>
      </c>
      <c r="G31" s="455" t="b">
        <v>1</v>
      </c>
      <c r="H31" s="455" t="b">
        <v>1</v>
      </c>
      <c r="I31" s="455" t="b">
        <v>1</v>
      </c>
      <c r="J31" s="455" t="b">
        <v>1</v>
      </c>
      <c r="K31" s="451" t="s">
        <v>255</v>
      </c>
      <c r="L31" s="451" t="s">
        <v>255</v>
      </c>
      <c r="M31" s="451" t="s">
        <v>255</v>
      </c>
      <c r="N31" s="451" t="s">
        <v>255</v>
      </c>
      <c r="O31" s="451" t="s">
        <v>255</v>
      </c>
      <c r="P31" s="451" t="s">
        <v>255</v>
      </c>
      <c r="Q31" s="451" t="s">
        <v>255</v>
      </c>
      <c r="R31" s="451" t="s">
        <v>255</v>
      </c>
      <c r="S31" s="451" t="s">
        <v>255</v>
      </c>
      <c r="T31" s="451" t="s">
        <v>255</v>
      </c>
      <c r="U31" s="451"/>
      <c r="V31" s="451"/>
      <c r="W31" s="451"/>
      <c r="X31" s="451" t="s">
        <v>255</v>
      </c>
      <c r="Y31" s="451" t="s">
        <v>255</v>
      </c>
      <c r="Z31" s="451" t="s">
        <v>255</v>
      </c>
      <c r="AA31" s="451" t="s">
        <v>255</v>
      </c>
      <c r="AB31" s="451" t="s">
        <v>255</v>
      </c>
      <c r="AC31" s="504" t="s">
        <v>1054</v>
      </c>
      <c r="AD31" s="455" t="b">
        <v>1</v>
      </c>
      <c r="AE31" s="455" t="b">
        <v>1</v>
      </c>
      <c r="AF31" s="451" t="s">
        <v>255</v>
      </c>
      <c r="AG31" s="455" t="b">
        <v>1</v>
      </c>
      <c r="AH31" s="498" t="b">
        <v>1</v>
      </c>
      <c r="AI31" s="451" t="s">
        <v>255</v>
      </c>
      <c r="AJ31" s="455" t="b">
        <v>1</v>
      </c>
      <c r="AK31" s="455" t="b">
        <v>1</v>
      </c>
      <c r="AL31" s="455" t="b">
        <v>1</v>
      </c>
      <c r="AM31" s="451" t="s">
        <v>255</v>
      </c>
      <c r="AN31" s="451" t="s">
        <v>255</v>
      </c>
      <c r="AO31" s="455" t="b">
        <v>1</v>
      </c>
      <c r="AP31" s="451" t="s">
        <v>253</v>
      </c>
      <c r="AQ31" s="455" t="b">
        <v>1</v>
      </c>
      <c r="AR31" s="455" t="b">
        <v>1</v>
      </c>
      <c r="AS31" s="451" t="s">
        <v>255</v>
      </c>
      <c r="AT31" s="455" t="b">
        <v>1</v>
      </c>
      <c r="AU31" s="455" t="b">
        <v>1</v>
      </c>
      <c r="AV31" s="451" t="s">
        <v>255</v>
      </c>
      <c r="AW31" s="451" t="s">
        <v>255</v>
      </c>
      <c r="AX31" s="451" t="b">
        <v>1</v>
      </c>
      <c r="AY31" s="451" t="s">
        <v>255</v>
      </c>
      <c r="AZ31" s="455" t="b">
        <v>1</v>
      </c>
      <c r="BA31" s="455" t="b">
        <v>1</v>
      </c>
      <c r="BB31" s="451" t="s">
        <v>255</v>
      </c>
      <c r="BC31" s="455" t="b">
        <v>1</v>
      </c>
      <c r="BD31" s="455" t="b">
        <v>1</v>
      </c>
      <c r="BE31" s="455" t="b">
        <v>1</v>
      </c>
      <c r="BF31" s="455" t="b">
        <v>1</v>
      </c>
      <c r="BG31" s="455" t="b">
        <v>1</v>
      </c>
      <c r="BH31" s="455" t="b">
        <v>1</v>
      </c>
      <c r="BI31" s="455" t="b">
        <v>1</v>
      </c>
      <c r="BJ31" s="455" t="b">
        <v>0</v>
      </c>
      <c r="BK31" s="455" t="b">
        <v>0</v>
      </c>
      <c r="BL31" s="455" t="b">
        <v>1</v>
      </c>
      <c r="BM31" s="455" t="b">
        <v>0</v>
      </c>
      <c r="BN31" s="455" t="b">
        <v>1</v>
      </c>
      <c r="BO31" s="455" t="b">
        <v>0</v>
      </c>
      <c r="BP31" s="455" t="b">
        <v>0</v>
      </c>
      <c r="BQ31" s="455" t="b">
        <v>1</v>
      </c>
      <c r="BR31" s="455" t="b">
        <v>1</v>
      </c>
      <c r="BS31" s="455" t="b">
        <v>0</v>
      </c>
      <c r="BT31" s="455" t="b">
        <v>0</v>
      </c>
      <c r="BU31" s="455" t="b">
        <v>0</v>
      </c>
      <c r="BV31" s="455" t="b">
        <v>0</v>
      </c>
      <c r="BW31" s="455" t="b">
        <v>0</v>
      </c>
      <c r="BX31" s="455" t="b">
        <v>0</v>
      </c>
      <c r="BY31" s="455" t="b">
        <v>0</v>
      </c>
      <c r="BZ31" s="455" t="b">
        <v>0</v>
      </c>
      <c r="CA31" s="455" t="b">
        <v>0</v>
      </c>
      <c r="CB31" s="455" t="b">
        <v>0</v>
      </c>
      <c r="CC31" s="455" t="b">
        <v>0</v>
      </c>
      <c r="CD31" s="507" t="s">
        <v>1054</v>
      </c>
      <c r="CE31" s="451" t="b">
        <v>1</v>
      </c>
      <c r="CF31" s="455" t="b">
        <v>0</v>
      </c>
      <c r="CG31" s="455" t="b">
        <v>1</v>
      </c>
      <c r="CH31" s="455" t="b">
        <v>0</v>
      </c>
      <c r="CI31" s="451" t="s">
        <v>255</v>
      </c>
      <c r="CJ31" s="455" t="b">
        <v>1</v>
      </c>
      <c r="CK31" s="455" t="b">
        <v>1</v>
      </c>
      <c r="CL31" s="455" t="b">
        <v>1</v>
      </c>
      <c r="CM31" s="451" t="s">
        <v>255</v>
      </c>
      <c r="CN31" s="455" t="b">
        <v>1</v>
      </c>
      <c r="CO31" s="455" t="b">
        <v>1</v>
      </c>
      <c r="CP31" s="528"/>
      <c r="CQ31" s="528"/>
    </row>
    <row r="32">
      <c r="A32" s="453"/>
      <c r="B32" s="453" t="s">
        <v>1213</v>
      </c>
      <c r="C32" s="455" t="b">
        <v>1</v>
      </c>
      <c r="D32" s="455" t="b">
        <v>1</v>
      </c>
      <c r="E32" s="455" t="b">
        <v>1</v>
      </c>
      <c r="F32" s="455" t="b">
        <v>1</v>
      </c>
      <c r="G32" s="455" t="b">
        <v>1</v>
      </c>
      <c r="H32" s="455" t="b">
        <v>1</v>
      </c>
      <c r="I32" s="455" t="b">
        <v>1</v>
      </c>
      <c r="J32" s="455" t="b">
        <v>1</v>
      </c>
      <c r="K32" s="451" t="s">
        <v>255</v>
      </c>
      <c r="L32" s="451" t="s">
        <v>255</v>
      </c>
      <c r="M32" s="451" t="s">
        <v>255</v>
      </c>
      <c r="N32" s="451" t="s">
        <v>255</v>
      </c>
      <c r="O32" s="451" t="s">
        <v>255</v>
      </c>
      <c r="P32" s="451" t="s">
        <v>255</v>
      </c>
      <c r="Q32" s="451" t="s">
        <v>255</v>
      </c>
      <c r="R32" s="451" t="s">
        <v>255</v>
      </c>
      <c r="S32" s="451" t="s">
        <v>255</v>
      </c>
      <c r="T32" s="451" t="s">
        <v>255</v>
      </c>
      <c r="U32" s="451"/>
      <c r="V32" s="451"/>
      <c r="W32" s="451"/>
      <c r="X32" s="451" t="s">
        <v>255</v>
      </c>
      <c r="Y32" s="451" t="s">
        <v>255</v>
      </c>
      <c r="Z32" s="451" t="s">
        <v>255</v>
      </c>
      <c r="AA32" s="451" t="s">
        <v>255</v>
      </c>
      <c r="AB32" s="451" t="s">
        <v>255</v>
      </c>
      <c r="AC32" s="504" t="s">
        <v>1054</v>
      </c>
      <c r="AD32" s="455" t="b">
        <v>1</v>
      </c>
      <c r="AE32" s="455" t="b">
        <v>1</v>
      </c>
      <c r="AF32" s="451" t="s">
        <v>255</v>
      </c>
      <c r="AG32" s="455" t="b">
        <v>1</v>
      </c>
      <c r="AH32" s="498" t="b">
        <v>1</v>
      </c>
      <c r="AI32" s="451" t="s">
        <v>255</v>
      </c>
      <c r="AJ32" s="455" t="b">
        <v>1</v>
      </c>
      <c r="AK32" s="455" t="b">
        <v>1</v>
      </c>
      <c r="AL32" s="455" t="b">
        <v>1</v>
      </c>
      <c r="AM32" s="451" t="s">
        <v>255</v>
      </c>
      <c r="AN32" s="451" t="s">
        <v>255</v>
      </c>
      <c r="AO32" s="455" t="b">
        <v>1</v>
      </c>
      <c r="AP32" s="451" t="s">
        <v>253</v>
      </c>
      <c r="AQ32" s="455" t="b">
        <v>1</v>
      </c>
      <c r="AR32" s="455" t="b">
        <v>1</v>
      </c>
      <c r="AS32" s="451" t="s">
        <v>255</v>
      </c>
      <c r="AT32" s="455" t="b">
        <v>1</v>
      </c>
      <c r="AU32" s="455" t="b">
        <v>1</v>
      </c>
      <c r="AV32" s="451" t="s">
        <v>255</v>
      </c>
      <c r="AW32" s="451" t="s">
        <v>255</v>
      </c>
      <c r="AX32" s="451" t="b">
        <v>1</v>
      </c>
      <c r="AY32" s="451" t="s">
        <v>255</v>
      </c>
      <c r="AZ32" s="455" t="b">
        <v>1</v>
      </c>
      <c r="BA32" s="455" t="b">
        <v>1</v>
      </c>
      <c r="BB32" s="451" t="s">
        <v>255</v>
      </c>
      <c r="BC32" s="455" t="b">
        <v>1</v>
      </c>
      <c r="BD32" s="455" t="b">
        <v>1</v>
      </c>
      <c r="BE32" s="455" t="b">
        <v>1</v>
      </c>
      <c r="BF32" s="455" t="b">
        <v>1</v>
      </c>
      <c r="BG32" s="455" t="b">
        <v>1</v>
      </c>
      <c r="BH32" s="455" t="b">
        <v>1</v>
      </c>
      <c r="BI32" s="455" t="b">
        <v>1</v>
      </c>
      <c r="BJ32" s="455" t="b">
        <v>0</v>
      </c>
      <c r="BK32" s="455" t="b">
        <v>0</v>
      </c>
      <c r="BL32" s="455" t="b">
        <v>1</v>
      </c>
      <c r="BM32" s="455" t="b">
        <v>0</v>
      </c>
      <c r="BN32" s="455" t="b">
        <v>1</v>
      </c>
      <c r="BO32" s="455" t="b">
        <v>0</v>
      </c>
      <c r="BP32" s="455" t="b">
        <v>0</v>
      </c>
      <c r="BQ32" s="455" t="b">
        <v>1</v>
      </c>
      <c r="BR32" s="455" t="b">
        <v>1</v>
      </c>
      <c r="BS32" s="455" t="b">
        <v>0</v>
      </c>
      <c r="BT32" s="455" t="b">
        <v>0</v>
      </c>
      <c r="BU32" s="455" t="b">
        <v>0</v>
      </c>
      <c r="BV32" s="455" t="b">
        <v>0</v>
      </c>
      <c r="BW32" s="455" t="b">
        <v>0</v>
      </c>
      <c r="BX32" s="455" t="b">
        <v>0</v>
      </c>
      <c r="BY32" s="455" t="b">
        <v>0</v>
      </c>
      <c r="BZ32" s="455" t="b">
        <v>0</v>
      </c>
      <c r="CA32" s="455" t="b">
        <v>0</v>
      </c>
      <c r="CB32" s="455" t="b">
        <v>0</v>
      </c>
      <c r="CC32" s="455" t="b">
        <v>0</v>
      </c>
      <c r="CD32" s="507" t="s">
        <v>1054</v>
      </c>
      <c r="CE32" s="451" t="b">
        <v>1</v>
      </c>
      <c r="CF32" s="455" t="b">
        <v>0</v>
      </c>
      <c r="CG32" s="455" t="b">
        <v>1</v>
      </c>
      <c r="CH32" s="455" t="b">
        <v>0</v>
      </c>
      <c r="CI32" s="451" t="s">
        <v>255</v>
      </c>
      <c r="CJ32" s="455" t="b">
        <v>1</v>
      </c>
      <c r="CK32" s="455" t="b">
        <v>1</v>
      </c>
      <c r="CL32" s="455" t="b">
        <v>1</v>
      </c>
      <c r="CM32" s="451" t="s">
        <v>255</v>
      </c>
      <c r="CN32" s="455" t="b">
        <v>1</v>
      </c>
      <c r="CO32" s="455" t="b">
        <v>1</v>
      </c>
      <c r="CP32" s="528"/>
      <c r="CQ32" s="528"/>
    </row>
    <row r="33">
      <c r="A33" s="453"/>
      <c r="B33" s="453" t="s">
        <v>2296</v>
      </c>
      <c r="C33" s="455" t="b">
        <v>1</v>
      </c>
      <c r="D33" s="455" t="b">
        <v>1</v>
      </c>
      <c r="E33" s="455" t="b">
        <v>1</v>
      </c>
      <c r="F33" s="455" t="b">
        <v>1</v>
      </c>
      <c r="G33" s="455" t="b">
        <v>1</v>
      </c>
      <c r="H33" s="455" t="b">
        <v>1</v>
      </c>
      <c r="I33" s="455" t="b">
        <v>1</v>
      </c>
      <c r="J33" s="498" t="b">
        <v>0</v>
      </c>
      <c r="K33" s="451" t="s">
        <v>255</v>
      </c>
      <c r="L33" s="451" t="s">
        <v>255</v>
      </c>
      <c r="M33" s="451" t="s">
        <v>255</v>
      </c>
      <c r="N33" s="451" t="s">
        <v>255</v>
      </c>
      <c r="O33" s="451" t="s">
        <v>255</v>
      </c>
      <c r="P33" s="451" t="s">
        <v>255</v>
      </c>
      <c r="Q33" s="451" t="s">
        <v>255</v>
      </c>
      <c r="R33" s="451" t="s">
        <v>255</v>
      </c>
      <c r="S33" s="451" t="s">
        <v>255</v>
      </c>
      <c r="T33" s="451" t="s">
        <v>255</v>
      </c>
      <c r="U33" s="451"/>
      <c r="V33" s="451"/>
      <c r="W33" s="451"/>
      <c r="X33" s="451" t="s">
        <v>255</v>
      </c>
      <c r="Y33" s="451" t="s">
        <v>255</v>
      </c>
      <c r="Z33" s="451" t="s">
        <v>255</v>
      </c>
      <c r="AA33" s="451" t="s">
        <v>255</v>
      </c>
      <c r="AB33" s="451" t="s">
        <v>255</v>
      </c>
      <c r="AC33" s="504" t="s">
        <v>1054</v>
      </c>
      <c r="AD33" s="455" t="b">
        <v>1</v>
      </c>
      <c r="AE33" s="455" t="b">
        <v>1</v>
      </c>
      <c r="AF33" s="451" t="s">
        <v>255</v>
      </c>
      <c r="AG33" s="455" t="b">
        <v>1</v>
      </c>
      <c r="AH33" s="498" t="b">
        <v>1</v>
      </c>
      <c r="AI33" s="451" t="s">
        <v>255</v>
      </c>
      <c r="AJ33" s="455" t="b">
        <v>1</v>
      </c>
      <c r="AK33" s="455" t="b">
        <v>1</v>
      </c>
      <c r="AL33" s="455" t="b">
        <v>1</v>
      </c>
      <c r="AM33" s="451" t="s">
        <v>255</v>
      </c>
      <c r="AN33" s="451" t="s">
        <v>255</v>
      </c>
      <c r="AO33" s="455" t="s">
        <v>253</v>
      </c>
      <c r="AP33" s="451" t="s">
        <v>253</v>
      </c>
      <c r="AQ33" s="455" t="b">
        <v>1</v>
      </c>
      <c r="AR33" s="455" t="b">
        <v>1</v>
      </c>
      <c r="AS33" s="451" t="s">
        <v>255</v>
      </c>
      <c r="AT33" s="455" t="b">
        <v>1</v>
      </c>
      <c r="AU33" s="455" t="b">
        <v>1</v>
      </c>
      <c r="AV33" s="451" t="s">
        <v>255</v>
      </c>
      <c r="AW33" s="451" t="s">
        <v>255</v>
      </c>
      <c r="AX33" s="451" t="b">
        <v>1</v>
      </c>
      <c r="AY33" s="451" t="s">
        <v>255</v>
      </c>
      <c r="AZ33" s="455" t="b">
        <v>1</v>
      </c>
      <c r="BA33" s="455" t="b">
        <v>1</v>
      </c>
      <c r="BB33" s="451" t="s">
        <v>255</v>
      </c>
      <c r="BC33" s="455" t="b">
        <v>1</v>
      </c>
      <c r="BD33" s="455" t="b">
        <v>1</v>
      </c>
      <c r="BE33" s="455" t="b">
        <v>1</v>
      </c>
      <c r="BF33" s="455" t="b">
        <v>1</v>
      </c>
      <c r="BG33" s="455" t="b">
        <v>1</v>
      </c>
      <c r="BH33" s="455" t="b">
        <v>1</v>
      </c>
      <c r="BI33" s="455" t="b">
        <v>1</v>
      </c>
      <c r="BJ33" s="455" t="b">
        <v>0</v>
      </c>
      <c r="BK33" s="455" t="b">
        <v>1</v>
      </c>
      <c r="BL33" s="455" t="b">
        <v>1</v>
      </c>
      <c r="BM33" s="455" t="b">
        <v>1</v>
      </c>
      <c r="BN33" s="455" t="b">
        <v>1</v>
      </c>
      <c r="BO33" s="455" t="b">
        <v>1</v>
      </c>
      <c r="BP33" s="455" t="b">
        <v>1</v>
      </c>
      <c r="BQ33" s="455" t="b">
        <v>1</v>
      </c>
      <c r="BR33" s="455" t="b">
        <v>1</v>
      </c>
      <c r="BS33" s="455" t="b">
        <v>0</v>
      </c>
      <c r="BT33" s="455" t="b">
        <v>0</v>
      </c>
      <c r="BU33" s="455" t="b">
        <v>0</v>
      </c>
      <c r="BV33" s="455" t="b">
        <v>0</v>
      </c>
      <c r="BW33" s="455" t="b">
        <v>0</v>
      </c>
      <c r="BX33" s="455" t="b">
        <v>0</v>
      </c>
      <c r="BY33" s="455" t="b">
        <v>0</v>
      </c>
      <c r="BZ33" s="455" t="b">
        <v>0</v>
      </c>
      <c r="CA33" s="455" t="b">
        <v>0</v>
      </c>
      <c r="CB33" s="455" t="b">
        <v>0</v>
      </c>
      <c r="CC33" s="455" t="b">
        <v>0</v>
      </c>
      <c r="CD33" s="507" t="s">
        <v>1054</v>
      </c>
      <c r="CE33" s="451" t="b">
        <v>1</v>
      </c>
      <c r="CF33" s="455" t="b">
        <v>0</v>
      </c>
      <c r="CG33" s="455" t="b">
        <v>1</v>
      </c>
      <c r="CH33" s="455" t="b">
        <v>0</v>
      </c>
      <c r="CI33" s="451" t="s">
        <v>255</v>
      </c>
      <c r="CJ33" s="455" t="b">
        <v>1</v>
      </c>
      <c r="CK33" s="455" t="b">
        <v>1</v>
      </c>
      <c r="CL33" s="455" t="b">
        <v>1</v>
      </c>
      <c r="CM33" s="451" t="s">
        <v>255</v>
      </c>
      <c r="CN33" s="455" t="b">
        <v>1</v>
      </c>
      <c r="CO33" s="455" t="b">
        <v>1</v>
      </c>
      <c r="CP33" s="528"/>
      <c r="CQ33" s="528"/>
    </row>
    <row r="34">
      <c r="A34" s="453"/>
      <c r="B34" s="453" t="s">
        <v>2297</v>
      </c>
      <c r="C34" s="455" t="b">
        <v>1</v>
      </c>
      <c r="D34" s="455" t="b">
        <v>1</v>
      </c>
      <c r="E34" s="455" t="b">
        <v>1</v>
      </c>
      <c r="F34" s="455" t="b">
        <v>1</v>
      </c>
      <c r="G34" s="455" t="b">
        <v>1</v>
      </c>
      <c r="H34" s="455" t="b">
        <v>1</v>
      </c>
      <c r="I34" s="455" t="b">
        <v>1</v>
      </c>
      <c r="J34" s="455" t="b">
        <v>1</v>
      </c>
      <c r="K34" s="451" t="s">
        <v>255</v>
      </c>
      <c r="L34" s="451" t="s">
        <v>255</v>
      </c>
      <c r="M34" s="451" t="s">
        <v>255</v>
      </c>
      <c r="N34" s="451" t="s">
        <v>255</v>
      </c>
      <c r="O34" s="451" t="s">
        <v>255</v>
      </c>
      <c r="P34" s="451" t="s">
        <v>255</v>
      </c>
      <c r="Q34" s="451" t="s">
        <v>255</v>
      </c>
      <c r="R34" s="451" t="s">
        <v>255</v>
      </c>
      <c r="S34" s="451" t="s">
        <v>255</v>
      </c>
      <c r="T34" s="451" t="s">
        <v>255</v>
      </c>
      <c r="U34" s="451"/>
      <c r="V34" s="451"/>
      <c r="W34" s="451"/>
      <c r="X34" s="451" t="s">
        <v>255</v>
      </c>
      <c r="Y34" s="451" t="s">
        <v>255</v>
      </c>
      <c r="Z34" s="451" t="s">
        <v>255</v>
      </c>
      <c r="AA34" s="451" t="s">
        <v>255</v>
      </c>
      <c r="AB34" s="451" t="s">
        <v>255</v>
      </c>
      <c r="AC34" s="504" t="s">
        <v>1054</v>
      </c>
      <c r="AD34" s="455" t="b">
        <v>1</v>
      </c>
      <c r="AE34" s="455" t="b">
        <v>1</v>
      </c>
      <c r="AF34" s="451" t="s">
        <v>255</v>
      </c>
      <c r="AG34" s="455" t="b">
        <v>1</v>
      </c>
      <c r="AH34" s="498" t="b">
        <v>1</v>
      </c>
      <c r="AI34" s="451" t="s">
        <v>255</v>
      </c>
      <c r="AJ34" s="455" t="b">
        <v>1</v>
      </c>
      <c r="AK34" s="455" t="b">
        <v>1</v>
      </c>
      <c r="AL34" s="455" t="b">
        <v>1</v>
      </c>
      <c r="AM34" s="451" t="s">
        <v>255</v>
      </c>
      <c r="AN34" s="451" t="s">
        <v>255</v>
      </c>
      <c r="AO34" s="455" t="s">
        <v>253</v>
      </c>
      <c r="AP34" s="451" t="s">
        <v>253</v>
      </c>
      <c r="AQ34" s="455" t="b">
        <v>1</v>
      </c>
      <c r="AR34" s="455" t="b">
        <v>1</v>
      </c>
      <c r="AS34" s="451" t="s">
        <v>255</v>
      </c>
      <c r="AT34" s="455" t="b">
        <v>1</v>
      </c>
      <c r="AU34" s="455" t="b">
        <v>1</v>
      </c>
      <c r="AV34" s="451" t="s">
        <v>255</v>
      </c>
      <c r="AW34" s="451" t="s">
        <v>255</v>
      </c>
      <c r="AX34" s="451" t="b">
        <v>1</v>
      </c>
      <c r="AY34" s="451" t="s">
        <v>255</v>
      </c>
      <c r="AZ34" s="455" t="b">
        <v>1</v>
      </c>
      <c r="BA34" s="455" t="b">
        <v>1</v>
      </c>
      <c r="BB34" s="451" t="s">
        <v>255</v>
      </c>
      <c r="BC34" s="455" t="b">
        <v>1</v>
      </c>
      <c r="BD34" s="455" t="b">
        <v>1</v>
      </c>
      <c r="BE34" s="455" t="b">
        <v>1</v>
      </c>
      <c r="BF34" s="455" t="b">
        <v>1</v>
      </c>
      <c r="BG34" s="455" t="b">
        <v>1</v>
      </c>
      <c r="BH34" s="455" t="b">
        <v>1</v>
      </c>
      <c r="BI34" s="455" t="b">
        <v>1</v>
      </c>
      <c r="BJ34" s="455" t="b">
        <v>0</v>
      </c>
      <c r="BK34" s="455" t="b">
        <v>1</v>
      </c>
      <c r="BL34" s="455" t="b">
        <v>1</v>
      </c>
      <c r="BM34" s="455" t="b">
        <v>1</v>
      </c>
      <c r="BN34" s="455" t="b">
        <v>1</v>
      </c>
      <c r="BO34" s="455" t="b">
        <v>1</v>
      </c>
      <c r="BP34" s="455" t="b">
        <v>1</v>
      </c>
      <c r="BQ34" s="455" t="b">
        <v>1</v>
      </c>
      <c r="BR34" s="455" t="b">
        <v>1</v>
      </c>
      <c r="BS34" s="455" t="b">
        <v>0</v>
      </c>
      <c r="BT34" s="455" t="b">
        <v>0</v>
      </c>
      <c r="BU34" s="455" t="b">
        <v>0</v>
      </c>
      <c r="BV34" s="455" t="b">
        <v>0</v>
      </c>
      <c r="BW34" s="455" t="b">
        <v>0</v>
      </c>
      <c r="BX34" s="455" t="b">
        <v>0</v>
      </c>
      <c r="BY34" s="455" t="b">
        <v>0</v>
      </c>
      <c r="BZ34" s="455" t="b">
        <v>0</v>
      </c>
      <c r="CA34" s="455" t="b">
        <v>0</v>
      </c>
      <c r="CB34" s="455" t="b">
        <v>0</v>
      </c>
      <c r="CC34" s="455" t="b">
        <v>0</v>
      </c>
      <c r="CD34" s="507" t="s">
        <v>1054</v>
      </c>
      <c r="CE34" s="451" t="b">
        <v>1</v>
      </c>
      <c r="CF34" s="455" t="b">
        <v>0</v>
      </c>
      <c r="CG34" s="455" t="b">
        <v>1</v>
      </c>
      <c r="CH34" s="455" t="b">
        <v>0</v>
      </c>
      <c r="CI34" s="451" t="s">
        <v>255</v>
      </c>
      <c r="CJ34" s="455" t="b">
        <v>1</v>
      </c>
      <c r="CK34" s="455" t="b">
        <v>1</v>
      </c>
      <c r="CL34" s="455" t="b">
        <v>1</v>
      </c>
      <c r="CM34" s="451" t="s">
        <v>255</v>
      </c>
      <c r="CN34" s="455" t="b">
        <v>1</v>
      </c>
      <c r="CO34" s="455" t="b">
        <v>1</v>
      </c>
      <c r="CP34" s="528"/>
      <c r="CQ34" s="528"/>
    </row>
    <row r="35">
      <c r="A35" s="462"/>
      <c r="B35" s="462" t="s">
        <v>2298</v>
      </c>
      <c r="C35" s="455" t="b">
        <v>1</v>
      </c>
      <c r="D35" s="455" t="b">
        <v>1</v>
      </c>
      <c r="E35" s="455" t="b">
        <v>1</v>
      </c>
      <c r="F35" s="455" t="b">
        <v>1</v>
      </c>
      <c r="G35" s="455" t="b">
        <v>1</v>
      </c>
      <c r="H35" s="455" t="b">
        <v>1</v>
      </c>
      <c r="I35" s="455" t="b">
        <v>1</v>
      </c>
      <c r="J35" s="455" t="b">
        <v>1</v>
      </c>
      <c r="K35" s="451" t="s">
        <v>255</v>
      </c>
      <c r="L35" s="451" t="s">
        <v>255</v>
      </c>
      <c r="M35" s="451" t="s">
        <v>255</v>
      </c>
      <c r="N35" s="451" t="s">
        <v>255</v>
      </c>
      <c r="O35" s="451" t="s">
        <v>255</v>
      </c>
      <c r="P35" s="451" t="s">
        <v>255</v>
      </c>
      <c r="Q35" s="451" t="s">
        <v>255</v>
      </c>
      <c r="R35" s="451" t="s">
        <v>255</v>
      </c>
      <c r="S35" s="451" t="s">
        <v>255</v>
      </c>
      <c r="T35" s="451" t="s">
        <v>255</v>
      </c>
      <c r="U35" s="451"/>
      <c r="V35" s="451"/>
      <c r="W35" s="451"/>
      <c r="X35" s="451" t="s">
        <v>255</v>
      </c>
      <c r="Y35" s="451" t="s">
        <v>255</v>
      </c>
      <c r="Z35" s="451" t="s">
        <v>255</v>
      </c>
      <c r="AA35" s="451" t="s">
        <v>255</v>
      </c>
      <c r="AB35" s="451" t="s">
        <v>255</v>
      </c>
      <c r="AC35" s="504" t="s">
        <v>1054</v>
      </c>
      <c r="AD35" s="455" t="b">
        <v>1</v>
      </c>
      <c r="AE35" s="455" t="b">
        <v>1</v>
      </c>
      <c r="AF35" s="451" t="s">
        <v>255</v>
      </c>
      <c r="AG35" s="455" t="b">
        <v>1</v>
      </c>
      <c r="AH35" s="498" t="b">
        <v>1</v>
      </c>
      <c r="AI35" s="451" t="s">
        <v>255</v>
      </c>
      <c r="AJ35" s="455" t="b">
        <v>1</v>
      </c>
      <c r="AK35" s="455" t="b">
        <v>1</v>
      </c>
      <c r="AL35" s="455" t="b">
        <v>1</v>
      </c>
      <c r="AM35" s="451" t="s">
        <v>255</v>
      </c>
      <c r="AN35" s="451" t="s">
        <v>255</v>
      </c>
      <c r="AO35" s="455" t="s">
        <v>253</v>
      </c>
      <c r="AP35" s="451" t="s">
        <v>253</v>
      </c>
      <c r="AQ35" s="455" t="b">
        <v>1</v>
      </c>
      <c r="AR35" s="455" t="b">
        <v>1</v>
      </c>
      <c r="AS35" s="451" t="s">
        <v>255</v>
      </c>
      <c r="AT35" s="455" t="b">
        <v>1</v>
      </c>
      <c r="AU35" s="455" t="b">
        <v>1</v>
      </c>
      <c r="AV35" s="451" t="s">
        <v>255</v>
      </c>
      <c r="AW35" s="451" t="s">
        <v>255</v>
      </c>
      <c r="AX35" s="451" t="b">
        <v>1</v>
      </c>
      <c r="AY35" s="451" t="s">
        <v>255</v>
      </c>
      <c r="AZ35" s="455" t="b">
        <v>1</v>
      </c>
      <c r="BA35" s="455" t="b">
        <v>1</v>
      </c>
      <c r="BB35" s="451" t="s">
        <v>255</v>
      </c>
      <c r="BC35" s="455" t="b">
        <v>1</v>
      </c>
      <c r="BD35" s="455" t="b">
        <v>1</v>
      </c>
      <c r="BE35" s="455" t="b">
        <v>1</v>
      </c>
      <c r="BF35" s="455" t="b">
        <v>1</v>
      </c>
      <c r="BG35" s="455" t="b">
        <v>1</v>
      </c>
      <c r="BH35" s="455" t="b">
        <v>1</v>
      </c>
      <c r="BI35" s="455" t="b">
        <v>1</v>
      </c>
      <c r="BJ35" s="455" t="b">
        <v>0</v>
      </c>
      <c r="BK35" s="498" t="b">
        <v>0</v>
      </c>
      <c r="BL35" s="455" t="b">
        <v>1</v>
      </c>
      <c r="BM35" s="498" t="b">
        <v>0</v>
      </c>
      <c r="BN35" s="455" t="b">
        <v>1</v>
      </c>
      <c r="BO35" s="498" t="b">
        <v>0</v>
      </c>
      <c r="BP35" s="498" t="b">
        <v>0</v>
      </c>
      <c r="BQ35" s="455" t="b">
        <v>1</v>
      </c>
      <c r="BR35" s="455" t="b">
        <v>1</v>
      </c>
      <c r="BS35" s="498" t="b">
        <v>0</v>
      </c>
      <c r="BT35" s="498" t="b">
        <v>0</v>
      </c>
      <c r="BU35" s="498" t="b">
        <v>0</v>
      </c>
      <c r="BV35" s="498" t="b">
        <v>0</v>
      </c>
      <c r="BW35" s="498" t="b">
        <v>0</v>
      </c>
      <c r="BX35" s="498" t="b">
        <v>0</v>
      </c>
      <c r="BY35" s="498" t="b">
        <v>0</v>
      </c>
      <c r="BZ35" s="498" t="b">
        <v>0</v>
      </c>
      <c r="CA35" s="498" t="b">
        <v>0</v>
      </c>
      <c r="CB35" s="498" t="b">
        <v>0</v>
      </c>
      <c r="CC35" s="498" t="b">
        <v>0</v>
      </c>
      <c r="CD35" s="507" t="s">
        <v>1054</v>
      </c>
      <c r="CE35" s="451" t="b">
        <v>1</v>
      </c>
      <c r="CF35" s="498" t="b">
        <v>0</v>
      </c>
      <c r="CG35" s="455" t="b">
        <v>1</v>
      </c>
      <c r="CH35" s="455" t="b">
        <v>0</v>
      </c>
      <c r="CI35" s="451" t="s">
        <v>255</v>
      </c>
      <c r="CJ35" s="455" t="b">
        <v>1</v>
      </c>
      <c r="CK35" s="455" t="b">
        <v>1</v>
      </c>
      <c r="CL35" s="455" t="b">
        <v>1</v>
      </c>
      <c r="CM35" s="451" t="s">
        <v>255</v>
      </c>
      <c r="CN35" s="455" t="b">
        <v>1</v>
      </c>
      <c r="CO35" s="455" t="b">
        <v>1</v>
      </c>
      <c r="CP35" s="455"/>
      <c r="CQ35" s="455"/>
    </row>
    <row r="36">
      <c r="A36" s="453"/>
      <c r="B36" s="453" t="s">
        <v>2299</v>
      </c>
      <c r="C36" s="455" t="b">
        <v>1</v>
      </c>
      <c r="D36" s="455" t="b">
        <v>1</v>
      </c>
      <c r="E36" s="455" t="b">
        <v>1</v>
      </c>
      <c r="F36" s="455" t="b">
        <v>1</v>
      </c>
      <c r="G36" s="455" t="b">
        <v>1</v>
      </c>
      <c r="H36" s="455" t="b">
        <v>1</v>
      </c>
      <c r="I36" s="455" t="b">
        <v>1</v>
      </c>
      <c r="J36" s="455" t="b">
        <v>1</v>
      </c>
      <c r="K36" s="451" t="s">
        <v>255</v>
      </c>
      <c r="L36" s="451" t="s">
        <v>255</v>
      </c>
      <c r="M36" s="451" t="s">
        <v>255</v>
      </c>
      <c r="N36" s="451" t="s">
        <v>255</v>
      </c>
      <c r="O36" s="451" t="s">
        <v>255</v>
      </c>
      <c r="P36" s="451" t="s">
        <v>255</v>
      </c>
      <c r="Q36" s="451" t="s">
        <v>255</v>
      </c>
      <c r="R36" s="451" t="s">
        <v>255</v>
      </c>
      <c r="S36" s="451" t="s">
        <v>255</v>
      </c>
      <c r="T36" s="451" t="s">
        <v>255</v>
      </c>
      <c r="U36" s="451"/>
      <c r="V36" s="451"/>
      <c r="W36" s="451"/>
      <c r="X36" s="451" t="s">
        <v>255</v>
      </c>
      <c r="Y36" s="451" t="s">
        <v>255</v>
      </c>
      <c r="Z36" s="451" t="s">
        <v>255</v>
      </c>
      <c r="AA36" s="451" t="s">
        <v>255</v>
      </c>
      <c r="AB36" s="451" t="s">
        <v>255</v>
      </c>
      <c r="AC36" s="504" t="s">
        <v>1054</v>
      </c>
      <c r="AD36" s="455" t="b">
        <v>1</v>
      </c>
      <c r="AE36" s="455" t="b">
        <v>1</v>
      </c>
      <c r="AF36" s="451" t="s">
        <v>255</v>
      </c>
      <c r="AG36" s="455" t="b">
        <v>1</v>
      </c>
      <c r="AH36" s="498" t="b">
        <v>1</v>
      </c>
      <c r="AI36" s="451" t="s">
        <v>255</v>
      </c>
      <c r="AJ36" s="455" t="b">
        <v>1</v>
      </c>
      <c r="AK36" s="455" t="b">
        <v>1</v>
      </c>
      <c r="AL36" s="455" t="b">
        <v>1</v>
      </c>
      <c r="AM36" s="451" t="s">
        <v>255</v>
      </c>
      <c r="AN36" s="451" t="s">
        <v>255</v>
      </c>
      <c r="AO36" s="455" t="s">
        <v>253</v>
      </c>
      <c r="AP36" s="451" t="s">
        <v>253</v>
      </c>
      <c r="AQ36" s="455" t="b">
        <v>1</v>
      </c>
      <c r="AR36" s="455" t="b">
        <v>1</v>
      </c>
      <c r="AS36" s="451" t="s">
        <v>255</v>
      </c>
      <c r="AT36" s="455" t="b">
        <v>1</v>
      </c>
      <c r="AU36" s="455" t="b">
        <v>1</v>
      </c>
      <c r="AV36" s="451" t="s">
        <v>255</v>
      </c>
      <c r="AW36" s="451" t="s">
        <v>255</v>
      </c>
      <c r="AX36" s="451" t="b">
        <v>1</v>
      </c>
      <c r="AY36" s="451" t="s">
        <v>255</v>
      </c>
      <c r="AZ36" s="455" t="b">
        <v>1</v>
      </c>
      <c r="BA36" s="455" t="b">
        <v>1</v>
      </c>
      <c r="BB36" s="451" t="s">
        <v>255</v>
      </c>
      <c r="BC36" s="455" t="b">
        <v>1</v>
      </c>
      <c r="BD36" s="455" t="b">
        <v>1</v>
      </c>
      <c r="BE36" s="455" t="b">
        <v>1</v>
      </c>
      <c r="BF36" s="455" t="b">
        <v>1</v>
      </c>
      <c r="BG36" s="455" t="b">
        <v>1</v>
      </c>
      <c r="BH36" s="455" t="b">
        <v>1</v>
      </c>
      <c r="BI36" s="455" t="b">
        <v>1</v>
      </c>
      <c r="BJ36" s="455" t="b">
        <v>0</v>
      </c>
      <c r="BK36" s="455" t="b">
        <v>1</v>
      </c>
      <c r="BL36" s="455" t="b">
        <v>1</v>
      </c>
      <c r="BM36" s="455" t="b">
        <v>1</v>
      </c>
      <c r="BN36" s="455" t="b">
        <v>1</v>
      </c>
      <c r="BO36" s="455" t="b">
        <v>1</v>
      </c>
      <c r="BP36" s="455" t="b">
        <v>1</v>
      </c>
      <c r="BQ36" s="455" t="b">
        <v>1</v>
      </c>
      <c r="BR36" s="455" t="b">
        <v>1</v>
      </c>
      <c r="BS36" s="455" t="b">
        <v>0</v>
      </c>
      <c r="BT36" s="455" t="b">
        <v>0</v>
      </c>
      <c r="BU36" s="455" t="b">
        <v>0</v>
      </c>
      <c r="BV36" s="455" t="b">
        <v>0</v>
      </c>
      <c r="BW36" s="455" t="b">
        <v>0</v>
      </c>
      <c r="BX36" s="455" t="b">
        <v>0</v>
      </c>
      <c r="BY36" s="455" t="b">
        <v>0</v>
      </c>
      <c r="BZ36" s="455" t="b">
        <v>0</v>
      </c>
      <c r="CA36" s="455" t="b">
        <v>0</v>
      </c>
      <c r="CB36" s="455" t="b">
        <v>0</v>
      </c>
      <c r="CC36" s="455" t="b">
        <v>0</v>
      </c>
      <c r="CD36" s="507" t="s">
        <v>1054</v>
      </c>
      <c r="CE36" s="451" t="b">
        <v>1</v>
      </c>
      <c r="CF36" s="455" t="b">
        <v>0</v>
      </c>
      <c r="CG36" s="455" t="b">
        <v>1</v>
      </c>
      <c r="CH36" s="455" t="b">
        <v>0</v>
      </c>
      <c r="CI36" s="451" t="s">
        <v>255</v>
      </c>
      <c r="CJ36" s="455" t="b">
        <v>1</v>
      </c>
      <c r="CK36" s="455" t="b">
        <v>1</v>
      </c>
      <c r="CL36" s="455" t="b">
        <v>1</v>
      </c>
      <c r="CM36" s="451" t="s">
        <v>255</v>
      </c>
      <c r="CN36" s="455" t="b">
        <v>1</v>
      </c>
      <c r="CO36" s="455" t="b">
        <v>1</v>
      </c>
      <c r="CP36" s="528"/>
      <c r="CQ36" s="528"/>
    </row>
    <row r="37">
      <c r="A37" s="462"/>
      <c r="B37" s="462" t="s">
        <v>2300</v>
      </c>
      <c r="C37" s="455" t="b">
        <v>1</v>
      </c>
      <c r="D37" s="455" t="b">
        <v>1</v>
      </c>
      <c r="E37" s="455" t="s">
        <v>253</v>
      </c>
      <c r="F37" s="455" t="s">
        <v>253</v>
      </c>
      <c r="G37" s="455" t="b">
        <v>1</v>
      </c>
      <c r="H37" s="455" t="s">
        <v>253</v>
      </c>
      <c r="I37" s="455" t="b">
        <v>1</v>
      </c>
      <c r="J37" s="455" t="b">
        <v>1</v>
      </c>
      <c r="K37" s="451" t="s">
        <v>255</v>
      </c>
      <c r="L37" s="451" t="s">
        <v>255</v>
      </c>
      <c r="M37" s="451" t="s">
        <v>255</v>
      </c>
      <c r="N37" s="451" t="s">
        <v>255</v>
      </c>
      <c r="O37" s="451" t="s">
        <v>255</v>
      </c>
      <c r="P37" s="451" t="s">
        <v>255</v>
      </c>
      <c r="Q37" s="451" t="s">
        <v>255</v>
      </c>
      <c r="R37" s="451" t="s">
        <v>255</v>
      </c>
      <c r="S37" s="451" t="s">
        <v>255</v>
      </c>
      <c r="T37" s="451" t="s">
        <v>255</v>
      </c>
      <c r="U37" s="451"/>
      <c r="V37" s="451"/>
      <c r="W37" s="451"/>
      <c r="X37" s="451" t="s">
        <v>255</v>
      </c>
      <c r="Y37" s="451" t="s">
        <v>255</v>
      </c>
      <c r="Z37" s="451" t="s">
        <v>255</v>
      </c>
      <c r="AA37" s="451" t="s">
        <v>255</v>
      </c>
      <c r="AB37" s="451" t="s">
        <v>255</v>
      </c>
      <c r="AC37" s="504" t="s">
        <v>1054</v>
      </c>
      <c r="AD37" s="455" t="s">
        <v>253</v>
      </c>
      <c r="AE37" s="455" t="s">
        <v>253</v>
      </c>
      <c r="AF37" s="451" t="s">
        <v>255</v>
      </c>
      <c r="AG37" s="455" t="b">
        <v>1</v>
      </c>
      <c r="AH37" s="498" t="b">
        <v>1</v>
      </c>
      <c r="AI37" s="451" t="s">
        <v>255</v>
      </c>
      <c r="AJ37" s="455" t="s">
        <v>253</v>
      </c>
      <c r="AK37" s="455" t="b">
        <v>1</v>
      </c>
      <c r="AL37" s="455" t="b">
        <v>1</v>
      </c>
      <c r="AM37" s="451" t="s">
        <v>255</v>
      </c>
      <c r="AN37" s="451" t="s">
        <v>255</v>
      </c>
      <c r="AO37" s="455" t="s">
        <v>253</v>
      </c>
      <c r="AP37" s="451" t="s">
        <v>253</v>
      </c>
      <c r="AQ37" s="455" t="s">
        <v>253</v>
      </c>
      <c r="AR37" s="455" t="s">
        <v>253</v>
      </c>
      <c r="AS37" s="451" t="s">
        <v>255</v>
      </c>
      <c r="AT37" s="455" t="b">
        <v>1</v>
      </c>
      <c r="AU37" s="455" t="s">
        <v>253</v>
      </c>
      <c r="AV37" s="451" t="s">
        <v>255</v>
      </c>
      <c r="AW37" s="451" t="s">
        <v>255</v>
      </c>
      <c r="AX37" s="451" t="b">
        <v>1</v>
      </c>
      <c r="AY37" s="451" t="s">
        <v>255</v>
      </c>
      <c r="AZ37" s="455" t="b">
        <v>1</v>
      </c>
      <c r="BA37" s="455" t="b">
        <v>1</v>
      </c>
      <c r="BB37" s="451" t="s">
        <v>255</v>
      </c>
      <c r="BC37" s="455" t="b">
        <v>1</v>
      </c>
      <c r="BD37" s="455" t="b">
        <v>1</v>
      </c>
      <c r="BE37" s="455" t="b">
        <v>1</v>
      </c>
      <c r="BF37" s="455" t="b">
        <v>1</v>
      </c>
      <c r="BG37" s="455" t="b">
        <v>1</v>
      </c>
      <c r="BH37" s="455" t="b">
        <v>1</v>
      </c>
      <c r="BI37" s="455" t="b">
        <v>1</v>
      </c>
      <c r="BJ37" s="455" t="b">
        <v>0</v>
      </c>
      <c r="BK37" s="455" t="b">
        <v>0</v>
      </c>
      <c r="BL37" s="455" t="b">
        <v>1</v>
      </c>
      <c r="BM37" s="455" t="b">
        <v>0</v>
      </c>
      <c r="BN37" s="455" t="b">
        <v>1</v>
      </c>
      <c r="BO37" s="455" t="b">
        <v>0</v>
      </c>
      <c r="BP37" s="455" t="b">
        <v>0</v>
      </c>
      <c r="BQ37" s="455" t="b">
        <v>1</v>
      </c>
      <c r="BR37" s="455" t="b">
        <v>1</v>
      </c>
      <c r="BS37" s="455" t="b">
        <v>0</v>
      </c>
      <c r="BT37" s="455" t="b">
        <v>0</v>
      </c>
      <c r="BU37" s="455" t="b">
        <v>0</v>
      </c>
      <c r="BV37" s="455" t="b">
        <v>0</v>
      </c>
      <c r="BW37" s="455" t="b">
        <v>0</v>
      </c>
      <c r="BX37" s="455" t="b">
        <v>0</v>
      </c>
      <c r="BY37" s="455" t="b">
        <v>0</v>
      </c>
      <c r="BZ37" s="455" t="b">
        <v>0</v>
      </c>
      <c r="CA37" s="455" t="b">
        <v>0</v>
      </c>
      <c r="CB37" s="455" t="b">
        <v>0</v>
      </c>
      <c r="CC37" s="455" t="b">
        <v>0</v>
      </c>
      <c r="CD37" s="507" t="s">
        <v>1054</v>
      </c>
      <c r="CE37" s="451" t="s">
        <v>253</v>
      </c>
      <c r="CF37" s="455" t="b">
        <v>0</v>
      </c>
      <c r="CG37" s="455" t="s">
        <v>253</v>
      </c>
      <c r="CH37" s="455" t="b">
        <v>0</v>
      </c>
      <c r="CI37" s="451" t="s">
        <v>255</v>
      </c>
      <c r="CJ37" s="455" t="s">
        <v>253</v>
      </c>
      <c r="CK37" s="455" t="b">
        <v>1</v>
      </c>
      <c r="CL37" s="455" t="b">
        <v>1</v>
      </c>
      <c r="CM37" s="451" t="s">
        <v>255</v>
      </c>
      <c r="CN37" s="455" t="b">
        <v>1</v>
      </c>
      <c r="CO37" s="455" t="b">
        <v>1</v>
      </c>
      <c r="CP37" s="500"/>
      <c r="CQ37" s="529"/>
    </row>
    <row r="38">
      <c r="A38" s="453"/>
      <c r="B38" s="453" t="s">
        <v>1219</v>
      </c>
      <c r="C38" s="455" t="s">
        <v>856</v>
      </c>
      <c r="D38" s="455" t="s">
        <v>856</v>
      </c>
      <c r="E38" s="455" t="s">
        <v>253</v>
      </c>
      <c r="F38" s="455" t="s">
        <v>253</v>
      </c>
      <c r="G38" s="455" t="b">
        <v>1</v>
      </c>
      <c r="H38" s="455" t="s">
        <v>253</v>
      </c>
      <c r="I38" s="455" t="b">
        <v>1</v>
      </c>
      <c r="J38" s="455" t="b">
        <v>1</v>
      </c>
      <c r="K38" s="451" t="s">
        <v>255</v>
      </c>
      <c r="L38" s="451" t="s">
        <v>255</v>
      </c>
      <c r="M38" s="451" t="s">
        <v>255</v>
      </c>
      <c r="N38" s="451" t="s">
        <v>255</v>
      </c>
      <c r="O38" s="451" t="s">
        <v>255</v>
      </c>
      <c r="P38" s="451" t="s">
        <v>255</v>
      </c>
      <c r="Q38" s="451" t="s">
        <v>255</v>
      </c>
      <c r="R38" s="451" t="s">
        <v>255</v>
      </c>
      <c r="S38" s="451" t="s">
        <v>255</v>
      </c>
      <c r="T38" s="451" t="s">
        <v>255</v>
      </c>
      <c r="U38" s="451"/>
      <c r="V38" s="451"/>
      <c r="W38" s="451"/>
      <c r="X38" s="451" t="s">
        <v>255</v>
      </c>
      <c r="Y38" s="451" t="s">
        <v>255</v>
      </c>
      <c r="Z38" s="451" t="s">
        <v>255</v>
      </c>
      <c r="AA38" s="451" t="s">
        <v>255</v>
      </c>
      <c r="AB38" s="451" t="s">
        <v>255</v>
      </c>
      <c r="AC38" s="504" t="s">
        <v>1054</v>
      </c>
      <c r="AD38" s="455" t="s">
        <v>253</v>
      </c>
      <c r="AE38" s="455" t="s">
        <v>253</v>
      </c>
      <c r="AF38" s="451" t="s">
        <v>255</v>
      </c>
      <c r="AG38" s="455" t="s">
        <v>856</v>
      </c>
      <c r="AH38" s="498" t="s">
        <v>856</v>
      </c>
      <c r="AI38" s="451" t="s">
        <v>255</v>
      </c>
      <c r="AJ38" s="455" t="s">
        <v>253</v>
      </c>
      <c r="AK38" s="455" t="s">
        <v>856</v>
      </c>
      <c r="AL38" s="455" t="s">
        <v>856</v>
      </c>
      <c r="AM38" s="451" t="s">
        <v>255</v>
      </c>
      <c r="AN38" s="451" t="s">
        <v>255</v>
      </c>
      <c r="AO38" s="455" t="s">
        <v>253</v>
      </c>
      <c r="AP38" s="451" t="s">
        <v>253</v>
      </c>
      <c r="AQ38" s="455" t="s">
        <v>253</v>
      </c>
      <c r="AR38" s="455" t="s">
        <v>253</v>
      </c>
      <c r="AS38" s="451" t="s">
        <v>255</v>
      </c>
      <c r="AT38" s="455" t="s">
        <v>856</v>
      </c>
      <c r="AU38" s="455" t="s">
        <v>253</v>
      </c>
      <c r="AV38" s="451" t="s">
        <v>255</v>
      </c>
      <c r="AW38" s="451" t="s">
        <v>255</v>
      </c>
      <c r="AX38" s="451" t="s">
        <v>253</v>
      </c>
      <c r="AY38" s="451" t="s">
        <v>255</v>
      </c>
      <c r="AZ38" s="455" t="s">
        <v>253</v>
      </c>
      <c r="BA38" s="455" t="s">
        <v>856</v>
      </c>
      <c r="BB38" s="451" t="s">
        <v>255</v>
      </c>
      <c r="BC38" s="455" t="s">
        <v>253</v>
      </c>
      <c r="BD38" s="455" t="s">
        <v>253</v>
      </c>
      <c r="BE38" s="455" t="s">
        <v>856</v>
      </c>
      <c r="BF38" s="455" t="s">
        <v>253</v>
      </c>
      <c r="BG38" s="455" t="s">
        <v>253</v>
      </c>
      <c r="BH38" s="455" t="s">
        <v>253</v>
      </c>
      <c r="BI38" s="455" t="s">
        <v>253</v>
      </c>
      <c r="BJ38" s="455"/>
      <c r="BK38" s="455"/>
      <c r="BL38" s="455" t="s">
        <v>253</v>
      </c>
      <c r="BM38" s="455"/>
      <c r="BN38" s="455" t="s">
        <v>253</v>
      </c>
      <c r="BO38" s="455"/>
      <c r="BP38" s="455"/>
      <c r="BQ38" s="455" t="s">
        <v>253</v>
      </c>
      <c r="BR38" s="455" t="s">
        <v>253</v>
      </c>
      <c r="BS38" s="455"/>
      <c r="BT38" s="455"/>
      <c r="BU38" s="455"/>
      <c r="BV38" s="455"/>
      <c r="BW38" s="455"/>
      <c r="BX38" s="455"/>
      <c r="BY38" s="455"/>
      <c r="BZ38" s="455"/>
      <c r="CA38" s="455"/>
      <c r="CB38" s="455"/>
      <c r="CC38" s="455"/>
      <c r="CD38" s="507" t="s">
        <v>1054</v>
      </c>
      <c r="CE38" s="451" t="s">
        <v>253</v>
      </c>
      <c r="CF38" s="455"/>
      <c r="CG38" s="455" t="s">
        <v>253</v>
      </c>
      <c r="CH38" s="455" t="b">
        <v>0</v>
      </c>
      <c r="CI38" s="451" t="s">
        <v>255</v>
      </c>
      <c r="CJ38" s="455" t="s">
        <v>253</v>
      </c>
      <c r="CK38" s="455" t="s">
        <v>856</v>
      </c>
      <c r="CL38" s="455" t="s">
        <v>856</v>
      </c>
      <c r="CM38" s="451" t="s">
        <v>255</v>
      </c>
      <c r="CN38" s="455" t="s">
        <v>856</v>
      </c>
      <c r="CO38" s="455" t="s">
        <v>856</v>
      </c>
      <c r="CP38" s="528"/>
      <c r="CQ38" s="528"/>
    </row>
    <row r="39">
      <c r="A39" s="453"/>
      <c r="B39" s="453" t="s">
        <v>1220</v>
      </c>
      <c r="C39" s="455" t="b">
        <v>1</v>
      </c>
      <c r="D39" s="455" t="b">
        <v>1</v>
      </c>
      <c r="E39" s="455" t="s">
        <v>253</v>
      </c>
      <c r="F39" s="455" t="s">
        <v>253</v>
      </c>
      <c r="G39" s="455" t="b">
        <v>1</v>
      </c>
      <c r="H39" s="455" t="s">
        <v>253</v>
      </c>
      <c r="I39" s="455" t="b">
        <v>1</v>
      </c>
      <c r="J39" s="455" t="b">
        <v>1</v>
      </c>
      <c r="K39" s="451" t="s">
        <v>255</v>
      </c>
      <c r="L39" s="451" t="s">
        <v>255</v>
      </c>
      <c r="M39" s="451" t="s">
        <v>255</v>
      </c>
      <c r="N39" s="451" t="s">
        <v>255</v>
      </c>
      <c r="O39" s="451" t="s">
        <v>255</v>
      </c>
      <c r="P39" s="451" t="s">
        <v>255</v>
      </c>
      <c r="Q39" s="451" t="s">
        <v>255</v>
      </c>
      <c r="R39" s="451" t="s">
        <v>255</v>
      </c>
      <c r="S39" s="451" t="s">
        <v>255</v>
      </c>
      <c r="T39" s="451" t="s">
        <v>255</v>
      </c>
      <c r="U39" s="451"/>
      <c r="V39" s="451"/>
      <c r="W39" s="451"/>
      <c r="X39" s="451" t="s">
        <v>255</v>
      </c>
      <c r="Y39" s="451" t="s">
        <v>255</v>
      </c>
      <c r="Z39" s="451" t="s">
        <v>255</v>
      </c>
      <c r="AA39" s="451" t="s">
        <v>255</v>
      </c>
      <c r="AB39" s="451" t="s">
        <v>255</v>
      </c>
      <c r="AC39" s="504" t="s">
        <v>1054</v>
      </c>
      <c r="AD39" s="455" t="s">
        <v>253</v>
      </c>
      <c r="AE39" s="455" t="s">
        <v>253</v>
      </c>
      <c r="AF39" s="451" t="s">
        <v>255</v>
      </c>
      <c r="AG39" s="455" t="b">
        <v>1</v>
      </c>
      <c r="AH39" s="498" t="b">
        <v>1</v>
      </c>
      <c r="AI39" s="451" t="s">
        <v>255</v>
      </c>
      <c r="AJ39" s="455" t="b">
        <v>1</v>
      </c>
      <c r="AK39" s="455" t="b">
        <v>1</v>
      </c>
      <c r="AL39" s="455" t="b">
        <v>1</v>
      </c>
      <c r="AM39" s="451" t="s">
        <v>255</v>
      </c>
      <c r="AN39" s="451" t="s">
        <v>255</v>
      </c>
      <c r="AO39" s="455" t="s">
        <v>253</v>
      </c>
      <c r="AP39" s="451" t="s">
        <v>253</v>
      </c>
      <c r="AQ39" s="455" t="b">
        <v>1</v>
      </c>
      <c r="AR39" s="455" t="s">
        <v>253</v>
      </c>
      <c r="AS39" s="451" t="s">
        <v>255</v>
      </c>
      <c r="AT39" s="455" t="b">
        <v>1</v>
      </c>
      <c r="AU39" s="455" t="s">
        <v>253</v>
      </c>
      <c r="AV39" s="451" t="s">
        <v>255</v>
      </c>
      <c r="AW39" s="451" t="s">
        <v>255</v>
      </c>
      <c r="AX39" s="451" t="b">
        <v>1</v>
      </c>
      <c r="AY39" s="451" t="s">
        <v>255</v>
      </c>
      <c r="AZ39" s="455" t="s">
        <v>253</v>
      </c>
      <c r="BA39" s="455" t="b">
        <v>1</v>
      </c>
      <c r="BB39" s="451" t="s">
        <v>255</v>
      </c>
      <c r="BC39" s="455" t="b">
        <v>1</v>
      </c>
      <c r="BD39" s="455" t="b">
        <v>1</v>
      </c>
      <c r="BE39" s="455" t="b">
        <v>1</v>
      </c>
      <c r="BF39" s="455" t="b">
        <v>1</v>
      </c>
      <c r="BG39" s="455" t="b">
        <v>1</v>
      </c>
      <c r="BH39" s="455" t="b">
        <v>1</v>
      </c>
      <c r="BI39" s="455" t="b">
        <v>1</v>
      </c>
      <c r="BJ39" s="455" t="b">
        <v>0</v>
      </c>
      <c r="BK39" s="455" t="b">
        <v>1</v>
      </c>
      <c r="BL39" s="455" t="b">
        <v>1</v>
      </c>
      <c r="BM39" s="455" t="b">
        <v>1</v>
      </c>
      <c r="BN39" s="455" t="b">
        <v>1</v>
      </c>
      <c r="BO39" s="455" t="b">
        <v>1</v>
      </c>
      <c r="BP39" s="455" t="b">
        <v>1</v>
      </c>
      <c r="BQ39" s="455" t="b">
        <v>1</v>
      </c>
      <c r="BR39" s="455" t="b">
        <v>1</v>
      </c>
      <c r="BS39" s="455" t="b">
        <v>0</v>
      </c>
      <c r="BT39" s="455" t="b">
        <v>0</v>
      </c>
      <c r="BU39" s="455" t="b">
        <v>0</v>
      </c>
      <c r="BV39" s="455" t="b">
        <v>0</v>
      </c>
      <c r="BW39" s="455" t="b">
        <v>0</v>
      </c>
      <c r="BX39" s="455" t="b">
        <v>0</v>
      </c>
      <c r="BY39" s="455" t="b">
        <v>0</v>
      </c>
      <c r="BZ39" s="455" t="b">
        <v>0</v>
      </c>
      <c r="CA39" s="455" t="b">
        <v>0</v>
      </c>
      <c r="CB39" s="455" t="b">
        <v>0</v>
      </c>
      <c r="CC39" s="455" t="b">
        <v>0</v>
      </c>
      <c r="CD39" s="507" t="s">
        <v>1054</v>
      </c>
      <c r="CE39" s="451" t="s">
        <v>253</v>
      </c>
      <c r="CF39" s="455" t="b">
        <v>0</v>
      </c>
      <c r="CG39" s="455" t="s">
        <v>253</v>
      </c>
      <c r="CH39" s="455" t="b">
        <v>0</v>
      </c>
      <c r="CI39" s="451" t="s">
        <v>255</v>
      </c>
      <c r="CJ39" s="455" t="s">
        <v>253</v>
      </c>
      <c r="CK39" s="455" t="b">
        <v>1</v>
      </c>
      <c r="CL39" s="455" t="b">
        <v>1</v>
      </c>
      <c r="CM39" s="451" t="s">
        <v>255</v>
      </c>
      <c r="CN39" s="455" t="b">
        <v>1</v>
      </c>
      <c r="CO39" s="455" t="b">
        <v>1</v>
      </c>
      <c r="CP39" s="528"/>
      <c r="CQ39" s="528"/>
    </row>
    <row r="40">
      <c r="A40" s="526"/>
      <c r="B40" s="526" t="s">
        <v>2301</v>
      </c>
      <c r="C40" s="455" t="s">
        <v>253</v>
      </c>
      <c r="D40" s="455" t="s">
        <v>253</v>
      </c>
      <c r="E40" s="455" t="s">
        <v>253</v>
      </c>
      <c r="F40" s="455" t="b">
        <v>0</v>
      </c>
      <c r="G40" s="455" t="s">
        <v>253</v>
      </c>
      <c r="H40" s="455" t="s">
        <v>253</v>
      </c>
      <c r="I40" s="455" t="b">
        <v>0</v>
      </c>
      <c r="J40" s="455" t="b">
        <v>0</v>
      </c>
      <c r="K40" s="451" t="s">
        <v>255</v>
      </c>
      <c r="L40" s="451" t="s">
        <v>255</v>
      </c>
      <c r="M40" s="451" t="s">
        <v>255</v>
      </c>
      <c r="N40" s="451" t="s">
        <v>255</v>
      </c>
      <c r="O40" s="451" t="s">
        <v>255</v>
      </c>
      <c r="P40" s="451" t="s">
        <v>255</v>
      </c>
      <c r="Q40" s="451" t="s">
        <v>255</v>
      </c>
      <c r="R40" s="451" t="s">
        <v>255</v>
      </c>
      <c r="S40" s="451" t="s">
        <v>255</v>
      </c>
      <c r="T40" s="451" t="s">
        <v>255</v>
      </c>
      <c r="U40" s="451"/>
      <c r="V40" s="451"/>
      <c r="W40" s="451"/>
      <c r="X40" s="451" t="s">
        <v>255</v>
      </c>
      <c r="Y40" s="451" t="s">
        <v>255</v>
      </c>
      <c r="Z40" s="451" t="s">
        <v>255</v>
      </c>
      <c r="AA40" s="451" t="s">
        <v>255</v>
      </c>
      <c r="AB40" s="451" t="s">
        <v>255</v>
      </c>
      <c r="AC40" s="504" t="s">
        <v>1054</v>
      </c>
      <c r="AD40" s="455" t="s">
        <v>253</v>
      </c>
      <c r="AE40" s="455" t="s">
        <v>253</v>
      </c>
      <c r="AF40" s="451" t="s">
        <v>255</v>
      </c>
      <c r="AG40" s="455" t="b">
        <v>1</v>
      </c>
      <c r="AH40" s="498" t="b">
        <v>1</v>
      </c>
      <c r="AI40" s="451" t="s">
        <v>255</v>
      </c>
      <c r="AJ40" s="455" t="s">
        <v>253</v>
      </c>
      <c r="AK40" s="455" t="b">
        <v>1</v>
      </c>
      <c r="AL40" s="455" t="b">
        <v>0</v>
      </c>
      <c r="AM40" s="451" t="s">
        <v>255</v>
      </c>
      <c r="AN40" s="451" t="s">
        <v>255</v>
      </c>
      <c r="AO40" s="455" t="b">
        <v>1</v>
      </c>
      <c r="AP40" s="451" t="s">
        <v>253</v>
      </c>
      <c r="AQ40" s="455" t="s">
        <v>253</v>
      </c>
      <c r="AR40" s="455" t="s">
        <v>253</v>
      </c>
      <c r="AS40" s="451" t="s">
        <v>255</v>
      </c>
      <c r="AT40" s="455" t="s">
        <v>253</v>
      </c>
      <c r="AU40" s="455" t="b">
        <v>1</v>
      </c>
      <c r="AV40" s="451" t="s">
        <v>255</v>
      </c>
      <c r="AW40" s="451" t="s">
        <v>255</v>
      </c>
      <c r="AX40" s="451" t="s">
        <v>253</v>
      </c>
      <c r="AY40" s="451" t="s">
        <v>255</v>
      </c>
      <c r="AZ40" s="455" t="s">
        <v>253</v>
      </c>
      <c r="BA40" s="455" t="s">
        <v>253</v>
      </c>
      <c r="BB40" s="451" t="s">
        <v>255</v>
      </c>
      <c r="BC40" s="455" t="b">
        <v>1</v>
      </c>
      <c r="BD40" s="455" t="b">
        <v>1</v>
      </c>
      <c r="BE40" s="455" t="b">
        <v>1</v>
      </c>
      <c r="BF40" s="455" t="s">
        <v>253</v>
      </c>
      <c r="BG40" s="455" t="b">
        <v>1</v>
      </c>
      <c r="BH40" s="455" t="b">
        <v>1</v>
      </c>
      <c r="BI40" s="455" t="b">
        <v>1</v>
      </c>
      <c r="BJ40" s="455" t="b">
        <v>0</v>
      </c>
      <c r="BK40" s="455" t="b">
        <v>1</v>
      </c>
      <c r="BL40" s="455" t="b">
        <v>1</v>
      </c>
      <c r="BM40" s="455" t="b">
        <v>1</v>
      </c>
      <c r="BN40" s="455" t="b">
        <v>1</v>
      </c>
      <c r="BO40" s="455" t="b">
        <v>1</v>
      </c>
      <c r="BP40" s="455" t="b">
        <v>1</v>
      </c>
      <c r="BQ40" s="455" t="b">
        <v>1</v>
      </c>
      <c r="BR40" s="455" t="b">
        <v>1</v>
      </c>
      <c r="BS40" s="455" t="b">
        <v>0</v>
      </c>
      <c r="BT40" s="455" t="b">
        <v>0</v>
      </c>
      <c r="BU40" s="455" t="b">
        <v>0</v>
      </c>
      <c r="BV40" s="455" t="b">
        <v>0</v>
      </c>
      <c r="BW40" s="455" t="b">
        <v>0</v>
      </c>
      <c r="BX40" s="455" t="b">
        <v>0</v>
      </c>
      <c r="BY40" s="455" t="b">
        <v>0</v>
      </c>
      <c r="BZ40" s="455" t="b">
        <v>0</v>
      </c>
      <c r="CA40" s="455" t="b">
        <v>0</v>
      </c>
      <c r="CB40" s="455" t="b">
        <v>0</v>
      </c>
      <c r="CC40" s="455" t="b">
        <v>0</v>
      </c>
      <c r="CD40" s="507" t="s">
        <v>1054</v>
      </c>
      <c r="CE40" s="451" t="s">
        <v>253</v>
      </c>
      <c r="CF40" s="455" t="b">
        <v>0</v>
      </c>
      <c r="CG40" s="455" t="s">
        <v>253</v>
      </c>
      <c r="CH40" s="455" t="b">
        <v>0</v>
      </c>
      <c r="CI40" s="451" t="s">
        <v>255</v>
      </c>
      <c r="CJ40" s="455" t="s">
        <v>253</v>
      </c>
      <c r="CK40" s="455" t="s">
        <v>253</v>
      </c>
      <c r="CL40" s="455" t="b">
        <v>1</v>
      </c>
      <c r="CM40" s="451" t="s">
        <v>255</v>
      </c>
      <c r="CN40" s="455" t="b">
        <v>1</v>
      </c>
      <c r="CO40" s="455" t="s">
        <v>253</v>
      </c>
      <c r="CP40" s="528"/>
      <c r="CQ40" s="528"/>
    </row>
    <row r="41">
      <c r="A41" s="453"/>
      <c r="B41" s="453" t="s">
        <v>2302</v>
      </c>
      <c r="C41" s="455" t="b">
        <v>1</v>
      </c>
      <c r="D41" s="455" t="b">
        <v>1</v>
      </c>
      <c r="E41" s="455" t="b">
        <v>1</v>
      </c>
      <c r="F41" s="455" t="b">
        <v>0</v>
      </c>
      <c r="G41" s="455" t="b">
        <v>1</v>
      </c>
      <c r="H41" s="455" t="b">
        <v>1</v>
      </c>
      <c r="I41" s="455" t="b">
        <v>0</v>
      </c>
      <c r="J41" s="455" t="b">
        <v>0</v>
      </c>
      <c r="K41" s="451" t="s">
        <v>255</v>
      </c>
      <c r="L41" s="451" t="s">
        <v>255</v>
      </c>
      <c r="M41" s="451" t="s">
        <v>255</v>
      </c>
      <c r="N41" s="451" t="s">
        <v>255</v>
      </c>
      <c r="O41" s="451" t="s">
        <v>255</v>
      </c>
      <c r="P41" s="451" t="s">
        <v>255</v>
      </c>
      <c r="Q41" s="451" t="s">
        <v>255</v>
      </c>
      <c r="R41" s="451" t="s">
        <v>255</v>
      </c>
      <c r="S41" s="451" t="s">
        <v>255</v>
      </c>
      <c r="T41" s="451" t="s">
        <v>255</v>
      </c>
      <c r="U41" s="451"/>
      <c r="V41" s="451"/>
      <c r="W41" s="451"/>
      <c r="X41" s="451" t="s">
        <v>255</v>
      </c>
      <c r="Y41" s="451" t="s">
        <v>255</v>
      </c>
      <c r="Z41" s="451" t="s">
        <v>255</v>
      </c>
      <c r="AA41" s="451" t="s">
        <v>255</v>
      </c>
      <c r="AB41" s="451" t="s">
        <v>255</v>
      </c>
      <c r="AC41" s="504" t="s">
        <v>1054</v>
      </c>
      <c r="AD41" s="455" t="b">
        <v>1</v>
      </c>
      <c r="AE41" s="455" t="b">
        <v>1</v>
      </c>
      <c r="AF41" s="451" t="s">
        <v>255</v>
      </c>
      <c r="AG41" s="455" t="b">
        <v>1</v>
      </c>
      <c r="AH41" s="498" t="b">
        <v>1</v>
      </c>
      <c r="AI41" s="451" t="s">
        <v>255</v>
      </c>
      <c r="AJ41" s="455" t="b">
        <v>1</v>
      </c>
      <c r="AK41" s="455" t="b">
        <v>1</v>
      </c>
      <c r="AL41" s="455" t="b">
        <v>1</v>
      </c>
      <c r="AM41" s="451" t="s">
        <v>255</v>
      </c>
      <c r="AN41" s="451" t="s">
        <v>255</v>
      </c>
      <c r="AO41" s="455" t="s">
        <v>253</v>
      </c>
      <c r="AP41" s="451" t="s">
        <v>253</v>
      </c>
      <c r="AQ41" s="455" t="b">
        <v>1</v>
      </c>
      <c r="AR41" s="455" t="b">
        <v>1</v>
      </c>
      <c r="AS41" s="451" t="s">
        <v>255</v>
      </c>
      <c r="AT41" s="455" t="b">
        <v>1</v>
      </c>
      <c r="AU41" s="455" t="b">
        <v>1</v>
      </c>
      <c r="AV41" s="451" t="s">
        <v>255</v>
      </c>
      <c r="AW41" s="451" t="s">
        <v>255</v>
      </c>
      <c r="AX41" s="451" t="b">
        <v>1</v>
      </c>
      <c r="AY41" s="451" t="s">
        <v>255</v>
      </c>
      <c r="AZ41" s="455" t="b">
        <v>1</v>
      </c>
      <c r="BA41" s="455" t="b">
        <v>1</v>
      </c>
      <c r="BB41" s="451" t="s">
        <v>255</v>
      </c>
      <c r="BC41" s="455" t="b">
        <v>1</v>
      </c>
      <c r="BD41" s="455" t="b">
        <v>1</v>
      </c>
      <c r="BE41" s="455" t="b">
        <v>1</v>
      </c>
      <c r="BF41" s="455" t="b">
        <v>1</v>
      </c>
      <c r="BG41" s="455" t="b">
        <v>1</v>
      </c>
      <c r="BH41" s="455" t="b">
        <v>1</v>
      </c>
      <c r="BI41" s="455" t="b">
        <v>1</v>
      </c>
      <c r="BJ41" s="455" t="b">
        <v>0</v>
      </c>
      <c r="BK41" s="455" t="b">
        <v>1</v>
      </c>
      <c r="BL41" s="455" t="b">
        <v>1</v>
      </c>
      <c r="BM41" s="455" t="b">
        <v>1</v>
      </c>
      <c r="BN41" s="455" t="b">
        <v>1</v>
      </c>
      <c r="BO41" s="455" t="b">
        <v>1</v>
      </c>
      <c r="BP41" s="455" t="b">
        <v>1</v>
      </c>
      <c r="BQ41" s="455" t="b">
        <v>1</v>
      </c>
      <c r="BR41" s="455" t="b">
        <v>1</v>
      </c>
      <c r="BS41" s="455" t="b">
        <v>0</v>
      </c>
      <c r="BT41" s="455" t="b">
        <v>0</v>
      </c>
      <c r="BU41" s="455" t="b">
        <v>0</v>
      </c>
      <c r="BV41" s="455" t="b">
        <v>0</v>
      </c>
      <c r="BW41" s="455" t="b">
        <v>0</v>
      </c>
      <c r="BX41" s="455" t="b">
        <v>0</v>
      </c>
      <c r="BY41" s="455" t="b">
        <v>0</v>
      </c>
      <c r="BZ41" s="455" t="b">
        <v>0</v>
      </c>
      <c r="CA41" s="455" t="b">
        <v>0</v>
      </c>
      <c r="CB41" s="455" t="b">
        <v>0</v>
      </c>
      <c r="CC41" s="455" t="b">
        <v>0</v>
      </c>
      <c r="CD41" s="507" t="s">
        <v>1054</v>
      </c>
      <c r="CE41" s="451" t="b">
        <v>1</v>
      </c>
      <c r="CF41" s="455" t="b">
        <v>0</v>
      </c>
      <c r="CG41" s="455" t="b">
        <v>1</v>
      </c>
      <c r="CH41" s="455" t="b">
        <v>0</v>
      </c>
      <c r="CI41" s="451" t="s">
        <v>255</v>
      </c>
      <c r="CJ41" s="455" t="b">
        <v>1</v>
      </c>
      <c r="CK41" s="455" t="b">
        <v>1</v>
      </c>
      <c r="CL41" s="455" t="b">
        <v>1</v>
      </c>
      <c r="CM41" s="451" t="s">
        <v>255</v>
      </c>
      <c r="CN41" s="455" t="b">
        <v>1</v>
      </c>
      <c r="CO41" s="455" t="b">
        <v>1</v>
      </c>
      <c r="CP41" s="528"/>
      <c r="CQ41" s="528"/>
    </row>
    <row r="42">
      <c r="A42" s="530"/>
      <c r="B42" s="530" t="s">
        <v>2303</v>
      </c>
      <c r="C42" s="466" t="s">
        <v>1289</v>
      </c>
      <c r="D42" s="466" t="s">
        <v>1312</v>
      </c>
      <c r="E42" s="466" t="s">
        <v>1331</v>
      </c>
      <c r="F42" s="466" t="s">
        <v>1344</v>
      </c>
      <c r="G42" s="466" t="s">
        <v>1361</v>
      </c>
      <c r="H42" s="466" t="s">
        <v>1376</v>
      </c>
      <c r="I42" s="531"/>
      <c r="J42" s="466" t="s">
        <v>1399</v>
      </c>
      <c r="K42" s="451" t="s">
        <v>255</v>
      </c>
      <c r="L42" s="451" t="s">
        <v>255</v>
      </c>
      <c r="M42" s="451" t="s">
        <v>255</v>
      </c>
      <c r="N42" s="451" t="s">
        <v>255</v>
      </c>
      <c r="O42" s="451" t="s">
        <v>255</v>
      </c>
      <c r="P42" s="451" t="s">
        <v>255</v>
      </c>
      <c r="Q42" s="451" t="s">
        <v>255</v>
      </c>
      <c r="R42" s="451" t="s">
        <v>255</v>
      </c>
      <c r="S42" s="451" t="s">
        <v>255</v>
      </c>
      <c r="T42" s="451" t="s">
        <v>255</v>
      </c>
      <c r="U42" s="451"/>
      <c r="V42" s="451"/>
      <c r="W42" s="451"/>
      <c r="X42" s="451" t="s">
        <v>255</v>
      </c>
      <c r="Y42" s="451" t="s">
        <v>255</v>
      </c>
      <c r="Z42" s="451" t="s">
        <v>255</v>
      </c>
      <c r="AA42" s="451" t="s">
        <v>255</v>
      </c>
      <c r="AB42" s="451" t="s">
        <v>255</v>
      </c>
      <c r="AC42" s="504" t="s">
        <v>1054</v>
      </c>
      <c r="AD42" s="466" t="s">
        <v>1544</v>
      </c>
      <c r="AE42" s="466" t="s">
        <v>1558</v>
      </c>
      <c r="AF42" s="451" t="s">
        <v>255</v>
      </c>
      <c r="AG42" s="532" t="s">
        <v>1580</v>
      </c>
      <c r="AH42" s="533" t="s">
        <v>1596</v>
      </c>
      <c r="AI42" s="451" t="s">
        <v>255</v>
      </c>
      <c r="AJ42" s="533" t="s">
        <v>1619</v>
      </c>
      <c r="AK42" s="533" t="s">
        <v>1636</v>
      </c>
      <c r="AL42" s="532" t="s">
        <v>1652</v>
      </c>
      <c r="AM42" s="451" t="s">
        <v>255</v>
      </c>
      <c r="AN42" s="451" t="s">
        <v>255</v>
      </c>
      <c r="AO42" s="455" t="s">
        <v>253</v>
      </c>
      <c r="AP42" s="451" t="s">
        <v>253</v>
      </c>
      <c r="AQ42" s="533" t="s">
        <v>1699</v>
      </c>
      <c r="AR42" s="533" t="s">
        <v>1709</v>
      </c>
      <c r="AS42" s="451" t="s">
        <v>255</v>
      </c>
      <c r="AT42" s="534" t="s">
        <v>1739</v>
      </c>
      <c r="AU42" s="532" t="s">
        <v>1755</v>
      </c>
      <c r="AV42" s="451" t="s">
        <v>255</v>
      </c>
      <c r="AW42" s="451" t="s">
        <v>255</v>
      </c>
      <c r="AX42" s="451" t="s">
        <v>1789</v>
      </c>
      <c r="AY42" s="451" t="s">
        <v>255</v>
      </c>
      <c r="AZ42" s="532" t="s">
        <v>1285</v>
      </c>
      <c r="BA42" s="532" t="s">
        <v>1285</v>
      </c>
      <c r="BB42" s="451" t="s">
        <v>255</v>
      </c>
      <c r="BC42" s="532" t="s">
        <v>1285</v>
      </c>
      <c r="BD42" s="532" t="s">
        <v>1285</v>
      </c>
      <c r="BE42" s="532" t="s">
        <v>1285</v>
      </c>
      <c r="BF42" s="532" t="s">
        <v>1285</v>
      </c>
      <c r="BG42" s="532" t="s">
        <v>1285</v>
      </c>
      <c r="BH42" s="466" t="s">
        <v>1908</v>
      </c>
      <c r="BI42" s="466" t="s">
        <v>1923</v>
      </c>
      <c r="BJ42" s="466"/>
      <c r="BK42" s="531"/>
      <c r="BL42" s="455" t="s">
        <v>253</v>
      </c>
      <c r="BM42" s="531"/>
      <c r="BN42" s="455" t="s">
        <v>253</v>
      </c>
      <c r="BO42" s="531"/>
      <c r="BP42" s="531"/>
      <c r="BQ42" s="466" t="s">
        <v>1975</v>
      </c>
      <c r="BR42" s="466" t="s">
        <v>1975</v>
      </c>
      <c r="BS42" s="531"/>
      <c r="BT42" s="531"/>
      <c r="BU42" s="531"/>
      <c r="BV42" s="531"/>
      <c r="BW42" s="531"/>
      <c r="BX42" s="531"/>
      <c r="BY42" s="531"/>
      <c r="BZ42" s="531"/>
      <c r="CA42" s="531"/>
      <c r="CB42" s="531"/>
      <c r="CC42" s="531"/>
      <c r="CD42" s="507" t="s">
        <v>1054</v>
      </c>
      <c r="CE42" s="451" t="s">
        <v>1995</v>
      </c>
      <c r="CF42" s="531"/>
      <c r="CG42" s="466" t="s">
        <v>2004</v>
      </c>
      <c r="CH42" s="531"/>
      <c r="CI42" s="451" t="s">
        <v>255</v>
      </c>
      <c r="CJ42" s="533" t="s">
        <v>1558</v>
      </c>
      <c r="CK42" s="532" t="s">
        <v>1312</v>
      </c>
      <c r="CL42" s="532" t="s">
        <v>1285</v>
      </c>
      <c r="CM42" s="451" t="s">
        <v>255</v>
      </c>
      <c r="CN42" s="532" t="s">
        <v>1285</v>
      </c>
      <c r="CO42" s="532" t="s">
        <v>1285</v>
      </c>
      <c r="CP42" s="528"/>
      <c r="CQ42" s="528"/>
    </row>
    <row r="43">
      <c r="A43" s="530"/>
      <c r="B43" s="530" t="s">
        <v>2304</v>
      </c>
      <c r="C43" s="455" t="b">
        <v>1</v>
      </c>
      <c r="D43" s="455" t="b">
        <v>1</v>
      </c>
      <c r="E43" s="455" t="b">
        <v>1</v>
      </c>
      <c r="F43" s="455" t="b">
        <v>1</v>
      </c>
      <c r="G43" s="455" t="b">
        <v>1</v>
      </c>
      <c r="H43" s="455" t="b">
        <v>1</v>
      </c>
      <c r="I43" s="455" t="b">
        <v>1</v>
      </c>
      <c r="J43" s="455" t="b">
        <v>1</v>
      </c>
      <c r="K43" s="451" t="s">
        <v>255</v>
      </c>
      <c r="L43" s="451" t="s">
        <v>255</v>
      </c>
      <c r="M43" s="451" t="s">
        <v>255</v>
      </c>
      <c r="N43" s="451" t="s">
        <v>255</v>
      </c>
      <c r="O43" s="451" t="s">
        <v>255</v>
      </c>
      <c r="P43" s="451" t="s">
        <v>255</v>
      </c>
      <c r="Q43" s="451" t="s">
        <v>255</v>
      </c>
      <c r="R43" s="451" t="s">
        <v>255</v>
      </c>
      <c r="S43" s="451" t="s">
        <v>255</v>
      </c>
      <c r="T43" s="451" t="s">
        <v>255</v>
      </c>
      <c r="U43" s="451"/>
      <c r="V43" s="451"/>
      <c r="W43" s="451"/>
      <c r="X43" s="451" t="s">
        <v>255</v>
      </c>
      <c r="Y43" s="451" t="s">
        <v>255</v>
      </c>
      <c r="Z43" s="451" t="s">
        <v>255</v>
      </c>
      <c r="AA43" s="451" t="s">
        <v>255</v>
      </c>
      <c r="AB43" s="451" t="s">
        <v>255</v>
      </c>
      <c r="AC43" s="504" t="s">
        <v>1054</v>
      </c>
      <c r="AD43" s="455" t="b">
        <v>1</v>
      </c>
      <c r="AE43" s="455" t="b">
        <v>1</v>
      </c>
      <c r="AF43" s="451" t="s">
        <v>255</v>
      </c>
      <c r="AG43" s="455" t="b">
        <v>1</v>
      </c>
      <c r="AH43" s="498" t="b">
        <v>1</v>
      </c>
      <c r="AI43" s="451" t="s">
        <v>255</v>
      </c>
      <c r="AJ43" s="455" t="b">
        <v>1</v>
      </c>
      <c r="AK43" s="455" t="b">
        <v>1</v>
      </c>
      <c r="AL43" s="455" t="b">
        <v>1</v>
      </c>
      <c r="AM43" s="451" t="s">
        <v>255</v>
      </c>
      <c r="AN43" s="451" t="s">
        <v>255</v>
      </c>
      <c r="AO43" s="455" t="s">
        <v>253</v>
      </c>
      <c r="AP43" s="451" t="s">
        <v>253</v>
      </c>
      <c r="AQ43" s="455" t="b">
        <v>1</v>
      </c>
      <c r="AR43" s="455" t="b">
        <v>1</v>
      </c>
      <c r="AS43" s="451" t="s">
        <v>255</v>
      </c>
      <c r="AT43" s="455" t="b">
        <v>1</v>
      </c>
      <c r="AU43" s="455" t="b">
        <v>1</v>
      </c>
      <c r="AV43" s="451" t="s">
        <v>255</v>
      </c>
      <c r="AW43" s="451" t="s">
        <v>255</v>
      </c>
      <c r="AX43" s="451" t="b">
        <v>1</v>
      </c>
      <c r="AY43" s="451" t="s">
        <v>255</v>
      </c>
      <c r="AZ43" s="455" t="b">
        <v>1</v>
      </c>
      <c r="BA43" s="455" t="b">
        <v>1</v>
      </c>
      <c r="BB43" s="451" t="s">
        <v>255</v>
      </c>
      <c r="BC43" s="455" t="b">
        <v>1</v>
      </c>
      <c r="BD43" s="455" t="b">
        <v>1</v>
      </c>
      <c r="BE43" s="455" t="b">
        <v>1</v>
      </c>
      <c r="BF43" s="455" t="b">
        <v>1</v>
      </c>
      <c r="BG43" s="455" t="b">
        <v>1</v>
      </c>
      <c r="BH43" s="455" t="b">
        <v>1</v>
      </c>
      <c r="BI43" s="455" t="b">
        <v>1</v>
      </c>
      <c r="BJ43" s="455" t="b">
        <v>0</v>
      </c>
      <c r="BK43" s="455" t="b">
        <v>0</v>
      </c>
      <c r="BL43" s="455" t="b">
        <v>1</v>
      </c>
      <c r="BM43" s="455" t="b">
        <v>0</v>
      </c>
      <c r="BN43" s="455" t="b">
        <v>1</v>
      </c>
      <c r="BO43" s="455" t="b">
        <v>0</v>
      </c>
      <c r="BP43" s="455" t="b">
        <v>0</v>
      </c>
      <c r="BQ43" s="455" t="b">
        <v>1</v>
      </c>
      <c r="BR43" s="455" t="b">
        <v>1</v>
      </c>
      <c r="BS43" s="455" t="b">
        <v>0</v>
      </c>
      <c r="BT43" s="455" t="b">
        <v>0</v>
      </c>
      <c r="BU43" s="455" t="b">
        <v>0</v>
      </c>
      <c r="BV43" s="455" t="b">
        <v>0</v>
      </c>
      <c r="BW43" s="455" t="b">
        <v>0</v>
      </c>
      <c r="BX43" s="455" t="b">
        <v>0</v>
      </c>
      <c r="BY43" s="455" t="b">
        <v>0</v>
      </c>
      <c r="BZ43" s="455" t="b">
        <v>0</v>
      </c>
      <c r="CA43" s="455" t="b">
        <v>0</v>
      </c>
      <c r="CB43" s="455" t="b">
        <v>0</v>
      </c>
      <c r="CC43" s="455" t="b">
        <v>0</v>
      </c>
      <c r="CD43" s="507" t="s">
        <v>1054</v>
      </c>
      <c r="CE43" s="451" t="b">
        <v>1</v>
      </c>
      <c r="CF43" s="455" t="b">
        <v>0</v>
      </c>
      <c r="CG43" s="455" t="b">
        <v>1</v>
      </c>
      <c r="CH43" s="498" t="b">
        <v>0</v>
      </c>
      <c r="CI43" s="451" t="s">
        <v>255</v>
      </c>
      <c r="CJ43" s="455" t="b">
        <v>1</v>
      </c>
      <c r="CK43" s="455" t="b">
        <v>1</v>
      </c>
      <c r="CL43" s="455" t="b">
        <v>1</v>
      </c>
      <c r="CM43" s="451" t="s">
        <v>255</v>
      </c>
      <c r="CN43" s="455" t="b">
        <v>1</v>
      </c>
      <c r="CO43" s="455" t="b">
        <v>1</v>
      </c>
      <c r="CP43" s="529"/>
      <c r="CQ43" s="529"/>
    </row>
    <row r="44">
      <c r="A44" s="530"/>
      <c r="B44" s="530" t="s">
        <v>2305</v>
      </c>
      <c r="C44" s="455" t="b">
        <v>1</v>
      </c>
      <c r="D44" s="455" t="b">
        <v>1</v>
      </c>
      <c r="E44" s="455" t="b">
        <v>1</v>
      </c>
      <c r="F44" s="455" t="b">
        <v>1</v>
      </c>
      <c r="G44" s="455" t="b">
        <v>1</v>
      </c>
      <c r="H44" s="455" t="b">
        <v>1</v>
      </c>
      <c r="I44" s="455" t="b">
        <v>1</v>
      </c>
      <c r="J44" s="455" t="b">
        <v>1</v>
      </c>
      <c r="K44" s="451" t="s">
        <v>255</v>
      </c>
      <c r="L44" s="451" t="s">
        <v>255</v>
      </c>
      <c r="M44" s="451" t="s">
        <v>255</v>
      </c>
      <c r="N44" s="451" t="s">
        <v>255</v>
      </c>
      <c r="O44" s="451" t="s">
        <v>255</v>
      </c>
      <c r="P44" s="451" t="s">
        <v>255</v>
      </c>
      <c r="Q44" s="451" t="s">
        <v>255</v>
      </c>
      <c r="R44" s="451" t="s">
        <v>255</v>
      </c>
      <c r="S44" s="451" t="s">
        <v>255</v>
      </c>
      <c r="T44" s="451" t="s">
        <v>255</v>
      </c>
      <c r="U44" s="451"/>
      <c r="V44" s="451"/>
      <c r="W44" s="451"/>
      <c r="X44" s="451" t="s">
        <v>255</v>
      </c>
      <c r="Y44" s="451" t="s">
        <v>255</v>
      </c>
      <c r="Z44" s="451" t="s">
        <v>255</v>
      </c>
      <c r="AA44" s="451" t="s">
        <v>255</v>
      </c>
      <c r="AB44" s="451" t="s">
        <v>255</v>
      </c>
      <c r="AC44" s="504" t="s">
        <v>1054</v>
      </c>
      <c r="AD44" s="455" t="b">
        <v>1</v>
      </c>
      <c r="AE44" s="455" t="b">
        <v>1</v>
      </c>
      <c r="AF44" s="451" t="s">
        <v>255</v>
      </c>
      <c r="AG44" s="455" t="b">
        <v>1</v>
      </c>
      <c r="AH44" s="498" t="b">
        <v>1</v>
      </c>
      <c r="AI44" s="451" t="s">
        <v>255</v>
      </c>
      <c r="AJ44" s="455" t="b">
        <v>1</v>
      </c>
      <c r="AK44" s="455" t="b">
        <v>1</v>
      </c>
      <c r="AL44" s="455" t="b">
        <v>1</v>
      </c>
      <c r="AM44" s="451" t="s">
        <v>255</v>
      </c>
      <c r="AN44" s="451" t="s">
        <v>255</v>
      </c>
      <c r="AO44" s="455" t="s">
        <v>253</v>
      </c>
      <c r="AP44" s="451" t="s">
        <v>253</v>
      </c>
      <c r="AQ44" s="455" t="b">
        <v>1</v>
      </c>
      <c r="AR44" s="455" t="b">
        <v>1</v>
      </c>
      <c r="AS44" s="451" t="s">
        <v>255</v>
      </c>
      <c r="AT44" s="455" t="b">
        <v>1</v>
      </c>
      <c r="AU44" s="455" t="b">
        <v>1</v>
      </c>
      <c r="AV44" s="451" t="s">
        <v>255</v>
      </c>
      <c r="AW44" s="451" t="s">
        <v>255</v>
      </c>
      <c r="AX44" s="451" t="b">
        <v>1</v>
      </c>
      <c r="AY44" s="451" t="s">
        <v>255</v>
      </c>
      <c r="AZ44" s="455" t="b">
        <v>1</v>
      </c>
      <c r="BA44" s="455" t="b">
        <v>1</v>
      </c>
      <c r="BB44" s="451" t="s">
        <v>255</v>
      </c>
      <c r="BC44" s="455" t="b">
        <v>1</v>
      </c>
      <c r="BD44" s="455" t="b">
        <v>1</v>
      </c>
      <c r="BE44" s="455" t="b">
        <v>1</v>
      </c>
      <c r="BF44" s="455" t="b">
        <v>1</v>
      </c>
      <c r="BG44" s="455" t="b">
        <v>1</v>
      </c>
      <c r="BH44" s="455" t="b">
        <v>1</v>
      </c>
      <c r="BI44" s="455" t="b">
        <v>1</v>
      </c>
      <c r="BJ44" s="455" t="b">
        <v>0</v>
      </c>
      <c r="BK44" s="455" t="b">
        <v>1</v>
      </c>
      <c r="BL44" s="455" t="b">
        <v>1</v>
      </c>
      <c r="BM44" s="455" t="b">
        <v>1</v>
      </c>
      <c r="BN44" s="455" t="b">
        <v>1</v>
      </c>
      <c r="BO44" s="455" t="b">
        <v>1</v>
      </c>
      <c r="BP44" s="455" t="b">
        <v>1</v>
      </c>
      <c r="BQ44" s="455" t="b">
        <v>1</v>
      </c>
      <c r="BR44" s="455" t="b">
        <v>1</v>
      </c>
      <c r="BS44" s="455" t="b">
        <v>0</v>
      </c>
      <c r="BT44" s="455" t="b">
        <v>0</v>
      </c>
      <c r="BU44" s="455" t="b">
        <v>0</v>
      </c>
      <c r="BV44" s="455" t="b">
        <v>0</v>
      </c>
      <c r="BW44" s="455" t="b">
        <v>0</v>
      </c>
      <c r="BX44" s="455" t="b">
        <v>0</v>
      </c>
      <c r="BY44" s="455" t="b">
        <v>0</v>
      </c>
      <c r="BZ44" s="455" t="b">
        <v>0</v>
      </c>
      <c r="CA44" s="455" t="b">
        <v>0</v>
      </c>
      <c r="CB44" s="455" t="b">
        <v>0</v>
      </c>
      <c r="CC44" s="455" t="b">
        <v>0</v>
      </c>
      <c r="CD44" s="507" t="s">
        <v>1054</v>
      </c>
      <c r="CE44" s="451" t="b">
        <v>1</v>
      </c>
      <c r="CF44" s="455" t="b">
        <v>0</v>
      </c>
      <c r="CG44" s="455" t="b">
        <v>1</v>
      </c>
      <c r="CH44" s="498" t="b">
        <v>0</v>
      </c>
      <c r="CI44" s="451" t="s">
        <v>255</v>
      </c>
      <c r="CJ44" s="455" t="b">
        <v>1</v>
      </c>
      <c r="CK44" s="455" t="b">
        <v>1</v>
      </c>
      <c r="CL44" s="455" t="b">
        <v>1</v>
      </c>
      <c r="CM44" s="451" t="s">
        <v>255</v>
      </c>
      <c r="CN44" s="455" t="b">
        <v>1</v>
      </c>
      <c r="CO44" s="455" t="b">
        <v>1</v>
      </c>
      <c r="CP44" s="500"/>
      <c r="CQ44" s="529"/>
    </row>
    <row r="45">
      <c r="A45" s="526"/>
      <c r="B45" s="526" t="s">
        <v>1226</v>
      </c>
      <c r="C45" s="455" t="b">
        <v>1</v>
      </c>
      <c r="D45" s="455" t="b">
        <v>1</v>
      </c>
      <c r="E45" s="455" t="b">
        <v>1</v>
      </c>
      <c r="F45" s="455" t="b">
        <v>1</v>
      </c>
      <c r="G45" s="455" t="b">
        <v>1</v>
      </c>
      <c r="H45" s="455" t="b">
        <v>1</v>
      </c>
      <c r="I45" s="498" t="b">
        <v>0</v>
      </c>
      <c r="J45" s="455" t="b">
        <v>0</v>
      </c>
      <c r="K45" s="451" t="s">
        <v>255</v>
      </c>
      <c r="L45" s="451" t="s">
        <v>255</v>
      </c>
      <c r="M45" s="451" t="s">
        <v>255</v>
      </c>
      <c r="N45" s="451" t="s">
        <v>255</v>
      </c>
      <c r="O45" s="451" t="s">
        <v>255</v>
      </c>
      <c r="P45" s="451" t="s">
        <v>255</v>
      </c>
      <c r="Q45" s="451" t="s">
        <v>255</v>
      </c>
      <c r="R45" s="451" t="s">
        <v>255</v>
      </c>
      <c r="S45" s="451" t="s">
        <v>255</v>
      </c>
      <c r="T45" s="451" t="s">
        <v>255</v>
      </c>
      <c r="U45" s="451"/>
      <c r="V45" s="451"/>
      <c r="W45" s="451"/>
      <c r="X45" s="451" t="s">
        <v>255</v>
      </c>
      <c r="Y45" s="451" t="s">
        <v>255</v>
      </c>
      <c r="Z45" s="451" t="s">
        <v>255</v>
      </c>
      <c r="AA45" s="451" t="s">
        <v>255</v>
      </c>
      <c r="AB45" s="451" t="s">
        <v>255</v>
      </c>
      <c r="AC45" s="504" t="s">
        <v>1054</v>
      </c>
      <c r="AD45" s="455" t="b">
        <v>1</v>
      </c>
      <c r="AE45" s="455" t="b">
        <v>1</v>
      </c>
      <c r="AF45" s="451" t="s">
        <v>255</v>
      </c>
      <c r="AG45" s="455" t="b">
        <v>1</v>
      </c>
      <c r="AH45" s="498" t="b">
        <v>1</v>
      </c>
      <c r="AI45" s="451" t="s">
        <v>255</v>
      </c>
      <c r="AJ45" s="455" t="b">
        <v>1</v>
      </c>
      <c r="AK45" s="455" t="b">
        <v>1</v>
      </c>
      <c r="AL45" s="455" t="b">
        <v>1</v>
      </c>
      <c r="AM45" s="451" t="s">
        <v>255</v>
      </c>
      <c r="AN45" s="451" t="s">
        <v>255</v>
      </c>
      <c r="AO45" s="455" t="b">
        <v>1</v>
      </c>
      <c r="AP45" s="451" t="s">
        <v>253</v>
      </c>
      <c r="AQ45" s="455" t="b">
        <v>1</v>
      </c>
      <c r="AR45" s="455" t="b">
        <v>1</v>
      </c>
      <c r="AS45" s="451" t="s">
        <v>255</v>
      </c>
      <c r="AT45" s="455" t="b">
        <v>1</v>
      </c>
      <c r="AU45" s="455" t="b">
        <v>1</v>
      </c>
      <c r="AV45" s="451" t="s">
        <v>255</v>
      </c>
      <c r="AW45" s="451" t="s">
        <v>255</v>
      </c>
      <c r="AX45" s="451" t="b">
        <v>1</v>
      </c>
      <c r="AY45" s="451" t="s">
        <v>255</v>
      </c>
      <c r="AZ45" s="455" t="b">
        <v>1</v>
      </c>
      <c r="BA45" s="455" t="b">
        <v>1</v>
      </c>
      <c r="BB45" s="451" t="s">
        <v>255</v>
      </c>
      <c r="BC45" s="455" t="b">
        <v>1</v>
      </c>
      <c r="BD45" s="455" t="b">
        <v>1</v>
      </c>
      <c r="BE45" s="455" t="b">
        <v>1</v>
      </c>
      <c r="BF45" s="455" t="b">
        <v>1</v>
      </c>
      <c r="BG45" s="455" t="b">
        <v>1</v>
      </c>
      <c r="BH45" s="455" t="b">
        <v>1</v>
      </c>
      <c r="BI45" s="455" t="b">
        <v>1</v>
      </c>
      <c r="BJ45" s="455" t="b">
        <v>0</v>
      </c>
      <c r="BK45" s="455" t="b">
        <v>0</v>
      </c>
      <c r="BL45" s="455" t="b">
        <v>1</v>
      </c>
      <c r="BM45" s="455" t="b">
        <v>0</v>
      </c>
      <c r="BN45" s="455" t="b">
        <v>1</v>
      </c>
      <c r="BO45" s="455" t="b">
        <v>0</v>
      </c>
      <c r="BP45" s="455" t="b">
        <v>0</v>
      </c>
      <c r="BQ45" s="455" t="b">
        <v>1</v>
      </c>
      <c r="BR45" s="455" t="b">
        <v>1</v>
      </c>
      <c r="BS45" s="455" t="b">
        <v>0</v>
      </c>
      <c r="BT45" s="455" t="b">
        <v>0</v>
      </c>
      <c r="BU45" s="455" t="b">
        <v>0</v>
      </c>
      <c r="BV45" s="455" t="b">
        <v>0</v>
      </c>
      <c r="BW45" s="455" t="b">
        <v>0</v>
      </c>
      <c r="BX45" s="455" t="b">
        <v>0</v>
      </c>
      <c r="BY45" s="455" t="b">
        <v>0</v>
      </c>
      <c r="BZ45" s="455" t="b">
        <v>0</v>
      </c>
      <c r="CA45" s="455" t="b">
        <v>0</v>
      </c>
      <c r="CB45" s="455" t="b">
        <v>0</v>
      </c>
      <c r="CC45" s="455" t="b">
        <v>0</v>
      </c>
      <c r="CD45" s="507" t="s">
        <v>1054</v>
      </c>
      <c r="CE45" s="451" t="b">
        <v>1</v>
      </c>
      <c r="CF45" s="455" t="b">
        <v>0</v>
      </c>
      <c r="CG45" s="455" t="b">
        <v>1</v>
      </c>
      <c r="CH45" s="498" t="b">
        <v>0</v>
      </c>
      <c r="CI45" s="451" t="s">
        <v>255</v>
      </c>
      <c r="CJ45" s="455" t="b">
        <v>1</v>
      </c>
      <c r="CK45" s="455" t="b">
        <v>1</v>
      </c>
      <c r="CL45" s="455" t="b">
        <v>1</v>
      </c>
      <c r="CM45" s="451" t="s">
        <v>255</v>
      </c>
      <c r="CN45" s="455" t="b">
        <v>1</v>
      </c>
      <c r="CO45" s="455" t="b">
        <v>1</v>
      </c>
      <c r="CP45" s="500"/>
      <c r="CQ45" s="529"/>
    </row>
    <row r="46">
      <c r="A46" s="530"/>
      <c r="B46" s="530" t="s">
        <v>2306</v>
      </c>
      <c r="C46" s="455" t="b">
        <v>1</v>
      </c>
      <c r="D46" s="455" t="b">
        <v>1</v>
      </c>
      <c r="E46" s="498" t="b">
        <v>0</v>
      </c>
      <c r="F46" s="498" t="b">
        <v>0</v>
      </c>
      <c r="G46" s="455" t="b">
        <v>1</v>
      </c>
      <c r="H46" s="455" t="b">
        <v>1</v>
      </c>
      <c r="I46" s="498" t="b">
        <v>0</v>
      </c>
      <c r="J46" s="498" t="b">
        <v>0</v>
      </c>
      <c r="K46" s="451" t="s">
        <v>255</v>
      </c>
      <c r="L46" s="451" t="s">
        <v>255</v>
      </c>
      <c r="M46" s="451" t="s">
        <v>255</v>
      </c>
      <c r="N46" s="451" t="s">
        <v>255</v>
      </c>
      <c r="O46" s="451" t="s">
        <v>255</v>
      </c>
      <c r="P46" s="451" t="s">
        <v>255</v>
      </c>
      <c r="Q46" s="451" t="s">
        <v>255</v>
      </c>
      <c r="R46" s="451" t="s">
        <v>255</v>
      </c>
      <c r="S46" s="451" t="s">
        <v>255</v>
      </c>
      <c r="T46" s="451" t="s">
        <v>255</v>
      </c>
      <c r="U46" s="451"/>
      <c r="V46" s="451"/>
      <c r="W46" s="451"/>
      <c r="X46" s="451" t="s">
        <v>255</v>
      </c>
      <c r="Y46" s="451" t="s">
        <v>255</v>
      </c>
      <c r="Z46" s="451" t="s">
        <v>255</v>
      </c>
      <c r="AA46" s="451" t="s">
        <v>255</v>
      </c>
      <c r="AB46" s="451" t="s">
        <v>255</v>
      </c>
      <c r="AC46" s="504" t="s">
        <v>1054</v>
      </c>
      <c r="AD46" s="455" t="b">
        <v>1</v>
      </c>
      <c r="AE46" s="455" t="b">
        <v>1</v>
      </c>
      <c r="AF46" s="451" t="s">
        <v>255</v>
      </c>
      <c r="AG46" s="455" t="b">
        <v>1</v>
      </c>
      <c r="AH46" s="498" t="b">
        <v>1</v>
      </c>
      <c r="AI46" s="451" t="s">
        <v>255</v>
      </c>
      <c r="AJ46" s="455" t="b">
        <v>1</v>
      </c>
      <c r="AK46" s="455" t="b">
        <v>1</v>
      </c>
      <c r="AL46" s="455" t="b">
        <v>1</v>
      </c>
      <c r="AM46" s="451" t="s">
        <v>255</v>
      </c>
      <c r="AN46" s="451" t="s">
        <v>255</v>
      </c>
      <c r="AO46" s="455" t="s">
        <v>253</v>
      </c>
      <c r="AP46" s="451" t="s">
        <v>253</v>
      </c>
      <c r="AQ46" s="455" t="b">
        <v>1</v>
      </c>
      <c r="AR46" s="455" t="b">
        <v>1</v>
      </c>
      <c r="AS46" s="451" t="s">
        <v>255</v>
      </c>
      <c r="AT46" s="455" t="b">
        <v>1</v>
      </c>
      <c r="AU46" s="455" t="b">
        <v>1</v>
      </c>
      <c r="AV46" s="451" t="s">
        <v>255</v>
      </c>
      <c r="AW46" s="451" t="s">
        <v>255</v>
      </c>
      <c r="AX46" s="451" t="b">
        <v>1</v>
      </c>
      <c r="AY46" s="451" t="s">
        <v>255</v>
      </c>
      <c r="AZ46" s="455" t="b">
        <v>1</v>
      </c>
      <c r="BA46" s="455" t="b">
        <v>1</v>
      </c>
      <c r="BB46" s="451" t="s">
        <v>255</v>
      </c>
      <c r="BC46" s="455" t="b">
        <v>1</v>
      </c>
      <c r="BD46" s="455" t="b">
        <v>1</v>
      </c>
      <c r="BE46" s="455" t="b">
        <v>1</v>
      </c>
      <c r="BF46" s="455" t="b">
        <v>1</v>
      </c>
      <c r="BG46" s="455" t="b">
        <v>1</v>
      </c>
      <c r="BH46" s="455" t="b">
        <v>1</v>
      </c>
      <c r="BI46" s="455" t="b">
        <v>1</v>
      </c>
      <c r="BJ46" s="455" t="b">
        <v>0</v>
      </c>
      <c r="BK46" s="498" t="b">
        <v>0</v>
      </c>
      <c r="BL46" s="455" t="b">
        <v>1</v>
      </c>
      <c r="BM46" s="498" t="b">
        <v>0</v>
      </c>
      <c r="BN46" s="455" t="b">
        <v>1</v>
      </c>
      <c r="BO46" s="498" t="b">
        <v>0</v>
      </c>
      <c r="BP46" s="498" t="b">
        <v>0</v>
      </c>
      <c r="BQ46" s="455" t="b">
        <v>1</v>
      </c>
      <c r="BR46" s="455" t="b">
        <v>1</v>
      </c>
      <c r="BS46" s="498" t="b">
        <v>0</v>
      </c>
      <c r="BT46" s="498" t="b">
        <v>0</v>
      </c>
      <c r="BU46" s="498" t="b">
        <v>0</v>
      </c>
      <c r="BV46" s="498" t="b">
        <v>0</v>
      </c>
      <c r="BW46" s="498" t="b">
        <v>0</v>
      </c>
      <c r="BX46" s="498" t="b">
        <v>0</v>
      </c>
      <c r="BY46" s="498" t="b">
        <v>0</v>
      </c>
      <c r="BZ46" s="498" t="b">
        <v>0</v>
      </c>
      <c r="CA46" s="498" t="b">
        <v>0</v>
      </c>
      <c r="CB46" s="498" t="b">
        <v>0</v>
      </c>
      <c r="CC46" s="498" t="b">
        <v>0</v>
      </c>
      <c r="CD46" s="507" t="s">
        <v>1054</v>
      </c>
      <c r="CE46" s="451" t="s">
        <v>253</v>
      </c>
      <c r="CF46" s="498" t="b">
        <v>0</v>
      </c>
      <c r="CG46" s="455" t="b">
        <v>1</v>
      </c>
      <c r="CH46" s="498" t="b">
        <v>0</v>
      </c>
      <c r="CI46" s="451" t="s">
        <v>255</v>
      </c>
      <c r="CJ46" s="455" t="b">
        <v>1</v>
      </c>
      <c r="CK46" s="455" t="b">
        <v>1</v>
      </c>
      <c r="CL46" s="455" t="b">
        <v>1</v>
      </c>
      <c r="CM46" s="451" t="s">
        <v>255</v>
      </c>
      <c r="CN46" s="455" t="b">
        <v>1</v>
      </c>
      <c r="CO46" s="455" t="b">
        <v>1</v>
      </c>
      <c r="CP46" s="529"/>
      <c r="CQ46" s="529"/>
    </row>
    <row r="47">
      <c r="A47" s="462"/>
      <c r="B47" s="462" t="s">
        <v>2307</v>
      </c>
      <c r="C47" s="455" t="b">
        <v>1</v>
      </c>
      <c r="D47" s="455" t="b">
        <v>1</v>
      </c>
      <c r="E47" s="498" t="b">
        <v>0</v>
      </c>
      <c r="F47" s="498" t="b">
        <v>0</v>
      </c>
      <c r="G47" s="455" t="b">
        <v>1</v>
      </c>
      <c r="H47" s="455" t="s">
        <v>253</v>
      </c>
      <c r="I47" s="455" t="b">
        <v>0</v>
      </c>
      <c r="J47" s="498" t="b">
        <v>0</v>
      </c>
      <c r="K47" s="451" t="s">
        <v>255</v>
      </c>
      <c r="L47" s="451" t="s">
        <v>255</v>
      </c>
      <c r="M47" s="451" t="s">
        <v>255</v>
      </c>
      <c r="N47" s="451" t="s">
        <v>255</v>
      </c>
      <c r="O47" s="451" t="s">
        <v>255</v>
      </c>
      <c r="P47" s="451" t="s">
        <v>255</v>
      </c>
      <c r="Q47" s="451" t="s">
        <v>255</v>
      </c>
      <c r="R47" s="451" t="s">
        <v>255</v>
      </c>
      <c r="S47" s="451" t="s">
        <v>255</v>
      </c>
      <c r="T47" s="451" t="s">
        <v>255</v>
      </c>
      <c r="U47" s="451"/>
      <c r="V47" s="451"/>
      <c r="W47" s="451"/>
      <c r="X47" s="451" t="s">
        <v>255</v>
      </c>
      <c r="Y47" s="451" t="s">
        <v>255</v>
      </c>
      <c r="Z47" s="451" t="s">
        <v>255</v>
      </c>
      <c r="AA47" s="451" t="s">
        <v>255</v>
      </c>
      <c r="AB47" s="451" t="s">
        <v>255</v>
      </c>
      <c r="AC47" s="504" t="s">
        <v>1054</v>
      </c>
      <c r="AD47" s="455" t="s">
        <v>253</v>
      </c>
      <c r="AE47" s="455" t="s">
        <v>253</v>
      </c>
      <c r="AF47" s="451" t="s">
        <v>255</v>
      </c>
      <c r="AG47" s="455" t="b">
        <v>1</v>
      </c>
      <c r="AH47" s="498" t="b">
        <v>1</v>
      </c>
      <c r="AI47" s="451" t="s">
        <v>255</v>
      </c>
      <c r="AJ47" s="455" t="s">
        <v>253</v>
      </c>
      <c r="AK47" s="455" t="b">
        <v>1</v>
      </c>
      <c r="AL47" s="455" t="b">
        <v>1</v>
      </c>
      <c r="AM47" s="451" t="s">
        <v>255</v>
      </c>
      <c r="AN47" s="451" t="s">
        <v>255</v>
      </c>
      <c r="AO47" s="455" t="s">
        <v>253</v>
      </c>
      <c r="AP47" s="451" t="s">
        <v>253</v>
      </c>
      <c r="AQ47" s="455" t="s">
        <v>253</v>
      </c>
      <c r="AR47" s="455" t="s">
        <v>253</v>
      </c>
      <c r="AS47" s="451" t="s">
        <v>255</v>
      </c>
      <c r="AT47" s="455" t="b">
        <v>1</v>
      </c>
      <c r="AU47" s="455" t="s">
        <v>253</v>
      </c>
      <c r="AV47" s="451" t="s">
        <v>255</v>
      </c>
      <c r="AW47" s="451" t="s">
        <v>255</v>
      </c>
      <c r="AX47" s="451" t="s">
        <v>253</v>
      </c>
      <c r="AY47" s="451" t="s">
        <v>255</v>
      </c>
      <c r="AZ47" s="455" t="b">
        <v>1</v>
      </c>
      <c r="BA47" s="455" t="b">
        <v>1</v>
      </c>
      <c r="BB47" s="451" t="s">
        <v>255</v>
      </c>
      <c r="BC47" s="455" t="s">
        <v>253</v>
      </c>
      <c r="BD47" s="455" t="s">
        <v>253</v>
      </c>
      <c r="BE47" s="455" t="b">
        <v>1</v>
      </c>
      <c r="BF47" s="455" t="s">
        <v>253</v>
      </c>
      <c r="BG47" s="455" t="s">
        <v>253</v>
      </c>
      <c r="BH47" s="455" t="s">
        <v>253</v>
      </c>
      <c r="BI47" s="455" t="b">
        <v>1</v>
      </c>
      <c r="BJ47" s="455" t="b">
        <v>0</v>
      </c>
      <c r="BK47" s="455" t="s">
        <v>253</v>
      </c>
      <c r="BL47" s="455" t="s">
        <v>253</v>
      </c>
      <c r="BM47" s="455" t="s">
        <v>253</v>
      </c>
      <c r="BN47" s="455" t="b">
        <v>1</v>
      </c>
      <c r="BO47" s="455" t="s">
        <v>253</v>
      </c>
      <c r="BP47" s="455" t="s">
        <v>253</v>
      </c>
      <c r="BQ47" s="455" t="b">
        <v>1</v>
      </c>
      <c r="BR47" s="455" t="b">
        <v>1</v>
      </c>
      <c r="BS47" s="455" t="b">
        <v>0</v>
      </c>
      <c r="BT47" s="455" t="b">
        <v>0</v>
      </c>
      <c r="BU47" s="455" t="b">
        <v>0</v>
      </c>
      <c r="BV47" s="455" t="b">
        <v>0</v>
      </c>
      <c r="BW47" s="455" t="b">
        <v>0</v>
      </c>
      <c r="BX47" s="455" t="b">
        <v>0</v>
      </c>
      <c r="BY47" s="455" t="b">
        <v>0</v>
      </c>
      <c r="BZ47" s="455" t="b">
        <v>0</v>
      </c>
      <c r="CA47" s="455" t="b">
        <v>0</v>
      </c>
      <c r="CB47" s="455" t="b">
        <v>0</v>
      </c>
      <c r="CC47" s="455" t="b">
        <v>0</v>
      </c>
      <c r="CD47" s="507" t="s">
        <v>1054</v>
      </c>
      <c r="CE47" s="451" t="s">
        <v>253</v>
      </c>
      <c r="CF47" s="455" t="b">
        <v>0</v>
      </c>
      <c r="CG47" s="455" t="s">
        <v>253</v>
      </c>
      <c r="CH47" s="498" t="b">
        <v>0</v>
      </c>
      <c r="CI47" s="451" t="s">
        <v>255</v>
      </c>
      <c r="CJ47" s="455" t="s">
        <v>253</v>
      </c>
      <c r="CK47" s="455" t="b">
        <v>1</v>
      </c>
      <c r="CL47" s="455" t="b">
        <v>1</v>
      </c>
      <c r="CM47" s="451" t="s">
        <v>255</v>
      </c>
      <c r="CN47" s="455" t="b">
        <v>1</v>
      </c>
      <c r="CO47" s="455" t="b">
        <v>1</v>
      </c>
      <c r="CP47" s="529"/>
      <c r="CQ47" s="529"/>
    </row>
    <row r="48">
      <c r="A48" s="530"/>
      <c r="B48" s="530" t="s">
        <v>2308</v>
      </c>
      <c r="C48" s="455" t="b">
        <v>1</v>
      </c>
      <c r="D48" s="455" t="b">
        <v>1</v>
      </c>
      <c r="E48" s="455" t="s">
        <v>253</v>
      </c>
      <c r="F48" s="455" t="s">
        <v>253</v>
      </c>
      <c r="G48" s="455" t="b">
        <v>1</v>
      </c>
      <c r="H48" s="455" t="s">
        <v>253</v>
      </c>
      <c r="I48" s="455" t="b">
        <v>0</v>
      </c>
      <c r="J48" s="455" t="b">
        <v>1</v>
      </c>
      <c r="K48" s="451" t="s">
        <v>255</v>
      </c>
      <c r="L48" s="451" t="s">
        <v>255</v>
      </c>
      <c r="M48" s="451" t="s">
        <v>255</v>
      </c>
      <c r="N48" s="451" t="s">
        <v>255</v>
      </c>
      <c r="O48" s="451" t="s">
        <v>255</v>
      </c>
      <c r="P48" s="451" t="s">
        <v>255</v>
      </c>
      <c r="Q48" s="451" t="s">
        <v>255</v>
      </c>
      <c r="R48" s="451" t="s">
        <v>255</v>
      </c>
      <c r="S48" s="451" t="s">
        <v>255</v>
      </c>
      <c r="T48" s="451" t="s">
        <v>255</v>
      </c>
      <c r="U48" s="451"/>
      <c r="V48" s="451"/>
      <c r="W48" s="451"/>
      <c r="X48" s="451" t="s">
        <v>255</v>
      </c>
      <c r="Y48" s="451" t="s">
        <v>255</v>
      </c>
      <c r="Z48" s="451" t="s">
        <v>255</v>
      </c>
      <c r="AA48" s="451" t="s">
        <v>255</v>
      </c>
      <c r="AB48" s="451" t="s">
        <v>255</v>
      </c>
      <c r="AC48" s="504" t="s">
        <v>1054</v>
      </c>
      <c r="AD48" s="455" t="s">
        <v>253</v>
      </c>
      <c r="AE48" s="455" t="s">
        <v>253</v>
      </c>
      <c r="AF48" s="451" t="s">
        <v>255</v>
      </c>
      <c r="AG48" s="455" t="b">
        <v>1</v>
      </c>
      <c r="AH48" s="498" t="b">
        <v>1</v>
      </c>
      <c r="AI48" s="451" t="s">
        <v>255</v>
      </c>
      <c r="AJ48" s="455" t="s">
        <v>253</v>
      </c>
      <c r="AK48" s="455" t="b">
        <v>1</v>
      </c>
      <c r="AL48" s="455" t="b">
        <v>1</v>
      </c>
      <c r="AM48" s="451" t="s">
        <v>255</v>
      </c>
      <c r="AN48" s="451" t="s">
        <v>255</v>
      </c>
      <c r="AO48" s="455" t="s">
        <v>253</v>
      </c>
      <c r="AP48" s="451" t="s">
        <v>253</v>
      </c>
      <c r="AQ48" s="455" t="s">
        <v>253</v>
      </c>
      <c r="AR48" s="455" t="s">
        <v>253</v>
      </c>
      <c r="AS48" s="451" t="s">
        <v>255</v>
      </c>
      <c r="AT48" s="455" t="b">
        <v>1</v>
      </c>
      <c r="AU48" s="455" t="b">
        <v>1</v>
      </c>
      <c r="AV48" s="451" t="s">
        <v>255</v>
      </c>
      <c r="AW48" s="451" t="s">
        <v>255</v>
      </c>
      <c r="AX48" s="451" t="s">
        <v>253</v>
      </c>
      <c r="AY48" s="451" t="s">
        <v>255</v>
      </c>
      <c r="AZ48" s="455" t="b">
        <v>1</v>
      </c>
      <c r="BA48" s="455" t="b">
        <v>1</v>
      </c>
      <c r="BB48" s="451" t="s">
        <v>255</v>
      </c>
      <c r="BC48" s="455" t="s">
        <v>253</v>
      </c>
      <c r="BD48" s="455" t="s">
        <v>253</v>
      </c>
      <c r="BE48" s="455" t="b">
        <v>1</v>
      </c>
      <c r="BF48" s="455" t="s">
        <v>253</v>
      </c>
      <c r="BG48" s="455" t="b">
        <v>1</v>
      </c>
      <c r="BH48" s="455" t="b">
        <v>1</v>
      </c>
      <c r="BI48" s="455" t="b">
        <v>1</v>
      </c>
      <c r="BJ48" s="455" t="b">
        <v>0</v>
      </c>
      <c r="BK48" s="498" t="b">
        <v>0</v>
      </c>
      <c r="BL48" s="455" t="b">
        <v>1</v>
      </c>
      <c r="BM48" s="498" t="b">
        <v>0</v>
      </c>
      <c r="BN48" s="455" t="b">
        <v>1</v>
      </c>
      <c r="BO48" s="498" t="b">
        <v>0</v>
      </c>
      <c r="BP48" s="498" t="b">
        <v>0</v>
      </c>
      <c r="BQ48" s="455" t="b">
        <v>1</v>
      </c>
      <c r="BR48" s="455" t="b">
        <v>1</v>
      </c>
      <c r="BS48" s="498" t="b">
        <v>0</v>
      </c>
      <c r="BT48" s="498" t="b">
        <v>0</v>
      </c>
      <c r="BU48" s="498" t="b">
        <v>0</v>
      </c>
      <c r="BV48" s="498" t="b">
        <v>0</v>
      </c>
      <c r="BW48" s="498" t="b">
        <v>0</v>
      </c>
      <c r="BX48" s="498" t="b">
        <v>0</v>
      </c>
      <c r="BY48" s="498" t="b">
        <v>0</v>
      </c>
      <c r="BZ48" s="498" t="b">
        <v>0</v>
      </c>
      <c r="CA48" s="498" t="b">
        <v>0</v>
      </c>
      <c r="CB48" s="498" t="b">
        <v>0</v>
      </c>
      <c r="CC48" s="498" t="b">
        <v>0</v>
      </c>
      <c r="CD48" s="507" t="s">
        <v>1054</v>
      </c>
      <c r="CE48" s="451" t="s">
        <v>253</v>
      </c>
      <c r="CF48" s="498" t="b">
        <v>0</v>
      </c>
      <c r="CG48" s="455" t="s">
        <v>253</v>
      </c>
      <c r="CH48" s="498" t="b">
        <v>0</v>
      </c>
      <c r="CI48" s="451" t="s">
        <v>255</v>
      </c>
      <c r="CJ48" s="455" t="s">
        <v>253</v>
      </c>
      <c r="CK48" s="455" t="b">
        <v>1</v>
      </c>
      <c r="CL48" s="455" t="b">
        <v>1</v>
      </c>
      <c r="CM48" s="451" t="s">
        <v>255</v>
      </c>
      <c r="CN48" s="455" t="b">
        <v>1</v>
      </c>
      <c r="CO48" s="455" t="b">
        <v>1</v>
      </c>
      <c r="CP48" s="529"/>
      <c r="CQ48" s="529"/>
    </row>
    <row r="49">
      <c r="A49" s="530"/>
      <c r="B49" s="530" t="s">
        <v>2309</v>
      </c>
      <c r="C49" s="455" t="b">
        <v>1</v>
      </c>
      <c r="D49" s="455" t="b">
        <v>1</v>
      </c>
      <c r="E49" s="498" t="b">
        <v>0</v>
      </c>
      <c r="F49" s="498" t="b">
        <v>0</v>
      </c>
      <c r="G49" s="455" t="b">
        <v>1</v>
      </c>
      <c r="H49" s="455" t="b">
        <v>1</v>
      </c>
      <c r="I49" s="498" t="b">
        <v>0</v>
      </c>
      <c r="J49" s="498" t="b">
        <v>0</v>
      </c>
      <c r="K49" s="451" t="s">
        <v>255</v>
      </c>
      <c r="L49" s="451" t="s">
        <v>255</v>
      </c>
      <c r="M49" s="451" t="s">
        <v>255</v>
      </c>
      <c r="N49" s="451" t="s">
        <v>255</v>
      </c>
      <c r="O49" s="451" t="s">
        <v>255</v>
      </c>
      <c r="P49" s="451" t="s">
        <v>255</v>
      </c>
      <c r="Q49" s="451" t="s">
        <v>255</v>
      </c>
      <c r="R49" s="451" t="s">
        <v>255</v>
      </c>
      <c r="S49" s="451" t="s">
        <v>255</v>
      </c>
      <c r="T49" s="451" t="s">
        <v>255</v>
      </c>
      <c r="U49" s="451"/>
      <c r="V49" s="451"/>
      <c r="W49" s="451"/>
      <c r="X49" s="451" t="s">
        <v>255</v>
      </c>
      <c r="Y49" s="451" t="s">
        <v>255</v>
      </c>
      <c r="Z49" s="451" t="s">
        <v>255</v>
      </c>
      <c r="AA49" s="451" t="s">
        <v>255</v>
      </c>
      <c r="AB49" s="451" t="s">
        <v>255</v>
      </c>
      <c r="AC49" s="504" t="s">
        <v>1054</v>
      </c>
      <c r="AD49" s="455" t="b">
        <v>1</v>
      </c>
      <c r="AE49" s="455" t="b">
        <v>1</v>
      </c>
      <c r="AF49" s="451" t="s">
        <v>255</v>
      </c>
      <c r="AG49" s="455" t="b">
        <v>1</v>
      </c>
      <c r="AH49" s="498" t="b">
        <v>1</v>
      </c>
      <c r="AI49" s="451" t="s">
        <v>255</v>
      </c>
      <c r="AJ49" s="455" t="b">
        <v>1</v>
      </c>
      <c r="AK49" s="455" t="b">
        <v>1</v>
      </c>
      <c r="AL49" s="455" t="b">
        <v>1</v>
      </c>
      <c r="AM49" s="451" t="s">
        <v>255</v>
      </c>
      <c r="AN49" s="451" t="s">
        <v>255</v>
      </c>
      <c r="AO49" s="455" t="s">
        <v>253</v>
      </c>
      <c r="AP49" s="451" t="s">
        <v>253</v>
      </c>
      <c r="AQ49" s="455" t="b">
        <v>1</v>
      </c>
      <c r="AR49" s="455" t="b">
        <v>1</v>
      </c>
      <c r="AS49" s="451" t="s">
        <v>255</v>
      </c>
      <c r="AT49" s="455" t="b">
        <v>1</v>
      </c>
      <c r="AU49" s="455" t="b">
        <v>1</v>
      </c>
      <c r="AV49" s="451" t="s">
        <v>255</v>
      </c>
      <c r="AW49" s="451" t="s">
        <v>255</v>
      </c>
      <c r="AX49" s="451" t="b">
        <v>1</v>
      </c>
      <c r="AY49" s="451" t="s">
        <v>255</v>
      </c>
      <c r="AZ49" s="455" t="b">
        <v>1</v>
      </c>
      <c r="BA49" s="455" t="b">
        <v>1</v>
      </c>
      <c r="BB49" s="451" t="s">
        <v>255</v>
      </c>
      <c r="BC49" s="455" t="b">
        <v>1</v>
      </c>
      <c r="BD49" s="455" t="b">
        <v>1</v>
      </c>
      <c r="BE49" s="455" t="b">
        <v>1</v>
      </c>
      <c r="BF49" s="455" t="b">
        <v>1</v>
      </c>
      <c r="BG49" s="455" t="b">
        <v>1</v>
      </c>
      <c r="BH49" s="455" t="b">
        <v>1</v>
      </c>
      <c r="BI49" s="455" t="b">
        <v>1</v>
      </c>
      <c r="BJ49" s="455" t="b">
        <v>0</v>
      </c>
      <c r="BK49" s="455" t="b">
        <v>1</v>
      </c>
      <c r="BL49" s="455" t="b">
        <v>1</v>
      </c>
      <c r="BM49" s="455" t="b">
        <v>1</v>
      </c>
      <c r="BN49" s="455" t="b">
        <v>1</v>
      </c>
      <c r="BO49" s="455" t="b">
        <v>1</v>
      </c>
      <c r="BP49" s="455" t="b">
        <v>1</v>
      </c>
      <c r="BQ49" s="455" t="b">
        <v>1</v>
      </c>
      <c r="BR49" s="455" t="b">
        <v>1</v>
      </c>
      <c r="BS49" s="455" t="b">
        <v>0</v>
      </c>
      <c r="BT49" s="455" t="b">
        <v>0</v>
      </c>
      <c r="BU49" s="455" t="b">
        <v>0</v>
      </c>
      <c r="BV49" s="455" t="b">
        <v>0</v>
      </c>
      <c r="BW49" s="455" t="b">
        <v>0</v>
      </c>
      <c r="BX49" s="455" t="b">
        <v>0</v>
      </c>
      <c r="BY49" s="455" t="b">
        <v>0</v>
      </c>
      <c r="BZ49" s="455" t="b">
        <v>0</v>
      </c>
      <c r="CA49" s="455" t="b">
        <v>0</v>
      </c>
      <c r="CB49" s="455" t="b">
        <v>0</v>
      </c>
      <c r="CC49" s="455" t="b">
        <v>0</v>
      </c>
      <c r="CD49" s="507" t="s">
        <v>1054</v>
      </c>
      <c r="CE49" s="451" t="s">
        <v>253</v>
      </c>
      <c r="CF49" s="455" t="b">
        <v>0</v>
      </c>
      <c r="CG49" s="455" t="b">
        <v>1</v>
      </c>
      <c r="CH49" s="498" t="b">
        <v>0</v>
      </c>
      <c r="CI49" s="451" t="s">
        <v>255</v>
      </c>
      <c r="CJ49" s="455" t="b">
        <v>1</v>
      </c>
      <c r="CK49" s="455" t="b">
        <v>1</v>
      </c>
      <c r="CL49" s="455" t="b">
        <v>1</v>
      </c>
      <c r="CM49" s="451" t="s">
        <v>255</v>
      </c>
      <c r="CN49" s="455" t="b">
        <v>1</v>
      </c>
      <c r="CO49" s="455" t="b">
        <v>1</v>
      </c>
      <c r="CP49" s="529"/>
      <c r="CQ49" s="529"/>
    </row>
    <row r="50">
      <c r="A50" s="453"/>
      <c r="B50" s="453" t="s">
        <v>2310</v>
      </c>
      <c r="C50" s="455" t="b">
        <v>1</v>
      </c>
      <c r="D50" s="455" t="b">
        <v>1</v>
      </c>
      <c r="E50" s="455" t="b">
        <v>1</v>
      </c>
      <c r="F50" s="455" t="b">
        <v>1</v>
      </c>
      <c r="G50" s="455" t="b">
        <v>1</v>
      </c>
      <c r="H50" s="455" t="b">
        <v>1</v>
      </c>
      <c r="I50" s="498" t="b">
        <v>0</v>
      </c>
      <c r="J50" s="498" t="b">
        <v>0</v>
      </c>
      <c r="K50" s="451" t="s">
        <v>255</v>
      </c>
      <c r="L50" s="451" t="s">
        <v>255</v>
      </c>
      <c r="M50" s="451" t="s">
        <v>255</v>
      </c>
      <c r="N50" s="451" t="s">
        <v>255</v>
      </c>
      <c r="O50" s="451" t="s">
        <v>255</v>
      </c>
      <c r="P50" s="451" t="s">
        <v>255</v>
      </c>
      <c r="Q50" s="451" t="s">
        <v>255</v>
      </c>
      <c r="R50" s="451" t="s">
        <v>255</v>
      </c>
      <c r="S50" s="451" t="s">
        <v>255</v>
      </c>
      <c r="T50" s="451" t="s">
        <v>255</v>
      </c>
      <c r="U50" s="451"/>
      <c r="V50" s="451"/>
      <c r="W50" s="451"/>
      <c r="X50" s="451" t="s">
        <v>255</v>
      </c>
      <c r="Y50" s="451" t="s">
        <v>255</v>
      </c>
      <c r="Z50" s="451" t="s">
        <v>255</v>
      </c>
      <c r="AA50" s="451" t="s">
        <v>255</v>
      </c>
      <c r="AB50" s="451" t="s">
        <v>255</v>
      </c>
      <c r="AC50" s="504" t="s">
        <v>1054</v>
      </c>
      <c r="AD50" s="455" t="b">
        <v>1</v>
      </c>
      <c r="AE50" s="455" t="b">
        <v>1</v>
      </c>
      <c r="AF50" s="451" t="s">
        <v>255</v>
      </c>
      <c r="AG50" s="455" t="b">
        <v>1</v>
      </c>
      <c r="AH50" s="498" t="b">
        <v>1</v>
      </c>
      <c r="AI50" s="451" t="s">
        <v>255</v>
      </c>
      <c r="AJ50" s="455" t="b">
        <v>1</v>
      </c>
      <c r="AK50" s="455" t="b">
        <v>1</v>
      </c>
      <c r="AL50" s="455" t="b">
        <v>1</v>
      </c>
      <c r="AM50" s="451" t="s">
        <v>255</v>
      </c>
      <c r="AN50" s="451" t="s">
        <v>255</v>
      </c>
      <c r="AO50" s="455" t="s">
        <v>253</v>
      </c>
      <c r="AP50" s="451" t="s">
        <v>253</v>
      </c>
      <c r="AQ50" s="455" t="b">
        <v>1</v>
      </c>
      <c r="AR50" s="455" t="b">
        <v>1</v>
      </c>
      <c r="AS50" s="451" t="s">
        <v>255</v>
      </c>
      <c r="AT50" s="455" t="b">
        <v>1</v>
      </c>
      <c r="AU50" s="455" t="b">
        <v>1</v>
      </c>
      <c r="AV50" s="451" t="s">
        <v>255</v>
      </c>
      <c r="AW50" s="451" t="s">
        <v>255</v>
      </c>
      <c r="AX50" s="451" t="b">
        <v>1</v>
      </c>
      <c r="AY50" s="451" t="s">
        <v>255</v>
      </c>
      <c r="AZ50" s="455" t="b">
        <v>1</v>
      </c>
      <c r="BA50" s="455" t="b">
        <v>1</v>
      </c>
      <c r="BB50" s="451" t="s">
        <v>255</v>
      </c>
      <c r="BC50" s="455" t="b">
        <v>1</v>
      </c>
      <c r="BD50" s="455" t="b">
        <v>1</v>
      </c>
      <c r="BE50" s="455" t="b">
        <v>1</v>
      </c>
      <c r="BF50" s="455" t="b">
        <v>1</v>
      </c>
      <c r="BG50" s="455" t="b">
        <v>1</v>
      </c>
      <c r="BH50" s="455" t="b">
        <v>1</v>
      </c>
      <c r="BI50" s="455" t="b">
        <v>1</v>
      </c>
      <c r="BJ50" s="455" t="b">
        <v>0</v>
      </c>
      <c r="BK50" s="498" t="b">
        <v>0</v>
      </c>
      <c r="BL50" s="455" t="b">
        <v>1</v>
      </c>
      <c r="BM50" s="498" t="b">
        <v>0</v>
      </c>
      <c r="BN50" s="455" t="b">
        <v>1</v>
      </c>
      <c r="BO50" s="498" t="b">
        <v>0</v>
      </c>
      <c r="BP50" s="498" t="b">
        <v>0</v>
      </c>
      <c r="BQ50" s="455" t="b">
        <v>1</v>
      </c>
      <c r="BR50" s="455" t="b">
        <v>1</v>
      </c>
      <c r="BS50" s="498" t="b">
        <v>0</v>
      </c>
      <c r="BT50" s="498" t="b">
        <v>0</v>
      </c>
      <c r="BU50" s="498" t="b">
        <v>0</v>
      </c>
      <c r="BV50" s="498" t="b">
        <v>0</v>
      </c>
      <c r="BW50" s="498" t="b">
        <v>0</v>
      </c>
      <c r="BX50" s="498" t="b">
        <v>0</v>
      </c>
      <c r="BY50" s="498" t="b">
        <v>0</v>
      </c>
      <c r="BZ50" s="498" t="b">
        <v>0</v>
      </c>
      <c r="CA50" s="498" t="b">
        <v>0</v>
      </c>
      <c r="CB50" s="498" t="b">
        <v>0</v>
      </c>
      <c r="CC50" s="498" t="b">
        <v>0</v>
      </c>
      <c r="CD50" s="507" t="s">
        <v>1054</v>
      </c>
      <c r="CE50" s="451" t="s">
        <v>253</v>
      </c>
      <c r="CF50" s="498" t="b">
        <v>0</v>
      </c>
      <c r="CG50" s="455" t="b">
        <v>1</v>
      </c>
      <c r="CH50" s="498" t="b">
        <v>0</v>
      </c>
      <c r="CI50" s="451" t="s">
        <v>255</v>
      </c>
      <c r="CJ50" s="455" t="b">
        <v>1</v>
      </c>
      <c r="CK50" s="455" t="b">
        <v>1</v>
      </c>
      <c r="CL50" s="455" t="b">
        <v>1</v>
      </c>
      <c r="CM50" s="451" t="s">
        <v>255</v>
      </c>
      <c r="CN50" s="455" t="b">
        <v>1</v>
      </c>
      <c r="CO50" s="455" t="b">
        <v>1</v>
      </c>
      <c r="CP50" s="498"/>
      <c r="CQ50" s="455"/>
    </row>
    <row r="51">
      <c r="A51" s="474"/>
      <c r="B51" s="474" t="s">
        <v>2276</v>
      </c>
      <c r="C51" s="476" t="s">
        <v>1290</v>
      </c>
      <c r="D51" s="476" t="s">
        <v>1313</v>
      </c>
      <c r="E51" s="476" t="s">
        <v>1332</v>
      </c>
      <c r="F51" s="476" t="s">
        <v>1345</v>
      </c>
      <c r="G51" s="476" t="s">
        <v>1362</v>
      </c>
      <c r="H51" s="476" t="s">
        <v>1377</v>
      </c>
      <c r="I51" s="476" t="s">
        <v>1392</v>
      </c>
      <c r="J51" s="476" t="s">
        <v>1400</v>
      </c>
      <c r="K51" s="535" t="s">
        <v>1401</v>
      </c>
      <c r="L51" s="535" t="s">
        <v>1412</v>
      </c>
      <c r="M51" s="535" t="s">
        <v>1425</v>
      </c>
      <c r="N51" s="535" t="s">
        <v>1435</v>
      </c>
      <c r="O51" s="535" t="s">
        <v>1443</v>
      </c>
      <c r="P51" s="535" t="s">
        <v>1453</v>
      </c>
      <c r="Q51" s="535" t="s">
        <v>1462</v>
      </c>
      <c r="R51" s="535" t="s">
        <v>1470</v>
      </c>
      <c r="S51" s="535" t="s">
        <v>1481</v>
      </c>
      <c r="T51" s="535" t="s">
        <v>1489</v>
      </c>
      <c r="U51" s="535" t="s">
        <v>1496</v>
      </c>
      <c r="V51" s="535"/>
      <c r="W51" s="535" t="s">
        <v>1500</v>
      </c>
      <c r="X51" s="535" t="s">
        <v>1502</v>
      </c>
      <c r="Y51" s="535" t="s">
        <v>1506</v>
      </c>
      <c r="Z51" s="535" t="s">
        <v>1516</v>
      </c>
      <c r="AA51" s="535" t="s">
        <v>1525</v>
      </c>
      <c r="AB51" s="535" t="s">
        <v>1529</v>
      </c>
      <c r="AC51" s="504" t="s">
        <v>1054</v>
      </c>
      <c r="AD51" s="476" t="s">
        <v>1545</v>
      </c>
      <c r="AE51" s="476" t="s">
        <v>1545</v>
      </c>
      <c r="AF51" s="535" t="s">
        <v>1567</v>
      </c>
      <c r="AG51" s="476" t="s">
        <v>1168</v>
      </c>
      <c r="AH51" s="476" t="s">
        <v>1168</v>
      </c>
      <c r="AI51" s="535" t="s">
        <v>1610</v>
      </c>
      <c r="AJ51" s="476" t="s">
        <v>1620</v>
      </c>
      <c r="AK51" s="476" t="s">
        <v>1168</v>
      </c>
      <c r="AL51" s="476" t="s">
        <v>1168</v>
      </c>
      <c r="AM51" s="535" t="s">
        <v>1667</v>
      </c>
      <c r="AN51" s="535" t="s">
        <v>1677</v>
      </c>
      <c r="AO51" s="476" t="s">
        <v>1688</v>
      </c>
      <c r="AP51" s="535" t="s">
        <v>1694</v>
      </c>
      <c r="AQ51" s="476" t="s">
        <v>1168</v>
      </c>
      <c r="AR51" s="476" t="s">
        <v>1168</v>
      </c>
      <c r="AS51" s="535" t="s">
        <v>1168</v>
      </c>
      <c r="AT51" s="476" t="s">
        <v>1168</v>
      </c>
      <c r="AU51" s="476" t="s">
        <v>1168</v>
      </c>
      <c r="AV51" s="535" t="s">
        <v>1168</v>
      </c>
      <c r="AW51" s="535" t="s">
        <v>1168</v>
      </c>
      <c r="AX51" s="535" t="s">
        <v>1168</v>
      </c>
      <c r="AY51" s="535" t="s">
        <v>1168</v>
      </c>
      <c r="AZ51" s="535" t="s">
        <v>1168</v>
      </c>
      <c r="BA51" s="535" t="s">
        <v>1168</v>
      </c>
      <c r="BB51" s="535" t="s">
        <v>1168</v>
      </c>
      <c r="BC51" s="476" t="s">
        <v>1168</v>
      </c>
      <c r="BD51" s="476" t="s">
        <v>1168</v>
      </c>
      <c r="BE51" s="476" t="s">
        <v>1168</v>
      </c>
      <c r="BF51" s="476" t="s">
        <v>1168</v>
      </c>
      <c r="BG51" s="476" t="s">
        <v>1168</v>
      </c>
      <c r="BH51" s="476" t="s">
        <v>1168</v>
      </c>
      <c r="BI51" s="476" t="s">
        <v>1168</v>
      </c>
      <c r="BJ51" s="476" t="s">
        <v>1168</v>
      </c>
      <c r="BK51" s="476" t="s">
        <v>1168</v>
      </c>
      <c r="BL51" s="476" t="s">
        <v>1168</v>
      </c>
      <c r="BM51" s="476" t="s">
        <v>1168</v>
      </c>
      <c r="BN51" s="476" t="s">
        <v>1168</v>
      </c>
      <c r="BO51" s="476" t="s">
        <v>1168</v>
      </c>
      <c r="BP51" s="476" t="s">
        <v>1168</v>
      </c>
      <c r="BQ51" s="476" t="s">
        <v>1168</v>
      </c>
      <c r="BR51" s="476" t="s">
        <v>1168</v>
      </c>
      <c r="BS51" s="476" t="s">
        <v>1168</v>
      </c>
      <c r="BT51" s="476" t="s">
        <v>1168</v>
      </c>
      <c r="BU51" s="476" t="s">
        <v>1168</v>
      </c>
      <c r="BV51" s="476" t="s">
        <v>1168</v>
      </c>
      <c r="BW51" s="476" t="s">
        <v>1168</v>
      </c>
      <c r="BX51" s="476" t="s">
        <v>1168</v>
      </c>
      <c r="BY51" s="476" t="s">
        <v>1168</v>
      </c>
      <c r="BZ51" s="476" t="s">
        <v>1168</v>
      </c>
      <c r="CA51" s="476" t="s">
        <v>1168</v>
      </c>
      <c r="CB51" s="476" t="s">
        <v>1168</v>
      </c>
      <c r="CC51" s="476" t="s">
        <v>1168</v>
      </c>
      <c r="CD51" s="507" t="s">
        <v>1054</v>
      </c>
      <c r="CE51" s="535" t="s">
        <v>1996</v>
      </c>
      <c r="CF51" s="476" t="s">
        <v>1168</v>
      </c>
      <c r="CG51" s="476" t="s">
        <v>2005</v>
      </c>
      <c r="CH51" s="476" t="s">
        <v>2015</v>
      </c>
      <c r="CI51" s="535" t="s">
        <v>2024</v>
      </c>
      <c r="CJ51" s="476" t="s">
        <v>2029</v>
      </c>
      <c r="CK51" s="476" t="s">
        <v>2034</v>
      </c>
      <c r="CL51" s="476" t="s">
        <v>1168</v>
      </c>
      <c r="CM51" s="535" t="s">
        <v>2050</v>
      </c>
      <c r="CN51" s="476" t="s">
        <v>1996</v>
      </c>
      <c r="CO51" s="476" t="s">
        <v>2067</v>
      </c>
      <c r="CP51" s="536"/>
      <c r="CQ51" s="536"/>
    </row>
    <row r="52">
      <c r="A52" s="473"/>
      <c r="B52" s="473" t="s">
        <v>1233</v>
      </c>
      <c r="C52" s="537" t="s">
        <v>1291</v>
      </c>
      <c r="D52" s="537"/>
      <c r="E52" s="478"/>
      <c r="F52" s="478"/>
      <c r="G52" s="537" t="s">
        <v>1363</v>
      </c>
      <c r="H52" s="478"/>
      <c r="I52" s="537" t="s">
        <v>1393</v>
      </c>
      <c r="J52" s="537"/>
      <c r="K52" s="538" t="s">
        <v>1402</v>
      </c>
      <c r="L52" s="538" t="s">
        <v>1182</v>
      </c>
      <c r="M52" s="538"/>
      <c r="N52" s="538"/>
      <c r="O52" s="538"/>
      <c r="P52" s="538"/>
      <c r="Q52" s="538"/>
      <c r="R52" s="538"/>
      <c r="S52" s="538"/>
      <c r="T52" s="538"/>
      <c r="U52" s="538"/>
      <c r="V52" s="538"/>
      <c r="W52" s="538"/>
      <c r="X52" s="538"/>
      <c r="Y52" s="538"/>
      <c r="Z52" s="538"/>
      <c r="AA52" s="538"/>
      <c r="AB52" s="538"/>
      <c r="AC52" s="504" t="s">
        <v>1054</v>
      </c>
      <c r="AD52" s="537" t="s">
        <v>1546</v>
      </c>
      <c r="AE52" s="537"/>
      <c r="AF52" s="538"/>
      <c r="AG52" s="537" t="s">
        <v>1581</v>
      </c>
      <c r="AH52" s="478" t="s">
        <v>1597</v>
      </c>
      <c r="AI52" s="538"/>
      <c r="AJ52" s="537"/>
      <c r="AK52" s="537" t="s">
        <v>1637</v>
      </c>
      <c r="AL52" s="537" t="s">
        <v>1653</v>
      </c>
      <c r="AM52" s="538" t="s">
        <v>1668</v>
      </c>
      <c r="AN52" s="538"/>
      <c r="AO52" s="537"/>
      <c r="AP52" s="538"/>
      <c r="AQ52" s="478"/>
      <c r="AR52" s="537" t="s">
        <v>1147</v>
      </c>
      <c r="AS52" s="539"/>
      <c r="AT52" s="537" t="s">
        <v>1740</v>
      </c>
      <c r="AU52" s="537" t="s">
        <v>1756</v>
      </c>
      <c r="AV52" s="539"/>
      <c r="AW52" s="539"/>
      <c r="AX52" s="538"/>
      <c r="AY52" s="539"/>
      <c r="AZ52" s="537" t="s">
        <v>1807</v>
      </c>
      <c r="BA52" s="537" t="s">
        <v>1818</v>
      </c>
      <c r="BB52" s="538"/>
      <c r="BC52" s="537" t="s">
        <v>1839</v>
      </c>
      <c r="BD52" s="537" t="s">
        <v>1849</v>
      </c>
      <c r="BE52" s="537" t="s">
        <v>1866</v>
      </c>
      <c r="BF52" s="537" t="s">
        <v>1876</v>
      </c>
      <c r="BG52" s="537" t="s">
        <v>1894</v>
      </c>
      <c r="BH52" s="537" t="s">
        <v>1909</v>
      </c>
      <c r="BI52" s="537" t="s">
        <v>1924</v>
      </c>
      <c r="BJ52" s="537"/>
      <c r="BK52" s="537"/>
      <c r="BL52" s="537" t="s">
        <v>1935</v>
      </c>
      <c r="BM52" s="537"/>
      <c r="BN52" s="537" t="s">
        <v>1956</v>
      </c>
      <c r="BO52" s="537"/>
      <c r="BP52" s="537"/>
      <c r="BQ52" s="537" t="s">
        <v>1976</v>
      </c>
      <c r="BR52" s="537" t="s">
        <v>1976</v>
      </c>
      <c r="BS52" s="537"/>
      <c r="BT52" s="537"/>
      <c r="BU52" s="537"/>
      <c r="BV52" s="537"/>
      <c r="BW52" s="537"/>
      <c r="BX52" s="537"/>
      <c r="BY52" s="537"/>
      <c r="BZ52" s="537"/>
      <c r="CA52" s="537"/>
      <c r="CB52" s="537"/>
      <c r="CC52" s="537"/>
      <c r="CD52" s="507" t="s">
        <v>1054</v>
      </c>
      <c r="CE52" s="538"/>
      <c r="CF52" s="537"/>
      <c r="CG52" s="478"/>
      <c r="CH52" s="478"/>
      <c r="CI52" s="538"/>
      <c r="CJ52" s="537"/>
      <c r="CK52" s="537"/>
      <c r="CL52" s="537" t="s">
        <v>1637</v>
      </c>
      <c r="CM52" s="538"/>
      <c r="CN52" s="537" t="s">
        <v>1597</v>
      </c>
      <c r="CO52" s="537" t="s">
        <v>1740</v>
      </c>
      <c r="CP52" s="540"/>
      <c r="CQ52" s="540"/>
    </row>
    <row r="53">
      <c r="A53" s="541"/>
      <c r="B53" s="541" t="s">
        <v>1234</v>
      </c>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504" t="s">
        <v>1054</v>
      </c>
      <c r="AD53" s="483"/>
      <c r="AE53" s="483"/>
      <c r="AF53" s="483"/>
      <c r="AG53" s="483"/>
      <c r="AH53" s="483"/>
      <c r="AI53" s="483"/>
      <c r="AJ53" s="483"/>
      <c r="AK53" s="483"/>
      <c r="AL53" s="483"/>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483"/>
      <c r="BS53" s="483"/>
      <c r="BT53" s="483"/>
      <c r="BU53" s="483"/>
      <c r="BV53" s="483"/>
      <c r="BW53" s="483"/>
      <c r="BX53" s="483"/>
      <c r="BY53" s="483"/>
      <c r="BZ53" s="483"/>
      <c r="CA53" s="483"/>
      <c r="CB53" s="483"/>
      <c r="CC53" s="483"/>
      <c r="CD53" s="507" t="s">
        <v>1054</v>
      </c>
      <c r="CE53" s="483"/>
      <c r="CF53" s="483"/>
      <c r="CG53" s="483"/>
      <c r="CH53" s="483"/>
      <c r="CI53" s="483"/>
      <c r="CJ53" s="483"/>
      <c r="CK53" s="483"/>
      <c r="CL53" s="483"/>
      <c r="CM53" s="483"/>
      <c r="CN53" s="483"/>
      <c r="CO53" s="483"/>
      <c r="CP53" s="542"/>
      <c r="CQ53" s="542"/>
    </row>
    <row r="54">
      <c r="A54" s="543"/>
      <c r="B54" s="543" t="s">
        <v>483</v>
      </c>
      <c r="C54" s="484">
        <v>525000.0</v>
      </c>
      <c r="D54" s="484">
        <v>330000.0</v>
      </c>
      <c r="E54" s="484">
        <v>337500.0</v>
      </c>
      <c r="F54" s="484">
        <v>159500.0</v>
      </c>
      <c r="G54" s="484">
        <v>269000.0</v>
      </c>
      <c r="H54" s="484">
        <v>410000.0</v>
      </c>
      <c r="I54" s="497"/>
      <c r="J54" s="497"/>
      <c r="K54" s="544">
        <v>379685.0</v>
      </c>
      <c r="L54" s="545">
        <v>379685.0</v>
      </c>
      <c r="M54" s="545">
        <v>202250.0</v>
      </c>
      <c r="N54" s="545">
        <v>283000.0</v>
      </c>
      <c r="O54" s="545">
        <v>311000.0</v>
      </c>
      <c r="P54" s="545">
        <v>335000.0</v>
      </c>
      <c r="Q54" s="545">
        <v>387000.0</v>
      </c>
      <c r="R54" s="545">
        <v>360000.0</v>
      </c>
      <c r="S54" s="545">
        <v>300000.0</v>
      </c>
      <c r="T54" s="545">
        <v>360000.0</v>
      </c>
      <c r="U54" s="545"/>
      <c r="V54" s="545"/>
      <c r="W54" s="545"/>
      <c r="X54" s="545"/>
      <c r="Y54" s="545">
        <v>700000.0</v>
      </c>
      <c r="Z54" s="545">
        <v>427000.0</v>
      </c>
      <c r="AA54" s="545"/>
      <c r="AB54" s="545">
        <v>297850.0</v>
      </c>
      <c r="AC54" s="504" t="s">
        <v>1054</v>
      </c>
      <c r="AD54" s="484">
        <v>365000.0</v>
      </c>
      <c r="AE54" s="484">
        <v>318000.0</v>
      </c>
      <c r="AF54" s="545">
        <v>425000.0</v>
      </c>
      <c r="AG54" s="484">
        <v>164300.0</v>
      </c>
      <c r="AH54" s="484">
        <v>292000.0</v>
      </c>
      <c r="AI54" s="545">
        <v>510000.0</v>
      </c>
      <c r="AJ54" s="484">
        <v>385000.0</v>
      </c>
      <c r="AK54" s="484">
        <v>215000.0</v>
      </c>
      <c r="AL54" s="484">
        <v>590000.0</v>
      </c>
      <c r="AM54" s="545">
        <v>335000.0</v>
      </c>
      <c r="AN54" s="545">
        <v>250000.0</v>
      </c>
      <c r="AO54" s="484">
        <v>350000.0</v>
      </c>
      <c r="AP54" s="545">
        <v>350000.0</v>
      </c>
      <c r="AQ54" s="484">
        <v>557290.0</v>
      </c>
      <c r="AR54" s="484">
        <v>371000.0</v>
      </c>
      <c r="AS54" s="545">
        <v>225000.0</v>
      </c>
      <c r="AT54" s="484">
        <v>291000.0</v>
      </c>
      <c r="AU54" s="484">
        <v>520000.0</v>
      </c>
      <c r="AV54" s="545">
        <v>445500.0</v>
      </c>
      <c r="AW54" s="545">
        <v>311000.0</v>
      </c>
      <c r="AX54" s="545">
        <v>591500.0</v>
      </c>
      <c r="AY54" s="545">
        <v>545000.0</v>
      </c>
      <c r="AZ54" s="484">
        <v>28000.0</v>
      </c>
      <c r="BA54" s="484">
        <v>246000.0</v>
      </c>
      <c r="BB54" s="545">
        <v>232000.0</v>
      </c>
      <c r="BC54" s="484">
        <v>286000.0</v>
      </c>
      <c r="BD54" s="484">
        <v>525000.0</v>
      </c>
      <c r="BE54" s="484">
        <v>263500.0</v>
      </c>
      <c r="BF54" s="484">
        <v>432500.0</v>
      </c>
      <c r="BG54" s="484">
        <v>298900.0</v>
      </c>
      <c r="BH54" s="484">
        <v>560000.0</v>
      </c>
      <c r="BI54" s="484" t="s">
        <v>1285</v>
      </c>
      <c r="BJ54" s="484"/>
      <c r="BK54" s="484">
        <v>298900.0</v>
      </c>
      <c r="BL54" s="484">
        <v>279000.0</v>
      </c>
      <c r="BM54" s="484">
        <v>289900.0</v>
      </c>
      <c r="BN54" s="484" t="s">
        <v>1285</v>
      </c>
      <c r="BO54" s="484">
        <v>286300.0</v>
      </c>
      <c r="BP54" s="484">
        <v>286300.0</v>
      </c>
      <c r="BQ54" s="484" t="s">
        <v>1285</v>
      </c>
      <c r="BR54" s="484" t="s">
        <v>1285</v>
      </c>
      <c r="BS54" s="484">
        <v>292500.0</v>
      </c>
      <c r="BT54" s="484"/>
      <c r="BU54" s="484"/>
      <c r="BV54" s="484"/>
      <c r="BW54" s="484"/>
      <c r="BX54" s="484"/>
      <c r="BY54" s="484"/>
      <c r="BZ54" s="484"/>
      <c r="CA54" s="484"/>
      <c r="CB54" s="484"/>
      <c r="CC54" s="484"/>
      <c r="CD54" s="507" t="s">
        <v>1054</v>
      </c>
      <c r="CE54" s="545">
        <v>2300.0</v>
      </c>
      <c r="CF54" s="484"/>
      <c r="CG54" s="484">
        <v>445000.0</v>
      </c>
      <c r="CH54" s="484">
        <v>172000.0</v>
      </c>
      <c r="CI54" s="545">
        <v>321000.0</v>
      </c>
      <c r="CJ54" s="484">
        <v>310000.0</v>
      </c>
      <c r="CK54" s="484">
        <v>330000.0</v>
      </c>
      <c r="CL54" s="484">
        <v>227300.0</v>
      </c>
      <c r="CM54" s="545">
        <v>122500.0</v>
      </c>
      <c r="CN54" s="484">
        <v>300000.0</v>
      </c>
      <c r="CO54" s="484">
        <v>296000.0</v>
      </c>
      <c r="CP54" s="484"/>
      <c r="CQ54" s="484"/>
    </row>
    <row r="55">
      <c r="A55" s="543"/>
      <c r="B55" s="543" t="s">
        <v>484</v>
      </c>
      <c r="C55" s="484">
        <v>5000.0</v>
      </c>
      <c r="D55" s="484">
        <v>3000.0</v>
      </c>
      <c r="E55" s="484">
        <v>3350.0</v>
      </c>
      <c r="F55" s="484">
        <v>2000.0</v>
      </c>
      <c r="G55" s="484">
        <v>4000.0</v>
      </c>
      <c r="H55" s="484">
        <v>5000.0</v>
      </c>
      <c r="I55" s="497"/>
      <c r="J55" s="497"/>
      <c r="K55" s="544">
        <v>3800.0</v>
      </c>
      <c r="L55" s="545">
        <v>3000.0</v>
      </c>
      <c r="M55" s="545">
        <v>5000.0</v>
      </c>
      <c r="N55" s="545">
        <v>5000.0</v>
      </c>
      <c r="O55" s="545">
        <v>3000.0</v>
      </c>
      <c r="P55" s="545">
        <v>6700.0</v>
      </c>
      <c r="Q55" s="545">
        <v>4000.0</v>
      </c>
      <c r="R55" s="545">
        <v>3000.0</v>
      </c>
      <c r="S55" s="545">
        <v>2000.0</v>
      </c>
      <c r="T55" s="545">
        <v>3000.0</v>
      </c>
      <c r="U55" s="545"/>
      <c r="V55" s="545"/>
      <c r="W55" s="545"/>
      <c r="X55" s="545"/>
      <c r="Y55" s="545">
        <v>7000.0</v>
      </c>
      <c r="Z55" s="545">
        <v>5000.0</v>
      </c>
      <c r="AA55" s="545"/>
      <c r="AB55" s="545">
        <v>5000.0</v>
      </c>
      <c r="AC55" s="504" t="s">
        <v>1054</v>
      </c>
      <c r="AD55" s="484">
        <v>5000.0</v>
      </c>
      <c r="AE55" s="484">
        <v>10000.0</v>
      </c>
      <c r="AF55" s="545">
        <v>4400.0</v>
      </c>
      <c r="AG55" s="484">
        <v>1600.0</v>
      </c>
      <c r="AH55" s="484">
        <v>5000.0</v>
      </c>
      <c r="AI55" s="545">
        <v>5200.0</v>
      </c>
      <c r="AJ55" s="484">
        <v>2000.0</v>
      </c>
      <c r="AK55" s="484">
        <v>2000.0</v>
      </c>
      <c r="AL55" s="484">
        <v>15000.0</v>
      </c>
      <c r="AM55" s="545">
        <v>1000.0</v>
      </c>
      <c r="AN55" s="545">
        <v>10000.0</v>
      </c>
      <c r="AO55" s="484">
        <v>3500.0</v>
      </c>
      <c r="AP55" s="545">
        <v>3500.0</v>
      </c>
      <c r="AQ55" s="484">
        <v>20000.0</v>
      </c>
      <c r="AR55" s="484">
        <v>3800.0</v>
      </c>
      <c r="AS55" s="545">
        <v>1000.0</v>
      </c>
      <c r="AT55" s="484">
        <v>5000.0</v>
      </c>
      <c r="AU55" s="484">
        <v>10000.0</v>
      </c>
      <c r="AV55" s="545">
        <v>5000.0</v>
      </c>
      <c r="AW55" s="545">
        <v>3000.0</v>
      </c>
      <c r="AX55" s="545">
        <v>10000.0</v>
      </c>
      <c r="AY55" s="545">
        <v>5000.0</v>
      </c>
      <c r="AZ55" s="484">
        <v>1000.0</v>
      </c>
      <c r="BA55" s="484">
        <v>1000.0</v>
      </c>
      <c r="BB55" s="545">
        <v>5000.0</v>
      </c>
      <c r="BC55" s="484">
        <v>5000.0</v>
      </c>
      <c r="BD55" s="484">
        <v>5100.0</v>
      </c>
      <c r="BE55" s="484">
        <v>10000.0</v>
      </c>
      <c r="BF55" s="484">
        <v>2000.0</v>
      </c>
      <c r="BG55" s="484">
        <v>5000.0</v>
      </c>
      <c r="BH55" s="484">
        <v>5490.0</v>
      </c>
      <c r="BI55" s="484" t="s">
        <v>1285</v>
      </c>
      <c r="BJ55" s="484"/>
      <c r="BK55" s="484">
        <v>5000.0</v>
      </c>
      <c r="BL55" s="484">
        <v>5000.0</v>
      </c>
      <c r="BM55" s="484">
        <v>1000.0</v>
      </c>
      <c r="BN55" s="484" t="s">
        <v>1285</v>
      </c>
      <c r="BO55" s="484">
        <v>5000.0</v>
      </c>
      <c r="BP55" s="484">
        <v>5000.0</v>
      </c>
      <c r="BQ55" s="484" t="s">
        <v>1285</v>
      </c>
      <c r="BR55" s="484" t="s">
        <v>1285</v>
      </c>
      <c r="BS55" s="484">
        <v>5000.0</v>
      </c>
      <c r="BT55" s="484"/>
      <c r="BU55" s="484"/>
      <c r="BV55" s="484"/>
      <c r="BW55" s="484"/>
      <c r="BX55" s="484"/>
      <c r="BY55" s="484"/>
      <c r="BZ55" s="484"/>
      <c r="CA55" s="484"/>
      <c r="CB55" s="484"/>
      <c r="CC55" s="484"/>
      <c r="CD55" s="507" t="s">
        <v>1054</v>
      </c>
      <c r="CE55" s="545" t="s">
        <v>1285</v>
      </c>
      <c r="CF55" s="484"/>
      <c r="CG55" s="484">
        <v>4500.0</v>
      </c>
      <c r="CH55" s="484">
        <v>5000.0</v>
      </c>
      <c r="CI55" s="545">
        <v>3000.0</v>
      </c>
      <c r="CJ55" s="484">
        <v>1000.0</v>
      </c>
      <c r="CK55" s="484">
        <v>500.0</v>
      </c>
      <c r="CL55" s="484">
        <v>3000.0</v>
      </c>
      <c r="CM55" s="545">
        <v>1200.0</v>
      </c>
      <c r="CN55" s="484">
        <v>5000.0</v>
      </c>
      <c r="CO55" s="484">
        <v>3000.0</v>
      </c>
      <c r="CP55" s="546"/>
      <c r="CQ55" s="546"/>
    </row>
    <row r="56">
      <c r="A56" s="543"/>
      <c r="B56" s="543" t="s">
        <v>485</v>
      </c>
      <c r="C56" s="487" t="s">
        <v>1292</v>
      </c>
      <c r="D56" s="487" t="s">
        <v>1314</v>
      </c>
      <c r="E56" s="487" t="s">
        <v>1333</v>
      </c>
      <c r="F56" s="487" t="s">
        <v>1346</v>
      </c>
      <c r="G56" s="487" t="s">
        <v>1364</v>
      </c>
      <c r="H56" s="487" t="s">
        <v>1378</v>
      </c>
      <c r="I56" s="496"/>
      <c r="J56" s="496"/>
      <c r="K56" s="547" t="s">
        <v>1403</v>
      </c>
      <c r="L56" s="548" t="s">
        <v>1413</v>
      </c>
      <c r="M56" s="548" t="s">
        <v>1426</v>
      </c>
      <c r="N56" s="548" t="s">
        <v>1436</v>
      </c>
      <c r="O56" s="548" t="s">
        <v>1444</v>
      </c>
      <c r="P56" s="548" t="s">
        <v>1444</v>
      </c>
      <c r="Q56" s="548" t="s">
        <v>1426</v>
      </c>
      <c r="R56" s="548" t="s">
        <v>1471</v>
      </c>
      <c r="S56" s="548" t="s">
        <v>1426</v>
      </c>
      <c r="T56" s="548" t="s">
        <v>1444</v>
      </c>
      <c r="U56" s="548"/>
      <c r="V56" s="548"/>
      <c r="W56" s="548"/>
      <c r="X56" s="548"/>
      <c r="Y56" s="548" t="s">
        <v>1426</v>
      </c>
      <c r="Z56" s="548" t="s">
        <v>1444</v>
      </c>
      <c r="AA56" s="548"/>
      <c r="AB56" s="548"/>
      <c r="AC56" s="504" t="s">
        <v>1054</v>
      </c>
      <c r="AD56" s="487" t="s">
        <v>1547</v>
      </c>
      <c r="AE56" s="487" t="s">
        <v>1436</v>
      </c>
      <c r="AF56" s="548" t="s">
        <v>1568</v>
      </c>
      <c r="AG56" s="487" t="s">
        <v>1582</v>
      </c>
      <c r="AH56" s="487" t="s">
        <v>1598</v>
      </c>
      <c r="AI56" s="548" t="s">
        <v>1444</v>
      </c>
      <c r="AJ56" s="487" t="s">
        <v>1621</v>
      </c>
      <c r="AK56" s="487" t="s">
        <v>1638</v>
      </c>
      <c r="AL56" s="487" t="s">
        <v>1654</v>
      </c>
      <c r="AM56" s="548" t="s">
        <v>1444</v>
      </c>
      <c r="AN56" s="548" t="s">
        <v>1444</v>
      </c>
      <c r="AO56" s="487" t="s">
        <v>1436</v>
      </c>
      <c r="AP56" s="548" t="s">
        <v>1436</v>
      </c>
      <c r="AQ56" s="487" t="s">
        <v>1700</v>
      </c>
      <c r="AR56" s="487" t="s">
        <v>1710</v>
      </c>
      <c r="AS56" s="548" t="s">
        <v>1444</v>
      </c>
      <c r="AT56" s="487" t="s">
        <v>1741</v>
      </c>
      <c r="AU56" s="487" t="s">
        <v>1436</v>
      </c>
      <c r="AV56" s="548" t="s">
        <v>1426</v>
      </c>
      <c r="AW56" s="548" t="s">
        <v>1444</v>
      </c>
      <c r="AX56" s="548" t="s">
        <v>1346</v>
      </c>
      <c r="AY56" s="548" t="s">
        <v>1426</v>
      </c>
      <c r="AZ56" s="487" t="s">
        <v>1808</v>
      </c>
      <c r="BA56" s="487" t="s">
        <v>1819</v>
      </c>
      <c r="BB56" s="548" t="s">
        <v>1436</v>
      </c>
      <c r="BC56" s="487" t="s">
        <v>1840</v>
      </c>
      <c r="BD56" s="487" t="s">
        <v>1850</v>
      </c>
      <c r="BE56" s="487" t="s">
        <v>1867</v>
      </c>
      <c r="BF56" s="487" t="s">
        <v>1877</v>
      </c>
      <c r="BG56" s="487" t="s">
        <v>1895</v>
      </c>
      <c r="BH56" s="487" t="s">
        <v>1910</v>
      </c>
      <c r="BI56" s="487" t="s">
        <v>1285</v>
      </c>
      <c r="BJ56" s="487"/>
      <c r="BK56" s="487" t="s">
        <v>1895</v>
      </c>
      <c r="BL56" s="487" t="s">
        <v>1936</v>
      </c>
      <c r="BM56" s="487" t="s">
        <v>1895</v>
      </c>
      <c r="BN56" s="487" t="s">
        <v>1285</v>
      </c>
      <c r="BO56" s="487" t="s">
        <v>1960</v>
      </c>
      <c r="BP56" s="487" t="s">
        <v>1960</v>
      </c>
      <c r="BQ56" s="487" t="s">
        <v>1285</v>
      </c>
      <c r="BR56" s="487" t="s">
        <v>1285</v>
      </c>
      <c r="BS56" s="487" t="s">
        <v>1173</v>
      </c>
      <c r="BT56" s="487"/>
      <c r="BU56" s="487"/>
      <c r="BV56" s="487"/>
      <c r="BW56" s="487"/>
      <c r="BX56" s="487"/>
      <c r="BY56" s="487"/>
      <c r="BZ56" s="487"/>
      <c r="CA56" s="487"/>
      <c r="CB56" s="487"/>
      <c r="CC56" s="487"/>
      <c r="CD56" s="507" t="s">
        <v>1054</v>
      </c>
      <c r="CE56" s="548" t="s">
        <v>1285</v>
      </c>
      <c r="CF56" s="487"/>
      <c r="CG56" s="487" t="s">
        <v>765</v>
      </c>
      <c r="CH56" s="487" t="s">
        <v>2016</v>
      </c>
      <c r="CI56" s="548" t="s">
        <v>1413</v>
      </c>
      <c r="CJ56" s="487" t="s">
        <v>1314</v>
      </c>
      <c r="CK56" s="487" t="s">
        <v>2035</v>
      </c>
      <c r="CL56" s="487" t="s">
        <v>2039</v>
      </c>
      <c r="CM56" s="548" t="s">
        <v>2051</v>
      </c>
      <c r="CN56" s="487" t="s">
        <v>2060</v>
      </c>
      <c r="CO56" s="487" t="s">
        <v>2068</v>
      </c>
      <c r="CP56" s="546"/>
      <c r="CQ56" s="546"/>
    </row>
    <row r="57">
      <c r="A57" s="543"/>
      <c r="B57" s="543" t="s">
        <v>486</v>
      </c>
      <c r="C57" s="484" t="s">
        <v>1285</v>
      </c>
      <c r="D57" s="488" t="s">
        <v>1285</v>
      </c>
      <c r="E57" s="488" t="s">
        <v>1285</v>
      </c>
      <c r="F57" s="488" t="s">
        <v>1285</v>
      </c>
      <c r="G57" s="488" t="s">
        <v>1285</v>
      </c>
      <c r="H57" s="488" t="s">
        <v>1285</v>
      </c>
      <c r="I57" s="549"/>
      <c r="J57" s="549"/>
      <c r="K57" s="544">
        <v>20000.0</v>
      </c>
      <c r="L57" s="550">
        <v>0.03</v>
      </c>
      <c r="M57" s="545" t="s">
        <v>1285</v>
      </c>
      <c r="N57" s="545" t="s">
        <v>1285</v>
      </c>
      <c r="O57" s="545" t="s">
        <v>1285</v>
      </c>
      <c r="P57" s="545" t="s">
        <v>1285</v>
      </c>
      <c r="Q57" s="550">
        <v>0.03</v>
      </c>
      <c r="R57" s="550">
        <v>0.03</v>
      </c>
      <c r="S57" s="489" t="s">
        <v>1285</v>
      </c>
      <c r="T57" s="489" t="s">
        <v>1285</v>
      </c>
      <c r="U57" s="489"/>
      <c r="V57" s="489"/>
      <c r="W57" s="489"/>
      <c r="X57" s="489"/>
      <c r="Y57" s="489" t="s">
        <v>1285</v>
      </c>
      <c r="Z57" s="545">
        <v>10000.0</v>
      </c>
      <c r="AA57" s="545"/>
      <c r="AB57" s="545" t="s">
        <v>1285</v>
      </c>
      <c r="AC57" s="504" t="s">
        <v>1054</v>
      </c>
      <c r="AD57" s="488">
        <v>0.03</v>
      </c>
      <c r="AE57" s="484" t="s">
        <v>1285</v>
      </c>
      <c r="AF57" s="545" t="s">
        <v>1285</v>
      </c>
      <c r="AG57" s="488">
        <v>0.03</v>
      </c>
      <c r="AH57" s="484" t="s">
        <v>1285</v>
      </c>
      <c r="AI57" s="545" t="s">
        <v>1285</v>
      </c>
      <c r="AJ57" s="484" t="s">
        <v>1285</v>
      </c>
      <c r="AK57" s="484" t="s">
        <v>1285</v>
      </c>
      <c r="AL57" s="484" t="s">
        <v>1285</v>
      </c>
      <c r="AM57" s="545" t="s">
        <v>1285</v>
      </c>
      <c r="AN57" s="545" t="s">
        <v>1285</v>
      </c>
      <c r="AO57" s="484" t="s">
        <v>1285</v>
      </c>
      <c r="AP57" s="545" t="s">
        <v>1285</v>
      </c>
      <c r="AQ57" s="484" t="s">
        <v>1285</v>
      </c>
      <c r="AR57" s="484" t="s">
        <v>1285</v>
      </c>
      <c r="AS57" s="545" t="s">
        <v>1285</v>
      </c>
      <c r="AT57" s="484">
        <v>1000.0</v>
      </c>
      <c r="AU57" s="484" t="s">
        <v>1285</v>
      </c>
      <c r="AV57" s="550">
        <v>0.03</v>
      </c>
      <c r="AW57" s="545">
        <v>2000.0</v>
      </c>
      <c r="AX57" s="545" t="s">
        <v>1285</v>
      </c>
      <c r="AY57" s="545" t="s">
        <v>1285</v>
      </c>
      <c r="AZ57" s="484" t="s">
        <v>1285</v>
      </c>
      <c r="BA57" s="484">
        <v>3300.0</v>
      </c>
      <c r="BB57" s="489" t="s">
        <v>1285</v>
      </c>
      <c r="BC57" s="484">
        <v>1000.0</v>
      </c>
      <c r="BD57" s="484" t="s">
        <v>1285</v>
      </c>
      <c r="BE57" s="484" t="s">
        <v>1285</v>
      </c>
      <c r="BF57" s="484" t="s">
        <v>1285</v>
      </c>
      <c r="BG57" s="484">
        <v>900.0</v>
      </c>
      <c r="BH57" s="484" t="s">
        <v>1285</v>
      </c>
      <c r="BI57" s="484" t="s">
        <v>1285</v>
      </c>
      <c r="BJ57" s="484"/>
      <c r="BK57" s="484">
        <v>5000.0</v>
      </c>
      <c r="BL57" s="484">
        <v>5000.0</v>
      </c>
      <c r="BM57" s="484">
        <v>10000.0</v>
      </c>
      <c r="BN57" s="484" t="s">
        <v>1285</v>
      </c>
      <c r="BO57" s="488">
        <v>0.03</v>
      </c>
      <c r="BP57" s="488">
        <v>0.03</v>
      </c>
      <c r="BQ57" s="484" t="s">
        <v>1285</v>
      </c>
      <c r="BR57" s="484" t="s">
        <v>1285</v>
      </c>
      <c r="BS57" s="488"/>
      <c r="BT57" s="488"/>
      <c r="BU57" s="488"/>
      <c r="BV57" s="488"/>
      <c r="BW57" s="488"/>
      <c r="BX57" s="488"/>
      <c r="BY57" s="488"/>
      <c r="BZ57" s="488"/>
      <c r="CA57" s="488"/>
      <c r="CB57" s="488"/>
      <c r="CC57" s="488"/>
      <c r="CD57" s="507" t="s">
        <v>1054</v>
      </c>
      <c r="CE57" s="545" t="s">
        <v>1285</v>
      </c>
      <c r="CF57" s="488"/>
      <c r="CG57" s="488" t="s">
        <v>1285</v>
      </c>
      <c r="CH57" s="488" t="s">
        <v>1285</v>
      </c>
      <c r="CI57" s="545" t="s">
        <v>1285</v>
      </c>
      <c r="CJ57" s="484">
        <v>10000.0</v>
      </c>
      <c r="CK57" s="484" t="s">
        <v>1285</v>
      </c>
      <c r="CL57" s="484" t="s">
        <v>1285</v>
      </c>
      <c r="CM57" s="545" t="s">
        <v>1285</v>
      </c>
      <c r="CN57" s="484" t="s">
        <v>1285</v>
      </c>
      <c r="CO57" s="484">
        <v>6000.0</v>
      </c>
      <c r="CP57" s="546"/>
      <c r="CQ57" s="546"/>
    </row>
    <row r="58">
      <c r="A58" s="543"/>
      <c r="B58" s="543" t="s">
        <v>1235</v>
      </c>
      <c r="C58" s="489" t="s">
        <v>1285</v>
      </c>
      <c r="D58" s="489" t="s">
        <v>1285</v>
      </c>
      <c r="E58" s="489" t="s">
        <v>1285</v>
      </c>
      <c r="F58" s="489" t="s">
        <v>1285</v>
      </c>
      <c r="G58" s="489" t="s">
        <v>1285</v>
      </c>
      <c r="H58" s="489" t="s">
        <v>1285</v>
      </c>
      <c r="I58" s="551"/>
      <c r="J58" s="551"/>
      <c r="K58" s="489" t="s">
        <v>253</v>
      </c>
      <c r="L58" s="489" t="s">
        <v>1285</v>
      </c>
      <c r="M58" s="484">
        <v>2500.0</v>
      </c>
      <c r="N58" s="489" t="s">
        <v>1285</v>
      </c>
      <c r="O58" s="489" t="s">
        <v>1285</v>
      </c>
      <c r="P58" s="489" t="s">
        <v>1285</v>
      </c>
      <c r="Q58" s="489" t="s">
        <v>1285</v>
      </c>
      <c r="R58" s="489" t="s">
        <v>1285</v>
      </c>
      <c r="S58" s="489" t="s">
        <v>1285</v>
      </c>
      <c r="T58" s="489" t="s">
        <v>1285</v>
      </c>
      <c r="U58" s="489"/>
      <c r="V58" s="489"/>
      <c r="W58" s="489"/>
      <c r="X58" s="489"/>
      <c r="Y58" s="489" t="s">
        <v>1285</v>
      </c>
      <c r="Z58" s="489" t="s">
        <v>1285</v>
      </c>
      <c r="AA58" s="489"/>
      <c r="AB58" s="489" t="s">
        <v>1285</v>
      </c>
      <c r="AC58" s="504" t="s">
        <v>1054</v>
      </c>
      <c r="AD58" s="489" t="s">
        <v>1285</v>
      </c>
      <c r="AE58" s="489" t="s">
        <v>1285</v>
      </c>
      <c r="AF58" s="489" t="s">
        <v>1285</v>
      </c>
      <c r="AG58" s="489" t="s">
        <v>1285</v>
      </c>
      <c r="AH58" s="489" t="s">
        <v>1285</v>
      </c>
      <c r="AI58" s="489" t="s">
        <v>1285</v>
      </c>
      <c r="AJ58" s="489" t="s">
        <v>1285</v>
      </c>
      <c r="AK58" s="489" t="s">
        <v>1285</v>
      </c>
      <c r="AL58" s="489" t="s">
        <v>1285</v>
      </c>
      <c r="AM58" s="489" t="s">
        <v>1285</v>
      </c>
      <c r="AN58" s="489" t="s">
        <v>1285</v>
      </c>
      <c r="AO58" s="489" t="s">
        <v>1285</v>
      </c>
      <c r="AP58" s="489" t="s">
        <v>1285</v>
      </c>
      <c r="AQ58" s="489" t="s">
        <v>1285</v>
      </c>
      <c r="AR58" s="489" t="s">
        <v>1285</v>
      </c>
      <c r="AS58" s="489" t="s">
        <v>1285</v>
      </c>
      <c r="AT58" s="489" t="s">
        <v>1285</v>
      </c>
      <c r="AU58" s="489">
        <v>5000.0</v>
      </c>
      <c r="AV58" s="489" t="s">
        <v>1285</v>
      </c>
      <c r="AW58" s="489" t="s">
        <v>1285</v>
      </c>
      <c r="AX58" s="489" t="s">
        <v>1285</v>
      </c>
      <c r="AY58" s="489" t="s">
        <v>1285</v>
      </c>
      <c r="AZ58" s="489" t="s">
        <v>1285</v>
      </c>
      <c r="BA58" s="489" t="s">
        <v>1285</v>
      </c>
      <c r="BB58" s="489" t="s">
        <v>1285</v>
      </c>
      <c r="BC58" s="489" t="s">
        <v>1285</v>
      </c>
      <c r="BD58" s="489" t="s">
        <v>1285</v>
      </c>
      <c r="BE58" s="489" t="s">
        <v>1285</v>
      </c>
      <c r="BF58" s="489" t="s">
        <v>1285</v>
      </c>
      <c r="BG58" s="489" t="s">
        <v>1285</v>
      </c>
      <c r="BH58" s="489" t="s">
        <v>1285</v>
      </c>
      <c r="BI58" s="489" t="s">
        <v>1285</v>
      </c>
      <c r="BJ58" s="489"/>
      <c r="BK58" s="489" t="s">
        <v>1285</v>
      </c>
      <c r="BL58" s="489" t="s">
        <v>1285</v>
      </c>
      <c r="BM58" s="489" t="s">
        <v>1285</v>
      </c>
      <c r="BN58" s="552" t="s">
        <v>1285</v>
      </c>
      <c r="BO58" s="489" t="s">
        <v>1285</v>
      </c>
      <c r="BP58" s="489" t="s">
        <v>1285</v>
      </c>
      <c r="BQ58" s="489" t="s">
        <v>1285</v>
      </c>
      <c r="BR58" s="489" t="s">
        <v>1285</v>
      </c>
      <c r="BS58" s="489"/>
      <c r="BT58" s="489"/>
      <c r="BU58" s="489"/>
      <c r="BV58" s="489"/>
      <c r="BW58" s="489"/>
      <c r="BX58" s="489"/>
      <c r="BY58" s="489"/>
      <c r="BZ58" s="489"/>
      <c r="CA58" s="489"/>
      <c r="CB58" s="489"/>
      <c r="CC58" s="489"/>
      <c r="CD58" s="507" t="s">
        <v>1054</v>
      </c>
      <c r="CE58" s="489" t="s">
        <v>1285</v>
      </c>
      <c r="CF58" s="489"/>
      <c r="CG58" s="489" t="s">
        <v>1285</v>
      </c>
      <c r="CH58" s="489" t="s">
        <v>1285</v>
      </c>
      <c r="CI58" s="489" t="s">
        <v>1285</v>
      </c>
      <c r="CJ58" s="489" t="s">
        <v>1285</v>
      </c>
      <c r="CK58" s="489" t="s">
        <v>1285</v>
      </c>
      <c r="CL58" s="489" t="s">
        <v>1285</v>
      </c>
      <c r="CM58" s="489" t="s">
        <v>1285</v>
      </c>
      <c r="CN58" s="489">
        <v>3000.0</v>
      </c>
      <c r="CO58" s="489" t="s">
        <v>1285</v>
      </c>
      <c r="CP58" s="489"/>
      <c r="CQ58" s="489"/>
    </row>
    <row r="59">
      <c r="A59" s="543"/>
      <c r="B59" s="543" t="s">
        <v>1236</v>
      </c>
      <c r="C59" s="489" t="s">
        <v>1285</v>
      </c>
      <c r="D59" s="489" t="s">
        <v>1285</v>
      </c>
      <c r="E59" s="489" t="s">
        <v>1285</v>
      </c>
      <c r="F59" s="489" t="s">
        <v>1285</v>
      </c>
      <c r="G59" s="489" t="s">
        <v>1285</v>
      </c>
      <c r="H59" s="489" t="s">
        <v>1285</v>
      </c>
      <c r="I59" s="551"/>
      <c r="J59" s="551"/>
      <c r="K59" s="489" t="s">
        <v>253</v>
      </c>
      <c r="L59" s="489" t="s">
        <v>1285</v>
      </c>
      <c r="M59" s="489" t="s">
        <v>1285</v>
      </c>
      <c r="N59" s="489" t="s">
        <v>1285</v>
      </c>
      <c r="O59" s="489" t="s">
        <v>1285</v>
      </c>
      <c r="P59" s="489">
        <v>10000.0</v>
      </c>
      <c r="Q59" s="489" t="s">
        <v>1285</v>
      </c>
      <c r="R59" s="489" t="s">
        <v>1285</v>
      </c>
      <c r="S59" s="489" t="s">
        <v>1285</v>
      </c>
      <c r="T59" s="489">
        <v>5000.0</v>
      </c>
      <c r="U59" s="489"/>
      <c r="V59" s="489"/>
      <c r="W59" s="489"/>
      <c r="X59" s="489"/>
      <c r="Y59" s="489" t="s">
        <v>1285</v>
      </c>
      <c r="Z59" s="489" t="s">
        <v>1285</v>
      </c>
      <c r="AA59" s="489"/>
      <c r="AB59" s="489" t="s">
        <v>1285</v>
      </c>
      <c r="AC59" s="504" t="s">
        <v>1054</v>
      </c>
      <c r="AD59" s="489" t="s">
        <v>1285</v>
      </c>
      <c r="AE59" s="489" t="s">
        <v>1285</v>
      </c>
      <c r="AF59" s="489" t="s">
        <v>1285</v>
      </c>
      <c r="AG59" s="489" t="s">
        <v>1285</v>
      </c>
      <c r="AH59" s="489" t="s">
        <v>1285</v>
      </c>
      <c r="AI59" s="489" t="s">
        <v>1285</v>
      </c>
      <c r="AJ59" s="489">
        <v>10000.0</v>
      </c>
      <c r="AK59" s="489" t="s">
        <v>1285</v>
      </c>
      <c r="AL59" s="489" t="s">
        <v>1285</v>
      </c>
      <c r="AM59" s="489" t="s">
        <v>1285</v>
      </c>
      <c r="AN59" s="489" t="s">
        <v>1285</v>
      </c>
      <c r="AO59" s="489" t="s">
        <v>1285</v>
      </c>
      <c r="AP59" s="489" t="s">
        <v>1285</v>
      </c>
      <c r="AQ59" s="489" t="s">
        <v>1285</v>
      </c>
      <c r="AR59" s="489" t="s">
        <v>1285</v>
      </c>
      <c r="AS59" s="489" t="s">
        <v>1285</v>
      </c>
      <c r="AT59" s="489" t="s">
        <v>1285</v>
      </c>
      <c r="AU59" s="489" t="s">
        <v>1285</v>
      </c>
      <c r="AV59" s="489" t="s">
        <v>1285</v>
      </c>
      <c r="AW59" s="489" t="s">
        <v>1285</v>
      </c>
      <c r="AX59" s="489" t="s">
        <v>1285</v>
      </c>
      <c r="AY59" s="489" t="s">
        <v>1285</v>
      </c>
      <c r="AZ59" s="489" t="s">
        <v>1285</v>
      </c>
      <c r="BA59" s="489" t="s">
        <v>1285</v>
      </c>
      <c r="BB59" s="489" t="s">
        <v>1285</v>
      </c>
      <c r="BC59" s="489" t="s">
        <v>1285</v>
      </c>
      <c r="BD59" s="489" t="s">
        <v>1285</v>
      </c>
      <c r="BE59" s="489" t="s">
        <v>1285</v>
      </c>
      <c r="BF59" s="489" t="s">
        <v>1285</v>
      </c>
      <c r="BG59" s="489" t="s">
        <v>1285</v>
      </c>
      <c r="BH59" s="489" t="s">
        <v>1285</v>
      </c>
      <c r="BI59" s="489" t="s">
        <v>1285</v>
      </c>
      <c r="BJ59" s="489"/>
      <c r="BK59" s="489" t="s">
        <v>1285</v>
      </c>
      <c r="BL59" s="489" t="s">
        <v>1285</v>
      </c>
      <c r="BM59" s="489" t="s">
        <v>1285</v>
      </c>
      <c r="BN59" s="489" t="s">
        <v>1285</v>
      </c>
      <c r="BO59" s="489" t="s">
        <v>1285</v>
      </c>
      <c r="BP59" s="489" t="s">
        <v>1285</v>
      </c>
      <c r="BQ59" s="489" t="s">
        <v>1285</v>
      </c>
      <c r="BR59" s="489" t="s">
        <v>1285</v>
      </c>
      <c r="BS59" s="489"/>
      <c r="BT59" s="489"/>
      <c r="BU59" s="489"/>
      <c r="BV59" s="489"/>
      <c r="BW59" s="489"/>
      <c r="BX59" s="489"/>
      <c r="BY59" s="489"/>
      <c r="BZ59" s="489"/>
      <c r="CA59" s="489"/>
      <c r="CB59" s="489"/>
      <c r="CC59" s="489"/>
      <c r="CD59" s="507" t="s">
        <v>1054</v>
      </c>
      <c r="CE59" s="489" t="s">
        <v>1285</v>
      </c>
      <c r="CF59" s="489"/>
      <c r="CG59" s="489" t="s">
        <v>1285</v>
      </c>
      <c r="CH59" s="489" t="s">
        <v>1285</v>
      </c>
      <c r="CI59" s="489" t="s">
        <v>1285</v>
      </c>
      <c r="CJ59" s="489" t="s">
        <v>1285</v>
      </c>
      <c r="CK59" s="489" t="s">
        <v>1285</v>
      </c>
      <c r="CL59" s="489" t="s">
        <v>1285</v>
      </c>
      <c r="CM59" s="489" t="s">
        <v>1285</v>
      </c>
      <c r="CN59" s="489" t="s">
        <v>1285</v>
      </c>
      <c r="CO59" s="489" t="s">
        <v>1285</v>
      </c>
      <c r="CP59" s="489"/>
      <c r="CQ59" s="489"/>
    </row>
    <row r="60">
      <c r="A60" s="415"/>
      <c r="B60" s="415" t="s">
        <v>487</v>
      </c>
      <c r="C60" s="490" t="s">
        <v>1293</v>
      </c>
      <c r="D60" s="490" t="s">
        <v>1315</v>
      </c>
      <c r="E60" s="490" t="s">
        <v>1334</v>
      </c>
      <c r="F60" s="490" t="s">
        <v>1347</v>
      </c>
      <c r="G60" s="490" t="s">
        <v>1365</v>
      </c>
      <c r="H60" s="490" t="s">
        <v>1379</v>
      </c>
      <c r="I60" s="493"/>
      <c r="J60" s="493"/>
      <c r="K60" s="490" t="s">
        <v>1404</v>
      </c>
      <c r="L60" s="490" t="s">
        <v>1404</v>
      </c>
      <c r="M60" s="490" t="s">
        <v>1427</v>
      </c>
      <c r="N60" s="490" t="s">
        <v>1379</v>
      </c>
      <c r="O60" s="490" t="s">
        <v>1316</v>
      </c>
      <c r="P60" s="490" t="s">
        <v>1454</v>
      </c>
      <c r="Q60" s="490" t="s">
        <v>1334</v>
      </c>
      <c r="R60" s="490" t="s">
        <v>1365</v>
      </c>
      <c r="S60" s="490" t="s">
        <v>1482</v>
      </c>
      <c r="T60" s="490" t="s">
        <v>1454</v>
      </c>
      <c r="U60" s="490"/>
      <c r="V60" s="490"/>
      <c r="W60" s="490"/>
      <c r="X60" s="490"/>
      <c r="Y60" s="490" t="s">
        <v>1507</v>
      </c>
      <c r="Z60" s="490" t="s">
        <v>1517</v>
      </c>
      <c r="AA60" s="490" t="s">
        <v>1526</v>
      </c>
      <c r="AB60" s="490" t="s">
        <v>1530</v>
      </c>
      <c r="AC60" s="504" t="s">
        <v>1054</v>
      </c>
      <c r="AD60" s="490" t="s">
        <v>1416</v>
      </c>
      <c r="AE60" s="490" t="s">
        <v>1559</v>
      </c>
      <c r="AF60" s="490" t="s">
        <v>1559</v>
      </c>
      <c r="AG60" s="490" t="s">
        <v>1583</v>
      </c>
      <c r="AH60" s="490" t="s">
        <v>1599</v>
      </c>
      <c r="AI60" s="490" t="s">
        <v>1611</v>
      </c>
      <c r="AJ60" s="490" t="s">
        <v>1622</v>
      </c>
      <c r="AK60" s="490" t="s">
        <v>1639</v>
      </c>
      <c r="AL60" s="490" t="s">
        <v>1655</v>
      </c>
      <c r="AM60" s="490" t="s">
        <v>1306</v>
      </c>
      <c r="AN60" s="490" t="s">
        <v>1678</v>
      </c>
      <c r="AO60" s="490" t="s">
        <v>1689</v>
      </c>
      <c r="AP60" s="490" t="s">
        <v>1689</v>
      </c>
      <c r="AQ60" s="490" t="s">
        <v>1701</v>
      </c>
      <c r="AR60" s="490" t="s">
        <v>1711</v>
      </c>
      <c r="AS60" s="490" t="s">
        <v>1306</v>
      </c>
      <c r="AT60" s="490" t="s">
        <v>1742</v>
      </c>
      <c r="AU60" s="490" t="s">
        <v>1306</v>
      </c>
      <c r="AV60" s="490" t="s">
        <v>1767</v>
      </c>
      <c r="AW60" s="490" t="s">
        <v>1293</v>
      </c>
      <c r="AX60" s="490" t="s">
        <v>1790</v>
      </c>
      <c r="AY60" s="490" t="s">
        <v>1799</v>
      </c>
      <c r="AZ60" s="490" t="s">
        <v>1809</v>
      </c>
      <c r="BA60" s="490" t="s">
        <v>1820</v>
      </c>
      <c r="BB60" s="490" t="s">
        <v>1829</v>
      </c>
      <c r="BC60" s="490" t="s">
        <v>1841</v>
      </c>
      <c r="BD60" s="490" t="s">
        <v>1851</v>
      </c>
      <c r="BE60" s="490" t="s">
        <v>1868</v>
      </c>
      <c r="BF60" s="490" t="s">
        <v>1868</v>
      </c>
      <c r="BG60" s="490" t="s">
        <v>1896</v>
      </c>
      <c r="BH60" s="490" t="s">
        <v>1911</v>
      </c>
      <c r="BI60" s="490" t="s">
        <v>1285</v>
      </c>
      <c r="BJ60" s="490"/>
      <c r="BK60" s="490" t="s">
        <v>1928</v>
      </c>
      <c r="BL60" s="490" t="s">
        <v>1937</v>
      </c>
      <c r="BM60" s="490" t="s">
        <v>1943</v>
      </c>
      <c r="BN60" s="490" t="s">
        <v>1285</v>
      </c>
      <c r="BO60" s="490" t="s">
        <v>1961</v>
      </c>
      <c r="BP60" s="490" t="s">
        <v>1961</v>
      </c>
      <c r="BQ60" s="490" t="s">
        <v>1285</v>
      </c>
      <c r="BR60" s="490" t="s">
        <v>1285</v>
      </c>
      <c r="BS60" s="490" t="s">
        <v>1851</v>
      </c>
      <c r="BT60" s="490"/>
      <c r="BU60" s="490"/>
      <c r="BV60" s="490"/>
      <c r="BW60" s="490"/>
      <c r="BX60" s="490"/>
      <c r="BY60" s="490"/>
      <c r="BZ60" s="490"/>
      <c r="CA60" s="490"/>
      <c r="CB60" s="490"/>
      <c r="CC60" s="490"/>
      <c r="CD60" s="507" t="s">
        <v>1054</v>
      </c>
      <c r="CE60" s="490" t="s">
        <v>1342</v>
      </c>
      <c r="CF60" s="490"/>
      <c r="CG60" s="490" t="s">
        <v>2006</v>
      </c>
      <c r="CH60" s="490" t="s">
        <v>2017</v>
      </c>
      <c r="CI60" s="490" t="s">
        <v>1559</v>
      </c>
      <c r="CJ60" s="490" t="s">
        <v>1602</v>
      </c>
      <c r="CK60" s="490" t="s">
        <v>1714</v>
      </c>
      <c r="CL60" s="490" t="s">
        <v>1981</v>
      </c>
      <c r="CM60" s="490" t="s">
        <v>2052</v>
      </c>
      <c r="CN60" s="490" t="s">
        <v>1711</v>
      </c>
      <c r="CO60" s="493"/>
      <c r="CP60" s="490"/>
      <c r="CQ60" s="490"/>
    </row>
    <row r="61">
      <c r="A61" s="415"/>
      <c r="B61" s="415" t="s">
        <v>1238</v>
      </c>
      <c r="C61" s="491" t="s">
        <v>1294</v>
      </c>
      <c r="D61" s="491" t="s">
        <v>1294</v>
      </c>
      <c r="E61" s="491" t="s">
        <v>1335</v>
      </c>
      <c r="F61" s="491" t="s">
        <v>1348</v>
      </c>
      <c r="G61" s="491" t="s">
        <v>1366</v>
      </c>
      <c r="H61" s="491" t="s">
        <v>1380</v>
      </c>
      <c r="I61" s="553"/>
      <c r="J61" s="553"/>
      <c r="K61" s="491" t="s">
        <v>996</v>
      </c>
      <c r="L61" s="491" t="s">
        <v>1414</v>
      </c>
      <c r="M61" s="491" t="s">
        <v>1428</v>
      </c>
      <c r="N61" s="491" t="s">
        <v>1437</v>
      </c>
      <c r="O61" s="491" t="s">
        <v>1294</v>
      </c>
      <c r="P61" s="491" t="s">
        <v>1455</v>
      </c>
      <c r="Q61" s="491" t="s">
        <v>1367</v>
      </c>
      <c r="R61" s="491" t="s">
        <v>1367</v>
      </c>
      <c r="S61" s="491" t="s">
        <v>1367</v>
      </c>
      <c r="T61" s="491" t="s">
        <v>1366</v>
      </c>
      <c r="U61" s="491"/>
      <c r="V61" s="491"/>
      <c r="W61" s="491"/>
      <c r="X61" s="491"/>
      <c r="Y61" s="491" t="s">
        <v>1508</v>
      </c>
      <c r="Z61" s="491" t="s">
        <v>1518</v>
      </c>
      <c r="AA61" s="491" t="s">
        <v>1366</v>
      </c>
      <c r="AB61" s="491" t="s">
        <v>1531</v>
      </c>
      <c r="AC61" s="504" t="s">
        <v>1054</v>
      </c>
      <c r="AD61" s="491" t="s">
        <v>1294</v>
      </c>
      <c r="AE61" s="491" t="s">
        <v>1429</v>
      </c>
      <c r="AF61" s="491" t="s">
        <v>1386</v>
      </c>
      <c r="AG61" s="554">
        <v>44663.0</v>
      </c>
      <c r="AH61" s="491" t="s">
        <v>1600</v>
      </c>
      <c r="AI61" s="491" t="s">
        <v>1395</v>
      </c>
      <c r="AJ61" s="491" t="s">
        <v>1454</v>
      </c>
      <c r="AK61" s="491" t="s">
        <v>1482</v>
      </c>
      <c r="AL61" s="491" t="s">
        <v>1482</v>
      </c>
      <c r="AM61" s="491" t="s">
        <v>1326</v>
      </c>
      <c r="AN61" s="491" t="s">
        <v>1326</v>
      </c>
      <c r="AO61" s="491" t="s">
        <v>1326</v>
      </c>
      <c r="AP61" s="491" t="s">
        <v>1326</v>
      </c>
      <c r="AQ61" s="491" t="s">
        <v>1316</v>
      </c>
      <c r="AR61" s="491" t="s">
        <v>1712</v>
      </c>
      <c r="AS61" s="491" t="s">
        <v>1727</v>
      </c>
      <c r="AT61" s="491" t="s">
        <v>1712</v>
      </c>
      <c r="AU61" s="491" t="s">
        <v>1701</v>
      </c>
      <c r="AV61" s="491" t="s">
        <v>1701</v>
      </c>
      <c r="AW61" s="491" t="s">
        <v>1701</v>
      </c>
      <c r="AX61" s="491" t="s">
        <v>1602</v>
      </c>
      <c r="AY61" s="491" t="s">
        <v>1517</v>
      </c>
      <c r="AZ61" s="491" t="s">
        <v>1622</v>
      </c>
      <c r="BA61" s="491" t="s">
        <v>1622</v>
      </c>
      <c r="BB61" s="491" t="s">
        <v>1611</v>
      </c>
      <c r="BC61" s="491" t="s">
        <v>1611</v>
      </c>
      <c r="BD61" s="491" t="s">
        <v>1852</v>
      </c>
      <c r="BE61" s="491" t="s">
        <v>1809</v>
      </c>
      <c r="BF61" s="491" t="s">
        <v>1878</v>
      </c>
      <c r="BG61" s="491" t="s">
        <v>1878</v>
      </c>
      <c r="BH61" s="491" t="s">
        <v>1306</v>
      </c>
      <c r="BI61" s="491" t="s">
        <v>1293</v>
      </c>
      <c r="BJ61" s="491" t="s">
        <v>1293</v>
      </c>
      <c r="BK61" s="491" t="s">
        <v>1293</v>
      </c>
      <c r="BL61" s="491" t="s">
        <v>1293</v>
      </c>
      <c r="BM61" s="491" t="s">
        <v>1293</v>
      </c>
      <c r="BN61" s="491" t="s">
        <v>1293</v>
      </c>
      <c r="BO61" s="491" t="s">
        <v>1853</v>
      </c>
      <c r="BP61" s="491" t="s">
        <v>1853</v>
      </c>
      <c r="BQ61" s="491" t="s">
        <v>1853</v>
      </c>
      <c r="BR61" s="491" t="s">
        <v>1853</v>
      </c>
      <c r="BS61" s="491" t="s">
        <v>1912</v>
      </c>
      <c r="BT61" s="491" t="s">
        <v>1842</v>
      </c>
      <c r="BU61" s="491" t="s">
        <v>1868</v>
      </c>
      <c r="BV61" s="491" t="s">
        <v>1868</v>
      </c>
      <c r="BW61" s="491" t="s">
        <v>1868</v>
      </c>
      <c r="BX61" s="491" t="s">
        <v>1981</v>
      </c>
      <c r="BY61" s="491" t="s">
        <v>1982</v>
      </c>
      <c r="BZ61" s="491" t="s">
        <v>1983</v>
      </c>
      <c r="CA61" s="491" t="s">
        <v>1984</v>
      </c>
      <c r="CB61" s="491" t="s">
        <v>1944</v>
      </c>
      <c r="CC61" s="491" t="s">
        <v>1985</v>
      </c>
      <c r="CD61" s="507" t="s">
        <v>1054</v>
      </c>
      <c r="CE61" s="491" t="s">
        <v>1482</v>
      </c>
      <c r="CF61" s="491" t="s">
        <v>2001</v>
      </c>
      <c r="CG61" s="491" t="s">
        <v>1366</v>
      </c>
      <c r="CH61" s="491" t="s">
        <v>1367</v>
      </c>
      <c r="CI61" s="491" t="s">
        <v>1427</v>
      </c>
      <c r="CJ61" s="491" t="s">
        <v>1427</v>
      </c>
      <c r="CK61" s="491" t="s">
        <v>1701</v>
      </c>
      <c r="CL61" s="491" t="s">
        <v>2040</v>
      </c>
      <c r="CM61" s="491" t="s">
        <v>1326</v>
      </c>
      <c r="CN61" s="491" t="s">
        <v>1416</v>
      </c>
      <c r="CO61" s="491" t="s">
        <v>1701</v>
      </c>
      <c r="CP61" s="491"/>
      <c r="CQ61" s="491"/>
    </row>
    <row r="62">
      <c r="A62" s="511"/>
      <c r="B62" s="511" t="s">
        <v>2311</v>
      </c>
      <c r="C62" s="555">
        <v>44616.0</v>
      </c>
      <c r="D62" s="555">
        <v>44651.0</v>
      </c>
      <c r="E62" s="555">
        <v>44656.0</v>
      </c>
      <c r="F62" s="555">
        <v>44664.0</v>
      </c>
      <c r="G62" s="492"/>
      <c r="H62" s="492"/>
      <c r="I62" s="492"/>
      <c r="J62" s="492"/>
      <c r="K62" s="555"/>
      <c r="L62" s="555">
        <v>44536.0</v>
      </c>
      <c r="M62" s="555"/>
      <c r="N62" s="555"/>
      <c r="O62" s="555"/>
      <c r="P62" s="555">
        <v>44659.0</v>
      </c>
      <c r="Q62" s="555">
        <v>44651.0</v>
      </c>
      <c r="R62" s="555">
        <v>44656.0</v>
      </c>
      <c r="S62" s="555"/>
      <c r="T62" s="555">
        <v>44658.0</v>
      </c>
      <c r="U62" s="555"/>
      <c r="V62" s="555"/>
      <c r="W62" s="555"/>
      <c r="X62" s="555"/>
      <c r="Y62" s="555"/>
      <c r="Z62" s="555">
        <v>44636.0</v>
      </c>
      <c r="AA62" s="555"/>
      <c r="AB62" s="555">
        <v>44656.0</v>
      </c>
      <c r="AC62" s="504" t="s">
        <v>1054</v>
      </c>
      <c r="AD62" s="555">
        <v>44634.0</v>
      </c>
      <c r="AE62" s="555">
        <v>44642.0</v>
      </c>
      <c r="AF62" s="555">
        <v>44644.0</v>
      </c>
      <c r="AG62" s="555">
        <v>44627.0</v>
      </c>
      <c r="AH62" s="555">
        <v>44627.0</v>
      </c>
      <c r="AI62" s="555">
        <v>44622.0</v>
      </c>
      <c r="AJ62" s="555">
        <v>44624.0</v>
      </c>
      <c r="AK62" s="555">
        <v>44642.0</v>
      </c>
      <c r="AL62" s="555">
        <v>44623.0</v>
      </c>
      <c r="AM62" s="555">
        <v>44606.0</v>
      </c>
      <c r="AN62" s="490" t="s">
        <v>1678</v>
      </c>
      <c r="AO62" s="555">
        <v>44642.0</v>
      </c>
      <c r="AP62" s="555"/>
      <c r="AQ62" s="555">
        <v>44641.0</v>
      </c>
      <c r="AR62" s="555">
        <v>44607.0</v>
      </c>
      <c r="AS62" s="555">
        <v>44614.0</v>
      </c>
      <c r="AT62" s="555">
        <v>44614.0</v>
      </c>
      <c r="AU62" s="555">
        <v>44609.0</v>
      </c>
      <c r="AV62" s="555">
        <v>44608.0</v>
      </c>
      <c r="AW62" s="555">
        <v>44614.0</v>
      </c>
      <c r="AX62" s="555">
        <v>44610.0</v>
      </c>
      <c r="AY62" s="555">
        <v>44607.0</v>
      </c>
      <c r="AZ62" s="555">
        <v>44614.0</v>
      </c>
      <c r="BA62" s="555">
        <v>44599.0</v>
      </c>
      <c r="BB62" s="555">
        <v>44600.0</v>
      </c>
      <c r="BC62" s="555">
        <v>44592.0</v>
      </c>
      <c r="BD62" s="555">
        <v>44595.0</v>
      </c>
      <c r="BE62" s="555">
        <v>44592.0</v>
      </c>
      <c r="BF62" s="555">
        <v>44592.0</v>
      </c>
      <c r="BG62" s="555">
        <v>44554.0</v>
      </c>
      <c r="BH62" s="555">
        <v>44574.0</v>
      </c>
      <c r="BI62" s="556" t="s">
        <v>1285</v>
      </c>
      <c r="BJ62" s="556"/>
      <c r="BK62" s="492"/>
      <c r="BL62" s="555">
        <v>44491.0</v>
      </c>
      <c r="BM62" s="555">
        <v>44543.0</v>
      </c>
      <c r="BN62" s="556" t="s">
        <v>1285</v>
      </c>
      <c r="BO62" s="555">
        <v>44544.0</v>
      </c>
      <c r="BP62" s="555">
        <v>44544.0</v>
      </c>
      <c r="BQ62" s="556" t="s">
        <v>1285</v>
      </c>
      <c r="BR62" s="556" t="s">
        <v>1285</v>
      </c>
      <c r="BS62" s="555"/>
      <c r="BT62" s="555"/>
      <c r="BU62" s="555"/>
      <c r="BV62" s="555"/>
      <c r="BW62" s="555"/>
      <c r="BX62" s="555"/>
      <c r="BY62" s="555"/>
      <c r="BZ62" s="555"/>
      <c r="CA62" s="555"/>
      <c r="CB62" s="555"/>
      <c r="CC62" s="555"/>
      <c r="CD62" s="507" t="s">
        <v>1054</v>
      </c>
      <c r="CE62" s="556" t="s">
        <v>1285</v>
      </c>
      <c r="CF62" s="555"/>
      <c r="CG62" s="492"/>
      <c r="CH62" s="492"/>
      <c r="CI62" s="555">
        <v>44638.0</v>
      </c>
      <c r="CJ62" s="492"/>
      <c r="CK62" s="555">
        <v>44613.0</v>
      </c>
      <c r="CL62" s="555"/>
      <c r="CM62" s="555">
        <v>44610.0</v>
      </c>
      <c r="CN62" s="492"/>
      <c r="CO62" s="555">
        <v>44609.0</v>
      </c>
      <c r="CP62" s="557"/>
      <c r="CQ62" s="557"/>
    </row>
    <row r="63">
      <c r="A63" s="415"/>
      <c r="B63" s="415" t="s">
        <v>1240</v>
      </c>
      <c r="C63" s="490" t="s">
        <v>1295</v>
      </c>
      <c r="D63" s="490" t="s">
        <v>1316</v>
      </c>
      <c r="E63" s="490" t="s">
        <v>1336</v>
      </c>
      <c r="F63" s="490" t="s">
        <v>1349</v>
      </c>
      <c r="G63" s="490" t="s">
        <v>1367</v>
      </c>
      <c r="H63" s="493"/>
      <c r="I63" s="493"/>
      <c r="J63" s="493"/>
      <c r="K63" s="490" t="s">
        <v>1405</v>
      </c>
      <c r="L63" s="490" t="s">
        <v>1415</v>
      </c>
      <c r="M63" s="490" t="s">
        <v>253</v>
      </c>
      <c r="N63" s="490" t="s">
        <v>253</v>
      </c>
      <c r="O63" s="490" t="s">
        <v>1386</v>
      </c>
      <c r="P63" s="490" t="s">
        <v>1349</v>
      </c>
      <c r="Q63" s="490" t="s">
        <v>1428</v>
      </c>
      <c r="R63" s="490" t="s">
        <v>1472</v>
      </c>
      <c r="S63" s="490" t="s">
        <v>1335</v>
      </c>
      <c r="T63" s="490" t="s">
        <v>1335</v>
      </c>
      <c r="U63" s="490"/>
      <c r="V63" s="490"/>
      <c r="W63" s="490"/>
      <c r="X63" s="490"/>
      <c r="Y63" s="490" t="s">
        <v>1508</v>
      </c>
      <c r="Z63" s="490"/>
      <c r="AA63" s="490"/>
      <c r="AB63" s="490" t="s">
        <v>1532</v>
      </c>
      <c r="AC63" s="504" t="s">
        <v>1054</v>
      </c>
      <c r="AD63" s="490" t="s">
        <v>1548</v>
      </c>
      <c r="AE63" s="490" t="s">
        <v>1560</v>
      </c>
      <c r="AF63" s="490" t="s">
        <v>1379</v>
      </c>
      <c r="AG63" s="490" t="s">
        <v>1315</v>
      </c>
      <c r="AH63" s="490" t="s">
        <v>1601</v>
      </c>
      <c r="AI63" s="490" t="s">
        <v>1559</v>
      </c>
      <c r="AJ63" s="490" t="s">
        <v>1623</v>
      </c>
      <c r="AK63" s="490" t="s">
        <v>253</v>
      </c>
      <c r="AL63" s="490" t="s">
        <v>1559</v>
      </c>
      <c r="AM63" s="490" t="s">
        <v>1517</v>
      </c>
      <c r="AN63" s="490" t="s">
        <v>1342</v>
      </c>
      <c r="AO63" s="490" t="s">
        <v>253</v>
      </c>
      <c r="AP63" s="490" t="s">
        <v>253</v>
      </c>
      <c r="AQ63" s="490" t="s">
        <v>253</v>
      </c>
      <c r="AR63" s="490" t="s">
        <v>1713</v>
      </c>
      <c r="AS63" s="490" t="s">
        <v>1727</v>
      </c>
      <c r="AT63" s="490" t="s">
        <v>1712</v>
      </c>
      <c r="AU63" s="490" t="s">
        <v>1757</v>
      </c>
      <c r="AV63" s="490" t="s">
        <v>1768</v>
      </c>
      <c r="AW63" s="490" t="s">
        <v>1776</v>
      </c>
      <c r="AX63" s="490" t="s">
        <v>1791</v>
      </c>
      <c r="AY63" s="490" t="s">
        <v>1776</v>
      </c>
      <c r="AZ63" s="490" t="s">
        <v>253</v>
      </c>
      <c r="BA63" s="490" t="s">
        <v>1821</v>
      </c>
      <c r="BB63" s="490" t="s">
        <v>253</v>
      </c>
      <c r="BC63" s="490" t="s">
        <v>1728</v>
      </c>
      <c r="BD63" s="490" t="s">
        <v>1853</v>
      </c>
      <c r="BE63" s="490" t="s">
        <v>253</v>
      </c>
      <c r="BF63" s="490" t="s">
        <v>1879</v>
      </c>
      <c r="BG63" s="490" t="s">
        <v>1897</v>
      </c>
      <c r="BH63" s="490" t="s">
        <v>1912</v>
      </c>
      <c r="BI63" s="490" t="s">
        <v>1285</v>
      </c>
      <c r="BJ63" s="490"/>
      <c r="BK63" s="490" t="s">
        <v>1929</v>
      </c>
      <c r="BL63" s="490" t="s">
        <v>964</v>
      </c>
      <c r="BM63" s="490" t="s">
        <v>1944</v>
      </c>
      <c r="BN63" s="490" t="s">
        <v>1285</v>
      </c>
      <c r="BO63" s="490" t="s">
        <v>1962</v>
      </c>
      <c r="BP63" s="490" t="s">
        <v>1962</v>
      </c>
      <c r="BQ63" s="490" t="s">
        <v>1285</v>
      </c>
      <c r="BR63" s="490" t="s">
        <v>1285</v>
      </c>
      <c r="BS63" s="490"/>
      <c r="BT63" s="490"/>
      <c r="BU63" s="490"/>
      <c r="BV63" s="490"/>
      <c r="BW63" s="490"/>
      <c r="BX63" s="490"/>
      <c r="BY63" s="490"/>
      <c r="BZ63" s="490"/>
      <c r="CA63" s="490"/>
      <c r="CB63" s="490"/>
      <c r="CC63" s="490"/>
      <c r="CD63" s="507" t="s">
        <v>1054</v>
      </c>
      <c r="CE63" s="490" t="s">
        <v>1285</v>
      </c>
      <c r="CF63" s="490"/>
      <c r="CG63" s="490" t="s">
        <v>2007</v>
      </c>
      <c r="CH63" s="490" t="s">
        <v>1367</v>
      </c>
      <c r="CI63" s="490" t="s">
        <v>1548</v>
      </c>
      <c r="CJ63" s="490" t="s">
        <v>2030</v>
      </c>
      <c r="CK63" s="490" t="s">
        <v>253</v>
      </c>
      <c r="CL63" s="490" t="s">
        <v>1306</v>
      </c>
      <c r="CM63" s="490" t="s">
        <v>1559</v>
      </c>
      <c r="CN63" s="490" t="s">
        <v>1821</v>
      </c>
      <c r="CO63" s="490" t="s">
        <v>1701</v>
      </c>
      <c r="CP63" s="490"/>
      <c r="CQ63" s="490"/>
    </row>
    <row r="64">
      <c r="A64" s="415"/>
      <c r="B64" s="415" t="s">
        <v>1185</v>
      </c>
      <c r="C64" s="490" t="s">
        <v>1296</v>
      </c>
      <c r="D64" s="490" t="s">
        <v>1317</v>
      </c>
      <c r="E64" s="490" t="s">
        <v>253</v>
      </c>
      <c r="F64" s="490" t="s">
        <v>1039</v>
      </c>
      <c r="G64" s="490" t="s">
        <v>1368</v>
      </c>
      <c r="H64" s="490" t="s">
        <v>1039</v>
      </c>
      <c r="I64" s="493"/>
      <c r="J64" s="493"/>
      <c r="K64" s="490" t="s">
        <v>253</v>
      </c>
      <c r="L64" s="490" t="s">
        <v>1416</v>
      </c>
      <c r="M64" s="490" t="s">
        <v>1429</v>
      </c>
      <c r="N64" s="490" t="s">
        <v>1039</v>
      </c>
      <c r="O64" s="490" t="s">
        <v>1445</v>
      </c>
      <c r="P64" s="490" t="s">
        <v>1039</v>
      </c>
      <c r="Q64" s="490" t="s">
        <v>1445</v>
      </c>
      <c r="R64" s="490" t="s">
        <v>1473</v>
      </c>
      <c r="S64" s="490" t="s">
        <v>1368</v>
      </c>
      <c r="T64" s="490" t="s">
        <v>1490</v>
      </c>
      <c r="U64" s="490"/>
      <c r="V64" s="490"/>
      <c r="W64" s="490"/>
      <c r="X64" s="490"/>
      <c r="Y64" s="490" t="s">
        <v>1509</v>
      </c>
      <c r="Z64" s="490"/>
      <c r="AA64" s="490"/>
      <c r="AB64" s="490" t="s">
        <v>253</v>
      </c>
      <c r="AC64" s="504" t="s">
        <v>1054</v>
      </c>
      <c r="AD64" s="490" t="s">
        <v>1039</v>
      </c>
      <c r="AE64" s="490" t="s">
        <v>1561</v>
      </c>
      <c r="AF64" s="490" t="s">
        <v>1569</v>
      </c>
      <c r="AG64" s="490" t="s">
        <v>1584</v>
      </c>
      <c r="AH64" s="490" t="s">
        <v>253</v>
      </c>
      <c r="AI64" s="490" t="s">
        <v>1612</v>
      </c>
      <c r="AJ64" s="490" t="s">
        <v>1624</v>
      </c>
      <c r="AK64" s="490" t="s">
        <v>1561</v>
      </c>
      <c r="AL64" s="490" t="s">
        <v>1656</v>
      </c>
      <c r="AM64" s="490" t="s">
        <v>1669</v>
      </c>
      <c r="AN64" s="490" t="s">
        <v>1612</v>
      </c>
      <c r="AO64" s="490" t="s">
        <v>1561</v>
      </c>
      <c r="AP64" s="490" t="s">
        <v>1561</v>
      </c>
      <c r="AQ64" s="490" t="s">
        <v>1342</v>
      </c>
      <c r="AR64" s="490" t="s">
        <v>1714</v>
      </c>
      <c r="AS64" s="490" t="s">
        <v>1728</v>
      </c>
      <c r="AT64" s="490" t="s">
        <v>1743</v>
      </c>
      <c r="AU64" s="490" t="s">
        <v>1669</v>
      </c>
      <c r="AV64" s="490" t="s">
        <v>1306</v>
      </c>
      <c r="AW64" s="490" t="s">
        <v>1777</v>
      </c>
      <c r="AX64" s="490" t="s">
        <v>1561</v>
      </c>
      <c r="AY64" s="490" t="s">
        <v>1800</v>
      </c>
      <c r="AZ64" s="490" t="s">
        <v>1561</v>
      </c>
      <c r="BA64" s="490" t="s">
        <v>1742</v>
      </c>
      <c r="BB64" s="490" t="s">
        <v>253</v>
      </c>
      <c r="BC64" s="490" t="s">
        <v>1790</v>
      </c>
      <c r="BD64" s="490" t="s">
        <v>1854</v>
      </c>
      <c r="BE64" s="490" t="s">
        <v>1869</v>
      </c>
      <c r="BF64" s="490" t="s">
        <v>1880</v>
      </c>
      <c r="BG64" s="490" t="s">
        <v>253</v>
      </c>
      <c r="BH64" s="490" t="s">
        <v>1913</v>
      </c>
      <c r="BI64" s="490" t="s">
        <v>1285</v>
      </c>
      <c r="BJ64" s="490"/>
      <c r="BK64" s="490" t="s">
        <v>253</v>
      </c>
      <c r="BL64" s="490" t="s">
        <v>253</v>
      </c>
      <c r="BM64" s="490" t="s">
        <v>253</v>
      </c>
      <c r="BN64" s="490" t="s">
        <v>1285</v>
      </c>
      <c r="BO64" s="490" t="s">
        <v>253</v>
      </c>
      <c r="BP64" s="490" t="s">
        <v>253</v>
      </c>
      <c r="BQ64" s="490" t="s">
        <v>1285</v>
      </c>
      <c r="BR64" s="490" t="s">
        <v>1285</v>
      </c>
      <c r="BS64" s="490"/>
      <c r="BT64" s="490"/>
      <c r="BU64" s="490"/>
      <c r="BV64" s="490"/>
      <c r="BW64" s="490"/>
      <c r="BX64" s="490"/>
      <c r="BY64" s="490"/>
      <c r="BZ64" s="490"/>
      <c r="CA64" s="490"/>
      <c r="CB64" s="490"/>
      <c r="CC64" s="490"/>
      <c r="CD64" s="507" t="s">
        <v>1054</v>
      </c>
      <c r="CE64" s="490" t="s">
        <v>1285</v>
      </c>
      <c r="CF64" s="490"/>
      <c r="CG64" s="490" t="s">
        <v>1039</v>
      </c>
      <c r="CH64" s="490" t="s">
        <v>2018</v>
      </c>
      <c r="CI64" s="490" t="s">
        <v>2025</v>
      </c>
      <c r="CJ64" s="490" t="s">
        <v>1561</v>
      </c>
      <c r="CK64" s="490" t="s">
        <v>1561</v>
      </c>
      <c r="CL64" s="490" t="s">
        <v>1881</v>
      </c>
      <c r="CM64" s="490" t="s">
        <v>2053</v>
      </c>
      <c r="CN64" s="490" t="s">
        <v>2061</v>
      </c>
      <c r="CO64" s="490" t="s">
        <v>2069</v>
      </c>
      <c r="CP64" s="490"/>
      <c r="CQ64" s="490"/>
    </row>
    <row r="65">
      <c r="A65" s="415"/>
      <c r="B65" s="415" t="s">
        <v>2312</v>
      </c>
      <c r="C65" s="490"/>
      <c r="D65" s="490"/>
      <c r="E65" s="490" t="s">
        <v>253</v>
      </c>
      <c r="F65" s="490" t="s">
        <v>253</v>
      </c>
      <c r="G65" s="493"/>
      <c r="H65" s="490" t="s">
        <v>253</v>
      </c>
      <c r="I65" s="493"/>
      <c r="J65" s="493"/>
      <c r="K65" s="490"/>
      <c r="L65" s="490"/>
      <c r="M65" s="490"/>
      <c r="N65" s="490" t="s">
        <v>253</v>
      </c>
      <c r="O65" s="490"/>
      <c r="P65" s="490" t="s">
        <v>253</v>
      </c>
      <c r="Q65" s="490"/>
      <c r="R65" s="490"/>
      <c r="S65" s="490"/>
      <c r="T65" s="490" t="s">
        <v>1491</v>
      </c>
      <c r="U65" s="490"/>
      <c r="V65" s="490"/>
      <c r="W65" s="490"/>
      <c r="X65" s="490"/>
      <c r="Y65" s="490"/>
      <c r="Z65" s="490"/>
      <c r="AA65" s="490"/>
      <c r="AB65" s="490"/>
      <c r="AC65" s="504" t="s">
        <v>1054</v>
      </c>
      <c r="AD65" s="490" t="s">
        <v>253</v>
      </c>
      <c r="AE65" s="490" t="s">
        <v>253</v>
      </c>
      <c r="AF65" s="490"/>
      <c r="AG65" s="490" t="s">
        <v>1584</v>
      </c>
      <c r="AH65" s="490" t="s">
        <v>253</v>
      </c>
      <c r="AI65" s="490" t="s">
        <v>1613</v>
      </c>
      <c r="AJ65" s="490" t="s">
        <v>1625</v>
      </c>
      <c r="AK65" s="490" t="s">
        <v>253</v>
      </c>
      <c r="AL65" s="490" t="s">
        <v>1657</v>
      </c>
      <c r="AM65" s="490"/>
      <c r="AN65" s="490" t="s">
        <v>1679</v>
      </c>
      <c r="AO65" s="490" t="s">
        <v>253</v>
      </c>
      <c r="AP65" s="490" t="s">
        <v>253</v>
      </c>
      <c r="AQ65" s="490" t="s">
        <v>1702</v>
      </c>
      <c r="AR65" s="490" t="s">
        <v>1715</v>
      </c>
      <c r="AS65" s="490" t="s">
        <v>1729</v>
      </c>
      <c r="AT65" s="490" t="s">
        <v>1744</v>
      </c>
      <c r="AU65" s="490" t="s">
        <v>1758</v>
      </c>
      <c r="AV65" s="490"/>
      <c r="AW65" s="490" t="s">
        <v>1778</v>
      </c>
      <c r="AX65" s="493"/>
      <c r="AY65" s="490"/>
      <c r="AZ65" s="490" t="s">
        <v>253</v>
      </c>
      <c r="BA65" s="493"/>
      <c r="BB65" s="490" t="s">
        <v>253</v>
      </c>
      <c r="BC65" s="490" t="s">
        <v>1842</v>
      </c>
      <c r="BD65" s="490" t="s">
        <v>1855</v>
      </c>
      <c r="BE65" s="490" t="s">
        <v>253</v>
      </c>
      <c r="BF65" s="490" t="s">
        <v>1881</v>
      </c>
      <c r="BG65" s="490" t="s">
        <v>253</v>
      </c>
      <c r="BH65" s="490" t="s">
        <v>1913</v>
      </c>
      <c r="BI65" s="490" t="s">
        <v>1285</v>
      </c>
      <c r="BJ65" s="490"/>
      <c r="BK65" s="490" t="s">
        <v>253</v>
      </c>
      <c r="BL65" s="490" t="s">
        <v>253</v>
      </c>
      <c r="BM65" s="490" t="s">
        <v>253</v>
      </c>
      <c r="BN65" s="490" t="s">
        <v>1285</v>
      </c>
      <c r="BO65" s="490" t="s">
        <v>253</v>
      </c>
      <c r="BP65" s="490" t="s">
        <v>253</v>
      </c>
      <c r="BQ65" s="490" t="s">
        <v>1285</v>
      </c>
      <c r="BR65" s="490" t="s">
        <v>1285</v>
      </c>
      <c r="BS65" s="490"/>
      <c r="BT65" s="490"/>
      <c r="BU65" s="490"/>
      <c r="BV65" s="490"/>
      <c r="BW65" s="490"/>
      <c r="BX65" s="490"/>
      <c r="BY65" s="490"/>
      <c r="BZ65" s="490"/>
      <c r="CA65" s="490"/>
      <c r="CB65" s="490"/>
      <c r="CC65" s="490"/>
      <c r="CD65" s="507" t="s">
        <v>1054</v>
      </c>
      <c r="CE65" s="490" t="s">
        <v>1285</v>
      </c>
      <c r="CF65" s="490"/>
      <c r="CG65" s="490" t="s">
        <v>253</v>
      </c>
      <c r="CH65" s="493"/>
      <c r="CI65" s="490"/>
      <c r="CJ65" s="490" t="s">
        <v>253</v>
      </c>
      <c r="CK65" s="490" t="s">
        <v>253</v>
      </c>
      <c r="CL65" s="490"/>
      <c r="CM65" s="490" t="s">
        <v>2054</v>
      </c>
      <c r="CN65" s="493"/>
      <c r="CO65" s="490" t="s">
        <v>2070</v>
      </c>
      <c r="CP65" s="490"/>
      <c r="CQ65" s="490"/>
    </row>
    <row r="66">
      <c r="A66" s="415"/>
      <c r="B66" s="415" t="s">
        <v>2313</v>
      </c>
      <c r="C66" s="490"/>
      <c r="D66" s="490"/>
      <c r="E66" s="493"/>
      <c r="F66" s="493"/>
      <c r="G66" s="493"/>
      <c r="H66" s="493"/>
      <c r="I66" s="493"/>
      <c r="J66" s="493"/>
      <c r="K66" s="490"/>
      <c r="L66" s="490"/>
      <c r="M66" s="490" t="s">
        <v>253</v>
      </c>
      <c r="N66" s="490" t="s">
        <v>253</v>
      </c>
      <c r="O66" s="490"/>
      <c r="P66" s="490"/>
      <c r="Q66" s="490"/>
      <c r="R66" s="490"/>
      <c r="S66" s="490"/>
      <c r="T66" s="490"/>
      <c r="U66" s="490"/>
      <c r="V66" s="490"/>
      <c r="W66" s="490"/>
      <c r="X66" s="490"/>
      <c r="Y66" s="490"/>
      <c r="Z66" s="490"/>
      <c r="AA66" s="490"/>
      <c r="AB66" s="490"/>
      <c r="AC66" s="504" t="s">
        <v>1054</v>
      </c>
      <c r="AD66" s="493"/>
      <c r="AE66" s="493"/>
      <c r="AF66" s="490"/>
      <c r="AG66" s="493"/>
      <c r="AH66" s="493"/>
      <c r="AI66" s="490"/>
      <c r="AJ66" s="493"/>
      <c r="AK66" s="490" t="s">
        <v>253</v>
      </c>
      <c r="AL66" s="490" t="s">
        <v>253</v>
      </c>
      <c r="AM66" s="490"/>
      <c r="AN66" s="490"/>
      <c r="AO66" s="490" t="s">
        <v>253</v>
      </c>
      <c r="AP66" s="490" t="s">
        <v>253</v>
      </c>
      <c r="AQ66" s="490" t="s">
        <v>253</v>
      </c>
      <c r="AR66" s="490" t="s">
        <v>1716</v>
      </c>
      <c r="AS66" s="490"/>
      <c r="AT66" s="490" t="s">
        <v>1745</v>
      </c>
      <c r="AU66" s="490" t="s">
        <v>1296</v>
      </c>
      <c r="AV66" s="490"/>
      <c r="AW66" s="490" t="s">
        <v>964</v>
      </c>
      <c r="AX66" s="490" t="s">
        <v>1792</v>
      </c>
      <c r="AY66" s="490"/>
      <c r="AZ66" s="490" t="s">
        <v>253</v>
      </c>
      <c r="BA66" s="493"/>
      <c r="BB66" s="490"/>
      <c r="BC66" s="493"/>
      <c r="BD66" s="490" t="s">
        <v>1856</v>
      </c>
      <c r="BE66" s="490" t="s">
        <v>253</v>
      </c>
      <c r="BF66" s="493"/>
      <c r="BG66" s="490" t="s">
        <v>964</v>
      </c>
      <c r="BH66" s="490" t="s">
        <v>1914</v>
      </c>
      <c r="BI66" s="490" t="s">
        <v>1285</v>
      </c>
      <c r="BJ66" s="490"/>
      <c r="BK66" s="493"/>
      <c r="BL66" s="490" t="s">
        <v>964</v>
      </c>
      <c r="BM66" s="493"/>
      <c r="BN66" s="490" t="s">
        <v>1285</v>
      </c>
      <c r="BO66" s="493"/>
      <c r="BP66" s="493"/>
      <c r="BQ66" s="490" t="s">
        <v>1285</v>
      </c>
      <c r="BR66" s="490" t="s">
        <v>1285</v>
      </c>
      <c r="BS66" s="493"/>
      <c r="BT66" s="493"/>
      <c r="BU66" s="493"/>
      <c r="BV66" s="493"/>
      <c r="BW66" s="493"/>
      <c r="BX66" s="493"/>
      <c r="BY66" s="493"/>
      <c r="BZ66" s="493"/>
      <c r="CA66" s="493"/>
      <c r="CB66" s="493"/>
      <c r="CC66" s="493"/>
      <c r="CD66" s="507" t="s">
        <v>1054</v>
      </c>
      <c r="CE66" s="490" t="s">
        <v>1285</v>
      </c>
      <c r="CF66" s="493"/>
      <c r="CG66" s="493"/>
      <c r="CH66" s="493"/>
      <c r="CI66" s="490"/>
      <c r="CJ66" s="493"/>
      <c r="CK66" s="490" t="s">
        <v>253</v>
      </c>
      <c r="CL66" s="490"/>
      <c r="CM66" s="490"/>
      <c r="CN66" s="493"/>
      <c r="CO66" s="493"/>
      <c r="CP66" s="490"/>
      <c r="CQ66" s="490"/>
    </row>
    <row r="67">
      <c r="A67" s="511"/>
      <c r="B67" s="511" t="s">
        <v>2314</v>
      </c>
      <c r="C67" s="556"/>
      <c r="D67" s="494"/>
      <c r="E67" s="494"/>
      <c r="F67" s="494"/>
      <c r="G67" s="494"/>
      <c r="H67" s="494"/>
      <c r="I67" s="494"/>
      <c r="J67" s="494"/>
      <c r="K67" s="556"/>
      <c r="L67" s="556"/>
      <c r="M67" s="556"/>
      <c r="N67" s="556"/>
      <c r="O67" s="556"/>
      <c r="P67" s="556"/>
      <c r="Q67" s="556"/>
      <c r="R67" s="556"/>
      <c r="S67" s="556"/>
      <c r="T67" s="556"/>
      <c r="U67" s="556"/>
      <c r="V67" s="556"/>
      <c r="W67" s="556"/>
      <c r="X67" s="556"/>
      <c r="Y67" s="556"/>
      <c r="Z67" s="556"/>
      <c r="AA67" s="556"/>
      <c r="AB67" s="556"/>
      <c r="AC67" s="504" t="s">
        <v>1054</v>
      </c>
      <c r="AD67" s="494"/>
      <c r="AE67" s="494"/>
      <c r="AF67" s="556"/>
      <c r="AG67" s="494"/>
      <c r="AH67" s="494"/>
      <c r="AI67" s="556"/>
      <c r="AJ67" s="494"/>
      <c r="AK67" s="494"/>
      <c r="AL67" s="494"/>
      <c r="AM67" s="556"/>
      <c r="AN67" s="556"/>
      <c r="AO67" s="494"/>
      <c r="AP67" s="494"/>
      <c r="AQ67" s="494"/>
      <c r="AR67" s="494"/>
      <c r="AS67" s="556"/>
      <c r="AT67" s="494"/>
      <c r="AU67" s="494"/>
      <c r="AV67" s="556"/>
      <c r="AW67" s="556"/>
      <c r="AX67" s="494"/>
      <c r="AY67" s="556"/>
      <c r="AZ67" s="494"/>
      <c r="BA67" s="494"/>
      <c r="BB67" s="556"/>
      <c r="BC67" s="494"/>
      <c r="BD67" s="556"/>
      <c r="BE67" s="556" t="s">
        <v>964</v>
      </c>
      <c r="BF67" s="494"/>
      <c r="BG67" s="556"/>
      <c r="BH67" s="494"/>
      <c r="BI67" s="556" t="s">
        <v>1285</v>
      </c>
      <c r="BJ67" s="556"/>
      <c r="BK67" s="556"/>
      <c r="BL67" s="556" t="s">
        <v>1285</v>
      </c>
      <c r="BM67" s="556"/>
      <c r="BN67" s="556" t="s">
        <v>1285</v>
      </c>
      <c r="BO67" s="494"/>
      <c r="BP67" s="494"/>
      <c r="BQ67" s="556" t="s">
        <v>1285</v>
      </c>
      <c r="BR67" s="556" t="s">
        <v>1285</v>
      </c>
      <c r="BS67" s="494"/>
      <c r="BT67" s="494"/>
      <c r="BU67" s="494"/>
      <c r="BV67" s="494"/>
      <c r="BW67" s="494"/>
      <c r="BX67" s="494"/>
      <c r="BY67" s="494"/>
      <c r="BZ67" s="494"/>
      <c r="CA67" s="494"/>
      <c r="CB67" s="494"/>
      <c r="CC67" s="494"/>
      <c r="CD67" s="507" t="s">
        <v>1054</v>
      </c>
      <c r="CE67" s="556" t="s">
        <v>1285</v>
      </c>
      <c r="CF67" s="494"/>
      <c r="CG67" s="494"/>
      <c r="CH67" s="494"/>
      <c r="CI67" s="556"/>
      <c r="CJ67" s="494"/>
      <c r="CK67" s="494"/>
      <c r="CL67" s="494"/>
      <c r="CM67" s="556"/>
      <c r="CN67" s="494"/>
      <c r="CO67" s="494"/>
      <c r="CP67" s="557"/>
      <c r="CQ67" s="557"/>
    </row>
    <row r="68">
      <c r="A68" s="511"/>
      <c r="B68" s="511" t="s">
        <v>496</v>
      </c>
      <c r="C68" s="556" t="s">
        <v>1297</v>
      </c>
      <c r="D68" s="492"/>
      <c r="E68" s="492"/>
      <c r="F68" s="492"/>
      <c r="G68" s="492"/>
      <c r="H68" s="492"/>
      <c r="I68" s="492"/>
      <c r="J68" s="492"/>
      <c r="K68" s="494"/>
      <c r="L68" s="494"/>
      <c r="M68" s="494"/>
      <c r="N68" s="494"/>
      <c r="O68" s="494"/>
      <c r="P68" s="494"/>
      <c r="Q68" s="494"/>
      <c r="R68" s="494"/>
      <c r="S68" s="494"/>
      <c r="T68" s="494"/>
      <c r="U68" s="494"/>
      <c r="V68" s="494"/>
      <c r="W68" s="494"/>
      <c r="X68" s="494"/>
      <c r="Y68" s="494"/>
      <c r="Z68" s="556" t="s">
        <v>1519</v>
      </c>
      <c r="AA68" s="556"/>
      <c r="AB68" s="556"/>
      <c r="AC68" s="504" t="s">
        <v>1054</v>
      </c>
      <c r="AD68" s="555">
        <v>44635.0</v>
      </c>
      <c r="AE68" s="494"/>
      <c r="AF68" s="494"/>
      <c r="AG68" s="555">
        <v>44622.0</v>
      </c>
      <c r="AH68" s="494"/>
      <c r="AI68" s="494"/>
      <c r="AJ68" s="494"/>
      <c r="AK68" s="556"/>
      <c r="AL68" s="494"/>
      <c r="AM68" s="556"/>
      <c r="AN68" s="556"/>
      <c r="AO68" s="494"/>
      <c r="AP68" s="494"/>
      <c r="AQ68" s="494"/>
      <c r="AR68" s="556" t="s">
        <v>964</v>
      </c>
      <c r="AS68" s="556" t="s">
        <v>1297</v>
      </c>
      <c r="AT68" s="556" t="s">
        <v>1746</v>
      </c>
      <c r="AU68" s="494"/>
      <c r="AV68" s="556" t="s">
        <v>1769</v>
      </c>
      <c r="AW68" s="556" t="s">
        <v>1779</v>
      </c>
      <c r="AX68" s="556" t="s">
        <v>964</v>
      </c>
      <c r="AY68" s="556" t="s">
        <v>1769</v>
      </c>
      <c r="AZ68" s="494"/>
      <c r="BA68" s="494"/>
      <c r="BB68" s="494"/>
      <c r="BC68" s="556" t="s">
        <v>964</v>
      </c>
      <c r="BD68" s="556"/>
      <c r="BE68" s="556" t="s">
        <v>964</v>
      </c>
      <c r="BF68" s="494"/>
      <c r="BG68" s="556" t="s">
        <v>255</v>
      </c>
      <c r="BH68" s="494"/>
      <c r="BI68" s="556" t="s">
        <v>1285</v>
      </c>
      <c r="BJ68" s="556"/>
      <c r="BK68" s="555">
        <v>44530.0</v>
      </c>
      <c r="BL68" s="556" t="s">
        <v>253</v>
      </c>
      <c r="BM68" s="492"/>
      <c r="BN68" s="556" t="s">
        <v>1285</v>
      </c>
      <c r="BO68" s="492"/>
      <c r="BP68" s="492"/>
      <c r="BQ68" s="556" t="s">
        <v>1285</v>
      </c>
      <c r="BR68" s="556" t="s">
        <v>1285</v>
      </c>
      <c r="BS68" s="492"/>
      <c r="BT68" s="492"/>
      <c r="BU68" s="492"/>
      <c r="BV68" s="492"/>
      <c r="BW68" s="492"/>
      <c r="BX68" s="492"/>
      <c r="BY68" s="492"/>
      <c r="BZ68" s="492"/>
      <c r="CA68" s="492"/>
      <c r="CB68" s="492"/>
      <c r="CC68" s="492"/>
      <c r="CD68" s="507" t="s">
        <v>1054</v>
      </c>
      <c r="CE68" s="556" t="s">
        <v>1285</v>
      </c>
      <c r="CF68" s="492"/>
      <c r="CG68" s="492"/>
      <c r="CH68" s="492"/>
      <c r="CI68" s="494"/>
      <c r="CJ68" s="494"/>
      <c r="CK68" s="494"/>
      <c r="CL68" s="556"/>
      <c r="CM68" s="556"/>
      <c r="CN68" s="556" t="s">
        <v>2062</v>
      </c>
      <c r="CO68" s="494"/>
      <c r="CP68" s="557"/>
      <c r="CQ68" s="558"/>
    </row>
    <row r="69">
      <c r="A69" s="511"/>
      <c r="B69" s="511" t="s">
        <v>2315</v>
      </c>
      <c r="C69" s="490" t="s">
        <v>253</v>
      </c>
      <c r="D69" s="490" t="s">
        <v>253</v>
      </c>
      <c r="E69" s="490" t="s">
        <v>253</v>
      </c>
      <c r="F69" s="490" t="s">
        <v>253</v>
      </c>
      <c r="G69" s="490" t="s">
        <v>253</v>
      </c>
      <c r="H69" s="490" t="s">
        <v>253</v>
      </c>
      <c r="I69" s="493"/>
      <c r="J69" s="493"/>
      <c r="K69" s="490"/>
      <c r="L69" s="490" t="s">
        <v>253</v>
      </c>
      <c r="M69" s="490" t="s">
        <v>253</v>
      </c>
      <c r="N69" s="490" t="s">
        <v>253</v>
      </c>
      <c r="O69" s="490" t="s">
        <v>253</v>
      </c>
      <c r="P69" s="490" t="s">
        <v>253</v>
      </c>
      <c r="Q69" s="490" t="s">
        <v>253</v>
      </c>
      <c r="R69" s="490" t="s">
        <v>253</v>
      </c>
      <c r="S69" s="490" t="s">
        <v>253</v>
      </c>
      <c r="T69" s="490" t="s">
        <v>253</v>
      </c>
      <c r="U69" s="490"/>
      <c r="V69" s="490"/>
      <c r="W69" s="490"/>
      <c r="X69" s="490"/>
      <c r="Y69" s="490" t="s">
        <v>253</v>
      </c>
      <c r="Z69" s="490" t="s">
        <v>253</v>
      </c>
      <c r="AA69" s="490"/>
      <c r="AB69" s="490" t="s">
        <v>253</v>
      </c>
      <c r="AC69" s="504" t="s">
        <v>1054</v>
      </c>
      <c r="AD69" s="490" t="s">
        <v>253</v>
      </c>
      <c r="AE69" s="490" t="s">
        <v>253</v>
      </c>
      <c r="AF69" s="490" t="s">
        <v>253</v>
      </c>
      <c r="AG69" s="490" t="s">
        <v>253</v>
      </c>
      <c r="AH69" s="490" t="s">
        <v>1602</v>
      </c>
      <c r="AI69" s="490" t="s">
        <v>253</v>
      </c>
      <c r="AJ69" s="490" t="s">
        <v>253</v>
      </c>
      <c r="AK69" s="490" t="s">
        <v>253</v>
      </c>
      <c r="AL69" s="493"/>
      <c r="AM69" s="490" t="s">
        <v>253</v>
      </c>
      <c r="AN69" s="490" t="s">
        <v>1678</v>
      </c>
      <c r="AO69" s="493"/>
      <c r="AP69" s="493"/>
      <c r="AQ69" s="490" t="s">
        <v>253</v>
      </c>
      <c r="AR69" s="490" t="s">
        <v>253</v>
      </c>
      <c r="AS69" s="490" t="s">
        <v>253</v>
      </c>
      <c r="AT69" s="490" t="s">
        <v>253</v>
      </c>
      <c r="AU69" s="490" t="s">
        <v>253</v>
      </c>
      <c r="AV69" s="490" t="s">
        <v>253</v>
      </c>
      <c r="AW69" s="490" t="s">
        <v>253</v>
      </c>
      <c r="AX69" s="490" t="s">
        <v>253</v>
      </c>
      <c r="AY69" s="490" t="s">
        <v>253</v>
      </c>
      <c r="AZ69" s="490" t="s">
        <v>253</v>
      </c>
      <c r="BA69" s="490" t="s">
        <v>253</v>
      </c>
      <c r="BB69" s="490" t="s">
        <v>253</v>
      </c>
      <c r="BC69" s="556" t="s">
        <v>964</v>
      </c>
      <c r="BD69" s="490" t="s">
        <v>253</v>
      </c>
      <c r="BE69" s="490" t="s">
        <v>253</v>
      </c>
      <c r="BF69" s="490" t="s">
        <v>253</v>
      </c>
      <c r="BG69" s="556" t="s">
        <v>964</v>
      </c>
      <c r="BH69" s="494"/>
      <c r="BI69" s="556" t="s">
        <v>1285</v>
      </c>
      <c r="BJ69" s="556"/>
      <c r="BK69" s="556" t="s">
        <v>964</v>
      </c>
      <c r="BL69" s="556" t="s">
        <v>964</v>
      </c>
      <c r="BM69" s="556" t="s">
        <v>964</v>
      </c>
      <c r="BN69" s="556" t="s">
        <v>1285</v>
      </c>
      <c r="BO69" s="494"/>
      <c r="BP69" s="494"/>
      <c r="BQ69" s="556" t="s">
        <v>1285</v>
      </c>
      <c r="BR69" s="556" t="s">
        <v>1285</v>
      </c>
      <c r="BS69" s="494"/>
      <c r="BT69" s="494"/>
      <c r="BU69" s="494"/>
      <c r="BV69" s="494"/>
      <c r="BW69" s="494"/>
      <c r="BX69" s="494"/>
      <c r="BY69" s="494"/>
      <c r="BZ69" s="494"/>
      <c r="CA69" s="494"/>
      <c r="CB69" s="494"/>
      <c r="CC69" s="494"/>
      <c r="CD69" s="507" t="s">
        <v>1054</v>
      </c>
      <c r="CE69" s="490" t="s">
        <v>1285</v>
      </c>
      <c r="CF69" s="494"/>
      <c r="CG69" s="490" t="s">
        <v>253</v>
      </c>
      <c r="CH69" s="490" t="s">
        <v>253</v>
      </c>
      <c r="CI69" s="490" t="s">
        <v>253</v>
      </c>
      <c r="CJ69" s="490" t="s">
        <v>253</v>
      </c>
      <c r="CK69" s="490" t="s">
        <v>253</v>
      </c>
      <c r="CL69" s="490" t="s">
        <v>253</v>
      </c>
      <c r="CM69" s="490" t="s">
        <v>253</v>
      </c>
      <c r="CN69" s="490" t="s">
        <v>253</v>
      </c>
      <c r="CO69" s="490" t="s">
        <v>253</v>
      </c>
      <c r="CP69" s="557"/>
      <c r="CQ69" s="557"/>
    </row>
    <row r="70">
      <c r="A70" s="415"/>
      <c r="B70" s="415" t="s">
        <v>482</v>
      </c>
      <c r="C70" s="495">
        <v>0.0</v>
      </c>
      <c r="D70" s="495">
        <v>100.0</v>
      </c>
      <c r="E70" s="495">
        <v>500.0</v>
      </c>
      <c r="F70" s="495">
        <v>0.0</v>
      </c>
      <c r="G70" s="495">
        <v>500.0</v>
      </c>
      <c r="H70" s="495">
        <v>0.0</v>
      </c>
      <c r="I70" s="559"/>
      <c r="J70" s="559"/>
      <c r="K70" s="495" t="s">
        <v>243</v>
      </c>
      <c r="L70" s="495">
        <v>100.0</v>
      </c>
      <c r="M70" s="495">
        <v>0.0</v>
      </c>
      <c r="N70" s="495">
        <v>0.0</v>
      </c>
      <c r="O70" s="495">
        <v>500.0</v>
      </c>
      <c r="P70" s="495">
        <v>5000.0</v>
      </c>
      <c r="Q70" s="495">
        <v>500.0</v>
      </c>
      <c r="R70" s="495">
        <v>500.0</v>
      </c>
      <c r="S70" s="495">
        <v>500.0</v>
      </c>
      <c r="T70" s="495">
        <v>500.0</v>
      </c>
      <c r="U70" s="495"/>
      <c r="V70" s="495"/>
      <c r="W70" s="495"/>
      <c r="X70" s="495"/>
      <c r="Y70" s="495">
        <v>500.0</v>
      </c>
      <c r="Z70" s="495">
        <v>100.0</v>
      </c>
      <c r="AA70" s="495"/>
      <c r="AB70" s="495">
        <v>500.0</v>
      </c>
      <c r="AC70" s="504" t="s">
        <v>1054</v>
      </c>
      <c r="AD70" s="495">
        <v>1000.0</v>
      </c>
      <c r="AE70" s="495">
        <v>0.0</v>
      </c>
      <c r="AF70" s="495">
        <v>500.0</v>
      </c>
      <c r="AG70" s="495">
        <v>500.0</v>
      </c>
      <c r="AH70" s="495">
        <v>0.0</v>
      </c>
      <c r="AI70" s="495">
        <v>1000.0</v>
      </c>
      <c r="AJ70" s="495">
        <v>500.0</v>
      </c>
      <c r="AK70" s="495">
        <v>0.0</v>
      </c>
      <c r="AL70" s="495">
        <v>0.0</v>
      </c>
      <c r="AM70" s="495">
        <v>500.0</v>
      </c>
      <c r="AN70" s="495">
        <v>0.0</v>
      </c>
      <c r="AO70" s="495">
        <v>0.0</v>
      </c>
      <c r="AP70" s="495">
        <v>0.0</v>
      </c>
      <c r="AQ70" s="495">
        <v>0.0</v>
      </c>
      <c r="AR70" s="495">
        <v>500.0</v>
      </c>
      <c r="AS70" s="495">
        <v>500.0</v>
      </c>
      <c r="AT70" s="495">
        <v>500.0</v>
      </c>
      <c r="AU70" s="495">
        <v>0.0</v>
      </c>
      <c r="AV70" s="495">
        <v>500.0</v>
      </c>
      <c r="AW70" s="495">
        <v>500.0</v>
      </c>
      <c r="AX70" s="495">
        <v>0.0</v>
      </c>
      <c r="AY70" s="495">
        <v>500.0</v>
      </c>
      <c r="AZ70" s="495">
        <v>0.0</v>
      </c>
      <c r="BA70" s="495">
        <v>500.0</v>
      </c>
      <c r="BB70" s="495">
        <v>0.0</v>
      </c>
      <c r="BC70" s="495">
        <v>0.0</v>
      </c>
      <c r="BD70" s="495">
        <v>500.0</v>
      </c>
      <c r="BE70" s="495" t="s">
        <v>243</v>
      </c>
      <c r="BF70" s="495">
        <v>250.0</v>
      </c>
      <c r="BG70" s="495" t="s">
        <v>243</v>
      </c>
      <c r="BH70" s="495">
        <v>500.0</v>
      </c>
      <c r="BI70" s="495" t="s">
        <v>1285</v>
      </c>
      <c r="BJ70" s="495"/>
      <c r="BK70" s="495" t="s">
        <v>243</v>
      </c>
      <c r="BL70" s="495" t="s">
        <v>243</v>
      </c>
      <c r="BM70" s="495" t="s">
        <v>243</v>
      </c>
      <c r="BN70" s="495" t="s">
        <v>1285</v>
      </c>
      <c r="BO70" s="495" t="s">
        <v>243</v>
      </c>
      <c r="BP70" s="495" t="s">
        <v>243</v>
      </c>
      <c r="BQ70" s="495" t="s">
        <v>1285</v>
      </c>
      <c r="BR70" s="495" t="s">
        <v>1285</v>
      </c>
      <c r="BS70" s="495"/>
      <c r="BT70" s="495"/>
      <c r="BU70" s="495"/>
      <c r="BV70" s="495"/>
      <c r="BW70" s="495"/>
      <c r="BX70" s="495"/>
      <c r="BY70" s="495"/>
      <c r="BZ70" s="495"/>
      <c r="CA70" s="495"/>
      <c r="CB70" s="495"/>
      <c r="CC70" s="495"/>
      <c r="CD70" s="507" t="s">
        <v>1054</v>
      </c>
      <c r="CE70" s="495" t="s">
        <v>1285</v>
      </c>
      <c r="CF70" s="495"/>
      <c r="CG70" s="495">
        <v>500.0</v>
      </c>
      <c r="CH70" s="495">
        <v>500.0</v>
      </c>
      <c r="CI70" s="495">
        <v>500.0</v>
      </c>
      <c r="CJ70" s="495">
        <v>500.0</v>
      </c>
      <c r="CK70" s="495">
        <v>0.0</v>
      </c>
      <c r="CL70" s="495">
        <v>500.0</v>
      </c>
      <c r="CM70" s="495">
        <v>500.0</v>
      </c>
      <c r="CN70" s="495">
        <v>0.0</v>
      </c>
      <c r="CO70" s="495">
        <v>300.0</v>
      </c>
      <c r="CP70" s="490"/>
      <c r="CQ70" s="490"/>
    </row>
    <row r="71">
      <c r="A71" s="415"/>
      <c r="B71" s="415" t="s">
        <v>1247</v>
      </c>
      <c r="C71" s="490" t="s">
        <v>253</v>
      </c>
      <c r="D71" s="490" t="s">
        <v>253</v>
      </c>
      <c r="E71" s="490" t="s">
        <v>253</v>
      </c>
      <c r="F71" s="490" t="s">
        <v>253</v>
      </c>
      <c r="G71" s="490" t="s">
        <v>253</v>
      </c>
      <c r="H71" s="490" t="s">
        <v>253</v>
      </c>
      <c r="I71" s="493"/>
      <c r="J71" s="493"/>
      <c r="K71" s="490" t="s">
        <v>253</v>
      </c>
      <c r="L71" s="490" t="s">
        <v>253</v>
      </c>
      <c r="M71" s="490" t="s">
        <v>253</v>
      </c>
      <c r="N71" s="490" t="s">
        <v>253</v>
      </c>
      <c r="O71" s="490" t="s">
        <v>253</v>
      </c>
      <c r="P71" s="490" t="s">
        <v>253</v>
      </c>
      <c r="Q71" s="490" t="s">
        <v>253</v>
      </c>
      <c r="R71" s="490" t="s">
        <v>253</v>
      </c>
      <c r="S71" s="490" t="s">
        <v>253</v>
      </c>
      <c r="T71" s="490" t="s">
        <v>253</v>
      </c>
      <c r="U71" s="490"/>
      <c r="V71" s="490"/>
      <c r="W71" s="490"/>
      <c r="X71" s="490"/>
      <c r="Y71" s="490" t="s">
        <v>1510</v>
      </c>
      <c r="Z71" s="490" t="s">
        <v>253</v>
      </c>
      <c r="AA71" s="490"/>
      <c r="AB71" s="490" t="s">
        <v>253</v>
      </c>
      <c r="AC71" s="504" t="s">
        <v>1054</v>
      </c>
      <c r="AD71" s="490" t="s">
        <v>253</v>
      </c>
      <c r="AE71" s="490" t="s">
        <v>253</v>
      </c>
      <c r="AF71" s="490" t="s">
        <v>253</v>
      </c>
      <c r="AG71" s="490" t="s">
        <v>253</v>
      </c>
      <c r="AH71" s="490" t="s">
        <v>253</v>
      </c>
      <c r="AI71" s="490" t="s">
        <v>253</v>
      </c>
      <c r="AJ71" s="490" t="s">
        <v>253</v>
      </c>
      <c r="AK71" s="490" t="s">
        <v>253</v>
      </c>
      <c r="AL71" s="490" t="s">
        <v>253</v>
      </c>
      <c r="AM71" s="490" t="s">
        <v>253</v>
      </c>
      <c r="AN71" s="490" t="s">
        <v>253</v>
      </c>
      <c r="AO71" s="490" t="s">
        <v>253</v>
      </c>
      <c r="AP71" s="490" t="s">
        <v>253</v>
      </c>
      <c r="AQ71" s="490" t="s">
        <v>253</v>
      </c>
      <c r="AR71" s="490" t="s">
        <v>253</v>
      </c>
      <c r="AS71" s="490" t="s">
        <v>253</v>
      </c>
      <c r="AT71" s="490" t="s">
        <v>253</v>
      </c>
      <c r="AU71" s="490" t="s">
        <v>253</v>
      </c>
      <c r="AV71" s="490" t="s">
        <v>253</v>
      </c>
      <c r="AW71" s="490" t="s">
        <v>253</v>
      </c>
      <c r="AX71" s="490" t="s">
        <v>253</v>
      </c>
      <c r="AY71" s="490" t="s">
        <v>253</v>
      </c>
      <c r="AZ71" s="490" t="s">
        <v>253</v>
      </c>
      <c r="BA71" s="490" t="s">
        <v>253</v>
      </c>
      <c r="BB71" s="490" t="s">
        <v>253</v>
      </c>
      <c r="BC71" s="490" t="s">
        <v>253</v>
      </c>
      <c r="BD71" s="490" t="s">
        <v>253</v>
      </c>
      <c r="BE71" s="490" t="s">
        <v>253</v>
      </c>
      <c r="BF71" s="490" t="s">
        <v>253</v>
      </c>
      <c r="BG71" s="490" t="s">
        <v>253</v>
      </c>
      <c r="BH71" s="490" t="s">
        <v>253</v>
      </c>
      <c r="BI71" s="490" t="s">
        <v>1285</v>
      </c>
      <c r="BJ71" s="490"/>
      <c r="BK71" s="490" t="s">
        <v>253</v>
      </c>
      <c r="BL71" s="490" t="s">
        <v>253</v>
      </c>
      <c r="BM71" s="490" t="s">
        <v>253</v>
      </c>
      <c r="BN71" s="490" t="s">
        <v>1285</v>
      </c>
      <c r="BO71" s="490" t="s">
        <v>253</v>
      </c>
      <c r="BP71" s="490" t="s">
        <v>253</v>
      </c>
      <c r="BQ71" s="490" t="s">
        <v>1285</v>
      </c>
      <c r="BR71" s="490" t="s">
        <v>1285</v>
      </c>
      <c r="BS71" s="490"/>
      <c r="BT71" s="490"/>
      <c r="BU71" s="490"/>
      <c r="BV71" s="490"/>
      <c r="BW71" s="490"/>
      <c r="BX71" s="490"/>
      <c r="BY71" s="490"/>
      <c r="BZ71" s="490"/>
      <c r="CA71" s="490"/>
      <c r="CB71" s="490"/>
      <c r="CC71" s="490"/>
      <c r="CD71" s="507" t="s">
        <v>1054</v>
      </c>
      <c r="CE71" s="490" t="s">
        <v>1285</v>
      </c>
      <c r="CF71" s="490"/>
      <c r="CG71" s="490" t="s">
        <v>253</v>
      </c>
      <c r="CH71" s="490" t="s">
        <v>253</v>
      </c>
      <c r="CI71" s="490" t="s">
        <v>253</v>
      </c>
      <c r="CJ71" s="490" t="s">
        <v>253</v>
      </c>
      <c r="CK71" s="490" t="s">
        <v>253</v>
      </c>
      <c r="CL71" s="490" t="s">
        <v>253</v>
      </c>
      <c r="CM71" s="490" t="s">
        <v>253</v>
      </c>
      <c r="CN71" s="490" t="s">
        <v>253</v>
      </c>
      <c r="CO71" s="490" t="s">
        <v>253</v>
      </c>
      <c r="CP71" s="490"/>
      <c r="CQ71" s="490"/>
    </row>
    <row r="72" hidden="1">
      <c r="A72" s="543"/>
      <c r="B72" s="543" t="s">
        <v>1248</v>
      </c>
      <c r="C72" s="487" t="s">
        <v>1298</v>
      </c>
      <c r="D72" s="487" t="s">
        <v>1318</v>
      </c>
      <c r="E72" s="496"/>
      <c r="F72" s="496"/>
      <c r="G72" s="496"/>
      <c r="H72" s="496"/>
      <c r="I72" s="496"/>
      <c r="J72" s="496"/>
      <c r="K72" s="547" t="s">
        <v>1298</v>
      </c>
      <c r="L72" s="560" t="s">
        <v>1298</v>
      </c>
      <c r="M72" s="560"/>
      <c r="N72" s="560"/>
      <c r="O72" s="560"/>
      <c r="P72" s="560"/>
      <c r="Q72" s="560"/>
      <c r="R72" s="560"/>
      <c r="S72" s="560"/>
      <c r="T72" s="560"/>
      <c r="U72" s="560"/>
      <c r="V72" s="560"/>
      <c r="W72" s="560"/>
      <c r="X72" s="560"/>
      <c r="Y72" s="560"/>
      <c r="Z72" s="560"/>
      <c r="AA72" s="560"/>
      <c r="AB72" s="560"/>
      <c r="AC72" s="504" t="s">
        <v>1054</v>
      </c>
      <c r="AD72" s="496"/>
      <c r="AE72" s="496"/>
      <c r="AF72" s="560"/>
      <c r="AG72" s="561"/>
      <c r="AH72" s="561"/>
      <c r="AI72" s="560"/>
      <c r="AJ72" s="496"/>
      <c r="AK72" s="487"/>
      <c r="AL72" s="561"/>
      <c r="AM72" s="560" t="s">
        <v>1318</v>
      </c>
      <c r="AN72" s="560"/>
      <c r="AO72" s="561"/>
      <c r="AP72" s="561"/>
      <c r="AQ72" s="561"/>
      <c r="AR72" s="487" t="s">
        <v>1298</v>
      </c>
      <c r="AS72" s="560" t="s">
        <v>1318</v>
      </c>
      <c r="AT72" s="560" t="s">
        <v>1318</v>
      </c>
      <c r="AU72" s="487" t="s">
        <v>1759</v>
      </c>
      <c r="AV72" s="560" t="s">
        <v>1298</v>
      </c>
      <c r="AW72" s="560" t="s">
        <v>1318</v>
      </c>
      <c r="AX72" s="560" t="s">
        <v>1793</v>
      </c>
      <c r="AY72" s="560" t="s">
        <v>1298</v>
      </c>
      <c r="AZ72" s="487" t="s">
        <v>1318</v>
      </c>
      <c r="BA72" s="487" t="s">
        <v>1298</v>
      </c>
      <c r="BB72" s="560" t="s">
        <v>1318</v>
      </c>
      <c r="BC72" s="487" t="s">
        <v>1298</v>
      </c>
      <c r="BD72" s="487" t="s">
        <v>1298</v>
      </c>
      <c r="BE72" s="487" t="s">
        <v>1298</v>
      </c>
      <c r="BF72" s="487" t="s">
        <v>1882</v>
      </c>
      <c r="BG72" s="487" t="s">
        <v>1882</v>
      </c>
      <c r="BH72" s="487" t="s">
        <v>1882</v>
      </c>
      <c r="BI72" s="487" t="s">
        <v>1285</v>
      </c>
      <c r="BJ72" s="487"/>
      <c r="BK72" s="487" t="s">
        <v>1930</v>
      </c>
      <c r="BL72" s="487" t="s">
        <v>1930</v>
      </c>
      <c r="BM72" s="487" t="s">
        <v>1945</v>
      </c>
      <c r="BN72" s="487" t="s">
        <v>1285</v>
      </c>
      <c r="BO72" s="487" t="s">
        <v>1963</v>
      </c>
      <c r="BP72" s="487" t="s">
        <v>1963</v>
      </c>
      <c r="BQ72" s="487" t="s">
        <v>1285</v>
      </c>
      <c r="BR72" s="487" t="s">
        <v>1285</v>
      </c>
      <c r="BS72" s="487"/>
      <c r="BT72" s="487"/>
      <c r="BU72" s="487"/>
      <c r="BV72" s="487"/>
      <c r="BW72" s="487"/>
      <c r="BX72" s="487"/>
      <c r="BY72" s="487"/>
      <c r="BZ72" s="487"/>
      <c r="CA72" s="487"/>
      <c r="CB72" s="487"/>
      <c r="CC72" s="487"/>
      <c r="CD72" s="507" t="s">
        <v>1054</v>
      </c>
      <c r="CE72" s="561"/>
      <c r="CF72" s="487"/>
      <c r="CG72" s="496"/>
      <c r="CH72" s="496"/>
      <c r="CI72" s="560"/>
      <c r="CJ72" s="496"/>
      <c r="CK72" s="560" t="s">
        <v>1318</v>
      </c>
      <c r="CL72" s="487"/>
      <c r="CM72" s="560" t="s">
        <v>1318</v>
      </c>
      <c r="CN72" s="560" t="s">
        <v>1318</v>
      </c>
      <c r="CO72" s="487" t="s">
        <v>1298</v>
      </c>
      <c r="CP72" s="546"/>
      <c r="CQ72" s="546"/>
    </row>
    <row r="73" hidden="1">
      <c r="A73" s="543"/>
      <c r="B73" s="543" t="s">
        <v>1249</v>
      </c>
      <c r="C73" s="487" t="s">
        <v>243</v>
      </c>
      <c r="D73" s="487" t="s">
        <v>243</v>
      </c>
      <c r="E73" s="496"/>
      <c r="F73" s="496"/>
      <c r="G73" s="496"/>
      <c r="H73" s="496"/>
      <c r="I73" s="496"/>
      <c r="J73" s="496"/>
      <c r="K73" s="547" t="s">
        <v>1406</v>
      </c>
      <c r="L73" s="560" t="s">
        <v>253</v>
      </c>
      <c r="M73" s="560"/>
      <c r="N73" s="560"/>
      <c r="O73" s="560"/>
      <c r="P73" s="560"/>
      <c r="Q73" s="560"/>
      <c r="R73" s="560"/>
      <c r="S73" s="560"/>
      <c r="T73" s="560"/>
      <c r="U73" s="560"/>
      <c r="V73" s="560"/>
      <c r="W73" s="560"/>
      <c r="X73" s="560"/>
      <c r="Y73" s="560"/>
      <c r="Z73" s="560"/>
      <c r="AA73" s="560"/>
      <c r="AB73" s="560"/>
      <c r="AC73" s="504" t="s">
        <v>1054</v>
      </c>
      <c r="AD73" s="496"/>
      <c r="AE73" s="496"/>
      <c r="AF73" s="560"/>
      <c r="AG73" s="496"/>
      <c r="AH73" s="496"/>
      <c r="AI73" s="560"/>
      <c r="AJ73" s="496"/>
      <c r="AK73" s="487"/>
      <c r="AL73" s="496"/>
      <c r="AM73" s="560" t="s">
        <v>253</v>
      </c>
      <c r="AN73" s="560"/>
      <c r="AO73" s="496"/>
      <c r="AP73" s="561"/>
      <c r="AQ73" s="496"/>
      <c r="AR73" s="487" t="s">
        <v>243</v>
      </c>
      <c r="AS73" s="560" t="s">
        <v>253</v>
      </c>
      <c r="AT73" s="487" t="s">
        <v>243</v>
      </c>
      <c r="AU73" s="487" t="s">
        <v>243</v>
      </c>
      <c r="AV73" s="560" t="s">
        <v>253</v>
      </c>
      <c r="AW73" s="560" t="s">
        <v>253</v>
      </c>
      <c r="AX73" s="560" t="s">
        <v>243</v>
      </c>
      <c r="AY73" s="560" t="s">
        <v>253</v>
      </c>
      <c r="AZ73" s="487" t="s">
        <v>243</v>
      </c>
      <c r="BA73" s="487" t="s">
        <v>243</v>
      </c>
      <c r="BB73" s="560" t="s">
        <v>253</v>
      </c>
      <c r="BC73" s="487" t="s">
        <v>243</v>
      </c>
      <c r="BD73" s="487" t="s">
        <v>243</v>
      </c>
      <c r="BE73" s="487" t="s">
        <v>243</v>
      </c>
      <c r="BF73" s="487" t="s">
        <v>243</v>
      </c>
      <c r="BG73" s="487" t="s">
        <v>243</v>
      </c>
      <c r="BH73" s="487" t="s">
        <v>243</v>
      </c>
      <c r="BI73" s="487" t="s">
        <v>1285</v>
      </c>
      <c r="BJ73" s="487"/>
      <c r="BK73" s="487" t="s">
        <v>243</v>
      </c>
      <c r="BL73" s="487" t="s">
        <v>243</v>
      </c>
      <c r="BM73" s="487" t="s">
        <v>243</v>
      </c>
      <c r="BN73" s="487" t="s">
        <v>1285</v>
      </c>
      <c r="BO73" s="487" t="s">
        <v>243</v>
      </c>
      <c r="BP73" s="487" t="s">
        <v>243</v>
      </c>
      <c r="BQ73" s="487" t="s">
        <v>1285</v>
      </c>
      <c r="BR73" s="487" t="s">
        <v>1285</v>
      </c>
      <c r="BS73" s="487"/>
      <c r="BT73" s="487"/>
      <c r="BU73" s="487"/>
      <c r="BV73" s="487"/>
      <c r="BW73" s="487"/>
      <c r="BX73" s="487"/>
      <c r="BY73" s="487"/>
      <c r="BZ73" s="487"/>
      <c r="CA73" s="487"/>
      <c r="CB73" s="487"/>
      <c r="CC73" s="487"/>
      <c r="CD73" s="507" t="s">
        <v>1054</v>
      </c>
      <c r="CE73" s="561"/>
      <c r="CF73" s="487"/>
      <c r="CG73" s="496"/>
      <c r="CH73" s="496"/>
      <c r="CI73" s="560"/>
      <c r="CJ73" s="496"/>
      <c r="CK73" s="487" t="s">
        <v>243</v>
      </c>
      <c r="CL73" s="487"/>
      <c r="CM73" s="560" t="s">
        <v>253</v>
      </c>
      <c r="CN73" s="487" t="s">
        <v>243</v>
      </c>
      <c r="CO73" s="487" t="s">
        <v>243</v>
      </c>
      <c r="CP73" s="546"/>
      <c r="CQ73" s="546"/>
    </row>
    <row r="74" hidden="1">
      <c r="A74" s="543"/>
      <c r="B74" s="543" t="s">
        <v>479</v>
      </c>
      <c r="C74" s="484" t="s">
        <v>611</v>
      </c>
      <c r="D74" s="484" t="s">
        <v>664</v>
      </c>
      <c r="E74" s="497"/>
      <c r="F74" s="497"/>
      <c r="G74" s="497"/>
      <c r="H74" s="497"/>
      <c r="I74" s="497"/>
      <c r="J74" s="497"/>
      <c r="K74" s="544" t="s">
        <v>647</v>
      </c>
      <c r="L74" s="562" t="s">
        <v>647</v>
      </c>
      <c r="M74" s="562"/>
      <c r="N74" s="562"/>
      <c r="O74" s="562"/>
      <c r="P74" s="562"/>
      <c r="Q74" s="562"/>
      <c r="R74" s="562"/>
      <c r="S74" s="562"/>
      <c r="T74" s="562"/>
      <c r="U74" s="562"/>
      <c r="V74" s="562"/>
      <c r="W74" s="562"/>
      <c r="X74" s="562"/>
      <c r="Y74" s="562"/>
      <c r="Z74" s="562"/>
      <c r="AA74" s="562"/>
      <c r="AB74" s="562"/>
      <c r="AC74" s="504" t="s">
        <v>1054</v>
      </c>
      <c r="AD74" s="497"/>
      <c r="AE74" s="497"/>
      <c r="AF74" s="562"/>
      <c r="AG74" s="497"/>
      <c r="AH74" s="497"/>
      <c r="AI74" s="562"/>
      <c r="AJ74" s="497"/>
      <c r="AK74" s="484"/>
      <c r="AL74" s="497"/>
      <c r="AM74" s="562" t="s">
        <v>647</v>
      </c>
      <c r="AN74" s="562"/>
      <c r="AO74" s="497"/>
      <c r="AP74" s="563"/>
      <c r="AQ74" s="497"/>
      <c r="AR74" s="484" t="s">
        <v>611</v>
      </c>
      <c r="AS74" s="562" t="s">
        <v>611</v>
      </c>
      <c r="AT74" s="484" t="s">
        <v>611</v>
      </c>
      <c r="AU74" s="484" t="s">
        <v>611</v>
      </c>
      <c r="AV74" s="562" t="s">
        <v>611</v>
      </c>
      <c r="AW74" s="562" t="s">
        <v>611</v>
      </c>
      <c r="AX74" s="562" t="s">
        <v>611</v>
      </c>
      <c r="AY74" s="562" t="s">
        <v>670</v>
      </c>
      <c r="AZ74" s="484" t="s">
        <v>664</v>
      </c>
      <c r="BA74" s="484" t="s">
        <v>647</v>
      </c>
      <c r="BB74" s="562" t="s">
        <v>664</v>
      </c>
      <c r="BC74" s="484" t="s">
        <v>611</v>
      </c>
      <c r="BD74" s="484" t="s">
        <v>611</v>
      </c>
      <c r="BE74" s="484" t="s">
        <v>664</v>
      </c>
      <c r="BF74" s="484" t="s">
        <v>670</v>
      </c>
      <c r="BG74" s="484" t="s">
        <v>611</v>
      </c>
      <c r="BH74" s="484" t="s">
        <v>670</v>
      </c>
      <c r="BI74" s="484" t="s">
        <v>1285</v>
      </c>
      <c r="BJ74" s="484"/>
      <c r="BK74" s="484" t="s">
        <v>611</v>
      </c>
      <c r="BL74" s="484" t="s">
        <v>647</v>
      </c>
      <c r="BM74" s="484" t="s">
        <v>611</v>
      </c>
      <c r="BN74" s="484" t="s">
        <v>1285</v>
      </c>
      <c r="BO74" s="484" t="s">
        <v>611</v>
      </c>
      <c r="BP74" s="484" t="s">
        <v>611</v>
      </c>
      <c r="BQ74" s="484" t="s">
        <v>1285</v>
      </c>
      <c r="BR74" s="484" t="s">
        <v>1285</v>
      </c>
      <c r="BS74" s="484"/>
      <c r="BT74" s="484"/>
      <c r="BU74" s="484"/>
      <c r="BV74" s="484"/>
      <c r="BW74" s="484"/>
      <c r="BX74" s="484"/>
      <c r="BY74" s="484"/>
      <c r="BZ74" s="484"/>
      <c r="CA74" s="484"/>
      <c r="CB74" s="484"/>
      <c r="CC74" s="484"/>
      <c r="CD74" s="507" t="s">
        <v>1054</v>
      </c>
      <c r="CE74" s="563"/>
      <c r="CF74" s="484"/>
      <c r="CG74" s="497"/>
      <c r="CH74" s="497"/>
      <c r="CI74" s="562"/>
      <c r="CJ74" s="497"/>
      <c r="CK74" s="484" t="s">
        <v>664</v>
      </c>
      <c r="CL74" s="484"/>
      <c r="CM74" s="562" t="s">
        <v>611</v>
      </c>
      <c r="CN74" s="484" t="s">
        <v>611</v>
      </c>
      <c r="CO74" s="484" t="s">
        <v>611</v>
      </c>
      <c r="CP74" s="546"/>
      <c r="CQ74" s="546"/>
    </row>
    <row r="75" ht="99.0" customHeight="1">
      <c r="A75" s="564"/>
      <c r="B75" s="564" t="s">
        <v>2316</v>
      </c>
      <c r="C75" s="487" t="s">
        <v>1299</v>
      </c>
      <c r="D75" s="487" t="s">
        <v>1319</v>
      </c>
      <c r="E75" s="487" t="s">
        <v>1337</v>
      </c>
      <c r="F75" s="487" t="s">
        <v>1350</v>
      </c>
      <c r="G75" s="487" t="s">
        <v>1369</v>
      </c>
      <c r="H75" s="487" t="s">
        <v>1381</v>
      </c>
      <c r="I75" s="496"/>
      <c r="J75" s="496"/>
      <c r="K75" s="561" t="s">
        <v>1407</v>
      </c>
      <c r="L75" s="560" t="s">
        <v>1417</v>
      </c>
      <c r="M75" s="560" t="s">
        <v>1430</v>
      </c>
      <c r="N75" s="560" t="s">
        <v>1438</v>
      </c>
      <c r="O75" s="560" t="s">
        <v>1446</v>
      </c>
      <c r="P75" s="560" t="s">
        <v>1456</v>
      </c>
      <c r="Q75" s="560" t="s">
        <v>1463</v>
      </c>
      <c r="R75" s="560" t="s">
        <v>1474</v>
      </c>
      <c r="S75" s="560" t="s">
        <v>1483</v>
      </c>
      <c r="T75" s="560" t="s">
        <v>1492</v>
      </c>
      <c r="U75" s="560"/>
      <c r="V75" s="560"/>
      <c r="W75" s="560"/>
      <c r="X75" s="560"/>
      <c r="Y75" s="560" t="s">
        <v>1511</v>
      </c>
      <c r="Z75" s="560" t="s">
        <v>1520</v>
      </c>
      <c r="AA75" s="560"/>
      <c r="AB75" s="560" t="s">
        <v>1533</v>
      </c>
      <c r="AC75" s="504" t="s">
        <v>1054</v>
      </c>
      <c r="AD75" s="487" t="s">
        <v>1549</v>
      </c>
      <c r="AE75" s="487" t="s">
        <v>1562</v>
      </c>
      <c r="AF75" s="560" t="s">
        <v>1570</v>
      </c>
      <c r="AG75" s="487" t="s">
        <v>1585</v>
      </c>
      <c r="AH75" s="487" t="s">
        <v>1603</v>
      </c>
      <c r="AI75" s="560" t="s">
        <v>1614</v>
      </c>
      <c r="AJ75" s="487" t="s">
        <v>1626</v>
      </c>
      <c r="AK75" s="487" t="s">
        <v>1640</v>
      </c>
      <c r="AL75" s="487" t="s">
        <v>1658</v>
      </c>
      <c r="AM75" s="560" t="s">
        <v>1670</v>
      </c>
      <c r="AN75" s="560" t="s">
        <v>1680</v>
      </c>
      <c r="AO75" s="487" t="s">
        <v>1690</v>
      </c>
      <c r="AP75" s="560" t="s">
        <v>1695</v>
      </c>
      <c r="AQ75" s="487" t="s">
        <v>1703</v>
      </c>
      <c r="AR75" s="487" t="s">
        <v>1717</v>
      </c>
      <c r="AS75" s="560" t="s">
        <v>1730</v>
      </c>
      <c r="AT75" s="487" t="s">
        <v>1747</v>
      </c>
      <c r="AU75" s="487" t="s">
        <v>1760</v>
      </c>
      <c r="AV75" s="560" t="s">
        <v>1770</v>
      </c>
      <c r="AW75" s="560" t="s">
        <v>1780</v>
      </c>
      <c r="AX75" s="560" t="s">
        <v>1794</v>
      </c>
      <c r="AY75" s="560" t="s">
        <v>1801</v>
      </c>
      <c r="AZ75" s="487" t="s">
        <v>1810</v>
      </c>
      <c r="BA75" s="487" t="s">
        <v>1822</v>
      </c>
      <c r="BB75" s="560" t="s">
        <v>1830</v>
      </c>
      <c r="BC75" s="487" t="s">
        <v>1843</v>
      </c>
      <c r="BD75" s="487" t="s">
        <v>1857</v>
      </c>
      <c r="BE75" s="487" t="s">
        <v>1870</v>
      </c>
      <c r="BF75" s="487" t="s">
        <v>1883</v>
      </c>
      <c r="BG75" s="487" t="s">
        <v>1898</v>
      </c>
      <c r="BH75" s="487" t="s">
        <v>1915</v>
      </c>
      <c r="BI75" s="487" t="s">
        <v>1285</v>
      </c>
      <c r="BJ75" s="487"/>
      <c r="BK75" s="487" t="s">
        <v>1931</v>
      </c>
      <c r="BL75" s="487" t="s">
        <v>1938</v>
      </c>
      <c r="BM75" s="487" t="s">
        <v>1946</v>
      </c>
      <c r="BN75" s="487" t="s">
        <v>1285</v>
      </c>
      <c r="BO75" s="487" t="s">
        <v>1964</v>
      </c>
      <c r="BP75" s="487" t="s">
        <v>1964</v>
      </c>
      <c r="BQ75" s="487" t="s">
        <v>1285</v>
      </c>
      <c r="BR75" s="487" t="s">
        <v>1285</v>
      </c>
      <c r="BS75" s="487"/>
      <c r="BT75" s="487"/>
      <c r="BU75" s="487"/>
      <c r="BV75" s="487"/>
      <c r="BW75" s="487"/>
      <c r="BX75" s="487"/>
      <c r="BY75" s="487"/>
      <c r="BZ75" s="487"/>
      <c r="CA75" s="487"/>
      <c r="CB75" s="487"/>
      <c r="CC75" s="487"/>
      <c r="CD75" s="507" t="s">
        <v>1054</v>
      </c>
      <c r="CE75" s="560" t="s">
        <v>1997</v>
      </c>
      <c r="CF75" s="487"/>
      <c r="CG75" s="487" t="s">
        <v>2008</v>
      </c>
      <c r="CH75" s="487" t="s">
        <v>2019</v>
      </c>
      <c r="CI75" s="560" t="s">
        <v>2026</v>
      </c>
      <c r="CJ75" s="487" t="s">
        <v>2031</v>
      </c>
      <c r="CK75" s="487" t="s">
        <v>2036</v>
      </c>
      <c r="CL75" s="487" t="s">
        <v>2041</v>
      </c>
      <c r="CM75" s="560" t="s">
        <v>2055</v>
      </c>
      <c r="CN75" s="487" t="s">
        <v>2063</v>
      </c>
      <c r="CO75" s="487" t="s">
        <v>2071</v>
      </c>
      <c r="CP75" s="546"/>
      <c r="CQ75" s="546"/>
    </row>
    <row r="76" ht="135.75" customHeight="1">
      <c r="A76" s="564"/>
      <c r="B76" s="564" t="s">
        <v>2317</v>
      </c>
      <c r="C76" s="487" t="s">
        <v>1300</v>
      </c>
      <c r="D76" s="487" t="s">
        <v>1320</v>
      </c>
      <c r="E76" s="487" t="s">
        <v>1338</v>
      </c>
      <c r="F76" s="487" t="s">
        <v>1351</v>
      </c>
      <c r="G76" s="487" t="s">
        <v>1370</v>
      </c>
      <c r="H76" s="487" t="s">
        <v>1382</v>
      </c>
      <c r="I76" s="496"/>
      <c r="J76" s="496"/>
      <c r="K76" s="561" t="s">
        <v>1408</v>
      </c>
      <c r="L76" s="560" t="s">
        <v>1418</v>
      </c>
      <c r="M76" s="560" t="s">
        <v>1431</v>
      </c>
      <c r="N76" s="560" t="s">
        <v>1439</v>
      </c>
      <c r="O76" s="560" t="s">
        <v>1447</v>
      </c>
      <c r="P76" s="560" t="s">
        <v>1457</v>
      </c>
      <c r="Q76" s="560" t="s">
        <v>1464</v>
      </c>
      <c r="R76" s="560" t="s">
        <v>1475</v>
      </c>
      <c r="S76" s="560" t="s">
        <v>1484</v>
      </c>
      <c r="T76" s="560" t="s">
        <v>1493</v>
      </c>
      <c r="U76" s="560"/>
      <c r="V76" s="560"/>
      <c r="W76" s="560"/>
      <c r="X76" s="560"/>
      <c r="Y76" s="560" t="s">
        <v>1512</v>
      </c>
      <c r="Z76" s="560" t="s">
        <v>1521</v>
      </c>
      <c r="AA76" s="560"/>
      <c r="AB76" s="560" t="s">
        <v>1534</v>
      </c>
      <c r="AC76" s="504" t="s">
        <v>1054</v>
      </c>
      <c r="AD76" s="487" t="s">
        <v>1550</v>
      </c>
      <c r="AE76" s="487" t="s">
        <v>1563</v>
      </c>
      <c r="AF76" s="560" t="s">
        <v>1571</v>
      </c>
      <c r="AG76" s="487" t="s">
        <v>1586</v>
      </c>
      <c r="AH76" s="487" t="s">
        <v>1604</v>
      </c>
      <c r="AI76" s="560" t="s">
        <v>1615</v>
      </c>
      <c r="AJ76" s="487" t="s">
        <v>1627</v>
      </c>
      <c r="AK76" s="487" t="s">
        <v>1641</v>
      </c>
      <c r="AL76" s="487" t="s">
        <v>1659</v>
      </c>
      <c r="AM76" s="560" t="s">
        <v>1671</v>
      </c>
      <c r="AN76" s="560" t="s">
        <v>1681</v>
      </c>
      <c r="AO76" s="487" t="s">
        <v>1691</v>
      </c>
      <c r="AP76" s="560" t="s">
        <v>1696</v>
      </c>
      <c r="AQ76" s="487" t="s">
        <v>1704</v>
      </c>
      <c r="AR76" s="487" t="s">
        <v>1718</v>
      </c>
      <c r="AS76" s="560" t="s">
        <v>1731</v>
      </c>
      <c r="AT76" s="487" t="s">
        <v>1748</v>
      </c>
      <c r="AU76" s="487" t="s">
        <v>1761</v>
      </c>
      <c r="AV76" s="560" t="s">
        <v>1521</v>
      </c>
      <c r="AW76" s="560" t="s">
        <v>1781</v>
      </c>
      <c r="AX76" s="560" t="s">
        <v>1795</v>
      </c>
      <c r="AY76" s="560" t="s">
        <v>1802</v>
      </c>
      <c r="AZ76" s="487" t="s">
        <v>1811</v>
      </c>
      <c r="BA76" s="487" t="s">
        <v>1823</v>
      </c>
      <c r="BB76" s="560" t="s">
        <v>1831</v>
      </c>
      <c r="BC76" s="487" t="s">
        <v>1844</v>
      </c>
      <c r="BD76" s="487" t="s">
        <v>1858</v>
      </c>
      <c r="BE76" s="487" t="s">
        <v>1871</v>
      </c>
      <c r="BF76" s="487" t="s">
        <v>1884</v>
      </c>
      <c r="BG76" s="487" t="s">
        <v>1899</v>
      </c>
      <c r="BH76" s="487" t="s">
        <v>1916</v>
      </c>
      <c r="BI76" s="487" t="s">
        <v>1285</v>
      </c>
      <c r="BJ76" s="487"/>
      <c r="BK76" s="487" t="s">
        <v>1932</v>
      </c>
      <c r="BL76" s="487" t="s">
        <v>1939</v>
      </c>
      <c r="BM76" s="565" t="s">
        <v>1947</v>
      </c>
      <c r="BN76" s="487" t="s">
        <v>1285</v>
      </c>
      <c r="BO76" s="565" t="s">
        <v>1965</v>
      </c>
      <c r="BP76" s="565" t="s">
        <v>1965</v>
      </c>
      <c r="BQ76" s="487" t="s">
        <v>1285</v>
      </c>
      <c r="BR76" s="487" t="s">
        <v>1285</v>
      </c>
      <c r="BS76" s="565"/>
      <c r="BT76" s="565"/>
      <c r="BU76" s="565"/>
      <c r="BV76" s="565"/>
      <c r="BW76" s="565"/>
      <c r="BX76" s="565"/>
      <c r="BY76" s="565"/>
      <c r="BZ76" s="565"/>
      <c r="CA76" s="565"/>
      <c r="CB76" s="565"/>
      <c r="CC76" s="565"/>
      <c r="CD76" s="507" t="s">
        <v>1054</v>
      </c>
      <c r="CE76" s="560" t="s">
        <v>1998</v>
      </c>
      <c r="CF76" s="565"/>
      <c r="CG76" s="487" t="s">
        <v>2009</v>
      </c>
      <c r="CH76" s="487" t="s">
        <v>2020</v>
      </c>
      <c r="CI76" s="560" t="s">
        <v>2027</v>
      </c>
      <c r="CJ76" s="487" t="s">
        <v>2032</v>
      </c>
      <c r="CK76" s="487" t="s">
        <v>2037</v>
      </c>
      <c r="CL76" s="487" t="s">
        <v>2042</v>
      </c>
      <c r="CM76" s="560" t="s">
        <v>2056</v>
      </c>
      <c r="CN76" s="487" t="s">
        <v>2064</v>
      </c>
      <c r="CO76" s="487" t="s">
        <v>2072</v>
      </c>
      <c r="CP76" s="546"/>
      <c r="CQ76" s="546"/>
    </row>
    <row r="77" ht="162.0" customHeight="1">
      <c r="A77" s="564"/>
      <c r="B77" s="564" t="s">
        <v>480</v>
      </c>
      <c r="C77" s="487" t="s">
        <v>1301</v>
      </c>
      <c r="D77" s="487" t="s">
        <v>1321</v>
      </c>
      <c r="E77" s="487" t="s">
        <v>1339</v>
      </c>
      <c r="F77" s="487" t="s">
        <v>1352</v>
      </c>
      <c r="G77" s="487" t="s">
        <v>1371</v>
      </c>
      <c r="H77" s="487" t="s">
        <v>1352</v>
      </c>
      <c r="I77" s="496"/>
      <c r="J77" s="496"/>
      <c r="K77" s="563" t="s">
        <v>1409</v>
      </c>
      <c r="L77" s="562" t="s">
        <v>1419</v>
      </c>
      <c r="M77" s="562" t="s">
        <v>1432</v>
      </c>
      <c r="N77" s="487" t="s">
        <v>1352</v>
      </c>
      <c r="O77" s="562" t="s">
        <v>1448</v>
      </c>
      <c r="P77" s="562" t="s">
        <v>1458</v>
      </c>
      <c r="Q77" s="562" t="s">
        <v>1465</v>
      </c>
      <c r="R77" s="562" t="s">
        <v>1476</v>
      </c>
      <c r="S77" s="562" t="s">
        <v>1485</v>
      </c>
      <c r="T77" s="562" t="s">
        <v>1432</v>
      </c>
      <c r="U77" s="562"/>
      <c r="V77" s="562"/>
      <c r="W77" s="562"/>
      <c r="X77" s="562"/>
      <c r="Y77" s="562" t="s">
        <v>1432</v>
      </c>
      <c r="Z77" s="562" t="s">
        <v>1522</v>
      </c>
      <c r="AA77" s="562" t="s">
        <v>1432</v>
      </c>
      <c r="AB77" s="562" t="s">
        <v>1535</v>
      </c>
      <c r="AC77" s="504" t="s">
        <v>1054</v>
      </c>
      <c r="AD77" s="487" t="s">
        <v>1551</v>
      </c>
      <c r="AE77" s="487" t="s">
        <v>1352</v>
      </c>
      <c r="AF77" s="562" t="s">
        <v>1572</v>
      </c>
      <c r="AG77" s="562" t="s">
        <v>1587</v>
      </c>
      <c r="AH77" s="562" t="s">
        <v>1605</v>
      </c>
      <c r="AI77" s="562" t="s">
        <v>1458</v>
      </c>
      <c r="AJ77" s="487" t="s">
        <v>1352</v>
      </c>
      <c r="AK77" s="487" t="s">
        <v>1642</v>
      </c>
      <c r="AL77" s="562" t="s">
        <v>1660</v>
      </c>
      <c r="AM77" s="562" t="s">
        <v>1672</v>
      </c>
      <c r="AN77" s="562" t="s">
        <v>1682</v>
      </c>
      <c r="AO77" s="562" t="s">
        <v>1692</v>
      </c>
      <c r="AP77" s="562" t="s">
        <v>1692</v>
      </c>
      <c r="AQ77" s="562" t="s">
        <v>1692</v>
      </c>
      <c r="AR77" s="487" t="s">
        <v>1719</v>
      </c>
      <c r="AS77" s="562" t="s">
        <v>1432</v>
      </c>
      <c r="AT77" s="562" t="s">
        <v>1432</v>
      </c>
      <c r="AU77" s="487" t="s">
        <v>1352</v>
      </c>
      <c r="AV77" s="562" t="s">
        <v>1771</v>
      </c>
      <c r="AW77" s="562" t="s">
        <v>1782</v>
      </c>
      <c r="AX77" s="562" t="s">
        <v>1352</v>
      </c>
      <c r="AY77" s="562" t="s">
        <v>1432</v>
      </c>
      <c r="AZ77" s="487" t="s">
        <v>1812</v>
      </c>
      <c r="BA77" s="487" t="s">
        <v>1824</v>
      </c>
      <c r="BB77" s="487" t="s">
        <v>1352</v>
      </c>
      <c r="BC77" s="487" t="s">
        <v>1352</v>
      </c>
      <c r="BD77" s="487" t="s">
        <v>1352</v>
      </c>
      <c r="BE77" s="487" t="s">
        <v>1872</v>
      </c>
      <c r="BF77" s="487" t="s">
        <v>1352</v>
      </c>
      <c r="BG77" s="487" t="s">
        <v>1900</v>
      </c>
      <c r="BH77" s="487" t="s">
        <v>1917</v>
      </c>
      <c r="BI77" s="487" t="s">
        <v>1285</v>
      </c>
      <c r="BJ77" s="487"/>
      <c r="BK77" s="487" t="s">
        <v>1900</v>
      </c>
      <c r="BL77" s="487" t="s">
        <v>1940</v>
      </c>
      <c r="BM77" s="487" t="s">
        <v>1900</v>
      </c>
      <c r="BN77" s="487" t="s">
        <v>1285</v>
      </c>
      <c r="BO77" s="487" t="s">
        <v>1966</v>
      </c>
      <c r="BP77" s="487" t="s">
        <v>1966</v>
      </c>
      <c r="BQ77" s="487" t="s">
        <v>1285</v>
      </c>
      <c r="BR77" s="487" t="s">
        <v>1285</v>
      </c>
      <c r="BS77" s="487"/>
      <c r="BT77" s="487"/>
      <c r="BU77" s="487"/>
      <c r="BV77" s="487"/>
      <c r="BW77" s="487"/>
      <c r="BX77" s="487"/>
      <c r="BY77" s="487"/>
      <c r="BZ77" s="487"/>
      <c r="CA77" s="487"/>
      <c r="CB77" s="487"/>
      <c r="CC77" s="487"/>
      <c r="CD77" s="507" t="s">
        <v>1054</v>
      </c>
      <c r="CE77" s="562" t="s">
        <v>1285</v>
      </c>
      <c r="CF77" s="487"/>
      <c r="CG77" s="487" t="s">
        <v>2010</v>
      </c>
      <c r="CH77" s="487" t="s">
        <v>2021</v>
      </c>
      <c r="CI77" s="562" t="s">
        <v>2028</v>
      </c>
      <c r="CJ77" s="487" t="s">
        <v>1352</v>
      </c>
      <c r="CK77" s="487" t="s">
        <v>2038</v>
      </c>
      <c r="CL77" s="487" t="s">
        <v>2043</v>
      </c>
      <c r="CM77" s="562" t="s">
        <v>2057</v>
      </c>
      <c r="CN77" s="487" t="s">
        <v>2065</v>
      </c>
      <c r="CO77" s="487" t="s">
        <v>2073</v>
      </c>
      <c r="CP77" s="484"/>
      <c r="CQ77" s="484"/>
    </row>
    <row r="78" ht="125.25" customHeight="1">
      <c r="A78" s="564"/>
      <c r="B78" s="564" t="s">
        <v>481</v>
      </c>
      <c r="C78" s="484" t="s">
        <v>1302</v>
      </c>
      <c r="D78" s="484" t="s">
        <v>1322</v>
      </c>
      <c r="E78" s="484" t="s">
        <v>1340</v>
      </c>
      <c r="F78" s="484" t="s">
        <v>1353</v>
      </c>
      <c r="G78" s="484" t="s">
        <v>1372</v>
      </c>
      <c r="H78" s="484" t="s">
        <v>1383</v>
      </c>
      <c r="I78" s="497"/>
      <c r="J78" s="497"/>
      <c r="K78" s="563" t="s">
        <v>1410</v>
      </c>
      <c r="L78" s="562" t="s">
        <v>1420</v>
      </c>
      <c r="M78" s="562" t="s">
        <v>253</v>
      </c>
      <c r="N78" s="562" t="s">
        <v>253</v>
      </c>
      <c r="O78" s="562" t="s">
        <v>1449</v>
      </c>
      <c r="P78" s="562" t="s">
        <v>1459</v>
      </c>
      <c r="Q78" s="562" t="s">
        <v>1466</v>
      </c>
      <c r="R78" s="562" t="s">
        <v>1477</v>
      </c>
      <c r="S78" s="562" t="s">
        <v>1486</v>
      </c>
      <c r="T78" s="562" t="s">
        <v>1494</v>
      </c>
      <c r="U78" s="562"/>
      <c r="V78" s="562"/>
      <c r="W78" s="562"/>
      <c r="X78" s="562"/>
      <c r="Y78" s="562" t="s">
        <v>1513</v>
      </c>
      <c r="Z78" s="562" t="s">
        <v>1523</v>
      </c>
      <c r="AA78" s="562" t="s">
        <v>1494</v>
      </c>
      <c r="AB78" s="562" t="s">
        <v>1536</v>
      </c>
      <c r="AC78" s="504" t="s">
        <v>1054</v>
      </c>
      <c r="AD78" s="484" t="s">
        <v>1552</v>
      </c>
      <c r="AE78" s="484" t="s">
        <v>1564</v>
      </c>
      <c r="AF78" s="562" t="s">
        <v>1494</v>
      </c>
      <c r="AG78" s="484" t="s">
        <v>1588</v>
      </c>
      <c r="AH78" s="484" t="s">
        <v>1606</v>
      </c>
      <c r="AI78" s="562" t="s">
        <v>1616</v>
      </c>
      <c r="AJ78" s="484" t="s">
        <v>1628</v>
      </c>
      <c r="AK78" s="484" t="s">
        <v>253</v>
      </c>
      <c r="AL78" s="484" t="s">
        <v>1661</v>
      </c>
      <c r="AM78" s="562" t="s">
        <v>1494</v>
      </c>
      <c r="AN78" s="562" t="s">
        <v>1683</v>
      </c>
      <c r="AO78" s="484" t="s">
        <v>253</v>
      </c>
      <c r="AP78" s="562" t="s">
        <v>253</v>
      </c>
      <c r="AQ78" s="484" t="s">
        <v>253</v>
      </c>
      <c r="AR78" s="484" t="s">
        <v>1720</v>
      </c>
      <c r="AS78" s="562" t="s">
        <v>1494</v>
      </c>
      <c r="AT78" s="484" t="s">
        <v>1749</v>
      </c>
      <c r="AU78" s="484" t="s">
        <v>1762</v>
      </c>
      <c r="AV78" s="562" t="s">
        <v>1772</v>
      </c>
      <c r="AW78" s="562" t="s">
        <v>1783</v>
      </c>
      <c r="AX78" s="562" t="s">
        <v>1796</v>
      </c>
      <c r="AY78" s="562" t="s">
        <v>1494</v>
      </c>
      <c r="AZ78" s="484" t="s">
        <v>253</v>
      </c>
      <c r="BA78" s="484" t="s">
        <v>1825</v>
      </c>
      <c r="BB78" s="562" t="s">
        <v>253</v>
      </c>
      <c r="BC78" s="484" t="s">
        <v>1845</v>
      </c>
      <c r="BD78" s="484" t="s">
        <v>1859</v>
      </c>
      <c r="BE78" s="484" t="s">
        <v>253</v>
      </c>
      <c r="BF78" s="484" t="s">
        <v>1885</v>
      </c>
      <c r="BG78" s="484" t="s">
        <v>1901</v>
      </c>
      <c r="BH78" s="484" t="s">
        <v>1918</v>
      </c>
      <c r="BI78" s="484" t="s">
        <v>1285</v>
      </c>
      <c r="BJ78" s="484"/>
      <c r="BK78" s="484" t="s">
        <v>1933</v>
      </c>
      <c r="BL78" s="484" t="s">
        <v>1941</v>
      </c>
      <c r="BM78" s="484" t="s">
        <v>1948</v>
      </c>
      <c r="BN78" s="484" t="s">
        <v>1285</v>
      </c>
      <c r="BO78" s="484" t="s">
        <v>1967</v>
      </c>
      <c r="BP78" s="484" t="s">
        <v>1967</v>
      </c>
      <c r="BQ78" s="484" t="s">
        <v>1285</v>
      </c>
      <c r="BR78" s="484" t="s">
        <v>1285</v>
      </c>
      <c r="BS78" s="484"/>
      <c r="BT78" s="484"/>
      <c r="BU78" s="484"/>
      <c r="BV78" s="484"/>
      <c r="BW78" s="484"/>
      <c r="BX78" s="484"/>
      <c r="BY78" s="484"/>
      <c r="BZ78" s="484"/>
      <c r="CA78" s="484"/>
      <c r="CB78" s="484"/>
      <c r="CC78" s="484"/>
      <c r="CD78" s="507" t="s">
        <v>1054</v>
      </c>
      <c r="CE78" s="562" t="s">
        <v>1285</v>
      </c>
      <c r="CF78" s="484"/>
      <c r="CG78" s="484" t="s">
        <v>2011</v>
      </c>
      <c r="CH78" s="497"/>
      <c r="CI78" s="562" t="s">
        <v>1494</v>
      </c>
      <c r="CJ78" s="484" t="s">
        <v>2033</v>
      </c>
      <c r="CK78" s="484" t="s">
        <v>253</v>
      </c>
      <c r="CL78" s="484" t="s">
        <v>2044</v>
      </c>
      <c r="CM78" s="562" t="s">
        <v>2058</v>
      </c>
      <c r="CN78" s="484" t="s">
        <v>2066</v>
      </c>
      <c r="CO78" s="484" t="s">
        <v>2074</v>
      </c>
      <c r="CP78" s="484"/>
      <c r="CQ78" s="484"/>
    </row>
    <row r="79">
      <c r="A79" s="543"/>
      <c r="B79" s="543" t="s">
        <v>1252</v>
      </c>
      <c r="C79" s="487"/>
      <c r="D79" s="487"/>
      <c r="E79" s="496"/>
      <c r="F79" s="496"/>
      <c r="G79" s="496"/>
      <c r="H79" s="496"/>
      <c r="I79" s="496"/>
      <c r="J79" s="496"/>
      <c r="K79" s="487"/>
      <c r="L79" s="487"/>
      <c r="M79" s="487"/>
      <c r="N79" s="487"/>
      <c r="O79" s="487"/>
      <c r="P79" s="487"/>
      <c r="Q79" s="487"/>
      <c r="R79" s="487"/>
      <c r="S79" s="487"/>
      <c r="T79" s="487"/>
      <c r="U79" s="487"/>
      <c r="V79" s="487"/>
      <c r="W79" s="487"/>
      <c r="X79" s="487"/>
      <c r="Y79" s="487"/>
      <c r="Z79" s="487"/>
      <c r="AA79" s="487"/>
      <c r="AB79" s="487"/>
      <c r="AC79" s="504" t="s">
        <v>1054</v>
      </c>
      <c r="AD79" s="496"/>
      <c r="AE79" s="496"/>
      <c r="AF79" s="487"/>
      <c r="AG79" s="496"/>
      <c r="AH79" s="496"/>
      <c r="AI79" s="487"/>
      <c r="AJ79" s="487" t="s">
        <v>1629</v>
      </c>
      <c r="AK79" s="496"/>
      <c r="AL79" s="496"/>
      <c r="AM79" s="487"/>
      <c r="AN79" s="487"/>
      <c r="AO79" s="496"/>
      <c r="AP79" s="496"/>
      <c r="AQ79" s="496"/>
      <c r="AR79" s="487" t="s">
        <v>1721</v>
      </c>
      <c r="AS79" s="487"/>
      <c r="AT79" s="496"/>
      <c r="AU79" s="487" t="s">
        <v>1763</v>
      </c>
      <c r="AV79" s="487"/>
      <c r="AW79" s="487"/>
      <c r="AX79" s="487" t="s">
        <v>1797</v>
      </c>
      <c r="AY79" s="487"/>
      <c r="AZ79" s="496"/>
      <c r="BA79" s="496"/>
      <c r="BB79" s="562" t="s">
        <v>253</v>
      </c>
      <c r="BC79" s="496"/>
      <c r="BD79" s="487"/>
      <c r="BE79" s="484" t="s">
        <v>253</v>
      </c>
      <c r="BF79" s="487" t="s">
        <v>964</v>
      </c>
      <c r="BG79" s="487" t="s">
        <v>964</v>
      </c>
      <c r="BH79" s="487" t="s">
        <v>964</v>
      </c>
      <c r="BI79" s="487" t="s">
        <v>1285</v>
      </c>
      <c r="BJ79" s="487"/>
      <c r="BK79" s="496"/>
      <c r="BL79" s="487" t="s">
        <v>964</v>
      </c>
      <c r="BM79" s="496"/>
      <c r="BN79" s="487" t="s">
        <v>1285</v>
      </c>
      <c r="BO79" s="496"/>
      <c r="BP79" s="496"/>
      <c r="BQ79" s="487" t="s">
        <v>1285</v>
      </c>
      <c r="BR79" s="487" t="s">
        <v>1285</v>
      </c>
      <c r="BS79" s="496"/>
      <c r="BT79" s="496"/>
      <c r="BU79" s="496"/>
      <c r="BV79" s="496"/>
      <c r="BW79" s="496"/>
      <c r="BX79" s="496"/>
      <c r="BY79" s="496"/>
      <c r="BZ79" s="496"/>
      <c r="CA79" s="496"/>
      <c r="CB79" s="496"/>
      <c r="CC79" s="496"/>
      <c r="CD79" s="507" t="s">
        <v>1054</v>
      </c>
      <c r="CE79" s="487" t="s">
        <v>1285</v>
      </c>
      <c r="CF79" s="496"/>
      <c r="CG79" s="496"/>
      <c r="CH79" s="496"/>
      <c r="CI79" s="487"/>
      <c r="CJ79" s="496"/>
      <c r="CK79" s="484" t="s">
        <v>253</v>
      </c>
      <c r="CL79" s="496"/>
      <c r="CM79" s="487"/>
      <c r="CN79" s="496"/>
      <c r="CO79" s="496"/>
      <c r="CP79" s="546"/>
      <c r="CQ79" s="546"/>
    </row>
    <row r="80">
      <c r="A80" s="453"/>
      <c r="B80" s="453" t="s">
        <v>1253</v>
      </c>
      <c r="C80" s="455" t="s">
        <v>856</v>
      </c>
      <c r="D80" s="455" t="s">
        <v>856</v>
      </c>
      <c r="E80" s="455" t="s">
        <v>856</v>
      </c>
      <c r="F80" s="455" t="s">
        <v>856</v>
      </c>
      <c r="G80" s="455" t="s">
        <v>856</v>
      </c>
      <c r="H80" s="455" t="s">
        <v>856</v>
      </c>
      <c r="I80" s="498"/>
      <c r="J80" s="498"/>
      <c r="K80" s="455"/>
      <c r="L80" s="455" t="s">
        <v>856</v>
      </c>
      <c r="M80" s="455" t="s">
        <v>856</v>
      </c>
      <c r="N80" s="455" t="s">
        <v>856</v>
      </c>
      <c r="O80" s="455" t="s">
        <v>856</v>
      </c>
      <c r="P80" s="455" t="s">
        <v>856</v>
      </c>
      <c r="Q80" s="455" t="s">
        <v>856</v>
      </c>
      <c r="R80" s="455" t="s">
        <v>856</v>
      </c>
      <c r="S80" s="455" t="s">
        <v>856</v>
      </c>
      <c r="T80" s="455" t="s">
        <v>856</v>
      </c>
      <c r="U80" s="455"/>
      <c r="V80" s="455"/>
      <c r="W80" s="455"/>
      <c r="X80" s="455"/>
      <c r="Y80" s="455" t="s">
        <v>856</v>
      </c>
      <c r="Z80" s="455" t="s">
        <v>856</v>
      </c>
      <c r="AA80" s="455"/>
      <c r="AB80" s="455" t="s">
        <v>856</v>
      </c>
      <c r="AC80" s="504" t="s">
        <v>1054</v>
      </c>
      <c r="AD80" s="455" t="s">
        <v>856</v>
      </c>
      <c r="AE80" s="455" t="s">
        <v>856</v>
      </c>
      <c r="AF80" s="455" t="s">
        <v>856</v>
      </c>
      <c r="AG80" s="455" t="s">
        <v>856</v>
      </c>
      <c r="AH80" s="455" t="s">
        <v>856</v>
      </c>
      <c r="AI80" s="455" t="s">
        <v>856</v>
      </c>
      <c r="AJ80" s="455" t="s">
        <v>856</v>
      </c>
      <c r="AK80" s="455" t="s">
        <v>856</v>
      </c>
      <c r="AL80" s="455" t="s">
        <v>856</v>
      </c>
      <c r="AM80" s="455" t="s">
        <v>856</v>
      </c>
      <c r="AN80" s="455" t="s">
        <v>856</v>
      </c>
      <c r="AO80" s="455" t="s">
        <v>856</v>
      </c>
      <c r="AP80" s="455" t="s">
        <v>856</v>
      </c>
      <c r="AQ80" s="455" t="s">
        <v>856</v>
      </c>
      <c r="AR80" s="455" t="s">
        <v>856</v>
      </c>
      <c r="AS80" s="455" t="s">
        <v>856</v>
      </c>
      <c r="AT80" s="455" t="s">
        <v>856</v>
      </c>
      <c r="AU80" s="455" t="s">
        <v>856</v>
      </c>
      <c r="AV80" s="455" t="s">
        <v>856</v>
      </c>
      <c r="AW80" s="455" t="s">
        <v>856</v>
      </c>
      <c r="AX80" s="455" t="s">
        <v>856</v>
      </c>
      <c r="AY80" s="455" t="s">
        <v>856</v>
      </c>
      <c r="AZ80" s="455" t="s">
        <v>856</v>
      </c>
      <c r="BA80" s="455" t="s">
        <v>856</v>
      </c>
      <c r="BB80" s="455" t="s">
        <v>856</v>
      </c>
      <c r="BC80" s="455" t="s">
        <v>856</v>
      </c>
      <c r="BD80" s="455" t="s">
        <v>856</v>
      </c>
      <c r="BE80" s="455" t="s">
        <v>856</v>
      </c>
      <c r="BF80" s="455" t="s">
        <v>856</v>
      </c>
      <c r="BG80" s="455" t="s">
        <v>856</v>
      </c>
      <c r="BH80" s="455" t="s">
        <v>856</v>
      </c>
      <c r="BI80" s="455" t="s">
        <v>1285</v>
      </c>
      <c r="BJ80" s="455" t="s">
        <v>856</v>
      </c>
      <c r="BK80" s="566"/>
      <c r="BL80" s="455" t="s">
        <v>1285</v>
      </c>
      <c r="BM80" s="566"/>
      <c r="BN80" s="455" t="s">
        <v>1285</v>
      </c>
      <c r="BO80" s="566"/>
      <c r="BP80" s="566"/>
      <c r="BQ80" s="455" t="s">
        <v>1285</v>
      </c>
      <c r="BR80" s="455" t="s">
        <v>1285</v>
      </c>
      <c r="BS80" s="566"/>
      <c r="BT80" s="566"/>
      <c r="BU80" s="566"/>
      <c r="BV80" s="566"/>
      <c r="BW80" s="566"/>
      <c r="BX80" s="566"/>
      <c r="BY80" s="566"/>
      <c r="BZ80" s="566"/>
      <c r="CA80" s="566"/>
      <c r="CB80" s="566"/>
      <c r="CC80" s="566"/>
      <c r="CD80" s="507" t="s">
        <v>1054</v>
      </c>
      <c r="CE80" s="455" t="s">
        <v>856</v>
      </c>
      <c r="CF80" s="566"/>
      <c r="CG80" s="455" t="s">
        <v>856</v>
      </c>
      <c r="CH80" s="455" t="s">
        <v>856</v>
      </c>
      <c r="CI80" s="455" t="s">
        <v>856</v>
      </c>
      <c r="CJ80" s="455" t="s">
        <v>856</v>
      </c>
      <c r="CK80" s="455" t="s">
        <v>856</v>
      </c>
      <c r="CL80" s="455" t="s">
        <v>856</v>
      </c>
      <c r="CM80" s="455" t="s">
        <v>856</v>
      </c>
      <c r="CN80" s="455" t="s">
        <v>856</v>
      </c>
      <c r="CO80" s="455" t="s">
        <v>856</v>
      </c>
      <c r="CP80" s="529"/>
      <c r="CQ80" s="529"/>
    </row>
    <row r="81">
      <c r="A81" s="453"/>
      <c r="B81" s="453" t="s">
        <v>1254</v>
      </c>
      <c r="C81" s="455" t="s">
        <v>856</v>
      </c>
      <c r="D81" s="455" t="s">
        <v>856</v>
      </c>
      <c r="E81" s="455" t="s">
        <v>856</v>
      </c>
      <c r="F81" s="455" t="s">
        <v>856</v>
      </c>
      <c r="G81" s="455" t="s">
        <v>856</v>
      </c>
      <c r="H81" s="455" t="s">
        <v>856</v>
      </c>
      <c r="I81" s="498"/>
      <c r="J81" s="498"/>
      <c r="K81" s="455"/>
      <c r="L81" s="455" t="s">
        <v>856</v>
      </c>
      <c r="M81" s="455" t="s">
        <v>856</v>
      </c>
      <c r="N81" s="455" t="s">
        <v>856</v>
      </c>
      <c r="O81" s="455" t="s">
        <v>856</v>
      </c>
      <c r="P81" s="455" t="s">
        <v>856</v>
      </c>
      <c r="Q81" s="455" t="s">
        <v>856</v>
      </c>
      <c r="R81" s="455" t="s">
        <v>856</v>
      </c>
      <c r="S81" s="455" t="s">
        <v>856</v>
      </c>
      <c r="T81" s="455" t="s">
        <v>856</v>
      </c>
      <c r="U81" s="455"/>
      <c r="V81" s="455"/>
      <c r="W81" s="455"/>
      <c r="X81" s="455"/>
      <c r="Y81" s="455" t="s">
        <v>856</v>
      </c>
      <c r="Z81" s="455" t="s">
        <v>856</v>
      </c>
      <c r="AA81" s="455"/>
      <c r="AB81" s="455" t="s">
        <v>856</v>
      </c>
      <c r="AC81" s="504" t="s">
        <v>1054</v>
      </c>
      <c r="AD81" s="455" t="s">
        <v>856</v>
      </c>
      <c r="AE81" s="455" t="s">
        <v>856</v>
      </c>
      <c r="AF81" s="455" t="s">
        <v>856</v>
      </c>
      <c r="AG81" s="455" t="s">
        <v>856</v>
      </c>
      <c r="AH81" s="455" t="s">
        <v>856</v>
      </c>
      <c r="AI81" s="455" t="s">
        <v>856</v>
      </c>
      <c r="AJ81" s="455" t="s">
        <v>856</v>
      </c>
      <c r="AK81" s="455" t="s">
        <v>856</v>
      </c>
      <c r="AL81" s="455" t="s">
        <v>856</v>
      </c>
      <c r="AM81" s="455" t="s">
        <v>856</v>
      </c>
      <c r="AN81" s="455" t="s">
        <v>856</v>
      </c>
      <c r="AO81" s="455" t="s">
        <v>856</v>
      </c>
      <c r="AP81" s="455" t="s">
        <v>856</v>
      </c>
      <c r="AQ81" s="455" t="s">
        <v>856</v>
      </c>
      <c r="AR81" s="455" t="s">
        <v>856</v>
      </c>
      <c r="AS81" s="455" t="s">
        <v>856</v>
      </c>
      <c r="AT81" s="455" t="s">
        <v>856</v>
      </c>
      <c r="AU81" s="455" t="s">
        <v>856</v>
      </c>
      <c r="AV81" s="455" t="s">
        <v>856</v>
      </c>
      <c r="AW81" s="455" t="s">
        <v>856</v>
      </c>
      <c r="AX81" s="455" t="s">
        <v>856</v>
      </c>
      <c r="AY81" s="455" t="s">
        <v>856</v>
      </c>
      <c r="AZ81" s="455" t="s">
        <v>856</v>
      </c>
      <c r="BA81" s="455" t="s">
        <v>856</v>
      </c>
      <c r="BB81" s="455" t="s">
        <v>856</v>
      </c>
      <c r="BC81" s="455" t="s">
        <v>856</v>
      </c>
      <c r="BD81" s="455" t="s">
        <v>856</v>
      </c>
      <c r="BE81" s="455" t="s">
        <v>856</v>
      </c>
      <c r="BF81" s="455" t="s">
        <v>856</v>
      </c>
      <c r="BG81" s="455" t="s">
        <v>856</v>
      </c>
      <c r="BH81" s="455" t="s">
        <v>856</v>
      </c>
      <c r="BI81" s="455" t="s">
        <v>1285</v>
      </c>
      <c r="BJ81" s="455" t="s">
        <v>856</v>
      </c>
      <c r="BK81" s="566"/>
      <c r="BL81" s="455" t="s">
        <v>1285</v>
      </c>
      <c r="BM81" s="566"/>
      <c r="BN81" s="455" t="s">
        <v>1285</v>
      </c>
      <c r="BO81" s="566"/>
      <c r="BP81" s="566"/>
      <c r="BQ81" s="455" t="s">
        <v>1285</v>
      </c>
      <c r="BR81" s="455" t="s">
        <v>1285</v>
      </c>
      <c r="BS81" s="566"/>
      <c r="BT81" s="566"/>
      <c r="BU81" s="566"/>
      <c r="BV81" s="566"/>
      <c r="BW81" s="566"/>
      <c r="BX81" s="566"/>
      <c r="BY81" s="566"/>
      <c r="BZ81" s="566"/>
      <c r="CA81" s="566"/>
      <c r="CB81" s="566"/>
      <c r="CC81" s="566"/>
      <c r="CD81" s="507" t="s">
        <v>1054</v>
      </c>
      <c r="CE81" s="455" t="s">
        <v>856</v>
      </c>
      <c r="CF81" s="566"/>
      <c r="CG81" s="455" t="s">
        <v>856</v>
      </c>
      <c r="CH81" s="455" t="s">
        <v>856</v>
      </c>
      <c r="CI81" s="455" t="s">
        <v>856</v>
      </c>
      <c r="CJ81" s="455" t="s">
        <v>856</v>
      </c>
      <c r="CK81" s="455" t="s">
        <v>856</v>
      </c>
      <c r="CL81" s="455" t="s">
        <v>856</v>
      </c>
      <c r="CM81" s="455" t="s">
        <v>856</v>
      </c>
      <c r="CN81" s="455" t="s">
        <v>856</v>
      </c>
      <c r="CO81" s="455" t="s">
        <v>856</v>
      </c>
      <c r="CP81" s="529"/>
      <c r="CQ81" s="529"/>
    </row>
    <row r="82">
      <c r="A82" s="453"/>
      <c r="B82" s="453" t="s">
        <v>1255</v>
      </c>
      <c r="C82" s="455" t="s">
        <v>1303</v>
      </c>
      <c r="D82" s="455" t="s">
        <v>1323</v>
      </c>
      <c r="E82" s="455" t="s">
        <v>1323</v>
      </c>
      <c r="F82" s="455" t="s">
        <v>1323</v>
      </c>
      <c r="G82" s="455" t="s">
        <v>1323</v>
      </c>
      <c r="H82" s="455" t="s">
        <v>1323</v>
      </c>
      <c r="I82" s="498"/>
      <c r="J82" s="498"/>
      <c r="K82" s="455"/>
      <c r="L82" s="455" t="s">
        <v>1421</v>
      </c>
      <c r="M82" s="455"/>
      <c r="N82" s="455"/>
      <c r="O82" s="455" t="s">
        <v>1323</v>
      </c>
      <c r="P82" s="455" t="s">
        <v>1323</v>
      </c>
      <c r="Q82" s="455" t="s">
        <v>1467</v>
      </c>
      <c r="R82" s="455" t="s">
        <v>1323</v>
      </c>
      <c r="S82" s="455" t="s">
        <v>545</v>
      </c>
      <c r="T82" s="455" t="s">
        <v>1323</v>
      </c>
      <c r="U82" s="455"/>
      <c r="V82" s="455"/>
      <c r="W82" s="455"/>
      <c r="X82" s="455"/>
      <c r="Y82" s="455" t="s">
        <v>1323</v>
      </c>
      <c r="Z82" s="455"/>
      <c r="AA82" s="455"/>
      <c r="AB82" s="455" t="s">
        <v>1421</v>
      </c>
      <c r="AC82" s="504" t="s">
        <v>1054</v>
      </c>
      <c r="AD82" s="455" t="s">
        <v>1323</v>
      </c>
      <c r="AE82" s="455" t="s">
        <v>1323</v>
      </c>
      <c r="AF82" s="455" t="s">
        <v>1467</v>
      </c>
      <c r="AG82" s="455" t="s">
        <v>1467</v>
      </c>
      <c r="AH82" s="455" t="s">
        <v>1323</v>
      </c>
      <c r="AI82" s="455" t="s">
        <v>1467</v>
      </c>
      <c r="AJ82" s="455" t="s">
        <v>1323</v>
      </c>
      <c r="AK82" s="455" t="s">
        <v>1323</v>
      </c>
      <c r="AL82" s="455" t="s">
        <v>1323</v>
      </c>
      <c r="AM82" s="455" t="s">
        <v>1673</v>
      </c>
      <c r="AN82" s="455" t="s">
        <v>1323</v>
      </c>
      <c r="AO82" s="455" t="s">
        <v>1693</v>
      </c>
      <c r="AP82" s="455" t="s">
        <v>1693</v>
      </c>
      <c r="AQ82" s="455" t="s">
        <v>1323</v>
      </c>
      <c r="AR82" s="455" t="s">
        <v>1323</v>
      </c>
      <c r="AS82" s="455" t="s">
        <v>1323</v>
      </c>
      <c r="AT82" s="455" t="s">
        <v>1323</v>
      </c>
      <c r="AU82" s="455" t="s">
        <v>1323</v>
      </c>
      <c r="AV82" s="455" t="s">
        <v>1323</v>
      </c>
      <c r="AW82" s="455" t="s">
        <v>1467</v>
      </c>
      <c r="AX82" s="455" t="s">
        <v>1323</v>
      </c>
      <c r="AY82" s="455" t="s">
        <v>1323</v>
      </c>
      <c r="AZ82" s="455" t="s">
        <v>1323</v>
      </c>
      <c r="BA82" s="455" t="s">
        <v>1323</v>
      </c>
      <c r="BB82" s="455" t="s">
        <v>1323</v>
      </c>
      <c r="BC82" s="455" t="s">
        <v>1323</v>
      </c>
      <c r="BD82" s="455" t="s">
        <v>1323</v>
      </c>
      <c r="BE82" s="455" t="s">
        <v>1323</v>
      </c>
      <c r="BF82" s="455" t="s">
        <v>856</v>
      </c>
      <c r="BG82" s="566">
        <v>44523.0</v>
      </c>
      <c r="BH82" s="455" t="s">
        <v>856</v>
      </c>
      <c r="BI82" s="455" t="s">
        <v>1285</v>
      </c>
      <c r="BJ82" s="455" t="s">
        <v>856</v>
      </c>
      <c r="BK82" s="566">
        <v>44526.0</v>
      </c>
      <c r="BL82" s="566">
        <v>44487.0</v>
      </c>
      <c r="BM82" s="566">
        <v>44537.0</v>
      </c>
      <c r="BN82" s="455" t="s">
        <v>1285</v>
      </c>
      <c r="BO82" s="566">
        <v>44544.0</v>
      </c>
      <c r="BP82" s="566">
        <v>44544.0</v>
      </c>
      <c r="BQ82" s="455" t="s">
        <v>1285</v>
      </c>
      <c r="BR82" s="455" t="s">
        <v>1285</v>
      </c>
      <c r="BS82" s="566"/>
      <c r="BT82" s="566"/>
      <c r="BU82" s="566"/>
      <c r="BV82" s="566"/>
      <c r="BW82" s="566"/>
      <c r="BX82" s="566"/>
      <c r="BY82" s="566"/>
      <c r="BZ82" s="566"/>
      <c r="CA82" s="566"/>
      <c r="CB82" s="566"/>
      <c r="CC82" s="566"/>
      <c r="CD82" s="507" t="s">
        <v>1054</v>
      </c>
      <c r="CE82" s="455" t="s">
        <v>1673</v>
      </c>
      <c r="CF82" s="566"/>
      <c r="CG82" s="455" t="s">
        <v>1323</v>
      </c>
      <c r="CH82" s="455" t="s">
        <v>1323</v>
      </c>
      <c r="CI82" s="455" t="s">
        <v>1467</v>
      </c>
      <c r="CJ82" s="498"/>
      <c r="CK82" s="455" t="s">
        <v>1323</v>
      </c>
      <c r="CL82" s="455" t="s">
        <v>1323</v>
      </c>
      <c r="CM82" s="455" t="s">
        <v>1467</v>
      </c>
      <c r="CN82" s="455" t="s">
        <v>1323</v>
      </c>
      <c r="CO82" s="566">
        <v>44603.0</v>
      </c>
      <c r="CP82" s="529"/>
      <c r="CQ82" s="529"/>
    </row>
    <row r="83">
      <c r="A83" s="453"/>
      <c r="B83" s="453" t="s">
        <v>1256</v>
      </c>
      <c r="C83" s="455" t="s">
        <v>856</v>
      </c>
      <c r="D83" s="455" t="s">
        <v>856</v>
      </c>
      <c r="E83" s="455" t="s">
        <v>856</v>
      </c>
      <c r="F83" s="455" t="s">
        <v>856</v>
      </c>
      <c r="G83" s="455" t="s">
        <v>856</v>
      </c>
      <c r="H83" s="455" t="s">
        <v>856</v>
      </c>
      <c r="I83" s="498"/>
      <c r="J83" s="498"/>
      <c r="K83" s="455"/>
      <c r="L83" s="455" t="s">
        <v>856</v>
      </c>
      <c r="M83" s="455" t="s">
        <v>856</v>
      </c>
      <c r="N83" s="455" t="s">
        <v>856</v>
      </c>
      <c r="O83" s="455" t="s">
        <v>856</v>
      </c>
      <c r="P83" s="455" t="s">
        <v>856</v>
      </c>
      <c r="Q83" s="455" t="s">
        <v>856</v>
      </c>
      <c r="R83" s="455" t="s">
        <v>856</v>
      </c>
      <c r="S83" s="455" t="s">
        <v>856</v>
      </c>
      <c r="T83" s="455" t="s">
        <v>856</v>
      </c>
      <c r="U83" s="455"/>
      <c r="V83" s="455"/>
      <c r="W83" s="455"/>
      <c r="X83" s="455"/>
      <c r="Y83" s="455" t="s">
        <v>856</v>
      </c>
      <c r="Z83" s="455" t="s">
        <v>856</v>
      </c>
      <c r="AA83" s="455"/>
      <c r="AB83" s="455" t="s">
        <v>856</v>
      </c>
      <c r="AC83" s="504" t="s">
        <v>1054</v>
      </c>
      <c r="AD83" s="455" t="s">
        <v>856</v>
      </c>
      <c r="AE83" s="455" t="s">
        <v>856</v>
      </c>
      <c r="AF83" s="455" t="s">
        <v>856</v>
      </c>
      <c r="AG83" s="455" t="s">
        <v>856</v>
      </c>
      <c r="AH83" s="455" t="s">
        <v>856</v>
      </c>
      <c r="AI83" s="455" t="s">
        <v>856</v>
      </c>
      <c r="AJ83" s="455" t="s">
        <v>856</v>
      </c>
      <c r="AK83" s="455" t="s">
        <v>856</v>
      </c>
      <c r="AL83" s="455" t="s">
        <v>856</v>
      </c>
      <c r="AM83" s="455" t="s">
        <v>856</v>
      </c>
      <c r="AN83" s="455" t="s">
        <v>856</v>
      </c>
      <c r="AO83" s="455" t="s">
        <v>856</v>
      </c>
      <c r="AP83" s="455" t="s">
        <v>856</v>
      </c>
      <c r="AQ83" s="455" t="s">
        <v>856</v>
      </c>
      <c r="AR83" s="455" t="s">
        <v>856</v>
      </c>
      <c r="AS83" s="455" t="s">
        <v>856</v>
      </c>
      <c r="AT83" s="455" t="s">
        <v>856</v>
      </c>
      <c r="AU83" s="455" t="s">
        <v>856</v>
      </c>
      <c r="AV83" s="455" t="s">
        <v>856</v>
      </c>
      <c r="AW83" s="455" t="s">
        <v>856</v>
      </c>
      <c r="AX83" s="455" t="s">
        <v>856</v>
      </c>
      <c r="AY83" s="455" t="s">
        <v>856</v>
      </c>
      <c r="AZ83" s="455" t="s">
        <v>856</v>
      </c>
      <c r="BA83" s="455" t="s">
        <v>856</v>
      </c>
      <c r="BB83" s="455" t="s">
        <v>856</v>
      </c>
      <c r="BC83" s="455" t="s">
        <v>856</v>
      </c>
      <c r="BD83" s="455" t="s">
        <v>856</v>
      </c>
      <c r="BE83" s="455" t="s">
        <v>856</v>
      </c>
      <c r="BF83" s="455" t="s">
        <v>856</v>
      </c>
      <c r="BG83" s="455" t="s">
        <v>856</v>
      </c>
      <c r="BH83" s="455" t="s">
        <v>856</v>
      </c>
      <c r="BI83" s="455" t="s">
        <v>1285</v>
      </c>
      <c r="BJ83" s="455" t="s">
        <v>856</v>
      </c>
      <c r="BK83" s="566"/>
      <c r="BL83" s="455" t="s">
        <v>1285</v>
      </c>
      <c r="BM83" s="567"/>
      <c r="BN83" s="455" t="s">
        <v>1285</v>
      </c>
      <c r="BO83" s="567"/>
      <c r="BP83" s="567"/>
      <c r="BQ83" s="455" t="s">
        <v>1285</v>
      </c>
      <c r="BR83" s="455" t="s">
        <v>1285</v>
      </c>
      <c r="BS83" s="567"/>
      <c r="BT83" s="567"/>
      <c r="BU83" s="567"/>
      <c r="BV83" s="567"/>
      <c r="BW83" s="567"/>
      <c r="BX83" s="567"/>
      <c r="BY83" s="567"/>
      <c r="BZ83" s="567"/>
      <c r="CA83" s="567"/>
      <c r="CB83" s="567"/>
      <c r="CC83" s="567"/>
      <c r="CD83" s="507" t="s">
        <v>1054</v>
      </c>
      <c r="CE83" s="455" t="s">
        <v>856</v>
      </c>
      <c r="CF83" s="567"/>
      <c r="CG83" s="455" t="s">
        <v>856</v>
      </c>
      <c r="CH83" s="455" t="s">
        <v>856</v>
      </c>
      <c r="CI83" s="455" t="s">
        <v>856</v>
      </c>
      <c r="CJ83" s="455" t="s">
        <v>856</v>
      </c>
      <c r="CK83" s="455" t="s">
        <v>856</v>
      </c>
      <c r="CL83" s="455" t="s">
        <v>856</v>
      </c>
      <c r="CM83" s="455"/>
      <c r="CN83" s="455" t="s">
        <v>856</v>
      </c>
      <c r="CO83" s="455" t="s">
        <v>856</v>
      </c>
      <c r="CP83" s="529"/>
      <c r="CQ83" s="500"/>
    </row>
    <row r="84">
      <c r="A84" s="453"/>
      <c r="B84" s="453" t="s">
        <v>2318</v>
      </c>
      <c r="C84" s="455" t="s">
        <v>856</v>
      </c>
      <c r="D84" s="455" t="s">
        <v>856</v>
      </c>
      <c r="E84" s="455" t="s">
        <v>856</v>
      </c>
      <c r="F84" s="455" t="s">
        <v>856</v>
      </c>
      <c r="G84" s="455" t="s">
        <v>856</v>
      </c>
      <c r="H84" s="455" t="s">
        <v>856</v>
      </c>
      <c r="I84" s="498"/>
      <c r="J84" s="498"/>
      <c r="K84" s="455"/>
      <c r="L84" s="455" t="s">
        <v>856</v>
      </c>
      <c r="M84" s="455" t="s">
        <v>856</v>
      </c>
      <c r="N84" s="455" t="s">
        <v>856</v>
      </c>
      <c r="O84" s="455" t="s">
        <v>856</v>
      </c>
      <c r="P84" s="455" t="s">
        <v>856</v>
      </c>
      <c r="Q84" s="455" t="s">
        <v>856</v>
      </c>
      <c r="R84" s="455" t="s">
        <v>856</v>
      </c>
      <c r="S84" s="455" t="s">
        <v>856</v>
      </c>
      <c r="T84" s="455" t="s">
        <v>856</v>
      </c>
      <c r="U84" s="455"/>
      <c r="V84" s="455"/>
      <c r="W84" s="455"/>
      <c r="X84" s="455"/>
      <c r="Y84" s="455" t="s">
        <v>856</v>
      </c>
      <c r="Z84" s="455" t="s">
        <v>856</v>
      </c>
      <c r="AA84" s="455"/>
      <c r="AB84" s="455" t="s">
        <v>856</v>
      </c>
      <c r="AC84" s="504" t="s">
        <v>1054</v>
      </c>
      <c r="AD84" s="455" t="s">
        <v>856</v>
      </c>
      <c r="AE84" s="455" t="s">
        <v>856</v>
      </c>
      <c r="AF84" s="455" t="s">
        <v>856</v>
      </c>
      <c r="AG84" s="455" t="s">
        <v>856</v>
      </c>
      <c r="AH84" s="455" t="s">
        <v>856</v>
      </c>
      <c r="AI84" s="455" t="s">
        <v>856</v>
      </c>
      <c r="AJ84" s="455" t="s">
        <v>856</v>
      </c>
      <c r="AK84" s="455" t="s">
        <v>856</v>
      </c>
      <c r="AL84" s="455" t="s">
        <v>856</v>
      </c>
      <c r="AM84" s="455" t="s">
        <v>856</v>
      </c>
      <c r="AN84" s="455" t="s">
        <v>856</v>
      </c>
      <c r="AO84" s="455" t="s">
        <v>856</v>
      </c>
      <c r="AP84" s="455" t="s">
        <v>856</v>
      </c>
      <c r="AQ84" s="455" t="s">
        <v>856</v>
      </c>
      <c r="AR84" s="455" t="s">
        <v>856</v>
      </c>
      <c r="AS84" s="455" t="s">
        <v>856</v>
      </c>
      <c r="AT84" s="455" t="s">
        <v>856</v>
      </c>
      <c r="AU84" s="455" t="s">
        <v>856</v>
      </c>
      <c r="AV84" s="455" t="s">
        <v>856</v>
      </c>
      <c r="AW84" s="455" t="s">
        <v>856</v>
      </c>
      <c r="AX84" s="455" t="s">
        <v>856</v>
      </c>
      <c r="AY84" s="455" t="s">
        <v>856</v>
      </c>
      <c r="AZ84" s="455" t="s">
        <v>856</v>
      </c>
      <c r="BA84" s="455" t="s">
        <v>856</v>
      </c>
      <c r="BB84" s="455" t="s">
        <v>856</v>
      </c>
      <c r="BC84" s="455" t="s">
        <v>856</v>
      </c>
      <c r="BD84" s="455" t="s">
        <v>856</v>
      </c>
      <c r="BE84" s="455" t="s">
        <v>856</v>
      </c>
      <c r="BF84" s="455" t="s">
        <v>856</v>
      </c>
      <c r="BG84" s="566">
        <v>44523.0</v>
      </c>
      <c r="BH84" s="455" t="s">
        <v>856</v>
      </c>
      <c r="BI84" s="455" t="s">
        <v>1285</v>
      </c>
      <c r="BJ84" s="455" t="s">
        <v>856</v>
      </c>
      <c r="BK84" s="566">
        <v>44529.0</v>
      </c>
      <c r="BL84" s="566">
        <v>44487.0</v>
      </c>
      <c r="BM84" s="566">
        <v>44537.0</v>
      </c>
      <c r="BN84" s="455" t="s">
        <v>1285</v>
      </c>
      <c r="BO84" s="566">
        <v>44544.0</v>
      </c>
      <c r="BP84" s="566">
        <v>44544.0</v>
      </c>
      <c r="BQ84" s="455" t="s">
        <v>1285</v>
      </c>
      <c r="BR84" s="455" t="s">
        <v>1285</v>
      </c>
      <c r="BS84" s="566"/>
      <c r="BT84" s="566"/>
      <c r="BU84" s="566"/>
      <c r="BV84" s="566"/>
      <c r="BW84" s="566"/>
      <c r="BX84" s="566"/>
      <c r="BY84" s="566"/>
      <c r="BZ84" s="566"/>
      <c r="CA84" s="566"/>
      <c r="CB84" s="566"/>
      <c r="CC84" s="566"/>
      <c r="CD84" s="507" t="s">
        <v>1054</v>
      </c>
      <c r="CE84" s="455" t="s">
        <v>856</v>
      </c>
      <c r="CF84" s="566"/>
      <c r="CG84" s="455" t="s">
        <v>856</v>
      </c>
      <c r="CH84" s="455" t="s">
        <v>856</v>
      </c>
      <c r="CI84" s="455" t="s">
        <v>856</v>
      </c>
      <c r="CJ84" s="455" t="s">
        <v>856</v>
      </c>
      <c r="CK84" s="455" t="s">
        <v>856</v>
      </c>
      <c r="CL84" s="455" t="s">
        <v>856</v>
      </c>
      <c r="CM84" s="455"/>
      <c r="CN84" s="455" t="s">
        <v>856</v>
      </c>
      <c r="CO84" s="566">
        <v>44606.0</v>
      </c>
      <c r="CP84" s="529"/>
      <c r="CQ84" s="529"/>
    </row>
    <row r="85">
      <c r="A85" s="453"/>
      <c r="B85" s="453" t="s">
        <v>2319</v>
      </c>
      <c r="C85" s="455" t="s">
        <v>856</v>
      </c>
      <c r="D85" s="455" t="s">
        <v>856</v>
      </c>
      <c r="E85" s="455" t="s">
        <v>856</v>
      </c>
      <c r="F85" s="455" t="s">
        <v>856</v>
      </c>
      <c r="G85" s="455" t="s">
        <v>856</v>
      </c>
      <c r="H85" s="455" t="s">
        <v>856</v>
      </c>
      <c r="I85" s="498"/>
      <c r="J85" s="498"/>
      <c r="K85" s="455"/>
      <c r="L85" s="455" t="s">
        <v>856</v>
      </c>
      <c r="M85" s="455" t="s">
        <v>856</v>
      </c>
      <c r="N85" s="455" t="s">
        <v>856</v>
      </c>
      <c r="O85" s="455" t="s">
        <v>856</v>
      </c>
      <c r="P85" s="455" t="s">
        <v>856</v>
      </c>
      <c r="Q85" s="455" t="s">
        <v>856</v>
      </c>
      <c r="R85" s="455" t="s">
        <v>856</v>
      </c>
      <c r="S85" s="455" t="s">
        <v>856</v>
      </c>
      <c r="T85" s="455" t="s">
        <v>856</v>
      </c>
      <c r="U85" s="455"/>
      <c r="V85" s="455"/>
      <c r="W85" s="455"/>
      <c r="X85" s="455"/>
      <c r="Y85" s="455" t="s">
        <v>856</v>
      </c>
      <c r="Z85" s="455" t="s">
        <v>856</v>
      </c>
      <c r="AA85" s="455"/>
      <c r="AB85" s="455" t="s">
        <v>856</v>
      </c>
      <c r="AC85" s="504" t="s">
        <v>1054</v>
      </c>
      <c r="AD85" s="455" t="s">
        <v>856</v>
      </c>
      <c r="AE85" s="455" t="s">
        <v>856</v>
      </c>
      <c r="AF85" s="455" t="s">
        <v>856</v>
      </c>
      <c r="AG85" s="455" t="s">
        <v>856</v>
      </c>
      <c r="AH85" s="455" t="s">
        <v>856</v>
      </c>
      <c r="AI85" s="455" t="s">
        <v>856</v>
      </c>
      <c r="AJ85" s="455" t="s">
        <v>856</v>
      </c>
      <c r="AK85" s="455" t="s">
        <v>856</v>
      </c>
      <c r="AL85" s="455" t="s">
        <v>856</v>
      </c>
      <c r="AM85" s="455" t="s">
        <v>856</v>
      </c>
      <c r="AN85" s="455" t="s">
        <v>856</v>
      </c>
      <c r="AO85" s="455" t="s">
        <v>856</v>
      </c>
      <c r="AP85" s="455" t="s">
        <v>856</v>
      </c>
      <c r="AQ85" s="455" t="s">
        <v>856</v>
      </c>
      <c r="AR85" s="455" t="s">
        <v>856</v>
      </c>
      <c r="AS85" s="455" t="s">
        <v>856</v>
      </c>
      <c r="AT85" s="455" t="s">
        <v>856</v>
      </c>
      <c r="AU85" s="455" t="s">
        <v>856</v>
      </c>
      <c r="AV85" s="455" t="s">
        <v>856</v>
      </c>
      <c r="AW85" s="455" t="s">
        <v>856</v>
      </c>
      <c r="AX85" s="455" t="s">
        <v>856</v>
      </c>
      <c r="AY85" s="455" t="s">
        <v>856</v>
      </c>
      <c r="AZ85" s="455" t="s">
        <v>856</v>
      </c>
      <c r="BA85" s="455" t="s">
        <v>856</v>
      </c>
      <c r="BB85" s="455" t="s">
        <v>856</v>
      </c>
      <c r="BC85" s="455" t="s">
        <v>856</v>
      </c>
      <c r="BD85" s="455" t="s">
        <v>856</v>
      </c>
      <c r="BE85" s="455" t="s">
        <v>856</v>
      </c>
      <c r="BF85" s="455" t="s">
        <v>856</v>
      </c>
      <c r="BG85" s="566">
        <v>44523.0</v>
      </c>
      <c r="BH85" s="455" t="s">
        <v>856</v>
      </c>
      <c r="BI85" s="455" t="s">
        <v>1285</v>
      </c>
      <c r="BJ85" s="455" t="s">
        <v>856</v>
      </c>
      <c r="BK85" s="566">
        <v>44529.0</v>
      </c>
      <c r="BL85" s="566">
        <v>44487.0</v>
      </c>
      <c r="BM85" s="566">
        <v>44537.0</v>
      </c>
      <c r="BN85" s="455" t="s">
        <v>1285</v>
      </c>
      <c r="BO85" s="566">
        <v>44544.0</v>
      </c>
      <c r="BP85" s="566">
        <v>44544.0</v>
      </c>
      <c r="BQ85" s="455" t="s">
        <v>1285</v>
      </c>
      <c r="BR85" s="455" t="s">
        <v>1285</v>
      </c>
      <c r="BS85" s="566"/>
      <c r="BT85" s="566"/>
      <c r="BU85" s="566"/>
      <c r="BV85" s="566"/>
      <c r="BW85" s="566"/>
      <c r="BX85" s="566"/>
      <c r="BY85" s="566"/>
      <c r="BZ85" s="566"/>
      <c r="CA85" s="566"/>
      <c r="CB85" s="566"/>
      <c r="CC85" s="566"/>
      <c r="CD85" s="507" t="s">
        <v>1054</v>
      </c>
      <c r="CE85" s="455" t="s">
        <v>856</v>
      </c>
      <c r="CF85" s="566"/>
      <c r="CG85" s="455" t="s">
        <v>856</v>
      </c>
      <c r="CH85" s="455" t="s">
        <v>856</v>
      </c>
      <c r="CI85" s="455" t="s">
        <v>856</v>
      </c>
      <c r="CJ85" s="455" t="s">
        <v>856</v>
      </c>
      <c r="CK85" s="455" t="s">
        <v>856</v>
      </c>
      <c r="CL85" s="455" t="s">
        <v>856</v>
      </c>
      <c r="CM85" s="455"/>
      <c r="CN85" s="455" t="s">
        <v>856</v>
      </c>
      <c r="CO85" s="566">
        <v>44606.0</v>
      </c>
      <c r="CP85" s="529"/>
      <c r="CQ85" s="529"/>
    </row>
    <row r="86">
      <c r="A86" s="453"/>
      <c r="B86" s="453" t="s">
        <v>1259</v>
      </c>
      <c r="C86" s="455"/>
      <c r="D86" s="498"/>
      <c r="E86" s="498"/>
      <c r="F86" s="498"/>
      <c r="G86" s="498"/>
      <c r="H86" s="498"/>
      <c r="I86" s="498"/>
      <c r="J86" s="498"/>
      <c r="K86" s="455"/>
      <c r="L86" s="455"/>
      <c r="M86" s="455"/>
      <c r="N86" s="455"/>
      <c r="O86" s="455"/>
      <c r="P86" s="455"/>
      <c r="Q86" s="455"/>
      <c r="R86" s="455"/>
      <c r="S86" s="455"/>
      <c r="T86" s="455"/>
      <c r="U86" s="455"/>
      <c r="V86" s="455"/>
      <c r="W86" s="455"/>
      <c r="X86" s="455"/>
      <c r="Y86" s="455"/>
      <c r="Z86" s="455"/>
      <c r="AA86" s="455"/>
      <c r="AB86" s="455"/>
      <c r="AC86" s="504" t="s">
        <v>1054</v>
      </c>
      <c r="AD86" s="498"/>
      <c r="AE86" s="455" t="s">
        <v>856</v>
      </c>
      <c r="AF86" s="455" t="s">
        <v>856</v>
      </c>
      <c r="AG86" s="455" t="s">
        <v>856</v>
      </c>
      <c r="AH86" s="455" t="s">
        <v>856</v>
      </c>
      <c r="AI86" s="455" t="s">
        <v>856</v>
      </c>
      <c r="AJ86" s="455" t="s">
        <v>856</v>
      </c>
      <c r="AK86" s="455" t="s">
        <v>856</v>
      </c>
      <c r="AL86" s="455" t="s">
        <v>856</v>
      </c>
      <c r="AM86" s="455" t="s">
        <v>856</v>
      </c>
      <c r="AN86" s="455"/>
      <c r="AO86" s="455" t="s">
        <v>856</v>
      </c>
      <c r="AP86" s="498"/>
      <c r="AQ86" s="455" t="s">
        <v>856</v>
      </c>
      <c r="AR86" s="455" t="s">
        <v>856</v>
      </c>
      <c r="AS86" s="455" t="s">
        <v>856</v>
      </c>
      <c r="AT86" s="455" t="s">
        <v>856</v>
      </c>
      <c r="AU86" s="455" t="s">
        <v>856</v>
      </c>
      <c r="AV86" s="455" t="s">
        <v>856</v>
      </c>
      <c r="AW86" s="455" t="s">
        <v>856</v>
      </c>
      <c r="AX86" s="455" t="s">
        <v>856</v>
      </c>
      <c r="AY86" s="455" t="s">
        <v>856</v>
      </c>
      <c r="AZ86" s="455" t="s">
        <v>856</v>
      </c>
      <c r="BA86" s="455" t="s">
        <v>856</v>
      </c>
      <c r="BB86" s="455" t="s">
        <v>856</v>
      </c>
      <c r="BC86" s="455" t="s">
        <v>856</v>
      </c>
      <c r="BD86" s="455" t="s">
        <v>856</v>
      </c>
      <c r="BE86" s="455" t="s">
        <v>856</v>
      </c>
      <c r="BF86" s="455" t="s">
        <v>856</v>
      </c>
      <c r="BG86" s="455" t="s">
        <v>856</v>
      </c>
      <c r="BH86" s="455" t="s">
        <v>856</v>
      </c>
      <c r="BI86" s="455" t="s">
        <v>1285</v>
      </c>
      <c r="BJ86" s="455" t="s">
        <v>856</v>
      </c>
      <c r="BK86" s="498"/>
      <c r="BL86" s="455" t="s">
        <v>964</v>
      </c>
      <c r="BM86" s="498"/>
      <c r="BN86" s="455" t="s">
        <v>1285</v>
      </c>
      <c r="BO86" s="498"/>
      <c r="BP86" s="498"/>
      <c r="BQ86" s="455" t="s">
        <v>1285</v>
      </c>
      <c r="BR86" s="455" t="s">
        <v>1285</v>
      </c>
      <c r="BS86" s="498"/>
      <c r="BT86" s="498"/>
      <c r="BU86" s="498"/>
      <c r="BV86" s="498"/>
      <c r="BW86" s="498"/>
      <c r="BX86" s="498"/>
      <c r="BY86" s="498"/>
      <c r="BZ86" s="498"/>
      <c r="CA86" s="498"/>
      <c r="CB86" s="498"/>
      <c r="CC86" s="498"/>
      <c r="CD86" s="507" t="s">
        <v>1054</v>
      </c>
      <c r="CE86" s="455" t="s">
        <v>856</v>
      </c>
      <c r="CF86" s="498"/>
      <c r="CG86" s="498"/>
      <c r="CH86" s="498"/>
      <c r="CI86" s="455"/>
      <c r="CJ86" s="498"/>
      <c r="CK86" s="498"/>
      <c r="CL86" s="498"/>
      <c r="CM86" s="455"/>
      <c r="CN86" s="498"/>
      <c r="CO86" s="498"/>
      <c r="CP86" s="529"/>
      <c r="CQ86" s="500"/>
    </row>
    <row r="87">
      <c r="A87" s="379"/>
      <c r="B87" s="379" t="s">
        <v>2320</v>
      </c>
      <c r="C87" s="498"/>
      <c r="D87" s="498"/>
      <c r="E87" s="498"/>
      <c r="F87" s="498"/>
      <c r="G87" s="498"/>
      <c r="H87" s="498"/>
      <c r="I87" s="498"/>
      <c r="J87" s="498"/>
      <c r="K87" s="455" t="s">
        <v>1411</v>
      </c>
      <c r="L87" s="455"/>
      <c r="M87" s="455"/>
      <c r="N87" s="455"/>
      <c r="O87" s="455"/>
      <c r="P87" s="455"/>
      <c r="Q87" s="455"/>
      <c r="R87" s="455"/>
      <c r="S87" s="455"/>
      <c r="T87" s="455"/>
      <c r="U87" s="455"/>
      <c r="V87" s="455"/>
      <c r="W87" s="455"/>
      <c r="X87" s="455"/>
      <c r="Y87" s="455"/>
      <c r="Z87" s="455"/>
      <c r="AA87" s="455"/>
      <c r="AB87" s="455"/>
      <c r="AC87" s="504" t="s">
        <v>1054</v>
      </c>
      <c r="AD87" s="498"/>
      <c r="AE87" s="455" t="s">
        <v>856</v>
      </c>
      <c r="AF87" s="455" t="s">
        <v>856</v>
      </c>
      <c r="AG87" s="455" t="s">
        <v>856</v>
      </c>
      <c r="AH87" s="455" t="s">
        <v>856</v>
      </c>
      <c r="AI87" s="455" t="s">
        <v>856</v>
      </c>
      <c r="AJ87" s="455" t="s">
        <v>856</v>
      </c>
      <c r="AK87" s="455" t="s">
        <v>856</v>
      </c>
      <c r="AL87" s="455" t="s">
        <v>856</v>
      </c>
      <c r="AM87" s="455" t="s">
        <v>856</v>
      </c>
      <c r="AN87" s="455"/>
      <c r="AO87" s="455" t="s">
        <v>856</v>
      </c>
      <c r="AP87" s="498"/>
      <c r="AQ87" s="455" t="s">
        <v>856</v>
      </c>
      <c r="AR87" s="455" t="s">
        <v>856</v>
      </c>
      <c r="AS87" s="455" t="s">
        <v>1411</v>
      </c>
      <c r="AT87" s="455" t="s">
        <v>856</v>
      </c>
      <c r="AU87" s="455" t="s">
        <v>856</v>
      </c>
      <c r="AV87" s="455" t="s">
        <v>856</v>
      </c>
      <c r="AW87" s="455" t="s">
        <v>856</v>
      </c>
      <c r="AX87" s="455" t="s">
        <v>856</v>
      </c>
      <c r="AY87" s="455" t="s">
        <v>856</v>
      </c>
      <c r="AZ87" s="455" t="s">
        <v>856</v>
      </c>
      <c r="BA87" s="455" t="s">
        <v>856</v>
      </c>
      <c r="BB87" s="455" t="s">
        <v>856</v>
      </c>
      <c r="BC87" s="455" t="s">
        <v>856</v>
      </c>
      <c r="BD87" s="455" t="s">
        <v>856</v>
      </c>
      <c r="BE87" s="455" t="s">
        <v>856</v>
      </c>
      <c r="BF87" s="455" t="s">
        <v>856</v>
      </c>
      <c r="BG87" s="455" t="s">
        <v>856</v>
      </c>
      <c r="BH87" s="455" t="s">
        <v>856</v>
      </c>
      <c r="BI87" s="455" t="s">
        <v>1285</v>
      </c>
      <c r="BJ87" s="455" t="s">
        <v>856</v>
      </c>
      <c r="BK87" s="568"/>
      <c r="BL87" s="455" t="s">
        <v>964</v>
      </c>
      <c r="BM87" s="568"/>
      <c r="BN87" s="455" t="s">
        <v>1285</v>
      </c>
      <c r="BO87" s="568"/>
      <c r="BP87" s="568"/>
      <c r="BQ87" s="455" t="s">
        <v>1285</v>
      </c>
      <c r="BR87" s="455" t="s">
        <v>1285</v>
      </c>
      <c r="BS87" s="568"/>
      <c r="BT87" s="568"/>
      <c r="BU87" s="568"/>
      <c r="BV87" s="568"/>
      <c r="BW87" s="568"/>
      <c r="BX87" s="568"/>
      <c r="BY87" s="568"/>
      <c r="BZ87" s="568"/>
      <c r="CA87" s="568"/>
      <c r="CB87" s="568"/>
      <c r="CC87" s="568"/>
      <c r="CD87" s="507" t="s">
        <v>1054</v>
      </c>
      <c r="CE87" s="455" t="s">
        <v>856</v>
      </c>
      <c r="CF87" s="568"/>
      <c r="CG87" s="498"/>
      <c r="CH87" s="498"/>
      <c r="CI87" s="455"/>
      <c r="CJ87" s="498"/>
      <c r="CK87" s="498"/>
      <c r="CL87" s="498"/>
      <c r="CM87" s="455"/>
      <c r="CN87" s="498"/>
      <c r="CO87" s="498"/>
      <c r="CP87" s="569"/>
      <c r="CQ87" s="570"/>
    </row>
    <row r="88">
      <c r="A88" s="571"/>
      <c r="B88" s="571" t="s">
        <v>2321</v>
      </c>
      <c r="C88" s="455" t="s">
        <v>856</v>
      </c>
      <c r="D88" s="455" t="s">
        <v>856</v>
      </c>
      <c r="E88" s="499" t="s">
        <v>253</v>
      </c>
      <c r="F88" s="499" t="s">
        <v>253</v>
      </c>
      <c r="G88" s="568"/>
      <c r="H88" s="499" t="s">
        <v>253</v>
      </c>
      <c r="I88" s="568"/>
      <c r="J88" s="568"/>
      <c r="K88" s="499" t="s">
        <v>253</v>
      </c>
      <c r="L88" s="499" t="s">
        <v>253</v>
      </c>
      <c r="M88" s="499" t="s">
        <v>253</v>
      </c>
      <c r="N88" s="499" t="s">
        <v>253</v>
      </c>
      <c r="O88" s="499" t="s">
        <v>253</v>
      </c>
      <c r="P88" s="499" t="s">
        <v>253</v>
      </c>
      <c r="Q88" s="499" t="s">
        <v>253</v>
      </c>
      <c r="R88" s="499" t="s">
        <v>253</v>
      </c>
      <c r="S88" s="499" t="s">
        <v>253</v>
      </c>
      <c r="T88" s="499" t="s">
        <v>253</v>
      </c>
      <c r="U88" s="499"/>
      <c r="V88" s="499"/>
      <c r="W88" s="499"/>
      <c r="X88" s="499"/>
      <c r="Y88" s="499" t="s">
        <v>253</v>
      </c>
      <c r="Z88" s="499" t="s">
        <v>253</v>
      </c>
      <c r="AA88" s="499"/>
      <c r="AB88" s="499" t="s">
        <v>253</v>
      </c>
      <c r="AC88" s="504" t="s">
        <v>1054</v>
      </c>
      <c r="AD88" s="499" t="s">
        <v>253</v>
      </c>
      <c r="AE88" s="499" t="s">
        <v>253</v>
      </c>
      <c r="AF88" s="499" t="s">
        <v>253</v>
      </c>
      <c r="AG88" s="455" t="s">
        <v>856</v>
      </c>
      <c r="AH88" s="499" t="s">
        <v>253</v>
      </c>
      <c r="AI88" s="499" t="s">
        <v>253</v>
      </c>
      <c r="AJ88" s="455" t="s">
        <v>253</v>
      </c>
      <c r="AK88" s="455" t="s">
        <v>856</v>
      </c>
      <c r="AL88" s="455" t="s">
        <v>856</v>
      </c>
      <c r="AM88" s="499" t="s">
        <v>253</v>
      </c>
      <c r="AN88" s="499" t="s">
        <v>253</v>
      </c>
      <c r="AO88" s="499" t="s">
        <v>253</v>
      </c>
      <c r="AP88" s="499" t="s">
        <v>253</v>
      </c>
      <c r="AQ88" s="499" t="s">
        <v>253</v>
      </c>
      <c r="AR88" s="499" t="s">
        <v>253</v>
      </c>
      <c r="AS88" s="499" t="s">
        <v>253</v>
      </c>
      <c r="AT88" s="572">
        <v>44635.0</v>
      </c>
      <c r="AU88" s="572">
        <v>44629.0</v>
      </c>
      <c r="AV88" s="499" t="s">
        <v>253</v>
      </c>
      <c r="AW88" s="499" t="s">
        <v>253</v>
      </c>
      <c r="AX88" s="499" t="s">
        <v>253</v>
      </c>
      <c r="AY88" s="499" t="s">
        <v>253</v>
      </c>
      <c r="AZ88" s="572">
        <v>44623.0</v>
      </c>
      <c r="BA88" s="572">
        <v>44623.0</v>
      </c>
      <c r="BB88" s="499" t="s">
        <v>253</v>
      </c>
      <c r="BC88" s="499" t="s">
        <v>253</v>
      </c>
      <c r="BD88" s="499" t="s">
        <v>253</v>
      </c>
      <c r="BE88" s="499" t="s">
        <v>856</v>
      </c>
      <c r="BF88" s="499" t="s">
        <v>253</v>
      </c>
      <c r="BG88" s="499" t="s">
        <v>253</v>
      </c>
      <c r="BH88" s="566">
        <v>44601.0</v>
      </c>
      <c r="BI88" s="499" t="s">
        <v>1285</v>
      </c>
      <c r="BJ88" s="499" t="s">
        <v>253</v>
      </c>
      <c r="BK88" s="499" t="s">
        <v>255</v>
      </c>
      <c r="BL88" s="499" t="s">
        <v>253</v>
      </c>
      <c r="BM88" s="499" t="s">
        <v>255</v>
      </c>
      <c r="BN88" s="499" t="s">
        <v>1285</v>
      </c>
      <c r="BO88" s="570"/>
      <c r="BP88" s="570"/>
      <c r="BQ88" s="499" t="s">
        <v>1285</v>
      </c>
      <c r="BR88" s="499" t="s">
        <v>1285</v>
      </c>
      <c r="BS88" s="570"/>
      <c r="BT88" s="570"/>
      <c r="BU88" s="570"/>
      <c r="BV88" s="570"/>
      <c r="BW88" s="570"/>
      <c r="BX88" s="570"/>
      <c r="BY88" s="570"/>
      <c r="BZ88" s="570"/>
      <c r="CA88" s="570"/>
      <c r="CB88" s="570"/>
      <c r="CC88" s="570"/>
      <c r="CD88" s="507" t="s">
        <v>1054</v>
      </c>
      <c r="CE88" s="499" t="s">
        <v>253</v>
      </c>
      <c r="CF88" s="570"/>
      <c r="CG88" s="499" t="s">
        <v>253</v>
      </c>
      <c r="CH88" s="499" t="s">
        <v>253</v>
      </c>
      <c r="CI88" s="499" t="s">
        <v>253</v>
      </c>
      <c r="CJ88" s="568"/>
      <c r="CK88" s="568"/>
      <c r="CL88" s="568"/>
      <c r="CM88" s="568"/>
      <c r="CN88" s="568"/>
      <c r="CO88" s="568"/>
      <c r="CP88" s="569"/>
      <c r="CQ88" s="569"/>
    </row>
    <row r="89">
      <c r="A89" s="453"/>
      <c r="B89" s="453" t="s">
        <v>2322</v>
      </c>
      <c r="C89" s="498"/>
      <c r="D89" s="498"/>
      <c r="E89" s="498"/>
      <c r="F89" s="498"/>
      <c r="G89" s="498"/>
      <c r="H89" s="498"/>
      <c r="I89" s="498"/>
      <c r="J89" s="498"/>
      <c r="K89" s="498"/>
      <c r="L89" s="498"/>
      <c r="M89" s="498"/>
      <c r="N89" s="498"/>
      <c r="O89" s="498"/>
      <c r="P89" s="498"/>
      <c r="Q89" s="498"/>
      <c r="R89" s="498"/>
      <c r="S89" s="498"/>
      <c r="T89" s="498"/>
      <c r="U89" s="498"/>
      <c r="V89" s="498"/>
      <c r="W89" s="498"/>
      <c r="X89" s="498"/>
      <c r="Y89" s="498"/>
      <c r="Z89" s="498"/>
      <c r="AA89" s="498"/>
      <c r="AB89" s="498"/>
      <c r="AC89" s="504" t="s">
        <v>1054</v>
      </c>
      <c r="AD89" s="498"/>
      <c r="AE89" s="455" t="s">
        <v>856</v>
      </c>
      <c r="AF89" s="455" t="s">
        <v>856</v>
      </c>
      <c r="AG89" s="455" t="s">
        <v>856</v>
      </c>
      <c r="AH89" s="455" t="s">
        <v>856</v>
      </c>
      <c r="AI89" s="455" t="s">
        <v>856</v>
      </c>
      <c r="AJ89" s="455" t="s">
        <v>856</v>
      </c>
      <c r="AK89" s="455" t="s">
        <v>856</v>
      </c>
      <c r="AL89" s="455" t="s">
        <v>856</v>
      </c>
      <c r="AM89" s="455" t="s">
        <v>856</v>
      </c>
      <c r="AN89" s="455" t="s">
        <v>856</v>
      </c>
      <c r="AO89" s="455" t="s">
        <v>856</v>
      </c>
      <c r="AP89" s="498"/>
      <c r="AQ89" s="455" t="s">
        <v>856</v>
      </c>
      <c r="AR89" s="455" t="s">
        <v>856</v>
      </c>
      <c r="AS89" s="455" t="s">
        <v>856</v>
      </c>
      <c r="AT89" s="455" t="s">
        <v>856</v>
      </c>
      <c r="AU89" s="455" t="s">
        <v>856</v>
      </c>
      <c r="AV89" s="455" t="s">
        <v>856</v>
      </c>
      <c r="AW89" s="455" t="s">
        <v>856</v>
      </c>
      <c r="AX89" s="455" t="s">
        <v>856</v>
      </c>
      <c r="AY89" s="455" t="s">
        <v>856</v>
      </c>
      <c r="AZ89" s="455" t="s">
        <v>856</v>
      </c>
      <c r="BA89" s="455" t="s">
        <v>856</v>
      </c>
      <c r="BB89" s="455" t="s">
        <v>856</v>
      </c>
      <c r="BC89" s="455" t="s">
        <v>856</v>
      </c>
      <c r="BD89" s="455" t="s">
        <v>856</v>
      </c>
      <c r="BE89" s="499" t="s">
        <v>856</v>
      </c>
      <c r="BF89" s="455" t="s">
        <v>856</v>
      </c>
      <c r="BG89" s="455" t="s">
        <v>856</v>
      </c>
      <c r="BH89" s="455" t="s">
        <v>856</v>
      </c>
      <c r="BI89" s="455" t="s">
        <v>1285</v>
      </c>
      <c r="BJ89" s="455" t="s">
        <v>856</v>
      </c>
      <c r="BK89" s="498"/>
      <c r="BL89" s="455" t="s">
        <v>1285</v>
      </c>
      <c r="BM89" s="498"/>
      <c r="BN89" s="455" t="s">
        <v>1285</v>
      </c>
      <c r="BO89" s="498"/>
      <c r="BP89" s="498"/>
      <c r="BQ89" s="455" t="s">
        <v>1285</v>
      </c>
      <c r="BR89" s="455" t="s">
        <v>1285</v>
      </c>
      <c r="BS89" s="498"/>
      <c r="BT89" s="498"/>
      <c r="BU89" s="498"/>
      <c r="BV89" s="498"/>
      <c r="BW89" s="498"/>
      <c r="BX89" s="498"/>
      <c r="BY89" s="498"/>
      <c r="BZ89" s="498"/>
      <c r="CA89" s="498"/>
      <c r="CB89" s="498"/>
      <c r="CC89" s="498"/>
      <c r="CD89" s="507" t="s">
        <v>1054</v>
      </c>
      <c r="CE89" s="455" t="s">
        <v>856</v>
      </c>
      <c r="CF89" s="498"/>
      <c r="CG89" s="498"/>
      <c r="CH89" s="498"/>
      <c r="CI89" s="498"/>
      <c r="CJ89" s="498"/>
      <c r="CK89" s="498"/>
      <c r="CL89" s="498"/>
      <c r="CM89" s="498"/>
      <c r="CN89" s="498"/>
      <c r="CO89" s="498"/>
      <c r="CP89" s="529"/>
      <c r="CQ89" s="529"/>
    </row>
    <row r="90">
      <c r="A90" s="573"/>
      <c r="B90" s="573" t="s">
        <v>2323</v>
      </c>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c r="AA90" s="500"/>
      <c r="AB90" s="500"/>
      <c r="AC90" s="504" t="s">
        <v>1054</v>
      </c>
      <c r="AD90" s="500"/>
      <c r="AE90" s="455" t="s">
        <v>856</v>
      </c>
      <c r="AF90" s="455" t="s">
        <v>856</v>
      </c>
      <c r="AG90" s="455" t="s">
        <v>856</v>
      </c>
      <c r="AH90" s="455" t="s">
        <v>856</v>
      </c>
      <c r="AI90" s="455" t="s">
        <v>856</v>
      </c>
      <c r="AJ90" s="455" t="s">
        <v>856</v>
      </c>
      <c r="AK90" s="455" t="s">
        <v>856</v>
      </c>
      <c r="AL90" s="455" t="s">
        <v>856</v>
      </c>
      <c r="AM90" s="455" t="s">
        <v>856</v>
      </c>
      <c r="AN90" s="455" t="s">
        <v>856</v>
      </c>
      <c r="AO90" s="455" t="s">
        <v>856</v>
      </c>
      <c r="AP90" s="500"/>
      <c r="AQ90" s="455" t="s">
        <v>856</v>
      </c>
      <c r="AR90" s="455" t="s">
        <v>856</v>
      </c>
      <c r="AS90" s="455" t="s">
        <v>856</v>
      </c>
      <c r="AT90" s="455" t="s">
        <v>856</v>
      </c>
      <c r="AU90" s="455" t="s">
        <v>856</v>
      </c>
      <c r="AV90" s="455" t="s">
        <v>856</v>
      </c>
      <c r="AW90" s="455" t="s">
        <v>856</v>
      </c>
      <c r="AX90" s="455" t="s">
        <v>856</v>
      </c>
      <c r="AY90" s="455" t="s">
        <v>856</v>
      </c>
      <c r="AZ90" s="455" t="s">
        <v>856</v>
      </c>
      <c r="BA90" s="455" t="s">
        <v>856</v>
      </c>
      <c r="BB90" s="455" t="s">
        <v>856</v>
      </c>
      <c r="BC90" s="455" t="s">
        <v>856</v>
      </c>
      <c r="BD90" s="455" t="s">
        <v>856</v>
      </c>
      <c r="BE90" s="499" t="s">
        <v>856</v>
      </c>
      <c r="BF90" s="499" t="s">
        <v>856</v>
      </c>
      <c r="BG90" s="455" t="s">
        <v>856</v>
      </c>
      <c r="BH90" s="455" t="s">
        <v>856</v>
      </c>
      <c r="BI90" s="455" t="s">
        <v>1285</v>
      </c>
      <c r="BJ90" s="455" t="s">
        <v>856</v>
      </c>
      <c r="BK90" s="500"/>
      <c r="BL90" s="455" t="s">
        <v>1285</v>
      </c>
      <c r="BM90" s="500"/>
      <c r="BN90" s="455" t="s">
        <v>1285</v>
      </c>
      <c r="BO90" s="500"/>
      <c r="BP90" s="500"/>
      <c r="BQ90" s="455" t="s">
        <v>1285</v>
      </c>
      <c r="BR90" s="455" t="s">
        <v>1285</v>
      </c>
      <c r="BS90" s="500"/>
      <c r="BT90" s="500"/>
      <c r="BU90" s="500"/>
      <c r="BV90" s="500"/>
      <c r="BW90" s="500"/>
      <c r="BX90" s="500"/>
      <c r="BY90" s="500"/>
      <c r="BZ90" s="500"/>
      <c r="CA90" s="500"/>
      <c r="CB90" s="500"/>
      <c r="CC90" s="500"/>
      <c r="CD90" s="507" t="s">
        <v>1054</v>
      </c>
      <c r="CE90" s="455" t="s">
        <v>1285</v>
      </c>
      <c r="CF90" s="500"/>
      <c r="CG90" s="500"/>
      <c r="CH90" s="500"/>
      <c r="CI90" s="500"/>
      <c r="CJ90" s="500"/>
      <c r="CK90" s="500"/>
      <c r="CL90" s="500"/>
      <c r="CM90" s="500"/>
      <c r="CN90" s="500"/>
      <c r="CO90" s="500"/>
      <c r="CP90" s="529"/>
      <c r="CQ90" s="500"/>
    </row>
    <row r="91">
      <c r="A91" s="453"/>
      <c r="B91" s="453" t="s">
        <v>2324</v>
      </c>
      <c r="C91" s="498"/>
      <c r="D91" s="498"/>
      <c r="E91" s="498"/>
      <c r="F91" s="498"/>
      <c r="G91" s="498"/>
      <c r="H91" s="498"/>
      <c r="I91" s="498"/>
      <c r="J91" s="498"/>
      <c r="K91" s="498"/>
      <c r="L91" s="498"/>
      <c r="M91" s="498"/>
      <c r="N91" s="498"/>
      <c r="O91" s="498"/>
      <c r="P91" s="498"/>
      <c r="Q91" s="498"/>
      <c r="R91" s="498"/>
      <c r="S91" s="498"/>
      <c r="T91" s="498"/>
      <c r="U91" s="498"/>
      <c r="V91" s="498"/>
      <c r="W91" s="498"/>
      <c r="X91" s="498"/>
      <c r="Y91" s="498"/>
      <c r="Z91" s="498"/>
      <c r="AA91" s="498"/>
      <c r="AB91" s="498"/>
      <c r="AC91" s="504" t="s">
        <v>1054</v>
      </c>
      <c r="AD91" s="498"/>
      <c r="AE91" s="455" t="s">
        <v>856</v>
      </c>
      <c r="AF91" s="455" t="s">
        <v>856</v>
      </c>
      <c r="AG91" s="455" t="s">
        <v>856</v>
      </c>
      <c r="AH91" s="455" t="s">
        <v>856</v>
      </c>
      <c r="AI91" s="455" t="s">
        <v>856</v>
      </c>
      <c r="AJ91" s="455" t="s">
        <v>856</v>
      </c>
      <c r="AK91" s="455" t="s">
        <v>856</v>
      </c>
      <c r="AL91" s="455" t="s">
        <v>856</v>
      </c>
      <c r="AM91" s="455" t="s">
        <v>856</v>
      </c>
      <c r="AN91" s="455" t="s">
        <v>856</v>
      </c>
      <c r="AO91" s="455" t="s">
        <v>856</v>
      </c>
      <c r="AP91" s="498"/>
      <c r="AQ91" s="455" t="s">
        <v>856</v>
      </c>
      <c r="AR91" s="455" t="s">
        <v>856</v>
      </c>
      <c r="AS91" s="455" t="s">
        <v>856</v>
      </c>
      <c r="AT91" s="455" t="s">
        <v>856</v>
      </c>
      <c r="AU91" s="455" t="s">
        <v>856</v>
      </c>
      <c r="AV91" s="455" t="s">
        <v>856</v>
      </c>
      <c r="AW91" s="455" t="s">
        <v>856</v>
      </c>
      <c r="AX91" s="455" t="s">
        <v>856</v>
      </c>
      <c r="AY91" s="455" t="s">
        <v>856</v>
      </c>
      <c r="AZ91" s="455" t="s">
        <v>856</v>
      </c>
      <c r="BA91" s="455" t="s">
        <v>856</v>
      </c>
      <c r="BB91" s="455" t="s">
        <v>856</v>
      </c>
      <c r="BC91" s="455" t="s">
        <v>856</v>
      </c>
      <c r="BD91" s="455" t="s">
        <v>856</v>
      </c>
      <c r="BE91" s="499" t="s">
        <v>856</v>
      </c>
      <c r="BF91" s="499" t="s">
        <v>856</v>
      </c>
      <c r="BG91" s="455" t="s">
        <v>856</v>
      </c>
      <c r="BH91" s="455" t="s">
        <v>856</v>
      </c>
      <c r="BI91" s="455" t="s">
        <v>1285</v>
      </c>
      <c r="BJ91" s="455" t="s">
        <v>856</v>
      </c>
      <c r="BK91" s="498"/>
      <c r="BL91" s="455" t="s">
        <v>1285</v>
      </c>
      <c r="BM91" s="498"/>
      <c r="BN91" s="455" t="s">
        <v>1285</v>
      </c>
      <c r="BO91" s="498"/>
      <c r="BP91" s="498"/>
      <c r="BQ91" s="455" t="s">
        <v>1285</v>
      </c>
      <c r="BR91" s="455" t="s">
        <v>1285</v>
      </c>
      <c r="BS91" s="498"/>
      <c r="BT91" s="498"/>
      <c r="BU91" s="498"/>
      <c r="BV91" s="498"/>
      <c r="BW91" s="498"/>
      <c r="BX91" s="498"/>
      <c r="BY91" s="498"/>
      <c r="BZ91" s="498"/>
      <c r="CA91" s="498"/>
      <c r="CB91" s="498"/>
      <c r="CC91" s="498"/>
      <c r="CD91" s="507" t="s">
        <v>1054</v>
      </c>
      <c r="CE91" s="455" t="s">
        <v>1285</v>
      </c>
      <c r="CF91" s="498"/>
      <c r="CG91" s="498"/>
      <c r="CH91" s="498"/>
      <c r="CI91" s="498"/>
      <c r="CJ91" s="498"/>
      <c r="CK91" s="498"/>
      <c r="CL91" s="498"/>
      <c r="CM91" s="498"/>
      <c r="CN91" s="498"/>
      <c r="CO91" s="498"/>
      <c r="CP91" s="500"/>
      <c r="CQ91" s="500"/>
    </row>
    <row r="92">
      <c r="A92" s="453"/>
      <c r="B92" s="453" t="s">
        <v>1265</v>
      </c>
      <c r="C92" s="498"/>
      <c r="D92" s="498"/>
      <c r="E92" s="498"/>
      <c r="F92" s="498"/>
      <c r="G92" s="498"/>
      <c r="H92" s="498"/>
      <c r="I92" s="498"/>
      <c r="J92" s="498"/>
      <c r="K92" s="498"/>
      <c r="L92" s="498"/>
      <c r="M92" s="498"/>
      <c r="N92" s="498"/>
      <c r="O92" s="498"/>
      <c r="P92" s="498"/>
      <c r="Q92" s="498"/>
      <c r="R92" s="498"/>
      <c r="S92" s="498"/>
      <c r="T92" s="498"/>
      <c r="U92" s="498"/>
      <c r="V92" s="498"/>
      <c r="W92" s="498"/>
      <c r="X92" s="498"/>
      <c r="Y92" s="498"/>
      <c r="Z92" s="498"/>
      <c r="AA92" s="498"/>
      <c r="AB92" s="498"/>
      <c r="AC92" s="504" t="s">
        <v>1054</v>
      </c>
      <c r="AD92" s="498"/>
      <c r="AE92" s="455" t="s">
        <v>856</v>
      </c>
      <c r="AF92" s="455" t="s">
        <v>856</v>
      </c>
      <c r="AG92" s="455" t="s">
        <v>856</v>
      </c>
      <c r="AH92" s="455" t="s">
        <v>856</v>
      </c>
      <c r="AI92" s="455" t="s">
        <v>856</v>
      </c>
      <c r="AJ92" s="455" t="s">
        <v>856</v>
      </c>
      <c r="AK92" s="455" t="s">
        <v>856</v>
      </c>
      <c r="AL92" s="455" t="s">
        <v>856</v>
      </c>
      <c r="AM92" s="455" t="s">
        <v>856</v>
      </c>
      <c r="AN92" s="455" t="s">
        <v>856</v>
      </c>
      <c r="AO92" s="455" t="s">
        <v>856</v>
      </c>
      <c r="AP92" s="498"/>
      <c r="AQ92" s="455" t="s">
        <v>856</v>
      </c>
      <c r="AR92" s="455" t="s">
        <v>856</v>
      </c>
      <c r="AS92" s="455" t="s">
        <v>856</v>
      </c>
      <c r="AT92" s="455" t="s">
        <v>856</v>
      </c>
      <c r="AU92" s="455" t="s">
        <v>856</v>
      </c>
      <c r="AV92" s="455" t="s">
        <v>856</v>
      </c>
      <c r="AW92" s="455" t="s">
        <v>856</v>
      </c>
      <c r="AX92" s="455" t="s">
        <v>856</v>
      </c>
      <c r="AY92" s="455" t="s">
        <v>856</v>
      </c>
      <c r="AZ92" s="455" t="s">
        <v>856</v>
      </c>
      <c r="BA92" s="455" t="s">
        <v>856</v>
      </c>
      <c r="BB92" s="455" t="s">
        <v>856</v>
      </c>
      <c r="BC92" s="455" t="s">
        <v>856</v>
      </c>
      <c r="BD92" s="455" t="s">
        <v>856</v>
      </c>
      <c r="BE92" s="499" t="s">
        <v>856</v>
      </c>
      <c r="BF92" s="455" t="s">
        <v>856</v>
      </c>
      <c r="BG92" s="455" t="s">
        <v>856</v>
      </c>
      <c r="BH92" s="455" t="s">
        <v>856</v>
      </c>
      <c r="BI92" s="455" t="s">
        <v>1285</v>
      </c>
      <c r="BJ92" s="455" t="s">
        <v>856</v>
      </c>
      <c r="BK92" s="498"/>
      <c r="BL92" s="455" t="s">
        <v>1285</v>
      </c>
      <c r="BM92" s="498"/>
      <c r="BN92" s="455" t="s">
        <v>1285</v>
      </c>
      <c r="BO92" s="498"/>
      <c r="BP92" s="498"/>
      <c r="BQ92" s="455" t="s">
        <v>1285</v>
      </c>
      <c r="BR92" s="455" t="s">
        <v>1285</v>
      </c>
      <c r="BS92" s="498"/>
      <c r="BT92" s="498"/>
      <c r="BU92" s="498"/>
      <c r="BV92" s="498"/>
      <c r="BW92" s="498"/>
      <c r="BX92" s="498"/>
      <c r="BY92" s="498"/>
      <c r="BZ92" s="498"/>
      <c r="CA92" s="498"/>
      <c r="CB92" s="498"/>
      <c r="CC92" s="498"/>
      <c r="CD92" s="507" t="s">
        <v>1054</v>
      </c>
      <c r="CE92" s="455" t="s">
        <v>1285</v>
      </c>
      <c r="CF92" s="498"/>
      <c r="CG92" s="498"/>
      <c r="CH92" s="498"/>
      <c r="CI92" s="498"/>
      <c r="CJ92" s="498"/>
      <c r="CK92" s="498"/>
      <c r="CL92" s="498"/>
      <c r="CM92" s="498"/>
      <c r="CN92" s="498"/>
      <c r="CO92" s="498"/>
      <c r="CP92" s="500"/>
      <c r="CQ92" s="500"/>
    </row>
    <row r="93" hidden="1">
      <c r="A93" s="574"/>
      <c r="B93" s="574" t="s">
        <v>2325</v>
      </c>
      <c r="C93" s="501"/>
      <c r="D93" s="501"/>
      <c r="E93" s="501"/>
      <c r="F93" s="501"/>
      <c r="G93" s="501"/>
      <c r="H93" s="501"/>
      <c r="I93" s="501"/>
      <c r="J93" s="501"/>
      <c r="K93" s="501"/>
      <c r="L93" s="501"/>
      <c r="M93" s="501"/>
      <c r="N93" s="501"/>
      <c r="O93" s="501"/>
      <c r="P93" s="501"/>
      <c r="Q93" s="501"/>
      <c r="R93" s="501"/>
      <c r="S93" s="501"/>
      <c r="T93" s="501"/>
      <c r="U93" s="501"/>
      <c r="V93" s="501"/>
      <c r="W93" s="501"/>
      <c r="X93" s="501"/>
      <c r="Y93" s="501"/>
      <c r="Z93" s="501"/>
      <c r="AA93" s="501"/>
      <c r="AB93" s="501"/>
      <c r="AC93" s="504" t="s">
        <v>1054</v>
      </c>
      <c r="AD93" s="501"/>
      <c r="AE93" s="501"/>
      <c r="AF93" s="501"/>
      <c r="AG93" s="501"/>
      <c r="AH93" s="501"/>
      <c r="AI93" s="501"/>
      <c r="AJ93" s="501"/>
      <c r="AK93" s="501"/>
      <c r="AL93" s="501"/>
      <c r="AM93" s="455" t="s">
        <v>856</v>
      </c>
      <c r="AN93" s="455" t="s">
        <v>856</v>
      </c>
      <c r="AO93" s="501"/>
      <c r="AP93" s="501"/>
      <c r="AQ93" s="501"/>
      <c r="AR93" s="501"/>
      <c r="AS93" s="501"/>
      <c r="AT93" s="501"/>
      <c r="AU93" s="501"/>
      <c r="AV93" s="501"/>
      <c r="AW93" s="501"/>
      <c r="AX93" s="501"/>
      <c r="AY93" s="501"/>
      <c r="AZ93" s="501"/>
      <c r="BA93" s="501"/>
      <c r="BB93" s="501"/>
      <c r="BC93" s="501"/>
      <c r="BD93" s="575"/>
      <c r="BE93" s="575" t="s">
        <v>964</v>
      </c>
      <c r="BF93" s="501"/>
      <c r="BG93" s="575" t="s">
        <v>255</v>
      </c>
      <c r="BH93" s="501"/>
      <c r="BI93" s="575" t="s">
        <v>1285</v>
      </c>
      <c r="BJ93" s="575"/>
      <c r="BK93" s="576"/>
      <c r="BL93" s="575" t="s">
        <v>964</v>
      </c>
      <c r="BM93" s="576"/>
      <c r="BN93" s="575" t="s">
        <v>1285</v>
      </c>
      <c r="BO93" s="576"/>
      <c r="BP93" s="576"/>
      <c r="BQ93" s="575" t="s">
        <v>1285</v>
      </c>
      <c r="BR93" s="575" t="s">
        <v>1285</v>
      </c>
      <c r="BS93" s="576"/>
      <c r="BT93" s="576"/>
      <c r="BU93" s="576"/>
      <c r="BV93" s="576"/>
      <c r="BW93" s="576"/>
      <c r="BX93" s="576"/>
      <c r="BY93" s="576"/>
      <c r="BZ93" s="576"/>
      <c r="CA93" s="576"/>
      <c r="CB93" s="576"/>
      <c r="CC93" s="576"/>
      <c r="CD93" s="507" t="s">
        <v>1054</v>
      </c>
      <c r="CE93" s="498"/>
      <c r="CF93" s="576"/>
      <c r="CG93" s="501"/>
      <c r="CH93" s="501"/>
      <c r="CI93" s="501"/>
      <c r="CJ93" s="501"/>
      <c r="CK93" s="501"/>
      <c r="CL93" s="501"/>
      <c r="CM93" s="501"/>
      <c r="CN93" s="501"/>
      <c r="CO93" s="501"/>
      <c r="CP93" s="577"/>
      <c r="CQ93" s="577"/>
    </row>
    <row r="94" hidden="1">
      <c r="A94" s="574"/>
      <c r="B94" s="574" t="s">
        <v>2326</v>
      </c>
      <c r="C94" s="501"/>
      <c r="D94" s="501"/>
      <c r="E94" s="501"/>
      <c r="F94" s="501"/>
      <c r="G94" s="501"/>
      <c r="H94" s="501"/>
      <c r="I94" s="501"/>
      <c r="J94" s="501"/>
      <c r="K94" s="501"/>
      <c r="L94" s="501"/>
      <c r="M94" s="501"/>
      <c r="N94" s="501"/>
      <c r="O94" s="501"/>
      <c r="P94" s="501"/>
      <c r="Q94" s="501"/>
      <c r="R94" s="501"/>
      <c r="S94" s="501"/>
      <c r="T94" s="501"/>
      <c r="U94" s="501"/>
      <c r="V94" s="501"/>
      <c r="W94" s="501"/>
      <c r="X94" s="501"/>
      <c r="Y94" s="501"/>
      <c r="Z94" s="501"/>
      <c r="AA94" s="501"/>
      <c r="AB94" s="501"/>
      <c r="AC94" s="504" t="s">
        <v>1054</v>
      </c>
      <c r="AD94" s="501"/>
      <c r="AE94" s="501"/>
      <c r="AF94" s="501"/>
      <c r="AG94" s="501"/>
      <c r="AH94" s="501"/>
      <c r="AI94" s="501"/>
      <c r="AJ94" s="501"/>
      <c r="AK94" s="501"/>
      <c r="AL94" s="501"/>
      <c r="AM94" s="455" t="s">
        <v>856</v>
      </c>
      <c r="AN94" s="455" t="s">
        <v>856</v>
      </c>
      <c r="AO94" s="501"/>
      <c r="AP94" s="501"/>
      <c r="AQ94" s="501"/>
      <c r="AR94" s="578">
        <v>44611.0</v>
      </c>
      <c r="AS94" s="501"/>
      <c r="AT94" s="501"/>
      <c r="AU94" s="501"/>
      <c r="AV94" s="501"/>
      <c r="AW94" s="501"/>
      <c r="AX94" s="501"/>
      <c r="AY94" s="501"/>
      <c r="AZ94" s="576"/>
      <c r="BA94" s="578">
        <v>44607.0</v>
      </c>
      <c r="BB94" s="501"/>
      <c r="BC94" s="501"/>
      <c r="BD94" s="578">
        <v>44602.0</v>
      </c>
      <c r="BE94" s="575" t="s">
        <v>964</v>
      </c>
      <c r="BF94" s="501"/>
      <c r="BG94" s="575" t="s">
        <v>255</v>
      </c>
      <c r="BH94" s="501"/>
      <c r="BI94" s="575" t="s">
        <v>1285</v>
      </c>
      <c r="BJ94" s="575"/>
      <c r="BK94" s="576"/>
      <c r="BL94" s="575" t="s">
        <v>964</v>
      </c>
      <c r="BM94" s="576"/>
      <c r="BN94" s="575" t="s">
        <v>1285</v>
      </c>
      <c r="BO94" s="576"/>
      <c r="BP94" s="576"/>
      <c r="BQ94" s="575" t="s">
        <v>1285</v>
      </c>
      <c r="BR94" s="575" t="s">
        <v>1285</v>
      </c>
      <c r="BS94" s="576"/>
      <c r="BT94" s="576"/>
      <c r="BU94" s="576"/>
      <c r="BV94" s="576"/>
      <c r="BW94" s="576"/>
      <c r="BX94" s="576"/>
      <c r="BY94" s="576"/>
      <c r="BZ94" s="576"/>
      <c r="CA94" s="576"/>
      <c r="CB94" s="576"/>
      <c r="CC94" s="576"/>
      <c r="CD94" s="507" t="s">
        <v>1054</v>
      </c>
      <c r="CE94" s="498"/>
      <c r="CF94" s="576"/>
      <c r="CG94" s="501"/>
      <c r="CH94" s="501"/>
      <c r="CI94" s="501"/>
      <c r="CJ94" s="501"/>
      <c r="CK94" s="501"/>
      <c r="CL94" s="501"/>
      <c r="CM94" s="501"/>
      <c r="CN94" s="501"/>
      <c r="CO94" s="501"/>
      <c r="CP94" s="577"/>
      <c r="CQ94" s="577"/>
    </row>
    <row r="95" hidden="1">
      <c r="A95" s="511"/>
      <c r="B95" s="511" t="s">
        <v>2327</v>
      </c>
      <c r="C95" s="556">
        <f>C94+5</f>
        <v>5</v>
      </c>
      <c r="D95" s="494"/>
      <c r="E95" s="494"/>
      <c r="F95" s="494"/>
      <c r="G95" s="494"/>
      <c r="H95" s="494"/>
      <c r="I95" s="494"/>
      <c r="J95" s="494"/>
      <c r="K95" s="556">
        <f t="shared" ref="K95:L95" si="1">K94+5</f>
        <v>5</v>
      </c>
      <c r="L95" s="556">
        <f t="shared" si="1"/>
        <v>5</v>
      </c>
      <c r="M95" s="556"/>
      <c r="N95" s="556"/>
      <c r="O95" s="556"/>
      <c r="P95" s="556"/>
      <c r="Q95" s="556"/>
      <c r="R95" s="556"/>
      <c r="S95" s="556"/>
      <c r="T95" s="556"/>
      <c r="U95" s="556"/>
      <c r="V95" s="556"/>
      <c r="W95" s="556"/>
      <c r="X95" s="556"/>
      <c r="Y95" s="556"/>
      <c r="Z95" s="556"/>
      <c r="AA95" s="556"/>
      <c r="AB95" s="556"/>
      <c r="AC95" s="504" t="s">
        <v>1054</v>
      </c>
      <c r="AD95" s="494"/>
      <c r="AE95" s="494"/>
      <c r="AF95" s="556"/>
      <c r="AG95" s="494"/>
      <c r="AH95" s="494">
        <v>5.0</v>
      </c>
      <c r="AI95" s="556"/>
      <c r="AJ95" s="494"/>
      <c r="AK95" s="556">
        <f>AK94+5</f>
        <v>5</v>
      </c>
      <c r="AL95" s="494"/>
      <c r="AM95" s="455" t="s">
        <v>856</v>
      </c>
      <c r="AN95" s="455" t="s">
        <v>856</v>
      </c>
      <c r="AO95" s="494"/>
      <c r="AP95" s="494"/>
      <c r="AQ95" s="494"/>
      <c r="AR95" s="555">
        <f t="shared" ref="AR95:AW95" si="2">AR94+5</f>
        <v>44616</v>
      </c>
      <c r="AS95" s="556">
        <f t="shared" si="2"/>
        <v>5</v>
      </c>
      <c r="AT95" s="556">
        <f t="shared" si="2"/>
        <v>5</v>
      </c>
      <c r="AU95" s="556">
        <f t="shared" si="2"/>
        <v>5</v>
      </c>
      <c r="AV95" s="556">
        <f t="shared" si="2"/>
        <v>5</v>
      </c>
      <c r="AW95" s="556">
        <f t="shared" si="2"/>
        <v>5</v>
      </c>
      <c r="AX95" s="556">
        <v>5.0</v>
      </c>
      <c r="AY95" s="556">
        <f>AY94+5</f>
        <v>5</v>
      </c>
      <c r="AZ95" s="494"/>
      <c r="BA95" s="555">
        <f>BA94+5</f>
        <v>44612</v>
      </c>
      <c r="BB95" s="556"/>
      <c r="BC95" s="556">
        <f t="shared" ref="BC95:BD95" si="3">BC94+5</f>
        <v>5</v>
      </c>
      <c r="BD95" s="555">
        <f t="shared" si="3"/>
        <v>44607</v>
      </c>
      <c r="BE95" s="556" t="s">
        <v>964</v>
      </c>
      <c r="BF95" s="556">
        <f t="shared" ref="BF95:BG95" si="4">BF94+5</f>
        <v>5</v>
      </c>
      <c r="BG95" s="556" t="str">
        <f t="shared" si="4"/>
        <v>#VALUE!</v>
      </c>
      <c r="BH95" s="494"/>
      <c r="BI95" s="556" t="s">
        <v>1285</v>
      </c>
      <c r="BJ95" s="556"/>
      <c r="BK95" s="555">
        <f t="shared" ref="BK95:BM95" si="5">BK94+5</f>
        <v>5</v>
      </c>
      <c r="BL95" s="556" t="str">
        <f t="shared" si="5"/>
        <v>#VALUE!</v>
      </c>
      <c r="BM95" s="555">
        <f t="shared" si="5"/>
        <v>5</v>
      </c>
      <c r="BN95" s="556" t="s">
        <v>1285</v>
      </c>
      <c r="BO95" s="555">
        <f t="shared" ref="BO95:BP95" si="6">BO94+5</f>
        <v>5</v>
      </c>
      <c r="BP95" s="555">
        <f t="shared" si="6"/>
        <v>5</v>
      </c>
      <c r="BQ95" s="556" t="s">
        <v>1285</v>
      </c>
      <c r="BR95" s="556" t="s">
        <v>1285</v>
      </c>
      <c r="BS95" s="556"/>
      <c r="BT95" s="556"/>
      <c r="BU95" s="556"/>
      <c r="BV95" s="556"/>
      <c r="BW95" s="556"/>
      <c r="BX95" s="556"/>
      <c r="BY95" s="556"/>
      <c r="BZ95" s="556"/>
      <c r="CA95" s="556"/>
      <c r="CB95" s="556"/>
      <c r="CC95" s="556"/>
      <c r="CD95" s="519" t="s">
        <v>1054</v>
      </c>
      <c r="CE95" s="498"/>
      <c r="CF95" s="556"/>
      <c r="CG95" s="494"/>
      <c r="CH95" s="494"/>
      <c r="CI95" s="556"/>
      <c r="CJ95" s="494"/>
      <c r="CK95" s="494"/>
      <c r="CL95" s="556">
        <f>CL94+5</f>
        <v>5</v>
      </c>
      <c r="CM95" s="556"/>
      <c r="CN95" s="556">
        <f t="shared" ref="CN95:CO95" si="7">CN94+5</f>
        <v>5</v>
      </c>
      <c r="CO95" s="556">
        <f t="shared" si="7"/>
        <v>5</v>
      </c>
      <c r="CP95" s="557"/>
      <c r="CQ95" s="557"/>
    </row>
    <row r="96" hidden="1">
      <c r="A96" s="574"/>
      <c r="B96" s="574" t="s">
        <v>2328</v>
      </c>
      <c r="C96" s="575"/>
      <c r="D96" s="501"/>
      <c r="E96" s="501"/>
      <c r="F96" s="501"/>
      <c r="G96" s="501"/>
      <c r="H96" s="501"/>
      <c r="I96" s="501"/>
      <c r="J96" s="501"/>
      <c r="K96" s="575"/>
      <c r="L96" s="575"/>
      <c r="M96" s="575"/>
      <c r="N96" s="575"/>
      <c r="O96" s="575"/>
      <c r="P96" s="575"/>
      <c r="Q96" s="575"/>
      <c r="R96" s="575"/>
      <c r="S96" s="575"/>
      <c r="T96" s="575"/>
      <c r="U96" s="575"/>
      <c r="V96" s="575"/>
      <c r="W96" s="575"/>
      <c r="X96" s="575"/>
      <c r="Y96" s="575"/>
      <c r="Z96" s="575"/>
      <c r="AA96" s="575"/>
      <c r="AB96" s="575"/>
      <c r="AC96" s="504" t="s">
        <v>1054</v>
      </c>
      <c r="AD96" s="501"/>
      <c r="AE96" s="501"/>
      <c r="AF96" s="575"/>
      <c r="AG96" s="501"/>
      <c r="AH96" s="501"/>
      <c r="AI96" s="575"/>
      <c r="AJ96" s="501"/>
      <c r="AK96" s="575"/>
      <c r="AL96" s="501"/>
      <c r="AM96" s="455" t="s">
        <v>856</v>
      </c>
      <c r="AN96" s="455" t="s">
        <v>856</v>
      </c>
      <c r="AO96" s="501"/>
      <c r="AP96" s="501"/>
      <c r="AQ96" s="501"/>
      <c r="AR96" s="578">
        <v>44613.0</v>
      </c>
      <c r="AS96" s="575"/>
      <c r="AT96" s="575"/>
      <c r="AU96" s="575"/>
      <c r="AV96" s="575"/>
      <c r="AW96" s="575"/>
      <c r="AX96" s="575"/>
      <c r="AY96" s="575"/>
      <c r="AZ96" s="576"/>
      <c r="BA96" s="578">
        <v>44611.0</v>
      </c>
      <c r="BB96" s="575"/>
      <c r="BC96" s="575"/>
      <c r="BD96" s="575"/>
      <c r="BE96" s="575" t="s">
        <v>964</v>
      </c>
      <c r="BF96" s="575"/>
      <c r="BG96" s="575" t="s">
        <v>255</v>
      </c>
      <c r="BH96" s="501"/>
      <c r="BI96" s="575" t="s">
        <v>1285</v>
      </c>
      <c r="BJ96" s="575"/>
      <c r="BK96" s="575" t="s">
        <v>255</v>
      </c>
      <c r="BL96" s="575" t="s">
        <v>255</v>
      </c>
      <c r="BM96" s="575" t="s">
        <v>255</v>
      </c>
      <c r="BN96" s="575" t="s">
        <v>1285</v>
      </c>
      <c r="BO96" s="575" t="s">
        <v>255</v>
      </c>
      <c r="BP96" s="575" t="s">
        <v>255</v>
      </c>
      <c r="BQ96" s="575" t="s">
        <v>1285</v>
      </c>
      <c r="BR96" s="575" t="s">
        <v>1285</v>
      </c>
      <c r="BS96" s="575"/>
      <c r="BT96" s="575"/>
      <c r="BU96" s="575"/>
      <c r="BV96" s="575"/>
      <c r="BW96" s="575"/>
      <c r="BX96" s="575"/>
      <c r="BY96" s="575"/>
      <c r="BZ96" s="575"/>
      <c r="CA96" s="575"/>
      <c r="CB96" s="575"/>
      <c r="CC96" s="575"/>
      <c r="CD96" s="507" t="s">
        <v>1054</v>
      </c>
      <c r="CE96" s="498"/>
      <c r="CF96" s="575"/>
      <c r="CG96" s="501"/>
      <c r="CH96" s="501"/>
      <c r="CI96" s="575"/>
      <c r="CJ96" s="501"/>
      <c r="CK96" s="501"/>
      <c r="CL96" s="575"/>
      <c r="CM96" s="575"/>
      <c r="CN96" s="501"/>
      <c r="CO96" s="575"/>
      <c r="CP96" s="577"/>
      <c r="CQ96" s="577"/>
    </row>
    <row r="97" hidden="1">
      <c r="A97" s="511"/>
      <c r="B97" s="511" t="s">
        <v>2329</v>
      </c>
      <c r="C97" s="556">
        <f>C96+2</f>
        <v>2</v>
      </c>
      <c r="D97" s="494"/>
      <c r="E97" s="494"/>
      <c r="F97" s="494"/>
      <c r="G97" s="494"/>
      <c r="H97" s="494"/>
      <c r="I97" s="494"/>
      <c r="J97" s="494"/>
      <c r="K97" s="556">
        <f t="shared" ref="K97:L97" si="8">K96+2</f>
        <v>2</v>
      </c>
      <c r="L97" s="556">
        <f t="shared" si="8"/>
        <v>2</v>
      </c>
      <c r="M97" s="556"/>
      <c r="N97" s="556"/>
      <c r="O97" s="556"/>
      <c r="P97" s="556"/>
      <c r="Q97" s="556"/>
      <c r="R97" s="556"/>
      <c r="S97" s="556"/>
      <c r="T97" s="556"/>
      <c r="U97" s="556"/>
      <c r="V97" s="556"/>
      <c r="W97" s="556"/>
      <c r="X97" s="556"/>
      <c r="Y97" s="556"/>
      <c r="Z97" s="556"/>
      <c r="AA97" s="556"/>
      <c r="AB97" s="556"/>
      <c r="AC97" s="504" t="s">
        <v>1054</v>
      </c>
      <c r="AD97" s="494"/>
      <c r="AE97" s="494"/>
      <c r="AF97" s="556"/>
      <c r="AG97" s="494"/>
      <c r="AH97" s="494">
        <v>2.0</v>
      </c>
      <c r="AI97" s="556"/>
      <c r="AJ97" s="494"/>
      <c r="AK97" s="556">
        <f>AK96+2</f>
        <v>2</v>
      </c>
      <c r="AL97" s="494"/>
      <c r="AM97" s="455" t="s">
        <v>856</v>
      </c>
      <c r="AN97" s="455" t="s">
        <v>856</v>
      </c>
      <c r="AO97" s="494"/>
      <c r="AP97" s="494"/>
      <c r="AQ97" s="494"/>
      <c r="AR97" s="555">
        <v>44613.0</v>
      </c>
      <c r="AS97" s="556">
        <f t="shared" ref="AS97:AW97" si="9">AS96+2</f>
        <v>2</v>
      </c>
      <c r="AT97" s="556">
        <f t="shared" si="9"/>
        <v>2</v>
      </c>
      <c r="AU97" s="556">
        <f t="shared" si="9"/>
        <v>2</v>
      </c>
      <c r="AV97" s="556">
        <f t="shared" si="9"/>
        <v>2</v>
      </c>
      <c r="AW97" s="556">
        <f t="shared" si="9"/>
        <v>2</v>
      </c>
      <c r="AX97" s="556">
        <v>2.0</v>
      </c>
      <c r="AY97" s="556">
        <f>AY96+2</f>
        <v>2</v>
      </c>
      <c r="AZ97" s="494"/>
      <c r="BA97" s="555">
        <f>BA96+2</f>
        <v>44613</v>
      </c>
      <c r="BB97" s="556"/>
      <c r="BC97" s="556">
        <f t="shared" ref="BC97:BD97" si="10">BC96+2</f>
        <v>2</v>
      </c>
      <c r="BD97" s="556">
        <f t="shared" si="10"/>
        <v>2</v>
      </c>
      <c r="BE97" s="556" t="s">
        <v>964</v>
      </c>
      <c r="BF97" s="556">
        <f t="shared" ref="BF97:BG97" si="11">BF96+2</f>
        <v>2</v>
      </c>
      <c r="BG97" s="556" t="str">
        <f t="shared" si="11"/>
        <v>#VALUE!</v>
      </c>
      <c r="BH97" s="494"/>
      <c r="BI97" s="556" t="s">
        <v>1285</v>
      </c>
      <c r="BJ97" s="556"/>
      <c r="BK97" s="556" t="str">
        <f t="shared" ref="BK97:BM97" si="12">BK96+2</f>
        <v>#VALUE!</v>
      </c>
      <c r="BL97" s="556" t="str">
        <f t="shared" si="12"/>
        <v>#VALUE!</v>
      </c>
      <c r="BM97" s="556" t="str">
        <f t="shared" si="12"/>
        <v>#VALUE!</v>
      </c>
      <c r="BN97" s="556" t="s">
        <v>1285</v>
      </c>
      <c r="BO97" s="556" t="str">
        <f t="shared" ref="BO97:BP97" si="13">BO96+2</f>
        <v>#VALUE!</v>
      </c>
      <c r="BP97" s="556" t="str">
        <f t="shared" si="13"/>
        <v>#VALUE!</v>
      </c>
      <c r="BQ97" s="556" t="s">
        <v>1285</v>
      </c>
      <c r="BR97" s="556" t="s">
        <v>1285</v>
      </c>
      <c r="BS97" s="556"/>
      <c r="BT97" s="556"/>
      <c r="BU97" s="556"/>
      <c r="BV97" s="556"/>
      <c r="BW97" s="556"/>
      <c r="BX97" s="556"/>
      <c r="BY97" s="556"/>
      <c r="BZ97" s="556"/>
      <c r="CA97" s="556"/>
      <c r="CB97" s="556"/>
      <c r="CC97" s="556"/>
      <c r="CD97" s="519" t="s">
        <v>1054</v>
      </c>
      <c r="CE97" s="498"/>
      <c r="CF97" s="556"/>
      <c r="CG97" s="494"/>
      <c r="CH97" s="494"/>
      <c r="CI97" s="556"/>
      <c r="CJ97" s="494"/>
      <c r="CK97" s="494"/>
      <c r="CL97" s="556">
        <f>CL96+2</f>
        <v>2</v>
      </c>
      <c r="CM97" s="556"/>
      <c r="CN97" s="556">
        <f t="shared" ref="CN97:CO97" si="14">CN96+2</f>
        <v>2</v>
      </c>
      <c r="CO97" s="556">
        <f t="shared" si="14"/>
        <v>2</v>
      </c>
      <c r="CP97" s="557"/>
      <c r="CQ97" s="557"/>
    </row>
    <row r="98" hidden="1">
      <c r="A98" s="574"/>
      <c r="B98" s="574" t="s">
        <v>2330</v>
      </c>
      <c r="C98" s="501"/>
      <c r="D98" s="501"/>
      <c r="E98" s="501"/>
      <c r="F98" s="501"/>
      <c r="G98" s="501"/>
      <c r="H98" s="501"/>
      <c r="I98" s="501"/>
      <c r="J98" s="501"/>
      <c r="K98" s="501"/>
      <c r="L98" s="501"/>
      <c r="M98" s="501"/>
      <c r="N98" s="501"/>
      <c r="O98" s="501"/>
      <c r="P98" s="501"/>
      <c r="Q98" s="501"/>
      <c r="R98" s="501"/>
      <c r="S98" s="501"/>
      <c r="T98" s="501"/>
      <c r="U98" s="501"/>
      <c r="V98" s="501"/>
      <c r="W98" s="501"/>
      <c r="X98" s="501"/>
      <c r="Y98" s="501"/>
      <c r="Z98" s="501"/>
      <c r="AA98" s="501"/>
      <c r="AB98" s="501"/>
      <c r="AC98" s="504" t="s">
        <v>1054</v>
      </c>
      <c r="AD98" s="501"/>
      <c r="AE98" s="501"/>
      <c r="AF98" s="501"/>
      <c r="AG98" s="501"/>
      <c r="AH98" s="501"/>
      <c r="AI98" s="501"/>
      <c r="AJ98" s="501"/>
      <c r="AK98" s="501"/>
      <c r="AL98" s="501"/>
      <c r="AM98" s="455" t="s">
        <v>856</v>
      </c>
      <c r="AN98" s="455" t="s">
        <v>856</v>
      </c>
      <c r="AO98" s="501"/>
      <c r="AP98" s="501"/>
      <c r="AQ98" s="501"/>
      <c r="AR98" s="575" t="s">
        <v>964</v>
      </c>
      <c r="AS98" s="501"/>
      <c r="AT98" s="501"/>
      <c r="AU98" s="501"/>
      <c r="AV98" s="501"/>
      <c r="AW98" s="501"/>
      <c r="AX98" s="501"/>
      <c r="AY98" s="501"/>
      <c r="AZ98" s="501"/>
      <c r="BA98" s="501"/>
      <c r="BB98" s="501"/>
      <c r="BC98" s="501"/>
      <c r="BD98" s="575"/>
      <c r="BE98" s="575" t="s">
        <v>964</v>
      </c>
      <c r="BF98" s="501"/>
      <c r="BG98" s="575" t="s">
        <v>255</v>
      </c>
      <c r="BH98" s="501"/>
      <c r="BI98" s="575" t="s">
        <v>1285</v>
      </c>
      <c r="BJ98" s="575"/>
      <c r="BK98" s="575" t="s">
        <v>255</v>
      </c>
      <c r="BL98" s="575" t="s">
        <v>255</v>
      </c>
      <c r="BM98" s="575" t="s">
        <v>255</v>
      </c>
      <c r="BN98" s="575" t="s">
        <v>1285</v>
      </c>
      <c r="BO98" s="575" t="s">
        <v>255</v>
      </c>
      <c r="BP98" s="575" t="s">
        <v>255</v>
      </c>
      <c r="BQ98" s="575" t="s">
        <v>1285</v>
      </c>
      <c r="BR98" s="575" t="s">
        <v>1285</v>
      </c>
      <c r="BS98" s="575"/>
      <c r="BT98" s="575"/>
      <c r="BU98" s="575"/>
      <c r="BV98" s="575"/>
      <c r="BW98" s="575"/>
      <c r="BX98" s="575"/>
      <c r="BY98" s="575"/>
      <c r="BZ98" s="575"/>
      <c r="CA98" s="575"/>
      <c r="CB98" s="575"/>
      <c r="CC98" s="575"/>
      <c r="CD98" s="507" t="s">
        <v>1054</v>
      </c>
      <c r="CE98" s="498"/>
      <c r="CF98" s="575"/>
      <c r="CG98" s="501"/>
      <c r="CH98" s="501"/>
      <c r="CI98" s="501"/>
      <c r="CJ98" s="501"/>
      <c r="CK98" s="575" t="s">
        <v>1324</v>
      </c>
      <c r="CL98" s="501"/>
      <c r="CM98" s="501"/>
      <c r="CN98" s="501"/>
      <c r="CO98" s="501"/>
      <c r="CP98" s="577"/>
      <c r="CQ98" s="577"/>
    </row>
    <row r="99" hidden="1">
      <c r="A99" s="574"/>
      <c r="B99" s="574" t="s">
        <v>2331</v>
      </c>
      <c r="C99" s="501"/>
      <c r="D99" s="575" t="s">
        <v>1324</v>
      </c>
      <c r="E99" s="501"/>
      <c r="F99" s="501"/>
      <c r="G99" s="501"/>
      <c r="H99" s="501"/>
      <c r="I99" s="501"/>
      <c r="J99" s="501"/>
      <c r="K99" s="501"/>
      <c r="L99" s="501"/>
      <c r="M99" s="501"/>
      <c r="N99" s="501"/>
      <c r="O99" s="501"/>
      <c r="P99" s="501"/>
      <c r="Q99" s="501"/>
      <c r="R99" s="501"/>
      <c r="S99" s="501"/>
      <c r="T99" s="501"/>
      <c r="U99" s="501"/>
      <c r="V99" s="501"/>
      <c r="W99" s="501"/>
      <c r="X99" s="501"/>
      <c r="Y99" s="501"/>
      <c r="Z99" s="501"/>
      <c r="AA99" s="501"/>
      <c r="AB99" s="501"/>
      <c r="AC99" s="504" t="s">
        <v>1054</v>
      </c>
      <c r="AD99" s="501"/>
      <c r="AE99" s="501"/>
      <c r="AF99" s="501"/>
      <c r="AG99" s="501"/>
      <c r="AH99" s="501"/>
      <c r="AI99" s="501"/>
      <c r="AJ99" s="501"/>
      <c r="AK99" s="501"/>
      <c r="AL99" s="501"/>
      <c r="AM99" s="455" t="s">
        <v>856</v>
      </c>
      <c r="AN99" s="455" t="s">
        <v>856</v>
      </c>
      <c r="AO99" s="501"/>
      <c r="AP99" s="501"/>
      <c r="AQ99" s="501"/>
      <c r="AR99" s="501"/>
      <c r="AS99" s="501"/>
      <c r="AT99" s="501"/>
      <c r="AU99" s="501"/>
      <c r="AV99" s="501"/>
      <c r="AW99" s="501"/>
      <c r="AX99" s="501"/>
      <c r="AY99" s="501"/>
      <c r="AZ99" s="501"/>
      <c r="BA99" s="501"/>
      <c r="BB99" s="501"/>
      <c r="BC99" s="501"/>
      <c r="BD99" s="575"/>
      <c r="BE99" s="575" t="s">
        <v>964</v>
      </c>
      <c r="BF99" s="501"/>
      <c r="BG99" s="575" t="s">
        <v>255</v>
      </c>
      <c r="BH99" s="501"/>
      <c r="BI99" s="575" t="s">
        <v>1285</v>
      </c>
      <c r="BJ99" s="575"/>
      <c r="BK99" s="575" t="s">
        <v>255</v>
      </c>
      <c r="BL99" s="575" t="s">
        <v>255</v>
      </c>
      <c r="BM99" s="575" t="s">
        <v>255</v>
      </c>
      <c r="BN99" s="575" t="s">
        <v>1285</v>
      </c>
      <c r="BO99" s="575" t="s">
        <v>255</v>
      </c>
      <c r="BP99" s="575" t="s">
        <v>255</v>
      </c>
      <c r="BQ99" s="575" t="s">
        <v>1285</v>
      </c>
      <c r="BR99" s="575" t="s">
        <v>1285</v>
      </c>
      <c r="BS99" s="575"/>
      <c r="BT99" s="575"/>
      <c r="BU99" s="575"/>
      <c r="BV99" s="575"/>
      <c r="BW99" s="575"/>
      <c r="BX99" s="575"/>
      <c r="BY99" s="575"/>
      <c r="BZ99" s="575"/>
      <c r="CA99" s="575"/>
      <c r="CB99" s="575"/>
      <c r="CC99" s="575"/>
      <c r="CD99" s="507" t="s">
        <v>1054</v>
      </c>
      <c r="CE99" s="498"/>
      <c r="CF99" s="575"/>
      <c r="CG99" s="501"/>
      <c r="CH99" s="501"/>
      <c r="CI99" s="501"/>
      <c r="CJ99" s="501"/>
      <c r="CK99" s="501"/>
      <c r="CL99" s="501"/>
      <c r="CM99" s="501"/>
      <c r="CN99" s="501"/>
      <c r="CO99" s="501"/>
      <c r="CP99" s="577"/>
      <c r="CQ99" s="577"/>
    </row>
    <row r="100" hidden="1">
      <c r="A100" s="574"/>
      <c r="B100" s="574" t="s">
        <v>2332</v>
      </c>
      <c r="C100" s="501"/>
      <c r="D100" s="501"/>
      <c r="E100" s="501"/>
      <c r="F100" s="501"/>
      <c r="G100" s="501"/>
      <c r="H100" s="501"/>
      <c r="I100" s="501"/>
      <c r="J100" s="501"/>
      <c r="K100" s="501"/>
      <c r="L100" s="501"/>
      <c r="M100" s="501"/>
      <c r="N100" s="501"/>
      <c r="O100" s="501"/>
      <c r="P100" s="501"/>
      <c r="Q100" s="501"/>
      <c r="R100" s="501"/>
      <c r="S100" s="501"/>
      <c r="T100" s="501"/>
      <c r="U100" s="501"/>
      <c r="V100" s="501"/>
      <c r="W100" s="501"/>
      <c r="X100" s="501"/>
      <c r="Y100" s="501"/>
      <c r="Z100" s="501"/>
      <c r="AA100" s="501"/>
      <c r="AB100" s="501"/>
      <c r="AC100" s="504" t="s">
        <v>1054</v>
      </c>
      <c r="AD100" s="501"/>
      <c r="AE100" s="501"/>
      <c r="AF100" s="501"/>
      <c r="AG100" s="501"/>
      <c r="AH100" s="501"/>
      <c r="AI100" s="501"/>
      <c r="AJ100" s="501"/>
      <c r="AK100" s="501"/>
      <c r="AL100" s="501"/>
      <c r="AM100" s="455" t="s">
        <v>856</v>
      </c>
      <c r="AN100" s="455" t="s">
        <v>856</v>
      </c>
      <c r="AO100" s="501"/>
      <c r="AP100" s="501"/>
      <c r="AQ100" s="501"/>
      <c r="AR100" s="501"/>
      <c r="AS100" s="501"/>
      <c r="AT100" s="501"/>
      <c r="AU100" s="501"/>
      <c r="AV100" s="501"/>
      <c r="AW100" s="501"/>
      <c r="AX100" s="501"/>
      <c r="AY100" s="501"/>
      <c r="AZ100" s="501"/>
      <c r="BA100" s="501"/>
      <c r="BB100" s="501"/>
      <c r="BC100" s="501"/>
      <c r="BD100" s="575"/>
      <c r="BE100" s="575" t="s">
        <v>964</v>
      </c>
      <c r="BF100" s="501"/>
      <c r="BG100" s="575" t="s">
        <v>255</v>
      </c>
      <c r="BH100" s="501"/>
      <c r="BI100" s="575" t="s">
        <v>1285</v>
      </c>
      <c r="BJ100" s="575"/>
      <c r="BK100" s="575" t="s">
        <v>255</v>
      </c>
      <c r="BL100" s="575" t="s">
        <v>255</v>
      </c>
      <c r="BM100" s="575" t="s">
        <v>255</v>
      </c>
      <c r="BN100" s="575" t="s">
        <v>1285</v>
      </c>
      <c r="BO100" s="575" t="s">
        <v>255</v>
      </c>
      <c r="BP100" s="575" t="s">
        <v>255</v>
      </c>
      <c r="BQ100" s="575" t="s">
        <v>1285</v>
      </c>
      <c r="BR100" s="575" t="s">
        <v>1285</v>
      </c>
      <c r="BS100" s="575"/>
      <c r="BT100" s="575"/>
      <c r="BU100" s="575"/>
      <c r="BV100" s="575"/>
      <c r="BW100" s="575"/>
      <c r="BX100" s="575"/>
      <c r="BY100" s="575"/>
      <c r="BZ100" s="575"/>
      <c r="CA100" s="575"/>
      <c r="CB100" s="575"/>
      <c r="CC100" s="575"/>
      <c r="CD100" s="507" t="s">
        <v>1054</v>
      </c>
      <c r="CE100" s="498"/>
      <c r="CF100" s="575"/>
      <c r="CG100" s="501"/>
      <c r="CH100" s="501"/>
      <c r="CI100" s="501"/>
      <c r="CJ100" s="501"/>
      <c r="CK100" s="501"/>
      <c r="CL100" s="501"/>
      <c r="CM100" s="501"/>
      <c r="CN100" s="501"/>
      <c r="CO100" s="501"/>
      <c r="CP100" s="577"/>
      <c r="CQ100" s="577"/>
    </row>
    <row r="101" hidden="1">
      <c r="A101" s="574"/>
      <c r="B101" s="574" t="s">
        <v>2333</v>
      </c>
      <c r="C101" s="575" t="s">
        <v>253</v>
      </c>
      <c r="D101" s="501"/>
      <c r="E101" s="501"/>
      <c r="F101" s="501"/>
      <c r="G101" s="501"/>
      <c r="H101" s="501"/>
      <c r="I101" s="501"/>
      <c r="J101" s="501"/>
      <c r="K101" s="579"/>
      <c r="L101" s="579"/>
      <c r="M101" s="579"/>
      <c r="N101" s="579"/>
      <c r="O101" s="579"/>
      <c r="P101" s="579"/>
      <c r="Q101" s="579"/>
      <c r="R101" s="579"/>
      <c r="S101" s="579"/>
      <c r="T101" s="579"/>
      <c r="U101" s="579"/>
      <c r="V101" s="579"/>
      <c r="W101" s="579"/>
      <c r="X101" s="579"/>
      <c r="Y101" s="579"/>
      <c r="Z101" s="579"/>
      <c r="AA101" s="579"/>
      <c r="AB101" s="579"/>
      <c r="AC101" s="504" t="s">
        <v>1054</v>
      </c>
      <c r="AD101" s="501"/>
      <c r="AE101" s="501"/>
      <c r="AF101" s="579"/>
      <c r="AG101" s="579"/>
      <c r="AH101" s="579"/>
      <c r="AI101" s="579"/>
      <c r="AJ101" s="579"/>
      <c r="AK101" s="579"/>
      <c r="AL101" s="579"/>
      <c r="AM101" s="455" t="s">
        <v>856</v>
      </c>
      <c r="AN101" s="455" t="s">
        <v>856</v>
      </c>
      <c r="AO101" s="579"/>
      <c r="AP101" s="579"/>
      <c r="AQ101" s="579"/>
      <c r="AR101" s="575" t="s">
        <v>964</v>
      </c>
      <c r="AS101" s="575" t="s">
        <v>964</v>
      </c>
      <c r="AT101" s="579"/>
      <c r="AU101" s="575" t="s">
        <v>964</v>
      </c>
      <c r="AV101" s="579"/>
      <c r="AW101" s="575" t="s">
        <v>964</v>
      </c>
      <c r="AX101" s="579"/>
      <c r="AY101" s="579"/>
      <c r="AZ101" s="579"/>
      <c r="BA101" s="579"/>
      <c r="BB101" s="579"/>
      <c r="BC101" s="579"/>
      <c r="BD101" s="578">
        <v>44594.0</v>
      </c>
      <c r="BE101" s="575" t="s">
        <v>964</v>
      </c>
      <c r="BF101" s="579"/>
      <c r="BG101" s="579"/>
      <c r="BH101" s="579"/>
      <c r="BI101" s="575" t="s">
        <v>1285</v>
      </c>
      <c r="BJ101" s="575"/>
      <c r="BK101" s="579"/>
      <c r="BL101" s="575" t="s">
        <v>1285</v>
      </c>
      <c r="BM101" s="579"/>
      <c r="BN101" s="575" t="s">
        <v>1285</v>
      </c>
      <c r="BO101" s="579"/>
      <c r="BP101" s="579"/>
      <c r="BQ101" s="575" t="s">
        <v>1285</v>
      </c>
      <c r="BR101" s="575" t="s">
        <v>1285</v>
      </c>
      <c r="BS101" s="579"/>
      <c r="BT101" s="579"/>
      <c r="BU101" s="579"/>
      <c r="BV101" s="579"/>
      <c r="BW101" s="579"/>
      <c r="BX101" s="579"/>
      <c r="BY101" s="579"/>
      <c r="BZ101" s="579"/>
      <c r="CA101" s="579"/>
      <c r="CB101" s="579"/>
      <c r="CC101" s="579"/>
      <c r="CD101" s="507" t="s">
        <v>1054</v>
      </c>
      <c r="CE101" s="498"/>
      <c r="CF101" s="579"/>
      <c r="CG101" s="501"/>
      <c r="CH101" s="501"/>
      <c r="CI101" s="579"/>
      <c r="CJ101" s="579"/>
      <c r="CK101" s="579"/>
      <c r="CL101" s="579"/>
      <c r="CM101" s="579"/>
      <c r="CN101" s="579"/>
      <c r="CO101" s="579"/>
      <c r="CP101" s="577"/>
      <c r="CQ101" s="577"/>
    </row>
    <row r="102" hidden="1">
      <c r="A102" s="574"/>
      <c r="B102" s="574" t="s">
        <v>2334</v>
      </c>
      <c r="C102" s="575" t="s">
        <v>253</v>
      </c>
      <c r="D102" s="501"/>
      <c r="E102" s="501"/>
      <c r="F102" s="501"/>
      <c r="G102" s="501"/>
      <c r="H102" s="501"/>
      <c r="I102" s="501"/>
      <c r="J102" s="501"/>
      <c r="K102" s="501"/>
      <c r="L102" s="501"/>
      <c r="M102" s="501"/>
      <c r="N102" s="501"/>
      <c r="O102" s="501"/>
      <c r="P102" s="501"/>
      <c r="Q102" s="501"/>
      <c r="R102" s="501"/>
      <c r="S102" s="501"/>
      <c r="T102" s="501"/>
      <c r="U102" s="501"/>
      <c r="V102" s="501"/>
      <c r="W102" s="501"/>
      <c r="X102" s="501"/>
      <c r="Y102" s="501"/>
      <c r="Z102" s="501"/>
      <c r="AA102" s="501"/>
      <c r="AB102" s="501"/>
      <c r="AC102" s="504" t="s">
        <v>1054</v>
      </c>
      <c r="AD102" s="501"/>
      <c r="AE102" s="501"/>
      <c r="AF102" s="501"/>
      <c r="AG102" s="501"/>
      <c r="AH102" s="501"/>
      <c r="AI102" s="501"/>
      <c r="AJ102" s="501"/>
      <c r="AK102" s="501"/>
      <c r="AL102" s="501"/>
      <c r="AM102" s="455" t="s">
        <v>856</v>
      </c>
      <c r="AN102" s="455" t="s">
        <v>856</v>
      </c>
      <c r="AO102" s="501"/>
      <c r="AP102" s="501"/>
      <c r="AQ102" s="501"/>
      <c r="AR102" s="575" t="s">
        <v>1722</v>
      </c>
      <c r="AS102" s="575" t="s">
        <v>1732</v>
      </c>
      <c r="AT102" s="501"/>
      <c r="AU102" s="575" t="s">
        <v>1764</v>
      </c>
      <c r="AV102" s="501"/>
      <c r="AW102" s="575" t="s">
        <v>1732</v>
      </c>
      <c r="AX102" s="501"/>
      <c r="AY102" s="501"/>
      <c r="AZ102" s="501"/>
      <c r="BA102" s="501"/>
      <c r="BB102" s="501"/>
      <c r="BC102" s="501"/>
      <c r="BD102" s="575" t="s">
        <v>1860</v>
      </c>
      <c r="BE102" s="575" t="s">
        <v>964</v>
      </c>
      <c r="BF102" s="501"/>
      <c r="BG102" s="501"/>
      <c r="BH102" s="501"/>
      <c r="BI102" s="575" t="s">
        <v>1285</v>
      </c>
      <c r="BJ102" s="575"/>
      <c r="BK102" s="501"/>
      <c r="BL102" s="575" t="s">
        <v>1285</v>
      </c>
      <c r="BM102" s="501"/>
      <c r="BN102" s="575" t="s">
        <v>1285</v>
      </c>
      <c r="BO102" s="501"/>
      <c r="BP102" s="501"/>
      <c r="BQ102" s="575" t="s">
        <v>1285</v>
      </c>
      <c r="BR102" s="575" t="s">
        <v>1285</v>
      </c>
      <c r="BS102" s="501"/>
      <c r="BT102" s="501"/>
      <c r="BU102" s="501"/>
      <c r="BV102" s="501"/>
      <c r="BW102" s="501"/>
      <c r="BX102" s="501"/>
      <c r="BY102" s="501"/>
      <c r="BZ102" s="501"/>
      <c r="CA102" s="501"/>
      <c r="CB102" s="501"/>
      <c r="CC102" s="501"/>
      <c r="CD102" s="507" t="s">
        <v>1054</v>
      </c>
      <c r="CE102" s="498"/>
      <c r="CF102" s="501"/>
      <c r="CG102" s="501"/>
      <c r="CH102" s="501"/>
      <c r="CI102" s="501"/>
      <c r="CJ102" s="501"/>
      <c r="CK102" s="501"/>
      <c r="CL102" s="501"/>
      <c r="CM102" s="501"/>
      <c r="CN102" s="501"/>
      <c r="CO102" s="501"/>
      <c r="CP102" s="577"/>
      <c r="CQ102" s="577"/>
    </row>
    <row r="103" hidden="1">
      <c r="A103" s="574"/>
      <c r="B103" s="574" t="s">
        <v>2335</v>
      </c>
      <c r="C103" s="575" t="s">
        <v>253</v>
      </c>
      <c r="D103" s="501"/>
      <c r="E103" s="501"/>
      <c r="F103" s="501"/>
      <c r="G103" s="501"/>
      <c r="H103" s="501"/>
      <c r="I103" s="501"/>
      <c r="J103" s="501"/>
      <c r="K103" s="501"/>
      <c r="L103" s="501"/>
      <c r="M103" s="501"/>
      <c r="N103" s="501"/>
      <c r="O103" s="501"/>
      <c r="P103" s="501"/>
      <c r="Q103" s="501"/>
      <c r="R103" s="501"/>
      <c r="S103" s="501"/>
      <c r="T103" s="501"/>
      <c r="U103" s="501"/>
      <c r="V103" s="501"/>
      <c r="W103" s="501"/>
      <c r="X103" s="501"/>
      <c r="Y103" s="501"/>
      <c r="Z103" s="501"/>
      <c r="AA103" s="501"/>
      <c r="AB103" s="501"/>
      <c r="AC103" s="504" t="s">
        <v>1054</v>
      </c>
      <c r="AD103" s="501"/>
      <c r="AE103" s="501"/>
      <c r="AF103" s="501"/>
      <c r="AG103" s="501"/>
      <c r="AH103" s="501"/>
      <c r="AI103" s="501"/>
      <c r="AJ103" s="501"/>
      <c r="AK103" s="501"/>
      <c r="AL103" s="501"/>
      <c r="AM103" s="455" t="s">
        <v>856</v>
      </c>
      <c r="AN103" s="455" t="s">
        <v>856</v>
      </c>
      <c r="AO103" s="501"/>
      <c r="AP103" s="501"/>
      <c r="AQ103" s="501"/>
      <c r="AR103" s="501"/>
      <c r="AS103" s="501"/>
      <c r="AT103" s="501"/>
      <c r="AU103" s="501"/>
      <c r="AV103" s="501"/>
      <c r="AW103" s="501"/>
      <c r="AX103" s="501"/>
      <c r="AY103" s="501"/>
      <c r="AZ103" s="501"/>
      <c r="BA103" s="501"/>
      <c r="BB103" s="501"/>
      <c r="BC103" s="501"/>
      <c r="BD103" s="501"/>
      <c r="BE103" s="575" t="s">
        <v>964</v>
      </c>
      <c r="BF103" s="501"/>
      <c r="BG103" s="501"/>
      <c r="BH103" s="501"/>
      <c r="BI103" s="575" t="s">
        <v>1285</v>
      </c>
      <c r="BJ103" s="575"/>
      <c r="BK103" s="501"/>
      <c r="BL103" s="575" t="s">
        <v>1285</v>
      </c>
      <c r="BM103" s="501"/>
      <c r="BN103" s="575" t="s">
        <v>1285</v>
      </c>
      <c r="BO103" s="501"/>
      <c r="BP103" s="501"/>
      <c r="BQ103" s="575" t="s">
        <v>1285</v>
      </c>
      <c r="BR103" s="575" t="s">
        <v>1285</v>
      </c>
      <c r="BS103" s="501"/>
      <c r="BT103" s="501"/>
      <c r="BU103" s="501"/>
      <c r="BV103" s="501"/>
      <c r="BW103" s="501"/>
      <c r="BX103" s="501"/>
      <c r="BY103" s="501"/>
      <c r="BZ103" s="501"/>
      <c r="CA103" s="501"/>
      <c r="CB103" s="501"/>
      <c r="CC103" s="501"/>
      <c r="CD103" s="507" t="s">
        <v>1054</v>
      </c>
      <c r="CE103" s="498"/>
      <c r="CF103" s="501"/>
      <c r="CG103" s="501"/>
      <c r="CH103" s="501"/>
      <c r="CI103" s="501"/>
      <c r="CJ103" s="501"/>
      <c r="CK103" s="501"/>
      <c r="CL103" s="501"/>
      <c r="CM103" s="501"/>
      <c r="CN103" s="501"/>
      <c r="CO103" s="501"/>
      <c r="CP103" s="577"/>
      <c r="CQ103" s="577"/>
    </row>
    <row r="104" hidden="1">
      <c r="A104" s="574"/>
      <c r="B104" s="574" t="s">
        <v>2336</v>
      </c>
      <c r="C104" s="501"/>
      <c r="D104" s="501"/>
      <c r="E104" s="501"/>
      <c r="F104" s="501"/>
      <c r="G104" s="501"/>
      <c r="H104" s="501"/>
      <c r="I104" s="501"/>
      <c r="J104" s="501"/>
      <c r="K104" s="501"/>
      <c r="L104" s="501"/>
      <c r="M104" s="501"/>
      <c r="N104" s="501"/>
      <c r="O104" s="501"/>
      <c r="P104" s="501"/>
      <c r="Q104" s="501"/>
      <c r="R104" s="501"/>
      <c r="S104" s="501"/>
      <c r="T104" s="501"/>
      <c r="U104" s="501"/>
      <c r="V104" s="501"/>
      <c r="W104" s="501"/>
      <c r="X104" s="501"/>
      <c r="Y104" s="501"/>
      <c r="Z104" s="501"/>
      <c r="AA104" s="501"/>
      <c r="AB104" s="501"/>
      <c r="AC104" s="504" t="s">
        <v>1054</v>
      </c>
      <c r="AD104" s="501"/>
      <c r="AE104" s="501"/>
      <c r="AF104" s="501"/>
      <c r="AG104" s="501"/>
      <c r="AH104" s="501"/>
      <c r="AI104" s="501"/>
      <c r="AJ104" s="501"/>
      <c r="AK104" s="501"/>
      <c r="AL104" s="501"/>
      <c r="AM104" s="455" t="s">
        <v>856</v>
      </c>
      <c r="AN104" s="455" t="s">
        <v>856</v>
      </c>
      <c r="AO104" s="501"/>
      <c r="AP104" s="501"/>
      <c r="AQ104" s="501"/>
      <c r="AR104" s="501"/>
      <c r="AS104" s="501"/>
      <c r="AT104" s="501"/>
      <c r="AU104" s="501"/>
      <c r="AV104" s="501"/>
      <c r="AW104" s="501"/>
      <c r="AX104" s="501"/>
      <c r="AY104" s="501"/>
      <c r="AZ104" s="501"/>
      <c r="BA104" s="501"/>
      <c r="BB104" s="501"/>
      <c r="BC104" s="501"/>
      <c r="BD104" s="501"/>
      <c r="BE104" s="501"/>
      <c r="BF104" s="501"/>
      <c r="BG104" s="501"/>
      <c r="BH104" s="501"/>
      <c r="BI104" s="575" t="s">
        <v>1285</v>
      </c>
      <c r="BJ104" s="575"/>
      <c r="BK104" s="501"/>
      <c r="BL104" s="575" t="s">
        <v>1285</v>
      </c>
      <c r="BM104" s="501"/>
      <c r="BN104" s="575" t="s">
        <v>1285</v>
      </c>
      <c r="BO104" s="501"/>
      <c r="BP104" s="501"/>
      <c r="BQ104" s="575" t="s">
        <v>1285</v>
      </c>
      <c r="BR104" s="575" t="s">
        <v>1285</v>
      </c>
      <c r="BS104" s="501"/>
      <c r="BT104" s="501"/>
      <c r="BU104" s="501"/>
      <c r="BV104" s="501"/>
      <c r="BW104" s="501"/>
      <c r="BX104" s="501"/>
      <c r="BY104" s="501"/>
      <c r="BZ104" s="501"/>
      <c r="CA104" s="501"/>
      <c r="CB104" s="501"/>
      <c r="CC104" s="501"/>
      <c r="CD104" s="507" t="s">
        <v>1054</v>
      </c>
      <c r="CE104" s="498"/>
      <c r="CF104" s="501"/>
      <c r="CG104" s="501"/>
      <c r="CH104" s="501"/>
      <c r="CI104" s="501"/>
      <c r="CJ104" s="501"/>
      <c r="CK104" s="501"/>
      <c r="CL104" s="501"/>
      <c r="CM104" s="501"/>
      <c r="CN104" s="501"/>
      <c r="CO104" s="501"/>
      <c r="CP104" s="577"/>
      <c r="CQ104" s="580"/>
    </row>
    <row r="105" hidden="1">
      <c r="A105" s="574"/>
      <c r="B105" s="574" t="s">
        <v>2337</v>
      </c>
      <c r="C105" s="501"/>
      <c r="D105" s="501"/>
      <c r="E105" s="501"/>
      <c r="F105" s="501"/>
      <c r="G105" s="501"/>
      <c r="H105" s="501"/>
      <c r="I105" s="501"/>
      <c r="J105" s="501"/>
      <c r="K105" s="501"/>
      <c r="L105" s="501"/>
      <c r="M105" s="501"/>
      <c r="N105" s="501"/>
      <c r="O105" s="501"/>
      <c r="P105" s="501"/>
      <c r="Q105" s="501"/>
      <c r="R105" s="501"/>
      <c r="S105" s="501"/>
      <c r="T105" s="501"/>
      <c r="U105" s="501"/>
      <c r="V105" s="501"/>
      <c r="W105" s="501"/>
      <c r="X105" s="501"/>
      <c r="Y105" s="501"/>
      <c r="Z105" s="501"/>
      <c r="AA105" s="501"/>
      <c r="AB105" s="501"/>
      <c r="AC105" s="504" t="s">
        <v>1054</v>
      </c>
      <c r="AD105" s="501"/>
      <c r="AE105" s="501"/>
      <c r="AF105" s="501"/>
      <c r="AG105" s="501"/>
      <c r="AH105" s="501"/>
      <c r="AI105" s="501"/>
      <c r="AJ105" s="501"/>
      <c r="AK105" s="501"/>
      <c r="AL105" s="501"/>
      <c r="AM105" s="455" t="s">
        <v>856</v>
      </c>
      <c r="AN105" s="455" t="s">
        <v>856</v>
      </c>
      <c r="AO105" s="501"/>
      <c r="AP105" s="501"/>
      <c r="AQ105" s="501"/>
      <c r="AR105" s="501"/>
      <c r="AS105" s="501"/>
      <c r="AT105" s="501"/>
      <c r="AU105" s="501"/>
      <c r="AV105" s="501"/>
      <c r="AW105" s="501"/>
      <c r="AX105" s="501"/>
      <c r="AY105" s="501"/>
      <c r="AZ105" s="501"/>
      <c r="BA105" s="501"/>
      <c r="BB105" s="501"/>
      <c r="BC105" s="501"/>
      <c r="BD105" s="501"/>
      <c r="BE105" s="501"/>
      <c r="BF105" s="501"/>
      <c r="BG105" s="501"/>
      <c r="BH105" s="501"/>
      <c r="BI105" s="575" t="s">
        <v>1285</v>
      </c>
      <c r="BJ105" s="575"/>
      <c r="BK105" s="501"/>
      <c r="BL105" s="575" t="s">
        <v>1285</v>
      </c>
      <c r="BM105" s="501"/>
      <c r="BN105" s="575" t="s">
        <v>1285</v>
      </c>
      <c r="BO105" s="501"/>
      <c r="BP105" s="501"/>
      <c r="BQ105" s="575" t="s">
        <v>1285</v>
      </c>
      <c r="BR105" s="575" t="s">
        <v>1285</v>
      </c>
      <c r="BS105" s="501"/>
      <c r="BT105" s="501"/>
      <c r="BU105" s="501"/>
      <c r="BV105" s="501"/>
      <c r="BW105" s="501"/>
      <c r="BX105" s="501"/>
      <c r="BY105" s="501"/>
      <c r="BZ105" s="501"/>
      <c r="CA105" s="501"/>
      <c r="CB105" s="501"/>
      <c r="CC105" s="501"/>
      <c r="CD105" s="507" t="s">
        <v>1054</v>
      </c>
      <c r="CE105" s="498"/>
      <c r="CF105" s="501"/>
      <c r="CG105" s="501"/>
      <c r="CH105" s="501"/>
      <c r="CI105" s="501"/>
      <c r="CJ105" s="501"/>
      <c r="CK105" s="501"/>
      <c r="CL105" s="501"/>
      <c r="CM105" s="501"/>
      <c r="CN105" s="501"/>
      <c r="CO105" s="501"/>
      <c r="CP105" s="577"/>
      <c r="CQ105" s="580"/>
    </row>
    <row r="106" hidden="1">
      <c r="A106" s="574"/>
      <c r="B106" s="574" t="s">
        <v>2338</v>
      </c>
      <c r="C106" s="501"/>
      <c r="D106" s="501"/>
      <c r="E106" s="501"/>
      <c r="F106" s="501"/>
      <c r="G106" s="501"/>
      <c r="H106" s="501"/>
      <c r="I106" s="501"/>
      <c r="J106" s="501"/>
      <c r="K106" s="501"/>
      <c r="L106" s="501"/>
      <c r="M106" s="501"/>
      <c r="N106" s="501"/>
      <c r="O106" s="501"/>
      <c r="P106" s="501"/>
      <c r="Q106" s="501"/>
      <c r="R106" s="501"/>
      <c r="S106" s="501"/>
      <c r="T106" s="501"/>
      <c r="U106" s="501"/>
      <c r="V106" s="501"/>
      <c r="W106" s="501"/>
      <c r="X106" s="501"/>
      <c r="Y106" s="501"/>
      <c r="Z106" s="501"/>
      <c r="AA106" s="501"/>
      <c r="AB106" s="501"/>
      <c r="AC106" s="504" t="s">
        <v>1054</v>
      </c>
      <c r="AD106" s="501"/>
      <c r="AE106" s="501"/>
      <c r="AF106" s="501"/>
      <c r="AG106" s="501"/>
      <c r="AH106" s="501"/>
      <c r="AI106" s="501"/>
      <c r="AJ106" s="501"/>
      <c r="AK106" s="501"/>
      <c r="AL106" s="501"/>
      <c r="AM106" s="455" t="s">
        <v>856</v>
      </c>
      <c r="AN106" s="455" t="s">
        <v>856</v>
      </c>
      <c r="AO106" s="501"/>
      <c r="AP106" s="501"/>
      <c r="AQ106" s="501"/>
      <c r="AR106" s="501"/>
      <c r="AS106" s="501"/>
      <c r="AT106" s="501"/>
      <c r="AU106" s="501"/>
      <c r="AV106" s="501"/>
      <c r="AW106" s="501"/>
      <c r="AX106" s="501"/>
      <c r="AY106" s="501"/>
      <c r="AZ106" s="501"/>
      <c r="BA106" s="501"/>
      <c r="BB106" s="501"/>
      <c r="BC106" s="501"/>
      <c r="BD106" s="501"/>
      <c r="BE106" s="501"/>
      <c r="BF106" s="501"/>
      <c r="BG106" s="575" t="s">
        <v>1902</v>
      </c>
      <c r="BH106" s="501"/>
      <c r="BI106" s="575" t="s">
        <v>1285</v>
      </c>
      <c r="BJ106" s="575"/>
      <c r="BK106" s="501"/>
      <c r="BL106" s="575" t="s">
        <v>1285</v>
      </c>
      <c r="BM106" s="501"/>
      <c r="BN106" s="575" t="s">
        <v>1285</v>
      </c>
      <c r="BO106" s="501"/>
      <c r="BP106" s="501"/>
      <c r="BQ106" s="575" t="s">
        <v>1285</v>
      </c>
      <c r="BR106" s="575" t="s">
        <v>1285</v>
      </c>
      <c r="BS106" s="501"/>
      <c r="BT106" s="501"/>
      <c r="BU106" s="501"/>
      <c r="BV106" s="501"/>
      <c r="BW106" s="501"/>
      <c r="BX106" s="501"/>
      <c r="BY106" s="501"/>
      <c r="BZ106" s="501"/>
      <c r="CA106" s="501"/>
      <c r="CB106" s="501"/>
      <c r="CC106" s="501"/>
      <c r="CD106" s="507" t="s">
        <v>1054</v>
      </c>
      <c r="CE106" s="498"/>
      <c r="CF106" s="501"/>
      <c r="CG106" s="501"/>
      <c r="CH106" s="501"/>
      <c r="CI106" s="501"/>
      <c r="CJ106" s="501"/>
      <c r="CK106" s="501"/>
      <c r="CL106" s="501"/>
      <c r="CM106" s="501"/>
      <c r="CN106" s="501"/>
      <c r="CO106" s="501"/>
      <c r="CP106" s="577"/>
      <c r="CQ106" s="580"/>
    </row>
    <row r="107" hidden="1">
      <c r="A107" s="574"/>
      <c r="B107" s="574" t="s">
        <v>2339</v>
      </c>
      <c r="C107" s="501"/>
      <c r="D107" s="501"/>
      <c r="E107" s="501"/>
      <c r="F107" s="501"/>
      <c r="G107" s="501"/>
      <c r="H107" s="501"/>
      <c r="I107" s="501"/>
      <c r="J107" s="501"/>
      <c r="K107" s="501"/>
      <c r="L107" s="501"/>
      <c r="M107" s="501"/>
      <c r="N107" s="501"/>
      <c r="O107" s="501"/>
      <c r="P107" s="501"/>
      <c r="Q107" s="501"/>
      <c r="R107" s="501"/>
      <c r="S107" s="501"/>
      <c r="T107" s="501"/>
      <c r="U107" s="501"/>
      <c r="V107" s="501"/>
      <c r="W107" s="501"/>
      <c r="X107" s="501"/>
      <c r="Y107" s="501"/>
      <c r="Z107" s="501"/>
      <c r="AA107" s="501"/>
      <c r="AB107" s="501"/>
      <c r="AC107" s="504" t="s">
        <v>1054</v>
      </c>
      <c r="AD107" s="501"/>
      <c r="AE107" s="501"/>
      <c r="AF107" s="501"/>
      <c r="AG107" s="501"/>
      <c r="AH107" s="501"/>
      <c r="AI107" s="501"/>
      <c r="AJ107" s="501"/>
      <c r="AK107" s="501"/>
      <c r="AL107" s="501"/>
      <c r="AM107" s="455" t="s">
        <v>856</v>
      </c>
      <c r="AN107" s="455" t="s">
        <v>856</v>
      </c>
      <c r="AO107" s="501"/>
      <c r="AP107" s="501"/>
      <c r="AQ107" s="501"/>
      <c r="AR107" s="501"/>
      <c r="AS107" s="501"/>
      <c r="AT107" s="501"/>
      <c r="AU107" s="501"/>
      <c r="AV107" s="501"/>
      <c r="AW107" s="501"/>
      <c r="AX107" s="501"/>
      <c r="AY107" s="501"/>
      <c r="AZ107" s="501"/>
      <c r="BA107" s="501"/>
      <c r="BB107" s="501"/>
      <c r="BC107" s="501"/>
      <c r="BD107" s="501"/>
      <c r="BE107" s="501"/>
      <c r="BF107" s="501"/>
      <c r="BG107" s="501"/>
      <c r="BH107" s="501"/>
      <c r="BI107" s="575" t="s">
        <v>1285</v>
      </c>
      <c r="BJ107" s="575"/>
      <c r="BK107" s="501"/>
      <c r="BL107" s="575" t="s">
        <v>1285</v>
      </c>
      <c r="BM107" s="501"/>
      <c r="BN107" s="575" t="s">
        <v>1285</v>
      </c>
      <c r="BO107" s="501"/>
      <c r="BP107" s="501"/>
      <c r="BQ107" s="575" t="s">
        <v>1285</v>
      </c>
      <c r="BR107" s="575" t="s">
        <v>1285</v>
      </c>
      <c r="BS107" s="501"/>
      <c r="BT107" s="501"/>
      <c r="BU107" s="501"/>
      <c r="BV107" s="501"/>
      <c r="BW107" s="501"/>
      <c r="BX107" s="501"/>
      <c r="BY107" s="501"/>
      <c r="BZ107" s="501"/>
      <c r="CA107" s="501"/>
      <c r="CB107" s="501"/>
      <c r="CC107" s="501"/>
      <c r="CD107" s="507" t="s">
        <v>1054</v>
      </c>
      <c r="CE107" s="498"/>
      <c r="CF107" s="501"/>
      <c r="CG107" s="501"/>
      <c r="CH107" s="501"/>
      <c r="CI107" s="501"/>
      <c r="CJ107" s="501"/>
      <c r="CK107" s="501"/>
      <c r="CL107" s="501"/>
      <c r="CM107" s="501"/>
      <c r="CN107" s="501"/>
      <c r="CO107" s="501"/>
      <c r="CP107" s="580"/>
      <c r="CQ107" s="580"/>
    </row>
    <row r="108" hidden="1">
      <c r="A108" s="574"/>
      <c r="B108" s="574" t="s">
        <v>2340</v>
      </c>
      <c r="C108" s="501"/>
      <c r="D108" s="501"/>
      <c r="E108" s="501"/>
      <c r="F108" s="501"/>
      <c r="G108" s="501"/>
      <c r="H108" s="501"/>
      <c r="I108" s="501"/>
      <c r="J108" s="501"/>
      <c r="K108" s="501"/>
      <c r="L108" s="501"/>
      <c r="M108" s="501"/>
      <c r="N108" s="501"/>
      <c r="O108" s="501"/>
      <c r="P108" s="501"/>
      <c r="Q108" s="501"/>
      <c r="R108" s="501"/>
      <c r="S108" s="501"/>
      <c r="T108" s="501"/>
      <c r="U108" s="501"/>
      <c r="V108" s="501"/>
      <c r="W108" s="501"/>
      <c r="X108" s="501"/>
      <c r="Y108" s="501"/>
      <c r="Z108" s="501"/>
      <c r="AA108" s="501"/>
      <c r="AB108" s="501"/>
      <c r="AC108" s="504" t="s">
        <v>1054</v>
      </c>
      <c r="AD108" s="501"/>
      <c r="AE108" s="501"/>
      <c r="AF108" s="501"/>
      <c r="AG108" s="501"/>
      <c r="AH108" s="501"/>
      <c r="AI108" s="501"/>
      <c r="AJ108" s="501"/>
      <c r="AK108" s="501"/>
      <c r="AL108" s="501"/>
      <c r="AM108" s="455" t="s">
        <v>856</v>
      </c>
      <c r="AN108" s="455" t="s">
        <v>856</v>
      </c>
      <c r="AO108" s="501"/>
      <c r="AP108" s="501"/>
      <c r="AQ108" s="501"/>
      <c r="AR108" s="501"/>
      <c r="AS108" s="501"/>
      <c r="AT108" s="501"/>
      <c r="AU108" s="501"/>
      <c r="AV108" s="501"/>
      <c r="AW108" s="501"/>
      <c r="AX108" s="501"/>
      <c r="AY108" s="501"/>
      <c r="AZ108" s="501"/>
      <c r="BA108" s="501"/>
      <c r="BB108" s="501"/>
      <c r="BC108" s="501"/>
      <c r="BD108" s="575"/>
      <c r="BE108" s="575"/>
      <c r="BF108" s="501"/>
      <c r="BG108" s="575" t="s">
        <v>255</v>
      </c>
      <c r="BH108" s="501"/>
      <c r="BI108" s="575" t="s">
        <v>1285</v>
      </c>
      <c r="BJ108" s="575"/>
      <c r="BK108" s="575" t="s">
        <v>255</v>
      </c>
      <c r="BL108" s="575" t="s">
        <v>255</v>
      </c>
      <c r="BM108" s="575" t="s">
        <v>255</v>
      </c>
      <c r="BN108" s="575" t="s">
        <v>1285</v>
      </c>
      <c r="BO108" s="575" t="s">
        <v>255</v>
      </c>
      <c r="BP108" s="575" t="s">
        <v>255</v>
      </c>
      <c r="BQ108" s="575" t="s">
        <v>1285</v>
      </c>
      <c r="BR108" s="575" t="s">
        <v>1285</v>
      </c>
      <c r="BS108" s="575"/>
      <c r="BT108" s="575"/>
      <c r="BU108" s="575"/>
      <c r="BV108" s="575"/>
      <c r="BW108" s="575"/>
      <c r="BX108" s="575"/>
      <c r="BY108" s="575"/>
      <c r="BZ108" s="575"/>
      <c r="CA108" s="575"/>
      <c r="CB108" s="575"/>
      <c r="CC108" s="575"/>
      <c r="CD108" s="507" t="s">
        <v>1054</v>
      </c>
      <c r="CE108" s="498"/>
      <c r="CF108" s="575"/>
      <c r="CG108" s="501"/>
      <c r="CH108" s="501"/>
      <c r="CI108" s="501"/>
      <c r="CJ108" s="501"/>
      <c r="CK108" s="501"/>
      <c r="CL108" s="501"/>
      <c r="CM108" s="501"/>
      <c r="CN108" s="501"/>
      <c r="CO108" s="501"/>
      <c r="CP108" s="580"/>
      <c r="CQ108" s="580"/>
    </row>
    <row r="109" hidden="1">
      <c r="A109" s="574"/>
      <c r="B109" s="574" t="s">
        <v>2341</v>
      </c>
      <c r="C109" s="501"/>
      <c r="D109" s="501"/>
      <c r="E109" s="501"/>
      <c r="F109" s="501"/>
      <c r="G109" s="501"/>
      <c r="H109" s="501"/>
      <c r="I109" s="501"/>
      <c r="J109" s="501"/>
      <c r="K109" s="501"/>
      <c r="L109" s="501"/>
      <c r="M109" s="501"/>
      <c r="N109" s="501"/>
      <c r="O109" s="501"/>
      <c r="P109" s="501"/>
      <c r="Q109" s="501"/>
      <c r="R109" s="501"/>
      <c r="S109" s="501"/>
      <c r="T109" s="501"/>
      <c r="U109" s="501"/>
      <c r="V109" s="501"/>
      <c r="W109" s="501"/>
      <c r="X109" s="501"/>
      <c r="Y109" s="501"/>
      <c r="Z109" s="501"/>
      <c r="AA109" s="501"/>
      <c r="AB109" s="501"/>
      <c r="AC109" s="504" t="s">
        <v>1054</v>
      </c>
      <c r="AD109" s="501"/>
      <c r="AE109" s="501"/>
      <c r="AF109" s="501"/>
      <c r="AG109" s="501"/>
      <c r="AH109" s="501"/>
      <c r="AI109" s="501"/>
      <c r="AJ109" s="501"/>
      <c r="AK109" s="501"/>
      <c r="AL109" s="501"/>
      <c r="AM109" s="455" t="s">
        <v>856</v>
      </c>
      <c r="AN109" s="455" t="s">
        <v>856</v>
      </c>
      <c r="AO109" s="501"/>
      <c r="AP109" s="501"/>
      <c r="AQ109" s="501"/>
      <c r="AR109" s="501"/>
      <c r="AS109" s="501"/>
      <c r="AT109" s="501"/>
      <c r="AU109" s="501"/>
      <c r="AV109" s="501"/>
      <c r="AW109" s="501"/>
      <c r="AX109" s="501"/>
      <c r="AY109" s="501"/>
      <c r="AZ109" s="501"/>
      <c r="BA109" s="501"/>
      <c r="BB109" s="501"/>
      <c r="BC109" s="501"/>
      <c r="BD109" s="575"/>
      <c r="BE109" s="575"/>
      <c r="BF109" s="501"/>
      <c r="BG109" s="575" t="s">
        <v>255</v>
      </c>
      <c r="BH109" s="501"/>
      <c r="BI109" s="575" t="s">
        <v>1285</v>
      </c>
      <c r="BJ109" s="575"/>
      <c r="BK109" s="575" t="s">
        <v>255</v>
      </c>
      <c r="BL109" s="575" t="s">
        <v>255</v>
      </c>
      <c r="BM109" s="575" t="s">
        <v>255</v>
      </c>
      <c r="BN109" s="575" t="s">
        <v>1285</v>
      </c>
      <c r="BO109" s="575" t="s">
        <v>255</v>
      </c>
      <c r="BP109" s="575" t="s">
        <v>255</v>
      </c>
      <c r="BQ109" s="575" t="s">
        <v>1285</v>
      </c>
      <c r="BR109" s="575" t="s">
        <v>1285</v>
      </c>
      <c r="BS109" s="575"/>
      <c r="BT109" s="575"/>
      <c r="BU109" s="575"/>
      <c r="BV109" s="575"/>
      <c r="BW109" s="575"/>
      <c r="BX109" s="575"/>
      <c r="BY109" s="575"/>
      <c r="BZ109" s="575"/>
      <c r="CA109" s="575"/>
      <c r="CB109" s="575"/>
      <c r="CC109" s="575"/>
      <c r="CD109" s="507" t="s">
        <v>1054</v>
      </c>
      <c r="CE109" s="498"/>
      <c r="CF109" s="575"/>
      <c r="CG109" s="501"/>
      <c r="CH109" s="501"/>
      <c r="CI109" s="501"/>
      <c r="CJ109" s="501"/>
      <c r="CK109" s="501"/>
      <c r="CL109" s="501"/>
      <c r="CM109" s="501"/>
      <c r="CN109" s="501"/>
      <c r="CO109" s="501"/>
      <c r="CP109" s="580"/>
      <c r="CQ109" s="580"/>
    </row>
    <row r="110" ht="15.75" hidden="1" customHeight="1">
      <c r="A110" s="574"/>
      <c r="B110" s="574" t="s">
        <v>1284</v>
      </c>
      <c r="C110" s="575"/>
      <c r="D110" s="501"/>
      <c r="E110" s="501"/>
      <c r="F110" s="501"/>
      <c r="G110" s="501"/>
      <c r="H110" s="501"/>
      <c r="I110" s="501"/>
      <c r="J110" s="501"/>
      <c r="K110" s="575"/>
      <c r="L110" s="575"/>
      <c r="M110" s="575"/>
      <c r="N110" s="575"/>
      <c r="O110" s="575"/>
      <c r="P110" s="575"/>
      <c r="Q110" s="575"/>
      <c r="R110" s="575"/>
      <c r="S110" s="575"/>
      <c r="T110" s="575"/>
      <c r="U110" s="575"/>
      <c r="V110" s="575"/>
      <c r="W110" s="575"/>
      <c r="X110" s="575"/>
      <c r="Y110" s="575"/>
      <c r="Z110" s="575"/>
      <c r="AA110" s="575"/>
      <c r="AB110" s="575"/>
      <c r="AC110" s="504" t="s">
        <v>1054</v>
      </c>
      <c r="AD110" s="501"/>
      <c r="AE110" s="501"/>
      <c r="AF110" s="575"/>
      <c r="AG110" s="501"/>
      <c r="AH110" s="501"/>
      <c r="AI110" s="575"/>
      <c r="AJ110" s="501"/>
      <c r="AK110" s="575"/>
      <c r="AL110" s="501"/>
      <c r="AM110" s="455" t="s">
        <v>856</v>
      </c>
      <c r="AN110" s="455" t="s">
        <v>856</v>
      </c>
      <c r="AO110" s="501"/>
      <c r="AP110" s="501"/>
      <c r="AQ110" s="501"/>
      <c r="AR110" s="501"/>
      <c r="AS110" s="575"/>
      <c r="AT110" s="575"/>
      <c r="AU110" s="501"/>
      <c r="AV110" s="575"/>
      <c r="AW110" s="575"/>
      <c r="AX110" s="575"/>
      <c r="AY110" s="575"/>
      <c r="AZ110" s="501"/>
      <c r="BA110" s="575"/>
      <c r="BB110" s="575"/>
      <c r="BC110" s="575"/>
      <c r="BD110" s="575"/>
      <c r="BE110" s="575"/>
      <c r="BF110" s="575"/>
      <c r="BG110" s="575" t="s">
        <v>255</v>
      </c>
      <c r="BH110" s="575"/>
      <c r="BI110" s="575" t="s">
        <v>1285</v>
      </c>
      <c r="BJ110" s="575"/>
      <c r="BK110" s="575"/>
      <c r="BL110" s="575" t="s">
        <v>255</v>
      </c>
      <c r="BM110" s="575"/>
      <c r="BN110" s="575" t="s">
        <v>1285</v>
      </c>
      <c r="BO110" s="575"/>
      <c r="BP110" s="575"/>
      <c r="BQ110" s="575" t="s">
        <v>1285</v>
      </c>
      <c r="BR110" s="575" t="s">
        <v>1285</v>
      </c>
      <c r="BS110" s="575"/>
      <c r="BT110" s="575"/>
      <c r="BU110" s="575"/>
      <c r="BV110" s="575"/>
      <c r="BW110" s="575"/>
      <c r="BX110" s="575"/>
      <c r="BY110" s="575"/>
      <c r="BZ110" s="575"/>
      <c r="CA110" s="575"/>
      <c r="CB110" s="575"/>
      <c r="CC110" s="575"/>
      <c r="CD110" s="507" t="s">
        <v>1054</v>
      </c>
      <c r="CE110" s="498"/>
      <c r="CF110" s="575"/>
      <c r="CG110" s="501"/>
      <c r="CH110" s="501"/>
      <c r="CI110" s="575"/>
      <c r="CJ110" s="501"/>
      <c r="CK110" s="501"/>
      <c r="CL110" s="575"/>
      <c r="CM110" s="575"/>
      <c r="CN110" s="501"/>
      <c r="CO110" s="575"/>
      <c r="CP110" s="580"/>
      <c r="CQ110" s="580"/>
    </row>
    <row r="111" ht="15.75" hidden="1" customHeight="1">
      <c r="A111" s="574"/>
      <c r="B111" s="574"/>
      <c r="C111" s="575"/>
      <c r="D111" s="501"/>
      <c r="E111" s="501"/>
      <c r="F111" s="501"/>
      <c r="G111" s="501"/>
      <c r="H111" s="501"/>
      <c r="I111" s="501"/>
      <c r="J111" s="501"/>
      <c r="K111" s="575"/>
      <c r="L111" s="575"/>
      <c r="M111" s="575"/>
      <c r="N111" s="575"/>
      <c r="O111" s="575"/>
      <c r="P111" s="575"/>
      <c r="Q111" s="575"/>
      <c r="R111" s="575"/>
      <c r="S111" s="575"/>
      <c r="T111" s="575"/>
      <c r="U111" s="575"/>
      <c r="V111" s="575"/>
      <c r="W111" s="575"/>
      <c r="X111" s="575"/>
      <c r="Y111" s="575"/>
      <c r="Z111" s="575"/>
      <c r="AA111" s="575"/>
      <c r="AB111" s="575"/>
      <c r="AC111" s="504"/>
      <c r="AD111" s="501"/>
      <c r="AE111" s="501"/>
      <c r="AF111" s="575"/>
      <c r="AG111" s="501"/>
      <c r="AH111" s="501"/>
      <c r="AI111" s="575"/>
      <c r="AJ111" s="501"/>
      <c r="AK111" s="575"/>
      <c r="AL111" s="501"/>
      <c r="AM111" s="455" t="s">
        <v>856</v>
      </c>
      <c r="AN111" s="455" t="s">
        <v>856</v>
      </c>
      <c r="AO111" s="501"/>
      <c r="AP111" s="501"/>
      <c r="AQ111" s="501"/>
      <c r="AR111" s="501"/>
      <c r="AS111" s="575"/>
      <c r="AT111" s="575"/>
      <c r="AU111" s="501"/>
      <c r="AV111" s="575"/>
      <c r="AW111" s="575"/>
      <c r="AX111" s="575"/>
      <c r="AY111" s="575"/>
      <c r="AZ111" s="501"/>
      <c r="BA111" s="575"/>
      <c r="BB111" s="575"/>
      <c r="BC111" s="575"/>
      <c r="BD111" s="575"/>
      <c r="BE111" s="575"/>
      <c r="BF111" s="575"/>
      <c r="BG111" s="575"/>
      <c r="BH111" s="575"/>
      <c r="BI111" s="575"/>
      <c r="BJ111" s="575"/>
      <c r="BK111" s="575"/>
      <c r="BL111" s="575"/>
      <c r="BM111" s="575"/>
      <c r="BN111" s="575"/>
      <c r="BO111" s="575"/>
      <c r="BP111" s="575"/>
      <c r="BQ111" s="575"/>
      <c r="BR111" s="575"/>
      <c r="BS111" s="575"/>
      <c r="BT111" s="575"/>
      <c r="BU111" s="575"/>
      <c r="BV111" s="575"/>
      <c r="BW111" s="575"/>
      <c r="BX111" s="575"/>
      <c r="BY111" s="575"/>
      <c r="BZ111" s="575"/>
      <c r="CA111" s="575"/>
      <c r="CB111" s="575"/>
      <c r="CC111" s="575"/>
      <c r="CD111" s="507"/>
      <c r="CE111" s="498"/>
      <c r="CF111" s="575"/>
      <c r="CG111" s="501"/>
      <c r="CH111" s="501"/>
      <c r="CI111" s="575"/>
      <c r="CJ111" s="501"/>
      <c r="CK111" s="501"/>
      <c r="CL111" s="575"/>
      <c r="CM111" s="575"/>
      <c r="CN111" s="501"/>
      <c r="CO111" s="575"/>
      <c r="CP111" s="580"/>
      <c r="CQ111" s="580"/>
    </row>
    <row r="112" ht="15.75" hidden="1" customHeight="1">
      <c r="A112" s="574"/>
      <c r="B112" s="574"/>
      <c r="C112" s="575"/>
      <c r="D112" s="501"/>
      <c r="E112" s="501"/>
      <c r="F112" s="501"/>
      <c r="G112" s="501"/>
      <c r="H112" s="501"/>
      <c r="I112" s="501"/>
      <c r="J112" s="501"/>
      <c r="K112" s="575"/>
      <c r="L112" s="575"/>
      <c r="M112" s="575"/>
      <c r="N112" s="575"/>
      <c r="O112" s="575"/>
      <c r="P112" s="575"/>
      <c r="Q112" s="575"/>
      <c r="R112" s="575"/>
      <c r="S112" s="575"/>
      <c r="T112" s="575"/>
      <c r="U112" s="575"/>
      <c r="V112" s="575"/>
      <c r="W112" s="575"/>
      <c r="X112" s="575"/>
      <c r="Y112" s="575"/>
      <c r="Z112" s="575"/>
      <c r="AA112" s="575"/>
      <c r="AB112" s="575"/>
      <c r="AC112" s="504"/>
      <c r="AD112" s="501"/>
      <c r="AE112" s="501"/>
      <c r="AF112" s="575"/>
      <c r="AG112" s="501"/>
      <c r="AH112" s="501"/>
      <c r="AI112" s="575"/>
      <c r="AJ112" s="501"/>
      <c r="AK112" s="575"/>
      <c r="AL112" s="501"/>
      <c r="AM112" s="455" t="s">
        <v>856</v>
      </c>
      <c r="AN112" s="455" t="s">
        <v>856</v>
      </c>
      <c r="AO112" s="501"/>
      <c r="AP112" s="501"/>
      <c r="AQ112" s="501"/>
      <c r="AR112" s="501"/>
      <c r="AS112" s="575"/>
      <c r="AT112" s="575"/>
      <c r="AU112" s="501"/>
      <c r="AV112" s="575"/>
      <c r="AW112" s="575"/>
      <c r="AX112" s="575"/>
      <c r="AY112" s="575"/>
      <c r="AZ112" s="501"/>
      <c r="BA112" s="575"/>
      <c r="BB112" s="575"/>
      <c r="BC112" s="575"/>
      <c r="BD112" s="575"/>
      <c r="BE112" s="575"/>
      <c r="BF112" s="575"/>
      <c r="BG112" s="575"/>
      <c r="BH112" s="575"/>
      <c r="BI112" s="575"/>
      <c r="BJ112" s="575"/>
      <c r="BK112" s="575"/>
      <c r="BL112" s="575"/>
      <c r="BM112" s="575"/>
      <c r="BN112" s="575"/>
      <c r="BO112" s="575"/>
      <c r="BP112" s="575"/>
      <c r="BQ112" s="575"/>
      <c r="BR112" s="575"/>
      <c r="BS112" s="575"/>
      <c r="BT112" s="575"/>
      <c r="BU112" s="575"/>
      <c r="BV112" s="575"/>
      <c r="BW112" s="575"/>
      <c r="BX112" s="575"/>
      <c r="BY112" s="575"/>
      <c r="BZ112" s="575"/>
      <c r="CA112" s="575"/>
      <c r="CB112" s="575"/>
      <c r="CC112" s="575"/>
      <c r="CD112" s="507"/>
      <c r="CE112" s="498"/>
      <c r="CF112" s="575"/>
      <c r="CG112" s="501"/>
      <c r="CH112" s="501"/>
      <c r="CI112" s="575"/>
      <c r="CJ112" s="501"/>
      <c r="CK112" s="501"/>
      <c r="CL112" s="575"/>
      <c r="CM112" s="575"/>
      <c r="CN112" s="501"/>
      <c r="CO112" s="575"/>
      <c r="CP112" s="580"/>
      <c r="CQ112" s="580"/>
    </row>
    <row r="113" ht="15.75" hidden="1" customHeight="1">
      <c r="A113" s="574"/>
      <c r="B113" s="574"/>
      <c r="C113" s="575"/>
      <c r="D113" s="501"/>
      <c r="E113" s="501"/>
      <c r="F113" s="501"/>
      <c r="G113" s="501"/>
      <c r="H113" s="501"/>
      <c r="I113" s="501"/>
      <c r="J113" s="501"/>
      <c r="K113" s="575"/>
      <c r="L113" s="575"/>
      <c r="M113" s="575"/>
      <c r="N113" s="575"/>
      <c r="O113" s="575"/>
      <c r="P113" s="575"/>
      <c r="Q113" s="575"/>
      <c r="R113" s="575"/>
      <c r="S113" s="575"/>
      <c r="T113" s="575"/>
      <c r="U113" s="575"/>
      <c r="V113" s="575"/>
      <c r="W113" s="575"/>
      <c r="X113" s="575"/>
      <c r="Y113" s="575"/>
      <c r="Z113" s="575"/>
      <c r="AA113" s="575"/>
      <c r="AB113" s="575"/>
      <c r="AC113" s="504"/>
      <c r="AD113" s="501"/>
      <c r="AE113" s="501"/>
      <c r="AF113" s="575"/>
      <c r="AG113" s="501"/>
      <c r="AH113" s="501"/>
      <c r="AI113" s="575"/>
      <c r="AJ113" s="501"/>
      <c r="AK113" s="575"/>
      <c r="AL113" s="501"/>
      <c r="AM113" s="455" t="s">
        <v>856</v>
      </c>
      <c r="AN113" s="455" t="s">
        <v>856</v>
      </c>
      <c r="AO113" s="501"/>
      <c r="AP113" s="501"/>
      <c r="AQ113" s="501"/>
      <c r="AR113" s="501"/>
      <c r="AS113" s="575"/>
      <c r="AT113" s="575"/>
      <c r="AU113" s="501"/>
      <c r="AV113" s="575"/>
      <c r="AW113" s="575"/>
      <c r="AX113" s="575"/>
      <c r="AY113" s="575"/>
      <c r="AZ113" s="501"/>
      <c r="BA113" s="575"/>
      <c r="BB113" s="575"/>
      <c r="BC113" s="575"/>
      <c r="BD113" s="575"/>
      <c r="BE113" s="575"/>
      <c r="BF113" s="575"/>
      <c r="BG113" s="575"/>
      <c r="BH113" s="575"/>
      <c r="BI113" s="575"/>
      <c r="BJ113" s="575"/>
      <c r="BK113" s="575"/>
      <c r="BL113" s="575"/>
      <c r="BM113" s="575"/>
      <c r="BN113" s="575"/>
      <c r="BO113" s="575"/>
      <c r="BP113" s="575"/>
      <c r="BQ113" s="575"/>
      <c r="BR113" s="575"/>
      <c r="BS113" s="575"/>
      <c r="BT113" s="575"/>
      <c r="BU113" s="575"/>
      <c r="BV113" s="575"/>
      <c r="BW113" s="575"/>
      <c r="BX113" s="575"/>
      <c r="BY113" s="575"/>
      <c r="BZ113" s="575"/>
      <c r="CA113" s="575"/>
      <c r="CB113" s="575"/>
      <c r="CC113" s="575"/>
      <c r="CD113" s="507"/>
      <c r="CE113" s="498"/>
      <c r="CF113" s="575"/>
      <c r="CG113" s="501"/>
      <c r="CH113" s="501"/>
      <c r="CI113" s="575"/>
      <c r="CJ113" s="501"/>
      <c r="CK113" s="501"/>
      <c r="CL113" s="575"/>
      <c r="CM113" s="575"/>
      <c r="CN113" s="501"/>
      <c r="CO113" s="575"/>
      <c r="CP113" s="580"/>
      <c r="CQ113" s="580"/>
    </row>
    <row r="114" ht="15.75" customHeight="1">
      <c r="A114" s="574"/>
      <c r="B114" s="574"/>
      <c r="C114" s="575"/>
      <c r="D114" s="501"/>
      <c r="E114" s="501"/>
      <c r="F114" s="501"/>
      <c r="G114" s="501"/>
      <c r="H114" s="501"/>
      <c r="I114" s="501"/>
      <c r="J114" s="501"/>
      <c r="K114" s="575"/>
      <c r="L114" s="575"/>
      <c r="M114" s="575"/>
      <c r="N114" s="575"/>
      <c r="O114" s="575"/>
      <c r="P114" s="575"/>
      <c r="Q114" s="575"/>
      <c r="R114" s="575"/>
      <c r="S114" s="575"/>
      <c r="T114" s="575"/>
      <c r="U114" s="575"/>
      <c r="V114" s="575"/>
      <c r="W114" s="575"/>
      <c r="X114" s="575"/>
      <c r="Y114" s="575"/>
      <c r="Z114" s="575"/>
      <c r="AA114" s="575"/>
      <c r="AB114" s="575"/>
      <c r="AC114" s="504" t="s">
        <v>1054</v>
      </c>
      <c r="AD114" s="501"/>
      <c r="AE114" s="501"/>
      <c r="AF114" s="575"/>
      <c r="AG114" s="501"/>
      <c r="AH114" s="501"/>
      <c r="AI114" s="575"/>
      <c r="AJ114" s="501"/>
      <c r="AK114" s="575"/>
      <c r="AL114" s="501"/>
      <c r="AM114" s="455"/>
      <c r="AN114" s="455"/>
      <c r="AO114" s="501"/>
      <c r="AP114" s="501"/>
      <c r="AQ114" s="501"/>
      <c r="AR114" s="501"/>
      <c r="AS114" s="575"/>
      <c r="AT114" s="575"/>
      <c r="AU114" s="501"/>
      <c r="AV114" s="575"/>
      <c r="AW114" s="575"/>
      <c r="AX114" s="575"/>
      <c r="AY114" s="575"/>
      <c r="AZ114" s="501"/>
      <c r="BA114" s="575"/>
      <c r="BB114" s="575"/>
      <c r="BC114" s="575"/>
      <c r="BD114" s="575"/>
      <c r="BE114" s="575"/>
      <c r="BF114" s="575"/>
      <c r="BG114" s="575"/>
      <c r="BH114" s="575"/>
      <c r="BI114" s="575"/>
      <c r="BJ114" s="575"/>
      <c r="BK114" s="575"/>
      <c r="BL114" s="575"/>
      <c r="BM114" s="575"/>
      <c r="BN114" s="575"/>
      <c r="BO114" s="575"/>
      <c r="BP114" s="575"/>
      <c r="BQ114" s="575"/>
      <c r="BR114" s="575"/>
      <c r="BS114" s="575"/>
      <c r="BT114" s="575"/>
      <c r="BU114" s="575"/>
      <c r="BV114" s="575"/>
      <c r="BW114" s="575"/>
      <c r="BX114" s="575"/>
      <c r="BY114" s="575"/>
      <c r="BZ114" s="575"/>
      <c r="CA114" s="575"/>
      <c r="CB114" s="575"/>
      <c r="CC114" s="575"/>
      <c r="CD114" s="507"/>
      <c r="CE114" s="498"/>
      <c r="CF114" s="575"/>
      <c r="CG114" s="501"/>
      <c r="CH114" s="501"/>
      <c r="CI114" s="575"/>
      <c r="CJ114" s="501"/>
      <c r="CK114" s="501"/>
      <c r="CL114" s="575"/>
      <c r="CM114" s="575"/>
      <c r="CN114" s="501"/>
      <c r="CO114" s="575"/>
      <c r="CP114" s="580"/>
      <c r="CQ114" s="580"/>
    </row>
  </sheetData>
  <conditionalFormatting sqref="AU5:AU6 CN5:CN6 AU31:AU34 CN31:CN34 AU36:AU42 CN36:CN42 AU51 CN51 AU54:AU61 CN54:CN61 AU74:AU78 CN74:CN78 CJ77 AU87:AU92 CN87:CN92 AU99:AU114 CN99:CN114">
    <cfRule type="containsBlanks" dxfId="14" priority="1">
      <formula>LEN(TRIM(AU5))=0</formula>
    </cfRule>
  </conditionalFormatting>
  <conditionalFormatting sqref="AU1 CN1 AU5:AU6 CN5:CN6 AU31:AU34 CN31:CN34 AU36:AU42 CN36:CN42 AU51 CN51 AU54:AU61 CN54:CN61 AU74:AU78 CN74:CN78 CJ77 AU87:AU92 CN87:CN92 AU99:AU114 CN99:CN114">
    <cfRule type="containsText" dxfId="11" priority="2" operator="containsText" text="Dormant">
      <formula>NOT(ISERROR(SEARCH(("Dormant"),(AU1))))</formula>
    </cfRule>
  </conditionalFormatting>
  <conditionalFormatting sqref="AU1 CN1 AU5:AU6 CN5:CN6 AU31:AU34 CN31:CN34 AU36:AU42 CN36:CN42 AU51 CN51 AU54:AU61 CN54:CN61 AU74:AU78 CN74:CN78 CJ77 AU87:AU92 CN87:CN92 AU99:AU114 CN99:CN114">
    <cfRule type="containsText" dxfId="6" priority="3" operator="containsText" text="Withdrawn">
      <formula>NOT(ISERROR(SEARCH(("Withdrawn"),(AU1))))</formula>
    </cfRule>
  </conditionalFormatting>
  <conditionalFormatting sqref="AU1 CN1 AU19 CN19 AU74 CN74">
    <cfRule type="containsText" dxfId="6" priority="4" operator="containsText" text="Withdrawn">
      <formula>NOT(ISERROR(SEARCH(("Withdrawn"),(AU1))))</formula>
    </cfRule>
  </conditionalFormatting>
  <conditionalFormatting sqref="AU1 CN1 AU19 CN19 AU74 CN74">
    <cfRule type="containsText" dxfId="11" priority="5" operator="containsText" text="Dormant">
      <formula>NOT(ISERROR(SEARCH(("Dormant"),(AU1))))</formula>
    </cfRule>
  </conditionalFormatting>
  <conditionalFormatting sqref="AU1 CN1">
    <cfRule type="containsText" dxfId="12" priority="6" operator="containsText" text="Coming Soon">
      <formula>NOT(ISERROR(SEARCH(("Coming Soon"),(AU1))))</formula>
    </cfRule>
  </conditionalFormatting>
  <conditionalFormatting sqref="AU1 CN1">
    <cfRule type="containsText" dxfId="0" priority="7" operator="containsText" text="Active">
      <formula>NOT(ISERROR(SEARCH(("Active"),(AU1))))</formula>
    </cfRule>
  </conditionalFormatting>
  <conditionalFormatting sqref="AU1 CN1">
    <cfRule type="containsText" dxfId="5" priority="8" operator="containsText" text="Withdrawn">
      <formula>NOT(ISERROR(SEARCH(("Withdrawn"),(AU1))))</formula>
    </cfRule>
  </conditionalFormatting>
  <conditionalFormatting sqref="AU1 CN1">
    <cfRule type="containsText" dxfId="1" priority="9" operator="containsText" text="Upcoming">
      <formula>NOT(ISERROR(SEARCH(("Upcoming"),(AU1))))</formula>
    </cfRule>
  </conditionalFormatting>
  <conditionalFormatting sqref="AU1 CN1">
    <cfRule type="containsText" dxfId="6" priority="10" operator="containsText" text="Withdrawn">
      <formula>NOT(ISERROR(SEARCH(("Withdrawn"),(AU1))))</formula>
    </cfRule>
  </conditionalFormatting>
  <conditionalFormatting sqref="AU1 CN1">
    <cfRule type="containsText" dxfId="1" priority="11" operator="containsText" text="Upcoming">
      <formula>NOT(ISERROR(SEARCH(("Upcoming"),(AU1))))</formula>
    </cfRule>
  </conditionalFormatting>
  <conditionalFormatting sqref="AU1 CN1">
    <cfRule type="containsText" dxfId="5" priority="12" operator="containsText" text="Withdrawn">
      <formula>NOT(ISERROR(SEARCH(("Withdrawn"),(AU1))))</formula>
    </cfRule>
  </conditionalFormatting>
  <conditionalFormatting sqref="AU1 CN1">
    <cfRule type="containsText" dxfId="0" priority="13" operator="containsText" text="Active">
      <formula>NOT(ISERROR(SEARCH(("Active"),(AU1))))</formula>
    </cfRule>
  </conditionalFormatting>
  <conditionalFormatting sqref="AU1 CN1">
    <cfRule type="containsText" dxfId="12" priority="14" operator="containsText" text="Coming Soon">
      <formula>NOT(ISERROR(SEARCH(("Coming Soon"),(AU1))))</formula>
    </cfRule>
  </conditionalFormatting>
  <conditionalFormatting sqref="AU1 CN1">
    <cfRule type="expression" dxfId="7" priority="15">
      <formula>AU2="Terminated"</formula>
    </cfRule>
  </conditionalFormatting>
  <conditionalFormatting sqref="AU1 CN1">
    <cfRule type="expression" dxfId="8" priority="16">
      <formula>AU2="Closed"</formula>
    </cfRule>
  </conditionalFormatting>
  <conditionalFormatting sqref="AU1 CN1">
    <cfRule type="expression" dxfId="9" priority="17">
      <formula>AU2="Under contract"</formula>
    </cfRule>
  </conditionalFormatting>
  <conditionalFormatting sqref="AU1 CN1">
    <cfRule type="expression" dxfId="13" priority="18">
      <formula>AU2="Withdrawn"</formula>
    </cfRule>
  </conditionalFormatting>
  <conditionalFormatting sqref="AU1 CN1">
    <cfRule type="expression" dxfId="11" priority="19">
      <formula>AU2="Dormant"</formula>
    </cfRule>
  </conditionalFormatting>
  <conditionalFormatting sqref="AU1 CN1">
    <cfRule type="expression" dxfId="12" priority="20">
      <formula>AU2="Coming Soon"</formula>
    </cfRule>
  </conditionalFormatting>
  <conditionalFormatting sqref="AU1 CN1">
    <cfRule type="expression" dxfId="1" priority="21">
      <formula>AU2="Upcoming"</formula>
    </cfRule>
  </conditionalFormatting>
  <conditionalFormatting sqref="AU1 CN1">
    <cfRule type="expression" dxfId="0" priority="22">
      <formula>AU2="Active"</formula>
    </cfRule>
  </conditionalFormatting>
  <conditionalFormatting sqref="AU1 CN1">
    <cfRule type="expression" dxfId="10" priority="23">
      <formula>AU2="Withdrawn"</formula>
    </cfRule>
  </conditionalFormatting>
  <conditionalFormatting sqref="AU1 CN1">
    <cfRule type="expression" dxfId="13" priority="24">
      <formula>AU2="Withdrawn"</formula>
    </cfRule>
  </conditionalFormatting>
  <conditionalFormatting sqref="AU1 CN1">
    <cfRule type="expression" dxfId="13" priority="25">
      <formula>AU2="Withdrawn"</formula>
    </cfRule>
  </conditionalFormatting>
  <conditionalFormatting sqref="AU1 CN1">
    <cfRule type="expression" dxfId="0" priority="26">
      <formula>AU2="Active"</formula>
    </cfRule>
  </conditionalFormatting>
  <conditionalFormatting sqref="AU1 CN1">
    <cfRule type="expression" dxfId="1" priority="27">
      <formula>AU2="Upcoming"</formula>
    </cfRule>
  </conditionalFormatting>
  <conditionalFormatting sqref="AU1 CN1">
    <cfRule type="expression" dxfId="12" priority="28">
      <formula>AU2="Coming Soon"</formula>
    </cfRule>
  </conditionalFormatting>
  <conditionalFormatting sqref="AU1 CN1">
    <cfRule type="expression" dxfId="11" priority="29">
      <formula>AU2="Dormant"</formula>
    </cfRule>
  </conditionalFormatting>
  <conditionalFormatting sqref="AU1 CN1">
    <cfRule type="expression" dxfId="10" priority="30">
      <formula>AU2="Withdrawn"</formula>
    </cfRule>
  </conditionalFormatting>
  <conditionalFormatting sqref="AU1 CN1">
    <cfRule type="expression" dxfId="9" priority="31">
      <formula>AU2="Under contract"</formula>
    </cfRule>
  </conditionalFormatting>
  <conditionalFormatting sqref="AU1 CN1">
    <cfRule type="expression" dxfId="8" priority="32">
      <formula>AU2="Closed"</formula>
    </cfRule>
  </conditionalFormatting>
  <conditionalFormatting sqref="AU1 CN1">
    <cfRule type="expression" dxfId="7" priority="33">
      <formula>AU2="Terminated"</formula>
    </cfRule>
  </conditionalFormatting>
  <conditionalFormatting sqref="AU19 CN19 AU74 CN74">
    <cfRule type="containsBlanks" dxfId="14" priority="34">
      <formula>LEN(TRIM(AU19))=0</formula>
    </cfRule>
  </conditionalFormatting>
  <conditionalFormatting sqref="AU1:AU52 CN1:CN52 AU54:AU74 CN54:CN74 AD64:AH64 AJ64:AO64 AQ64:AT64 CE64 AD72:AH72 AJ72:AO72 AQ72:AT72 AZ72:BA72 CE72 CJ72:CL72 AU79:AU100 CN79:CN100 AD80:AH81 AJ80:AK92 AL80:AO81 AQ80:AT81 CE80:CE81 AZ82:BE82 CJ82:CL82 AD83:AG92 AH83:AH87 AL83:AL92 AM83:AO85 AQ83:AQ85 AR83:AT87 CE83:CE85 AI86:AI87 C88:D88 AH89:AI92 AR89:AT92 AU108:AU114 CN108:CN114">
    <cfRule type="containsText" dxfId="11" priority="35" operator="containsText" text="Dormant">
      <formula>NOT(ISERROR(SEARCH(("Dormant"),(AU1))))</formula>
    </cfRule>
  </conditionalFormatting>
  <conditionalFormatting sqref="AU2:AU52 CN2:CN52 AU54:AU74 CN54:CN74 AD64:AH64 AJ64:AO64 AQ64:AT64 CE64 AD72:AH72 AJ72:AO72 AQ72:AT72 AZ72:BA72 CE72 CJ72:CL72 AU79:AU100 CN79:CN100 AD80:AH81 AJ80:AK92 AL80:AO81 AQ80:AT81 CE80:CE81 AZ82:BE82 CJ82:CL82 AD83:AG92 AH83:AH87 AL83:AL92 AM83:AO85 AQ83:AQ85 AR83:AT87 CE83:CE85 AI86:AI87 C88:D88 AH89:AI92 AR89:AT92 AU108:AU114 CN108:CN114">
    <cfRule type="containsBlanks" dxfId="14" priority="36">
      <formula>LEN(TRIM(AU2))=0</formula>
    </cfRule>
  </conditionalFormatting>
  <conditionalFormatting sqref="AU1:AU114 CN1:CN114 AD64:AH64 AJ64:AO64 AQ64:AT64 CE64 AD72:AH72 AJ72:AO72 AQ72:AT72 AZ72:BA72 CE72 CJ72:CL72 CJ77 AD80:AH81 AJ80:AK92 AL80:AO81 AQ80:AT81 CE80:CE81 AZ82:BE82 CJ82:CL82 AD83:AG92 AH83:AH87 AL83:AL92 AM83:AO85 AQ83:AQ85 AR83:AT87 CE83:CE85 AI86:AI87 C88:D88 AH89:AI92 AR89:AT92">
    <cfRule type="containsText" dxfId="14" priority="37" operator="containsText" text="1/4/1900">
      <formula>NOT(ISERROR(SEARCH(("1/4/1900"),(AU1))))</formula>
    </cfRule>
  </conditionalFormatting>
  <conditionalFormatting sqref="AU3 CN3">
    <cfRule type="containsText" dxfId="7" priority="38" operator="containsText" text="Terminated">
      <formula>NOT(ISERROR(SEARCH(("Terminated"),(AU3))))</formula>
    </cfRule>
  </conditionalFormatting>
  <conditionalFormatting sqref="AU3 CN3">
    <cfRule type="containsText" dxfId="8" priority="39" operator="containsText" text="Closed">
      <formula>NOT(ISERROR(SEARCH(("Closed"),(AU3))))</formula>
    </cfRule>
  </conditionalFormatting>
  <conditionalFormatting sqref="AU3 CN3">
    <cfRule type="containsText" dxfId="9" priority="40" operator="containsText" text="Under contract">
      <formula>NOT(ISERROR(SEARCH(("Under contract"),(AU3))))</formula>
    </cfRule>
  </conditionalFormatting>
  <conditionalFormatting sqref="AU3 CN3">
    <cfRule type="containsText" dxfId="30" priority="41" operator="containsText" text="Purchase">
      <formula>NOT(ISERROR(SEARCH(("Purchase"),(AU3))))</formula>
    </cfRule>
  </conditionalFormatting>
  <conditionalFormatting sqref="AU1:AU2 CN1:CN2">
    <cfRule type="expression" dxfId="0" priority="42">
      <formula>AU2="Active"</formula>
    </cfRule>
  </conditionalFormatting>
  <conditionalFormatting sqref="AU1:AU2 CN1:CN2">
    <cfRule type="expression" dxfId="1" priority="43">
      <formula>AU2="Upcoming"</formula>
    </cfRule>
  </conditionalFormatting>
  <conditionalFormatting sqref="AU1:AU2 CN1:CN2">
    <cfRule type="expression" dxfId="12" priority="44">
      <formula>AU2="Coming Soon"</formula>
    </cfRule>
  </conditionalFormatting>
  <conditionalFormatting sqref="AU1:AU2 CN1:CN2">
    <cfRule type="expression" dxfId="11" priority="45">
      <formula>AU2="Dormant"</formula>
    </cfRule>
  </conditionalFormatting>
  <conditionalFormatting sqref="AU1:AU2 CN1:CN2">
    <cfRule type="expression" dxfId="10" priority="46">
      <formula>AU2="Withdrawn"</formula>
    </cfRule>
  </conditionalFormatting>
  <conditionalFormatting sqref="AU1:AU2 CN1:CN2">
    <cfRule type="expression" dxfId="9" priority="47">
      <formula>AU2="Under contract"</formula>
    </cfRule>
  </conditionalFormatting>
  <conditionalFormatting sqref="AU1:AU2 CN1:CN2">
    <cfRule type="expression" dxfId="8" priority="48">
      <formula>AU2="Closed"</formula>
    </cfRule>
  </conditionalFormatting>
  <conditionalFormatting sqref="AU1:AU2 CN1:CN2">
    <cfRule type="expression" dxfId="7" priority="49">
      <formula>AU2="Terminated"</formula>
    </cfRule>
  </conditionalFormatting>
  <conditionalFormatting sqref="AU2 CN2">
    <cfRule type="expression" dxfId="30" priority="50">
      <formula>AU3="Purchase"</formula>
    </cfRule>
  </conditionalFormatting>
  <conditionalFormatting sqref="AU1:AU3 CN1:CN3">
    <cfRule type="containsText" dxfId="12" priority="51" operator="containsText" text="Coming Soon">
      <formula>NOT(ISERROR(SEARCH(("Coming Soon"),(AU1))))</formula>
    </cfRule>
  </conditionalFormatting>
  <conditionalFormatting sqref="AU1:AU3 CN1:CN3">
    <cfRule type="containsText" dxfId="0" priority="52" operator="containsText" text="Active">
      <formula>NOT(ISERROR(SEARCH(("Active"),(AU1))))</formula>
    </cfRule>
  </conditionalFormatting>
  <conditionalFormatting sqref="AU1:AU3 CN1:CN3">
    <cfRule type="containsText" dxfId="5" priority="53" operator="containsText" text="Withdrawn">
      <formula>NOT(ISERROR(SEARCH(("Withdrawn"),(AU1))))</formula>
    </cfRule>
  </conditionalFormatting>
  <conditionalFormatting sqref="AU1:AU3 CN1:CN3">
    <cfRule type="containsText" dxfId="1" priority="54" operator="containsText" text="Upcoming">
      <formula>NOT(ISERROR(SEARCH(("Upcoming"),(AU1))))</formula>
    </cfRule>
  </conditionalFormatting>
  <conditionalFormatting sqref="C1:AT1 AV1:CO1">
    <cfRule type="expression" dxfId="7" priority="55">
      <formula>C2="Terminated"</formula>
    </cfRule>
  </conditionalFormatting>
  <conditionalFormatting sqref="C1:AT1 AV1:CO1">
    <cfRule type="expression" dxfId="8" priority="56">
      <formula>C2="Closed"</formula>
    </cfRule>
  </conditionalFormatting>
  <conditionalFormatting sqref="C1:AT1 AV1:CO1">
    <cfRule type="expression" dxfId="9" priority="57">
      <formula>C2="Under contract"</formula>
    </cfRule>
  </conditionalFormatting>
  <conditionalFormatting sqref="C1:AT1 AV1:CO1">
    <cfRule type="expression" dxfId="10" priority="58">
      <formula>C2="Withdrawn"</formula>
    </cfRule>
  </conditionalFormatting>
  <conditionalFormatting sqref="C1:AT1 AV1:CO1">
    <cfRule type="expression" dxfId="11" priority="59">
      <formula>C2="Dormant"</formula>
    </cfRule>
  </conditionalFormatting>
  <conditionalFormatting sqref="C1:AT1 AV1:CO1">
    <cfRule type="expression" dxfId="12" priority="60">
      <formula>C2="Coming Soon"</formula>
    </cfRule>
  </conditionalFormatting>
  <conditionalFormatting sqref="C1:AT1 AV1:CO1">
    <cfRule type="expression" dxfId="1" priority="61">
      <formula>C2="Upcoming"</formula>
    </cfRule>
  </conditionalFormatting>
  <conditionalFormatting sqref="C1:AT1 AV1:CO1">
    <cfRule type="expression" dxfId="0" priority="62">
      <formula>C2="Active"</formula>
    </cfRule>
  </conditionalFormatting>
  <conditionalFormatting sqref="C1:AT1 AV1:CO1">
    <cfRule type="expression" dxfId="13" priority="63">
      <formula>C2="Withdrawn"</formula>
    </cfRule>
  </conditionalFormatting>
  <conditionalFormatting sqref="L18:S19 T18:X28 Y18:AT19 CE18:CI19 CK18:CM19 C19:K19 AU19:CD19 CJ19 CN19:CO19 M26:O27 P26:P28 Q26:S27 Y26:AT27 CE26:CE27 C74:CO74">
    <cfRule type="containsBlanks" dxfId="14" priority="64">
      <formula>LEN(TRIM(L18))=0</formula>
    </cfRule>
  </conditionalFormatting>
  <conditionalFormatting sqref="C1:CO1 L18:S19 T18:X28 Y18:AT19 CE18:CI19 CK18:CM19 C19:K19 AU19:CD19 CJ19 CN19:CO19 M26:O27 P26:P28 Q26:S27 Y26:AT27 CE26:CE27 C74:CO74">
    <cfRule type="containsText" dxfId="11" priority="65" operator="containsText" text="Dormant">
      <formula>NOT(ISERROR(SEARCH(("Dormant"),(C1))))</formula>
    </cfRule>
  </conditionalFormatting>
  <conditionalFormatting sqref="C1:CO1 L18:S19 T18:X28 Y18:AT19 CE18:CI19 CK18:CM19 C19:K19 AU19:CD19 CJ19 CN19:CO19 M26:O27 P26:P28 Q26:S27 Y26:AT27 CE26:CE27 C74:CO74">
    <cfRule type="containsText" dxfId="6" priority="66" operator="containsText" text="Withdrawn">
      <formula>NOT(ISERROR(SEARCH(("Withdrawn"),(C1))))</formula>
    </cfRule>
  </conditionalFormatting>
  <conditionalFormatting sqref="C1:AT1 AV1:CO1">
    <cfRule type="containsText" dxfId="12" priority="67" operator="containsText" text="Coming Soon">
      <formula>NOT(ISERROR(SEARCH(("Coming Soon"),(C1))))</formula>
    </cfRule>
  </conditionalFormatting>
  <conditionalFormatting sqref="C1:AT1 AV1:CO1">
    <cfRule type="containsText" dxfId="0" priority="68" operator="containsText" text="Active">
      <formula>NOT(ISERROR(SEARCH(("Active"),(C1))))</formula>
    </cfRule>
  </conditionalFormatting>
  <conditionalFormatting sqref="C1:AT1 AV1:CO1">
    <cfRule type="containsText" dxfId="5" priority="69" operator="containsText" text="Withdrawn">
      <formula>NOT(ISERROR(SEARCH(("Withdrawn"),(C1))))</formula>
    </cfRule>
  </conditionalFormatting>
  <conditionalFormatting sqref="C1:AT1 AV1:CO1">
    <cfRule type="containsText" dxfId="1" priority="70" operator="containsText" text="Upcoming">
      <formula>NOT(ISERROR(SEARCH(("Upcoming"),(C1))))</formula>
    </cfRule>
  </conditionalFormatting>
  <conditionalFormatting sqref="C1:AT2 AV1:CC2 CD1:CD114 CE1:CO2">
    <cfRule type="expression" dxfId="7" priority="71">
      <formula>C2="Terminated"</formula>
    </cfRule>
  </conditionalFormatting>
  <conditionalFormatting sqref="C1:AT2 AV1:CC2 CD1:CD114 CE1:CO2">
    <cfRule type="expression" dxfId="8" priority="72">
      <formula>C2="Closed"</formula>
    </cfRule>
  </conditionalFormatting>
  <conditionalFormatting sqref="C1:AT2 AV1:CC2 CD1:CD114 CE1:CO2">
    <cfRule type="expression" dxfId="9" priority="73">
      <formula>C2="Under contract"</formula>
    </cfRule>
  </conditionalFormatting>
  <conditionalFormatting sqref="C1:AT2 AV1:CC2 CD1:CD114 CE1:CO2">
    <cfRule type="expression" dxfId="10" priority="74">
      <formula>C2="Withdrawn"</formula>
    </cfRule>
  </conditionalFormatting>
  <conditionalFormatting sqref="C1:AT2 AV1:CC2 CD1:CD114 CE1:CO2">
    <cfRule type="expression" dxfId="11" priority="75">
      <formula>C2="Dormant"</formula>
    </cfRule>
  </conditionalFormatting>
  <conditionalFormatting sqref="C1:AT2 AV1:CC2 CD1:CD114 CE1:CO2">
    <cfRule type="expression" dxfId="12" priority="76">
      <formula>C2="Coming Soon"</formula>
    </cfRule>
  </conditionalFormatting>
  <conditionalFormatting sqref="C1:AT2 AV1:CC2 CD1:CD114 CE1:CO2">
    <cfRule type="expression" dxfId="1" priority="77">
      <formula>C2="Upcoming"</formula>
    </cfRule>
  </conditionalFormatting>
  <conditionalFormatting sqref="C1:AT2 AV1:CC2 CD1:CD114 CE1:CO2">
    <cfRule type="expression" dxfId="0" priority="78">
      <formula>C2="Active"</formula>
    </cfRule>
  </conditionalFormatting>
  <conditionalFormatting sqref="C1:AT3 AV1:CC3 CD1:CD114 CE1:CO3">
    <cfRule type="containsText" dxfId="12" priority="79" operator="containsText" text="Coming Soon">
      <formula>NOT(ISERROR(SEARCH(("Coming Soon"),(C1))))</formula>
    </cfRule>
  </conditionalFormatting>
  <conditionalFormatting sqref="C1:AT3 AV1:CC3 CD1:CD114 CE1:CO3">
    <cfRule type="containsText" dxfId="0" priority="80" operator="containsText" text="Active">
      <formula>NOT(ISERROR(SEARCH(("Active"),(C1))))</formula>
    </cfRule>
  </conditionalFormatting>
  <conditionalFormatting sqref="C1:AT3 AV1:CC3 CD1:CD114 CE1:CO3">
    <cfRule type="containsText" dxfId="5" priority="81" operator="containsText" text="Withdrawn">
      <formula>NOT(ISERROR(SEARCH(("Withdrawn"),(C1))))</formula>
    </cfRule>
  </conditionalFormatting>
  <conditionalFormatting sqref="C1:AT3 AV1:CC3 CD1:CD114 CE1:CO3">
    <cfRule type="containsText" dxfId="1" priority="82" operator="containsText" text="Upcoming">
      <formula>NOT(ISERROR(SEARCH(("Upcoming"),(C1))))</formula>
    </cfRule>
  </conditionalFormatting>
  <conditionalFormatting sqref="C3:AT3 AV3:CO3">
    <cfRule type="containsText" dxfId="7" priority="83" operator="containsText" text="Terminated">
      <formula>NOT(ISERROR(SEARCH(("Terminated"),(C3))))</formula>
    </cfRule>
  </conditionalFormatting>
  <conditionalFormatting sqref="C3:AT3 AV3:CO3">
    <cfRule type="containsText" dxfId="8" priority="84" operator="containsText" text="Closed">
      <formula>NOT(ISERROR(SEARCH(("Closed"),(C3))))</formula>
    </cfRule>
  </conditionalFormatting>
  <conditionalFormatting sqref="C3:AT3 AV3:CO3">
    <cfRule type="containsText" dxfId="9" priority="85" operator="containsText" text="Under contract">
      <formula>NOT(ISERROR(SEARCH(("Under contract"),(C3))))</formula>
    </cfRule>
  </conditionalFormatting>
  <conditionalFormatting sqref="C1:AT1 AV1:CO1">
    <cfRule type="expression" dxfId="13" priority="86">
      <formula>C2="Withdrawn"</formula>
    </cfRule>
  </conditionalFormatting>
  <conditionalFormatting sqref="C1:AT1 AV1:CO1">
    <cfRule type="containsText" dxfId="6" priority="87" operator="containsText" text="Withdrawn">
      <formula>NOT(ISERROR(SEARCH(("Withdrawn"),(C1))))</formula>
    </cfRule>
  </conditionalFormatting>
  <conditionalFormatting sqref="C1:CC52 CD1:CD114 CE1:CO52 C54:CC74 CE54:CO74 C79:AB100 AC79:AC103 AD79:AL100 AM79:AN114 AO79:AQ100 AR79:AS103 AT79:AU100 AV79:BE103 BF79:CC100 CE79:CE114 CF79:CO100 C108:AL114 AO108:BJ114 BK108:BK109 BL108:BL114 BM108:BM109 BN108:BN114 BO108:BP109 BQ108:BR114 BS108:CC109 CF108:CF109 CG108:CO114">
    <cfRule type="containsText" dxfId="11" priority="88" operator="containsText" text="Dormant">
      <formula>NOT(ISERROR(SEARCH(("Dormant"),(C1))))</formula>
    </cfRule>
  </conditionalFormatting>
  <conditionalFormatting sqref="C2:CC52 CD2:CD114 CE2:CO52 C54:CC74 CE54:CO74 C79:AB100 AC79:AC103 AD79:AL100 AM79:AN114 AO79:AQ100 AR79:AS103 AT79:AU100 AV79:BE103 BF79:CC100 CE79:CE114 CF79:CO100 C108:AL114 AO108:BJ114 BK108:BK109 BL108:BL114 BM108:BM109 BN108:BN114 BO108:BP109 BQ108:BR114 BS108:CC109 CF108:CF109 CG108:CO114">
    <cfRule type="containsBlanks" dxfId="14" priority="89">
      <formula>LEN(TRIM(C2))=0</formula>
    </cfRule>
  </conditionalFormatting>
  <conditionalFormatting sqref="C1:AT1 AV1:CO1">
    <cfRule type="expression" dxfId="10" priority="90">
      <formula>C2="Withdrawn"</formula>
    </cfRule>
  </conditionalFormatting>
  <conditionalFormatting sqref="C1:AB1 AC1:AC3 AD1:CO1 CP1:CQ52 CE3:CO3 C5:J6 K5:BF10 BG5:BG6 BH5:BH10 BI5:BI6 BJ5:BJ10 BK5:CD6 CE5:CI10 CJ5:CJ6 CK5:CM10 CN5:CO6 AA30:AA51 C31:Z34 AB31:AL34 AM31:AO44 AP31:CD34 CE31:CE44 CF31:CO34 C36:Z42 AB36:AL42 AP36:CD42 CF36:CO42 AM46:AO51 CE46:CE51 C51:Z51 AB51:AL51 AP51:CD51 CF51:CO51 C54:AC61 AD54:AG62 AH54:AM61 AN54:AN62 AO54:CO61 CP54:CQ114 BL68 C74:C79 D74:N78 O74:Y79 Z74:AB78 AC74:AH79 AI74:AI78 AJ74:BE79 BF74:CD78 CE74:CL79 CM74:CO78 BJ80:BJ92 AD86:AI92 AM86:AO92 AR86:AR92 AV86:AW92 BA86:BA92 BH86:BH92 CE86:CE92 C87:AC92 AJ87:AL92 AP87:AQ92 AS87:AU92 AX87:AZ92 BB87:BG92 BI87:BI92 BK87:CD92 CF87:CO92 AC95 AC97 C99:CO114">
    <cfRule type="containsText" dxfId="6" priority="91" operator="containsText" text="Withdrawn">
      <formula>NOT(ISERROR(SEARCH(("Withdrawn"),(C1))))</formula>
    </cfRule>
  </conditionalFormatting>
  <conditionalFormatting sqref="C1:AT1 AV1:CO1 CP1:CQ2 CP4:CQ4">
    <cfRule type="containsText" dxfId="1" priority="92" operator="containsText" text="Upcoming">
      <formula>NOT(ISERROR(SEARCH(("Upcoming"),(C1))))</formula>
    </cfRule>
  </conditionalFormatting>
  <conditionalFormatting sqref="CN3:CQ3">
    <cfRule type="containsText" dxfId="9" priority="93" operator="containsText" text="Under contract">
      <formula>NOT(ISERROR(SEARCH(("Under contract"),(CN3))))</formula>
    </cfRule>
  </conditionalFormatting>
  <conditionalFormatting sqref="CN3:CQ3">
    <cfRule type="containsText" dxfId="8" priority="94" operator="containsText" text="Closed">
      <formula>NOT(ISERROR(SEARCH(("Closed"),(CN3))))</formula>
    </cfRule>
  </conditionalFormatting>
  <conditionalFormatting sqref="CN3:CQ3">
    <cfRule type="containsText" dxfId="7" priority="95" operator="containsText" text="Terminated">
      <formula>NOT(ISERROR(SEARCH(("Terminated"),(CN3))))</formula>
    </cfRule>
  </conditionalFormatting>
  <conditionalFormatting sqref="C1:AB1 AC1:AC3 AD1:CO1 CP1:CQ52 CE3:CO3 C5:J6 K5:BF10 BG5:BG6 BH5:BH10 BI5:BI6 BJ5:BJ10 BK5:CD6 CE5:CI10 CJ5:CJ6 CK5:CM10 CN5:CO6 AA30:AA51 C31:Z34 AB31:AL34 AM31:AO44 AP31:CD34 CE31:CE44 CF31:CO34 C36:Z42 AB36:AL42 AP36:CD42 CF36:CO42 AM46:AO51 CE46:CE51 C51:Z51 AB51:AL51 AP51:CD51 CF51:CO51 C54:AC61 AD54:AG62 AH54:AM61 AN54:AN62 AO54:CO61 CP54:CQ114 BL68 C74:C79 D74:N78 O74:Y79 Z74:AB78 AC74:AH79 AI74:AI78 AJ74:BE79 BF74:CD78 CE74:CL79 CM74:CO78 BJ80:BJ92 AD86:AI92 AM86:AO92 AR86:AR92 AV86:AW92 BA86:BA92 BH86:BH92 CE86:CE92 C87:AC92 AJ87:AL92 AP87:AQ92 AS87:AU92 AX87:AZ92 BB87:BG92 BI87:BI92 BK87:CD92 CF87:CO92 AC95 AC97 C99:CO114">
    <cfRule type="containsText" dxfId="11" priority="96" operator="containsText" text="Dormant">
      <formula>NOT(ISERROR(SEARCH(("Dormant"),(C1))))</formula>
    </cfRule>
  </conditionalFormatting>
  <conditionalFormatting sqref="C1:AT1 AV1:CO1 CP1:CQ2 CP4:CQ4">
    <cfRule type="containsText" dxfId="5" priority="97" operator="containsText" text="Withdrawn">
      <formula>NOT(ISERROR(SEARCH(("Withdrawn"),(C1))))</formula>
    </cfRule>
  </conditionalFormatting>
  <conditionalFormatting sqref="AC2:AC3 CP2:CQ52 CE3:CO3 C5:J6 K5:AT10 AU5:AU6 AV5:BF10 BG5:BG6 BH5:BH10 BI5:BI6 BJ5:BJ10 BK5:CD6 CE5:CI10 CJ5:CJ6 CK5:CM10 CN5:CO6 AA30:AA51 C31:Z34 AB31:AL34 AM31:AO44 AP31:CD34 CE31:CE44 CF31:CO34 C36:Z42 AB36:AL42 AP36:CD42 CF36:CO42 AM46:AO51 CE46:CE51 C51:Z51 AB51:AL51 AP51:CD51 CF51:CO51 C54:AC61 AD54:AG62 AH54:AM61 AN54:AN62 AO54:CO61 CP54:CQ114 BL68 C74:C79 D74:N78 O74:Y79 Z74:AB78 AC74:AH79 AI74:AI78 AJ74:BE79 BF74:CD78 CE74:CL79 CM74:CO78 BJ80:BJ92 AD86:AI92 AM86:AO92 AR86:AR92 AV86:AW92 BA86:BA92 BH86:BH92 CE86:CE92 C87:AC92 AJ87:AL92 AP87:AQ92 AS87:AU92 AX87:AZ92 BB87:BG92 BI87:BI92 BK87:CD92 CF87:CO92 C99:CO114">
    <cfRule type="containsBlanks" dxfId="14" priority="98">
      <formula>LEN(TRIM(AC2))=0</formula>
    </cfRule>
  </conditionalFormatting>
  <conditionalFormatting sqref="C1:AT1 AV1:CO1 CP1:CQ2 CP4:CQ4">
    <cfRule type="containsText" dxfId="0" priority="99" operator="containsText" text="Active">
      <formula>NOT(ISERROR(SEARCH(("Active"),(C1))))</formula>
    </cfRule>
  </conditionalFormatting>
  <conditionalFormatting sqref="C1:AT1 AV1:CO1 CP1:CQ2">
    <cfRule type="expression" dxfId="0" priority="100">
      <formula>C2="Active"</formula>
    </cfRule>
  </conditionalFormatting>
  <conditionalFormatting sqref="C1:AT1 AV1:CO1 CP1:CQ2">
    <cfRule type="expression" dxfId="1" priority="101">
      <formula>C2="Upcoming"</formula>
    </cfRule>
  </conditionalFormatting>
  <conditionalFormatting sqref="C1:AT1 AV1:CO1 CP1:CQ2">
    <cfRule type="expression" dxfId="12" priority="102">
      <formula>C2="Coming Soon"</formula>
    </cfRule>
  </conditionalFormatting>
  <conditionalFormatting sqref="C1:AT1 AV1:CO1 CP1:CQ2 CP4:CQ4">
    <cfRule type="containsText" dxfId="12" priority="103" operator="containsText" text="Coming Soon">
      <formula>NOT(ISERROR(SEARCH(("Coming Soon"),(C1))))</formula>
    </cfRule>
  </conditionalFormatting>
  <conditionalFormatting sqref="C1:AT1 AV1:CO1 CP1:CQ2">
    <cfRule type="expression" dxfId="11" priority="104">
      <formula>C2="Dormant"</formula>
    </cfRule>
  </conditionalFormatting>
  <conditionalFormatting sqref="C1:AT1 AV1:CO1 CP1:CQ2">
    <cfRule type="expression" dxfId="13" priority="105">
      <formula>C2="Withdrawn"</formula>
    </cfRule>
  </conditionalFormatting>
  <conditionalFormatting sqref="C1:AT1 AV1:CO1 CP1:CQ2">
    <cfRule type="expression" dxfId="9" priority="106">
      <formula>C2="Under contract"</formula>
    </cfRule>
  </conditionalFormatting>
  <conditionalFormatting sqref="C1:AT1 AV1:CO1 CP1:CQ2">
    <cfRule type="expression" dxfId="8" priority="107">
      <formula>C2="Closed"</formula>
    </cfRule>
  </conditionalFormatting>
  <conditionalFormatting sqref="C1:AT1 AV1:CO1 CP1:CQ2">
    <cfRule type="expression" dxfId="7" priority="108">
      <formula>C2="Terminated"</formula>
    </cfRule>
  </conditionalFormatting>
  <conditionalFormatting sqref="C3:AT3 AV3:CO3">
    <cfRule type="containsText" dxfId="30" priority="109" operator="containsText" text="Purchase">
      <formula>NOT(ISERROR(SEARCH(("Purchase"),(C3))))</formula>
    </cfRule>
  </conditionalFormatting>
  <conditionalFormatting sqref="C2:AT2 AV2:CC2 CD2:CD114 CE2:CO2">
    <cfRule type="expression" dxfId="30" priority="110">
      <formula>C3="Purchase"</formula>
    </cfRule>
  </conditionalFormatting>
  <conditionalFormatting sqref="A1:CQ114">
    <cfRule type="containsText" dxfId="14" priority="111" operator="containsText" text="1/4/1900">
      <formula>NOT(ISERROR(SEARCH(("1/4/1900"),(A1))))</formula>
    </cfRule>
  </conditionalFormatting>
  <hyperlinks>
    <hyperlink r:id="rId2" ref="AK26"/>
    <hyperlink r:id="rId3" ref="AH42"/>
    <hyperlink r:id="rId4" ref="AK42"/>
    <hyperlink r:id="rId5" ref="AQ42"/>
    <hyperlink r:id="rId6" ref="AR42"/>
    <hyperlink r:id="rId7" ref="AT42"/>
  </hyperlinks>
  <drawing r:id="rId8"/>
  <legacy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6.63"/>
    <col customWidth="1" hidden="1" min="2" max="3" width="25.75"/>
    <col customWidth="1" hidden="1" min="4" max="4" width="21.38"/>
    <col customWidth="1" hidden="1" min="5" max="9" width="25.75"/>
    <col customWidth="1" hidden="1" min="10" max="10" width="22.38"/>
    <col customWidth="1" hidden="1" min="11" max="13" width="25.75"/>
    <col customWidth="1" min="14" max="14" width="24.88"/>
    <col customWidth="1" min="15" max="15" width="30.5"/>
  </cols>
  <sheetData>
    <row r="1">
      <c r="A1" s="581" t="s">
        <v>2342</v>
      </c>
      <c r="B1" s="403"/>
      <c r="C1" s="582"/>
      <c r="D1" s="582"/>
      <c r="E1" s="582"/>
      <c r="F1" s="582"/>
      <c r="G1" s="582"/>
      <c r="H1" s="582"/>
      <c r="I1" s="403"/>
      <c r="J1" s="583"/>
      <c r="K1" s="403"/>
      <c r="L1" s="403"/>
      <c r="M1" s="403"/>
      <c r="N1" s="584"/>
      <c r="O1" s="584"/>
      <c r="P1" s="357"/>
      <c r="Q1" s="357"/>
      <c r="R1" s="357"/>
      <c r="S1" s="357"/>
      <c r="T1" s="357"/>
    </row>
    <row r="2">
      <c r="A2" s="585" t="s">
        <v>0</v>
      </c>
      <c r="B2" s="403" t="s">
        <v>2343</v>
      </c>
      <c r="C2" s="582" t="s">
        <v>2344</v>
      </c>
      <c r="D2" s="582" t="s">
        <v>2345</v>
      </c>
      <c r="E2" s="582" t="s">
        <v>2344</v>
      </c>
      <c r="F2" s="582" t="s">
        <v>2346</v>
      </c>
      <c r="G2" s="582" t="s">
        <v>2347</v>
      </c>
      <c r="H2" s="582" t="s">
        <v>2348</v>
      </c>
      <c r="I2" s="403"/>
      <c r="J2" s="583" t="s">
        <v>2349</v>
      </c>
      <c r="K2" s="403" t="s">
        <v>1733</v>
      </c>
      <c r="L2" s="403" t="s">
        <v>1573</v>
      </c>
      <c r="M2" s="403" t="s">
        <v>2350</v>
      </c>
      <c r="N2" s="583" t="s">
        <v>2351</v>
      </c>
      <c r="O2" s="583" t="s">
        <v>2352</v>
      </c>
    </row>
    <row r="3">
      <c r="A3" s="583" t="s">
        <v>2353</v>
      </c>
      <c r="B3" s="586" t="s">
        <v>545</v>
      </c>
      <c r="C3" s="587" t="s">
        <v>545</v>
      </c>
      <c r="D3" s="586" t="s">
        <v>545</v>
      </c>
      <c r="E3" s="587" t="s">
        <v>545</v>
      </c>
      <c r="F3" s="587" t="s">
        <v>545</v>
      </c>
      <c r="G3" s="587" t="s">
        <v>2354</v>
      </c>
      <c r="H3" s="587" t="s">
        <v>2354</v>
      </c>
      <c r="I3" s="587" t="s">
        <v>545</v>
      </c>
      <c r="J3" s="587" t="s">
        <v>2355</v>
      </c>
      <c r="K3" s="587" t="s">
        <v>2356</v>
      </c>
      <c r="L3" s="587" t="s">
        <v>2357</v>
      </c>
      <c r="M3" s="587" t="s">
        <v>2358</v>
      </c>
      <c r="N3" s="588" t="s">
        <v>2359</v>
      </c>
      <c r="O3" s="588" t="s">
        <v>2360</v>
      </c>
    </row>
    <row r="4">
      <c r="A4" s="589" t="s">
        <v>1084</v>
      </c>
      <c r="B4" s="587">
        <v>450000.0</v>
      </c>
      <c r="C4" s="587">
        <v>374900.0</v>
      </c>
      <c r="D4" s="587">
        <v>389900.0</v>
      </c>
      <c r="E4" s="587">
        <v>374900.0</v>
      </c>
      <c r="F4" s="587">
        <v>309900.0</v>
      </c>
      <c r="G4" s="587">
        <v>319000.0</v>
      </c>
      <c r="H4" s="587">
        <v>379000.0</v>
      </c>
      <c r="I4" s="587">
        <v>309900.0</v>
      </c>
      <c r="J4" s="590">
        <v>590000.0</v>
      </c>
      <c r="K4" s="587">
        <v>300000.0</v>
      </c>
      <c r="L4" s="587">
        <v>169900.0</v>
      </c>
      <c r="M4" s="587">
        <v>212000.0</v>
      </c>
      <c r="N4" s="588" t="s">
        <v>996</v>
      </c>
      <c r="O4" s="590">
        <v>435000.0</v>
      </c>
    </row>
    <row r="5">
      <c r="A5" s="591"/>
      <c r="B5" s="592"/>
      <c r="C5" s="592"/>
      <c r="D5" s="592"/>
      <c r="E5" s="592"/>
      <c r="F5" s="592"/>
      <c r="G5" s="592"/>
      <c r="H5" s="592"/>
      <c r="I5" s="592"/>
      <c r="J5" s="382"/>
      <c r="K5" s="592"/>
      <c r="L5" s="592"/>
      <c r="M5" s="592"/>
      <c r="N5" s="382"/>
      <c r="O5" s="593" t="s">
        <v>2361</v>
      </c>
    </row>
    <row r="6">
      <c r="A6" s="591" t="s">
        <v>2362</v>
      </c>
      <c r="B6" s="594" t="s">
        <v>208</v>
      </c>
      <c r="C6" s="594" t="s">
        <v>208</v>
      </c>
      <c r="D6" s="594" t="s">
        <v>208</v>
      </c>
      <c r="E6" s="594" t="s">
        <v>208</v>
      </c>
      <c r="F6" s="594" t="s">
        <v>208</v>
      </c>
      <c r="G6" s="594" t="s">
        <v>208</v>
      </c>
      <c r="H6" s="594" t="s">
        <v>208</v>
      </c>
      <c r="I6" s="594" t="s">
        <v>208</v>
      </c>
      <c r="J6" s="594" t="s">
        <v>208</v>
      </c>
      <c r="K6" s="594" t="s">
        <v>208</v>
      </c>
      <c r="L6" s="594" t="s">
        <v>208</v>
      </c>
      <c r="M6" s="594" t="s">
        <v>210</v>
      </c>
      <c r="N6" s="588" t="s">
        <v>208</v>
      </c>
      <c r="O6" s="595" t="s">
        <v>208</v>
      </c>
    </row>
    <row r="7">
      <c r="A7" s="583" t="s">
        <v>2363</v>
      </c>
      <c r="B7" s="592"/>
      <c r="C7" s="592"/>
      <c r="D7" s="592"/>
      <c r="E7" s="592"/>
      <c r="F7" s="594" t="s">
        <v>2364</v>
      </c>
      <c r="G7" s="594" t="s">
        <v>2364</v>
      </c>
      <c r="H7" s="594" t="s">
        <v>2364</v>
      </c>
      <c r="I7" s="594" t="s">
        <v>2364</v>
      </c>
      <c r="J7" s="594" t="s">
        <v>2364</v>
      </c>
      <c r="K7" s="594" t="s">
        <v>2365</v>
      </c>
      <c r="L7" s="594" t="s">
        <v>2366</v>
      </c>
      <c r="M7" s="594" t="s">
        <v>2367</v>
      </c>
      <c r="N7" s="588" t="s">
        <v>2368</v>
      </c>
      <c r="O7" s="595" t="s">
        <v>2368</v>
      </c>
    </row>
    <row r="8">
      <c r="A8" s="591"/>
      <c r="B8" s="592"/>
      <c r="C8" s="592"/>
      <c r="D8" s="592"/>
      <c r="E8" s="592"/>
      <c r="F8" s="592"/>
      <c r="G8" s="592"/>
      <c r="H8" s="592"/>
      <c r="I8" s="592"/>
      <c r="J8" s="382"/>
      <c r="K8" s="592"/>
      <c r="L8" s="592"/>
      <c r="M8" s="592"/>
      <c r="N8" s="382"/>
      <c r="O8" s="382"/>
    </row>
    <row r="9" ht="15.0" customHeight="1">
      <c r="A9" s="585">
        <v>44667.0</v>
      </c>
      <c r="B9" s="592"/>
      <c r="C9" s="592"/>
      <c r="D9" s="592"/>
      <c r="E9" s="592"/>
      <c r="F9" s="592"/>
      <c r="G9" s="592"/>
      <c r="H9" s="592"/>
      <c r="I9" s="592"/>
      <c r="J9" s="382"/>
      <c r="K9" s="592"/>
      <c r="L9" s="592"/>
      <c r="M9" s="596">
        <v>44576.0</v>
      </c>
      <c r="N9" s="597">
        <v>44667.0</v>
      </c>
      <c r="O9" s="597">
        <v>44667.0</v>
      </c>
    </row>
    <row r="10" ht="15.0" customHeight="1">
      <c r="A10" s="36" t="s">
        <v>453</v>
      </c>
      <c r="B10" s="598"/>
      <c r="C10" s="598"/>
      <c r="D10" s="403"/>
      <c r="E10" s="598"/>
      <c r="F10" s="403" t="s">
        <v>2369</v>
      </c>
      <c r="G10" s="598"/>
      <c r="H10" s="598"/>
      <c r="I10" s="403"/>
      <c r="J10" s="591"/>
      <c r="K10" s="598"/>
      <c r="L10" s="598"/>
      <c r="M10" s="598"/>
      <c r="N10" s="591"/>
      <c r="O10" s="591"/>
      <c r="P10" s="599"/>
      <c r="Q10" s="599"/>
      <c r="R10" s="599"/>
      <c r="S10" s="599"/>
      <c r="T10" s="599"/>
    </row>
    <row r="11" ht="15.0" customHeight="1">
      <c r="A11" s="600" t="s">
        <v>2370</v>
      </c>
      <c r="B11" s="592"/>
      <c r="C11" s="592"/>
      <c r="D11" s="594"/>
      <c r="E11" s="592"/>
      <c r="F11" s="594" t="s">
        <v>2371</v>
      </c>
      <c r="G11" s="592"/>
      <c r="H11" s="592"/>
      <c r="I11" s="594"/>
      <c r="J11" s="382"/>
      <c r="K11" s="592"/>
      <c r="L11" s="592"/>
      <c r="M11" s="592"/>
      <c r="N11" s="382"/>
      <c r="O11" s="382"/>
    </row>
    <row r="12" ht="15.0" customHeight="1">
      <c r="A12" s="601" t="s">
        <v>2372</v>
      </c>
      <c r="B12" s="592"/>
      <c r="C12" s="592"/>
      <c r="D12" s="592"/>
      <c r="E12" s="592"/>
      <c r="F12" s="594" t="s">
        <v>2373</v>
      </c>
      <c r="G12" s="592"/>
      <c r="H12" s="592"/>
      <c r="I12" s="594"/>
      <c r="J12" s="382"/>
      <c r="K12" s="592"/>
      <c r="L12" s="592"/>
      <c r="M12" s="592"/>
      <c r="N12" s="382"/>
      <c r="O12" s="382"/>
    </row>
    <row r="13" ht="15.0" customHeight="1">
      <c r="A13" s="601"/>
      <c r="B13" s="592"/>
      <c r="C13" s="602">
        <v>44492.0</v>
      </c>
      <c r="D13" s="592"/>
      <c r="E13" s="592"/>
      <c r="F13" s="592"/>
      <c r="G13" s="592"/>
      <c r="H13" s="592"/>
      <c r="I13" s="592"/>
      <c r="J13" s="382"/>
      <c r="K13" s="592"/>
      <c r="L13" s="592"/>
      <c r="M13" s="592"/>
      <c r="N13" s="382"/>
      <c r="O13" s="382"/>
    </row>
    <row r="14" ht="15.0" customHeight="1">
      <c r="A14" s="36" t="s">
        <v>453</v>
      </c>
      <c r="B14" s="598"/>
      <c r="C14" s="403" t="s">
        <v>2369</v>
      </c>
      <c r="D14" s="598"/>
      <c r="E14" s="403" t="s">
        <v>2374</v>
      </c>
      <c r="F14" s="403"/>
      <c r="G14" s="403"/>
      <c r="H14" s="403" t="s">
        <v>2369</v>
      </c>
      <c r="I14" s="403"/>
      <c r="J14" s="591"/>
      <c r="K14" s="403"/>
      <c r="L14" s="403"/>
      <c r="M14" s="588" t="s">
        <v>2369</v>
      </c>
      <c r="N14" s="591"/>
      <c r="O14" s="583"/>
      <c r="P14" s="599"/>
      <c r="Q14" s="599"/>
      <c r="R14" s="599"/>
      <c r="S14" s="599"/>
      <c r="T14" s="599"/>
    </row>
    <row r="15" ht="15.0" customHeight="1">
      <c r="A15" s="600" t="s">
        <v>2375</v>
      </c>
      <c r="B15" s="592"/>
      <c r="C15" s="594" t="s">
        <v>2376</v>
      </c>
      <c r="D15" s="592"/>
      <c r="E15" s="594" t="s">
        <v>2377</v>
      </c>
      <c r="F15" s="594"/>
      <c r="G15" s="594"/>
      <c r="H15" s="403" t="s">
        <v>2378</v>
      </c>
      <c r="I15" s="594"/>
      <c r="J15" s="382"/>
      <c r="K15" s="594"/>
      <c r="L15" s="403"/>
      <c r="M15" s="594" t="s">
        <v>2379</v>
      </c>
      <c r="N15" s="382"/>
      <c r="O15" s="588"/>
    </row>
    <row r="16" ht="15.0" customHeight="1">
      <c r="A16" s="601" t="s">
        <v>2372</v>
      </c>
      <c r="B16" s="592"/>
      <c r="C16" s="592"/>
      <c r="D16" s="592"/>
      <c r="E16" s="594" t="s">
        <v>2380</v>
      </c>
      <c r="F16" s="594"/>
      <c r="G16" s="594"/>
      <c r="H16" s="594" t="s">
        <v>2381</v>
      </c>
      <c r="I16" s="594"/>
      <c r="J16" s="382"/>
      <c r="K16" s="594"/>
      <c r="L16" s="594"/>
      <c r="M16" s="594" t="s">
        <v>2382</v>
      </c>
      <c r="N16" s="382"/>
      <c r="O16" s="382"/>
    </row>
    <row r="17" ht="15.0" customHeight="1">
      <c r="A17" s="36"/>
      <c r="B17" s="592"/>
      <c r="C17" s="592"/>
      <c r="D17" s="592"/>
      <c r="E17" s="592"/>
      <c r="F17" s="592"/>
      <c r="G17" s="592"/>
      <c r="H17" s="592"/>
      <c r="I17" s="592"/>
      <c r="J17" s="382"/>
      <c r="K17" s="592"/>
      <c r="L17" s="592"/>
      <c r="M17" s="592"/>
      <c r="N17" s="382"/>
      <c r="O17" s="382"/>
    </row>
    <row r="18" ht="15.0" customHeight="1">
      <c r="A18" s="603">
        <v>44668.0</v>
      </c>
      <c r="B18" s="592"/>
      <c r="C18" s="592"/>
      <c r="D18" s="592"/>
      <c r="E18" s="592"/>
      <c r="F18" s="592"/>
      <c r="G18" s="592"/>
      <c r="H18" s="592"/>
      <c r="I18" s="592"/>
      <c r="J18" s="382"/>
      <c r="K18" s="592"/>
      <c r="L18" s="592"/>
      <c r="M18" s="596">
        <v>44577.0</v>
      </c>
      <c r="N18" s="597">
        <v>44668.0</v>
      </c>
      <c r="O18" s="597">
        <v>44668.0</v>
      </c>
    </row>
    <row r="19" ht="15.0" customHeight="1">
      <c r="A19" s="36" t="s">
        <v>453</v>
      </c>
      <c r="B19" s="598"/>
      <c r="C19" s="598"/>
      <c r="D19" s="598"/>
      <c r="E19" s="598"/>
      <c r="F19" s="598"/>
      <c r="G19" s="598"/>
      <c r="H19" s="598"/>
      <c r="I19" s="598"/>
      <c r="J19" s="591"/>
      <c r="K19" s="403" t="s">
        <v>2369</v>
      </c>
      <c r="L19" s="598"/>
      <c r="M19" s="598"/>
      <c r="N19" s="591"/>
      <c r="O19" s="591"/>
      <c r="P19" s="599"/>
      <c r="Q19" s="599"/>
      <c r="R19" s="599"/>
      <c r="S19" s="599"/>
      <c r="T19" s="599"/>
    </row>
    <row r="20" ht="15.0" customHeight="1">
      <c r="A20" s="600" t="s">
        <v>2370</v>
      </c>
      <c r="B20" s="592"/>
      <c r="C20" s="592"/>
      <c r="D20" s="592"/>
      <c r="E20" s="592"/>
      <c r="F20" s="592"/>
      <c r="G20" s="592"/>
      <c r="H20" s="592"/>
      <c r="I20" s="592"/>
      <c r="J20" s="382"/>
      <c r="K20" s="594" t="s">
        <v>2383</v>
      </c>
      <c r="L20" s="592"/>
      <c r="M20" s="592"/>
      <c r="N20" s="382"/>
      <c r="O20" s="382"/>
    </row>
    <row r="21" ht="15.0" customHeight="1">
      <c r="A21" s="601" t="s">
        <v>2372</v>
      </c>
      <c r="B21" s="592"/>
      <c r="C21" s="592"/>
      <c r="D21" s="592"/>
      <c r="E21" s="592"/>
      <c r="F21" s="592"/>
      <c r="G21" s="592"/>
      <c r="H21" s="592"/>
      <c r="I21" s="592"/>
      <c r="J21" s="382"/>
      <c r="K21" s="594" t="s">
        <v>2384</v>
      </c>
      <c r="L21" s="592"/>
      <c r="M21" s="592"/>
      <c r="N21" s="382"/>
      <c r="O21" s="382"/>
    </row>
    <row r="22" ht="15.0" customHeight="1">
      <c r="A22" s="36"/>
      <c r="B22" s="602">
        <v>44493.0</v>
      </c>
      <c r="C22" s="592"/>
      <c r="D22" s="592"/>
      <c r="E22" s="592"/>
      <c r="F22" s="592"/>
      <c r="G22" s="592"/>
      <c r="I22" s="592"/>
      <c r="J22" s="382"/>
      <c r="K22" s="592"/>
      <c r="N22" s="382"/>
      <c r="O22" s="382"/>
    </row>
    <row r="23" ht="15.0" customHeight="1">
      <c r="A23" s="36" t="s">
        <v>453</v>
      </c>
      <c r="B23" s="403" t="s">
        <v>2369</v>
      </c>
      <c r="C23" s="598"/>
      <c r="D23" s="598"/>
      <c r="E23" s="598"/>
      <c r="F23" s="598"/>
      <c r="G23" s="598"/>
      <c r="I23" s="598"/>
      <c r="J23" s="591"/>
      <c r="K23" s="598"/>
      <c r="M23" s="588" t="s">
        <v>2369</v>
      </c>
      <c r="N23" s="591"/>
      <c r="O23" s="583"/>
      <c r="P23" s="599"/>
      <c r="Q23" s="599"/>
      <c r="R23" s="599"/>
      <c r="S23" s="599"/>
      <c r="T23" s="599"/>
    </row>
    <row r="24" ht="15.0" customHeight="1">
      <c r="A24" s="600" t="s">
        <v>2375</v>
      </c>
      <c r="B24" s="594" t="s">
        <v>2379</v>
      </c>
      <c r="C24" s="592"/>
      <c r="D24" s="592"/>
      <c r="E24" s="592"/>
      <c r="F24" s="592"/>
      <c r="G24" s="592"/>
      <c r="H24" s="592"/>
      <c r="I24" s="592"/>
      <c r="J24" s="382"/>
      <c r="K24" s="592"/>
      <c r="L24" s="592"/>
      <c r="M24" s="594" t="s">
        <v>2379</v>
      </c>
      <c r="N24" s="382"/>
      <c r="O24" s="588"/>
    </row>
    <row r="25" ht="15.0" customHeight="1">
      <c r="A25" s="601" t="s">
        <v>2372</v>
      </c>
      <c r="B25" s="592"/>
      <c r="C25" s="592"/>
      <c r="D25" s="592"/>
      <c r="E25" s="592"/>
      <c r="F25" s="592"/>
      <c r="G25" s="592"/>
      <c r="H25" s="592"/>
      <c r="I25" s="592"/>
      <c r="J25" s="382"/>
      <c r="K25" s="592"/>
      <c r="L25" s="592"/>
      <c r="M25" s="594" t="s">
        <v>2385</v>
      </c>
      <c r="N25" s="382"/>
      <c r="O25" s="382"/>
    </row>
    <row r="26">
      <c r="A26" s="591"/>
      <c r="B26" s="592"/>
      <c r="C26" s="592"/>
      <c r="D26" s="592"/>
      <c r="E26" s="592"/>
      <c r="F26" s="592"/>
      <c r="G26" s="592"/>
      <c r="H26" s="592"/>
      <c r="I26" s="592"/>
      <c r="J26" s="382"/>
      <c r="K26" s="592"/>
      <c r="L26" s="592"/>
      <c r="M26" s="592"/>
      <c r="N26" s="382"/>
      <c r="O26" s="382"/>
    </row>
    <row r="27">
      <c r="A27" s="591"/>
      <c r="B27" s="592"/>
      <c r="C27" s="592"/>
      <c r="D27" s="592"/>
      <c r="E27" s="592"/>
      <c r="F27" s="592"/>
      <c r="G27" s="592"/>
      <c r="H27" s="592"/>
      <c r="I27" s="592"/>
      <c r="J27" s="382"/>
      <c r="K27" s="592"/>
      <c r="L27" s="592"/>
      <c r="M27" s="592"/>
      <c r="N27" s="382"/>
      <c r="O27" s="382"/>
    </row>
    <row r="28">
      <c r="A28" s="591"/>
      <c r="B28" s="592"/>
      <c r="C28" s="592"/>
      <c r="D28" s="592"/>
      <c r="E28" s="592"/>
      <c r="F28" s="592"/>
      <c r="G28" s="592"/>
      <c r="H28" s="592"/>
      <c r="I28" s="592"/>
      <c r="J28" s="382"/>
      <c r="K28" s="592"/>
      <c r="L28" s="592"/>
      <c r="M28" s="592"/>
      <c r="N28" s="382"/>
      <c r="O28" s="382"/>
    </row>
    <row r="29">
      <c r="A29" s="591"/>
      <c r="B29" s="592"/>
      <c r="C29" s="592"/>
      <c r="D29" s="592"/>
      <c r="E29" s="592"/>
      <c r="F29" s="592"/>
      <c r="G29" s="592"/>
      <c r="H29" s="592"/>
      <c r="I29" s="592"/>
      <c r="J29" s="382"/>
      <c r="K29" s="592"/>
      <c r="L29" s="592"/>
      <c r="M29" s="592"/>
      <c r="N29" s="382"/>
      <c r="O29" s="382"/>
    </row>
    <row r="30">
      <c r="A30" s="591"/>
      <c r="B30" s="592"/>
      <c r="C30" s="592"/>
      <c r="D30" s="592"/>
      <c r="E30" s="592"/>
      <c r="F30" s="592"/>
      <c r="G30" s="592"/>
      <c r="H30" s="592"/>
      <c r="I30" s="592"/>
      <c r="J30" s="382"/>
      <c r="K30" s="592"/>
      <c r="L30" s="592"/>
      <c r="M30" s="592"/>
      <c r="N30" s="382"/>
      <c r="O30" s="382"/>
    </row>
    <row r="31">
      <c r="A31" s="591"/>
      <c r="B31" s="592"/>
      <c r="C31" s="592"/>
      <c r="D31" s="592"/>
      <c r="E31" s="592"/>
      <c r="F31" s="592"/>
      <c r="G31" s="592"/>
      <c r="H31" s="592"/>
      <c r="I31" s="592"/>
      <c r="J31" s="382"/>
      <c r="K31" s="592"/>
      <c r="L31" s="592"/>
      <c r="M31" s="592"/>
      <c r="N31" s="382"/>
      <c r="O31" s="382"/>
    </row>
    <row r="32">
      <c r="A32" s="591"/>
      <c r="B32" s="592"/>
      <c r="C32" s="592"/>
      <c r="D32" s="592"/>
      <c r="E32" s="592"/>
      <c r="F32" s="592"/>
      <c r="G32" s="592"/>
      <c r="H32" s="592"/>
      <c r="I32" s="592"/>
      <c r="J32" s="382"/>
      <c r="K32" s="592"/>
      <c r="L32" s="592"/>
      <c r="M32" s="592"/>
      <c r="N32" s="382"/>
      <c r="O32" s="382"/>
    </row>
    <row r="33">
      <c r="A33" s="591"/>
      <c r="B33" s="592"/>
      <c r="C33" s="592"/>
      <c r="D33" s="592"/>
      <c r="E33" s="592"/>
      <c r="F33" s="592"/>
      <c r="G33" s="592"/>
      <c r="H33" s="592"/>
      <c r="I33" s="592"/>
      <c r="J33" s="382"/>
      <c r="K33" s="592"/>
      <c r="L33" s="592"/>
      <c r="M33" s="592"/>
      <c r="N33" s="382"/>
      <c r="O33" s="382"/>
    </row>
    <row r="34">
      <c r="A34" s="591"/>
      <c r="B34" s="592"/>
      <c r="C34" s="592"/>
      <c r="D34" s="592"/>
      <c r="E34" s="592"/>
      <c r="F34" s="592"/>
      <c r="G34" s="592"/>
      <c r="H34" s="592"/>
      <c r="I34" s="592"/>
      <c r="J34" s="382"/>
      <c r="K34" s="592"/>
      <c r="L34" s="592"/>
      <c r="M34" s="592"/>
      <c r="N34" s="382"/>
      <c r="O34" s="382"/>
    </row>
    <row r="35">
      <c r="A35" s="591"/>
      <c r="B35" s="592"/>
      <c r="C35" s="592"/>
      <c r="D35" s="592"/>
      <c r="E35" s="592"/>
      <c r="F35" s="592"/>
      <c r="G35" s="592"/>
      <c r="H35" s="592"/>
      <c r="I35" s="592"/>
      <c r="J35" s="382"/>
      <c r="K35" s="592"/>
      <c r="L35" s="592"/>
      <c r="M35" s="592"/>
      <c r="N35" s="382"/>
      <c r="O35" s="382"/>
    </row>
    <row r="36">
      <c r="A36" s="591"/>
      <c r="B36" s="592"/>
      <c r="C36" s="592"/>
      <c r="D36" s="592"/>
      <c r="E36" s="592"/>
      <c r="F36" s="592"/>
      <c r="G36" s="592"/>
      <c r="H36" s="592"/>
      <c r="I36" s="592"/>
      <c r="J36" s="382"/>
      <c r="K36" s="592"/>
      <c r="L36" s="592"/>
      <c r="M36" s="592"/>
      <c r="N36" s="382"/>
      <c r="O36" s="382"/>
    </row>
    <row r="37">
      <c r="A37" s="591"/>
      <c r="B37" s="592"/>
      <c r="C37" s="592"/>
      <c r="D37" s="592"/>
      <c r="E37" s="592"/>
      <c r="F37" s="592"/>
      <c r="G37" s="592"/>
      <c r="H37" s="592"/>
      <c r="I37" s="592"/>
      <c r="J37" s="382"/>
      <c r="K37" s="592"/>
      <c r="L37" s="592"/>
      <c r="M37" s="592"/>
      <c r="N37" s="382"/>
      <c r="O37" s="382"/>
    </row>
    <row r="38">
      <c r="A38" s="591"/>
      <c r="B38" s="592"/>
      <c r="C38" s="592"/>
      <c r="D38" s="592"/>
      <c r="E38" s="592"/>
      <c r="F38" s="592"/>
      <c r="G38" s="592"/>
      <c r="H38" s="592"/>
      <c r="I38" s="592"/>
      <c r="J38" s="382"/>
      <c r="K38" s="592"/>
      <c r="L38" s="592"/>
      <c r="M38" s="592"/>
      <c r="N38" s="382"/>
      <c r="O38" s="382"/>
    </row>
    <row r="39">
      <c r="A39" s="591"/>
      <c r="B39" s="592"/>
      <c r="C39" s="592"/>
      <c r="D39" s="592"/>
      <c r="E39" s="592"/>
      <c r="F39" s="592"/>
      <c r="G39" s="592"/>
      <c r="H39" s="592"/>
      <c r="I39" s="592"/>
      <c r="J39" s="382"/>
      <c r="K39" s="592"/>
      <c r="L39" s="592"/>
      <c r="M39" s="592"/>
      <c r="N39" s="382"/>
      <c r="O39" s="382"/>
    </row>
    <row r="40">
      <c r="A40" s="591"/>
      <c r="B40" s="592"/>
      <c r="C40" s="592"/>
      <c r="D40" s="592"/>
      <c r="E40" s="592"/>
      <c r="F40" s="592"/>
      <c r="G40" s="592"/>
      <c r="H40" s="592"/>
      <c r="I40" s="592"/>
      <c r="J40" s="382"/>
      <c r="K40" s="592"/>
      <c r="L40" s="592"/>
      <c r="M40" s="592"/>
      <c r="N40" s="382"/>
      <c r="O40" s="382"/>
    </row>
    <row r="41">
      <c r="A41" s="591"/>
      <c r="B41" s="592"/>
      <c r="C41" s="592"/>
      <c r="D41" s="592"/>
      <c r="E41" s="592"/>
      <c r="F41" s="592"/>
      <c r="G41" s="592"/>
      <c r="H41" s="592"/>
      <c r="I41" s="592"/>
      <c r="J41" s="382"/>
      <c r="K41" s="592"/>
      <c r="L41" s="592"/>
      <c r="M41" s="592"/>
      <c r="N41" s="382"/>
      <c r="O41" s="382"/>
    </row>
    <row r="42">
      <c r="A42" s="591"/>
      <c r="B42" s="592"/>
      <c r="C42" s="592"/>
      <c r="D42" s="592"/>
      <c r="E42" s="592"/>
      <c r="F42" s="592"/>
      <c r="G42" s="592"/>
      <c r="H42" s="592"/>
      <c r="I42" s="592"/>
      <c r="J42" s="382"/>
      <c r="K42" s="592"/>
      <c r="L42" s="592"/>
      <c r="M42" s="592"/>
      <c r="N42" s="382"/>
      <c r="O42" s="382"/>
    </row>
    <row r="43">
      <c r="A43" s="591"/>
      <c r="B43" s="592"/>
      <c r="C43" s="592"/>
      <c r="D43" s="592"/>
      <c r="E43" s="592"/>
      <c r="F43" s="592"/>
      <c r="G43" s="592"/>
      <c r="H43" s="592"/>
      <c r="I43" s="592"/>
      <c r="J43" s="382"/>
      <c r="K43" s="592"/>
      <c r="L43" s="592"/>
      <c r="M43" s="592"/>
      <c r="N43" s="382"/>
      <c r="O43" s="382"/>
    </row>
    <row r="44">
      <c r="A44" s="591"/>
      <c r="B44" s="592"/>
      <c r="C44" s="592"/>
      <c r="D44" s="592"/>
      <c r="E44" s="592"/>
      <c r="F44" s="592"/>
      <c r="G44" s="592"/>
      <c r="H44" s="592"/>
      <c r="I44" s="592"/>
      <c r="J44" s="382"/>
      <c r="K44" s="592"/>
      <c r="L44" s="592"/>
      <c r="M44" s="592"/>
      <c r="N44" s="382"/>
      <c r="O44" s="382"/>
    </row>
    <row r="45">
      <c r="A45" s="591"/>
      <c r="B45" s="592"/>
      <c r="C45" s="592"/>
      <c r="D45" s="592"/>
      <c r="E45" s="592"/>
      <c r="F45" s="592"/>
      <c r="G45" s="592"/>
      <c r="H45" s="592"/>
      <c r="I45" s="592"/>
      <c r="J45" s="382"/>
      <c r="K45" s="592"/>
      <c r="L45" s="592"/>
      <c r="M45" s="592"/>
      <c r="N45" s="382"/>
      <c r="O45" s="382"/>
    </row>
    <row r="46">
      <c r="A46" s="591"/>
      <c r="B46" s="592"/>
      <c r="C46" s="592"/>
      <c r="D46" s="592"/>
      <c r="E46" s="592"/>
      <c r="F46" s="592"/>
      <c r="G46" s="592"/>
      <c r="H46" s="592"/>
      <c r="I46" s="592"/>
      <c r="J46" s="382"/>
      <c r="K46" s="592"/>
      <c r="L46" s="592"/>
      <c r="M46" s="592"/>
      <c r="N46" s="382"/>
      <c r="O46" s="382"/>
    </row>
    <row r="47">
      <c r="A47" s="591"/>
      <c r="B47" s="592"/>
      <c r="C47" s="592"/>
      <c r="D47" s="592"/>
      <c r="E47" s="592"/>
      <c r="F47" s="592"/>
      <c r="G47" s="592"/>
      <c r="H47" s="592"/>
      <c r="I47" s="592"/>
      <c r="J47" s="382"/>
      <c r="K47" s="592"/>
      <c r="L47" s="592"/>
      <c r="M47" s="592"/>
      <c r="N47" s="382"/>
      <c r="O47" s="382"/>
    </row>
    <row r="48">
      <c r="A48" s="591"/>
      <c r="B48" s="592"/>
      <c r="C48" s="592"/>
      <c r="D48" s="592"/>
      <c r="E48" s="592"/>
      <c r="F48" s="592"/>
      <c r="G48" s="592"/>
      <c r="H48" s="592"/>
      <c r="I48" s="592"/>
      <c r="J48" s="382"/>
      <c r="K48" s="592"/>
      <c r="L48" s="592"/>
      <c r="M48" s="592"/>
      <c r="N48" s="382"/>
      <c r="O48" s="382"/>
    </row>
    <row r="49">
      <c r="A49" s="591"/>
      <c r="B49" s="592"/>
      <c r="C49" s="592"/>
      <c r="D49" s="592"/>
      <c r="E49" s="592"/>
      <c r="F49" s="592"/>
      <c r="G49" s="592"/>
      <c r="H49" s="592"/>
      <c r="I49" s="592"/>
      <c r="J49" s="382"/>
      <c r="K49" s="592"/>
      <c r="L49" s="592"/>
      <c r="M49" s="592"/>
      <c r="N49" s="382"/>
      <c r="O49" s="382"/>
    </row>
    <row r="50">
      <c r="A50" s="591"/>
      <c r="B50" s="592"/>
      <c r="C50" s="592"/>
      <c r="D50" s="592"/>
      <c r="E50" s="592"/>
      <c r="F50" s="592"/>
      <c r="G50" s="592"/>
      <c r="H50" s="592"/>
      <c r="I50" s="592"/>
      <c r="J50" s="382"/>
      <c r="K50" s="592"/>
      <c r="L50" s="592"/>
      <c r="M50" s="592"/>
      <c r="N50" s="382"/>
      <c r="O50" s="382"/>
    </row>
    <row r="51">
      <c r="A51" s="591"/>
      <c r="B51" s="592"/>
      <c r="C51" s="592"/>
      <c r="D51" s="592"/>
      <c r="E51" s="592"/>
      <c r="F51" s="592"/>
      <c r="G51" s="592"/>
      <c r="H51" s="592"/>
      <c r="I51" s="592"/>
      <c r="J51" s="382"/>
      <c r="K51" s="592"/>
      <c r="L51" s="592"/>
      <c r="M51" s="592"/>
      <c r="N51" s="382"/>
      <c r="O51" s="382"/>
    </row>
    <row r="52">
      <c r="A52" s="591"/>
      <c r="B52" s="592"/>
      <c r="C52" s="592"/>
      <c r="D52" s="592"/>
      <c r="E52" s="592"/>
      <c r="F52" s="592"/>
      <c r="G52" s="592"/>
      <c r="H52" s="592"/>
      <c r="I52" s="592"/>
      <c r="J52" s="382"/>
      <c r="K52" s="592"/>
      <c r="L52" s="592"/>
      <c r="M52" s="592"/>
      <c r="N52" s="382"/>
      <c r="O52" s="382"/>
    </row>
    <row r="53">
      <c r="A53" s="591"/>
      <c r="B53" s="592"/>
      <c r="C53" s="592"/>
      <c r="D53" s="592"/>
      <c r="E53" s="592"/>
      <c r="F53" s="592"/>
      <c r="G53" s="592"/>
      <c r="H53" s="592"/>
      <c r="I53" s="592"/>
      <c r="J53" s="382"/>
      <c r="K53" s="592"/>
      <c r="L53" s="592"/>
      <c r="M53" s="592"/>
      <c r="N53" s="382"/>
      <c r="O53" s="382"/>
    </row>
    <row r="54">
      <c r="A54" s="591"/>
      <c r="B54" s="592"/>
      <c r="C54" s="592"/>
      <c r="D54" s="592"/>
      <c r="E54" s="592"/>
      <c r="F54" s="592"/>
      <c r="G54" s="592"/>
      <c r="H54" s="592"/>
      <c r="I54" s="592"/>
      <c r="J54" s="382"/>
      <c r="K54" s="592"/>
      <c r="L54" s="592"/>
      <c r="M54" s="592"/>
      <c r="N54" s="382"/>
      <c r="O54" s="382"/>
    </row>
    <row r="55">
      <c r="A55" s="591"/>
      <c r="B55" s="592"/>
      <c r="C55" s="592"/>
      <c r="D55" s="592"/>
      <c r="E55" s="592"/>
      <c r="F55" s="592"/>
      <c r="G55" s="592"/>
      <c r="H55" s="592"/>
      <c r="I55" s="592"/>
      <c r="J55" s="382"/>
      <c r="K55" s="592"/>
      <c r="L55" s="592"/>
      <c r="M55" s="592"/>
      <c r="N55" s="382"/>
      <c r="O55" s="382"/>
    </row>
    <row r="56">
      <c r="A56" s="591"/>
      <c r="B56" s="592"/>
      <c r="C56" s="592"/>
      <c r="D56" s="592"/>
      <c r="E56" s="592"/>
      <c r="F56" s="592"/>
      <c r="G56" s="592"/>
      <c r="H56" s="592"/>
      <c r="I56" s="592"/>
      <c r="J56" s="382"/>
      <c r="K56" s="592"/>
      <c r="L56" s="592"/>
      <c r="M56" s="592"/>
      <c r="N56" s="382"/>
      <c r="O56" s="382"/>
    </row>
    <row r="57">
      <c r="A57" s="591"/>
      <c r="B57" s="592"/>
      <c r="C57" s="592"/>
      <c r="D57" s="592"/>
      <c r="E57" s="592"/>
      <c r="F57" s="592"/>
      <c r="G57" s="592"/>
      <c r="H57" s="592"/>
      <c r="I57" s="592"/>
      <c r="J57" s="382"/>
      <c r="K57" s="592"/>
      <c r="L57" s="592"/>
      <c r="M57" s="592"/>
      <c r="N57" s="382"/>
      <c r="O57" s="382"/>
    </row>
    <row r="58">
      <c r="A58" s="591"/>
      <c r="B58" s="592"/>
      <c r="C58" s="592"/>
      <c r="D58" s="592"/>
      <c r="E58" s="592"/>
      <c r="F58" s="592"/>
      <c r="G58" s="592"/>
      <c r="H58" s="592"/>
      <c r="I58" s="592"/>
      <c r="J58" s="382"/>
      <c r="K58" s="592"/>
      <c r="L58" s="592"/>
      <c r="M58" s="592"/>
      <c r="N58" s="382"/>
      <c r="O58" s="382"/>
    </row>
    <row r="59">
      <c r="A59" s="591"/>
      <c r="B59" s="592"/>
      <c r="C59" s="592"/>
      <c r="D59" s="592"/>
      <c r="E59" s="592"/>
      <c r="F59" s="592"/>
      <c r="G59" s="592"/>
      <c r="H59" s="592"/>
      <c r="I59" s="592"/>
      <c r="J59" s="382"/>
      <c r="K59" s="592"/>
      <c r="L59" s="592"/>
      <c r="M59" s="592"/>
      <c r="N59" s="382"/>
      <c r="O59" s="382"/>
    </row>
    <row r="60">
      <c r="A60" s="591"/>
      <c r="B60" s="592"/>
      <c r="C60" s="592"/>
      <c r="D60" s="592"/>
      <c r="E60" s="592"/>
      <c r="F60" s="592"/>
      <c r="G60" s="592"/>
      <c r="H60" s="592"/>
      <c r="I60" s="592"/>
      <c r="J60" s="382"/>
      <c r="K60" s="592"/>
      <c r="L60" s="592"/>
      <c r="M60" s="592"/>
      <c r="N60" s="382"/>
      <c r="O60" s="382"/>
    </row>
    <row r="61">
      <c r="A61" s="591"/>
      <c r="B61" s="592"/>
      <c r="C61" s="592"/>
      <c r="D61" s="592"/>
      <c r="E61" s="592"/>
      <c r="F61" s="592"/>
      <c r="G61" s="592"/>
      <c r="H61" s="592"/>
      <c r="I61" s="592"/>
      <c r="J61" s="382"/>
      <c r="K61" s="592"/>
      <c r="L61" s="592"/>
      <c r="M61" s="592"/>
      <c r="N61" s="382"/>
      <c r="O61" s="382"/>
    </row>
    <row r="62">
      <c r="A62" s="591"/>
      <c r="B62" s="592"/>
      <c r="C62" s="592"/>
      <c r="D62" s="592"/>
      <c r="E62" s="592"/>
      <c r="F62" s="592"/>
      <c r="G62" s="592"/>
      <c r="H62" s="592"/>
      <c r="I62" s="592"/>
      <c r="J62" s="382"/>
      <c r="K62" s="592"/>
      <c r="L62" s="592"/>
      <c r="M62" s="592"/>
      <c r="N62" s="382"/>
      <c r="O62" s="382"/>
    </row>
    <row r="63">
      <c r="A63" s="591"/>
      <c r="B63" s="592"/>
      <c r="C63" s="592"/>
      <c r="D63" s="592"/>
      <c r="E63" s="592"/>
      <c r="F63" s="592"/>
      <c r="G63" s="592"/>
      <c r="H63" s="592"/>
      <c r="I63" s="592"/>
      <c r="J63" s="382"/>
      <c r="K63" s="592"/>
      <c r="L63" s="592"/>
      <c r="M63" s="592"/>
      <c r="N63" s="382"/>
      <c r="O63" s="382"/>
    </row>
    <row r="64">
      <c r="A64" s="591"/>
      <c r="B64" s="592"/>
      <c r="C64" s="592"/>
      <c r="D64" s="592"/>
      <c r="E64" s="592"/>
      <c r="F64" s="592"/>
      <c r="G64" s="592"/>
      <c r="H64" s="592"/>
      <c r="I64" s="592"/>
      <c r="J64" s="382"/>
      <c r="K64" s="592"/>
      <c r="L64" s="592"/>
      <c r="M64" s="592"/>
      <c r="N64" s="382"/>
      <c r="O64" s="382"/>
    </row>
    <row r="65">
      <c r="A65" s="591"/>
      <c r="B65" s="592"/>
      <c r="C65" s="592"/>
      <c r="D65" s="592"/>
      <c r="E65" s="592"/>
      <c r="F65" s="592"/>
      <c r="G65" s="592"/>
      <c r="H65" s="592"/>
      <c r="I65" s="592"/>
      <c r="J65" s="382"/>
      <c r="K65" s="592"/>
      <c r="L65" s="592"/>
      <c r="M65" s="592"/>
      <c r="N65" s="382"/>
      <c r="O65" s="382"/>
    </row>
    <row r="66">
      <c r="A66" s="591"/>
      <c r="B66" s="592"/>
      <c r="C66" s="592"/>
      <c r="D66" s="592"/>
      <c r="E66" s="592"/>
      <c r="F66" s="592"/>
      <c r="G66" s="592"/>
      <c r="H66" s="592"/>
      <c r="I66" s="592"/>
      <c r="J66" s="382"/>
      <c r="K66" s="592"/>
      <c r="L66" s="592"/>
      <c r="M66" s="592"/>
      <c r="N66" s="382"/>
      <c r="O66" s="382"/>
    </row>
    <row r="67">
      <c r="A67" s="591"/>
      <c r="B67" s="592"/>
      <c r="C67" s="592"/>
      <c r="D67" s="592"/>
      <c r="E67" s="592"/>
      <c r="F67" s="592"/>
      <c r="G67" s="592"/>
      <c r="H67" s="592"/>
      <c r="I67" s="592"/>
      <c r="J67" s="382"/>
      <c r="K67" s="592"/>
      <c r="L67" s="592"/>
      <c r="M67" s="592"/>
      <c r="N67" s="382"/>
      <c r="O67" s="382"/>
    </row>
    <row r="68">
      <c r="A68" s="591"/>
      <c r="B68" s="592"/>
      <c r="C68" s="592"/>
      <c r="D68" s="592"/>
      <c r="E68" s="592"/>
      <c r="F68" s="592"/>
      <c r="G68" s="592"/>
      <c r="H68" s="592"/>
      <c r="I68" s="592"/>
      <c r="J68" s="382"/>
      <c r="K68" s="592"/>
      <c r="L68" s="592"/>
      <c r="M68" s="592"/>
      <c r="N68" s="382"/>
      <c r="O68" s="382"/>
    </row>
    <row r="69">
      <c r="A69" s="591"/>
      <c r="B69" s="592"/>
      <c r="C69" s="592"/>
      <c r="D69" s="592"/>
      <c r="E69" s="592"/>
      <c r="F69" s="592"/>
      <c r="G69" s="592"/>
      <c r="H69" s="592"/>
      <c r="I69" s="592"/>
      <c r="J69" s="382"/>
      <c r="K69" s="592"/>
      <c r="L69" s="592"/>
      <c r="M69" s="592"/>
      <c r="N69" s="382"/>
      <c r="O69" s="382"/>
    </row>
    <row r="70">
      <c r="A70" s="591"/>
      <c r="B70" s="592"/>
      <c r="C70" s="592"/>
      <c r="D70" s="592"/>
      <c r="E70" s="592"/>
      <c r="F70" s="592"/>
      <c r="G70" s="592"/>
      <c r="H70" s="592"/>
      <c r="I70" s="592"/>
      <c r="J70" s="382"/>
      <c r="K70" s="592"/>
      <c r="L70" s="592"/>
      <c r="M70" s="592"/>
      <c r="N70" s="382"/>
      <c r="O70" s="382"/>
    </row>
    <row r="71">
      <c r="A71" s="591"/>
      <c r="B71" s="592"/>
      <c r="C71" s="592"/>
      <c r="D71" s="592"/>
      <c r="E71" s="592"/>
      <c r="F71" s="592"/>
      <c r="G71" s="592"/>
      <c r="H71" s="592"/>
      <c r="I71" s="592"/>
      <c r="J71" s="382"/>
      <c r="K71" s="592"/>
      <c r="L71" s="592"/>
      <c r="M71" s="592"/>
      <c r="N71" s="382"/>
      <c r="O71" s="382"/>
    </row>
    <row r="72">
      <c r="A72" s="591"/>
      <c r="B72" s="592"/>
      <c r="C72" s="592"/>
      <c r="D72" s="592"/>
      <c r="E72" s="592"/>
      <c r="F72" s="592"/>
      <c r="G72" s="592"/>
      <c r="H72" s="592"/>
      <c r="I72" s="592"/>
      <c r="J72" s="382"/>
      <c r="K72" s="592"/>
      <c r="L72" s="592"/>
      <c r="M72" s="592"/>
      <c r="N72" s="382"/>
      <c r="O72" s="382"/>
    </row>
    <row r="73">
      <c r="A73" s="591"/>
      <c r="B73" s="592"/>
      <c r="C73" s="592"/>
      <c r="D73" s="592"/>
      <c r="E73" s="592"/>
      <c r="F73" s="592"/>
      <c r="G73" s="592"/>
      <c r="H73" s="592"/>
      <c r="I73" s="592"/>
      <c r="J73" s="382"/>
      <c r="K73" s="592"/>
      <c r="L73" s="592"/>
      <c r="M73" s="592"/>
      <c r="N73" s="382"/>
      <c r="O73" s="382"/>
    </row>
    <row r="74">
      <c r="A74" s="591"/>
      <c r="B74" s="592"/>
      <c r="C74" s="592"/>
      <c r="D74" s="592"/>
      <c r="E74" s="592"/>
      <c r="F74" s="592"/>
      <c r="G74" s="592"/>
      <c r="H74" s="592"/>
      <c r="I74" s="592"/>
      <c r="J74" s="382"/>
      <c r="K74" s="592"/>
      <c r="L74" s="592"/>
      <c r="M74" s="592"/>
      <c r="N74" s="382"/>
      <c r="O74" s="382"/>
    </row>
    <row r="75">
      <c r="A75" s="591"/>
      <c r="B75" s="592"/>
      <c r="C75" s="592"/>
      <c r="D75" s="592"/>
      <c r="E75" s="592"/>
      <c r="F75" s="592"/>
      <c r="G75" s="592"/>
      <c r="H75" s="592"/>
      <c r="I75" s="592"/>
      <c r="J75" s="382"/>
      <c r="K75" s="592"/>
      <c r="L75" s="592"/>
      <c r="M75" s="592"/>
      <c r="N75" s="382"/>
      <c r="O75" s="382"/>
    </row>
    <row r="76">
      <c r="A76" s="591"/>
      <c r="B76" s="592"/>
      <c r="C76" s="592"/>
      <c r="D76" s="592"/>
      <c r="E76" s="592"/>
      <c r="F76" s="592"/>
      <c r="G76" s="592"/>
      <c r="H76" s="592"/>
      <c r="I76" s="592"/>
      <c r="J76" s="382"/>
      <c r="K76" s="592"/>
      <c r="L76" s="592"/>
      <c r="M76" s="592"/>
      <c r="N76" s="382"/>
      <c r="O76" s="382"/>
    </row>
    <row r="77">
      <c r="A77" s="591"/>
      <c r="B77" s="592"/>
      <c r="C77" s="592"/>
      <c r="D77" s="592"/>
      <c r="E77" s="592"/>
      <c r="F77" s="592"/>
      <c r="G77" s="592"/>
      <c r="H77" s="592"/>
      <c r="I77" s="592"/>
      <c r="J77" s="382"/>
      <c r="K77" s="592"/>
      <c r="L77" s="592"/>
      <c r="M77" s="592"/>
      <c r="N77" s="382"/>
      <c r="O77" s="382"/>
    </row>
    <row r="78">
      <c r="A78" s="591"/>
      <c r="B78" s="592"/>
      <c r="C78" s="592"/>
      <c r="D78" s="592"/>
      <c r="E78" s="592"/>
      <c r="F78" s="592"/>
      <c r="G78" s="592"/>
      <c r="H78" s="592"/>
      <c r="I78" s="592"/>
      <c r="J78" s="382"/>
      <c r="K78" s="592"/>
      <c r="L78" s="592"/>
      <c r="M78" s="592"/>
      <c r="N78" s="382"/>
      <c r="O78" s="382"/>
    </row>
    <row r="79">
      <c r="A79" s="591"/>
      <c r="B79" s="592"/>
      <c r="C79" s="592"/>
      <c r="D79" s="592"/>
      <c r="E79" s="592"/>
      <c r="F79" s="592"/>
      <c r="G79" s="592"/>
      <c r="H79" s="592"/>
      <c r="I79" s="592"/>
      <c r="J79" s="382"/>
      <c r="K79" s="592"/>
      <c r="L79" s="592"/>
      <c r="M79" s="592"/>
      <c r="N79" s="382"/>
      <c r="O79" s="382"/>
    </row>
    <row r="80">
      <c r="A80" s="591"/>
      <c r="B80" s="592"/>
      <c r="C80" s="592"/>
      <c r="D80" s="592"/>
      <c r="E80" s="592"/>
      <c r="F80" s="592"/>
      <c r="G80" s="592"/>
      <c r="H80" s="592"/>
      <c r="I80" s="592"/>
      <c r="J80" s="382"/>
      <c r="K80" s="592"/>
      <c r="L80" s="592"/>
      <c r="M80" s="592"/>
      <c r="N80" s="382"/>
      <c r="O80" s="382"/>
    </row>
    <row r="81">
      <c r="A81" s="591"/>
      <c r="B81" s="592"/>
      <c r="C81" s="592"/>
      <c r="D81" s="592"/>
      <c r="E81" s="592"/>
      <c r="F81" s="592"/>
      <c r="G81" s="592"/>
      <c r="H81" s="592"/>
      <c r="I81" s="592"/>
      <c r="J81" s="382"/>
      <c r="K81" s="592"/>
      <c r="L81" s="592"/>
      <c r="M81" s="592"/>
      <c r="N81" s="382"/>
      <c r="O81" s="382"/>
    </row>
    <row r="82">
      <c r="A82" s="591"/>
      <c r="B82" s="592"/>
      <c r="C82" s="592"/>
      <c r="D82" s="592"/>
      <c r="E82" s="592"/>
      <c r="F82" s="592"/>
      <c r="G82" s="592"/>
      <c r="H82" s="592"/>
      <c r="I82" s="592"/>
      <c r="J82" s="382"/>
      <c r="K82" s="592"/>
      <c r="L82" s="592"/>
      <c r="M82" s="592"/>
      <c r="N82" s="382"/>
      <c r="O82" s="382"/>
    </row>
    <row r="83">
      <c r="A83" s="591"/>
      <c r="B83" s="592"/>
      <c r="C83" s="592"/>
      <c r="D83" s="592"/>
      <c r="E83" s="592"/>
      <c r="F83" s="592"/>
      <c r="G83" s="592"/>
      <c r="H83" s="592"/>
      <c r="I83" s="592"/>
      <c r="J83" s="382"/>
      <c r="K83" s="592"/>
      <c r="L83" s="592"/>
      <c r="M83" s="592"/>
      <c r="N83" s="382"/>
      <c r="O83" s="382"/>
    </row>
    <row r="84">
      <c r="A84" s="591"/>
      <c r="B84" s="592"/>
      <c r="C84" s="592"/>
      <c r="D84" s="592"/>
      <c r="E84" s="592"/>
      <c r="F84" s="592"/>
      <c r="G84" s="592"/>
      <c r="H84" s="592"/>
      <c r="I84" s="592"/>
      <c r="J84" s="382"/>
      <c r="K84" s="592"/>
      <c r="L84" s="592"/>
      <c r="M84" s="592"/>
      <c r="N84" s="382"/>
      <c r="O84" s="382"/>
    </row>
    <row r="85">
      <c r="A85" s="591"/>
      <c r="B85" s="592"/>
      <c r="C85" s="592"/>
      <c r="D85" s="592"/>
      <c r="E85" s="592"/>
      <c r="F85" s="592"/>
      <c r="G85" s="592"/>
      <c r="H85" s="592"/>
      <c r="I85" s="592"/>
      <c r="J85" s="382"/>
      <c r="K85" s="592"/>
      <c r="L85" s="592"/>
      <c r="M85" s="592"/>
      <c r="N85" s="382"/>
      <c r="O85" s="382"/>
    </row>
    <row r="86">
      <c r="A86" s="591"/>
      <c r="B86" s="592"/>
      <c r="C86" s="592"/>
      <c r="D86" s="592"/>
      <c r="E86" s="592"/>
      <c r="F86" s="592"/>
      <c r="G86" s="592"/>
      <c r="H86" s="592"/>
      <c r="I86" s="592"/>
      <c r="J86" s="382"/>
      <c r="K86" s="592"/>
      <c r="L86" s="592"/>
      <c r="M86" s="592"/>
      <c r="N86" s="382"/>
      <c r="O86" s="382"/>
    </row>
    <row r="87">
      <c r="A87" s="591"/>
      <c r="B87" s="592"/>
      <c r="C87" s="592"/>
      <c r="D87" s="592"/>
      <c r="E87" s="592"/>
      <c r="F87" s="592"/>
      <c r="G87" s="592"/>
      <c r="H87" s="592"/>
      <c r="I87" s="592"/>
      <c r="J87" s="382"/>
      <c r="K87" s="592"/>
      <c r="L87" s="592"/>
      <c r="M87" s="592"/>
      <c r="N87" s="382"/>
      <c r="O87" s="382"/>
    </row>
    <row r="88">
      <c r="A88" s="591"/>
      <c r="B88" s="592"/>
      <c r="C88" s="592"/>
      <c r="D88" s="592"/>
      <c r="E88" s="592"/>
      <c r="F88" s="592"/>
      <c r="G88" s="592"/>
      <c r="H88" s="592"/>
      <c r="I88" s="592"/>
      <c r="J88" s="382"/>
      <c r="K88" s="592"/>
      <c r="L88" s="592"/>
      <c r="M88" s="592"/>
      <c r="N88" s="382"/>
      <c r="O88" s="382"/>
    </row>
    <row r="89">
      <c r="A89" s="591"/>
      <c r="B89" s="592"/>
      <c r="C89" s="592"/>
      <c r="D89" s="592"/>
      <c r="E89" s="592"/>
      <c r="F89" s="592"/>
      <c r="G89" s="592"/>
      <c r="H89" s="592"/>
      <c r="I89" s="592"/>
      <c r="J89" s="382"/>
      <c r="K89" s="592"/>
      <c r="L89" s="592"/>
      <c r="M89" s="592"/>
      <c r="N89" s="382"/>
      <c r="O89" s="382"/>
    </row>
    <row r="90">
      <c r="A90" s="591"/>
      <c r="B90" s="592"/>
      <c r="C90" s="592"/>
      <c r="D90" s="592"/>
      <c r="E90" s="592"/>
      <c r="F90" s="592"/>
      <c r="G90" s="592"/>
      <c r="H90" s="592"/>
      <c r="I90" s="592"/>
      <c r="J90" s="382"/>
      <c r="K90" s="592"/>
      <c r="L90" s="592"/>
      <c r="M90" s="592"/>
      <c r="N90" s="382"/>
      <c r="O90" s="382"/>
    </row>
    <row r="91">
      <c r="A91" s="591"/>
      <c r="B91" s="592"/>
      <c r="C91" s="592"/>
      <c r="D91" s="592"/>
      <c r="E91" s="592"/>
      <c r="F91" s="592"/>
      <c r="G91" s="592"/>
      <c r="H91" s="592"/>
      <c r="I91" s="592"/>
      <c r="J91" s="382"/>
      <c r="K91" s="592"/>
      <c r="L91" s="592"/>
      <c r="M91" s="592"/>
      <c r="N91" s="382"/>
      <c r="O91" s="382"/>
    </row>
    <row r="92">
      <c r="A92" s="591"/>
      <c r="B92" s="592"/>
      <c r="C92" s="592"/>
      <c r="D92" s="592"/>
      <c r="E92" s="592"/>
      <c r="F92" s="592"/>
      <c r="G92" s="592"/>
      <c r="H92" s="592"/>
      <c r="I92" s="592"/>
      <c r="J92" s="382"/>
      <c r="K92" s="592"/>
      <c r="L92" s="592"/>
      <c r="M92" s="592"/>
      <c r="N92" s="382"/>
      <c r="O92" s="382"/>
    </row>
    <row r="93">
      <c r="A93" s="591"/>
      <c r="B93" s="592"/>
      <c r="C93" s="592"/>
      <c r="D93" s="592"/>
      <c r="E93" s="592"/>
      <c r="F93" s="592"/>
      <c r="G93" s="592"/>
      <c r="H93" s="592"/>
      <c r="I93" s="592"/>
      <c r="J93" s="382"/>
      <c r="K93" s="592"/>
      <c r="L93" s="592"/>
      <c r="M93" s="592"/>
      <c r="N93" s="382"/>
      <c r="O93" s="382"/>
    </row>
    <row r="94">
      <c r="A94" s="591"/>
      <c r="B94" s="592"/>
      <c r="C94" s="592"/>
      <c r="D94" s="592"/>
      <c r="E94" s="592"/>
      <c r="F94" s="592"/>
      <c r="G94" s="592"/>
      <c r="H94" s="592"/>
      <c r="I94" s="592"/>
      <c r="J94" s="382"/>
      <c r="K94" s="592"/>
      <c r="L94" s="592"/>
      <c r="M94" s="592"/>
      <c r="N94" s="382"/>
      <c r="O94" s="382"/>
    </row>
    <row r="95">
      <c r="A95" s="591"/>
      <c r="B95" s="592"/>
      <c r="C95" s="592"/>
      <c r="D95" s="592"/>
      <c r="E95" s="592"/>
      <c r="F95" s="592"/>
      <c r="G95" s="592"/>
      <c r="H95" s="592"/>
      <c r="I95" s="592"/>
      <c r="J95" s="382"/>
      <c r="K95" s="592"/>
      <c r="L95" s="592"/>
      <c r="M95" s="592"/>
      <c r="N95" s="382"/>
      <c r="O95" s="382"/>
    </row>
    <row r="96">
      <c r="A96" s="591"/>
      <c r="B96" s="592"/>
      <c r="C96" s="592"/>
      <c r="D96" s="592"/>
      <c r="E96" s="592"/>
      <c r="F96" s="592"/>
      <c r="G96" s="592"/>
      <c r="H96" s="592"/>
      <c r="I96" s="592"/>
      <c r="J96" s="382"/>
      <c r="K96" s="592"/>
      <c r="L96" s="592"/>
      <c r="M96" s="592"/>
      <c r="N96" s="382"/>
      <c r="O96" s="382"/>
    </row>
    <row r="97">
      <c r="A97" s="591"/>
      <c r="B97" s="592"/>
      <c r="C97" s="592"/>
      <c r="D97" s="592"/>
      <c r="E97" s="592"/>
      <c r="F97" s="592"/>
      <c r="G97" s="592"/>
      <c r="H97" s="592"/>
      <c r="I97" s="592"/>
      <c r="J97" s="382"/>
      <c r="K97" s="592"/>
      <c r="L97" s="592"/>
      <c r="M97" s="592"/>
      <c r="N97" s="382"/>
      <c r="O97" s="382"/>
    </row>
    <row r="98">
      <c r="A98" s="591"/>
      <c r="B98" s="592"/>
      <c r="C98" s="592"/>
      <c r="D98" s="592"/>
      <c r="E98" s="592"/>
      <c r="F98" s="592"/>
      <c r="G98" s="592"/>
      <c r="H98" s="592"/>
      <c r="I98" s="592"/>
      <c r="J98" s="382"/>
      <c r="K98" s="592"/>
      <c r="L98" s="592"/>
      <c r="M98" s="592"/>
      <c r="N98" s="382"/>
      <c r="O98" s="382"/>
    </row>
    <row r="99">
      <c r="A99" s="591"/>
      <c r="B99" s="592"/>
      <c r="C99" s="592"/>
      <c r="D99" s="592"/>
      <c r="E99" s="592"/>
      <c r="F99" s="592"/>
      <c r="G99" s="592"/>
      <c r="H99" s="592"/>
      <c r="I99" s="592"/>
      <c r="J99" s="382"/>
      <c r="K99" s="592"/>
      <c r="L99" s="592"/>
      <c r="M99" s="592"/>
      <c r="N99" s="382"/>
      <c r="O99" s="382"/>
    </row>
    <row r="100">
      <c r="A100" s="591"/>
      <c r="B100" s="592"/>
      <c r="C100" s="592"/>
      <c r="D100" s="592"/>
      <c r="E100" s="592"/>
      <c r="F100" s="592"/>
      <c r="G100" s="592"/>
      <c r="H100" s="592"/>
      <c r="I100" s="592"/>
      <c r="J100" s="382"/>
      <c r="K100" s="592"/>
      <c r="L100" s="592"/>
      <c r="M100" s="592"/>
      <c r="N100" s="382"/>
      <c r="O100" s="382"/>
    </row>
    <row r="101">
      <c r="A101" s="591"/>
      <c r="B101" s="592"/>
      <c r="C101" s="592"/>
      <c r="D101" s="592"/>
      <c r="E101" s="592"/>
      <c r="F101" s="592"/>
      <c r="G101" s="592"/>
      <c r="H101" s="592"/>
      <c r="I101" s="592"/>
      <c r="J101" s="382"/>
      <c r="K101" s="592"/>
      <c r="L101" s="592"/>
      <c r="M101" s="592"/>
      <c r="N101" s="382"/>
      <c r="O101" s="382"/>
    </row>
    <row r="102">
      <c r="A102" s="591"/>
      <c r="B102" s="592"/>
      <c r="C102" s="592"/>
      <c r="D102" s="592"/>
      <c r="E102" s="592"/>
      <c r="F102" s="592"/>
      <c r="G102" s="592"/>
      <c r="H102" s="592"/>
      <c r="I102" s="592"/>
      <c r="J102" s="382"/>
      <c r="K102" s="592"/>
      <c r="L102" s="592"/>
      <c r="M102" s="592"/>
      <c r="N102" s="382"/>
      <c r="O102" s="382"/>
    </row>
    <row r="103">
      <c r="A103" s="591"/>
      <c r="B103" s="592"/>
      <c r="C103" s="592"/>
      <c r="D103" s="592"/>
      <c r="E103" s="592"/>
      <c r="F103" s="592"/>
      <c r="G103" s="592"/>
      <c r="H103" s="592"/>
      <c r="I103" s="592"/>
      <c r="J103" s="382"/>
      <c r="K103" s="592"/>
      <c r="L103" s="592"/>
      <c r="M103" s="592"/>
      <c r="N103" s="382"/>
      <c r="O103" s="382"/>
    </row>
    <row r="104">
      <c r="A104" s="591"/>
      <c r="B104" s="592"/>
      <c r="C104" s="592"/>
      <c r="D104" s="592"/>
      <c r="E104" s="592"/>
      <c r="F104" s="592"/>
      <c r="G104" s="592"/>
      <c r="H104" s="592"/>
      <c r="I104" s="592"/>
      <c r="J104" s="382"/>
      <c r="K104" s="592"/>
      <c r="L104" s="592"/>
      <c r="M104" s="592"/>
      <c r="N104" s="382"/>
      <c r="O104" s="382"/>
    </row>
    <row r="105">
      <c r="A105" s="591"/>
      <c r="B105" s="592"/>
      <c r="C105" s="592"/>
      <c r="D105" s="592"/>
      <c r="E105" s="592"/>
      <c r="F105" s="592"/>
      <c r="G105" s="592"/>
      <c r="H105" s="592"/>
      <c r="I105" s="592"/>
      <c r="J105" s="382"/>
      <c r="K105" s="592"/>
      <c r="L105" s="592"/>
      <c r="M105" s="592"/>
      <c r="N105" s="382"/>
      <c r="O105" s="382"/>
    </row>
    <row r="106">
      <c r="A106" s="591"/>
      <c r="B106" s="592"/>
      <c r="C106" s="592"/>
      <c r="D106" s="592"/>
      <c r="E106" s="592"/>
      <c r="F106" s="592"/>
      <c r="G106" s="592"/>
      <c r="H106" s="592"/>
      <c r="I106" s="592"/>
      <c r="J106" s="382"/>
      <c r="K106" s="592"/>
      <c r="L106" s="592"/>
      <c r="M106" s="592"/>
      <c r="N106" s="382"/>
      <c r="O106" s="382"/>
    </row>
    <row r="107">
      <c r="A107" s="591"/>
      <c r="B107" s="592"/>
      <c r="C107" s="592"/>
      <c r="D107" s="592"/>
      <c r="E107" s="592"/>
      <c r="F107" s="592"/>
      <c r="G107" s="592"/>
      <c r="H107" s="592"/>
      <c r="I107" s="592"/>
      <c r="J107" s="382"/>
      <c r="K107" s="592"/>
      <c r="L107" s="592"/>
      <c r="M107" s="592"/>
      <c r="N107" s="382"/>
      <c r="O107" s="382"/>
    </row>
    <row r="108">
      <c r="A108" s="591"/>
      <c r="B108" s="592"/>
      <c r="C108" s="592"/>
      <c r="D108" s="592"/>
      <c r="E108" s="592"/>
      <c r="F108" s="592"/>
      <c r="G108" s="592"/>
      <c r="H108" s="592"/>
      <c r="I108" s="592"/>
      <c r="J108" s="382"/>
      <c r="K108" s="592"/>
      <c r="L108" s="592"/>
      <c r="M108" s="592"/>
      <c r="N108" s="382"/>
      <c r="O108" s="382"/>
    </row>
    <row r="109">
      <c r="A109" s="591"/>
      <c r="B109" s="592"/>
      <c r="C109" s="592"/>
      <c r="D109" s="592"/>
      <c r="E109" s="592"/>
      <c r="F109" s="592"/>
      <c r="G109" s="592"/>
      <c r="H109" s="592"/>
      <c r="I109" s="592"/>
      <c r="J109" s="382"/>
      <c r="K109" s="592"/>
      <c r="L109" s="592"/>
      <c r="M109" s="592"/>
      <c r="N109" s="382"/>
      <c r="O109" s="382"/>
    </row>
    <row r="110">
      <c r="A110" s="591"/>
      <c r="B110" s="592"/>
      <c r="C110" s="592"/>
      <c r="D110" s="592"/>
      <c r="E110" s="592"/>
      <c r="F110" s="592"/>
      <c r="G110" s="592"/>
      <c r="H110" s="592"/>
      <c r="I110" s="592"/>
      <c r="J110" s="382"/>
      <c r="K110" s="592"/>
      <c r="L110" s="592"/>
      <c r="M110" s="592"/>
      <c r="N110" s="382"/>
      <c r="O110" s="382"/>
    </row>
    <row r="111">
      <c r="A111" s="591"/>
      <c r="B111" s="592"/>
      <c r="C111" s="592"/>
      <c r="D111" s="592"/>
      <c r="E111" s="592"/>
      <c r="F111" s="592"/>
      <c r="G111" s="592"/>
      <c r="H111" s="592"/>
      <c r="I111" s="592"/>
      <c r="J111" s="382"/>
      <c r="K111" s="592"/>
      <c r="L111" s="592"/>
      <c r="M111" s="592"/>
      <c r="N111" s="382"/>
      <c r="O111" s="382"/>
    </row>
    <row r="112">
      <c r="A112" s="591"/>
      <c r="B112" s="592"/>
      <c r="C112" s="592"/>
      <c r="D112" s="592"/>
      <c r="E112" s="592"/>
      <c r="F112" s="592"/>
      <c r="G112" s="592"/>
      <c r="H112" s="592"/>
      <c r="I112" s="592"/>
      <c r="J112" s="382"/>
      <c r="K112" s="592"/>
      <c r="L112" s="592"/>
      <c r="M112" s="592"/>
      <c r="N112" s="382"/>
      <c r="O112" s="382"/>
    </row>
    <row r="113">
      <c r="A113" s="591"/>
      <c r="B113" s="592"/>
      <c r="C113" s="592"/>
      <c r="D113" s="592"/>
      <c r="E113" s="592"/>
      <c r="F113" s="592"/>
      <c r="G113" s="592"/>
      <c r="H113" s="592"/>
      <c r="I113" s="592"/>
      <c r="J113" s="382"/>
      <c r="K113" s="592"/>
      <c r="L113" s="592"/>
      <c r="M113" s="592"/>
      <c r="N113" s="382"/>
      <c r="O113" s="382"/>
    </row>
    <row r="114">
      <c r="A114" s="591"/>
      <c r="B114" s="592"/>
      <c r="C114" s="592"/>
      <c r="D114" s="592"/>
      <c r="E114" s="592"/>
      <c r="F114" s="592"/>
      <c r="G114" s="592"/>
      <c r="H114" s="592"/>
      <c r="I114" s="592"/>
      <c r="J114" s="382"/>
      <c r="K114" s="592"/>
      <c r="L114" s="592"/>
      <c r="M114" s="592"/>
      <c r="N114" s="382"/>
      <c r="O114" s="382"/>
    </row>
    <row r="115">
      <c r="A115" s="591"/>
      <c r="B115" s="592"/>
      <c r="C115" s="592"/>
      <c r="D115" s="592"/>
      <c r="E115" s="592"/>
      <c r="F115" s="592"/>
      <c r="G115" s="592"/>
      <c r="H115" s="592"/>
      <c r="I115" s="592"/>
      <c r="J115" s="382"/>
      <c r="K115" s="592"/>
      <c r="L115" s="592"/>
      <c r="M115" s="592"/>
      <c r="N115" s="382"/>
      <c r="O115" s="382"/>
    </row>
    <row r="116">
      <c r="A116" s="591"/>
      <c r="B116" s="592"/>
      <c r="C116" s="592"/>
      <c r="D116" s="592"/>
      <c r="E116" s="592"/>
      <c r="F116" s="592"/>
      <c r="G116" s="592"/>
      <c r="H116" s="592"/>
      <c r="I116" s="592"/>
      <c r="J116" s="382"/>
      <c r="K116" s="592"/>
      <c r="L116" s="592"/>
      <c r="M116" s="592"/>
      <c r="N116" s="382"/>
      <c r="O116" s="382"/>
    </row>
    <row r="117">
      <c r="A117" s="591"/>
      <c r="B117" s="592"/>
      <c r="C117" s="592"/>
      <c r="D117" s="592"/>
      <c r="E117" s="592"/>
      <c r="F117" s="592"/>
      <c r="G117" s="592"/>
      <c r="H117" s="592"/>
      <c r="I117" s="592"/>
      <c r="J117" s="382"/>
      <c r="K117" s="592"/>
      <c r="L117" s="592"/>
      <c r="M117" s="592"/>
      <c r="N117" s="382"/>
      <c r="O117" s="382"/>
    </row>
    <row r="118">
      <c r="A118" s="591"/>
      <c r="B118" s="592"/>
      <c r="C118" s="592"/>
      <c r="D118" s="592"/>
      <c r="E118" s="592"/>
      <c r="F118" s="592"/>
      <c r="G118" s="592"/>
      <c r="H118" s="592"/>
      <c r="I118" s="592"/>
      <c r="J118" s="382"/>
      <c r="K118" s="592"/>
      <c r="L118" s="592"/>
      <c r="M118" s="592"/>
      <c r="N118" s="382"/>
      <c r="O118" s="382"/>
    </row>
    <row r="119">
      <c r="A119" s="591"/>
      <c r="B119" s="592"/>
      <c r="C119" s="592"/>
      <c r="D119" s="592"/>
      <c r="E119" s="592"/>
      <c r="F119" s="592"/>
      <c r="G119" s="592"/>
      <c r="H119" s="592"/>
      <c r="I119" s="592"/>
      <c r="J119" s="382"/>
      <c r="K119" s="592"/>
      <c r="L119" s="592"/>
      <c r="M119" s="592"/>
      <c r="N119" s="382"/>
      <c r="O119" s="382"/>
    </row>
    <row r="120">
      <c r="A120" s="591"/>
      <c r="B120" s="592"/>
      <c r="C120" s="592"/>
      <c r="D120" s="592"/>
      <c r="E120" s="592"/>
      <c r="F120" s="592"/>
      <c r="G120" s="592"/>
      <c r="H120" s="592"/>
      <c r="I120" s="592"/>
      <c r="J120" s="382"/>
      <c r="K120" s="592"/>
      <c r="L120" s="592"/>
      <c r="M120" s="592"/>
      <c r="N120" s="382"/>
      <c r="O120" s="382"/>
    </row>
    <row r="121">
      <c r="A121" s="591"/>
      <c r="B121" s="592"/>
      <c r="C121" s="592"/>
      <c r="D121" s="592"/>
      <c r="E121" s="592"/>
      <c r="F121" s="592"/>
      <c r="G121" s="592"/>
      <c r="H121" s="592"/>
      <c r="I121" s="592"/>
      <c r="J121" s="382"/>
      <c r="K121" s="592"/>
      <c r="L121" s="592"/>
      <c r="M121" s="592"/>
      <c r="N121" s="382"/>
      <c r="O121" s="382"/>
    </row>
    <row r="122">
      <c r="A122" s="591"/>
      <c r="B122" s="592"/>
      <c r="C122" s="592"/>
      <c r="D122" s="592"/>
      <c r="E122" s="592"/>
      <c r="F122" s="592"/>
      <c r="G122" s="592"/>
      <c r="H122" s="592"/>
      <c r="I122" s="592"/>
      <c r="J122" s="382"/>
      <c r="K122" s="592"/>
      <c r="L122" s="592"/>
      <c r="M122" s="592"/>
      <c r="N122" s="382"/>
      <c r="O122" s="382"/>
    </row>
    <row r="123">
      <c r="A123" s="591"/>
      <c r="B123" s="592"/>
      <c r="C123" s="592"/>
      <c r="D123" s="592"/>
      <c r="E123" s="592"/>
      <c r="F123" s="592"/>
      <c r="G123" s="592"/>
      <c r="H123" s="592"/>
      <c r="I123" s="592"/>
      <c r="J123" s="382"/>
      <c r="K123" s="592"/>
      <c r="L123" s="592"/>
      <c r="M123" s="592"/>
      <c r="N123" s="382"/>
      <c r="O123" s="382"/>
    </row>
    <row r="124">
      <c r="A124" s="591"/>
      <c r="B124" s="592"/>
      <c r="C124" s="592"/>
      <c r="D124" s="592"/>
      <c r="E124" s="592"/>
      <c r="F124" s="592"/>
      <c r="G124" s="592"/>
      <c r="H124" s="592"/>
      <c r="I124" s="592"/>
      <c r="J124" s="382"/>
      <c r="K124" s="592"/>
      <c r="L124" s="592"/>
      <c r="M124" s="592"/>
      <c r="N124" s="382"/>
      <c r="O124" s="382"/>
    </row>
    <row r="125">
      <c r="A125" s="591"/>
      <c r="B125" s="592"/>
      <c r="C125" s="592"/>
      <c r="D125" s="592"/>
      <c r="E125" s="592"/>
      <c r="F125" s="592"/>
      <c r="G125" s="592"/>
      <c r="H125" s="592"/>
      <c r="I125" s="592"/>
      <c r="J125" s="382"/>
      <c r="K125" s="592"/>
      <c r="L125" s="592"/>
      <c r="M125" s="592"/>
      <c r="N125" s="382"/>
      <c r="O125" s="382"/>
    </row>
    <row r="126">
      <c r="A126" s="591"/>
      <c r="B126" s="592"/>
      <c r="C126" s="592"/>
      <c r="D126" s="592"/>
      <c r="E126" s="592"/>
      <c r="F126" s="592"/>
      <c r="G126" s="592"/>
      <c r="H126" s="592"/>
      <c r="I126" s="592"/>
      <c r="J126" s="382"/>
      <c r="K126" s="592"/>
      <c r="L126" s="592"/>
      <c r="M126" s="592"/>
      <c r="N126" s="382"/>
      <c r="O126" s="382"/>
    </row>
    <row r="127">
      <c r="A127" s="591"/>
      <c r="B127" s="592"/>
      <c r="C127" s="592"/>
      <c r="D127" s="592"/>
      <c r="E127" s="592"/>
      <c r="F127" s="592"/>
      <c r="G127" s="592"/>
      <c r="H127" s="592"/>
      <c r="I127" s="592"/>
      <c r="J127" s="382"/>
      <c r="K127" s="592"/>
      <c r="L127" s="592"/>
      <c r="M127" s="592"/>
      <c r="N127" s="382"/>
      <c r="O127" s="382"/>
    </row>
    <row r="128">
      <c r="A128" s="591"/>
      <c r="B128" s="592"/>
      <c r="C128" s="592"/>
      <c r="D128" s="592"/>
      <c r="E128" s="592"/>
      <c r="F128" s="592"/>
      <c r="G128" s="592"/>
      <c r="H128" s="592"/>
      <c r="I128" s="592"/>
      <c r="J128" s="382"/>
      <c r="K128" s="592"/>
      <c r="L128" s="592"/>
      <c r="M128" s="592"/>
      <c r="N128" s="382"/>
      <c r="O128" s="382"/>
    </row>
    <row r="129">
      <c r="A129" s="591"/>
      <c r="B129" s="592"/>
      <c r="C129" s="592"/>
      <c r="D129" s="592"/>
      <c r="E129" s="592"/>
      <c r="F129" s="592"/>
      <c r="G129" s="592"/>
      <c r="H129" s="592"/>
      <c r="I129" s="592"/>
      <c r="J129" s="382"/>
      <c r="K129" s="592"/>
      <c r="L129" s="592"/>
      <c r="M129" s="592"/>
      <c r="N129" s="382"/>
      <c r="O129" s="382"/>
    </row>
    <row r="130">
      <c r="A130" s="591"/>
      <c r="B130" s="592"/>
      <c r="C130" s="592"/>
      <c r="D130" s="592"/>
      <c r="E130" s="592"/>
      <c r="F130" s="592"/>
      <c r="G130" s="592"/>
      <c r="H130" s="592"/>
      <c r="I130" s="592"/>
      <c r="J130" s="382"/>
      <c r="K130" s="592"/>
      <c r="L130" s="592"/>
      <c r="M130" s="592"/>
      <c r="N130" s="382"/>
      <c r="O130" s="382"/>
    </row>
    <row r="131">
      <c r="A131" s="591"/>
      <c r="B131" s="592"/>
      <c r="C131" s="592"/>
      <c r="D131" s="592"/>
      <c r="E131" s="592"/>
      <c r="F131" s="592"/>
      <c r="G131" s="592"/>
      <c r="H131" s="592"/>
      <c r="I131" s="592"/>
      <c r="J131" s="382"/>
      <c r="K131" s="592"/>
      <c r="L131" s="592"/>
      <c r="M131" s="592"/>
      <c r="N131" s="382"/>
      <c r="O131" s="382"/>
    </row>
    <row r="132">
      <c r="A132" s="591"/>
      <c r="B132" s="592"/>
      <c r="C132" s="592"/>
      <c r="D132" s="592"/>
      <c r="E132" s="592"/>
      <c r="F132" s="592"/>
      <c r="G132" s="592"/>
      <c r="H132" s="592"/>
      <c r="I132" s="592"/>
      <c r="J132" s="382"/>
      <c r="K132" s="592"/>
      <c r="L132" s="592"/>
      <c r="M132" s="592"/>
      <c r="N132" s="382"/>
      <c r="O132" s="382"/>
    </row>
    <row r="133">
      <c r="A133" s="591"/>
      <c r="B133" s="592"/>
      <c r="C133" s="592"/>
      <c r="D133" s="592"/>
      <c r="E133" s="592"/>
      <c r="F133" s="592"/>
      <c r="G133" s="592"/>
      <c r="H133" s="592"/>
      <c r="I133" s="592"/>
      <c r="J133" s="382"/>
      <c r="K133" s="592"/>
      <c r="L133" s="592"/>
      <c r="M133" s="592"/>
      <c r="N133" s="382"/>
      <c r="O133" s="382"/>
    </row>
    <row r="134">
      <c r="A134" s="591"/>
      <c r="B134" s="592"/>
      <c r="C134" s="592"/>
      <c r="D134" s="592"/>
      <c r="E134" s="592"/>
      <c r="F134" s="592"/>
      <c r="G134" s="592"/>
      <c r="H134" s="592"/>
      <c r="I134" s="592"/>
      <c r="J134" s="382"/>
      <c r="K134" s="592"/>
      <c r="L134" s="592"/>
      <c r="M134" s="592"/>
      <c r="N134" s="382"/>
      <c r="O134" s="382"/>
    </row>
    <row r="135">
      <c r="A135" s="591"/>
      <c r="B135" s="592"/>
      <c r="C135" s="592"/>
      <c r="D135" s="592"/>
      <c r="E135" s="592"/>
      <c r="F135" s="592"/>
      <c r="G135" s="592"/>
      <c r="H135" s="592"/>
      <c r="I135" s="592"/>
      <c r="J135" s="382"/>
      <c r="K135" s="592"/>
      <c r="L135" s="592"/>
      <c r="M135" s="592"/>
      <c r="N135" s="382"/>
      <c r="O135" s="382"/>
    </row>
    <row r="136">
      <c r="A136" s="591"/>
      <c r="B136" s="592"/>
      <c r="C136" s="592"/>
      <c r="D136" s="592"/>
      <c r="E136" s="592"/>
      <c r="F136" s="592"/>
      <c r="G136" s="592"/>
      <c r="H136" s="592"/>
      <c r="I136" s="592"/>
      <c r="J136" s="382"/>
      <c r="K136" s="592"/>
      <c r="L136" s="592"/>
      <c r="M136" s="592"/>
      <c r="N136" s="382"/>
      <c r="O136" s="382"/>
    </row>
    <row r="137">
      <c r="A137" s="591"/>
      <c r="B137" s="592"/>
      <c r="C137" s="592"/>
      <c r="D137" s="592"/>
      <c r="E137" s="592"/>
      <c r="F137" s="592"/>
      <c r="G137" s="592"/>
      <c r="H137" s="592"/>
      <c r="I137" s="592"/>
      <c r="J137" s="382"/>
      <c r="K137" s="592"/>
      <c r="L137" s="592"/>
      <c r="M137" s="592"/>
      <c r="N137" s="382"/>
      <c r="O137" s="382"/>
    </row>
    <row r="138">
      <c r="A138" s="591"/>
      <c r="B138" s="592"/>
      <c r="C138" s="592"/>
      <c r="D138" s="592"/>
      <c r="E138" s="592"/>
      <c r="F138" s="592"/>
      <c r="G138" s="592"/>
      <c r="H138" s="592"/>
      <c r="I138" s="592"/>
      <c r="J138" s="382"/>
      <c r="K138" s="592"/>
      <c r="L138" s="592"/>
      <c r="M138" s="592"/>
      <c r="N138" s="382"/>
      <c r="O138" s="382"/>
    </row>
    <row r="139">
      <c r="A139" s="591"/>
      <c r="B139" s="592"/>
      <c r="C139" s="592"/>
      <c r="D139" s="592"/>
      <c r="E139" s="592"/>
      <c r="F139" s="592"/>
      <c r="G139" s="592"/>
      <c r="H139" s="592"/>
      <c r="I139" s="592"/>
      <c r="J139" s="382"/>
      <c r="K139" s="592"/>
      <c r="L139" s="592"/>
      <c r="M139" s="592"/>
      <c r="N139" s="382"/>
      <c r="O139" s="382"/>
    </row>
    <row r="140">
      <c r="A140" s="591"/>
      <c r="B140" s="592"/>
      <c r="C140" s="592"/>
      <c r="D140" s="592"/>
      <c r="E140" s="592"/>
      <c r="F140" s="592"/>
      <c r="G140" s="592"/>
      <c r="H140" s="592"/>
      <c r="I140" s="592"/>
      <c r="J140" s="382"/>
      <c r="K140" s="592"/>
      <c r="L140" s="592"/>
      <c r="M140" s="592"/>
      <c r="N140" s="382"/>
      <c r="O140" s="382"/>
    </row>
    <row r="141">
      <c r="A141" s="591"/>
      <c r="B141" s="592"/>
      <c r="C141" s="592"/>
      <c r="D141" s="592"/>
      <c r="E141" s="592"/>
      <c r="F141" s="592"/>
      <c r="G141" s="592"/>
      <c r="H141" s="592"/>
      <c r="I141" s="592"/>
      <c r="J141" s="382"/>
      <c r="K141" s="592"/>
      <c r="L141" s="592"/>
      <c r="M141" s="592"/>
      <c r="N141" s="382"/>
      <c r="O141" s="382"/>
    </row>
    <row r="142">
      <c r="A142" s="591"/>
      <c r="B142" s="592"/>
      <c r="C142" s="592"/>
      <c r="D142" s="592"/>
      <c r="E142" s="592"/>
      <c r="F142" s="592"/>
      <c r="G142" s="592"/>
      <c r="H142" s="592"/>
      <c r="I142" s="592"/>
      <c r="J142" s="382"/>
      <c r="K142" s="592"/>
      <c r="L142" s="592"/>
      <c r="M142" s="592"/>
      <c r="N142" s="382"/>
      <c r="O142" s="382"/>
    </row>
    <row r="143">
      <c r="A143" s="591"/>
      <c r="B143" s="592"/>
      <c r="C143" s="592"/>
      <c r="D143" s="592"/>
      <c r="E143" s="592"/>
      <c r="F143" s="592"/>
      <c r="G143" s="592"/>
      <c r="H143" s="592"/>
      <c r="I143" s="592"/>
      <c r="J143" s="382"/>
      <c r="K143" s="592"/>
      <c r="L143" s="592"/>
      <c r="M143" s="592"/>
      <c r="N143" s="382"/>
      <c r="O143" s="382"/>
    </row>
    <row r="144">
      <c r="A144" s="591"/>
      <c r="B144" s="592"/>
      <c r="C144" s="592"/>
      <c r="D144" s="592"/>
      <c r="E144" s="592"/>
      <c r="F144" s="592"/>
      <c r="G144" s="592"/>
      <c r="H144" s="592"/>
      <c r="I144" s="592"/>
      <c r="J144" s="382"/>
      <c r="K144" s="592"/>
      <c r="L144" s="592"/>
      <c r="M144" s="592"/>
      <c r="N144" s="382"/>
      <c r="O144" s="382"/>
    </row>
    <row r="145">
      <c r="A145" s="591"/>
      <c r="B145" s="592"/>
      <c r="C145" s="592"/>
      <c r="D145" s="592"/>
      <c r="E145" s="592"/>
      <c r="F145" s="592"/>
      <c r="G145" s="592"/>
      <c r="H145" s="592"/>
      <c r="I145" s="592"/>
      <c r="J145" s="382"/>
      <c r="K145" s="592"/>
      <c r="L145" s="592"/>
      <c r="M145" s="592"/>
      <c r="N145" s="382"/>
      <c r="O145" s="382"/>
    </row>
    <row r="146">
      <c r="A146" s="591"/>
      <c r="B146" s="592"/>
      <c r="C146" s="592"/>
      <c r="D146" s="592"/>
      <c r="E146" s="592"/>
      <c r="F146" s="592"/>
      <c r="G146" s="592"/>
      <c r="H146" s="592"/>
      <c r="I146" s="592"/>
      <c r="J146" s="382"/>
      <c r="K146" s="592"/>
      <c r="L146" s="592"/>
      <c r="M146" s="592"/>
      <c r="N146" s="382"/>
      <c r="O146" s="382"/>
    </row>
    <row r="147">
      <c r="A147" s="591"/>
      <c r="B147" s="592"/>
      <c r="C147" s="592"/>
      <c r="D147" s="592"/>
      <c r="E147" s="592"/>
      <c r="F147" s="592"/>
      <c r="G147" s="592"/>
      <c r="H147" s="592"/>
      <c r="I147" s="592"/>
      <c r="J147" s="382"/>
      <c r="K147" s="592"/>
      <c r="L147" s="592"/>
      <c r="M147" s="592"/>
      <c r="N147" s="382"/>
      <c r="O147" s="382"/>
    </row>
    <row r="148">
      <c r="A148" s="591"/>
      <c r="B148" s="592"/>
      <c r="C148" s="592"/>
      <c r="D148" s="592"/>
      <c r="E148" s="592"/>
      <c r="F148" s="592"/>
      <c r="G148" s="592"/>
      <c r="H148" s="592"/>
      <c r="I148" s="592"/>
      <c r="J148" s="382"/>
      <c r="K148" s="592"/>
      <c r="L148" s="592"/>
      <c r="M148" s="592"/>
      <c r="N148" s="382"/>
      <c r="O148" s="382"/>
    </row>
    <row r="149">
      <c r="A149" s="591"/>
      <c r="B149" s="592"/>
      <c r="C149" s="592"/>
      <c r="D149" s="592"/>
      <c r="E149" s="592"/>
      <c r="F149" s="592"/>
      <c r="G149" s="592"/>
      <c r="H149" s="592"/>
      <c r="I149" s="592"/>
      <c r="J149" s="382"/>
      <c r="K149" s="592"/>
      <c r="L149" s="592"/>
      <c r="M149" s="592"/>
      <c r="N149" s="382"/>
      <c r="O149" s="382"/>
    </row>
    <row r="150">
      <c r="A150" s="591"/>
      <c r="B150" s="592"/>
      <c r="C150" s="592"/>
      <c r="D150" s="592"/>
      <c r="E150" s="592"/>
      <c r="F150" s="592"/>
      <c r="G150" s="592"/>
      <c r="H150" s="592"/>
      <c r="I150" s="592"/>
      <c r="J150" s="382"/>
      <c r="K150" s="592"/>
      <c r="L150" s="592"/>
      <c r="M150" s="592"/>
      <c r="N150" s="382"/>
      <c r="O150" s="382"/>
    </row>
    <row r="151">
      <c r="A151" s="591"/>
      <c r="B151" s="592"/>
      <c r="C151" s="592"/>
      <c r="D151" s="592"/>
      <c r="E151" s="592"/>
      <c r="F151" s="592"/>
      <c r="G151" s="592"/>
      <c r="H151" s="592"/>
      <c r="I151" s="592"/>
      <c r="J151" s="382"/>
      <c r="K151" s="592"/>
      <c r="L151" s="592"/>
      <c r="M151" s="592"/>
      <c r="N151" s="382"/>
      <c r="O151" s="382"/>
    </row>
    <row r="152">
      <c r="A152" s="591"/>
      <c r="B152" s="592"/>
      <c r="C152" s="592"/>
      <c r="D152" s="592"/>
      <c r="E152" s="592"/>
      <c r="F152" s="592"/>
      <c r="G152" s="592"/>
      <c r="H152" s="592"/>
      <c r="I152" s="592"/>
      <c r="J152" s="382"/>
      <c r="K152" s="592"/>
      <c r="L152" s="592"/>
      <c r="M152" s="592"/>
      <c r="N152" s="382"/>
      <c r="O152" s="382"/>
    </row>
    <row r="153">
      <c r="A153" s="591"/>
      <c r="B153" s="592"/>
      <c r="C153" s="592"/>
      <c r="D153" s="592"/>
      <c r="E153" s="592"/>
      <c r="F153" s="592"/>
      <c r="G153" s="592"/>
      <c r="H153" s="592"/>
      <c r="I153" s="592"/>
      <c r="J153" s="382"/>
      <c r="K153" s="592"/>
      <c r="L153" s="592"/>
      <c r="M153" s="592"/>
      <c r="N153" s="382"/>
      <c r="O153" s="382"/>
    </row>
    <row r="154">
      <c r="A154" s="591"/>
      <c r="B154" s="592"/>
      <c r="C154" s="592"/>
      <c r="D154" s="592"/>
      <c r="E154" s="592"/>
      <c r="F154" s="592"/>
      <c r="G154" s="592"/>
      <c r="H154" s="592"/>
      <c r="I154" s="592"/>
      <c r="J154" s="382"/>
      <c r="K154" s="592"/>
      <c r="L154" s="592"/>
      <c r="M154" s="592"/>
      <c r="N154" s="382"/>
      <c r="O154" s="382"/>
    </row>
    <row r="155">
      <c r="A155" s="591"/>
      <c r="B155" s="592"/>
      <c r="C155" s="592"/>
      <c r="D155" s="592"/>
      <c r="E155" s="592"/>
      <c r="F155" s="592"/>
      <c r="G155" s="592"/>
      <c r="H155" s="592"/>
      <c r="I155" s="592"/>
      <c r="J155" s="382"/>
      <c r="K155" s="592"/>
      <c r="L155" s="592"/>
      <c r="M155" s="592"/>
      <c r="N155" s="382"/>
      <c r="O155" s="382"/>
    </row>
    <row r="156">
      <c r="A156" s="591"/>
      <c r="B156" s="592"/>
      <c r="C156" s="592"/>
      <c r="D156" s="592"/>
      <c r="E156" s="592"/>
      <c r="F156" s="592"/>
      <c r="G156" s="592"/>
      <c r="H156" s="592"/>
      <c r="I156" s="592"/>
      <c r="J156" s="382"/>
      <c r="K156" s="592"/>
      <c r="L156" s="592"/>
      <c r="M156" s="592"/>
      <c r="N156" s="382"/>
      <c r="O156" s="382"/>
    </row>
    <row r="157">
      <c r="A157" s="591"/>
      <c r="B157" s="592"/>
      <c r="C157" s="592"/>
      <c r="D157" s="592"/>
      <c r="E157" s="592"/>
      <c r="F157" s="592"/>
      <c r="G157" s="592"/>
      <c r="H157" s="592"/>
      <c r="I157" s="592"/>
      <c r="J157" s="382"/>
      <c r="K157" s="592"/>
      <c r="L157" s="592"/>
      <c r="M157" s="592"/>
      <c r="N157" s="382"/>
      <c r="O157" s="382"/>
    </row>
    <row r="158">
      <c r="A158" s="591"/>
      <c r="B158" s="592"/>
      <c r="C158" s="592"/>
      <c r="D158" s="592"/>
      <c r="E158" s="592"/>
      <c r="F158" s="592"/>
      <c r="G158" s="592"/>
      <c r="H158" s="592"/>
      <c r="I158" s="592"/>
      <c r="J158" s="382"/>
      <c r="K158" s="592"/>
      <c r="L158" s="592"/>
      <c r="M158" s="592"/>
      <c r="N158" s="382"/>
      <c r="O158" s="382"/>
    </row>
    <row r="159">
      <c r="A159" s="591"/>
      <c r="B159" s="592"/>
      <c r="C159" s="592"/>
      <c r="D159" s="592"/>
      <c r="E159" s="592"/>
      <c r="F159" s="592"/>
      <c r="G159" s="592"/>
      <c r="H159" s="592"/>
      <c r="I159" s="592"/>
      <c r="J159" s="382"/>
      <c r="K159" s="592"/>
      <c r="L159" s="592"/>
      <c r="M159" s="592"/>
      <c r="N159" s="382"/>
      <c r="O159" s="382"/>
    </row>
    <row r="160">
      <c r="A160" s="591"/>
      <c r="B160" s="592"/>
      <c r="C160" s="592"/>
      <c r="D160" s="592"/>
      <c r="E160" s="592"/>
      <c r="F160" s="592"/>
      <c r="G160" s="592"/>
      <c r="H160" s="592"/>
      <c r="I160" s="592"/>
      <c r="J160" s="382"/>
      <c r="K160" s="592"/>
      <c r="L160" s="592"/>
      <c r="M160" s="592"/>
      <c r="N160" s="382"/>
      <c r="O160" s="382"/>
    </row>
    <row r="161">
      <c r="A161" s="591"/>
      <c r="B161" s="592"/>
      <c r="C161" s="592"/>
      <c r="D161" s="592"/>
      <c r="E161" s="592"/>
      <c r="F161" s="592"/>
      <c r="G161" s="592"/>
      <c r="H161" s="592"/>
      <c r="I161" s="592"/>
      <c r="J161" s="382"/>
      <c r="K161" s="592"/>
      <c r="L161" s="592"/>
      <c r="M161" s="592"/>
      <c r="N161" s="382"/>
      <c r="O161" s="382"/>
    </row>
    <row r="162">
      <c r="A162" s="591"/>
      <c r="B162" s="592"/>
      <c r="C162" s="592"/>
      <c r="D162" s="592"/>
      <c r="E162" s="592"/>
      <c r="F162" s="592"/>
      <c r="G162" s="592"/>
      <c r="H162" s="592"/>
      <c r="I162" s="592"/>
      <c r="J162" s="382"/>
      <c r="K162" s="592"/>
      <c r="L162" s="592"/>
      <c r="M162" s="592"/>
      <c r="N162" s="382"/>
      <c r="O162" s="382"/>
    </row>
    <row r="163">
      <c r="A163" s="591"/>
      <c r="B163" s="592"/>
      <c r="C163" s="592"/>
      <c r="D163" s="592"/>
      <c r="E163" s="592"/>
      <c r="F163" s="592"/>
      <c r="G163" s="592"/>
      <c r="H163" s="592"/>
      <c r="I163" s="592"/>
      <c r="J163" s="382"/>
      <c r="K163" s="592"/>
      <c r="L163" s="592"/>
      <c r="M163" s="592"/>
      <c r="N163" s="382"/>
      <c r="O163" s="382"/>
    </row>
    <row r="164">
      <c r="A164" s="591"/>
      <c r="B164" s="592"/>
      <c r="C164" s="592"/>
      <c r="D164" s="592"/>
      <c r="E164" s="592"/>
      <c r="F164" s="592"/>
      <c r="G164" s="592"/>
      <c r="H164" s="592"/>
      <c r="I164" s="592"/>
      <c r="J164" s="382"/>
      <c r="K164" s="592"/>
      <c r="L164" s="592"/>
      <c r="M164" s="592"/>
      <c r="N164" s="382"/>
      <c r="O164" s="382"/>
    </row>
    <row r="165">
      <c r="A165" s="591"/>
      <c r="B165" s="592"/>
      <c r="C165" s="592"/>
      <c r="D165" s="592"/>
      <c r="E165" s="592"/>
      <c r="F165" s="592"/>
      <c r="G165" s="592"/>
      <c r="H165" s="592"/>
      <c r="I165" s="592"/>
      <c r="J165" s="382"/>
      <c r="K165" s="592"/>
      <c r="L165" s="592"/>
      <c r="M165" s="592"/>
      <c r="N165" s="382"/>
      <c r="O165" s="382"/>
    </row>
    <row r="166">
      <c r="A166" s="591"/>
      <c r="B166" s="592"/>
      <c r="C166" s="592"/>
      <c r="D166" s="592"/>
      <c r="E166" s="592"/>
      <c r="F166" s="592"/>
      <c r="G166" s="592"/>
      <c r="H166" s="592"/>
      <c r="I166" s="592"/>
      <c r="J166" s="382"/>
      <c r="K166" s="592"/>
      <c r="L166" s="592"/>
      <c r="M166" s="592"/>
      <c r="N166" s="382"/>
      <c r="O166" s="382"/>
    </row>
    <row r="167">
      <c r="A167" s="591"/>
      <c r="B167" s="592"/>
      <c r="C167" s="592"/>
      <c r="D167" s="592"/>
      <c r="E167" s="592"/>
      <c r="F167" s="592"/>
      <c r="G167" s="592"/>
      <c r="H167" s="592"/>
      <c r="I167" s="592"/>
      <c r="J167" s="382"/>
      <c r="K167" s="592"/>
      <c r="L167" s="592"/>
      <c r="M167" s="592"/>
      <c r="N167" s="382"/>
      <c r="O167" s="382"/>
    </row>
    <row r="168">
      <c r="A168" s="591"/>
      <c r="B168" s="592"/>
      <c r="C168" s="592"/>
      <c r="D168" s="592"/>
      <c r="E168" s="592"/>
      <c r="F168" s="592"/>
      <c r="G168" s="592"/>
      <c r="H168" s="592"/>
      <c r="I168" s="592"/>
      <c r="J168" s="382"/>
      <c r="K168" s="592"/>
      <c r="L168" s="592"/>
      <c r="M168" s="592"/>
      <c r="N168" s="382"/>
      <c r="O168" s="382"/>
    </row>
    <row r="169">
      <c r="A169" s="591"/>
      <c r="B169" s="592"/>
      <c r="C169" s="592"/>
      <c r="D169" s="592"/>
      <c r="E169" s="592"/>
      <c r="F169" s="592"/>
      <c r="G169" s="592"/>
      <c r="H169" s="592"/>
      <c r="I169" s="592"/>
      <c r="J169" s="382"/>
      <c r="K169" s="592"/>
      <c r="L169" s="592"/>
      <c r="M169" s="592"/>
      <c r="N169" s="382"/>
      <c r="O169" s="382"/>
    </row>
    <row r="170">
      <c r="A170" s="591"/>
      <c r="B170" s="592"/>
      <c r="C170" s="592"/>
      <c r="D170" s="592"/>
      <c r="E170" s="592"/>
      <c r="F170" s="592"/>
      <c r="G170" s="592"/>
      <c r="H170" s="592"/>
      <c r="I170" s="592"/>
      <c r="J170" s="382"/>
      <c r="K170" s="592"/>
      <c r="L170" s="592"/>
      <c r="M170" s="592"/>
      <c r="N170" s="382"/>
      <c r="O170" s="382"/>
    </row>
    <row r="171">
      <c r="A171" s="591"/>
      <c r="B171" s="592"/>
      <c r="C171" s="592"/>
      <c r="D171" s="592"/>
      <c r="E171" s="592"/>
      <c r="F171" s="592"/>
      <c r="G171" s="592"/>
      <c r="H171" s="592"/>
      <c r="I171" s="592"/>
      <c r="J171" s="382"/>
      <c r="K171" s="592"/>
      <c r="L171" s="592"/>
      <c r="M171" s="592"/>
      <c r="N171" s="382"/>
      <c r="O171" s="382"/>
    </row>
    <row r="172">
      <c r="A172" s="591"/>
      <c r="B172" s="592"/>
      <c r="C172" s="592"/>
      <c r="D172" s="592"/>
      <c r="E172" s="592"/>
      <c r="F172" s="592"/>
      <c r="G172" s="592"/>
      <c r="H172" s="592"/>
      <c r="I172" s="592"/>
      <c r="J172" s="382"/>
      <c r="K172" s="592"/>
      <c r="L172" s="592"/>
      <c r="M172" s="592"/>
      <c r="N172" s="382"/>
      <c r="O172" s="382"/>
    </row>
    <row r="173">
      <c r="A173" s="591"/>
      <c r="B173" s="592"/>
      <c r="C173" s="592"/>
      <c r="D173" s="592"/>
      <c r="E173" s="592"/>
      <c r="F173" s="592"/>
      <c r="G173" s="592"/>
      <c r="H173" s="592"/>
      <c r="I173" s="592"/>
      <c r="J173" s="382"/>
      <c r="K173" s="592"/>
      <c r="L173" s="592"/>
      <c r="M173" s="592"/>
      <c r="N173" s="382"/>
      <c r="O173" s="382"/>
    </row>
    <row r="174">
      <c r="A174" s="591"/>
      <c r="B174" s="592"/>
      <c r="C174" s="592"/>
      <c r="D174" s="592"/>
      <c r="E174" s="592"/>
      <c r="F174" s="592"/>
      <c r="G174" s="592"/>
      <c r="H174" s="592"/>
      <c r="I174" s="592"/>
      <c r="J174" s="382"/>
      <c r="K174" s="592"/>
      <c r="L174" s="592"/>
      <c r="M174" s="592"/>
      <c r="N174" s="382"/>
      <c r="O174" s="382"/>
    </row>
    <row r="175">
      <c r="A175" s="591"/>
      <c r="B175" s="592"/>
      <c r="C175" s="592"/>
      <c r="D175" s="592"/>
      <c r="E175" s="592"/>
      <c r="F175" s="592"/>
      <c r="G175" s="592"/>
      <c r="H175" s="592"/>
      <c r="I175" s="592"/>
      <c r="J175" s="382"/>
      <c r="K175" s="592"/>
      <c r="L175" s="592"/>
      <c r="M175" s="592"/>
      <c r="N175" s="382"/>
      <c r="O175" s="382"/>
    </row>
    <row r="176">
      <c r="A176" s="591"/>
      <c r="B176" s="592"/>
      <c r="C176" s="592"/>
      <c r="D176" s="592"/>
      <c r="E176" s="592"/>
      <c r="F176" s="592"/>
      <c r="G176" s="592"/>
      <c r="H176" s="592"/>
      <c r="I176" s="592"/>
      <c r="J176" s="382"/>
      <c r="K176" s="592"/>
      <c r="L176" s="592"/>
      <c r="M176" s="592"/>
      <c r="N176" s="382"/>
      <c r="O176" s="382"/>
    </row>
    <row r="177">
      <c r="A177" s="591"/>
      <c r="B177" s="592"/>
      <c r="C177" s="592"/>
      <c r="D177" s="592"/>
      <c r="E177" s="592"/>
      <c r="F177" s="592"/>
      <c r="G177" s="592"/>
      <c r="H177" s="592"/>
      <c r="I177" s="592"/>
      <c r="J177" s="382"/>
      <c r="K177" s="592"/>
      <c r="L177" s="592"/>
      <c r="M177" s="592"/>
      <c r="N177" s="382"/>
      <c r="O177" s="382"/>
    </row>
    <row r="178">
      <c r="A178" s="591"/>
      <c r="B178" s="592"/>
      <c r="C178" s="592"/>
      <c r="D178" s="592"/>
      <c r="E178" s="592"/>
      <c r="F178" s="592"/>
      <c r="G178" s="592"/>
      <c r="H178" s="592"/>
      <c r="I178" s="592"/>
      <c r="J178" s="382"/>
      <c r="K178" s="592"/>
      <c r="L178" s="592"/>
      <c r="M178" s="592"/>
      <c r="N178" s="382"/>
      <c r="O178" s="382"/>
    </row>
    <row r="179">
      <c r="A179" s="591"/>
      <c r="B179" s="592"/>
      <c r="C179" s="592"/>
      <c r="D179" s="592"/>
      <c r="E179" s="592"/>
      <c r="F179" s="592"/>
      <c r="G179" s="592"/>
      <c r="H179" s="592"/>
      <c r="I179" s="592"/>
      <c r="J179" s="382"/>
      <c r="K179" s="592"/>
      <c r="L179" s="592"/>
      <c r="M179" s="592"/>
      <c r="N179" s="382"/>
      <c r="O179" s="382"/>
    </row>
    <row r="180">
      <c r="A180" s="591"/>
      <c r="B180" s="592"/>
      <c r="C180" s="592"/>
      <c r="D180" s="592"/>
      <c r="E180" s="592"/>
      <c r="F180" s="592"/>
      <c r="G180" s="592"/>
      <c r="H180" s="592"/>
      <c r="I180" s="592"/>
      <c r="J180" s="382"/>
      <c r="K180" s="592"/>
      <c r="L180" s="592"/>
      <c r="M180" s="592"/>
      <c r="N180" s="382"/>
      <c r="O180" s="382"/>
    </row>
    <row r="181">
      <c r="A181" s="591"/>
      <c r="B181" s="592"/>
      <c r="C181" s="592"/>
      <c r="D181" s="592"/>
      <c r="E181" s="592"/>
      <c r="F181" s="592"/>
      <c r="G181" s="592"/>
      <c r="H181" s="592"/>
      <c r="I181" s="592"/>
      <c r="J181" s="382"/>
      <c r="K181" s="592"/>
      <c r="L181" s="592"/>
      <c r="M181" s="592"/>
      <c r="N181" s="382"/>
      <c r="O181" s="382"/>
    </row>
    <row r="182">
      <c r="A182" s="591"/>
      <c r="B182" s="592"/>
      <c r="C182" s="592"/>
      <c r="D182" s="592"/>
      <c r="E182" s="592"/>
      <c r="F182" s="592"/>
      <c r="G182" s="592"/>
      <c r="H182" s="592"/>
      <c r="I182" s="592"/>
      <c r="J182" s="382"/>
      <c r="K182" s="592"/>
      <c r="L182" s="592"/>
      <c r="M182" s="592"/>
      <c r="N182" s="382"/>
      <c r="O182" s="382"/>
    </row>
    <row r="183">
      <c r="A183" s="591"/>
      <c r="B183" s="592"/>
      <c r="C183" s="592"/>
      <c r="D183" s="592"/>
      <c r="E183" s="592"/>
      <c r="F183" s="592"/>
      <c r="G183" s="592"/>
      <c r="H183" s="592"/>
      <c r="I183" s="592"/>
      <c r="J183" s="382"/>
      <c r="K183" s="592"/>
      <c r="L183" s="592"/>
      <c r="M183" s="592"/>
      <c r="N183" s="382"/>
      <c r="O183" s="382"/>
    </row>
    <row r="184">
      <c r="A184" s="591"/>
      <c r="B184" s="592"/>
      <c r="C184" s="592"/>
      <c r="D184" s="592"/>
      <c r="E184" s="592"/>
      <c r="F184" s="592"/>
      <c r="G184" s="592"/>
      <c r="H184" s="592"/>
      <c r="I184" s="592"/>
      <c r="J184" s="382"/>
      <c r="K184" s="592"/>
      <c r="L184" s="592"/>
      <c r="M184" s="592"/>
      <c r="N184" s="382"/>
      <c r="O184" s="382"/>
    </row>
    <row r="185">
      <c r="A185" s="591"/>
      <c r="B185" s="592"/>
      <c r="C185" s="592"/>
      <c r="D185" s="592"/>
      <c r="E185" s="592"/>
      <c r="F185" s="592"/>
      <c r="G185" s="592"/>
      <c r="H185" s="592"/>
      <c r="I185" s="592"/>
      <c r="J185" s="382"/>
      <c r="K185" s="592"/>
      <c r="L185" s="592"/>
      <c r="M185" s="592"/>
      <c r="N185" s="382"/>
      <c r="O185" s="382"/>
    </row>
    <row r="186">
      <c r="A186" s="591"/>
      <c r="B186" s="592"/>
      <c r="C186" s="592"/>
      <c r="D186" s="592"/>
      <c r="E186" s="592"/>
      <c r="F186" s="592"/>
      <c r="G186" s="592"/>
      <c r="H186" s="592"/>
      <c r="I186" s="592"/>
      <c r="J186" s="382"/>
      <c r="K186" s="592"/>
      <c r="L186" s="592"/>
      <c r="M186" s="592"/>
      <c r="N186" s="382"/>
      <c r="O186" s="382"/>
    </row>
    <row r="187">
      <c r="A187" s="591"/>
      <c r="B187" s="592"/>
      <c r="C187" s="592"/>
      <c r="D187" s="592"/>
      <c r="E187" s="592"/>
      <c r="F187" s="592"/>
      <c r="G187" s="592"/>
      <c r="H187" s="592"/>
      <c r="I187" s="592"/>
      <c r="J187" s="382"/>
      <c r="K187" s="592"/>
      <c r="L187" s="592"/>
      <c r="M187" s="592"/>
      <c r="N187" s="382"/>
      <c r="O187" s="382"/>
    </row>
    <row r="188">
      <c r="A188" s="591"/>
      <c r="B188" s="592"/>
      <c r="C188" s="592"/>
      <c r="D188" s="592"/>
      <c r="E188" s="592"/>
      <c r="F188" s="592"/>
      <c r="G188" s="592"/>
      <c r="H188" s="592"/>
      <c r="I188" s="592"/>
      <c r="J188" s="382"/>
      <c r="K188" s="592"/>
      <c r="L188" s="592"/>
      <c r="M188" s="592"/>
      <c r="N188" s="382"/>
      <c r="O188" s="382"/>
    </row>
    <row r="189">
      <c r="A189" s="591"/>
      <c r="B189" s="592"/>
      <c r="C189" s="592"/>
      <c r="D189" s="592"/>
      <c r="E189" s="592"/>
      <c r="F189" s="592"/>
      <c r="G189" s="592"/>
      <c r="H189" s="592"/>
      <c r="I189" s="592"/>
      <c r="J189" s="382"/>
      <c r="K189" s="592"/>
      <c r="L189" s="592"/>
      <c r="M189" s="592"/>
      <c r="N189" s="382"/>
      <c r="O189" s="382"/>
    </row>
    <row r="190">
      <c r="A190" s="591"/>
      <c r="B190" s="592"/>
      <c r="C190" s="592"/>
      <c r="D190" s="592"/>
      <c r="E190" s="592"/>
      <c r="F190" s="592"/>
      <c r="G190" s="592"/>
      <c r="H190" s="592"/>
      <c r="I190" s="592"/>
      <c r="J190" s="382"/>
      <c r="K190" s="592"/>
      <c r="L190" s="592"/>
      <c r="M190" s="592"/>
      <c r="N190" s="382"/>
      <c r="O190" s="382"/>
    </row>
    <row r="191">
      <c r="A191" s="591"/>
      <c r="B191" s="592"/>
      <c r="C191" s="592"/>
      <c r="D191" s="592"/>
      <c r="E191" s="592"/>
      <c r="F191" s="592"/>
      <c r="G191" s="592"/>
      <c r="H191" s="592"/>
      <c r="I191" s="592"/>
      <c r="J191" s="382"/>
      <c r="K191" s="592"/>
      <c r="L191" s="592"/>
      <c r="M191" s="592"/>
      <c r="N191" s="382"/>
      <c r="O191" s="382"/>
    </row>
    <row r="192">
      <c r="A192" s="591"/>
      <c r="B192" s="592"/>
      <c r="C192" s="592"/>
      <c r="D192" s="592"/>
      <c r="E192" s="592"/>
      <c r="F192" s="592"/>
      <c r="G192" s="592"/>
      <c r="H192" s="592"/>
      <c r="I192" s="592"/>
      <c r="J192" s="382"/>
      <c r="K192" s="592"/>
      <c r="L192" s="592"/>
      <c r="M192" s="592"/>
      <c r="N192" s="382"/>
      <c r="O192" s="382"/>
    </row>
    <row r="193">
      <c r="A193" s="591"/>
      <c r="B193" s="592"/>
      <c r="C193" s="592"/>
      <c r="D193" s="592"/>
      <c r="E193" s="592"/>
      <c r="F193" s="592"/>
      <c r="G193" s="592"/>
      <c r="H193" s="592"/>
      <c r="I193" s="592"/>
      <c r="J193" s="382"/>
      <c r="K193" s="592"/>
      <c r="L193" s="592"/>
      <c r="M193" s="592"/>
      <c r="N193" s="382"/>
      <c r="O193" s="382"/>
    </row>
    <row r="194">
      <c r="A194" s="591"/>
      <c r="B194" s="592"/>
      <c r="C194" s="592"/>
      <c r="D194" s="592"/>
      <c r="E194" s="592"/>
      <c r="F194" s="592"/>
      <c r="G194" s="592"/>
      <c r="H194" s="592"/>
      <c r="I194" s="592"/>
      <c r="J194" s="382"/>
      <c r="K194" s="592"/>
      <c r="L194" s="592"/>
      <c r="M194" s="592"/>
      <c r="N194" s="382"/>
      <c r="O194" s="382"/>
    </row>
    <row r="195">
      <c r="A195" s="591"/>
      <c r="B195" s="592"/>
      <c r="C195" s="592"/>
      <c r="D195" s="592"/>
      <c r="E195" s="592"/>
      <c r="F195" s="592"/>
      <c r="G195" s="592"/>
      <c r="H195" s="592"/>
      <c r="I195" s="592"/>
      <c r="J195" s="382"/>
      <c r="K195" s="592"/>
      <c r="L195" s="592"/>
      <c r="M195" s="592"/>
      <c r="N195" s="382"/>
      <c r="O195" s="382"/>
    </row>
    <row r="196">
      <c r="A196" s="591"/>
      <c r="B196" s="592"/>
      <c r="C196" s="592"/>
      <c r="D196" s="592"/>
      <c r="E196" s="592"/>
      <c r="F196" s="592"/>
      <c r="G196" s="592"/>
      <c r="H196" s="592"/>
      <c r="I196" s="592"/>
      <c r="J196" s="382"/>
      <c r="K196" s="592"/>
      <c r="L196" s="592"/>
      <c r="M196" s="592"/>
      <c r="N196" s="382"/>
      <c r="O196" s="382"/>
    </row>
    <row r="197">
      <c r="A197" s="591"/>
      <c r="B197" s="592"/>
      <c r="C197" s="592"/>
      <c r="D197" s="592"/>
      <c r="E197" s="592"/>
      <c r="F197" s="592"/>
      <c r="G197" s="592"/>
      <c r="H197" s="592"/>
      <c r="I197" s="592"/>
      <c r="J197" s="382"/>
      <c r="K197" s="592"/>
      <c r="L197" s="592"/>
      <c r="M197" s="592"/>
      <c r="N197" s="382"/>
      <c r="O197" s="382"/>
    </row>
    <row r="198">
      <c r="A198" s="591"/>
      <c r="B198" s="592"/>
      <c r="C198" s="592"/>
      <c r="D198" s="592"/>
      <c r="E198" s="592"/>
      <c r="F198" s="592"/>
      <c r="G198" s="592"/>
      <c r="H198" s="592"/>
      <c r="I198" s="592"/>
      <c r="J198" s="382"/>
      <c r="K198" s="592"/>
      <c r="L198" s="592"/>
      <c r="M198" s="592"/>
      <c r="N198" s="382"/>
      <c r="O198" s="382"/>
    </row>
    <row r="199">
      <c r="A199" s="591"/>
      <c r="B199" s="592"/>
      <c r="C199" s="592"/>
      <c r="D199" s="592"/>
      <c r="E199" s="592"/>
      <c r="F199" s="592"/>
      <c r="G199" s="592"/>
      <c r="H199" s="592"/>
      <c r="I199" s="592"/>
      <c r="J199" s="382"/>
      <c r="K199" s="592"/>
      <c r="L199" s="592"/>
      <c r="M199" s="592"/>
      <c r="N199" s="382"/>
      <c r="O199" s="382"/>
    </row>
    <row r="200">
      <c r="A200" s="591"/>
      <c r="B200" s="592"/>
      <c r="C200" s="592"/>
      <c r="D200" s="592"/>
      <c r="E200" s="592"/>
      <c r="F200" s="592"/>
      <c r="G200" s="592"/>
      <c r="H200" s="592"/>
      <c r="I200" s="592"/>
      <c r="J200" s="382"/>
      <c r="K200" s="592"/>
      <c r="L200" s="592"/>
      <c r="M200" s="592"/>
      <c r="N200" s="382"/>
      <c r="O200" s="382"/>
    </row>
    <row r="201">
      <c r="A201" s="591"/>
      <c r="B201" s="592"/>
      <c r="C201" s="592"/>
      <c r="D201" s="592"/>
      <c r="E201" s="592"/>
      <c r="F201" s="592"/>
      <c r="G201" s="592"/>
      <c r="H201" s="592"/>
      <c r="I201" s="592"/>
      <c r="J201" s="382"/>
      <c r="K201" s="592"/>
      <c r="L201" s="592"/>
      <c r="M201" s="592"/>
      <c r="N201" s="382"/>
      <c r="O201" s="382"/>
    </row>
    <row r="202">
      <c r="A202" s="591"/>
      <c r="B202" s="592"/>
      <c r="C202" s="592"/>
      <c r="D202" s="592"/>
      <c r="E202" s="592"/>
      <c r="F202" s="592"/>
      <c r="G202" s="592"/>
      <c r="H202" s="592"/>
      <c r="I202" s="592"/>
      <c r="J202" s="382"/>
      <c r="K202" s="592"/>
      <c r="L202" s="592"/>
      <c r="M202" s="592"/>
      <c r="N202" s="382"/>
      <c r="O202" s="382"/>
    </row>
    <row r="203">
      <c r="A203" s="591"/>
      <c r="B203" s="592"/>
      <c r="C203" s="592"/>
      <c r="D203" s="592"/>
      <c r="E203" s="592"/>
      <c r="F203" s="592"/>
      <c r="G203" s="592"/>
      <c r="H203" s="592"/>
      <c r="I203" s="592"/>
      <c r="J203" s="382"/>
      <c r="K203" s="592"/>
      <c r="L203" s="592"/>
      <c r="M203" s="592"/>
      <c r="N203" s="382"/>
      <c r="O203" s="382"/>
    </row>
    <row r="204">
      <c r="A204" s="591"/>
      <c r="B204" s="592"/>
      <c r="C204" s="592"/>
      <c r="D204" s="592"/>
      <c r="E204" s="592"/>
      <c r="F204" s="592"/>
      <c r="G204" s="592"/>
      <c r="H204" s="592"/>
      <c r="I204" s="592"/>
      <c r="J204" s="382"/>
      <c r="K204" s="592"/>
      <c r="L204" s="592"/>
      <c r="M204" s="592"/>
      <c r="N204" s="382"/>
      <c r="O204" s="382"/>
    </row>
    <row r="205">
      <c r="A205" s="591"/>
      <c r="B205" s="592"/>
      <c r="C205" s="592"/>
      <c r="D205" s="592"/>
      <c r="E205" s="592"/>
      <c r="F205" s="592"/>
      <c r="G205" s="592"/>
      <c r="H205" s="592"/>
      <c r="I205" s="592"/>
      <c r="J205" s="382"/>
      <c r="K205" s="592"/>
      <c r="L205" s="592"/>
      <c r="M205" s="592"/>
      <c r="N205" s="382"/>
      <c r="O205" s="382"/>
    </row>
    <row r="206">
      <c r="A206" s="591"/>
      <c r="B206" s="592"/>
      <c r="C206" s="592"/>
      <c r="D206" s="592"/>
      <c r="E206" s="592"/>
      <c r="F206" s="592"/>
      <c r="G206" s="592"/>
      <c r="H206" s="592"/>
      <c r="I206" s="592"/>
      <c r="J206" s="382"/>
      <c r="K206" s="592"/>
      <c r="L206" s="592"/>
      <c r="M206" s="592"/>
      <c r="N206" s="382"/>
      <c r="O206" s="382"/>
    </row>
    <row r="207">
      <c r="A207" s="591"/>
      <c r="B207" s="592"/>
      <c r="C207" s="592"/>
      <c r="D207" s="592"/>
      <c r="E207" s="592"/>
      <c r="F207" s="592"/>
      <c r="G207" s="592"/>
      <c r="H207" s="592"/>
      <c r="I207" s="592"/>
      <c r="J207" s="382"/>
      <c r="K207" s="592"/>
      <c r="L207" s="592"/>
      <c r="M207" s="592"/>
      <c r="N207" s="382"/>
      <c r="O207" s="382"/>
    </row>
    <row r="208">
      <c r="A208" s="591"/>
      <c r="B208" s="592"/>
      <c r="C208" s="592"/>
      <c r="D208" s="592"/>
      <c r="E208" s="592"/>
      <c r="F208" s="592"/>
      <c r="G208" s="592"/>
      <c r="H208" s="592"/>
      <c r="I208" s="592"/>
      <c r="J208" s="382"/>
      <c r="K208" s="592"/>
      <c r="L208" s="592"/>
      <c r="M208" s="592"/>
      <c r="N208" s="382"/>
      <c r="O208" s="382"/>
    </row>
    <row r="209">
      <c r="A209" s="591"/>
      <c r="B209" s="592"/>
      <c r="C209" s="592"/>
      <c r="D209" s="592"/>
      <c r="E209" s="592"/>
      <c r="F209" s="592"/>
      <c r="G209" s="592"/>
      <c r="H209" s="592"/>
      <c r="I209" s="592"/>
      <c r="J209" s="382"/>
      <c r="K209" s="592"/>
      <c r="L209" s="592"/>
      <c r="M209" s="592"/>
      <c r="N209" s="382"/>
      <c r="O209" s="382"/>
    </row>
    <row r="210">
      <c r="A210" s="591"/>
      <c r="B210" s="592"/>
      <c r="C210" s="592"/>
      <c r="D210" s="592"/>
      <c r="E210" s="592"/>
      <c r="F210" s="592"/>
      <c r="G210" s="592"/>
      <c r="H210" s="592"/>
      <c r="I210" s="592"/>
      <c r="J210" s="382"/>
      <c r="K210" s="592"/>
      <c r="L210" s="592"/>
      <c r="M210" s="592"/>
      <c r="N210" s="382"/>
      <c r="O210" s="382"/>
    </row>
    <row r="211">
      <c r="A211" s="591"/>
      <c r="B211" s="592"/>
      <c r="C211" s="592"/>
      <c r="D211" s="592"/>
      <c r="E211" s="592"/>
      <c r="F211" s="592"/>
      <c r="G211" s="592"/>
      <c r="H211" s="592"/>
      <c r="I211" s="592"/>
      <c r="J211" s="382"/>
      <c r="K211" s="592"/>
      <c r="L211" s="592"/>
      <c r="M211" s="592"/>
      <c r="N211" s="382"/>
      <c r="O211" s="382"/>
    </row>
    <row r="212">
      <c r="A212" s="591"/>
      <c r="B212" s="592"/>
      <c r="C212" s="592"/>
      <c r="D212" s="592"/>
      <c r="E212" s="592"/>
      <c r="F212" s="592"/>
      <c r="G212" s="592"/>
      <c r="H212" s="592"/>
      <c r="I212" s="592"/>
      <c r="J212" s="382"/>
      <c r="K212" s="592"/>
      <c r="L212" s="592"/>
      <c r="M212" s="592"/>
      <c r="N212" s="382"/>
      <c r="O212" s="382"/>
    </row>
    <row r="213">
      <c r="A213" s="591"/>
      <c r="B213" s="592"/>
      <c r="C213" s="592"/>
      <c r="D213" s="592"/>
      <c r="E213" s="592"/>
      <c r="F213" s="592"/>
      <c r="G213" s="592"/>
      <c r="H213" s="592"/>
      <c r="I213" s="592"/>
      <c r="J213" s="382"/>
      <c r="K213" s="592"/>
      <c r="L213" s="592"/>
      <c r="M213" s="592"/>
      <c r="N213" s="382"/>
      <c r="O213" s="382"/>
    </row>
    <row r="214">
      <c r="A214" s="591"/>
      <c r="B214" s="592"/>
      <c r="C214" s="592"/>
      <c r="D214" s="592"/>
      <c r="E214" s="592"/>
      <c r="F214" s="592"/>
      <c r="G214" s="592"/>
      <c r="H214" s="592"/>
      <c r="I214" s="592"/>
      <c r="J214" s="382"/>
      <c r="K214" s="592"/>
      <c r="L214" s="592"/>
      <c r="M214" s="592"/>
      <c r="N214" s="382"/>
      <c r="O214" s="382"/>
    </row>
    <row r="215">
      <c r="A215" s="591"/>
      <c r="B215" s="592"/>
      <c r="C215" s="592"/>
      <c r="D215" s="592"/>
      <c r="E215" s="592"/>
      <c r="F215" s="592"/>
      <c r="G215" s="592"/>
      <c r="H215" s="592"/>
      <c r="I215" s="592"/>
      <c r="J215" s="382"/>
      <c r="K215" s="592"/>
      <c r="L215" s="592"/>
      <c r="M215" s="592"/>
      <c r="N215" s="382"/>
      <c r="O215" s="382"/>
    </row>
    <row r="216">
      <c r="A216" s="591"/>
      <c r="B216" s="592"/>
      <c r="C216" s="592"/>
      <c r="D216" s="592"/>
      <c r="E216" s="592"/>
      <c r="F216" s="592"/>
      <c r="G216" s="592"/>
      <c r="H216" s="592"/>
      <c r="I216" s="592"/>
      <c r="J216" s="382"/>
      <c r="K216" s="592"/>
      <c r="L216" s="592"/>
      <c r="M216" s="592"/>
      <c r="N216" s="382"/>
      <c r="O216" s="382"/>
    </row>
    <row r="217">
      <c r="A217" s="591"/>
      <c r="B217" s="592"/>
      <c r="C217" s="592"/>
      <c r="D217" s="592"/>
      <c r="E217" s="592"/>
      <c r="F217" s="592"/>
      <c r="G217" s="592"/>
      <c r="H217" s="592"/>
      <c r="I217" s="592"/>
      <c r="J217" s="382"/>
      <c r="K217" s="592"/>
      <c r="L217" s="592"/>
      <c r="M217" s="592"/>
      <c r="N217" s="382"/>
      <c r="O217" s="382"/>
    </row>
    <row r="218">
      <c r="A218" s="591"/>
      <c r="B218" s="592"/>
      <c r="C218" s="592"/>
      <c r="D218" s="592"/>
      <c r="E218" s="592"/>
      <c r="F218" s="592"/>
      <c r="G218" s="592"/>
      <c r="H218" s="592"/>
      <c r="I218" s="592"/>
      <c r="J218" s="382"/>
      <c r="K218" s="592"/>
      <c r="L218" s="592"/>
      <c r="M218" s="592"/>
      <c r="N218" s="382"/>
      <c r="O218" s="382"/>
    </row>
    <row r="219">
      <c r="A219" s="591"/>
      <c r="B219" s="592"/>
      <c r="C219" s="592"/>
      <c r="D219" s="592"/>
      <c r="E219" s="592"/>
      <c r="F219" s="592"/>
      <c r="G219" s="592"/>
      <c r="H219" s="592"/>
      <c r="I219" s="592"/>
      <c r="J219" s="382"/>
      <c r="K219" s="592"/>
      <c r="L219" s="592"/>
      <c r="M219" s="592"/>
      <c r="N219" s="382"/>
      <c r="O219" s="382"/>
    </row>
    <row r="220">
      <c r="A220" s="591"/>
      <c r="B220" s="592"/>
      <c r="C220" s="592"/>
      <c r="D220" s="592"/>
      <c r="E220" s="592"/>
      <c r="F220" s="592"/>
      <c r="G220" s="592"/>
      <c r="H220" s="592"/>
      <c r="I220" s="592"/>
      <c r="J220" s="382"/>
      <c r="K220" s="592"/>
      <c r="L220" s="592"/>
      <c r="M220" s="592"/>
      <c r="N220" s="382"/>
      <c r="O220" s="382"/>
    </row>
    <row r="221">
      <c r="A221" s="591"/>
      <c r="B221" s="592"/>
      <c r="C221" s="592"/>
      <c r="D221" s="592"/>
      <c r="E221" s="592"/>
      <c r="F221" s="592"/>
      <c r="G221" s="592"/>
      <c r="H221" s="592"/>
      <c r="I221" s="592"/>
      <c r="J221" s="382"/>
      <c r="K221" s="592"/>
      <c r="L221" s="592"/>
      <c r="M221" s="592"/>
      <c r="N221" s="382"/>
      <c r="O221" s="382"/>
    </row>
    <row r="222">
      <c r="A222" s="591"/>
      <c r="B222" s="592"/>
      <c r="C222" s="592"/>
      <c r="D222" s="592"/>
      <c r="E222" s="592"/>
      <c r="F222" s="592"/>
      <c r="G222" s="592"/>
      <c r="H222" s="592"/>
      <c r="I222" s="592"/>
      <c r="J222" s="382"/>
      <c r="K222" s="592"/>
      <c r="L222" s="592"/>
      <c r="M222" s="592"/>
      <c r="N222" s="382"/>
      <c r="O222" s="382"/>
    </row>
    <row r="223">
      <c r="A223" s="591"/>
      <c r="B223" s="592"/>
      <c r="C223" s="592"/>
      <c r="D223" s="592"/>
      <c r="E223" s="592"/>
      <c r="F223" s="592"/>
      <c r="G223" s="592"/>
      <c r="H223" s="592"/>
      <c r="I223" s="592"/>
      <c r="J223" s="382"/>
      <c r="K223" s="592"/>
      <c r="L223" s="592"/>
      <c r="M223" s="592"/>
      <c r="N223" s="382"/>
      <c r="O223" s="382"/>
    </row>
    <row r="224">
      <c r="A224" s="591"/>
      <c r="B224" s="592"/>
      <c r="C224" s="592"/>
      <c r="D224" s="592"/>
      <c r="E224" s="592"/>
      <c r="F224" s="592"/>
      <c r="G224" s="592"/>
      <c r="H224" s="592"/>
      <c r="I224" s="592"/>
      <c r="J224" s="382"/>
      <c r="K224" s="592"/>
      <c r="L224" s="592"/>
      <c r="M224" s="592"/>
      <c r="N224" s="382"/>
      <c r="O224" s="382"/>
    </row>
    <row r="225">
      <c r="A225" s="591"/>
      <c r="B225" s="592"/>
      <c r="C225" s="592"/>
      <c r="D225" s="592"/>
      <c r="E225" s="592"/>
      <c r="F225" s="592"/>
      <c r="G225" s="592"/>
      <c r="H225" s="592"/>
      <c r="I225" s="592"/>
      <c r="J225" s="382"/>
      <c r="K225" s="592"/>
      <c r="L225" s="592"/>
      <c r="M225" s="592"/>
      <c r="N225" s="382"/>
      <c r="O225" s="382"/>
    </row>
    <row r="226">
      <c r="A226" s="591"/>
      <c r="B226" s="592"/>
      <c r="C226" s="592"/>
      <c r="D226" s="592"/>
      <c r="E226" s="592"/>
      <c r="F226" s="592"/>
      <c r="G226" s="592"/>
      <c r="H226" s="592"/>
      <c r="I226" s="592"/>
      <c r="J226" s="382"/>
      <c r="K226" s="592"/>
      <c r="L226" s="592"/>
      <c r="M226" s="592"/>
      <c r="N226" s="382"/>
      <c r="O226" s="382"/>
    </row>
    <row r="227">
      <c r="A227" s="591"/>
      <c r="B227" s="592"/>
      <c r="C227" s="592"/>
      <c r="D227" s="592"/>
      <c r="E227" s="592"/>
      <c r="F227" s="592"/>
      <c r="G227" s="592"/>
      <c r="H227" s="592"/>
      <c r="I227" s="592"/>
      <c r="J227" s="382"/>
      <c r="K227" s="592"/>
      <c r="L227" s="592"/>
      <c r="M227" s="592"/>
      <c r="N227" s="382"/>
      <c r="O227" s="382"/>
    </row>
    <row r="228">
      <c r="A228" s="591"/>
      <c r="B228" s="592"/>
      <c r="C228" s="592"/>
      <c r="D228" s="592"/>
      <c r="E228" s="592"/>
      <c r="F228" s="592"/>
      <c r="G228" s="592"/>
      <c r="H228" s="592"/>
      <c r="I228" s="592"/>
      <c r="J228" s="382"/>
      <c r="K228" s="592"/>
      <c r="L228" s="592"/>
      <c r="M228" s="592"/>
      <c r="N228" s="382"/>
      <c r="O228" s="382"/>
    </row>
    <row r="229">
      <c r="A229" s="591"/>
      <c r="B229" s="592"/>
      <c r="C229" s="592"/>
      <c r="D229" s="592"/>
      <c r="E229" s="592"/>
      <c r="F229" s="592"/>
      <c r="G229" s="592"/>
      <c r="H229" s="592"/>
      <c r="I229" s="592"/>
      <c r="J229" s="382"/>
      <c r="K229" s="592"/>
      <c r="L229" s="592"/>
      <c r="M229" s="592"/>
      <c r="N229" s="382"/>
      <c r="O229" s="382"/>
    </row>
    <row r="230">
      <c r="A230" s="591"/>
      <c r="B230" s="592"/>
      <c r="C230" s="592"/>
      <c r="D230" s="592"/>
      <c r="E230" s="592"/>
      <c r="F230" s="592"/>
      <c r="G230" s="592"/>
      <c r="H230" s="592"/>
      <c r="I230" s="592"/>
      <c r="J230" s="382"/>
      <c r="K230" s="592"/>
      <c r="L230" s="592"/>
      <c r="M230" s="592"/>
      <c r="N230" s="382"/>
      <c r="O230" s="382"/>
    </row>
    <row r="231">
      <c r="A231" s="591"/>
      <c r="B231" s="592"/>
      <c r="C231" s="592"/>
      <c r="D231" s="592"/>
      <c r="E231" s="592"/>
      <c r="F231" s="592"/>
      <c r="G231" s="592"/>
      <c r="H231" s="592"/>
      <c r="I231" s="592"/>
      <c r="J231" s="382"/>
      <c r="K231" s="592"/>
      <c r="L231" s="592"/>
      <c r="M231" s="592"/>
      <c r="N231" s="382"/>
      <c r="O231" s="382"/>
    </row>
    <row r="232">
      <c r="A232" s="591"/>
      <c r="B232" s="592"/>
      <c r="C232" s="592"/>
      <c r="D232" s="592"/>
      <c r="E232" s="592"/>
      <c r="F232" s="592"/>
      <c r="G232" s="592"/>
      <c r="H232" s="592"/>
      <c r="I232" s="592"/>
      <c r="J232" s="382"/>
      <c r="K232" s="592"/>
      <c r="L232" s="592"/>
      <c r="M232" s="592"/>
      <c r="N232" s="382"/>
      <c r="O232" s="382"/>
    </row>
    <row r="233">
      <c r="A233" s="591"/>
      <c r="B233" s="592"/>
      <c r="C233" s="592"/>
      <c r="D233" s="592"/>
      <c r="E233" s="592"/>
      <c r="F233" s="592"/>
      <c r="G233" s="592"/>
      <c r="H233" s="592"/>
      <c r="I233" s="592"/>
      <c r="J233" s="382"/>
      <c r="K233" s="592"/>
      <c r="L233" s="592"/>
      <c r="M233" s="592"/>
      <c r="N233" s="382"/>
      <c r="O233" s="382"/>
    </row>
    <row r="234">
      <c r="A234" s="591"/>
      <c r="B234" s="592"/>
      <c r="C234" s="592"/>
      <c r="D234" s="592"/>
      <c r="E234" s="592"/>
      <c r="F234" s="592"/>
      <c r="G234" s="592"/>
      <c r="H234" s="592"/>
      <c r="I234" s="592"/>
      <c r="J234" s="382"/>
      <c r="K234" s="592"/>
      <c r="L234" s="592"/>
      <c r="M234" s="592"/>
      <c r="N234" s="382"/>
      <c r="O234" s="382"/>
    </row>
    <row r="235">
      <c r="A235" s="591"/>
      <c r="B235" s="592"/>
      <c r="C235" s="592"/>
      <c r="D235" s="592"/>
      <c r="E235" s="592"/>
      <c r="F235" s="592"/>
      <c r="G235" s="592"/>
      <c r="H235" s="592"/>
      <c r="I235" s="592"/>
      <c r="J235" s="382"/>
      <c r="K235" s="592"/>
      <c r="L235" s="592"/>
      <c r="M235" s="592"/>
      <c r="N235" s="382"/>
      <c r="O235" s="382"/>
    </row>
    <row r="236">
      <c r="A236" s="591"/>
      <c r="B236" s="592"/>
      <c r="C236" s="592"/>
      <c r="D236" s="592"/>
      <c r="E236" s="592"/>
      <c r="F236" s="592"/>
      <c r="G236" s="592"/>
      <c r="H236" s="592"/>
      <c r="I236" s="592"/>
      <c r="J236" s="382"/>
      <c r="K236" s="592"/>
      <c r="L236" s="592"/>
      <c r="M236" s="592"/>
      <c r="N236" s="382"/>
      <c r="O236" s="382"/>
    </row>
    <row r="237">
      <c r="A237" s="591"/>
      <c r="B237" s="592"/>
      <c r="C237" s="592"/>
      <c r="D237" s="592"/>
      <c r="E237" s="592"/>
      <c r="F237" s="592"/>
      <c r="G237" s="592"/>
      <c r="H237" s="592"/>
      <c r="I237" s="592"/>
      <c r="J237" s="382"/>
      <c r="K237" s="592"/>
      <c r="L237" s="592"/>
      <c r="M237" s="592"/>
      <c r="N237" s="382"/>
      <c r="O237" s="382"/>
    </row>
    <row r="238">
      <c r="A238" s="591"/>
      <c r="B238" s="592"/>
      <c r="C238" s="592"/>
      <c r="D238" s="592"/>
      <c r="E238" s="592"/>
      <c r="F238" s="592"/>
      <c r="G238" s="592"/>
      <c r="H238" s="592"/>
      <c r="I238" s="592"/>
      <c r="J238" s="382"/>
      <c r="K238" s="592"/>
      <c r="L238" s="592"/>
      <c r="M238" s="592"/>
      <c r="N238" s="382"/>
      <c r="O238" s="382"/>
    </row>
    <row r="239">
      <c r="A239" s="591"/>
      <c r="B239" s="592"/>
      <c r="C239" s="592"/>
      <c r="D239" s="592"/>
      <c r="E239" s="592"/>
      <c r="F239" s="592"/>
      <c r="G239" s="592"/>
      <c r="H239" s="592"/>
      <c r="I239" s="592"/>
      <c r="J239" s="382"/>
      <c r="K239" s="592"/>
      <c r="L239" s="592"/>
      <c r="M239" s="592"/>
      <c r="N239" s="382"/>
      <c r="O239" s="382"/>
    </row>
    <row r="240">
      <c r="A240" s="591"/>
      <c r="B240" s="592"/>
      <c r="C240" s="592"/>
      <c r="D240" s="592"/>
      <c r="E240" s="592"/>
      <c r="F240" s="592"/>
      <c r="G240" s="592"/>
      <c r="H240" s="592"/>
      <c r="I240" s="592"/>
      <c r="J240" s="382"/>
      <c r="K240" s="592"/>
      <c r="L240" s="592"/>
      <c r="M240" s="592"/>
      <c r="N240" s="382"/>
      <c r="O240" s="382"/>
    </row>
    <row r="241">
      <c r="A241" s="591"/>
      <c r="B241" s="592"/>
      <c r="C241" s="592"/>
      <c r="D241" s="592"/>
      <c r="E241" s="592"/>
      <c r="F241" s="592"/>
      <c r="G241" s="592"/>
      <c r="H241" s="592"/>
      <c r="I241" s="592"/>
      <c r="J241" s="382"/>
      <c r="K241" s="592"/>
      <c r="L241" s="592"/>
      <c r="M241" s="592"/>
      <c r="N241" s="382"/>
      <c r="O241" s="382"/>
    </row>
    <row r="242">
      <c r="A242" s="591"/>
      <c r="B242" s="592"/>
      <c r="C242" s="592"/>
      <c r="D242" s="592"/>
      <c r="E242" s="592"/>
      <c r="F242" s="592"/>
      <c r="G242" s="592"/>
      <c r="H242" s="592"/>
      <c r="I242" s="592"/>
      <c r="J242" s="382"/>
      <c r="K242" s="592"/>
      <c r="L242" s="592"/>
      <c r="M242" s="592"/>
      <c r="N242" s="382"/>
      <c r="O242" s="382"/>
    </row>
    <row r="243">
      <c r="A243" s="591"/>
      <c r="B243" s="592"/>
      <c r="C243" s="592"/>
      <c r="D243" s="592"/>
      <c r="E243" s="592"/>
      <c r="F243" s="592"/>
      <c r="G243" s="592"/>
      <c r="H243" s="592"/>
      <c r="I243" s="592"/>
      <c r="J243" s="382"/>
      <c r="K243" s="592"/>
      <c r="L243" s="592"/>
      <c r="M243" s="592"/>
      <c r="N243" s="382"/>
      <c r="O243" s="382"/>
    </row>
    <row r="244">
      <c r="A244" s="591"/>
      <c r="B244" s="592"/>
      <c r="C244" s="592"/>
      <c r="D244" s="592"/>
      <c r="E244" s="592"/>
      <c r="F244" s="592"/>
      <c r="G244" s="592"/>
      <c r="H244" s="592"/>
      <c r="I244" s="592"/>
      <c r="J244" s="382"/>
      <c r="K244" s="592"/>
      <c r="L244" s="592"/>
      <c r="M244" s="592"/>
      <c r="N244" s="382"/>
      <c r="O244" s="382"/>
    </row>
    <row r="245">
      <c r="A245" s="591"/>
      <c r="B245" s="592"/>
      <c r="C245" s="592"/>
      <c r="D245" s="592"/>
      <c r="E245" s="592"/>
      <c r="F245" s="592"/>
      <c r="G245" s="592"/>
      <c r="H245" s="592"/>
      <c r="I245" s="592"/>
      <c r="J245" s="382"/>
      <c r="K245" s="592"/>
      <c r="L245" s="592"/>
      <c r="M245" s="592"/>
      <c r="N245" s="382"/>
      <c r="O245" s="382"/>
    </row>
    <row r="246">
      <c r="A246" s="591"/>
      <c r="B246" s="592"/>
      <c r="C246" s="592"/>
      <c r="D246" s="592"/>
      <c r="E246" s="592"/>
      <c r="F246" s="592"/>
      <c r="G246" s="592"/>
      <c r="H246" s="592"/>
      <c r="I246" s="592"/>
      <c r="J246" s="382"/>
      <c r="K246" s="592"/>
      <c r="L246" s="592"/>
      <c r="M246" s="592"/>
      <c r="N246" s="382"/>
      <c r="O246" s="382"/>
    </row>
    <row r="247">
      <c r="A247" s="591"/>
      <c r="B247" s="592"/>
      <c r="C247" s="592"/>
      <c r="D247" s="592"/>
      <c r="E247" s="592"/>
      <c r="F247" s="592"/>
      <c r="G247" s="592"/>
      <c r="H247" s="592"/>
      <c r="I247" s="592"/>
      <c r="J247" s="382"/>
      <c r="K247" s="592"/>
      <c r="L247" s="592"/>
      <c r="M247" s="592"/>
      <c r="N247" s="382"/>
      <c r="O247" s="382"/>
    </row>
    <row r="248">
      <c r="A248" s="591"/>
      <c r="B248" s="592"/>
      <c r="C248" s="592"/>
      <c r="D248" s="592"/>
      <c r="E248" s="592"/>
      <c r="F248" s="592"/>
      <c r="G248" s="592"/>
      <c r="H248" s="592"/>
      <c r="I248" s="592"/>
      <c r="J248" s="382"/>
      <c r="K248" s="592"/>
      <c r="L248" s="592"/>
      <c r="M248" s="592"/>
      <c r="N248" s="382"/>
      <c r="O248" s="382"/>
    </row>
    <row r="249">
      <c r="A249" s="591"/>
      <c r="B249" s="592"/>
      <c r="C249" s="592"/>
      <c r="D249" s="592"/>
      <c r="E249" s="592"/>
      <c r="F249" s="592"/>
      <c r="G249" s="592"/>
      <c r="H249" s="592"/>
      <c r="I249" s="592"/>
      <c r="J249" s="382"/>
      <c r="K249" s="592"/>
      <c r="L249" s="592"/>
      <c r="M249" s="592"/>
      <c r="N249" s="382"/>
      <c r="O249" s="382"/>
    </row>
    <row r="250">
      <c r="A250" s="591"/>
      <c r="B250" s="592"/>
      <c r="C250" s="592"/>
      <c r="D250" s="592"/>
      <c r="E250" s="592"/>
      <c r="F250" s="592"/>
      <c r="G250" s="592"/>
      <c r="H250" s="592"/>
      <c r="I250" s="592"/>
      <c r="J250" s="382"/>
      <c r="K250" s="592"/>
      <c r="L250" s="592"/>
      <c r="M250" s="592"/>
      <c r="N250" s="382"/>
      <c r="O250" s="382"/>
    </row>
    <row r="251">
      <c r="A251" s="591"/>
      <c r="B251" s="592"/>
      <c r="C251" s="592"/>
      <c r="D251" s="592"/>
      <c r="E251" s="592"/>
      <c r="F251" s="592"/>
      <c r="G251" s="592"/>
      <c r="H251" s="592"/>
      <c r="I251" s="592"/>
      <c r="J251" s="382"/>
      <c r="K251" s="592"/>
      <c r="L251" s="592"/>
      <c r="M251" s="592"/>
      <c r="N251" s="382"/>
      <c r="O251" s="382"/>
    </row>
    <row r="252">
      <c r="A252" s="591"/>
      <c r="B252" s="592"/>
      <c r="C252" s="592"/>
      <c r="D252" s="592"/>
      <c r="E252" s="592"/>
      <c r="F252" s="592"/>
      <c r="G252" s="592"/>
      <c r="H252" s="592"/>
      <c r="I252" s="592"/>
      <c r="J252" s="382"/>
      <c r="K252" s="592"/>
      <c r="L252" s="592"/>
      <c r="M252" s="592"/>
      <c r="N252" s="382"/>
      <c r="O252" s="382"/>
    </row>
    <row r="253">
      <c r="A253" s="591"/>
      <c r="B253" s="592"/>
      <c r="C253" s="592"/>
      <c r="D253" s="592"/>
      <c r="E253" s="592"/>
      <c r="F253" s="592"/>
      <c r="G253" s="592"/>
      <c r="H253" s="592"/>
      <c r="I253" s="592"/>
      <c r="J253" s="382"/>
      <c r="K253" s="592"/>
      <c r="L253" s="592"/>
      <c r="M253" s="592"/>
      <c r="N253" s="382"/>
      <c r="O253" s="382"/>
    </row>
    <row r="254">
      <c r="A254" s="591"/>
      <c r="B254" s="592"/>
      <c r="C254" s="592"/>
      <c r="D254" s="592"/>
      <c r="E254" s="592"/>
      <c r="F254" s="592"/>
      <c r="G254" s="592"/>
      <c r="H254" s="592"/>
      <c r="I254" s="592"/>
      <c r="J254" s="382"/>
      <c r="K254" s="592"/>
      <c r="L254" s="592"/>
      <c r="M254" s="592"/>
      <c r="N254" s="382"/>
      <c r="O254" s="382"/>
    </row>
    <row r="255">
      <c r="A255" s="591"/>
      <c r="B255" s="592"/>
      <c r="C255" s="592"/>
      <c r="D255" s="592"/>
      <c r="E255" s="592"/>
      <c r="F255" s="592"/>
      <c r="G255" s="592"/>
      <c r="H255" s="592"/>
      <c r="I255" s="592"/>
      <c r="J255" s="382"/>
      <c r="K255" s="592"/>
      <c r="L255" s="592"/>
      <c r="M255" s="592"/>
      <c r="N255" s="382"/>
      <c r="O255" s="382"/>
    </row>
    <row r="256">
      <c r="A256" s="591"/>
      <c r="B256" s="592"/>
      <c r="C256" s="592"/>
      <c r="D256" s="592"/>
      <c r="E256" s="592"/>
      <c r="F256" s="592"/>
      <c r="G256" s="592"/>
      <c r="H256" s="592"/>
      <c r="I256" s="592"/>
      <c r="J256" s="382"/>
      <c r="K256" s="592"/>
      <c r="L256" s="592"/>
      <c r="M256" s="592"/>
      <c r="N256" s="382"/>
      <c r="O256" s="382"/>
    </row>
    <row r="257">
      <c r="A257" s="591"/>
      <c r="B257" s="592"/>
      <c r="C257" s="592"/>
      <c r="D257" s="592"/>
      <c r="E257" s="592"/>
      <c r="F257" s="592"/>
      <c r="G257" s="592"/>
      <c r="H257" s="592"/>
      <c r="I257" s="592"/>
      <c r="J257" s="382"/>
      <c r="K257" s="592"/>
      <c r="L257" s="592"/>
      <c r="M257" s="592"/>
      <c r="N257" s="382"/>
      <c r="O257" s="382"/>
    </row>
    <row r="258">
      <c r="A258" s="591"/>
      <c r="B258" s="592"/>
      <c r="C258" s="592"/>
      <c r="D258" s="592"/>
      <c r="E258" s="592"/>
      <c r="F258" s="592"/>
      <c r="G258" s="592"/>
      <c r="H258" s="592"/>
      <c r="I258" s="592"/>
      <c r="J258" s="382"/>
      <c r="K258" s="592"/>
      <c r="L258" s="592"/>
      <c r="M258" s="592"/>
      <c r="N258" s="382"/>
      <c r="O258" s="382"/>
    </row>
    <row r="259">
      <c r="A259" s="591"/>
      <c r="B259" s="592"/>
      <c r="C259" s="592"/>
      <c r="D259" s="592"/>
      <c r="E259" s="592"/>
      <c r="F259" s="592"/>
      <c r="G259" s="592"/>
      <c r="H259" s="592"/>
      <c r="I259" s="592"/>
      <c r="J259" s="382"/>
      <c r="K259" s="592"/>
      <c r="L259" s="592"/>
      <c r="M259" s="592"/>
      <c r="N259" s="382"/>
      <c r="O259" s="382"/>
    </row>
    <row r="260">
      <c r="A260" s="591"/>
      <c r="B260" s="592"/>
      <c r="C260" s="592"/>
      <c r="D260" s="592"/>
      <c r="E260" s="592"/>
      <c r="F260" s="592"/>
      <c r="G260" s="592"/>
      <c r="H260" s="592"/>
      <c r="I260" s="592"/>
      <c r="J260" s="382"/>
      <c r="K260" s="592"/>
      <c r="L260" s="592"/>
      <c r="M260" s="592"/>
      <c r="N260" s="382"/>
      <c r="O260" s="382"/>
    </row>
    <row r="261">
      <c r="A261" s="591"/>
      <c r="B261" s="592"/>
      <c r="C261" s="592"/>
      <c r="D261" s="592"/>
      <c r="E261" s="592"/>
      <c r="F261" s="592"/>
      <c r="G261" s="592"/>
      <c r="H261" s="592"/>
      <c r="I261" s="592"/>
      <c r="J261" s="382"/>
      <c r="K261" s="592"/>
      <c r="L261" s="592"/>
      <c r="M261" s="592"/>
      <c r="N261" s="382"/>
      <c r="O261" s="382"/>
    </row>
    <row r="262">
      <c r="A262" s="591"/>
      <c r="B262" s="592"/>
      <c r="C262" s="592"/>
      <c r="D262" s="592"/>
      <c r="E262" s="592"/>
      <c r="F262" s="592"/>
      <c r="G262" s="592"/>
      <c r="H262" s="592"/>
      <c r="I262" s="592"/>
      <c r="J262" s="382"/>
      <c r="K262" s="592"/>
      <c r="L262" s="592"/>
      <c r="M262" s="592"/>
      <c r="N262" s="382"/>
      <c r="O262" s="382"/>
    </row>
    <row r="263">
      <c r="A263" s="591"/>
      <c r="B263" s="592"/>
      <c r="C263" s="592"/>
      <c r="D263" s="592"/>
      <c r="E263" s="592"/>
      <c r="F263" s="592"/>
      <c r="G263" s="592"/>
      <c r="H263" s="592"/>
      <c r="I263" s="592"/>
      <c r="J263" s="382"/>
      <c r="K263" s="592"/>
      <c r="L263" s="592"/>
      <c r="M263" s="592"/>
      <c r="N263" s="382"/>
      <c r="O263" s="382"/>
    </row>
    <row r="264">
      <c r="A264" s="591"/>
      <c r="B264" s="592"/>
      <c r="C264" s="592"/>
      <c r="D264" s="592"/>
      <c r="E264" s="592"/>
      <c r="F264" s="592"/>
      <c r="G264" s="592"/>
      <c r="H264" s="592"/>
      <c r="I264" s="592"/>
      <c r="J264" s="382"/>
      <c r="K264" s="592"/>
      <c r="L264" s="592"/>
      <c r="M264" s="592"/>
      <c r="N264" s="382"/>
      <c r="O264" s="382"/>
    </row>
    <row r="265">
      <c r="A265" s="591"/>
      <c r="B265" s="592"/>
      <c r="C265" s="592"/>
      <c r="D265" s="592"/>
      <c r="E265" s="592"/>
      <c r="F265" s="592"/>
      <c r="G265" s="592"/>
      <c r="H265" s="592"/>
      <c r="I265" s="592"/>
      <c r="J265" s="382"/>
      <c r="K265" s="592"/>
      <c r="L265" s="592"/>
      <c r="M265" s="592"/>
      <c r="N265" s="382"/>
      <c r="O265" s="382"/>
    </row>
    <row r="266">
      <c r="A266" s="591"/>
      <c r="B266" s="592"/>
      <c r="C266" s="592"/>
      <c r="D266" s="592"/>
      <c r="E266" s="592"/>
      <c r="F266" s="592"/>
      <c r="G266" s="592"/>
      <c r="H266" s="592"/>
      <c r="I266" s="592"/>
      <c r="J266" s="382"/>
      <c r="K266" s="592"/>
      <c r="L266" s="592"/>
      <c r="M266" s="592"/>
      <c r="N266" s="382"/>
      <c r="O266" s="382"/>
    </row>
    <row r="267">
      <c r="A267" s="591"/>
      <c r="B267" s="592"/>
      <c r="C267" s="592"/>
      <c r="D267" s="592"/>
      <c r="E267" s="592"/>
      <c r="F267" s="592"/>
      <c r="G267" s="592"/>
      <c r="H267" s="592"/>
      <c r="I267" s="592"/>
      <c r="J267" s="382"/>
      <c r="K267" s="592"/>
      <c r="L267" s="592"/>
      <c r="M267" s="592"/>
      <c r="N267" s="382"/>
      <c r="O267" s="382"/>
    </row>
    <row r="268">
      <c r="A268" s="591"/>
      <c r="B268" s="592"/>
      <c r="C268" s="592"/>
      <c r="D268" s="592"/>
      <c r="E268" s="592"/>
      <c r="F268" s="592"/>
      <c r="G268" s="592"/>
      <c r="H268" s="592"/>
      <c r="I268" s="592"/>
      <c r="J268" s="382"/>
      <c r="K268" s="592"/>
      <c r="L268" s="592"/>
      <c r="M268" s="592"/>
      <c r="N268" s="382"/>
      <c r="O268" s="382"/>
    </row>
    <row r="269">
      <c r="A269" s="591"/>
      <c r="B269" s="592"/>
      <c r="C269" s="592"/>
      <c r="D269" s="592"/>
      <c r="E269" s="592"/>
      <c r="F269" s="592"/>
      <c r="G269" s="592"/>
      <c r="H269" s="592"/>
      <c r="I269" s="592"/>
      <c r="J269" s="382"/>
      <c r="K269" s="592"/>
      <c r="L269" s="592"/>
      <c r="M269" s="592"/>
      <c r="N269" s="382"/>
      <c r="O269" s="382"/>
    </row>
    <row r="270">
      <c r="A270" s="591"/>
      <c r="B270" s="592"/>
      <c r="C270" s="592"/>
      <c r="D270" s="592"/>
      <c r="E270" s="592"/>
      <c r="F270" s="592"/>
      <c r="G270" s="592"/>
      <c r="H270" s="592"/>
      <c r="I270" s="592"/>
      <c r="J270" s="382"/>
      <c r="K270" s="592"/>
      <c r="L270" s="592"/>
      <c r="M270" s="592"/>
      <c r="N270" s="382"/>
      <c r="O270" s="382"/>
    </row>
    <row r="271">
      <c r="A271" s="591"/>
      <c r="B271" s="592"/>
      <c r="C271" s="592"/>
      <c r="D271" s="592"/>
      <c r="E271" s="592"/>
      <c r="F271" s="592"/>
      <c r="G271" s="592"/>
      <c r="H271" s="592"/>
      <c r="I271" s="592"/>
      <c r="J271" s="382"/>
      <c r="K271" s="592"/>
      <c r="L271" s="592"/>
      <c r="M271" s="592"/>
      <c r="N271" s="382"/>
      <c r="O271" s="382"/>
    </row>
    <row r="272">
      <c r="A272" s="591"/>
      <c r="B272" s="592"/>
      <c r="C272" s="592"/>
      <c r="D272" s="592"/>
      <c r="E272" s="592"/>
      <c r="F272" s="592"/>
      <c r="G272" s="592"/>
      <c r="H272" s="592"/>
      <c r="I272" s="592"/>
      <c r="J272" s="382"/>
      <c r="K272" s="592"/>
      <c r="L272" s="592"/>
      <c r="M272" s="592"/>
      <c r="N272" s="382"/>
      <c r="O272" s="382"/>
    </row>
    <row r="273">
      <c r="A273" s="591"/>
      <c r="B273" s="592"/>
      <c r="C273" s="592"/>
      <c r="D273" s="592"/>
      <c r="E273" s="592"/>
      <c r="F273" s="592"/>
      <c r="G273" s="592"/>
      <c r="H273" s="592"/>
      <c r="I273" s="592"/>
      <c r="J273" s="382"/>
      <c r="K273" s="592"/>
      <c r="L273" s="592"/>
      <c r="M273" s="592"/>
      <c r="N273" s="382"/>
      <c r="O273" s="382"/>
    </row>
    <row r="274">
      <c r="A274" s="591"/>
      <c r="B274" s="592"/>
      <c r="C274" s="592"/>
      <c r="D274" s="592"/>
      <c r="E274" s="592"/>
      <c r="F274" s="592"/>
      <c r="G274" s="592"/>
      <c r="H274" s="592"/>
      <c r="I274" s="592"/>
      <c r="J274" s="382"/>
      <c r="K274" s="592"/>
      <c r="L274" s="592"/>
      <c r="M274" s="592"/>
      <c r="N274" s="382"/>
      <c r="O274" s="382"/>
    </row>
    <row r="275">
      <c r="A275" s="591"/>
      <c r="B275" s="592"/>
      <c r="C275" s="592"/>
      <c r="D275" s="592"/>
      <c r="E275" s="592"/>
      <c r="F275" s="592"/>
      <c r="G275" s="592"/>
      <c r="H275" s="592"/>
      <c r="I275" s="592"/>
      <c r="J275" s="382"/>
      <c r="K275" s="592"/>
      <c r="L275" s="592"/>
      <c r="M275" s="592"/>
      <c r="N275" s="382"/>
      <c r="O275" s="382"/>
    </row>
    <row r="276">
      <c r="A276" s="591"/>
      <c r="B276" s="592"/>
      <c r="C276" s="592"/>
      <c r="D276" s="592"/>
      <c r="E276" s="592"/>
      <c r="F276" s="592"/>
      <c r="G276" s="592"/>
      <c r="H276" s="592"/>
      <c r="I276" s="592"/>
      <c r="J276" s="382"/>
      <c r="K276" s="592"/>
      <c r="L276" s="592"/>
      <c r="M276" s="592"/>
      <c r="N276" s="382"/>
      <c r="O276" s="382"/>
    </row>
    <row r="277">
      <c r="A277" s="591"/>
      <c r="B277" s="592"/>
      <c r="C277" s="592"/>
      <c r="D277" s="592"/>
      <c r="E277" s="592"/>
      <c r="F277" s="592"/>
      <c r="G277" s="592"/>
      <c r="H277" s="592"/>
      <c r="I277" s="592"/>
      <c r="J277" s="382"/>
      <c r="K277" s="592"/>
      <c r="L277" s="592"/>
      <c r="M277" s="592"/>
      <c r="N277" s="382"/>
      <c r="O277" s="382"/>
    </row>
    <row r="278">
      <c r="A278" s="591"/>
      <c r="B278" s="592"/>
      <c r="C278" s="592"/>
      <c r="D278" s="592"/>
      <c r="E278" s="592"/>
      <c r="F278" s="592"/>
      <c r="G278" s="592"/>
      <c r="H278" s="592"/>
      <c r="I278" s="592"/>
      <c r="J278" s="382"/>
      <c r="K278" s="592"/>
      <c r="L278" s="592"/>
      <c r="M278" s="592"/>
      <c r="N278" s="382"/>
      <c r="O278" s="382"/>
    </row>
    <row r="279">
      <c r="A279" s="591"/>
      <c r="B279" s="592"/>
      <c r="C279" s="592"/>
      <c r="D279" s="592"/>
      <c r="E279" s="592"/>
      <c r="F279" s="592"/>
      <c r="G279" s="592"/>
      <c r="H279" s="592"/>
      <c r="I279" s="592"/>
      <c r="J279" s="382"/>
      <c r="K279" s="592"/>
      <c r="L279" s="592"/>
      <c r="M279" s="592"/>
      <c r="N279" s="382"/>
      <c r="O279" s="382"/>
    </row>
    <row r="280">
      <c r="A280" s="591"/>
      <c r="B280" s="592"/>
      <c r="C280" s="592"/>
      <c r="D280" s="592"/>
      <c r="E280" s="592"/>
      <c r="F280" s="592"/>
      <c r="G280" s="592"/>
      <c r="H280" s="592"/>
      <c r="I280" s="592"/>
      <c r="J280" s="382"/>
      <c r="K280" s="592"/>
      <c r="L280" s="592"/>
      <c r="M280" s="592"/>
      <c r="N280" s="382"/>
      <c r="O280" s="382"/>
    </row>
    <row r="281">
      <c r="A281" s="591"/>
      <c r="B281" s="592"/>
      <c r="C281" s="592"/>
      <c r="D281" s="592"/>
      <c r="E281" s="592"/>
      <c r="F281" s="592"/>
      <c r="G281" s="592"/>
      <c r="H281" s="592"/>
      <c r="I281" s="592"/>
      <c r="J281" s="382"/>
      <c r="K281" s="592"/>
      <c r="L281" s="592"/>
      <c r="M281" s="592"/>
      <c r="N281" s="382"/>
      <c r="O281" s="382"/>
    </row>
    <row r="282">
      <c r="A282" s="591"/>
      <c r="B282" s="592"/>
      <c r="C282" s="592"/>
      <c r="D282" s="592"/>
      <c r="E282" s="592"/>
      <c r="F282" s="592"/>
      <c r="G282" s="592"/>
      <c r="H282" s="592"/>
      <c r="I282" s="592"/>
      <c r="J282" s="382"/>
      <c r="K282" s="592"/>
      <c r="L282" s="592"/>
      <c r="M282" s="592"/>
      <c r="N282" s="382"/>
      <c r="O282" s="382"/>
    </row>
    <row r="283">
      <c r="A283" s="591"/>
      <c r="B283" s="592"/>
      <c r="C283" s="592"/>
      <c r="D283" s="592"/>
      <c r="E283" s="592"/>
      <c r="F283" s="592"/>
      <c r="G283" s="592"/>
      <c r="H283" s="592"/>
      <c r="I283" s="592"/>
      <c r="J283" s="382"/>
      <c r="K283" s="592"/>
      <c r="L283" s="592"/>
      <c r="M283" s="592"/>
      <c r="N283" s="382"/>
      <c r="O283" s="382"/>
    </row>
    <row r="284">
      <c r="A284" s="591"/>
      <c r="B284" s="592"/>
      <c r="C284" s="592"/>
      <c r="D284" s="592"/>
      <c r="E284" s="592"/>
      <c r="F284" s="592"/>
      <c r="G284" s="592"/>
      <c r="H284" s="592"/>
      <c r="I284" s="592"/>
      <c r="J284" s="382"/>
      <c r="K284" s="592"/>
      <c r="L284" s="592"/>
      <c r="M284" s="592"/>
      <c r="N284" s="382"/>
      <c r="O284" s="382"/>
    </row>
    <row r="285">
      <c r="A285" s="591"/>
      <c r="B285" s="592"/>
      <c r="C285" s="592"/>
      <c r="D285" s="592"/>
      <c r="E285" s="592"/>
      <c r="F285" s="592"/>
      <c r="G285" s="592"/>
      <c r="H285" s="592"/>
      <c r="I285" s="592"/>
      <c r="J285" s="382"/>
      <c r="K285" s="592"/>
      <c r="L285" s="592"/>
      <c r="M285" s="592"/>
      <c r="N285" s="382"/>
      <c r="O285" s="382"/>
    </row>
    <row r="286">
      <c r="A286" s="591"/>
      <c r="B286" s="592"/>
      <c r="C286" s="592"/>
      <c r="D286" s="592"/>
      <c r="E286" s="592"/>
      <c r="F286" s="592"/>
      <c r="G286" s="592"/>
      <c r="H286" s="592"/>
      <c r="I286" s="592"/>
      <c r="J286" s="382"/>
      <c r="K286" s="592"/>
      <c r="L286" s="592"/>
      <c r="M286" s="592"/>
      <c r="N286" s="382"/>
      <c r="O286" s="382"/>
    </row>
    <row r="287">
      <c r="A287" s="591"/>
      <c r="B287" s="592"/>
      <c r="C287" s="592"/>
      <c r="D287" s="592"/>
      <c r="E287" s="592"/>
      <c r="F287" s="592"/>
      <c r="G287" s="592"/>
      <c r="H287" s="592"/>
      <c r="I287" s="592"/>
      <c r="J287" s="382"/>
      <c r="K287" s="592"/>
      <c r="L287" s="592"/>
      <c r="M287" s="592"/>
      <c r="N287" s="382"/>
      <c r="O287" s="382"/>
    </row>
    <row r="288">
      <c r="A288" s="591"/>
      <c r="B288" s="592"/>
      <c r="C288" s="592"/>
      <c r="D288" s="592"/>
      <c r="E288" s="592"/>
      <c r="F288" s="592"/>
      <c r="G288" s="592"/>
      <c r="H288" s="592"/>
      <c r="I288" s="592"/>
      <c r="J288" s="382"/>
      <c r="K288" s="592"/>
      <c r="L288" s="592"/>
      <c r="M288" s="592"/>
      <c r="N288" s="382"/>
      <c r="O288" s="382"/>
    </row>
    <row r="289">
      <c r="A289" s="591"/>
      <c r="B289" s="592"/>
      <c r="C289" s="592"/>
      <c r="D289" s="592"/>
      <c r="E289" s="592"/>
      <c r="F289" s="592"/>
      <c r="G289" s="592"/>
      <c r="H289" s="592"/>
      <c r="I289" s="592"/>
      <c r="J289" s="382"/>
      <c r="K289" s="592"/>
      <c r="L289" s="592"/>
      <c r="M289" s="592"/>
      <c r="N289" s="382"/>
      <c r="O289" s="382"/>
    </row>
    <row r="290">
      <c r="A290" s="591"/>
      <c r="B290" s="592"/>
      <c r="C290" s="592"/>
      <c r="D290" s="592"/>
      <c r="E290" s="592"/>
      <c r="F290" s="592"/>
      <c r="G290" s="592"/>
      <c r="H290" s="592"/>
      <c r="I290" s="592"/>
      <c r="J290" s="382"/>
      <c r="K290" s="592"/>
      <c r="L290" s="592"/>
      <c r="M290" s="592"/>
      <c r="N290" s="382"/>
      <c r="O290" s="382"/>
    </row>
    <row r="291">
      <c r="A291" s="591"/>
      <c r="B291" s="592"/>
      <c r="C291" s="592"/>
      <c r="D291" s="592"/>
      <c r="E291" s="592"/>
      <c r="F291" s="592"/>
      <c r="G291" s="592"/>
      <c r="H291" s="592"/>
      <c r="I291" s="592"/>
      <c r="J291" s="382"/>
      <c r="K291" s="592"/>
      <c r="L291" s="592"/>
      <c r="M291" s="592"/>
      <c r="N291" s="382"/>
      <c r="O291" s="382"/>
    </row>
    <row r="292">
      <c r="A292" s="591"/>
      <c r="B292" s="592"/>
      <c r="C292" s="592"/>
      <c r="D292" s="592"/>
      <c r="E292" s="592"/>
      <c r="F292" s="592"/>
      <c r="G292" s="592"/>
      <c r="H292" s="592"/>
      <c r="I292" s="592"/>
      <c r="J292" s="382"/>
      <c r="K292" s="592"/>
      <c r="L292" s="592"/>
      <c r="M292" s="592"/>
      <c r="N292" s="382"/>
      <c r="O292" s="382"/>
    </row>
    <row r="293">
      <c r="A293" s="591"/>
      <c r="B293" s="592"/>
      <c r="C293" s="592"/>
      <c r="D293" s="592"/>
      <c r="E293" s="592"/>
      <c r="F293" s="592"/>
      <c r="G293" s="592"/>
      <c r="H293" s="592"/>
      <c r="I293" s="592"/>
      <c r="J293" s="382"/>
      <c r="K293" s="592"/>
      <c r="L293" s="592"/>
      <c r="M293" s="592"/>
      <c r="N293" s="382"/>
      <c r="O293" s="382"/>
    </row>
    <row r="294">
      <c r="A294" s="591"/>
      <c r="B294" s="592"/>
      <c r="C294" s="592"/>
      <c r="D294" s="592"/>
      <c r="E294" s="592"/>
      <c r="F294" s="592"/>
      <c r="G294" s="592"/>
      <c r="H294" s="592"/>
      <c r="I294" s="592"/>
      <c r="J294" s="382"/>
      <c r="K294" s="592"/>
      <c r="L294" s="592"/>
      <c r="M294" s="592"/>
      <c r="N294" s="382"/>
      <c r="O294" s="382"/>
    </row>
    <row r="295">
      <c r="A295" s="591"/>
      <c r="B295" s="592"/>
      <c r="C295" s="592"/>
      <c r="D295" s="592"/>
      <c r="E295" s="592"/>
      <c r="F295" s="592"/>
      <c r="G295" s="592"/>
      <c r="H295" s="592"/>
      <c r="I295" s="592"/>
      <c r="J295" s="382"/>
      <c r="K295" s="592"/>
      <c r="L295" s="592"/>
      <c r="M295" s="592"/>
      <c r="N295" s="382"/>
      <c r="O295" s="382"/>
    </row>
    <row r="296">
      <c r="A296" s="591"/>
      <c r="B296" s="592"/>
      <c r="C296" s="592"/>
      <c r="D296" s="592"/>
      <c r="E296" s="592"/>
      <c r="F296" s="592"/>
      <c r="G296" s="592"/>
      <c r="H296" s="592"/>
      <c r="I296" s="592"/>
      <c r="J296" s="382"/>
      <c r="K296" s="592"/>
      <c r="L296" s="592"/>
      <c r="M296" s="592"/>
      <c r="N296" s="382"/>
      <c r="O296" s="382"/>
    </row>
    <row r="297">
      <c r="A297" s="591"/>
      <c r="B297" s="592"/>
      <c r="C297" s="592"/>
      <c r="D297" s="592"/>
      <c r="E297" s="592"/>
      <c r="F297" s="592"/>
      <c r="G297" s="592"/>
      <c r="H297" s="592"/>
      <c r="I297" s="592"/>
      <c r="J297" s="382"/>
      <c r="K297" s="592"/>
      <c r="L297" s="592"/>
      <c r="M297" s="592"/>
      <c r="N297" s="382"/>
      <c r="O297" s="382"/>
    </row>
    <row r="298">
      <c r="A298" s="591"/>
      <c r="B298" s="592"/>
      <c r="C298" s="592"/>
      <c r="D298" s="592"/>
      <c r="E298" s="592"/>
      <c r="F298" s="592"/>
      <c r="G298" s="592"/>
      <c r="H298" s="592"/>
      <c r="I298" s="592"/>
      <c r="J298" s="382"/>
      <c r="K298" s="592"/>
      <c r="L298" s="592"/>
      <c r="M298" s="592"/>
      <c r="N298" s="382"/>
      <c r="O298" s="382"/>
    </row>
    <row r="299">
      <c r="A299" s="591"/>
      <c r="B299" s="592"/>
      <c r="C299" s="592"/>
      <c r="D299" s="592"/>
      <c r="E299" s="592"/>
      <c r="F299" s="592"/>
      <c r="G299" s="592"/>
      <c r="H299" s="592"/>
      <c r="I299" s="592"/>
      <c r="J299" s="382"/>
      <c r="K299" s="592"/>
      <c r="L299" s="592"/>
      <c r="M299" s="592"/>
      <c r="N299" s="382"/>
      <c r="O299" s="382"/>
    </row>
    <row r="300">
      <c r="A300" s="591"/>
      <c r="B300" s="592"/>
      <c r="C300" s="592"/>
      <c r="D300" s="592"/>
      <c r="E300" s="592"/>
      <c r="F300" s="592"/>
      <c r="G300" s="592"/>
      <c r="H300" s="592"/>
      <c r="I300" s="592"/>
      <c r="J300" s="382"/>
      <c r="K300" s="592"/>
      <c r="L300" s="592"/>
      <c r="M300" s="592"/>
      <c r="N300" s="382"/>
      <c r="O300" s="382"/>
    </row>
    <row r="301">
      <c r="A301" s="591"/>
      <c r="B301" s="592"/>
      <c r="C301" s="592"/>
      <c r="D301" s="592"/>
      <c r="E301" s="592"/>
      <c r="F301" s="592"/>
      <c r="G301" s="592"/>
      <c r="H301" s="592"/>
      <c r="I301" s="592"/>
      <c r="J301" s="382"/>
      <c r="K301" s="592"/>
      <c r="L301" s="592"/>
      <c r="M301" s="592"/>
      <c r="N301" s="382"/>
      <c r="O301" s="382"/>
    </row>
    <row r="302">
      <c r="A302" s="591"/>
      <c r="B302" s="592"/>
      <c r="C302" s="592"/>
      <c r="D302" s="592"/>
      <c r="E302" s="592"/>
      <c r="F302" s="592"/>
      <c r="G302" s="592"/>
      <c r="H302" s="592"/>
      <c r="I302" s="592"/>
      <c r="J302" s="382"/>
      <c r="K302" s="592"/>
      <c r="L302" s="592"/>
      <c r="M302" s="592"/>
      <c r="N302" s="382"/>
      <c r="O302" s="382"/>
    </row>
    <row r="303">
      <c r="A303" s="591"/>
      <c r="B303" s="592"/>
      <c r="C303" s="592"/>
      <c r="D303" s="592"/>
      <c r="E303" s="592"/>
      <c r="F303" s="592"/>
      <c r="G303" s="592"/>
      <c r="H303" s="592"/>
      <c r="I303" s="592"/>
      <c r="J303" s="382"/>
      <c r="K303" s="592"/>
      <c r="L303" s="592"/>
      <c r="M303" s="592"/>
      <c r="N303" s="382"/>
      <c r="O303" s="382"/>
    </row>
    <row r="304">
      <c r="A304" s="591"/>
      <c r="B304" s="592"/>
      <c r="C304" s="592"/>
      <c r="D304" s="592"/>
      <c r="E304" s="592"/>
      <c r="F304" s="592"/>
      <c r="G304" s="592"/>
      <c r="H304" s="592"/>
      <c r="I304" s="592"/>
      <c r="J304" s="382"/>
      <c r="K304" s="592"/>
      <c r="L304" s="592"/>
      <c r="M304" s="592"/>
      <c r="N304" s="382"/>
      <c r="O304" s="382"/>
    </row>
    <row r="305">
      <c r="A305" s="591"/>
      <c r="B305" s="592"/>
      <c r="C305" s="592"/>
      <c r="D305" s="592"/>
      <c r="E305" s="592"/>
      <c r="F305" s="592"/>
      <c r="G305" s="592"/>
      <c r="H305" s="592"/>
      <c r="I305" s="592"/>
      <c r="J305" s="382"/>
      <c r="K305" s="592"/>
      <c r="L305" s="592"/>
      <c r="M305" s="592"/>
      <c r="N305" s="382"/>
      <c r="O305" s="382"/>
    </row>
    <row r="306">
      <c r="A306" s="591"/>
      <c r="B306" s="592"/>
      <c r="C306" s="592"/>
      <c r="D306" s="592"/>
      <c r="E306" s="592"/>
      <c r="F306" s="592"/>
      <c r="G306" s="592"/>
      <c r="H306" s="592"/>
      <c r="I306" s="592"/>
      <c r="J306" s="382"/>
      <c r="K306" s="592"/>
      <c r="L306" s="592"/>
      <c r="M306" s="592"/>
      <c r="N306" s="382"/>
      <c r="O306" s="382"/>
    </row>
    <row r="307">
      <c r="A307" s="591"/>
      <c r="B307" s="592"/>
      <c r="C307" s="592"/>
      <c r="D307" s="592"/>
      <c r="E307" s="592"/>
      <c r="F307" s="592"/>
      <c r="G307" s="592"/>
      <c r="H307" s="592"/>
      <c r="I307" s="592"/>
      <c r="J307" s="382"/>
      <c r="K307" s="592"/>
      <c r="L307" s="592"/>
      <c r="M307" s="592"/>
      <c r="N307" s="382"/>
      <c r="O307" s="382"/>
    </row>
    <row r="308">
      <c r="A308" s="591"/>
      <c r="B308" s="592"/>
      <c r="C308" s="592"/>
      <c r="D308" s="592"/>
      <c r="E308" s="592"/>
      <c r="F308" s="592"/>
      <c r="G308" s="592"/>
      <c r="H308" s="592"/>
      <c r="I308" s="592"/>
      <c r="J308" s="382"/>
      <c r="K308" s="592"/>
      <c r="L308" s="592"/>
      <c r="M308" s="592"/>
      <c r="N308" s="382"/>
      <c r="O308" s="382"/>
    </row>
    <row r="309">
      <c r="A309" s="591"/>
      <c r="B309" s="592"/>
      <c r="C309" s="592"/>
      <c r="D309" s="592"/>
      <c r="E309" s="592"/>
      <c r="F309" s="592"/>
      <c r="G309" s="592"/>
      <c r="H309" s="592"/>
      <c r="I309" s="592"/>
      <c r="J309" s="382"/>
      <c r="K309" s="592"/>
      <c r="L309" s="592"/>
      <c r="M309" s="592"/>
      <c r="N309" s="382"/>
      <c r="O309" s="382"/>
    </row>
    <row r="310">
      <c r="A310" s="591"/>
      <c r="B310" s="592"/>
      <c r="C310" s="592"/>
      <c r="D310" s="592"/>
      <c r="E310" s="592"/>
      <c r="F310" s="592"/>
      <c r="G310" s="592"/>
      <c r="H310" s="592"/>
      <c r="I310" s="592"/>
      <c r="J310" s="382"/>
      <c r="K310" s="592"/>
      <c r="L310" s="592"/>
      <c r="M310" s="592"/>
      <c r="N310" s="382"/>
      <c r="O310" s="382"/>
    </row>
    <row r="311">
      <c r="A311" s="591"/>
      <c r="B311" s="592"/>
      <c r="C311" s="592"/>
      <c r="D311" s="592"/>
      <c r="E311" s="592"/>
      <c r="F311" s="592"/>
      <c r="G311" s="592"/>
      <c r="H311" s="592"/>
      <c r="I311" s="592"/>
      <c r="J311" s="382"/>
      <c r="K311" s="592"/>
      <c r="L311" s="592"/>
      <c r="M311" s="592"/>
      <c r="N311" s="382"/>
      <c r="O311" s="382"/>
    </row>
    <row r="312">
      <c r="A312" s="591"/>
      <c r="B312" s="592"/>
      <c r="C312" s="592"/>
      <c r="D312" s="592"/>
      <c r="E312" s="592"/>
      <c r="F312" s="592"/>
      <c r="G312" s="592"/>
      <c r="H312" s="592"/>
      <c r="I312" s="592"/>
      <c r="J312" s="382"/>
      <c r="K312" s="592"/>
      <c r="L312" s="592"/>
      <c r="M312" s="592"/>
      <c r="N312" s="382"/>
      <c r="O312" s="382"/>
    </row>
    <row r="313">
      <c r="A313" s="591"/>
      <c r="B313" s="592"/>
      <c r="C313" s="592"/>
      <c r="D313" s="592"/>
      <c r="E313" s="592"/>
      <c r="F313" s="592"/>
      <c r="G313" s="592"/>
      <c r="H313" s="592"/>
      <c r="I313" s="592"/>
      <c r="J313" s="382"/>
      <c r="K313" s="592"/>
      <c r="L313" s="592"/>
      <c r="M313" s="592"/>
      <c r="N313" s="382"/>
      <c r="O313" s="382"/>
    </row>
    <row r="314">
      <c r="A314" s="591"/>
      <c r="B314" s="592"/>
      <c r="C314" s="592"/>
      <c r="D314" s="592"/>
      <c r="E314" s="592"/>
      <c r="F314" s="592"/>
      <c r="G314" s="592"/>
      <c r="H314" s="592"/>
      <c r="I314" s="592"/>
      <c r="J314" s="382"/>
      <c r="K314" s="592"/>
      <c r="L314" s="592"/>
      <c r="M314" s="592"/>
      <c r="N314" s="382"/>
      <c r="O314" s="382"/>
    </row>
    <row r="315">
      <c r="A315" s="591"/>
      <c r="B315" s="592"/>
      <c r="C315" s="592"/>
      <c r="D315" s="592"/>
      <c r="E315" s="592"/>
      <c r="F315" s="592"/>
      <c r="G315" s="592"/>
      <c r="H315" s="592"/>
      <c r="I315" s="592"/>
      <c r="J315" s="382"/>
      <c r="K315" s="592"/>
      <c r="L315" s="592"/>
      <c r="M315" s="592"/>
      <c r="N315" s="382"/>
      <c r="O315" s="382"/>
    </row>
    <row r="316">
      <c r="A316" s="591"/>
      <c r="B316" s="592"/>
      <c r="C316" s="592"/>
      <c r="D316" s="592"/>
      <c r="E316" s="592"/>
      <c r="F316" s="592"/>
      <c r="G316" s="592"/>
      <c r="H316" s="592"/>
      <c r="I316" s="592"/>
      <c r="J316" s="382"/>
      <c r="K316" s="592"/>
      <c r="L316" s="592"/>
      <c r="M316" s="592"/>
      <c r="N316" s="382"/>
      <c r="O316" s="382"/>
    </row>
    <row r="317">
      <c r="A317" s="591"/>
      <c r="B317" s="592"/>
      <c r="C317" s="592"/>
      <c r="D317" s="592"/>
      <c r="E317" s="592"/>
      <c r="F317" s="592"/>
      <c r="G317" s="592"/>
      <c r="H317" s="592"/>
      <c r="I317" s="592"/>
      <c r="J317" s="382"/>
      <c r="K317" s="592"/>
      <c r="L317" s="592"/>
      <c r="M317" s="592"/>
      <c r="N317" s="382"/>
      <c r="O317" s="382"/>
    </row>
    <row r="318">
      <c r="A318" s="591"/>
      <c r="B318" s="592"/>
      <c r="C318" s="592"/>
      <c r="D318" s="592"/>
      <c r="E318" s="592"/>
      <c r="F318" s="592"/>
      <c r="G318" s="592"/>
      <c r="H318" s="592"/>
      <c r="I318" s="592"/>
      <c r="J318" s="382"/>
      <c r="K318" s="592"/>
      <c r="L318" s="592"/>
      <c r="M318" s="592"/>
      <c r="N318" s="382"/>
      <c r="O318" s="382"/>
    </row>
    <row r="319">
      <c r="A319" s="591"/>
      <c r="B319" s="592"/>
      <c r="C319" s="592"/>
      <c r="D319" s="592"/>
      <c r="E319" s="592"/>
      <c r="F319" s="592"/>
      <c r="G319" s="592"/>
      <c r="H319" s="592"/>
      <c r="I319" s="592"/>
      <c r="J319" s="382"/>
      <c r="K319" s="592"/>
      <c r="L319" s="592"/>
      <c r="M319" s="592"/>
      <c r="N319" s="382"/>
      <c r="O319" s="382"/>
    </row>
    <row r="320">
      <c r="A320" s="591"/>
      <c r="B320" s="592"/>
      <c r="C320" s="592"/>
      <c r="D320" s="592"/>
      <c r="E320" s="592"/>
      <c r="F320" s="592"/>
      <c r="G320" s="592"/>
      <c r="H320" s="592"/>
      <c r="I320" s="592"/>
      <c r="J320" s="382"/>
      <c r="K320" s="592"/>
      <c r="L320" s="592"/>
      <c r="M320" s="592"/>
      <c r="N320" s="382"/>
      <c r="O320" s="382"/>
    </row>
    <row r="321">
      <c r="A321" s="591"/>
      <c r="B321" s="592"/>
      <c r="C321" s="592"/>
      <c r="D321" s="592"/>
      <c r="E321" s="592"/>
      <c r="F321" s="592"/>
      <c r="G321" s="592"/>
      <c r="H321" s="592"/>
      <c r="I321" s="592"/>
      <c r="J321" s="382"/>
      <c r="K321" s="592"/>
      <c r="L321" s="592"/>
      <c r="M321" s="592"/>
      <c r="N321" s="382"/>
      <c r="O321" s="382"/>
    </row>
    <row r="322">
      <c r="A322" s="591"/>
      <c r="B322" s="592"/>
      <c r="C322" s="592"/>
      <c r="D322" s="592"/>
      <c r="E322" s="592"/>
      <c r="F322" s="592"/>
      <c r="G322" s="592"/>
      <c r="H322" s="592"/>
      <c r="I322" s="592"/>
      <c r="J322" s="382"/>
      <c r="K322" s="592"/>
      <c r="L322" s="592"/>
      <c r="M322" s="592"/>
      <c r="N322" s="382"/>
      <c r="O322" s="382"/>
    </row>
    <row r="323">
      <c r="A323" s="591"/>
      <c r="B323" s="592"/>
      <c r="C323" s="592"/>
      <c r="D323" s="592"/>
      <c r="E323" s="592"/>
      <c r="F323" s="592"/>
      <c r="G323" s="592"/>
      <c r="H323" s="592"/>
      <c r="I323" s="592"/>
      <c r="J323" s="382"/>
      <c r="K323" s="592"/>
      <c r="L323" s="592"/>
      <c r="M323" s="592"/>
      <c r="N323" s="382"/>
      <c r="O323" s="382"/>
    </row>
    <row r="324">
      <c r="A324" s="591"/>
      <c r="B324" s="592"/>
      <c r="C324" s="592"/>
      <c r="D324" s="592"/>
      <c r="E324" s="592"/>
      <c r="F324" s="592"/>
      <c r="G324" s="592"/>
      <c r="H324" s="592"/>
      <c r="I324" s="592"/>
      <c r="J324" s="382"/>
      <c r="K324" s="592"/>
      <c r="L324" s="592"/>
      <c r="M324" s="592"/>
      <c r="N324" s="382"/>
      <c r="O324" s="382"/>
    </row>
    <row r="325">
      <c r="A325" s="591"/>
      <c r="B325" s="592"/>
      <c r="C325" s="592"/>
      <c r="D325" s="592"/>
      <c r="E325" s="592"/>
      <c r="F325" s="592"/>
      <c r="G325" s="592"/>
      <c r="H325" s="592"/>
      <c r="I325" s="592"/>
      <c r="J325" s="382"/>
      <c r="K325" s="592"/>
      <c r="L325" s="592"/>
      <c r="M325" s="592"/>
      <c r="N325" s="382"/>
      <c r="O325" s="382"/>
    </row>
    <row r="326">
      <c r="A326" s="591"/>
      <c r="B326" s="592"/>
      <c r="C326" s="592"/>
      <c r="D326" s="592"/>
      <c r="E326" s="592"/>
      <c r="F326" s="592"/>
      <c r="G326" s="592"/>
      <c r="H326" s="592"/>
      <c r="I326" s="592"/>
      <c r="J326" s="382"/>
      <c r="K326" s="592"/>
      <c r="L326" s="592"/>
      <c r="M326" s="592"/>
      <c r="N326" s="382"/>
      <c r="O326" s="382"/>
    </row>
    <row r="327">
      <c r="A327" s="591"/>
      <c r="B327" s="592"/>
      <c r="C327" s="592"/>
      <c r="D327" s="592"/>
      <c r="E327" s="592"/>
      <c r="F327" s="592"/>
      <c r="G327" s="592"/>
      <c r="H327" s="592"/>
      <c r="I327" s="592"/>
      <c r="J327" s="382"/>
      <c r="K327" s="592"/>
      <c r="L327" s="592"/>
      <c r="M327" s="592"/>
      <c r="N327" s="382"/>
      <c r="O327" s="382"/>
    </row>
    <row r="328">
      <c r="A328" s="591"/>
      <c r="B328" s="592"/>
      <c r="C328" s="592"/>
      <c r="D328" s="592"/>
      <c r="E328" s="592"/>
      <c r="F328" s="592"/>
      <c r="G328" s="592"/>
      <c r="H328" s="592"/>
      <c r="I328" s="592"/>
      <c r="J328" s="382"/>
      <c r="K328" s="592"/>
      <c r="L328" s="592"/>
      <c r="M328" s="592"/>
      <c r="N328" s="382"/>
      <c r="O328" s="382"/>
    </row>
    <row r="329">
      <c r="A329" s="591"/>
      <c r="B329" s="592"/>
      <c r="C329" s="592"/>
      <c r="D329" s="592"/>
      <c r="E329" s="592"/>
      <c r="F329" s="592"/>
      <c r="G329" s="592"/>
      <c r="H329" s="592"/>
      <c r="I329" s="592"/>
      <c r="J329" s="382"/>
      <c r="K329" s="592"/>
      <c r="L329" s="592"/>
      <c r="M329" s="592"/>
      <c r="N329" s="382"/>
      <c r="O329" s="382"/>
    </row>
    <row r="330">
      <c r="A330" s="591"/>
      <c r="B330" s="592"/>
      <c r="C330" s="592"/>
      <c r="D330" s="592"/>
      <c r="E330" s="592"/>
      <c r="F330" s="592"/>
      <c r="G330" s="592"/>
      <c r="H330" s="592"/>
      <c r="I330" s="592"/>
      <c r="J330" s="382"/>
      <c r="K330" s="592"/>
      <c r="L330" s="592"/>
      <c r="M330" s="592"/>
      <c r="N330" s="382"/>
      <c r="O330" s="382"/>
    </row>
    <row r="331">
      <c r="A331" s="591"/>
      <c r="B331" s="592"/>
      <c r="C331" s="592"/>
      <c r="D331" s="592"/>
      <c r="E331" s="592"/>
      <c r="F331" s="592"/>
      <c r="G331" s="592"/>
      <c r="H331" s="592"/>
      <c r="I331" s="592"/>
      <c r="J331" s="382"/>
      <c r="K331" s="592"/>
      <c r="L331" s="592"/>
      <c r="M331" s="592"/>
      <c r="N331" s="382"/>
      <c r="O331" s="382"/>
    </row>
    <row r="332">
      <c r="A332" s="591"/>
      <c r="B332" s="592"/>
      <c r="C332" s="592"/>
      <c r="D332" s="592"/>
      <c r="E332" s="592"/>
      <c r="F332" s="592"/>
      <c r="G332" s="592"/>
      <c r="H332" s="592"/>
      <c r="I332" s="592"/>
      <c r="J332" s="382"/>
      <c r="K332" s="592"/>
      <c r="L332" s="592"/>
      <c r="M332" s="592"/>
      <c r="N332" s="382"/>
      <c r="O332" s="382"/>
    </row>
    <row r="333">
      <c r="A333" s="591"/>
      <c r="B333" s="592"/>
      <c r="C333" s="592"/>
      <c r="D333" s="592"/>
      <c r="E333" s="592"/>
      <c r="F333" s="592"/>
      <c r="G333" s="592"/>
      <c r="H333" s="592"/>
      <c r="I333" s="592"/>
      <c r="J333" s="382"/>
      <c r="K333" s="592"/>
      <c r="L333" s="592"/>
      <c r="M333" s="592"/>
      <c r="N333" s="382"/>
      <c r="O333" s="382"/>
    </row>
    <row r="334">
      <c r="A334" s="591"/>
      <c r="B334" s="592"/>
      <c r="C334" s="592"/>
      <c r="D334" s="592"/>
      <c r="E334" s="592"/>
      <c r="F334" s="592"/>
      <c r="G334" s="592"/>
      <c r="H334" s="592"/>
      <c r="I334" s="592"/>
      <c r="J334" s="382"/>
      <c r="K334" s="592"/>
      <c r="L334" s="592"/>
      <c r="M334" s="592"/>
      <c r="N334" s="382"/>
      <c r="O334" s="382"/>
    </row>
    <row r="335">
      <c r="A335" s="591"/>
      <c r="B335" s="592"/>
      <c r="C335" s="592"/>
      <c r="D335" s="592"/>
      <c r="E335" s="592"/>
      <c r="F335" s="592"/>
      <c r="G335" s="592"/>
      <c r="H335" s="592"/>
      <c r="I335" s="592"/>
      <c r="J335" s="382"/>
      <c r="K335" s="592"/>
      <c r="L335" s="592"/>
      <c r="M335" s="592"/>
      <c r="N335" s="382"/>
      <c r="O335" s="382"/>
    </row>
    <row r="336">
      <c r="A336" s="591"/>
      <c r="B336" s="592"/>
      <c r="C336" s="592"/>
      <c r="D336" s="592"/>
      <c r="E336" s="592"/>
      <c r="F336" s="592"/>
      <c r="G336" s="592"/>
      <c r="H336" s="592"/>
      <c r="I336" s="592"/>
      <c r="J336" s="382"/>
      <c r="K336" s="592"/>
      <c r="L336" s="592"/>
      <c r="M336" s="592"/>
      <c r="N336" s="382"/>
      <c r="O336" s="382"/>
    </row>
    <row r="337">
      <c r="A337" s="591"/>
      <c r="B337" s="592"/>
      <c r="C337" s="592"/>
      <c r="D337" s="592"/>
      <c r="E337" s="592"/>
      <c r="F337" s="592"/>
      <c r="G337" s="592"/>
      <c r="H337" s="592"/>
      <c r="I337" s="592"/>
      <c r="J337" s="382"/>
      <c r="K337" s="592"/>
      <c r="L337" s="592"/>
      <c r="M337" s="592"/>
      <c r="N337" s="382"/>
      <c r="O337" s="382"/>
    </row>
    <row r="338">
      <c r="A338" s="591"/>
      <c r="B338" s="592"/>
      <c r="C338" s="592"/>
      <c r="D338" s="592"/>
      <c r="E338" s="592"/>
      <c r="F338" s="592"/>
      <c r="G338" s="592"/>
      <c r="H338" s="592"/>
      <c r="I338" s="592"/>
      <c r="J338" s="382"/>
      <c r="K338" s="592"/>
      <c r="L338" s="592"/>
      <c r="M338" s="592"/>
      <c r="N338" s="382"/>
      <c r="O338" s="382"/>
    </row>
    <row r="339">
      <c r="A339" s="591"/>
      <c r="B339" s="592"/>
      <c r="C339" s="592"/>
      <c r="D339" s="592"/>
      <c r="E339" s="592"/>
      <c r="F339" s="592"/>
      <c r="G339" s="592"/>
      <c r="H339" s="592"/>
      <c r="I339" s="592"/>
      <c r="J339" s="382"/>
      <c r="K339" s="592"/>
      <c r="L339" s="592"/>
      <c r="M339" s="592"/>
      <c r="N339" s="382"/>
      <c r="O339" s="382"/>
    </row>
    <row r="340">
      <c r="A340" s="591"/>
      <c r="B340" s="592"/>
      <c r="C340" s="592"/>
      <c r="D340" s="592"/>
      <c r="E340" s="592"/>
      <c r="F340" s="592"/>
      <c r="G340" s="592"/>
      <c r="H340" s="592"/>
      <c r="I340" s="592"/>
      <c r="J340" s="382"/>
      <c r="K340" s="592"/>
      <c r="L340" s="592"/>
      <c r="M340" s="592"/>
      <c r="N340" s="382"/>
      <c r="O340" s="382"/>
    </row>
    <row r="341">
      <c r="A341" s="591"/>
      <c r="B341" s="592"/>
      <c r="C341" s="592"/>
      <c r="D341" s="592"/>
      <c r="E341" s="592"/>
      <c r="F341" s="592"/>
      <c r="G341" s="592"/>
      <c r="H341" s="592"/>
      <c r="I341" s="592"/>
      <c r="J341" s="382"/>
      <c r="K341" s="592"/>
      <c r="L341" s="592"/>
      <c r="M341" s="592"/>
      <c r="N341" s="382"/>
      <c r="O341" s="382"/>
    </row>
    <row r="342">
      <c r="A342" s="591"/>
      <c r="B342" s="592"/>
      <c r="C342" s="592"/>
      <c r="D342" s="592"/>
      <c r="E342" s="592"/>
      <c r="F342" s="592"/>
      <c r="G342" s="592"/>
      <c r="H342" s="592"/>
      <c r="I342" s="592"/>
      <c r="J342" s="382"/>
      <c r="K342" s="592"/>
      <c r="L342" s="592"/>
      <c r="M342" s="592"/>
      <c r="N342" s="382"/>
      <c r="O342" s="382"/>
    </row>
    <row r="343">
      <c r="A343" s="591"/>
      <c r="B343" s="592"/>
      <c r="C343" s="592"/>
      <c r="D343" s="592"/>
      <c r="E343" s="592"/>
      <c r="F343" s="592"/>
      <c r="G343" s="592"/>
      <c r="H343" s="592"/>
      <c r="I343" s="592"/>
      <c r="J343" s="382"/>
      <c r="K343" s="592"/>
      <c r="L343" s="592"/>
      <c r="M343" s="592"/>
      <c r="N343" s="382"/>
      <c r="O343" s="382"/>
    </row>
    <row r="344">
      <c r="A344" s="591"/>
      <c r="B344" s="592"/>
      <c r="C344" s="592"/>
      <c r="D344" s="592"/>
      <c r="E344" s="592"/>
      <c r="F344" s="592"/>
      <c r="G344" s="592"/>
      <c r="H344" s="592"/>
      <c r="I344" s="592"/>
      <c r="J344" s="382"/>
      <c r="K344" s="592"/>
      <c r="L344" s="592"/>
      <c r="M344" s="592"/>
      <c r="N344" s="382"/>
      <c r="O344" s="382"/>
    </row>
    <row r="345">
      <c r="A345" s="591"/>
      <c r="B345" s="592"/>
      <c r="C345" s="592"/>
      <c r="D345" s="592"/>
      <c r="E345" s="592"/>
      <c r="F345" s="592"/>
      <c r="G345" s="592"/>
      <c r="H345" s="592"/>
      <c r="I345" s="592"/>
      <c r="J345" s="382"/>
      <c r="K345" s="592"/>
      <c r="L345" s="592"/>
      <c r="M345" s="592"/>
      <c r="N345" s="382"/>
      <c r="O345" s="382"/>
    </row>
    <row r="346">
      <c r="A346" s="591"/>
      <c r="B346" s="592"/>
      <c r="C346" s="592"/>
      <c r="D346" s="592"/>
      <c r="E346" s="592"/>
      <c r="F346" s="592"/>
      <c r="G346" s="592"/>
      <c r="H346" s="592"/>
      <c r="I346" s="592"/>
      <c r="J346" s="382"/>
      <c r="K346" s="592"/>
      <c r="L346" s="592"/>
      <c r="M346" s="592"/>
      <c r="N346" s="382"/>
      <c r="O346" s="382"/>
    </row>
    <row r="347">
      <c r="A347" s="591"/>
      <c r="B347" s="592"/>
      <c r="C347" s="592"/>
      <c r="D347" s="592"/>
      <c r="E347" s="592"/>
      <c r="F347" s="592"/>
      <c r="G347" s="592"/>
      <c r="H347" s="592"/>
      <c r="I347" s="592"/>
      <c r="J347" s="382"/>
      <c r="K347" s="592"/>
      <c r="L347" s="592"/>
      <c r="M347" s="592"/>
      <c r="N347" s="382"/>
      <c r="O347" s="382"/>
    </row>
    <row r="348">
      <c r="A348" s="591"/>
      <c r="B348" s="592"/>
      <c r="C348" s="592"/>
      <c r="D348" s="592"/>
      <c r="E348" s="592"/>
      <c r="F348" s="592"/>
      <c r="G348" s="592"/>
      <c r="H348" s="592"/>
      <c r="I348" s="592"/>
      <c r="J348" s="382"/>
      <c r="K348" s="592"/>
      <c r="L348" s="592"/>
      <c r="M348" s="592"/>
      <c r="N348" s="382"/>
      <c r="O348" s="382"/>
    </row>
    <row r="349">
      <c r="A349" s="591"/>
      <c r="B349" s="592"/>
      <c r="C349" s="592"/>
      <c r="D349" s="592"/>
      <c r="E349" s="592"/>
      <c r="F349" s="592"/>
      <c r="G349" s="592"/>
      <c r="H349" s="592"/>
      <c r="I349" s="592"/>
      <c r="J349" s="382"/>
      <c r="K349" s="592"/>
      <c r="L349" s="592"/>
      <c r="M349" s="592"/>
      <c r="N349" s="382"/>
      <c r="O349" s="382"/>
    </row>
    <row r="350">
      <c r="A350" s="591"/>
      <c r="B350" s="592"/>
      <c r="C350" s="592"/>
      <c r="D350" s="592"/>
      <c r="E350" s="592"/>
      <c r="F350" s="592"/>
      <c r="G350" s="592"/>
      <c r="H350" s="592"/>
      <c r="I350" s="592"/>
      <c r="J350" s="382"/>
      <c r="K350" s="592"/>
      <c r="L350" s="592"/>
      <c r="M350" s="592"/>
      <c r="N350" s="382"/>
      <c r="O350" s="382"/>
    </row>
    <row r="351">
      <c r="A351" s="591"/>
      <c r="B351" s="592"/>
      <c r="C351" s="592"/>
      <c r="D351" s="592"/>
      <c r="E351" s="592"/>
      <c r="F351" s="592"/>
      <c r="G351" s="592"/>
      <c r="H351" s="592"/>
      <c r="I351" s="592"/>
      <c r="J351" s="382"/>
      <c r="K351" s="592"/>
      <c r="L351" s="592"/>
      <c r="M351" s="592"/>
      <c r="N351" s="382"/>
      <c r="O351" s="382"/>
    </row>
    <row r="352">
      <c r="A352" s="591"/>
      <c r="B352" s="592"/>
      <c r="C352" s="592"/>
      <c r="D352" s="592"/>
      <c r="E352" s="592"/>
      <c r="F352" s="592"/>
      <c r="G352" s="592"/>
      <c r="H352" s="592"/>
      <c r="I352" s="592"/>
      <c r="J352" s="382"/>
      <c r="K352" s="592"/>
      <c r="L352" s="592"/>
      <c r="M352" s="592"/>
      <c r="N352" s="382"/>
      <c r="O352" s="382"/>
    </row>
    <row r="353">
      <c r="A353" s="591"/>
      <c r="B353" s="592"/>
      <c r="C353" s="592"/>
      <c r="D353" s="592"/>
      <c r="E353" s="592"/>
      <c r="F353" s="592"/>
      <c r="G353" s="592"/>
      <c r="H353" s="592"/>
      <c r="I353" s="592"/>
      <c r="J353" s="382"/>
      <c r="K353" s="592"/>
      <c r="L353" s="592"/>
      <c r="M353" s="592"/>
      <c r="N353" s="382"/>
      <c r="O353" s="382"/>
    </row>
    <row r="354">
      <c r="A354" s="591"/>
      <c r="B354" s="592"/>
      <c r="C354" s="592"/>
      <c r="D354" s="592"/>
      <c r="E354" s="592"/>
      <c r="F354" s="592"/>
      <c r="G354" s="592"/>
      <c r="H354" s="592"/>
      <c r="I354" s="592"/>
      <c r="J354" s="382"/>
      <c r="K354" s="592"/>
      <c r="L354" s="592"/>
      <c r="M354" s="592"/>
      <c r="N354" s="382"/>
      <c r="O354" s="382"/>
    </row>
    <row r="355">
      <c r="A355" s="591"/>
      <c r="B355" s="592"/>
      <c r="C355" s="592"/>
      <c r="D355" s="592"/>
      <c r="E355" s="592"/>
      <c r="F355" s="592"/>
      <c r="G355" s="592"/>
      <c r="H355" s="592"/>
      <c r="I355" s="592"/>
      <c r="J355" s="382"/>
      <c r="K355" s="592"/>
      <c r="L355" s="592"/>
      <c r="M355" s="592"/>
      <c r="N355" s="382"/>
      <c r="O355" s="382"/>
    </row>
    <row r="356">
      <c r="A356" s="591"/>
      <c r="B356" s="592"/>
      <c r="C356" s="592"/>
      <c r="D356" s="592"/>
      <c r="E356" s="592"/>
      <c r="F356" s="592"/>
      <c r="G356" s="592"/>
      <c r="H356" s="592"/>
      <c r="I356" s="592"/>
      <c r="J356" s="382"/>
      <c r="K356" s="592"/>
      <c r="L356" s="592"/>
      <c r="M356" s="592"/>
      <c r="N356" s="382"/>
      <c r="O356" s="382"/>
    </row>
    <row r="357">
      <c r="A357" s="591"/>
      <c r="B357" s="592"/>
      <c r="C357" s="592"/>
      <c r="D357" s="592"/>
      <c r="E357" s="592"/>
      <c r="F357" s="592"/>
      <c r="G357" s="592"/>
      <c r="H357" s="592"/>
      <c r="I357" s="592"/>
      <c r="J357" s="382"/>
      <c r="K357" s="592"/>
      <c r="L357" s="592"/>
      <c r="M357" s="592"/>
      <c r="N357" s="382"/>
      <c r="O357" s="382"/>
    </row>
    <row r="358">
      <c r="A358" s="591"/>
      <c r="B358" s="592"/>
      <c r="C358" s="592"/>
      <c r="D358" s="592"/>
      <c r="E358" s="592"/>
      <c r="F358" s="592"/>
      <c r="G358" s="592"/>
      <c r="H358" s="592"/>
      <c r="I358" s="592"/>
      <c r="J358" s="382"/>
      <c r="K358" s="592"/>
      <c r="L358" s="592"/>
      <c r="M358" s="592"/>
      <c r="N358" s="382"/>
      <c r="O358" s="382"/>
    </row>
    <row r="359">
      <c r="A359" s="591"/>
      <c r="B359" s="592"/>
      <c r="C359" s="592"/>
      <c r="D359" s="592"/>
      <c r="E359" s="592"/>
      <c r="F359" s="592"/>
      <c r="G359" s="592"/>
      <c r="H359" s="592"/>
      <c r="I359" s="592"/>
      <c r="J359" s="382"/>
      <c r="K359" s="592"/>
      <c r="L359" s="592"/>
      <c r="M359" s="592"/>
      <c r="N359" s="382"/>
      <c r="O359" s="382"/>
    </row>
    <row r="360">
      <c r="A360" s="591"/>
      <c r="B360" s="592"/>
      <c r="C360" s="592"/>
      <c r="D360" s="592"/>
      <c r="E360" s="592"/>
      <c r="F360" s="592"/>
      <c r="G360" s="592"/>
      <c r="H360" s="592"/>
      <c r="I360" s="592"/>
      <c r="J360" s="382"/>
      <c r="K360" s="592"/>
      <c r="L360" s="592"/>
      <c r="M360" s="592"/>
      <c r="N360" s="382"/>
      <c r="O360" s="382"/>
    </row>
    <row r="361">
      <c r="A361" s="591"/>
      <c r="B361" s="592"/>
      <c r="C361" s="592"/>
      <c r="D361" s="592"/>
      <c r="E361" s="592"/>
      <c r="F361" s="592"/>
      <c r="G361" s="592"/>
      <c r="H361" s="592"/>
      <c r="I361" s="592"/>
      <c r="J361" s="382"/>
      <c r="K361" s="592"/>
      <c r="L361" s="592"/>
      <c r="M361" s="592"/>
      <c r="N361" s="382"/>
      <c r="O361" s="382"/>
    </row>
    <row r="362">
      <c r="A362" s="591"/>
      <c r="B362" s="592"/>
      <c r="C362" s="592"/>
      <c r="D362" s="592"/>
      <c r="E362" s="592"/>
      <c r="F362" s="592"/>
      <c r="G362" s="592"/>
      <c r="H362" s="592"/>
      <c r="I362" s="592"/>
      <c r="J362" s="382"/>
      <c r="K362" s="592"/>
      <c r="L362" s="592"/>
      <c r="M362" s="592"/>
      <c r="N362" s="382"/>
      <c r="O362" s="382"/>
    </row>
    <row r="363">
      <c r="A363" s="591"/>
      <c r="B363" s="592"/>
      <c r="C363" s="592"/>
      <c r="D363" s="592"/>
      <c r="E363" s="592"/>
      <c r="F363" s="592"/>
      <c r="G363" s="592"/>
      <c r="H363" s="592"/>
      <c r="I363" s="592"/>
      <c r="J363" s="382"/>
      <c r="K363" s="592"/>
      <c r="L363" s="592"/>
      <c r="M363" s="592"/>
      <c r="N363" s="382"/>
      <c r="O363" s="382"/>
    </row>
    <row r="364">
      <c r="A364" s="591"/>
      <c r="B364" s="592"/>
      <c r="C364" s="592"/>
      <c r="D364" s="592"/>
      <c r="E364" s="592"/>
      <c r="F364" s="592"/>
      <c r="G364" s="592"/>
      <c r="H364" s="592"/>
      <c r="I364" s="592"/>
      <c r="J364" s="382"/>
      <c r="K364" s="592"/>
      <c r="L364" s="592"/>
      <c r="M364" s="592"/>
      <c r="N364" s="382"/>
      <c r="O364" s="382"/>
    </row>
    <row r="365">
      <c r="A365" s="591"/>
      <c r="B365" s="592"/>
      <c r="C365" s="592"/>
      <c r="D365" s="592"/>
      <c r="E365" s="592"/>
      <c r="F365" s="592"/>
      <c r="G365" s="592"/>
      <c r="H365" s="592"/>
      <c r="I365" s="592"/>
      <c r="J365" s="382"/>
      <c r="K365" s="592"/>
      <c r="L365" s="592"/>
      <c r="M365" s="592"/>
      <c r="N365" s="382"/>
      <c r="O365" s="382"/>
    </row>
    <row r="366">
      <c r="A366" s="591"/>
      <c r="B366" s="592"/>
      <c r="C366" s="592"/>
      <c r="D366" s="592"/>
      <c r="E366" s="592"/>
      <c r="F366" s="592"/>
      <c r="G366" s="592"/>
      <c r="H366" s="592"/>
      <c r="I366" s="592"/>
      <c r="J366" s="382"/>
      <c r="K366" s="592"/>
      <c r="L366" s="592"/>
      <c r="M366" s="592"/>
      <c r="N366" s="382"/>
      <c r="O366" s="382"/>
    </row>
    <row r="367">
      <c r="A367" s="591"/>
      <c r="B367" s="592"/>
      <c r="C367" s="592"/>
      <c r="D367" s="592"/>
      <c r="E367" s="592"/>
      <c r="F367" s="592"/>
      <c r="G367" s="592"/>
      <c r="H367" s="592"/>
      <c r="I367" s="592"/>
      <c r="J367" s="382"/>
      <c r="K367" s="592"/>
      <c r="L367" s="592"/>
      <c r="M367" s="592"/>
      <c r="N367" s="382"/>
      <c r="O367" s="382"/>
    </row>
    <row r="368">
      <c r="A368" s="591"/>
      <c r="B368" s="592"/>
      <c r="C368" s="592"/>
      <c r="D368" s="592"/>
      <c r="E368" s="592"/>
      <c r="F368" s="592"/>
      <c r="G368" s="592"/>
      <c r="H368" s="592"/>
      <c r="I368" s="592"/>
      <c r="J368" s="382"/>
      <c r="K368" s="592"/>
      <c r="L368" s="592"/>
      <c r="M368" s="592"/>
      <c r="N368" s="382"/>
      <c r="O368" s="382"/>
    </row>
    <row r="369">
      <c r="A369" s="591"/>
      <c r="B369" s="592"/>
      <c r="C369" s="592"/>
      <c r="D369" s="592"/>
      <c r="E369" s="592"/>
      <c r="F369" s="592"/>
      <c r="G369" s="592"/>
      <c r="H369" s="592"/>
      <c r="I369" s="592"/>
      <c r="J369" s="382"/>
      <c r="K369" s="592"/>
      <c r="L369" s="592"/>
      <c r="M369" s="592"/>
      <c r="N369" s="382"/>
      <c r="O369" s="382"/>
    </row>
    <row r="370">
      <c r="A370" s="591"/>
      <c r="B370" s="592"/>
      <c r="C370" s="592"/>
      <c r="D370" s="592"/>
      <c r="E370" s="592"/>
      <c r="F370" s="592"/>
      <c r="G370" s="592"/>
      <c r="H370" s="592"/>
      <c r="I370" s="592"/>
      <c r="J370" s="382"/>
      <c r="K370" s="592"/>
      <c r="L370" s="592"/>
      <c r="M370" s="592"/>
      <c r="N370" s="382"/>
      <c r="O370" s="382"/>
    </row>
    <row r="371">
      <c r="A371" s="591"/>
      <c r="B371" s="592"/>
      <c r="C371" s="592"/>
      <c r="D371" s="592"/>
      <c r="E371" s="592"/>
      <c r="F371" s="592"/>
      <c r="G371" s="592"/>
      <c r="H371" s="592"/>
      <c r="I371" s="592"/>
      <c r="J371" s="382"/>
      <c r="K371" s="592"/>
      <c r="L371" s="592"/>
      <c r="M371" s="592"/>
      <c r="N371" s="382"/>
      <c r="O371" s="382"/>
    </row>
    <row r="372">
      <c r="A372" s="591"/>
      <c r="B372" s="592"/>
      <c r="C372" s="592"/>
      <c r="D372" s="592"/>
      <c r="E372" s="592"/>
      <c r="F372" s="592"/>
      <c r="G372" s="592"/>
      <c r="H372" s="592"/>
      <c r="I372" s="592"/>
      <c r="J372" s="382"/>
      <c r="K372" s="592"/>
      <c r="L372" s="592"/>
      <c r="M372" s="592"/>
      <c r="N372" s="382"/>
      <c r="O372" s="382"/>
    </row>
    <row r="373">
      <c r="A373" s="591"/>
      <c r="B373" s="592"/>
      <c r="C373" s="592"/>
      <c r="D373" s="592"/>
      <c r="E373" s="592"/>
      <c r="F373" s="592"/>
      <c r="G373" s="592"/>
      <c r="H373" s="592"/>
      <c r="I373" s="592"/>
      <c r="J373" s="382"/>
      <c r="K373" s="592"/>
      <c r="L373" s="592"/>
      <c r="M373" s="592"/>
      <c r="N373" s="382"/>
      <c r="O373" s="382"/>
    </row>
    <row r="374">
      <c r="A374" s="591"/>
      <c r="B374" s="592"/>
      <c r="C374" s="592"/>
      <c r="D374" s="592"/>
      <c r="E374" s="592"/>
      <c r="F374" s="592"/>
      <c r="G374" s="592"/>
      <c r="H374" s="592"/>
      <c r="I374" s="592"/>
      <c r="J374" s="382"/>
      <c r="K374" s="592"/>
      <c r="L374" s="592"/>
      <c r="M374" s="592"/>
      <c r="N374" s="382"/>
      <c r="O374" s="382"/>
    </row>
    <row r="375">
      <c r="A375" s="591"/>
      <c r="B375" s="592"/>
      <c r="C375" s="592"/>
      <c r="D375" s="592"/>
      <c r="E375" s="592"/>
      <c r="F375" s="592"/>
      <c r="G375" s="592"/>
      <c r="H375" s="592"/>
      <c r="I375" s="592"/>
      <c r="J375" s="382"/>
      <c r="K375" s="592"/>
      <c r="L375" s="592"/>
      <c r="M375" s="592"/>
      <c r="N375" s="382"/>
      <c r="O375" s="382"/>
    </row>
    <row r="376">
      <c r="A376" s="591"/>
      <c r="B376" s="592"/>
      <c r="C376" s="592"/>
      <c r="D376" s="592"/>
      <c r="E376" s="592"/>
      <c r="F376" s="592"/>
      <c r="G376" s="592"/>
      <c r="H376" s="592"/>
      <c r="I376" s="592"/>
      <c r="J376" s="382"/>
      <c r="K376" s="592"/>
      <c r="L376" s="592"/>
      <c r="M376" s="592"/>
      <c r="N376" s="382"/>
      <c r="O376" s="382"/>
    </row>
    <row r="377">
      <c r="A377" s="591"/>
      <c r="B377" s="592"/>
      <c r="C377" s="592"/>
      <c r="D377" s="592"/>
      <c r="E377" s="592"/>
      <c r="F377" s="592"/>
      <c r="G377" s="592"/>
      <c r="H377" s="592"/>
      <c r="I377" s="592"/>
      <c r="J377" s="382"/>
      <c r="K377" s="592"/>
      <c r="L377" s="592"/>
      <c r="M377" s="592"/>
      <c r="N377" s="382"/>
      <c r="O377" s="382"/>
    </row>
    <row r="378">
      <c r="A378" s="591"/>
      <c r="B378" s="592"/>
      <c r="C378" s="592"/>
      <c r="D378" s="592"/>
      <c r="E378" s="592"/>
      <c r="F378" s="592"/>
      <c r="G378" s="592"/>
      <c r="H378" s="592"/>
      <c r="I378" s="592"/>
      <c r="J378" s="382"/>
      <c r="K378" s="592"/>
      <c r="L378" s="592"/>
      <c r="M378" s="592"/>
      <c r="N378" s="382"/>
      <c r="O378" s="382"/>
    </row>
    <row r="379">
      <c r="A379" s="591"/>
      <c r="B379" s="592"/>
      <c r="C379" s="592"/>
      <c r="D379" s="592"/>
      <c r="E379" s="592"/>
      <c r="F379" s="592"/>
      <c r="G379" s="592"/>
      <c r="H379" s="592"/>
      <c r="I379" s="592"/>
      <c r="J379" s="382"/>
      <c r="K379" s="592"/>
      <c r="L379" s="592"/>
      <c r="M379" s="592"/>
      <c r="N379" s="382"/>
      <c r="O379" s="382"/>
    </row>
    <row r="380">
      <c r="A380" s="591"/>
      <c r="B380" s="592"/>
      <c r="C380" s="592"/>
      <c r="D380" s="592"/>
      <c r="E380" s="592"/>
      <c r="F380" s="592"/>
      <c r="G380" s="592"/>
      <c r="H380" s="592"/>
      <c r="I380" s="592"/>
      <c r="J380" s="382"/>
      <c r="K380" s="592"/>
      <c r="L380" s="592"/>
      <c r="M380" s="592"/>
      <c r="N380" s="382"/>
      <c r="O380" s="382"/>
    </row>
    <row r="381">
      <c r="A381" s="591"/>
      <c r="B381" s="592"/>
      <c r="C381" s="592"/>
      <c r="D381" s="592"/>
      <c r="E381" s="592"/>
      <c r="F381" s="592"/>
      <c r="G381" s="592"/>
      <c r="H381" s="592"/>
      <c r="I381" s="592"/>
      <c r="J381" s="382"/>
      <c r="K381" s="592"/>
      <c r="L381" s="592"/>
      <c r="M381" s="592"/>
      <c r="N381" s="382"/>
      <c r="O381" s="382"/>
    </row>
    <row r="382">
      <c r="A382" s="591"/>
      <c r="B382" s="592"/>
      <c r="C382" s="592"/>
      <c r="D382" s="592"/>
      <c r="E382" s="592"/>
      <c r="F382" s="592"/>
      <c r="G382" s="592"/>
      <c r="H382" s="592"/>
      <c r="I382" s="592"/>
      <c r="J382" s="382"/>
      <c r="K382" s="592"/>
      <c r="L382" s="592"/>
      <c r="M382" s="592"/>
      <c r="N382" s="382"/>
      <c r="O382" s="382"/>
    </row>
    <row r="383">
      <c r="A383" s="591"/>
      <c r="B383" s="592"/>
      <c r="C383" s="592"/>
      <c r="D383" s="592"/>
      <c r="E383" s="592"/>
      <c r="F383" s="592"/>
      <c r="G383" s="592"/>
      <c r="H383" s="592"/>
      <c r="I383" s="592"/>
      <c r="J383" s="382"/>
      <c r="K383" s="592"/>
      <c r="L383" s="592"/>
      <c r="M383" s="592"/>
      <c r="N383" s="382"/>
      <c r="O383" s="382"/>
    </row>
    <row r="384">
      <c r="A384" s="591"/>
      <c r="B384" s="592"/>
      <c r="C384" s="592"/>
      <c r="D384" s="592"/>
      <c r="E384" s="592"/>
      <c r="F384" s="592"/>
      <c r="G384" s="592"/>
      <c r="H384" s="592"/>
      <c r="I384" s="592"/>
      <c r="J384" s="382"/>
      <c r="K384" s="592"/>
      <c r="L384" s="592"/>
      <c r="M384" s="592"/>
      <c r="N384" s="382"/>
      <c r="O384" s="382"/>
    </row>
    <row r="385">
      <c r="A385" s="591"/>
      <c r="B385" s="592"/>
      <c r="C385" s="592"/>
      <c r="D385" s="592"/>
      <c r="E385" s="592"/>
      <c r="F385" s="592"/>
      <c r="G385" s="592"/>
      <c r="H385" s="592"/>
      <c r="I385" s="592"/>
      <c r="J385" s="382"/>
      <c r="K385" s="592"/>
      <c r="L385" s="592"/>
      <c r="M385" s="592"/>
      <c r="N385" s="382"/>
      <c r="O385" s="382"/>
    </row>
    <row r="386">
      <c r="A386" s="591"/>
      <c r="B386" s="592"/>
      <c r="C386" s="592"/>
      <c r="D386" s="592"/>
      <c r="E386" s="592"/>
      <c r="F386" s="592"/>
      <c r="G386" s="592"/>
      <c r="H386" s="592"/>
      <c r="I386" s="592"/>
      <c r="J386" s="382"/>
      <c r="K386" s="592"/>
      <c r="L386" s="592"/>
      <c r="M386" s="592"/>
      <c r="N386" s="382"/>
      <c r="O386" s="382"/>
    </row>
    <row r="387">
      <c r="A387" s="591"/>
      <c r="B387" s="592"/>
      <c r="C387" s="592"/>
      <c r="D387" s="592"/>
      <c r="E387" s="592"/>
      <c r="F387" s="592"/>
      <c r="G387" s="592"/>
      <c r="H387" s="592"/>
      <c r="I387" s="592"/>
      <c r="J387" s="382"/>
      <c r="K387" s="592"/>
      <c r="L387" s="592"/>
      <c r="M387" s="592"/>
      <c r="N387" s="382"/>
      <c r="O387" s="382"/>
    </row>
    <row r="388">
      <c r="A388" s="591"/>
      <c r="B388" s="592"/>
      <c r="C388" s="592"/>
      <c r="D388" s="592"/>
      <c r="E388" s="592"/>
      <c r="F388" s="592"/>
      <c r="G388" s="592"/>
      <c r="H388" s="592"/>
      <c r="I388" s="592"/>
      <c r="J388" s="382"/>
      <c r="K388" s="592"/>
      <c r="L388" s="592"/>
      <c r="M388" s="592"/>
      <c r="N388" s="382"/>
      <c r="O388" s="382"/>
    </row>
    <row r="389">
      <c r="A389" s="591"/>
      <c r="B389" s="592"/>
      <c r="C389" s="592"/>
      <c r="D389" s="592"/>
      <c r="E389" s="592"/>
      <c r="F389" s="592"/>
      <c r="G389" s="592"/>
      <c r="H389" s="592"/>
      <c r="I389" s="592"/>
      <c r="J389" s="382"/>
      <c r="K389" s="592"/>
      <c r="L389" s="592"/>
      <c r="M389" s="592"/>
      <c r="N389" s="382"/>
      <c r="O389" s="382"/>
    </row>
    <row r="390">
      <c r="A390" s="591"/>
      <c r="B390" s="592"/>
      <c r="C390" s="592"/>
      <c r="D390" s="592"/>
      <c r="E390" s="592"/>
      <c r="F390" s="592"/>
      <c r="G390" s="592"/>
      <c r="H390" s="592"/>
      <c r="I390" s="592"/>
      <c r="J390" s="382"/>
      <c r="K390" s="592"/>
      <c r="L390" s="592"/>
      <c r="M390" s="592"/>
      <c r="N390" s="382"/>
      <c r="O390" s="382"/>
    </row>
    <row r="391">
      <c r="A391" s="591"/>
      <c r="B391" s="592"/>
      <c r="C391" s="592"/>
      <c r="D391" s="592"/>
      <c r="E391" s="592"/>
      <c r="F391" s="592"/>
      <c r="G391" s="592"/>
      <c r="H391" s="592"/>
      <c r="I391" s="592"/>
      <c r="J391" s="382"/>
      <c r="K391" s="592"/>
      <c r="L391" s="592"/>
      <c r="M391" s="592"/>
      <c r="N391" s="382"/>
      <c r="O391" s="382"/>
    </row>
    <row r="392">
      <c r="A392" s="591"/>
      <c r="B392" s="592"/>
      <c r="C392" s="592"/>
      <c r="D392" s="592"/>
      <c r="E392" s="592"/>
      <c r="F392" s="592"/>
      <c r="G392" s="592"/>
      <c r="H392" s="592"/>
      <c r="I392" s="592"/>
      <c r="J392" s="382"/>
      <c r="K392" s="592"/>
      <c r="L392" s="592"/>
      <c r="M392" s="592"/>
      <c r="N392" s="382"/>
      <c r="O392" s="382"/>
    </row>
    <row r="393">
      <c r="A393" s="591"/>
      <c r="B393" s="592"/>
      <c r="C393" s="592"/>
      <c r="D393" s="592"/>
      <c r="E393" s="592"/>
      <c r="F393" s="592"/>
      <c r="G393" s="592"/>
      <c r="H393" s="592"/>
      <c r="I393" s="592"/>
      <c r="J393" s="382"/>
      <c r="K393" s="592"/>
      <c r="L393" s="592"/>
      <c r="M393" s="592"/>
      <c r="N393" s="382"/>
      <c r="O393" s="382"/>
    </row>
    <row r="394">
      <c r="A394" s="591"/>
      <c r="B394" s="592"/>
      <c r="C394" s="592"/>
      <c r="D394" s="592"/>
      <c r="E394" s="592"/>
      <c r="F394" s="592"/>
      <c r="G394" s="592"/>
      <c r="H394" s="592"/>
      <c r="I394" s="592"/>
      <c r="J394" s="382"/>
      <c r="K394" s="592"/>
      <c r="L394" s="592"/>
      <c r="M394" s="592"/>
      <c r="N394" s="382"/>
      <c r="O394" s="382"/>
    </row>
    <row r="395">
      <c r="A395" s="591"/>
      <c r="B395" s="592"/>
      <c r="C395" s="592"/>
      <c r="D395" s="592"/>
      <c r="E395" s="592"/>
      <c r="F395" s="592"/>
      <c r="G395" s="592"/>
      <c r="H395" s="592"/>
      <c r="I395" s="592"/>
      <c r="J395" s="382"/>
      <c r="K395" s="592"/>
      <c r="L395" s="592"/>
      <c r="M395" s="592"/>
      <c r="N395" s="382"/>
      <c r="O395" s="382"/>
    </row>
    <row r="396">
      <c r="A396" s="591"/>
      <c r="B396" s="592"/>
      <c r="C396" s="592"/>
      <c r="D396" s="592"/>
      <c r="E396" s="592"/>
      <c r="F396" s="592"/>
      <c r="G396" s="592"/>
      <c r="H396" s="592"/>
      <c r="I396" s="592"/>
      <c r="J396" s="382"/>
      <c r="K396" s="592"/>
      <c r="L396" s="592"/>
      <c r="M396" s="592"/>
      <c r="N396" s="382"/>
      <c r="O396" s="382"/>
    </row>
    <row r="397">
      <c r="A397" s="591"/>
      <c r="B397" s="592"/>
      <c r="C397" s="592"/>
      <c r="D397" s="592"/>
      <c r="E397" s="592"/>
      <c r="F397" s="592"/>
      <c r="G397" s="592"/>
      <c r="H397" s="592"/>
      <c r="I397" s="592"/>
      <c r="J397" s="382"/>
      <c r="K397" s="592"/>
      <c r="L397" s="592"/>
      <c r="M397" s="592"/>
      <c r="N397" s="382"/>
      <c r="O397" s="382"/>
    </row>
    <row r="398">
      <c r="A398" s="591"/>
      <c r="B398" s="592"/>
      <c r="C398" s="592"/>
      <c r="D398" s="592"/>
      <c r="E398" s="592"/>
      <c r="F398" s="592"/>
      <c r="G398" s="592"/>
      <c r="H398" s="592"/>
      <c r="I398" s="592"/>
      <c r="J398" s="382"/>
      <c r="K398" s="592"/>
      <c r="L398" s="592"/>
      <c r="M398" s="592"/>
      <c r="N398" s="382"/>
      <c r="O398" s="382"/>
    </row>
    <row r="399">
      <c r="A399" s="591"/>
      <c r="B399" s="592"/>
      <c r="C399" s="592"/>
      <c r="D399" s="592"/>
      <c r="E399" s="592"/>
      <c r="F399" s="592"/>
      <c r="G399" s="592"/>
      <c r="H399" s="592"/>
      <c r="I399" s="592"/>
      <c r="J399" s="382"/>
      <c r="K399" s="592"/>
      <c r="L399" s="592"/>
      <c r="M399" s="592"/>
      <c r="N399" s="382"/>
      <c r="O399" s="382"/>
    </row>
    <row r="400">
      <c r="A400" s="591"/>
      <c r="B400" s="592"/>
      <c r="C400" s="592"/>
      <c r="D400" s="592"/>
      <c r="E400" s="592"/>
      <c r="F400" s="592"/>
      <c r="G400" s="592"/>
      <c r="H400" s="592"/>
      <c r="I400" s="592"/>
      <c r="J400" s="382"/>
      <c r="K400" s="592"/>
      <c r="L400" s="592"/>
      <c r="M400" s="592"/>
      <c r="N400" s="382"/>
      <c r="O400" s="382"/>
    </row>
    <row r="401">
      <c r="A401" s="591"/>
      <c r="B401" s="592"/>
      <c r="C401" s="592"/>
      <c r="D401" s="592"/>
      <c r="E401" s="592"/>
      <c r="F401" s="592"/>
      <c r="G401" s="592"/>
      <c r="H401" s="592"/>
      <c r="I401" s="592"/>
      <c r="J401" s="382"/>
      <c r="K401" s="592"/>
      <c r="L401" s="592"/>
      <c r="M401" s="592"/>
      <c r="N401" s="382"/>
      <c r="O401" s="382"/>
    </row>
    <row r="402">
      <c r="A402" s="591"/>
      <c r="B402" s="592"/>
      <c r="C402" s="592"/>
      <c r="D402" s="592"/>
      <c r="E402" s="592"/>
      <c r="F402" s="592"/>
      <c r="G402" s="592"/>
      <c r="H402" s="592"/>
      <c r="I402" s="592"/>
      <c r="J402" s="382"/>
      <c r="K402" s="592"/>
      <c r="L402" s="592"/>
      <c r="M402" s="592"/>
      <c r="N402" s="382"/>
      <c r="O402" s="382"/>
    </row>
    <row r="403">
      <c r="A403" s="591"/>
      <c r="B403" s="592"/>
      <c r="C403" s="592"/>
      <c r="D403" s="592"/>
      <c r="E403" s="592"/>
      <c r="F403" s="592"/>
      <c r="G403" s="592"/>
      <c r="H403" s="592"/>
      <c r="I403" s="592"/>
      <c r="J403" s="382"/>
      <c r="K403" s="592"/>
      <c r="L403" s="592"/>
      <c r="M403" s="592"/>
      <c r="N403" s="382"/>
      <c r="O403" s="382"/>
    </row>
    <row r="404">
      <c r="A404" s="591"/>
      <c r="B404" s="592"/>
      <c r="C404" s="592"/>
      <c r="D404" s="592"/>
      <c r="E404" s="592"/>
      <c r="F404" s="592"/>
      <c r="G404" s="592"/>
      <c r="H404" s="592"/>
      <c r="I404" s="592"/>
      <c r="J404" s="382"/>
      <c r="K404" s="592"/>
      <c r="L404" s="592"/>
      <c r="M404" s="592"/>
      <c r="N404" s="382"/>
      <c r="O404" s="382"/>
    </row>
    <row r="405">
      <c r="A405" s="591"/>
      <c r="B405" s="592"/>
      <c r="C405" s="592"/>
      <c r="D405" s="592"/>
      <c r="E405" s="592"/>
      <c r="F405" s="592"/>
      <c r="G405" s="592"/>
      <c r="H405" s="592"/>
      <c r="I405" s="592"/>
      <c r="J405" s="382"/>
      <c r="K405" s="592"/>
      <c r="L405" s="592"/>
      <c r="M405" s="592"/>
      <c r="N405" s="382"/>
      <c r="O405" s="382"/>
    </row>
    <row r="406">
      <c r="A406" s="591"/>
      <c r="B406" s="592"/>
      <c r="C406" s="592"/>
      <c r="D406" s="592"/>
      <c r="E406" s="592"/>
      <c r="F406" s="592"/>
      <c r="G406" s="592"/>
      <c r="H406" s="592"/>
      <c r="I406" s="592"/>
      <c r="J406" s="382"/>
      <c r="K406" s="592"/>
      <c r="L406" s="592"/>
      <c r="M406" s="592"/>
      <c r="N406" s="382"/>
      <c r="O406" s="382"/>
    </row>
    <row r="407">
      <c r="A407" s="591"/>
      <c r="B407" s="592"/>
      <c r="C407" s="592"/>
      <c r="D407" s="592"/>
      <c r="E407" s="592"/>
      <c r="F407" s="592"/>
      <c r="G407" s="592"/>
      <c r="H407" s="592"/>
      <c r="I407" s="592"/>
      <c r="J407" s="382"/>
      <c r="K407" s="592"/>
      <c r="L407" s="592"/>
      <c r="M407" s="592"/>
      <c r="N407" s="382"/>
      <c r="O407" s="382"/>
    </row>
    <row r="408">
      <c r="A408" s="591"/>
      <c r="B408" s="592"/>
      <c r="C408" s="592"/>
      <c r="D408" s="592"/>
      <c r="E408" s="592"/>
      <c r="F408" s="592"/>
      <c r="G408" s="592"/>
      <c r="H408" s="592"/>
      <c r="I408" s="592"/>
      <c r="J408" s="382"/>
      <c r="K408" s="592"/>
      <c r="L408" s="592"/>
      <c r="M408" s="592"/>
      <c r="N408" s="382"/>
      <c r="O408" s="382"/>
    </row>
    <row r="409">
      <c r="A409" s="591"/>
      <c r="B409" s="592"/>
      <c r="C409" s="592"/>
      <c r="D409" s="592"/>
      <c r="E409" s="592"/>
      <c r="F409" s="592"/>
      <c r="G409" s="592"/>
      <c r="H409" s="592"/>
      <c r="I409" s="592"/>
      <c r="J409" s="382"/>
      <c r="K409" s="592"/>
      <c r="L409" s="592"/>
      <c r="M409" s="592"/>
      <c r="N409" s="382"/>
      <c r="O409" s="382"/>
    </row>
    <row r="410">
      <c r="A410" s="591"/>
      <c r="B410" s="592"/>
      <c r="C410" s="592"/>
      <c r="D410" s="592"/>
      <c r="E410" s="592"/>
      <c r="F410" s="592"/>
      <c r="G410" s="592"/>
      <c r="H410" s="592"/>
      <c r="I410" s="592"/>
      <c r="J410" s="382"/>
      <c r="K410" s="592"/>
      <c r="L410" s="592"/>
      <c r="M410" s="592"/>
      <c r="N410" s="382"/>
      <c r="O410" s="382"/>
    </row>
    <row r="411">
      <c r="A411" s="591"/>
      <c r="B411" s="592"/>
      <c r="C411" s="592"/>
      <c r="D411" s="592"/>
      <c r="E411" s="592"/>
      <c r="F411" s="592"/>
      <c r="G411" s="592"/>
      <c r="H411" s="592"/>
      <c r="I411" s="592"/>
      <c r="J411" s="382"/>
      <c r="K411" s="592"/>
      <c r="L411" s="592"/>
      <c r="M411" s="592"/>
      <c r="N411" s="382"/>
      <c r="O411" s="382"/>
    </row>
    <row r="412">
      <c r="A412" s="591"/>
      <c r="B412" s="592"/>
      <c r="C412" s="592"/>
      <c r="D412" s="592"/>
      <c r="E412" s="592"/>
      <c r="F412" s="592"/>
      <c r="G412" s="592"/>
      <c r="H412" s="592"/>
      <c r="I412" s="592"/>
      <c r="J412" s="382"/>
      <c r="K412" s="592"/>
      <c r="L412" s="592"/>
      <c r="M412" s="592"/>
      <c r="N412" s="382"/>
      <c r="O412" s="382"/>
    </row>
    <row r="413">
      <c r="A413" s="591"/>
      <c r="B413" s="592"/>
      <c r="C413" s="592"/>
      <c r="D413" s="592"/>
      <c r="E413" s="592"/>
      <c r="F413" s="592"/>
      <c r="G413" s="592"/>
      <c r="H413" s="592"/>
      <c r="I413" s="592"/>
      <c r="J413" s="382"/>
      <c r="K413" s="592"/>
      <c r="L413" s="592"/>
      <c r="M413" s="592"/>
      <c r="N413" s="382"/>
      <c r="O413" s="382"/>
    </row>
    <row r="414">
      <c r="A414" s="591"/>
      <c r="B414" s="592"/>
      <c r="C414" s="592"/>
      <c r="D414" s="592"/>
      <c r="E414" s="592"/>
      <c r="F414" s="592"/>
      <c r="G414" s="592"/>
      <c r="H414" s="592"/>
      <c r="I414" s="592"/>
      <c r="J414" s="382"/>
      <c r="K414" s="592"/>
      <c r="L414" s="592"/>
      <c r="M414" s="592"/>
      <c r="N414" s="382"/>
      <c r="O414" s="382"/>
    </row>
    <row r="415">
      <c r="A415" s="591"/>
      <c r="B415" s="592"/>
      <c r="C415" s="592"/>
      <c r="D415" s="592"/>
      <c r="E415" s="592"/>
      <c r="F415" s="592"/>
      <c r="G415" s="592"/>
      <c r="H415" s="592"/>
      <c r="I415" s="592"/>
      <c r="J415" s="382"/>
      <c r="K415" s="592"/>
      <c r="L415" s="592"/>
      <c r="M415" s="592"/>
      <c r="N415" s="382"/>
      <c r="O415" s="382"/>
    </row>
    <row r="416">
      <c r="A416" s="591"/>
      <c r="B416" s="592"/>
      <c r="C416" s="592"/>
      <c r="D416" s="592"/>
      <c r="E416" s="592"/>
      <c r="F416" s="592"/>
      <c r="G416" s="592"/>
      <c r="H416" s="592"/>
      <c r="I416" s="592"/>
      <c r="J416" s="382"/>
      <c r="K416" s="592"/>
      <c r="L416" s="592"/>
      <c r="M416" s="592"/>
      <c r="N416" s="382"/>
      <c r="O416" s="382"/>
    </row>
    <row r="417">
      <c r="A417" s="591"/>
      <c r="B417" s="592"/>
      <c r="C417" s="592"/>
      <c r="D417" s="592"/>
      <c r="E417" s="592"/>
      <c r="F417" s="592"/>
      <c r="G417" s="592"/>
      <c r="H417" s="592"/>
      <c r="I417" s="592"/>
      <c r="J417" s="382"/>
      <c r="K417" s="592"/>
      <c r="L417" s="592"/>
      <c r="M417" s="592"/>
      <c r="N417" s="382"/>
      <c r="O417" s="382"/>
    </row>
    <row r="418">
      <c r="A418" s="591"/>
      <c r="B418" s="592"/>
      <c r="C418" s="592"/>
      <c r="D418" s="592"/>
      <c r="E418" s="592"/>
      <c r="F418" s="592"/>
      <c r="G418" s="592"/>
      <c r="H418" s="592"/>
      <c r="I418" s="592"/>
      <c r="J418" s="382"/>
      <c r="K418" s="592"/>
      <c r="L418" s="592"/>
      <c r="M418" s="592"/>
      <c r="N418" s="382"/>
      <c r="O418" s="382"/>
    </row>
    <row r="419">
      <c r="A419" s="591"/>
      <c r="B419" s="592"/>
      <c r="C419" s="592"/>
      <c r="D419" s="592"/>
      <c r="E419" s="592"/>
      <c r="F419" s="592"/>
      <c r="G419" s="592"/>
      <c r="H419" s="592"/>
      <c r="I419" s="592"/>
      <c r="J419" s="382"/>
      <c r="K419" s="592"/>
      <c r="L419" s="592"/>
      <c r="M419" s="592"/>
      <c r="N419" s="382"/>
      <c r="O419" s="382"/>
    </row>
    <row r="420">
      <c r="A420" s="591"/>
      <c r="B420" s="592"/>
      <c r="C420" s="592"/>
      <c r="D420" s="592"/>
      <c r="E420" s="592"/>
      <c r="F420" s="592"/>
      <c r="G420" s="592"/>
      <c r="H420" s="592"/>
      <c r="I420" s="592"/>
      <c r="J420" s="382"/>
      <c r="K420" s="592"/>
      <c r="L420" s="592"/>
      <c r="M420" s="592"/>
      <c r="N420" s="382"/>
      <c r="O420" s="382"/>
    </row>
    <row r="421">
      <c r="A421" s="591"/>
      <c r="B421" s="592"/>
      <c r="C421" s="592"/>
      <c r="D421" s="592"/>
      <c r="E421" s="592"/>
      <c r="F421" s="592"/>
      <c r="G421" s="592"/>
      <c r="H421" s="592"/>
      <c r="I421" s="592"/>
      <c r="J421" s="382"/>
      <c r="K421" s="592"/>
      <c r="L421" s="592"/>
      <c r="M421" s="592"/>
      <c r="N421" s="382"/>
      <c r="O421" s="382"/>
    </row>
    <row r="422">
      <c r="A422" s="591"/>
      <c r="B422" s="592"/>
      <c r="C422" s="592"/>
      <c r="D422" s="592"/>
      <c r="E422" s="592"/>
      <c r="F422" s="592"/>
      <c r="G422" s="592"/>
      <c r="H422" s="592"/>
      <c r="I422" s="592"/>
      <c r="J422" s="382"/>
      <c r="K422" s="592"/>
      <c r="L422" s="592"/>
      <c r="M422" s="592"/>
      <c r="N422" s="382"/>
      <c r="O422" s="382"/>
    </row>
    <row r="423">
      <c r="A423" s="591"/>
      <c r="B423" s="592"/>
      <c r="C423" s="592"/>
      <c r="D423" s="592"/>
      <c r="E423" s="592"/>
      <c r="F423" s="592"/>
      <c r="G423" s="592"/>
      <c r="H423" s="592"/>
      <c r="I423" s="592"/>
      <c r="J423" s="382"/>
      <c r="K423" s="592"/>
      <c r="L423" s="592"/>
      <c r="M423" s="592"/>
      <c r="N423" s="382"/>
      <c r="O423" s="382"/>
    </row>
    <row r="424">
      <c r="A424" s="591"/>
      <c r="B424" s="592"/>
      <c r="C424" s="592"/>
      <c r="D424" s="592"/>
      <c r="E424" s="592"/>
      <c r="F424" s="592"/>
      <c r="G424" s="592"/>
      <c r="H424" s="592"/>
      <c r="I424" s="592"/>
      <c r="J424" s="382"/>
      <c r="K424" s="592"/>
      <c r="L424" s="592"/>
      <c r="M424" s="592"/>
      <c r="N424" s="382"/>
      <c r="O424" s="382"/>
    </row>
    <row r="425">
      <c r="A425" s="591"/>
      <c r="B425" s="592"/>
      <c r="C425" s="592"/>
      <c r="D425" s="592"/>
      <c r="E425" s="592"/>
      <c r="F425" s="592"/>
      <c r="G425" s="592"/>
      <c r="H425" s="592"/>
      <c r="I425" s="592"/>
      <c r="J425" s="382"/>
      <c r="K425" s="592"/>
      <c r="L425" s="592"/>
      <c r="M425" s="592"/>
      <c r="N425" s="382"/>
      <c r="O425" s="382"/>
    </row>
    <row r="426">
      <c r="A426" s="591"/>
      <c r="B426" s="592"/>
      <c r="C426" s="592"/>
      <c r="D426" s="592"/>
      <c r="E426" s="592"/>
      <c r="F426" s="592"/>
      <c r="G426" s="592"/>
      <c r="H426" s="592"/>
      <c r="I426" s="592"/>
      <c r="J426" s="382"/>
      <c r="K426" s="592"/>
      <c r="L426" s="592"/>
      <c r="M426" s="592"/>
      <c r="N426" s="382"/>
      <c r="O426" s="382"/>
    </row>
    <row r="427">
      <c r="A427" s="591"/>
      <c r="B427" s="592"/>
      <c r="C427" s="592"/>
      <c r="D427" s="592"/>
      <c r="E427" s="592"/>
      <c r="F427" s="592"/>
      <c r="G427" s="592"/>
      <c r="H427" s="592"/>
      <c r="I427" s="592"/>
      <c r="J427" s="382"/>
      <c r="K427" s="592"/>
      <c r="L427" s="592"/>
      <c r="M427" s="592"/>
      <c r="N427" s="382"/>
      <c r="O427" s="382"/>
    </row>
    <row r="428">
      <c r="A428" s="591"/>
      <c r="B428" s="592"/>
      <c r="C428" s="592"/>
      <c r="D428" s="592"/>
      <c r="E428" s="592"/>
      <c r="F428" s="592"/>
      <c r="G428" s="592"/>
      <c r="H428" s="592"/>
      <c r="I428" s="592"/>
      <c r="J428" s="382"/>
      <c r="K428" s="592"/>
      <c r="L428" s="592"/>
      <c r="M428" s="592"/>
      <c r="N428" s="382"/>
      <c r="O428" s="382"/>
    </row>
    <row r="429">
      <c r="A429" s="591"/>
      <c r="B429" s="592"/>
      <c r="C429" s="592"/>
      <c r="D429" s="592"/>
      <c r="E429" s="592"/>
      <c r="F429" s="592"/>
      <c r="G429" s="592"/>
      <c r="H429" s="592"/>
      <c r="I429" s="592"/>
      <c r="J429" s="382"/>
      <c r="K429" s="592"/>
      <c r="L429" s="592"/>
      <c r="M429" s="592"/>
      <c r="N429" s="382"/>
      <c r="O429" s="382"/>
    </row>
    <row r="430">
      <c r="A430" s="591"/>
      <c r="B430" s="592"/>
      <c r="C430" s="592"/>
      <c r="D430" s="592"/>
      <c r="E430" s="592"/>
      <c r="F430" s="592"/>
      <c r="G430" s="592"/>
      <c r="H430" s="592"/>
      <c r="I430" s="592"/>
      <c r="J430" s="382"/>
      <c r="K430" s="592"/>
      <c r="L430" s="592"/>
      <c r="M430" s="592"/>
      <c r="N430" s="382"/>
      <c r="O430" s="382"/>
    </row>
    <row r="431">
      <c r="A431" s="591"/>
      <c r="B431" s="592"/>
      <c r="C431" s="592"/>
      <c r="D431" s="592"/>
      <c r="E431" s="592"/>
      <c r="F431" s="592"/>
      <c r="G431" s="592"/>
      <c r="H431" s="592"/>
      <c r="I431" s="592"/>
      <c r="J431" s="382"/>
      <c r="K431" s="592"/>
      <c r="L431" s="592"/>
      <c r="M431" s="592"/>
      <c r="N431" s="382"/>
      <c r="O431" s="382"/>
    </row>
    <row r="432">
      <c r="A432" s="591"/>
      <c r="B432" s="592"/>
      <c r="C432" s="592"/>
      <c r="D432" s="592"/>
      <c r="E432" s="592"/>
      <c r="F432" s="592"/>
      <c r="G432" s="592"/>
      <c r="H432" s="592"/>
      <c r="I432" s="592"/>
      <c r="J432" s="382"/>
      <c r="K432" s="592"/>
      <c r="L432" s="592"/>
      <c r="M432" s="592"/>
      <c r="N432" s="382"/>
      <c r="O432" s="382"/>
    </row>
    <row r="433">
      <c r="A433" s="591"/>
      <c r="B433" s="592"/>
      <c r="C433" s="592"/>
      <c r="D433" s="592"/>
      <c r="E433" s="592"/>
      <c r="F433" s="592"/>
      <c r="G433" s="592"/>
      <c r="H433" s="592"/>
      <c r="I433" s="592"/>
      <c r="J433" s="382"/>
      <c r="K433" s="592"/>
      <c r="L433" s="592"/>
      <c r="M433" s="592"/>
      <c r="N433" s="382"/>
      <c r="O433" s="382"/>
    </row>
    <row r="434">
      <c r="A434" s="591"/>
      <c r="B434" s="592"/>
      <c r="C434" s="592"/>
      <c r="D434" s="592"/>
      <c r="E434" s="592"/>
      <c r="F434" s="592"/>
      <c r="G434" s="592"/>
      <c r="H434" s="592"/>
      <c r="I434" s="592"/>
      <c r="J434" s="382"/>
      <c r="K434" s="592"/>
      <c r="L434" s="592"/>
      <c r="M434" s="592"/>
      <c r="N434" s="382"/>
      <c r="O434" s="382"/>
    </row>
    <row r="435">
      <c r="A435" s="591"/>
      <c r="B435" s="592"/>
      <c r="C435" s="592"/>
      <c r="D435" s="592"/>
      <c r="E435" s="592"/>
      <c r="F435" s="592"/>
      <c r="G435" s="592"/>
      <c r="H435" s="592"/>
      <c r="I435" s="592"/>
      <c r="J435" s="382"/>
      <c r="K435" s="592"/>
      <c r="L435" s="592"/>
      <c r="M435" s="592"/>
      <c r="N435" s="382"/>
      <c r="O435" s="382"/>
    </row>
    <row r="436">
      <c r="A436" s="591"/>
      <c r="B436" s="592"/>
      <c r="C436" s="592"/>
      <c r="D436" s="592"/>
      <c r="E436" s="592"/>
      <c r="F436" s="592"/>
      <c r="G436" s="592"/>
      <c r="H436" s="592"/>
      <c r="I436" s="592"/>
      <c r="J436" s="382"/>
      <c r="K436" s="592"/>
      <c r="L436" s="592"/>
      <c r="M436" s="592"/>
      <c r="N436" s="382"/>
      <c r="O436" s="382"/>
    </row>
    <row r="437">
      <c r="A437" s="591"/>
      <c r="B437" s="592"/>
      <c r="C437" s="592"/>
      <c r="D437" s="592"/>
      <c r="E437" s="592"/>
      <c r="F437" s="592"/>
      <c r="G437" s="592"/>
      <c r="H437" s="592"/>
      <c r="I437" s="592"/>
      <c r="J437" s="382"/>
      <c r="K437" s="592"/>
      <c r="L437" s="592"/>
      <c r="M437" s="592"/>
      <c r="N437" s="382"/>
      <c r="O437" s="382"/>
    </row>
    <row r="438">
      <c r="A438" s="591"/>
      <c r="B438" s="592"/>
      <c r="C438" s="592"/>
      <c r="D438" s="592"/>
      <c r="E438" s="592"/>
      <c r="F438" s="592"/>
      <c r="G438" s="592"/>
      <c r="H438" s="592"/>
      <c r="I438" s="592"/>
      <c r="J438" s="382"/>
      <c r="K438" s="592"/>
      <c r="L438" s="592"/>
      <c r="M438" s="592"/>
      <c r="N438" s="382"/>
      <c r="O438" s="382"/>
    </row>
    <row r="439">
      <c r="A439" s="591"/>
      <c r="B439" s="592"/>
      <c r="C439" s="592"/>
      <c r="D439" s="592"/>
      <c r="E439" s="592"/>
      <c r="F439" s="592"/>
      <c r="G439" s="592"/>
      <c r="H439" s="592"/>
      <c r="I439" s="592"/>
      <c r="J439" s="382"/>
      <c r="K439" s="592"/>
      <c r="L439" s="592"/>
      <c r="M439" s="592"/>
      <c r="N439" s="382"/>
      <c r="O439" s="382"/>
    </row>
    <row r="440">
      <c r="A440" s="591"/>
      <c r="B440" s="592"/>
      <c r="C440" s="592"/>
      <c r="D440" s="592"/>
      <c r="E440" s="592"/>
      <c r="F440" s="592"/>
      <c r="G440" s="592"/>
      <c r="H440" s="592"/>
      <c r="I440" s="592"/>
      <c r="J440" s="382"/>
      <c r="K440" s="592"/>
      <c r="L440" s="592"/>
      <c r="M440" s="592"/>
      <c r="N440" s="382"/>
      <c r="O440" s="382"/>
    </row>
    <row r="441">
      <c r="A441" s="591"/>
      <c r="B441" s="592"/>
      <c r="C441" s="592"/>
      <c r="D441" s="592"/>
      <c r="E441" s="592"/>
      <c r="F441" s="592"/>
      <c r="G441" s="592"/>
      <c r="H441" s="592"/>
      <c r="I441" s="592"/>
      <c r="J441" s="382"/>
      <c r="K441" s="592"/>
      <c r="L441" s="592"/>
      <c r="M441" s="592"/>
      <c r="N441" s="382"/>
      <c r="O441" s="382"/>
    </row>
    <row r="442">
      <c r="A442" s="591"/>
      <c r="B442" s="592"/>
      <c r="C442" s="592"/>
      <c r="D442" s="592"/>
      <c r="E442" s="592"/>
      <c r="F442" s="592"/>
      <c r="G442" s="592"/>
      <c r="H442" s="592"/>
      <c r="I442" s="592"/>
      <c r="J442" s="382"/>
      <c r="K442" s="592"/>
      <c r="L442" s="592"/>
      <c r="M442" s="592"/>
      <c r="N442" s="382"/>
      <c r="O442" s="382"/>
    </row>
    <row r="443">
      <c r="A443" s="591"/>
      <c r="B443" s="592"/>
      <c r="C443" s="592"/>
      <c r="D443" s="592"/>
      <c r="E443" s="592"/>
      <c r="F443" s="592"/>
      <c r="G443" s="592"/>
      <c r="H443" s="592"/>
      <c r="I443" s="592"/>
      <c r="J443" s="382"/>
      <c r="K443" s="592"/>
      <c r="L443" s="592"/>
      <c r="M443" s="592"/>
      <c r="N443" s="382"/>
      <c r="O443" s="382"/>
    </row>
    <row r="444">
      <c r="A444" s="591"/>
      <c r="B444" s="592"/>
      <c r="C444" s="592"/>
      <c r="D444" s="592"/>
      <c r="E444" s="592"/>
      <c r="F444" s="592"/>
      <c r="G444" s="592"/>
      <c r="H444" s="592"/>
      <c r="I444" s="592"/>
      <c r="J444" s="382"/>
      <c r="K444" s="592"/>
      <c r="L444" s="592"/>
      <c r="M444" s="592"/>
      <c r="N444" s="382"/>
      <c r="O444" s="382"/>
    </row>
    <row r="445">
      <c r="A445" s="591"/>
      <c r="B445" s="592"/>
      <c r="C445" s="592"/>
      <c r="D445" s="592"/>
      <c r="E445" s="592"/>
      <c r="F445" s="592"/>
      <c r="G445" s="592"/>
      <c r="H445" s="592"/>
      <c r="I445" s="592"/>
      <c r="J445" s="382"/>
      <c r="K445" s="592"/>
      <c r="L445" s="592"/>
      <c r="M445" s="592"/>
      <c r="N445" s="382"/>
      <c r="O445" s="382"/>
    </row>
    <row r="446">
      <c r="A446" s="591"/>
      <c r="B446" s="592"/>
      <c r="C446" s="592"/>
      <c r="D446" s="592"/>
      <c r="E446" s="592"/>
      <c r="F446" s="592"/>
      <c r="G446" s="592"/>
      <c r="H446" s="592"/>
      <c r="I446" s="592"/>
      <c r="J446" s="382"/>
      <c r="K446" s="592"/>
      <c r="L446" s="592"/>
      <c r="M446" s="592"/>
      <c r="N446" s="382"/>
      <c r="O446" s="382"/>
    </row>
    <row r="447">
      <c r="A447" s="591"/>
      <c r="B447" s="592"/>
      <c r="C447" s="592"/>
      <c r="D447" s="592"/>
      <c r="E447" s="592"/>
      <c r="F447" s="592"/>
      <c r="G447" s="592"/>
      <c r="H447" s="592"/>
      <c r="I447" s="592"/>
      <c r="J447" s="382"/>
      <c r="K447" s="592"/>
      <c r="L447" s="592"/>
      <c r="M447" s="592"/>
      <c r="N447" s="382"/>
      <c r="O447" s="382"/>
    </row>
    <row r="448">
      <c r="A448" s="591"/>
      <c r="B448" s="592"/>
      <c r="C448" s="592"/>
      <c r="D448" s="592"/>
      <c r="E448" s="592"/>
      <c r="F448" s="592"/>
      <c r="G448" s="592"/>
      <c r="H448" s="592"/>
      <c r="I448" s="592"/>
      <c r="J448" s="382"/>
      <c r="K448" s="592"/>
      <c r="L448" s="592"/>
      <c r="M448" s="592"/>
      <c r="N448" s="382"/>
      <c r="O448" s="382"/>
    </row>
    <row r="449">
      <c r="A449" s="591"/>
      <c r="B449" s="592"/>
      <c r="C449" s="592"/>
      <c r="D449" s="592"/>
      <c r="E449" s="592"/>
      <c r="F449" s="592"/>
      <c r="G449" s="592"/>
      <c r="H449" s="592"/>
      <c r="I449" s="592"/>
      <c r="J449" s="382"/>
      <c r="K449" s="592"/>
      <c r="L449" s="592"/>
      <c r="M449" s="592"/>
      <c r="N449" s="382"/>
      <c r="O449" s="382"/>
    </row>
    <row r="450">
      <c r="A450" s="591"/>
      <c r="B450" s="592"/>
      <c r="C450" s="592"/>
      <c r="D450" s="592"/>
      <c r="E450" s="592"/>
      <c r="F450" s="592"/>
      <c r="G450" s="592"/>
      <c r="H450" s="592"/>
      <c r="I450" s="592"/>
      <c r="J450" s="382"/>
      <c r="K450" s="592"/>
      <c r="L450" s="592"/>
      <c r="M450" s="592"/>
      <c r="N450" s="382"/>
      <c r="O450" s="382"/>
    </row>
    <row r="451">
      <c r="A451" s="591"/>
      <c r="B451" s="592"/>
      <c r="C451" s="592"/>
      <c r="D451" s="592"/>
      <c r="E451" s="592"/>
      <c r="F451" s="592"/>
      <c r="G451" s="592"/>
      <c r="H451" s="592"/>
      <c r="I451" s="592"/>
      <c r="J451" s="382"/>
      <c r="K451" s="592"/>
      <c r="L451" s="592"/>
      <c r="M451" s="592"/>
      <c r="N451" s="382"/>
      <c r="O451" s="382"/>
    </row>
    <row r="452">
      <c r="A452" s="591"/>
      <c r="B452" s="592"/>
      <c r="C452" s="592"/>
      <c r="D452" s="592"/>
      <c r="E452" s="592"/>
      <c r="F452" s="592"/>
      <c r="G452" s="592"/>
      <c r="H452" s="592"/>
      <c r="I452" s="592"/>
      <c r="J452" s="382"/>
      <c r="K452" s="592"/>
      <c r="L452" s="592"/>
      <c r="M452" s="592"/>
      <c r="N452" s="382"/>
      <c r="O452" s="382"/>
    </row>
    <row r="453">
      <c r="A453" s="591"/>
      <c r="B453" s="592"/>
      <c r="C453" s="592"/>
      <c r="D453" s="592"/>
      <c r="E453" s="592"/>
      <c r="F453" s="592"/>
      <c r="G453" s="592"/>
      <c r="H453" s="592"/>
      <c r="I453" s="592"/>
      <c r="J453" s="382"/>
      <c r="K453" s="592"/>
      <c r="L453" s="592"/>
      <c r="M453" s="592"/>
      <c r="N453" s="382"/>
      <c r="O453" s="382"/>
    </row>
    <row r="454">
      <c r="A454" s="591"/>
      <c r="B454" s="592"/>
      <c r="C454" s="592"/>
      <c r="D454" s="592"/>
      <c r="E454" s="592"/>
      <c r="F454" s="592"/>
      <c r="G454" s="592"/>
      <c r="H454" s="592"/>
      <c r="I454" s="592"/>
      <c r="J454" s="382"/>
      <c r="K454" s="592"/>
      <c r="L454" s="592"/>
      <c r="M454" s="592"/>
      <c r="N454" s="382"/>
      <c r="O454" s="382"/>
    </row>
    <row r="455">
      <c r="A455" s="591"/>
      <c r="B455" s="592"/>
      <c r="C455" s="592"/>
      <c r="D455" s="592"/>
      <c r="E455" s="592"/>
      <c r="F455" s="592"/>
      <c r="G455" s="592"/>
      <c r="H455" s="592"/>
      <c r="I455" s="592"/>
      <c r="J455" s="382"/>
      <c r="K455" s="592"/>
      <c r="L455" s="592"/>
      <c r="M455" s="592"/>
      <c r="N455" s="382"/>
      <c r="O455" s="382"/>
    </row>
    <row r="456">
      <c r="A456" s="591"/>
      <c r="B456" s="592"/>
      <c r="C456" s="592"/>
      <c r="D456" s="592"/>
      <c r="E456" s="592"/>
      <c r="F456" s="592"/>
      <c r="G456" s="592"/>
      <c r="H456" s="592"/>
      <c r="I456" s="592"/>
      <c r="J456" s="382"/>
      <c r="K456" s="592"/>
      <c r="L456" s="592"/>
      <c r="M456" s="592"/>
      <c r="N456" s="382"/>
      <c r="O456" s="382"/>
    </row>
    <row r="457">
      <c r="A457" s="591"/>
      <c r="B457" s="592"/>
      <c r="C457" s="592"/>
      <c r="D457" s="592"/>
      <c r="E457" s="592"/>
      <c r="F457" s="592"/>
      <c r="G457" s="592"/>
      <c r="H457" s="592"/>
      <c r="I457" s="592"/>
      <c r="J457" s="382"/>
      <c r="K457" s="592"/>
      <c r="L457" s="592"/>
      <c r="M457" s="592"/>
      <c r="N457" s="382"/>
      <c r="O457" s="382"/>
    </row>
    <row r="458">
      <c r="A458" s="591"/>
      <c r="B458" s="592"/>
      <c r="C458" s="592"/>
      <c r="D458" s="592"/>
      <c r="E458" s="592"/>
      <c r="F458" s="592"/>
      <c r="G458" s="592"/>
      <c r="H458" s="592"/>
      <c r="I458" s="592"/>
      <c r="J458" s="382"/>
      <c r="K458" s="592"/>
      <c r="L458" s="592"/>
      <c r="M458" s="592"/>
      <c r="N458" s="382"/>
      <c r="O458" s="382"/>
    </row>
    <row r="459">
      <c r="A459" s="591"/>
      <c r="B459" s="592"/>
      <c r="C459" s="592"/>
      <c r="D459" s="592"/>
      <c r="E459" s="592"/>
      <c r="F459" s="592"/>
      <c r="G459" s="592"/>
      <c r="H459" s="592"/>
      <c r="I459" s="592"/>
      <c r="J459" s="382"/>
      <c r="K459" s="592"/>
      <c r="L459" s="592"/>
      <c r="M459" s="592"/>
      <c r="N459" s="382"/>
      <c r="O459" s="382"/>
    </row>
    <row r="460">
      <c r="A460" s="591"/>
      <c r="B460" s="592"/>
      <c r="C460" s="592"/>
      <c r="D460" s="592"/>
      <c r="E460" s="592"/>
      <c r="F460" s="592"/>
      <c r="G460" s="592"/>
      <c r="H460" s="592"/>
      <c r="I460" s="592"/>
      <c r="J460" s="382"/>
      <c r="K460" s="592"/>
      <c r="L460" s="592"/>
      <c r="M460" s="592"/>
      <c r="N460" s="382"/>
      <c r="O460" s="382"/>
    </row>
    <row r="461">
      <c r="A461" s="591"/>
      <c r="B461" s="592"/>
      <c r="C461" s="592"/>
      <c r="D461" s="592"/>
      <c r="E461" s="592"/>
      <c r="F461" s="592"/>
      <c r="G461" s="592"/>
      <c r="H461" s="592"/>
      <c r="I461" s="592"/>
      <c r="J461" s="382"/>
      <c r="K461" s="592"/>
      <c r="L461" s="592"/>
      <c r="M461" s="592"/>
      <c r="N461" s="382"/>
      <c r="O461" s="382"/>
    </row>
    <row r="462">
      <c r="A462" s="591"/>
      <c r="B462" s="592"/>
      <c r="C462" s="592"/>
      <c r="D462" s="592"/>
      <c r="E462" s="592"/>
      <c r="F462" s="592"/>
      <c r="G462" s="592"/>
      <c r="H462" s="592"/>
      <c r="I462" s="592"/>
      <c r="J462" s="382"/>
      <c r="K462" s="592"/>
      <c r="L462" s="592"/>
      <c r="M462" s="592"/>
      <c r="N462" s="382"/>
      <c r="O462" s="382"/>
    </row>
    <row r="463">
      <c r="A463" s="591"/>
      <c r="B463" s="592"/>
      <c r="C463" s="592"/>
      <c r="D463" s="592"/>
      <c r="E463" s="592"/>
      <c r="F463" s="592"/>
      <c r="G463" s="592"/>
      <c r="H463" s="592"/>
      <c r="I463" s="592"/>
      <c r="J463" s="382"/>
      <c r="K463" s="592"/>
      <c r="L463" s="592"/>
      <c r="M463" s="592"/>
      <c r="N463" s="382"/>
      <c r="O463" s="382"/>
    </row>
    <row r="464">
      <c r="A464" s="591"/>
      <c r="B464" s="592"/>
      <c r="C464" s="592"/>
      <c r="D464" s="592"/>
      <c r="E464" s="592"/>
      <c r="F464" s="592"/>
      <c r="G464" s="592"/>
      <c r="H464" s="592"/>
      <c r="I464" s="592"/>
      <c r="J464" s="382"/>
      <c r="K464" s="592"/>
      <c r="L464" s="592"/>
      <c r="M464" s="592"/>
      <c r="N464" s="382"/>
      <c r="O464" s="382"/>
    </row>
    <row r="465">
      <c r="A465" s="591"/>
      <c r="B465" s="592"/>
      <c r="C465" s="592"/>
      <c r="D465" s="592"/>
      <c r="E465" s="592"/>
      <c r="F465" s="592"/>
      <c r="G465" s="592"/>
      <c r="H465" s="592"/>
      <c r="I465" s="592"/>
      <c r="J465" s="382"/>
      <c r="K465" s="592"/>
      <c r="L465" s="592"/>
      <c r="M465" s="592"/>
      <c r="N465" s="382"/>
      <c r="O465" s="382"/>
    </row>
    <row r="466">
      <c r="A466" s="591"/>
      <c r="B466" s="592"/>
      <c r="C466" s="592"/>
      <c r="D466" s="592"/>
      <c r="E466" s="592"/>
      <c r="F466" s="592"/>
      <c r="G466" s="592"/>
      <c r="H466" s="592"/>
      <c r="I466" s="592"/>
      <c r="J466" s="382"/>
      <c r="K466" s="592"/>
      <c r="L466" s="592"/>
      <c r="M466" s="592"/>
      <c r="N466" s="382"/>
      <c r="O466" s="382"/>
    </row>
    <row r="467">
      <c r="A467" s="591"/>
      <c r="B467" s="592"/>
      <c r="C467" s="592"/>
      <c r="D467" s="592"/>
      <c r="E467" s="592"/>
      <c r="F467" s="592"/>
      <c r="G467" s="592"/>
      <c r="H467" s="592"/>
      <c r="I467" s="592"/>
      <c r="J467" s="382"/>
      <c r="K467" s="592"/>
      <c r="L467" s="592"/>
      <c r="M467" s="592"/>
      <c r="N467" s="382"/>
      <c r="O467" s="382"/>
    </row>
    <row r="468">
      <c r="A468" s="591"/>
      <c r="B468" s="592"/>
      <c r="C468" s="592"/>
      <c r="D468" s="592"/>
      <c r="E468" s="592"/>
      <c r="F468" s="592"/>
      <c r="G468" s="592"/>
      <c r="H468" s="592"/>
      <c r="I468" s="592"/>
      <c r="J468" s="382"/>
      <c r="K468" s="592"/>
      <c r="L468" s="592"/>
      <c r="M468" s="592"/>
      <c r="N468" s="382"/>
      <c r="O468" s="382"/>
    </row>
    <row r="469">
      <c r="A469" s="591"/>
      <c r="B469" s="592"/>
      <c r="C469" s="592"/>
      <c r="D469" s="592"/>
      <c r="E469" s="592"/>
      <c r="F469" s="592"/>
      <c r="G469" s="592"/>
      <c r="H469" s="592"/>
      <c r="I469" s="592"/>
      <c r="J469" s="382"/>
      <c r="K469" s="592"/>
      <c r="L469" s="592"/>
      <c r="M469" s="592"/>
      <c r="N469" s="382"/>
      <c r="O469" s="382"/>
    </row>
    <row r="470">
      <c r="A470" s="591"/>
      <c r="B470" s="592"/>
      <c r="C470" s="592"/>
      <c r="D470" s="592"/>
      <c r="E470" s="592"/>
      <c r="F470" s="592"/>
      <c r="G470" s="592"/>
      <c r="H470" s="592"/>
      <c r="I470" s="592"/>
      <c r="J470" s="382"/>
      <c r="K470" s="592"/>
      <c r="L470" s="592"/>
      <c r="M470" s="592"/>
      <c r="N470" s="382"/>
      <c r="O470" s="382"/>
    </row>
    <row r="471">
      <c r="A471" s="591"/>
      <c r="B471" s="592"/>
      <c r="C471" s="592"/>
      <c r="D471" s="592"/>
      <c r="E471" s="592"/>
      <c r="F471" s="592"/>
      <c r="G471" s="592"/>
      <c r="H471" s="592"/>
      <c r="I471" s="592"/>
      <c r="J471" s="382"/>
      <c r="K471" s="592"/>
      <c r="L471" s="592"/>
      <c r="M471" s="592"/>
      <c r="N471" s="382"/>
      <c r="O471" s="382"/>
    </row>
    <row r="472">
      <c r="A472" s="591"/>
      <c r="B472" s="592"/>
      <c r="C472" s="592"/>
      <c r="D472" s="592"/>
      <c r="E472" s="592"/>
      <c r="F472" s="592"/>
      <c r="G472" s="592"/>
      <c r="H472" s="592"/>
      <c r="I472" s="592"/>
      <c r="J472" s="382"/>
      <c r="K472" s="592"/>
      <c r="L472" s="592"/>
      <c r="M472" s="592"/>
      <c r="N472" s="382"/>
      <c r="O472" s="382"/>
    </row>
    <row r="473">
      <c r="A473" s="591"/>
      <c r="B473" s="592"/>
      <c r="C473" s="592"/>
      <c r="D473" s="592"/>
      <c r="E473" s="592"/>
      <c r="F473" s="592"/>
      <c r="G473" s="592"/>
      <c r="H473" s="592"/>
      <c r="I473" s="592"/>
      <c r="J473" s="382"/>
      <c r="K473" s="592"/>
      <c r="L473" s="592"/>
      <c r="M473" s="592"/>
      <c r="N473" s="382"/>
      <c r="O473" s="382"/>
    </row>
    <row r="474">
      <c r="A474" s="591"/>
      <c r="B474" s="592"/>
      <c r="C474" s="592"/>
      <c r="D474" s="592"/>
      <c r="E474" s="592"/>
      <c r="F474" s="592"/>
      <c r="G474" s="592"/>
      <c r="H474" s="592"/>
      <c r="I474" s="592"/>
      <c r="J474" s="382"/>
      <c r="K474" s="592"/>
      <c r="L474" s="592"/>
      <c r="M474" s="592"/>
      <c r="N474" s="382"/>
      <c r="O474" s="382"/>
    </row>
    <row r="475">
      <c r="A475" s="591"/>
      <c r="B475" s="592"/>
      <c r="C475" s="592"/>
      <c r="D475" s="592"/>
      <c r="E475" s="592"/>
      <c r="F475" s="592"/>
      <c r="G475" s="592"/>
      <c r="H475" s="592"/>
      <c r="I475" s="592"/>
      <c r="J475" s="382"/>
      <c r="K475" s="592"/>
      <c r="L475" s="592"/>
      <c r="M475" s="592"/>
      <c r="N475" s="382"/>
      <c r="O475" s="382"/>
    </row>
    <row r="476">
      <c r="A476" s="591"/>
      <c r="B476" s="592"/>
      <c r="C476" s="592"/>
      <c r="D476" s="592"/>
      <c r="E476" s="592"/>
      <c r="F476" s="592"/>
      <c r="G476" s="592"/>
      <c r="H476" s="592"/>
      <c r="I476" s="592"/>
      <c r="J476" s="382"/>
      <c r="K476" s="592"/>
      <c r="L476" s="592"/>
      <c r="M476" s="592"/>
      <c r="N476" s="382"/>
      <c r="O476" s="382"/>
    </row>
    <row r="477">
      <c r="A477" s="591"/>
      <c r="B477" s="592"/>
      <c r="C477" s="592"/>
      <c r="D477" s="592"/>
      <c r="E477" s="592"/>
      <c r="F477" s="592"/>
      <c r="G477" s="592"/>
      <c r="H477" s="592"/>
      <c r="I477" s="592"/>
      <c r="J477" s="382"/>
      <c r="K477" s="592"/>
      <c r="L477" s="592"/>
      <c r="M477" s="592"/>
      <c r="N477" s="382"/>
      <c r="O477" s="382"/>
    </row>
    <row r="478">
      <c r="A478" s="591"/>
      <c r="B478" s="592"/>
      <c r="C478" s="592"/>
      <c r="D478" s="592"/>
      <c r="E478" s="592"/>
      <c r="F478" s="592"/>
      <c r="G478" s="592"/>
      <c r="H478" s="592"/>
      <c r="I478" s="592"/>
      <c r="J478" s="382"/>
      <c r="K478" s="592"/>
      <c r="L478" s="592"/>
      <c r="M478" s="592"/>
      <c r="N478" s="382"/>
      <c r="O478" s="382"/>
    </row>
    <row r="479">
      <c r="A479" s="591"/>
      <c r="B479" s="592"/>
      <c r="C479" s="592"/>
      <c r="D479" s="592"/>
      <c r="E479" s="592"/>
      <c r="F479" s="592"/>
      <c r="G479" s="592"/>
      <c r="H479" s="592"/>
      <c r="I479" s="592"/>
      <c r="J479" s="382"/>
      <c r="K479" s="592"/>
      <c r="L479" s="592"/>
      <c r="M479" s="592"/>
      <c r="N479" s="382"/>
      <c r="O479" s="382"/>
    </row>
    <row r="480">
      <c r="A480" s="591"/>
      <c r="B480" s="592"/>
      <c r="C480" s="592"/>
      <c r="D480" s="592"/>
      <c r="E480" s="592"/>
      <c r="F480" s="592"/>
      <c r="G480" s="592"/>
      <c r="H480" s="592"/>
      <c r="I480" s="592"/>
      <c r="J480" s="382"/>
      <c r="K480" s="592"/>
      <c r="L480" s="592"/>
      <c r="M480" s="592"/>
      <c r="N480" s="382"/>
      <c r="O480" s="382"/>
    </row>
    <row r="481">
      <c r="A481" s="591"/>
      <c r="B481" s="592"/>
      <c r="C481" s="592"/>
      <c r="D481" s="592"/>
      <c r="E481" s="592"/>
      <c r="F481" s="592"/>
      <c r="G481" s="592"/>
      <c r="H481" s="592"/>
      <c r="I481" s="592"/>
      <c r="J481" s="382"/>
      <c r="K481" s="592"/>
      <c r="L481" s="592"/>
      <c r="M481" s="592"/>
      <c r="N481" s="382"/>
      <c r="O481" s="382"/>
    </row>
    <row r="482">
      <c r="A482" s="591"/>
      <c r="B482" s="592"/>
      <c r="C482" s="592"/>
      <c r="D482" s="592"/>
      <c r="E482" s="592"/>
      <c r="F482" s="592"/>
      <c r="G482" s="592"/>
      <c r="H482" s="592"/>
      <c r="I482" s="592"/>
      <c r="J482" s="382"/>
      <c r="K482" s="592"/>
      <c r="L482" s="592"/>
      <c r="M482" s="592"/>
      <c r="N482" s="382"/>
      <c r="O482" s="382"/>
    </row>
    <row r="483">
      <c r="A483" s="591"/>
      <c r="B483" s="592"/>
      <c r="C483" s="592"/>
      <c r="D483" s="592"/>
      <c r="E483" s="592"/>
      <c r="F483" s="592"/>
      <c r="G483" s="592"/>
      <c r="H483" s="592"/>
      <c r="I483" s="592"/>
      <c r="J483" s="382"/>
      <c r="K483" s="592"/>
      <c r="L483" s="592"/>
      <c r="M483" s="592"/>
      <c r="N483" s="382"/>
      <c r="O483" s="382"/>
    </row>
    <row r="484">
      <c r="A484" s="591"/>
      <c r="B484" s="592"/>
      <c r="C484" s="592"/>
      <c r="D484" s="592"/>
      <c r="E484" s="592"/>
      <c r="F484" s="592"/>
      <c r="G484" s="592"/>
      <c r="H484" s="592"/>
      <c r="I484" s="592"/>
      <c r="J484" s="382"/>
      <c r="K484" s="592"/>
      <c r="L484" s="592"/>
      <c r="M484" s="592"/>
      <c r="N484" s="382"/>
      <c r="O484" s="382"/>
    </row>
    <row r="485">
      <c r="A485" s="591"/>
      <c r="B485" s="592"/>
      <c r="C485" s="592"/>
      <c r="D485" s="592"/>
      <c r="E485" s="592"/>
      <c r="F485" s="592"/>
      <c r="G485" s="592"/>
      <c r="H485" s="592"/>
      <c r="I485" s="592"/>
      <c r="J485" s="382"/>
      <c r="K485" s="592"/>
      <c r="L485" s="592"/>
      <c r="M485" s="592"/>
      <c r="N485" s="382"/>
      <c r="O485" s="382"/>
    </row>
    <row r="486">
      <c r="A486" s="591"/>
      <c r="B486" s="592"/>
      <c r="C486" s="592"/>
      <c r="D486" s="592"/>
      <c r="E486" s="592"/>
      <c r="F486" s="592"/>
      <c r="G486" s="592"/>
      <c r="H486" s="592"/>
      <c r="I486" s="592"/>
      <c r="J486" s="382"/>
      <c r="K486" s="592"/>
      <c r="L486" s="592"/>
      <c r="M486" s="592"/>
      <c r="N486" s="382"/>
      <c r="O486" s="382"/>
    </row>
    <row r="487">
      <c r="A487" s="591"/>
      <c r="B487" s="592"/>
      <c r="C487" s="592"/>
      <c r="D487" s="592"/>
      <c r="E487" s="592"/>
      <c r="F487" s="592"/>
      <c r="G487" s="592"/>
      <c r="H487" s="592"/>
      <c r="I487" s="592"/>
      <c r="J487" s="382"/>
      <c r="K487" s="592"/>
      <c r="L487" s="592"/>
      <c r="M487" s="592"/>
      <c r="N487" s="382"/>
      <c r="O487" s="382"/>
    </row>
    <row r="488">
      <c r="A488" s="591"/>
      <c r="B488" s="592"/>
      <c r="C488" s="592"/>
      <c r="D488" s="592"/>
      <c r="E488" s="592"/>
      <c r="F488" s="592"/>
      <c r="G488" s="592"/>
      <c r="H488" s="592"/>
      <c r="I488" s="592"/>
      <c r="J488" s="382"/>
      <c r="K488" s="592"/>
      <c r="L488" s="592"/>
      <c r="M488" s="592"/>
      <c r="N488" s="382"/>
      <c r="O488" s="382"/>
    </row>
    <row r="489">
      <c r="A489" s="591"/>
      <c r="B489" s="592"/>
      <c r="C489" s="592"/>
      <c r="D489" s="592"/>
      <c r="E489" s="592"/>
      <c r="F489" s="592"/>
      <c r="G489" s="592"/>
      <c r="H489" s="592"/>
      <c r="I489" s="592"/>
      <c r="J489" s="382"/>
      <c r="K489" s="592"/>
      <c r="L489" s="592"/>
      <c r="M489" s="592"/>
      <c r="N489" s="382"/>
      <c r="O489" s="382"/>
    </row>
    <row r="490">
      <c r="A490" s="591"/>
      <c r="B490" s="592"/>
      <c r="C490" s="592"/>
      <c r="D490" s="592"/>
      <c r="E490" s="592"/>
      <c r="F490" s="592"/>
      <c r="G490" s="592"/>
      <c r="H490" s="592"/>
      <c r="I490" s="592"/>
      <c r="J490" s="382"/>
      <c r="K490" s="592"/>
      <c r="L490" s="592"/>
      <c r="M490" s="592"/>
      <c r="N490" s="382"/>
      <c r="O490" s="382"/>
    </row>
    <row r="491">
      <c r="A491" s="591"/>
      <c r="B491" s="592"/>
      <c r="C491" s="592"/>
      <c r="D491" s="592"/>
      <c r="E491" s="592"/>
      <c r="F491" s="592"/>
      <c r="G491" s="592"/>
      <c r="H491" s="592"/>
      <c r="I491" s="592"/>
      <c r="J491" s="382"/>
      <c r="K491" s="592"/>
      <c r="L491" s="592"/>
      <c r="M491" s="592"/>
      <c r="N491" s="382"/>
      <c r="O491" s="382"/>
    </row>
    <row r="492">
      <c r="A492" s="591"/>
      <c r="B492" s="592"/>
      <c r="C492" s="592"/>
      <c r="D492" s="592"/>
      <c r="E492" s="592"/>
      <c r="F492" s="592"/>
      <c r="G492" s="592"/>
      <c r="H492" s="592"/>
      <c r="I492" s="592"/>
      <c r="J492" s="382"/>
      <c r="K492" s="592"/>
      <c r="L492" s="592"/>
      <c r="M492" s="592"/>
      <c r="N492" s="382"/>
      <c r="O492" s="382"/>
    </row>
    <row r="493">
      <c r="A493" s="591"/>
      <c r="B493" s="592"/>
      <c r="C493" s="592"/>
      <c r="D493" s="592"/>
      <c r="E493" s="592"/>
      <c r="F493" s="592"/>
      <c r="G493" s="592"/>
      <c r="H493" s="592"/>
      <c r="I493" s="592"/>
      <c r="J493" s="382"/>
      <c r="K493" s="592"/>
      <c r="L493" s="592"/>
      <c r="M493" s="592"/>
      <c r="N493" s="382"/>
      <c r="O493" s="382"/>
    </row>
    <row r="494">
      <c r="A494" s="591"/>
      <c r="B494" s="592"/>
      <c r="C494" s="592"/>
      <c r="D494" s="592"/>
      <c r="E494" s="592"/>
      <c r="F494" s="592"/>
      <c r="G494" s="592"/>
      <c r="H494" s="592"/>
      <c r="I494" s="592"/>
      <c r="J494" s="382"/>
      <c r="K494" s="592"/>
      <c r="L494" s="592"/>
      <c r="M494" s="592"/>
      <c r="N494" s="382"/>
      <c r="O494" s="382"/>
    </row>
    <row r="495">
      <c r="A495" s="591"/>
      <c r="B495" s="592"/>
      <c r="C495" s="592"/>
      <c r="D495" s="592"/>
      <c r="E495" s="592"/>
      <c r="F495" s="592"/>
      <c r="G495" s="592"/>
      <c r="H495" s="592"/>
      <c r="I495" s="592"/>
      <c r="J495" s="382"/>
      <c r="K495" s="592"/>
      <c r="L495" s="592"/>
      <c r="M495" s="592"/>
      <c r="N495" s="382"/>
      <c r="O495" s="382"/>
    </row>
    <row r="496">
      <c r="A496" s="591"/>
      <c r="B496" s="592"/>
      <c r="C496" s="592"/>
      <c r="D496" s="592"/>
      <c r="E496" s="592"/>
      <c r="F496" s="592"/>
      <c r="G496" s="592"/>
      <c r="H496" s="592"/>
      <c r="I496" s="592"/>
      <c r="J496" s="382"/>
      <c r="K496" s="592"/>
      <c r="L496" s="592"/>
      <c r="M496" s="592"/>
      <c r="N496" s="382"/>
      <c r="O496" s="382"/>
    </row>
    <row r="497">
      <c r="A497" s="591"/>
      <c r="B497" s="592"/>
      <c r="C497" s="592"/>
      <c r="D497" s="592"/>
      <c r="E497" s="592"/>
      <c r="F497" s="592"/>
      <c r="G497" s="592"/>
      <c r="H497" s="592"/>
      <c r="I497" s="592"/>
      <c r="J497" s="382"/>
      <c r="K497" s="592"/>
      <c r="L497" s="592"/>
      <c r="M497" s="592"/>
      <c r="N497" s="382"/>
      <c r="O497" s="382"/>
    </row>
    <row r="498">
      <c r="A498" s="591"/>
      <c r="B498" s="592"/>
      <c r="C498" s="592"/>
      <c r="D498" s="592"/>
      <c r="E498" s="592"/>
      <c r="F498" s="592"/>
      <c r="G498" s="592"/>
      <c r="H498" s="592"/>
      <c r="I498" s="592"/>
      <c r="J498" s="382"/>
      <c r="K498" s="592"/>
      <c r="L498" s="592"/>
      <c r="M498" s="592"/>
      <c r="N498" s="382"/>
      <c r="O498" s="382"/>
    </row>
    <row r="499">
      <c r="A499" s="591"/>
      <c r="B499" s="592"/>
      <c r="C499" s="592"/>
      <c r="D499" s="592"/>
      <c r="E499" s="592"/>
      <c r="F499" s="592"/>
      <c r="G499" s="592"/>
      <c r="H499" s="592"/>
      <c r="I499" s="592"/>
      <c r="J499" s="382"/>
      <c r="K499" s="592"/>
      <c r="L499" s="592"/>
      <c r="M499" s="592"/>
      <c r="N499" s="382"/>
      <c r="O499" s="382"/>
    </row>
    <row r="500">
      <c r="A500" s="591"/>
      <c r="B500" s="592"/>
      <c r="C500" s="592"/>
      <c r="D500" s="592"/>
      <c r="E500" s="592"/>
      <c r="F500" s="592"/>
      <c r="G500" s="592"/>
      <c r="H500" s="592"/>
      <c r="I500" s="592"/>
      <c r="J500" s="382"/>
      <c r="K500" s="592"/>
      <c r="L500" s="592"/>
      <c r="M500" s="592"/>
      <c r="N500" s="382"/>
      <c r="O500" s="382"/>
    </row>
    <row r="501">
      <c r="A501" s="591"/>
      <c r="B501" s="592"/>
      <c r="C501" s="592"/>
      <c r="D501" s="592"/>
      <c r="E501" s="592"/>
      <c r="F501" s="592"/>
      <c r="G501" s="592"/>
      <c r="H501" s="592"/>
      <c r="I501" s="592"/>
      <c r="J501" s="382"/>
      <c r="K501" s="592"/>
      <c r="L501" s="592"/>
      <c r="M501" s="592"/>
      <c r="N501" s="382"/>
      <c r="O501" s="382"/>
    </row>
    <row r="502">
      <c r="A502" s="591"/>
      <c r="B502" s="592"/>
      <c r="C502" s="592"/>
      <c r="D502" s="592"/>
      <c r="E502" s="592"/>
      <c r="F502" s="592"/>
      <c r="G502" s="592"/>
      <c r="H502" s="592"/>
      <c r="I502" s="592"/>
      <c r="J502" s="382"/>
      <c r="K502" s="592"/>
      <c r="L502" s="592"/>
      <c r="M502" s="592"/>
      <c r="N502" s="382"/>
      <c r="O502" s="382"/>
    </row>
    <row r="503">
      <c r="A503" s="591"/>
      <c r="B503" s="592"/>
      <c r="C503" s="592"/>
      <c r="D503" s="592"/>
      <c r="E503" s="592"/>
      <c r="F503" s="592"/>
      <c r="G503" s="592"/>
      <c r="H503" s="592"/>
      <c r="I503" s="592"/>
      <c r="J503" s="382"/>
      <c r="K503" s="592"/>
      <c r="L503" s="592"/>
      <c r="M503" s="592"/>
      <c r="N503" s="382"/>
      <c r="O503" s="382"/>
    </row>
    <row r="504">
      <c r="A504" s="591"/>
      <c r="B504" s="592"/>
      <c r="C504" s="592"/>
      <c r="D504" s="592"/>
      <c r="E504" s="592"/>
      <c r="F504" s="592"/>
      <c r="G504" s="592"/>
      <c r="H504" s="592"/>
      <c r="I504" s="592"/>
      <c r="J504" s="382"/>
      <c r="K504" s="592"/>
      <c r="L504" s="592"/>
      <c r="M504" s="592"/>
      <c r="N504" s="382"/>
      <c r="O504" s="382"/>
    </row>
    <row r="505">
      <c r="A505" s="591"/>
      <c r="B505" s="592"/>
      <c r="C505" s="592"/>
      <c r="D505" s="592"/>
      <c r="E505" s="592"/>
      <c r="F505" s="592"/>
      <c r="G505" s="592"/>
      <c r="H505" s="592"/>
      <c r="I505" s="592"/>
      <c r="J505" s="382"/>
      <c r="K505" s="592"/>
      <c r="L505" s="592"/>
      <c r="M505" s="592"/>
      <c r="N505" s="382"/>
      <c r="O505" s="382"/>
    </row>
    <row r="506">
      <c r="A506" s="591"/>
      <c r="B506" s="592"/>
      <c r="C506" s="592"/>
      <c r="D506" s="592"/>
      <c r="E506" s="592"/>
      <c r="F506" s="592"/>
      <c r="G506" s="592"/>
      <c r="H506" s="592"/>
      <c r="I506" s="592"/>
      <c r="J506" s="382"/>
      <c r="K506" s="592"/>
      <c r="L506" s="592"/>
      <c r="M506" s="592"/>
      <c r="N506" s="382"/>
      <c r="O506" s="382"/>
    </row>
    <row r="507">
      <c r="A507" s="591"/>
      <c r="B507" s="592"/>
      <c r="C507" s="592"/>
      <c r="D507" s="592"/>
      <c r="E507" s="592"/>
      <c r="F507" s="592"/>
      <c r="G507" s="592"/>
      <c r="H507" s="592"/>
      <c r="I507" s="592"/>
      <c r="J507" s="382"/>
      <c r="K507" s="592"/>
      <c r="L507" s="592"/>
      <c r="M507" s="592"/>
      <c r="N507" s="382"/>
      <c r="O507" s="382"/>
    </row>
    <row r="508">
      <c r="A508" s="591"/>
      <c r="B508" s="592"/>
      <c r="C508" s="592"/>
      <c r="D508" s="592"/>
      <c r="E508" s="592"/>
      <c r="F508" s="592"/>
      <c r="G508" s="592"/>
      <c r="H508" s="592"/>
      <c r="I508" s="592"/>
      <c r="J508" s="382"/>
      <c r="K508" s="592"/>
      <c r="L508" s="592"/>
      <c r="M508" s="592"/>
      <c r="N508" s="382"/>
      <c r="O508" s="382"/>
    </row>
    <row r="509">
      <c r="A509" s="591"/>
      <c r="B509" s="592"/>
      <c r="C509" s="592"/>
      <c r="D509" s="592"/>
      <c r="E509" s="592"/>
      <c r="F509" s="592"/>
      <c r="G509" s="592"/>
      <c r="H509" s="592"/>
      <c r="I509" s="592"/>
      <c r="J509" s="382"/>
      <c r="K509" s="592"/>
      <c r="L509" s="592"/>
      <c r="M509" s="592"/>
      <c r="N509" s="382"/>
      <c r="O509" s="382"/>
    </row>
    <row r="510">
      <c r="A510" s="591"/>
      <c r="B510" s="592"/>
      <c r="C510" s="592"/>
      <c r="D510" s="592"/>
      <c r="E510" s="592"/>
      <c r="F510" s="592"/>
      <c r="G510" s="592"/>
      <c r="H510" s="592"/>
      <c r="I510" s="592"/>
      <c r="J510" s="382"/>
      <c r="K510" s="592"/>
      <c r="L510" s="592"/>
      <c r="M510" s="592"/>
      <c r="N510" s="382"/>
      <c r="O510" s="382"/>
    </row>
    <row r="511">
      <c r="A511" s="591"/>
      <c r="B511" s="592"/>
      <c r="C511" s="592"/>
      <c r="D511" s="592"/>
      <c r="E511" s="592"/>
      <c r="F511" s="592"/>
      <c r="G511" s="592"/>
      <c r="H511" s="592"/>
      <c r="I511" s="592"/>
      <c r="J511" s="382"/>
      <c r="K511" s="592"/>
      <c r="L511" s="592"/>
      <c r="M511" s="592"/>
      <c r="N511" s="382"/>
      <c r="O511" s="382"/>
    </row>
    <row r="512">
      <c r="A512" s="591"/>
      <c r="B512" s="592"/>
      <c r="C512" s="592"/>
      <c r="D512" s="592"/>
      <c r="E512" s="592"/>
      <c r="F512" s="592"/>
      <c r="G512" s="592"/>
      <c r="H512" s="592"/>
      <c r="I512" s="592"/>
      <c r="J512" s="382"/>
      <c r="K512" s="592"/>
      <c r="L512" s="592"/>
      <c r="M512" s="592"/>
      <c r="N512" s="382"/>
      <c r="O512" s="382"/>
    </row>
    <row r="513">
      <c r="A513" s="591"/>
      <c r="B513" s="592"/>
      <c r="C513" s="592"/>
      <c r="D513" s="592"/>
      <c r="E513" s="592"/>
      <c r="F513" s="592"/>
      <c r="G513" s="592"/>
      <c r="H513" s="592"/>
      <c r="I513" s="592"/>
      <c r="J513" s="382"/>
      <c r="K513" s="592"/>
      <c r="L513" s="592"/>
      <c r="M513" s="592"/>
      <c r="N513" s="382"/>
      <c r="O513" s="382"/>
    </row>
    <row r="514">
      <c r="A514" s="591"/>
      <c r="B514" s="592"/>
      <c r="C514" s="592"/>
      <c r="D514" s="592"/>
      <c r="E514" s="592"/>
      <c r="F514" s="592"/>
      <c r="G514" s="592"/>
      <c r="H514" s="592"/>
      <c r="I514" s="592"/>
      <c r="J514" s="382"/>
      <c r="K514" s="592"/>
      <c r="L514" s="592"/>
      <c r="M514" s="592"/>
      <c r="N514" s="382"/>
      <c r="O514" s="382"/>
    </row>
    <row r="515">
      <c r="A515" s="591"/>
      <c r="B515" s="592"/>
      <c r="C515" s="592"/>
      <c r="D515" s="592"/>
      <c r="E515" s="592"/>
      <c r="F515" s="592"/>
      <c r="G515" s="592"/>
      <c r="H515" s="592"/>
      <c r="I515" s="592"/>
      <c r="J515" s="382"/>
      <c r="K515" s="592"/>
      <c r="L515" s="592"/>
      <c r="M515" s="592"/>
      <c r="N515" s="382"/>
      <c r="O515" s="382"/>
    </row>
    <row r="516">
      <c r="A516" s="591"/>
      <c r="B516" s="592"/>
      <c r="C516" s="592"/>
      <c r="D516" s="592"/>
      <c r="E516" s="592"/>
      <c r="F516" s="592"/>
      <c r="G516" s="592"/>
      <c r="H516" s="592"/>
      <c r="I516" s="592"/>
      <c r="J516" s="382"/>
      <c r="K516" s="592"/>
      <c r="L516" s="592"/>
      <c r="M516" s="592"/>
      <c r="N516" s="382"/>
      <c r="O516" s="382"/>
    </row>
    <row r="517">
      <c r="A517" s="591"/>
      <c r="B517" s="592"/>
      <c r="C517" s="592"/>
      <c r="D517" s="592"/>
      <c r="E517" s="592"/>
      <c r="F517" s="592"/>
      <c r="G517" s="592"/>
      <c r="H517" s="592"/>
      <c r="I517" s="592"/>
      <c r="J517" s="382"/>
      <c r="K517" s="592"/>
      <c r="L517" s="592"/>
      <c r="M517" s="592"/>
      <c r="N517" s="382"/>
      <c r="O517" s="382"/>
    </row>
    <row r="518">
      <c r="A518" s="591"/>
      <c r="B518" s="592"/>
      <c r="C518" s="592"/>
      <c r="D518" s="592"/>
      <c r="E518" s="592"/>
      <c r="F518" s="592"/>
      <c r="G518" s="592"/>
      <c r="H518" s="592"/>
      <c r="I518" s="592"/>
      <c r="J518" s="382"/>
      <c r="K518" s="592"/>
      <c r="L518" s="592"/>
      <c r="M518" s="592"/>
      <c r="N518" s="382"/>
      <c r="O518" s="382"/>
    </row>
    <row r="519">
      <c r="A519" s="591"/>
      <c r="B519" s="592"/>
      <c r="C519" s="592"/>
      <c r="D519" s="592"/>
      <c r="E519" s="592"/>
      <c r="F519" s="592"/>
      <c r="G519" s="592"/>
      <c r="H519" s="592"/>
      <c r="I519" s="592"/>
      <c r="J519" s="382"/>
      <c r="K519" s="592"/>
      <c r="L519" s="592"/>
      <c r="M519" s="592"/>
      <c r="N519" s="382"/>
      <c r="O519" s="382"/>
    </row>
    <row r="520">
      <c r="A520" s="591"/>
      <c r="B520" s="592"/>
      <c r="C520" s="592"/>
      <c r="D520" s="592"/>
      <c r="E520" s="592"/>
      <c r="F520" s="592"/>
      <c r="G520" s="592"/>
      <c r="H520" s="592"/>
      <c r="I520" s="592"/>
      <c r="J520" s="382"/>
      <c r="K520" s="592"/>
      <c r="L520" s="592"/>
      <c r="M520" s="592"/>
      <c r="N520" s="382"/>
      <c r="O520" s="382"/>
    </row>
    <row r="521">
      <c r="A521" s="591"/>
      <c r="B521" s="592"/>
      <c r="C521" s="592"/>
      <c r="D521" s="592"/>
      <c r="E521" s="592"/>
      <c r="F521" s="592"/>
      <c r="G521" s="592"/>
      <c r="H521" s="592"/>
      <c r="I521" s="592"/>
      <c r="J521" s="382"/>
      <c r="K521" s="592"/>
      <c r="L521" s="592"/>
      <c r="M521" s="592"/>
      <c r="N521" s="382"/>
      <c r="O521" s="382"/>
    </row>
    <row r="522">
      <c r="A522" s="591"/>
      <c r="B522" s="592"/>
      <c r="C522" s="592"/>
      <c r="D522" s="592"/>
      <c r="E522" s="592"/>
      <c r="F522" s="592"/>
      <c r="G522" s="592"/>
      <c r="H522" s="592"/>
      <c r="I522" s="592"/>
      <c r="J522" s="382"/>
      <c r="K522" s="592"/>
      <c r="L522" s="592"/>
      <c r="M522" s="592"/>
      <c r="N522" s="382"/>
      <c r="O522" s="382"/>
    </row>
    <row r="523">
      <c r="A523" s="591"/>
      <c r="B523" s="592"/>
      <c r="C523" s="592"/>
      <c r="D523" s="592"/>
      <c r="E523" s="592"/>
      <c r="F523" s="592"/>
      <c r="G523" s="592"/>
      <c r="H523" s="592"/>
      <c r="I523" s="592"/>
      <c r="J523" s="382"/>
      <c r="K523" s="592"/>
      <c r="L523" s="592"/>
      <c r="M523" s="592"/>
      <c r="N523" s="382"/>
      <c r="O523" s="382"/>
    </row>
    <row r="524">
      <c r="A524" s="591"/>
      <c r="B524" s="592"/>
      <c r="C524" s="592"/>
      <c r="D524" s="592"/>
      <c r="E524" s="592"/>
      <c r="F524" s="592"/>
      <c r="G524" s="592"/>
      <c r="H524" s="592"/>
      <c r="I524" s="592"/>
      <c r="J524" s="382"/>
      <c r="K524" s="592"/>
      <c r="L524" s="592"/>
      <c r="M524" s="592"/>
      <c r="N524" s="382"/>
      <c r="O524" s="382"/>
    </row>
    <row r="525">
      <c r="A525" s="591"/>
      <c r="B525" s="592"/>
      <c r="C525" s="592"/>
      <c r="D525" s="592"/>
      <c r="E525" s="592"/>
      <c r="F525" s="592"/>
      <c r="G525" s="592"/>
      <c r="H525" s="592"/>
      <c r="I525" s="592"/>
      <c r="J525" s="382"/>
      <c r="K525" s="592"/>
      <c r="L525" s="592"/>
      <c r="M525" s="592"/>
      <c r="N525" s="382"/>
      <c r="O525" s="382"/>
    </row>
    <row r="526">
      <c r="A526" s="591"/>
      <c r="B526" s="592"/>
      <c r="C526" s="592"/>
      <c r="D526" s="592"/>
      <c r="E526" s="592"/>
      <c r="F526" s="592"/>
      <c r="G526" s="592"/>
      <c r="H526" s="592"/>
      <c r="I526" s="592"/>
      <c r="J526" s="382"/>
      <c r="K526" s="592"/>
      <c r="L526" s="592"/>
      <c r="M526" s="592"/>
      <c r="N526" s="382"/>
      <c r="O526" s="382"/>
    </row>
    <row r="527">
      <c r="A527" s="591"/>
      <c r="B527" s="592"/>
      <c r="C527" s="592"/>
      <c r="D527" s="592"/>
      <c r="E527" s="592"/>
      <c r="F527" s="592"/>
      <c r="G527" s="592"/>
      <c r="H527" s="592"/>
      <c r="I527" s="592"/>
      <c r="J527" s="382"/>
      <c r="K527" s="592"/>
      <c r="L527" s="592"/>
      <c r="M527" s="592"/>
      <c r="N527" s="382"/>
      <c r="O527" s="382"/>
    </row>
    <row r="528">
      <c r="A528" s="591"/>
      <c r="B528" s="592"/>
      <c r="C528" s="592"/>
      <c r="D528" s="592"/>
      <c r="E528" s="592"/>
      <c r="F528" s="592"/>
      <c r="G528" s="592"/>
      <c r="H528" s="592"/>
      <c r="I528" s="592"/>
      <c r="J528" s="382"/>
      <c r="K528" s="592"/>
      <c r="L528" s="592"/>
      <c r="M528" s="592"/>
      <c r="N528" s="382"/>
      <c r="O528" s="382"/>
    </row>
    <row r="529">
      <c r="A529" s="591"/>
      <c r="B529" s="592"/>
      <c r="C529" s="592"/>
      <c r="D529" s="592"/>
      <c r="E529" s="592"/>
      <c r="F529" s="592"/>
      <c r="G529" s="592"/>
      <c r="H529" s="592"/>
      <c r="I529" s="592"/>
      <c r="J529" s="382"/>
      <c r="K529" s="592"/>
      <c r="L529" s="592"/>
      <c r="M529" s="592"/>
      <c r="N529" s="382"/>
      <c r="O529" s="382"/>
    </row>
    <row r="530">
      <c r="A530" s="591"/>
      <c r="B530" s="592"/>
      <c r="C530" s="592"/>
      <c r="D530" s="592"/>
      <c r="E530" s="592"/>
      <c r="F530" s="592"/>
      <c r="G530" s="592"/>
      <c r="H530" s="592"/>
      <c r="I530" s="592"/>
      <c r="J530" s="382"/>
      <c r="K530" s="592"/>
      <c r="L530" s="592"/>
      <c r="M530" s="592"/>
      <c r="N530" s="382"/>
      <c r="O530" s="382"/>
    </row>
    <row r="531">
      <c r="A531" s="591"/>
      <c r="B531" s="592"/>
      <c r="C531" s="592"/>
      <c r="D531" s="592"/>
      <c r="E531" s="592"/>
      <c r="F531" s="592"/>
      <c r="G531" s="592"/>
      <c r="H531" s="592"/>
      <c r="I531" s="592"/>
      <c r="J531" s="382"/>
      <c r="K531" s="592"/>
      <c r="L531" s="592"/>
      <c r="M531" s="592"/>
      <c r="N531" s="382"/>
      <c r="O531" s="382"/>
    </row>
    <row r="532">
      <c r="A532" s="591"/>
      <c r="B532" s="592"/>
      <c r="C532" s="592"/>
      <c r="D532" s="592"/>
      <c r="E532" s="592"/>
      <c r="F532" s="592"/>
      <c r="G532" s="592"/>
      <c r="H532" s="592"/>
      <c r="I532" s="592"/>
      <c r="J532" s="382"/>
      <c r="K532" s="592"/>
      <c r="L532" s="592"/>
      <c r="M532" s="592"/>
      <c r="N532" s="382"/>
      <c r="O532" s="382"/>
    </row>
    <row r="533">
      <c r="A533" s="591"/>
      <c r="B533" s="592"/>
      <c r="C533" s="592"/>
      <c r="D533" s="592"/>
      <c r="E533" s="592"/>
      <c r="F533" s="592"/>
      <c r="G533" s="592"/>
      <c r="H533" s="592"/>
      <c r="I533" s="592"/>
      <c r="J533" s="382"/>
      <c r="K533" s="592"/>
      <c r="L533" s="592"/>
      <c r="M533" s="592"/>
      <c r="N533" s="382"/>
      <c r="O533" s="382"/>
    </row>
    <row r="534">
      <c r="A534" s="591"/>
      <c r="B534" s="592"/>
      <c r="C534" s="592"/>
      <c r="D534" s="592"/>
      <c r="E534" s="592"/>
      <c r="F534" s="592"/>
      <c r="G534" s="592"/>
      <c r="H534" s="592"/>
      <c r="I534" s="592"/>
      <c r="J534" s="382"/>
      <c r="K534" s="592"/>
      <c r="L534" s="592"/>
      <c r="M534" s="592"/>
      <c r="N534" s="382"/>
      <c r="O534" s="382"/>
    </row>
    <row r="535">
      <c r="A535" s="591"/>
      <c r="B535" s="592"/>
      <c r="C535" s="592"/>
      <c r="D535" s="592"/>
      <c r="E535" s="592"/>
      <c r="F535" s="592"/>
      <c r="G535" s="592"/>
      <c r="H535" s="592"/>
      <c r="I535" s="592"/>
      <c r="J535" s="382"/>
      <c r="K535" s="592"/>
      <c r="L535" s="592"/>
      <c r="M535" s="592"/>
      <c r="N535" s="382"/>
      <c r="O535" s="382"/>
    </row>
    <row r="536">
      <c r="A536" s="591"/>
      <c r="B536" s="592"/>
      <c r="C536" s="592"/>
      <c r="D536" s="592"/>
      <c r="E536" s="592"/>
      <c r="F536" s="592"/>
      <c r="G536" s="592"/>
      <c r="H536" s="592"/>
      <c r="I536" s="592"/>
      <c r="J536" s="382"/>
      <c r="K536" s="592"/>
      <c r="L536" s="592"/>
      <c r="M536" s="592"/>
      <c r="N536" s="382"/>
      <c r="O536" s="382"/>
    </row>
    <row r="537">
      <c r="A537" s="591"/>
      <c r="B537" s="592"/>
      <c r="C537" s="592"/>
      <c r="D537" s="592"/>
      <c r="E537" s="592"/>
      <c r="F537" s="592"/>
      <c r="G537" s="592"/>
      <c r="H537" s="592"/>
      <c r="I537" s="592"/>
      <c r="J537" s="382"/>
      <c r="K537" s="592"/>
      <c r="L537" s="592"/>
      <c r="M537" s="592"/>
      <c r="N537" s="382"/>
      <c r="O537" s="382"/>
    </row>
    <row r="538">
      <c r="A538" s="591"/>
      <c r="B538" s="592"/>
      <c r="C538" s="592"/>
      <c r="D538" s="592"/>
      <c r="E538" s="592"/>
      <c r="F538" s="592"/>
      <c r="G538" s="592"/>
      <c r="H538" s="592"/>
      <c r="I538" s="592"/>
      <c r="J538" s="382"/>
      <c r="K538" s="592"/>
      <c r="L538" s="592"/>
      <c r="M538" s="592"/>
      <c r="N538" s="382"/>
      <c r="O538" s="382"/>
    </row>
    <row r="539">
      <c r="A539" s="591"/>
      <c r="B539" s="592"/>
      <c r="C539" s="592"/>
      <c r="D539" s="592"/>
      <c r="E539" s="592"/>
      <c r="F539" s="592"/>
      <c r="G539" s="592"/>
      <c r="H539" s="592"/>
      <c r="I539" s="592"/>
      <c r="J539" s="382"/>
      <c r="K539" s="592"/>
      <c r="L539" s="592"/>
      <c r="M539" s="592"/>
      <c r="N539" s="382"/>
      <c r="O539" s="382"/>
    </row>
    <row r="540">
      <c r="A540" s="591"/>
      <c r="B540" s="592"/>
      <c r="C540" s="592"/>
      <c r="D540" s="592"/>
      <c r="E540" s="592"/>
      <c r="F540" s="592"/>
      <c r="G540" s="592"/>
      <c r="H540" s="592"/>
      <c r="I540" s="592"/>
      <c r="J540" s="382"/>
      <c r="K540" s="592"/>
      <c r="L540" s="592"/>
      <c r="M540" s="592"/>
      <c r="N540" s="382"/>
      <c r="O540" s="382"/>
    </row>
    <row r="541">
      <c r="A541" s="591"/>
      <c r="B541" s="592"/>
      <c r="C541" s="592"/>
      <c r="D541" s="592"/>
      <c r="E541" s="592"/>
      <c r="F541" s="592"/>
      <c r="G541" s="592"/>
      <c r="H541" s="592"/>
      <c r="I541" s="592"/>
      <c r="J541" s="382"/>
      <c r="K541" s="592"/>
      <c r="L541" s="592"/>
      <c r="M541" s="592"/>
      <c r="N541" s="382"/>
      <c r="O541" s="382"/>
    </row>
    <row r="542">
      <c r="A542" s="591"/>
      <c r="B542" s="592"/>
      <c r="C542" s="592"/>
      <c r="D542" s="592"/>
      <c r="E542" s="592"/>
      <c r="F542" s="592"/>
      <c r="G542" s="592"/>
      <c r="H542" s="592"/>
      <c r="I542" s="592"/>
      <c r="J542" s="382"/>
      <c r="K542" s="592"/>
      <c r="L542" s="592"/>
      <c r="M542" s="592"/>
      <c r="N542" s="382"/>
      <c r="O542" s="382"/>
    </row>
    <row r="543">
      <c r="A543" s="591"/>
      <c r="B543" s="592"/>
      <c r="C543" s="592"/>
      <c r="D543" s="592"/>
      <c r="E543" s="592"/>
      <c r="F543" s="592"/>
      <c r="G543" s="592"/>
      <c r="H543" s="592"/>
      <c r="I543" s="592"/>
      <c r="J543" s="382"/>
      <c r="K543" s="592"/>
      <c r="L543" s="592"/>
      <c r="M543" s="592"/>
      <c r="N543" s="382"/>
      <c r="O543" s="382"/>
    </row>
    <row r="544">
      <c r="A544" s="591"/>
      <c r="B544" s="592"/>
      <c r="C544" s="592"/>
      <c r="D544" s="592"/>
      <c r="E544" s="592"/>
      <c r="F544" s="592"/>
      <c r="G544" s="592"/>
      <c r="H544" s="592"/>
      <c r="I544" s="592"/>
      <c r="J544" s="382"/>
      <c r="K544" s="592"/>
      <c r="L544" s="592"/>
      <c r="M544" s="592"/>
      <c r="N544" s="382"/>
      <c r="O544" s="382"/>
    </row>
    <row r="545">
      <c r="A545" s="591"/>
      <c r="B545" s="592"/>
      <c r="C545" s="592"/>
      <c r="D545" s="592"/>
      <c r="E545" s="592"/>
      <c r="F545" s="592"/>
      <c r="G545" s="592"/>
      <c r="H545" s="592"/>
      <c r="I545" s="592"/>
      <c r="J545" s="382"/>
      <c r="K545" s="592"/>
      <c r="L545" s="592"/>
      <c r="M545" s="592"/>
      <c r="N545" s="382"/>
      <c r="O545" s="382"/>
    </row>
    <row r="546">
      <c r="A546" s="591"/>
      <c r="B546" s="592"/>
      <c r="C546" s="592"/>
      <c r="D546" s="592"/>
      <c r="E546" s="592"/>
      <c r="F546" s="592"/>
      <c r="G546" s="592"/>
      <c r="H546" s="592"/>
      <c r="I546" s="592"/>
      <c r="J546" s="382"/>
      <c r="K546" s="592"/>
      <c r="L546" s="592"/>
      <c r="M546" s="592"/>
      <c r="N546" s="382"/>
      <c r="O546" s="382"/>
    </row>
    <row r="547">
      <c r="A547" s="591"/>
      <c r="B547" s="592"/>
      <c r="C547" s="592"/>
      <c r="D547" s="592"/>
      <c r="E547" s="592"/>
      <c r="F547" s="592"/>
      <c r="G547" s="592"/>
      <c r="H547" s="592"/>
      <c r="I547" s="592"/>
      <c r="J547" s="382"/>
      <c r="K547" s="592"/>
      <c r="L547" s="592"/>
      <c r="M547" s="592"/>
      <c r="N547" s="382"/>
      <c r="O547" s="382"/>
    </row>
    <row r="548">
      <c r="A548" s="591"/>
      <c r="B548" s="592"/>
      <c r="C548" s="592"/>
      <c r="D548" s="592"/>
      <c r="E548" s="592"/>
      <c r="F548" s="592"/>
      <c r="G548" s="592"/>
      <c r="H548" s="592"/>
      <c r="I548" s="592"/>
      <c r="J548" s="382"/>
      <c r="K548" s="592"/>
      <c r="L548" s="592"/>
      <c r="M548" s="592"/>
      <c r="N548" s="382"/>
      <c r="O548" s="382"/>
    </row>
    <row r="549">
      <c r="A549" s="591"/>
      <c r="B549" s="592"/>
      <c r="C549" s="592"/>
      <c r="D549" s="592"/>
      <c r="E549" s="592"/>
      <c r="F549" s="592"/>
      <c r="G549" s="592"/>
      <c r="H549" s="592"/>
      <c r="I549" s="592"/>
      <c r="J549" s="382"/>
      <c r="K549" s="592"/>
      <c r="L549" s="592"/>
      <c r="M549" s="592"/>
      <c r="N549" s="382"/>
      <c r="O549" s="382"/>
    </row>
    <row r="550">
      <c r="A550" s="591"/>
      <c r="B550" s="592"/>
      <c r="C550" s="592"/>
      <c r="D550" s="592"/>
      <c r="E550" s="592"/>
      <c r="F550" s="592"/>
      <c r="G550" s="592"/>
      <c r="H550" s="592"/>
      <c r="I550" s="592"/>
      <c r="J550" s="382"/>
      <c r="K550" s="592"/>
      <c r="L550" s="592"/>
      <c r="M550" s="592"/>
      <c r="N550" s="382"/>
      <c r="O550" s="382"/>
    </row>
    <row r="551">
      <c r="A551" s="591"/>
      <c r="B551" s="592"/>
      <c r="C551" s="592"/>
      <c r="D551" s="592"/>
      <c r="E551" s="592"/>
      <c r="F551" s="592"/>
      <c r="G551" s="592"/>
      <c r="H551" s="592"/>
      <c r="I551" s="592"/>
      <c r="J551" s="382"/>
      <c r="K551" s="592"/>
      <c r="L551" s="592"/>
      <c r="M551" s="592"/>
      <c r="N551" s="382"/>
      <c r="O551" s="382"/>
    </row>
    <row r="552">
      <c r="A552" s="591"/>
      <c r="B552" s="592"/>
      <c r="C552" s="592"/>
      <c r="D552" s="592"/>
      <c r="E552" s="592"/>
      <c r="F552" s="592"/>
      <c r="G552" s="592"/>
      <c r="H552" s="592"/>
      <c r="I552" s="592"/>
      <c r="J552" s="382"/>
      <c r="K552" s="592"/>
      <c r="L552" s="592"/>
      <c r="M552" s="592"/>
      <c r="N552" s="382"/>
      <c r="O552" s="382"/>
    </row>
    <row r="553">
      <c r="A553" s="591"/>
      <c r="B553" s="592"/>
      <c r="C553" s="592"/>
      <c r="D553" s="592"/>
      <c r="E553" s="592"/>
      <c r="F553" s="592"/>
      <c r="G553" s="592"/>
      <c r="H553" s="592"/>
      <c r="I553" s="592"/>
      <c r="J553" s="382"/>
      <c r="K553" s="592"/>
      <c r="L553" s="592"/>
      <c r="M553" s="592"/>
      <c r="N553" s="382"/>
      <c r="O553" s="382"/>
    </row>
    <row r="554">
      <c r="A554" s="591"/>
      <c r="B554" s="592"/>
      <c r="C554" s="592"/>
      <c r="D554" s="592"/>
      <c r="E554" s="592"/>
      <c r="F554" s="592"/>
      <c r="G554" s="592"/>
      <c r="H554" s="592"/>
      <c r="I554" s="592"/>
      <c r="J554" s="382"/>
      <c r="K554" s="592"/>
      <c r="L554" s="592"/>
      <c r="M554" s="592"/>
      <c r="N554" s="382"/>
      <c r="O554" s="382"/>
    </row>
    <row r="555">
      <c r="A555" s="591"/>
      <c r="B555" s="592"/>
      <c r="C555" s="592"/>
      <c r="D555" s="592"/>
      <c r="E555" s="592"/>
      <c r="F555" s="592"/>
      <c r="G555" s="592"/>
      <c r="H555" s="592"/>
      <c r="I555" s="592"/>
      <c r="J555" s="382"/>
      <c r="K555" s="592"/>
      <c r="L555" s="592"/>
      <c r="M555" s="592"/>
      <c r="N555" s="382"/>
      <c r="O555" s="382"/>
    </row>
    <row r="556">
      <c r="A556" s="591"/>
      <c r="B556" s="592"/>
      <c r="C556" s="592"/>
      <c r="D556" s="592"/>
      <c r="E556" s="592"/>
      <c r="F556" s="592"/>
      <c r="G556" s="592"/>
      <c r="H556" s="592"/>
      <c r="I556" s="592"/>
      <c r="J556" s="382"/>
      <c r="K556" s="592"/>
      <c r="L556" s="592"/>
      <c r="M556" s="592"/>
      <c r="N556" s="382"/>
      <c r="O556" s="382"/>
    </row>
    <row r="557">
      <c r="A557" s="591"/>
      <c r="B557" s="592"/>
      <c r="C557" s="592"/>
      <c r="D557" s="592"/>
      <c r="E557" s="592"/>
      <c r="F557" s="592"/>
      <c r="G557" s="592"/>
      <c r="H557" s="592"/>
      <c r="I557" s="592"/>
      <c r="J557" s="382"/>
      <c r="K557" s="592"/>
      <c r="L557" s="592"/>
      <c r="M557" s="592"/>
      <c r="N557" s="382"/>
      <c r="O557" s="382"/>
    </row>
    <row r="558">
      <c r="A558" s="591"/>
      <c r="B558" s="592"/>
      <c r="C558" s="592"/>
      <c r="D558" s="592"/>
      <c r="E558" s="592"/>
      <c r="F558" s="592"/>
      <c r="G558" s="592"/>
      <c r="H558" s="592"/>
      <c r="I558" s="592"/>
      <c r="J558" s="382"/>
      <c r="K558" s="592"/>
      <c r="L558" s="592"/>
      <c r="M558" s="592"/>
      <c r="N558" s="382"/>
      <c r="O558" s="382"/>
    </row>
    <row r="559">
      <c r="A559" s="591"/>
      <c r="B559" s="592"/>
      <c r="C559" s="592"/>
      <c r="D559" s="592"/>
      <c r="E559" s="592"/>
      <c r="F559" s="592"/>
      <c r="G559" s="592"/>
      <c r="H559" s="592"/>
      <c r="I559" s="592"/>
      <c r="J559" s="382"/>
      <c r="K559" s="592"/>
      <c r="L559" s="592"/>
      <c r="M559" s="592"/>
      <c r="N559" s="382"/>
      <c r="O559" s="382"/>
    </row>
    <row r="560">
      <c r="A560" s="591"/>
      <c r="B560" s="592"/>
      <c r="C560" s="592"/>
      <c r="D560" s="592"/>
      <c r="E560" s="592"/>
      <c r="F560" s="592"/>
      <c r="G560" s="592"/>
      <c r="H560" s="592"/>
      <c r="I560" s="592"/>
      <c r="J560" s="382"/>
      <c r="K560" s="592"/>
      <c r="L560" s="592"/>
      <c r="M560" s="592"/>
      <c r="N560" s="382"/>
      <c r="O560" s="382"/>
    </row>
    <row r="561">
      <c r="A561" s="591"/>
      <c r="B561" s="592"/>
      <c r="C561" s="592"/>
      <c r="D561" s="592"/>
      <c r="E561" s="592"/>
      <c r="F561" s="592"/>
      <c r="G561" s="592"/>
      <c r="H561" s="592"/>
      <c r="I561" s="592"/>
      <c r="J561" s="382"/>
      <c r="K561" s="592"/>
      <c r="L561" s="592"/>
      <c r="M561" s="592"/>
      <c r="N561" s="382"/>
      <c r="O561" s="382"/>
    </row>
    <row r="562">
      <c r="A562" s="591"/>
      <c r="B562" s="592"/>
      <c r="C562" s="592"/>
      <c r="D562" s="592"/>
      <c r="E562" s="592"/>
      <c r="F562" s="592"/>
      <c r="G562" s="592"/>
      <c r="H562" s="592"/>
      <c r="I562" s="592"/>
      <c r="J562" s="382"/>
      <c r="K562" s="592"/>
      <c r="L562" s="592"/>
      <c r="M562" s="592"/>
      <c r="N562" s="382"/>
      <c r="O562" s="382"/>
    </row>
    <row r="563">
      <c r="A563" s="591"/>
      <c r="B563" s="592"/>
      <c r="C563" s="592"/>
      <c r="D563" s="592"/>
      <c r="E563" s="592"/>
      <c r="F563" s="592"/>
      <c r="G563" s="592"/>
      <c r="H563" s="592"/>
      <c r="I563" s="592"/>
      <c r="J563" s="382"/>
      <c r="K563" s="592"/>
      <c r="L563" s="592"/>
      <c r="M563" s="592"/>
      <c r="N563" s="382"/>
      <c r="O563" s="382"/>
    </row>
    <row r="564">
      <c r="A564" s="591"/>
      <c r="B564" s="592"/>
      <c r="C564" s="592"/>
      <c r="D564" s="592"/>
      <c r="E564" s="592"/>
      <c r="F564" s="592"/>
      <c r="G564" s="592"/>
      <c r="H564" s="592"/>
      <c r="I564" s="592"/>
      <c r="J564" s="382"/>
      <c r="K564" s="592"/>
      <c r="L564" s="592"/>
      <c r="M564" s="592"/>
      <c r="N564" s="382"/>
      <c r="O564" s="382"/>
    </row>
    <row r="565">
      <c r="A565" s="591"/>
      <c r="B565" s="592"/>
      <c r="C565" s="592"/>
      <c r="D565" s="592"/>
      <c r="E565" s="592"/>
      <c r="F565" s="592"/>
      <c r="G565" s="592"/>
      <c r="H565" s="592"/>
      <c r="I565" s="592"/>
      <c r="J565" s="382"/>
      <c r="K565" s="592"/>
      <c r="L565" s="592"/>
      <c r="M565" s="592"/>
      <c r="N565" s="382"/>
      <c r="O565" s="382"/>
    </row>
    <row r="566">
      <c r="A566" s="591"/>
      <c r="B566" s="592"/>
      <c r="C566" s="592"/>
      <c r="D566" s="592"/>
      <c r="E566" s="592"/>
      <c r="F566" s="592"/>
      <c r="G566" s="592"/>
      <c r="H566" s="592"/>
      <c r="I566" s="592"/>
      <c r="J566" s="382"/>
      <c r="K566" s="592"/>
      <c r="L566" s="592"/>
      <c r="M566" s="592"/>
      <c r="N566" s="382"/>
      <c r="O566" s="382"/>
    </row>
    <row r="567">
      <c r="A567" s="591"/>
      <c r="B567" s="592"/>
      <c r="C567" s="592"/>
      <c r="D567" s="592"/>
      <c r="E567" s="592"/>
      <c r="F567" s="592"/>
      <c r="G567" s="592"/>
      <c r="H567" s="592"/>
      <c r="I567" s="592"/>
      <c r="J567" s="382"/>
      <c r="K567" s="592"/>
      <c r="L567" s="592"/>
      <c r="M567" s="592"/>
      <c r="N567" s="382"/>
      <c r="O567" s="382"/>
    </row>
    <row r="568">
      <c r="A568" s="591"/>
      <c r="B568" s="592"/>
      <c r="C568" s="592"/>
      <c r="D568" s="592"/>
      <c r="E568" s="592"/>
      <c r="F568" s="592"/>
      <c r="G568" s="592"/>
      <c r="H568" s="592"/>
      <c r="I568" s="592"/>
      <c r="J568" s="382"/>
      <c r="K568" s="592"/>
      <c r="L568" s="592"/>
      <c r="M568" s="592"/>
      <c r="N568" s="382"/>
      <c r="O568" s="382"/>
    </row>
    <row r="569">
      <c r="A569" s="591"/>
      <c r="B569" s="592"/>
      <c r="C569" s="592"/>
      <c r="D569" s="592"/>
      <c r="E569" s="592"/>
      <c r="F569" s="592"/>
      <c r="G569" s="592"/>
      <c r="H569" s="592"/>
      <c r="I569" s="592"/>
      <c r="J569" s="382"/>
      <c r="K569" s="592"/>
      <c r="L569" s="592"/>
      <c r="M569" s="592"/>
      <c r="N569" s="382"/>
      <c r="O569" s="382"/>
    </row>
    <row r="570">
      <c r="A570" s="591"/>
      <c r="B570" s="592"/>
      <c r="C570" s="592"/>
      <c r="D570" s="592"/>
      <c r="E570" s="592"/>
      <c r="F570" s="592"/>
      <c r="G570" s="592"/>
      <c r="H570" s="592"/>
      <c r="I570" s="592"/>
      <c r="J570" s="382"/>
      <c r="K570" s="592"/>
      <c r="L570" s="592"/>
      <c r="M570" s="592"/>
      <c r="N570" s="382"/>
      <c r="O570" s="382"/>
    </row>
    <row r="571">
      <c r="A571" s="591"/>
      <c r="B571" s="592"/>
      <c r="C571" s="592"/>
      <c r="D571" s="592"/>
      <c r="E571" s="592"/>
      <c r="F571" s="592"/>
      <c r="G571" s="592"/>
      <c r="H571" s="592"/>
      <c r="I571" s="592"/>
      <c r="J571" s="382"/>
      <c r="K571" s="592"/>
      <c r="L571" s="592"/>
      <c r="M571" s="592"/>
      <c r="N571" s="382"/>
      <c r="O571" s="382"/>
    </row>
    <row r="572">
      <c r="A572" s="591"/>
      <c r="B572" s="592"/>
      <c r="C572" s="592"/>
      <c r="D572" s="592"/>
      <c r="E572" s="592"/>
      <c r="F572" s="592"/>
      <c r="G572" s="592"/>
      <c r="H572" s="592"/>
      <c r="I572" s="592"/>
      <c r="J572" s="382"/>
      <c r="K572" s="592"/>
      <c r="L572" s="592"/>
      <c r="M572" s="592"/>
      <c r="N572" s="382"/>
      <c r="O572" s="382"/>
    </row>
    <row r="573">
      <c r="A573" s="591"/>
      <c r="B573" s="592"/>
      <c r="C573" s="592"/>
      <c r="D573" s="592"/>
      <c r="E573" s="592"/>
      <c r="F573" s="592"/>
      <c r="G573" s="592"/>
      <c r="H573" s="592"/>
      <c r="I573" s="592"/>
      <c r="J573" s="382"/>
      <c r="K573" s="592"/>
      <c r="L573" s="592"/>
      <c r="M573" s="592"/>
      <c r="N573" s="382"/>
      <c r="O573" s="382"/>
    </row>
    <row r="574">
      <c r="A574" s="591"/>
      <c r="B574" s="592"/>
      <c r="C574" s="592"/>
      <c r="D574" s="592"/>
      <c r="E574" s="592"/>
      <c r="F574" s="592"/>
      <c r="G574" s="592"/>
      <c r="H574" s="592"/>
      <c r="I574" s="592"/>
      <c r="J574" s="382"/>
      <c r="K574" s="592"/>
      <c r="L574" s="592"/>
      <c r="M574" s="592"/>
      <c r="N574" s="382"/>
      <c r="O574" s="382"/>
    </row>
    <row r="575">
      <c r="A575" s="591"/>
      <c r="B575" s="592"/>
      <c r="C575" s="592"/>
      <c r="D575" s="592"/>
      <c r="E575" s="592"/>
      <c r="F575" s="592"/>
      <c r="G575" s="592"/>
      <c r="H575" s="592"/>
      <c r="I575" s="592"/>
      <c r="J575" s="382"/>
      <c r="K575" s="592"/>
      <c r="L575" s="592"/>
      <c r="M575" s="592"/>
      <c r="N575" s="382"/>
      <c r="O575" s="382"/>
    </row>
    <row r="576">
      <c r="A576" s="591"/>
      <c r="B576" s="592"/>
      <c r="C576" s="592"/>
      <c r="D576" s="592"/>
      <c r="E576" s="592"/>
      <c r="F576" s="592"/>
      <c r="G576" s="592"/>
      <c r="H576" s="592"/>
      <c r="I576" s="592"/>
      <c r="J576" s="382"/>
      <c r="K576" s="592"/>
      <c r="L576" s="592"/>
      <c r="M576" s="592"/>
      <c r="N576" s="382"/>
      <c r="O576" s="382"/>
    </row>
    <row r="577">
      <c r="A577" s="591"/>
      <c r="B577" s="592"/>
      <c r="C577" s="592"/>
      <c r="D577" s="592"/>
      <c r="E577" s="592"/>
      <c r="F577" s="592"/>
      <c r="G577" s="592"/>
      <c r="H577" s="592"/>
      <c r="I577" s="592"/>
      <c r="J577" s="382"/>
      <c r="K577" s="592"/>
      <c r="L577" s="592"/>
      <c r="M577" s="592"/>
      <c r="N577" s="382"/>
      <c r="O577" s="382"/>
    </row>
    <row r="578">
      <c r="A578" s="591"/>
      <c r="B578" s="592"/>
      <c r="C578" s="592"/>
      <c r="D578" s="592"/>
      <c r="E578" s="592"/>
      <c r="F578" s="592"/>
      <c r="G578" s="592"/>
      <c r="H578" s="592"/>
      <c r="I578" s="592"/>
      <c r="J578" s="382"/>
      <c r="K578" s="592"/>
      <c r="L578" s="592"/>
      <c r="M578" s="592"/>
      <c r="N578" s="382"/>
      <c r="O578" s="382"/>
    </row>
    <row r="579">
      <c r="A579" s="591"/>
      <c r="B579" s="592"/>
      <c r="C579" s="592"/>
      <c r="D579" s="592"/>
      <c r="E579" s="592"/>
      <c r="F579" s="592"/>
      <c r="G579" s="592"/>
      <c r="H579" s="592"/>
      <c r="I579" s="592"/>
      <c r="J579" s="382"/>
      <c r="K579" s="592"/>
      <c r="L579" s="592"/>
      <c r="M579" s="592"/>
      <c r="N579" s="382"/>
      <c r="O579" s="382"/>
    </row>
    <row r="580">
      <c r="A580" s="591"/>
      <c r="B580" s="592"/>
      <c r="C580" s="592"/>
      <c r="D580" s="592"/>
      <c r="E580" s="592"/>
      <c r="F580" s="592"/>
      <c r="G580" s="592"/>
      <c r="H580" s="592"/>
      <c r="I580" s="592"/>
      <c r="J580" s="382"/>
      <c r="K580" s="592"/>
      <c r="L580" s="592"/>
      <c r="M580" s="592"/>
      <c r="N580" s="382"/>
      <c r="O580" s="382"/>
    </row>
    <row r="581">
      <c r="A581" s="591"/>
      <c r="B581" s="592"/>
      <c r="C581" s="592"/>
      <c r="D581" s="592"/>
      <c r="E581" s="592"/>
      <c r="F581" s="592"/>
      <c r="G581" s="592"/>
      <c r="H581" s="592"/>
      <c r="I581" s="592"/>
      <c r="J581" s="382"/>
      <c r="K581" s="592"/>
      <c r="L581" s="592"/>
      <c r="M581" s="592"/>
      <c r="N581" s="382"/>
      <c r="O581" s="382"/>
    </row>
    <row r="582">
      <c r="A582" s="591"/>
      <c r="B582" s="592"/>
      <c r="C582" s="592"/>
      <c r="D582" s="592"/>
      <c r="E582" s="592"/>
      <c r="F582" s="592"/>
      <c r="G582" s="592"/>
      <c r="H582" s="592"/>
      <c r="I582" s="592"/>
      <c r="J582" s="382"/>
      <c r="K582" s="592"/>
      <c r="L582" s="592"/>
      <c r="M582" s="592"/>
      <c r="N582" s="382"/>
      <c r="O582" s="382"/>
    </row>
    <row r="583">
      <c r="A583" s="591"/>
      <c r="B583" s="592"/>
      <c r="C583" s="592"/>
      <c r="D583" s="592"/>
      <c r="E583" s="592"/>
      <c r="F583" s="592"/>
      <c r="G583" s="592"/>
      <c r="H583" s="592"/>
      <c r="I583" s="592"/>
      <c r="J583" s="382"/>
      <c r="K583" s="592"/>
      <c r="L583" s="592"/>
      <c r="M583" s="592"/>
      <c r="N583" s="382"/>
      <c r="O583" s="382"/>
    </row>
    <row r="584">
      <c r="A584" s="591"/>
      <c r="B584" s="592"/>
      <c r="C584" s="592"/>
      <c r="D584" s="592"/>
      <c r="E584" s="592"/>
      <c r="F584" s="592"/>
      <c r="G584" s="592"/>
      <c r="H584" s="592"/>
      <c r="I584" s="592"/>
      <c r="J584" s="382"/>
      <c r="K584" s="592"/>
      <c r="L584" s="592"/>
      <c r="M584" s="592"/>
      <c r="N584" s="382"/>
      <c r="O584" s="382"/>
    </row>
    <row r="585">
      <c r="A585" s="591"/>
      <c r="B585" s="592"/>
      <c r="C585" s="592"/>
      <c r="D585" s="592"/>
      <c r="E585" s="592"/>
      <c r="F585" s="592"/>
      <c r="G585" s="592"/>
      <c r="H585" s="592"/>
      <c r="I585" s="592"/>
      <c r="J585" s="382"/>
      <c r="K585" s="592"/>
      <c r="L585" s="592"/>
      <c r="M585" s="592"/>
      <c r="N585" s="382"/>
      <c r="O585" s="382"/>
    </row>
    <row r="586">
      <c r="A586" s="591"/>
      <c r="B586" s="592"/>
      <c r="C586" s="592"/>
      <c r="D586" s="592"/>
      <c r="E586" s="592"/>
      <c r="F586" s="592"/>
      <c r="G586" s="592"/>
      <c r="H586" s="592"/>
      <c r="I586" s="592"/>
      <c r="J586" s="382"/>
      <c r="K586" s="592"/>
      <c r="L586" s="592"/>
      <c r="M586" s="592"/>
      <c r="N586" s="382"/>
      <c r="O586" s="382"/>
    </row>
    <row r="587">
      <c r="A587" s="591"/>
      <c r="B587" s="592"/>
      <c r="C587" s="592"/>
      <c r="D587" s="592"/>
      <c r="E587" s="592"/>
      <c r="F587" s="592"/>
      <c r="G587" s="592"/>
      <c r="H587" s="592"/>
      <c r="I587" s="592"/>
      <c r="J587" s="382"/>
      <c r="K587" s="592"/>
      <c r="L587" s="592"/>
      <c r="M587" s="592"/>
      <c r="N587" s="382"/>
      <c r="O587" s="382"/>
    </row>
    <row r="588">
      <c r="A588" s="591"/>
      <c r="B588" s="592"/>
      <c r="C588" s="592"/>
      <c r="D588" s="592"/>
      <c r="E588" s="592"/>
      <c r="F588" s="592"/>
      <c r="G588" s="592"/>
      <c r="H588" s="592"/>
      <c r="I588" s="592"/>
      <c r="J588" s="382"/>
      <c r="K588" s="592"/>
      <c r="L588" s="592"/>
      <c r="M588" s="592"/>
      <c r="N588" s="382"/>
      <c r="O588" s="382"/>
    </row>
    <row r="589">
      <c r="A589" s="591"/>
      <c r="B589" s="592"/>
      <c r="C589" s="592"/>
      <c r="D589" s="592"/>
      <c r="E589" s="592"/>
      <c r="F589" s="592"/>
      <c r="G589" s="592"/>
      <c r="H589" s="592"/>
      <c r="I589" s="592"/>
      <c r="J589" s="382"/>
      <c r="K589" s="592"/>
      <c r="L589" s="592"/>
      <c r="M589" s="592"/>
      <c r="N589" s="382"/>
      <c r="O589" s="382"/>
    </row>
    <row r="590">
      <c r="A590" s="591"/>
      <c r="B590" s="592"/>
      <c r="C590" s="592"/>
      <c r="D590" s="592"/>
      <c r="E590" s="592"/>
      <c r="F590" s="592"/>
      <c r="G590" s="592"/>
      <c r="H590" s="592"/>
      <c r="I590" s="592"/>
      <c r="J590" s="382"/>
      <c r="K590" s="592"/>
      <c r="L590" s="592"/>
      <c r="M590" s="592"/>
      <c r="N590" s="382"/>
      <c r="O590" s="382"/>
    </row>
    <row r="591">
      <c r="A591" s="591"/>
      <c r="B591" s="592"/>
      <c r="C591" s="592"/>
      <c r="D591" s="592"/>
      <c r="E591" s="592"/>
      <c r="F591" s="592"/>
      <c r="G591" s="592"/>
      <c r="H591" s="592"/>
      <c r="I591" s="592"/>
      <c r="J591" s="382"/>
      <c r="K591" s="592"/>
      <c r="L591" s="592"/>
      <c r="M591" s="592"/>
      <c r="N591" s="382"/>
      <c r="O591" s="382"/>
    </row>
    <row r="592">
      <c r="A592" s="591"/>
      <c r="B592" s="592"/>
      <c r="C592" s="592"/>
      <c r="D592" s="592"/>
      <c r="E592" s="592"/>
      <c r="F592" s="592"/>
      <c r="G592" s="592"/>
      <c r="H592" s="592"/>
      <c r="I592" s="592"/>
      <c r="J592" s="382"/>
      <c r="K592" s="592"/>
      <c r="L592" s="592"/>
      <c r="M592" s="592"/>
      <c r="N592" s="382"/>
      <c r="O592" s="382"/>
    </row>
    <row r="593">
      <c r="A593" s="591"/>
      <c r="B593" s="592"/>
      <c r="C593" s="592"/>
      <c r="D593" s="592"/>
      <c r="E593" s="592"/>
      <c r="F593" s="592"/>
      <c r="G593" s="592"/>
      <c r="H593" s="592"/>
      <c r="I593" s="592"/>
      <c r="J593" s="382"/>
      <c r="K593" s="592"/>
      <c r="L593" s="592"/>
      <c r="M593" s="592"/>
      <c r="N593" s="382"/>
      <c r="O593" s="382"/>
    </row>
    <row r="594">
      <c r="A594" s="591"/>
      <c r="B594" s="592"/>
      <c r="C594" s="592"/>
      <c r="D594" s="592"/>
      <c r="E594" s="592"/>
      <c r="F594" s="592"/>
      <c r="G594" s="592"/>
      <c r="H594" s="592"/>
      <c r="I594" s="592"/>
      <c r="J594" s="382"/>
      <c r="K594" s="592"/>
      <c r="L594" s="592"/>
      <c r="M594" s="592"/>
      <c r="N594" s="382"/>
      <c r="O594" s="382"/>
    </row>
    <row r="595">
      <c r="A595" s="591"/>
      <c r="B595" s="592"/>
      <c r="C595" s="592"/>
      <c r="D595" s="592"/>
      <c r="E595" s="592"/>
      <c r="F595" s="592"/>
      <c r="G595" s="592"/>
      <c r="H595" s="592"/>
      <c r="I595" s="592"/>
      <c r="J595" s="382"/>
      <c r="K595" s="592"/>
      <c r="L595" s="592"/>
      <c r="M595" s="592"/>
      <c r="N595" s="382"/>
      <c r="O595" s="382"/>
    </row>
    <row r="596">
      <c r="A596" s="591"/>
      <c r="B596" s="592"/>
      <c r="C596" s="592"/>
      <c r="D596" s="592"/>
      <c r="E596" s="592"/>
      <c r="F596" s="592"/>
      <c r="G596" s="592"/>
      <c r="H596" s="592"/>
      <c r="I596" s="592"/>
      <c r="J596" s="382"/>
      <c r="K596" s="592"/>
      <c r="L596" s="592"/>
      <c r="M596" s="592"/>
      <c r="N596" s="382"/>
      <c r="O596" s="382"/>
    </row>
    <row r="597">
      <c r="A597" s="591"/>
      <c r="B597" s="592"/>
      <c r="C597" s="592"/>
      <c r="D597" s="592"/>
      <c r="E597" s="592"/>
      <c r="F597" s="592"/>
      <c r="G597" s="592"/>
      <c r="H597" s="592"/>
      <c r="I597" s="592"/>
      <c r="J597" s="382"/>
      <c r="K597" s="592"/>
      <c r="L597" s="592"/>
      <c r="M597" s="592"/>
      <c r="N597" s="382"/>
      <c r="O597" s="382"/>
    </row>
    <row r="598">
      <c r="A598" s="591"/>
      <c r="B598" s="592"/>
      <c r="C598" s="592"/>
      <c r="D598" s="592"/>
      <c r="E598" s="592"/>
      <c r="F598" s="592"/>
      <c r="G598" s="592"/>
      <c r="H598" s="592"/>
      <c r="I598" s="592"/>
      <c r="J598" s="382"/>
      <c r="K598" s="592"/>
      <c r="L598" s="592"/>
      <c r="M598" s="592"/>
      <c r="N598" s="382"/>
      <c r="O598" s="382"/>
    </row>
    <row r="599">
      <c r="A599" s="591"/>
      <c r="B599" s="592"/>
      <c r="C599" s="592"/>
      <c r="D599" s="592"/>
      <c r="E599" s="592"/>
      <c r="F599" s="592"/>
      <c r="G599" s="592"/>
      <c r="H599" s="592"/>
      <c r="I599" s="592"/>
      <c r="J599" s="382"/>
      <c r="K599" s="592"/>
      <c r="L599" s="592"/>
      <c r="M599" s="592"/>
      <c r="N599" s="382"/>
      <c r="O599" s="382"/>
    </row>
    <row r="600">
      <c r="A600" s="591"/>
      <c r="B600" s="592"/>
      <c r="C600" s="592"/>
      <c r="D600" s="592"/>
      <c r="E600" s="592"/>
      <c r="F600" s="592"/>
      <c r="G600" s="592"/>
      <c r="H600" s="592"/>
      <c r="I600" s="592"/>
      <c r="J600" s="382"/>
      <c r="K600" s="592"/>
      <c r="L600" s="592"/>
      <c r="M600" s="592"/>
      <c r="N600" s="382"/>
      <c r="O600" s="382"/>
    </row>
    <row r="601">
      <c r="A601" s="591"/>
      <c r="B601" s="592"/>
      <c r="C601" s="592"/>
      <c r="D601" s="592"/>
      <c r="E601" s="592"/>
      <c r="F601" s="592"/>
      <c r="G601" s="592"/>
      <c r="H601" s="592"/>
      <c r="I601" s="592"/>
      <c r="J601" s="382"/>
      <c r="K601" s="592"/>
      <c r="L601" s="592"/>
      <c r="M601" s="592"/>
      <c r="N601" s="382"/>
      <c r="O601" s="382"/>
    </row>
    <row r="602">
      <c r="A602" s="591"/>
      <c r="B602" s="592"/>
      <c r="C602" s="592"/>
      <c r="D602" s="592"/>
      <c r="E602" s="592"/>
      <c r="F602" s="592"/>
      <c r="G602" s="592"/>
      <c r="H602" s="592"/>
      <c r="I602" s="592"/>
      <c r="J602" s="382"/>
      <c r="K602" s="592"/>
      <c r="L602" s="592"/>
      <c r="M602" s="592"/>
      <c r="N602" s="382"/>
      <c r="O602" s="382"/>
    </row>
    <row r="603">
      <c r="A603" s="591"/>
      <c r="B603" s="592"/>
      <c r="C603" s="592"/>
      <c r="D603" s="592"/>
      <c r="E603" s="592"/>
      <c r="F603" s="592"/>
      <c r="G603" s="592"/>
      <c r="H603" s="592"/>
      <c r="I603" s="592"/>
      <c r="J603" s="382"/>
      <c r="K603" s="592"/>
      <c r="L603" s="592"/>
      <c r="M603" s="592"/>
      <c r="N603" s="382"/>
      <c r="O603" s="382"/>
    </row>
    <row r="604">
      <c r="A604" s="591"/>
      <c r="B604" s="592"/>
      <c r="C604" s="592"/>
      <c r="D604" s="592"/>
      <c r="E604" s="592"/>
      <c r="F604" s="592"/>
      <c r="G604" s="592"/>
      <c r="H604" s="592"/>
      <c r="I604" s="592"/>
      <c r="J604" s="382"/>
      <c r="K604" s="592"/>
      <c r="L604" s="592"/>
      <c r="M604" s="592"/>
      <c r="N604" s="382"/>
      <c r="O604" s="382"/>
    </row>
    <row r="605">
      <c r="A605" s="591"/>
      <c r="B605" s="592"/>
      <c r="C605" s="592"/>
      <c r="D605" s="592"/>
      <c r="E605" s="592"/>
      <c r="F605" s="592"/>
      <c r="G605" s="592"/>
      <c r="H605" s="592"/>
      <c r="I605" s="592"/>
      <c r="J605" s="382"/>
      <c r="K605" s="592"/>
      <c r="L605" s="592"/>
      <c r="M605" s="592"/>
      <c r="N605" s="382"/>
      <c r="O605" s="382"/>
    </row>
    <row r="606">
      <c r="A606" s="591"/>
      <c r="B606" s="592"/>
      <c r="C606" s="592"/>
      <c r="D606" s="592"/>
      <c r="E606" s="592"/>
      <c r="F606" s="592"/>
      <c r="G606" s="592"/>
      <c r="H606" s="592"/>
      <c r="I606" s="592"/>
      <c r="J606" s="382"/>
      <c r="K606" s="592"/>
      <c r="L606" s="592"/>
      <c r="M606" s="592"/>
      <c r="N606" s="382"/>
      <c r="O606" s="382"/>
    </row>
    <row r="607">
      <c r="A607" s="591"/>
      <c r="B607" s="592"/>
      <c r="C607" s="592"/>
      <c r="D607" s="592"/>
      <c r="E607" s="592"/>
      <c r="F607" s="592"/>
      <c r="G607" s="592"/>
      <c r="H607" s="592"/>
      <c r="I607" s="592"/>
      <c r="J607" s="382"/>
      <c r="K607" s="592"/>
      <c r="L607" s="592"/>
      <c r="M607" s="592"/>
      <c r="N607" s="382"/>
      <c r="O607" s="382"/>
    </row>
    <row r="608">
      <c r="A608" s="591"/>
      <c r="B608" s="592"/>
      <c r="C608" s="592"/>
      <c r="D608" s="592"/>
      <c r="E608" s="592"/>
      <c r="F608" s="592"/>
      <c r="G608" s="592"/>
      <c r="H608" s="592"/>
      <c r="I608" s="592"/>
      <c r="J608" s="382"/>
      <c r="K608" s="592"/>
      <c r="L608" s="592"/>
      <c r="M608" s="592"/>
      <c r="N608" s="382"/>
      <c r="O608" s="382"/>
    </row>
    <row r="609">
      <c r="A609" s="591"/>
      <c r="B609" s="592"/>
      <c r="C609" s="592"/>
      <c r="D609" s="592"/>
      <c r="E609" s="592"/>
      <c r="F609" s="592"/>
      <c r="G609" s="592"/>
      <c r="H609" s="592"/>
      <c r="I609" s="592"/>
      <c r="J609" s="382"/>
      <c r="K609" s="592"/>
      <c r="L609" s="592"/>
      <c r="M609" s="592"/>
      <c r="N609" s="382"/>
      <c r="O609" s="382"/>
    </row>
    <row r="610">
      <c r="A610" s="591"/>
      <c r="B610" s="592"/>
      <c r="C610" s="592"/>
      <c r="D610" s="592"/>
      <c r="E610" s="592"/>
      <c r="F610" s="592"/>
      <c r="G610" s="592"/>
      <c r="H610" s="592"/>
      <c r="I610" s="592"/>
      <c r="J610" s="382"/>
      <c r="K610" s="592"/>
      <c r="L610" s="592"/>
      <c r="M610" s="592"/>
      <c r="N610" s="382"/>
      <c r="O610" s="382"/>
    </row>
    <row r="611">
      <c r="A611" s="591"/>
      <c r="B611" s="592"/>
      <c r="C611" s="592"/>
      <c r="D611" s="592"/>
      <c r="E611" s="592"/>
      <c r="F611" s="592"/>
      <c r="G611" s="592"/>
      <c r="H611" s="592"/>
      <c r="I611" s="592"/>
      <c r="J611" s="382"/>
      <c r="K611" s="592"/>
      <c r="L611" s="592"/>
      <c r="M611" s="592"/>
      <c r="N611" s="382"/>
      <c r="O611" s="382"/>
    </row>
    <row r="612">
      <c r="A612" s="591"/>
      <c r="B612" s="592"/>
      <c r="C612" s="592"/>
      <c r="D612" s="592"/>
      <c r="E612" s="592"/>
      <c r="F612" s="592"/>
      <c r="G612" s="592"/>
      <c r="H612" s="592"/>
      <c r="I612" s="592"/>
      <c r="J612" s="382"/>
      <c r="K612" s="592"/>
      <c r="L612" s="592"/>
      <c r="M612" s="592"/>
      <c r="N612" s="382"/>
      <c r="O612" s="382"/>
    </row>
    <row r="613">
      <c r="A613" s="591"/>
      <c r="B613" s="592"/>
      <c r="C613" s="592"/>
      <c r="D613" s="592"/>
      <c r="E613" s="592"/>
      <c r="F613" s="592"/>
      <c r="G613" s="592"/>
      <c r="H613" s="592"/>
      <c r="I613" s="592"/>
      <c r="J613" s="382"/>
      <c r="K613" s="592"/>
      <c r="L613" s="592"/>
      <c r="M613" s="592"/>
      <c r="N613" s="382"/>
      <c r="O613" s="382"/>
    </row>
    <row r="614">
      <c r="A614" s="591"/>
      <c r="B614" s="592"/>
      <c r="C614" s="592"/>
      <c r="D614" s="592"/>
      <c r="E614" s="592"/>
      <c r="F614" s="592"/>
      <c r="G614" s="592"/>
      <c r="H614" s="592"/>
      <c r="I614" s="592"/>
      <c r="J614" s="382"/>
      <c r="K614" s="592"/>
      <c r="L614" s="592"/>
      <c r="M614" s="592"/>
      <c r="N614" s="382"/>
      <c r="O614" s="382"/>
    </row>
    <row r="615">
      <c r="A615" s="591"/>
      <c r="B615" s="592"/>
      <c r="C615" s="592"/>
      <c r="D615" s="592"/>
      <c r="E615" s="592"/>
      <c r="F615" s="592"/>
      <c r="G615" s="592"/>
      <c r="H615" s="592"/>
      <c r="I615" s="592"/>
      <c r="J615" s="382"/>
      <c r="K615" s="592"/>
      <c r="L615" s="592"/>
      <c r="M615" s="592"/>
      <c r="N615" s="382"/>
      <c r="O615" s="382"/>
    </row>
    <row r="616">
      <c r="A616" s="591"/>
      <c r="B616" s="592"/>
      <c r="C616" s="592"/>
      <c r="D616" s="592"/>
      <c r="E616" s="592"/>
      <c r="F616" s="592"/>
      <c r="G616" s="592"/>
      <c r="H616" s="592"/>
      <c r="I616" s="592"/>
      <c r="J616" s="382"/>
      <c r="K616" s="592"/>
      <c r="L616" s="592"/>
      <c r="M616" s="592"/>
      <c r="N616" s="382"/>
      <c r="O616" s="382"/>
    </row>
    <row r="617">
      <c r="A617" s="591"/>
      <c r="B617" s="592"/>
      <c r="C617" s="592"/>
      <c r="D617" s="592"/>
      <c r="E617" s="592"/>
      <c r="F617" s="592"/>
      <c r="G617" s="592"/>
      <c r="H617" s="592"/>
      <c r="I617" s="592"/>
      <c r="J617" s="382"/>
      <c r="K617" s="592"/>
      <c r="L617" s="592"/>
      <c r="M617" s="592"/>
      <c r="N617" s="382"/>
      <c r="O617" s="382"/>
    </row>
    <row r="618">
      <c r="A618" s="591"/>
      <c r="B618" s="592"/>
      <c r="C618" s="592"/>
      <c r="D618" s="592"/>
      <c r="E618" s="592"/>
      <c r="F618" s="592"/>
      <c r="G618" s="592"/>
      <c r="H618" s="592"/>
      <c r="I618" s="592"/>
      <c r="J618" s="382"/>
      <c r="K618" s="592"/>
      <c r="L618" s="592"/>
      <c r="M618" s="592"/>
      <c r="N618" s="382"/>
      <c r="O618" s="382"/>
    </row>
    <row r="619">
      <c r="A619" s="591"/>
      <c r="B619" s="592"/>
      <c r="C619" s="592"/>
      <c r="D619" s="592"/>
      <c r="E619" s="592"/>
      <c r="F619" s="592"/>
      <c r="G619" s="592"/>
      <c r="H619" s="592"/>
      <c r="I619" s="592"/>
      <c r="J619" s="382"/>
      <c r="K619" s="592"/>
      <c r="L619" s="592"/>
      <c r="M619" s="592"/>
      <c r="N619" s="382"/>
      <c r="O619" s="382"/>
    </row>
    <row r="620">
      <c r="A620" s="591"/>
      <c r="B620" s="592"/>
      <c r="C620" s="592"/>
      <c r="D620" s="592"/>
      <c r="E620" s="592"/>
      <c r="F620" s="592"/>
      <c r="G620" s="592"/>
      <c r="H620" s="592"/>
      <c r="I620" s="592"/>
      <c r="J620" s="382"/>
      <c r="K620" s="592"/>
      <c r="L620" s="592"/>
      <c r="M620" s="592"/>
      <c r="N620" s="382"/>
      <c r="O620" s="382"/>
    </row>
    <row r="621">
      <c r="A621" s="591"/>
      <c r="B621" s="592"/>
      <c r="C621" s="592"/>
      <c r="D621" s="592"/>
      <c r="E621" s="592"/>
      <c r="F621" s="592"/>
      <c r="G621" s="592"/>
      <c r="H621" s="592"/>
      <c r="I621" s="592"/>
      <c r="J621" s="382"/>
      <c r="K621" s="592"/>
      <c r="L621" s="592"/>
      <c r="M621" s="592"/>
      <c r="N621" s="382"/>
      <c r="O621" s="382"/>
    </row>
    <row r="622">
      <c r="A622" s="591"/>
      <c r="B622" s="592"/>
      <c r="C622" s="592"/>
      <c r="D622" s="592"/>
      <c r="E622" s="592"/>
      <c r="F622" s="592"/>
      <c r="G622" s="592"/>
      <c r="H622" s="592"/>
      <c r="I622" s="592"/>
      <c r="J622" s="382"/>
      <c r="K622" s="592"/>
      <c r="L622" s="592"/>
      <c r="M622" s="592"/>
      <c r="N622" s="382"/>
      <c r="O622" s="382"/>
    </row>
    <row r="623">
      <c r="A623" s="591"/>
      <c r="B623" s="592"/>
      <c r="C623" s="592"/>
      <c r="D623" s="592"/>
      <c r="E623" s="592"/>
      <c r="F623" s="592"/>
      <c r="G623" s="592"/>
      <c r="H623" s="592"/>
      <c r="I623" s="592"/>
      <c r="J623" s="382"/>
      <c r="K623" s="592"/>
      <c r="L623" s="592"/>
      <c r="M623" s="592"/>
      <c r="N623" s="382"/>
      <c r="O623" s="382"/>
    </row>
    <row r="624">
      <c r="A624" s="591"/>
      <c r="B624" s="592"/>
      <c r="C624" s="592"/>
      <c r="D624" s="592"/>
      <c r="E624" s="592"/>
      <c r="F624" s="592"/>
      <c r="G624" s="592"/>
      <c r="H624" s="592"/>
      <c r="I624" s="592"/>
      <c r="J624" s="382"/>
      <c r="K624" s="592"/>
      <c r="L624" s="592"/>
      <c r="M624" s="592"/>
      <c r="N624" s="382"/>
      <c r="O624" s="382"/>
    </row>
    <row r="625">
      <c r="A625" s="591"/>
      <c r="B625" s="592"/>
      <c r="C625" s="592"/>
      <c r="D625" s="592"/>
      <c r="E625" s="592"/>
      <c r="F625" s="592"/>
      <c r="G625" s="592"/>
      <c r="H625" s="592"/>
      <c r="I625" s="592"/>
      <c r="J625" s="382"/>
      <c r="K625" s="592"/>
      <c r="L625" s="592"/>
      <c r="M625" s="592"/>
      <c r="N625" s="382"/>
      <c r="O625" s="382"/>
    </row>
    <row r="626">
      <c r="A626" s="591"/>
      <c r="B626" s="592"/>
      <c r="C626" s="592"/>
      <c r="D626" s="592"/>
      <c r="E626" s="592"/>
      <c r="F626" s="592"/>
      <c r="G626" s="592"/>
      <c r="H626" s="592"/>
      <c r="I626" s="592"/>
      <c r="J626" s="382"/>
      <c r="K626" s="592"/>
      <c r="L626" s="592"/>
      <c r="M626" s="592"/>
      <c r="N626" s="382"/>
      <c r="O626" s="382"/>
    </row>
    <row r="627">
      <c r="A627" s="591"/>
      <c r="B627" s="592"/>
      <c r="C627" s="592"/>
      <c r="D627" s="592"/>
      <c r="E627" s="592"/>
      <c r="F627" s="592"/>
      <c r="G627" s="592"/>
      <c r="H627" s="592"/>
      <c r="I627" s="592"/>
      <c r="J627" s="382"/>
      <c r="K627" s="592"/>
      <c r="L627" s="592"/>
      <c r="M627" s="592"/>
      <c r="N627" s="382"/>
      <c r="O627" s="382"/>
    </row>
    <row r="628">
      <c r="A628" s="591"/>
      <c r="B628" s="592"/>
      <c r="C628" s="592"/>
      <c r="D628" s="592"/>
      <c r="E628" s="592"/>
      <c r="F628" s="592"/>
      <c r="G628" s="592"/>
      <c r="H628" s="592"/>
      <c r="I628" s="592"/>
      <c r="J628" s="382"/>
      <c r="K628" s="592"/>
      <c r="L628" s="592"/>
      <c r="M628" s="592"/>
      <c r="N628" s="382"/>
      <c r="O628" s="382"/>
    </row>
    <row r="629">
      <c r="A629" s="591"/>
      <c r="B629" s="592"/>
      <c r="C629" s="592"/>
      <c r="D629" s="592"/>
      <c r="E629" s="592"/>
      <c r="F629" s="592"/>
      <c r="G629" s="592"/>
      <c r="H629" s="592"/>
      <c r="I629" s="592"/>
      <c r="J629" s="382"/>
      <c r="K629" s="592"/>
      <c r="L629" s="592"/>
      <c r="M629" s="592"/>
      <c r="N629" s="382"/>
      <c r="O629" s="382"/>
    </row>
    <row r="630">
      <c r="A630" s="591"/>
      <c r="B630" s="592"/>
      <c r="C630" s="592"/>
      <c r="D630" s="592"/>
      <c r="E630" s="592"/>
      <c r="F630" s="592"/>
      <c r="G630" s="592"/>
      <c r="H630" s="592"/>
      <c r="I630" s="592"/>
      <c r="J630" s="382"/>
      <c r="K630" s="592"/>
      <c r="L630" s="592"/>
      <c r="M630" s="592"/>
      <c r="N630" s="382"/>
      <c r="O630" s="382"/>
    </row>
    <row r="631">
      <c r="A631" s="591"/>
      <c r="B631" s="592"/>
      <c r="C631" s="592"/>
      <c r="D631" s="592"/>
      <c r="E631" s="592"/>
      <c r="F631" s="592"/>
      <c r="G631" s="592"/>
      <c r="H631" s="592"/>
      <c r="I631" s="592"/>
      <c r="J631" s="382"/>
      <c r="K631" s="592"/>
      <c r="L631" s="592"/>
      <c r="M631" s="592"/>
      <c r="N631" s="382"/>
      <c r="O631" s="382"/>
    </row>
    <row r="632">
      <c r="A632" s="591"/>
      <c r="B632" s="592"/>
      <c r="C632" s="592"/>
      <c r="D632" s="592"/>
      <c r="E632" s="592"/>
      <c r="F632" s="592"/>
      <c r="G632" s="592"/>
      <c r="H632" s="592"/>
      <c r="I632" s="592"/>
      <c r="J632" s="382"/>
      <c r="K632" s="592"/>
      <c r="L632" s="592"/>
      <c r="M632" s="592"/>
      <c r="N632" s="382"/>
      <c r="O632" s="382"/>
    </row>
    <row r="633">
      <c r="A633" s="591"/>
      <c r="B633" s="592"/>
      <c r="C633" s="592"/>
      <c r="D633" s="592"/>
      <c r="E633" s="592"/>
      <c r="F633" s="592"/>
      <c r="G633" s="592"/>
      <c r="H633" s="592"/>
      <c r="I633" s="592"/>
      <c r="J633" s="382"/>
      <c r="K633" s="592"/>
      <c r="L633" s="592"/>
      <c r="M633" s="592"/>
      <c r="N633" s="382"/>
      <c r="O633" s="382"/>
    </row>
    <row r="634">
      <c r="A634" s="591"/>
      <c r="B634" s="592"/>
      <c r="C634" s="592"/>
      <c r="D634" s="592"/>
      <c r="E634" s="592"/>
      <c r="F634" s="592"/>
      <c r="G634" s="592"/>
      <c r="H634" s="592"/>
      <c r="I634" s="592"/>
      <c r="J634" s="382"/>
      <c r="K634" s="592"/>
      <c r="L634" s="592"/>
      <c r="M634" s="592"/>
      <c r="N634" s="382"/>
      <c r="O634" s="382"/>
    </row>
    <row r="635">
      <c r="A635" s="591"/>
      <c r="B635" s="592"/>
      <c r="C635" s="592"/>
      <c r="D635" s="592"/>
      <c r="E635" s="592"/>
      <c r="F635" s="592"/>
      <c r="G635" s="592"/>
      <c r="H635" s="592"/>
      <c r="I635" s="592"/>
      <c r="J635" s="382"/>
      <c r="K635" s="592"/>
      <c r="L635" s="592"/>
      <c r="M635" s="592"/>
      <c r="N635" s="382"/>
      <c r="O635" s="382"/>
    </row>
    <row r="636">
      <c r="A636" s="591"/>
      <c r="B636" s="592"/>
      <c r="C636" s="592"/>
      <c r="D636" s="592"/>
      <c r="E636" s="592"/>
      <c r="F636" s="592"/>
      <c r="G636" s="592"/>
      <c r="H636" s="592"/>
      <c r="I636" s="592"/>
      <c r="J636" s="382"/>
      <c r="K636" s="592"/>
      <c r="L636" s="592"/>
      <c r="M636" s="592"/>
      <c r="N636" s="382"/>
      <c r="O636" s="382"/>
    </row>
    <row r="637">
      <c r="A637" s="591"/>
      <c r="B637" s="592"/>
      <c r="C637" s="592"/>
      <c r="D637" s="592"/>
      <c r="E637" s="592"/>
      <c r="F637" s="592"/>
      <c r="G637" s="592"/>
      <c r="H637" s="592"/>
      <c r="I637" s="592"/>
      <c r="J637" s="382"/>
      <c r="K637" s="592"/>
      <c r="L637" s="592"/>
      <c r="M637" s="592"/>
      <c r="N637" s="382"/>
      <c r="O637" s="382"/>
    </row>
    <row r="638">
      <c r="A638" s="591"/>
      <c r="B638" s="592"/>
      <c r="C638" s="592"/>
      <c r="D638" s="592"/>
      <c r="E638" s="592"/>
      <c r="F638" s="592"/>
      <c r="G638" s="592"/>
      <c r="H638" s="592"/>
      <c r="I638" s="592"/>
      <c r="J638" s="382"/>
      <c r="K638" s="592"/>
      <c r="L638" s="592"/>
      <c r="M638" s="592"/>
      <c r="N638" s="382"/>
      <c r="O638" s="382"/>
    </row>
    <row r="639">
      <c r="A639" s="591"/>
      <c r="B639" s="592"/>
      <c r="C639" s="592"/>
      <c r="D639" s="592"/>
      <c r="E639" s="592"/>
      <c r="F639" s="592"/>
      <c r="G639" s="592"/>
      <c r="H639" s="592"/>
      <c r="I639" s="592"/>
      <c r="J639" s="382"/>
      <c r="K639" s="592"/>
      <c r="L639" s="592"/>
      <c r="M639" s="592"/>
      <c r="N639" s="382"/>
      <c r="O639" s="382"/>
    </row>
    <row r="640">
      <c r="A640" s="591"/>
      <c r="B640" s="592"/>
      <c r="C640" s="592"/>
      <c r="D640" s="592"/>
      <c r="E640" s="592"/>
      <c r="F640" s="592"/>
      <c r="G640" s="592"/>
      <c r="H640" s="592"/>
      <c r="I640" s="592"/>
      <c r="J640" s="382"/>
      <c r="K640" s="592"/>
      <c r="L640" s="592"/>
      <c r="M640" s="592"/>
      <c r="N640" s="382"/>
      <c r="O640" s="382"/>
    </row>
    <row r="641">
      <c r="A641" s="591"/>
      <c r="B641" s="592"/>
      <c r="C641" s="592"/>
      <c r="D641" s="592"/>
      <c r="E641" s="592"/>
      <c r="F641" s="592"/>
      <c r="G641" s="592"/>
      <c r="H641" s="592"/>
      <c r="I641" s="592"/>
      <c r="J641" s="382"/>
      <c r="K641" s="592"/>
      <c r="L641" s="592"/>
      <c r="M641" s="592"/>
      <c r="N641" s="382"/>
      <c r="O641" s="382"/>
    </row>
    <row r="642">
      <c r="A642" s="591"/>
      <c r="B642" s="592"/>
      <c r="C642" s="592"/>
      <c r="D642" s="592"/>
      <c r="E642" s="592"/>
      <c r="F642" s="592"/>
      <c r="G642" s="592"/>
      <c r="H642" s="592"/>
      <c r="I642" s="592"/>
      <c r="J642" s="382"/>
      <c r="K642" s="592"/>
      <c r="L642" s="592"/>
      <c r="M642" s="592"/>
      <c r="N642" s="382"/>
      <c r="O642" s="382"/>
    </row>
    <row r="643">
      <c r="A643" s="591"/>
      <c r="B643" s="592"/>
      <c r="C643" s="592"/>
      <c r="D643" s="592"/>
      <c r="E643" s="592"/>
      <c r="F643" s="592"/>
      <c r="G643" s="592"/>
      <c r="H643" s="592"/>
      <c r="I643" s="592"/>
      <c r="J643" s="382"/>
      <c r="K643" s="592"/>
      <c r="L643" s="592"/>
      <c r="M643" s="592"/>
      <c r="N643" s="382"/>
      <c r="O643" s="382"/>
    </row>
    <row r="644">
      <c r="A644" s="591"/>
      <c r="B644" s="592"/>
      <c r="C644" s="592"/>
      <c r="D644" s="592"/>
      <c r="E644" s="592"/>
      <c r="F644" s="592"/>
      <c r="G644" s="592"/>
      <c r="H644" s="592"/>
      <c r="I644" s="592"/>
      <c r="J644" s="382"/>
      <c r="K644" s="592"/>
      <c r="L644" s="592"/>
      <c r="M644" s="592"/>
      <c r="N644" s="382"/>
      <c r="O644" s="382"/>
    </row>
    <row r="645">
      <c r="A645" s="591"/>
      <c r="B645" s="592"/>
      <c r="C645" s="592"/>
      <c r="D645" s="592"/>
      <c r="E645" s="592"/>
      <c r="F645" s="592"/>
      <c r="G645" s="592"/>
      <c r="H645" s="592"/>
      <c r="I645" s="592"/>
      <c r="J645" s="382"/>
      <c r="K645" s="592"/>
      <c r="L645" s="592"/>
      <c r="M645" s="592"/>
      <c r="N645" s="382"/>
      <c r="O645" s="382"/>
    </row>
    <row r="646">
      <c r="A646" s="591"/>
      <c r="B646" s="592"/>
      <c r="C646" s="592"/>
      <c r="D646" s="592"/>
      <c r="E646" s="592"/>
      <c r="F646" s="592"/>
      <c r="G646" s="592"/>
      <c r="H646" s="592"/>
      <c r="I646" s="592"/>
      <c r="J646" s="382"/>
      <c r="K646" s="592"/>
      <c r="L646" s="592"/>
      <c r="M646" s="592"/>
      <c r="N646" s="382"/>
      <c r="O646" s="382"/>
    </row>
    <row r="647">
      <c r="A647" s="591"/>
      <c r="B647" s="592"/>
      <c r="C647" s="592"/>
      <c r="D647" s="592"/>
      <c r="E647" s="592"/>
      <c r="F647" s="592"/>
      <c r="G647" s="592"/>
      <c r="H647" s="592"/>
      <c r="I647" s="592"/>
      <c r="J647" s="382"/>
      <c r="K647" s="592"/>
      <c r="L647" s="592"/>
      <c r="M647" s="592"/>
      <c r="N647" s="382"/>
      <c r="O647" s="382"/>
    </row>
    <row r="648">
      <c r="A648" s="591"/>
      <c r="B648" s="592"/>
      <c r="C648" s="592"/>
      <c r="D648" s="592"/>
      <c r="E648" s="592"/>
      <c r="F648" s="592"/>
      <c r="G648" s="592"/>
      <c r="H648" s="592"/>
      <c r="I648" s="592"/>
      <c r="J648" s="382"/>
      <c r="K648" s="592"/>
      <c r="L648" s="592"/>
      <c r="M648" s="592"/>
      <c r="N648" s="382"/>
      <c r="O648" s="382"/>
    </row>
    <row r="649">
      <c r="A649" s="591"/>
      <c r="B649" s="592"/>
      <c r="C649" s="592"/>
      <c r="D649" s="592"/>
      <c r="E649" s="592"/>
      <c r="F649" s="592"/>
      <c r="G649" s="592"/>
      <c r="H649" s="592"/>
      <c r="I649" s="592"/>
      <c r="J649" s="382"/>
      <c r="K649" s="592"/>
      <c r="L649" s="592"/>
      <c r="M649" s="592"/>
      <c r="N649" s="382"/>
      <c r="O649" s="382"/>
    </row>
    <row r="650">
      <c r="A650" s="591"/>
      <c r="B650" s="592"/>
      <c r="C650" s="592"/>
      <c r="D650" s="592"/>
      <c r="E650" s="592"/>
      <c r="F650" s="592"/>
      <c r="G650" s="592"/>
      <c r="H650" s="592"/>
      <c r="I650" s="592"/>
      <c r="J650" s="382"/>
      <c r="K650" s="592"/>
      <c r="L650" s="592"/>
      <c r="M650" s="592"/>
      <c r="N650" s="382"/>
      <c r="O650" s="382"/>
    </row>
    <row r="651">
      <c r="A651" s="591"/>
      <c r="B651" s="592"/>
      <c r="C651" s="592"/>
      <c r="D651" s="592"/>
      <c r="E651" s="592"/>
      <c r="F651" s="592"/>
      <c r="G651" s="592"/>
      <c r="H651" s="592"/>
      <c r="I651" s="592"/>
      <c r="J651" s="382"/>
      <c r="K651" s="592"/>
      <c r="L651" s="592"/>
      <c r="M651" s="592"/>
      <c r="N651" s="382"/>
      <c r="O651" s="382"/>
    </row>
    <row r="652">
      <c r="A652" s="591"/>
      <c r="B652" s="592"/>
      <c r="C652" s="592"/>
      <c r="D652" s="592"/>
      <c r="E652" s="592"/>
      <c r="F652" s="592"/>
      <c r="G652" s="592"/>
      <c r="H652" s="592"/>
      <c r="I652" s="592"/>
      <c r="J652" s="382"/>
      <c r="K652" s="592"/>
      <c r="L652" s="592"/>
      <c r="M652" s="592"/>
      <c r="N652" s="382"/>
      <c r="O652" s="382"/>
    </row>
    <row r="653">
      <c r="A653" s="591"/>
      <c r="B653" s="592"/>
      <c r="C653" s="592"/>
      <c r="D653" s="592"/>
      <c r="E653" s="592"/>
      <c r="F653" s="592"/>
      <c r="G653" s="592"/>
      <c r="H653" s="592"/>
      <c r="I653" s="592"/>
      <c r="J653" s="382"/>
      <c r="K653" s="592"/>
      <c r="L653" s="592"/>
      <c r="M653" s="592"/>
      <c r="N653" s="382"/>
      <c r="O653" s="382"/>
    </row>
    <row r="654">
      <c r="A654" s="591"/>
      <c r="B654" s="592"/>
      <c r="C654" s="592"/>
      <c r="D654" s="592"/>
      <c r="E654" s="592"/>
      <c r="F654" s="592"/>
      <c r="G654" s="592"/>
      <c r="H654" s="592"/>
      <c r="I654" s="592"/>
      <c r="J654" s="382"/>
      <c r="K654" s="592"/>
      <c r="L654" s="592"/>
      <c r="M654" s="592"/>
      <c r="N654" s="382"/>
      <c r="O654" s="382"/>
    </row>
    <row r="655">
      <c r="A655" s="591"/>
      <c r="B655" s="592"/>
      <c r="C655" s="592"/>
      <c r="D655" s="592"/>
      <c r="E655" s="592"/>
      <c r="F655" s="592"/>
      <c r="G655" s="592"/>
      <c r="H655" s="592"/>
      <c r="I655" s="592"/>
      <c r="J655" s="382"/>
      <c r="K655" s="592"/>
      <c r="L655" s="592"/>
      <c r="M655" s="592"/>
      <c r="N655" s="382"/>
      <c r="O655" s="382"/>
    </row>
    <row r="656">
      <c r="A656" s="591"/>
      <c r="B656" s="592"/>
      <c r="C656" s="592"/>
      <c r="D656" s="592"/>
      <c r="E656" s="592"/>
      <c r="F656" s="592"/>
      <c r="G656" s="592"/>
      <c r="H656" s="592"/>
      <c r="I656" s="592"/>
      <c r="J656" s="382"/>
      <c r="K656" s="592"/>
      <c r="L656" s="592"/>
      <c r="M656" s="592"/>
      <c r="N656" s="382"/>
      <c r="O656" s="382"/>
    </row>
    <row r="657">
      <c r="A657" s="591"/>
      <c r="B657" s="592"/>
      <c r="C657" s="592"/>
      <c r="D657" s="592"/>
      <c r="E657" s="592"/>
      <c r="F657" s="592"/>
      <c r="G657" s="592"/>
      <c r="H657" s="592"/>
      <c r="I657" s="592"/>
      <c r="J657" s="382"/>
      <c r="K657" s="592"/>
      <c r="L657" s="592"/>
      <c r="M657" s="592"/>
      <c r="N657" s="382"/>
      <c r="O657" s="382"/>
    </row>
    <row r="658">
      <c r="A658" s="591"/>
      <c r="B658" s="592"/>
      <c r="C658" s="592"/>
      <c r="D658" s="592"/>
      <c r="E658" s="592"/>
      <c r="F658" s="592"/>
      <c r="G658" s="592"/>
      <c r="H658" s="592"/>
      <c r="I658" s="592"/>
      <c r="J658" s="382"/>
      <c r="K658" s="592"/>
      <c r="L658" s="592"/>
      <c r="M658" s="592"/>
      <c r="N658" s="382"/>
      <c r="O658" s="382"/>
    </row>
    <row r="659">
      <c r="A659" s="591"/>
      <c r="B659" s="592"/>
      <c r="C659" s="592"/>
      <c r="D659" s="592"/>
      <c r="E659" s="592"/>
      <c r="F659" s="592"/>
      <c r="G659" s="592"/>
      <c r="H659" s="592"/>
      <c r="I659" s="592"/>
      <c r="J659" s="382"/>
      <c r="K659" s="592"/>
      <c r="L659" s="592"/>
      <c r="M659" s="592"/>
      <c r="N659" s="382"/>
      <c r="O659" s="382"/>
    </row>
    <row r="660">
      <c r="A660" s="591"/>
      <c r="B660" s="592"/>
      <c r="C660" s="592"/>
      <c r="D660" s="592"/>
      <c r="E660" s="592"/>
      <c r="F660" s="592"/>
      <c r="G660" s="592"/>
      <c r="H660" s="592"/>
      <c r="I660" s="592"/>
      <c r="J660" s="382"/>
      <c r="K660" s="592"/>
      <c r="L660" s="592"/>
      <c r="M660" s="592"/>
      <c r="N660" s="382"/>
      <c r="O660" s="382"/>
    </row>
    <row r="661">
      <c r="A661" s="591"/>
      <c r="B661" s="592"/>
      <c r="C661" s="592"/>
      <c r="D661" s="592"/>
      <c r="E661" s="592"/>
      <c r="F661" s="592"/>
      <c r="G661" s="592"/>
      <c r="H661" s="592"/>
      <c r="I661" s="592"/>
      <c r="J661" s="382"/>
      <c r="K661" s="592"/>
      <c r="L661" s="592"/>
      <c r="M661" s="592"/>
      <c r="N661" s="382"/>
      <c r="O661" s="382"/>
    </row>
    <row r="662">
      <c r="A662" s="591"/>
      <c r="B662" s="592"/>
      <c r="C662" s="592"/>
      <c r="D662" s="592"/>
      <c r="E662" s="592"/>
      <c r="F662" s="592"/>
      <c r="G662" s="592"/>
      <c r="H662" s="592"/>
      <c r="I662" s="592"/>
      <c r="J662" s="382"/>
      <c r="K662" s="592"/>
      <c r="L662" s="592"/>
      <c r="M662" s="592"/>
      <c r="N662" s="382"/>
      <c r="O662" s="382"/>
    </row>
    <row r="663">
      <c r="A663" s="591"/>
      <c r="B663" s="592"/>
      <c r="C663" s="592"/>
      <c r="D663" s="592"/>
      <c r="E663" s="592"/>
      <c r="F663" s="592"/>
      <c r="G663" s="592"/>
      <c r="H663" s="592"/>
      <c r="I663" s="592"/>
      <c r="J663" s="382"/>
      <c r="K663" s="592"/>
      <c r="L663" s="592"/>
      <c r="M663" s="592"/>
      <c r="N663" s="382"/>
      <c r="O663" s="382"/>
    </row>
    <row r="664">
      <c r="A664" s="591"/>
      <c r="B664" s="592"/>
      <c r="C664" s="592"/>
      <c r="D664" s="592"/>
      <c r="E664" s="592"/>
      <c r="F664" s="592"/>
      <c r="G664" s="592"/>
      <c r="H664" s="592"/>
      <c r="I664" s="592"/>
      <c r="J664" s="382"/>
      <c r="K664" s="592"/>
      <c r="L664" s="592"/>
      <c r="M664" s="592"/>
      <c r="N664" s="382"/>
      <c r="O664" s="382"/>
    </row>
    <row r="665">
      <c r="A665" s="591"/>
      <c r="B665" s="592"/>
      <c r="C665" s="592"/>
      <c r="D665" s="592"/>
      <c r="E665" s="592"/>
      <c r="F665" s="592"/>
      <c r="G665" s="592"/>
      <c r="H665" s="592"/>
      <c r="I665" s="592"/>
      <c r="J665" s="382"/>
      <c r="K665" s="592"/>
      <c r="L665" s="592"/>
      <c r="M665" s="592"/>
      <c r="N665" s="382"/>
      <c r="O665" s="382"/>
    </row>
    <row r="666">
      <c r="A666" s="591"/>
      <c r="B666" s="592"/>
      <c r="C666" s="592"/>
      <c r="D666" s="592"/>
      <c r="E666" s="592"/>
      <c r="F666" s="592"/>
      <c r="G666" s="592"/>
      <c r="H666" s="592"/>
      <c r="I666" s="592"/>
      <c r="J666" s="382"/>
      <c r="K666" s="592"/>
      <c r="L666" s="592"/>
      <c r="M666" s="592"/>
      <c r="N666" s="382"/>
      <c r="O666" s="382"/>
    </row>
    <row r="667">
      <c r="A667" s="591"/>
      <c r="B667" s="592"/>
      <c r="C667" s="592"/>
      <c r="D667" s="592"/>
      <c r="E667" s="592"/>
      <c r="F667" s="592"/>
      <c r="G667" s="592"/>
      <c r="H667" s="592"/>
      <c r="I667" s="592"/>
      <c r="J667" s="382"/>
      <c r="K667" s="592"/>
      <c r="L667" s="592"/>
      <c r="M667" s="592"/>
      <c r="N667" s="382"/>
      <c r="O667" s="382"/>
    </row>
    <row r="668">
      <c r="A668" s="591"/>
      <c r="B668" s="592"/>
      <c r="C668" s="592"/>
      <c r="D668" s="592"/>
      <c r="E668" s="592"/>
      <c r="F668" s="592"/>
      <c r="G668" s="592"/>
      <c r="H668" s="592"/>
      <c r="I668" s="592"/>
      <c r="J668" s="382"/>
      <c r="K668" s="592"/>
      <c r="L668" s="592"/>
      <c r="M668" s="592"/>
      <c r="N668" s="382"/>
      <c r="O668" s="382"/>
    </row>
    <row r="669">
      <c r="A669" s="591"/>
      <c r="B669" s="592"/>
      <c r="C669" s="592"/>
      <c r="D669" s="592"/>
      <c r="E669" s="592"/>
      <c r="F669" s="592"/>
      <c r="G669" s="592"/>
      <c r="H669" s="592"/>
      <c r="I669" s="592"/>
      <c r="J669" s="382"/>
      <c r="K669" s="592"/>
      <c r="L669" s="592"/>
      <c r="M669" s="592"/>
      <c r="N669" s="382"/>
      <c r="O669" s="382"/>
    </row>
    <row r="670">
      <c r="A670" s="591"/>
      <c r="B670" s="592"/>
      <c r="C670" s="592"/>
      <c r="D670" s="592"/>
      <c r="E670" s="592"/>
      <c r="F670" s="592"/>
      <c r="G670" s="592"/>
      <c r="H670" s="592"/>
      <c r="I670" s="592"/>
      <c r="J670" s="382"/>
      <c r="K670" s="592"/>
      <c r="L670" s="592"/>
      <c r="M670" s="592"/>
      <c r="N670" s="382"/>
      <c r="O670" s="382"/>
    </row>
    <row r="671">
      <c r="A671" s="591"/>
      <c r="B671" s="592"/>
      <c r="C671" s="592"/>
      <c r="D671" s="592"/>
      <c r="E671" s="592"/>
      <c r="F671" s="592"/>
      <c r="G671" s="592"/>
      <c r="H671" s="592"/>
      <c r="I671" s="592"/>
      <c r="J671" s="382"/>
      <c r="K671" s="592"/>
      <c r="L671" s="592"/>
      <c r="M671" s="592"/>
      <c r="N671" s="382"/>
      <c r="O671" s="382"/>
    </row>
    <row r="672">
      <c r="A672" s="591"/>
      <c r="B672" s="592"/>
      <c r="C672" s="592"/>
      <c r="D672" s="592"/>
      <c r="E672" s="592"/>
      <c r="F672" s="592"/>
      <c r="G672" s="592"/>
      <c r="H672" s="592"/>
      <c r="I672" s="592"/>
      <c r="J672" s="382"/>
      <c r="K672" s="592"/>
      <c r="L672" s="592"/>
      <c r="M672" s="592"/>
      <c r="N672" s="382"/>
      <c r="O672" s="382"/>
    </row>
    <row r="673">
      <c r="A673" s="591"/>
      <c r="B673" s="592"/>
      <c r="C673" s="592"/>
      <c r="D673" s="592"/>
      <c r="E673" s="592"/>
      <c r="F673" s="592"/>
      <c r="G673" s="592"/>
      <c r="H673" s="592"/>
      <c r="I673" s="592"/>
      <c r="J673" s="382"/>
      <c r="K673" s="592"/>
      <c r="L673" s="592"/>
      <c r="M673" s="592"/>
      <c r="N673" s="382"/>
      <c r="O673" s="382"/>
    </row>
    <row r="674">
      <c r="A674" s="591"/>
      <c r="B674" s="592"/>
      <c r="C674" s="592"/>
      <c r="D674" s="592"/>
      <c r="E674" s="592"/>
      <c r="F674" s="592"/>
      <c r="G674" s="592"/>
      <c r="H674" s="592"/>
      <c r="I674" s="592"/>
      <c r="J674" s="382"/>
      <c r="K674" s="592"/>
      <c r="L674" s="592"/>
      <c r="M674" s="592"/>
      <c r="N674" s="382"/>
      <c r="O674" s="382"/>
    </row>
    <row r="675">
      <c r="A675" s="591"/>
      <c r="B675" s="592"/>
      <c r="C675" s="592"/>
      <c r="D675" s="592"/>
      <c r="E675" s="592"/>
      <c r="F675" s="592"/>
      <c r="G675" s="592"/>
      <c r="H675" s="592"/>
      <c r="I675" s="592"/>
      <c r="J675" s="382"/>
      <c r="K675" s="592"/>
      <c r="L675" s="592"/>
      <c r="M675" s="592"/>
      <c r="N675" s="382"/>
      <c r="O675" s="382"/>
    </row>
    <row r="676">
      <c r="A676" s="591"/>
      <c r="B676" s="592"/>
      <c r="C676" s="592"/>
      <c r="D676" s="592"/>
      <c r="E676" s="592"/>
      <c r="F676" s="592"/>
      <c r="G676" s="592"/>
      <c r="H676" s="592"/>
      <c r="I676" s="592"/>
      <c r="J676" s="382"/>
      <c r="K676" s="592"/>
      <c r="L676" s="592"/>
      <c r="M676" s="592"/>
      <c r="N676" s="382"/>
      <c r="O676" s="382"/>
    </row>
    <row r="677">
      <c r="A677" s="591"/>
      <c r="B677" s="592"/>
      <c r="C677" s="592"/>
      <c r="D677" s="592"/>
      <c r="E677" s="592"/>
      <c r="F677" s="592"/>
      <c r="G677" s="592"/>
      <c r="H677" s="592"/>
      <c r="I677" s="592"/>
      <c r="J677" s="382"/>
      <c r="K677" s="592"/>
      <c r="L677" s="592"/>
      <c r="M677" s="592"/>
      <c r="N677" s="382"/>
      <c r="O677" s="382"/>
    </row>
    <row r="678">
      <c r="A678" s="591"/>
      <c r="B678" s="592"/>
      <c r="C678" s="592"/>
      <c r="D678" s="592"/>
      <c r="E678" s="592"/>
      <c r="F678" s="592"/>
      <c r="G678" s="592"/>
      <c r="H678" s="592"/>
      <c r="I678" s="592"/>
      <c r="J678" s="382"/>
      <c r="K678" s="592"/>
      <c r="L678" s="592"/>
      <c r="M678" s="592"/>
      <c r="N678" s="382"/>
      <c r="O678" s="382"/>
    </row>
    <row r="679">
      <c r="A679" s="591"/>
      <c r="B679" s="592"/>
      <c r="C679" s="592"/>
      <c r="D679" s="592"/>
      <c r="E679" s="592"/>
      <c r="F679" s="592"/>
      <c r="G679" s="592"/>
      <c r="H679" s="592"/>
      <c r="I679" s="592"/>
      <c r="J679" s="382"/>
      <c r="K679" s="592"/>
      <c r="L679" s="592"/>
      <c r="M679" s="592"/>
      <c r="N679" s="382"/>
      <c r="O679" s="382"/>
    </row>
    <row r="680">
      <c r="A680" s="591"/>
      <c r="B680" s="592"/>
      <c r="C680" s="592"/>
      <c r="D680" s="592"/>
      <c r="E680" s="592"/>
      <c r="F680" s="592"/>
      <c r="G680" s="592"/>
      <c r="H680" s="592"/>
      <c r="I680" s="592"/>
      <c r="J680" s="382"/>
      <c r="K680" s="592"/>
      <c r="L680" s="592"/>
      <c r="M680" s="592"/>
      <c r="N680" s="382"/>
      <c r="O680" s="382"/>
    </row>
    <row r="681">
      <c r="A681" s="591"/>
      <c r="B681" s="592"/>
      <c r="C681" s="592"/>
      <c r="D681" s="592"/>
      <c r="E681" s="592"/>
      <c r="F681" s="592"/>
      <c r="G681" s="592"/>
      <c r="H681" s="592"/>
      <c r="I681" s="592"/>
      <c r="J681" s="382"/>
      <c r="K681" s="592"/>
      <c r="L681" s="592"/>
      <c r="M681" s="592"/>
      <c r="N681" s="382"/>
      <c r="O681" s="382"/>
    </row>
    <row r="682">
      <c r="A682" s="591"/>
      <c r="B682" s="592"/>
      <c r="C682" s="592"/>
      <c r="D682" s="592"/>
      <c r="E682" s="592"/>
      <c r="F682" s="592"/>
      <c r="G682" s="592"/>
      <c r="H682" s="592"/>
      <c r="I682" s="592"/>
      <c r="J682" s="382"/>
      <c r="K682" s="592"/>
      <c r="L682" s="592"/>
      <c r="M682" s="592"/>
      <c r="N682" s="382"/>
      <c r="O682" s="382"/>
    </row>
    <row r="683">
      <c r="A683" s="591"/>
      <c r="B683" s="592"/>
      <c r="C683" s="592"/>
      <c r="D683" s="592"/>
      <c r="E683" s="592"/>
      <c r="F683" s="592"/>
      <c r="G683" s="592"/>
      <c r="H683" s="592"/>
      <c r="I683" s="592"/>
      <c r="J683" s="382"/>
      <c r="K683" s="592"/>
      <c r="L683" s="592"/>
      <c r="M683" s="592"/>
      <c r="N683" s="382"/>
      <c r="O683" s="382"/>
    </row>
    <row r="684">
      <c r="A684" s="591"/>
      <c r="B684" s="592"/>
      <c r="C684" s="592"/>
      <c r="D684" s="592"/>
      <c r="E684" s="592"/>
      <c r="F684" s="592"/>
      <c r="G684" s="592"/>
      <c r="H684" s="592"/>
      <c r="I684" s="592"/>
      <c r="J684" s="382"/>
      <c r="K684" s="592"/>
      <c r="L684" s="592"/>
      <c r="M684" s="592"/>
      <c r="N684" s="382"/>
      <c r="O684" s="382"/>
    </row>
    <row r="685">
      <c r="A685" s="591"/>
      <c r="B685" s="592"/>
      <c r="C685" s="592"/>
      <c r="D685" s="592"/>
      <c r="E685" s="592"/>
      <c r="F685" s="592"/>
      <c r="G685" s="592"/>
      <c r="H685" s="592"/>
      <c r="I685" s="592"/>
      <c r="J685" s="382"/>
      <c r="K685" s="592"/>
      <c r="L685" s="592"/>
      <c r="M685" s="592"/>
      <c r="N685" s="382"/>
      <c r="O685" s="382"/>
    </row>
    <row r="686">
      <c r="A686" s="591"/>
      <c r="B686" s="592"/>
      <c r="C686" s="592"/>
      <c r="D686" s="592"/>
      <c r="E686" s="592"/>
      <c r="F686" s="592"/>
      <c r="G686" s="592"/>
      <c r="H686" s="592"/>
      <c r="I686" s="592"/>
      <c r="J686" s="382"/>
      <c r="K686" s="592"/>
      <c r="L686" s="592"/>
      <c r="M686" s="592"/>
      <c r="N686" s="382"/>
      <c r="O686" s="382"/>
    </row>
    <row r="687">
      <c r="A687" s="591"/>
      <c r="B687" s="592"/>
      <c r="C687" s="592"/>
      <c r="D687" s="592"/>
      <c r="E687" s="592"/>
      <c r="F687" s="592"/>
      <c r="G687" s="592"/>
      <c r="H687" s="592"/>
      <c r="I687" s="592"/>
      <c r="J687" s="382"/>
      <c r="K687" s="592"/>
      <c r="L687" s="592"/>
      <c r="M687" s="592"/>
      <c r="N687" s="382"/>
      <c r="O687" s="382"/>
    </row>
    <row r="688">
      <c r="A688" s="591"/>
      <c r="B688" s="592"/>
      <c r="C688" s="592"/>
      <c r="D688" s="592"/>
      <c r="E688" s="592"/>
      <c r="F688" s="592"/>
      <c r="G688" s="592"/>
      <c r="H688" s="592"/>
      <c r="I688" s="592"/>
      <c r="J688" s="382"/>
      <c r="K688" s="592"/>
      <c r="L688" s="592"/>
      <c r="M688" s="592"/>
      <c r="N688" s="382"/>
      <c r="O688" s="382"/>
    </row>
    <row r="689">
      <c r="A689" s="591"/>
      <c r="B689" s="592"/>
      <c r="C689" s="592"/>
      <c r="D689" s="592"/>
      <c r="E689" s="592"/>
      <c r="F689" s="592"/>
      <c r="G689" s="592"/>
      <c r="H689" s="592"/>
      <c r="I689" s="592"/>
      <c r="J689" s="382"/>
      <c r="K689" s="592"/>
      <c r="L689" s="592"/>
      <c r="M689" s="592"/>
      <c r="N689" s="382"/>
      <c r="O689" s="382"/>
    </row>
    <row r="690">
      <c r="A690" s="591"/>
      <c r="B690" s="592"/>
      <c r="C690" s="592"/>
      <c r="D690" s="592"/>
      <c r="E690" s="592"/>
      <c r="F690" s="592"/>
      <c r="G690" s="592"/>
      <c r="H690" s="592"/>
      <c r="I690" s="592"/>
      <c r="J690" s="382"/>
      <c r="K690" s="592"/>
      <c r="L690" s="592"/>
      <c r="M690" s="592"/>
      <c r="N690" s="382"/>
      <c r="O690" s="382"/>
    </row>
    <row r="691">
      <c r="A691" s="591"/>
      <c r="B691" s="592"/>
      <c r="C691" s="592"/>
      <c r="D691" s="592"/>
      <c r="E691" s="592"/>
      <c r="F691" s="592"/>
      <c r="G691" s="592"/>
      <c r="H691" s="592"/>
      <c r="I691" s="592"/>
      <c r="J691" s="382"/>
      <c r="K691" s="592"/>
      <c r="L691" s="592"/>
      <c r="M691" s="592"/>
      <c r="N691" s="382"/>
      <c r="O691" s="382"/>
    </row>
    <row r="692">
      <c r="A692" s="591"/>
      <c r="B692" s="592"/>
      <c r="C692" s="592"/>
      <c r="D692" s="592"/>
      <c r="E692" s="592"/>
      <c r="F692" s="592"/>
      <c r="G692" s="592"/>
      <c r="H692" s="592"/>
      <c r="I692" s="592"/>
      <c r="J692" s="382"/>
      <c r="K692" s="592"/>
      <c r="L692" s="592"/>
      <c r="M692" s="592"/>
      <c r="N692" s="382"/>
      <c r="O692" s="382"/>
    </row>
    <row r="693">
      <c r="A693" s="591"/>
      <c r="B693" s="592"/>
      <c r="C693" s="592"/>
      <c r="D693" s="592"/>
      <c r="E693" s="592"/>
      <c r="F693" s="592"/>
      <c r="G693" s="592"/>
      <c r="H693" s="592"/>
      <c r="I693" s="592"/>
      <c r="J693" s="382"/>
      <c r="K693" s="592"/>
      <c r="L693" s="592"/>
      <c r="M693" s="592"/>
      <c r="N693" s="382"/>
      <c r="O693" s="382"/>
    </row>
    <row r="694">
      <c r="A694" s="591"/>
      <c r="B694" s="592"/>
      <c r="C694" s="592"/>
      <c r="D694" s="592"/>
      <c r="E694" s="592"/>
      <c r="F694" s="592"/>
      <c r="G694" s="592"/>
      <c r="H694" s="592"/>
      <c r="I694" s="592"/>
      <c r="J694" s="382"/>
      <c r="K694" s="592"/>
      <c r="L694" s="592"/>
      <c r="M694" s="592"/>
      <c r="N694" s="382"/>
      <c r="O694" s="382"/>
    </row>
    <row r="695">
      <c r="A695" s="591"/>
      <c r="B695" s="592"/>
      <c r="C695" s="592"/>
      <c r="D695" s="592"/>
      <c r="E695" s="592"/>
      <c r="F695" s="592"/>
      <c r="G695" s="592"/>
      <c r="H695" s="592"/>
      <c r="I695" s="592"/>
      <c r="J695" s="382"/>
      <c r="K695" s="592"/>
      <c r="L695" s="592"/>
      <c r="M695" s="592"/>
      <c r="N695" s="382"/>
      <c r="O695" s="382"/>
    </row>
    <row r="696">
      <c r="A696" s="591"/>
      <c r="B696" s="592"/>
      <c r="C696" s="592"/>
      <c r="D696" s="592"/>
      <c r="E696" s="592"/>
      <c r="F696" s="592"/>
      <c r="G696" s="592"/>
      <c r="H696" s="592"/>
      <c r="I696" s="592"/>
      <c r="J696" s="382"/>
      <c r="K696" s="592"/>
      <c r="L696" s="592"/>
      <c r="M696" s="592"/>
      <c r="N696" s="382"/>
      <c r="O696" s="382"/>
    </row>
    <row r="697">
      <c r="A697" s="591"/>
      <c r="B697" s="592"/>
      <c r="C697" s="592"/>
      <c r="D697" s="592"/>
      <c r="E697" s="592"/>
      <c r="F697" s="592"/>
      <c r="G697" s="592"/>
      <c r="H697" s="592"/>
      <c r="I697" s="592"/>
      <c r="J697" s="382"/>
      <c r="K697" s="592"/>
      <c r="L697" s="592"/>
      <c r="M697" s="592"/>
      <c r="N697" s="382"/>
      <c r="O697" s="382"/>
    </row>
    <row r="698">
      <c r="A698" s="591"/>
      <c r="B698" s="592"/>
      <c r="C698" s="592"/>
      <c r="D698" s="592"/>
      <c r="E698" s="592"/>
      <c r="F698" s="592"/>
      <c r="G698" s="592"/>
      <c r="H698" s="592"/>
      <c r="I698" s="592"/>
      <c r="J698" s="382"/>
      <c r="K698" s="592"/>
      <c r="L698" s="592"/>
      <c r="M698" s="592"/>
      <c r="N698" s="382"/>
      <c r="O698" s="382"/>
    </row>
    <row r="699">
      <c r="A699" s="591"/>
      <c r="B699" s="592"/>
      <c r="C699" s="592"/>
      <c r="D699" s="592"/>
      <c r="E699" s="592"/>
      <c r="F699" s="592"/>
      <c r="G699" s="592"/>
      <c r="H699" s="592"/>
      <c r="I699" s="592"/>
      <c r="J699" s="382"/>
      <c r="K699" s="592"/>
      <c r="L699" s="592"/>
      <c r="M699" s="592"/>
      <c r="N699" s="382"/>
      <c r="O699" s="382"/>
    </row>
    <row r="700">
      <c r="A700" s="591"/>
      <c r="B700" s="592"/>
      <c r="C700" s="592"/>
      <c r="D700" s="592"/>
      <c r="E700" s="592"/>
      <c r="F700" s="592"/>
      <c r="G700" s="592"/>
      <c r="H700" s="592"/>
      <c r="I700" s="592"/>
      <c r="J700" s="382"/>
      <c r="K700" s="592"/>
      <c r="L700" s="592"/>
      <c r="M700" s="592"/>
      <c r="N700" s="382"/>
      <c r="O700" s="382"/>
    </row>
    <row r="701">
      <c r="A701" s="591"/>
      <c r="B701" s="592"/>
      <c r="C701" s="592"/>
      <c r="D701" s="592"/>
      <c r="E701" s="592"/>
      <c r="F701" s="592"/>
      <c r="G701" s="592"/>
      <c r="H701" s="592"/>
      <c r="I701" s="592"/>
      <c r="J701" s="382"/>
      <c r="K701" s="592"/>
      <c r="L701" s="592"/>
      <c r="M701" s="592"/>
      <c r="N701" s="382"/>
      <c r="O701" s="382"/>
    </row>
    <row r="702">
      <c r="A702" s="591"/>
      <c r="B702" s="592"/>
      <c r="C702" s="592"/>
      <c r="D702" s="592"/>
      <c r="E702" s="592"/>
      <c r="F702" s="592"/>
      <c r="G702" s="592"/>
      <c r="H702" s="592"/>
      <c r="I702" s="592"/>
      <c r="J702" s="382"/>
      <c r="K702" s="592"/>
      <c r="L702" s="592"/>
      <c r="M702" s="592"/>
      <c r="N702" s="382"/>
      <c r="O702" s="382"/>
    </row>
    <row r="703">
      <c r="A703" s="591"/>
      <c r="B703" s="592"/>
      <c r="C703" s="592"/>
      <c r="D703" s="592"/>
      <c r="E703" s="592"/>
      <c r="F703" s="592"/>
      <c r="G703" s="592"/>
      <c r="H703" s="592"/>
      <c r="I703" s="592"/>
      <c r="J703" s="382"/>
      <c r="K703" s="592"/>
      <c r="L703" s="592"/>
      <c r="M703" s="592"/>
      <c r="N703" s="382"/>
      <c r="O703" s="382"/>
    </row>
    <row r="704">
      <c r="A704" s="591"/>
      <c r="B704" s="592"/>
      <c r="C704" s="592"/>
      <c r="D704" s="592"/>
      <c r="E704" s="592"/>
      <c r="F704" s="592"/>
      <c r="G704" s="592"/>
      <c r="H704" s="592"/>
      <c r="I704" s="592"/>
      <c r="J704" s="382"/>
      <c r="K704" s="592"/>
      <c r="L704" s="592"/>
      <c r="M704" s="592"/>
      <c r="N704" s="382"/>
      <c r="O704" s="382"/>
    </row>
    <row r="705">
      <c r="A705" s="591"/>
      <c r="B705" s="592"/>
      <c r="C705" s="592"/>
      <c r="D705" s="592"/>
      <c r="E705" s="592"/>
      <c r="F705" s="592"/>
      <c r="G705" s="592"/>
      <c r="H705" s="592"/>
      <c r="I705" s="592"/>
      <c r="J705" s="382"/>
      <c r="K705" s="592"/>
      <c r="L705" s="592"/>
      <c r="M705" s="592"/>
      <c r="N705" s="382"/>
      <c r="O705" s="382"/>
    </row>
    <row r="706">
      <c r="A706" s="591"/>
      <c r="B706" s="592"/>
      <c r="C706" s="592"/>
      <c r="D706" s="592"/>
      <c r="E706" s="592"/>
      <c r="F706" s="592"/>
      <c r="G706" s="592"/>
      <c r="H706" s="592"/>
      <c r="I706" s="592"/>
      <c r="J706" s="382"/>
      <c r="K706" s="592"/>
      <c r="L706" s="592"/>
      <c r="M706" s="592"/>
      <c r="N706" s="382"/>
      <c r="O706" s="382"/>
    </row>
    <row r="707">
      <c r="A707" s="591"/>
      <c r="B707" s="592"/>
      <c r="C707" s="592"/>
      <c r="D707" s="592"/>
      <c r="E707" s="592"/>
      <c r="F707" s="592"/>
      <c r="G707" s="592"/>
      <c r="H707" s="592"/>
      <c r="I707" s="592"/>
      <c r="J707" s="382"/>
      <c r="K707" s="592"/>
      <c r="L707" s="592"/>
      <c r="M707" s="592"/>
      <c r="N707" s="382"/>
      <c r="O707" s="382"/>
    </row>
    <row r="708">
      <c r="A708" s="591"/>
      <c r="B708" s="592"/>
      <c r="C708" s="592"/>
      <c r="D708" s="592"/>
      <c r="E708" s="592"/>
      <c r="F708" s="592"/>
      <c r="G708" s="592"/>
      <c r="H708" s="592"/>
      <c r="I708" s="592"/>
      <c r="J708" s="382"/>
      <c r="K708" s="592"/>
      <c r="L708" s="592"/>
      <c r="M708" s="592"/>
      <c r="N708" s="382"/>
      <c r="O708" s="382"/>
    </row>
    <row r="709">
      <c r="A709" s="591"/>
      <c r="B709" s="592"/>
      <c r="C709" s="592"/>
      <c r="D709" s="592"/>
      <c r="E709" s="592"/>
      <c r="F709" s="592"/>
      <c r="G709" s="592"/>
      <c r="H709" s="592"/>
      <c r="I709" s="592"/>
      <c r="J709" s="382"/>
      <c r="K709" s="592"/>
      <c r="L709" s="592"/>
      <c r="M709" s="592"/>
      <c r="N709" s="382"/>
      <c r="O709" s="382"/>
    </row>
    <row r="710">
      <c r="A710" s="591"/>
      <c r="B710" s="592"/>
      <c r="C710" s="592"/>
      <c r="D710" s="592"/>
      <c r="E710" s="592"/>
      <c r="F710" s="592"/>
      <c r="G710" s="592"/>
      <c r="H710" s="592"/>
      <c r="I710" s="592"/>
      <c r="J710" s="382"/>
      <c r="K710" s="592"/>
      <c r="L710" s="592"/>
      <c r="M710" s="592"/>
      <c r="N710" s="382"/>
      <c r="O710" s="382"/>
    </row>
    <row r="711">
      <c r="A711" s="591"/>
      <c r="B711" s="592"/>
      <c r="C711" s="592"/>
      <c r="D711" s="592"/>
      <c r="E711" s="592"/>
      <c r="F711" s="592"/>
      <c r="G711" s="592"/>
      <c r="H711" s="592"/>
      <c r="I711" s="592"/>
      <c r="J711" s="382"/>
      <c r="K711" s="592"/>
      <c r="L711" s="592"/>
      <c r="M711" s="592"/>
      <c r="N711" s="382"/>
      <c r="O711" s="382"/>
    </row>
    <row r="712">
      <c r="A712" s="591"/>
      <c r="B712" s="592"/>
      <c r="C712" s="592"/>
      <c r="D712" s="592"/>
      <c r="E712" s="592"/>
      <c r="F712" s="592"/>
      <c r="G712" s="592"/>
      <c r="H712" s="592"/>
      <c r="I712" s="592"/>
      <c r="J712" s="382"/>
      <c r="K712" s="592"/>
      <c r="L712" s="592"/>
      <c r="M712" s="592"/>
      <c r="N712" s="382"/>
      <c r="O712" s="382"/>
    </row>
    <row r="713">
      <c r="A713" s="591"/>
      <c r="B713" s="592"/>
      <c r="C713" s="592"/>
      <c r="D713" s="592"/>
      <c r="E713" s="592"/>
      <c r="F713" s="592"/>
      <c r="G713" s="592"/>
      <c r="H713" s="592"/>
      <c r="I713" s="592"/>
      <c r="J713" s="382"/>
      <c r="K713" s="592"/>
      <c r="L713" s="592"/>
      <c r="M713" s="592"/>
      <c r="N713" s="382"/>
      <c r="O713" s="382"/>
    </row>
    <row r="714">
      <c r="A714" s="591"/>
      <c r="B714" s="592"/>
      <c r="C714" s="592"/>
      <c r="D714" s="592"/>
      <c r="E714" s="592"/>
      <c r="F714" s="592"/>
      <c r="G714" s="592"/>
      <c r="H714" s="592"/>
      <c r="I714" s="592"/>
      <c r="J714" s="382"/>
      <c r="K714" s="592"/>
      <c r="L714" s="592"/>
      <c r="M714" s="592"/>
      <c r="N714" s="382"/>
      <c r="O714" s="382"/>
    </row>
    <row r="715">
      <c r="A715" s="591"/>
      <c r="B715" s="592"/>
      <c r="C715" s="592"/>
      <c r="D715" s="592"/>
      <c r="E715" s="592"/>
      <c r="F715" s="592"/>
      <c r="G715" s="592"/>
      <c r="H715" s="592"/>
      <c r="I715" s="592"/>
      <c r="J715" s="382"/>
      <c r="K715" s="592"/>
      <c r="L715" s="592"/>
      <c r="M715" s="592"/>
      <c r="N715" s="382"/>
      <c r="O715" s="382"/>
    </row>
    <row r="716">
      <c r="A716" s="591"/>
      <c r="B716" s="592"/>
      <c r="C716" s="592"/>
      <c r="D716" s="592"/>
      <c r="E716" s="592"/>
      <c r="F716" s="592"/>
      <c r="G716" s="592"/>
      <c r="H716" s="592"/>
      <c r="I716" s="592"/>
      <c r="J716" s="382"/>
      <c r="K716" s="592"/>
      <c r="L716" s="592"/>
      <c r="M716" s="592"/>
      <c r="N716" s="382"/>
      <c r="O716" s="382"/>
    </row>
    <row r="717">
      <c r="A717" s="591"/>
      <c r="B717" s="592"/>
      <c r="C717" s="592"/>
      <c r="D717" s="592"/>
      <c r="E717" s="592"/>
      <c r="F717" s="592"/>
      <c r="G717" s="592"/>
      <c r="H717" s="592"/>
      <c r="I717" s="592"/>
      <c r="J717" s="382"/>
      <c r="K717" s="592"/>
      <c r="L717" s="592"/>
      <c r="M717" s="592"/>
      <c r="N717" s="382"/>
      <c r="O717" s="382"/>
    </row>
    <row r="718">
      <c r="A718" s="591"/>
      <c r="B718" s="592"/>
      <c r="C718" s="592"/>
      <c r="D718" s="592"/>
      <c r="E718" s="592"/>
      <c r="F718" s="592"/>
      <c r="G718" s="592"/>
      <c r="H718" s="592"/>
      <c r="I718" s="592"/>
      <c r="J718" s="382"/>
      <c r="K718" s="592"/>
      <c r="L718" s="592"/>
      <c r="M718" s="592"/>
      <c r="N718" s="382"/>
      <c r="O718" s="382"/>
    </row>
    <row r="719">
      <c r="A719" s="591"/>
      <c r="B719" s="592"/>
      <c r="C719" s="592"/>
      <c r="D719" s="592"/>
      <c r="E719" s="592"/>
      <c r="F719" s="592"/>
      <c r="G719" s="592"/>
      <c r="H719" s="592"/>
      <c r="I719" s="592"/>
      <c r="J719" s="382"/>
      <c r="K719" s="592"/>
      <c r="L719" s="592"/>
      <c r="M719" s="592"/>
      <c r="N719" s="382"/>
      <c r="O719" s="382"/>
    </row>
    <row r="720">
      <c r="A720" s="591"/>
      <c r="B720" s="592"/>
      <c r="C720" s="592"/>
      <c r="D720" s="592"/>
      <c r="E720" s="592"/>
      <c r="F720" s="592"/>
      <c r="G720" s="592"/>
      <c r="H720" s="592"/>
      <c r="I720" s="592"/>
      <c r="J720" s="382"/>
      <c r="K720" s="592"/>
      <c r="L720" s="592"/>
      <c r="M720" s="592"/>
      <c r="N720" s="382"/>
      <c r="O720" s="382"/>
    </row>
    <row r="721">
      <c r="A721" s="591"/>
      <c r="B721" s="592"/>
      <c r="C721" s="592"/>
      <c r="D721" s="592"/>
      <c r="E721" s="592"/>
      <c r="F721" s="592"/>
      <c r="G721" s="592"/>
      <c r="H721" s="592"/>
      <c r="I721" s="592"/>
      <c r="J721" s="382"/>
      <c r="K721" s="592"/>
      <c r="L721" s="592"/>
      <c r="M721" s="592"/>
      <c r="N721" s="382"/>
      <c r="O721" s="382"/>
    </row>
    <row r="722">
      <c r="A722" s="591"/>
      <c r="B722" s="592"/>
      <c r="C722" s="592"/>
      <c r="D722" s="592"/>
      <c r="E722" s="592"/>
      <c r="F722" s="592"/>
      <c r="G722" s="592"/>
      <c r="H722" s="592"/>
      <c r="I722" s="592"/>
      <c r="J722" s="382"/>
      <c r="K722" s="592"/>
      <c r="L722" s="592"/>
      <c r="M722" s="592"/>
      <c r="N722" s="382"/>
      <c r="O722" s="382"/>
    </row>
    <row r="723">
      <c r="A723" s="591"/>
      <c r="B723" s="592"/>
      <c r="C723" s="592"/>
      <c r="D723" s="592"/>
      <c r="E723" s="592"/>
      <c r="F723" s="592"/>
      <c r="G723" s="592"/>
      <c r="H723" s="592"/>
      <c r="I723" s="592"/>
      <c r="J723" s="382"/>
      <c r="K723" s="592"/>
      <c r="L723" s="592"/>
      <c r="M723" s="592"/>
      <c r="N723" s="382"/>
      <c r="O723" s="382"/>
    </row>
    <row r="724">
      <c r="A724" s="591"/>
      <c r="B724" s="592"/>
      <c r="C724" s="592"/>
      <c r="D724" s="592"/>
      <c r="E724" s="592"/>
      <c r="F724" s="592"/>
      <c r="G724" s="592"/>
      <c r="H724" s="592"/>
      <c r="I724" s="592"/>
      <c r="J724" s="382"/>
      <c r="K724" s="592"/>
      <c r="L724" s="592"/>
      <c r="M724" s="592"/>
      <c r="N724" s="382"/>
      <c r="O724" s="382"/>
    </row>
    <row r="725">
      <c r="A725" s="591"/>
      <c r="B725" s="592"/>
      <c r="C725" s="592"/>
      <c r="D725" s="592"/>
      <c r="E725" s="592"/>
      <c r="F725" s="592"/>
      <c r="G725" s="592"/>
      <c r="H725" s="592"/>
      <c r="I725" s="592"/>
      <c r="J725" s="382"/>
      <c r="K725" s="592"/>
      <c r="L725" s="592"/>
      <c r="M725" s="592"/>
      <c r="N725" s="382"/>
      <c r="O725" s="382"/>
    </row>
    <row r="726">
      <c r="A726" s="591"/>
      <c r="B726" s="592"/>
      <c r="C726" s="592"/>
      <c r="D726" s="592"/>
      <c r="E726" s="592"/>
      <c r="F726" s="592"/>
      <c r="G726" s="592"/>
      <c r="H726" s="592"/>
      <c r="I726" s="592"/>
      <c r="J726" s="382"/>
      <c r="K726" s="592"/>
      <c r="L726" s="592"/>
      <c r="M726" s="592"/>
      <c r="N726" s="382"/>
      <c r="O726" s="382"/>
    </row>
    <row r="727">
      <c r="A727" s="591"/>
      <c r="B727" s="592"/>
      <c r="C727" s="592"/>
      <c r="D727" s="592"/>
      <c r="E727" s="592"/>
      <c r="F727" s="592"/>
      <c r="G727" s="592"/>
      <c r="H727" s="592"/>
      <c r="I727" s="592"/>
      <c r="J727" s="382"/>
      <c r="K727" s="592"/>
      <c r="L727" s="592"/>
      <c r="M727" s="592"/>
      <c r="N727" s="382"/>
      <c r="O727" s="382"/>
    </row>
    <row r="728">
      <c r="A728" s="591"/>
      <c r="B728" s="592"/>
      <c r="C728" s="592"/>
      <c r="D728" s="592"/>
      <c r="E728" s="592"/>
      <c r="F728" s="592"/>
      <c r="G728" s="592"/>
      <c r="H728" s="592"/>
      <c r="I728" s="592"/>
      <c r="J728" s="382"/>
      <c r="K728" s="592"/>
      <c r="L728" s="592"/>
      <c r="M728" s="592"/>
      <c r="N728" s="382"/>
      <c r="O728" s="382"/>
    </row>
    <row r="729">
      <c r="A729" s="591"/>
      <c r="B729" s="592"/>
      <c r="C729" s="592"/>
      <c r="D729" s="592"/>
      <c r="E729" s="592"/>
      <c r="F729" s="592"/>
      <c r="G729" s="592"/>
      <c r="H729" s="592"/>
      <c r="I729" s="592"/>
      <c r="J729" s="382"/>
      <c r="K729" s="592"/>
      <c r="L729" s="592"/>
      <c r="M729" s="592"/>
      <c r="N729" s="382"/>
      <c r="O729" s="382"/>
    </row>
    <row r="730">
      <c r="A730" s="591"/>
      <c r="B730" s="592"/>
      <c r="C730" s="592"/>
      <c r="D730" s="592"/>
      <c r="E730" s="592"/>
      <c r="F730" s="592"/>
      <c r="G730" s="592"/>
      <c r="H730" s="592"/>
      <c r="I730" s="592"/>
      <c r="J730" s="382"/>
      <c r="K730" s="592"/>
      <c r="L730" s="592"/>
      <c r="M730" s="592"/>
      <c r="N730" s="382"/>
      <c r="O730" s="382"/>
    </row>
    <row r="731">
      <c r="A731" s="591"/>
      <c r="B731" s="592"/>
      <c r="C731" s="592"/>
      <c r="D731" s="592"/>
      <c r="E731" s="592"/>
      <c r="F731" s="592"/>
      <c r="G731" s="592"/>
      <c r="H731" s="592"/>
      <c r="I731" s="592"/>
      <c r="J731" s="382"/>
      <c r="K731" s="592"/>
      <c r="L731" s="592"/>
      <c r="M731" s="592"/>
      <c r="N731" s="382"/>
      <c r="O731" s="382"/>
    </row>
    <row r="732">
      <c r="A732" s="591"/>
      <c r="B732" s="592"/>
      <c r="C732" s="592"/>
      <c r="D732" s="592"/>
      <c r="E732" s="592"/>
      <c r="F732" s="592"/>
      <c r="G732" s="592"/>
      <c r="H732" s="592"/>
      <c r="I732" s="592"/>
      <c r="J732" s="382"/>
      <c r="K732" s="592"/>
      <c r="L732" s="592"/>
      <c r="M732" s="592"/>
      <c r="N732" s="382"/>
      <c r="O732" s="382"/>
    </row>
    <row r="733">
      <c r="A733" s="591"/>
      <c r="B733" s="592"/>
      <c r="C733" s="592"/>
      <c r="D733" s="592"/>
      <c r="E733" s="592"/>
      <c r="F733" s="592"/>
      <c r="G733" s="592"/>
      <c r="H733" s="592"/>
      <c r="I733" s="592"/>
      <c r="J733" s="382"/>
      <c r="K733" s="592"/>
      <c r="L733" s="592"/>
      <c r="M733" s="592"/>
      <c r="N733" s="382"/>
      <c r="O733" s="382"/>
    </row>
    <row r="734">
      <c r="A734" s="591"/>
      <c r="B734" s="592"/>
      <c r="C734" s="592"/>
      <c r="D734" s="592"/>
      <c r="E734" s="592"/>
      <c r="F734" s="592"/>
      <c r="G734" s="592"/>
      <c r="H734" s="592"/>
      <c r="I734" s="592"/>
      <c r="J734" s="382"/>
      <c r="K734" s="592"/>
      <c r="L734" s="592"/>
      <c r="M734" s="592"/>
      <c r="N734" s="382"/>
      <c r="O734" s="382"/>
    </row>
    <row r="735">
      <c r="A735" s="591"/>
      <c r="B735" s="592"/>
      <c r="C735" s="592"/>
      <c r="D735" s="592"/>
      <c r="E735" s="592"/>
      <c r="F735" s="592"/>
      <c r="G735" s="592"/>
      <c r="H735" s="592"/>
      <c r="I735" s="592"/>
      <c r="J735" s="382"/>
      <c r="K735" s="592"/>
      <c r="L735" s="592"/>
      <c r="M735" s="592"/>
      <c r="N735" s="382"/>
      <c r="O735" s="382"/>
    </row>
    <row r="736">
      <c r="A736" s="591"/>
      <c r="B736" s="592"/>
      <c r="C736" s="592"/>
      <c r="D736" s="592"/>
      <c r="E736" s="592"/>
      <c r="F736" s="592"/>
      <c r="G736" s="592"/>
      <c r="H736" s="592"/>
      <c r="I736" s="592"/>
      <c r="J736" s="382"/>
      <c r="K736" s="592"/>
      <c r="L736" s="592"/>
      <c r="M736" s="592"/>
      <c r="N736" s="382"/>
      <c r="O736" s="382"/>
    </row>
    <row r="737">
      <c r="A737" s="591"/>
      <c r="B737" s="592"/>
      <c r="C737" s="592"/>
      <c r="D737" s="592"/>
      <c r="E737" s="592"/>
      <c r="F737" s="592"/>
      <c r="G737" s="592"/>
      <c r="H737" s="592"/>
      <c r="I737" s="592"/>
      <c r="J737" s="382"/>
      <c r="K737" s="592"/>
      <c r="L737" s="592"/>
      <c r="M737" s="592"/>
      <c r="N737" s="382"/>
      <c r="O737" s="382"/>
    </row>
    <row r="738">
      <c r="A738" s="591"/>
      <c r="B738" s="592"/>
      <c r="C738" s="592"/>
      <c r="D738" s="592"/>
      <c r="E738" s="592"/>
      <c r="F738" s="592"/>
      <c r="G738" s="592"/>
      <c r="H738" s="592"/>
      <c r="I738" s="592"/>
      <c r="J738" s="382"/>
      <c r="K738" s="592"/>
      <c r="L738" s="592"/>
      <c r="M738" s="592"/>
      <c r="N738" s="382"/>
      <c r="O738" s="382"/>
    </row>
    <row r="739">
      <c r="A739" s="591"/>
      <c r="B739" s="592"/>
      <c r="C739" s="592"/>
      <c r="D739" s="592"/>
      <c r="E739" s="592"/>
      <c r="F739" s="592"/>
      <c r="G739" s="592"/>
      <c r="H739" s="592"/>
      <c r="I739" s="592"/>
      <c r="J739" s="382"/>
      <c r="K739" s="592"/>
      <c r="L739" s="592"/>
      <c r="M739" s="592"/>
      <c r="N739" s="382"/>
      <c r="O739" s="382"/>
    </row>
    <row r="740">
      <c r="A740" s="591"/>
      <c r="B740" s="592"/>
      <c r="C740" s="592"/>
      <c r="D740" s="592"/>
      <c r="E740" s="592"/>
      <c r="F740" s="592"/>
      <c r="G740" s="592"/>
      <c r="H740" s="592"/>
      <c r="I740" s="592"/>
      <c r="J740" s="382"/>
      <c r="K740" s="592"/>
      <c r="L740" s="592"/>
      <c r="M740" s="592"/>
      <c r="N740" s="382"/>
      <c r="O740" s="382"/>
    </row>
    <row r="741">
      <c r="A741" s="591"/>
      <c r="B741" s="592"/>
      <c r="C741" s="592"/>
      <c r="D741" s="592"/>
      <c r="E741" s="592"/>
      <c r="F741" s="592"/>
      <c r="G741" s="592"/>
      <c r="H741" s="592"/>
      <c r="I741" s="592"/>
      <c r="J741" s="382"/>
      <c r="K741" s="592"/>
      <c r="L741" s="592"/>
      <c r="M741" s="592"/>
      <c r="N741" s="382"/>
      <c r="O741" s="382"/>
    </row>
    <row r="742">
      <c r="A742" s="591"/>
      <c r="B742" s="592"/>
      <c r="C742" s="592"/>
      <c r="D742" s="592"/>
      <c r="E742" s="592"/>
      <c r="F742" s="592"/>
      <c r="G742" s="592"/>
      <c r="H742" s="592"/>
      <c r="I742" s="592"/>
      <c r="J742" s="382"/>
      <c r="K742" s="592"/>
      <c r="L742" s="592"/>
      <c r="M742" s="592"/>
      <c r="N742" s="382"/>
      <c r="O742" s="382"/>
    </row>
    <row r="743">
      <c r="A743" s="591"/>
      <c r="B743" s="592"/>
      <c r="C743" s="592"/>
      <c r="D743" s="592"/>
      <c r="E743" s="592"/>
      <c r="F743" s="592"/>
      <c r="G743" s="592"/>
      <c r="H743" s="592"/>
      <c r="I743" s="592"/>
      <c r="J743" s="382"/>
      <c r="K743" s="592"/>
      <c r="L743" s="592"/>
      <c r="M743" s="592"/>
      <c r="N743" s="382"/>
      <c r="O743" s="382"/>
    </row>
    <row r="744">
      <c r="A744" s="591"/>
      <c r="B744" s="592"/>
      <c r="C744" s="592"/>
      <c r="D744" s="592"/>
      <c r="E744" s="592"/>
      <c r="F744" s="592"/>
      <c r="G744" s="592"/>
      <c r="H744" s="592"/>
      <c r="I744" s="592"/>
      <c r="J744" s="382"/>
      <c r="K744" s="592"/>
      <c r="L744" s="592"/>
      <c r="M744" s="592"/>
      <c r="N744" s="382"/>
      <c r="O744" s="382"/>
    </row>
    <row r="745">
      <c r="A745" s="591"/>
      <c r="B745" s="592"/>
      <c r="C745" s="592"/>
      <c r="D745" s="592"/>
      <c r="E745" s="592"/>
      <c r="F745" s="592"/>
      <c r="G745" s="592"/>
      <c r="H745" s="592"/>
      <c r="I745" s="592"/>
      <c r="J745" s="382"/>
      <c r="K745" s="592"/>
      <c r="L745" s="592"/>
      <c r="M745" s="592"/>
      <c r="N745" s="382"/>
      <c r="O745" s="382"/>
    </row>
    <row r="746">
      <c r="A746" s="591"/>
      <c r="B746" s="592"/>
      <c r="C746" s="592"/>
      <c r="D746" s="592"/>
      <c r="E746" s="592"/>
      <c r="F746" s="592"/>
      <c r="G746" s="592"/>
      <c r="H746" s="592"/>
      <c r="I746" s="592"/>
      <c r="J746" s="382"/>
      <c r="K746" s="592"/>
      <c r="L746" s="592"/>
      <c r="M746" s="592"/>
      <c r="N746" s="382"/>
      <c r="O746" s="382"/>
    </row>
    <row r="747">
      <c r="A747" s="591"/>
      <c r="B747" s="592"/>
      <c r="C747" s="592"/>
      <c r="D747" s="592"/>
      <c r="E747" s="592"/>
      <c r="F747" s="592"/>
      <c r="G747" s="592"/>
      <c r="H747" s="592"/>
      <c r="I747" s="592"/>
      <c r="J747" s="382"/>
      <c r="K747" s="592"/>
      <c r="L747" s="592"/>
      <c r="M747" s="592"/>
      <c r="N747" s="382"/>
      <c r="O747" s="382"/>
    </row>
    <row r="748">
      <c r="A748" s="591"/>
      <c r="B748" s="592"/>
      <c r="C748" s="592"/>
      <c r="D748" s="592"/>
      <c r="E748" s="592"/>
      <c r="F748" s="592"/>
      <c r="G748" s="592"/>
      <c r="H748" s="592"/>
      <c r="I748" s="592"/>
      <c r="J748" s="382"/>
      <c r="K748" s="592"/>
      <c r="L748" s="592"/>
      <c r="M748" s="592"/>
      <c r="N748" s="382"/>
      <c r="O748" s="382"/>
    </row>
    <row r="749">
      <c r="A749" s="591"/>
      <c r="B749" s="592"/>
      <c r="C749" s="592"/>
      <c r="D749" s="592"/>
      <c r="E749" s="592"/>
      <c r="F749" s="592"/>
      <c r="G749" s="592"/>
      <c r="H749" s="592"/>
      <c r="I749" s="592"/>
      <c r="J749" s="382"/>
      <c r="K749" s="592"/>
      <c r="L749" s="592"/>
      <c r="M749" s="592"/>
      <c r="N749" s="382"/>
      <c r="O749" s="382"/>
    </row>
    <row r="750">
      <c r="A750" s="591"/>
      <c r="B750" s="592"/>
      <c r="C750" s="592"/>
      <c r="D750" s="592"/>
      <c r="E750" s="592"/>
      <c r="F750" s="592"/>
      <c r="G750" s="592"/>
      <c r="H750" s="592"/>
      <c r="I750" s="592"/>
      <c r="J750" s="382"/>
      <c r="K750" s="592"/>
      <c r="L750" s="592"/>
      <c r="M750" s="592"/>
      <c r="N750" s="382"/>
      <c r="O750" s="382"/>
    </row>
    <row r="751">
      <c r="A751" s="591"/>
      <c r="B751" s="592"/>
      <c r="C751" s="592"/>
      <c r="D751" s="592"/>
      <c r="E751" s="592"/>
      <c r="F751" s="592"/>
      <c r="G751" s="592"/>
      <c r="H751" s="592"/>
      <c r="I751" s="592"/>
      <c r="J751" s="382"/>
      <c r="K751" s="592"/>
      <c r="L751" s="592"/>
      <c r="M751" s="592"/>
      <c r="N751" s="382"/>
      <c r="O751" s="382"/>
    </row>
    <row r="752">
      <c r="A752" s="591"/>
      <c r="B752" s="592"/>
      <c r="C752" s="592"/>
      <c r="D752" s="592"/>
      <c r="E752" s="592"/>
      <c r="F752" s="592"/>
      <c r="G752" s="592"/>
      <c r="H752" s="592"/>
      <c r="I752" s="592"/>
      <c r="J752" s="382"/>
      <c r="K752" s="592"/>
      <c r="L752" s="592"/>
      <c r="M752" s="592"/>
      <c r="N752" s="382"/>
      <c r="O752" s="382"/>
    </row>
    <row r="753">
      <c r="A753" s="591"/>
      <c r="B753" s="592"/>
      <c r="C753" s="592"/>
      <c r="D753" s="592"/>
      <c r="E753" s="592"/>
      <c r="F753" s="592"/>
      <c r="G753" s="592"/>
      <c r="H753" s="592"/>
      <c r="I753" s="592"/>
      <c r="J753" s="382"/>
      <c r="K753" s="592"/>
      <c r="L753" s="592"/>
      <c r="M753" s="592"/>
      <c r="N753" s="382"/>
      <c r="O753" s="382"/>
    </row>
    <row r="754">
      <c r="A754" s="591"/>
      <c r="B754" s="592"/>
      <c r="C754" s="592"/>
      <c r="D754" s="592"/>
      <c r="E754" s="592"/>
      <c r="F754" s="592"/>
      <c r="G754" s="592"/>
      <c r="H754" s="592"/>
      <c r="I754" s="592"/>
      <c r="J754" s="382"/>
      <c r="K754" s="592"/>
      <c r="L754" s="592"/>
      <c r="M754" s="592"/>
      <c r="N754" s="382"/>
      <c r="O754" s="382"/>
    </row>
    <row r="755">
      <c r="A755" s="591"/>
      <c r="B755" s="592"/>
      <c r="C755" s="592"/>
      <c r="D755" s="592"/>
      <c r="E755" s="592"/>
      <c r="F755" s="592"/>
      <c r="G755" s="592"/>
      <c r="H755" s="592"/>
      <c r="I755" s="592"/>
      <c r="J755" s="382"/>
      <c r="K755" s="592"/>
      <c r="L755" s="592"/>
      <c r="M755" s="592"/>
      <c r="N755" s="382"/>
      <c r="O755" s="382"/>
    </row>
    <row r="756">
      <c r="A756" s="591"/>
      <c r="B756" s="592"/>
      <c r="C756" s="592"/>
      <c r="D756" s="592"/>
      <c r="E756" s="592"/>
      <c r="F756" s="592"/>
      <c r="G756" s="592"/>
      <c r="H756" s="592"/>
      <c r="I756" s="592"/>
      <c r="J756" s="382"/>
      <c r="K756" s="592"/>
      <c r="L756" s="592"/>
      <c r="M756" s="592"/>
      <c r="N756" s="382"/>
      <c r="O756" s="382"/>
    </row>
    <row r="757">
      <c r="A757" s="591"/>
      <c r="B757" s="592"/>
      <c r="C757" s="592"/>
      <c r="D757" s="592"/>
      <c r="E757" s="592"/>
      <c r="F757" s="592"/>
      <c r="G757" s="592"/>
      <c r="H757" s="592"/>
      <c r="I757" s="592"/>
      <c r="J757" s="382"/>
      <c r="K757" s="592"/>
      <c r="L757" s="592"/>
      <c r="M757" s="592"/>
      <c r="N757" s="382"/>
      <c r="O757" s="382"/>
    </row>
    <row r="758">
      <c r="A758" s="591"/>
      <c r="B758" s="592"/>
      <c r="C758" s="592"/>
      <c r="D758" s="592"/>
      <c r="E758" s="592"/>
      <c r="F758" s="592"/>
      <c r="G758" s="592"/>
      <c r="H758" s="592"/>
      <c r="I758" s="592"/>
      <c r="J758" s="382"/>
      <c r="K758" s="592"/>
      <c r="L758" s="592"/>
      <c r="M758" s="592"/>
      <c r="N758" s="382"/>
      <c r="O758" s="382"/>
    </row>
    <row r="759">
      <c r="A759" s="591"/>
      <c r="B759" s="592"/>
      <c r="C759" s="592"/>
      <c r="D759" s="592"/>
      <c r="E759" s="592"/>
      <c r="F759" s="592"/>
      <c r="G759" s="592"/>
      <c r="H759" s="592"/>
      <c r="I759" s="592"/>
      <c r="J759" s="382"/>
      <c r="K759" s="592"/>
      <c r="L759" s="592"/>
      <c r="M759" s="592"/>
      <c r="N759" s="382"/>
      <c r="O759" s="382"/>
    </row>
    <row r="760">
      <c r="A760" s="591"/>
      <c r="B760" s="592"/>
      <c r="C760" s="592"/>
      <c r="D760" s="592"/>
      <c r="E760" s="592"/>
      <c r="F760" s="592"/>
      <c r="G760" s="592"/>
      <c r="H760" s="592"/>
      <c r="I760" s="592"/>
      <c r="J760" s="382"/>
      <c r="K760" s="592"/>
      <c r="L760" s="592"/>
      <c r="M760" s="592"/>
      <c r="N760" s="382"/>
      <c r="O760" s="382"/>
    </row>
    <row r="761">
      <c r="A761" s="591"/>
      <c r="B761" s="592"/>
      <c r="C761" s="592"/>
      <c r="D761" s="592"/>
      <c r="E761" s="592"/>
      <c r="F761" s="592"/>
      <c r="G761" s="592"/>
      <c r="H761" s="592"/>
      <c r="I761" s="592"/>
      <c r="J761" s="382"/>
      <c r="K761" s="592"/>
      <c r="L761" s="592"/>
      <c r="M761" s="592"/>
      <c r="N761" s="382"/>
      <c r="O761" s="382"/>
    </row>
    <row r="762">
      <c r="A762" s="591"/>
      <c r="B762" s="592"/>
      <c r="C762" s="592"/>
      <c r="D762" s="592"/>
      <c r="E762" s="592"/>
      <c r="F762" s="592"/>
      <c r="G762" s="592"/>
      <c r="H762" s="592"/>
      <c r="I762" s="592"/>
      <c r="J762" s="382"/>
      <c r="K762" s="592"/>
      <c r="L762" s="592"/>
      <c r="M762" s="592"/>
      <c r="N762" s="382"/>
      <c r="O762" s="382"/>
    </row>
    <row r="763">
      <c r="A763" s="591"/>
      <c r="B763" s="592"/>
      <c r="C763" s="592"/>
      <c r="D763" s="592"/>
      <c r="E763" s="592"/>
      <c r="F763" s="592"/>
      <c r="G763" s="592"/>
      <c r="H763" s="592"/>
      <c r="I763" s="592"/>
      <c r="J763" s="382"/>
      <c r="K763" s="592"/>
      <c r="L763" s="592"/>
      <c r="M763" s="592"/>
      <c r="N763" s="382"/>
      <c r="O763" s="382"/>
    </row>
    <row r="764">
      <c r="A764" s="591"/>
      <c r="B764" s="592"/>
      <c r="C764" s="592"/>
      <c r="D764" s="592"/>
      <c r="E764" s="592"/>
      <c r="F764" s="592"/>
      <c r="G764" s="592"/>
      <c r="H764" s="592"/>
      <c r="I764" s="592"/>
      <c r="J764" s="382"/>
      <c r="K764" s="592"/>
      <c r="L764" s="592"/>
      <c r="M764" s="592"/>
      <c r="N764" s="382"/>
      <c r="O764" s="382"/>
    </row>
    <row r="765">
      <c r="A765" s="591"/>
      <c r="B765" s="592"/>
      <c r="C765" s="592"/>
      <c r="D765" s="592"/>
      <c r="E765" s="592"/>
      <c r="F765" s="592"/>
      <c r="G765" s="592"/>
      <c r="H765" s="592"/>
      <c r="I765" s="592"/>
      <c r="J765" s="382"/>
      <c r="K765" s="592"/>
      <c r="L765" s="592"/>
      <c r="M765" s="592"/>
      <c r="N765" s="382"/>
      <c r="O765" s="382"/>
    </row>
    <row r="766">
      <c r="A766" s="591"/>
      <c r="B766" s="592"/>
      <c r="C766" s="592"/>
      <c r="D766" s="592"/>
      <c r="E766" s="592"/>
      <c r="F766" s="592"/>
      <c r="G766" s="592"/>
      <c r="H766" s="592"/>
      <c r="I766" s="592"/>
      <c r="J766" s="382"/>
      <c r="K766" s="592"/>
      <c r="L766" s="592"/>
      <c r="M766" s="592"/>
      <c r="N766" s="382"/>
      <c r="O766" s="382"/>
    </row>
    <row r="767">
      <c r="A767" s="591"/>
      <c r="B767" s="592"/>
      <c r="C767" s="592"/>
      <c r="D767" s="592"/>
      <c r="E767" s="592"/>
      <c r="F767" s="592"/>
      <c r="G767" s="592"/>
      <c r="H767" s="592"/>
      <c r="I767" s="592"/>
      <c r="J767" s="382"/>
      <c r="K767" s="592"/>
      <c r="L767" s="592"/>
      <c r="M767" s="592"/>
      <c r="N767" s="382"/>
      <c r="O767" s="382"/>
    </row>
    <row r="768">
      <c r="A768" s="591"/>
      <c r="B768" s="592"/>
      <c r="C768" s="592"/>
      <c r="D768" s="592"/>
      <c r="E768" s="592"/>
      <c r="F768" s="592"/>
      <c r="G768" s="592"/>
      <c r="H768" s="592"/>
      <c r="I768" s="592"/>
      <c r="J768" s="382"/>
      <c r="K768" s="592"/>
      <c r="L768" s="592"/>
      <c r="M768" s="592"/>
      <c r="N768" s="382"/>
      <c r="O768" s="382"/>
    </row>
    <row r="769">
      <c r="A769" s="591"/>
      <c r="B769" s="592"/>
      <c r="C769" s="592"/>
      <c r="D769" s="592"/>
      <c r="E769" s="592"/>
      <c r="F769" s="592"/>
      <c r="G769" s="592"/>
      <c r="H769" s="592"/>
      <c r="I769" s="592"/>
      <c r="J769" s="382"/>
      <c r="K769" s="592"/>
      <c r="L769" s="592"/>
      <c r="M769" s="592"/>
      <c r="N769" s="382"/>
      <c r="O769" s="382"/>
    </row>
    <row r="770">
      <c r="A770" s="591"/>
      <c r="B770" s="592"/>
      <c r="C770" s="592"/>
      <c r="D770" s="592"/>
      <c r="E770" s="592"/>
      <c r="F770" s="592"/>
      <c r="G770" s="592"/>
      <c r="H770" s="592"/>
      <c r="I770" s="592"/>
      <c r="J770" s="382"/>
      <c r="K770" s="592"/>
      <c r="L770" s="592"/>
      <c r="M770" s="592"/>
      <c r="N770" s="382"/>
      <c r="O770" s="382"/>
    </row>
    <row r="771">
      <c r="A771" s="591"/>
      <c r="B771" s="592"/>
      <c r="C771" s="592"/>
      <c r="D771" s="592"/>
      <c r="E771" s="592"/>
      <c r="F771" s="592"/>
      <c r="G771" s="592"/>
      <c r="H771" s="592"/>
      <c r="I771" s="592"/>
      <c r="J771" s="382"/>
      <c r="K771" s="592"/>
      <c r="L771" s="592"/>
      <c r="M771" s="592"/>
      <c r="N771" s="382"/>
      <c r="O771" s="382"/>
    </row>
    <row r="772">
      <c r="A772" s="591"/>
      <c r="B772" s="592"/>
      <c r="C772" s="592"/>
      <c r="D772" s="592"/>
      <c r="E772" s="592"/>
      <c r="F772" s="592"/>
      <c r="G772" s="592"/>
      <c r="H772" s="592"/>
      <c r="I772" s="592"/>
      <c r="J772" s="382"/>
      <c r="K772" s="592"/>
      <c r="L772" s="592"/>
      <c r="M772" s="592"/>
      <c r="N772" s="382"/>
      <c r="O772" s="382"/>
    </row>
    <row r="773">
      <c r="A773" s="591"/>
      <c r="B773" s="592"/>
      <c r="C773" s="592"/>
      <c r="D773" s="592"/>
      <c r="E773" s="592"/>
      <c r="F773" s="592"/>
      <c r="G773" s="592"/>
      <c r="H773" s="592"/>
      <c r="I773" s="592"/>
      <c r="J773" s="382"/>
      <c r="K773" s="592"/>
      <c r="L773" s="592"/>
      <c r="M773" s="592"/>
      <c r="N773" s="382"/>
      <c r="O773" s="382"/>
    </row>
    <row r="774">
      <c r="A774" s="591"/>
      <c r="B774" s="592"/>
      <c r="C774" s="592"/>
      <c r="D774" s="592"/>
      <c r="E774" s="592"/>
      <c r="F774" s="592"/>
      <c r="G774" s="592"/>
      <c r="H774" s="592"/>
      <c r="I774" s="592"/>
      <c r="J774" s="382"/>
      <c r="K774" s="592"/>
      <c r="L774" s="592"/>
      <c r="M774" s="592"/>
      <c r="N774" s="382"/>
      <c r="O774" s="382"/>
    </row>
    <row r="775">
      <c r="A775" s="591"/>
      <c r="B775" s="592"/>
      <c r="C775" s="592"/>
      <c r="D775" s="592"/>
      <c r="E775" s="592"/>
      <c r="F775" s="592"/>
      <c r="G775" s="592"/>
      <c r="H775" s="592"/>
      <c r="I775" s="592"/>
      <c r="J775" s="382"/>
      <c r="K775" s="592"/>
      <c r="L775" s="592"/>
      <c r="M775" s="592"/>
      <c r="N775" s="382"/>
      <c r="O775" s="382"/>
    </row>
    <row r="776">
      <c r="A776" s="591"/>
      <c r="B776" s="592"/>
      <c r="C776" s="592"/>
      <c r="D776" s="592"/>
      <c r="E776" s="592"/>
      <c r="F776" s="592"/>
      <c r="G776" s="592"/>
      <c r="H776" s="592"/>
      <c r="I776" s="592"/>
      <c r="J776" s="382"/>
      <c r="K776" s="592"/>
      <c r="L776" s="592"/>
      <c r="M776" s="592"/>
      <c r="N776" s="382"/>
      <c r="O776" s="382"/>
    </row>
    <row r="777">
      <c r="A777" s="591"/>
      <c r="B777" s="592"/>
      <c r="C777" s="592"/>
      <c r="D777" s="592"/>
      <c r="E777" s="592"/>
      <c r="F777" s="592"/>
      <c r="G777" s="592"/>
      <c r="H777" s="592"/>
      <c r="I777" s="592"/>
      <c r="J777" s="382"/>
      <c r="K777" s="592"/>
      <c r="L777" s="592"/>
      <c r="M777" s="592"/>
      <c r="N777" s="382"/>
      <c r="O777" s="382"/>
    </row>
    <row r="778">
      <c r="A778" s="591"/>
      <c r="B778" s="592"/>
      <c r="C778" s="592"/>
      <c r="D778" s="592"/>
      <c r="E778" s="592"/>
      <c r="F778" s="592"/>
      <c r="G778" s="592"/>
      <c r="H778" s="592"/>
      <c r="I778" s="592"/>
      <c r="J778" s="382"/>
      <c r="K778" s="592"/>
      <c r="L778" s="592"/>
      <c r="M778" s="592"/>
      <c r="N778" s="382"/>
      <c r="O778" s="382"/>
    </row>
    <row r="779">
      <c r="A779" s="591"/>
      <c r="B779" s="592"/>
      <c r="C779" s="592"/>
      <c r="D779" s="592"/>
      <c r="E779" s="592"/>
      <c r="F779" s="592"/>
      <c r="G779" s="592"/>
      <c r="H779" s="592"/>
      <c r="I779" s="592"/>
      <c r="J779" s="382"/>
      <c r="K779" s="592"/>
      <c r="L779" s="592"/>
      <c r="M779" s="592"/>
      <c r="N779" s="382"/>
      <c r="O779" s="382"/>
    </row>
    <row r="780">
      <c r="A780" s="591"/>
      <c r="B780" s="592"/>
      <c r="C780" s="592"/>
      <c r="D780" s="592"/>
      <c r="E780" s="592"/>
      <c r="F780" s="592"/>
      <c r="G780" s="592"/>
      <c r="H780" s="592"/>
      <c r="I780" s="592"/>
      <c r="J780" s="382"/>
      <c r="K780" s="592"/>
      <c r="L780" s="592"/>
      <c r="M780" s="592"/>
      <c r="N780" s="382"/>
      <c r="O780" s="382"/>
    </row>
    <row r="781">
      <c r="A781" s="591"/>
      <c r="B781" s="592"/>
      <c r="C781" s="592"/>
      <c r="D781" s="592"/>
      <c r="E781" s="592"/>
      <c r="F781" s="592"/>
      <c r="G781" s="592"/>
      <c r="H781" s="592"/>
      <c r="I781" s="592"/>
      <c r="J781" s="382"/>
      <c r="K781" s="592"/>
      <c r="L781" s="592"/>
      <c r="M781" s="592"/>
      <c r="N781" s="382"/>
      <c r="O781" s="382"/>
    </row>
    <row r="782">
      <c r="A782" s="591"/>
      <c r="B782" s="592"/>
      <c r="C782" s="592"/>
      <c r="D782" s="592"/>
      <c r="E782" s="592"/>
      <c r="F782" s="592"/>
      <c r="G782" s="592"/>
      <c r="H782" s="592"/>
      <c r="I782" s="592"/>
      <c r="J782" s="382"/>
      <c r="K782" s="592"/>
      <c r="L782" s="592"/>
      <c r="M782" s="592"/>
      <c r="N782" s="382"/>
      <c r="O782" s="382"/>
    </row>
    <row r="783">
      <c r="A783" s="591"/>
      <c r="B783" s="592"/>
      <c r="C783" s="592"/>
      <c r="D783" s="592"/>
      <c r="E783" s="592"/>
      <c r="F783" s="592"/>
      <c r="G783" s="592"/>
      <c r="H783" s="592"/>
      <c r="I783" s="592"/>
      <c r="J783" s="382"/>
      <c r="K783" s="592"/>
      <c r="L783" s="592"/>
      <c r="M783" s="592"/>
      <c r="N783" s="382"/>
      <c r="O783" s="382"/>
    </row>
    <row r="784">
      <c r="A784" s="591"/>
      <c r="B784" s="592"/>
      <c r="C784" s="592"/>
      <c r="D784" s="592"/>
      <c r="E784" s="592"/>
      <c r="F784" s="592"/>
      <c r="G784" s="592"/>
      <c r="H784" s="592"/>
      <c r="I784" s="592"/>
      <c r="J784" s="382"/>
      <c r="K784" s="592"/>
      <c r="L784" s="592"/>
      <c r="M784" s="592"/>
      <c r="N784" s="382"/>
      <c r="O784" s="382"/>
    </row>
    <row r="785">
      <c r="A785" s="591"/>
      <c r="B785" s="592"/>
      <c r="C785" s="592"/>
      <c r="D785" s="592"/>
      <c r="E785" s="592"/>
      <c r="F785" s="592"/>
      <c r="G785" s="592"/>
      <c r="H785" s="592"/>
      <c r="I785" s="592"/>
      <c r="J785" s="382"/>
      <c r="K785" s="592"/>
      <c r="L785" s="592"/>
      <c r="M785" s="592"/>
      <c r="N785" s="382"/>
      <c r="O785" s="382"/>
    </row>
    <row r="786">
      <c r="A786" s="591"/>
      <c r="B786" s="592"/>
      <c r="C786" s="592"/>
      <c r="D786" s="592"/>
      <c r="E786" s="592"/>
      <c r="F786" s="592"/>
      <c r="G786" s="592"/>
      <c r="H786" s="592"/>
      <c r="I786" s="592"/>
      <c r="J786" s="382"/>
      <c r="K786" s="592"/>
      <c r="L786" s="592"/>
      <c r="M786" s="592"/>
      <c r="N786" s="382"/>
      <c r="O786" s="382"/>
    </row>
    <row r="787">
      <c r="A787" s="591"/>
      <c r="B787" s="592"/>
      <c r="C787" s="592"/>
      <c r="D787" s="592"/>
      <c r="E787" s="592"/>
      <c r="F787" s="592"/>
      <c r="G787" s="592"/>
      <c r="H787" s="592"/>
      <c r="I787" s="592"/>
      <c r="J787" s="382"/>
      <c r="K787" s="592"/>
      <c r="L787" s="592"/>
      <c r="M787" s="592"/>
      <c r="N787" s="382"/>
      <c r="O787" s="382"/>
    </row>
    <row r="788">
      <c r="A788" s="591"/>
      <c r="B788" s="592"/>
      <c r="C788" s="592"/>
      <c r="D788" s="592"/>
      <c r="E788" s="592"/>
      <c r="F788" s="592"/>
      <c r="G788" s="592"/>
      <c r="H788" s="592"/>
      <c r="I788" s="592"/>
      <c r="J788" s="382"/>
      <c r="K788" s="592"/>
      <c r="L788" s="592"/>
      <c r="M788" s="592"/>
      <c r="N788" s="382"/>
      <c r="O788" s="382"/>
    </row>
    <row r="789">
      <c r="A789" s="591"/>
      <c r="B789" s="592"/>
      <c r="C789" s="592"/>
      <c r="D789" s="592"/>
      <c r="E789" s="592"/>
      <c r="F789" s="592"/>
      <c r="G789" s="592"/>
      <c r="H789" s="592"/>
      <c r="I789" s="592"/>
      <c r="J789" s="382"/>
      <c r="K789" s="592"/>
      <c r="L789" s="592"/>
      <c r="M789" s="592"/>
      <c r="N789" s="382"/>
      <c r="O789" s="382"/>
    </row>
    <row r="790">
      <c r="A790" s="591"/>
      <c r="B790" s="592"/>
      <c r="C790" s="592"/>
      <c r="D790" s="592"/>
      <c r="E790" s="592"/>
      <c r="F790" s="592"/>
      <c r="G790" s="592"/>
      <c r="H790" s="592"/>
      <c r="I790" s="592"/>
      <c r="J790" s="382"/>
      <c r="K790" s="592"/>
      <c r="L790" s="592"/>
      <c r="M790" s="592"/>
      <c r="N790" s="382"/>
      <c r="O790" s="382"/>
    </row>
    <row r="791">
      <c r="A791" s="591"/>
      <c r="B791" s="592"/>
      <c r="C791" s="592"/>
      <c r="D791" s="592"/>
      <c r="E791" s="592"/>
      <c r="F791" s="592"/>
      <c r="G791" s="592"/>
      <c r="H791" s="592"/>
      <c r="I791" s="592"/>
      <c r="J791" s="382"/>
      <c r="K791" s="592"/>
      <c r="L791" s="592"/>
      <c r="M791" s="592"/>
      <c r="N791" s="382"/>
      <c r="O791" s="382"/>
    </row>
    <row r="792">
      <c r="A792" s="591"/>
      <c r="B792" s="592"/>
      <c r="C792" s="592"/>
      <c r="D792" s="592"/>
      <c r="E792" s="592"/>
      <c r="F792" s="592"/>
      <c r="G792" s="592"/>
      <c r="H792" s="592"/>
      <c r="I792" s="592"/>
      <c r="J792" s="382"/>
      <c r="K792" s="592"/>
      <c r="L792" s="592"/>
      <c r="M792" s="592"/>
      <c r="N792" s="382"/>
      <c r="O792" s="382"/>
    </row>
    <row r="793">
      <c r="A793" s="591"/>
      <c r="B793" s="592"/>
      <c r="C793" s="592"/>
      <c r="D793" s="592"/>
      <c r="E793" s="592"/>
      <c r="F793" s="592"/>
      <c r="G793" s="592"/>
      <c r="H793" s="592"/>
      <c r="I793" s="592"/>
      <c r="J793" s="382"/>
      <c r="K793" s="592"/>
      <c r="L793" s="592"/>
      <c r="M793" s="592"/>
      <c r="N793" s="382"/>
      <c r="O793" s="382"/>
    </row>
    <row r="794">
      <c r="A794" s="591"/>
      <c r="B794" s="592"/>
      <c r="C794" s="592"/>
      <c r="D794" s="592"/>
      <c r="E794" s="592"/>
      <c r="F794" s="592"/>
      <c r="G794" s="592"/>
      <c r="H794" s="592"/>
      <c r="I794" s="592"/>
      <c r="J794" s="382"/>
      <c r="K794" s="592"/>
      <c r="L794" s="592"/>
      <c r="M794" s="592"/>
      <c r="N794" s="382"/>
      <c r="O794" s="382"/>
    </row>
    <row r="795">
      <c r="A795" s="591"/>
      <c r="B795" s="592"/>
      <c r="C795" s="592"/>
      <c r="D795" s="592"/>
      <c r="E795" s="592"/>
      <c r="F795" s="592"/>
      <c r="G795" s="592"/>
      <c r="H795" s="592"/>
      <c r="I795" s="592"/>
      <c r="J795" s="382"/>
      <c r="K795" s="592"/>
      <c r="L795" s="592"/>
      <c r="M795" s="592"/>
      <c r="N795" s="382"/>
      <c r="O795" s="382"/>
    </row>
    <row r="796">
      <c r="A796" s="591"/>
      <c r="B796" s="592"/>
      <c r="C796" s="592"/>
      <c r="D796" s="592"/>
      <c r="E796" s="592"/>
      <c r="F796" s="592"/>
      <c r="G796" s="592"/>
      <c r="H796" s="592"/>
      <c r="I796" s="592"/>
      <c r="J796" s="382"/>
      <c r="K796" s="592"/>
      <c r="L796" s="592"/>
      <c r="M796" s="592"/>
      <c r="N796" s="382"/>
      <c r="O796" s="382"/>
    </row>
    <row r="797">
      <c r="A797" s="591"/>
      <c r="B797" s="592"/>
      <c r="C797" s="592"/>
      <c r="D797" s="592"/>
      <c r="E797" s="592"/>
      <c r="F797" s="592"/>
      <c r="G797" s="592"/>
      <c r="H797" s="592"/>
      <c r="I797" s="592"/>
      <c r="J797" s="382"/>
      <c r="K797" s="592"/>
      <c r="L797" s="592"/>
      <c r="M797" s="592"/>
      <c r="N797" s="382"/>
      <c r="O797" s="382"/>
    </row>
    <row r="798">
      <c r="A798" s="591"/>
      <c r="B798" s="592"/>
      <c r="C798" s="592"/>
      <c r="D798" s="592"/>
      <c r="E798" s="592"/>
      <c r="F798" s="592"/>
      <c r="G798" s="592"/>
      <c r="H798" s="592"/>
      <c r="I798" s="592"/>
      <c r="J798" s="382"/>
      <c r="K798" s="592"/>
      <c r="L798" s="592"/>
      <c r="M798" s="592"/>
      <c r="N798" s="382"/>
      <c r="O798" s="382"/>
    </row>
    <row r="799">
      <c r="A799" s="591"/>
      <c r="B799" s="592"/>
      <c r="C799" s="592"/>
      <c r="D799" s="592"/>
      <c r="E799" s="592"/>
      <c r="F799" s="592"/>
      <c r="G799" s="592"/>
      <c r="H799" s="592"/>
      <c r="I799" s="592"/>
      <c r="J799" s="382"/>
      <c r="K799" s="592"/>
      <c r="L799" s="592"/>
      <c r="M799" s="592"/>
      <c r="N799" s="382"/>
      <c r="O799" s="382"/>
    </row>
    <row r="800">
      <c r="A800" s="591"/>
      <c r="B800" s="592"/>
      <c r="C800" s="592"/>
      <c r="D800" s="592"/>
      <c r="E800" s="592"/>
      <c r="F800" s="592"/>
      <c r="G800" s="592"/>
      <c r="H800" s="592"/>
      <c r="I800" s="592"/>
      <c r="J800" s="382"/>
      <c r="K800" s="592"/>
      <c r="L800" s="592"/>
      <c r="M800" s="592"/>
      <c r="N800" s="382"/>
      <c r="O800" s="382"/>
    </row>
    <row r="801">
      <c r="A801" s="591"/>
      <c r="B801" s="592"/>
      <c r="C801" s="592"/>
      <c r="D801" s="592"/>
      <c r="E801" s="592"/>
      <c r="F801" s="592"/>
      <c r="G801" s="592"/>
      <c r="H801" s="592"/>
      <c r="I801" s="592"/>
      <c r="J801" s="382"/>
      <c r="K801" s="592"/>
      <c r="L801" s="592"/>
      <c r="M801" s="592"/>
      <c r="N801" s="382"/>
      <c r="O801" s="382"/>
    </row>
    <row r="802">
      <c r="A802" s="591"/>
      <c r="B802" s="592"/>
      <c r="C802" s="592"/>
      <c r="D802" s="592"/>
      <c r="E802" s="592"/>
      <c r="F802" s="592"/>
      <c r="G802" s="592"/>
      <c r="H802" s="592"/>
      <c r="I802" s="592"/>
      <c r="J802" s="382"/>
      <c r="K802" s="592"/>
      <c r="L802" s="592"/>
      <c r="M802" s="592"/>
      <c r="N802" s="382"/>
      <c r="O802" s="382"/>
    </row>
    <row r="803">
      <c r="A803" s="591"/>
      <c r="B803" s="592"/>
      <c r="C803" s="592"/>
      <c r="D803" s="592"/>
      <c r="E803" s="592"/>
      <c r="F803" s="592"/>
      <c r="G803" s="592"/>
      <c r="H803" s="592"/>
      <c r="I803" s="592"/>
      <c r="J803" s="382"/>
      <c r="K803" s="592"/>
      <c r="L803" s="592"/>
      <c r="M803" s="592"/>
      <c r="N803" s="382"/>
      <c r="O803" s="382"/>
    </row>
    <row r="804">
      <c r="A804" s="591"/>
      <c r="B804" s="592"/>
      <c r="C804" s="592"/>
      <c r="D804" s="592"/>
      <c r="E804" s="592"/>
      <c r="F804" s="592"/>
      <c r="G804" s="592"/>
      <c r="H804" s="592"/>
      <c r="I804" s="592"/>
      <c r="J804" s="382"/>
      <c r="K804" s="592"/>
      <c r="L804" s="592"/>
      <c r="M804" s="592"/>
      <c r="N804" s="382"/>
      <c r="O804" s="382"/>
    </row>
    <row r="805">
      <c r="A805" s="591"/>
      <c r="B805" s="592"/>
      <c r="C805" s="592"/>
      <c r="D805" s="592"/>
      <c r="E805" s="592"/>
      <c r="F805" s="592"/>
      <c r="G805" s="592"/>
      <c r="H805" s="592"/>
      <c r="I805" s="592"/>
      <c r="J805" s="382"/>
      <c r="K805" s="592"/>
      <c r="L805" s="592"/>
      <c r="M805" s="592"/>
      <c r="N805" s="382"/>
      <c r="O805" s="382"/>
    </row>
    <row r="806">
      <c r="A806" s="591"/>
      <c r="B806" s="592"/>
      <c r="C806" s="592"/>
      <c r="D806" s="592"/>
      <c r="E806" s="592"/>
      <c r="F806" s="592"/>
      <c r="G806" s="592"/>
      <c r="H806" s="592"/>
      <c r="I806" s="592"/>
      <c r="J806" s="382"/>
      <c r="K806" s="592"/>
      <c r="L806" s="592"/>
      <c r="M806" s="592"/>
      <c r="N806" s="382"/>
      <c r="O806" s="382"/>
    </row>
    <row r="807">
      <c r="A807" s="591"/>
      <c r="B807" s="592"/>
      <c r="C807" s="592"/>
      <c r="D807" s="592"/>
      <c r="E807" s="592"/>
      <c r="F807" s="592"/>
      <c r="G807" s="592"/>
      <c r="H807" s="592"/>
      <c r="I807" s="592"/>
      <c r="J807" s="382"/>
      <c r="K807" s="592"/>
      <c r="L807" s="592"/>
      <c r="M807" s="592"/>
      <c r="N807" s="382"/>
      <c r="O807" s="382"/>
    </row>
    <row r="808">
      <c r="A808" s="591"/>
      <c r="B808" s="592"/>
      <c r="C808" s="592"/>
      <c r="D808" s="592"/>
      <c r="E808" s="592"/>
      <c r="F808" s="592"/>
      <c r="G808" s="592"/>
      <c r="H808" s="592"/>
      <c r="I808" s="592"/>
      <c r="J808" s="382"/>
      <c r="K808" s="592"/>
      <c r="L808" s="592"/>
      <c r="M808" s="592"/>
      <c r="N808" s="382"/>
      <c r="O808" s="382"/>
    </row>
    <row r="809">
      <c r="A809" s="591"/>
      <c r="B809" s="592"/>
      <c r="C809" s="592"/>
      <c r="D809" s="592"/>
      <c r="E809" s="592"/>
      <c r="F809" s="592"/>
      <c r="G809" s="592"/>
      <c r="H809" s="592"/>
      <c r="I809" s="592"/>
      <c r="J809" s="382"/>
      <c r="K809" s="592"/>
      <c r="L809" s="592"/>
      <c r="M809" s="592"/>
      <c r="N809" s="382"/>
      <c r="O809" s="382"/>
    </row>
    <row r="810">
      <c r="A810" s="591"/>
      <c r="B810" s="592"/>
      <c r="C810" s="592"/>
      <c r="D810" s="592"/>
      <c r="E810" s="592"/>
      <c r="F810" s="592"/>
      <c r="G810" s="592"/>
      <c r="H810" s="592"/>
      <c r="I810" s="592"/>
      <c r="J810" s="382"/>
      <c r="K810" s="592"/>
      <c r="L810" s="592"/>
      <c r="M810" s="592"/>
      <c r="N810" s="382"/>
      <c r="O810" s="382"/>
    </row>
    <row r="811">
      <c r="A811" s="591"/>
      <c r="B811" s="592"/>
      <c r="C811" s="592"/>
      <c r="D811" s="592"/>
      <c r="E811" s="592"/>
      <c r="F811" s="592"/>
      <c r="G811" s="592"/>
      <c r="H811" s="592"/>
      <c r="I811" s="592"/>
      <c r="J811" s="382"/>
      <c r="K811" s="592"/>
      <c r="L811" s="592"/>
      <c r="M811" s="592"/>
      <c r="N811" s="382"/>
      <c r="O811" s="382"/>
    </row>
    <row r="812">
      <c r="A812" s="591"/>
      <c r="B812" s="592"/>
      <c r="C812" s="592"/>
      <c r="D812" s="592"/>
      <c r="E812" s="592"/>
      <c r="F812" s="592"/>
      <c r="G812" s="592"/>
      <c r="H812" s="592"/>
      <c r="I812" s="592"/>
      <c r="J812" s="382"/>
      <c r="K812" s="592"/>
      <c r="L812" s="592"/>
      <c r="M812" s="592"/>
      <c r="N812" s="382"/>
      <c r="O812" s="382"/>
    </row>
    <row r="813">
      <c r="A813" s="591"/>
      <c r="B813" s="592"/>
      <c r="C813" s="592"/>
      <c r="D813" s="592"/>
      <c r="E813" s="592"/>
      <c r="F813" s="592"/>
      <c r="G813" s="592"/>
      <c r="H813" s="592"/>
      <c r="I813" s="592"/>
      <c r="J813" s="382"/>
      <c r="K813" s="592"/>
      <c r="L813" s="592"/>
      <c r="M813" s="592"/>
      <c r="N813" s="382"/>
      <c r="O813" s="382"/>
    </row>
    <row r="814">
      <c r="A814" s="591"/>
      <c r="B814" s="592"/>
      <c r="C814" s="592"/>
      <c r="D814" s="592"/>
      <c r="E814" s="592"/>
      <c r="F814" s="592"/>
      <c r="G814" s="592"/>
      <c r="H814" s="592"/>
      <c r="I814" s="592"/>
      <c r="J814" s="382"/>
      <c r="K814" s="592"/>
      <c r="L814" s="592"/>
      <c r="M814" s="592"/>
      <c r="N814" s="382"/>
      <c r="O814" s="382"/>
    </row>
    <row r="815">
      <c r="A815" s="591"/>
      <c r="B815" s="592"/>
      <c r="C815" s="592"/>
      <c r="D815" s="592"/>
      <c r="E815" s="592"/>
      <c r="F815" s="592"/>
      <c r="G815" s="592"/>
      <c r="H815" s="592"/>
      <c r="I815" s="592"/>
      <c r="J815" s="382"/>
      <c r="K815" s="592"/>
      <c r="L815" s="592"/>
      <c r="M815" s="592"/>
      <c r="N815" s="382"/>
      <c r="O815" s="382"/>
    </row>
    <row r="816">
      <c r="A816" s="591"/>
      <c r="B816" s="592"/>
      <c r="C816" s="592"/>
      <c r="D816" s="592"/>
      <c r="E816" s="592"/>
      <c r="F816" s="592"/>
      <c r="G816" s="592"/>
      <c r="H816" s="592"/>
      <c r="I816" s="592"/>
      <c r="J816" s="382"/>
      <c r="K816" s="592"/>
      <c r="L816" s="592"/>
      <c r="M816" s="592"/>
      <c r="N816" s="382"/>
      <c r="O816" s="382"/>
    </row>
    <row r="817">
      <c r="A817" s="591"/>
      <c r="B817" s="592"/>
      <c r="C817" s="592"/>
      <c r="D817" s="592"/>
      <c r="E817" s="592"/>
      <c r="F817" s="592"/>
      <c r="G817" s="592"/>
      <c r="H817" s="592"/>
      <c r="I817" s="592"/>
      <c r="J817" s="382"/>
      <c r="K817" s="592"/>
      <c r="L817" s="592"/>
      <c r="M817" s="592"/>
      <c r="N817" s="382"/>
      <c r="O817" s="382"/>
    </row>
    <row r="818">
      <c r="A818" s="591"/>
      <c r="B818" s="592"/>
      <c r="C818" s="592"/>
      <c r="D818" s="592"/>
      <c r="E818" s="592"/>
      <c r="F818" s="592"/>
      <c r="G818" s="592"/>
      <c r="H818" s="592"/>
      <c r="I818" s="592"/>
      <c r="J818" s="382"/>
      <c r="K818" s="592"/>
      <c r="L818" s="592"/>
      <c r="M818" s="592"/>
      <c r="N818" s="382"/>
      <c r="O818" s="382"/>
    </row>
    <row r="819">
      <c r="A819" s="591"/>
      <c r="B819" s="592"/>
      <c r="C819" s="592"/>
      <c r="D819" s="592"/>
      <c r="E819" s="592"/>
      <c r="F819" s="592"/>
      <c r="G819" s="592"/>
      <c r="H819" s="592"/>
      <c r="I819" s="592"/>
      <c r="J819" s="382"/>
      <c r="K819" s="592"/>
      <c r="L819" s="592"/>
      <c r="M819" s="592"/>
      <c r="N819" s="382"/>
      <c r="O819" s="382"/>
    </row>
    <row r="820">
      <c r="A820" s="591"/>
      <c r="B820" s="592"/>
      <c r="C820" s="592"/>
      <c r="D820" s="592"/>
      <c r="E820" s="592"/>
      <c r="F820" s="592"/>
      <c r="G820" s="592"/>
      <c r="H820" s="592"/>
      <c r="I820" s="592"/>
      <c r="J820" s="382"/>
      <c r="K820" s="592"/>
      <c r="L820" s="592"/>
      <c r="M820" s="592"/>
      <c r="N820" s="382"/>
      <c r="O820" s="382"/>
    </row>
    <row r="821">
      <c r="A821" s="591"/>
      <c r="B821" s="592"/>
      <c r="C821" s="592"/>
      <c r="D821" s="592"/>
      <c r="E821" s="592"/>
      <c r="F821" s="592"/>
      <c r="G821" s="592"/>
      <c r="H821" s="592"/>
      <c r="I821" s="592"/>
      <c r="J821" s="382"/>
      <c r="K821" s="592"/>
      <c r="L821" s="592"/>
      <c r="M821" s="592"/>
      <c r="N821" s="382"/>
      <c r="O821" s="382"/>
    </row>
    <row r="822">
      <c r="A822" s="591"/>
      <c r="B822" s="592"/>
      <c r="C822" s="592"/>
      <c r="D822" s="592"/>
      <c r="E822" s="592"/>
      <c r="F822" s="592"/>
      <c r="G822" s="592"/>
      <c r="H822" s="592"/>
      <c r="I822" s="592"/>
      <c r="J822" s="382"/>
      <c r="K822" s="592"/>
      <c r="L822" s="592"/>
      <c r="M822" s="592"/>
      <c r="N822" s="382"/>
      <c r="O822" s="382"/>
    </row>
    <row r="823">
      <c r="A823" s="591"/>
      <c r="B823" s="592"/>
      <c r="C823" s="592"/>
      <c r="D823" s="592"/>
      <c r="E823" s="592"/>
      <c r="F823" s="592"/>
      <c r="G823" s="592"/>
      <c r="H823" s="592"/>
      <c r="I823" s="592"/>
      <c r="J823" s="382"/>
      <c r="K823" s="592"/>
      <c r="L823" s="592"/>
      <c r="M823" s="592"/>
      <c r="N823" s="382"/>
      <c r="O823" s="382"/>
    </row>
    <row r="824">
      <c r="A824" s="591"/>
      <c r="B824" s="592"/>
      <c r="C824" s="592"/>
      <c r="D824" s="592"/>
      <c r="E824" s="592"/>
      <c r="F824" s="592"/>
      <c r="G824" s="592"/>
      <c r="H824" s="592"/>
      <c r="I824" s="592"/>
      <c r="J824" s="382"/>
      <c r="K824" s="592"/>
      <c r="L824" s="592"/>
      <c r="M824" s="592"/>
      <c r="N824" s="382"/>
      <c r="O824" s="382"/>
    </row>
    <row r="825">
      <c r="A825" s="591"/>
      <c r="B825" s="592"/>
      <c r="C825" s="592"/>
      <c r="D825" s="592"/>
      <c r="E825" s="592"/>
      <c r="F825" s="592"/>
      <c r="G825" s="592"/>
      <c r="H825" s="592"/>
      <c r="I825" s="592"/>
      <c r="J825" s="382"/>
      <c r="K825" s="592"/>
      <c r="L825" s="592"/>
      <c r="M825" s="592"/>
      <c r="N825" s="382"/>
      <c r="O825" s="382"/>
    </row>
    <row r="826">
      <c r="A826" s="591"/>
      <c r="B826" s="592"/>
      <c r="C826" s="592"/>
      <c r="D826" s="592"/>
      <c r="E826" s="592"/>
      <c r="F826" s="592"/>
      <c r="G826" s="592"/>
      <c r="H826" s="592"/>
      <c r="I826" s="592"/>
      <c r="J826" s="382"/>
      <c r="K826" s="592"/>
      <c r="L826" s="592"/>
      <c r="M826" s="592"/>
      <c r="N826" s="382"/>
      <c r="O826" s="382"/>
    </row>
    <row r="827">
      <c r="A827" s="591"/>
      <c r="B827" s="592"/>
      <c r="C827" s="592"/>
      <c r="D827" s="592"/>
      <c r="E827" s="592"/>
      <c r="F827" s="592"/>
      <c r="G827" s="592"/>
      <c r="H827" s="592"/>
      <c r="I827" s="592"/>
      <c r="J827" s="382"/>
      <c r="K827" s="592"/>
      <c r="L827" s="592"/>
      <c r="M827" s="592"/>
      <c r="N827" s="382"/>
      <c r="O827" s="382"/>
    </row>
    <row r="828">
      <c r="A828" s="591"/>
      <c r="B828" s="592"/>
      <c r="C828" s="592"/>
      <c r="D828" s="592"/>
      <c r="E828" s="592"/>
      <c r="F828" s="592"/>
      <c r="G828" s="592"/>
      <c r="H828" s="592"/>
      <c r="I828" s="592"/>
      <c r="J828" s="382"/>
      <c r="K828" s="592"/>
      <c r="L828" s="592"/>
      <c r="M828" s="592"/>
      <c r="N828" s="382"/>
      <c r="O828" s="382"/>
    </row>
    <row r="829">
      <c r="A829" s="591"/>
      <c r="B829" s="592"/>
      <c r="C829" s="592"/>
      <c r="D829" s="592"/>
      <c r="E829" s="592"/>
      <c r="F829" s="592"/>
      <c r="G829" s="592"/>
      <c r="H829" s="592"/>
      <c r="I829" s="592"/>
      <c r="J829" s="382"/>
      <c r="K829" s="592"/>
      <c r="L829" s="592"/>
      <c r="M829" s="592"/>
      <c r="N829" s="382"/>
      <c r="O829" s="382"/>
    </row>
    <row r="830">
      <c r="A830" s="591"/>
      <c r="B830" s="592"/>
      <c r="C830" s="592"/>
      <c r="D830" s="592"/>
      <c r="E830" s="592"/>
      <c r="F830" s="592"/>
      <c r="G830" s="592"/>
      <c r="H830" s="592"/>
      <c r="I830" s="592"/>
      <c r="J830" s="382"/>
      <c r="K830" s="592"/>
      <c r="L830" s="592"/>
      <c r="M830" s="592"/>
      <c r="N830" s="382"/>
      <c r="O830" s="382"/>
    </row>
    <row r="831">
      <c r="A831" s="591"/>
      <c r="B831" s="592"/>
      <c r="C831" s="592"/>
      <c r="D831" s="592"/>
      <c r="E831" s="592"/>
      <c r="F831" s="592"/>
      <c r="G831" s="592"/>
      <c r="H831" s="592"/>
      <c r="I831" s="592"/>
      <c r="J831" s="382"/>
      <c r="K831" s="592"/>
      <c r="L831" s="592"/>
      <c r="M831" s="592"/>
      <c r="N831" s="382"/>
      <c r="O831" s="382"/>
    </row>
    <row r="832">
      <c r="A832" s="591"/>
      <c r="B832" s="592"/>
      <c r="C832" s="592"/>
      <c r="D832" s="592"/>
      <c r="E832" s="592"/>
      <c r="F832" s="592"/>
      <c r="G832" s="592"/>
      <c r="H832" s="592"/>
      <c r="I832" s="592"/>
      <c r="J832" s="382"/>
      <c r="K832" s="592"/>
      <c r="L832" s="592"/>
      <c r="M832" s="592"/>
      <c r="N832" s="382"/>
      <c r="O832" s="382"/>
    </row>
    <row r="833">
      <c r="A833" s="591"/>
      <c r="B833" s="592"/>
      <c r="C833" s="592"/>
      <c r="D833" s="592"/>
      <c r="E833" s="592"/>
      <c r="F833" s="592"/>
      <c r="G833" s="592"/>
      <c r="H833" s="592"/>
      <c r="I833" s="592"/>
      <c r="J833" s="382"/>
      <c r="K833" s="592"/>
      <c r="L833" s="592"/>
      <c r="M833" s="592"/>
      <c r="N833" s="382"/>
      <c r="O833" s="382"/>
    </row>
    <row r="834">
      <c r="A834" s="591"/>
      <c r="B834" s="592"/>
      <c r="C834" s="592"/>
      <c r="D834" s="592"/>
      <c r="E834" s="592"/>
      <c r="F834" s="592"/>
      <c r="G834" s="592"/>
      <c r="H834" s="592"/>
      <c r="I834" s="592"/>
      <c r="J834" s="382"/>
      <c r="K834" s="592"/>
      <c r="L834" s="592"/>
      <c r="M834" s="592"/>
      <c r="N834" s="382"/>
      <c r="O834" s="382"/>
    </row>
    <row r="835">
      <c r="A835" s="591"/>
      <c r="B835" s="592"/>
      <c r="C835" s="592"/>
      <c r="D835" s="592"/>
      <c r="E835" s="592"/>
      <c r="F835" s="592"/>
      <c r="G835" s="592"/>
      <c r="H835" s="592"/>
      <c r="I835" s="592"/>
      <c r="J835" s="382"/>
      <c r="K835" s="592"/>
      <c r="L835" s="592"/>
      <c r="M835" s="592"/>
      <c r="N835" s="382"/>
      <c r="O835" s="382"/>
    </row>
    <row r="836">
      <c r="A836" s="591"/>
      <c r="B836" s="592"/>
      <c r="C836" s="592"/>
      <c r="D836" s="592"/>
      <c r="E836" s="592"/>
      <c r="F836" s="592"/>
      <c r="G836" s="592"/>
      <c r="H836" s="592"/>
      <c r="I836" s="592"/>
      <c r="J836" s="382"/>
      <c r="K836" s="592"/>
      <c r="L836" s="592"/>
      <c r="M836" s="592"/>
      <c r="N836" s="382"/>
      <c r="O836" s="382"/>
    </row>
    <row r="837">
      <c r="A837" s="591"/>
      <c r="B837" s="592"/>
      <c r="C837" s="592"/>
      <c r="D837" s="592"/>
      <c r="E837" s="592"/>
      <c r="F837" s="592"/>
      <c r="G837" s="592"/>
      <c r="H837" s="592"/>
      <c r="I837" s="592"/>
      <c r="J837" s="382"/>
      <c r="K837" s="592"/>
      <c r="L837" s="592"/>
      <c r="M837" s="592"/>
      <c r="N837" s="382"/>
      <c r="O837" s="382"/>
    </row>
    <row r="838">
      <c r="A838" s="591"/>
      <c r="B838" s="592"/>
      <c r="C838" s="592"/>
      <c r="D838" s="592"/>
      <c r="E838" s="592"/>
      <c r="F838" s="592"/>
      <c r="G838" s="592"/>
      <c r="H838" s="592"/>
      <c r="I838" s="592"/>
      <c r="J838" s="382"/>
      <c r="K838" s="592"/>
      <c r="L838" s="592"/>
      <c r="M838" s="592"/>
      <c r="N838" s="382"/>
      <c r="O838" s="382"/>
    </row>
    <row r="839">
      <c r="A839" s="591"/>
      <c r="B839" s="592"/>
      <c r="C839" s="592"/>
      <c r="D839" s="592"/>
      <c r="E839" s="592"/>
      <c r="F839" s="592"/>
      <c r="G839" s="592"/>
      <c r="H839" s="592"/>
      <c r="I839" s="592"/>
      <c r="J839" s="382"/>
      <c r="K839" s="592"/>
      <c r="L839" s="592"/>
      <c r="M839" s="592"/>
      <c r="N839" s="382"/>
      <c r="O839" s="382"/>
    </row>
    <row r="840">
      <c r="A840" s="591"/>
      <c r="B840" s="592"/>
      <c r="C840" s="592"/>
      <c r="D840" s="592"/>
      <c r="E840" s="592"/>
      <c r="F840" s="592"/>
      <c r="G840" s="592"/>
      <c r="H840" s="592"/>
      <c r="I840" s="592"/>
      <c r="J840" s="382"/>
      <c r="K840" s="592"/>
      <c r="L840" s="592"/>
      <c r="M840" s="592"/>
      <c r="N840" s="382"/>
      <c r="O840" s="382"/>
    </row>
    <row r="841">
      <c r="A841" s="591"/>
      <c r="B841" s="592"/>
      <c r="C841" s="592"/>
      <c r="D841" s="592"/>
      <c r="E841" s="592"/>
      <c r="F841" s="592"/>
      <c r="G841" s="592"/>
      <c r="H841" s="592"/>
      <c r="I841" s="592"/>
      <c r="J841" s="382"/>
      <c r="K841" s="592"/>
      <c r="L841" s="592"/>
      <c r="M841" s="592"/>
      <c r="N841" s="382"/>
      <c r="O841" s="382"/>
    </row>
    <row r="842">
      <c r="A842" s="591"/>
      <c r="B842" s="592"/>
      <c r="C842" s="592"/>
      <c r="D842" s="592"/>
      <c r="E842" s="592"/>
      <c r="F842" s="592"/>
      <c r="G842" s="592"/>
      <c r="H842" s="592"/>
      <c r="I842" s="592"/>
      <c r="J842" s="382"/>
      <c r="K842" s="592"/>
      <c r="L842" s="592"/>
      <c r="M842" s="592"/>
      <c r="N842" s="382"/>
      <c r="O842" s="382"/>
    </row>
    <row r="843">
      <c r="A843" s="591"/>
      <c r="B843" s="592"/>
      <c r="C843" s="592"/>
      <c r="D843" s="592"/>
      <c r="E843" s="592"/>
      <c r="F843" s="592"/>
      <c r="G843" s="592"/>
      <c r="H843" s="592"/>
      <c r="I843" s="592"/>
      <c r="J843" s="382"/>
      <c r="K843" s="592"/>
      <c r="L843" s="592"/>
      <c r="M843" s="592"/>
      <c r="N843" s="382"/>
      <c r="O843" s="382"/>
    </row>
    <row r="844">
      <c r="A844" s="591"/>
      <c r="B844" s="592"/>
      <c r="C844" s="592"/>
      <c r="D844" s="592"/>
      <c r="E844" s="592"/>
      <c r="F844" s="592"/>
      <c r="G844" s="592"/>
      <c r="H844" s="592"/>
      <c r="I844" s="592"/>
      <c r="J844" s="382"/>
      <c r="K844" s="592"/>
      <c r="L844" s="592"/>
      <c r="M844" s="592"/>
      <c r="N844" s="382"/>
      <c r="O844" s="382"/>
    </row>
    <row r="845">
      <c r="A845" s="591"/>
      <c r="B845" s="592"/>
      <c r="C845" s="592"/>
      <c r="D845" s="592"/>
      <c r="E845" s="592"/>
      <c r="F845" s="592"/>
      <c r="G845" s="592"/>
      <c r="H845" s="592"/>
      <c r="I845" s="592"/>
      <c r="J845" s="382"/>
      <c r="K845" s="592"/>
      <c r="L845" s="592"/>
      <c r="M845" s="592"/>
      <c r="N845" s="382"/>
      <c r="O845" s="382"/>
    </row>
    <row r="846">
      <c r="A846" s="591"/>
      <c r="B846" s="592"/>
      <c r="C846" s="592"/>
      <c r="D846" s="592"/>
      <c r="E846" s="592"/>
      <c r="F846" s="592"/>
      <c r="G846" s="592"/>
      <c r="H846" s="592"/>
      <c r="I846" s="592"/>
      <c r="J846" s="382"/>
      <c r="K846" s="592"/>
      <c r="L846" s="592"/>
      <c r="M846" s="592"/>
      <c r="N846" s="382"/>
      <c r="O846" s="382"/>
    </row>
    <row r="847">
      <c r="A847" s="591"/>
      <c r="B847" s="592"/>
      <c r="C847" s="592"/>
      <c r="D847" s="592"/>
      <c r="E847" s="592"/>
      <c r="F847" s="592"/>
      <c r="G847" s="592"/>
      <c r="H847" s="592"/>
      <c r="I847" s="592"/>
      <c r="J847" s="382"/>
      <c r="K847" s="592"/>
      <c r="L847" s="592"/>
      <c r="M847" s="592"/>
      <c r="N847" s="382"/>
      <c r="O847" s="382"/>
    </row>
    <row r="848">
      <c r="A848" s="591"/>
      <c r="B848" s="592"/>
      <c r="C848" s="592"/>
      <c r="D848" s="592"/>
      <c r="E848" s="592"/>
      <c r="F848" s="592"/>
      <c r="G848" s="592"/>
      <c r="H848" s="592"/>
      <c r="I848" s="592"/>
      <c r="J848" s="382"/>
      <c r="K848" s="592"/>
      <c r="L848" s="592"/>
      <c r="M848" s="592"/>
      <c r="N848" s="382"/>
      <c r="O848" s="382"/>
    </row>
    <row r="849">
      <c r="A849" s="591"/>
      <c r="B849" s="592"/>
      <c r="C849" s="592"/>
      <c r="D849" s="592"/>
      <c r="E849" s="592"/>
      <c r="F849" s="592"/>
      <c r="G849" s="592"/>
      <c r="H849" s="592"/>
      <c r="I849" s="592"/>
      <c r="J849" s="382"/>
      <c r="K849" s="592"/>
      <c r="L849" s="592"/>
      <c r="M849" s="592"/>
      <c r="N849" s="382"/>
      <c r="O849" s="382"/>
    </row>
    <row r="850">
      <c r="A850" s="591"/>
      <c r="B850" s="592"/>
      <c r="C850" s="592"/>
      <c r="D850" s="592"/>
      <c r="E850" s="592"/>
      <c r="F850" s="592"/>
      <c r="G850" s="592"/>
      <c r="H850" s="592"/>
      <c r="I850" s="592"/>
      <c r="J850" s="382"/>
      <c r="K850" s="592"/>
      <c r="L850" s="592"/>
      <c r="M850" s="592"/>
      <c r="N850" s="382"/>
      <c r="O850" s="382"/>
    </row>
    <row r="851">
      <c r="A851" s="591"/>
      <c r="B851" s="592"/>
      <c r="C851" s="592"/>
      <c r="D851" s="592"/>
      <c r="E851" s="592"/>
      <c r="F851" s="592"/>
      <c r="G851" s="592"/>
      <c r="H851" s="592"/>
      <c r="I851" s="592"/>
      <c r="J851" s="382"/>
      <c r="K851" s="592"/>
      <c r="L851" s="592"/>
      <c r="M851" s="592"/>
      <c r="N851" s="382"/>
      <c r="O851" s="382"/>
    </row>
    <row r="852">
      <c r="A852" s="591"/>
      <c r="B852" s="592"/>
      <c r="C852" s="592"/>
      <c r="D852" s="592"/>
      <c r="E852" s="592"/>
      <c r="F852" s="592"/>
      <c r="G852" s="592"/>
      <c r="H852" s="592"/>
      <c r="I852" s="592"/>
      <c r="J852" s="382"/>
      <c r="K852" s="592"/>
      <c r="L852" s="592"/>
      <c r="M852" s="592"/>
      <c r="N852" s="382"/>
      <c r="O852" s="382"/>
    </row>
    <row r="853">
      <c r="A853" s="591"/>
      <c r="B853" s="592"/>
      <c r="C853" s="592"/>
      <c r="D853" s="592"/>
      <c r="E853" s="592"/>
      <c r="F853" s="592"/>
      <c r="G853" s="592"/>
      <c r="H853" s="592"/>
      <c r="I853" s="592"/>
      <c r="J853" s="382"/>
      <c r="K853" s="592"/>
      <c r="L853" s="592"/>
      <c r="M853" s="592"/>
      <c r="N853" s="382"/>
      <c r="O853" s="382"/>
    </row>
    <row r="854">
      <c r="A854" s="591"/>
      <c r="B854" s="592"/>
      <c r="C854" s="592"/>
      <c r="D854" s="592"/>
      <c r="E854" s="592"/>
      <c r="F854" s="592"/>
      <c r="G854" s="592"/>
      <c r="H854" s="592"/>
      <c r="I854" s="592"/>
      <c r="J854" s="382"/>
      <c r="K854" s="592"/>
      <c r="L854" s="592"/>
      <c r="M854" s="592"/>
      <c r="N854" s="382"/>
      <c r="O854" s="382"/>
    </row>
    <row r="855">
      <c r="A855" s="591"/>
      <c r="B855" s="592"/>
      <c r="C855" s="592"/>
      <c r="D855" s="592"/>
      <c r="E855" s="592"/>
      <c r="F855" s="592"/>
      <c r="G855" s="592"/>
      <c r="H855" s="592"/>
      <c r="I855" s="592"/>
      <c r="J855" s="382"/>
      <c r="K855" s="592"/>
      <c r="L855" s="592"/>
      <c r="M855" s="592"/>
      <c r="N855" s="382"/>
      <c r="O855" s="382"/>
    </row>
    <row r="856">
      <c r="A856" s="591"/>
      <c r="B856" s="592"/>
      <c r="C856" s="592"/>
      <c r="D856" s="592"/>
      <c r="E856" s="592"/>
      <c r="F856" s="592"/>
      <c r="G856" s="592"/>
      <c r="H856" s="592"/>
      <c r="I856" s="592"/>
      <c r="J856" s="382"/>
      <c r="K856" s="592"/>
      <c r="L856" s="592"/>
      <c r="M856" s="592"/>
      <c r="N856" s="382"/>
      <c r="O856" s="382"/>
    </row>
    <row r="857">
      <c r="A857" s="591"/>
      <c r="B857" s="592"/>
      <c r="C857" s="592"/>
      <c r="D857" s="592"/>
      <c r="E857" s="592"/>
      <c r="F857" s="592"/>
      <c r="G857" s="592"/>
      <c r="H857" s="592"/>
      <c r="I857" s="592"/>
      <c r="J857" s="382"/>
      <c r="K857" s="592"/>
      <c r="L857" s="592"/>
      <c r="M857" s="592"/>
      <c r="N857" s="382"/>
      <c r="O857" s="382"/>
    </row>
    <row r="858">
      <c r="A858" s="591"/>
      <c r="B858" s="592"/>
      <c r="C858" s="592"/>
      <c r="D858" s="592"/>
      <c r="E858" s="592"/>
      <c r="F858" s="592"/>
      <c r="G858" s="592"/>
      <c r="H858" s="592"/>
      <c r="I858" s="592"/>
      <c r="J858" s="382"/>
      <c r="K858" s="592"/>
      <c r="L858" s="592"/>
      <c r="M858" s="592"/>
      <c r="N858" s="382"/>
      <c r="O858" s="382"/>
    </row>
    <row r="859">
      <c r="A859" s="591"/>
      <c r="B859" s="592"/>
      <c r="C859" s="592"/>
      <c r="D859" s="592"/>
      <c r="E859" s="592"/>
      <c r="F859" s="592"/>
      <c r="G859" s="592"/>
      <c r="H859" s="592"/>
      <c r="I859" s="592"/>
      <c r="J859" s="382"/>
      <c r="K859" s="592"/>
      <c r="L859" s="592"/>
      <c r="M859" s="592"/>
      <c r="N859" s="382"/>
      <c r="O859" s="382"/>
    </row>
    <row r="860">
      <c r="A860" s="591"/>
      <c r="B860" s="592"/>
      <c r="C860" s="592"/>
      <c r="D860" s="592"/>
      <c r="E860" s="592"/>
      <c r="F860" s="592"/>
      <c r="G860" s="592"/>
      <c r="H860" s="592"/>
      <c r="I860" s="592"/>
      <c r="J860" s="382"/>
      <c r="K860" s="592"/>
      <c r="L860" s="592"/>
      <c r="M860" s="592"/>
      <c r="N860" s="382"/>
      <c r="O860" s="382"/>
    </row>
    <row r="861">
      <c r="A861" s="591"/>
      <c r="B861" s="592"/>
      <c r="C861" s="592"/>
      <c r="D861" s="592"/>
      <c r="E861" s="592"/>
      <c r="F861" s="592"/>
      <c r="G861" s="592"/>
      <c r="H861" s="592"/>
      <c r="I861" s="592"/>
      <c r="J861" s="382"/>
      <c r="K861" s="592"/>
      <c r="L861" s="592"/>
      <c r="M861" s="592"/>
      <c r="N861" s="382"/>
      <c r="O861" s="382"/>
    </row>
    <row r="862">
      <c r="A862" s="591"/>
      <c r="B862" s="592"/>
      <c r="C862" s="592"/>
      <c r="D862" s="592"/>
      <c r="E862" s="592"/>
      <c r="F862" s="592"/>
      <c r="G862" s="592"/>
      <c r="H862" s="592"/>
      <c r="I862" s="592"/>
      <c r="J862" s="382"/>
      <c r="K862" s="592"/>
      <c r="L862" s="592"/>
      <c r="M862" s="592"/>
      <c r="N862" s="382"/>
      <c r="O862" s="382"/>
    </row>
    <row r="863">
      <c r="A863" s="591"/>
      <c r="B863" s="592"/>
      <c r="C863" s="592"/>
      <c r="D863" s="592"/>
      <c r="E863" s="592"/>
      <c r="F863" s="592"/>
      <c r="G863" s="592"/>
      <c r="H863" s="592"/>
      <c r="I863" s="592"/>
      <c r="J863" s="382"/>
      <c r="K863" s="592"/>
      <c r="L863" s="592"/>
      <c r="M863" s="592"/>
      <c r="N863" s="382"/>
      <c r="O863" s="382"/>
    </row>
    <row r="864">
      <c r="A864" s="591"/>
      <c r="B864" s="592"/>
      <c r="C864" s="592"/>
      <c r="D864" s="592"/>
      <c r="E864" s="592"/>
      <c r="F864" s="592"/>
      <c r="G864" s="592"/>
      <c r="H864" s="592"/>
      <c r="I864" s="592"/>
      <c r="J864" s="382"/>
      <c r="K864" s="592"/>
      <c r="L864" s="592"/>
      <c r="M864" s="592"/>
      <c r="N864" s="382"/>
      <c r="O864" s="382"/>
    </row>
    <row r="865">
      <c r="A865" s="591"/>
      <c r="B865" s="592"/>
      <c r="C865" s="592"/>
      <c r="D865" s="592"/>
      <c r="E865" s="592"/>
      <c r="F865" s="592"/>
      <c r="G865" s="592"/>
      <c r="H865" s="592"/>
      <c r="I865" s="592"/>
      <c r="J865" s="382"/>
      <c r="K865" s="592"/>
      <c r="L865" s="592"/>
      <c r="M865" s="592"/>
      <c r="N865" s="382"/>
      <c r="O865" s="382"/>
    </row>
    <row r="866">
      <c r="A866" s="591"/>
      <c r="B866" s="592"/>
      <c r="C866" s="592"/>
      <c r="D866" s="592"/>
      <c r="E866" s="592"/>
      <c r="F866" s="592"/>
      <c r="G866" s="592"/>
      <c r="H866" s="592"/>
      <c r="I866" s="592"/>
      <c r="J866" s="382"/>
      <c r="K866" s="592"/>
      <c r="L866" s="592"/>
      <c r="M866" s="592"/>
      <c r="N866" s="382"/>
      <c r="O866" s="382"/>
    </row>
    <row r="867">
      <c r="A867" s="591"/>
      <c r="B867" s="592"/>
      <c r="C867" s="592"/>
      <c r="D867" s="592"/>
      <c r="E867" s="592"/>
      <c r="F867" s="592"/>
      <c r="G867" s="592"/>
      <c r="H867" s="592"/>
      <c r="I867" s="592"/>
      <c r="J867" s="382"/>
      <c r="K867" s="592"/>
      <c r="L867" s="592"/>
      <c r="M867" s="592"/>
      <c r="N867" s="382"/>
      <c r="O867" s="382"/>
    </row>
    <row r="868">
      <c r="A868" s="591"/>
      <c r="B868" s="592"/>
      <c r="C868" s="592"/>
      <c r="D868" s="592"/>
      <c r="E868" s="592"/>
      <c r="F868" s="592"/>
      <c r="G868" s="592"/>
      <c r="H868" s="592"/>
      <c r="I868" s="592"/>
      <c r="J868" s="382"/>
      <c r="K868" s="592"/>
      <c r="L868" s="592"/>
      <c r="M868" s="592"/>
      <c r="N868" s="382"/>
      <c r="O868" s="382"/>
    </row>
    <row r="869">
      <c r="A869" s="591"/>
      <c r="B869" s="592"/>
      <c r="C869" s="592"/>
      <c r="D869" s="592"/>
      <c r="E869" s="592"/>
      <c r="F869" s="592"/>
      <c r="G869" s="592"/>
      <c r="H869" s="592"/>
      <c r="I869" s="592"/>
      <c r="J869" s="382"/>
      <c r="K869" s="592"/>
      <c r="L869" s="592"/>
      <c r="M869" s="592"/>
      <c r="N869" s="382"/>
      <c r="O869" s="382"/>
    </row>
    <row r="870">
      <c r="A870" s="591"/>
      <c r="B870" s="592"/>
      <c r="C870" s="592"/>
      <c r="D870" s="592"/>
      <c r="E870" s="592"/>
      <c r="F870" s="592"/>
      <c r="G870" s="592"/>
      <c r="H870" s="592"/>
      <c r="I870" s="592"/>
      <c r="J870" s="382"/>
      <c r="K870" s="592"/>
      <c r="L870" s="592"/>
      <c r="M870" s="592"/>
      <c r="N870" s="382"/>
      <c r="O870" s="382"/>
    </row>
    <row r="871">
      <c r="A871" s="591"/>
      <c r="B871" s="592"/>
      <c r="C871" s="592"/>
      <c r="D871" s="592"/>
      <c r="E871" s="592"/>
      <c r="F871" s="592"/>
      <c r="G871" s="592"/>
      <c r="H871" s="592"/>
      <c r="I871" s="592"/>
      <c r="J871" s="382"/>
      <c r="K871" s="592"/>
      <c r="L871" s="592"/>
      <c r="M871" s="592"/>
      <c r="N871" s="382"/>
      <c r="O871" s="382"/>
    </row>
    <row r="872">
      <c r="A872" s="591"/>
      <c r="B872" s="592"/>
      <c r="C872" s="592"/>
      <c r="D872" s="592"/>
      <c r="E872" s="592"/>
      <c r="F872" s="592"/>
      <c r="G872" s="592"/>
      <c r="H872" s="592"/>
      <c r="I872" s="592"/>
      <c r="J872" s="382"/>
      <c r="K872" s="592"/>
      <c r="L872" s="592"/>
      <c r="M872" s="592"/>
      <c r="N872" s="382"/>
      <c r="O872" s="382"/>
    </row>
    <row r="873">
      <c r="A873" s="591"/>
      <c r="B873" s="592"/>
      <c r="C873" s="592"/>
      <c r="D873" s="592"/>
      <c r="E873" s="592"/>
      <c r="F873" s="592"/>
      <c r="G873" s="592"/>
      <c r="H873" s="592"/>
      <c r="I873" s="592"/>
      <c r="J873" s="382"/>
      <c r="K873" s="592"/>
      <c r="L873" s="592"/>
      <c r="M873" s="592"/>
      <c r="N873" s="382"/>
      <c r="O873" s="382"/>
    </row>
    <row r="874">
      <c r="A874" s="591"/>
      <c r="B874" s="592"/>
      <c r="C874" s="592"/>
      <c r="D874" s="592"/>
      <c r="E874" s="592"/>
      <c r="F874" s="592"/>
      <c r="G874" s="592"/>
      <c r="H874" s="592"/>
      <c r="I874" s="592"/>
      <c r="J874" s="382"/>
      <c r="K874" s="592"/>
      <c r="L874" s="592"/>
      <c r="M874" s="592"/>
      <c r="N874" s="382"/>
      <c r="O874" s="382"/>
    </row>
    <row r="875">
      <c r="A875" s="591"/>
      <c r="B875" s="592"/>
      <c r="C875" s="592"/>
      <c r="D875" s="592"/>
      <c r="E875" s="592"/>
      <c r="F875" s="592"/>
      <c r="G875" s="592"/>
      <c r="H875" s="592"/>
      <c r="I875" s="592"/>
      <c r="J875" s="382"/>
      <c r="K875" s="592"/>
      <c r="L875" s="592"/>
      <c r="M875" s="592"/>
      <c r="N875" s="382"/>
      <c r="O875" s="382"/>
    </row>
    <row r="876">
      <c r="A876" s="591"/>
      <c r="B876" s="592"/>
      <c r="C876" s="592"/>
      <c r="D876" s="592"/>
      <c r="E876" s="592"/>
      <c r="F876" s="592"/>
      <c r="G876" s="592"/>
      <c r="H876" s="592"/>
      <c r="I876" s="592"/>
      <c r="J876" s="382"/>
      <c r="K876" s="592"/>
      <c r="L876" s="592"/>
      <c r="M876" s="592"/>
      <c r="N876" s="382"/>
      <c r="O876" s="382"/>
    </row>
    <row r="877">
      <c r="A877" s="591"/>
      <c r="B877" s="592"/>
      <c r="C877" s="592"/>
      <c r="D877" s="592"/>
      <c r="E877" s="592"/>
      <c r="F877" s="592"/>
      <c r="G877" s="592"/>
      <c r="H877" s="592"/>
      <c r="I877" s="592"/>
      <c r="J877" s="382"/>
      <c r="K877" s="592"/>
      <c r="L877" s="592"/>
      <c r="M877" s="592"/>
      <c r="N877" s="382"/>
      <c r="O877" s="382"/>
    </row>
    <row r="878">
      <c r="A878" s="591"/>
      <c r="B878" s="592"/>
      <c r="C878" s="592"/>
      <c r="D878" s="592"/>
      <c r="E878" s="592"/>
      <c r="F878" s="592"/>
      <c r="G878" s="592"/>
      <c r="H878" s="592"/>
      <c r="I878" s="592"/>
      <c r="J878" s="382"/>
      <c r="K878" s="592"/>
      <c r="L878" s="592"/>
      <c r="M878" s="592"/>
      <c r="N878" s="382"/>
      <c r="O878" s="382"/>
    </row>
    <row r="879">
      <c r="A879" s="591"/>
      <c r="B879" s="592"/>
      <c r="C879" s="592"/>
      <c r="D879" s="592"/>
      <c r="E879" s="592"/>
      <c r="F879" s="592"/>
      <c r="G879" s="592"/>
      <c r="H879" s="592"/>
      <c r="I879" s="592"/>
      <c r="J879" s="382"/>
      <c r="K879" s="592"/>
      <c r="L879" s="592"/>
      <c r="M879" s="592"/>
      <c r="N879" s="382"/>
      <c r="O879" s="382"/>
    </row>
    <row r="880">
      <c r="A880" s="591"/>
      <c r="B880" s="592"/>
      <c r="C880" s="592"/>
      <c r="D880" s="592"/>
      <c r="E880" s="592"/>
      <c r="F880" s="592"/>
      <c r="G880" s="592"/>
      <c r="H880" s="592"/>
      <c r="I880" s="592"/>
      <c r="J880" s="382"/>
      <c r="K880" s="592"/>
      <c r="L880" s="592"/>
      <c r="M880" s="592"/>
      <c r="N880" s="382"/>
      <c r="O880" s="382"/>
    </row>
    <row r="881">
      <c r="A881" s="591"/>
      <c r="B881" s="592"/>
      <c r="C881" s="592"/>
      <c r="D881" s="592"/>
      <c r="E881" s="592"/>
      <c r="F881" s="592"/>
      <c r="G881" s="592"/>
      <c r="H881" s="592"/>
      <c r="I881" s="592"/>
      <c r="J881" s="382"/>
      <c r="K881" s="592"/>
      <c r="L881" s="592"/>
      <c r="M881" s="592"/>
      <c r="N881" s="382"/>
      <c r="O881" s="382"/>
    </row>
    <row r="882">
      <c r="A882" s="591"/>
      <c r="B882" s="592"/>
      <c r="C882" s="592"/>
      <c r="D882" s="592"/>
      <c r="E882" s="592"/>
      <c r="F882" s="592"/>
      <c r="G882" s="592"/>
      <c r="H882" s="592"/>
      <c r="I882" s="592"/>
      <c r="J882" s="382"/>
      <c r="K882" s="592"/>
      <c r="L882" s="592"/>
      <c r="M882" s="592"/>
      <c r="N882" s="382"/>
      <c r="O882" s="382"/>
    </row>
    <row r="883">
      <c r="A883" s="591"/>
      <c r="B883" s="592"/>
      <c r="C883" s="592"/>
      <c r="D883" s="592"/>
      <c r="E883" s="592"/>
      <c r="F883" s="592"/>
      <c r="G883" s="592"/>
      <c r="H883" s="592"/>
      <c r="I883" s="592"/>
      <c r="J883" s="382"/>
      <c r="K883" s="592"/>
      <c r="L883" s="592"/>
      <c r="M883" s="592"/>
      <c r="N883" s="382"/>
      <c r="O883" s="382"/>
    </row>
    <row r="884">
      <c r="A884" s="591"/>
      <c r="B884" s="592"/>
      <c r="C884" s="592"/>
      <c r="D884" s="592"/>
      <c r="E884" s="592"/>
      <c r="F884" s="592"/>
      <c r="G884" s="592"/>
      <c r="H884" s="592"/>
      <c r="I884" s="592"/>
      <c r="J884" s="382"/>
      <c r="K884" s="592"/>
      <c r="L884" s="592"/>
      <c r="M884" s="592"/>
      <c r="N884" s="382"/>
      <c r="O884" s="382"/>
    </row>
    <row r="885">
      <c r="A885" s="591"/>
      <c r="B885" s="592"/>
      <c r="C885" s="592"/>
      <c r="D885" s="592"/>
      <c r="E885" s="592"/>
      <c r="F885" s="592"/>
      <c r="G885" s="592"/>
      <c r="H885" s="592"/>
      <c r="I885" s="592"/>
      <c r="J885" s="382"/>
      <c r="K885" s="592"/>
      <c r="L885" s="592"/>
      <c r="M885" s="592"/>
      <c r="N885" s="382"/>
      <c r="O885" s="382"/>
    </row>
    <row r="886">
      <c r="A886" s="591"/>
      <c r="B886" s="592"/>
      <c r="C886" s="592"/>
      <c r="D886" s="592"/>
      <c r="E886" s="592"/>
      <c r="F886" s="592"/>
      <c r="G886" s="592"/>
      <c r="H886" s="592"/>
      <c r="I886" s="592"/>
      <c r="J886" s="382"/>
      <c r="K886" s="592"/>
      <c r="L886" s="592"/>
      <c r="M886" s="592"/>
      <c r="N886" s="382"/>
      <c r="O886" s="382"/>
    </row>
    <row r="887">
      <c r="A887" s="591"/>
      <c r="B887" s="592"/>
      <c r="C887" s="592"/>
      <c r="D887" s="592"/>
      <c r="E887" s="592"/>
      <c r="F887" s="592"/>
      <c r="G887" s="592"/>
      <c r="H887" s="592"/>
      <c r="I887" s="592"/>
      <c r="J887" s="382"/>
      <c r="K887" s="592"/>
      <c r="L887" s="592"/>
      <c r="M887" s="592"/>
      <c r="N887" s="382"/>
      <c r="O887" s="382"/>
    </row>
    <row r="888">
      <c r="A888" s="591"/>
      <c r="B888" s="592"/>
      <c r="C888" s="592"/>
      <c r="D888" s="592"/>
      <c r="E888" s="592"/>
      <c r="F888" s="592"/>
      <c r="G888" s="592"/>
      <c r="H888" s="592"/>
      <c r="I888" s="592"/>
      <c r="J888" s="382"/>
      <c r="K888" s="592"/>
      <c r="L888" s="592"/>
      <c r="M888" s="592"/>
      <c r="N888" s="382"/>
      <c r="O888" s="382"/>
    </row>
    <row r="889">
      <c r="A889" s="591"/>
      <c r="B889" s="592"/>
      <c r="C889" s="592"/>
      <c r="D889" s="592"/>
      <c r="E889" s="592"/>
      <c r="F889" s="592"/>
      <c r="G889" s="592"/>
      <c r="H889" s="592"/>
      <c r="I889" s="592"/>
      <c r="J889" s="382"/>
      <c r="K889" s="592"/>
      <c r="L889" s="592"/>
      <c r="M889" s="592"/>
      <c r="N889" s="382"/>
      <c r="O889" s="382"/>
    </row>
    <row r="890">
      <c r="A890" s="591"/>
      <c r="B890" s="592"/>
      <c r="C890" s="592"/>
      <c r="D890" s="592"/>
      <c r="E890" s="592"/>
      <c r="F890" s="592"/>
      <c r="G890" s="592"/>
      <c r="H890" s="592"/>
      <c r="I890" s="592"/>
      <c r="J890" s="382"/>
      <c r="K890" s="592"/>
      <c r="L890" s="592"/>
      <c r="M890" s="592"/>
      <c r="N890" s="382"/>
      <c r="O890" s="382"/>
    </row>
    <row r="891">
      <c r="A891" s="591"/>
      <c r="B891" s="592"/>
      <c r="C891" s="592"/>
      <c r="D891" s="592"/>
      <c r="E891" s="592"/>
      <c r="F891" s="592"/>
      <c r="G891" s="592"/>
      <c r="H891" s="592"/>
      <c r="I891" s="592"/>
      <c r="J891" s="382"/>
      <c r="K891" s="592"/>
      <c r="L891" s="592"/>
      <c r="M891" s="592"/>
      <c r="N891" s="382"/>
      <c r="O891" s="382"/>
    </row>
    <row r="892">
      <c r="A892" s="591"/>
      <c r="B892" s="592"/>
      <c r="C892" s="592"/>
      <c r="D892" s="592"/>
      <c r="E892" s="592"/>
      <c r="F892" s="592"/>
      <c r="G892" s="592"/>
      <c r="H892" s="592"/>
      <c r="I892" s="592"/>
      <c r="J892" s="382"/>
      <c r="K892" s="592"/>
      <c r="L892" s="592"/>
      <c r="M892" s="592"/>
      <c r="N892" s="382"/>
      <c r="O892" s="382"/>
    </row>
    <row r="893">
      <c r="A893" s="591"/>
      <c r="B893" s="592"/>
      <c r="C893" s="592"/>
      <c r="D893" s="592"/>
      <c r="E893" s="592"/>
      <c r="F893" s="592"/>
      <c r="G893" s="592"/>
      <c r="H893" s="592"/>
      <c r="I893" s="592"/>
      <c r="J893" s="382"/>
      <c r="K893" s="592"/>
      <c r="L893" s="592"/>
      <c r="M893" s="592"/>
      <c r="N893" s="382"/>
      <c r="O893" s="382"/>
    </row>
    <row r="894">
      <c r="A894" s="591"/>
      <c r="B894" s="592"/>
      <c r="C894" s="592"/>
      <c r="D894" s="592"/>
      <c r="E894" s="592"/>
      <c r="F894" s="592"/>
      <c r="G894" s="592"/>
      <c r="H894" s="592"/>
      <c r="I894" s="592"/>
      <c r="J894" s="382"/>
      <c r="K894" s="592"/>
      <c r="L894" s="592"/>
      <c r="M894" s="592"/>
      <c r="N894" s="382"/>
      <c r="O894" s="382"/>
    </row>
    <row r="895">
      <c r="A895" s="591"/>
      <c r="B895" s="592"/>
      <c r="C895" s="592"/>
      <c r="D895" s="592"/>
      <c r="E895" s="592"/>
      <c r="F895" s="592"/>
      <c r="G895" s="592"/>
      <c r="H895" s="592"/>
      <c r="I895" s="592"/>
      <c r="J895" s="382"/>
      <c r="K895" s="592"/>
      <c r="L895" s="592"/>
      <c r="M895" s="592"/>
      <c r="N895" s="382"/>
      <c r="O895" s="382"/>
    </row>
    <row r="896">
      <c r="A896" s="591"/>
      <c r="B896" s="592"/>
      <c r="C896" s="592"/>
      <c r="D896" s="592"/>
      <c r="E896" s="592"/>
      <c r="F896" s="592"/>
      <c r="G896" s="592"/>
      <c r="H896" s="592"/>
      <c r="I896" s="592"/>
      <c r="J896" s="382"/>
      <c r="K896" s="592"/>
      <c r="L896" s="592"/>
      <c r="M896" s="592"/>
      <c r="N896" s="382"/>
      <c r="O896" s="382"/>
    </row>
    <row r="897">
      <c r="A897" s="591"/>
      <c r="B897" s="592"/>
      <c r="C897" s="592"/>
      <c r="D897" s="592"/>
      <c r="E897" s="592"/>
      <c r="F897" s="592"/>
      <c r="G897" s="592"/>
      <c r="H897" s="592"/>
      <c r="I897" s="592"/>
      <c r="J897" s="382"/>
      <c r="K897" s="592"/>
      <c r="L897" s="592"/>
      <c r="M897" s="592"/>
      <c r="N897" s="382"/>
      <c r="O897" s="382"/>
    </row>
    <row r="898">
      <c r="A898" s="591"/>
      <c r="B898" s="592"/>
      <c r="C898" s="592"/>
      <c r="D898" s="592"/>
      <c r="E898" s="592"/>
      <c r="F898" s="592"/>
      <c r="G898" s="592"/>
      <c r="H898" s="592"/>
      <c r="I898" s="592"/>
      <c r="J898" s="382"/>
      <c r="K898" s="592"/>
      <c r="L898" s="592"/>
      <c r="M898" s="592"/>
      <c r="N898" s="382"/>
      <c r="O898" s="382"/>
    </row>
    <row r="899">
      <c r="A899" s="591"/>
      <c r="B899" s="592"/>
      <c r="C899" s="592"/>
      <c r="D899" s="592"/>
      <c r="E899" s="592"/>
      <c r="F899" s="592"/>
      <c r="G899" s="592"/>
      <c r="H899" s="592"/>
      <c r="I899" s="592"/>
      <c r="J899" s="382"/>
      <c r="K899" s="592"/>
      <c r="L899" s="592"/>
      <c r="M899" s="592"/>
      <c r="N899" s="382"/>
      <c r="O899" s="382"/>
    </row>
    <row r="900">
      <c r="A900" s="591"/>
      <c r="B900" s="592"/>
      <c r="C900" s="592"/>
      <c r="D900" s="592"/>
      <c r="E900" s="592"/>
      <c r="F900" s="592"/>
      <c r="G900" s="592"/>
      <c r="H900" s="592"/>
      <c r="I900" s="592"/>
      <c r="J900" s="382"/>
      <c r="K900" s="592"/>
      <c r="L900" s="592"/>
      <c r="M900" s="592"/>
      <c r="N900" s="382"/>
      <c r="O900" s="382"/>
    </row>
    <row r="901">
      <c r="A901" s="591"/>
      <c r="B901" s="592"/>
      <c r="C901" s="592"/>
      <c r="D901" s="592"/>
      <c r="E901" s="592"/>
      <c r="F901" s="592"/>
      <c r="G901" s="592"/>
      <c r="H901" s="592"/>
      <c r="I901" s="592"/>
      <c r="J901" s="382"/>
      <c r="K901" s="592"/>
      <c r="L901" s="592"/>
      <c r="M901" s="592"/>
      <c r="N901" s="382"/>
      <c r="O901" s="382"/>
    </row>
    <row r="902">
      <c r="A902" s="591"/>
      <c r="B902" s="592"/>
      <c r="C902" s="592"/>
      <c r="D902" s="592"/>
      <c r="E902" s="592"/>
      <c r="F902" s="592"/>
      <c r="G902" s="592"/>
      <c r="H902" s="592"/>
      <c r="I902" s="592"/>
      <c r="J902" s="382"/>
      <c r="K902" s="592"/>
      <c r="L902" s="592"/>
      <c r="M902" s="592"/>
      <c r="N902" s="382"/>
      <c r="O902" s="382"/>
    </row>
    <row r="903">
      <c r="A903" s="591"/>
      <c r="B903" s="592"/>
      <c r="C903" s="592"/>
      <c r="D903" s="592"/>
      <c r="E903" s="592"/>
      <c r="F903" s="592"/>
      <c r="G903" s="592"/>
      <c r="H903" s="592"/>
      <c r="I903" s="592"/>
      <c r="J903" s="382"/>
      <c r="K903" s="592"/>
      <c r="L903" s="592"/>
      <c r="M903" s="592"/>
      <c r="N903" s="382"/>
      <c r="O903" s="382"/>
    </row>
    <row r="904">
      <c r="A904" s="591"/>
      <c r="B904" s="592"/>
      <c r="C904" s="592"/>
      <c r="D904" s="592"/>
      <c r="E904" s="592"/>
      <c r="F904" s="592"/>
      <c r="G904" s="592"/>
      <c r="H904" s="592"/>
      <c r="I904" s="592"/>
      <c r="J904" s="382"/>
      <c r="K904" s="592"/>
      <c r="L904" s="592"/>
      <c r="M904" s="592"/>
      <c r="N904" s="382"/>
      <c r="O904" s="382"/>
    </row>
    <row r="905">
      <c r="A905" s="591"/>
      <c r="B905" s="592"/>
      <c r="C905" s="592"/>
      <c r="D905" s="592"/>
      <c r="E905" s="592"/>
      <c r="F905" s="592"/>
      <c r="G905" s="592"/>
      <c r="H905" s="592"/>
      <c r="I905" s="592"/>
      <c r="J905" s="382"/>
      <c r="K905" s="592"/>
      <c r="L905" s="592"/>
      <c r="M905" s="592"/>
      <c r="N905" s="382"/>
      <c r="O905" s="382"/>
    </row>
    <row r="906">
      <c r="A906" s="591"/>
      <c r="B906" s="592"/>
      <c r="C906" s="592"/>
      <c r="D906" s="592"/>
      <c r="E906" s="592"/>
      <c r="F906" s="592"/>
      <c r="G906" s="592"/>
      <c r="H906" s="592"/>
      <c r="I906" s="592"/>
      <c r="J906" s="382"/>
      <c r="K906" s="592"/>
      <c r="L906" s="592"/>
      <c r="M906" s="592"/>
      <c r="N906" s="382"/>
      <c r="O906" s="382"/>
    </row>
    <row r="907">
      <c r="A907" s="591"/>
      <c r="B907" s="592"/>
      <c r="C907" s="592"/>
      <c r="D907" s="592"/>
      <c r="E907" s="592"/>
      <c r="F907" s="592"/>
      <c r="G907" s="592"/>
      <c r="H907" s="592"/>
      <c r="I907" s="592"/>
      <c r="J907" s="382"/>
      <c r="K907" s="592"/>
      <c r="L907" s="592"/>
      <c r="M907" s="592"/>
      <c r="N907" s="382"/>
      <c r="O907" s="382"/>
    </row>
    <row r="908">
      <c r="A908" s="591"/>
      <c r="B908" s="592"/>
      <c r="C908" s="592"/>
      <c r="D908" s="592"/>
      <c r="E908" s="592"/>
      <c r="F908" s="592"/>
      <c r="G908" s="592"/>
      <c r="H908" s="592"/>
      <c r="I908" s="592"/>
      <c r="J908" s="382"/>
      <c r="K908" s="592"/>
      <c r="L908" s="592"/>
      <c r="M908" s="592"/>
      <c r="N908" s="382"/>
      <c r="O908" s="382"/>
    </row>
    <row r="909">
      <c r="A909" s="591"/>
      <c r="B909" s="592"/>
      <c r="C909" s="592"/>
      <c r="D909" s="592"/>
      <c r="E909" s="592"/>
      <c r="F909" s="592"/>
      <c r="G909" s="592"/>
      <c r="H909" s="592"/>
      <c r="I909" s="592"/>
      <c r="J909" s="382"/>
      <c r="K909" s="592"/>
      <c r="L909" s="592"/>
      <c r="M909" s="592"/>
      <c r="N909" s="382"/>
      <c r="O909" s="382"/>
    </row>
    <row r="910">
      <c r="A910" s="591"/>
      <c r="B910" s="592"/>
      <c r="C910" s="592"/>
      <c r="D910" s="592"/>
      <c r="E910" s="592"/>
      <c r="F910" s="592"/>
      <c r="G910" s="592"/>
      <c r="H910" s="592"/>
      <c r="I910" s="592"/>
      <c r="J910" s="382"/>
      <c r="K910" s="592"/>
      <c r="L910" s="592"/>
      <c r="M910" s="592"/>
      <c r="N910" s="382"/>
      <c r="O910" s="382"/>
    </row>
    <row r="911">
      <c r="A911" s="591"/>
      <c r="B911" s="592"/>
      <c r="C911" s="592"/>
      <c r="D911" s="592"/>
      <c r="E911" s="592"/>
      <c r="F911" s="592"/>
      <c r="G911" s="592"/>
      <c r="H911" s="592"/>
      <c r="I911" s="592"/>
      <c r="J911" s="382"/>
      <c r="K911" s="592"/>
      <c r="L911" s="592"/>
      <c r="M911" s="592"/>
      <c r="N911" s="382"/>
      <c r="O911" s="382"/>
    </row>
    <row r="912">
      <c r="A912" s="591"/>
      <c r="B912" s="592"/>
      <c r="C912" s="592"/>
      <c r="D912" s="592"/>
      <c r="E912" s="592"/>
      <c r="F912" s="592"/>
      <c r="G912" s="592"/>
      <c r="H912" s="592"/>
      <c r="I912" s="592"/>
      <c r="J912" s="382"/>
      <c r="K912" s="592"/>
      <c r="L912" s="592"/>
      <c r="M912" s="592"/>
      <c r="N912" s="382"/>
      <c r="O912" s="382"/>
    </row>
    <row r="913">
      <c r="A913" s="591"/>
      <c r="B913" s="592"/>
      <c r="C913" s="592"/>
      <c r="D913" s="592"/>
      <c r="E913" s="592"/>
      <c r="F913" s="592"/>
      <c r="G913" s="592"/>
      <c r="H913" s="592"/>
      <c r="I913" s="592"/>
      <c r="J913" s="382"/>
      <c r="K913" s="592"/>
      <c r="L913" s="592"/>
      <c r="M913" s="592"/>
      <c r="N913" s="382"/>
      <c r="O913" s="382"/>
    </row>
    <row r="914">
      <c r="A914" s="591"/>
      <c r="B914" s="592"/>
      <c r="C914" s="592"/>
      <c r="D914" s="592"/>
      <c r="E914" s="592"/>
      <c r="F914" s="592"/>
      <c r="G914" s="592"/>
      <c r="H914" s="592"/>
      <c r="I914" s="592"/>
      <c r="J914" s="382"/>
      <c r="K914" s="592"/>
      <c r="L914" s="592"/>
      <c r="M914" s="592"/>
      <c r="N914" s="382"/>
      <c r="O914" s="382"/>
    </row>
    <row r="915">
      <c r="A915" s="591"/>
      <c r="B915" s="592"/>
      <c r="C915" s="592"/>
      <c r="D915" s="592"/>
      <c r="E915" s="592"/>
      <c r="F915" s="592"/>
      <c r="G915" s="592"/>
      <c r="H915" s="592"/>
      <c r="I915" s="592"/>
      <c r="J915" s="382"/>
      <c r="K915" s="592"/>
      <c r="L915" s="592"/>
      <c r="M915" s="592"/>
      <c r="N915" s="382"/>
      <c r="O915" s="382"/>
    </row>
    <row r="916">
      <c r="A916" s="591"/>
      <c r="B916" s="592"/>
      <c r="C916" s="592"/>
      <c r="D916" s="592"/>
      <c r="E916" s="592"/>
      <c r="F916" s="592"/>
      <c r="G916" s="592"/>
      <c r="H916" s="592"/>
      <c r="I916" s="592"/>
      <c r="J916" s="382"/>
      <c r="K916" s="592"/>
      <c r="L916" s="592"/>
      <c r="M916" s="592"/>
      <c r="N916" s="382"/>
      <c r="O916" s="382"/>
    </row>
    <row r="917">
      <c r="A917" s="591"/>
      <c r="B917" s="592"/>
      <c r="C917" s="592"/>
      <c r="D917" s="592"/>
      <c r="E917" s="592"/>
      <c r="F917" s="592"/>
      <c r="G917" s="592"/>
      <c r="H917" s="592"/>
      <c r="I917" s="592"/>
      <c r="J917" s="382"/>
      <c r="K917" s="592"/>
      <c r="L917" s="592"/>
      <c r="M917" s="592"/>
      <c r="N917" s="382"/>
      <c r="O917" s="382"/>
    </row>
    <row r="918">
      <c r="A918" s="591"/>
      <c r="B918" s="592"/>
      <c r="C918" s="592"/>
      <c r="D918" s="592"/>
      <c r="E918" s="592"/>
      <c r="F918" s="592"/>
      <c r="G918" s="592"/>
      <c r="H918" s="592"/>
      <c r="I918" s="592"/>
      <c r="J918" s="382"/>
      <c r="K918" s="592"/>
      <c r="L918" s="592"/>
      <c r="M918" s="592"/>
      <c r="N918" s="382"/>
      <c r="O918" s="382"/>
    </row>
    <row r="919">
      <c r="A919" s="591"/>
      <c r="B919" s="592"/>
      <c r="C919" s="592"/>
      <c r="D919" s="592"/>
      <c r="E919" s="592"/>
      <c r="F919" s="592"/>
      <c r="G919" s="592"/>
      <c r="H919" s="592"/>
      <c r="I919" s="592"/>
      <c r="J919" s="382"/>
      <c r="K919" s="592"/>
      <c r="L919" s="592"/>
      <c r="M919" s="592"/>
      <c r="N919" s="382"/>
      <c r="O919" s="382"/>
    </row>
    <row r="920">
      <c r="A920" s="591"/>
      <c r="B920" s="592"/>
      <c r="C920" s="592"/>
      <c r="D920" s="592"/>
      <c r="E920" s="592"/>
      <c r="F920" s="592"/>
      <c r="G920" s="592"/>
      <c r="H920" s="592"/>
      <c r="I920" s="592"/>
      <c r="J920" s="382"/>
      <c r="K920" s="592"/>
      <c r="L920" s="592"/>
      <c r="M920" s="592"/>
      <c r="N920" s="382"/>
      <c r="O920" s="382"/>
    </row>
    <row r="921">
      <c r="A921" s="591"/>
      <c r="B921" s="592"/>
      <c r="C921" s="592"/>
      <c r="D921" s="592"/>
      <c r="E921" s="592"/>
      <c r="F921" s="592"/>
      <c r="G921" s="592"/>
      <c r="H921" s="592"/>
      <c r="I921" s="592"/>
      <c r="J921" s="382"/>
      <c r="K921" s="592"/>
      <c r="L921" s="592"/>
      <c r="M921" s="592"/>
      <c r="N921" s="382"/>
      <c r="O921" s="382"/>
    </row>
    <row r="922">
      <c r="A922" s="591"/>
      <c r="B922" s="592"/>
      <c r="C922" s="592"/>
      <c r="D922" s="592"/>
      <c r="E922" s="592"/>
      <c r="F922" s="592"/>
      <c r="G922" s="592"/>
      <c r="H922" s="592"/>
      <c r="I922" s="592"/>
      <c r="J922" s="382"/>
      <c r="K922" s="592"/>
      <c r="L922" s="592"/>
      <c r="M922" s="592"/>
      <c r="N922" s="382"/>
      <c r="O922" s="382"/>
    </row>
    <row r="923">
      <c r="A923" s="591"/>
      <c r="B923" s="592"/>
      <c r="C923" s="592"/>
      <c r="D923" s="592"/>
      <c r="E923" s="592"/>
      <c r="F923" s="592"/>
      <c r="G923" s="592"/>
      <c r="H923" s="592"/>
      <c r="I923" s="592"/>
      <c r="J923" s="382"/>
      <c r="K923" s="592"/>
      <c r="L923" s="592"/>
      <c r="M923" s="592"/>
      <c r="N923" s="382"/>
      <c r="O923" s="382"/>
    </row>
    <row r="924">
      <c r="A924" s="591"/>
      <c r="B924" s="592"/>
      <c r="C924" s="592"/>
      <c r="D924" s="592"/>
      <c r="E924" s="592"/>
      <c r="F924" s="592"/>
      <c r="G924" s="592"/>
      <c r="H924" s="592"/>
      <c r="I924" s="592"/>
      <c r="J924" s="382"/>
      <c r="K924" s="592"/>
      <c r="L924" s="592"/>
      <c r="M924" s="592"/>
      <c r="N924" s="382"/>
      <c r="O924" s="382"/>
    </row>
    <row r="925">
      <c r="A925" s="591"/>
      <c r="B925" s="592"/>
      <c r="C925" s="592"/>
      <c r="D925" s="592"/>
      <c r="E925" s="592"/>
      <c r="F925" s="592"/>
      <c r="G925" s="592"/>
      <c r="H925" s="592"/>
      <c r="I925" s="592"/>
      <c r="J925" s="382"/>
      <c r="K925" s="592"/>
      <c r="L925" s="592"/>
      <c r="M925" s="592"/>
      <c r="N925" s="382"/>
      <c r="O925" s="382"/>
    </row>
    <row r="926">
      <c r="A926" s="591"/>
      <c r="B926" s="592"/>
      <c r="C926" s="592"/>
      <c r="D926" s="592"/>
      <c r="E926" s="592"/>
      <c r="F926" s="592"/>
      <c r="G926" s="592"/>
      <c r="H926" s="592"/>
      <c r="I926" s="592"/>
      <c r="J926" s="382"/>
      <c r="K926" s="592"/>
      <c r="L926" s="592"/>
      <c r="M926" s="592"/>
      <c r="N926" s="382"/>
      <c r="O926" s="382"/>
    </row>
    <row r="927">
      <c r="A927" s="591"/>
      <c r="B927" s="592"/>
      <c r="C927" s="592"/>
      <c r="D927" s="592"/>
      <c r="E927" s="592"/>
      <c r="F927" s="592"/>
      <c r="G927" s="592"/>
      <c r="H927" s="592"/>
      <c r="I927" s="592"/>
      <c r="J927" s="382"/>
      <c r="K927" s="592"/>
      <c r="L927" s="592"/>
      <c r="M927" s="592"/>
      <c r="N927" s="382"/>
      <c r="O927" s="382"/>
    </row>
    <row r="928">
      <c r="A928" s="591"/>
      <c r="B928" s="592"/>
      <c r="C928" s="592"/>
      <c r="D928" s="592"/>
      <c r="E928" s="592"/>
      <c r="F928" s="592"/>
      <c r="G928" s="592"/>
      <c r="H928" s="592"/>
      <c r="I928" s="592"/>
      <c r="J928" s="382"/>
      <c r="K928" s="592"/>
      <c r="L928" s="592"/>
      <c r="M928" s="592"/>
      <c r="N928" s="382"/>
      <c r="O928" s="382"/>
    </row>
    <row r="929">
      <c r="A929" s="591"/>
      <c r="B929" s="592"/>
      <c r="C929" s="592"/>
      <c r="D929" s="592"/>
      <c r="E929" s="592"/>
      <c r="F929" s="592"/>
      <c r="G929" s="592"/>
      <c r="H929" s="592"/>
      <c r="I929" s="592"/>
      <c r="J929" s="382"/>
      <c r="K929" s="592"/>
      <c r="L929" s="592"/>
      <c r="M929" s="592"/>
      <c r="N929" s="382"/>
      <c r="O929" s="382"/>
    </row>
    <row r="930">
      <c r="A930" s="591"/>
      <c r="B930" s="592"/>
      <c r="C930" s="592"/>
      <c r="D930" s="592"/>
      <c r="E930" s="592"/>
      <c r="F930" s="592"/>
      <c r="G930" s="592"/>
      <c r="H930" s="592"/>
      <c r="I930" s="592"/>
      <c r="J930" s="382"/>
      <c r="K930" s="592"/>
      <c r="L930" s="592"/>
      <c r="M930" s="592"/>
      <c r="N930" s="382"/>
      <c r="O930" s="382"/>
    </row>
    <row r="931">
      <c r="A931" s="591"/>
      <c r="B931" s="592"/>
      <c r="C931" s="592"/>
      <c r="D931" s="592"/>
      <c r="E931" s="592"/>
      <c r="F931" s="592"/>
      <c r="G931" s="592"/>
      <c r="H931" s="592"/>
      <c r="I931" s="592"/>
      <c r="J931" s="382"/>
      <c r="K931" s="592"/>
      <c r="L931" s="592"/>
      <c r="M931" s="592"/>
      <c r="N931" s="382"/>
      <c r="O931" s="382"/>
    </row>
    <row r="932">
      <c r="A932" s="591"/>
      <c r="B932" s="592"/>
      <c r="C932" s="592"/>
      <c r="D932" s="592"/>
      <c r="E932" s="592"/>
      <c r="F932" s="592"/>
      <c r="G932" s="592"/>
      <c r="H932" s="592"/>
      <c r="I932" s="592"/>
      <c r="J932" s="382"/>
      <c r="K932" s="592"/>
      <c r="L932" s="592"/>
      <c r="M932" s="592"/>
      <c r="N932" s="382"/>
      <c r="O932" s="382"/>
    </row>
    <row r="933">
      <c r="A933" s="591"/>
      <c r="B933" s="592"/>
      <c r="C933" s="592"/>
      <c r="D933" s="592"/>
      <c r="E933" s="592"/>
      <c r="F933" s="592"/>
      <c r="G933" s="592"/>
      <c r="H933" s="592"/>
      <c r="I933" s="592"/>
      <c r="J933" s="382"/>
      <c r="K933" s="592"/>
      <c r="L933" s="592"/>
      <c r="M933" s="592"/>
      <c r="N933" s="382"/>
      <c r="O933" s="382"/>
    </row>
    <row r="934">
      <c r="A934" s="591"/>
      <c r="B934" s="592"/>
      <c r="C934" s="592"/>
      <c r="D934" s="592"/>
      <c r="E934" s="592"/>
      <c r="F934" s="592"/>
      <c r="G934" s="592"/>
      <c r="H934" s="592"/>
      <c r="I934" s="592"/>
      <c r="J934" s="382"/>
      <c r="K934" s="592"/>
      <c r="L934" s="592"/>
      <c r="M934" s="592"/>
      <c r="N934" s="382"/>
      <c r="O934" s="382"/>
    </row>
    <row r="935">
      <c r="A935" s="591"/>
      <c r="B935" s="592"/>
      <c r="C935" s="592"/>
      <c r="D935" s="592"/>
      <c r="E935" s="592"/>
      <c r="F935" s="592"/>
      <c r="G935" s="592"/>
      <c r="H935" s="592"/>
      <c r="I935" s="592"/>
      <c r="J935" s="382"/>
      <c r="K935" s="592"/>
      <c r="L935" s="592"/>
      <c r="M935" s="592"/>
      <c r="N935" s="382"/>
      <c r="O935" s="382"/>
    </row>
    <row r="936">
      <c r="A936" s="591"/>
      <c r="B936" s="592"/>
      <c r="C936" s="592"/>
      <c r="D936" s="592"/>
      <c r="E936" s="592"/>
      <c r="F936" s="592"/>
      <c r="G936" s="592"/>
      <c r="H936" s="592"/>
      <c r="I936" s="592"/>
      <c r="J936" s="382"/>
      <c r="K936" s="592"/>
      <c r="L936" s="592"/>
      <c r="M936" s="592"/>
      <c r="N936" s="382"/>
      <c r="O936" s="382"/>
    </row>
    <row r="937">
      <c r="A937" s="591"/>
      <c r="B937" s="592"/>
      <c r="C937" s="592"/>
      <c r="D937" s="592"/>
      <c r="E937" s="592"/>
      <c r="F937" s="592"/>
      <c r="G937" s="592"/>
      <c r="H937" s="592"/>
      <c r="I937" s="592"/>
      <c r="J937" s="382"/>
      <c r="K937" s="592"/>
      <c r="L937" s="592"/>
      <c r="M937" s="592"/>
      <c r="N937" s="382"/>
      <c r="O937" s="382"/>
    </row>
    <row r="938">
      <c r="A938" s="591"/>
      <c r="B938" s="592"/>
      <c r="C938" s="592"/>
      <c r="D938" s="592"/>
      <c r="E938" s="592"/>
      <c r="F938" s="592"/>
      <c r="G938" s="592"/>
      <c r="H938" s="592"/>
      <c r="I938" s="592"/>
      <c r="J938" s="382"/>
      <c r="K938" s="592"/>
      <c r="L938" s="592"/>
      <c r="M938" s="592"/>
      <c r="N938" s="382"/>
      <c r="O938" s="382"/>
    </row>
    <row r="939">
      <c r="A939" s="591"/>
      <c r="B939" s="592"/>
      <c r="C939" s="592"/>
      <c r="D939" s="592"/>
      <c r="E939" s="592"/>
      <c r="F939" s="592"/>
      <c r="G939" s="592"/>
      <c r="H939" s="592"/>
      <c r="I939" s="592"/>
      <c r="J939" s="382"/>
      <c r="K939" s="592"/>
      <c r="L939" s="592"/>
      <c r="M939" s="592"/>
      <c r="N939" s="382"/>
      <c r="O939" s="382"/>
    </row>
    <row r="940">
      <c r="A940" s="591"/>
      <c r="B940" s="592"/>
      <c r="C940" s="592"/>
      <c r="D940" s="592"/>
      <c r="E940" s="592"/>
      <c r="F940" s="592"/>
      <c r="G940" s="592"/>
      <c r="H940" s="592"/>
      <c r="I940" s="592"/>
      <c r="J940" s="382"/>
      <c r="K940" s="592"/>
      <c r="L940" s="592"/>
      <c r="M940" s="592"/>
      <c r="N940" s="382"/>
      <c r="O940" s="382"/>
    </row>
    <row r="941">
      <c r="A941" s="591"/>
      <c r="B941" s="592"/>
      <c r="C941" s="592"/>
      <c r="D941" s="592"/>
      <c r="E941" s="592"/>
      <c r="F941" s="592"/>
      <c r="G941" s="592"/>
      <c r="H941" s="592"/>
      <c r="I941" s="592"/>
      <c r="J941" s="382"/>
      <c r="K941" s="592"/>
      <c r="L941" s="592"/>
      <c r="M941" s="592"/>
      <c r="N941" s="382"/>
      <c r="O941" s="382"/>
    </row>
    <row r="942">
      <c r="A942" s="591"/>
      <c r="B942" s="592"/>
      <c r="C942" s="592"/>
      <c r="D942" s="592"/>
      <c r="E942" s="592"/>
      <c r="F942" s="592"/>
      <c r="G942" s="592"/>
      <c r="H942" s="592"/>
      <c r="I942" s="592"/>
      <c r="J942" s="382"/>
      <c r="K942" s="592"/>
      <c r="L942" s="592"/>
      <c r="M942" s="592"/>
      <c r="N942" s="382"/>
      <c r="O942" s="382"/>
    </row>
    <row r="943">
      <c r="A943" s="591"/>
      <c r="B943" s="592"/>
      <c r="C943" s="592"/>
      <c r="D943" s="592"/>
      <c r="E943" s="592"/>
      <c r="F943" s="592"/>
      <c r="G943" s="592"/>
      <c r="H943" s="592"/>
      <c r="I943" s="592"/>
      <c r="J943" s="382"/>
      <c r="K943" s="592"/>
      <c r="L943" s="592"/>
      <c r="M943" s="592"/>
      <c r="N943" s="382"/>
      <c r="O943" s="382"/>
    </row>
    <row r="944">
      <c r="A944" s="591"/>
      <c r="B944" s="592"/>
      <c r="C944" s="592"/>
      <c r="D944" s="592"/>
      <c r="E944" s="592"/>
      <c r="F944" s="592"/>
      <c r="G944" s="592"/>
      <c r="H944" s="592"/>
      <c r="I944" s="592"/>
      <c r="J944" s="382"/>
      <c r="K944" s="592"/>
      <c r="L944" s="592"/>
      <c r="M944" s="592"/>
      <c r="N944" s="382"/>
      <c r="O944" s="382"/>
    </row>
    <row r="945">
      <c r="A945" s="591"/>
      <c r="B945" s="592"/>
      <c r="C945" s="592"/>
      <c r="D945" s="592"/>
      <c r="E945" s="592"/>
      <c r="F945" s="592"/>
      <c r="G945" s="592"/>
      <c r="H945" s="592"/>
      <c r="I945" s="592"/>
      <c r="J945" s="382"/>
      <c r="K945" s="592"/>
      <c r="L945" s="592"/>
      <c r="M945" s="592"/>
      <c r="N945" s="382"/>
      <c r="O945" s="382"/>
    </row>
    <row r="946">
      <c r="A946" s="591"/>
      <c r="B946" s="592"/>
      <c r="C946" s="592"/>
      <c r="D946" s="592"/>
      <c r="E946" s="592"/>
      <c r="F946" s="592"/>
      <c r="G946" s="592"/>
      <c r="H946" s="592"/>
      <c r="I946" s="592"/>
      <c r="J946" s="382"/>
      <c r="K946" s="592"/>
      <c r="L946" s="592"/>
      <c r="M946" s="592"/>
      <c r="N946" s="382"/>
      <c r="O946" s="382"/>
    </row>
    <row r="947">
      <c r="A947" s="591"/>
      <c r="B947" s="592"/>
      <c r="C947" s="592"/>
      <c r="D947" s="592"/>
      <c r="E947" s="592"/>
      <c r="F947" s="592"/>
      <c r="G947" s="592"/>
      <c r="H947" s="592"/>
      <c r="I947" s="592"/>
      <c r="J947" s="382"/>
      <c r="K947" s="592"/>
      <c r="L947" s="592"/>
      <c r="M947" s="592"/>
      <c r="N947" s="382"/>
      <c r="O947" s="382"/>
    </row>
    <row r="948">
      <c r="A948" s="591"/>
      <c r="B948" s="592"/>
      <c r="C948" s="592"/>
      <c r="D948" s="592"/>
      <c r="E948" s="592"/>
      <c r="F948" s="592"/>
      <c r="G948" s="592"/>
      <c r="H948" s="592"/>
      <c r="I948" s="592"/>
      <c r="J948" s="382"/>
      <c r="K948" s="592"/>
      <c r="L948" s="592"/>
      <c r="M948" s="592"/>
      <c r="N948" s="382"/>
      <c r="O948" s="382"/>
    </row>
    <row r="949">
      <c r="A949" s="591"/>
      <c r="B949" s="592"/>
      <c r="C949" s="592"/>
      <c r="D949" s="592"/>
      <c r="E949" s="592"/>
      <c r="F949" s="592"/>
      <c r="G949" s="592"/>
      <c r="H949" s="592"/>
      <c r="I949" s="592"/>
      <c r="J949" s="382"/>
      <c r="K949" s="592"/>
      <c r="L949" s="592"/>
      <c r="M949" s="592"/>
      <c r="N949" s="382"/>
      <c r="O949" s="382"/>
    </row>
    <row r="950">
      <c r="A950" s="591"/>
      <c r="B950" s="592"/>
      <c r="C950" s="592"/>
      <c r="D950" s="592"/>
      <c r="E950" s="592"/>
      <c r="F950" s="592"/>
      <c r="G950" s="592"/>
      <c r="H950" s="592"/>
      <c r="I950" s="592"/>
      <c r="J950" s="382"/>
      <c r="K950" s="592"/>
      <c r="L950" s="592"/>
      <c r="M950" s="592"/>
      <c r="N950" s="382"/>
      <c r="O950" s="382"/>
    </row>
    <row r="951">
      <c r="A951" s="591"/>
      <c r="B951" s="592"/>
      <c r="C951" s="592"/>
      <c r="D951" s="592"/>
      <c r="E951" s="592"/>
      <c r="F951" s="592"/>
      <c r="G951" s="592"/>
      <c r="H951" s="592"/>
      <c r="I951" s="592"/>
      <c r="J951" s="382"/>
      <c r="K951" s="592"/>
      <c r="L951" s="592"/>
      <c r="M951" s="592"/>
      <c r="N951" s="382"/>
      <c r="O951" s="382"/>
    </row>
    <row r="952">
      <c r="A952" s="591"/>
      <c r="B952" s="592"/>
      <c r="C952" s="592"/>
      <c r="D952" s="592"/>
      <c r="E952" s="592"/>
      <c r="F952" s="592"/>
      <c r="G952" s="592"/>
      <c r="H952" s="592"/>
      <c r="I952" s="592"/>
      <c r="J952" s="382"/>
      <c r="K952" s="592"/>
      <c r="L952" s="592"/>
      <c r="M952" s="592"/>
      <c r="N952" s="382"/>
      <c r="O952" s="382"/>
    </row>
    <row r="953">
      <c r="A953" s="591"/>
      <c r="B953" s="592"/>
      <c r="C953" s="592"/>
      <c r="D953" s="592"/>
      <c r="E953" s="592"/>
      <c r="F953" s="592"/>
      <c r="G953" s="592"/>
      <c r="H953" s="592"/>
      <c r="I953" s="592"/>
      <c r="J953" s="382"/>
      <c r="K953" s="592"/>
      <c r="L953" s="592"/>
      <c r="M953" s="592"/>
      <c r="N953" s="382"/>
      <c r="O953" s="382"/>
    </row>
    <row r="954">
      <c r="A954" s="591"/>
      <c r="B954" s="592"/>
      <c r="C954" s="592"/>
      <c r="D954" s="592"/>
      <c r="E954" s="592"/>
      <c r="F954" s="592"/>
      <c r="G954" s="592"/>
      <c r="H954" s="592"/>
      <c r="I954" s="592"/>
      <c r="J954" s="382"/>
      <c r="K954" s="592"/>
      <c r="L954" s="592"/>
      <c r="M954" s="592"/>
      <c r="N954" s="382"/>
      <c r="O954" s="382"/>
    </row>
    <row r="955">
      <c r="A955" s="591"/>
      <c r="B955" s="592"/>
      <c r="C955" s="592"/>
      <c r="D955" s="592"/>
      <c r="E955" s="592"/>
      <c r="F955" s="592"/>
      <c r="G955" s="592"/>
      <c r="H955" s="592"/>
      <c r="I955" s="592"/>
      <c r="J955" s="382"/>
      <c r="K955" s="592"/>
      <c r="L955" s="592"/>
      <c r="M955" s="592"/>
      <c r="N955" s="382"/>
      <c r="O955" s="382"/>
    </row>
    <row r="956">
      <c r="A956" s="591"/>
      <c r="B956" s="592"/>
      <c r="C956" s="592"/>
      <c r="D956" s="592"/>
      <c r="E956" s="592"/>
      <c r="F956" s="592"/>
      <c r="G956" s="592"/>
      <c r="H956" s="592"/>
      <c r="I956" s="592"/>
      <c r="J956" s="382"/>
      <c r="K956" s="592"/>
      <c r="L956" s="592"/>
      <c r="M956" s="592"/>
      <c r="N956" s="382"/>
      <c r="O956" s="382"/>
    </row>
    <row r="957">
      <c r="A957" s="591"/>
      <c r="B957" s="592"/>
      <c r="C957" s="592"/>
      <c r="D957" s="592"/>
      <c r="E957" s="592"/>
      <c r="F957" s="592"/>
      <c r="G957" s="592"/>
      <c r="H957" s="592"/>
      <c r="I957" s="592"/>
      <c r="J957" s="382"/>
      <c r="K957" s="592"/>
      <c r="L957" s="592"/>
      <c r="M957" s="592"/>
      <c r="N957" s="382"/>
      <c r="O957" s="382"/>
    </row>
    <row r="958">
      <c r="A958" s="591"/>
      <c r="B958" s="592"/>
      <c r="C958" s="592"/>
      <c r="D958" s="592"/>
      <c r="E958" s="592"/>
      <c r="F958" s="592"/>
      <c r="G958" s="592"/>
      <c r="H958" s="592"/>
      <c r="I958" s="592"/>
      <c r="J958" s="382"/>
      <c r="K958" s="592"/>
      <c r="L958" s="592"/>
      <c r="M958" s="592"/>
      <c r="N958" s="382"/>
      <c r="O958" s="382"/>
    </row>
    <row r="959">
      <c r="A959" s="591"/>
      <c r="B959" s="592"/>
      <c r="C959" s="592"/>
      <c r="D959" s="592"/>
      <c r="E959" s="592"/>
      <c r="F959" s="592"/>
      <c r="G959" s="592"/>
      <c r="H959" s="592"/>
      <c r="I959" s="592"/>
      <c r="J959" s="382"/>
      <c r="K959" s="592"/>
      <c r="L959" s="592"/>
      <c r="M959" s="592"/>
      <c r="N959" s="382"/>
      <c r="O959" s="382"/>
    </row>
    <row r="960">
      <c r="A960" s="591"/>
      <c r="B960" s="592"/>
      <c r="C960" s="592"/>
      <c r="D960" s="592"/>
      <c r="E960" s="592"/>
      <c r="F960" s="592"/>
      <c r="G960" s="592"/>
      <c r="H960" s="592"/>
      <c r="I960" s="592"/>
      <c r="J960" s="382"/>
      <c r="K960" s="592"/>
      <c r="L960" s="592"/>
      <c r="M960" s="592"/>
      <c r="N960" s="382"/>
      <c r="O960" s="382"/>
    </row>
    <row r="961">
      <c r="A961" s="591"/>
      <c r="B961" s="592"/>
      <c r="C961" s="592"/>
      <c r="D961" s="592"/>
      <c r="E961" s="592"/>
      <c r="F961" s="592"/>
      <c r="G961" s="592"/>
      <c r="H961" s="592"/>
      <c r="I961" s="592"/>
      <c r="J961" s="382"/>
      <c r="K961" s="592"/>
      <c r="L961" s="592"/>
      <c r="M961" s="592"/>
      <c r="N961" s="382"/>
      <c r="O961" s="382"/>
    </row>
    <row r="962">
      <c r="A962" s="591"/>
      <c r="B962" s="592"/>
      <c r="C962" s="592"/>
      <c r="D962" s="592"/>
      <c r="E962" s="592"/>
      <c r="F962" s="592"/>
      <c r="G962" s="592"/>
      <c r="H962" s="592"/>
      <c r="I962" s="592"/>
      <c r="J962" s="382"/>
      <c r="K962" s="592"/>
      <c r="L962" s="592"/>
      <c r="M962" s="592"/>
      <c r="N962" s="382"/>
      <c r="O962" s="382"/>
    </row>
    <row r="963">
      <c r="A963" s="591"/>
      <c r="B963" s="592"/>
      <c r="C963" s="592"/>
      <c r="D963" s="592"/>
      <c r="E963" s="592"/>
      <c r="F963" s="592"/>
      <c r="G963" s="592"/>
      <c r="H963" s="592"/>
      <c r="I963" s="592"/>
      <c r="J963" s="382"/>
      <c r="K963" s="592"/>
      <c r="L963" s="592"/>
      <c r="M963" s="592"/>
      <c r="N963" s="382"/>
      <c r="O963" s="382"/>
    </row>
    <row r="964">
      <c r="A964" s="591"/>
      <c r="B964" s="592"/>
      <c r="C964" s="592"/>
      <c r="D964" s="592"/>
      <c r="E964" s="592"/>
      <c r="F964" s="592"/>
      <c r="G964" s="592"/>
      <c r="H964" s="592"/>
      <c r="I964" s="592"/>
      <c r="J964" s="382"/>
      <c r="K964" s="592"/>
      <c r="L964" s="592"/>
      <c r="M964" s="592"/>
      <c r="N964" s="382"/>
      <c r="O964" s="382"/>
    </row>
    <row r="965">
      <c r="A965" s="591"/>
      <c r="B965" s="592"/>
      <c r="C965" s="592"/>
      <c r="D965" s="592"/>
      <c r="E965" s="592"/>
      <c r="F965" s="592"/>
      <c r="G965" s="592"/>
      <c r="H965" s="592"/>
      <c r="I965" s="592"/>
      <c r="J965" s="382"/>
      <c r="K965" s="592"/>
      <c r="L965" s="592"/>
      <c r="M965" s="592"/>
      <c r="N965" s="382"/>
      <c r="O965" s="382"/>
    </row>
    <row r="966">
      <c r="A966" s="591"/>
      <c r="B966" s="592"/>
      <c r="C966" s="592"/>
      <c r="D966" s="592"/>
      <c r="E966" s="592"/>
      <c r="F966" s="592"/>
      <c r="G966" s="592"/>
      <c r="H966" s="592"/>
      <c r="I966" s="592"/>
      <c r="J966" s="382"/>
      <c r="K966" s="592"/>
      <c r="L966" s="592"/>
      <c r="M966" s="592"/>
      <c r="N966" s="382"/>
      <c r="O966" s="382"/>
    </row>
    <row r="967">
      <c r="A967" s="591"/>
      <c r="B967" s="592"/>
      <c r="C967" s="592"/>
      <c r="D967" s="592"/>
      <c r="E967" s="592"/>
      <c r="F967" s="592"/>
      <c r="G967" s="592"/>
      <c r="H967" s="592"/>
      <c r="I967" s="592"/>
      <c r="J967" s="382"/>
      <c r="K967" s="592"/>
      <c r="L967" s="592"/>
      <c r="M967" s="592"/>
      <c r="N967" s="382"/>
      <c r="O967" s="382"/>
    </row>
    <row r="968">
      <c r="A968" s="591"/>
      <c r="B968" s="592"/>
      <c r="C968" s="592"/>
      <c r="D968" s="592"/>
      <c r="E968" s="592"/>
      <c r="F968" s="592"/>
      <c r="G968" s="592"/>
      <c r="H968" s="592"/>
      <c r="I968" s="592"/>
      <c r="J968" s="382"/>
      <c r="K968" s="592"/>
      <c r="L968" s="592"/>
      <c r="M968" s="592"/>
      <c r="N968" s="382"/>
      <c r="O968" s="382"/>
    </row>
    <row r="969">
      <c r="A969" s="591"/>
      <c r="B969" s="592"/>
      <c r="C969" s="592"/>
      <c r="D969" s="592"/>
      <c r="E969" s="592"/>
      <c r="F969" s="592"/>
      <c r="G969" s="592"/>
      <c r="H969" s="592"/>
      <c r="I969" s="592"/>
      <c r="J969" s="382"/>
      <c r="K969" s="592"/>
      <c r="L969" s="592"/>
      <c r="M969" s="592"/>
      <c r="N969" s="382"/>
      <c r="O969" s="382"/>
    </row>
    <row r="970">
      <c r="A970" s="591"/>
      <c r="B970" s="592"/>
      <c r="C970" s="592"/>
      <c r="D970" s="592"/>
      <c r="E970" s="592"/>
      <c r="F970" s="592"/>
      <c r="G970" s="592"/>
      <c r="H970" s="592"/>
      <c r="I970" s="592"/>
      <c r="J970" s="382"/>
      <c r="K970" s="592"/>
      <c r="L970" s="592"/>
      <c r="M970" s="592"/>
      <c r="N970" s="382"/>
      <c r="O970" s="382"/>
    </row>
    <row r="971">
      <c r="A971" s="591"/>
      <c r="B971" s="592"/>
      <c r="C971" s="592"/>
      <c r="D971" s="592"/>
      <c r="E971" s="592"/>
      <c r="F971" s="592"/>
      <c r="G971" s="592"/>
      <c r="H971" s="592"/>
      <c r="I971" s="592"/>
      <c r="J971" s="382"/>
      <c r="K971" s="592"/>
      <c r="L971" s="592"/>
      <c r="M971" s="592"/>
      <c r="N971" s="382"/>
      <c r="O971" s="382"/>
    </row>
    <row r="972">
      <c r="A972" s="591"/>
      <c r="B972" s="592"/>
      <c r="C972" s="592"/>
      <c r="D972" s="592"/>
      <c r="E972" s="592"/>
      <c r="F972" s="592"/>
      <c r="G972" s="592"/>
      <c r="H972" s="592"/>
      <c r="I972" s="592"/>
      <c r="J972" s="382"/>
      <c r="K972" s="592"/>
      <c r="L972" s="592"/>
      <c r="M972" s="592"/>
      <c r="N972" s="382"/>
      <c r="O972" s="382"/>
    </row>
    <row r="973">
      <c r="A973" s="591"/>
      <c r="B973" s="592"/>
      <c r="C973" s="592"/>
      <c r="D973" s="592"/>
      <c r="E973" s="592"/>
      <c r="F973" s="592"/>
      <c r="G973" s="592"/>
      <c r="H973" s="592"/>
      <c r="I973" s="592"/>
      <c r="J973" s="382"/>
      <c r="K973" s="592"/>
      <c r="L973" s="592"/>
      <c r="M973" s="592"/>
      <c r="N973" s="382"/>
      <c r="O973" s="382"/>
    </row>
    <row r="974">
      <c r="A974" s="591"/>
      <c r="B974" s="592"/>
      <c r="C974" s="592"/>
      <c r="D974" s="592"/>
      <c r="E974" s="592"/>
      <c r="F974" s="592"/>
      <c r="G974" s="592"/>
      <c r="H974" s="592"/>
      <c r="I974" s="592"/>
      <c r="J974" s="382"/>
      <c r="K974" s="592"/>
      <c r="L974" s="592"/>
      <c r="M974" s="592"/>
      <c r="N974" s="382"/>
      <c r="O974" s="382"/>
    </row>
    <row r="975">
      <c r="A975" s="591"/>
      <c r="B975" s="592"/>
      <c r="C975" s="592"/>
      <c r="D975" s="592"/>
      <c r="E975" s="592"/>
      <c r="F975" s="592"/>
      <c r="G975" s="592"/>
      <c r="H975" s="592"/>
      <c r="I975" s="592"/>
      <c r="J975" s="382"/>
      <c r="K975" s="592"/>
      <c r="L975" s="592"/>
      <c r="M975" s="592"/>
      <c r="N975" s="382"/>
      <c r="O975" s="382"/>
    </row>
    <row r="976">
      <c r="A976" s="591"/>
      <c r="B976" s="592"/>
      <c r="C976" s="592"/>
      <c r="D976" s="592"/>
      <c r="E976" s="592"/>
      <c r="F976" s="592"/>
      <c r="G976" s="592"/>
      <c r="H976" s="592"/>
      <c r="I976" s="592"/>
      <c r="J976" s="382"/>
      <c r="K976" s="592"/>
      <c r="L976" s="592"/>
      <c r="M976" s="592"/>
      <c r="N976" s="382"/>
      <c r="O976" s="382"/>
    </row>
    <row r="977">
      <c r="A977" s="591"/>
      <c r="B977" s="592"/>
      <c r="C977" s="592"/>
      <c r="D977" s="592"/>
      <c r="E977" s="592"/>
      <c r="F977" s="592"/>
      <c r="G977" s="592"/>
      <c r="H977" s="592"/>
      <c r="I977" s="592"/>
      <c r="J977" s="382"/>
      <c r="K977" s="592"/>
      <c r="L977" s="592"/>
      <c r="M977" s="592"/>
      <c r="N977" s="382"/>
      <c r="O977" s="382"/>
    </row>
    <row r="978">
      <c r="A978" s="591"/>
      <c r="B978" s="592"/>
      <c r="C978" s="592"/>
      <c r="D978" s="592"/>
      <c r="E978" s="592"/>
      <c r="F978" s="592"/>
      <c r="G978" s="592"/>
      <c r="H978" s="592"/>
      <c r="I978" s="592"/>
      <c r="J978" s="382"/>
      <c r="K978" s="592"/>
      <c r="L978" s="592"/>
      <c r="M978" s="592"/>
      <c r="N978" s="382"/>
      <c r="O978" s="382"/>
    </row>
    <row r="979">
      <c r="A979" s="591"/>
      <c r="B979" s="592"/>
      <c r="C979" s="592"/>
      <c r="D979" s="592"/>
      <c r="E979" s="592"/>
      <c r="F979" s="592"/>
      <c r="G979" s="592"/>
      <c r="H979" s="592"/>
      <c r="I979" s="592"/>
      <c r="J979" s="382"/>
      <c r="K979" s="592"/>
      <c r="L979" s="592"/>
      <c r="M979" s="592"/>
      <c r="N979" s="382"/>
      <c r="O979" s="382"/>
    </row>
    <row r="980">
      <c r="A980" s="591"/>
      <c r="B980" s="592"/>
      <c r="C980" s="592"/>
      <c r="D980" s="592"/>
      <c r="E980" s="592"/>
      <c r="F980" s="592"/>
      <c r="G980" s="592"/>
      <c r="H980" s="592"/>
      <c r="I980" s="592"/>
      <c r="J980" s="382"/>
      <c r="K980" s="592"/>
      <c r="L980" s="592"/>
      <c r="M980" s="592"/>
      <c r="N980" s="382"/>
      <c r="O980" s="382"/>
    </row>
    <row r="981">
      <c r="A981" s="591"/>
      <c r="B981" s="592"/>
      <c r="C981" s="592"/>
      <c r="D981" s="592"/>
      <c r="E981" s="592"/>
      <c r="F981" s="592"/>
      <c r="G981" s="592"/>
      <c r="H981" s="592"/>
      <c r="I981" s="592"/>
      <c r="J981" s="382"/>
      <c r="K981" s="592"/>
      <c r="L981" s="592"/>
      <c r="M981" s="592"/>
      <c r="N981" s="382"/>
      <c r="O981" s="382"/>
    </row>
    <row r="982">
      <c r="A982" s="591"/>
      <c r="B982" s="592"/>
      <c r="C982" s="592"/>
      <c r="D982" s="592"/>
      <c r="E982" s="592"/>
      <c r="F982" s="592"/>
      <c r="G982" s="592"/>
      <c r="H982" s="592"/>
      <c r="I982" s="592"/>
      <c r="J982" s="382"/>
      <c r="K982" s="592"/>
      <c r="L982" s="592"/>
      <c r="M982" s="592"/>
      <c r="N982" s="382"/>
      <c r="O982" s="382"/>
    </row>
    <row r="983">
      <c r="A983" s="591"/>
      <c r="B983" s="592"/>
      <c r="C983" s="592"/>
      <c r="D983" s="592"/>
      <c r="E983" s="592"/>
      <c r="F983" s="592"/>
      <c r="G983" s="592"/>
      <c r="H983" s="592"/>
      <c r="I983" s="592"/>
      <c r="J983" s="382"/>
      <c r="K983" s="592"/>
      <c r="L983" s="592"/>
      <c r="M983" s="592"/>
      <c r="N983" s="382"/>
      <c r="O983" s="382"/>
    </row>
    <row r="984">
      <c r="A984" s="591"/>
      <c r="B984" s="592"/>
      <c r="C984" s="592"/>
      <c r="D984" s="592"/>
      <c r="E984" s="592"/>
      <c r="F984" s="592"/>
      <c r="G984" s="592"/>
      <c r="H984" s="592"/>
      <c r="I984" s="592"/>
      <c r="J984" s="382"/>
      <c r="K984" s="592"/>
      <c r="L984" s="592"/>
      <c r="M984" s="592"/>
      <c r="N984" s="382"/>
      <c r="O984" s="382"/>
    </row>
    <row r="985">
      <c r="A985" s="591"/>
      <c r="B985" s="592"/>
      <c r="C985" s="592"/>
      <c r="D985" s="592"/>
      <c r="E985" s="592"/>
      <c r="F985" s="592"/>
      <c r="G985" s="592"/>
      <c r="H985" s="592"/>
      <c r="I985" s="592"/>
      <c r="J985" s="382"/>
      <c r="K985" s="592"/>
      <c r="L985" s="592"/>
      <c r="M985" s="592"/>
      <c r="N985" s="382"/>
      <c r="O985" s="382"/>
    </row>
    <row r="986">
      <c r="A986" s="591"/>
      <c r="B986" s="592"/>
      <c r="C986" s="592"/>
      <c r="D986" s="592"/>
      <c r="E986" s="592"/>
      <c r="F986" s="592"/>
      <c r="G986" s="592"/>
      <c r="H986" s="592"/>
      <c r="I986" s="592"/>
      <c r="J986" s="382"/>
      <c r="K986" s="592"/>
      <c r="L986" s="592"/>
      <c r="M986" s="592"/>
      <c r="N986" s="382"/>
      <c r="O986" s="382"/>
    </row>
    <row r="987">
      <c r="A987" s="591"/>
      <c r="B987" s="592"/>
      <c r="C987" s="592"/>
      <c r="D987" s="592"/>
      <c r="E987" s="592"/>
      <c r="F987" s="592"/>
      <c r="G987" s="592"/>
      <c r="H987" s="592"/>
      <c r="I987" s="592"/>
      <c r="J987" s="382"/>
      <c r="K987" s="592"/>
      <c r="L987" s="592"/>
      <c r="M987" s="592"/>
      <c r="N987" s="382"/>
      <c r="O987" s="382"/>
    </row>
    <row r="988">
      <c r="A988" s="591"/>
      <c r="B988" s="592"/>
      <c r="C988" s="592"/>
      <c r="D988" s="592"/>
      <c r="E988" s="592"/>
      <c r="F988" s="592"/>
      <c r="G988" s="592"/>
      <c r="H988" s="592"/>
      <c r="I988" s="592"/>
      <c r="J988" s="382"/>
      <c r="K988" s="592"/>
      <c r="L988" s="592"/>
      <c r="M988" s="592"/>
      <c r="N988" s="382"/>
      <c r="O988" s="382"/>
    </row>
    <row r="989">
      <c r="A989" s="591"/>
      <c r="B989" s="592"/>
      <c r="C989" s="592"/>
      <c r="D989" s="592"/>
      <c r="E989" s="592"/>
      <c r="F989" s="592"/>
      <c r="G989" s="592"/>
      <c r="H989" s="592"/>
      <c r="I989" s="592"/>
      <c r="J989" s="382"/>
      <c r="K989" s="592"/>
      <c r="L989" s="592"/>
      <c r="M989" s="592"/>
      <c r="N989" s="382"/>
      <c r="O989" s="382"/>
    </row>
    <row r="990">
      <c r="A990" s="591"/>
      <c r="B990" s="592"/>
      <c r="C990" s="592"/>
      <c r="D990" s="592"/>
      <c r="E990" s="592"/>
      <c r="F990" s="592"/>
      <c r="G990" s="592"/>
      <c r="H990" s="592"/>
      <c r="I990" s="592"/>
      <c r="J990" s="382"/>
      <c r="K990" s="592"/>
      <c r="L990" s="592"/>
      <c r="M990" s="592"/>
      <c r="N990" s="382"/>
      <c r="O990" s="382"/>
    </row>
    <row r="991">
      <c r="A991" s="591"/>
      <c r="B991" s="592"/>
      <c r="C991" s="592"/>
      <c r="D991" s="592"/>
      <c r="E991" s="592"/>
      <c r="F991" s="592"/>
      <c r="G991" s="592"/>
      <c r="H991" s="592"/>
      <c r="I991" s="592"/>
      <c r="J991" s="382"/>
      <c r="K991" s="592"/>
      <c r="L991" s="592"/>
      <c r="M991" s="592"/>
      <c r="N991" s="382"/>
      <c r="O991" s="382"/>
    </row>
    <row r="992">
      <c r="A992" s="591"/>
      <c r="B992" s="592"/>
      <c r="C992" s="592"/>
      <c r="D992" s="592"/>
      <c r="E992" s="592"/>
      <c r="F992" s="592"/>
      <c r="G992" s="592"/>
      <c r="H992" s="592"/>
      <c r="I992" s="592"/>
      <c r="J992" s="382"/>
      <c r="K992" s="592"/>
      <c r="L992" s="592"/>
      <c r="M992" s="592"/>
      <c r="N992" s="382"/>
      <c r="O992" s="382"/>
    </row>
    <row r="993">
      <c r="A993" s="591"/>
      <c r="B993" s="592"/>
      <c r="C993" s="592"/>
      <c r="D993" s="592"/>
      <c r="E993" s="592"/>
      <c r="F993" s="592"/>
      <c r="G993" s="592"/>
      <c r="H993" s="592"/>
      <c r="I993" s="592"/>
      <c r="J993" s="382"/>
      <c r="K993" s="592"/>
      <c r="L993" s="592"/>
      <c r="M993" s="592"/>
      <c r="N993" s="382"/>
      <c r="O993" s="382"/>
    </row>
    <row r="994">
      <c r="A994" s="591"/>
      <c r="B994" s="592"/>
      <c r="C994" s="592"/>
      <c r="D994" s="592"/>
      <c r="E994" s="592"/>
      <c r="F994" s="592"/>
      <c r="G994" s="592"/>
      <c r="H994" s="592"/>
      <c r="I994" s="592"/>
      <c r="J994" s="382"/>
      <c r="K994" s="592"/>
      <c r="L994" s="592"/>
      <c r="M994" s="592"/>
      <c r="N994" s="382"/>
      <c r="O994" s="382"/>
    </row>
    <row r="995">
      <c r="A995" s="591"/>
      <c r="B995" s="592"/>
      <c r="C995" s="592"/>
      <c r="D995" s="592"/>
      <c r="E995" s="592"/>
      <c r="F995" s="592"/>
      <c r="G995" s="592"/>
      <c r="H995" s="592"/>
      <c r="I995" s="592"/>
      <c r="J995" s="382"/>
      <c r="K995" s="592"/>
      <c r="L995" s="592"/>
      <c r="M995" s="592"/>
      <c r="N995" s="382"/>
      <c r="O995" s="382"/>
    </row>
    <row r="996">
      <c r="A996" s="591"/>
      <c r="B996" s="592"/>
      <c r="C996" s="592"/>
      <c r="D996" s="592"/>
      <c r="E996" s="592"/>
      <c r="F996" s="592"/>
      <c r="G996" s="592"/>
      <c r="H996" s="592"/>
      <c r="I996" s="592"/>
      <c r="J996" s="382"/>
      <c r="K996" s="592"/>
      <c r="L996" s="592"/>
      <c r="M996" s="592"/>
      <c r="N996" s="382"/>
      <c r="O996" s="382"/>
    </row>
    <row r="997">
      <c r="A997" s="591"/>
      <c r="B997" s="592"/>
      <c r="C997" s="592"/>
      <c r="D997" s="592"/>
      <c r="E997" s="592"/>
      <c r="F997" s="592"/>
      <c r="G997" s="592"/>
      <c r="H997" s="592"/>
      <c r="I997" s="592"/>
      <c r="J997" s="382"/>
      <c r="K997" s="592"/>
      <c r="L997" s="592"/>
      <c r="M997" s="592"/>
      <c r="N997" s="382"/>
      <c r="O997" s="382"/>
    </row>
  </sheetData>
  <conditionalFormatting sqref="B1:I2 K1:M2">
    <cfRule type="containsText" dxfId="1" priority="1" operator="containsText" text="Upcoming">
      <formula>NOT(ISERROR(SEARCH(("Upcoming"),(B1))))</formula>
    </cfRule>
  </conditionalFormatting>
  <conditionalFormatting sqref="B1:I2 K1:M2">
    <cfRule type="containsText" dxfId="11" priority="2" operator="containsText" text="Dormant">
      <formula>NOT(ISERROR(SEARCH(("Dormant"),(B1))))</formula>
    </cfRule>
  </conditionalFormatting>
  <conditionalFormatting sqref="B1:I2 K1:M2">
    <cfRule type="containsText" dxfId="5" priority="3" operator="containsText" text="Withdrawn">
      <formula>NOT(ISERROR(SEARCH(("Withdrawn"),(B1))))</formula>
    </cfRule>
  </conditionalFormatting>
  <conditionalFormatting sqref="B1:I2 K1:M2">
    <cfRule type="containsBlanks" dxfId="14" priority="4">
      <formula>LEN(TRIM(B1))=0</formula>
    </cfRule>
  </conditionalFormatting>
  <conditionalFormatting sqref="B1:I2 K1:M2">
    <cfRule type="containsText" dxfId="0" priority="5" operator="containsText" text="Active">
      <formula>NOT(ISERROR(SEARCH(("Active"),(B1))))</formula>
    </cfRule>
  </conditionalFormatting>
  <conditionalFormatting sqref="B1:I2 K1:M2">
    <cfRule type="expression" dxfId="0" priority="6">
      <formula>B2="Active"</formula>
    </cfRule>
  </conditionalFormatting>
  <conditionalFormatting sqref="B1:I2 K1:M2">
    <cfRule type="expression" dxfId="1" priority="7">
      <formula>B2="Upcoming"</formula>
    </cfRule>
  </conditionalFormatting>
  <conditionalFormatting sqref="B1:I2 K1:M2">
    <cfRule type="expression" dxfId="12" priority="8">
      <formula>B2="Coming Soon"</formula>
    </cfRule>
  </conditionalFormatting>
  <conditionalFormatting sqref="B1:I2 K1:M2">
    <cfRule type="containsText" dxfId="12" priority="9" operator="containsText" text="Coming Soon">
      <formula>NOT(ISERROR(SEARCH(("Coming Soon"),(B1))))</formula>
    </cfRule>
  </conditionalFormatting>
  <conditionalFormatting sqref="B1:I2 K1:M2">
    <cfRule type="expression" dxfId="11" priority="10">
      <formula>B2="Dormant"</formula>
    </cfRule>
  </conditionalFormatting>
  <conditionalFormatting sqref="B1:I2 K1:M2">
    <cfRule type="expression" dxfId="10" priority="11">
      <formula>B2="Withdrawn"</formula>
    </cfRule>
  </conditionalFormatting>
  <conditionalFormatting sqref="B1:I2 K1:M2">
    <cfRule type="expression" dxfId="9" priority="12">
      <formula>B2="Under contract"</formula>
    </cfRule>
  </conditionalFormatting>
  <conditionalFormatting sqref="B1:I2 K1:M2">
    <cfRule type="expression" dxfId="8" priority="13">
      <formula>B2="Closed"</formula>
    </cfRule>
  </conditionalFormatting>
  <conditionalFormatting sqref="B1:I2 K1:M2">
    <cfRule type="expression" dxfId="7" priority="14">
      <formula>B2="Terminated"</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9.63"/>
    <col customWidth="1" min="2" max="4" width="27.63"/>
    <col customWidth="1" min="5" max="6" width="30.38"/>
    <col customWidth="1" min="7" max="9" width="27.63"/>
    <col customWidth="1" hidden="1" min="10" max="12" width="31.0"/>
    <col customWidth="1" hidden="1" min="13" max="13" width="30.75"/>
    <col customWidth="1" hidden="1" min="14" max="14" width="31.0"/>
    <col customWidth="1" hidden="1" min="15" max="15" width="29.0"/>
    <col customWidth="1" hidden="1" min="16" max="18" width="31.0"/>
    <col customWidth="1" hidden="1" min="19" max="19" width="27.63"/>
    <col customWidth="1" hidden="1" min="20" max="20" width="31.0"/>
    <col customWidth="1" hidden="1" min="21" max="21" width="32.13"/>
    <col customWidth="1" hidden="1" min="22" max="23" width="31.0"/>
    <col customWidth="1" hidden="1" min="24" max="24" width="30.75"/>
    <col customWidth="1" hidden="1" min="25" max="25" width="27.63"/>
    <col customWidth="1" hidden="1" min="26" max="26" width="32.13"/>
    <col customWidth="1" hidden="1" min="27" max="27" width="31.0"/>
    <col customWidth="1" hidden="1" min="28" max="85" width="27.63"/>
  </cols>
  <sheetData>
    <row r="1">
      <c r="A1" s="504" t="s">
        <v>2386</v>
      </c>
      <c r="B1" s="396" t="str">
        <f>A19&amp;" "&amp;B19&amp;" 
"&amp;A18&amp;" "&amp;B18&amp;"
"&amp;A21&amp;" "&amp;B21&amp;"
"&amp;A23&amp;" "&amp;B23&amp;"
"&amp;A24&amp;" "&amp;B24&amp;" 
"&amp;A20&amp;" "&amp;B20&amp;"
"&amp;A22&amp;" "&amp;B22&amp;""</f>
        <v>Closing 1/31/2022 
Ratification Date 11/15/2021
Inspection Date As Is W/O
Appraisal Date 11/26 12PM
Lender Required Repairs $500 
Financing Commitment 12/6/2021
Inspection Contingency N/A</v>
      </c>
      <c r="C1" s="396"/>
      <c r="D1" s="396"/>
      <c r="E1" s="396"/>
      <c r="F1" s="396"/>
      <c r="G1" s="396"/>
      <c r="H1" s="396"/>
      <c r="I1" s="396"/>
      <c r="J1" s="395"/>
      <c r="K1" s="395"/>
      <c r="L1" s="395"/>
      <c r="M1" s="395"/>
      <c r="N1" s="395"/>
      <c r="O1" s="396"/>
      <c r="P1" s="604"/>
      <c r="Q1" s="604"/>
      <c r="R1" s="604"/>
      <c r="S1" s="604"/>
      <c r="T1" s="604"/>
      <c r="U1" s="604"/>
      <c r="V1" s="604"/>
      <c r="W1" s="604"/>
      <c r="X1" s="604"/>
      <c r="Y1" s="604"/>
      <c r="Z1" s="396"/>
      <c r="AA1" s="395"/>
      <c r="AB1" s="395"/>
      <c r="AC1" s="395"/>
      <c r="AD1" s="399"/>
      <c r="AE1" s="399"/>
      <c r="AF1" s="395"/>
      <c r="AG1" s="395"/>
      <c r="AH1" s="395" t="s">
        <v>2387</v>
      </c>
      <c r="AI1" s="395" t="s">
        <v>2387</v>
      </c>
      <c r="AJ1" s="395" t="s">
        <v>2387</v>
      </c>
      <c r="AK1" s="399"/>
      <c r="AL1" s="399"/>
      <c r="AM1" s="399"/>
      <c r="AN1" s="399"/>
      <c r="AO1" s="399"/>
      <c r="AP1" s="399"/>
      <c r="AQ1" s="399"/>
      <c r="AR1" s="399"/>
      <c r="AS1" s="400"/>
      <c r="AT1" s="399"/>
      <c r="AU1" s="399"/>
      <c r="AV1" s="399"/>
      <c r="AW1" s="400"/>
      <c r="AX1" s="399"/>
      <c r="AY1" s="399"/>
      <c r="AZ1" s="400"/>
      <c r="BA1" s="399"/>
      <c r="BB1" s="399"/>
      <c r="BC1" s="399"/>
      <c r="BD1" s="399"/>
      <c r="BE1" s="399"/>
      <c r="BF1" s="399"/>
      <c r="BG1" s="399"/>
      <c r="BH1" s="399"/>
      <c r="BI1" s="399"/>
      <c r="BJ1" s="399"/>
      <c r="BK1" s="399"/>
      <c r="BL1" s="399"/>
      <c r="BM1" s="399"/>
      <c r="BN1" s="605"/>
      <c r="BO1" s="605"/>
      <c r="BP1" s="605"/>
      <c r="BQ1" s="605"/>
      <c r="BR1" s="605"/>
      <c r="BS1" s="605"/>
      <c r="BT1" s="605"/>
      <c r="BU1" s="605"/>
      <c r="BV1" s="503"/>
      <c r="BW1" s="503"/>
      <c r="BX1" s="503"/>
      <c r="BY1" s="503"/>
      <c r="BZ1" s="503" t="s">
        <v>2388</v>
      </c>
      <c r="CA1" s="503" t="s">
        <v>2389</v>
      </c>
      <c r="CB1" s="399"/>
      <c r="CC1" s="399"/>
      <c r="CD1" s="399"/>
      <c r="CE1" s="606"/>
      <c r="CF1" s="399"/>
      <c r="CG1" s="399"/>
    </row>
    <row r="2">
      <c r="A2" s="401" t="s">
        <v>0</v>
      </c>
      <c r="B2" s="404" t="s">
        <v>1075</v>
      </c>
      <c r="C2" s="404" t="s">
        <v>2390</v>
      </c>
      <c r="D2" s="404" t="s">
        <v>2391</v>
      </c>
      <c r="E2" s="404" t="s">
        <v>2392</v>
      </c>
      <c r="F2" s="404" t="s">
        <v>2393</v>
      </c>
      <c r="G2" s="404" t="s">
        <v>1705</v>
      </c>
      <c r="H2" s="404" t="s">
        <v>2394</v>
      </c>
      <c r="I2" s="404" t="s">
        <v>2395</v>
      </c>
      <c r="J2" s="404" t="s">
        <v>2396</v>
      </c>
      <c r="K2" s="404" t="s">
        <v>2397</v>
      </c>
      <c r="L2" s="404" t="s">
        <v>2398</v>
      </c>
      <c r="M2" s="403" t="s">
        <v>2399</v>
      </c>
      <c r="N2" s="404" t="s">
        <v>2400</v>
      </c>
      <c r="O2" s="403" t="s">
        <v>2401</v>
      </c>
      <c r="P2" s="508" t="s">
        <v>2402</v>
      </c>
      <c r="Q2" s="404" t="s">
        <v>513</v>
      </c>
      <c r="R2" s="508" t="s">
        <v>2403</v>
      </c>
      <c r="S2" s="404" t="s">
        <v>2404</v>
      </c>
      <c r="T2" s="404" t="s">
        <v>2405</v>
      </c>
      <c r="U2" s="404" t="s">
        <v>2406</v>
      </c>
      <c r="V2" s="404" t="s">
        <v>776</v>
      </c>
      <c r="W2" s="508" t="s">
        <v>540</v>
      </c>
      <c r="X2" s="403" t="s">
        <v>2407</v>
      </c>
      <c r="Y2" s="404" t="s">
        <v>703</v>
      </c>
      <c r="Z2" s="404" t="s">
        <v>759</v>
      </c>
      <c r="AA2" s="404" t="s">
        <v>738</v>
      </c>
      <c r="AB2" s="404" t="s">
        <v>693</v>
      </c>
      <c r="AC2" s="404" t="s">
        <v>708</v>
      </c>
      <c r="AD2" s="404" t="s">
        <v>672</v>
      </c>
      <c r="AE2" s="404" t="s">
        <v>698</v>
      </c>
      <c r="AF2" s="404" t="s">
        <v>660</v>
      </c>
      <c r="AG2" s="404" t="s">
        <v>666</v>
      </c>
      <c r="AH2" s="404" t="s">
        <v>628</v>
      </c>
      <c r="AI2" s="404" t="s">
        <v>636</v>
      </c>
      <c r="AJ2" s="404" t="s">
        <v>641</v>
      </c>
      <c r="AK2" s="404" t="s">
        <v>649</v>
      </c>
      <c r="AL2" s="404" t="s">
        <v>677</v>
      </c>
      <c r="AM2" s="404" t="s">
        <v>620</v>
      </c>
      <c r="AN2" s="404" t="s">
        <v>614</v>
      </c>
      <c r="AO2" s="404" t="s">
        <v>122</v>
      </c>
      <c r="AP2" s="404" t="s">
        <v>607</v>
      </c>
      <c r="AQ2" s="404" t="s">
        <v>788</v>
      </c>
      <c r="AR2" s="404" t="s">
        <v>793</v>
      </c>
      <c r="AS2" s="607" t="s">
        <v>797</v>
      </c>
      <c r="AT2" s="404" t="s">
        <v>803</v>
      </c>
      <c r="AU2" s="404" t="s">
        <v>806</v>
      </c>
      <c r="AV2" s="404" t="s">
        <v>810</v>
      </c>
      <c r="AW2" s="607" t="s">
        <v>815</v>
      </c>
      <c r="AX2" s="404" t="s">
        <v>820</v>
      </c>
      <c r="AY2" s="404" t="s">
        <v>824</v>
      </c>
      <c r="AZ2" s="607" t="s">
        <v>829</v>
      </c>
      <c r="BA2" s="404" t="s">
        <v>834</v>
      </c>
      <c r="BB2" s="404" t="s">
        <v>839</v>
      </c>
      <c r="BC2" s="404" t="s">
        <v>845</v>
      </c>
      <c r="BD2" s="404" t="s">
        <v>849</v>
      </c>
      <c r="BE2" s="404" t="s">
        <v>853</v>
      </c>
      <c r="BF2" s="404" t="s">
        <v>857</v>
      </c>
      <c r="BG2" s="404" t="s">
        <v>860</v>
      </c>
      <c r="BH2" s="404" t="s">
        <v>862</v>
      </c>
      <c r="BI2" s="404" t="s">
        <v>865</v>
      </c>
      <c r="BJ2" s="404" t="s">
        <v>867</v>
      </c>
      <c r="BK2" s="404" t="s">
        <v>869</v>
      </c>
      <c r="BL2" s="404" t="s">
        <v>116</v>
      </c>
      <c r="BM2" s="404" t="s">
        <v>872</v>
      </c>
      <c r="BN2" s="608" t="s">
        <v>876</v>
      </c>
      <c r="BO2" s="608" t="s">
        <v>878</v>
      </c>
      <c r="BP2" s="608" t="s">
        <v>879</v>
      </c>
      <c r="BQ2" s="608" t="s">
        <v>880</v>
      </c>
      <c r="BR2" s="608" t="s">
        <v>881</v>
      </c>
      <c r="BS2" s="608" t="s">
        <v>882</v>
      </c>
      <c r="BT2" s="608" t="s">
        <v>883</v>
      </c>
      <c r="BU2" s="608" t="s">
        <v>884</v>
      </c>
      <c r="BV2" s="509" t="s">
        <v>885</v>
      </c>
      <c r="BW2" s="509" t="s">
        <v>886</v>
      </c>
      <c r="BX2" s="509" t="s">
        <v>887</v>
      </c>
      <c r="BY2" s="509" t="s">
        <v>888</v>
      </c>
      <c r="BZ2" s="509" t="s">
        <v>2408</v>
      </c>
      <c r="CA2" s="509" t="s">
        <v>2409</v>
      </c>
      <c r="CB2" s="404" t="s">
        <v>687</v>
      </c>
      <c r="CC2" s="404" t="s">
        <v>726</v>
      </c>
      <c r="CD2" s="404" t="s">
        <v>891</v>
      </c>
      <c r="CE2" s="508" t="s">
        <v>749</v>
      </c>
      <c r="CF2" s="404" t="s">
        <v>898</v>
      </c>
      <c r="CG2" s="404" t="s">
        <v>708</v>
      </c>
    </row>
    <row r="3">
      <c r="A3" s="401" t="s">
        <v>452</v>
      </c>
      <c r="B3" s="404" t="s">
        <v>959</v>
      </c>
      <c r="C3" s="404" t="s">
        <v>959</v>
      </c>
      <c r="D3" s="404" t="s">
        <v>787</v>
      </c>
      <c r="E3" s="404" t="s">
        <v>787</v>
      </c>
      <c r="F3" s="404" t="s">
        <v>787</v>
      </c>
      <c r="G3" s="404" t="s">
        <v>787</v>
      </c>
      <c r="H3" s="404" t="s">
        <v>787</v>
      </c>
      <c r="I3" s="404" t="s">
        <v>787</v>
      </c>
      <c r="J3" s="404" t="s">
        <v>787</v>
      </c>
      <c r="K3" s="404" t="s">
        <v>787</v>
      </c>
      <c r="L3" s="404" t="s">
        <v>787</v>
      </c>
      <c r="M3" s="404" t="s">
        <v>787</v>
      </c>
      <c r="N3" s="404" t="s">
        <v>787</v>
      </c>
      <c r="O3" s="404" t="s">
        <v>787</v>
      </c>
      <c r="P3" s="404" t="s">
        <v>787</v>
      </c>
      <c r="Q3" s="404" t="s">
        <v>787</v>
      </c>
      <c r="R3" s="404" t="s">
        <v>787</v>
      </c>
      <c r="S3" s="404" t="s">
        <v>787</v>
      </c>
      <c r="T3" s="404" t="s">
        <v>787</v>
      </c>
      <c r="U3" s="404" t="s">
        <v>787</v>
      </c>
      <c r="V3" s="404" t="s">
        <v>787</v>
      </c>
      <c r="W3" s="404" t="s">
        <v>787</v>
      </c>
      <c r="X3" s="404" t="s">
        <v>787</v>
      </c>
      <c r="Y3" s="404" t="s">
        <v>787</v>
      </c>
      <c r="Z3" s="404" t="s">
        <v>787</v>
      </c>
      <c r="AA3" s="404" t="s">
        <v>787</v>
      </c>
      <c r="AB3" s="404" t="s">
        <v>787</v>
      </c>
      <c r="AC3" s="404" t="s">
        <v>787</v>
      </c>
      <c r="AD3" s="404" t="s">
        <v>787</v>
      </c>
      <c r="AE3" s="404" t="s">
        <v>787</v>
      </c>
      <c r="AF3" s="404" t="s">
        <v>2410</v>
      </c>
      <c r="AG3" s="404" t="s">
        <v>2410</v>
      </c>
      <c r="AH3" s="404" t="s">
        <v>787</v>
      </c>
      <c r="AI3" s="404" t="s">
        <v>787</v>
      </c>
      <c r="AJ3" s="404" t="s">
        <v>787</v>
      </c>
      <c r="AK3" s="404" t="s">
        <v>787</v>
      </c>
      <c r="AL3" s="404" t="s">
        <v>787</v>
      </c>
      <c r="AM3" s="404" t="s">
        <v>787</v>
      </c>
      <c r="AN3" s="404" t="s">
        <v>787</v>
      </c>
      <c r="AO3" s="404" t="s">
        <v>787</v>
      </c>
      <c r="AP3" s="404" t="s">
        <v>787</v>
      </c>
      <c r="AQ3" s="404" t="s">
        <v>787</v>
      </c>
      <c r="AR3" s="404" t="s">
        <v>787</v>
      </c>
      <c r="AS3" s="404" t="s">
        <v>787</v>
      </c>
      <c r="AT3" s="404" t="s">
        <v>787</v>
      </c>
      <c r="AU3" s="404" t="s">
        <v>787</v>
      </c>
      <c r="AV3" s="404" t="s">
        <v>787</v>
      </c>
      <c r="AW3" s="404" t="s">
        <v>787</v>
      </c>
      <c r="AX3" s="404" t="s">
        <v>787</v>
      </c>
      <c r="AY3" s="404" t="s">
        <v>787</v>
      </c>
      <c r="AZ3" s="404" t="s">
        <v>787</v>
      </c>
      <c r="BA3" s="404" t="s">
        <v>787</v>
      </c>
      <c r="BB3" s="404" t="s">
        <v>787</v>
      </c>
      <c r="BC3" s="404" t="s">
        <v>787</v>
      </c>
      <c r="BD3" s="404" t="s">
        <v>787</v>
      </c>
      <c r="BE3" s="404" t="s">
        <v>787</v>
      </c>
      <c r="BF3" s="404" t="s">
        <v>787</v>
      </c>
      <c r="BG3" s="404" t="s">
        <v>787</v>
      </c>
      <c r="BH3" s="404" t="s">
        <v>787</v>
      </c>
      <c r="BI3" s="404" t="s">
        <v>787</v>
      </c>
      <c r="BJ3" s="404" t="s">
        <v>787</v>
      </c>
      <c r="BK3" s="404" t="s">
        <v>787</v>
      </c>
      <c r="BL3" s="404" t="s">
        <v>787</v>
      </c>
      <c r="BM3" s="404" t="s">
        <v>787</v>
      </c>
      <c r="BN3" s="404" t="s">
        <v>787</v>
      </c>
      <c r="BO3" s="404" t="s">
        <v>787</v>
      </c>
      <c r="BP3" s="404" t="s">
        <v>787</v>
      </c>
      <c r="BQ3" s="404" t="s">
        <v>787</v>
      </c>
      <c r="BR3" s="404" t="s">
        <v>787</v>
      </c>
      <c r="BS3" s="404" t="s">
        <v>787</v>
      </c>
      <c r="BT3" s="404" t="s">
        <v>787</v>
      </c>
      <c r="BU3" s="404" t="s">
        <v>787</v>
      </c>
      <c r="BV3" s="404" t="s">
        <v>787</v>
      </c>
      <c r="BW3" s="404" t="s">
        <v>787</v>
      </c>
      <c r="BX3" s="404" t="s">
        <v>787</v>
      </c>
      <c r="BY3" s="404" t="s">
        <v>787</v>
      </c>
      <c r="BZ3" s="404" t="s">
        <v>890</v>
      </c>
      <c r="CA3" s="404" t="s">
        <v>890</v>
      </c>
      <c r="CB3" s="404" t="s">
        <v>890</v>
      </c>
      <c r="CC3" s="404" t="s">
        <v>890</v>
      </c>
      <c r="CD3" s="404" t="s">
        <v>890</v>
      </c>
      <c r="CE3" s="404" t="s">
        <v>890</v>
      </c>
      <c r="CF3" s="404" t="s">
        <v>890</v>
      </c>
      <c r="CG3" s="404" t="s">
        <v>890</v>
      </c>
    </row>
    <row r="4">
      <c r="A4" s="358" t="s">
        <v>2411</v>
      </c>
      <c r="B4" s="411" t="s">
        <v>7</v>
      </c>
      <c r="C4" s="411" t="s">
        <v>7</v>
      </c>
      <c r="D4" s="411" t="s">
        <v>7</v>
      </c>
      <c r="E4" s="411" t="s">
        <v>650</v>
      </c>
      <c r="F4" s="411" t="s">
        <v>642</v>
      </c>
      <c r="G4" s="411" t="s">
        <v>8</v>
      </c>
      <c r="H4" s="411" t="s">
        <v>7</v>
      </c>
      <c r="I4" s="411" t="s">
        <v>7</v>
      </c>
      <c r="J4" s="411" t="s">
        <v>6</v>
      </c>
      <c r="K4" s="411" t="s">
        <v>8</v>
      </c>
      <c r="L4" s="411" t="s">
        <v>8</v>
      </c>
      <c r="M4" s="411" t="s">
        <v>6</v>
      </c>
      <c r="N4" s="411" t="s">
        <v>564</v>
      </c>
      <c r="O4" s="411" t="s">
        <v>8</v>
      </c>
      <c r="P4" s="411" t="s">
        <v>8</v>
      </c>
      <c r="Q4" s="411" t="s">
        <v>6</v>
      </c>
      <c r="R4" s="411" t="s">
        <v>6</v>
      </c>
      <c r="S4" s="411" t="s">
        <v>8</v>
      </c>
      <c r="T4" s="411" t="s">
        <v>7</v>
      </c>
      <c r="U4" s="411" t="s">
        <v>7</v>
      </c>
      <c r="V4" s="411" t="s">
        <v>6</v>
      </c>
      <c r="W4" s="411" t="s">
        <v>7</v>
      </c>
      <c r="X4" s="411" t="s">
        <v>6</v>
      </c>
      <c r="Y4" s="411" t="s">
        <v>6</v>
      </c>
      <c r="Z4" s="411" t="s">
        <v>522</v>
      </c>
      <c r="AA4" s="411" t="s">
        <v>522</v>
      </c>
      <c r="AB4" s="411" t="s">
        <v>6</v>
      </c>
      <c r="AC4" s="411" t="s">
        <v>6</v>
      </c>
      <c r="AD4" s="411" t="s">
        <v>7</v>
      </c>
      <c r="AE4" s="411" t="s">
        <v>6</v>
      </c>
      <c r="AF4" s="411" t="s">
        <v>522</v>
      </c>
      <c r="AG4" s="411" t="s">
        <v>6</v>
      </c>
      <c r="AH4" s="411" t="s">
        <v>629</v>
      </c>
      <c r="AI4" s="411" t="s">
        <v>6</v>
      </c>
      <c r="AJ4" s="411" t="s">
        <v>642</v>
      </c>
      <c r="AK4" s="411" t="s">
        <v>650</v>
      </c>
      <c r="AL4" s="411" t="s">
        <v>6</v>
      </c>
      <c r="AM4" s="411" t="s">
        <v>6</v>
      </c>
      <c r="AN4" s="411" t="s">
        <v>8</v>
      </c>
      <c r="AO4" s="510" t="s">
        <v>6</v>
      </c>
      <c r="AP4" s="411" t="s">
        <v>8</v>
      </c>
      <c r="AQ4" s="411" t="s">
        <v>6</v>
      </c>
      <c r="AR4" s="411" t="s">
        <v>7</v>
      </c>
      <c r="AS4" s="411" t="s">
        <v>6</v>
      </c>
      <c r="AT4" s="609"/>
      <c r="AU4" s="411" t="s">
        <v>8</v>
      </c>
      <c r="AV4" s="411" t="s">
        <v>6</v>
      </c>
      <c r="AW4" s="411" t="s">
        <v>6</v>
      </c>
      <c r="AX4" s="411" t="s">
        <v>7</v>
      </c>
      <c r="AY4" s="411" t="s">
        <v>6</v>
      </c>
      <c r="AZ4" s="411" t="s">
        <v>6</v>
      </c>
      <c r="BA4" s="411" t="s">
        <v>8</v>
      </c>
      <c r="BB4" s="411" t="s">
        <v>8</v>
      </c>
      <c r="BC4" s="411" t="s">
        <v>6</v>
      </c>
      <c r="BD4" s="411" t="s">
        <v>7</v>
      </c>
      <c r="BE4" s="411" t="s">
        <v>7</v>
      </c>
      <c r="BF4" s="411" t="s">
        <v>6</v>
      </c>
      <c r="BG4" s="411" t="s">
        <v>8</v>
      </c>
      <c r="BH4" s="411" t="s">
        <v>6</v>
      </c>
      <c r="BI4" s="411" t="s">
        <v>7</v>
      </c>
      <c r="BJ4" s="411" t="s">
        <v>8</v>
      </c>
      <c r="BK4" s="411" t="s">
        <v>7</v>
      </c>
      <c r="BL4" s="411" t="s">
        <v>6</v>
      </c>
      <c r="BM4" s="411" t="s">
        <v>6</v>
      </c>
      <c r="BN4" s="610" t="s">
        <v>8</v>
      </c>
      <c r="BO4" s="510" t="s">
        <v>6</v>
      </c>
      <c r="BP4" s="610" t="s">
        <v>6</v>
      </c>
      <c r="BQ4" s="610" t="s">
        <v>6</v>
      </c>
      <c r="BR4" s="610" t="s">
        <v>6</v>
      </c>
      <c r="BS4" s="510" t="s">
        <v>7</v>
      </c>
      <c r="BT4" s="610" t="s">
        <v>7</v>
      </c>
      <c r="BU4" s="610" t="s">
        <v>6</v>
      </c>
      <c r="BV4" s="610" t="s">
        <v>6</v>
      </c>
      <c r="BW4" s="610" t="s">
        <v>8</v>
      </c>
      <c r="BX4" s="610" t="s">
        <v>8</v>
      </c>
      <c r="BY4" s="610" t="s">
        <v>889</v>
      </c>
      <c r="BZ4" s="611" t="s">
        <v>8</v>
      </c>
      <c r="CA4" s="611" t="s">
        <v>8</v>
      </c>
      <c r="CB4" s="411" t="s">
        <v>6</v>
      </c>
      <c r="CC4" s="411" t="s">
        <v>6</v>
      </c>
      <c r="CD4" s="411" t="s">
        <v>6</v>
      </c>
      <c r="CE4" s="612" t="s">
        <v>7</v>
      </c>
      <c r="CF4" s="411" t="s">
        <v>642</v>
      </c>
      <c r="CG4" s="411" t="s">
        <v>6</v>
      </c>
    </row>
    <row r="5">
      <c r="A5" s="613" t="s">
        <v>2412</v>
      </c>
      <c r="B5" s="411"/>
      <c r="C5" s="411" t="s">
        <v>2413</v>
      </c>
      <c r="D5" s="411" t="s">
        <v>2414</v>
      </c>
      <c r="E5" s="411"/>
      <c r="F5" s="411"/>
      <c r="G5" s="411" t="s">
        <v>444</v>
      </c>
      <c r="H5" s="411" t="s">
        <v>2414</v>
      </c>
      <c r="I5" s="411"/>
      <c r="J5" s="448"/>
      <c r="K5" s="411" t="s">
        <v>444</v>
      </c>
      <c r="L5" s="442" t="s">
        <v>444</v>
      </c>
      <c r="M5" s="411" t="s">
        <v>2415</v>
      </c>
      <c r="N5" s="448"/>
      <c r="O5" s="442" t="s">
        <v>444</v>
      </c>
      <c r="P5" s="411" t="s">
        <v>585</v>
      </c>
      <c r="Q5" s="411" t="s">
        <v>779</v>
      </c>
      <c r="R5" s="411" t="s">
        <v>585</v>
      </c>
      <c r="S5" s="442" t="s">
        <v>444</v>
      </c>
      <c r="T5" s="411" t="s">
        <v>585</v>
      </c>
      <c r="U5" s="411" t="s">
        <v>585</v>
      </c>
      <c r="V5" s="411" t="s">
        <v>779</v>
      </c>
      <c r="W5" s="411" t="s">
        <v>779</v>
      </c>
      <c r="X5" s="411" t="s">
        <v>779</v>
      </c>
      <c r="Y5" s="411" t="s">
        <v>585</v>
      </c>
      <c r="Z5" s="411" t="s">
        <v>779</v>
      </c>
      <c r="AA5" s="411" t="s">
        <v>779</v>
      </c>
      <c r="AB5" s="411" t="s">
        <v>779</v>
      </c>
      <c r="AC5" s="411" t="s">
        <v>779</v>
      </c>
      <c r="AD5" s="411" t="s">
        <v>585</v>
      </c>
      <c r="AE5" s="411" t="s">
        <v>585</v>
      </c>
      <c r="AF5" s="411" t="s">
        <v>585</v>
      </c>
      <c r="AG5" s="411" t="s">
        <v>585</v>
      </c>
      <c r="AH5" s="411" t="s">
        <v>632</v>
      </c>
      <c r="AI5" s="609"/>
      <c r="AJ5" s="411" t="s">
        <v>585</v>
      </c>
      <c r="AK5" s="411" t="s">
        <v>779</v>
      </c>
      <c r="AL5" s="411" t="s">
        <v>779</v>
      </c>
      <c r="AM5" s="609"/>
      <c r="AN5" s="609"/>
      <c r="AO5" s="411" t="s">
        <v>443</v>
      </c>
      <c r="AP5" s="609"/>
      <c r="AQ5" s="609"/>
      <c r="AR5" s="609"/>
      <c r="AS5" s="411" t="s">
        <v>799</v>
      </c>
      <c r="AT5" s="411" t="s">
        <v>444</v>
      </c>
      <c r="AU5" s="609"/>
      <c r="AV5" s="609"/>
      <c r="AW5" s="411" t="s">
        <v>443</v>
      </c>
      <c r="AX5" s="411" t="s">
        <v>585</v>
      </c>
      <c r="AY5" s="411" t="s">
        <v>779</v>
      </c>
      <c r="AZ5" s="411" t="s">
        <v>799</v>
      </c>
      <c r="BA5" s="411" t="s">
        <v>444</v>
      </c>
      <c r="BB5" s="411" t="s">
        <v>841</v>
      </c>
      <c r="BC5" s="411" t="s">
        <v>585</v>
      </c>
      <c r="BD5" s="411" t="s">
        <v>585</v>
      </c>
      <c r="BE5" s="411" t="s">
        <v>585</v>
      </c>
      <c r="BF5" s="411" t="s">
        <v>779</v>
      </c>
      <c r="BG5" s="411" t="s">
        <v>444</v>
      </c>
      <c r="BH5" s="411" t="s">
        <v>443</v>
      </c>
      <c r="BI5" s="411" t="s">
        <v>585</v>
      </c>
      <c r="BJ5" s="411" t="s">
        <v>444</v>
      </c>
      <c r="BK5" s="411" t="s">
        <v>585</v>
      </c>
      <c r="BL5" s="411" t="s">
        <v>799</v>
      </c>
      <c r="BM5" s="411" t="s">
        <v>874</v>
      </c>
      <c r="BN5" s="411" t="s">
        <v>444</v>
      </c>
      <c r="BO5" s="411" t="s">
        <v>799</v>
      </c>
      <c r="BP5" s="411" t="s">
        <v>799</v>
      </c>
      <c r="BQ5" s="411" t="s">
        <v>799</v>
      </c>
      <c r="BR5" s="411" t="s">
        <v>585</v>
      </c>
      <c r="BS5" s="411" t="s">
        <v>585</v>
      </c>
      <c r="BT5" s="411" t="s">
        <v>585</v>
      </c>
      <c r="BU5" s="411" t="s">
        <v>444</v>
      </c>
      <c r="BV5" s="411" t="s">
        <v>799</v>
      </c>
      <c r="BW5" s="411" t="s">
        <v>444</v>
      </c>
      <c r="BX5" s="411" t="s">
        <v>444</v>
      </c>
      <c r="BY5" s="411" t="s">
        <v>752</v>
      </c>
      <c r="BZ5" s="411" t="s">
        <v>444</v>
      </c>
      <c r="CA5" s="411" t="s">
        <v>444</v>
      </c>
      <c r="CB5" s="411" t="s">
        <v>779</v>
      </c>
      <c r="CC5" s="609"/>
      <c r="CD5" s="411" t="s">
        <v>779</v>
      </c>
      <c r="CE5" s="612" t="s">
        <v>752</v>
      </c>
      <c r="CF5" s="609"/>
      <c r="CG5" s="609"/>
    </row>
    <row r="6">
      <c r="A6" s="441" t="s">
        <v>1201</v>
      </c>
      <c r="B6" s="442"/>
      <c r="C6" s="442"/>
      <c r="D6" s="442" t="s">
        <v>519</v>
      </c>
      <c r="E6" s="442"/>
      <c r="F6" s="442"/>
      <c r="G6" s="442" t="s">
        <v>519</v>
      </c>
      <c r="H6" s="442" t="s">
        <v>519</v>
      </c>
      <c r="I6" s="442" t="s">
        <v>519</v>
      </c>
      <c r="J6" s="411" t="s">
        <v>519</v>
      </c>
      <c r="K6" s="411" t="s">
        <v>519</v>
      </c>
      <c r="L6" s="411" t="s">
        <v>519</v>
      </c>
      <c r="M6" s="442" t="s">
        <v>519</v>
      </c>
      <c r="N6" s="411" t="s">
        <v>519</v>
      </c>
      <c r="O6" s="442" t="s">
        <v>519</v>
      </c>
      <c r="P6" s="442" t="s">
        <v>519</v>
      </c>
      <c r="Q6" s="411" t="s">
        <v>519</v>
      </c>
      <c r="R6" s="442" t="s">
        <v>519</v>
      </c>
      <c r="S6" s="411" t="s">
        <v>519</v>
      </c>
      <c r="T6" s="411" t="s">
        <v>519</v>
      </c>
      <c r="U6" s="442" t="s">
        <v>519</v>
      </c>
      <c r="V6" s="442" t="s">
        <v>519</v>
      </c>
      <c r="W6" s="442" t="s">
        <v>519</v>
      </c>
      <c r="X6" s="442"/>
      <c r="Y6" s="411"/>
      <c r="Z6" s="411"/>
      <c r="AA6" s="411"/>
      <c r="AB6" s="411"/>
      <c r="AC6" s="411"/>
      <c r="AD6" s="411"/>
      <c r="AE6" s="411"/>
      <c r="AF6" s="411"/>
      <c r="AG6" s="411"/>
      <c r="AH6" s="411"/>
      <c r="AI6" s="411"/>
      <c r="AJ6" s="411"/>
      <c r="AK6" s="411"/>
      <c r="AL6" s="411"/>
      <c r="AM6" s="411"/>
      <c r="AN6" s="411"/>
      <c r="AO6" s="614">
        <v>0.35</v>
      </c>
      <c r="AP6" s="411"/>
      <c r="AQ6" s="411"/>
      <c r="AR6" s="411"/>
      <c r="AS6" s="411"/>
      <c r="AT6" s="609"/>
      <c r="AU6" s="411"/>
      <c r="AV6" s="411"/>
      <c r="AW6" s="411"/>
      <c r="AX6" s="609"/>
      <c r="AY6" s="411"/>
      <c r="AZ6" s="411"/>
      <c r="BA6" s="411"/>
      <c r="BB6" s="411"/>
      <c r="BC6" s="411"/>
      <c r="BD6" s="411"/>
      <c r="BE6" s="411"/>
      <c r="BF6" s="411"/>
      <c r="BG6" s="411"/>
      <c r="BH6" s="411"/>
      <c r="BI6" s="411"/>
      <c r="BJ6" s="411"/>
      <c r="BK6" s="411"/>
      <c r="BL6" s="411"/>
      <c r="BM6" s="411"/>
      <c r="BN6" s="411"/>
      <c r="BO6" s="609"/>
      <c r="BP6" s="609"/>
      <c r="BQ6" s="609"/>
      <c r="BR6" s="609"/>
      <c r="BS6" s="609"/>
      <c r="BT6" s="609"/>
      <c r="BU6" s="609"/>
      <c r="BV6" s="609"/>
      <c r="BW6" s="609"/>
      <c r="BX6" s="609"/>
      <c r="BY6" s="609"/>
      <c r="BZ6" s="523" t="s">
        <v>519</v>
      </c>
      <c r="CA6" s="523" t="s">
        <v>519</v>
      </c>
      <c r="CB6" s="411"/>
      <c r="CC6" s="411"/>
      <c r="CD6" s="411"/>
      <c r="CE6" s="612"/>
      <c r="CF6" s="411"/>
      <c r="CG6" s="411"/>
    </row>
    <row r="7">
      <c r="A7" s="358" t="s">
        <v>2416</v>
      </c>
      <c r="B7" s="615">
        <v>0.025</v>
      </c>
      <c r="C7" s="615">
        <v>0.02</v>
      </c>
      <c r="D7" s="615">
        <v>0.025</v>
      </c>
      <c r="E7" s="615">
        <v>0.03</v>
      </c>
      <c r="F7" s="615">
        <v>0.025</v>
      </c>
      <c r="G7" s="615">
        <v>0.025</v>
      </c>
      <c r="H7" s="615">
        <v>0.025</v>
      </c>
      <c r="I7" s="615">
        <v>0.025</v>
      </c>
      <c r="J7" s="476"/>
      <c r="K7" s="616"/>
      <c r="L7" s="617"/>
      <c r="M7" s="616"/>
      <c r="N7" s="618"/>
      <c r="O7" s="616"/>
      <c r="P7" s="616"/>
      <c r="Q7" s="617"/>
      <c r="R7" s="617"/>
      <c r="S7" s="616"/>
      <c r="T7" s="617"/>
      <c r="U7" s="617"/>
      <c r="V7" s="616"/>
      <c r="W7" s="617"/>
      <c r="X7" s="617"/>
      <c r="Y7" s="617"/>
      <c r="Z7" s="617"/>
      <c r="AA7" s="617"/>
      <c r="AB7" s="617"/>
      <c r="AC7" s="617"/>
      <c r="AD7" s="617"/>
      <c r="AE7" s="618"/>
      <c r="AF7" s="617"/>
      <c r="AG7" s="617"/>
      <c r="AH7" s="617"/>
      <c r="AI7" s="617"/>
      <c r="AJ7" s="617"/>
      <c r="AK7" s="617"/>
      <c r="AL7" s="617"/>
      <c r="AM7" s="617"/>
      <c r="AN7" s="619"/>
      <c r="AO7" s="618"/>
      <c r="AP7" s="617"/>
      <c r="AQ7" s="617"/>
      <c r="AR7" s="618"/>
      <c r="AS7" s="618"/>
      <c r="AT7" s="618"/>
      <c r="AU7" s="618"/>
      <c r="AV7" s="618"/>
      <c r="AW7" s="618"/>
      <c r="AX7" s="618"/>
      <c r="AY7" s="618"/>
      <c r="AZ7" s="618"/>
      <c r="BA7" s="618"/>
      <c r="BB7" s="618"/>
      <c r="BC7" s="618"/>
      <c r="BD7" s="618"/>
      <c r="BE7" s="618"/>
      <c r="BF7" s="618"/>
      <c r="BG7" s="618"/>
      <c r="BH7" s="618"/>
      <c r="BI7" s="618"/>
      <c r="BJ7" s="618"/>
      <c r="BK7" s="620"/>
      <c r="BL7" s="620"/>
      <c r="BM7" s="618"/>
      <c r="BN7" s="620"/>
      <c r="BO7" s="620"/>
      <c r="BP7" s="620"/>
      <c r="BQ7" s="620"/>
      <c r="BR7" s="620"/>
      <c r="BS7" s="620"/>
      <c r="BT7" s="620"/>
      <c r="BU7" s="620"/>
      <c r="BV7" s="620"/>
      <c r="BW7" s="620"/>
      <c r="BX7" s="620"/>
      <c r="BY7" s="620"/>
      <c r="BZ7" s="536"/>
      <c r="CA7" s="536"/>
      <c r="CB7" s="617"/>
      <c r="CC7" s="618"/>
      <c r="CD7" s="618"/>
      <c r="CE7" s="621"/>
      <c r="CF7" s="618"/>
      <c r="CG7" s="618"/>
    </row>
    <row r="8">
      <c r="A8" s="358" t="s">
        <v>1200</v>
      </c>
      <c r="B8" s="622">
        <v>495.0</v>
      </c>
      <c r="C8" s="622">
        <v>0.0</v>
      </c>
      <c r="D8" s="622">
        <v>0.0</v>
      </c>
      <c r="E8" s="622">
        <v>495.0</v>
      </c>
      <c r="F8" s="622">
        <v>495.0</v>
      </c>
      <c r="G8" s="622">
        <v>395.0</v>
      </c>
      <c r="H8" s="622">
        <v>0.0</v>
      </c>
      <c r="I8" s="622">
        <v>495.0</v>
      </c>
      <c r="J8" s="623"/>
      <c r="K8" s="624"/>
      <c r="L8" s="625"/>
      <c r="M8" s="624"/>
      <c r="N8" s="626"/>
      <c r="O8" s="624"/>
      <c r="P8" s="624"/>
      <c r="Q8" s="625"/>
      <c r="R8" s="625"/>
      <c r="S8" s="624"/>
      <c r="T8" s="625"/>
      <c r="U8" s="625"/>
      <c r="V8" s="624"/>
      <c r="W8" s="625"/>
      <c r="X8" s="625"/>
      <c r="Y8" s="625"/>
      <c r="Z8" s="625"/>
      <c r="AA8" s="625"/>
      <c r="AB8" s="625"/>
      <c r="AC8" s="625"/>
      <c r="AD8" s="625"/>
      <c r="AE8" s="626"/>
      <c r="AF8" s="625"/>
      <c r="AG8" s="625"/>
      <c r="AH8" s="625"/>
      <c r="AI8" s="625"/>
      <c r="AJ8" s="625"/>
      <c r="AK8" s="625"/>
      <c r="AL8" s="625"/>
      <c r="AM8" s="625"/>
      <c r="AN8" s="627"/>
      <c r="AO8" s="626"/>
      <c r="AP8" s="625"/>
      <c r="AQ8" s="625"/>
      <c r="AR8" s="626"/>
      <c r="AS8" s="626"/>
      <c r="AT8" s="626"/>
      <c r="AU8" s="626"/>
      <c r="AV8" s="626"/>
      <c r="AW8" s="626"/>
      <c r="AX8" s="626"/>
      <c r="AY8" s="626"/>
      <c r="AZ8" s="626"/>
      <c r="BA8" s="626"/>
      <c r="BB8" s="626"/>
      <c r="BC8" s="626"/>
      <c r="BD8" s="626"/>
      <c r="BE8" s="626"/>
      <c r="BF8" s="626"/>
      <c r="BG8" s="626"/>
      <c r="BH8" s="626"/>
      <c r="BI8" s="626"/>
      <c r="BJ8" s="626"/>
      <c r="BK8" s="628"/>
      <c r="BL8" s="628"/>
      <c r="BM8" s="626"/>
      <c r="BN8" s="628"/>
      <c r="BO8" s="628"/>
      <c r="BP8" s="628"/>
      <c r="BQ8" s="628"/>
      <c r="BR8" s="628"/>
      <c r="BS8" s="628"/>
      <c r="BT8" s="628"/>
      <c r="BU8" s="628"/>
      <c r="BV8" s="628"/>
      <c r="BW8" s="628"/>
      <c r="BX8" s="628"/>
      <c r="BY8" s="628"/>
      <c r="BZ8" s="629"/>
      <c r="CA8" s="629"/>
      <c r="CB8" s="625"/>
      <c r="CC8" s="626"/>
      <c r="CD8" s="626"/>
      <c r="CE8" s="630"/>
      <c r="CF8" s="626"/>
      <c r="CG8" s="626"/>
    </row>
    <row r="9">
      <c r="A9" s="473" t="s">
        <v>2417</v>
      </c>
      <c r="B9" s="476" t="s">
        <v>2418</v>
      </c>
      <c r="C9" s="476" t="s">
        <v>2419</v>
      </c>
      <c r="D9" s="476" t="s">
        <v>2420</v>
      </c>
      <c r="E9" s="476" t="s">
        <v>2421</v>
      </c>
      <c r="F9" s="476"/>
      <c r="G9" s="476" t="s">
        <v>2422</v>
      </c>
      <c r="H9" s="476" t="s">
        <v>2423</v>
      </c>
      <c r="I9" s="476" t="s">
        <v>2424</v>
      </c>
      <c r="J9" s="476" t="s">
        <v>2425</v>
      </c>
      <c r="K9" s="616" t="s">
        <v>2426</v>
      </c>
      <c r="L9" s="617" t="s">
        <v>2427</v>
      </c>
      <c r="M9" s="616" t="s">
        <v>2428</v>
      </c>
      <c r="N9" s="618" t="s">
        <v>2429</v>
      </c>
      <c r="O9" s="616" t="s">
        <v>2430</v>
      </c>
      <c r="P9" s="616" t="s">
        <v>2431</v>
      </c>
      <c r="Q9" s="617" t="s">
        <v>2432</v>
      </c>
      <c r="R9" s="617" t="s">
        <v>2433</v>
      </c>
      <c r="S9" s="616" t="s">
        <v>2434</v>
      </c>
      <c r="T9" s="617" t="s">
        <v>2435</v>
      </c>
      <c r="U9" s="617" t="s">
        <v>823</v>
      </c>
      <c r="V9" s="616" t="s">
        <v>2428</v>
      </c>
      <c r="W9" s="617" t="s">
        <v>2436</v>
      </c>
      <c r="X9" s="617" t="s">
        <v>2437</v>
      </c>
      <c r="Y9" s="617" t="s">
        <v>2437</v>
      </c>
      <c r="Z9" s="617" t="s">
        <v>2438</v>
      </c>
      <c r="AA9" s="617" t="s">
        <v>613</v>
      </c>
      <c r="AB9" s="617" t="s">
        <v>613</v>
      </c>
      <c r="AC9" s="617" t="s">
        <v>2439</v>
      </c>
      <c r="AD9" s="617" t="s">
        <v>823</v>
      </c>
      <c r="AE9" s="618" t="s">
        <v>2440</v>
      </c>
      <c r="AF9" s="617" t="s">
        <v>823</v>
      </c>
      <c r="AG9" s="617" t="s">
        <v>823</v>
      </c>
      <c r="AH9" s="617" t="s">
        <v>823</v>
      </c>
      <c r="AI9" s="617" t="s">
        <v>2441</v>
      </c>
      <c r="AJ9" s="617" t="s">
        <v>823</v>
      </c>
      <c r="AK9" s="617" t="s">
        <v>823</v>
      </c>
      <c r="AL9" s="617" t="s">
        <v>823</v>
      </c>
      <c r="AM9" s="617" t="s">
        <v>823</v>
      </c>
      <c r="AN9" s="619" t="s">
        <v>2442</v>
      </c>
      <c r="AO9" s="618" t="s">
        <v>2443</v>
      </c>
      <c r="AP9" s="617" t="s">
        <v>823</v>
      </c>
      <c r="AQ9" s="617" t="s">
        <v>792</v>
      </c>
      <c r="AR9" s="618" t="s">
        <v>665</v>
      </c>
      <c r="AS9" s="618" t="s">
        <v>665</v>
      </c>
      <c r="AT9" s="618" t="s">
        <v>665</v>
      </c>
      <c r="AU9" s="618" t="s">
        <v>665</v>
      </c>
      <c r="AV9" s="618" t="s">
        <v>665</v>
      </c>
      <c r="AW9" s="618" t="s">
        <v>823</v>
      </c>
      <c r="AX9" s="618" t="s">
        <v>823</v>
      </c>
      <c r="AY9" s="618" t="s">
        <v>823</v>
      </c>
      <c r="AZ9" s="618" t="s">
        <v>823</v>
      </c>
      <c r="BA9" s="618" t="s">
        <v>823</v>
      </c>
      <c r="BB9" s="618" t="s">
        <v>844</v>
      </c>
      <c r="BC9" s="618" t="s">
        <v>823</v>
      </c>
      <c r="BD9" s="618" t="s">
        <v>823</v>
      </c>
      <c r="BE9" s="618" t="s">
        <v>823</v>
      </c>
      <c r="BF9" s="618" t="s">
        <v>823</v>
      </c>
      <c r="BG9" s="618" t="s">
        <v>823</v>
      </c>
      <c r="BH9" s="618" t="s">
        <v>823</v>
      </c>
      <c r="BI9" s="618" t="s">
        <v>823</v>
      </c>
      <c r="BJ9" s="618" t="s">
        <v>823</v>
      </c>
      <c r="BK9" s="620"/>
      <c r="BL9" s="620"/>
      <c r="BM9" s="618" t="s">
        <v>875</v>
      </c>
      <c r="BN9" s="620"/>
      <c r="BO9" s="620"/>
      <c r="BP9" s="620"/>
      <c r="BQ9" s="620"/>
      <c r="BR9" s="620"/>
      <c r="BS9" s="620"/>
      <c r="BT9" s="620"/>
      <c r="BU9" s="620"/>
      <c r="BV9" s="620"/>
      <c r="BW9" s="620"/>
      <c r="BX9" s="620"/>
      <c r="BY9" s="620"/>
      <c r="BZ9" s="536" t="s">
        <v>2444</v>
      </c>
      <c r="CA9" s="536" t="s">
        <v>2445</v>
      </c>
      <c r="CB9" s="617" t="s">
        <v>2446</v>
      </c>
      <c r="CC9" s="618"/>
      <c r="CD9" s="618"/>
      <c r="CE9" s="621"/>
      <c r="CF9" s="618"/>
      <c r="CG9" s="618"/>
    </row>
    <row r="10">
      <c r="A10" s="473" t="s">
        <v>2447</v>
      </c>
      <c r="B10" s="537" t="s">
        <v>1158</v>
      </c>
      <c r="C10" s="537" t="s">
        <v>2448</v>
      </c>
      <c r="D10" s="537" t="s">
        <v>2449</v>
      </c>
      <c r="E10" s="537" t="s">
        <v>2450</v>
      </c>
      <c r="F10" s="537"/>
      <c r="G10" s="537"/>
      <c r="H10" s="537"/>
      <c r="I10" s="537" t="s">
        <v>2451</v>
      </c>
      <c r="J10" s="618" t="s">
        <v>2452</v>
      </c>
      <c r="K10" s="618" t="s">
        <v>2453</v>
      </c>
      <c r="L10" s="618" t="s">
        <v>2454</v>
      </c>
      <c r="M10" s="631" t="s">
        <v>2455</v>
      </c>
      <c r="N10" s="618" t="s">
        <v>2456</v>
      </c>
      <c r="O10" s="631" t="s">
        <v>2457</v>
      </c>
      <c r="P10" s="618" t="s">
        <v>2458</v>
      </c>
      <c r="Q10" s="632" t="s">
        <v>2459</v>
      </c>
      <c r="R10" s="618" t="s">
        <v>2460</v>
      </c>
      <c r="S10" s="618" t="s">
        <v>2461</v>
      </c>
      <c r="T10" s="618" t="s">
        <v>2462</v>
      </c>
      <c r="U10" s="618" t="s">
        <v>2463</v>
      </c>
      <c r="V10" s="618" t="s">
        <v>2464</v>
      </c>
      <c r="W10" s="618" t="s">
        <v>2465</v>
      </c>
      <c r="X10" s="631" t="s">
        <v>2466</v>
      </c>
      <c r="Y10" s="618"/>
      <c r="Z10" s="618" t="s">
        <v>2467</v>
      </c>
      <c r="AA10" s="618" t="s">
        <v>2468</v>
      </c>
      <c r="AB10" s="618"/>
      <c r="AC10" s="618"/>
      <c r="AD10" s="618" t="s">
        <v>2469</v>
      </c>
      <c r="AE10" s="618"/>
      <c r="AF10" s="618"/>
      <c r="AG10" s="618"/>
      <c r="AH10" s="618" t="s">
        <v>2470</v>
      </c>
      <c r="AI10" s="618" t="s">
        <v>2471</v>
      </c>
      <c r="AJ10" s="618" t="s">
        <v>2472</v>
      </c>
      <c r="AK10" s="618" t="s">
        <v>2473</v>
      </c>
      <c r="AL10" s="618"/>
      <c r="AM10" s="618" t="s">
        <v>2474</v>
      </c>
      <c r="AN10" s="618"/>
      <c r="AO10" s="618"/>
      <c r="AP10" s="618"/>
      <c r="AQ10" s="618"/>
      <c r="AR10" s="618"/>
      <c r="AS10" s="618"/>
      <c r="AT10" s="618"/>
      <c r="AU10" s="618"/>
      <c r="AV10" s="618"/>
      <c r="AW10" s="618"/>
      <c r="AX10" s="618"/>
      <c r="AY10" s="618"/>
      <c r="AZ10" s="620"/>
      <c r="BA10" s="620"/>
      <c r="BB10" s="620"/>
      <c r="BC10" s="620"/>
      <c r="BD10" s="620"/>
      <c r="BE10" s="620"/>
      <c r="BF10" s="620"/>
      <c r="BG10" s="620"/>
      <c r="BH10" s="620"/>
      <c r="BI10" s="620"/>
      <c r="BJ10" s="620"/>
      <c r="BK10" s="620"/>
      <c r="BL10" s="620"/>
      <c r="BM10" s="620"/>
      <c r="BN10" s="620"/>
      <c r="BO10" s="620"/>
      <c r="BP10" s="620"/>
      <c r="BQ10" s="620"/>
      <c r="BR10" s="620"/>
      <c r="BS10" s="620"/>
      <c r="BT10" s="620"/>
      <c r="BU10" s="620"/>
      <c r="BV10" s="620"/>
      <c r="BW10" s="620"/>
      <c r="BX10" s="620"/>
      <c r="BY10" s="620"/>
      <c r="BZ10" s="536" t="s">
        <v>2475</v>
      </c>
      <c r="CA10" s="536" t="s">
        <v>2476</v>
      </c>
      <c r="CB10" s="618"/>
      <c r="CC10" s="618" t="s">
        <v>2477</v>
      </c>
      <c r="CD10" s="618"/>
      <c r="CE10" s="621"/>
      <c r="CF10" s="618"/>
      <c r="CG10" s="618"/>
    </row>
    <row r="11">
      <c r="A11" s="633" t="s">
        <v>1234</v>
      </c>
      <c r="B11" s="634"/>
      <c r="C11" s="634"/>
      <c r="D11" s="634"/>
      <c r="E11" s="634"/>
      <c r="F11" s="634"/>
      <c r="G11" s="634"/>
      <c r="H11" s="634"/>
      <c r="I11" s="634"/>
      <c r="J11" s="634"/>
      <c r="K11" s="542"/>
      <c r="L11" s="542"/>
      <c r="M11" s="542"/>
      <c r="N11" s="542"/>
      <c r="O11" s="634"/>
      <c r="P11" s="634"/>
      <c r="Q11" s="634"/>
      <c r="R11" s="634"/>
      <c r="S11" s="542"/>
      <c r="T11" s="634"/>
      <c r="U11" s="634"/>
      <c r="V11" s="634"/>
      <c r="W11" s="634"/>
      <c r="X11" s="542"/>
      <c r="Y11" s="634"/>
      <c r="Z11" s="634"/>
      <c r="AA11" s="634"/>
      <c r="AB11" s="634"/>
      <c r="AC11" s="634"/>
      <c r="AD11" s="634"/>
      <c r="AE11" s="634"/>
      <c r="AF11" s="634"/>
      <c r="AG11" s="634"/>
      <c r="AH11" s="634"/>
      <c r="AI11" s="634"/>
      <c r="AJ11" s="634"/>
      <c r="AK11" s="634"/>
      <c r="AL11" s="634"/>
      <c r="AM11" s="634"/>
      <c r="AN11" s="634"/>
      <c r="AO11" s="634"/>
      <c r="AP11" s="634"/>
      <c r="AQ11" s="634"/>
      <c r="AR11" s="634"/>
      <c r="AS11" s="634"/>
      <c r="AT11" s="634"/>
      <c r="AU11" s="634"/>
      <c r="AV11" s="634"/>
      <c r="AW11" s="634"/>
      <c r="AX11" s="634"/>
      <c r="AY11" s="634"/>
      <c r="AZ11" s="634"/>
      <c r="BA11" s="634"/>
      <c r="BB11" s="634"/>
      <c r="BC11" s="634"/>
      <c r="BD11" s="634"/>
      <c r="BE11" s="634"/>
      <c r="BF11" s="634"/>
      <c r="BG11" s="634"/>
      <c r="BH11" s="634"/>
      <c r="BI11" s="634"/>
      <c r="BJ11" s="634"/>
      <c r="BK11" s="634"/>
      <c r="BL11" s="634"/>
      <c r="BM11" s="634"/>
      <c r="BN11" s="634"/>
      <c r="BO11" s="634"/>
      <c r="BP11" s="634"/>
      <c r="BQ11" s="634"/>
      <c r="BR11" s="634"/>
      <c r="BS11" s="634"/>
      <c r="BT11" s="634"/>
      <c r="BU11" s="634"/>
      <c r="BV11" s="634"/>
      <c r="BW11" s="634"/>
      <c r="BX11" s="634"/>
      <c r="BY11" s="634"/>
      <c r="BZ11" s="542"/>
      <c r="CA11" s="542"/>
      <c r="CB11" s="634"/>
      <c r="CC11" s="634"/>
      <c r="CD11" s="634"/>
      <c r="CE11" s="634"/>
      <c r="CF11" s="634"/>
      <c r="CG11" s="634"/>
    </row>
    <row r="12">
      <c r="A12" s="543" t="s">
        <v>483</v>
      </c>
      <c r="B12" s="484">
        <v>405000.0</v>
      </c>
      <c r="C12" s="484">
        <v>379685.0</v>
      </c>
      <c r="D12" s="484">
        <v>135000.0</v>
      </c>
      <c r="E12" s="484">
        <v>308000.0</v>
      </c>
      <c r="F12" s="484">
        <v>400000.0</v>
      </c>
      <c r="G12" s="484">
        <v>255000.0</v>
      </c>
      <c r="H12" s="484"/>
      <c r="I12" s="484">
        <v>229900.0</v>
      </c>
      <c r="J12" s="484">
        <v>400100.0</v>
      </c>
      <c r="K12" s="484">
        <v>585000.0</v>
      </c>
      <c r="L12" s="484">
        <v>177500.0</v>
      </c>
      <c r="M12" s="635">
        <v>252000.0</v>
      </c>
      <c r="N12" s="484">
        <v>220000.0</v>
      </c>
      <c r="O12" s="484">
        <v>355000.0</v>
      </c>
      <c r="P12" s="484">
        <v>225000.0</v>
      </c>
      <c r="Q12" s="484">
        <v>397500.0</v>
      </c>
      <c r="R12" s="484">
        <v>285000.0</v>
      </c>
      <c r="S12" s="484">
        <v>335000.0</v>
      </c>
      <c r="T12" s="484">
        <v>117000.0</v>
      </c>
      <c r="U12" s="484">
        <v>227000.0</v>
      </c>
      <c r="V12" s="484">
        <v>233000.0</v>
      </c>
      <c r="W12" s="484">
        <v>535000.0</v>
      </c>
      <c r="X12" s="635">
        <v>530000.0</v>
      </c>
      <c r="Y12" s="484">
        <v>526250.0</v>
      </c>
      <c r="Z12" s="484">
        <v>465000.0</v>
      </c>
      <c r="AA12" s="484">
        <v>243000.0</v>
      </c>
      <c r="AB12" s="484">
        <v>265000.0</v>
      </c>
      <c r="AC12" s="484">
        <v>500000.0</v>
      </c>
      <c r="AD12" s="484">
        <v>260000.0</v>
      </c>
      <c r="AE12" s="484">
        <v>452700.0</v>
      </c>
      <c r="AF12" s="484">
        <v>110000.0</v>
      </c>
      <c r="AG12" s="484">
        <v>426500.0</v>
      </c>
      <c r="AH12" s="484">
        <v>525000.0</v>
      </c>
      <c r="AI12" s="484">
        <v>361500.0</v>
      </c>
      <c r="AJ12" s="484">
        <v>335000.0</v>
      </c>
      <c r="AK12" s="484">
        <v>216000.0</v>
      </c>
      <c r="AL12" s="484">
        <v>251000.0</v>
      </c>
      <c r="AM12" s="484">
        <v>295000.0</v>
      </c>
      <c r="AN12" s="484">
        <v>320000.0</v>
      </c>
      <c r="AO12" s="484">
        <v>972000.0</v>
      </c>
      <c r="AP12" s="484">
        <v>500000.0</v>
      </c>
      <c r="AQ12" s="484">
        <v>311999.0</v>
      </c>
      <c r="AR12" s="484">
        <v>560000.0</v>
      </c>
      <c r="AS12" s="484">
        <v>480000.0</v>
      </c>
      <c r="AT12" s="484">
        <v>369900.0</v>
      </c>
      <c r="AU12" s="484">
        <v>195000.0</v>
      </c>
      <c r="AV12" s="484">
        <v>433000.0</v>
      </c>
      <c r="AW12" s="484">
        <v>467000.0</v>
      </c>
      <c r="AX12" s="484">
        <v>185000.0</v>
      </c>
      <c r="AY12" s="484">
        <v>91500.0</v>
      </c>
      <c r="AZ12" s="484">
        <v>338000.0</v>
      </c>
      <c r="BA12" s="484">
        <v>415000.0</v>
      </c>
      <c r="BB12" s="484">
        <v>250000.0</v>
      </c>
      <c r="BC12" s="484">
        <v>417500.0</v>
      </c>
      <c r="BD12" s="484">
        <v>220000.0</v>
      </c>
      <c r="BE12" s="484">
        <v>210000.0</v>
      </c>
      <c r="BF12" s="484">
        <v>91500.0</v>
      </c>
      <c r="BG12" s="484">
        <v>300000.0</v>
      </c>
      <c r="BH12" s="484">
        <v>330000.0</v>
      </c>
      <c r="BI12" s="484">
        <v>500000.0</v>
      </c>
      <c r="BJ12" s="484">
        <v>435000.0</v>
      </c>
      <c r="BK12" s="484">
        <v>292000.0</v>
      </c>
      <c r="BL12" s="484">
        <v>272000.0</v>
      </c>
      <c r="BM12" s="484">
        <v>300000.0</v>
      </c>
      <c r="BN12" s="484">
        <v>329000.0</v>
      </c>
      <c r="BO12" s="484">
        <v>350000.0</v>
      </c>
      <c r="BP12" s="484">
        <v>390000.0</v>
      </c>
      <c r="BQ12" s="484">
        <v>325000.0</v>
      </c>
      <c r="BR12" s="484">
        <v>247000.0</v>
      </c>
      <c r="BS12" s="484">
        <v>165000.0</v>
      </c>
      <c r="BT12" s="484">
        <v>425000.0</v>
      </c>
      <c r="BU12" s="484">
        <v>417500.0</v>
      </c>
      <c r="BV12" s="484">
        <v>375000.0</v>
      </c>
      <c r="BW12" s="484">
        <v>330000.0</v>
      </c>
      <c r="BX12" s="484">
        <v>329000.0</v>
      </c>
      <c r="BY12" s="484">
        <v>325000.0</v>
      </c>
      <c r="BZ12" s="484">
        <v>205000.0</v>
      </c>
      <c r="CA12" s="484">
        <v>355000.0</v>
      </c>
      <c r="CB12" s="484">
        <v>460000.0</v>
      </c>
      <c r="CC12" s="484">
        <v>533000.0</v>
      </c>
      <c r="CD12" s="484">
        <v>235000.0</v>
      </c>
      <c r="CE12" s="636">
        <v>210000.0</v>
      </c>
      <c r="CF12" s="484">
        <v>475000.0</v>
      </c>
      <c r="CG12" s="484">
        <v>500000.0</v>
      </c>
    </row>
    <row r="13">
      <c r="A13" s="543" t="s">
        <v>484</v>
      </c>
      <c r="B13" s="484">
        <v>3900.0</v>
      </c>
      <c r="C13" s="484">
        <v>3800.0</v>
      </c>
      <c r="D13" s="484">
        <v>1000.0</v>
      </c>
      <c r="E13" s="484">
        <v>2000.0</v>
      </c>
      <c r="F13" s="484">
        <v>3850.0</v>
      </c>
      <c r="G13" s="484">
        <v>5000.0</v>
      </c>
      <c r="H13" s="484"/>
      <c r="I13" s="484">
        <v>1000.0</v>
      </c>
      <c r="J13" s="484">
        <v>4000.0</v>
      </c>
      <c r="K13" s="484">
        <v>17500.0</v>
      </c>
      <c r="L13" s="484">
        <v>3000.0</v>
      </c>
      <c r="M13" s="635">
        <v>2500.0</v>
      </c>
      <c r="N13" s="484">
        <v>1000.0</v>
      </c>
      <c r="O13" s="484">
        <v>4000.0</v>
      </c>
      <c r="P13" s="484">
        <v>10000.0</v>
      </c>
      <c r="Q13" s="484">
        <v>4050.0</v>
      </c>
      <c r="R13" s="484">
        <v>2000.0</v>
      </c>
      <c r="S13" s="484">
        <v>2950.0</v>
      </c>
      <c r="T13" s="484">
        <v>1000.0</v>
      </c>
      <c r="U13" s="484">
        <v>2200.0</v>
      </c>
      <c r="V13" s="484">
        <v>1000.0</v>
      </c>
      <c r="W13" s="484">
        <v>5000.0</v>
      </c>
      <c r="X13" s="635">
        <v>6500.0</v>
      </c>
      <c r="Y13" s="484">
        <v>10000.0</v>
      </c>
      <c r="Z13" s="484">
        <v>2500.0</v>
      </c>
      <c r="AA13" s="484">
        <v>4000.0</v>
      </c>
      <c r="AB13" s="484">
        <v>2650.0</v>
      </c>
      <c r="AC13" s="484">
        <v>7000.0</v>
      </c>
      <c r="AD13" s="484">
        <v>1000.0</v>
      </c>
      <c r="AE13" s="484">
        <v>10000.0</v>
      </c>
      <c r="AF13" s="484">
        <v>5000.0</v>
      </c>
      <c r="AG13" s="484">
        <v>1000.0</v>
      </c>
      <c r="AH13" s="484">
        <v>15000.0</v>
      </c>
      <c r="AI13" s="484">
        <v>4000.0</v>
      </c>
      <c r="AJ13" s="484">
        <v>2500.0</v>
      </c>
      <c r="AK13" s="484">
        <v>3000.0</v>
      </c>
      <c r="AL13" s="484">
        <v>10000.0</v>
      </c>
      <c r="AM13" s="484">
        <v>5000.0</v>
      </c>
      <c r="AN13" s="484">
        <v>3200.0</v>
      </c>
      <c r="AO13" s="484">
        <v>9800.0</v>
      </c>
      <c r="AP13" s="484">
        <v>5000.0</v>
      </c>
      <c r="AQ13" s="484">
        <v>9150.0</v>
      </c>
      <c r="AR13" s="484">
        <v>5600.0</v>
      </c>
      <c r="AS13" s="484">
        <v>10000.0</v>
      </c>
      <c r="AT13" s="484">
        <v>4000.0</v>
      </c>
      <c r="AU13" s="484">
        <v>5000.0</v>
      </c>
      <c r="AV13" s="484">
        <v>15000.0</v>
      </c>
      <c r="AW13" s="484">
        <v>5000.0</v>
      </c>
      <c r="AX13" s="484">
        <v>3000.0</v>
      </c>
      <c r="AY13" s="484">
        <v>20000.0</v>
      </c>
      <c r="AZ13" s="484">
        <v>3400.0</v>
      </c>
      <c r="BA13" s="484">
        <v>6500.0</v>
      </c>
      <c r="BB13" s="484">
        <v>1500.0</v>
      </c>
      <c r="BC13" s="484">
        <v>1000.0</v>
      </c>
      <c r="BD13" s="484">
        <v>2250.0</v>
      </c>
      <c r="BE13" s="484">
        <v>3000.0</v>
      </c>
      <c r="BF13" s="484">
        <v>20000.0</v>
      </c>
      <c r="BG13" s="637"/>
      <c r="BH13" s="637"/>
      <c r="BI13" s="637"/>
      <c r="BJ13" s="637"/>
      <c r="BK13" s="637"/>
      <c r="BL13" s="637"/>
      <c r="BM13" s="637"/>
      <c r="BN13" s="637"/>
      <c r="BO13" s="637"/>
      <c r="BP13" s="637"/>
      <c r="BQ13" s="637"/>
      <c r="BR13" s="637"/>
      <c r="BS13" s="637"/>
      <c r="BT13" s="637"/>
      <c r="BU13" s="637"/>
      <c r="BV13" s="638"/>
      <c r="BW13" s="638"/>
      <c r="BX13" s="638"/>
      <c r="BY13" s="638"/>
      <c r="BZ13" s="546">
        <v>2000.0</v>
      </c>
      <c r="CA13" s="546">
        <v>3500.0</v>
      </c>
      <c r="CB13" s="484">
        <v>5000.0</v>
      </c>
      <c r="CC13" s="484">
        <v>20000.0</v>
      </c>
      <c r="CD13" s="484">
        <v>2500.0</v>
      </c>
      <c r="CE13" s="636">
        <v>2100.0</v>
      </c>
      <c r="CF13" s="484">
        <v>10000.0</v>
      </c>
      <c r="CG13" s="484">
        <v>20000.0</v>
      </c>
    </row>
    <row r="14">
      <c r="A14" s="543" t="s">
        <v>485</v>
      </c>
      <c r="B14" s="487" t="s">
        <v>1444</v>
      </c>
      <c r="C14" s="487" t="s">
        <v>1403</v>
      </c>
      <c r="D14" s="487" t="s">
        <v>1426</v>
      </c>
      <c r="E14" s="487" t="s">
        <v>1426</v>
      </c>
      <c r="F14" s="487" t="s">
        <v>1444</v>
      </c>
      <c r="G14" s="487" t="s">
        <v>2478</v>
      </c>
      <c r="H14" s="487"/>
      <c r="I14" s="487" t="s">
        <v>1444</v>
      </c>
      <c r="J14" s="487" t="s">
        <v>2479</v>
      </c>
      <c r="K14" s="487" t="s">
        <v>2480</v>
      </c>
      <c r="L14" s="487" t="s">
        <v>2481</v>
      </c>
      <c r="M14" s="639" t="s">
        <v>2482</v>
      </c>
      <c r="N14" s="487" t="s">
        <v>1535</v>
      </c>
      <c r="O14" s="487" t="s">
        <v>1436</v>
      </c>
      <c r="P14" s="487" t="s">
        <v>2483</v>
      </c>
      <c r="Q14" s="487" t="s">
        <v>2484</v>
      </c>
      <c r="R14" s="487" t="s">
        <v>2485</v>
      </c>
      <c r="S14" s="487" t="s">
        <v>2486</v>
      </c>
      <c r="T14" s="487" t="s">
        <v>773</v>
      </c>
      <c r="U14" s="487" t="s">
        <v>723</v>
      </c>
      <c r="V14" s="487" t="s">
        <v>784</v>
      </c>
      <c r="W14" s="487" t="s">
        <v>2016</v>
      </c>
      <c r="X14" s="639" t="s">
        <v>2487</v>
      </c>
      <c r="Y14" s="487" t="s">
        <v>1285</v>
      </c>
      <c r="Z14" s="487" t="s">
        <v>765</v>
      </c>
      <c r="AA14" s="487" t="s">
        <v>746</v>
      </c>
      <c r="AB14" s="637"/>
      <c r="AC14" s="637"/>
      <c r="AD14" s="637"/>
      <c r="AE14" s="637"/>
      <c r="AF14" s="637"/>
      <c r="AG14" s="637"/>
      <c r="AH14" s="637"/>
      <c r="AI14" s="487" t="s">
        <v>2488</v>
      </c>
      <c r="AJ14" s="637"/>
      <c r="AK14" s="637"/>
      <c r="AL14" s="637"/>
      <c r="AM14" s="637"/>
      <c r="AN14" s="637"/>
      <c r="AO14" s="637"/>
      <c r="AP14" s="637"/>
      <c r="AQ14" s="637"/>
      <c r="AR14" s="637"/>
      <c r="AS14" s="637"/>
      <c r="AT14" s="637"/>
      <c r="AU14" s="637"/>
      <c r="AV14" s="637"/>
      <c r="AW14" s="637"/>
      <c r="AX14" s="637"/>
      <c r="AY14" s="637"/>
      <c r="AZ14" s="637"/>
      <c r="BA14" s="637"/>
      <c r="BB14" s="637"/>
      <c r="BC14" s="637"/>
      <c r="BD14" s="637"/>
      <c r="BE14" s="637"/>
      <c r="BF14" s="637"/>
      <c r="BG14" s="637"/>
      <c r="BH14" s="637"/>
      <c r="BI14" s="637"/>
      <c r="BJ14" s="637"/>
      <c r="BK14" s="637"/>
      <c r="BL14" s="637"/>
      <c r="BM14" s="637"/>
      <c r="BN14" s="637"/>
      <c r="BO14" s="637"/>
      <c r="BP14" s="637"/>
      <c r="BQ14" s="637"/>
      <c r="BR14" s="637"/>
      <c r="BS14" s="637"/>
      <c r="BT14" s="637"/>
      <c r="BU14" s="637"/>
      <c r="BV14" s="638"/>
      <c r="BW14" s="638"/>
      <c r="BX14" s="638"/>
      <c r="BY14" s="638"/>
      <c r="BZ14" s="546" t="s">
        <v>2489</v>
      </c>
      <c r="CA14" s="546" t="s">
        <v>2490</v>
      </c>
      <c r="CB14" s="487" t="s">
        <v>2491</v>
      </c>
      <c r="CC14" s="487" t="s">
        <v>732</v>
      </c>
      <c r="CD14" s="637"/>
      <c r="CE14" s="640"/>
      <c r="CF14" s="637"/>
      <c r="CG14" s="637"/>
    </row>
    <row r="15">
      <c r="A15" s="543" t="s">
        <v>486</v>
      </c>
      <c r="B15" s="487" t="s">
        <v>1285</v>
      </c>
      <c r="C15" s="484">
        <v>20000.0</v>
      </c>
      <c r="D15" s="487" t="s">
        <v>1285</v>
      </c>
      <c r="E15" s="487" t="s">
        <v>1285</v>
      </c>
      <c r="F15" s="641" t="s">
        <v>1285</v>
      </c>
      <c r="G15" s="484" t="s">
        <v>1285</v>
      </c>
      <c r="H15" s="487"/>
      <c r="I15" s="487" t="s">
        <v>1285</v>
      </c>
      <c r="J15" s="487" t="s">
        <v>243</v>
      </c>
      <c r="K15" s="487" t="s">
        <v>243</v>
      </c>
      <c r="L15" s="487" t="s">
        <v>243</v>
      </c>
      <c r="M15" s="639" t="s">
        <v>243</v>
      </c>
      <c r="N15" s="487" t="s">
        <v>243</v>
      </c>
      <c r="O15" s="489">
        <v>7000.0</v>
      </c>
      <c r="P15" s="487" t="s">
        <v>243</v>
      </c>
      <c r="Q15" s="487" t="s">
        <v>243</v>
      </c>
      <c r="R15" s="487" t="s">
        <v>243</v>
      </c>
      <c r="S15" s="639" t="s">
        <v>243</v>
      </c>
      <c r="T15" s="487" t="s">
        <v>243</v>
      </c>
      <c r="U15" s="487" t="s">
        <v>243</v>
      </c>
      <c r="V15" s="488">
        <v>0.02</v>
      </c>
      <c r="W15" s="487" t="s">
        <v>243</v>
      </c>
      <c r="X15" s="639" t="s">
        <v>243</v>
      </c>
      <c r="Y15" s="487" t="s">
        <v>1285</v>
      </c>
      <c r="Z15" s="487" t="s">
        <v>243</v>
      </c>
      <c r="AA15" s="487" t="s">
        <v>243</v>
      </c>
      <c r="AB15" s="637"/>
      <c r="AC15" s="637"/>
      <c r="AD15" s="637"/>
      <c r="AE15" s="637"/>
      <c r="AF15" s="637"/>
      <c r="AG15" s="488">
        <v>0.03</v>
      </c>
      <c r="AH15" s="637"/>
      <c r="AI15" s="637"/>
      <c r="AJ15" s="637"/>
      <c r="AK15" s="637"/>
      <c r="AL15" s="637"/>
      <c r="AM15" s="637"/>
      <c r="AN15" s="637"/>
      <c r="AO15" s="637"/>
      <c r="AP15" s="637"/>
      <c r="AQ15" s="637"/>
      <c r="AR15" s="637"/>
      <c r="AS15" s="637"/>
      <c r="AT15" s="637"/>
      <c r="AU15" s="637"/>
      <c r="AV15" s="637"/>
      <c r="AW15" s="637"/>
      <c r="AX15" s="637"/>
      <c r="AY15" s="637"/>
      <c r="AZ15" s="637"/>
      <c r="BA15" s="637"/>
      <c r="BB15" s="637"/>
      <c r="BC15" s="637"/>
      <c r="BD15" s="637"/>
      <c r="BE15" s="637"/>
      <c r="BF15" s="637"/>
      <c r="BG15" s="637"/>
      <c r="BH15" s="637"/>
      <c r="BI15" s="637"/>
      <c r="BJ15" s="637"/>
      <c r="BK15" s="637"/>
      <c r="BL15" s="637"/>
      <c r="BM15" s="637"/>
      <c r="BN15" s="637"/>
      <c r="BO15" s="637"/>
      <c r="BP15" s="637"/>
      <c r="BQ15" s="637"/>
      <c r="BR15" s="637"/>
      <c r="BS15" s="637"/>
      <c r="BT15" s="637"/>
      <c r="BU15" s="637"/>
      <c r="BV15" s="638"/>
      <c r="BW15" s="638"/>
      <c r="BX15" s="638"/>
      <c r="BY15" s="638"/>
      <c r="BZ15" s="546" t="s">
        <v>243</v>
      </c>
      <c r="CA15" s="546" t="s">
        <v>243</v>
      </c>
      <c r="CB15" s="484">
        <v>5000.0</v>
      </c>
      <c r="CC15" s="487" t="s">
        <v>243</v>
      </c>
      <c r="CD15" s="637"/>
      <c r="CE15" s="640"/>
      <c r="CF15" s="637"/>
      <c r="CG15" s="637"/>
    </row>
    <row r="16">
      <c r="A16" s="543" t="s">
        <v>1235</v>
      </c>
      <c r="B16" s="489" t="s">
        <v>1285</v>
      </c>
      <c r="C16" s="489" t="s">
        <v>1285</v>
      </c>
      <c r="D16" s="489" t="s">
        <v>1285</v>
      </c>
      <c r="E16" s="487" t="s">
        <v>1285</v>
      </c>
      <c r="F16" s="641" t="s">
        <v>1285</v>
      </c>
      <c r="G16" s="489" t="s">
        <v>1285</v>
      </c>
      <c r="H16" s="489"/>
      <c r="I16" s="489" t="s">
        <v>1285</v>
      </c>
      <c r="J16" s="489" t="s">
        <v>1285</v>
      </c>
      <c r="K16" s="489" t="s">
        <v>1285</v>
      </c>
      <c r="L16" s="489" t="s">
        <v>2492</v>
      </c>
      <c r="M16" s="642" t="s">
        <v>1285</v>
      </c>
      <c r="N16" s="489" t="s">
        <v>1285</v>
      </c>
      <c r="O16" s="489"/>
      <c r="P16" s="489"/>
      <c r="Q16" s="489"/>
      <c r="R16" s="489"/>
      <c r="S16" s="642"/>
      <c r="T16" s="489"/>
      <c r="U16" s="489"/>
      <c r="V16" s="489"/>
      <c r="W16" s="489"/>
      <c r="X16" s="642"/>
      <c r="Y16" s="489"/>
      <c r="Z16" s="489"/>
      <c r="AA16" s="489"/>
      <c r="AB16" s="489"/>
      <c r="AC16" s="489"/>
      <c r="AD16" s="489"/>
      <c r="AE16" s="489"/>
      <c r="AF16" s="489"/>
      <c r="AG16" s="489"/>
      <c r="AH16" s="489"/>
      <c r="AI16" s="489"/>
      <c r="AJ16" s="489"/>
      <c r="AK16" s="489"/>
      <c r="AL16" s="489"/>
      <c r="AM16" s="489"/>
      <c r="AN16" s="489"/>
      <c r="AO16" s="489"/>
      <c r="AP16" s="489"/>
      <c r="AQ16" s="489"/>
      <c r="AR16" s="489"/>
      <c r="AS16" s="489"/>
      <c r="AT16" s="489"/>
      <c r="AU16" s="489"/>
      <c r="AV16" s="489"/>
      <c r="AW16" s="489"/>
      <c r="AX16" s="489"/>
      <c r="AY16" s="489"/>
      <c r="AZ16" s="489"/>
      <c r="BA16" s="489"/>
      <c r="BB16" s="489"/>
      <c r="BC16" s="489"/>
      <c r="BD16" s="489"/>
      <c r="BE16" s="489"/>
      <c r="BF16" s="489"/>
      <c r="BG16" s="489"/>
      <c r="BH16" s="489"/>
      <c r="BI16" s="489"/>
      <c r="BJ16" s="489"/>
      <c r="BK16" s="489"/>
      <c r="BL16" s="489"/>
      <c r="BM16" s="489"/>
      <c r="BN16" s="489"/>
      <c r="BO16" s="489"/>
      <c r="BP16" s="489"/>
      <c r="BQ16" s="489"/>
      <c r="BR16" s="489"/>
      <c r="BS16" s="489"/>
      <c r="BT16" s="489"/>
      <c r="BU16" s="489"/>
      <c r="BV16" s="551"/>
      <c r="BW16" s="551"/>
      <c r="BX16" s="551"/>
      <c r="BY16" s="551"/>
      <c r="BZ16" s="489" t="s">
        <v>243</v>
      </c>
      <c r="CA16" s="489" t="s">
        <v>1285</v>
      </c>
      <c r="CB16" s="489"/>
      <c r="CC16" s="489"/>
      <c r="CD16" s="489"/>
      <c r="CE16" s="643"/>
      <c r="CF16" s="489"/>
      <c r="CG16" s="489"/>
    </row>
    <row r="17">
      <c r="A17" s="543" t="s">
        <v>1236</v>
      </c>
      <c r="B17" s="489" t="s">
        <v>1285</v>
      </c>
      <c r="C17" s="489" t="s">
        <v>1285</v>
      </c>
      <c r="D17" s="489" t="s">
        <v>1285</v>
      </c>
      <c r="E17" s="487" t="s">
        <v>1285</v>
      </c>
      <c r="F17" s="641" t="s">
        <v>1285</v>
      </c>
      <c r="G17" s="489" t="s">
        <v>1285</v>
      </c>
      <c r="H17" s="489"/>
      <c r="I17" s="489" t="s">
        <v>1285</v>
      </c>
      <c r="J17" s="489" t="s">
        <v>1285</v>
      </c>
      <c r="K17" s="489" t="s">
        <v>1285</v>
      </c>
      <c r="L17" s="489">
        <v>2500.0</v>
      </c>
      <c r="M17" s="642" t="s">
        <v>1285</v>
      </c>
      <c r="N17" s="489" t="s">
        <v>1285</v>
      </c>
      <c r="O17" s="489"/>
      <c r="P17" s="489"/>
      <c r="Q17" s="489"/>
      <c r="R17" s="489"/>
      <c r="S17" s="642"/>
      <c r="T17" s="489"/>
      <c r="U17" s="489"/>
      <c r="V17" s="489"/>
      <c r="W17" s="489"/>
      <c r="X17" s="642"/>
      <c r="Y17" s="489"/>
      <c r="Z17" s="489"/>
      <c r="AA17" s="489"/>
      <c r="AB17" s="489"/>
      <c r="AC17" s="489"/>
      <c r="AD17" s="489"/>
      <c r="AE17" s="489"/>
      <c r="AF17" s="489"/>
      <c r="AG17" s="489"/>
      <c r="AH17" s="489"/>
      <c r="AI17" s="489"/>
      <c r="AJ17" s="489"/>
      <c r="AK17" s="489"/>
      <c r="AL17" s="489"/>
      <c r="AM17" s="489"/>
      <c r="AN17" s="489"/>
      <c r="AO17" s="489"/>
      <c r="AP17" s="489"/>
      <c r="AQ17" s="489"/>
      <c r="AR17" s="489"/>
      <c r="AS17" s="489"/>
      <c r="AT17" s="489"/>
      <c r="AU17" s="489"/>
      <c r="AV17" s="489"/>
      <c r="AW17" s="489"/>
      <c r="AX17" s="489"/>
      <c r="AY17" s="489"/>
      <c r="AZ17" s="489"/>
      <c r="BA17" s="489"/>
      <c r="BB17" s="489"/>
      <c r="BC17" s="489"/>
      <c r="BD17" s="489"/>
      <c r="BE17" s="489"/>
      <c r="BF17" s="489"/>
      <c r="BG17" s="489"/>
      <c r="BH17" s="489"/>
      <c r="BI17" s="489"/>
      <c r="BJ17" s="489"/>
      <c r="BK17" s="489"/>
      <c r="BL17" s="489"/>
      <c r="BM17" s="489"/>
      <c r="BN17" s="489"/>
      <c r="BO17" s="489"/>
      <c r="BP17" s="489"/>
      <c r="BQ17" s="489"/>
      <c r="BR17" s="489"/>
      <c r="BS17" s="489"/>
      <c r="BT17" s="489"/>
      <c r="BU17" s="489"/>
      <c r="BV17" s="551"/>
      <c r="BW17" s="551"/>
      <c r="BX17" s="551"/>
      <c r="BY17" s="551"/>
      <c r="BZ17" s="489" t="s">
        <v>243</v>
      </c>
      <c r="CA17" s="489" t="s">
        <v>1285</v>
      </c>
      <c r="CB17" s="489"/>
      <c r="CC17" s="489"/>
      <c r="CD17" s="489"/>
      <c r="CE17" s="643"/>
      <c r="CF17" s="489"/>
      <c r="CG17" s="489"/>
    </row>
    <row r="18">
      <c r="A18" s="415" t="s">
        <v>487</v>
      </c>
      <c r="B18" s="490" t="s">
        <v>2493</v>
      </c>
      <c r="C18" s="490" t="s">
        <v>2494</v>
      </c>
      <c r="D18" s="490" t="s">
        <v>2495</v>
      </c>
      <c r="E18" s="490" t="s">
        <v>2496</v>
      </c>
      <c r="F18" s="490" t="s">
        <v>2497</v>
      </c>
      <c r="G18" s="490" t="s">
        <v>2498</v>
      </c>
      <c r="H18" s="490"/>
      <c r="I18" s="490" t="s">
        <v>2499</v>
      </c>
      <c r="J18" s="490" t="s">
        <v>2500</v>
      </c>
      <c r="K18" s="490" t="s">
        <v>2501</v>
      </c>
      <c r="L18" s="490" t="s">
        <v>2502</v>
      </c>
      <c r="M18" s="644" t="s">
        <v>2503</v>
      </c>
      <c r="N18" s="490" t="s">
        <v>2504</v>
      </c>
      <c r="O18" s="490" t="s">
        <v>2505</v>
      </c>
      <c r="P18" s="490" t="s">
        <v>2506</v>
      </c>
      <c r="Q18" s="490" t="s">
        <v>2507</v>
      </c>
      <c r="R18" s="490" t="s">
        <v>2508</v>
      </c>
      <c r="S18" s="490" t="s">
        <v>2509</v>
      </c>
      <c r="T18" s="490" t="s">
        <v>2510</v>
      </c>
      <c r="U18" s="490" t="s">
        <v>2511</v>
      </c>
      <c r="V18" s="490" t="s">
        <v>2512</v>
      </c>
      <c r="W18" s="490" t="s">
        <v>2513</v>
      </c>
      <c r="X18" s="644" t="s">
        <v>2514</v>
      </c>
      <c r="Y18" s="490" t="s">
        <v>2512</v>
      </c>
      <c r="Z18" s="490" t="s">
        <v>2510</v>
      </c>
      <c r="AA18" s="490" t="s">
        <v>2511</v>
      </c>
      <c r="AB18" s="490" t="s">
        <v>2512</v>
      </c>
      <c r="AC18" s="490" t="s">
        <v>2515</v>
      </c>
      <c r="AD18" s="490" t="s">
        <v>2516</v>
      </c>
      <c r="AE18" s="490" t="s">
        <v>2517</v>
      </c>
      <c r="AF18" s="490" t="s">
        <v>2518</v>
      </c>
      <c r="AG18" s="490" t="s">
        <v>2519</v>
      </c>
      <c r="AH18" s="490" t="s">
        <v>2520</v>
      </c>
      <c r="AI18" s="490" t="s">
        <v>2521</v>
      </c>
      <c r="AJ18" s="490" t="s">
        <v>2522</v>
      </c>
      <c r="AK18" s="490" t="s">
        <v>2515</v>
      </c>
      <c r="AL18" s="490" t="s">
        <v>2515</v>
      </c>
      <c r="AM18" s="490" t="s">
        <v>2523</v>
      </c>
      <c r="AN18" s="490" t="s">
        <v>2524</v>
      </c>
      <c r="AO18" s="490" t="s">
        <v>2525</v>
      </c>
      <c r="AP18" s="490" t="s">
        <v>2526</v>
      </c>
      <c r="AQ18" s="490" t="s">
        <v>2527</v>
      </c>
      <c r="AR18" s="490" t="s">
        <v>2528</v>
      </c>
      <c r="AS18" s="490" t="s">
        <v>2525</v>
      </c>
      <c r="AT18" s="490" t="s">
        <v>2529</v>
      </c>
      <c r="AU18" s="490" t="s">
        <v>2530</v>
      </c>
      <c r="AV18" s="490" t="s">
        <v>2531</v>
      </c>
      <c r="AW18" s="490" t="s">
        <v>2532</v>
      </c>
      <c r="AX18" s="490" t="s">
        <v>2533</v>
      </c>
      <c r="AY18" s="490" t="s">
        <v>2532</v>
      </c>
      <c r="AZ18" s="490" t="s">
        <v>2534</v>
      </c>
      <c r="BA18" s="490" t="s">
        <v>2535</v>
      </c>
      <c r="BB18" s="490" t="s">
        <v>2536</v>
      </c>
      <c r="BC18" s="490" t="s">
        <v>2537</v>
      </c>
      <c r="BD18" s="490" t="s">
        <v>2538</v>
      </c>
      <c r="BE18" s="490" t="s">
        <v>2538</v>
      </c>
      <c r="BF18" s="490" t="s">
        <v>2532</v>
      </c>
      <c r="BG18" s="490" t="s">
        <v>2539</v>
      </c>
      <c r="BH18" s="490" t="s">
        <v>2540</v>
      </c>
      <c r="BI18" s="490" t="s">
        <v>2541</v>
      </c>
      <c r="BJ18" s="490" t="s">
        <v>2542</v>
      </c>
      <c r="BK18" s="490" t="s">
        <v>2543</v>
      </c>
      <c r="BL18" s="490" t="s">
        <v>2544</v>
      </c>
      <c r="BM18" s="490" t="s">
        <v>2545</v>
      </c>
      <c r="BN18" s="490" t="s">
        <v>2546</v>
      </c>
      <c r="BO18" s="490" t="s">
        <v>2547</v>
      </c>
      <c r="BP18" s="490" t="s">
        <v>2548</v>
      </c>
      <c r="BQ18" s="490" t="s">
        <v>2546</v>
      </c>
      <c r="BR18" s="490" t="s">
        <v>2549</v>
      </c>
      <c r="BS18" s="490" t="s">
        <v>2550</v>
      </c>
      <c r="BT18" s="490"/>
      <c r="BU18" s="490"/>
      <c r="BV18" s="493"/>
      <c r="BW18" s="493"/>
      <c r="BX18" s="493"/>
      <c r="BY18" s="493"/>
      <c r="BZ18" s="490" t="s">
        <v>2551</v>
      </c>
      <c r="CA18" s="490" t="s">
        <v>2552</v>
      </c>
      <c r="CB18" s="490" t="s">
        <v>2512</v>
      </c>
      <c r="CC18" s="490" t="s">
        <v>2553</v>
      </c>
      <c r="CD18" s="490" t="s">
        <v>2554</v>
      </c>
      <c r="CE18" s="645" t="s">
        <v>2528</v>
      </c>
      <c r="CF18" s="490" t="s">
        <v>2555</v>
      </c>
      <c r="CG18" s="490" t="s">
        <v>2556</v>
      </c>
    </row>
    <row r="19">
      <c r="A19" s="415" t="s">
        <v>1238</v>
      </c>
      <c r="B19" s="491" t="s">
        <v>1881</v>
      </c>
      <c r="C19" s="491" t="s">
        <v>2557</v>
      </c>
      <c r="D19" s="491" t="s">
        <v>2558</v>
      </c>
      <c r="E19" s="491" t="s">
        <v>2559</v>
      </c>
      <c r="F19" s="491" t="s">
        <v>2560</v>
      </c>
      <c r="G19" s="491" t="s">
        <v>1961</v>
      </c>
      <c r="H19" s="491" t="s">
        <v>2561</v>
      </c>
      <c r="I19" s="491" t="s">
        <v>2562</v>
      </c>
      <c r="J19" s="491" t="s">
        <v>2563</v>
      </c>
      <c r="K19" s="491" t="s">
        <v>2564</v>
      </c>
      <c r="L19" s="491" t="s">
        <v>2565</v>
      </c>
      <c r="M19" s="646" t="s">
        <v>2566</v>
      </c>
      <c r="N19" s="491" t="s">
        <v>2567</v>
      </c>
      <c r="O19" s="491" t="s">
        <v>2568</v>
      </c>
      <c r="P19" s="491" t="s">
        <v>2569</v>
      </c>
      <c r="Q19" s="491" t="s">
        <v>2570</v>
      </c>
      <c r="R19" s="491" t="s">
        <v>2571</v>
      </c>
      <c r="S19" s="491" t="s">
        <v>2572</v>
      </c>
      <c r="T19" s="491" t="s">
        <v>2573</v>
      </c>
      <c r="U19" s="491" t="s">
        <v>2574</v>
      </c>
      <c r="V19" s="491" t="s">
        <v>2575</v>
      </c>
      <c r="W19" s="491" t="s">
        <v>2572</v>
      </c>
      <c r="X19" s="646" t="s">
        <v>2576</v>
      </c>
      <c r="Y19" s="491" t="s">
        <v>2576</v>
      </c>
      <c r="Z19" s="491" t="s">
        <v>2577</v>
      </c>
      <c r="AA19" s="491" t="s">
        <v>2578</v>
      </c>
      <c r="AB19" s="491" t="s">
        <v>2579</v>
      </c>
      <c r="AC19" s="491" t="s">
        <v>2580</v>
      </c>
      <c r="AD19" s="491" t="s">
        <v>2581</v>
      </c>
      <c r="AE19" s="491" t="s">
        <v>2582</v>
      </c>
      <c r="AF19" s="491" t="s">
        <v>2581</v>
      </c>
      <c r="AG19" s="491" t="s">
        <v>2581</v>
      </c>
      <c r="AH19" s="491" t="s">
        <v>2514</v>
      </c>
      <c r="AI19" s="491" t="s">
        <v>2514</v>
      </c>
      <c r="AJ19" s="491" t="s">
        <v>2514</v>
      </c>
      <c r="AK19" s="491" t="s">
        <v>2583</v>
      </c>
      <c r="AL19" s="491" t="s">
        <v>2583</v>
      </c>
      <c r="AM19" s="491" t="s">
        <v>2584</v>
      </c>
      <c r="AN19" s="491" t="s">
        <v>2585</v>
      </c>
      <c r="AO19" s="491" t="s">
        <v>2584</v>
      </c>
      <c r="AP19" s="491" t="s">
        <v>2511</v>
      </c>
      <c r="AQ19" s="491" t="s">
        <v>2586</v>
      </c>
      <c r="AR19" s="491" t="s">
        <v>2587</v>
      </c>
      <c r="AS19" s="491" t="s">
        <v>2588</v>
      </c>
      <c r="AT19" s="491" t="s">
        <v>2588</v>
      </c>
      <c r="AU19" s="491" t="s">
        <v>2588</v>
      </c>
      <c r="AV19" s="491" t="s">
        <v>2556</v>
      </c>
      <c r="AW19" s="491" t="s">
        <v>2589</v>
      </c>
      <c r="AX19" s="491" t="s">
        <v>2590</v>
      </c>
      <c r="AY19" s="491" t="s">
        <v>2518</v>
      </c>
      <c r="AZ19" s="491" t="s">
        <v>2524</v>
      </c>
      <c r="BA19" s="491" t="s">
        <v>2591</v>
      </c>
      <c r="BB19" s="491" t="s">
        <v>2528</v>
      </c>
      <c r="BC19" s="491" t="s">
        <v>2524</v>
      </c>
      <c r="BD19" s="491" t="s">
        <v>2525</v>
      </c>
      <c r="BE19" s="491" t="s">
        <v>2520</v>
      </c>
      <c r="BF19" s="491" t="s">
        <v>2520</v>
      </c>
      <c r="BG19" s="491" t="s">
        <v>2527</v>
      </c>
      <c r="BH19" s="491" t="s">
        <v>2531</v>
      </c>
      <c r="BI19" s="491" t="s">
        <v>2592</v>
      </c>
      <c r="BJ19" s="491" t="s">
        <v>2593</v>
      </c>
      <c r="BK19" s="491" t="s">
        <v>2593</v>
      </c>
      <c r="BL19" s="491" t="s">
        <v>2594</v>
      </c>
      <c r="BM19" s="491" t="s">
        <v>2595</v>
      </c>
      <c r="BN19" s="491" t="s">
        <v>2595</v>
      </c>
      <c r="BO19" s="491" t="s">
        <v>2596</v>
      </c>
      <c r="BP19" s="491" t="s">
        <v>2597</v>
      </c>
      <c r="BQ19" s="491" t="s">
        <v>2597</v>
      </c>
      <c r="BR19" s="491" t="s">
        <v>2598</v>
      </c>
      <c r="BS19" s="491" t="s">
        <v>2599</v>
      </c>
      <c r="BT19" s="491" t="s">
        <v>2600</v>
      </c>
      <c r="BU19" s="491" t="s">
        <v>2601</v>
      </c>
      <c r="BV19" s="491" t="s">
        <v>2602</v>
      </c>
      <c r="BW19" s="491" t="s">
        <v>2542</v>
      </c>
      <c r="BX19" s="491" t="s">
        <v>2603</v>
      </c>
      <c r="BY19" s="491" t="s">
        <v>2604</v>
      </c>
      <c r="BZ19" s="491" t="s">
        <v>2495</v>
      </c>
      <c r="CA19" s="491" t="s">
        <v>2495</v>
      </c>
      <c r="CB19" s="491" t="s">
        <v>2605</v>
      </c>
      <c r="CC19" s="491" t="s">
        <v>2582</v>
      </c>
      <c r="CD19" s="491" t="s">
        <v>2555</v>
      </c>
      <c r="CE19" s="647" t="s">
        <v>2555</v>
      </c>
      <c r="CF19" s="491" t="s">
        <v>2581</v>
      </c>
      <c r="CG19" s="491" t="s">
        <v>2579</v>
      </c>
    </row>
    <row r="20">
      <c r="A20" s="415" t="s">
        <v>1240</v>
      </c>
      <c r="B20" s="490" t="s">
        <v>2494</v>
      </c>
      <c r="C20" s="490" t="s">
        <v>1405</v>
      </c>
      <c r="D20" s="490"/>
      <c r="E20" s="490" t="s">
        <v>2606</v>
      </c>
      <c r="F20" s="490" t="s">
        <v>2560</v>
      </c>
      <c r="G20" s="490"/>
      <c r="H20" s="490"/>
      <c r="I20" s="490" t="s">
        <v>2607</v>
      </c>
      <c r="J20" s="490" t="s">
        <v>2608</v>
      </c>
      <c r="K20" s="490" t="s">
        <v>2609</v>
      </c>
      <c r="L20" s="490" t="s">
        <v>2610</v>
      </c>
      <c r="M20" s="644" t="s">
        <v>2609</v>
      </c>
      <c r="N20" s="490" t="s">
        <v>2611</v>
      </c>
      <c r="O20" s="490" t="s">
        <v>2612</v>
      </c>
      <c r="P20" s="648" t="s">
        <v>253</v>
      </c>
      <c r="Q20" s="490" t="s">
        <v>2504</v>
      </c>
      <c r="R20" s="649" t="s">
        <v>2506</v>
      </c>
      <c r="S20" s="490" t="s">
        <v>243</v>
      </c>
      <c r="T20" s="490" t="s">
        <v>664</v>
      </c>
      <c r="U20" s="490" t="s">
        <v>2582</v>
      </c>
      <c r="V20" s="490" t="s">
        <v>2552</v>
      </c>
      <c r="W20" s="648" t="s">
        <v>2501</v>
      </c>
      <c r="X20" s="644" t="s">
        <v>2613</v>
      </c>
      <c r="Y20" s="490" t="s">
        <v>2514</v>
      </c>
      <c r="Z20" s="490" t="s">
        <v>2506</v>
      </c>
      <c r="AA20" s="490" t="s">
        <v>243</v>
      </c>
      <c r="AB20" s="490" t="s">
        <v>332</v>
      </c>
      <c r="AC20" s="490" t="s">
        <v>2614</v>
      </c>
      <c r="AD20" s="490" t="s">
        <v>2511</v>
      </c>
      <c r="AE20" s="490" t="s">
        <v>2507</v>
      </c>
      <c r="AF20" s="490" t="s">
        <v>332</v>
      </c>
      <c r="AG20" s="490" t="s">
        <v>2581</v>
      </c>
      <c r="AH20" s="493"/>
      <c r="AI20" s="493"/>
      <c r="AJ20" s="493"/>
      <c r="AK20" s="493"/>
      <c r="AL20" s="493"/>
      <c r="AM20" s="493"/>
      <c r="AN20" s="493"/>
      <c r="AO20" s="493"/>
      <c r="AP20" s="493"/>
      <c r="AQ20" s="493"/>
      <c r="AR20" s="493"/>
      <c r="AS20" s="493"/>
      <c r="AT20" s="493"/>
      <c r="AU20" s="493"/>
      <c r="AV20" s="493"/>
      <c r="AW20" s="493"/>
      <c r="AX20" s="493"/>
      <c r="AY20" s="493"/>
      <c r="AZ20" s="493"/>
      <c r="BA20" s="493"/>
      <c r="BB20" s="493"/>
      <c r="BC20" s="493"/>
      <c r="BD20" s="493"/>
      <c r="BE20" s="493"/>
      <c r="BF20" s="493"/>
      <c r="BG20" s="493"/>
      <c r="BH20" s="493"/>
      <c r="BI20" s="493"/>
      <c r="BJ20" s="493"/>
      <c r="BK20" s="493"/>
      <c r="BL20" s="493"/>
      <c r="BM20" s="493"/>
      <c r="BN20" s="493"/>
      <c r="BO20" s="493"/>
      <c r="BP20" s="493"/>
      <c r="BQ20" s="493"/>
      <c r="BR20" s="493"/>
      <c r="BS20" s="493"/>
      <c r="BT20" s="493"/>
      <c r="BU20" s="493"/>
      <c r="BV20" s="493"/>
      <c r="BW20" s="493"/>
      <c r="BX20" s="493"/>
      <c r="BY20" s="493"/>
      <c r="BZ20" s="490" t="s">
        <v>2570</v>
      </c>
      <c r="CA20" s="490" t="s">
        <v>2568</v>
      </c>
      <c r="CB20" s="490" t="s">
        <v>2605</v>
      </c>
      <c r="CC20" s="493"/>
      <c r="CD20" s="493"/>
      <c r="CE20" s="650"/>
      <c r="CF20" s="493"/>
      <c r="CG20" s="493"/>
    </row>
    <row r="21">
      <c r="A21" s="415" t="s">
        <v>2312</v>
      </c>
      <c r="B21" s="490" t="s">
        <v>2615</v>
      </c>
      <c r="C21" s="490" t="s">
        <v>253</v>
      </c>
      <c r="D21" s="490"/>
      <c r="E21" s="490" t="s">
        <v>253</v>
      </c>
      <c r="F21" s="490" t="s">
        <v>2616</v>
      </c>
      <c r="G21" s="490"/>
      <c r="H21" s="490"/>
      <c r="I21" s="490" t="s">
        <v>2617</v>
      </c>
      <c r="J21" s="490" t="s">
        <v>2509</v>
      </c>
      <c r="K21" s="490" t="s">
        <v>2618</v>
      </c>
      <c r="L21" s="490" t="s">
        <v>2619</v>
      </c>
      <c r="M21" s="644" t="s">
        <v>2620</v>
      </c>
      <c r="N21" s="490" t="s">
        <v>2621</v>
      </c>
      <c r="O21" s="490" t="s">
        <v>243</v>
      </c>
      <c r="P21" s="490" t="s">
        <v>971</v>
      </c>
      <c r="Q21" s="490" t="s">
        <v>2622</v>
      </c>
      <c r="R21" s="490" t="s">
        <v>2623</v>
      </c>
      <c r="S21" s="490" t="s">
        <v>243</v>
      </c>
      <c r="T21" s="490" t="s">
        <v>243</v>
      </c>
      <c r="U21" s="490" t="s">
        <v>2624</v>
      </c>
      <c r="V21" s="490" t="s">
        <v>2625</v>
      </c>
      <c r="W21" s="490" t="s">
        <v>2626</v>
      </c>
      <c r="X21" s="644" t="s">
        <v>2622</v>
      </c>
      <c r="Y21" s="490" t="s">
        <v>2507</v>
      </c>
      <c r="Z21" s="490" t="s">
        <v>2627</v>
      </c>
      <c r="AA21" s="490" t="s">
        <v>243</v>
      </c>
      <c r="AB21" s="490" t="s">
        <v>2628</v>
      </c>
      <c r="AC21" s="490" t="s">
        <v>2517</v>
      </c>
      <c r="AD21" s="490" t="s">
        <v>2629</v>
      </c>
      <c r="AE21" s="490" t="s">
        <v>332</v>
      </c>
      <c r="AF21" s="490" t="s">
        <v>332</v>
      </c>
      <c r="AG21" s="490" t="s">
        <v>332</v>
      </c>
      <c r="AH21" s="493"/>
      <c r="AI21" s="493"/>
      <c r="AJ21" s="493"/>
      <c r="AK21" s="493"/>
      <c r="AL21" s="493"/>
      <c r="AM21" s="493"/>
      <c r="AN21" s="493"/>
      <c r="AO21" s="493"/>
      <c r="AP21" s="493"/>
      <c r="AQ21" s="493"/>
      <c r="AR21" s="493"/>
      <c r="AS21" s="493"/>
      <c r="AT21" s="493"/>
      <c r="AU21" s="493"/>
      <c r="AV21" s="493"/>
      <c r="AW21" s="493"/>
      <c r="AX21" s="493"/>
      <c r="AY21" s="493"/>
      <c r="AZ21" s="493"/>
      <c r="BA21" s="493"/>
      <c r="BB21" s="493"/>
      <c r="BC21" s="493"/>
      <c r="BD21" s="493"/>
      <c r="BE21" s="493"/>
      <c r="BF21" s="493"/>
      <c r="BG21" s="493"/>
      <c r="BH21" s="493"/>
      <c r="BI21" s="493"/>
      <c r="BJ21" s="493"/>
      <c r="BK21" s="493"/>
      <c r="BL21" s="493"/>
      <c r="BM21" s="493"/>
      <c r="BN21" s="493"/>
      <c r="BO21" s="493"/>
      <c r="BP21" s="493"/>
      <c r="BQ21" s="493"/>
      <c r="BR21" s="493"/>
      <c r="BS21" s="493"/>
      <c r="BT21" s="493"/>
      <c r="BU21" s="493"/>
      <c r="BV21" s="493"/>
      <c r="BW21" s="493"/>
      <c r="BX21" s="493"/>
      <c r="BY21" s="493"/>
      <c r="BZ21" s="490" t="s">
        <v>2630</v>
      </c>
      <c r="CA21" s="490" t="s">
        <v>2631</v>
      </c>
      <c r="CB21" s="490" t="s">
        <v>2628</v>
      </c>
      <c r="CC21" s="490" t="s">
        <v>735</v>
      </c>
      <c r="CD21" s="493"/>
      <c r="CE21" s="650"/>
      <c r="CF21" s="493"/>
      <c r="CG21" s="493"/>
    </row>
    <row r="22">
      <c r="A22" s="415" t="s">
        <v>1185</v>
      </c>
      <c r="B22" s="490" t="s">
        <v>253</v>
      </c>
      <c r="C22" s="490" t="s">
        <v>253</v>
      </c>
      <c r="D22" s="490"/>
      <c r="E22" s="490"/>
      <c r="F22" s="490" t="s">
        <v>2632</v>
      </c>
      <c r="G22" s="490"/>
      <c r="H22" s="490"/>
      <c r="I22" s="490" t="s">
        <v>2633</v>
      </c>
      <c r="J22" s="490" t="s">
        <v>2634</v>
      </c>
      <c r="K22" s="490" t="s">
        <v>2500</v>
      </c>
      <c r="L22" s="490" t="s">
        <v>2619</v>
      </c>
      <c r="M22" s="644" t="s">
        <v>243</v>
      </c>
      <c r="N22" s="490" t="s">
        <v>2635</v>
      </c>
      <c r="O22" s="490" t="s">
        <v>243</v>
      </c>
      <c r="P22" s="490" t="s">
        <v>243</v>
      </c>
      <c r="Q22" s="490" t="s">
        <v>2551</v>
      </c>
      <c r="R22" s="490" t="s">
        <v>2636</v>
      </c>
      <c r="S22" s="490" t="s">
        <v>243</v>
      </c>
      <c r="T22" s="490" t="s">
        <v>243</v>
      </c>
      <c r="U22" s="490" t="s">
        <v>2505</v>
      </c>
      <c r="V22" s="490" t="s">
        <v>2584</v>
      </c>
      <c r="W22" s="490" t="s">
        <v>2637</v>
      </c>
      <c r="X22" s="644" t="s">
        <v>2638</v>
      </c>
      <c r="Y22" s="490" t="s">
        <v>2639</v>
      </c>
      <c r="Z22" s="490" t="s">
        <v>2514</v>
      </c>
      <c r="AA22" s="490" t="s">
        <v>243</v>
      </c>
      <c r="AB22" s="490" t="s">
        <v>2640</v>
      </c>
      <c r="AC22" s="490" t="s">
        <v>332</v>
      </c>
      <c r="AD22" s="490" t="s">
        <v>2641</v>
      </c>
      <c r="AE22" s="490" t="s">
        <v>332</v>
      </c>
      <c r="AF22" s="490" t="s">
        <v>332</v>
      </c>
      <c r="AG22" s="490" t="s">
        <v>332</v>
      </c>
      <c r="AH22" s="493"/>
      <c r="AI22" s="493"/>
      <c r="AJ22" s="493"/>
      <c r="AK22" s="493"/>
      <c r="AL22" s="490" t="s">
        <v>2511</v>
      </c>
      <c r="AM22" s="493"/>
      <c r="AN22" s="493"/>
      <c r="AO22" s="493"/>
      <c r="AP22" s="493"/>
      <c r="AQ22" s="493"/>
      <c r="AR22" s="493"/>
      <c r="AS22" s="493"/>
      <c r="AT22" s="493"/>
      <c r="AU22" s="493"/>
      <c r="AV22" s="493"/>
      <c r="AW22" s="493"/>
      <c r="AX22" s="493"/>
      <c r="AY22" s="493"/>
      <c r="AZ22" s="493"/>
      <c r="BA22" s="493"/>
      <c r="BB22" s="493"/>
      <c r="BC22" s="493"/>
      <c r="BD22" s="493"/>
      <c r="BE22" s="493"/>
      <c r="BF22" s="493"/>
      <c r="BG22" s="493"/>
      <c r="BH22" s="493"/>
      <c r="BI22" s="493"/>
      <c r="BJ22" s="493"/>
      <c r="BK22" s="493"/>
      <c r="BL22" s="493"/>
      <c r="BM22" s="493"/>
      <c r="BN22" s="493"/>
      <c r="BO22" s="493"/>
      <c r="BP22" s="493"/>
      <c r="BQ22" s="493"/>
      <c r="BR22" s="493"/>
      <c r="BS22" s="493"/>
      <c r="BT22" s="493"/>
      <c r="BU22" s="493"/>
      <c r="BV22" s="493"/>
      <c r="BW22" s="493"/>
      <c r="BX22" s="493"/>
      <c r="BY22" s="493"/>
      <c r="BZ22" s="490" t="s">
        <v>2638</v>
      </c>
      <c r="CA22" s="490" t="s">
        <v>2579</v>
      </c>
      <c r="CB22" s="490" t="s">
        <v>2642</v>
      </c>
      <c r="CC22" s="490"/>
      <c r="CD22" s="493"/>
      <c r="CE22" s="650"/>
      <c r="CF22" s="493"/>
      <c r="CG22" s="493"/>
    </row>
    <row r="23">
      <c r="A23" s="415" t="s">
        <v>2313</v>
      </c>
      <c r="B23" s="490" t="s">
        <v>2643</v>
      </c>
      <c r="C23" s="490"/>
      <c r="D23" s="490"/>
      <c r="E23" s="490" t="s">
        <v>2644</v>
      </c>
      <c r="F23" s="490"/>
      <c r="G23" s="490"/>
      <c r="H23" s="490"/>
      <c r="I23" s="490" t="s">
        <v>2645</v>
      </c>
      <c r="J23" s="490" t="s">
        <v>2646</v>
      </c>
      <c r="K23" s="490" t="s">
        <v>2647</v>
      </c>
      <c r="L23" s="490" t="s">
        <v>2648</v>
      </c>
      <c r="M23" s="644" t="s">
        <v>2609</v>
      </c>
      <c r="N23" s="490" t="s">
        <v>2509</v>
      </c>
      <c r="O23" s="651" t="s">
        <v>2649</v>
      </c>
      <c r="P23" s="490" t="s">
        <v>243</v>
      </c>
      <c r="Q23" s="490" t="s">
        <v>964</v>
      </c>
      <c r="R23" s="648" t="s">
        <v>2551</v>
      </c>
      <c r="S23" s="490" t="s">
        <v>243</v>
      </c>
      <c r="T23" s="490" t="s">
        <v>243</v>
      </c>
      <c r="U23" s="490" t="s">
        <v>2650</v>
      </c>
      <c r="V23" s="490" t="s">
        <v>856</v>
      </c>
      <c r="W23" s="648" t="s">
        <v>243</v>
      </c>
      <c r="X23" s="644" t="s">
        <v>2638</v>
      </c>
      <c r="Y23" s="490" t="s">
        <v>2651</v>
      </c>
      <c r="Z23" s="490" t="s">
        <v>2652</v>
      </c>
      <c r="AA23" s="490" t="s">
        <v>243</v>
      </c>
      <c r="AB23" s="490" t="s">
        <v>2586</v>
      </c>
      <c r="AC23" s="490" t="s">
        <v>2639</v>
      </c>
      <c r="AD23" s="490" t="s">
        <v>2515</v>
      </c>
      <c r="AE23" s="490" t="s">
        <v>2585</v>
      </c>
      <c r="AF23" s="490" t="s">
        <v>332</v>
      </c>
      <c r="AG23" s="490" t="s">
        <v>2588</v>
      </c>
      <c r="AH23" s="493"/>
      <c r="AI23" s="493"/>
      <c r="AJ23" s="493"/>
      <c r="AK23" s="493"/>
      <c r="AL23" s="493"/>
      <c r="AM23" s="493"/>
      <c r="AN23" s="493"/>
      <c r="AO23" s="493"/>
      <c r="AP23" s="493"/>
      <c r="AQ23" s="493"/>
      <c r="AR23" s="493"/>
      <c r="AS23" s="493"/>
      <c r="AT23" s="493"/>
      <c r="AU23" s="493"/>
      <c r="AV23" s="493"/>
      <c r="AW23" s="493"/>
      <c r="AX23" s="493"/>
      <c r="AY23" s="493"/>
      <c r="AZ23" s="493"/>
      <c r="BA23" s="493"/>
      <c r="BB23" s="493"/>
      <c r="BC23" s="493"/>
      <c r="BD23" s="493"/>
      <c r="BE23" s="493"/>
      <c r="BF23" s="493"/>
      <c r="BG23" s="493"/>
      <c r="BH23" s="493"/>
      <c r="BI23" s="493"/>
      <c r="BJ23" s="493"/>
      <c r="BK23" s="493"/>
      <c r="BL23" s="493"/>
      <c r="BM23" s="493"/>
      <c r="BN23" s="493"/>
      <c r="BO23" s="493"/>
      <c r="BP23" s="493"/>
      <c r="BQ23" s="493"/>
      <c r="BR23" s="493"/>
      <c r="BS23" s="493"/>
      <c r="BT23" s="493"/>
      <c r="BU23" s="493"/>
      <c r="BV23" s="493"/>
      <c r="BW23" s="493"/>
      <c r="BX23" s="493"/>
      <c r="BY23" s="493"/>
      <c r="BZ23" s="490" t="s">
        <v>2653</v>
      </c>
      <c r="CA23" s="490" t="s">
        <v>964</v>
      </c>
      <c r="CB23" s="490" t="s">
        <v>2514</v>
      </c>
      <c r="CC23" s="490" t="s">
        <v>734</v>
      </c>
      <c r="CD23" s="493"/>
      <c r="CE23" s="650"/>
      <c r="CF23" s="493"/>
      <c r="CG23" s="493"/>
    </row>
    <row r="24">
      <c r="A24" s="415" t="s">
        <v>482</v>
      </c>
      <c r="B24" s="490" t="s">
        <v>2654</v>
      </c>
      <c r="C24" s="490" t="s">
        <v>243</v>
      </c>
      <c r="D24" s="490"/>
      <c r="E24" s="490"/>
      <c r="F24" s="490"/>
      <c r="G24" s="490"/>
      <c r="H24" s="490"/>
      <c r="I24" s="490" t="s">
        <v>2654</v>
      </c>
      <c r="J24" s="490" t="s">
        <v>2655</v>
      </c>
      <c r="K24" s="490" t="s">
        <v>243</v>
      </c>
      <c r="L24" s="490" t="s">
        <v>2656</v>
      </c>
      <c r="M24" s="490" t="s">
        <v>2654</v>
      </c>
      <c r="N24" s="490" t="s">
        <v>2654</v>
      </c>
      <c r="O24" s="490" t="s">
        <v>243</v>
      </c>
      <c r="P24" s="490" t="s">
        <v>243</v>
      </c>
      <c r="Q24" s="490" t="s">
        <v>2657</v>
      </c>
      <c r="R24" s="649" t="s">
        <v>2658</v>
      </c>
      <c r="S24" s="490" t="s">
        <v>243</v>
      </c>
      <c r="T24" s="490" t="s">
        <v>243</v>
      </c>
      <c r="U24" s="490" t="s">
        <v>2659</v>
      </c>
      <c r="V24" s="490" t="s">
        <v>2654</v>
      </c>
      <c r="W24" s="648" t="s">
        <v>2654</v>
      </c>
      <c r="X24" s="644" t="s">
        <v>2656</v>
      </c>
      <c r="Y24" s="652" t="s">
        <v>1285</v>
      </c>
      <c r="Z24" s="490" t="s">
        <v>2656</v>
      </c>
      <c r="AA24" s="490" t="s">
        <v>243</v>
      </c>
      <c r="AB24" s="490"/>
      <c r="AC24" s="490"/>
      <c r="AD24" s="490"/>
      <c r="AE24" s="490"/>
      <c r="AF24" s="490"/>
      <c r="AG24" s="490"/>
      <c r="AH24" s="490"/>
      <c r="AI24" s="490"/>
      <c r="AJ24" s="490"/>
      <c r="AK24" s="490"/>
      <c r="AL24" s="490"/>
      <c r="AM24" s="490"/>
      <c r="AN24" s="490"/>
      <c r="AO24" s="490"/>
      <c r="AP24" s="490"/>
      <c r="AQ24" s="490"/>
      <c r="AR24" s="490"/>
      <c r="AS24" s="490"/>
      <c r="AT24" s="490"/>
      <c r="AU24" s="490"/>
      <c r="AV24" s="490"/>
      <c r="AW24" s="490"/>
      <c r="AX24" s="490"/>
      <c r="AY24" s="490"/>
      <c r="AZ24" s="490"/>
      <c r="BA24" s="490"/>
      <c r="BB24" s="490"/>
      <c r="BC24" s="490"/>
      <c r="BD24" s="490"/>
      <c r="BE24" s="490"/>
      <c r="BF24" s="490"/>
      <c r="BG24" s="490"/>
      <c r="BH24" s="490"/>
      <c r="BI24" s="490"/>
      <c r="BJ24" s="490"/>
      <c r="BK24" s="490"/>
      <c r="BL24" s="490"/>
      <c r="BM24" s="490"/>
      <c r="BN24" s="490"/>
      <c r="BO24" s="490"/>
      <c r="BP24" s="490"/>
      <c r="BQ24" s="490"/>
      <c r="BR24" s="490"/>
      <c r="BS24" s="490"/>
      <c r="BT24" s="490"/>
      <c r="BU24" s="490"/>
      <c r="BV24" s="490"/>
      <c r="BW24" s="490"/>
      <c r="BX24" s="490"/>
      <c r="BY24" s="490"/>
      <c r="BZ24" s="490" t="s">
        <v>253</v>
      </c>
      <c r="CA24" s="490" t="s">
        <v>2654</v>
      </c>
      <c r="CB24" s="490"/>
      <c r="CC24" s="490"/>
      <c r="CD24" s="490"/>
      <c r="CE24" s="645"/>
      <c r="CF24" s="490"/>
      <c r="CG24" s="490"/>
    </row>
    <row r="25">
      <c r="A25" s="415" t="s">
        <v>1247</v>
      </c>
      <c r="B25" s="490" t="s">
        <v>253</v>
      </c>
      <c r="C25" s="490" t="s">
        <v>253</v>
      </c>
      <c r="D25" s="490" t="s">
        <v>253</v>
      </c>
      <c r="E25" s="490" t="s">
        <v>253</v>
      </c>
      <c r="F25" s="490" t="s">
        <v>2660</v>
      </c>
      <c r="G25" s="490"/>
      <c r="H25" s="490"/>
      <c r="I25" s="490" t="s">
        <v>253</v>
      </c>
      <c r="J25" s="490" t="s">
        <v>253</v>
      </c>
      <c r="K25" s="490" t="s">
        <v>253</v>
      </c>
      <c r="L25" s="490" t="s">
        <v>253</v>
      </c>
      <c r="M25" s="644" t="s">
        <v>253</v>
      </c>
      <c r="N25" s="490" t="s">
        <v>253</v>
      </c>
      <c r="O25" s="651" t="s">
        <v>253</v>
      </c>
      <c r="P25" s="648" t="s">
        <v>253</v>
      </c>
      <c r="Q25" s="490" t="s">
        <v>253</v>
      </c>
      <c r="R25" s="648" t="s">
        <v>2661</v>
      </c>
      <c r="S25" s="644" t="s">
        <v>253</v>
      </c>
      <c r="T25" s="490" t="s">
        <v>253</v>
      </c>
      <c r="U25" s="490" t="s">
        <v>253</v>
      </c>
      <c r="V25" s="490" t="s">
        <v>253</v>
      </c>
      <c r="W25" s="648" t="s">
        <v>253</v>
      </c>
      <c r="X25" s="644" t="s">
        <v>253</v>
      </c>
      <c r="Y25" s="652" t="s">
        <v>1285</v>
      </c>
      <c r="Z25" s="490" t="s">
        <v>253</v>
      </c>
      <c r="AA25" s="490" t="s">
        <v>253</v>
      </c>
      <c r="AB25" s="490"/>
      <c r="AC25" s="490"/>
      <c r="AD25" s="490"/>
      <c r="AE25" s="490"/>
      <c r="AF25" s="490"/>
      <c r="AG25" s="490"/>
      <c r="AH25" s="490"/>
      <c r="AI25" s="490"/>
      <c r="AJ25" s="490"/>
      <c r="AK25" s="490"/>
      <c r="AL25" s="490"/>
      <c r="AM25" s="490"/>
      <c r="AN25" s="490"/>
      <c r="AO25" s="490"/>
      <c r="AP25" s="490"/>
      <c r="AQ25" s="490"/>
      <c r="AR25" s="490"/>
      <c r="AS25" s="490"/>
      <c r="AT25" s="490"/>
      <c r="AU25" s="490"/>
      <c r="AV25" s="490"/>
      <c r="AW25" s="490"/>
      <c r="AX25" s="490"/>
      <c r="AY25" s="490"/>
      <c r="AZ25" s="490"/>
      <c r="BA25" s="490"/>
      <c r="BB25" s="490"/>
      <c r="BC25" s="490"/>
      <c r="BD25" s="490"/>
      <c r="BE25" s="490"/>
      <c r="BF25" s="490"/>
      <c r="BG25" s="490"/>
      <c r="BH25" s="490"/>
      <c r="BI25" s="490"/>
      <c r="BJ25" s="490"/>
      <c r="BK25" s="490"/>
      <c r="BL25" s="490"/>
      <c r="BM25" s="490"/>
      <c r="BN25" s="490"/>
      <c r="BO25" s="490"/>
      <c r="BP25" s="490"/>
      <c r="BQ25" s="490"/>
      <c r="BR25" s="490"/>
      <c r="BS25" s="490"/>
      <c r="BT25" s="490"/>
      <c r="BU25" s="490"/>
      <c r="BV25" s="490"/>
      <c r="BW25" s="490"/>
      <c r="BX25" s="490"/>
      <c r="BY25" s="490"/>
      <c r="BZ25" s="490" t="s">
        <v>253</v>
      </c>
      <c r="CA25" s="490" t="s">
        <v>253</v>
      </c>
      <c r="CB25" s="490"/>
      <c r="CC25" s="490"/>
      <c r="CD25" s="490"/>
      <c r="CE25" s="645"/>
      <c r="CF25" s="490"/>
      <c r="CG25" s="490"/>
    </row>
    <row r="26">
      <c r="A26" s="543" t="s">
        <v>1248</v>
      </c>
      <c r="B26" s="487" t="s">
        <v>1298</v>
      </c>
      <c r="C26" s="487" t="s">
        <v>1298</v>
      </c>
      <c r="D26" s="487"/>
      <c r="E26" s="487" t="s">
        <v>1318</v>
      </c>
      <c r="F26" s="487"/>
      <c r="G26" s="487"/>
      <c r="H26" s="487"/>
      <c r="I26" s="487" t="s">
        <v>1298</v>
      </c>
      <c r="J26" s="487" t="s">
        <v>101</v>
      </c>
      <c r="K26" s="487" t="s">
        <v>2662</v>
      </c>
      <c r="L26" s="487" t="s">
        <v>2662</v>
      </c>
      <c r="M26" s="639" t="s">
        <v>101</v>
      </c>
      <c r="N26" s="487" t="s">
        <v>2663</v>
      </c>
      <c r="O26" s="487" t="s">
        <v>102</v>
      </c>
      <c r="P26" s="639" t="s">
        <v>101</v>
      </c>
      <c r="Q26" s="487" t="s">
        <v>2664</v>
      </c>
      <c r="R26" s="487" t="s">
        <v>101</v>
      </c>
      <c r="S26" s="639" t="s">
        <v>101</v>
      </c>
      <c r="T26" s="487" t="s">
        <v>102</v>
      </c>
      <c r="U26" s="487" t="s">
        <v>102</v>
      </c>
      <c r="V26" s="487" t="s">
        <v>102</v>
      </c>
      <c r="W26" s="487" t="s">
        <v>102</v>
      </c>
      <c r="X26" s="639" t="s">
        <v>101</v>
      </c>
      <c r="Y26" s="487" t="s">
        <v>1285</v>
      </c>
      <c r="Z26" s="487" t="s">
        <v>101</v>
      </c>
      <c r="AA26" s="487" t="s">
        <v>101</v>
      </c>
      <c r="AB26" s="487"/>
      <c r="AC26" s="487"/>
      <c r="AD26" s="487"/>
      <c r="AE26" s="487"/>
      <c r="AF26" s="487"/>
      <c r="AG26" s="487"/>
      <c r="AH26" s="487"/>
      <c r="AI26" s="487"/>
      <c r="AJ26" s="487"/>
      <c r="AK26" s="487"/>
      <c r="AL26" s="487"/>
      <c r="AM26" s="487"/>
      <c r="AN26" s="487"/>
      <c r="AO26" s="487"/>
      <c r="AP26" s="487"/>
      <c r="AQ26" s="487"/>
      <c r="AR26" s="487"/>
      <c r="AS26" s="653"/>
      <c r="AT26" s="487"/>
      <c r="AU26" s="487"/>
      <c r="AV26" s="487"/>
      <c r="AW26" s="487"/>
      <c r="AX26" s="487"/>
      <c r="AY26" s="487"/>
      <c r="AZ26" s="487"/>
      <c r="BA26" s="487"/>
      <c r="BB26" s="487"/>
      <c r="BC26" s="487"/>
      <c r="BD26" s="487"/>
      <c r="BE26" s="487"/>
      <c r="BF26" s="487"/>
      <c r="BG26" s="637"/>
      <c r="BH26" s="637"/>
      <c r="BI26" s="637"/>
      <c r="BJ26" s="637"/>
      <c r="BK26" s="637"/>
      <c r="BL26" s="637"/>
      <c r="BM26" s="637"/>
      <c r="BN26" s="637"/>
      <c r="BO26" s="637"/>
      <c r="BP26" s="637"/>
      <c r="BQ26" s="637"/>
      <c r="BR26" s="637"/>
      <c r="BS26" s="637"/>
      <c r="BT26" s="637"/>
      <c r="BU26" s="637"/>
      <c r="BV26" s="638"/>
      <c r="BW26" s="638"/>
      <c r="BX26" s="638"/>
      <c r="BY26" s="638"/>
      <c r="BZ26" s="546" t="s">
        <v>2665</v>
      </c>
      <c r="CA26" s="546" t="s">
        <v>101</v>
      </c>
      <c r="CB26" s="487"/>
      <c r="CC26" s="487"/>
      <c r="CD26" s="487"/>
      <c r="CE26" s="654"/>
      <c r="CF26" s="487"/>
      <c r="CG26" s="487"/>
    </row>
    <row r="27">
      <c r="A27" s="543" t="s">
        <v>1249</v>
      </c>
      <c r="B27" s="487" t="s">
        <v>253</v>
      </c>
      <c r="C27" s="487" t="s">
        <v>1406</v>
      </c>
      <c r="D27" s="487" t="s">
        <v>253</v>
      </c>
      <c r="E27" s="487" t="s">
        <v>253</v>
      </c>
      <c r="F27" s="487" t="s">
        <v>253</v>
      </c>
      <c r="G27" s="487"/>
      <c r="H27" s="487"/>
      <c r="I27" s="487" t="s">
        <v>253</v>
      </c>
      <c r="J27" s="487" t="s">
        <v>243</v>
      </c>
      <c r="K27" s="487" t="s">
        <v>243</v>
      </c>
      <c r="L27" s="487" t="s">
        <v>243</v>
      </c>
      <c r="M27" s="635" t="s">
        <v>243</v>
      </c>
      <c r="N27" s="487" t="s">
        <v>243</v>
      </c>
      <c r="O27" s="655" t="s">
        <v>243</v>
      </c>
      <c r="P27" s="487" t="s">
        <v>243</v>
      </c>
      <c r="Q27" s="487" t="s">
        <v>243</v>
      </c>
      <c r="R27" s="487" t="s">
        <v>243</v>
      </c>
      <c r="S27" s="635" t="s">
        <v>243</v>
      </c>
      <c r="T27" s="487" t="s">
        <v>253</v>
      </c>
      <c r="U27" s="487" t="s">
        <v>243</v>
      </c>
      <c r="V27" s="487" t="s">
        <v>2666</v>
      </c>
      <c r="W27" s="487" t="s">
        <v>243</v>
      </c>
      <c r="X27" s="635" t="s">
        <v>243</v>
      </c>
      <c r="Y27" s="487" t="s">
        <v>1285</v>
      </c>
      <c r="Z27" s="487" t="s">
        <v>243</v>
      </c>
      <c r="AA27" s="487" t="s">
        <v>243</v>
      </c>
      <c r="AB27" s="487"/>
      <c r="AC27" s="487"/>
      <c r="AD27" s="487"/>
      <c r="AE27" s="487"/>
      <c r="AF27" s="487"/>
      <c r="AG27" s="487"/>
      <c r="AH27" s="487"/>
      <c r="AI27" s="487"/>
      <c r="AJ27" s="487"/>
      <c r="AK27" s="487"/>
      <c r="AL27" s="487"/>
      <c r="AM27" s="487"/>
      <c r="AN27" s="487"/>
      <c r="AO27" s="487"/>
      <c r="AP27" s="487"/>
      <c r="AQ27" s="487"/>
      <c r="AR27" s="487"/>
      <c r="AS27" s="653"/>
      <c r="AT27" s="487"/>
      <c r="AU27" s="487"/>
      <c r="AV27" s="487"/>
      <c r="AW27" s="487"/>
      <c r="AX27" s="487"/>
      <c r="AY27" s="487"/>
      <c r="AZ27" s="487"/>
      <c r="BA27" s="487"/>
      <c r="BB27" s="487"/>
      <c r="BC27" s="487"/>
      <c r="BD27" s="487"/>
      <c r="BE27" s="487"/>
      <c r="BF27" s="487"/>
      <c r="BG27" s="637"/>
      <c r="BH27" s="637"/>
      <c r="BI27" s="637"/>
      <c r="BJ27" s="637"/>
      <c r="BK27" s="637"/>
      <c r="BL27" s="637"/>
      <c r="BM27" s="637"/>
      <c r="BN27" s="637"/>
      <c r="BO27" s="637"/>
      <c r="BP27" s="637"/>
      <c r="BQ27" s="637"/>
      <c r="BR27" s="637"/>
      <c r="BS27" s="637"/>
      <c r="BT27" s="637"/>
      <c r="BU27" s="637"/>
      <c r="BV27" s="638"/>
      <c r="BW27" s="638"/>
      <c r="BX27" s="638"/>
      <c r="BY27" s="638"/>
      <c r="BZ27" s="546" t="s">
        <v>243</v>
      </c>
      <c r="CA27" s="546" t="s">
        <v>243</v>
      </c>
      <c r="CB27" s="487"/>
      <c r="CC27" s="487"/>
      <c r="CD27" s="487"/>
      <c r="CE27" s="654"/>
      <c r="CF27" s="487"/>
      <c r="CG27" s="487"/>
    </row>
    <row r="28">
      <c r="A28" s="543" t="s">
        <v>479</v>
      </c>
      <c r="B28" s="487" t="s">
        <v>611</v>
      </c>
      <c r="C28" s="487" t="s">
        <v>647</v>
      </c>
      <c r="D28" s="487" t="s">
        <v>664</v>
      </c>
      <c r="E28" s="487" t="s">
        <v>664</v>
      </c>
      <c r="F28" s="487" t="s">
        <v>611</v>
      </c>
      <c r="G28" s="487"/>
      <c r="H28" s="487"/>
      <c r="I28" s="487" t="s">
        <v>611</v>
      </c>
      <c r="J28" s="635" t="s">
        <v>611</v>
      </c>
      <c r="K28" s="635" t="s">
        <v>611</v>
      </c>
      <c r="L28" s="635" t="s">
        <v>611</v>
      </c>
      <c r="M28" s="635" t="s">
        <v>611</v>
      </c>
      <c r="N28" s="487" t="s">
        <v>647</v>
      </c>
      <c r="O28" s="487" t="s">
        <v>647</v>
      </c>
      <c r="P28" s="487" t="s">
        <v>664</v>
      </c>
      <c r="Q28" s="487" t="s">
        <v>611</v>
      </c>
      <c r="R28" s="487" t="s">
        <v>611</v>
      </c>
      <c r="S28" s="487" t="s">
        <v>664</v>
      </c>
      <c r="T28" s="487" t="s">
        <v>664</v>
      </c>
      <c r="U28" s="487" t="s">
        <v>647</v>
      </c>
      <c r="V28" s="487" t="s">
        <v>647</v>
      </c>
      <c r="W28" s="487" t="s">
        <v>611</v>
      </c>
      <c r="X28" s="635" t="s">
        <v>611</v>
      </c>
      <c r="Y28" s="487" t="s">
        <v>611</v>
      </c>
      <c r="Z28" s="487" t="s">
        <v>611</v>
      </c>
      <c r="AA28" s="487" t="s">
        <v>664</v>
      </c>
      <c r="AB28" s="487" t="s">
        <v>664</v>
      </c>
      <c r="AC28" s="487" t="s">
        <v>647</v>
      </c>
      <c r="AD28" s="487" t="s">
        <v>647</v>
      </c>
      <c r="AE28" s="487" t="s">
        <v>664</v>
      </c>
      <c r="AF28" s="487" t="s">
        <v>664</v>
      </c>
      <c r="AG28" s="487" t="s">
        <v>670</v>
      </c>
      <c r="AH28" s="484" t="s">
        <v>611</v>
      </c>
      <c r="AI28" s="484" t="s">
        <v>611</v>
      </c>
      <c r="AJ28" s="487" t="s">
        <v>647</v>
      </c>
      <c r="AK28" s="487" t="s">
        <v>647</v>
      </c>
      <c r="AL28" s="487" t="s">
        <v>611</v>
      </c>
      <c r="AM28" s="487" t="s">
        <v>611</v>
      </c>
      <c r="AN28" s="484" t="s">
        <v>611</v>
      </c>
      <c r="AO28" s="484" t="s">
        <v>611</v>
      </c>
      <c r="AP28" s="484" t="s">
        <v>611</v>
      </c>
      <c r="AQ28" s="484" t="s">
        <v>664</v>
      </c>
      <c r="AR28" s="484" t="s">
        <v>611</v>
      </c>
      <c r="AS28" s="487" t="s">
        <v>647</v>
      </c>
      <c r="AT28" s="484" t="s">
        <v>611</v>
      </c>
      <c r="AU28" s="484" t="s">
        <v>809</v>
      </c>
      <c r="AV28" s="484" t="s">
        <v>611</v>
      </c>
      <c r="AW28" s="484" t="s">
        <v>611</v>
      </c>
      <c r="AX28" s="484" t="s">
        <v>611</v>
      </c>
      <c r="AY28" s="484" t="s">
        <v>664</v>
      </c>
      <c r="AZ28" s="484" t="s">
        <v>670</v>
      </c>
      <c r="BA28" s="484" t="s">
        <v>647</v>
      </c>
      <c r="BB28" s="484" t="s">
        <v>647</v>
      </c>
      <c r="BC28" s="484" t="s">
        <v>611</v>
      </c>
      <c r="BD28" s="484" t="s">
        <v>611</v>
      </c>
      <c r="BE28" s="484"/>
      <c r="BF28" s="484"/>
      <c r="BG28" s="637"/>
      <c r="BH28" s="637"/>
      <c r="BI28" s="637"/>
      <c r="BJ28" s="637"/>
      <c r="BK28" s="637"/>
      <c r="BL28" s="637"/>
      <c r="BM28" s="637"/>
      <c r="BN28" s="637"/>
      <c r="BO28" s="637"/>
      <c r="BP28" s="637"/>
      <c r="BQ28" s="637"/>
      <c r="BR28" s="637"/>
      <c r="BS28" s="637"/>
      <c r="BT28" s="637"/>
      <c r="BU28" s="637"/>
      <c r="BV28" s="638"/>
      <c r="BW28" s="638"/>
      <c r="BX28" s="638"/>
      <c r="BY28" s="638"/>
      <c r="BZ28" s="546" t="s">
        <v>611</v>
      </c>
      <c r="CA28" s="546" t="s">
        <v>611</v>
      </c>
      <c r="CB28" s="487" t="s">
        <v>670</v>
      </c>
      <c r="CC28" s="487" t="s">
        <v>647</v>
      </c>
      <c r="CD28" s="487" t="s">
        <v>647</v>
      </c>
      <c r="CE28" s="636" t="s">
        <v>611</v>
      </c>
      <c r="CF28" s="487" t="s">
        <v>611</v>
      </c>
      <c r="CG28" s="487" t="s">
        <v>611</v>
      </c>
    </row>
    <row r="29">
      <c r="A29" s="564" t="s">
        <v>2667</v>
      </c>
      <c r="B29" s="487" t="s">
        <v>2668</v>
      </c>
      <c r="C29" s="487" t="s">
        <v>1407</v>
      </c>
      <c r="D29" s="487" t="s">
        <v>2669</v>
      </c>
      <c r="E29" s="487" t="s">
        <v>2670</v>
      </c>
      <c r="F29" s="487" t="s">
        <v>2671</v>
      </c>
      <c r="G29" s="487"/>
      <c r="H29" s="487"/>
      <c r="I29" s="487" t="s">
        <v>2672</v>
      </c>
      <c r="J29" s="487" t="s">
        <v>2673</v>
      </c>
      <c r="K29" s="487" t="s">
        <v>2674</v>
      </c>
      <c r="L29" s="487" t="s">
        <v>2675</v>
      </c>
      <c r="M29" s="487" t="s">
        <v>2676</v>
      </c>
      <c r="N29" s="487" t="s">
        <v>2677</v>
      </c>
      <c r="O29" s="487" t="s">
        <v>2678</v>
      </c>
      <c r="P29" s="487" t="s">
        <v>2679</v>
      </c>
      <c r="Q29" s="487" t="s">
        <v>2680</v>
      </c>
      <c r="R29" s="487" t="s">
        <v>2681</v>
      </c>
      <c r="S29" s="487" t="s">
        <v>2682</v>
      </c>
      <c r="T29" s="487" t="s">
        <v>2683</v>
      </c>
      <c r="U29" s="487" t="s">
        <v>721</v>
      </c>
      <c r="V29" s="487" t="s">
        <v>780</v>
      </c>
      <c r="W29" s="487" t="s">
        <v>2684</v>
      </c>
      <c r="X29" s="487" t="s">
        <v>2685</v>
      </c>
      <c r="Y29" s="487" t="s">
        <v>705</v>
      </c>
      <c r="Z29" s="487" t="s">
        <v>2686</v>
      </c>
      <c r="AA29" s="487" t="s">
        <v>743</v>
      </c>
      <c r="AB29" s="487" t="s">
        <v>695</v>
      </c>
      <c r="AC29" s="487" t="s">
        <v>710</v>
      </c>
      <c r="AD29" s="487" t="s">
        <v>674</v>
      </c>
      <c r="AE29" s="487" t="s">
        <v>700</v>
      </c>
      <c r="AF29" s="487" t="s">
        <v>662</v>
      </c>
      <c r="AG29" s="487" t="s">
        <v>668</v>
      </c>
      <c r="AH29" s="487" t="s">
        <v>633</v>
      </c>
      <c r="AI29" s="487" t="s">
        <v>638</v>
      </c>
      <c r="AJ29" s="487" t="s">
        <v>645</v>
      </c>
      <c r="AK29" s="487" t="s">
        <v>652</v>
      </c>
      <c r="AL29" s="487" t="s">
        <v>679</v>
      </c>
      <c r="AM29" s="487" t="s">
        <v>622</v>
      </c>
      <c r="AN29" s="487" t="s">
        <v>616</v>
      </c>
      <c r="AO29" s="487" t="s">
        <v>625</v>
      </c>
      <c r="AP29" s="487" t="s">
        <v>609</v>
      </c>
      <c r="AQ29" s="487" t="s">
        <v>790</v>
      </c>
      <c r="AR29" s="487" t="s">
        <v>795</v>
      </c>
      <c r="AS29" s="653" t="s">
        <v>800</v>
      </c>
      <c r="AT29" s="487" t="s">
        <v>804</v>
      </c>
      <c r="AU29" s="487" t="s">
        <v>808</v>
      </c>
      <c r="AV29" s="487" t="s">
        <v>812</v>
      </c>
      <c r="AW29" s="487" t="s">
        <v>817</v>
      </c>
      <c r="AX29" s="487" t="s">
        <v>821</v>
      </c>
      <c r="AY29" s="487" t="s">
        <v>826</v>
      </c>
      <c r="AZ29" s="487" t="s">
        <v>831</v>
      </c>
      <c r="BA29" s="487" t="s">
        <v>836</v>
      </c>
      <c r="BB29" s="487" t="s">
        <v>842</v>
      </c>
      <c r="BC29" s="487" t="s">
        <v>847</v>
      </c>
      <c r="BD29" s="487" t="s">
        <v>851</v>
      </c>
      <c r="BE29" s="487" t="s">
        <v>855</v>
      </c>
      <c r="BF29" s="487" t="s">
        <v>826</v>
      </c>
      <c r="BG29" s="637"/>
      <c r="BH29" s="637"/>
      <c r="BI29" s="637"/>
      <c r="BJ29" s="637"/>
      <c r="BK29" s="637"/>
      <c r="BL29" s="637"/>
      <c r="BM29" s="637"/>
      <c r="BN29" s="637"/>
      <c r="BO29" s="637"/>
      <c r="BP29" s="637"/>
      <c r="BQ29" s="637"/>
      <c r="BR29" s="637"/>
      <c r="BS29" s="637"/>
      <c r="BT29" s="637"/>
      <c r="BU29" s="637"/>
      <c r="BV29" s="638"/>
      <c r="BW29" s="638"/>
      <c r="BX29" s="638"/>
      <c r="BY29" s="638"/>
      <c r="BZ29" s="546" t="s">
        <v>2687</v>
      </c>
      <c r="CA29" s="546" t="s">
        <v>2688</v>
      </c>
      <c r="CB29" s="487" t="s">
        <v>689</v>
      </c>
      <c r="CC29" s="487" t="s">
        <v>730</v>
      </c>
      <c r="CD29" s="487" t="s">
        <v>892</v>
      </c>
      <c r="CE29" s="654" t="s">
        <v>895</v>
      </c>
      <c r="CF29" s="487" t="s">
        <v>684</v>
      </c>
      <c r="CG29" s="487" t="s">
        <v>901</v>
      </c>
    </row>
    <row r="30">
      <c r="A30" s="564" t="s">
        <v>2689</v>
      </c>
      <c r="B30" s="487" t="s">
        <v>2690</v>
      </c>
      <c r="C30" s="487" t="s">
        <v>1408</v>
      </c>
      <c r="D30" s="487" t="s">
        <v>2691</v>
      </c>
      <c r="E30" s="487" t="s">
        <v>2692</v>
      </c>
      <c r="F30" s="487" t="s">
        <v>2693</v>
      </c>
      <c r="G30" s="487"/>
      <c r="H30" s="487"/>
      <c r="I30" s="487" t="s">
        <v>2694</v>
      </c>
      <c r="J30" s="487" t="s">
        <v>2695</v>
      </c>
      <c r="K30" s="487" t="s">
        <v>2696</v>
      </c>
      <c r="L30" s="487" t="s">
        <v>2697</v>
      </c>
      <c r="M30" s="487" t="s">
        <v>2698</v>
      </c>
      <c r="N30" s="487" t="s">
        <v>2699</v>
      </c>
      <c r="O30" s="487" t="s">
        <v>2700</v>
      </c>
      <c r="P30" s="487" t="s">
        <v>2701</v>
      </c>
      <c r="Q30" s="487" t="s">
        <v>2702</v>
      </c>
      <c r="R30" s="487" t="s">
        <v>2703</v>
      </c>
      <c r="S30" s="487" t="s">
        <v>2704</v>
      </c>
      <c r="T30" s="487" t="s">
        <v>771</v>
      </c>
      <c r="U30" s="487" t="s">
        <v>2705</v>
      </c>
      <c r="V30" s="487" t="s">
        <v>781</v>
      </c>
      <c r="W30" s="487" t="s">
        <v>2706</v>
      </c>
      <c r="X30" s="487" t="s">
        <v>2707</v>
      </c>
      <c r="Y30" s="487" t="s">
        <v>706</v>
      </c>
      <c r="Z30" s="487" t="s">
        <v>2708</v>
      </c>
      <c r="AA30" s="487" t="s">
        <v>2709</v>
      </c>
      <c r="AB30" s="487" t="s">
        <v>696</v>
      </c>
      <c r="AC30" s="487" t="s">
        <v>711</v>
      </c>
      <c r="AD30" s="487" t="s">
        <v>675</v>
      </c>
      <c r="AE30" s="487" t="s">
        <v>701</v>
      </c>
      <c r="AF30" s="487" t="s">
        <v>663</v>
      </c>
      <c r="AG30" s="487" t="s">
        <v>669</v>
      </c>
      <c r="AH30" s="487" t="s">
        <v>634</v>
      </c>
      <c r="AI30" s="487" t="s">
        <v>639</v>
      </c>
      <c r="AJ30" s="484" t="s">
        <v>646</v>
      </c>
      <c r="AK30" s="487" t="s">
        <v>653</v>
      </c>
      <c r="AL30" s="487" t="s">
        <v>680</v>
      </c>
      <c r="AM30" s="487" t="s">
        <v>623</v>
      </c>
      <c r="AN30" s="487" t="s">
        <v>617</v>
      </c>
      <c r="AO30" s="487" t="s">
        <v>626</v>
      </c>
      <c r="AP30" s="487" t="s">
        <v>610</v>
      </c>
      <c r="AQ30" s="484" t="s">
        <v>791</v>
      </c>
      <c r="AR30" s="487" t="s">
        <v>796</v>
      </c>
      <c r="AS30" s="487" t="s">
        <v>801</v>
      </c>
      <c r="AT30" s="484" t="s">
        <v>805</v>
      </c>
      <c r="AU30" s="487" t="s">
        <v>808</v>
      </c>
      <c r="AV30" s="484" t="s">
        <v>813</v>
      </c>
      <c r="AW30" s="484" t="s">
        <v>818</v>
      </c>
      <c r="AX30" s="484" t="s">
        <v>822</v>
      </c>
      <c r="AY30" s="484" t="s">
        <v>827</v>
      </c>
      <c r="AZ30" s="484" t="s">
        <v>832</v>
      </c>
      <c r="BA30" s="484" t="s">
        <v>837</v>
      </c>
      <c r="BB30" s="484" t="s">
        <v>843</v>
      </c>
      <c r="BC30" s="484" t="s">
        <v>848</v>
      </c>
      <c r="BD30" s="484" t="s">
        <v>722</v>
      </c>
      <c r="BE30" s="484"/>
      <c r="BF30" s="484"/>
      <c r="BG30" s="637"/>
      <c r="BH30" s="637"/>
      <c r="BI30" s="637"/>
      <c r="BJ30" s="637"/>
      <c r="BK30" s="637"/>
      <c r="BL30" s="637"/>
      <c r="BM30" s="637"/>
      <c r="BN30" s="637"/>
      <c r="BO30" s="637"/>
      <c r="BP30" s="637"/>
      <c r="BQ30" s="637"/>
      <c r="BR30" s="637"/>
      <c r="BS30" s="637"/>
      <c r="BT30" s="637"/>
      <c r="BU30" s="637"/>
      <c r="BV30" s="638"/>
      <c r="BW30" s="638"/>
      <c r="BX30" s="638"/>
      <c r="BY30" s="638"/>
      <c r="BZ30" s="546" t="s">
        <v>2710</v>
      </c>
      <c r="CA30" s="546" t="s">
        <v>2711</v>
      </c>
      <c r="CB30" s="487" t="s">
        <v>690</v>
      </c>
      <c r="CC30" s="487" t="s">
        <v>731</v>
      </c>
      <c r="CD30" s="487" t="s">
        <v>893</v>
      </c>
      <c r="CE30" s="654" t="s">
        <v>896</v>
      </c>
      <c r="CF30" s="487" t="s">
        <v>685</v>
      </c>
      <c r="CG30" s="487" t="s">
        <v>902</v>
      </c>
    </row>
    <row r="31">
      <c r="A31" s="564" t="s">
        <v>480</v>
      </c>
      <c r="B31" s="656" t="s">
        <v>2712</v>
      </c>
      <c r="C31" s="484" t="s">
        <v>1409</v>
      </c>
      <c r="D31" s="484"/>
      <c r="E31" s="484" t="s">
        <v>2713</v>
      </c>
      <c r="F31" s="484" t="s">
        <v>2714</v>
      </c>
      <c r="G31" s="484"/>
      <c r="H31" s="484"/>
      <c r="I31" s="484" t="s">
        <v>2715</v>
      </c>
      <c r="J31" s="484" t="s">
        <v>2716</v>
      </c>
      <c r="K31" s="484" t="s">
        <v>2717</v>
      </c>
      <c r="L31" s="484" t="s">
        <v>2718</v>
      </c>
      <c r="M31" s="484" t="s">
        <v>2719</v>
      </c>
      <c r="N31" s="484" t="s">
        <v>2720</v>
      </c>
      <c r="O31" s="487" t="s">
        <v>2721</v>
      </c>
      <c r="P31" s="484" t="s">
        <v>2722</v>
      </c>
      <c r="Q31" s="484" t="s">
        <v>2723</v>
      </c>
      <c r="R31" s="484" t="s">
        <v>2724</v>
      </c>
      <c r="S31" s="484" t="s">
        <v>2725</v>
      </c>
      <c r="T31" s="487" t="s">
        <v>2726</v>
      </c>
      <c r="U31" s="487" t="s">
        <v>2727</v>
      </c>
      <c r="V31" s="484" t="s">
        <v>2728</v>
      </c>
      <c r="W31" s="484" t="s">
        <v>2729</v>
      </c>
      <c r="X31" s="484" t="s">
        <v>2730</v>
      </c>
      <c r="Y31" s="484" t="s">
        <v>1285</v>
      </c>
      <c r="Z31" s="487" t="s">
        <v>2731</v>
      </c>
      <c r="AA31" s="636" t="s">
        <v>2732</v>
      </c>
      <c r="AB31" s="484"/>
      <c r="AC31" s="484"/>
      <c r="AD31" s="484" t="s">
        <v>2733</v>
      </c>
      <c r="AE31" s="484"/>
      <c r="AF31" s="484"/>
      <c r="AG31" s="484"/>
      <c r="AH31" s="484"/>
      <c r="AI31" s="484"/>
      <c r="AJ31" s="484"/>
      <c r="AK31" s="484"/>
      <c r="AL31" s="484"/>
      <c r="AM31" s="484"/>
      <c r="AN31" s="484"/>
      <c r="AO31" s="484"/>
      <c r="AP31" s="484"/>
      <c r="AQ31" s="484"/>
      <c r="AR31" s="484"/>
      <c r="AS31" s="484"/>
      <c r="AT31" s="484"/>
      <c r="AU31" s="484"/>
      <c r="AV31" s="484"/>
      <c r="AW31" s="484"/>
      <c r="AX31" s="484"/>
      <c r="AY31" s="484"/>
      <c r="AZ31" s="484"/>
      <c r="BA31" s="484"/>
      <c r="BB31" s="484"/>
      <c r="BC31" s="484"/>
      <c r="BD31" s="484"/>
      <c r="BE31" s="484"/>
      <c r="BF31" s="484"/>
      <c r="BG31" s="484"/>
      <c r="BH31" s="484"/>
      <c r="BI31" s="484"/>
      <c r="BJ31" s="484"/>
      <c r="BK31" s="484"/>
      <c r="BL31" s="484"/>
      <c r="BM31" s="484"/>
      <c r="BN31" s="484"/>
      <c r="BO31" s="484"/>
      <c r="BP31" s="484"/>
      <c r="BQ31" s="484"/>
      <c r="BR31" s="484"/>
      <c r="BS31" s="484"/>
      <c r="BT31" s="484"/>
      <c r="BU31" s="484"/>
      <c r="BV31" s="484"/>
      <c r="BW31" s="484"/>
      <c r="BX31" s="484"/>
      <c r="BY31" s="484"/>
      <c r="BZ31" s="484" t="s">
        <v>2734</v>
      </c>
      <c r="CA31" s="484" t="s">
        <v>2735</v>
      </c>
      <c r="CB31" s="484"/>
      <c r="CC31" s="484" t="s">
        <v>732</v>
      </c>
      <c r="CD31" s="484"/>
      <c r="CE31" s="636"/>
      <c r="CF31" s="484"/>
      <c r="CG31" s="484"/>
    </row>
    <row r="32">
      <c r="A32" s="564" t="s">
        <v>481</v>
      </c>
      <c r="B32" s="484" t="s">
        <v>2736</v>
      </c>
      <c r="C32" s="484" t="s">
        <v>1410</v>
      </c>
      <c r="D32" s="484"/>
      <c r="E32" s="484" t="s">
        <v>2737</v>
      </c>
      <c r="F32" s="657" t="s">
        <v>2738</v>
      </c>
      <c r="G32" s="484"/>
      <c r="H32" s="484"/>
      <c r="I32" s="484" t="s">
        <v>2739</v>
      </c>
      <c r="J32" s="484" t="s">
        <v>2740</v>
      </c>
      <c r="K32" s="484" t="s">
        <v>2741</v>
      </c>
      <c r="L32" s="484" t="s">
        <v>2742</v>
      </c>
      <c r="M32" s="484" t="s">
        <v>2743</v>
      </c>
      <c r="N32" s="484" t="s">
        <v>2744</v>
      </c>
      <c r="O32" s="487" t="s">
        <v>2745</v>
      </c>
      <c r="P32" s="487" t="s">
        <v>253</v>
      </c>
      <c r="Q32" s="484" t="s">
        <v>2746</v>
      </c>
      <c r="R32" s="484" t="s">
        <v>2747</v>
      </c>
      <c r="S32" s="484" t="s">
        <v>253</v>
      </c>
      <c r="T32" s="487" t="s">
        <v>253</v>
      </c>
      <c r="U32" s="487" t="s">
        <v>2748</v>
      </c>
      <c r="V32" s="484" t="s">
        <v>2749</v>
      </c>
      <c r="W32" s="484" t="s">
        <v>2750</v>
      </c>
      <c r="X32" s="484" t="s">
        <v>2751</v>
      </c>
      <c r="Y32" s="484" t="s">
        <v>1285</v>
      </c>
      <c r="Z32" s="487" t="s">
        <v>764</v>
      </c>
      <c r="AA32" s="487" t="s">
        <v>243</v>
      </c>
      <c r="AB32" s="484"/>
      <c r="AC32" s="484"/>
      <c r="AD32" s="484"/>
      <c r="AE32" s="484"/>
      <c r="AF32" s="484"/>
      <c r="AG32" s="484"/>
      <c r="AH32" s="484"/>
      <c r="AI32" s="484"/>
      <c r="AJ32" s="484"/>
      <c r="AK32" s="484"/>
      <c r="AL32" s="484"/>
      <c r="AM32" s="484"/>
      <c r="AN32" s="484"/>
      <c r="AO32" s="484"/>
      <c r="AP32" s="484"/>
      <c r="AQ32" s="484"/>
      <c r="AR32" s="484"/>
      <c r="AS32" s="484"/>
      <c r="AT32" s="484"/>
      <c r="AU32" s="484"/>
      <c r="AV32" s="484"/>
      <c r="AW32" s="484"/>
      <c r="AX32" s="484"/>
      <c r="AY32" s="484"/>
      <c r="AZ32" s="484"/>
      <c r="BA32" s="484"/>
      <c r="BB32" s="484"/>
      <c r="BC32" s="484"/>
      <c r="BD32" s="484"/>
      <c r="BE32" s="484"/>
      <c r="BF32" s="484"/>
      <c r="BG32" s="484"/>
      <c r="BH32" s="484"/>
      <c r="BI32" s="484"/>
      <c r="BJ32" s="484"/>
      <c r="BK32" s="484"/>
      <c r="BL32" s="484"/>
      <c r="BM32" s="484"/>
      <c r="BN32" s="484"/>
      <c r="BO32" s="484"/>
      <c r="BP32" s="484"/>
      <c r="BQ32" s="484"/>
      <c r="BR32" s="484"/>
      <c r="BS32" s="484"/>
      <c r="BT32" s="484"/>
      <c r="BU32" s="484"/>
      <c r="BV32" s="484"/>
      <c r="BW32" s="484"/>
      <c r="BX32" s="484"/>
      <c r="BY32" s="484"/>
      <c r="BZ32" s="484" t="s">
        <v>2752</v>
      </c>
      <c r="CA32" s="484" t="s">
        <v>2753</v>
      </c>
      <c r="CB32" s="484" t="s">
        <v>2754</v>
      </c>
      <c r="CC32" s="484" t="s">
        <v>733</v>
      </c>
      <c r="CD32" s="484"/>
      <c r="CE32" s="636"/>
      <c r="CF32" s="484"/>
      <c r="CG32" s="484"/>
    </row>
    <row r="33">
      <c r="A33" s="543" t="s">
        <v>1252</v>
      </c>
      <c r="B33" s="487"/>
      <c r="C33" s="487"/>
      <c r="D33" s="487"/>
      <c r="E33" s="487"/>
      <c r="F33" s="487"/>
      <c r="G33" s="487"/>
      <c r="H33" s="487"/>
      <c r="I33" s="487"/>
      <c r="J33" s="487"/>
      <c r="K33" s="487"/>
      <c r="L33" s="637"/>
      <c r="M33" s="658"/>
      <c r="N33" s="637"/>
      <c r="O33" s="639"/>
      <c r="P33" s="487"/>
      <c r="Q33" s="637"/>
      <c r="R33" s="487"/>
      <c r="S33" s="637"/>
      <c r="T33" s="487"/>
      <c r="U33" s="637"/>
      <c r="V33" s="637"/>
      <c r="W33" s="637"/>
      <c r="X33" s="658"/>
      <c r="Y33" s="487" t="b">
        <v>0</v>
      </c>
      <c r="Z33" s="487"/>
      <c r="AA33" s="637"/>
      <c r="AB33" s="487" t="b">
        <v>0</v>
      </c>
      <c r="AC33" s="487"/>
      <c r="AD33" s="487" t="b">
        <v>0</v>
      </c>
      <c r="AE33" s="487" t="b">
        <v>0</v>
      </c>
      <c r="AF33" s="487" t="b">
        <v>0</v>
      </c>
      <c r="AG33" s="487" t="b">
        <v>0</v>
      </c>
      <c r="AH33" s="487" t="b">
        <v>0</v>
      </c>
      <c r="AI33" s="487" t="b">
        <v>0</v>
      </c>
      <c r="AJ33" s="487" t="b">
        <v>0</v>
      </c>
      <c r="AK33" s="487" t="b">
        <v>0</v>
      </c>
      <c r="AL33" s="487" t="b">
        <v>0</v>
      </c>
      <c r="AM33" s="487" t="b">
        <v>0</v>
      </c>
      <c r="AN33" s="487" t="b">
        <v>0</v>
      </c>
      <c r="AO33" s="487" t="b">
        <v>0</v>
      </c>
      <c r="AP33" s="487" t="b">
        <v>0</v>
      </c>
      <c r="AQ33" s="638"/>
      <c r="AR33" s="638"/>
      <c r="AS33" s="638"/>
      <c r="AT33" s="638"/>
      <c r="AU33" s="638"/>
      <c r="AV33" s="638"/>
      <c r="AW33" s="638"/>
      <c r="AX33" s="638"/>
      <c r="AY33" s="638"/>
      <c r="AZ33" s="638"/>
      <c r="BA33" s="638"/>
      <c r="BB33" s="638"/>
      <c r="BC33" s="638"/>
      <c r="BD33" s="638"/>
      <c r="BE33" s="638"/>
      <c r="BF33" s="638"/>
      <c r="BG33" s="638"/>
      <c r="BH33" s="638"/>
      <c r="BI33" s="638"/>
      <c r="BJ33" s="638"/>
      <c r="BK33" s="638"/>
      <c r="BL33" s="638"/>
      <c r="BM33" s="638"/>
      <c r="BN33" s="638"/>
      <c r="BO33" s="638"/>
      <c r="BP33" s="638"/>
      <c r="BQ33" s="638"/>
      <c r="BR33" s="638"/>
      <c r="BS33" s="638"/>
      <c r="BT33" s="638"/>
      <c r="BU33" s="638"/>
      <c r="BV33" s="638"/>
      <c r="BW33" s="638"/>
      <c r="BX33" s="638"/>
      <c r="BY33" s="638"/>
      <c r="BZ33" s="546" t="s">
        <v>2755</v>
      </c>
      <c r="CA33" s="546"/>
      <c r="CB33" s="487" t="b">
        <v>0</v>
      </c>
      <c r="CC33" s="487" t="b">
        <v>0</v>
      </c>
      <c r="CD33" s="638"/>
      <c r="CE33" s="659"/>
      <c r="CF33" s="638"/>
      <c r="CG33" s="638"/>
    </row>
    <row r="34">
      <c r="A34" s="564" t="s">
        <v>477</v>
      </c>
      <c r="B34" s="487" t="s">
        <v>2756</v>
      </c>
      <c r="C34" s="487" t="s">
        <v>2757</v>
      </c>
      <c r="D34" s="487" t="s">
        <v>2758</v>
      </c>
      <c r="E34" s="487" t="s">
        <v>2759</v>
      </c>
      <c r="F34" s="487" t="s">
        <v>2760</v>
      </c>
      <c r="G34" s="487" t="s">
        <v>1690</v>
      </c>
      <c r="H34" s="487"/>
      <c r="I34" s="487" t="s">
        <v>2761</v>
      </c>
      <c r="J34" s="487" t="s">
        <v>2762</v>
      </c>
      <c r="K34" s="487" t="s">
        <v>2763</v>
      </c>
      <c r="L34" s="637"/>
      <c r="M34" s="658"/>
      <c r="N34" s="637"/>
      <c r="O34" s="639"/>
      <c r="P34" s="487"/>
      <c r="Q34" s="637"/>
      <c r="R34" s="487"/>
      <c r="S34" s="637"/>
      <c r="T34" s="487"/>
      <c r="U34" s="637"/>
      <c r="V34" s="637"/>
      <c r="W34" s="637"/>
      <c r="X34" s="658"/>
      <c r="Y34" s="487" t="b">
        <v>0</v>
      </c>
      <c r="Z34" s="487"/>
      <c r="AA34" s="637"/>
      <c r="AB34" s="487" t="b">
        <v>0</v>
      </c>
      <c r="AC34" s="487"/>
      <c r="AD34" s="487" t="b">
        <v>0</v>
      </c>
      <c r="AE34" s="487" t="b">
        <v>0</v>
      </c>
      <c r="AF34" s="487" t="b">
        <v>0</v>
      </c>
      <c r="AG34" s="487" t="b">
        <v>0</v>
      </c>
      <c r="AH34" s="487" t="b">
        <v>0</v>
      </c>
      <c r="AI34" s="487" t="b">
        <v>0</v>
      </c>
      <c r="AJ34" s="487" t="b">
        <v>0</v>
      </c>
      <c r="AK34" s="487" t="b">
        <v>0</v>
      </c>
      <c r="AL34" s="487" t="b">
        <v>0</v>
      </c>
      <c r="AM34" s="487" t="b">
        <v>0</v>
      </c>
      <c r="AN34" s="487" t="b">
        <v>0</v>
      </c>
      <c r="AO34" s="487" t="b">
        <v>0</v>
      </c>
      <c r="AP34" s="487" t="b">
        <v>0</v>
      </c>
      <c r="AQ34" s="638"/>
      <c r="AR34" s="638"/>
      <c r="AS34" s="638"/>
      <c r="AT34" s="638"/>
      <c r="AU34" s="638"/>
      <c r="AV34" s="638"/>
      <c r="AW34" s="638"/>
      <c r="AX34" s="638"/>
      <c r="AY34" s="638"/>
      <c r="AZ34" s="638"/>
      <c r="BA34" s="638"/>
      <c r="BB34" s="638"/>
      <c r="BC34" s="638"/>
      <c r="BD34" s="638"/>
      <c r="BE34" s="638"/>
      <c r="BF34" s="638"/>
      <c r="BG34" s="638"/>
      <c r="BH34" s="638"/>
      <c r="BI34" s="638"/>
      <c r="BJ34" s="638"/>
      <c r="BK34" s="638"/>
      <c r="BL34" s="638"/>
      <c r="BM34" s="638"/>
      <c r="BN34" s="638"/>
      <c r="BO34" s="638"/>
      <c r="BP34" s="638"/>
      <c r="BQ34" s="638"/>
      <c r="BR34" s="638"/>
      <c r="BS34" s="638"/>
      <c r="BT34" s="638"/>
      <c r="BU34" s="638"/>
      <c r="BV34" s="638"/>
      <c r="BW34" s="638"/>
      <c r="BX34" s="638"/>
      <c r="BY34" s="638"/>
      <c r="BZ34" s="546" t="s">
        <v>2764</v>
      </c>
      <c r="CA34" s="546" t="s">
        <v>1690</v>
      </c>
      <c r="CB34" s="487" t="b">
        <v>0</v>
      </c>
      <c r="CC34" s="487" t="b">
        <v>0</v>
      </c>
      <c r="CD34" s="638"/>
      <c r="CE34" s="659"/>
      <c r="CF34" s="638"/>
      <c r="CG34" s="638"/>
    </row>
    <row r="35">
      <c r="A35" s="564" t="s">
        <v>478</v>
      </c>
      <c r="B35" s="487" t="s">
        <v>2765</v>
      </c>
      <c r="C35" s="487" t="s">
        <v>2765</v>
      </c>
      <c r="D35" s="487" t="s">
        <v>2765</v>
      </c>
      <c r="E35" s="487" t="s">
        <v>2766</v>
      </c>
      <c r="F35" s="487" t="s">
        <v>2767</v>
      </c>
      <c r="G35" s="487" t="s">
        <v>2768</v>
      </c>
      <c r="H35" s="487"/>
      <c r="I35" s="487" t="s">
        <v>2765</v>
      </c>
      <c r="J35" s="487" t="s">
        <v>2769</v>
      </c>
      <c r="K35" s="487" t="s">
        <v>2768</v>
      </c>
      <c r="L35" s="637"/>
      <c r="M35" s="658"/>
      <c r="N35" s="637"/>
      <c r="O35" s="639"/>
      <c r="P35" s="487"/>
      <c r="Q35" s="637"/>
      <c r="R35" s="487"/>
      <c r="S35" s="637"/>
      <c r="T35" s="487"/>
      <c r="U35" s="637"/>
      <c r="V35" s="637"/>
      <c r="W35" s="637"/>
      <c r="X35" s="658"/>
      <c r="Y35" s="487" t="b">
        <v>0</v>
      </c>
      <c r="Z35" s="487"/>
      <c r="AA35" s="637"/>
      <c r="AB35" s="487" t="b">
        <v>0</v>
      </c>
      <c r="AC35" s="487"/>
      <c r="AD35" s="487" t="b">
        <v>0</v>
      </c>
      <c r="AE35" s="487" t="b">
        <v>0</v>
      </c>
      <c r="AF35" s="487" t="b">
        <v>0</v>
      </c>
      <c r="AG35" s="487" t="b">
        <v>0</v>
      </c>
      <c r="AH35" s="487" t="b">
        <v>0</v>
      </c>
      <c r="AI35" s="487" t="b">
        <v>0</v>
      </c>
      <c r="AJ35" s="487" t="b">
        <v>0</v>
      </c>
      <c r="AK35" s="487" t="b">
        <v>0</v>
      </c>
      <c r="AL35" s="487" t="b">
        <v>0</v>
      </c>
      <c r="AM35" s="487" t="b">
        <v>0</v>
      </c>
      <c r="AN35" s="487" t="b">
        <v>0</v>
      </c>
      <c r="AO35" s="487" t="b">
        <v>0</v>
      </c>
      <c r="AP35" s="487" t="b">
        <v>0</v>
      </c>
      <c r="AQ35" s="638"/>
      <c r="AR35" s="638"/>
      <c r="AS35" s="638"/>
      <c r="AT35" s="638"/>
      <c r="AU35" s="638"/>
      <c r="AV35" s="638"/>
      <c r="AW35" s="638"/>
      <c r="AX35" s="638"/>
      <c r="AY35" s="638"/>
      <c r="AZ35" s="638"/>
      <c r="BA35" s="638"/>
      <c r="BB35" s="638"/>
      <c r="BC35" s="638"/>
      <c r="BD35" s="638"/>
      <c r="BE35" s="638"/>
      <c r="BF35" s="638"/>
      <c r="BG35" s="638"/>
      <c r="BH35" s="638"/>
      <c r="BI35" s="638"/>
      <c r="BJ35" s="638"/>
      <c r="BK35" s="638"/>
      <c r="BL35" s="638"/>
      <c r="BM35" s="638"/>
      <c r="BN35" s="638"/>
      <c r="BO35" s="638"/>
      <c r="BP35" s="638"/>
      <c r="BQ35" s="638"/>
      <c r="BR35" s="638"/>
      <c r="BS35" s="638"/>
      <c r="BT35" s="638"/>
      <c r="BU35" s="638"/>
      <c r="BV35" s="638"/>
      <c r="BW35" s="638"/>
      <c r="BX35" s="638"/>
      <c r="BY35" s="638"/>
      <c r="BZ35" s="546" t="s">
        <v>2770</v>
      </c>
      <c r="CA35" s="546" t="s">
        <v>2768</v>
      </c>
      <c r="CB35" s="487" t="b">
        <v>0</v>
      </c>
      <c r="CC35" s="487" t="b">
        <v>0</v>
      </c>
      <c r="CD35" s="638"/>
      <c r="CE35" s="659"/>
      <c r="CF35" s="638"/>
      <c r="CG35" s="638"/>
    </row>
    <row r="36">
      <c r="A36" s="453" t="s">
        <v>2771</v>
      </c>
      <c r="B36" s="566"/>
      <c r="C36" s="566"/>
      <c r="D36" s="566"/>
      <c r="E36" s="566"/>
      <c r="F36" s="566">
        <v>44532.0</v>
      </c>
      <c r="G36" s="566"/>
      <c r="H36" s="566"/>
      <c r="I36" s="566">
        <v>44499.0</v>
      </c>
      <c r="J36" s="566">
        <v>44452.0</v>
      </c>
      <c r="K36" s="566">
        <v>44448.0</v>
      </c>
      <c r="L36" s="566">
        <v>44446.0</v>
      </c>
      <c r="M36" s="660">
        <v>44437.0</v>
      </c>
      <c r="N36" s="566">
        <v>44444.0</v>
      </c>
      <c r="O36" s="661" t="s">
        <v>2772</v>
      </c>
      <c r="P36" s="455" t="s">
        <v>2773</v>
      </c>
      <c r="Q36" s="566">
        <v>44425.0</v>
      </c>
      <c r="R36" s="455" t="s">
        <v>2774</v>
      </c>
      <c r="S36" s="566">
        <v>44453.0</v>
      </c>
      <c r="T36" s="455" t="s">
        <v>587</v>
      </c>
      <c r="U36" s="566">
        <v>44417.0</v>
      </c>
      <c r="V36" s="566">
        <v>44411.0</v>
      </c>
      <c r="W36" s="566">
        <v>44424.0</v>
      </c>
      <c r="X36" s="660">
        <v>44429.0</v>
      </c>
      <c r="Y36" s="455" t="b">
        <v>1</v>
      </c>
      <c r="Z36" s="455" t="s">
        <v>2775</v>
      </c>
      <c r="AA36" s="566">
        <v>44417.0</v>
      </c>
      <c r="AB36" s="455" t="b">
        <v>1</v>
      </c>
      <c r="AC36" s="455"/>
      <c r="AD36" s="455" t="b">
        <v>1</v>
      </c>
      <c r="AE36" s="455" t="b">
        <v>1</v>
      </c>
      <c r="AF36" s="455" t="b">
        <v>1</v>
      </c>
      <c r="AG36" s="455" t="b">
        <v>1</v>
      </c>
      <c r="AH36" s="455" t="b">
        <v>1</v>
      </c>
      <c r="AI36" s="455" t="b">
        <v>1</v>
      </c>
      <c r="AJ36" s="455" t="b">
        <v>1</v>
      </c>
      <c r="AK36" s="455" t="b">
        <v>1</v>
      </c>
      <c r="AL36" s="455" t="b">
        <v>1</v>
      </c>
      <c r="AM36" s="455" t="b">
        <v>1</v>
      </c>
      <c r="AN36" s="455" t="b">
        <v>1</v>
      </c>
      <c r="AO36" s="455" t="b">
        <v>1</v>
      </c>
      <c r="AP36" s="455" t="b">
        <v>1</v>
      </c>
      <c r="AQ36" s="500"/>
      <c r="AR36" s="500"/>
      <c r="AS36" s="500"/>
      <c r="AT36" s="500"/>
      <c r="AU36" s="500"/>
      <c r="AV36" s="500"/>
      <c r="AW36" s="500"/>
      <c r="AX36" s="500"/>
      <c r="AY36" s="500"/>
      <c r="AZ36" s="500"/>
      <c r="BA36" s="500"/>
      <c r="BB36" s="500"/>
      <c r="BC36" s="500"/>
      <c r="BD36" s="500"/>
      <c r="BE36" s="500"/>
      <c r="BF36" s="500"/>
      <c r="BG36" s="500"/>
      <c r="BH36" s="500"/>
      <c r="BI36" s="500"/>
      <c r="BJ36" s="500"/>
      <c r="BK36" s="500"/>
      <c r="BL36" s="500"/>
      <c r="BM36" s="500"/>
      <c r="BN36" s="500"/>
      <c r="BO36" s="500"/>
      <c r="BP36" s="500"/>
      <c r="BQ36" s="500"/>
      <c r="BR36" s="500"/>
      <c r="BS36" s="500"/>
      <c r="BT36" s="500"/>
      <c r="BU36" s="500"/>
      <c r="BV36" s="500"/>
      <c r="BW36" s="500"/>
      <c r="BX36" s="500"/>
      <c r="BY36" s="500"/>
      <c r="BZ36" s="529">
        <v>44431.0</v>
      </c>
      <c r="CA36" s="529" t="s">
        <v>2776</v>
      </c>
      <c r="CB36" s="455" t="b">
        <v>1</v>
      </c>
      <c r="CC36" s="455" t="b">
        <v>1</v>
      </c>
      <c r="CD36" s="500"/>
      <c r="CE36" s="500"/>
      <c r="CF36" s="500"/>
      <c r="CG36" s="500"/>
    </row>
    <row r="37">
      <c r="A37" s="453" t="s">
        <v>2777</v>
      </c>
      <c r="B37" s="566"/>
      <c r="C37" s="566"/>
      <c r="D37" s="566"/>
      <c r="E37" s="566"/>
      <c r="F37" s="566">
        <v>44532.0</v>
      </c>
      <c r="G37" s="566"/>
      <c r="H37" s="566"/>
      <c r="I37" s="566">
        <v>44499.0</v>
      </c>
      <c r="J37" s="566">
        <v>44452.0</v>
      </c>
      <c r="K37" s="566">
        <v>44448.0</v>
      </c>
      <c r="L37" s="566">
        <v>44445.0</v>
      </c>
      <c r="M37" s="660">
        <v>44438.0</v>
      </c>
      <c r="N37" s="566">
        <v>44445.0</v>
      </c>
      <c r="O37" s="662">
        <v>44423.0</v>
      </c>
      <c r="P37" s="566">
        <v>44442.0</v>
      </c>
      <c r="Q37" s="566">
        <v>44425.0</v>
      </c>
      <c r="R37" s="566">
        <v>44420.0</v>
      </c>
      <c r="S37" s="566">
        <v>44453.0</v>
      </c>
      <c r="T37" s="455" t="s">
        <v>255</v>
      </c>
      <c r="U37" s="566">
        <v>44418.0</v>
      </c>
      <c r="V37" s="566">
        <v>44413.0</v>
      </c>
      <c r="W37" s="566">
        <v>44424.0</v>
      </c>
      <c r="X37" s="660">
        <v>44429.0</v>
      </c>
      <c r="Y37" s="455" t="s">
        <v>253</v>
      </c>
      <c r="Z37" s="566">
        <v>44417.0</v>
      </c>
      <c r="AA37" s="566">
        <v>44417.0</v>
      </c>
      <c r="AB37" s="455" t="s">
        <v>253</v>
      </c>
      <c r="AC37" s="455" t="s">
        <v>253</v>
      </c>
      <c r="AD37" s="455" t="s">
        <v>253</v>
      </c>
      <c r="AE37" s="455" t="s">
        <v>253</v>
      </c>
      <c r="AF37" s="455" t="s">
        <v>253</v>
      </c>
      <c r="AG37" s="455" t="s">
        <v>253</v>
      </c>
      <c r="AH37" s="455" t="s">
        <v>253</v>
      </c>
      <c r="AI37" s="455" t="s">
        <v>253</v>
      </c>
      <c r="AJ37" s="455" t="s">
        <v>253</v>
      </c>
      <c r="AK37" s="455" t="s">
        <v>253</v>
      </c>
      <c r="AL37" s="455" t="s">
        <v>253</v>
      </c>
      <c r="AM37" s="455" t="s">
        <v>253</v>
      </c>
      <c r="AN37" s="455" t="s">
        <v>253</v>
      </c>
      <c r="AO37" s="455" t="s">
        <v>253</v>
      </c>
      <c r="AP37" s="455" t="s">
        <v>253</v>
      </c>
      <c r="AQ37" s="455"/>
      <c r="AR37" s="455"/>
      <c r="AS37" s="455"/>
      <c r="AT37" s="455"/>
      <c r="AU37" s="455"/>
      <c r="AV37" s="455"/>
      <c r="AW37" s="455"/>
      <c r="AX37" s="455"/>
      <c r="AY37" s="455"/>
      <c r="AZ37" s="455"/>
      <c r="BA37" s="455"/>
      <c r="BB37" s="455"/>
      <c r="BC37" s="455"/>
      <c r="BD37" s="455"/>
      <c r="BE37" s="455"/>
      <c r="BF37" s="455"/>
      <c r="BG37" s="455"/>
      <c r="BH37" s="455"/>
      <c r="BI37" s="455"/>
      <c r="BJ37" s="500"/>
      <c r="BK37" s="500"/>
      <c r="BL37" s="500"/>
      <c r="BM37" s="500"/>
      <c r="BN37" s="500"/>
      <c r="BO37" s="500"/>
      <c r="BP37" s="500"/>
      <c r="BQ37" s="500"/>
      <c r="BR37" s="500"/>
      <c r="BS37" s="500"/>
      <c r="BT37" s="500"/>
      <c r="BU37" s="500"/>
      <c r="BV37" s="500"/>
      <c r="BW37" s="500"/>
      <c r="BX37" s="500"/>
      <c r="BY37" s="500"/>
      <c r="BZ37" s="529">
        <v>44431.0</v>
      </c>
      <c r="CA37" s="529">
        <v>44433.0</v>
      </c>
      <c r="CB37" s="455" t="s">
        <v>253</v>
      </c>
      <c r="CC37" s="455" t="b">
        <v>1</v>
      </c>
      <c r="CD37" s="455"/>
      <c r="CE37" s="455"/>
      <c r="CF37" s="500"/>
      <c r="CG37" s="500"/>
    </row>
    <row r="38">
      <c r="A38" s="453" t="s">
        <v>2778</v>
      </c>
      <c r="B38" s="566"/>
      <c r="C38" s="566"/>
      <c r="D38" s="566"/>
      <c r="E38" s="566"/>
      <c r="F38" s="566">
        <v>44532.0</v>
      </c>
      <c r="G38" s="566"/>
      <c r="H38" s="566"/>
      <c r="I38" s="566">
        <v>44499.0</v>
      </c>
      <c r="J38" s="566">
        <v>44452.0</v>
      </c>
      <c r="K38" s="566">
        <v>44448.0</v>
      </c>
      <c r="L38" s="566">
        <v>44445.0</v>
      </c>
      <c r="M38" s="660">
        <v>44438.0</v>
      </c>
      <c r="N38" s="566">
        <v>44445.0</v>
      </c>
      <c r="O38" s="662">
        <v>44424.0</v>
      </c>
      <c r="P38" s="566">
        <v>44442.0</v>
      </c>
      <c r="Q38" s="566">
        <v>44425.0</v>
      </c>
      <c r="R38" s="566">
        <v>44420.0</v>
      </c>
      <c r="S38" s="566">
        <v>44453.0</v>
      </c>
      <c r="T38" s="455" t="s">
        <v>1285</v>
      </c>
      <c r="U38" s="566">
        <v>44418.0</v>
      </c>
      <c r="V38" s="566">
        <v>44413.0</v>
      </c>
      <c r="W38" s="566">
        <v>44424.0</v>
      </c>
      <c r="X38" s="660">
        <v>44429.0</v>
      </c>
      <c r="Y38" s="455" t="s">
        <v>1285</v>
      </c>
      <c r="Z38" s="566">
        <v>44418.0</v>
      </c>
      <c r="AA38" s="566">
        <v>44417.0</v>
      </c>
      <c r="AB38" s="500"/>
      <c r="AC38" s="455"/>
      <c r="AD38" s="500"/>
      <c r="AE38" s="500"/>
      <c r="AF38" s="500"/>
      <c r="AG38" s="500"/>
      <c r="AH38" s="500"/>
      <c r="AI38" s="500"/>
      <c r="AJ38" s="500"/>
      <c r="AK38" s="500"/>
      <c r="AL38" s="500"/>
      <c r="AM38" s="455"/>
      <c r="AN38" s="455"/>
      <c r="AO38" s="455"/>
      <c r="AP38" s="455" t="s">
        <v>2779</v>
      </c>
      <c r="AQ38" s="455"/>
      <c r="AR38" s="455"/>
      <c r="AS38" s="455"/>
      <c r="AT38" s="455"/>
      <c r="AU38" s="455"/>
      <c r="AV38" s="455"/>
      <c r="AW38" s="455"/>
      <c r="AX38" s="455"/>
      <c r="AY38" s="455"/>
      <c r="AZ38" s="455"/>
      <c r="BA38" s="455"/>
      <c r="BB38" s="455"/>
      <c r="BC38" s="455"/>
      <c r="BD38" s="455"/>
      <c r="BE38" s="455"/>
      <c r="BF38" s="455"/>
      <c r="BG38" s="455"/>
      <c r="BH38" s="455"/>
      <c r="BI38" s="455"/>
      <c r="BJ38" s="500"/>
      <c r="BK38" s="500"/>
      <c r="BL38" s="500"/>
      <c r="BM38" s="500"/>
      <c r="BN38" s="500"/>
      <c r="BO38" s="500"/>
      <c r="BP38" s="500"/>
      <c r="BQ38" s="500"/>
      <c r="BR38" s="500"/>
      <c r="BS38" s="500"/>
      <c r="BT38" s="500"/>
      <c r="BU38" s="500"/>
      <c r="BV38" s="500"/>
      <c r="BW38" s="500"/>
      <c r="BX38" s="500"/>
      <c r="BY38" s="500"/>
      <c r="BZ38" s="529">
        <v>44431.0</v>
      </c>
      <c r="CA38" s="529">
        <v>44433.0</v>
      </c>
      <c r="CB38" s="500"/>
      <c r="CC38" s="455" t="b">
        <v>1</v>
      </c>
      <c r="CD38" s="455"/>
      <c r="CE38" s="455"/>
      <c r="CF38" s="500"/>
      <c r="CG38" s="500"/>
    </row>
    <row r="39">
      <c r="A39" s="453" t="s">
        <v>2780</v>
      </c>
      <c r="B39" s="566"/>
      <c r="C39" s="566"/>
      <c r="D39" s="566"/>
      <c r="E39" s="566">
        <v>44537.0</v>
      </c>
      <c r="F39" s="566">
        <v>44532.0</v>
      </c>
      <c r="G39" s="566"/>
      <c r="H39" s="566"/>
      <c r="I39" s="566">
        <v>44499.0</v>
      </c>
      <c r="J39" s="566">
        <v>44452.0</v>
      </c>
      <c r="K39" s="566">
        <v>44448.0</v>
      </c>
      <c r="L39" s="566">
        <v>44445.0</v>
      </c>
      <c r="M39" s="660">
        <v>44438.0</v>
      </c>
      <c r="N39" s="566">
        <v>44445.0</v>
      </c>
      <c r="O39" s="662">
        <v>44424.0</v>
      </c>
      <c r="P39" s="566">
        <v>44442.0</v>
      </c>
      <c r="Q39" s="566">
        <v>44425.0</v>
      </c>
      <c r="R39" s="566">
        <v>44420.0</v>
      </c>
      <c r="S39" s="455" t="s">
        <v>964</v>
      </c>
      <c r="T39" s="566">
        <v>44418.0</v>
      </c>
      <c r="U39" s="566">
        <v>44423.0</v>
      </c>
      <c r="V39" s="566">
        <v>44413.0</v>
      </c>
      <c r="W39" s="566">
        <v>44424.0</v>
      </c>
      <c r="X39" s="660">
        <v>44429.0</v>
      </c>
      <c r="Y39" s="455" t="s">
        <v>1285</v>
      </c>
      <c r="Z39" s="566">
        <v>44418.0</v>
      </c>
      <c r="AA39" s="566">
        <v>44417.0</v>
      </c>
      <c r="AB39" s="500"/>
      <c r="AC39" s="455"/>
      <c r="AD39" s="500"/>
      <c r="AE39" s="500"/>
      <c r="AF39" s="500"/>
      <c r="AG39" s="500"/>
      <c r="AH39" s="500"/>
      <c r="AI39" s="500"/>
      <c r="AJ39" s="500"/>
      <c r="AK39" s="500"/>
      <c r="AL39" s="500"/>
      <c r="AM39" s="455"/>
      <c r="AN39" s="455"/>
      <c r="AO39" s="455"/>
      <c r="AP39" s="455" t="s">
        <v>2779</v>
      </c>
      <c r="AQ39" s="455"/>
      <c r="AR39" s="455"/>
      <c r="AS39" s="455"/>
      <c r="AT39" s="455"/>
      <c r="AU39" s="455"/>
      <c r="AV39" s="455"/>
      <c r="AW39" s="455"/>
      <c r="AX39" s="455"/>
      <c r="AY39" s="455"/>
      <c r="AZ39" s="455"/>
      <c r="BA39" s="455"/>
      <c r="BB39" s="455"/>
      <c r="BC39" s="455"/>
      <c r="BD39" s="455"/>
      <c r="BE39" s="455"/>
      <c r="BF39" s="455"/>
      <c r="BG39" s="455"/>
      <c r="BH39" s="455"/>
      <c r="BI39" s="455"/>
      <c r="BJ39" s="500"/>
      <c r="BK39" s="500"/>
      <c r="BL39" s="500"/>
      <c r="BM39" s="500"/>
      <c r="BN39" s="500"/>
      <c r="BO39" s="500"/>
      <c r="BP39" s="500"/>
      <c r="BQ39" s="500"/>
      <c r="BR39" s="500"/>
      <c r="BS39" s="500"/>
      <c r="BT39" s="500"/>
      <c r="BU39" s="500"/>
      <c r="BV39" s="500"/>
      <c r="BW39" s="500"/>
      <c r="BX39" s="500"/>
      <c r="BY39" s="500"/>
      <c r="BZ39" s="529">
        <v>44431.0</v>
      </c>
      <c r="CA39" s="529">
        <v>44433.0</v>
      </c>
      <c r="CB39" s="455"/>
      <c r="CC39" s="455" t="b">
        <v>0</v>
      </c>
      <c r="CD39" s="455"/>
      <c r="CE39" s="455"/>
      <c r="CF39" s="500"/>
      <c r="CG39" s="500"/>
    </row>
    <row r="40">
      <c r="A40" s="453" t="s">
        <v>2781</v>
      </c>
      <c r="B40" s="566"/>
      <c r="C40" s="566"/>
      <c r="D40" s="566"/>
      <c r="E40" s="566">
        <v>44537.0</v>
      </c>
      <c r="F40" s="566">
        <v>44532.0</v>
      </c>
      <c r="G40" s="566"/>
      <c r="H40" s="566"/>
      <c r="I40" s="566">
        <v>44499.0</v>
      </c>
      <c r="J40" s="455" t="s">
        <v>1285</v>
      </c>
      <c r="K40" s="455" t="s">
        <v>1285</v>
      </c>
      <c r="L40" s="566"/>
      <c r="M40" s="455" t="s">
        <v>1285</v>
      </c>
      <c r="N40" s="455" t="s">
        <v>1285</v>
      </c>
      <c r="O40" s="455" t="s">
        <v>1285</v>
      </c>
      <c r="P40" s="455" t="s">
        <v>1285</v>
      </c>
      <c r="Q40" s="455" t="s">
        <v>1285</v>
      </c>
      <c r="R40" s="455" t="s">
        <v>1285</v>
      </c>
      <c r="S40" s="455" t="s">
        <v>1285</v>
      </c>
      <c r="T40" s="455" t="s">
        <v>1285</v>
      </c>
      <c r="U40" s="455" t="s">
        <v>1285</v>
      </c>
      <c r="V40" s="455" t="s">
        <v>1285</v>
      </c>
      <c r="W40" s="455" t="s">
        <v>1285</v>
      </c>
      <c r="X40" s="455" t="s">
        <v>1285</v>
      </c>
      <c r="Y40" s="455" t="s">
        <v>1285</v>
      </c>
      <c r="Z40" s="455" t="s">
        <v>1285</v>
      </c>
      <c r="AA40" s="455" t="s">
        <v>1285</v>
      </c>
      <c r="AB40" s="455" t="s">
        <v>1285</v>
      </c>
      <c r="AC40" s="455" t="s">
        <v>1285</v>
      </c>
      <c r="AD40" s="455" t="s">
        <v>1285</v>
      </c>
      <c r="AE40" s="455" t="s">
        <v>1285</v>
      </c>
      <c r="AF40" s="455" t="s">
        <v>1285</v>
      </c>
      <c r="AG40" s="455" t="s">
        <v>1285</v>
      </c>
      <c r="AH40" s="455" t="s">
        <v>1285</v>
      </c>
      <c r="AI40" s="455" t="s">
        <v>1285</v>
      </c>
      <c r="AJ40" s="455" t="s">
        <v>1285</v>
      </c>
      <c r="AK40" s="500"/>
      <c r="AL40" s="500"/>
      <c r="AM40" s="455"/>
      <c r="AN40" s="455"/>
      <c r="AO40" s="455"/>
      <c r="AP40" s="455"/>
      <c r="AQ40" s="455"/>
      <c r="AR40" s="455"/>
      <c r="AS40" s="455"/>
      <c r="AT40" s="455"/>
      <c r="AU40" s="455"/>
      <c r="AV40" s="455"/>
      <c r="AW40" s="455"/>
      <c r="AX40" s="455"/>
      <c r="AY40" s="455"/>
      <c r="AZ40" s="455"/>
      <c r="BA40" s="455"/>
      <c r="BB40" s="455"/>
      <c r="BC40" s="455"/>
      <c r="BD40" s="455"/>
      <c r="BE40" s="455"/>
      <c r="BF40" s="455"/>
      <c r="BG40" s="455"/>
      <c r="BH40" s="455"/>
      <c r="BI40" s="455"/>
      <c r="BJ40" s="500"/>
      <c r="BK40" s="500"/>
      <c r="BL40" s="500"/>
      <c r="BM40" s="500"/>
      <c r="BN40" s="500"/>
      <c r="BO40" s="500"/>
      <c r="BP40" s="500"/>
      <c r="BQ40" s="500"/>
      <c r="BR40" s="500"/>
      <c r="BS40" s="500"/>
      <c r="BT40" s="500"/>
      <c r="BU40" s="500"/>
      <c r="BV40" s="500"/>
      <c r="BW40" s="500"/>
      <c r="BX40" s="500"/>
      <c r="BY40" s="500"/>
      <c r="BZ40" s="529" t="s">
        <v>964</v>
      </c>
      <c r="CA40" s="500"/>
      <c r="CB40" s="455"/>
      <c r="CC40" s="455" t="b">
        <v>0</v>
      </c>
      <c r="CD40" s="455"/>
      <c r="CE40" s="455"/>
      <c r="CF40" s="500"/>
      <c r="CG40" s="500"/>
    </row>
    <row r="41">
      <c r="A41" s="453" t="s">
        <v>2782</v>
      </c>
      <c r="B41" s="566"/>
      <c r="C41" s="566"/>
      <c r="D41" s="566"/>
      <c r="E41" s="566"/>
      <c r="F41" s="566">
        <v>44533.0</v>
      </c>
      <c r="G41" s="566"/>
      <c r="H41" s="566"/>
      <c r="I41" s="566">
        <v>44503.0</v>
      </c>
      <c r="J41" s="455" t="s">
        <v>1285</v>
      </c>
      <c r="K41" s="566">
        <v>44449.0</v>
      </c>
      <c r="L41" s="566">
        <v>44448.0</v>
      </c>
      <c r="M41" s="660">
        <v>44441.0</v>
      </c>
      <c r="N41" s="566">
        <v>44449.0</v>
      </c>
      <c r="O41" s="663" t="s">
        <v>2783</v>
      </c>
      <c r="P41" s="566">
        <v>44442.0</v>
      </c>
      <c r="Q41" s="455" t="s">
        <v>2784</v>
      </c>
      <c r="R41" s="566">
        <v>44425.0</v>
      </c>
      <c r="S41" s="455" t="s">
        <v>964</v>
      </c>
      <c r="T41" s="566">
        <v>44418.0</v>
      </c>
      <c r="U41" s="455" t="s">
        <v>2785</v>
      </c>
      <c r="V41" s="566">
        <v>44425.0</v>
      </c>
      <c r="W41" s="566">
        <v>44425.0</v>
      </c>
      <c r="X41" s="661" t="s">
        <v>964</v>
      </c>
      <c r="Y41" s="455" t="s">
        <v>1285</v>
      </c>
      <c r="Z41" s="455" t="s">
        <v>2786</v>
      </c>
      <c r="AA41" s="455" t="s">
        <v>2787</v>
      </c>
      <c r="AB41" s="500"/>
      <c r="AC41" s="455"/>
      <c r="AD41" s="500"/>
      <c r="AE41" s="500"/>
      <c r="AF41" s="500"/>
      <c r="AG41" s="500"/>
      <c r="AH41" s="500"/>
      <c r="AI41" s="500"/>
      <c r="AJ41" s="500"/>
      <c r="AK41" s="500"/>
      <c r="AL41" s="500"/>
      <c r="AM41" s="455"/>
      <c r="AN41" s="455"/>
      <c r="AO41" s="455"/>
      <c r="AP41" s="455" t="s">
        <v>2779</v>
      </c>
      <c r="AQ41" s="455"/>
      <c r="AR41" s="455"/>
      <c r="AS41" s="455"/>
      <c r="AT41" s="455"/>
      <c r="AU41" s="455"/>
      <c r="AV41" s="455"/>
      <c r="AW41" s="455"/>
      <c r="AX41" s="455"/>
      <c r="AY41" s="455"/>
      <c r="AZ41" s="455"/>
      <c r="BA41" s="455"/>
      <c r="BB41" s="455"/>
      <c r="BC41" s="455"/>
      <c r="BD41" s="455"/>
      <c r="BE41" s="455"/>
      <c r="BF41" s="455"/>
      <c r="BG41" s="455"/>
      <c r="BH41" s="455"/>
      <c r="BI41" s="455"/>
      <c r="BJ41" s="500"/>
      <c r="BK41" s="500"/>
      <c r="BL41" s="500"/>
      <c r="BM41" s="500"/>
      <c r="BN41" s="500"/>
      <c r="BO41" s="500"/>
      <c r="BP41" s="500"/>
      <c r="BQ41" s="500"/>
      <c r="BR41" s="500"/>
      <c r="BS41" s="500"/>
      <c r="BT41" s="500"/>
      <c r="BU41" s="500"/>
      <c r="BV41" s="500"/>
      <c r="BW41" s="500"/>
      <c r="BX41" s="500"/>
      <c r="BY41" s="500"/>
      <c r="BZ41" s="529" t="s">
        <v>964</v>
      </c>
      <c r="CA41" s="500"/>
      <c r="CB41" s="455" t="s">
        <v>2788</v>
      </c>
      <c r="CC41" s="455" t="b">
        <v>0</v>
      </c>
      <c r="CD41" s="455"/>
      <c r="CE41" s="455"/>
      <c r="CF41" s="500"/>
      <c r="CG41" s="500"/>
    </row>
    <row r="42">
      <c r="A42" s="453" t="s">
        <v>2789</v>
      </c>
      <c r="B42" s="455"/>
      <c r="C42" s="455"/>
      <c r="D42" s="455"/>
      <c r="E42" s="455"/>
      <c r="F42" s="455"/>
      <c r="G42" s="455"/>
      <c r="H42" s="455"/>
      <c r="I42" s="455" t="s">
        <v>964</v>
      </c>
      <c r="J42" s="455"/>
      <c r="K42" s="566"/>
      <c r="L42" s="455"/>
      <c r="M42" s="661"/>
      <c r="N42" s="455"/>
      <c r="O42" s="663"/>
      <c r="P42" s="455"/>
      <c r="Q42" s="455"/>
      <c r="R42" s="455"/>
      <c r="S42" s="455"/>
      <c r="T42" s="455"/>
      <c r="U42" s="455" t="b">
        <v>0</v>
      </c>
      <c r="V42" s="455"/>
      <c r="W42" s="455"/>
      <c r="X42" s="661"/>
      <c r="Y42" s="455"/>
      <c r="Z42" s="566"/>
      <c r="AA42" s="566"/>
      <c r="AB42" s="455"/>
      <c r="AC42" s="455"/>
      <c r="AD42" s="455" t="b">
        <v>0</v>
      </c>
      <c r="AE42" s="455"/>
      <c r="AF42" s="455"/>
      <c r="AG42" s="455"/>
      <c r="AH42" s="455"/>
      <c r="AI42" s="455"/>
      <c r="AJ42" s="455"/>
      <c r="AK42" s="455"/>
      <c r="AL42" s="455"/>
      <c r="AM42" s="455"/>
      <c r="AN42" s="455"/>
      <c r="AO42" s="455"/>
      <c r="AP42" s="455"/>
      <c r="AQ42" s="455"/>
      <c r="AR42" s="455"/>
      <c r="AS42" s="455"/>
      <c r="AT42" s="455"/>
      <c r="AU42" s="455"/>
      <c r="AV42" s="455"/>
      <c r="AW42" s="455"/>
      <c r="AX42" s="455"/>
      <c r="AY42" s="455"/>
      <c r="AZ42" s="455"/>
      <c r="BA42" s="455"/>
      <c r="BB42" s="455"/>
      <c r="BC42" s="455"/>
      <c r="BD42" s="455"/>
      <c r="BE42" s="455"/>
      <c r="BF42" s="455"/>
      <c r="BG42" s="455"/>
      <c r="BH42" s="455"/>
      <c r="BI42" s="455"/>
      <c r="BJ42" s="500"/>
      <c r="BK42" s="500"/>
      <c r="BL42" s="500"/>
      <c r="BM42" s="500"/>
      <c r="BN42" s="500"/>
      <c r="BO42" s="500"/>
      <c r="BP42" s="500"/>
      <c r="BQ42" s="500"/>
      <c r="BR42" s="500"/>
      <c r="BS42" s="500"/>
      <c r="BT42" s="500"/>
      <c r="BU42" s="500"/>
      <c r="BV42" s="500"/>
      <c r="BW42" s="500"/>
      <c r="BX42" s="500"/>
      <c r="BY42" s="500"/>
      <c r="BZ42" s="529"/>
      <c r="CA42" s="500"/>
      <c r="CB42" s="455"/>
      <c r="CC42" s="455" t="b">
        <v>0</v>
      </c>
      <c r="CD42" s="455"/>
      <c r="CE42" s="455"/>
      <c r="CF42" s="500"/>
      <c r="CG42" s="500"/>
    </row>
    <row r="43">
      <c r="A43" s="453" t="s">
        <v>2790</v>
      </c>
      <c r="B43" s="455"/>
      <c r="C43" s="455"/>
      <c r="D43" s="455"/>
      <c r="E43" s="455"/>
      <c r="F43" s="455"/>
      <c r="G43" s="455"/>
      <c r="H43" s="455"/>
      <c r="I43" s="455" t="s">
        <v>964</v>
      </c>
      <c r="J43" s="455"/>
      <c r="K43" s="566"/>
      <c r="L43" s="455"/>
      <c r="M43" s="661"/>
      <c r="N43" s="455"/>
      <c r="O43" s="663"/>
      <c r="P43" s="455"/>
      <c r="Q43" s="455"/>
      <c r="R43" s="455"/>
      <c r="S43" s="455"/>
      <c r="T43" s="455"/>
      <c r="U43" s="455" t="b">
        <v>0</v>
      </c>
      <c r="V43" s="455"/>
      <c r="W43" s="455"/>
      <c r="X43" s="661"/>
      <c r="Y43" s="455"/>
      <c r="Z43" s="566"/>
      <c r="AA43" s="566"/>
      <c r="AB43" s="455"/>
      <c r="AC43" s="455"/>
      <c r="AD43" s="455" t="b">
        <v>0</v>
      </c>
      <c r="AE43" s="455"/>
      <c r="AF43" s="455"/>
      <c r="AG43" s="455"/>
      <c r="AH43" s="455"/>
      <c r="AI43" s="455"/>
      <c r="AJ43" s="455"/>
      <c r="AK43" s="455"/>
      <c r="AL43" s="455"/>
      <c r="AM43" s="455"/>
      <c r="AN43" s="455"/>
      <c r="AO43" s="455"/>
      <c r="AP43" s="455"/>
      <c r="AQ43" s="455"/>
      <c r="AR43" s="455"/>
      <c r="AS43" s="455"/>
      <c r="AT43" s="455"/>
      <c r="AU43" s="455"/>
      <c r="AV43" s="455"/>
      <c r="AW43" s="455"/>
      <c r="AX43" s="455"/>
      <c r="AY43" s="455"/>
      <c r="AZ43" s="455"/>
      <c r="BA43" s="455"/>
      <c r="BB43" s="455"/>
      <c r="BC43" s="455"/>
      <c r="BD43" s="455"/>
      <c r="BE43" s="455"/>
      <c r="BF43" s="455"/>
      <c r="BG43" s="455"/>
      <c r="BH43" s="455"/>
      <c r="BI43" s="455"/>
      <c r="BJ43" s="500"/>
      <c r="BK43" s="500"/>
      <c r="BL43" s="500"/>
      <c r="BM43" s="500"/>
      <c r="BN43" s="500"/>
      <c r="BO43" s="500"/>
      <c r="BP43" s="500"/>
      <c r="BQ43" s="500"/>
      <c r="BR43" s="500"/>
      <c r="BS43" s="500"/>
      <c r="BT43" s="500"/>
      <c r="BU43" s="500"/>
      <c r="BV43" s="500"/>
      <c r="BW43" s="500"/>
      <c r="BX43" s="500"/>
      <c r="BY43" s="500"/>
      <c r="BZ43" s="529"/>
      <c r="CA43" s="500"/>
      <c r="CB43" s="455"/>
      <c r="CC43" s="455" t="b">
        <v>0</v>
      </c>
      <c r="CD43" s="455"/>
      <c r="CE43" s="455"/>
      <c r="CF43" s="500"/>
      <c r="CG43" s="500"/>
    </row>
    <row r="44">
      <c r="A44" s="453" t="s">
        <v>2791</v>
      </c>
      <c r="B44" s="455"/>
      <c r="C44" s="455"/>
      <c r="D44" s="455"/>
      <c r="E44" s="455"/>
      <c r="F44" s="455"/>
      <c r="G44" s="455"/>
      <c r="H44" s="455"/>
      <c r="I44" s="455" t="s">
        <v>964</v>
      </c>
      <c r="J44" s="455"/>
      <c r="K44" s="566"/>
      <c r="L44" s="455"/>
      <c r="M44" s="661"/>
      <c r="N44" s="455"/>
      <c r="O44" s="663"/>
      <c r="P44" s="455"/>
      <c r="Q44" s="455"/>
      <c r="R44" s="455"/>
      <c r="S44" s="455"/>
      <c r="T44" s="455"/>
      <c r="U44" s="455" t="b">
        <v>0</v>
      </c>
      <c r="V44" s="455"/>
      <c r="W44" s="455"/>
      <c r="X44" s="661"/>
      <c r="Y44" s="455"/>
      <c r="Z44" s="566"/>
      <c r="AA44" s="566"/>
      <c r="AB44" s="455"/>
      <c r="AC44" s="455"/>
      <c r="AD44" s="455" t="b">
        <v>0</v>
      </c>
      <c r="AE44" s="455"/>
      <c r="AF44" s="455"/>
      <c r="AG44" s="455"/>
      <c r="AH44" s="455"/>
      <c r="AI44" s="455"/>
      <c r="AJ44" s="455"/>
      <c r="AK44" s="455"/>
      <c r="AL44" s="455"/>
      <c r="AM44" s="455"/>
      <c r="AN44" s="455"/>
      <c r="AO44" s="455"/>
      <c r="AP44" s="455"/>
      <c r="AQ44" s="455"/>
      <c r="AR44" s="455"/>
      <c r="AS44" s="455"/>
      <c r="AT44" s="455"/>
      <c r="AU44" s="455"/>
      <c r="AV44" s="455"/>
      <c r="AW44" s="455"/>
      <c r="AX44" s="455"/>
      <c r="AY44" s="455"/>
      <c r="AZ44" s="455"/>
      <c r="BA44" s="455"/>
      <c r="BB44" s="455"/>
      <c r="BC44" s="455"/>
      <c r="BD44" s="455"/>
      <c r="BE44" s="455"/>
      <c r="BF44" s="455"/>
      <c r="BG44" s="455"/>
      <c r="BH44" s="455"/>
      <c r="BI44" s="455"/>
      <c r="BJ44" s="500"/>
      <c r="BK44" s="500"/>
      <c r="BL44" s="500"/>
      <c r="BM44" s="500"/>
      <c r="BN44" s="500"/>
      <c r="BO44" s="500"/>
      <c r="BP44" s="500"/>
      <c r="BQ44" s="500"/>
      <c r="BR44" s="500"/>
      <c r="BS44" s="500"/>
      <c r="BT44" s="500"/>
      <c r="BU44" s="500"/>
      <c r="BV44" s="500"/>
      <c r="BW44" s="500"/>
      <c r="BX44" s="500"/>
      <c r="BY44" s="500"/>
      <c r="BZ44" s="529"/>
      <c r="CA44" s="500"/>
      <c r="CB44" s="455"/>
      <c r="CC44" s="455" t="b">
        <v>0</v>
      </c>
      <c r="CD44" s="455"/>
      <c r="CE44" s="455"/>
      <c r="CF44" s="500"/>
      <c r="CG44" s="500"/>
    </row>
    <row r="45">
      <c r="A45" s="453" t="s">
        <v>2792</v>
      </c>
      <c r="B45" s="455"/>
      <c r="C45" s="455"/>
      <c r="D45" s="455"/>
      <c r="E45" s="455"/>
      <c r="F45" s="455"/>
      <c r="G45" s="455"/>
      <c r="H45" s="455"/>
      <c r="I45" s="455" t="s">
        <v>964</v>
      </c>
      <c r="J45" s="455"/>
      <c r="K45" s="566"/>
      <c r="L45" s="455"/>
      <c r="M45" s="661"/>
      <c r="N45" s="455"/>
      <c r="O45" s="663"/>
      <c r="P45" s="455"/>
      <c r="Q45" s="455"/>
      <c r="R45" s="455"/>
      <c r="S45" s="455"/>
      <c r="T45" s="455"/>
      <c r="U45" s="455" t="b">
        <v>0</v>
      </c>
      <c r="V45" s="455"/>
      <c r="W45" s="455"/>
      <c r="X45" s="661"/>
      <c r="Y45" s="455"/>
      <c r="Z45" s="566"/>
      <c r="AA45" s="566"/>
      <c r="AB45" s="455"/>
      <c r="AC45" s="455"/>
      <c r="AD45" s="455" t="b">
        <v>0</v>
      </c>
      <c r="AE45" s="455"/>
      <c r="AF45" s="455"/>
      <c r="AG45" s="455"/>
      <c r="AH45" s="455"/>
      <c r="AI45" s="455"/>
      <c r="AJ45" s="455"/>
      <c r="AK45" s="455"/>
      <c r="AL45" s="455"/>
      <c r="AM45" s="455"/>
      <c r="AN45" s="455"/>
      <c r="AO45" s="455"/>
      <c r="AP45" s="455"/>
      <c r="AQ45" s="455"/>
      <c r="AR45" s="455"/>
      <c r="AS45" s="455"/>
      <c r="AT45" s="455"/>
      <c r="AU45" s="455"/>
      <c r="AV45" s="455"/>
      <c r="AW45" s="455"/>
      <c r="AX45" s="455"/>
      <c r="AY45" s="455"/>
      <c r="AZ45" s="455"/>
      <c r="BA45" s="455"/>
      <c r="BB45" s="455"/>
      <c r="BC45" s="455"/>
      <c r="BD45" s="455"/>
      <c r="BE45" s="455"/>
      <c r="BF45" s="455"/>
      <c r="BG45" s="455"/>
      <c r="BH45" s="455"/>
      <c r="BI45" s="455"/>
      <c r="BJ45" s="500"/>
      <c r="BK45" s="500"/>
      <c r="BL45" s="500"/>
      <c r="BM45" s="500"/>
      <c r="BN45" s="500"/>
      <c r="BO45" s="500"/>
      <c r="BP45" s="500"/>
      <c r="BQ45" s="500"/>
      <c r="BR45" s="500"/>
      <c r="BS45" s="500"/>
      <c r="BT45" s="500"/>
      <c r="BU45" s="500"/>
      <c r="BV45" s="500"/>
      <c r="BW45" s="500"/>
      <c r="BX45" s="500"/>
      <c r="BY45" s="500"/>
      <c r="BZ45" s="529"/>
      <c r="CA45" s="500"/>
      <c r="CB45" s="455"/>
      <c r="CC45" s="455" t="b">
        <v>0</v>
      </c>
      <c r="CD45" s="455"/>
      <c r="CE45" s="455"/>
      <c r="CF45" s="500"/>
      <c r="CG45" s="500"/>
    </row>
    <row r="46">
      <c r="A46" s="453" t="s">
        <v>2793</v>
      </c>
      <c r="B46" s="566">
        <v>44517.0</v>
      </c>
      <c r="C46" s="566"/>
      <c r="D46" s="566"/>
      <c r="E46" s="566"/>
      <c r="F46" s="566"/>
      <c r="G46" s="566"/>
      <c r="H46" s="566"/>
      <c r="I46" s="566">
        <v>44499.0</v>
      </c>
      <c r="J46" s="566">
        <v>44455.0</v>
      </c>
      <c r="K46" s="566">
        <v>44449.0</v>
      </c>
      <c r="L46" s="566">
        <v>44461.0</v>
      </c>
      <c r="M46" s="660">
        <v>44442.0</v>
      </c>
      <c r="N46" s="566">
        <v>44445.0</v>
      </c>
      <c r="O46" s="660">
        <v>44427.0</v>
      </c>
      <c r="P46" s="566">
        <v>44449.0</v>
      </c>
      <c r="Q46" s="566">
        <v>44425.0</v>
      </c>
      <c r="R46" s="566">
        <v>44432.0</v>
      </c>
      <c r="S46" s="566">
        <v>44453.0</v>
      </c>
      <c r="T46" s="566">
        <v>44435.0</v>
      </c>
      <c r="U46" s="455" t="s">
        <v>2794</v>
      </c>
      <c r="V46" s="566">
        <v>44424.0</v>
      </c>
      <c r="W46" s="566">
        <v>44424.0</v>
      </c>
      <c r="X46" s="660">
        <v>44426.0</v>
      </c>
      <c r="Y46" s="566">
        <v>44449.0</v>
      </c>
      <c r="Z46" s="566">
        <v>44425.0</v>
      </c>
      <c r="AA46" s="566">
        <v>44417.0</v>
      </c>
      <c r="AB46" s="500"/>
      <c r="AC46" s="455"/>
      <c r="AD46" s="500"/>
      <c r="AE46" s="500"/>
      <c r="AF46" s="500"/>
      <c r="AG46" s="500"/>
      <c r="AH46" s="455"/>
      <c r="AI46" s="500"/>
      <c r="AJ46" s="500"/>
      <c r="AK46" s="500"/>
      <c r="AL46" s="500"/>
      <c r="AM46" s="455"/>
      <c r="AN46" s="455"/>
      <c r="AO46" s="455"/>
      <c r="AP46" s="455"/>
      <c r="AQ46" s="455"/>
      <c r="AR46" s="455"/>
      <c r="AS46" s="455"/>
      <c r="AT46" s="455"/>
      <c r="AU46" s="455"/>
      <c r="AV46" s="455"/>
      <c r="AW46" s="455"/>
      <c r="AX46" s="455"/>
      <c r="AY46" s="455"/>
      <c r="AZ46" s="455"/>
      <c r="BA46" s="455"/>
      <c r="BB46" s="455"/>
      <c r="BC46" s="455"/>
      <c r="BD46" s="455"/>
      <c r="BE46" s="455"/>
      <c r="BF46" s="455"/>
      <c r="BG46" s="455"/>
      <c r="BH46" s="455"/>
      <c r="BI46" s="455"/>
      <c r="BJ46" s="500"/>
      <c r="BK46" s="500"/>
      <c r="BL46" s="500"/>
      <c r="BM46" s="500"/>
      <c r="BN46" s="500"/>
      <c r="BO46" s="500"/>
      <c r="BP46" s="500"/>
      <c r="BQ46" s="500"/>
      <c r="BR46" s="500"/>
      <c r="BS46" s="500"/>
      <c r="BT46" s="500"/>
      <c r="BU46" s="500"/>
      <c r="BV46" s="500"/>
      <c r="BW46" s="500"/>
      <c r="BX46" s="500"/>
      <c r="BY46" s="500"/>
      <c r="BZ46" s="529">
        <v>44431.0</v>
      </c>
      <c r="CA46" s="529">
        <v>44432.0</v>
      </c>
      <c r="CB46" s="500"/>
      <c r="CC46" s="500"/>
      <c r="CD46" s="455"/>
      <c r="CE46" s="455"/>
      <c r="CF46" s="500"/>
      <c r="CG46" s="500"/>
    </row>
    <row r="47">
      <c r="A47" s="453" t="s">
        <v>2795</v>
      </c>
      <c r="B47" s="455"/>
      <c r="C47" s="455"/>
      <c r="D47" s="455"/>
      <c r="E47" s="455"/>
      <c r="F47" s="455"/>
      <c r="G47" s="455"/>
      <c r="H47" s="455"/>
      <c r="I47" s="455"/>
      <c r="J47" s="455"/>
      <c r="K47" s="566"/>
      <c r="L47" s="455"/>
      <c r="M47" s="661"/>
      <c r="N47" s="455"/>
      <c r="O47" s="663"/>
      <c r="P47" s="455"/>
      <c r="Q47" s="455"/>
      <c r="R47" s="455"/>
      <c r="S47" s="455"/>
      <c r="T47" s="455"/>
      <c r="U47" s="455" t="b">
        <v>0</v>
      </c>
      <c r="V47" s="455"/>
      <c r="W47" s="455"/>
      <c r="X47" s="661"/>
      <c r="Y47" s="455"/>
      <c r="Z47" s="566"/>
      <c r="AA47" s="566"/>
      <c r="AB47" s="455"/>
      <c r="AC47" s="455"/>
      <c r="AD47" s="455" t="b">
        <v>0</v>
      </c>
      <c r="AE47" s="455"/>
      <c r="AF47" s="455"/>
      <c r="AG47" s="455"/>
      <c r="AH47" s="455"/>
      <c r="AI47" s="455"/>
      <c r="AJ47" s="455"/>
      <c r="AK47" s="455"/>
      <c r="AL47" s="455"/>
      <c r="AM47" s="455"/>
      <c r="AN47" s="455"/>
      <c r="AO47" s="455"/>
      <c r="AP47" s="455"/>
      <c r="AQ47" s="455"/>
      <c r="AR47" s="455"/>
      <c r="AS47" s="455"/>
      <c r="AT47" s="455"/>
      <c r="AU47" s="455"/>
      <c r="AV47" s="455"/>
      <c r="AW47" s="455"/>
      <c r="AX47" s="455"/>
      <c r="AY47" s="455"/>
      <c r="AZ47" s="455"/>
      <c r="BA47" s="455"/>
      <c r="BB47" s="455"/>
      <c r="BC47" s="455"/>
      <c r="BD47" s="455"/>
      <c r="BE47" s="455"/>
      <c r="BF47" s="455"/>
      <c r="BG47" s="455"/>
      <c r="BH47" s="455"/>
      <c r="BI47" s="455"/>
      <c r="BJ47" s="500"/>
      <c r="BK47" s="500"/>
      <c r="BL47" s="500"/>
      <c r="BM47" s="500"/>
      <c r="BN47" s="500"/>
      <c r="BO47" s="500"/>
      <c r="BP47" s="500"/>
      <c r="BQ47" s="500"/>
      <c r="BR47" s="500"/>
      <c r="BS47" s="500"/>
      <c r="BT47" s="500"/>
      <c r="BU47" s="500"/>
      <c r="BV47" s="500"/>
      <c r="BW47" s="500"/>
      <c r="BX47" s="500"/>
      <c r="BY47" s="500"/>
      <c r="BZ47" s="529"/>
      <c r="CA47" s="500"/>
      <c r="CB47" s="455"/>
      <c r="CC47" s="455" t="b">
        <v>0</v>
      </c>
      <c r="CD47" s="455"/>
      <c r="CE47" s="455"/>
      <c r="CF47" s="500"/>
      <c r="CG47" s="500"/>
    </row>
    <row r="48">
      <c r="A48" s="453" t="s">
        <v>2796</v>
      </c>
      <c r="B48" s="455"/>
      <c r="C48" s="455"/>
      <c r="D48" s="455"/>
      <c r="E48" s="455"/>
      <c r="F48" s="455"/>
      <c r="G48" s="455"/>
      <c r="H48" s="455"/>
      <c r="I48" s="455" t="s">
        <v>964</v>
      </c>
      <c r="J48" s="455" t="s">
        <v>2797</v>
      </c>
      <c r="K48" s="566">
        <v>44452.0</v>
      </c>
      <c r="L48" s="455" t="s">
        <v>2798</v>
      </c>
      <c r="M48" s="455" t="s">
        <v>964</v>
      </c>
      <c r="N48" s="566">
        <v>44450.0</v>
      </c>
      <c r="O48" s="566">
        <v>44428.0</v>
      </c>
      <c r="P48" s="455" t="s">
        <v>253</v>
      </c>
      <c r="Q48" s="455" t="s">
        <v>964</v>
      </c>
      <c r="R48" s="455" t="s">
        <v>964</v>
      </c>
      <c r="S48" s="455" t="s">
        <v>253</v>
      </c>
      <c r="T48" s="455" t="s">
        <v>255</v>
      </c>
      <c r="U48" s="455" t="s">
        <v>1285</v>
      </c>
      <c r="V48" s="455" t="s">
        <v>1285</v>
      </c>
      <c r="W48" s="455" t="s">
        <v>1285</v>
      </c>
      <c r="X48" s="661" t="s">
        <v>823</v>
      </c>
      <c r="Y48" s="455" t="s">
        <v>1285</v>
      </c>
      <c r="Z48" s="566">
        <v>44431.0</v>
      </c>
      <c r="AA48" s="455" t="s">
        <v>253</v>
      </c>
      <c r="AB48" s="500"/>
      <c r="AC48" s="455"/>
      <c r="AD48" s="500"/>
      <c r="AE48" s="500"/>
      <c r="AF48" s="500"/>
      <c r="AG48" s="500"/>
      <c r="AH48" s="455"/>
      <c r="AI48" s="455"/>
      <c r="AJ48" s="500"/>
      <c r="AK48" s="500"/>
      <c r="AL48" s="500"/>
      <c r="AM48" s="455"/>
      <c r="AN48" s="455"/>
      <c r="AO48" s="455"/>
      <c r="AP48" s="455"/>
      <c r="AQ48" s="455"/>
      <c r="AR48" s="455"/>
      <c r="AS48" s="455"/>
      <c r="AT48" s="455"/>
      <c r="AU48" s="455"/>
      <c r="AV48" s="455"/>
      <c r="AW48" s="455"/>
      <c r="AX48" s="455"/>
      <c r="AY48" s="455"/>
      <c r="AZ48" s="455"/>
      <c r="BA48" s="455"/>
      <c r="BB48" s="455"/>
      <c r="BC48" s="455"/>
      <c r="BD48" s="455"/>
      <c r="BE48" s="455"/>
      <c r="BF48" s="455"/>
      <c r="BG48" s="455"/>
      <c r="BH48" s="455"/>
      <c r="BI48" s="455"/>
      <c r="BJ48" s="500"/>
      <c r="BK48" s="500"/>
      <c r="BL48" s="500"/>
      <c r="BM48" s="500"/>
      <c r="BN48" s="500"/>
      <c r="BO48" s="500"/>
      <c r="BP48" s="500"/>
      <c r="BQ48" s="500"/>
      <c r="BR48" s="500"/>
      <c r="BS48" s="500"/>
      <c r="BT48" s="500"/>
      <c r="BU48" s="500"/>
      <c r="BV48" s="500"/>
      <c r="BW48" s="500"/>
      <c r="BX48" s="500"/>
      <c r="BY48" s="500"/>
      <c r="BZ48" s="529">
        <v>44435.0</v>
      </c>
      <c r="CA48" s="529">
        <v>44461.0</v>
      </c>
      <c r="CB48" s="500"/>
      <c r="CC48" s="500"/>
      <c r="CD48" s="455"/>
      <c r="CE48" s="455"/>
      <c r="CF48" s="500"/>
      <c r="CG48" s="500"/>
    </row>
    <row r="49">
      <c r="A49" s="453" t="s">
        <v>2799</v>
      </c>
      <c r="B49" s="455"/>
      <c r="C49" s="455"/>
      <c r="D49" s="455"/>
      <c r="E49" s="455"/>
      <c r="F49" s="455"/>
      <c r="G49" s="455"/>
      <c r="H49" s="455"/>
      <c r="I49" s="455" t="s">
        <v>964</v>
      </c>
      <c r="J49" s="566"/>
      <c r="K49" s="455"/>
      <c r="L49" s="566"/>
      <c r="M49" s="660"/>
      <c r="N49" s="455"/>
      <c r="O49" s="455"/>
      <c r="P49" s="455"/>
      <c r="Q49" s="566"/>
      <c r="R49" s="455"/>
      <c r="S49" s="455"/>
      <c r="T49" s="455"/>
      <c r="U49" s="455"/>
      <c r="V49" s="455"/>
      <c r="W49" s="566"/>
      <c r="X49" s="661"/>
      <c r="Y49" s="455"/>
      <c r="Z49" s="455"/>
      <c r="AA49" s="664"/>
      <c r="AB49" s="500"/>
      <c r="AC49" s="455"/>
      <c r="AD49" s="500"/>
      <c r="AE49" s="500"/>
      <c r="AF49" s="500"/>
      <c r="AG49" s="500"/>
      <c r="AH49" s="455"/>
      <c r="AI49" s="500"/>
      <c r="AJ49" s="500"/>
      <c r="AK49" s="500"/>
      <c r="AL49" s="500"/>
      <c r="AM49" s="455"/>
      <c r="AN49" s="455"/>
      <c r="AO49" s="455"/>
      <c r="AP49" s="455"/>
      <c r="AQ49" s="455"/>
      <c r="AR49" s="455"/>
      <c r="AS49" s="455"/>
      <c r="AT49" s="455"/>
      <c r="AU49" s="455"/>
      <c r="AV49" s="455"/>
      <c r="AW49" s="455"/>
      <c r="AX49" s="455"/>
      <c r="AY49" s="455"/>
      <c r="AZ49" s="455"/>
      <c r="BA49" s="455"/>
      <c r="BB49" s="455"/>
      <c r="BC49" s="455"/>
      <c r="BD49" s="455"/>
      <c r="BE49" s="455"/>
      <c r="BF49" s="455"/>
      <c r="BG49" s="455"/>
      <c r="BH49" s="455"/>
      <c r="BI49" s="455"/>
      <c r="BJ49" s="500"/>
      <c r="BK49" s="500"/>
      <c r="BL49" s="500"/>
      <c r="BM49" s="500"/>
      <c r="BN49" s="500"/>
      <c r="BO49" s="500"/>
      <c r="BP49" s="500"/>
      <c r="BQ49" s="500"/>
      <c r="BR49" s="500"/>
      <c r="BS49" s="500"/>
      <c r="BT49" s="500"/>
      <c r="BU49" s="500"/>
      <c r="BV49" s="500"/>
      <c r="BW49" s="500"/>
      <c r="BX49" s="500"/>
      <c r="BY49" s="500"/>
      <c r="BZ49" s="529"/>
      <c r="CA49" s="529"/>
      <c r="CB49" s="500"/>
      <c r="CC49" s="500"/>
      <c r="CD49" s="455"/>
      <c r="CE49" s="455"/>
      <c r="CF49" s="500"/>
      <c r="CG49" s="500"/>
    </row>
    <row r="50">
      <c r="A50" s="453" t="s">
        <v>2800</v>
      </c>
      <c r="B50" s="455"/>
      <c r="C50" s="455"/>
      <c r="D50" s="455"/>
      <c r="E50" s="455"/>
      <c r="F50" s="455"/>
      <c r="G50" s="455"/>
      <c r="H50" s="455"/>
      <c r="I50" s="455" t="s">
        <v>2801</v>
      </c>
      <c r="J50" s="566">
        <v>44467.0</v>
      </c>
      <c r="K50" s="455" t="s">
        <v>253</v>
      </c>
      <c r="L50" s="566">
        <v>44467.0</v>
      </c>
      <c r="M50" s="660">
        <v>44441.0</v>
      </c>
      <c r="N50" s="455" t="s">
        <v>2802</v>
      </c>
      <c r="O50" s="455" t="s">
        <v>253</v>
      </c>
      <c r="P50" s="455" t="s">
        <v>253</v>
      </c>
      <c r="Q50" s="566">
        <v>44432.0</v>
      </c>
      <c r="R50" s="455" t="s">
        <v>253</v>
      </c>
      <c r="S50" s="455" t="s">
        <v>253</v>
      </c>
      <c r="T50" s="455" t="s">
        <v>253</v>
      </c>
      <c r="U50" s="455" t="s">
        <v>253</v>
      </c>
      <c r="V50" s="455" t="s">
        <v>253</v>
      </c>
      <c r="W50" s="566">
        <v>44447.0</v>
      </c>
      <c r="X50" s="661" t="s">
        <v>964</v>
      </c>
      <c r="Y50" s="455" t="s">
        <v>1285</v>
      </c>
      <c r="Z50" s="455" t="s">
        <v>253</v>
      </c>
      <c r="AA50" s="664">
        <v>44427.0</v>
      </c>
      <c r="AB50" s="500"/>
      <c r="AC50" s="455"/>
      <c r="AD50" s="500"/>
      <c r="AE50" s="500"/>
      <c r="AF50" s="500"/>
      <c r="AG50" s="500"/>
      <c r="AH50" s="455"/>
      <c r="AI50" s="500"/>
      <c r="AJ50" s="500"/>
      <c r="AK50" s="500"/>
      <c r="AL50" s="500"/>
      <c r="AM50" s="455"/>
      <c r="AN50" s="455"/>
      <c r="AO50" s="455"/>
      <c r="AP50" s="455"/>
      <c r="AQ50" s="455"/>
      <c r="AR50" s="455"/>
      <c r="AS50" s="455"/>
      <c r="AT50" s="455"/>
      <c r="AU50" s="455"/>
      <c r="AV50" s="455"/>
      <c r="AW50" s="455"/>
      <c r="AX50" s="455"/>
      <c r="AY50" s="455"/>
      <c r="AZ50" s="455"/>
      <c r="BA50" s="455"/>
      <c r="BB50" s="455"/>
      <c r="BC50" s="455"/>
      <c r="BD50" s="455"/>
      <c r="BE50" s="455"/>
      <c r="BF50" s="455"/>
      <c r="BG50" s="455"/>
      <c r="BH50" s="455"/>
      <c r="BI50" s="455"/>
      <c r="BJ50" s="500"/>
      <c r="BK50" s="500"/>
      <c r="BL50" s="500"/>
      <c r="BM50" s="500"/>
      <c r="BN50" s="500"/>
      <c r="BO50" s="500"/>
      <c r="BP50" s="500"/>
      <c r="BQ50" s="500"/>
      <c r="BR50" s="500"/>
      <c r="BS50" s="500"/>
      <c r="BT50" s="500"/>
      <c r="BU50" s="500"/>
      <c r="BV50" s="500"/>
      <c r="BW50" s="500"/>
      <c r="BX50" s="500"/>
      <c r="BY50" s="500"/>
      <c r="BZ50" s="529">
        <v>44455.0</v>
      </c>
      <c r="CA50" s="529" t="s">
        <v>253</v>
      </c>
      <c r="CB50" s="500"/>
      <c r="CC50" s="500"/>
      <c r="CD50" s="455"/>
      <c r="CE50" s="455"/>
      <c r="CF50" s="500"/>
      <c r="CG50" s="500"/>
    </row>
    <row r="51">
      <c r="A51" s="453" t="s">
        <v>2803</v>
      </c>
      <c r="B51" s="455"/>
      <c r="C51" s="455"/>
      <c r="D51" s="455"/>
      <c r="E51" s="455"/>
      <c r="F51" s="455"/>
      <c r="G51" s="455"/>
      <c r="H51" s="455"/>
      <c r="I51" s="455"/>
      <c r="J51" s="455" t="s">
        <v>1285</v>
      </c>
      <c r="K51" s="455" t="s">
        <v>253</v>
      </c>
      <c r="L51" s="455" t="s">
        <v>1285</v>
      </c>
      <c r="M51" s="661" t="s">
        <v>2804</v>
      </c>
      <c r="N51" s="566">
        <v>44448.0</v>
      </c>
      <c r="O51" s="455" t="s">
        <v>253</v>
      </c>
      <c r="P51" s="455" t="s">
        <v>253</v>
      </c>
      <c r="Q51" s="566">
        <v>44428.0</v>
      </c>
      <c r="R51" s="455" t="s">
        <v>1285</v>
      </c>
      <c r="S51" s="455" t="s">
        <v>253</v>
      </c>
      <c r="T51" s="455" t="s">
        <v>253</v>
      </c>
      <c r="U51" s="566">
        <v>44420.0</v>
      </c>
      <c r="V51" s="455" t="s">
        <v>2805</v>
      </c>
      <c r="W51" s="566">
        <v>44428.0</v>
      </c>
      <c r="X51" s="660">
        <v>44428.0</v>
      </c>
      <c r="Y51" s="455" t="s">
        <v>1285</v>
      </c>
      <c r="Z51" s="566">
        <v>44419.0</v>
      </c>
      <c r="AA51" s="455" t="s">
        <v>253</v>
      </c>
      <c r="AB51" s="500"/>
      <c r="AC51" s="455"/>
      <c r="AD51" s="500"/>
      <c r="AE51" s="500"/>
      <c r="AF51" s="500"/>
      <c r="AG51" s="500"/>
      <c r="AH51" s="455"/>
      <c r="AI51" s="500"/>
      <c r="AJ51" s="500"/>
      <c r="AK51" s="500"/>
      <c r="AL51" s="500"/>
      <c r="AM51" s="455"/>
      <c r="AN51" s="455"/>
      <c r="AO51" s="455"/>
      <c r="AP51" s="455"/>
      <c r="AQ51" s="455"/>
      <c r="AR51" s="455"/>
      <c r="AS51" s="455"/>
      <c r="AT51" s="455"/>
      <c r="AU51" s="455"/>
      <c r="AV51" s="455"/>
      <c r="AW51" s="455"/>
      <c r="AX51" s="455"/>
      <c r="AY51" s="455"/>
      <c r="AZ51" s="455"/>
      <c r="BA51" s="455"/>
      <c r="BB51" s="455"/>
      <c r="BC51" s="455"/>
      <c r="BD51" s="455"/>
      <c r="BE51" s="455"/>
      <c r="BF51" s="455"/>
      <c r="BG51" s="455"/>
      <c r="BH51" s="455"/>
      <c r="BI51" s="455"/>
      <c r="BJ51" s="500"/>
      <c r="BK51" s="500"/>
      <c r="BL51" s="500"/>
      <c r="BM51" s="500"/>
      <c r="BN51" s="500"/>
      <c r="BO51" s="500"/>
      <c r="BP51" s="500"/>
      <c r="BQ51" s="500"/>
      <c r="BR51" s="500"/>
      <c r="BS51" s="500"/>
      <c r="BT51" s="500"/>
      <c r="BU51" s="500"/>
      <c r="BV51" s="500"/>
      <c r="BW51" s="500"/>
      <c r="BX51" s="500"/>
      <c r="BY51" s="500"/>
      <c r="BZ51" s="529" t="s">
        <v>964</v>
      </c>
      <c r="CA51" s="529" t="s">
        <v>964</v>
      </c>
      <c r="CB51" s="500"/>
      <c r="CC51" s="500"/>
      <c r="CD51" s="455"/>
      <c r="CE51" s="455"/>
      <c r="CF51" s="500"/>
      <c r="CG51" s="500"/>
    </row>
    <row r="52">
      <c r="A52" s="453" t="s">
        <v>2806</v>
      </c>
      <c r="B52" s="455"/>
      <c r="C52" s="455"/>
      <c r="D52" s="455"/>
      <c r="E52" s="455"/>
      <c r="F52" s="455"/>
      <c r="G52" s="455"/>
      <c r="H52" s="455"/>
      <c r="I52" s="455"/>
      <c r="J52" s="455" t="s">
        <v>1285</v>
      </c>
      <c r="K52" s="455" t="s">
        <v>253</v>
      </c>
      <c r="L52" s="455" t="s">
        <v>1285</v>
      </c>
      <c r="M52" s="661" t="s">
        <v>2804</v>
      </c>
      <c r="N52" s="566">
        <v>44448.0</v>
      </c>
      <c r="O52" s="455" t="s">
        <v>253</v>
      </c>
      <c r="P52" s="455" t="s">
        <v>253</v>
      </c>
      <c r="Q52" s="455" t="s">
        <v>1285</v>
      </c>
      <c r="R52" s="455" t="s">
        <v>1285</v>
      </c>
      <c r="S52" s="455" t="s">
        <v>253</v>
      </c>
      <c r="T52" s="455" t="s">
        <v>253</v>
      </c>
      <c r="U52" s="566">
        <v>44420.0</v>
      </c>
      <c r="V52" s="455" t="s">
        <v>2805</v>
      </c>
      <c r="W52" s="566">
        <v>44428.0</v>
      </c>
      <c r="X52" s="660">
        <v>44428.0</v>
      </c>
      <c r="Y52" s="455" t="s">
        <v>1285</v>
      </c>
      <c r="Z52" s="566">
        <v>44419.0</v>
      </c>
      <c r="AA52" s="455" t="s">
        <v>253</v>
      </c>
      <c r="AB52" s="500"/>
      <c r="AC52" s="455"/>
      <c r="AD52" s="500"/>
      <c r="AE52" s="500"/>
      <c r="AF52" s="500"/>
      <c r="AG52" s="500"/>
      <c r="AH52" s="455"/>
      <c r="AI52" s="500"/>
      <c r="AJ52" s="500"/>
      <c r="AK52" s="500"/>
      <c r="AL52" s="500"/>
      <c r="AM52" s="455"/>
      <c r="AN52" s="455"/>
      <c r="AO52" s="455"/>
      <c r="AP52" s="455"/>
      <c r="AQ52" s="455"/>
      <c r="AR52" s="455"/>
      <c r="AS52" s="455"/>
      <c r="AT52" s="455"/>
      <c r="AU52" s="455"/>
      <c r="AV52" s="455"/>
      <c r="AW52" s="455"/>
      <c r="AX52" s="455"/>
      <c r="AY52" s="455"/>
      <c r="AZ52" s="455"/>
      <c r="BA52" s="455"/>
      <c r="BB52" s="455"/>
      <c r="BC52" s="455"/>
      <c r="BD52" s="455"/>
      <c r="BE52" s="455"/>
      <c r="BF52" s="455"/>
      <c r="BG52" s="455"/>
      <c r="BH52" s="455"/>
      <c r="BI52" s="455"/>
      <c r="BJ52" s="500"/>
      <c r="BK52" s="500"/>
      <c r="BL52" s="500"/>
      <c r="BM52" s="500"/>
      <c r="BN52" s="500"/>
      <c r="BO52" s="500"/>
      <c r="BP52" s="500"/>
      <c r="BQ52" s="500"/>
      <c r="BR52" s="500"/>
      <c r="BS52" s="500"/>
      <c r="BT52" s="500"/>
      <c r="BU52" s="500"/>
      <c r="BV52" s="500"/>
      <c r="BW52" s="500"/>
      <c r="BX52" s="500"/>
      <c r="BY52" s="500"/>
      <c r="BZ52" s="529" t="s">
        <v>964</v>
      </c>
      <c r="CA52" s="529" t="s">
        <v>964</v>
      </c>
      <c r="CB52" s="500"/>
      <c r="CC52" s="500"/>
      <c r="CD52" s="455"/>
      <c r="CE52" s="455"/>
      <c r="CF52" s="500"/>
      <c r="CG52" s="500"/>
    </row>
    <row r="53">
      <c r="A53" s="453" t="s">
        <v>2807</v>
      </c>
      <c r="B53" s="455"/>
      <c r="C53" s="455"/>
      <c r="D53" s="455"/>
      <c r="E53" s="455"/>
      <c r="F53" s="455"/>
      <c r="G53" s="455"/>
      <c r="H53" s="455"/>
      <c r="I53" s="455"/>
      <c r="J53" s="455" t="s">
        <v>1285</v>
      </c>
      <c r="K53" s="455" t="s">
        <v>253</v>
      </c>
      <c r="L53" s="455" t="s">
        <v>2808</v>
      </c>
      <c r="M53" s="661" t="s">
        <v>2804</v>
      </c>
      <c r="N53" s="455" t="s">
        <v>2809</v>
      </c>
      <c r="O53" s="455" t="s">
        <v>253</v>
      </c>
      <c r="P53" s="455" t="s">
        <v>253</v>
      </c>
      <c r="Q53" s="455" t="s">
        <v>1285</v>
      </c>
      <c r="R53" s="566">
        <v>44432.0</v>
      </c>
      <c r="S53" s="455" t="s">
        <v>253</v>
      </c>
      <c r="T53" s="455" t="s">
        <v>253</v>
      </c>
      <c r="U53" s="455" t="s">
        <v>2810</v>
      </c>
      <c r="V53" s="455" t="s">
        <v>2811</v>
      </c>
      <c r="W53" s="455" t="s">
        <v>2812</v>
      </c>
      <c r="X53" s="661" t="s">
        <v>823</v>
      </c>
      <c r="Y53" s="455" t="s">
        <v>1285</v>
      </c>
      <c r="Z53" s="455" t="s">
        <v>2813</v>
      </c>
      <c r="AA53" s="455" t="s">
        <v>253</v>
      </c>
      <c r="AB53" s="500"/>
      <c r="AC53" s="455"/>
      <c r="AD53" s="500"/>
      <c r="AE53" s="500"/>
      <c r="AF53" s="500"/>
      <c r="AG53" s="500"/>
      <c r="AH53" s="455"/>
      <c r="AI53" s="500"/>
      <c r="AJ53" s="500"/>
      <c r="AK53" s="500"/>
      <c r="AL53" s="500"/>
      <c r="AM53" s="455"/>
      <c r="AN53" s="455"/>
      <c r="AO53" s="455"/>
      <c r="AP53" s="455"/>
      <c r="AQ53" s="455"/>
      <c r="AR53" s="455"/>
      <c r="AS53" s="455"/>
      <c r="AT53" s="455"/>
      <c r="AU53" s="455"/>
      <c r="AV53" s="455"/>
      <c r="AW53" s="455"/>
      <c r="AX53" s="455"/>
      <c r="AY53" s="455"/>
      <c r="AZ53" s="455"/>
      <c r="BA53" s="455"/>
      <c r="BB53" s="455"/>
      <c r="BC53" s="455"/>
      <c r="BD53" s="455"/>
      <c r="BE53" s="455"/>
      <c r="BF53" s="455"/>
      <c r="BG53" s="455"/>
      <c r="BH53" s="455"/>
      <c r="BI53" s="455"/>
      <c r="BJ53" s="500"/>
      <c r="BK53" s="500"/>
      <c r="BL53" s="500"/>
      <c r="BM53" s="500"/>
      <c r="BN53" s="500"/>
      <c r="BO53" s="500"/>
      <c r="BP53" s="500"/>
      <c r="BQ53" s="500"/>
      <c r="BR53" s="500"/>
      <c r="BS53" s="500"/>
      <c r="BT53" s="500"/>
      <c r="BU53" s="500"/>
      <c r="BV53" s="500"/>
      <c r="BW53" s="500"/>
      <c r="BX53" s="500"/>
      <c r="BY53" s="500"/>
      <c r="BZ53" s="529" t="s">
        <v>964</v>
      </c>
      <c r="CA53" s="529" t="s">
        <v>964</v>
      </c>
      <c r="CB53" s="500"/>
      <c r="CC53" s="500"/>
      <c r="CD53" s="455"/>
      <c r="CE53" s="455"/>
      <c r="CF53" s="500"/>
      <c r="CG53" s="500"/>
    </row>
    <row r="54">
      <c r="A54" s="453" t="s">
        <v>2814</v>
      </c>
      <c r="B54" s="455"/>
      <c r="C54" s="455"/>
      <c r="D54" s="455"/>
      <c r="E54" s="455"/>
      <c r="F54" s="455"/>
      <c r="G54" s="455"/>
      <c r="H54" s="455"/>
      <c r="I54" s="455"/>
      <c r="J54" s="455" t="s">
        <v>1285</v>
      </c>
      <c r="K54" s="455" t="s">
        <v>253</v>
      </c>
      <c r="L54" s="455" t="s">
        <v>2808</v>
      </c>
      <c r="M54" s="661" t="s">
        <v>964</v>
      </c>
      <c r="N54" s="455" t="s">
        <v>2809</v>
      </c>
      <c r="O54" s="455" t="s">
        <v>253</v>
      </c>
      <c r="P54" s="455" t="s">
        <v>253</v>
      </c>
      <c r="Q54" s="455" t="s">
        <v>964</v>
      </c>
      <c r="R54" s="455" t="s">
        <v>964</v>
      </c>
      <c r="S54" s="455" t="s">
        <v>253</v>
      </c>
      <c r="T54" s="455" t="s">
        <v>253</v>
      </c>
      <c r="U54" s="455" t="s">
        <v>2810</v>
      </c>
      <c r="V54" s="455" t="s">
        <v>1285</v>
      </c>
      <c r="W54" s="455" t="s">
        <v>2815</v>
      </c>
      <c r="X54" s="661" t="s">
        <v>823</v>
      </c>
      <c r="Y54" s="455" t="s">
        <v>1285</v>
      </c>
      <c r="Z54" s="566">
        <v>44425.0</v>
      </c>
      <c r="AA54" s="455" t="s">
        <v>253</v>
      </c>
      <c r="AB54" s="500"/>
      <c r="AC54" s="455"/>
      <c r="AD54" s="500"/>
      <c r="AE54" s="500"/>
      <c r="AF54" s="500"/>
      <c r="AG54" s="500"/>
      <c r="AH54" s="455"/>
      <c r="AI54" s="455"/>
      <c r="AJ54" s="500"/>
      <c r="AK54" s="500"/>
      <c r="AL54" s="500"/>
      <c r="AM54" s="455"/>
      <c r="AN54" s="455"/>
      <c r="AO54" s="455"/>
      <c r="AP54" s="455"/>
      <c r="AQ54" s="455"/>
      <c r="AR54" s="455"/>
      <c r="AS54" s="455"/>
      <c r="AT54" s="455"/>
      <c r="AU54" s="455"/>
      <c r="AV54" s="455"/>
      <c r="AW54" s="455"/>
      <c r="AX54" s="455"/>
      <c r="AY54" s="455"/>
      <c r="AZ54" s="455"/>
      <c r="BA54" s="455"/>
      <c r="BB54" s="455"/>
      <c r="BC54" s="455"/>
      <c r="BD54" s="455"/>
      <c r="BE54" s="455"/>
      <c r="BF54" s="455"/>
      <c r="BG54" s="455"/>
      <c r="BH54" s="455"/>
      <c r="BI54" s="455"/>
      <c r="BJ54" s="500"/>
      <c r="BK54" s="500"/>
      <c r="BL54" s="500"/>
      <c r="BM54" s="500"/>
      <c r="BN54" s="500"/>
      <c r="BO54" s="500"/>
      <c r="BP54" s="500"/>
      <c r="BQ54" s="500"/>
      <c r="BR54" s="500"/>
      <c r="BS54" s="500"/>
      <c r="BT54" s="500"/>
      <c r="BU54" s="500"/>
      <c r="BV54" s="500"/>
      <c r="BW54" s="500"/>
      <c r="BX54" s="500"/>
      <c r="BY54" s="500"/>
      <c r="BZ54" s="529" t="s">
        <v>964</v>
      </c>
      <c r="CA54" s="529" t="s">
        <v>964</v>
      </c>
      <c r="CB54" s="500"/>
      <c r="CC54" s="500"/>
      <c r="CD54" s="455"/>
      <c r="CE54" s="455"/>
      <c r="CF54" s="500"/>
      <c r="CG54" s="500"/>
    </row>
    <row r="55">
      <c r="A55" s="453" t="s">
        <v>2816</v>
      </c>
      <c r="B55" s="455"/>
      <c r="C55" s="455"/>
      <c r="D55" s="455"/>
      <c r="E55" s="455"/>
      <c r="F55" s="455"/>
      <c r="G55" s="455"/>
      <c r="H55" s="455"/>
      <c r="I55" s="455"/>
      <c r="J55" s="455" t="s">
        <v>1285</v>
      </c>
      <c r="K55" s="455" t="s">
        <v>1285</v>
      </c>
      <c r="L55" s="455" t="s">
        <v>1285</v>
      </c>
      <c r="M55" s="455" t="s">
        <v>2817</v>
      </c>
      <c r="N55" s="455" t="s">
        <v>1285</v>
      </c>
      <c r="O55" s="663" t="s">
        <v>964</v>
      </c>
      <c r="P55" s="455" t="s">
        <v>253</v>
      </c>
      <c r="Q55" s="455" t="s">
        <v>964</v>
      </c>
      <c r="R55" s="455" t="s">
        <v>964</v>
      </c>
      <c r="S55" s="455" t="s">
        <v>253</v>
      </c>
      <c r="T55" s="455" t="s">
        <v>253</v>
      </c>
      <c r="U55" s="455" t="s">
        <v>2817</v>
      </c>
      <c r="V55" s="455" t="s">
        <v>1285</v>
      </c>
      <c r="W55" s="455" t="s">
        <v>1285</v>
      </c>
      <c r="X55" s="661" t="s">
        <v>823</v>
      </c>
      <c r="Y55" s="455" t="s">
        <v>1285</v>
      </c>
      <c r="Z55" s="455" t="s">
        <v>253</v>
      </c>
      <c r="AA55" s="455" t="s">
        <v>253</v>
      </c>
      <c r="AB55" s="500"/>
      <c r="AC55" s="455"/>
      <c r="AD55" s="500"/>
      <c r="AE55" s="500"/>
      <c r="AF55" s="500"/>
      <c r="AG55" s="500"/>
      <c r="AH55" s="455"/>
      <c r="AI55" s="500"/>
      <c r="AJ55" s="500"/>
      <c r="AK55" s="500"/>
      <c r="AL55" s="500"/>
      <c r="AM55" s="455"/>
      <c r="AN55" s="455"/>
      <c r="AO55" s="455"/>
      <c r="AP55" s="455"/>
      <c r="AQ55" s="455"/>
      <c r="AR55" s="455"/>
      <c r="AS55" s="455"/>
      <c r="AT55" s="455"/>
      <c r="AU55" s="455"/>
      <c r="AV55" s="455"/>
      <c r="AW55" s="455"/>
      <c r="AX55" s="455"/>
      <c r="AY55" s="455"/>
      <c r="AZ55" s="455"/>
      <c r="BA55" s="455"/>
      <c r="BB55" s="455"/>
      <c r="BC55" s="455"/>
      <c r="BD55" s="455"/>
      <c r="BE55" s="455"/>
      <c r="BF55" s="455"/>
      <c r="BG55" s="455"/>
      <c r="BH55" s="455"/>
      <c r="BI55" s="455"/>
      <c r="BJ55" s="500"/>
      <c r="BK55" s="500"/>
      <c r="BL55" s="500"/>
      <c r="BM55" s="500"/>
      <c r="BN55" s="500"/>
      <c r="BO55" s="500"/>
      <c r="BP55" s="500"/>
      <c r="BQ55" s="500"/>
      <c r="BR55" s="500"/>
      <c r="BS55" s="500"/>
      <c r="BT55" s="500"/>
      <c r="BU55" s="500"/>
      <c r="BV55" s="500"/>
      <c r="BW55" s="500"/>
      <c r="BX55" s="500"/>
      <c r="BY55" s="500"/>
      <c r="BZ55" s="529" t="s">
        <v>964</v>
      </c>
      <c r="CA55" s="529"/>
      <c r="CB55" s="500"/>
      <c r="CC55" s="500"/>
      <c r="CD55" s="455"/>
      <c r="CE55" s="455"/>
      <c r="CF55" s="500"/>
      <c r="CG55" s="500"/>
    </row>
    <row r="56">
      <c r="A56" s="453" t="s">
        <v>2818</v>
      </c>
      <c r="B56" s="455"/>
      <c r="C56" s="455"/>
      <c r="D56" s="455"/>
      <c r="E56" s="455"/>
      <c r="F56" s="455"/>
      <c r="G56" s="455"/>
      <c r="H56" s="455"/>
      <c r="I56" s="455"/>
      <c r="J56" s="455" t="s">
        <v>1285</v>
      </c>
      <c r="K56" s="455" t="s">
        <v>964</v>
      </c>
      <c r="L56" s="455" t="s">
        <v>964</v>
      </c>
      <c r="M56" s="566">
        <v>44454.0</v>
      </c>
      <c r="N56" s="455" t="s">
        <v>1285</v>
      </c>
      <c r="O56" s="566">
        <v>44423.0</v>
      </c>
      <c r="P56" s="455" t="s">
        <v>964</v>
      </c>
      <c r="Q56" s="455" t="s">
        <v>964</v>
      </c>
      <c r="R56" s="455" t="s">
        <v>964</v>
      </c>
      <c r="S56" s="455" t="s">
        <v>253</v>
      </c>
      <c r="T56" s="455" t="s">
        <v>255</v>
      </c>
      <c r="U56" s="566">
        <v>44425.0</v>
      </c>
      <c r="V56" s="455" t="s">
        <v>1285</v>
      </c>
      <c r="W56" s="455" t="s">
        <v>1285</v>
      </c>
      <c r="X56" s="661" t="s">
        <v>823</v>
      </c>
      <c r="Y56" s="455" t="s">
        <v>1285</v>
      </c>
      <c r="Z56" s="566">
        <v>44425.0</v>
      </c>
      <c r="AA56" s="566">
        <v>44417.0</v>
      </c>
      <c r="AB56" s="500"/>
      <c r="AC56" s="455"/>
      <c r="AD56" s="500"/>
      <c r="AE56" s="500"/>
      <c r="AF56" s="500"/>
      <c r="AG56" s="500"/>
      <c r="AH56" s="455"/>
      <c r="AI56" s="500"/>
      <c r="AJ56" s="500"/>
      <c r="AK56" s="500"/>
      <c r="AL56" s="500"/>
      <c r="AM56" s="455"/>
      <c r="AN56" s="455"/>
      <c r="AO56" s="455"/>
      <c r="AP56" s="455"/>
      <c r="AQ56" s="455"/>
      <c r="AR56" s="455"/>
      <c r="AS56" s="455"/>
      <c r="AT56" s="455"/>
      <c r="AU56" s="455"/>
      <c r="AV56" s="455"/>
      <c r="AW56" s="455"/>
      <c r="AX56" s="455"/>
      <c r="AY56" s="455"/>
      <c r="AZ56" s="455"/>
      <c r="BA56" s="455"/>
      <c r="BB56" s="455"/>
      <c r="BC56" s="455"/>
      <c r="BD56" s="455"/>
      <c r="BE56" s="455"/>
      <c r="BF56" s="455"/>
      <c r="BG56" s="455"/>
      <c r="BH56" s="455"/>
      <c r="BI56" s="455"/>
      <c r="BJ56" s="500"/>
      <c r="BK56" s="500"/>
      <c r="BL56" s="500"/>
      <c r="BM56" s="500"/>
      <c r="BN56" s="500"/>
      <c r="BO56" s="500"/>
      <c r="BP56" s="500"/>
      <c r="BQ56" s="500"/>
      <c r="BR56" s="500"/>
      <c r="BS56" s="500"/>
      <c r="BT56" s="500"/>
      <c r="BU56" s="500"/>
      <c r="BV56" s="500"/>
      <c r="BW56" s="500"/>
      <c r="BX56" s="500"/>
      <c r="BY56" s="500"/>
      <c r="BZ56" s="529" t="s">
        <v>964</v>
      </c>
      <c r="CA56" s="529">
        <v>44454.0</v>
      </c>
      <c r="CB56" s="500"/>
      <c r="CC56" s="500"/>
      <c r="CD56" s="455"/>
      <c r="CE56" s="455"/>
      <c r="CF56" s="500"/>
      <c r="CG56" s="500"/>
    </row>
    <row r="57">
      <c r="A57" s="453" t="s">
        <v>2819</v>
      </c>
      <c r="B57" s="455"/>
      <c r="C57" s="455"/>
      <c r="D57" s="455"/>
      <c r="E57" s="455"/>
      <c r="F57" s="455"/>
      <c r="G57" s="455"/>
      <c r="H57" s="455"/>
      <c r="I57" s="455" t="s">
        <v>2820</v>
      </c>
      <c r="J57" s="455" t="s">
        <v>1285</v>
      </c>
      <c r="K57" s="455" t="s">
        <v>1285</v>
      </c>
      <c r="L57" s="566">
        <v>44467.0</v>
      </c>
      <c r="M57" s="455" t="s">
        <v>964</v>
      </c>
      <c r="N57" s="455" t="s">
        <v>2821</v>
      </c>
      <c r="O57" s="664">
        <v>44434.0</v>
      </c>
      <c r="P57" s="455" t="s">
        <v>253</v>
      </c>
      <c r="Q57" s="455" t="s">
        <v>964</v>
      </c>
      <c r="R57" s="455" t="s">
        <v>964</v>
      </c>
      <c r="S57" s="455" t="s">
        <v>253</v>
      </c>
      <c r="T57" s="455" t="s">
        <v>255</v>
      </c>
      <c r="U57" s="455" t="s">
        <v>1285</v>
      </c>
      <c r="V57" s="455" t="s">
        <v>1285</v>
      </c>
      <c r="W57" s="455" t="s">
        <v>1285</v>
      </c>
      <c r="X57" s="661" t="s">
        <v>823</v>
      </c>
      <c r="Y57" s="455" t="s">
        <v>1285</v>
      </c>
      <c r="Z57" s="455" t="s">
        <v>964</v>
      </c>
      <c r="AA57" s="455" t="s">
        <v>253</v>
      </c>
      <c r="AB57" s="500"/>
      <c r="AC57" s="455"/>
      <c r="AD57" s="500"/>
      <c r="AE57" s="500"/>
      <c r="AF57" s="500"/>
      <c r="AG57" s="500"/>
      <c r="AH57" s="455"/>
      <c r="AI57" s="455"/>
      <c r="AJ57" s="500"/>
      <c r="AK57" s="500"/>
      <c r="AL57" s="500"/>
      <c r="AM57" s="455"/>
      <c r="AN57" s="455"/>
      <c r="AO57" s="455"/>
      <c r="AP57" s="455"/>
      <c r="AQ57" s="455"/>
      <c r="AR57" s="455"/>
      <c r="AS57" s="455"/>
      <c r="AT57" s="455"/>
      <c r="AU57" s="455"/>
      <c r="AV57" s="455"/>
      <c r="AW57" s="455"/>
      <c r="AX57" s="455"/>
      <c r="AY57" s="455"/>
      <c r="AZ57" s="455"/>
      <c r="BA57" s="455"/>
      <c r="BB57" s="455"/>
      <c r="BC57" s="455"/>
      <c r="BD57" s="455"/>
      <c r="BE57" s="455"/>
      <c r="BF57" s="455"/>
      <c r="BG57" s="455"/>
      <c r="BH57" s="455"/>
      <c r="BI57" s="455"/>
      <c r="BJ57" s="500"/>
      <c r="BK57" s="500"/>
      <c r="BL57" s="500"/>
      <c r="BM57" s="500"/>
      <c r="BN57" s="500"/>
      <c r="BO57" s="500"/>
      <c r="BP57" s="500"/>
      <c r="BQ57" s="500"/>
      <c r="BR57" s="500"/>
      <c r="BS57" s="500"/>
      <c r="BT57" s="500"/>
      <c r="BU57" s="500"/>
      <c r="BV57" s="500"/>
      <c r="BW57" s="500"/>
      <c r="BX57" s="500"/>
      <c r="BY57" s="500"/>
      <c r="BZ57" s="529">
        <v>44435.0</v>
      </c>
      <c r="CA57" s="529">
        <v>44461.0</v>
      </c>
      <c r="CB57" s="500"/>
      <c r="CC57" s="500"/>
      <c r="CD57" s="455"/>
      <c r="CE57" s="455"/>
      <c r="CF57" s="500"/>
      <c r="CG57" s="500"/>
    </row>
    <row r="58">
      <c r="A58" s="453" t="s">
        <v>2822</v>
      </c>
      <c r="B58" s="455"/>
      <c r="C58" s="455"/>
      <c r="D58" s="455"/>
      <c r="E58" s="455"/>
      <c r="F58" s="455"/>
      <c r="G58" s="455"/>
      <c r="H58" s="455"/>
      <c r="I58" s="455" t="s">
        <v>2820</v>
      </c>
      <c r="J58" s="455" t="s">
        <v>1285</v>
      </c>
      <c r="K58" s="455" t="s">
        <v>1285</v>
      </c>
      <c r="L58" s="566">
        <v>44467.0</v>
      </c>
      <c r="M58" s="455" t="s">
        <v>964</v>
      </c>
      <c r="N58" s="455" t="s">
        <v>2821</v>
      </c>
      <c r="O58" s="455" t="s">
        <v>1285</v>
      </c>
      <c r="P58" s="455" t="s">
        <v>253</v>
      </c>
      <c r="Q58" s="455" t="s">
        <v>964</v>
      </c>
      <c r="R58" s="455" t="s">
        <v>964</v>
      </c>
      <c r="S58" s="455" t="s">
        <v>253</v>
      </c>
      <c r="T58" s="455" t="s">
        <v>255</v>
      </c>
      <c r="U58" s="566">
        <v>44436.0</v>
      </c>
      <c r="V58" s="455" t="s">
        <v>1285</v>
      </c>
      <c r="W58" s="455" t="s">
        <v>964</v>
      </c>
      <c r="X58" s="455" t="s">
        <v>1285</v>
      </c>
      <c r="Y58" s="455" t="s">
        <v>1285</v>
      </c>
      <c r="Z58" s="455" t="s">
        <v>964</v>
      </c>
      <c r="AA58" s="455" t="s">
        <v>253</v>
      </c>
      <c r="AB58" s="500"/>
      <c r="AC58" s="455"/>
      <c r="AD58" s="500"/>
      <c r="AE58" s="500"/>
      <c r="AF58" s="500"/>
      <c r="AG58" s="500"/>
      <c r="AH58" s="455"/>
      <c r="AI58" s="500"/>
      <c r="AJ58" s="500"/>
      <c r="AK58" s="500"/>
      <c r="AL58" s="500"/>
      <c r="AM58" s="455"/>
      <c r="AN58" s="455"/>
      <c r="AO58" s="455"/>
      <c r="AP58" s="455"/>
      <c r="AQ58" s="455"/>
      <c r="AR58" s="455"/>
      <c r="AS58" s="455"/>
      <c r="AT58" s="455"/>
      <c r="AU58" s="455"/>
      <c r="AV58" s="455"/>
      <c r="AW58" s="455"/>
      <c r="AX58" s="455"/>
      <c r="AY58" s="455"/>
      <c r="AZ58" s="455"/>
      <c r="BA58" s="455"/>
      <c r="BB58" s="455"/>
      <c r="BC58" s="455"/>
      <c r="BD58" s="455"/>
      <c r="BE58" s="455"/>
      <c r="BF58" s="455"/>
      <c r="BG58" s="455"/>
      <c r="BH58" s="455"/>
      <c r="BI58" s="455"/>
      <c r="BJ58" s="500"/>
      <c r="BK58" s="500"/>
      <c r="BL58" s="500"/>
      <c r="BM58" s="500"/>
      <c r="BN58" s="500"/>
      <c r="BO58" s="500"/>
      <c r="BP58" s="500"/>
      <c r="BQ58" s="500"/>
      <c r="BR58" s="500"/>
      <c r="BS58" s="500"/>
      <c r="BT58" s="500"/>
      <c r="BU58" s="500"/>
      <c r="BV58" s="500"/>
      <c r="BW58" s="500"/>
      <c r="BX58" s="500"/>
      <c r="BY58" s="500"/>
      <c r="BZ58" s="529">
        <v>44461.0</v>
      </c>
      <c r="CA58" s="529">
        <v>44461.0</v>
      </c>
      <c r="CB58" s="500"/>
      <c r="CC58" s="500"/>
      <c r="CD58" s="455"/>
      <c r="CE58" s="455"/>
      <c r="CF58" s="500"/>
      <c r="CG58" s="500"/>
    </row>
    <row r="59">
      <c r="A59" s="453" t="s">
        <v>2823</v>
      </c>
      <c r="B59" s="500"/>
      <c r="C59" s="500"/>
      <c r="D59" s="500"/>
      <c r="E59" s="500"/>
      <c r="F59" s="500"/>
      <c r="G59" s="500"/>
      <c r="H59" s="500"/>
      <c r="I59" s="500"/>
      <c r="J59" s="455" t="s">
        <v>1285</v>
      </c>
      <c r="K59" s="455" t="s">
        <v>1285</v>
      </c>
      <c r="L59" s="566">
        <v>44467.0</v>
      </c>
      <c r="M59" s="455" t="s">
        <v>2817</v>
      </c>
      <c r="N59" s="455" t="s">
        <v>964</v>
      </c>
      <c r="O59" s="455" t="s">
        <v>1285</v>
      </c>
      <c r="P59" s="455" t="s">
        <v>253</v>
      </c>
      <c r="Q59" s="455" t="s">
        <v>964</v>
      </c>
      <c r="R59" s="455" t="s">
        <v>964</v>
      </c>
      <c r="S59" s="455" t="s">
        <v>253</v>
      </c>
      <c r="T59" s="455" t="s">
        <v>253</v>
      </c>
      <c r="U59" s="455" t="s">
        <v>2817</v>
      </c>
      <c r="V59" s="455" t="s">
        <v>964</v>
      </c>
      <c r="W59" s="455" t="s">
        <v>964</v>
      </c>
      <c r="X59" s="455" t="s">
        <v>1285</v>
      </c>
      <c r="Y59" s="455" t="s">
        <v>1285</v>
      </c>
      <c r="Z59" s="455" t="s">
        <v>1285</v>
      </c>
      <c r="AA59" s="455" t="s">
        <v>253</v>
      </c>
      <c r="AB59" s="500"/>
      <c r="AC59" s="455"/>
      <c r="AD59" s="500"/>
      <c r="AE59" s="500"/>
      <c r="AF59" s="500"/>
      <c r="AG59" s="500"/>
      <c r="AH59" s="455"/>
      <c r="AI59" s="455"/>
      <c r="AJ59" s="500"/>
      <c r="AK59" s="500"/>
      <c r="AL59" s="500"/>
      <c r="AM59" s="455"/>
      <c r="AN59" s="455"/>
      <c r="AO59" s="455"/>
      <c r="AP59" s="455"/>
      <c r="AQ59" s="455"/>
      <c r="AR59" s="455"/>
      <c r="AS59" s="455"/>
      <c r="AT59" s="455"/>
      <c r="AU59" s="455"/>
      <c r="AV59" s="455"/>
      <c r="AW59" s="455"/>
      <c r="AX59" s="455"/>
      <c r="AY59" s="455"/>
      <c r="AZ59" s="455"/>
      <c r="BA59" s="455"/>
      <c r="BB59" s="455"/>
      <c r="BC59" s="455"/>
      <c r="BD59" s="455"/>
      <c r="BE59" s="455"/>
      <c r="BF59" s="455"/>
      <c r="BG59" s="455"/>
      <c r="BH59" s="455"/>
      <c r="BI59" s="455"/>
      <c r="BJ59" s="500"/>
      <c r="BK59" s="500"/>
      <c r="BL59" s="500"/>
      <c r="BM59" s="500"/>
      <c r="BN59" s="500"/>
      <c r="BO59" s="500"/>
      <c r="BP59" s="500"/>
      <c r="BQ59" s="500"/>
      <c r="BR59" s="500"/>
      <c r="BS59" s="500"/>
      <c r="BT59" s="500"/>
      <c r="BU59" s="500"/>
      <c r="BV59" s="500"/>
      <c r="BW59" s="500"/>
      <c r="BX59" s="500"/>
      <c r="BY59" s="500"/>
      <c r="BZ59" s="529" t="s">
        <v>964</v>
      </c>
      <c r="CA59" s="500"/>
      <c r="CB59" s="500"/>
      <c r="CC59" s="500"/>
      <c r="CD59" s="455"/>
      <c r="CE59" s="455"/>
      <c r="CF59" s="500"/>
      <c r="CG59" s="500"/>
    </row>
    <row r="60">
      <c r="A60" s="453" t="s">
        <v>2824</v>
      </c>
      <c r="B60" s="455"/>
      <c r="C60" s="455"/>
      <c r="D60" s="455"/>
      <c r="E60" s="455"/>
      <c r="F60" s="455"/>
      <c r="G60" s="455"/>
      <c r="H60" s="455"/>
      <c r="I60" s="455"/>
      <c r="J60" s="455" t="s">
        <v>1285</v>
      </c>
      <c r="K60" s="455" t="s">
        <v>1285</v>
      </c>
      <c r="L60" s="566">
        <v>44467.0</v>
      </c>
      <c r="M60" s="455" t="s">
        <v>2817</v>
      </c>
      <c r="N60" s="455" t="s">
        <v>253</v>
      </c>
      <c r="O60" s="566">
        <v>44442.0</v>
      </c>
      <c r="P60" s="455" t="s">
        <v>253</v>
      </c>
      <c r="Q60" s="455" t="s">
        <v>964</v>
      </c>
      <c r="R60" s="455" t="s">
        <v>964</v>
      </c>
      <c r="S60" s="455" t="s">
        <v>253</v>
      </c>
      <c r="T60" s="455" t="s">
        <v>255</v>
      </c>
      <c r="U60" s="455" t="s">
        <v>2817</v>
      </c>
      <c r="V60" s="455" t="s">
        <v>1285</v>
      </c>
      <c r="W60" s="455" t="s">
        <v>964</v>
      </c>
      <c r="X60" s="455" t="s">
        <v>1285</v>
      </c>
      <c r="Y60" s="455" t="s">
        <v>1285</v>
      </c>
      <c r="Z60" s="455" t="s">
        <v>964</v>
      </c>
      <c r="AA60" s="455" t="s">
        <v>253</v>
      </c>
      <c r="AB60" s="500"/>
      <c r="AC60" s="455"/>
      <c r="AD60" s="500"/>
      <c r="AE60" s="500"/>
      <c r="AF60" s="500"/>
      <c r="AG60" s="500"/>
      <c r="AH60" s="455"/>
      <c r="AI60" s="455"/>
      <c r="AJ60" s="500"/>
      <c r="AK60" s="500"/>
      <c r="AL60" s="500"/>
      <c r="AM60" s="455"/>
      <c r="AN60" s="455"/>
      <c r="AO60" s="455"/>
      <c r="AP60" s="455"/>
      <c r="AQ60" s="455"/>
      <c r="AR60" s="455"/>
      <c r="AS60" s="455"/>
      <c r="AT60" s="455"/>
      <c r="AU60" s="455"/>
      <c r="AV60" s="455"/>
      <c r="AW60" s="455"/>
      <c r="AX60" s="455"/>
      <c r="AY60" s="455"/>
      <c r="AZ60" s="455"/>
      <c r="BA60" s="455"/>
      <c r="BB60" s="455"/>
      <c r="BC60" s="455"/>
      <c r="BD60" s="455"/>
      <c r="BE60" s="455"/>
      <c r="BF60" s="455"/>
      <c r="BG60" s="455"/>
      <c r="BH60" s="455"/>
      <c r="BI60" s="455"/>
      <c r="BJ60" s="500"/>
      <c r="BK60" s="500"/>
      <c r="BL60" s="500"/>
      <c r="BM60" s="500"/>
      <c r="BN60" s="500"/>
      <c r="BO60" s="500"/>
      <c r="BP60" s="500"/>
      <c r="BQ60" s="500"/>
      <c r="BR60" s="500"/>
      <c r="BS60" s="500"/>
      <c r="BT60" s="500"/>
      <c r="BU60" s="500"/>
      <c r="BV60" s="500"/>
      <c r="BW60" s="500"/>
      <c r="BX60" s="500"/>
      <c r="BY60" s="500"/>
      <c r="BZ60" s="529" t="s">
        <v>964</v>
      </c>
      <c r="CA60" s="529" t="s">
        <v>964</v>
      </c>
      <c r="CB60" s="500"/>
      <c r="CC60" s="500"/>
      <c r="CD60" s="455"/>
      <c r="CE60" s="455"/>
      <c r="CF60" s="500"/>
      <c r="CG60" s="500"/>
    </row>
    <row r="61">
      <c r="A61" s="453" t="s">
        <v>2825</v>
      </c>
      <c r="B61" s="455"/>
      <c r="C61" s="455"/>
      <c r="D61" s="455"/>
      <c r="E61" s="455"/>
      <c r="F61" s="455"/>
      <c r="G61" s="455"/>
      <c r="H61" s="455"/>
      <c r="I61" s="455"/>
      <c r="J61" s="455" t="s">
        <v>1285</v>
      </c>
      <c r="K61" s="455" t="s">
        <v>1285</v>
      </c>
      <c r="L61" s="566">
        <v>44467.0</v>
      </c>
      <c r="M61" s="455" t="s">
        <v>2817</v>
      </c>
      <c r="N61" s="455" t="s">
        <v>253</v>
      </c>
      <c r="O61" s="455" t="s">
        <v>1285</v>
      </c>
      <c r="P61" s="455" t="s">
        <v>253</v>
      </c>
      <c r="Q61" s="455" t="s">
        <v>964</v>
      </c>
      <c r="R61" s="455" t="s">
        <v>253</v>
      </c>
      <c r="S61" s="455" t="s">
        <v>253</v>
      </c>
      <c r="T61" s="455" t="s">
        <v>255</v>
      </c>
      <c r="U61" s="455" t="s">
        <v>2817</v>
      </c>
      <c r="V61" s="455" t="s">
        <v>1285</v>
      </c>
      <c r="W61" s="455" t="s">
        <v>964</v>
      </c>
      <c r="X61" s="455" t="s">
        <v>1285</v>
      </c>
      <c r="Y61" s="455" t="s">
        <v>1285</v>
      </c>
      <c r="Z61" s="455" t="s">
        <v>964</v>
      </c>
      <c r="AA61" s="455" t="s">
        <v>253</v>
      </c>
      <c r="AB61" s="500"/>
      <c r="AC61" s="455"/>
      <c r="AD61" s="500"/>
      <c r="AE61" s="500"/>
      <c r="AF61" s="500"/>
      <c r="AG61" s="500"/>
      <c r="AH61" s="455"/>
      <c r="AI61" s="455"/>
      <c r="AJ61" s="500"/>
      <c r="AK61" s="500"/>
      <c r="AL61" s="500"/>
      <c r="AM61" s="455"/>
      <c r="AN61" s="455"/>
      <c r="AO61" s="455"/>
      <c r="AP61" s="455"/>
      <c r="AQ61" s="455"/>
      <c r="AR61" s="455"/>
      <c r="AS61" s="455"/>
      <c r="AT61" s="455"/>
      <c r="AU61" s="455"/>
      <c r="AV61" s="455"/>
      <c r="AW61" s="455"/>
      <c r="AX61" s="455"/>
      <c r="AY61" s="455"/>
      <c r="AZ61" s="455"/>
      <c r="BA61" s="455"/>
      <c r="BB61" s="455"/>
      <c r="BC61" s="455"/>
      <c r="BD61" s="455"/>
      <c r="BE61" s="455"/>
      <c r="BF61" s="455"/>
      <c r="BG61" s="455"/>
      <c r="BH61" s="455"/>
      <c r="BI61" s="455"/>
      <c r="BJ61" s="500"/>
      <c r="BK61" s="500"/>
      <c r="BL61" s="500"/>
      <c r="BM61" s="500"/>
      <c r="BN61" s="500"/>
      <c r="BO61" s="500"/>
      <c r="BP61" s="500"/>
      <c r="BQ61" s="500"/>
      <c r="BR61" s="500"/>
      <c r="BS61" s="500"/>
      <c r="BT61" s="500"/>
      <c r="BU61" s="500"/>
      <c r="BV61" s="500"/>
      <c r="BW61" s="500"/>
      <c r="BX61" s="500"/>
      <c r="BY61" s="500"/>
      <c r="BZ61" s="529" t="s">
        <v>964</v>
      </c>
      <c r="CA61" s="529" t="s">
        <v>964</v>
      </c>
      <c r="CB61" s="500"/>
      <c r="CC61" s="500"/>
      <c r="CD61" s="455"/>
      <c r="CE61" s="455"/>
      <c r="CF61" s="500"/>
      <c r="CG61" s="500"/>
    </row>
    <row r="62">
      <c r="A62" s="453" t="s">
        <v>2826</v>
      </c>
      <c r="B62" s="455"/>
      <c r="C62" s="455"/>
      <c r="D62" s="455"/>
      <c r="E62" s="455"/>
      <c r="F62" s="455"/>
      <c r="G62" s="455"/>
      <c r="H62" s="455"/>
      <c r="I62" s="455" t="s">
        <v>253</v>
      </c>
      <c r="J62" s="455" t="s">
        <v>253</v>
      </c>
      <c r="K62" s="455" t="s">
        <v>253</v>
      </c>
      <c r="L62" s="455" t="s">
        <v>253</v>
      </c>
      <c r="M62" s="455" t="s">
        <v>253</v>
      </c>
      <c r="N62" s="455" t="s">
        <v>253</v>
      </c>
      <c r="O62" s="455" t="s">
        <v>253</v>
      </c>
      <c r="P62" s="455" t="s">
        <v>253</v>
      </c>
      <c r="Q62" s="455" t="s">
        <v>253</v>
      </c>
      <c r="R62" s="455" t="s">
        <v>253</v>
      </c>
      <c r="S62" s="455" t="s">
        <v>253</v>
      </c>
      <c r="T62" s="455" t="s">
        <v>253</v>
      </c>
      <c r="U62" s="455" t="s">
        <v>253</v>
      </c>
      <c r="V62" s="455" t="s">
        <v>253</v>
      </c>
      <c r="W62" s="455" t="s">
        <v>253</v>
      </c>
      <c r="X62" s="455" t="s">
        <v>253</v>
      </c>
      <c r="Y62" s="455" t="s">
        <v>253</v>
      </c>
      <c r="Z62" s="455" t="s">
        <v>253</v>
      </c>
      <c r="AA62" s="455" t="s">
        <v>253</v>
      </c>
      <c r="AB62" s="455" t="s">
        <v>253</v>
      </c>
      <c r="AC62" s="455" t="s">
        <v>253</v>
      </c>
      <c r="AD62" s="455" t="s">
        <v>253</v>
      </c>
      <c r="AE62" s="455" t="s">
        <v>253</v>
      </c>
      <c r="AF62" s="455" t="s">
        <v>253</v>
      </c>
      <c r="AG62" s="455" t="s">
        <v>253</v>
      </c>
      <c r="AH62" s="455" t="s">
        <v>253</v>
      </c>
      <c r="AI62" s="455" t="s">
        <v>253</v>
      </c>
      <c r="AJ62" s="455" t="s">
        <v>253</v>
      </c>
      <c r="AK62" s="455" t="s">
        <v>253</v>
      </c>
      <c r="AL62" s="455" t="s">
        <v>253</v>
      </c>
      <c r="AM62" s="455" t="s">
        <v>253</v>
      </c>
      <c r="AN62" s="455" t="s">
        <v>253</v>
      </c>
      <c r="AO62" s="455" t="s">
        <v>253</v>
      </c>
      <c r="AP62" s="455" t="s">
        <v>253</v>
      </c>
      <c r="AQ62" s="455" t="s">
        <v>253</v>
      </c>
      <c r="AR62" s="455" t="s">
        <v>253</v>
      </c>
      <c r="AS62" s="455" t="s">
        <v>253</v>
      </c>
      <c r="AT62" s="455" t="s">
        <v>253</v>
      </c>
      <c r="AU62" s="455" t="s">
        <v>253</v>
      </c>
      <c r="AV62" s="455" t="s">
        <v>253</v>
      </c>
      <c r="AW62" s="455" t="s">
        <v>253</v>
      </c>
      <c r="AX62" s="455" t="s">
        <v>253</v>
      </c>
      <c r="AY62" s="455" t="s">
        <v>253</v>
      </c>
      <c r="AZ62" s="455" t="s">
        <v>253</v>
      </c>
      <c r="BA62" s="455" t="s">
        <v>253</v>
      </c>
      <c r="BB62" s="455" t="s">
        <v>253</v>
      </c>
      <c r="BC62" s="455" t="s">
        <v>253</v>
      </c>
      <c r="BD62" s="455" t="s">
        <v>253</v>
      </c>
      <c r="BE62" s="455" t="s">
        <v>253</v>
      </c>
      <c r="BF62" s="455" t="s">
        <v>253</v>
      </c>
      <c r="BG62" s="455" t="s">
        <v>253</v>
      </c>
      <c r="BH62" s="455" t="s">
        <v>253</v>
      </c>
      <c r="BI62" s="455" t="s">
        <v>253</v>
      </c>
      <c r="BJ62" s="455" t="s">
        <v>253</v>
      </c>
      <c r="BK62" s="455" t="s">
        <v>253</v>
      </c>
      <c r="BL62" s="455" t="s">
        <v>253</v>
      </c>
      <c r="BM62" s="455" t="s">
        <v>253</v>
      </c>
      <c r="BN62" s="455" t="s">
        <v>253</v>
      </c>
      <c r="BO62" s="455" t="s">
        <v>253</v>
      </c>
      <c r="BP62" s="455" t="s">
        <v>253</v>
      </c>
      <c r="BQ62" s="455" t="s">
        <v>253</v>
      </c>
      <c r="BR62" s="455" t="s">
        <v>253</v>
      </c>
      <c r="BS62" s="455" t="s">
        <v>253</v>
      </c>
      <c r="BT62" s="455" t="s">
        <v>253</v>
      </c>
      <c r="BU62" s="455" t="s">
        <v>253</v>
      </c>
      <c r="BV62" s="455" t="s">
        <v>253</v>
      </c>
      <c r="BW62" s="455" t="s">
        <v>253</v>
      </c>
      <c r="BX62" s="455" t="s">
        <v>253</v>
      </c>
      <c r="BY62" s="455" t="s">
        <v>253</v>
      </c>
      <c r="BZ62" s="455" t="s">
        <v>253</v>
      </c>
      <c r="CA62" s="455" t="s">
        <v>253</v>
      </c>
      <c r="CB62" s="500"/>
      <c r="CC62" s="500"/>
      <c r="CD62" s="455"/>
      <c r="CE62" s="455"/>
      <c r="CF62" s="500"/>
      <c r="CG62" s="500"/>
    </row>
    <row r="63">
      <c r="A63" s="453" t="s">
        <v>2827</v>
      </c>
      <c r="B63" s="500"/>
      <c r="C63" s="500"/>
      <c r="D63" s="500"/>
      <c r="E63" s="500"/>
      <c r="F63" s="500"/>
      <c r="G63" s="500"/>
      <c r="H63" s="500"/>
      <c r="I63" s="500"/>
      <c r="J63" s="455" t="s">
        <v>1285</v>
      </c>
      <c r="K63" s="455" t="s">
        <v>1285</v>
      </c>
      <c r="L63" s="665">
        <v>44470.604166666664</v>
      </c>
      <c r="M63" s="455" t="s">
        <v>1285</v>
      </c>
      <c r="N63" s="666">
        <v>44469.375</v>
      </c>
      <c r="O63" s="666">
        <v>44461.67013888889</v>
      </c>
      <c r="P63" s="455" t="s">
        <v>1285</v>
      </c>
      <c r="Q63" s="666">
        <v>44458.708333333336</v>
      </c>
      <c r="R63" s="666">
        <v>44458.5625</v>
      </c>
      <c r="S63" s="455" t="s">
        <v>2828</v>
      </c>
      <c r="T63" s="455" t="s">
        <v>1285</v>
      </c>
      <c r="U63" s="455" t="s">
        <v>1285</v>
      </c>
      <c r="V63" s="455" t="s">
        <v>2829</v>
      </c>
      <c r="W63" s="455" t="s">
        <v>964</v>
      </c>
      <c r="X63" s="455" t="s">
        <v>1285</v>
      </c>
      <c r="Y63" s="455" t="s">
        <v>1285</v>
      </c>
      <c r="Z63" s="455" t="s">
        <v>964</v>
      </c>
      <c r="AA63" s="455" t="s">
        <v>2830</v>
      </c>
      <c r="AB63" s="500"/>
      <c r="AC63" s="455"/>
      <c r="AD63" s="500"/>
      <c r="AE63" s="500"/>
      <c r="AF63" s="500"/>
      <c r="AG63" s="500"/>
      <c r="AH63" s="455"/>
      <c r="AI63" s="455"/>
      <c r="AJ63" s="500"/>
      <c r="AK63" s="500"/>
      <c r="AL63" s="500"/>
      <c r="AM63" s="455"/>
      <c r="AN63" s="455"/>
      <c r="AO63" s="455"/>
      <c r="AP63" s="455"/>
      <c r="AQ63" s="455"/>
      <c r="AR63" s="455"/>
      <c r="AS63" s="455"/>
      <c r="AT63" s="455"/>
      <c r="AU63" s="455"/>
      <c r="AV63" s="455"/>
      <c r="AW63" s="455"/>
      <c r="AX63" s="455"/>
      <c r="AY63" s="455"/>
      <c r="AZ63" s="455"/>
      <c r="BA63" s="455"/>
      <c r="BB63" s="455"/>
      <c r="BC63" s="455"/>
      <c r="BD63" s="455"/>
      <c r="BE63" s="455"/>
      <c r="BF63" s="455"/>
      <c r="BG63" s="455"/>
      <c r="BH63" s="455"/>
      <c r="BI63" s="455"/>
      <c r="BJ63" s="500"/>
      <c r="BK63" s="500"/>
      <c r="BL63" s="500"/>
      <c r="BM63" s="500"/>
      <c r="BN63" s="500"/>
      <c r="BO63" s="500"/>
      <c r="BP63" s="500"/>
      <c r="BQ63" s="500"/>
      <c r="BR63" s="500"/>
      <c r="BS63" s="500"/>
      <c r="BT63" s="500"/>
      <c r="BU63" s="500"/>
      <c r="BV63" s="500"/>
      <c r="BW63" s="500"/>
      <c r="BX63" s="500"/>
      <c r="BY63" s="500"/>
      <c r="BZ63" s="529" t="s">
        <v>1285</v>
      </c>
      <c r="CA63" s="529" t="s">
        <v>964</v>
      </c>
      <c r="CB63" s="500"/>
      <c r="CC63" s="500"/>
      <c r="CD63" s="455"/>
      <c r="CE63" s="455"/>
      <c r="CF63" s="500"/>
      <c r="CG63" s="500"/>
    </row>
    <row r="64">
      <c r="A64" s="453" t="s">
        <v>2831</v>
      </c>
      <c r="B64" s="500"/>
      <c r="C64" s="500"/>
      <c r="D64" s="500"/>
      <c r="E64" s="500"/>
      <c r="F64" s="500"/>
      <c r="G64" s="500"/>
      <c r="H64" s="500"/>
      <c r="I64" s="500"/>
      <c r="J64" s="455" t="s">
        <v>1285</v>
      </c>
      <c r="K64" s="455" t="s">
        <v>1285</v>
      </c>
      <c r="L64" s="455" t="s">
        <v>253</v>
      </c>
      <c r="M64" s="455" t="s">
        <v>1285</v>
      </c>
      <c r="N64" s="566">
        <v>44468.0</v>
      </c>
      <c r="O64" s="455" t="s">
        <v>1285</v>
      </c>
      <c r="P64" s="455" t="s">
        <v>1285</v>
      </c>
      <c r="Q64" s="664">
        <v>44456.0</v>
      </c>
      <c r="R64" s="666">
        <v>44458.5625</v>
      </c>
      <c r="S64" s="455" t="s">
        <v>964</v>
      </c>
      <c r="T64" s="455" t="s">
        <v>1285</v>
      </c>
      <c r="U64" s="455" t="s">
        <v>1285</v>
      </c>
      <c r="V64" s="566">
        <v>44450.0</v>
      </c>
      <c r="W64" s="455" t="s">
        <v>964</v>
      </c>
      <c r="X64" s="455" t="s">
        <v>1285</v>
      </c>
      <c r="Y64" s="455" t="s">
        <v>1285</v>
      </c>
      <c r="Z64" s="455" t="s">
        <v>964</v>
      </c>
      <c r="AA64" s="666">
        <v>44441.625</v>
      </c>
      <c r="AB64" s="500"/>
      <c r="AC64" s="455"/>
      <c r="AD64" s="500"/>
      <c r="AE64" s="500"/>
      <c r="AF64" s="500"/>
      <c r="AG64" s="500"/>
      <c r="AH64" s="455"/>
      <c r="AI64" s="455"/>
      <c r="AJ64" s="500"/>
      <c r="AK64" s="500"/>
      <c r="AL64" s="500"/>
      <c r="AM64" s="455"/>
      <c r="AN64" s="455"/>
      <c r="AO64" s="455"/>
      <c r="AP64" s="455"/>
      <c r="AQ64" s="455"/>
      <c r="AR64" s="455"/>
      <c r="AS64" s="455"/>
      <c r="AT64" s="455"/>
      <c r="AU64" s="455"/>
      <c r="AV64" s="455"/>
      <c r="AW64" s="455"/>
      <c r="AX64" s="455"/>
      <c r="AY64" s="455"/>
      <c r="AZ64" s="455"/>
      <c r="BA64" s="455"/>
      <c r="BB64" s="455"/>
      <c r="BC64" s="455"/>
      <c r="BD64" s="455"/>
      <c r="BE64" s="455"/>
      <c r="BF64" s="455"/>
      <c r="BG64" s="455"/>
      <c r="BH64" s="455"/>
      <c r="BI64" s="455"/>
      <c r="BJ64" s="500"/>
      <c r="BK64" s="500"/>
      <c r="BL64" s="500"/>
      <c r="BM64" s="500"/>
      <c r="BN64" s="500"/>
      <c r="BO64" s="500"/>
      <c r="BP64" s="500"/>
      <c r="BQ64" s="500"/>
      <c r="BR64" s="500"/>
      <c r="BS64" s="500"/>
      <c r="BT64" s="500"/>
      <c r="BU64" s="500"/>
      <c r="BV64" s="500"/>
      <c r="BW64" s="500"/>
      <c r="BX64" s="500"/>
      <c r="BY64" s="500"/>
      <c r="BZ64" s="529" t="s">
        <v>1285</v>
      </c>
      <c r="CA64" s="500"/>
      <c r="CB64" s="500"/>
      <c r="CC64" s="500"/>
      <c r="CD64" s="455"/>
      <c r="CE64" s="455"/>
      <c r="CF64" s="500"/>
      <c r="CG64" s="500"/>
    </row>
    <row r="65">
      <c r="A65" s="453" t="s">
        <v>2832</v>
      </c>
      <c r="B65" s="500"/>
      <c r="C65" s="500"/>
      <c r="D65" s="500"/>
      <c r="E65" s="500"/>
      <c r="F65" s="500"/>
      <c r="G65" s="500"/>
      <c r="H65" s="500"/>
      <c r="I65" s="500"/>
      <c r="J65" s="455" t="s">
        <v>1285</v>
      </c>
      <c r="K65" s="455" t="s">
        <v>1285</v>
      </c>
      <c r="L65" s="566">
        <v>44467.0</v>
      </c>
      <c r="M65" s="455" t="s">
        <v>2817</v>
      </c>
      <c r="N65" s="566">
        <v>44465.0</v>
      </c>
      <c r="O65" s="455" t="s">
        <v>1285</v>
      </c>
      <c r="P65" s="455" t="s">
        <v>253</v>
      </c>
      <c r="Q65" s="455" t="s">
        <v>964</v>
      </c>
      <c r="R65" s="566">
        <v>44442.0</v>
      </c>
      <c r="S65" s="455" t="s">
        <v>253</v>
      </c>
      <c r="T65" s="455" t="s">
        <v>253</v>
      </c>
      <c r="U65" s="455" t="s">
        <v>2817</v>
      </c>
      <c r="V65" s="566">
        <v>44453.0</v>
      </c>
      <c r="W65" s="455" t="s">
        <v>964</v>
      </c>
      <c r="X65" s="455" t="s">
        <v>1285</v>
      </c>
      <c r="Y65" s="455" t="s">
        <v>1285</v>
      </c>
      <c r="Z65" s="455" t="s">
        <v>1285</v>
      </c>
      <c r="AA65" s="455" t="s">
        <v>253</v>
      </c>
      <c r="AB65" s="500"/>
      <c r="AC65" s="455"/>
      <c r="AD65" s="500"/>
      <c r="AE65" s="500"/>
      <c r="AF65" s="500"/>
      <c r="AG65" s="500"/>
      <c r="AH65" s="455"/>
      <c r="AI65" s="455"/>
      <c r="AJ65" s="500"/>
      <c r="AK65" s="500"/>
      <c r="AL65" s="500"/>
      <c r="AM65" s="455"/>
      <c r="AN65" s="455"/>
      <c r="AO65" s="455"/>
      <c r="AP65" s="455"/>
      <c r="AQ65" s="455"/>
      <c r="AR65" s="455"/>
      <c r="AS65" s="455"/>
      <c r="AT65" s="455"/>
      <c r="AU65" s="455"/>
      <c r="AV65" s="455"/>
      <c r="AW65" s="455"/>
      <c r="AX65" s="455"/>
      <c r="AY65" s="455"/>
      <c r="AZ65" s="455"/>
      <c r="BA65" s="455"/>
      <c r="BB65" s="455"/>
      <c r="BC65" s="455"/>
      <c r="BD65" s="455"/>
      <c r="BE65" s="455"/>
      <c r="BF65" s="455"/>
      <c r="BG65" s="455"/>
      <c r="BH65" s="455"/>
      <c r="BI65" s="455"/>
      <c r="BJ65" s="500"/>
      <c r="BK65" s="500"/>
      <c r="BL65" s="500"/>
      <c r="BM65" s="500"/>
      <c r="BN65" s="500"/>
      <c r="BO65" s="500"/>
      <c r="BP65" s="500"/>
      <c r="BQ65" s="500"/>
      <c r="BR65" s="500"/>
      <c r="BS65" s="500"/>
      <c r="BT65" s="500"/>
      <c r="BU65" s="500"/>
      <c r="BV65" s="500"/>
      <c r="BW65" s="500"/>
      <c r="BX65" s="500"/>
      <c r="BY65" s="500"/>
      <c r="BZ65" s="529" t="s">
        <v>964</v>
      </c>
      <c r="CA65" s="500"/>
      <c r="CB65" s="500"/>
      <c r="CC65" s="500"/>
      <c r="CD65" s="455"/>
      <c r="CE65" s="455"/>
      <c r="CF65" s="500"/>
      <c r="CG65" s="500"/>
    </row>
    <row r="66">
      <c r="A66" s="453" t="s">
        <v>2833</v>
      </c>
      <c r="B66" s="500"/>
      <c r="C66" s="500"/>
      <c r="D66" s="500"/>
      <c r="E66" s="500"/>
      <c r="F66" s="500"/>
      <c r="G66" s="500"/>
      <c r="H66" s="500"/>
      <c r="I66" s="500"/>
      <c r="J66" s="455" t="s">
        <v>1285</v>
      </c>
      <c r="K66" s="566">
        <v>44473.0</v>
      </c>
      <c r="L66" s="566">
        <v>44467.0</v>
      </c>
      <c r="M66" s="455" t="s">
        <v>1285</v>
      </c>
      <c r="N66" s="566">
        <v>44465.0</v>
      </c>
      <c r="O66" s="455" t="s">
        <v>1285</v>
      </c>
      <c r="P66" s="566">
        <v>44459.0</v>
      </c>
      <c r="Q66" s="455" t="s">
        <v>964</v>
      </c>
      <c r="R66" s="566">
        <v>44442.0</v>
      </c>
      <c r="S66" s="566">
        <v>44460.0</v>
      </c>
      <c r="T66" s="455" t="s">
        <v>1285</v>
      </c>
      <c r="U66" s="566">
        <v>44456.0</v>
      </c>
      <c r="V66" s="455" t="s">
        <v>1285</v>
      </c>
      <c r="W66" s="455" t="s">
        <v>964</v>
      </c>
      <c r="X66" s="455" t="s">
        <v>1285</v>
      </c>
      <c r="Y66" s="455" t="s">
        <v>1285</v>
      </c>
      <c r="Z66" s="455" t="s">
        <v>964</v>
      </c>
      <c r="AA66" s="455" t="s">
        <v>2834</v>
      </c>
      <c r="AB66" s="500"/>
      <c r="AC66" s="455"/>
      <c r="AD66" s="500"/>
      <c r="AE66" s="500"/>
      <c r="AF66" s="500"/>
      <c r="AG66" s="500"/>
      <c r="AH66" s="455"/>
      <c r="AI66" s="455"/>
      <c r="AJ66" s="500"/>
      <c r="AK66" s="500"/>
      <c r="AL66" s="500"/>
      <c r="AM66" s="455"/>
      <c r="AN66" s="455"/>
      <c r="AO66" s="455"/>
      <c r="AP66" s="455"/>
      <c r="AQ66" s="455"/>
      <c r="AR66" s="455"/>
      <c r="AS66" s="455"/>
      <c r="AT66" s="455"/>
      <c r="AU66" s="455"/>
      <c r="AV66" s="455"/>
      <c r="AW66" s="455"/>
      <c r="AX66" s="455"/>
      <c r="AY66" s="455"/>
      <c r="AZ66" s="455"/>
      <c r="BA66" s="455"/>
      <c r="BB66" s="455"/>
      <c r="BC66" s="455"/>
      <c r="BD66" s="455"/>
      <c r="BE66" s="455"/>
      <c r="BF66" s="455"/>
      <c r="BG66" s="455"/>
      <c r="BH66" s="455"/>
      <c r="BI66" s="455"/>
      <c r="BJ66" s="500"/>
      <c r="BK66" s="500"/>
      <c r="BL66" s="500"/>
      <c r="BM66" s="500"/>
      <c r="BN66" s="500"/>
      <c r="BO66" s="500"/>
      <c r="BP66" s="500"/>
      <c r="BQ66" s="500"/>
      <c r="BR66" s="500"/>
      <c r="BS66" s="500"/>
      <c r="BT66" s="500"/>
      <c r="BU66" s="500"/>
      <c r="BV66" s="500"/>
      <c r="BW66" s="500"/>
      <c r="BX66" s="500"/>
      <c r="BY66" s="500"/>
      <c r="BZ66" s="529" t="s">
        <v>964</v>
      </c>
      <c r="CA66" s="500"/>
      <c r="CB66" s="500"/>
      <c r="CC66" s="500"/>
      <c r="CD66" s="455"/>
      <c r="CE66" s="455"/>
      <c r="CF66" s="500"/>
      <c r="CG66" s="500"/>
    </row>
    <row r="67">
      <c r="A67" s="453" t="s">
        <v>2835</v>
      </c>
      <c r="B67" s="500"/>
      <c r="C67" s="500"/>
      <c r="D67" s="500"/>
      <c r="E67" s="500"/>
      <c r="F67" s="500"/>
      <c r="G67" s="500"/>
      <c r="H67" s="500"/>
      <c r="I67" s="500"/>
      <c r="J67" s="455" t="s">
        <v>1285</v>
      </c>
      <c r="K67" s="455" t="s">
        <v>1285</v>
      </c>
      <c r="L67" s="566">
        <v>44467.0</v>
      </c>
      <c r="M67" s="566">
        <v>44462.0</v>
      </c>
      <c r="N67" s="455" t="s">
        <v>964</v>
      </c>
      <c r="O67" s="455" t="s">
        <v>1285</v>
      </c>
      <c r="P67" s="455" t="s">
        <v>1285</v>
      </c>
      <c r="Q67" s="455" t="s">
        <v>964</v>
      </c>
      <c r="R67" s="566">
        <v>44442.0</v>
      </c>
      <c r="S67" s="566">
        <v>44460.0</v>
      </c>
      <c r="T67" s="455" t="s">
        <v>964</v>
      </c>
      <c r="U67" s="566">
        <v>44454.0</v>
      </c>
      <c r="V67" s="455" t="s">
        <v>1285</v>
      </c>
      <c r="W67" s="455" t="s">
        <v>964</v>
      </c>
      <c r="X67" s="455" t="s">
        <v>1285</v>
      </c>
      <c r="Y67" s="455" t="s">
        <v>1285</v>
      </c>
      <c r="Z67" s="455" t="s">
        <v>964</v>
      </c>
      <c r="AA67" s="566">
        <v>44432.0</v>
      </c>
      <c r="AB67" s="500"/>
      <c r="AC67" s="455"/>
      <c r="AD67" s="500"/>
      <c r="AE67" s="500"/>
      <c r="AF67" s="500"/>
      <c r="AG67" s="500"/>
      <c r="AH67" s="455"/>
      <c r="AI67" s="455"/>
      <c r="AJ67" s="500"/>
      <c r="AK67" s="500"/>
      <c r="AL67" s="500"/>
      <c r="AM67" s="455"/>
      <c r="AN67" s="455"/>
      <c r="AO67" s="455"/>
      <c r="AP67" s="455"/>
      <c r="AQ67" s="455"/>
      <c r="AR67" s="455"/>
      <c r="AS67" s="455"/>
      <c r="AT67" s="455"/>
      <c r="AU67" s="455"/>
      <c r="AV67" s="455"/>
      <c r="AW67" s="455"/>
      <c r="AX67" s="455"/>
      <c r="AY67" s="455"/>
      <c r="AZ67" s="455"/>
      <c r="BA67" s="455"/>
      <c r="BB67" s="455"/>
      <c r="BC67" s="455"/>
      <c r="BD67" s="455"/>
      <c r="BE67" s="455"/>
      <c r="BF67" s="455"/>
      <c r="BG67" s="455"/>
      <c r="BH67" s="455"/>
      <c r="BI67" s="455"/>
      <c r="BJ67" s="500"/>
      <c r="BK67" s="500"/>
      <c r="BL67" s="500"/>
      <c r="BM67" s="500"/>
      <c r="BN67" s="500"/>
      <c r="BO67" s="500"/>
      <c r="BP67" s="500"/>
      <c r="BQ67" s="500"/>
      <c r="BR67" s="500"/>
      <c r="BS67" s="500"/>
      <c r="BT67" s="500"/>
      <c r="BU67" s="500"/>
      <c r="BV67" s="500"/>
      <c r="BW67" s="500"/>
      <c r="BX67" s="500"/>
      <c r="BY67" s="500"/>
      <c r="BZ67" s="529" t="s">
        <v>964</v>
      </c>
      <c r="CA67" s="500"/>
      <c r="CB67" s="500"/>
      <c r="CC67" s="500"/>
      <c r="CD67" s="455"/>
      <c r="CE67" s="455"/>
      <c r="CF67" s="500"/>
      <c r="CG67" s="500"/>
    </row>
    <row r="68">
      <c r="A68" s="453" t="s">
        <v>2836</v>
      </c>
      <c r="B68" s="500"/>
      <c r="C68" s="500"/>
      <c r="D68" s="500"/>
      <c r="E68" s="500"/>
      <c r="F68" s="500"/>
      <c r="G68" s="500"/>
      <c r="H68" s="500"/>
      <c r="I68" s="500"/>
      <c r="J68" s="455" t="s">
        <v>1285</v>
      </c>
      <c r="K68" s="455" t="s">
        <v>1285</v>
      </c>
      <c r="L68" s="566">
        <v>44467.0</v>
      </c>
      <c r="M68" s="566">
        <v>44459.0</v>
      </c>
      <c r="N68" s="566">
        <v>44469.0</v>
      </c>
      <c r="O68" s="455" t="s">
        <v>1285</v>
      </c>
      <c r="P68" s="566">
        <v>44459.0</v>
      </c>
      <c r="Q68" s="566">
        <v>44456.0</v>
      </c>
      <c r="R68" s="455" t="s">
        <v>2837</v>
      </c>
      <c r="S68" s="566">
        <v>44459.0</v>
      </c>
      <c r="T68" s="455" t="s">
        <v>1285</v>
      </c>
      <c r="U68" s="566">
        <v>44456.0</v>
      </c>
      <c r="V68" s="665">
        <v>44456.416666666664</v>
      </c>
      <c r="W68" s="455" t="s">
        <v>964</v>
      </c>
      <c r="X68" s="455" t="s">
        <v>1285</v>
      </c>
      <c r="Y68" s="455" t="s">
        <v>1285</v>
      </c>
      <c r="Z68" s="455" t="s">
        <v>964</v>
      </c>
      <c r="AA68" s="455" t="s">
        <v>2838</v>
      </c>
      <c r="AB68" s="500"/>
      <c r="AC68" s="455"/>
      <c r="AD68" s="500"/>
      <c r="AE68" s="500"/>
      <c r="AF68" s="500"/>
      <c r="AG68" s="500"/>
      <c r="AH68" s="455"/>
      <c r="AI68" s="455"/>
      <c r="AJ68" s="500"/>
      <c r="AK68" s="500"/>
      <c r="AL68" s="500"/>
      <c r="AM68" s="455"/>
      <c r="AN68" s="455"/>
      <c r="AO68" s="455"/>
      <c r="AP68" s="455"/>
      <c r="AQ68" s="455"/>
      <c r="AR68" s="455"/>
      <c r="AS68" s="455"/>
      <c r="AT68" s="455"/>
      <c r="AU68" s="455"/>
      <c r="AV68" s="455"/>
      <c r="AW68" s="455"/>
      <c r="AX68" s="455"/>
      <c r="AY68" s="455"/>
      <c r="AZ68" s="455"/>
      <c r="BA68" s="455"/>
      <c r="BB68" s="455"/>
      <c r="BC68" s="455"/>
      <c r="BD68" s="455"/>
      <c r="BE68" s="455"/>
      <c r="BF68" s="455"/>
      <c r="BG68" s="455"/>
      <c r="BH68" s="455"/>
      <c r="BI68" s="455"/>
      <c r="BJ68" s="500"/>
      <c r="BK68" s="500"/>
      <c r="BL68" s="500"/>
      <c r="BM68" s="500"/>
      <c r="BN68" s="500"/>
      <c r="BO68" s="500"/>
      <c r="BP68" s="500"/>
      <c r="BQ68" s="500"/>
      <c r="BR68" s="500"/>
      <c r="BS68" s="500"/>
      <c r="BT68" s="500"/>
      <c r="BU68" s="500"/>
      <c r="BV68" s="500"/>
      <c r="BW68" s="500"/>
      <c r="BX68" s="500"/>
      <c r="BY68" s="500"/>
      <c r="BZ68" s="529" t="s">
        <v>964</v>
      </c>
      <c r="CA68" s="500"/>
      <c r="CB68" s="500"/>
      <c r="CC68" s="500"/>
      <c r="CD68" s="455"/>
      <c r="CE68" s="455"/>
      <c r="CF68" s="500"/>
      <c r="CG68" s="500"/>
    </row>
    <row r="69">
      <c r="A69" s="453" t="s">
        <v>1259</v>
      </c>
      <c r="B69" s="455"/>
      <c r="C69" s="455"/>
      <c r="D69" s="455"/>
      <c r="E69" s="455"/>
      <c r="F69" s="455"/>
      <c r="G69" s="455"/>
      <c r="H69" s="455"/>
      <c r="I69" s="455"/>
      <c r="J69" s="455" t="s">
        <v>1285</v>
      </c>
      <c r="K69" s="566">
        <v>44449.0</v>
      </c>
      <c r="L69" s="455" t="s">
        <v>964</v>
      </c>
      <c r="M69" s="661" t="s">
        <v>964</v>
      </c>
      <c r="N69" s="455" t="s">
        <v>1285</v>
      </c>
      <c r="O69" s="663" t="s">
        <v>964</v>
      </c>
      <c r="P69" s="455" t="s">
        <v>964</v>
      </c>
      <c r="Q69" s="455" t="s">
        <v>1285</v>
      </c>
      <c r="R69" s="455" t="s">
        <v>1285</v>
      </c>
      <c r="S69" s="455" t="s">
        <v>964</v>
      </c>
      <c r="T69" s="455" t="s">
        <v>1285</v>
      </c>
      <c r="U69" s="455" t="b">
        <v>1</v>
      </c>
      <c r="V69" s="455" t="s">
        <v>1285</v>
      </c>
      <c r="W69" s="455" t="s">
        <v>1285</v>
      </c>
      <c r="X69" s="661" t="s">
        <v>1285</v>
      </c>
      <c r="Y69" s="455" t="s">
        <v>1285</v>
      </c>
      <c r="Z69" s="566">
        <v>44418.0</v>
      </c>
      <c r="AA69" s="566">
        <v>44417.0</v>
      </c>
      <c r="AB69" s="455"/>
      <c r="AC69" s="455"/>
      <c r="AD69" s="455" t="b">
        <v>1</v>
      </c>
      <c r="AE69" s="455"/>
      <c r="AF69" s="455"/>
      <c r="AG69" s="455"/>
      <c r="AH69" s="455"/>
      <c r="AI69" s="455"/>
      <c r="AJ69" s="455"/>
      <c r="AK69" s="455"/>
      <c r="AL69" s="455"/>
      <c r="AM69" s="455" t="s">
        <v>253</v>
      </c>
      <c r="AN69" s="455" t="s">
        <v>253</v>
      </c>
      <c r="AO69" s="455" t="s">
        <v>253</v>
      </c>
      <c r="AP69" s="455" t="s">
        <v>253</v>
      </c>
      <c r="AQ69" s="455"/>
      <c r="AR69" s="455"/>
      <c r="AS69" s="455"/>
      <c r="AT69" s="455"/>
      <c r="AU69" s="455"/>
      <c r="AV69" s="455"/>
      <c r="AW69" s="455"/>
      <c r="AX69" s="455"/>
      <c r="AY69" s="455"/>
      <c r="AZ69" s="455"/>
      <c r="BA69" s="455"/>
      <c r="BB69" s="455"/>
      <c r="BC69" s="455"/>
      <c r="BD69" s="455"/>
      <c r="BE69" s="455"/>
      <c r="BF69" s="455"/>
      <c r="BG69" s="455"/>
      <c r="BH69" s="455"/>
      <c r="BI69" s="455"/>
      <c r="BJ69" s="500"/>
      <c r="BK69" s="500"/>
      <c r="BL69" s="500"/>
      <c r="BM69" s="500"/>
      <c r="BN69" s="500"/>
      <c r="BO69" s="500"/>
      <c r="BP69" s="500"/>
      <c r="BQ69" s="500"/>
      <c r="BR69" s="500"/>
      <c r="BS69" s="500"/>
      <c r="BT69" s="500"/>
      <c r="BU69" s="500"/>
      <c r="BV69" s="500"/>
      <c r="BW69" s="500"/>
      <c r="BX69" s="500"/>
      <c r="BY69" s="500"/>
      <c r="BZ69" s="529" t="s">
        <v>964</v>
      </c>
      <c r="CA69" s="500"/>
      <c r="CB69" s="455"/>
      <c r="CC69" s="455" t="b">
        <v>1</v>
      </c>
      <c r="CD69" s="455"/>
      <c r="CE69" s="455"/>
      <c r="CF69" s="500"/>
      <c r="CG69" s="500"/>
    </row>
    <row r="70">
      <c r="A70" s="573" t="s">
        <v>2839</v>
      </c>
      <c r="B70" s="566"/>
      <c r="C70" s="566"/>
      <c r="D70" s="566"/>
      <c r="E70" s="566"/>
      <c r="F70" s="566"/>
      <c r="G70" s="566"/>
      <c r="H70" s="566"/>
      <c r="I70" s="566"/>
      <c r="J70" s="455" t="s">
        <v>253</v>
      </c>
      <c r="K70" s="566">
        <v>44475.0</v>
      </c>
      <c r="L70" s="566">
        <v>44467.0</v>
      </c>
      <c r="M70" s="566">
        <v>44467.0</v>
      </c>
      <c r="N70" s="455" t="s">
        <v>253</v>
      </c>
      <c r="O70" s="566">
        <v>44454.0</v>
      </c>
      <c r="P70" s="455" t="s">
        <v>253</v>
      </c>
      <c r="Q70" s="566">
        <v>44456.0</v>
      </c>
      <c r="R70" s="566">
        <v>44456.0</v>
      </c>
      <c r="S70" s="566">
        <v>44460.0</v>
      </c>
      <c r="T70" s="566">
        <v>44446.0</v>
      </c>
      <c r="U70" s="566">
        <v>44456.0</v>
      </c>
      <c r="V70" s="455" t="s">
        <v>253</v>
      </c>
      <c r="W70" s="455" t="s">
        <v>964</v>
      </c>
      <c r="X70" s="455" t="s">
        <v>2805</v>
      </c>
      <c r="Y70" s="455" t="s">
        <v>964</v>
      </c>
      <c r="Z70" s="566">
        <v>44446.0</v>
      </c>
      <c r="AA70" s="455" t="s">
        <v>964</v>
      </c>
      <c r="AB70" s="455" t="s">
        <v>964</v>
      </c>
      <c r="AC70" s="455" t="s">
        <v>964</v>
      </c>
      <c r="AD70" s="566">
        <v>44433.0</v>
      </c>
      <c r="AE70" s="500"/>
      <c r="AF70" s="566">
        <v>44433.0</v>
      </c>
      <c r="AG70" s="566">
        <v>44433.0</v>
      </c>
      <c r="AH70" s="566">
        <v>44423.0</v>
      </c>
      <c r="AI70" s="566">
        <v>44423.0</v>
      </c>
      <c r="AJ70" s="455" t="s">
        <v>253</v>
      </c>
      <c r="AK70" s="455" t="s">
        <v>253</v>
      </c>
      <c r="AL70" s="566">
        <v>44426.0</v>
      </c>
      <c r="AM70" s="455" t="b">
        <v>1</v>
      </c>
      <c r="AN70" s="455" t="s">
        <v>255</v>
      </c>
      <c r="AO70" s="455" t="b">
        <v>1</v>
      </c>
      <c r="AP70" s="455" t="s">
        <v>255</v>
      </c>
      <c r="AQ70" s="455" t="b">
        <v>1</v>
      </c>
      <c r="AR70" s="500"/>
      <c r="AS70" s="500"/>
      <c r="AT70" s="500"/>
      <c r="AU70" s="500"/>
      <c r="AV70" s="500"/>
      <c r="AW70" s="500"/>
      <c r="AX70" s="500"/>
      <c r="AY70" s="500"/>
      <c r="AZ70" s="500"/>
      <c r="BA70" s="500"/>
      <c r="BB70" s="500"/>
      <c r="BC70" s="500"/>
      <c r="BD70" s="500"/>
      <c r="BE70" s="500"/>
      <c r="BF70" s="500"/>
      <c r="BG70" s="500"/>
      <c r="BH70" s="500"/>
      <c r="BI70" s="500"/>
      <c r="BJ70" s="500"/>
      <c r="BK70" s="500"/>
      <c r="BL70" s="500"/>
      <c r="BM70" s="455" t="s">
        <v>512</v>
      </c>
      <c r="BN70" s="500"/>
      <c r="BO70" s="500"/>
      <c r="BP70" s="500"/>
      <c r="BQ70" s="500"/>
      <c r="BR70" s="500"/>
      <c r="BS70" s="500"/>
      <c r="BT70" s="500"/>
      <c r="BU70" s="500"/>
      <c r="BV70" s="500"/>
      <c r="BW70" s="500"/>
      <c r="BX70" s="500"/>
      <c r="BY70" s="500"/>
      <c r="BZ70" s="529">
        <v>44467.0</v>
      </c>
      <c r="CA70" s="529">
        <v>44483.0</v>
      </c>
      <c r="CB70" s="500"/>
      <c r="CC70" s="500" t="b">
        <v>0</v>
      </c>
      <c r="CD70" s="500"/>
      <c r="CE70" s="500"/>
      <c r="CF70" s="500"/>
      <c r="CG70" s="500"/>
    </row>
    <row r="71">
      <c r="A71" s="453" t="s">
        <v>2840</v>
      </c>
      <c r="B71" s="500"/>
      <c r="C71" s="500"/>
      <c r="D71" s="500"/>
      <c r="E71" s="500"/>
      <c r="F71" s="500"/>
      <c r="G71" s="500"/>
      <c r="H71" s="500"/>
      <c r="I71" s="500"/>
      <c r="J71" s="455" t="s">
        <v>1285</v>
      </c>
      <c r="K71" s="455" t="s">
        <v>1285</v>
      </c>
      <c r="L71" s="455" t="s">
        <v>1285</v>
      </c>
      <c r="M71" s="455" t="s">
        <v>1285</v>
      </c>
      <c r="N71" s="455" t="s">
        <v>964</v>
      </c>
      <c r="O71" s="455" t="s">
        <v>964</v>
      </c>
      <c r="P71" s="455" t="s">
        <v>964</v>
      </c>
      <c r="Q71" s="455" t="s">
        <v>964</v>
      </c>
      <c r="R71" s="455" t="s">
        <v>964</v>
      </c>
      <c r="S71" s="455" t="s">
        <v>964</v>
      </c>
      <c r="T71" s="455" t="s">
        <v>964</v>
      </c>
      <c r="U71" s="455" t="s">
        <v>964</v>
      </c>
      <c r="V71" s="455" t="s">
        <v>964</v>
      </c>
      <c r="W71" s="455" t="s">
        <v>964</v>
      </c>
      <c r="X71" s="455" t="s">
        <v>1285</v>
      </c>
      <c r="Y71" s="455" t="s">
        <v>1285</v>
      </c>
      <c r="Z71" s="455" t="s">
        <v>964</v>
      </c>
      <c r="AA71" s="455" t="s">
        <v>253</v>
      </c>
      <c r="AB71" s="500"/>
      <c r="AC71" s="455"/>
      <c r="AD71" s="500"/>
      <c r="AE71" s="500"/>
      <c r="AF71" s="500"/>
      <c r="AG71" s="500"/>
      <c r="AH71" s="455"/>
      <c r="AI71" s="455"/>
      <c r="AJ71" s="500"/>
      <c r="AK71" s="500"/>
      <c r="AL71" s="500"/>
      <c r="AM71" s="455"/>
      <c r="AN71" s="455"/>
      <c r="AO71" s="455"/>
      <c r="AP71" s="455"/>
      <c r="AQ71" s="455"/>
      <c r="AR71" s="455"/>
      <c r="AS71" s="455"/>
      <c r="AT71" s="455"/>
      <c r="AU71" s="455"/>
      <c r="AV71" s="455"/>
      <c r="AW71" s="455"/>
      <c r="AX71" s="455"/>
      <c r="AY71" s="455"/>
      <c r="AZ71" s="455"/>
      <c r="BA71" s="455"/>
      <c r="BB71" s="455"/>
      <c r="BC71" s="455"/>
      <c r="BD71" s="455"/>
      <c r="BE71" s="455"/>
      <c r="BF71" s="455"/>
      <c r="BG71" s="455"/>
      <c r="BH71" s="455"/>
      <c r="BI71" s="455"/>
      <c r="BJ71" s="500"/>
      <c r="BK71" s="500"/>
      <c r="BL71" s="500"/>
      <c r="BM71" s="500"/>
      <c r="BN71" s="500"/>
      <c r="BO71" s="500"/>
      <c r="BP71" s="500"/>
      <c r="BQ71" s="500"/>
      <c r="BR71" s="500"/>
      <c r="BS71" s="500"/>
      <c r="BT71" s="500"/>
      <c r="BU71" s="500"/>
      <c r="BV71" s="500"/>
      <c r="BW71" s="500"/>
      <c r="BX71" s="500"/>
      <c r="BY71" s="500"/>
      <c r="BZ71" s="529" t="s">
        <v>964</v>
      </c>
      <c r="CA71" s="500"/>
      <c r="CB71" s="500"/>
      <c r="CC71" s="500"/>
      <c r="CD71" s="455"/>
      <c r="CE71" s="455"/>
      <c r="CF71" s="500"/>
      <c r="CG71" s="500"/>
    </row>
    <row r="72">
      <c r="A72" s="573" t="s">
        <v>2841</v>
      </c>
      <c r="B72" s="500"/>
      <c r="C72" s="500"/>
      <c r="D72" s="500"/>
      <c r="E72" s="500"/>
      <c r="F72" s="500"/>
      <c r="G72" s="500"/>
      <c r="H72" s="500"/>
      <c r="I72" s="500"/>
      <c r="J72" s="566">
        <v>44484.0</v>
      </c>
      <c r="K72" s="455" t="s">
        <v>1285</v>
      </c>
      <c r="L72" s="455" t="s">
        <v>1285</v>
      </c>
      <c r="M72" s="455" t="s">
        <v>1285</v>
      </c>
      <c r="N72" s="566">
        <v>44469.0</v>
      </c>
      <c r="O72" s="455" t="s">
        <v>1285</v>
      </c>
      <c r="P72" s="566">
        <v>44459.0</v>
      </c>
      <c r="Q72" s="566">
        <v>44458.0</v>
      </c>
      <c r="R72" s="566">
        <v>44456.0</v>
      </c>
      <c r="S72" s="566">
        <v>44460.0</v>
      </c>
      <c r="T72" s="455" t="s">
        <v>964</v>
      </c>
      <c r="U72" s="455" t="s">
        <v>964</v>
      </c>
      <c r="V72" s="455" t="s">
        <v>1285</v>
      </c>
      <c r="W72" s="455" t="s">
        <v>964</v>
      </c>
      <c r="X72" s="455" t="s">
        <v>1285</v>
      </c>
      <c r="Y72" s="455" t="s">
        <v>1285</v>
      </c>
      <c r="Z72" s="455" t="s">
        <v>964</v>
      </c>
      <c r="AA72" s="566">
        <v>44440.0</v>
      </c>
      <c r="AB72" s="500"/>
      <c r="AC72" s="500"/>
      <c r="AD72" s="500"/>
      <c r="AE72" s="500"/>
      <c r="AF72" s="500"/>
      <c r="AG72" s="500"/>
      <c r="AH72" s="500"/>
      <c r="AI72" s="500"/>
      <c r="AJ72" s="500"/>
      <c r="AK72" s="500"/>
      <c r="AL72" s="500"/>
      <c r="AM72" s="455" t="b">
        <v>0</v>
      </c>
      <c r="AN72" s="455" t="b">
        <v>0</v>
      </c>
      <c r="AO72" s="455" t="b">
        <v>0</v>
      </c>
      <c r="AP72" s="455" t="b">
        <v>0</v>
      </c>
      <c r="AQ72" s="455" t="b">
        <v>0</v>
      </c>
      <c r="AR72" s="500"/>
      <c r="AS72" s="500"/>
      <c r="AT72" s="500"/>
      <c r="AU72" s="500"/>
      <c r="AV72" s="500"/>
      <c r="AW72" s="500"/>
      <c r="AX72" s="500"/>
      <c r="AY72" s="500"/>
      <c r="AZ72" s="500"/>
      <c r="BA72" s="500"/>
      <c r="BB72" s="500"/>
      <c r="BC72" s="500"/>
      <c r="BD72" s="500"/>
      <c r="BE72" s="500"/>
      <c r="BF72" s="500"/>
      <c r="BG72" s="500"/>
      <c r="BH72" s="500"/>
      <c r="BI72" s="500"/>
      <c r="BJ72" s="500"/>
      <c r="BK72" s="500"/>
      <c r="BL72" s="500"/>
      <c r="BM72" s="455"/>
      <c r="BN72" s="500"/>
      <c r="BO72" s="500"/>
      <c r="BP72" s="500"/>
      <c r="BQ72" s="500"/>
      <c r="BR72" s="500"/>
      <c r="BS72" s="500"/>
      <c r="BT72" s="500"/>
      <c r="BU72" s="500"/>
      <c r="BV72" s="500"/>
      <c r="BW72" s="500"/>
      <c r="BX72" s="500"/>
      <c r="BY72" s="500"/>
      <c r="BZ72" s="500"/>
      <c r="CA72" s="500"/>
      <c r="CB72" s="500"/>
      <c r="CC72" s="500" t="b">
        <v>0</v>
      </c>
      <c r="CD72" s="500"/>
      <c r="CE72" s="500"/>
      <c r="CF72" s="500"/>
      <c r="CG72" s="500"/>
    </row>
    <row r="73">
      <c r="A73" s="453" t="s">
        <v>2842</v>
      </c>
      <c r="B73" s="455"/>
      <c r="C73" s="455" t="s">
        <v>1411</v>
      </c>
      <c r="D73" s="455" t="s">
        <v>612</v>
      </c>
      <c r="E73" s="455"/>
      <c r="F73" s="455"/>
      <c r="G73" s="455"/>
      <c r="H73" s="455" t="s">
        <v>612</v>
      </c>
      <c r="I73" s="455" t="s">
        <v>612</v>
      </c>
      <c r="J73" s="455" t="s">
        <v>612</v>
      </c>
      <c r="K73" s="455" t="s">
        <v>612</v>
      </c>
      <c r="L73" s="455" t="s">
        <v>612</v>
      </c>
      <c r="M73" s="455" t="s">
        <v>612</v>
      </c>
      <c r="N73" s="455" t="s">
        <v>612</v>
      </c>
      <c r="O73" s="455" t="s">
        <v>612</v>
      </c>
      <c r="P73" s="455" t="s">
        <v>612</v>
      </c>
      <c r="Q73" s="455" t="s">
        <v>612</v>
      </c>
      <c r="R73" s="455" t="s">
        <v>612</v>
      </c>
      <c r="S73" s="455" t="s">
        <v>612</v>
      </c>
      <c r="T73" s="455" t="s">
        <v>612</v>
      </c>
      <c r="U73" s="455" t="s">
        <v>612</v>
      </c>
      <c r="V73" s="455" t="s">
        <v>612</v>
      </c>
      <c r="W73" s="455" t="s">
        <v>612</v>
      </c>
      <c r="X73" s="455" t="s">
        <v>612</v>
      </c>
      <c r="Y73" s="455" t="s">
        <v>612</v>
      </c>
      <c r="Z73" s="455" t="s">
        <v>618</v>
      </c>
      <c r="AA73" s="455" t="s">
        <v>618</v>
      </c>
      <c r="AB73" s="455" t="s">
        <v>618</v>
      </c>
      <c r="AC73" s="455" t="s">
        <v>618</v>
      </c>
      <c r="AD73" s="455" t="s">
        <v>612</v>
      </c>
      <c r="AE73" s="500"/>
      <c r="AF73" s="455" t="s">
        <v>612</v>
      </c>
      <c r="AG73" s="455" t="s">
        <v>612</v>
      </c>
      <c r="AH73" s="455" t="s">
        <v>618</v>
      </c>
      <c r="AI73" s="455" t="s">
        <v>618</v>
      </c>
      <c r="AJ73" s="455" t="s">
        <v>618</v>
      </c>
      <c r="AK73" s="455" t="s">
        <v>612</v>
      </c>
      <c r="AL73" s="455" t="s">
        <v>612</v>
      </c>
      <c r="AM73" s="455" t="s">
        <v>618</v>
      </c>
      <c r="AN73" s="455" t="s">
        <v>618</v>
      </c>
      <c r="AO73" s="455" t="s">
        <v>618</v>
      </c>
      <c r="AP73" s="455" t="s">
        <v>618</v>
      </c>
      <c r="AQ73" s="455" t="s">
        <v>618</v>
      </c>
      <c r="AR73" s="455" t="s">
        <v>618</v>
      </c>
      <c r="AS73" s="455" t="s">
        <v>618</v>
      </c>
      <c r="AT73" s="455" t="s">
        <v>618</v>
      </c>
      <c r="AU73" s="455" t="s">
        <v>618</v>
      </c>
      <c r="AV73" s="455" t="s">
        <v>814</v>
      </c>
      <c r="AW73" s="455" t="s">
        <v>618</v>
      </c>
      <c r="AX73" s="455" t="s">
        <v>618</v>
      </c>
      <c r="AY73" s="455" t="s">
        <v>618</v>
      </c>
      <c r="AZ73" s="455" t="s">
        <v>618</v>
      </c>
      <c r="BA73" s="455" t="s">
        <v>618</v>
      </c>
      <c r="BB73" s="455" t="s">
        <v>618</v>
      </c>
      <c r="BC73" s="455" t="s">
        <v>618</v>
      </c>
      <c r="BD73" s="455" t="s">
        <v>618</v>
      </c>
      <c r="BE73" s="455" t="s">
        <v>856</v>
      </c>
      <c r="BF73" s="455" t="s">
        <v>856</v>
      </c>
      <c r="BG73" s="455" t="s">
        <v>856</v>
      </c>
      <c r="BH73" s="455" t="s">
        <v>856</v>
      </c>
      <c r="BI73" s="455" t="s">
        <v>856</v>
      </c>
      <c r="BJ73" s="500"/>
      <c r="BK73" s="500"/>
      <c r="BL73" s="500"/>
      <c r="BM73" s="500"/>
      <c r="BN73" s="500"/>
      <c r="BO73" s="500"/>
      <c r="BP73" s="500"/>
      <c r="BQ73" s="500"/>
      <c r="BR73" s="500"/>
      <c r="BS73" s="500"/>
      <c r="BT73" s="500"/>
      <c r="BU73" s="500"/>
      <c r="BV73" s="500"/>
      <c r="BW73" s="500"/>
      <c r="BX73" s="500"/>
      <c r="BY73" s="500"/>
      <c r="BZ73" s="529" t="s">
        <v>612</v>
      </c>
      <c r="CA73" s="529" t="s">
        <v>612</v>
      </c>
      <c r="CB73" s="500"/>
      <c r="CC73" s="500"/>
      <c r="CD73" s="455" t="s">
        <v>612</v>
      </c>
      <c r="CE73" s="455" t="s">
        <v>612</v>
      </c>
      <c r="CF73" s="500"/>
      <c r="CG73" s="500"/>
    </row>
    <row r="74">
      <c r="A74" s="573" t="s">
        <v>2843</v>
      </c>
      <c r="B74" s="500"/>
      <c r="C74" s="500"/>
      <c r="D74" s="500"/>
      <c r="E74" s="500"/>
      <c r="F74" s="566">
        <v>44552.0</v>
      </c>
      <c r="G74" s="500"/>
      <c r="H74" s="566">
        <v>44529.0</v>
      </c>
      <c r="I74" s="566">
        <v>44529.0</v>
      </c>
      <c r="J74" s="566">
        <v>44484.0</v>
      </c>
      <c r="K74" s="566">
        <v>44480.0</v>
      </c>
      <c r="L74" s="566">
        <v>44470.0</v>
      </c>
      <c r="M74" s="566">
        <v>44470.0</v>
      </c>
      <c r="N74" s="566">
        <v>44469.0</v>
      </c>
      <c r="O74" s="566">
        <v>44463.0</v>
      </c>
      <c r="P74" s="566">
        <v>44462.0</v>
      </c>
      <c r="Q74" s="566">
        <v>44462.0</v>
      </c>
      <c r="R74" s="566">
        <v>44461.0</v>
      </c>
      <c r="S74" s="566">
        <v>44460.0</v>
      </c>
      <c r="T74" s="566">
        <v>44460.0</v>
      </c>
      <c r="U74" s="566">
        <v>44437.0</v>
      </c>
      <c r="V74" s="566">
        <v>44460.0</v>
      </c>
      <c r="W74" s="566">
        <v>44456.0</v>
      </c>
      <c r="X74" s="566">
        <v>44449.0</v>
      </c>
      <c r="Y74" s="566">
        <v>44449.0</v>
      </c>
      <c r="Z74" s="566">
        <v>44448.0</v>
      </c>
      <c r="AA74" s="566">
        <v>44447.0</v>
      </c>
      <c r="AB74" s="566">
        <v>44455.0</v>
      </c>
      <c r="AC74" s="566">
        <v>44447.0</v>
      </c>
      <c r="AD74" s="566">
        <v>44440.0</v>
      </c>
      <c r="AE74" s="500"/>
      <c r="AF74" s="566">
        <v>44439.0</v>
      </c>
      <c r="AG74" s="566">
        <v>44439.0</v>
      </c>
      <c r="AH74" s="500"/>
      <c r="AI74" s="500"/>
      <c r="AJ74" s="500"/>
      <c r="AK74" s="566">
        <v>44433.0</v>
      </c>
      <c r="AL74" s="566">
        <v>44428.0</v>
      </c>
      <c r="AM74" s="455" t="b">
        <v>1</v>
      </c>
      <c r="AN74" s="455" t="b">
        <v>1</v>
      </c>
      <c r="AO74" s="455" t="b">
        <v>1</v>
      </c>
      <c r="AP74" s="455" t="b">
        <v>1</v>
      </c>
      <c r="AQ74" s="455" t="b">
        <v>0</v>
      </c>
      <c r="AR74" s="500"/>
      <c r="AS74" s="500"/>
      <c r="AT74" s="500"/>
      <c r="AU74" s="500"/>
      <c r="AV74" s="500"/>
      <c r="AW74" s="500"/>
      <c r="AX74" s="500"/>
      <c r="AY74" s="500"/>
      <c r="AZ74" s="500"/>
      <c r="BA74" s="500"/>
      <c r="BB74" s="500"/>
      <c r="BC74" s="500"/>
      <c r="BD74" s="500"/>
      <c r="BE74" s="500"/>
      <c r="BF74" s="500"/>
      <c r="BG74" s="500"/>
      <c r="BH74" s="500"/>
      <c r="BI74" s="500"/>
      <c r="BJ74" s="500"/>
      <c r="BK74" s="500"/>
      <c r="BL74" s="500"/>
      <c r="BM74" s="455"/>
      <c r="BN74" s="500"/>
      <c r="BO74" s="500"/>
      <c r="BP74" s="500"/>
      <c r="BQ74" s="500"/>
      <c r="BR74" s="500"/>
      <c r="BS74" s="500"/>
      <c r="BT74" s="500"/>
      <c r="BU74" s="500"/>
      <c r="BV74" s="500"/>
      <c r="BW74" s="500"/>
      <c r="BX74" s="500"/>
      <c r="BY74" s="500"/>
      <c r="BZ74" s="529" t="s">
        <v>964</v>
      </c>
      <c r="CA74" s="500"/>
      <c r="CB74" s="500"/>
      <c r="CC74" s="500" t="b">
        <v>0</v>
      </c>
      <c r="CD74" s="500"/>
      <c r="CE74" s="500"/>
      <c r="CF74" s="500"/>
      <c r="CG74" s="500"/>
    </row>
    <row r="75">
      <c r="A75" s="453" t="s">
        <v>2844</v>
      </c>
      <c r="B75" s="455"/>
      <c r="C75" s="455"/>
      <c r="D75" s="455"/>
      <c r="E75" s="455"/>
      <c r="F75" s="566">
        <v>44552.0</v>
      </c>
      <c r="G75" s="455"/>
      <c r="H75" s="566">
        <v>44529.0</v>
      </c>
      <c r="I75" s="566">
        <v>44529.0</v>
      </c>
      <c r="J75" s="566">
        <v>44484.0</v>
      </c>
      <c r="K75" s="566">
        <v>44480.0</v>
      </c>
      <c r="L75" s="566">
        <v>44470.0</v>
      </c>
      <c r="M75" s="566">
        <v>44469.0</v>
      </c>
      <c r="N75" s="566">
        <v>44469.0</v>
      </c>
      <c r="O75" s="566">
        <v>44463.0</v>
      </c>
      <c r="P75" s="566">
        <v>44462.0</v>
      </c>
      <c r="Q75" s="566">
        <v>44462.0</v>
      </c>
      <c r="R75" s="566">
        <v>44461.0</v>
      </c>
      <c r="S75" s="566">
        <v>44460.0</v>
      </c>
      <c r="T75" s="566">
        <v>44460.0</v>
      </c>
      <c r="U75" s="566">
        <v>44460.0</v>
      </c>
      <c r="V75" s="566">
        <v>44460.0</v>
      </c>
      <c r="W75" s="566">
        <v>44456.0</v>
      </c>
      <c r="X75" s="566">
        <v>44449.0</v>
      </c>
      <c r="Y75" s="566">
        <v>44449.0</v>
      </c>
      <c r="Z75" s="566">
        <v>44448.0</v>
      </c>
      <c r="AA75" s="566">
        <v>44447.0</v>
      </c>
      <c r="AB75" s="455"/>
      <c r="AC75" s="566">
        <v>44447.0</v>
      </c>
      <c r="AD75" s="566">
        <v>44440.0</v>
      </c>
      <c r="AE75" s="455"/>
      <c r="AF75" s="566">
        <v>44439.0</v>
      </c>
      <c r="AG75" s="566">
        <v>44439.0</v>
      </c>
      <c r="AH75" s="455"/>
      <c r="AI75" s="455"/>
      <c r="AJ75" s="455"/>
      <c r="AK75" s="566">
        <v>44433.0</v>
      </c>
      <c r="AL75" s="566">
        <v>44428.0</v>
      </c>
      <c r="AM75" s="455" t="b">
        <v>1</v>
      </c>
      <c r="AN75" s="455" t="b">
        <v>1</v>
      </c>
      <c r="AO75" s="455" t="b">
        <v>1</v>
      </c>
      <c r="AP75" s="455" t="b">
        <v>1</v>
      </c>
      <c r="AQ75" s="500"/>
      <c r="AR75" s="500"/>
      <c r="AS75" s="500"/>
      <c r="AT75" s="500"/>
      <c r="AU75" s="500"/>
      <c r="AV75" s="500"/>
      <c r="AW75" s="500"/>
      <c r="AX75" s="500"/>
      <c r="AY75" s="500"/>
      <c r="AZ75" s="500"/>
      <c r="BA75" s="500"/>
      <c r="BB75" s="500"/>
      <c r="BC75" s="500"/>
      <c r="BD75" s="500"/>
      <c r="BE75" s="500"/>
      <c r="BF75" s="500"/>
      <c r="BG75" s="500"/>
      <c r="BH75" s="500"/>
      <c r="BI75" s="500"/>
      <c r="BJ75" s="500"/>
      <c r="BK75" s="500"/>
      <c r="BL75" s="500"/>
      <c r="BM75" s="500"/>
      <c r="BN75" s="500"/>
      <c r="BO75" s="500"/>
      <c r="BP75" s="500"/>
      <c r="BQ75" s="500"/>
      <c r="BR75" s="500"/>
      <c r="BS75" s="500"/>
      <c r="BT75" s="500"/>
      <c r="BU75" s="500"/>
      <c r="BV75" s="500"/>
      <c r="BW75" s="500"/>
      <c r="BX75" s="500"/>
      <c r="BY75" s="500"/>
      <c r="BZ75" s="500"/>
      <c r="CA75" s="500"/>
      <c r="CB75" s="455"/>
      <c r="CC75" s="500"/>
      <c r="CD75" s="500"/>
      <c r="CE75" s="500"/>
      <c r="CF75" s="500"/>
      <c r="CG75" s="500"/>
    </row>
    <row r="76">
      <c r="A76" s="453" t="s">
        <v>2845</v>
      </c>
      <c r="B76" s="566"/>
      <c r="C76" s="566"/>
      <c r="D76" s="566"/>
      <c r="E76" s="566"/>
      <c r="F76" s="566"/>
      <c r="G76" s="566"/>
      <c r="H76" s="566">
        <v>44529.0</v>
      </c>
      <c r="I76" s="566"/>
      <c r="J76" s="566">
        <v>44483.0</v>
      </c>
      <c r="K76" s="566">
        <v>44477.0</v>
      </c>
      <c r="L76" s="566">
        <v>44470.0</v>
      </c>
      <c r="M76" s="566">
        <v>44469.0</v>
      </c>
      <c r="N76" s="566">
        <v>44469.0</v>
      </c>
      <c r="O76" s="566">
        <v>44463.0</v>
      </c>
      <c r="P76" s="566">
        <v>44462.0</v>
      </c>
      <c r="Q76" s="566">
        <v>44461.0</v>
      </c>
      <c r="R76" s="566">
        <v>44459.0</v>
      </c>
      <c r="S76" s="566">
        <v>44460.0</v>
      </c>
      <c r="T76" s="455" t="s">
        <v>2846</v>
      </c>
      <c r="U76" s="566">
        <v>44459.0</v>
      </c>
      <c r="V76" s="566">
        <v>44459.0</v>
      </c>
      <c r="W76" s="566">
        <v>44456.0</v>
      </c>
      <c r="X76" s="566">
        <v>44449.0</v>
      </c>
      <c r="Y76" s="566">
        <v>44449.0</v>
      </c>
      <c r="Z76" s="566">
        <v>44448.0</v>
      </c>
      <c r="AA76" s="566">
        <v>44446.0</v>
      </c>
      <c r="AB76" s="566">
        <v>44440.0</v>
      </c>
      <c r="AC76" s="566">
        <v>44440.0</v>
      </c>
      <c r="AD76" s="566">
        <v>44438.0</v>
      </c>
      <c r="AE76" s="566">
        <v>44438.0</v>
      </c>
      <c r="AF76" s="566">
        <v>44435.0</v>
      </c>
      <c r="AG76" s="566">
        <v>44435.0</v>
      </c>
      <c r="AH76" s="566">
        <v>44426.0</v>
      </c>
      <c r="AI76" s="566">
        <v>44425.0</v>
      </c>
      <c r="AJ76" s="566">
        <v>44428.0</v>
      </c>
      <c r="AK76" s="566">
        <v>44432.0</v>
      </c>
      <c r="AL76" s="566">
        <v>44428.0</v>
      </c>
      <c r="AM76" s="455" t="b">
        <v>1</v>
      </c>
      <c r="AN76" s="455" t="b">
        <v>1</v>
      </c>
      <c r="AO76" s="455" t="b">
        <v>1</v>
      </c>
      <c r="AP76" s="455" t="b">
        <v>1</v>
      </c>
      <c r="AQ76" s="500"/>
      <c r="AR76" s="500"/>
      <c r="AS76" s="500"/>
      <c r="AT76" s="500"/>
      <c r="AU76" s="500"/>
      <c r="AV76" s="500"/>
      <c r="AW76" s="500"/>
      <c r="AX76" s="500"/>
      <c r="AY76" s="500"/>
      <c r="AZ76" s="500"/>
      <c r="BA76" s="500"/>
      <c r="BB76" s="500"/>
      <c r="BC76" s="500"/>
      <c r="BD76" s="500"/>
      <c r="BE76" s="500"/>
      <c r="BF76" s="500"/>
      <c r="BG76" s="500"/>
      <c r="BH76" s="500"/>
      <c r="BI76" s="500"/>
      <c r="BJ76" s="500"/>
      <c r="BK76" s="500"/>
      <c r="BL76" s="500"/>
      <c r="BM76" s="500"/>
      <c r="BN76" s="500"/>
      <c r="BO76" s="500"/>
      <c r="BP76" s="500"/>
      <c r="BQ76" s="500"/>
      <c r="BR76" s="500"/>
      <c r="BS76" s="500"/>
      <c r="BT76" s="500"/>
      <c r="BU76" s="500"/>
      <c r="BV76" s="500"/>
      <c r="BW76" s="500"/>
      <c r="BX76" s="500"/>
      <c r="BY76" s="500"/>
      <c r="BZ76" s="500"/>
      <c r="CA76" s="500"/>
      <c r="CB76" s="455"/>
      <c r="CC76" s="500"/>
      <c r="CD76" s="500"/>
      <c r="CE76" s="500"/>
      <c r="CF76" s="500"/>
      <c r="CG76" s="500"/>
    </row>
    <row r="77">
      <c r="A77" s="453" t="s">
        <v>2847</v>
      </c>
      <c r="B77" s="455"/>
      <c r="C77" s="455"/>
      <c r="D77" s="455"/>
      <c r="E77" s="455"/>
      <c r="F77" s="455"/>
      <c r="G77" s="455"/>
      <c r="H77" s="455"/>
      <c r="I77" s="455"/>
      <c r="J77" s="455" t="s">
        <v>1285</v>
      </c>
      <c r="K77" s="455" t="s">
        <v>1285</v>
      </c>
      <c r="L77" s="455" t="s">
        <v>1285</v>
      </c>
      <c r="M77" s="455" t="s">
        <v>1285</v>
      </c>
      <c r="N77" s="455" t="s">
        <v>1285</v>
      </c>
      <c r="O77" s="455" t="s">
        <v>1285</v>
      </c>
      <c r="P77" s="455" t="s">
        <v>1285</v>
      </c>
      <c r="Q77" s="455" t="s">
        <v>1285</v>
      </c>
      <c r="R77" s="455" t="s">
        <v>1285</v>
      </c>
      <c r="S77" s="455" t="s">
        <v>1285</v>
      </c>
      <c r="T77" s="455" t="s">
        <v>1285</v>
      </c>
      <c r="U77" s="455" t="s">
        <v>1285</v>
      </c>
      <c r="V77" s="455"/>
      <c r="W77" s="455"/>
      <c r="X77" s="455"/>
      <c r="Y77" s="455"/>
      <c r="Z77" s="455"/>
      <c r="AA77" s="455"/>
      <c r="AB77" s="455"/>
      <c r="AC77" s="455"/>
      <c r="AD77" s="455"/>
      <c r="AE77" s="455"/>
      <c r="AF77" s="455"/>
      <c r="AG77" s="455"/>
      <c r="AH77" s="455"/>
      <c r="AI77" s="455"/>
      <c r="AJ77" s="455"/>
      <c r="AK77" s="455"/>
      <c r="AL77" s="455"/>
      <c r="AM77" s="455"/>
      <c r="AN77" s="455"/>
      <c r="AO77" s="455"/>
      <c r="AP77" s="455"/>
      <c r="AQ77" s="455"/>
      <c r="AR77" s="455"/>
      <c r="AS77" s="463"/>
      <c r="AT77" s="455"/>
      <c r="AU77" s="455"/>
      <c r="AV77" s="455"/>
      <c r="AW77" s="455"/>
      <c r="AX77" s="455"/>
      <c r="AY77" s="455"/>
      <c r="AZ77" s="455"/>
      <c r="BA77" s="455"/>
      <c r="BB77" s="455"/>
      <c r="BC77" s="455"/>
      <c r="BD77" s="455"/>
      <c r="BE77" s="455"/>
      <c r="BF77" s="455"/>
      <c r="BG77" s="566"/>
      <c r="BH77" s="566"/>
      <c r="BI77" s="566"/>
      <c r="BJ77" s="566"/>
      <c r="BK77" s="566"/>
      <c r="BL77" s="566"/>
      <c r="BM77" s="566"/>
      <c r="BN77" s="566"/>
      <c r="BO77" s="566"/>
      <c r="BP77" s="566"/>
      <c r="BQ77" s="566"/>
      <c r="BR77" s="566"/>
      <c r="BS77" s="566"/>
      <c r="BT77" s="566"/>
      <c r="BU77" s="566"/>
      <c r="BV77" s="500"/>
      <c r="BW77" s="500"/>
      <c r="BX77" s="500"/>
      <c r="BY77" s="500"/>
      <c r="BZ77" s="500"/>
      <c r="CA77" s="500"/>
      <c r="CB77" s="455"/>
      <c r="CC77" s="455"/>
      <c r="CD77" s="455"/>
      <c r="CE77" s="455"/>
      <c r="CF77" s="455"/>
      <c r="CG77" s="455"/>
    </row>
    <row r="78">
      <c r="A78" s="453" t="s">
        <v>2848</v>
      </c>
      <c r="B78" s="455"/>
      <c r="C78" s="455"/>
      <c r="D78" s="455"/>
      <c r="E78" s="455"/>
      <c r="F78" s="455"/>
      <c r="G78" s="455"/>
      <c r="H78" s="455"/>
      <c r="I78" s="455"/>
      <c r="J78" s="455" t="s">
        <v>1285</v>
      </c>
      <c r="K78" s="455" t="s">
        <v>1285</v>
      </c>
      <c r="L78" s="455" t="s">
        <v>1285</v>
      </c>
      <c r="M78" s="455" t="s">
        <v>1285</v>
      </c>
      <c r="N78" s="455" t="s">
        <v>1285</v>
      </c>
      <c r="O78" s="455" t="s">
        <v>1285</v>
      </c>
      <c r="P78" s="455" t="s">
        <v>1285</v>
      </c>
      <c r="Q78" s="455" t="s">
        <v>1285</v>
      </c>
      <c r="R78" s="455" t="s">
        <v>1285</v>
      </c>
      <c r="S78" s="455" t="s">
        <v>1285</v>
      </c>
      <c r="T78" s="455" t="s">
        <v>1285</v>
      </c>
      <c r="U78" s="455" t="s">
        <v>1285</v>
      </c>
      <c r="V78" s="455"/>
      <c r="W78" s="455"/>
      <c r="X78" s="455"/>
      <c r="Y78" s="455"/>
      <c r="Z78" s="455"/>
      <c r="AA78" s="455"/>
      <c r="AB78" s="455"/>
      <c r="AC78" s="455"/>
      <c r="AD78" s="455"/>
      <c r="AE78" s="455"/>
      <c r="AF78" s="455"/>
      <c r="AG78" s="455"/>
      <c r="AH78" s="455"/>
      <c r="AI78" s="455"/>
      <c r="AJ78" s="455"/>
      <c r="AK78" s="455"/>
      <c r="AL78" s="455"/>
      <c r="AM78" s="455"/>
      <c r="AN78" s="455"/>
      <c r="AO78" s="455"/>
      <c r="AP78" s="455"/>
      <c r="AQ78" s="455"/>
      <c r="AR78" s="455"/>
      <c r="AS78" s="463"/>
      <c r="AT78" s="455"/>
      <c r="AU78" s="455"/>
      <c r="AV78" s="455"/>
      <c r="AW78" s="455"/>
      <c r="AX78" s="455"/>
      <c r="AY78" s="455"/>
      <c r="AZ78" s="455"/>
      <c r="BA78" s="455"/>
      <c r="BB78" s="455"/>
      <c r="BC78" s="455"/>
      <c r="BD78" s="455"/>
      <c r="BE78" s="455"/>
      <c r="BF78" s="455"/>
      <c r="BG78" s="566"/>
      <c r="BH78" s="566"/>
      <c r="BI78" s="566"/>
      <c r="BJ78" s="566"/>
      <c r="BK78" s="566"/>
      <c r="BL78" s="566"/>
      <c r="BM78" s="566"/>
      <c r="BN78" s="566"/>
      <c r="BO78" s="566"/>
      <c r="BP78" s="566"/>
      <c r="BQ78" s="566"/>
      <c r="BR78" s="566"/>
      <c r="BS78" s="566"/>
      <c r="BT78" s="566"/>
      <c r="BU78" s="566"/>
      <c r="BV78" s="500"/>
      <c r="BW78" s="500"/>
      <c r="BX78" s="500"/>
      <c r="BY78" s="500"/>
      <c r="BZ78" s="500"/>
      <c r="CA78" s="500"/>
      <c r="CB78" s="455"/>
      <c r="CC78" s="455"/>
      <c r="CD78" s="455"/>
      <c r="CE78" s="455"/>
      <c r="CF78" s="455"/>
      <c r="CG78" s="455"/>
    </row>
    <row r="79">
      <c r="A79" s="453" t="s">
        <v>2849</v>
      </c>
      <c r="B79" s="455"/>
      <c r="C79" s="455"/>
      <c r="D79" s="455"/>
      <c r="E79" s="455"/>
      <c r="F79" s="455"/>
      <c r="G79" s="455"/>
      <c r="H79" s="455"/>
      <c r="I79" s="455"/>
      <c r="J79" s="455"/>
      <c r="K79" s="455" t="s">
        <v>1285</v>
      </c>
      <c r="L79" s="455" t="s">
        <v>1285</v>
      </c>
      <c r="M79" s="455"/>
      <c r="N79" s="455" t="s">
        <v>1285</v>
      </c>
      <c r="O79" s="455" t="s">
        <v>1285</v>
      </c>
      <c r="P79" s="455" t="s">
        <v>1285</v>
      </c>
      <c r="Q79" s="455" t="s">
        <v>1285</v>
      </c>
      <c r="R79" s="455"/>
      <c r="S79" s="455" t="s">
        <v>1285</v>
      </c>
      <c r="T79" s="455"/>
      <c r="U79" s="455"/>
      <c r="V79" s="566">
        <v>44462.0</v>
      </c>
      <c r="W79" s="455"/>
      <c r="X79" s="455"/>
      <c r="Y79" s="455"/>
      <c r="Z79" s="455"/>
      <c r="AA79" s="455"/>
      <c r="AB79" s="455"/>
      <c r="AC79" s="455"/>
      <c r="AD79" s="455"/>
      <c r="AE79" s="455"/>
      <c r="AF79" s="455"/>
      <c r="AG79" s="455"/>
      <c r="AH79" s="455"/>
      <c r="AI79" s="455"/>
      <c r="AJ79" s="455"/>
      <c r="AK79" s="455"/>
      <c r="AL79" s="455"/>
      <c r="AM79" s="455"/>
      <c r="AN79" s="455"/>
      <c r="AO79" s="455"/>
      <c r="AP79" s="455"/>
      <c r="AQ79" s="455"/>
      <c r="AR79" s="455"/>
      <c r="AS79" s="463"/>
      <c r="AT79" s="455"/>
      <c r="AU79" s="455"/>
      <c r="AV79" s="455"/>
      <c r="AW79" s="455"/>
      <c r="AX79" s="455"/>
      <c r="AY79" s="455"/>
      <c r="AZ79" s="455"/>
      <c r="BA79" s="455"/>
      <c r="BB79" s="455"/>
      <c r="BC79" s="455"/>
      <c r="BD79" s="455"/>
      <c r="BE79" s="455"/>
      <c r="BF79" s="455"/>
      <c r="BG79" s="566"/>
      <c r="BH79" s="566"/>
      <c r="BI79" s="566"/>
      <c r="BJ79" s="566"/>
      <c r="BK79" s="566"/>
      <c r="BL79" s="566"/>
      <c r="BM79" s="566"/>
      <c r="BN79" s="566"/>
      <c r="BO79" s="566"/>
      <c r="BP79" s="566"/>
      <c r="BQ79" s="566"/>
      <c r="BR79" s="566"/>
      <c r="BS79" s="566"/>
      <c r="BT79" s="566"/>
      <c r="BU79" s="566"/>
      <c r="BV79" s="500"/>
      <c r="BW79" s="500"/>
      <c r="BX79" s="500"/>
      <c r="BY79" s="500"/>
      <c r="BZ79" s="500"/>
      <c r="CA79" s="500"/>
      <c r="CB79" s="455"/>
      <c r="CC79" s="455"/>
      <c r="CD79" s="455"/>
      <c r="CE79" s="455"/>
      <c r="CF79" s="455"/>
      <c r="CG79" s="455"/>
    </row>
    <row r="80">
      <c r="A80" s="453" t="s">
        <v>2850</v>
      </c>
      <c r="B80" s="455"/>
      <c r="C80" s="455"/>
      <c r="D80" s="455"/>
      <c r="E80" s="455"/>
      <c r="F80" s="455"/>
      <c r="G80" s="455"/>
      <c r="H80" s="455"/>
      <c r="I80" s="455"/>
      <c r="J80" s="455"/>
      <c r="K80" s="455"/>
      <c r="L80" s="455"/>
      <c r="M80" s="455"/>
      <c r="N80" s="455"/>
      <c r="O80" s="455"/>
      <c r="P80" s="455"/>
      <c r="Q80" s="455"/>
      <c r="R80" s="455"/>
      <c r="S80" s="455"/>
      <c r="T80" s="455"/>
      <c r="U80" s="455"/>
      <c r="V80" s="566"/>
      <c r="W80" s="455"/>
      <c r="X80" s="455"/>
      <c r="Y80" s="455"/>
      <c r="Z80" s="455"/>
      <c r="AA80" s="455"/>
      <c r="AB80" s="455"/>
      <c r="AC80" s="455"/>
      <c r="AD80" s="455"/>
      <c r="AE80" s="455"/>
      <c r="AF80" s="455"/>
      <c r="AG80" s="455"/>
      <c r="AH80" s="455"/>
      <c r="AI80" s="455"/>
      <c r="AJ80" s="455"/>
      <c r="AK80" s="455"/>
      <c r="AL80" s="455"/>
      <c r="AM80" s="455"/>
      <c r="AN80" s="455"/>
      <c r="AO80" s="455"/>
      <c r="AP80" s="455"/>
      <c r="AQ80" s="455"/>
      <c r="AR80" s="455"/>
      <c r="AS80" s="463"/>
      <c r="AT80" s="455"/>
      <c r="AU80" s="455"/>
      <c r="AV80" s="455"/>
      <c r="AW80" s="455"/>
      <c r="AX80" s="455"/>
      <c r="AY80" s="455"/>
      <c r="AZ80" s="455"/>
      <c r="BA80" s="455"/>
      <c r="BB80" s="455"/>
      <c r="BC80" s="455"/>
      <c r="BD80" s="455"/>
      <c r="BE80" s="455"/>
      <c r="BF80" s="455"/>
      <c r="BG80" s="566"/>
      <c r="BH80" s="566"/>
      <c r="BI80" s="566"/>
      <c r="BJ80" s="566"/>
      <c r="BK80" s="566"/>
      <c r="BL80" s="566"/>
      <c r="BM80" s="566"/>
      <c r="BN80" s="566"/>
      <c r="BO80" s="566"/>
      <c r="BP80" s="566"/>
      <c r="BQ80" s="566"/>
      <c r="BR80" s="566"/>
      <c r="BS80" s="566"/>
      <c r="BT80" s="566"/>
      <c r="BU80" s="566"/>
      <c r="BV80" s="500"/>
      <c r="BW80" s="500"/>
      <c r="BX80" s="500"/>
      <c r="BY80" s="500"/>
      <c r="BZ80" s="500"/>
      <c r="CA80" s="500"/>
      <c r="CB80" s="455"/>
      <c r="CC80" s="455"/>
      <c r="CD80" s="455"/>
      <c r="CE80" s="455"/>
      <c r="CF80" s="455"/>
      <c r="CG80" s="455"/>
    </row>
    <row r="81">
      <c r="A81" s="453" t="s">
        <v>2851</v>
      </c>
      <c r="B81" s="455"/>
      <c r="C81" s="455"/>
      <c r="D81" s="455"/>
      <c r="E81" s="455"/>
      <c r="F81" s="455"/>
      <c r="G81" s="455"/>
      <c r="H81" s="455"/>
      <c r="I81" s="455" t="s">
        <v>2852</v>
      </c>
      <c r="J81" s="455"/>
      <c r="K81" s="455"/>
      <c r="L81" s="455"/>
      <c r="M81" s="455"/>
      <c r="N81" s="455"/>
      <c r="O81" s="455"/>
      <c r="P81" s="455"/>
      <c r="Q81" s="455"/>
      <c r="R81" s="455"/>
      <c r="S81" s="455"/>
      <c r="T81" s="455"/>
      <c r="U81" s="455"/>
      <c r="V81" s="566"/>
      <c r="W81" s="455"/>
      <c r="X81" s="455"/>
      <c r="Y81" s="455"/>
      <c r="Z81" s="455"/>
      <c r="AA81" s="455"/>
      <c r="AB81" s="455"/>
      <c r="AC81" s="455"/>
      <c r="AD81" s="455"/>
      <c r="AE81" s="455"/>
      <c r="AF81" s="455"/>
      <c r="AG81" s="455"/>
      <c r="AH81" s="455"/>
      <c r="AI81" s="455"/>
      <c r="AJ81" s="455"/>
      <c r="AK81" s="455"/>
      <c r="AL81" s="455"/>
      <c r="AM81" s="455"/>
      <c r="AN81" s="455"/>
      <c r="AO81" s="455"/>
      <c r="AP81" s="455"/>
      <c r="AQ81" s="455"/>
      <c r="AR81" s="455"/>
      <c r="AS81" s="463"/>
      <c r="AT81" s="455"/>
      <c r="AU81" s="455"/>
      <c r="AV81" s="455"/>
      <c r="AW81" s="455"/>
      <c r="AX81" s="455"/>
      <c r="AY81" s="455"/>
      <c r="AZ81" s="455"/>
      <c r="BA81" s="455"/>
      <c r="BB81" s="455"/>
      <c r="BC81" s="455"/>
      <c r="BD81" s="455"/>
      <c r="BE81" s="455"/>
      <c r="BF81" s="455"/>
      <c r="BG81" s="566"/>
      <c r="BH81" s="566"/>
      <c r="BI81" s="566"/>
      <c r="BJ81" s="566"/>
      <c r="BK81" s="566"/>
      <c r="BL81" s="566"/>
      <c r="BM81" s="566"/>
      <c r="BN81" s="566"/>
      <c r="BO81" s="566"/>
      <c r="BP81" s="566"/>
      <c r="BQ81" s="566"/>
      <c r="BR81" s="566"/>
      <c r="BS81" s="566"/>
      <c r="BT81" s="566"/>
      <c r="BU81" s="566"/>
      <c r="BV81" s="500"/>
      <c r="BW81" s="500"/>
      <c r="BX81" s="500"/>
      <c r="BY81" s="500"/>
      <c r="BZ81" s="500"/>
      <c r="CA81" s="500"/>
      <c r="CB81" s="455"/>
      <c r="CC81" s="455"/>
      <c r="CD81" s="455"/>
      <c r="CE81" s="455"/>
      <c r="CF81" s="455"/>
      <c r="CG81" s="455"/>
    </row>
    <row r="82">
      <c r="A82" s="453" t="s">
        <v>2853</v>
      </c>
      <c r="B82" s="455"/>
      <c r="C82" s="455"/>
      <c r="D82" s="455"/>
      <c r="E82" s="455"/>
      <c r="F82" s="455"/>
      <c r="G82" s="455"/>
      <c r="H82" s="455"/>
      <c r="I82" s="455" t="s">
        <v>2854</v>
      </c>
      <c r="J82" s="455"/>
      <c r="K82" s="455"/>
      <c r="L82" s="455"/>
      <c r="M82" s="455"/>
      <c r="N82" s="455"/>
      <c r="O82" s="455"/>
      <c r="P82" s="455"/>
      <c r="Q82" s="455"/>
      <c r="R82" s="455"/>
      <c r="S82" s="455"/>
      <c r="T82" s="455"/>
      <c r="U82" s="455"/>
      <c r="V82" s="566"/>
      <c r="W82" s="455"/>
      <c r="X82" s="455"/>
      <c r="Y82" s="455"/>
      <c r="Z82" s="455"/>
      <c r="AA82" s="455"/>
      <c r="AB82" s="455"/>
      <c r="AC82" s="455"/>
      <c r="AD82" s="455"/>
      <c r="AE82" s="455"/>
      <c r="AF82" s="455"/>
      <c r="AG82" s="455"/>
      <c r="AH82" s="455"/>
      <c r="AI82" s="455"/>
      <c r="AJ82" s="455"/>
      <c r="AK82" s="455"/>
      <c r="AL82" s="455"/>
      <c r="AM82" s="455"/>
      <c r="AN82" s="455"/>
      <c r="AO82" s="455"/>
      <c r="AP82" s="455"/>
      <c r="AQ82" s="455"/>
      <c r="AR82" s="455"/>
      <c r="AS82" s="463"/>
      <c r="AT82" s="455"/>
      <c r="AU82" s="455"/>
      <c r="AV82" s="455"/>
      <c r="AW82" s="455"/>
      <c r="AX82" s="455"/>
      <c r="AY82" s="455"/>
      <c r="AZ82" s="455"/>
      <c r="BA82" s="455"/>
      <c r="BB82" s="455"/>
      <c r="BC82" s="455"/>
      <c r="BD82" s="455"/>
      <c r="BE82" s="455"/>
      <c r="BF82" s="455"/>
      <c r="BG82" s="566"/>
      <c r="BH82" s="566"/>
      <c r="BI82" s="566"/>
      <c r="BJ82" s="566"/>
      <c r="BK82" s="566"/>
      <c r="BL82" s="566"/>
      <c r="BM82" s="566"/>
      <c r="BN82" s="566"/>
      <c r="BO82" s="566"/>
      <c r="BP82" s="566"/>
      <c r="BQ82" s="566"/>
      <c r="BR82" s="566"/>
      <c r="BS82" s="566"/>
      <c r="BT82" s="566"/>
      <c r="BU82" s="566"/>
      <c r="BV82" s="500"/>
      <c r="BW82" s="500"/>
      <c r="BX82" s="500"/>
      <c r="BY82" s="500"/>
      <c r="BZ82" s="500"/>
      <c r="CA82" s="500"/>
      <c r="CB82" s="455"/>
      <c r="CC82" s="455"/>
      <c r="CD82" s="455"/>
      <c r="CE82" s="455"/>
      <c r="CF82" s="455"/>
      <c r="CG82" s="455"/>
    </row>
  </sheetData>
  <conditionalFormatting sqref="J1:L1 M1:M2 N1 P1:W1 X1:X2">
    <cfRule type="expression" dxfId="7" priority="1">
      <formula>J2="Terminated"</formula>
    </cfRule>
  </conditionalFormatting>
  <conditionalFormatting sqref="J1:L1 M1:M2 N1 P1:W1 X1:X2">
    <cfRule type="expression" dxfId="8" priority="2">
      <formula>J2="Closed"</formula>
    </cfRule>
  </conditionalFormatting>
  <conditionalFormatting sqref="J1:L1 M1:M2 N1 P1:W1 X1:X2">
    <cfRule type="expression" dxfId="9" priority="3">
      <formula>J2="Under contract"</formula>
    </cfRule>
  </conditionalFormatting>
  <conditionalFormatting sqref="J1:L1 M1:M2 N1 P1:W1 X1:X2">
    <cfRule type="expression" dxfId="10" priority="4">
      <formula>J2="Withdrawn"</formula>
    </cfRule>
  </conditionalFormatting>
  <conditionalFormatting sqref="J1:L1 M1:M2 N1 P1:W1 X1:X2">
    <cfRule type="expression" dxfId="11" priority="5">
      <formula>J2="Dormant"</formula>
    </cfRule>
  </conditionalFormatting>
  <conditionalFormatting sqref="J1:L1 M1:M2 N1 P1:W1 X1:X2">
    <cfRule type="expression" dxfId="12" priority="6">
      <formula>J2="Coming Soon"</formula>
    </cfRule>
  </conditionalFormatting>
  <conditionalFormatting sqref="J1:L1 M1:M2 N1 P1:W1 X1:X2">
    <cfRule type="expression" dxfId="1" priority="7">
      <formula>J2="Upcoming"</formula>
    </cfRule>
  </conditionalFormatting>
  <conditionalFormatting sqref="J1:L1 M1:M2 N1 P1:W1 X1:X2">
    <cfRule type="expression" dxfId="0" priority="8">
      <formula>J2="Active"</formula>
    </cfRule>
  </conditionalFormatting>
  <conditionalFormatting sqref="L3:M3 X3">
    <cfRule type="containsText" dxfId="7" priority="9" operator="containsText" text="Terminated">
      <formula>NOT(ISERROR(SEARCH(("Terminated"),(L3))))</formula>
    </cfRule>
  </conditionalFormatting>
  <conditionalFormatting sqref="L3:M3 X3">
    <cfRule type="containsText" dxfId="8" priority="10" operator="containsText" text="Closed">
      <formula>NOT(ISERROR(SEARCH(("Closed"),(L3))))</formula>
    </cfRule>
  </conditionalFormatting>
  <conditionalFormatting sqref="L3:M3 X3">
    <cfRule type="containsText" dxfId="9" priority="11" operator="containsText" text="Under contract">
      <formula>NOT(ISERROR(SEARCH(("Under contract"),(L3))))</formula>
    </cfRule>
  </conditionalFormatting>
  <conditionalFormatting sqref="J1:L1 M1:M2 N1 P1:W1 X1:X2">
    <cfRule type="expression" dxfId="13" priority="12">
      <formula>J2="Withdrawn"</formula>
    </cfRule>
  </conditionalFormatting>
  <conditionalFormatting sqref="M2:M10 X2:X10 L3 B7:I9 K7:K9 O7:S9 V7:V9 M12:M28 X12:X28 S15:S17 P22:P24 N24 S25:S27 P26 J28:L28 M33:M47 O33:O36 X33:X57 B40:I40 O46 M49:M54 M69 X69">
    <cfRule type="containsBlanks" dxfId="14" priority="13">
      <formula>LEN(TRIM(M2))=0</formula>
    </cfRule>
  </conditionalFormatting>
  <conditionalFormatting sqref="J1:L1 M1:M10 N1 P1:W1 X1:X10 L3 B7:I9 K7:K9 O7:S9 V7:V9 M12:M28 X12:X28 S15:S17 P22:P24 N24 S25:S27 P26 J28:L28 M33:M47 O33:O36 X33:X57 B40:I40 O46 M49:M54 M69 X69">
    <cfRule type="containsText" dxfId="11" priority="14" operator="containsText" text="Dormant">
      <formula>NOT(ISERROR(SEARCH(("Dormant"),(J1))))</formula>
    </cfRule>
  </conditionalFormatting>
  <conditionalFormatting sqref="J1:L1 M1:M10 N1 P1:W1 X1:X10 L3 B7:I9 K7:K9 O7:S9 V7:V9 M12:M28 X12:X28 S15:S17 P22:P24 N24 S25:S27 P26 J28:L28 M33:M47 O33:O36 X33:X57 B40:I40 O46 M49:M54 M69 X69">
    <cfRule type="containsText" dxfId="6" priority="15" operator="containsText" text="Withdrawn">
      <formula>NOT(ISERROR(SEARCH(("Withdrawn"),(J1))))</formula>
    </cfRule>
  </conditionalFormatting>
  <conditionalFormatting sqref="J1:L1 M1:M4 N1 P1:W1 X1:X4 L3">
    <cfRule type="containsText" dxfId="12" priority="16" operator="containsText" text="Coming Soon">
      <formula>NOT(ISERROR(SEARCH(("Coming Soon"),(J1))))</formula>
    </cfRule>
  </conditionalFormatting>
  <conditionalFormatting sqref="J1:L1 M1:M4 N1 P1:W1 X1:X4 L3">
    <cfRule type="containsText" dxfId="0" priority="17" operator="containsText" text="Active">
      <formula>NOT(ISERROR(SEARCH(("Active"),(J1))))</formula>
    </cfRule>
  </conditionalFormatting>
  <conditionalFormatting sqref="J1:L1 M1:M4 N1 P1:W1 X1:X4 L3">
    <cfRule type="containsText" dxfId="5" priority="18" operator="containsText" text="Withdrawn">
      <formula>NOT(ISERROR(SEARCH(("Withdrawn"),(J1))))</formula>
    </cfRule>
  </conditionalFormatting>
  <conditionalFormatting sqref="J1:L1 M1:M4 N1 P1:W1 X1:X4 L3">
    <cfRule type="containsText" dxfId="1" priority="19" operator="containsText" text="Upcoming">
      <formula>NOT(ISERROR(SEARCH(("Upcoming"),(J1))))</formula>
    </cfRule>
  </conditionalFormatting>
  <conditionalFormatting sqref="J1:L2 M1 N1:N2 P1 Q1:Q2 R1:X1">
    <cfRule type="expression" dxfId="7" priority="20">
      <formula>J2="Terminated"</formula>
    </cfRule>
  </conditionalFormatting>
  <conditionalFormatting sqref="J1:L2 M1 N1:N2 P1 Q1:Q2 R1:X1">
    <cfRule type="expression" dxfId="8" priority="21">
      <formula>J2="Closed"</formula>
    </cfRule>
  </conditionalFormatting>
  <conditionalFormatting sqref="J1:L2 M1 N1:N2 P1 Q1:Q2 R1:X1">
    <cfRule type="expression" dxfId="9" priority="22">
      <formula>J2="Under contract"</formula>
    </cfRule>
  </conditionalFormatting>
  <conditionalFormatting sqref="J1:L2 M1 N1:N2 P1 Q1:Q2 R1:X1">
    <cfRule type="expression" dxfId="10" priority="23">
      <formula>J2="Withdrawn"</formula>
    </cfRule>
  </conditionalFormatting>
  <conditionalFormatting sqref="J1:L2 M1 N1:N2 P1 Q1:Q2 R1:X1">
    <cfRule type="expression" dxfId="11" priority="24">
      <formula>J2="Dormant"</formula>
    </cfRule>
  </conditionalFormatting>
  <conditionalFormatting sqref="J1:L2 M1 N1:N2 P1 Q1:Q2 R1:X1">
    <cfRule type="expression" dxfId="12" priority="25">
      <formula>J2="Coming Soon"</formula>
    </cfRule>
  </conditionalFormatting>
  <conditionalFormatting sqref="J1:L2 M1 N1:N2 P1 Q1:Q2 R1:X1">
    <cfRule type="expression" dxfId="1" priority="26">
      <formula>J2="Upcoming"</formula>
    </cfRule>
  </conditionalFormatting>
  <conditionalFormatting sqref="J1:L2 M1 N1:N2 P1 Q1:Q2 R1:X1">
    <cfRule type="expression" dxfId="0" priority="27">
      <formula>J2="Active"</formula>
    </cfRule>
  </conditionalFormatting>
  <conditionalFormatting sqref="J1:L3 M1 N1:N3 P1 Q1:Q3 R1:X1 M3 O3:P3">
    <cfRule type="containsText" dxfId="12" priority="28" operator="containsText" text="Coming Soon">
      <formula>NOT(ISERROR(SEARCH(("Coming Soon"),(J1))))</formula>
    </cfRule>
  </conditionalFormatting>
  <conditionalFormatting sqref="J1:L3 M1 N1:N3 P1 Q1:Q3 R1:X1 M3 O3:P3">
    <cfRule type="containsText" dxfId="0" priority="29" operator="containsText" text="Active">
      <formula>NOT(ISERROR(SEARCH(("Active"),(J1))))</formula>
    </cfRule>
  </conditionalFormatting>
  <conditionalFormatting sqref="J1:L3 M1 N1:N3 P1 Q1:Q3 R1:X1 M3 O3:P3">
    <cfRule type="containsText" dxfId="5" priority="30" operator="containsText" text="Withdrawn">
      <formula>NOT(ISERROR(SEARCH(("Withdrawn"),(J1))))</formula>
    </cfRule>
  </conditionalFormatting>
  <conditionalFormatting sqref="J1:L3 M1 N1:N3 P1 Q1:Q3 R1:X1 M3 O3:P3">
    <cfRule type="containsText" dxfId="1" priority="31" operator="containsText" text="Upcoming">
      <formula>NOT(ISERROR(SEARCH(("Upcoming"),(J1))))</formula>
    </cfRule>
  </conditionalFormatting>
  <conditionalFormatting sqref="J3:Q3">
    <cfRule type="containsText" dxfId="7" priority="32" operator="containsText" text="Terminated">
      <formula>NOT(ISERROR(SEARCH(("Terminated"),(J3))))</formula>
    </cfRule>
  </conditionalFormatting>
  <conditionalFormatting sqref="J3:Q3">
    <cfRule type="containsText" dxfId="8" priority="33" operator="containsText" text="Closed">
      <formula>NOT(ISERROR(SEARCH(("Closed"),(J3))))</formula>
    </cfRule>
  </conditionalFormatting>
  <conditionalFormatting sqref="J3:Q3">
    <cfRule type="containsText" dxfId="9" priority="34" operator="containsText" text="Under contract">
      <formula>NOT(ISERROR(SEARCH(("Under contract"),(J3))))</formula>
    </cfRule>
  </conditionalFormatting>
  <conditionalFormatting sqref="J1:N1 P1:X1">
    <cfRule type="expression" dxfId="13" priority="35">
      <formula>J2="Withdrawn"</formula>
    </cfRule>
  </conditionalFormatting>
  <conditionalFormatting sqref="J1:N1 P1:X1">
    <cfRule type="containsText" dxfId="6" priority="36" operator="containsText" text="Withdrawn">
      <formula>NOT(ISERROR(SEARCH(("Withdrawn"),(J1))))</formula>
    </cfRule>
  </conditionalFormatting>
  <conditionalFormatting sqref="J1:L10 M1 N1:N10 P1 Q1:Q10 R1:X1 M3 O3:P3 M5 X5 B7:I9 M7:M9 O7:P9 R7:S9 V7:V9 X7:X9 J12:L28 N12:N28 Q12:Q28 B15:D15 E15:F17 G15:I15 J33:L47 N33:N47 Q33:Q47 M40 O40:P40 R40:AJ40 R42:R45 R47 J49:J61 K49:L55 N49:N55 Q49:Q55 M55 X55 K57:K61 O59 J63:J69 K63:K65 M63:M64 P63:P64 O64:O68 M66 K67:K69 P67 L69 N69 Q69:R69 J71 K71:M72 O72 J77:U82">
    <cfRule type="containsText" dxfId="11" priority="37" operator="containsText" text="Dormant">
      <formula>NOT(ISERROR(SEARCH(("Dormant"),(J1))))</formula>
    </cfRule>
  </conditionalFormatting>
  <conditionalFormatting sqref="J2:L10 N2:N10 Q2:Q10 M3 O3:P3 M5 X5 B7:I9 M7:M9 O7:P9 R7:S9 V7:V9 X7:X9 J12:L28 N12:N28 Q12:Q28 B15:D15 E15:F17 G15:I15 J33:L47 N33:N47 Q33:Q47 M40 O40:P40 R40:AJ40 R42:R45 R47 J49:J61 K49:L55 N49:N55 Q49:Q55 M55 X55 K57:K61 O59 J63:J69 K63:K65 M63:M64 P63:P64 O64:O68 M66 K67:K69 P67 L69 N69 Q69:R69 J71 K71:M72 O72 J77:U82">
    <cfRule type="containsBlanks" dxfId="14" priority="38">
      <formula>LEN(TRIM(J2))=0</formula>
    </cfRule>
  </conditionalFormatting>
  <conditionalFormatting sqref="O1:O2">
    <cfRule type="expression" dxfId="10" priority="39">
      <formula>O2="Withdrawn"</formula>
    </cfRule>
  </conditionalFormatting>
  <conditionalFormatting sqref="O1:O2">
    <cfRule type="expression" dxfId="0" priority="40">
      <formula>O2="Active"</formula>
    </cfRule>
  </conditionalFormatting>
  <conditionalFormatting sqref="O1:O2">
    <cfRule type="expression" dxfId="1" priority="41">
      <formula>O2="Upcoming"</formula>
    </cfRule>
  </conditionalFormatting>
  <conditionalFormatting sqref="O1:O2">
    <cfRule type="expression" dxfId="12" priority="42">
      <formula>O2="Coming Soon"</formula>
    </cfRule>
  </conditionalFormatting>
  <conditionalFormatting sqref="O1:O2">
    <cfRule type="expression" dxfId="11" priority="43">
      <formula>O2="Dormant"</formula>
    </cfRule>
  </conditionalFormatting>
  <conditionalFormatting sqref="O1:O2">
    <cfRule type="expression" dxfId="9" priority="44">
      <formula>O2="Under contract"</formula>
    </cfRule>
  </conditionalFormatting>
  <conditionalFormatting sqref="O1:O2">
    <cfRule type="expression" dxfId="8" priority="45">
      <formula>O2="Closed"</formula>
    </cfRule>
  </conditionalFormatting>
  <conditionalFormatting sqref="O1:O2">
    <cfRule type="expression" dxfId="7" priority="46">
      <formula>O2="Terminated"</formula>
    </cfRule>
  </conditionalFormatting>
  <conditionalFormatting sqref="O1:O3">
    <cfRule type="containsText" dxfId="1" priority="47" operator="containsText" text="Upcoming">
      <formula>NOT(ISERROR(SEARCH(("Upcoming"),(O1))))</formula>
    </cfRule>
  </conditionalFormatting>
  <conditionalFormatting sqref="O1:O3">
    <cfRule type="containsText" dxfId="5" priority="48" operator="containsText" text="Withdrawn">
      <formula>NOT(ISERROR(SEARCH(("Withdrawn"),(O1))))</formula>
    </cfRule>
  </conditionalFormatting>
  <conditionalFormatting sqref="O1:O3">
    <cfRule type="containsText" dxfId="0" priority="49" operator="containsText" text="Active">
      <formula>NOT(ISERROR(SEARCH(("Active"),(O1))))</formula>
    </cfRule>
  </conditionalFormatting>
  <conditionalFormatting sqref="O1:O3">
    <cfRule type="containsText" dxfId="12" priority="50" operator="containsText" text="Coming Soon">
      <formula>NOT(ISERROR(SEARCH(("Coming Soon"),(O1))))</formula>
    </cfRule>
  </conditionalFormatting>
  <conditionalFormatting sqref="O3">
    <cfRule type="containsText" dxfId="7" priority="51" operator="containsText" text="Terminated">
      <formula>NOT(ISERROR(SEARCH(("Terminated"),(O3))))</formula>
    </cfRule>
  </conditionalFormatting>
  <conditionalFormatting sqref="O3">
    <cfRule type="containsText" dxfId="8" priority="52" operator="containsText" text="Closed">
      <formula>NOT(ISERROR(SEARCH(("Closed"),(O3))))</formula>
    </cfRule>
  </conditionalFormatting>
  <conditionalFormatting sqref="O3">
    <cfRule type="containsText" dxfId="9" priority="53" operator="containsText" text="Under contract">
      <formula>NOT(ISERROR(SEARCH(("Under contract"),(O3))))</formula>
    </cfRule>
  </conditionalFormatting>
  <conditionalFormatting sqref="O1">
    <cfRule type="containsText" dxfId="6" priority="54" operator="containsText" text="Withdrawn">
      <formula>NOT(ISERROR(SEARCH(("Withdrawn"),(O1))))</formula>
    </cfRule>
  </conditionalFormatting>
  <conditionalFormatting sqref="O1">
    <cfRule type="expression" dxfId="13" priority="55">
      <formula>O2="Withdrawn"</formula>
    </cfRule>
  </conditionalFormatting>
  <conditionalFormatting sqref="O1:O10 L5 S5 B6:I6 P6 R6 U6:W6 X7:Y9 O12:O28 P22:P24 N24 V26 O33:O47 R46 O49:O55 O69">
    <cfRule type="containsText" dxfId="11" priority="56" operator="containsText" text="Dormant">
      <formula>NOT(ISERROR(SEARCH(("Dormant"),(O1))))</formula>
    </cfRule>
  </conditionalFormatting>
  <conditionalFormatting sqref="O2:O10 L5 S5 B6:I6 P6 R6 U6:W6 X7:Y9 O12:O28 P22:P24 N24 V26 O33:O47 R46 O49:O55 O69">
    <cfRule type="containsBlanks" dxfId="14" priority="57">
      <formula>LEN(TRIM(O2))=0</formula>
    </cfRule>
  </conditionalFormatting>
  <conditionalFormatting sqref="B1:O1 P1:P2 Q1 R1:R2 S1:V1 W1:W2 X1:AA1">
    <cfRule type="expression" dxfId="10" priority="58">
      <formula>B2="Withdrawn"</formula>
    </cfRule>
  </conditionalFormatting>
  <conditionalFormatting sqref="B1:I10 J1:O1 P1:P10 Q1 R1:W10 X1 Y1:CG10 O3 Q3 M5 Q5 X5 J7:O9 Q7:Q9 X7:X9 B12:I82 J12:L19 N12:N19 O12:O22 P12:P82 Q12:Q19 R12:W82 Y12:CG82 M24:O24 O26 J28:L32 N28:O32 Q28:Q32 M29:M32 X29:X32 J48:N48 O48:O54 Q48 X48 M55:M68 J56:L68 N56:O68 Q56:Q68 X56:X68 J70:O82 Q70:Q82 X70:X82">
    <cfRule type="containsText" dxfId="6" priority="59" operator="containsText" text="Withdrawn">
      <formula>NOT(ISERROR(SEARCH(("Withdrawn"),(B1))))</formula>
    </cfRule>
  </conditionalFormatting>
  <conditionalFormatting sqref="B1:I2 J1:O1 P1:P4 Q1 R1:R4 S1:V2 W1:W4 X1 Y1:CG2 O3 Q3 B4:I4 S4:V4 Y4:CG4">
    <cfRule type="containsText" dxfId="1" priority="60" operator="containsText" text="Upcoming">
      <formula>NOT(ISERROR(SEARCH(("Upcoming"),(B1))))</formula>
    </cfRule>
  </conditionalFormatting>
  <conditionalFormatting sqref="B3:I3 O3:W3 Y3:CG3">
    <cfRule type="containsText" dxfId="9" priority="61" operator="containsText" text="Under contract">
      <formula>NOT(ISERROR(SEARCH(("Under contract"),(B3))))</formula>
    </cfRule>
  </conditionalFormatting>
  <conditionalFormatting sqref="B3:I3 O3:W3 Y3:CG3">
    <cfRule type="containsText" dxfId="8" priority="62" operator="containsText" text="Closed">
      <formula>NOT(ISERROR(SEARCH(("Closed"),(B3))))</formula>
    </cfRule>
  </conditionalFormatting>
  <conditionalFormatting sqref="B3:I3 O3:W3 Y3:CG3">
    <cfRule type="containsText" dxfId="7" priority="63" operator="containsText" text="Terminated">
      <formula>NOT(ISERROR(SEARCH(("Terminated"),(B3))))</formula>
    </cfRule>
  </conditionalFormatting>
  <conditionalFormatting sqref="B1:I10 J1:O1 P1:P10 Q1 R1:W10 X1 Y1:CG10 O3 Q3 M5 Q5 X5 J7:O9 Q7:Q9 X7:X9 B12:I82 J12:L19 N12:N19 O12:O22 P12:P82 Q12:Q19 R12:W82 Y12:CG82 M24:O24 O26 J28:L32 N28:O32 Q28:Q32 M29:M32 X29:X32 J48:N48 O48:O54 Q48 X48 M55:M68 J56:L68 N56:O68 Q56:Q68 X56:X68 J70:O82 Q70:Q82 X70:X82">
    <cfRule type="containsText" dxfId="11" priority="64" operator="containsText" text="Dormant">
      <formula>NOT(ISERROR(SEARCH(("Dormant"),(B1))))</formula>
    </cfRule>
  </conditionalFormatting>
  <conditionalFormatting sqref="B1:I2 J1:O1 P1:P4 Q1 R1:R4 S1:V2 W1:W4 X1 Y1:CG2 O3 Q3 B4:I4 S4:V4 Y4:CG4">
    <cfRule type="containsText" dxfId="5" priority="65" operator="containsText" text="Withdrawn">
      <formula>NOT(ISERROR(SEARCH(("Withdrawn"),(B1))))</formula>
    </cfRule>
  </conditionalFormatting>
  <conditionalFormatting sqref="B2:I10 P2:P10 R2:W10 Y2:CG10 O3 Q3 M5 Q5 X5 J7:O9 Q7:Q9 X7:X9 B12:I82 J12:L19 N12:N19 O12:O22 P12:P82 Q12:Q19 R12:W82 Y12:CG82 M24:O24 O26 J28:L32 N28:O32 Q28:Q32 M29:M32 X29:X32 J48:N48 O48:O54 Q48 X48 M55:M68 J56:L68 N56:O68 Q56:Q68 X56:X68 J70:O82 Q70:Q82 X70:X82">
    <cfRule type="containsBlanks" dxfId="14" priority="66">
      <formula>LEN(TRIM(B2))=0</formula>
    </cfRule>
  </conditionalFormatting>
  <conditionalFormatting sqref="B1:I2 J1:O1 P1:P4 Q1 R1:R4 S1:V2 W1:W4 X1 Y1:CG2 O3 Q3 B4:I4 S4:V4 Y4:CG4">
    <cfRule type="containsText" dxfId="0" priority="67" operator="containsText" text="Active">
      <formula>NOT(ISERROR(SEARCH(("Active"),(B1))))</formula>
    </cfRule>
  </conditionalFormatting>
  <conditionalFormatting sqref="B1:I2 J1:O1 P1:P2 Q1 R1:W2 X1 Y1:CG2">
    <cfRule type="expression" dxfId="0" priority="68">
      <formula>B2="Active"</formula>
    </cfRule>
  </conditionalFormatting>
  <conditionalFormatting sqref="B1:I2 J1:O1 P1:P2 Q1 R1:W2 X1 Y1:CG2">
    <cfRule type="expression" dxfId="1" priority="69">
      <formula>B2="Upcoming"</formula>
    </cfRule>
  </conditionalFormatting>
  <conditionalFormatting sqref="B1:I2 J1:O1 P1:P2 Q1 R1:W2 X1 Y1:CG2">
    <cfRule type="expression" dxfId="12" priority="70">
      <formula>B2="Coming Soon"</formula>
    </cfRule>
  </conditionalFormatting>
  <conditionalFormatting sqref="B1:I2 J1:O1 P1:P4 Q1 R1:R4 S1:V2 W1:W4 X1 Y1:CG2 O3 Q3 B4:I4 S4:V4 Y4:CG4">
    <cfRule type="containsText" dxfId="12" priority="71" operator="containsText" text="Coming Soon">
      <formula>NOT(ISERROR(SEARCH(("Coming Soon"),(B1))))</formula>
    </cfRule>
  </conditionalFormatting>
  <conditionalFormatting sqref="B1:I2 J1:O1 P1:P2 Q1 R1:W2 X1 Y1:CG2">
    <cfRule type="expression" dxfId="11" priority="72">
      <formula>B2="Dormant"</formula>
    </cfRule>
  </conditionalFormatting>
  <conditionalFormatting sqref="B1:I2 J1:O1 P1:P2 Q1 R1:W2 X1 Y1:CG2">
    <cfRule type="expression" dxfId="13" priority="73">
      <formula>B2="Withdrawn"</formula>
    </cfRule>
  </conditionalFormatting>
  <conditionalFormatting sqref="B1:I2 J1:O1 P1:P2 Q1 R1:W2 X1 Y1:CG2">
    <cfRule type="expression" dxfId="9" priority="74">
      <formula>B2="Under contract"</formula>
    </cfRule>
  </conditionalFormatting>
  <conditionalFormatting sqref="B1:I2 J1:O1 P1:P2 Q1 R1:W2 X1 Y1:CG2">
    <cfRule type="expression" dxfId="8" priority="75">
      <formula>B2="Closed"</formula>
    </cfRule>
  </conditionalFormatting>
  <conditionalFormatting sqref="B1:I2 J1:O1 P1:P2 Q1 R1:W2 X1 Y1:CG2">
    <cfRule type="expression" dxfId="7" priority="76">
      <formula>B2="Terminated"</formula>
    </cfRule>
  </conditionalFormatting>
  <hyperlinks>
    <hyperlink r:id="rId2" ref="A5"/>
    <hyperlink r:id="rId3" ref="B31"/>
  </hyperlink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18.88"/>
    <col customWidth="1" min="3" max="3" width="24.75"/>
    <col customWidth="1" min="4" max="4" width="60.0"/>
  </cols>
  <sheetData>
    <row r="1" ht="24.75" customHeight="1">
      <c r="A1" s="667" t="s">
        <v>0</v>
      </c>
      <c r="B1" s="668" t="s">
        <v>452</v>
      </c>
      <c r="C1" s="669" t="s">
        <v>2855</v>
      </c>
      <c r="D1" s="670">
        <v>44942.0</v>
      </c>
    </row>
    <row r="2">
      <c r="A2" s="671" t="s">
        <v>2856</v>
      </c>
      <c r="B2" s="278" t="s">
        <v>959</v>
      </c>
      <c r="C2" s="672">
        <v>44942.0</v>
      </c>
      <c r="D2" s="673" t="s">
        <v>2857</v>
      </c>
    </row>
    <row r="3" ht="17.25" customHeight="1">
      <c r="A3" s="391" t="s">
        <v>2858</v>
      </c>
      <c r="B3" s="278" t="s">
        <v>959</v>
      </c>
      <c r="C3" s="672">
        <v>44953.0</v>
      </c>
      <c r="D3" s="673" t="s">
        <v>2859</v>
      </c>
      <c r="E3" s="14"/>
      <c r="F3" s="674"/>
      <c r="G3" s="13"/>
      <c r="H3" s="14"/>
      <c r="I3" s="14"/>
      <c r="J3" s="14"/>
      <c r="K3" s="14"/>
      <c r="L3" s="14"/>
      <c r="M3" s="13"/>
      <c r="N3" s="13"/>
      <c r="O3" s="13"/>
      <c r="P3" s="13"/>
    </row>
    <row r="4">
      <c r="A4" s="671" t="s">
        <v>2860</v>
      </c>
      <c r="B4" s="278" t="s">
        <v>959</v>
      </c>
      <c r="C4" s="672">
        <v>44960.0</v>
      </c>
      <c r="D4" s="673" t="s">
        <v>2861</v>
      </c>
    </row>
    <row r="5">
      <c r="A5" s="671" t="s">
        <v>2862</v>
      </c>
      <c r="B5" s="278" t="s">
        <v>959</v>
      </c>
      <c r="C5" s="672">
        <v>44953.0</v>
      </c>
      <c r="D5" s="673" t="s">
        <v>2863</v>
      </c>
    </row>
    <row r="6">
      <c r="A6" s="671" t="s">
        <v>2864</v>
      </c>
      <c r="B6" s="278" t="s">
        <v>959</v>
      </c>
      <c r="C6" s="672">
        <v>44963.0</v>
      </c>
      <c r="D6" s="673" t="s">
        <v>2865</v>
      </c>
    </row>
    <row r="7" ht="15.75" customHeight="1">
      <c r="A7" s="671" t="s">
        <v>2866</v>
      </c>
      <c r="B7" s="675" t="s">
        <v>1019</v>
      </c>
      <c r="C7" s="676"/>
      <c r="D7" s="677"/>
    </row>
    <row r="8">
      <c r="D8" s="678"/>
    </row>
    <row r="9">
      <c r="D9" s="678"/>
    </row>
    <row r="10">
      <c r="D10" s="678"/>
    </row>
    <row r="11">
      <c r="D11" s="678"/>
    </row>
    <row r="12">
      <c r="A12" s="391" t="s">
        <v>2867</v>
      </c>
      <c r="D12" s="678"/>
    </row>
    <row r="13">
      <c r="D13" s="678"/>
    </row>
    <row r="14">
      <c r="D14" s="678"/>
    </row>
    <row r="15">
      <c r="D15" s="678"/>
    </row>
    <row r="16">
      <c r="D16" s="678"/>
    </row>
    <row r="17">
      <c r="D17" s="678"/>
    </row>
    <row r="18">
      <c r="D18" s="678"/>
    </row>
    <row r="19">
      <c r="D19" s="678"/>
    </row>
    <row r="20">
      <c r="D20" s="678"/>
    </row>
    <row r="21">
      <c r="D21" s="678"/>
    </row>
    <row r="22">
      <c r="D22" s="678"/>
    </row>
    <row r="23">
      <c r="D23" s="678"/>
    </row>
    <row r="24">
      <c r="D24" s="678"/>
    </row>
    <row r="25">
      <c r="D25" s="678"/>
    </row>
    <row r="26">
      <c r="D26" s="678"/>
    </row>
    <row r="27">
      <c r="D27" s="678"/>
    </row>
    <row r="28">
      <c r="D28" s="678"/>
    </row>
    <row r="29">
      <c r="D29" s="678"/>
    </row>
    <row r="30">
      <c r="D30" s="678"/>
    </row>
    <row r="31">
      <c r="D31" s="678"/>
    </row>
    <row r="32">
      <c r="D32" s="678"/>
    </row>
    <row r="33">
      <c r="D33" s="678"/>
    </row>
    <row r="34">
      <c r="D34" s="678"/>
    </row>
    <row r="35">
      <c r="D35" s="678"/>
    </row>
    <row r="36">
      <c r="D36" s="678"/>
    </row>
    <row r="37">
      <c r="D37" s="678"/>
    </row>
    <row r="38">
      <c r="D38" s="678"/>
    </row>
    <row r="39">
      <c r="D39" s="678"/>
    </row>
    <row r="40">
      <c r="D40" s="678"/>
    </row>
    <row r="41">
      <c r="D41" s="678"/>
    </row>
    <row r="42">
      <c r="D42" s="678"/>
    </row>
    <row r="43">
      <c r="D43" s="678"/>
    </row>
    <row r="44">
      <c r="D44" s="678"/>
    </row>
    <row r="45">
      <c r="D45" s="678"/>
    </row>
    <row r="46">
      <c r="D46" s="678"/>
    </row>
    <row r="47">
      <c r="D47" s="678"/>
    </row>
    <row r="48">
      <c r="D48" s="678"/>
    </row>
    <row r="49">
      <c r="D49" s="678"/>
    </row>
    <row r="50">
      <c r="D50" s="678"/>
    </row>
    <row r="51">
      <c r="D51" s="678"/>
    </row>
    <row r="52">
      <c r="D52" s="678"/>
    </row>
    <row r="53">
      <c r="D53" s="678"/>
    </row>
    <row r="54">
      <c r="D54" s="678"/>
    </row>
    <row r="55">
      <c r="D55" s="678"/>
    </row>
    <row r="56">
      <c r="D56" s="678"/>
    </row>
    <row r="57">
      <c r="D57" s="678"/>
    </row>
    <row r="58">
      <c r="D58" s="678"/>
    </row>
    <row r="59">
      <c r="D59" s="678"/>
    </row>
    <row r="60">
      <c r="D60" s="678"/>
    </row>
    <row r="61">
      <c r="D61" s="678"/>
    </row>
    <row r="62">
      <c r="D62" s="678"/>
    </row>
    <row r="63">
      <c r="D63" s="678"/>
    </row>
    <row r="64">
      <c r="D64" s="678"/>
    </row>
    <row r="65">
      <c r="D65" s="678"/>
    </row>
    <row r="66">
      <c r="D66" s="678"/>
    </row>
    <row r="67">
      <c r="D67" s="678"/>
    </row>
    <row r="68">
      <c r="D68" s="678"/>
    </row>
    <row r="69">
      <c r="D69" s="678"/>
    </row>
    <row r="70">
      <c r="D70" s="678"/>
    </row>
    <row r="71">
      <c r="D71" s="678"/>
    </row>
    <row r="72">
      <c r="D72" s="678"/>
    </row>
    <row r="73">
      <c r="D73" s="678"/>
    </row>
    <row r="74">
      <c r="D74" s="678"/>
    </row>
    <row r="75">
      <c r="D75" s="678"/>
    </row>
    <row r="76">
      <c r="D76" s="678"/>
    </row>
    <row r="77">
      <c r="D77" s="678"/>
    </row>
    <row r="78">
      <c r="D78" s="678"/>
    </row>
    <row r="79">
      <c r="D79" s="678"/>
    </row>
    <row r="80">
      <c r="D80" s="678"/>
    </row>
    <row r="81">
      <c r="D81" s="678"/>
    </row>
    <row r="82">
      <c r="D82" s="678"/>
    </row>
    <row r="83">
      <c r="D83" s="678"/>
    </row>
    <row r="84">
      <c r="D84" s="678"/>
    </row>
    <row r="85">
      <c r="D85" s="678"/>
    </row>
    <row r="86">
      <c r="D86" s="678"/>
    </row>
    <row r="87">
      <c r="D87" s="678"/>
    </row>
    <row r="88">
      <c r="D88" s="678"/>
    </row>
    <row r="89">
      <c r="D89" s="678"/>
    </row>
    <row r="90">
      <c r="D90" s="678"/>
    </row>
    <row r="91">
      <c r="D91" s="678"/>
    </row>
    <row r="92">
      <c r="D92" s="678"/>
    </row>
    <row r="93">
      <c r="D93" s="678"/>
    </row>
    <row r="94">
      <c r="D94" s="678"/>
    </row>
    <row r="95">
      <c r="D95" s="678"/>
    </row>
    <row r="96">
      <c r="D96" s="678"/>
    </row>
    <row r="97">
      <c r="D97" s="678"/>
    </row>
    <row r="98">
      <c r="D98" s="678"/>
    </row>
    <row r="99">
      <c r="D99" s="678"/>
    </row>
    <row r="100">
      <c r="D100" s="678"/>
    </row>
    <row r="101">
      <c r="D101" s="678"/>
    </row>
    <row r="102">
      <c r="D102" s="678"/>
    </row>
    <row r="103">
      <c r="D103" s="678"/>
    </row>
    <row r="104">
      <c r="D104" s="678"/>
    </row>
    <row r="105">
      <c r="D105" s="678"/>
    </row>
    <row r="106">
      <c r="D106" s="678"/>
    </row>
    <row r="107">
      <c r="D107" s="678"/>
    </row>
    <row r="108">
      <c r="D108" s="678"/>
    </row>
    <row r="109">
      <c r="D109" s="678"/>
    </row>
    <row r="110">
      <c r="D110" s="678"/>
    </row>
    <row r="111">
      <c r="D111" s="678"/>
    </row>
    <row r="112">
      <c r="D112" s="678"/>
    </row>
    <row r="113">
      <c r="D113" s="678"/>
    </row>
    <row r="114">
      <c r="D114" s="678"/>
    </row>
    <row r="115">
      <c r="D115" s="678"/>
    </row>
    <row r="116">
      <c r="D116" s="678"/>
    </row>
    <row r="117">
      <c r="D117" s="678"/>
    </row>
    <row r="118">
      <c r="D118" s="678"/>
    </row>
    <row r="119">
      <c r="D119" s="678"/>
    </row>
    <row r="120">
      <c r="D120" s="678"/>
    </row>
    <row r="121">
      <c r="D121" s="678"/>
    </row>
    <row r="122">
      <c r="D122" s="678"/>
    </row>
    <row r="123">
      <c r="D123" s="678"/>
    </row>
    <row r="124">
      <c r="D124" s="678"/>
    </row>
    <row r="125">
      <c r="D125" s="678"/>
    </row>
    <row r="126">
      <c r="D126" s="678"/>
    </row>
    <row r="127">
      <c r="D127" s="678"/>
    </row>
    <row r="128">
      <c r="D128" s="678"/>
    </row>
    <row r="129">
      <c r="D129" s="678"/>
    </row>
    <row r="130">
      <c r="D130" s="678"/>
    </row>
    <row r="131">
      <c r="D131" s="678"/>
    </row>
    <row r="132">
      <c r="D132" s="678"/>
    </row>
    <row r="133">
      <c r="D133" s="678"/>
    </row>
    <row r="134">
      <c r="D134" s="678"/>
    </row>
    <row r="135">
      <c r="D135" s="678"/>
    </row>
    <row r="136">
      <c r="D136" s="678"/>
    </row>
    <row r="137">
      <c r="D137" s="678"/>
    </row>
    <row r="138">
      <c r="D138" s="678"/>
    </row>
    <row r="139">
      <c r="D139" s="678"/>
    </row>
    <row r="140">
      <c r="D140" s="678"/>
    </row>
    <row r="141">
      <c r="D141" s="678"/>
    </row>
    <row r="142">
      <c r="D142" s="678"/>
    </row>
    <row r="143">
      <c r="D143" s="678"/>
    </row>
    <row r="144">
      <c r="D144" s="678"/>
    </row>
    <row r="145">
      <c r="D145" s="678"/>
    </row>
    <row r="146">
      <c r="D146" s="678"/>
    </row>
    <row r="147">
      <c r="D147" s="678"/>
    </row>
    <row r="148">
      <c r="D148" s="678"/>
    </row>
    <row r="149">
      <c r="D149" s="678"/>
    </row>
    <row r="150">
      <c r="D150" s="678"/>
    </row>
    <row r="151">
      <c r="D151" s="678"/>
    </row>
    <row r="152">
      <c r="D152" s="678"/>
    </row>
    <row r="153">
      <c r="D153" s="678"/>
    </row>
    <row r="154">
      <c r="D154" s="678"/>
    </row>
    <row r="155">
      <c r="D155" s="678"/>
    </row>
    <row r="156">
      <c r="D156" s="678"/>
    </row>
    <row r="157">
      <c r="D157" s="678"/>
    </row>
    <row r="158">
      <c r="D158" s="678"/>
    </row>
    <row r="159">
      <c r="D159" s="678"/>
    </row>
    <row r="160">
      <c r="D160" s="678"/>
    </row>
    <row r="161">
      <c r="D161" s="678"/>
    </row>
    <row r="162">
      <c r="D162" s="678"/>
    </row>
    <row r="163">
      <c r="D163" s="678"/>
    </row>
    <row r="164">
      <c r="D164" s="678"/>
    </row>
    <row r="165">
      <c r="D165" s="678"/>
    </row>
    <row r="166">
      <c r="D166" s="678"/>
    </row>
    <row r="167">
      <c r="D167" s="678"/>
    </row>
    <row r="168">
      <c r="D168" s="678"/>
    </row>
    <row r="169">
      <c r="D169" s="678"/>
    </row>
    <row r="170">
      <c r="D170" s="678"/>
    </row>
    <row r="171">
      <c r="D171" s="678"/>
    </row>
    <row r="172">
      <c r="D172" s="678"/>
    </row>
    <row r="173">
      <c r="D173" s="678"/>
    </row>
    <row r="174">
      <c r="D174" s="678"/>
    </row>
    <row r="175">
      <c r="D175" s="678"/>
    </row>
    <row r="176">
      <c r="D176" s="678"/>
    </row>
    <row r="177">
      <c r="D177" s="678"/>
    </row>
    <row r="178">
      <c r="D178" s="678"/>
    </row>
    <row r="179">
      <c r="D179" s="678"/>
    </row>
    <row r="180">
      <c r="D180" s="678"/>
    </row>
    <row r="181">
      <c r="D181" s="678"/>
    </row>
    <row r="182">
      <c r="D182" s="678"/>
    </row>
    <row r="183">
      <c r="D183" s="678"/>
    </row>
    <row r="184">
      <c r="D184" s="678"/>
    </row>
    <row r="185">
      <c r="D185" s="678"/>
    </row>
    <row r="186">
      <c r="D186" s="678"/>
    </row>
    <row r="187">
      <c r="D187" s="678"/>
    </row>
    <row r="188">
      <c r="D188" s="678"/>
    </row>
    <row r="189">
      <c r="D189" s="678"/>
    </row>
    <row r="190">
      <c r="D190" s="678"/>
    </row>
    <row r="191">
      <c r="D191" s="678"/>
    </row>
    <row r="192">
      <c r="D192" s="678"/>
    </row>
    <row r="193">
      <c r="D193" s="678"/>
    </row>
    <row r="194">
      <c r="D194" s="678"/>
    </row>
    <row r="195">
      <c r="D195" s="678"/>
    </row>
    <row r="196">
      <c r="D196" s="678"/>
    </row>
    <row r="197">
      <c r="D197" s="678"/>
    </row>
    <row r="198">
      <c r="D198" s="678"/>
    </row>
    <row r="199">
      <c r="D199" s="678"/>
    </row>
    <row r="200">
      <c r="D200" s="678"/>
    </row>
    <row r="201">
      <c r="D201" s="678"/>
    </row>
    <row r="202">
      <c r="D202" s="678"/>
    </row>
    <row r="203">
      <c r="D203" s="678"/>
    </row>
    <row r="204">
      <c r="D204" s="678"/>
    </row>
    <row r="205">
      <c r="D205" s="678"/>
    </row>
    <row r="206">
      <c r="D206" s="678"/>
    </row>
    <row r="207">
      <c r="D207" s="678"/>
    </row>
    <row r="208">
      <c r="D208" s="678"/>
    </row>
    <row r="209">
      <c r="D209" s="678"/>
    </row>
    <row r="210">
      <c r="D210" s="678"/>
    </row>
    <row r="211">
      <c r="D211" s="678"/>
    </row>
    <row r="212">
      <c r="D212" s="678"/>
    </row>
    <row r="213">
      <c r="D213" s="678"/>
    </row>
    <row r="214">
      <c r="D214" s="678"/>
    </row>
    <row r="215">
      <c r="D215" s="678"/>
    </row>
    <row r="216">
      <c r="D216" s="678"/>
    </row>
    <row r="217">
      <c r="D217" s="678"/>
    </row>
    <row r="218">
      <c r="D218" s="678"/>
    </row>
    <row r="219">
      <c r="D219" s="678"/>
    </row>
    <row r="220">
      <c r="D220" s="678"/>
    </row>
    <row r="221">
      <c r="D221" s="678"/>
    </row>
    <row r="222">
      <c r="D222" s="678"/>
    </row>
    <row r="223">
      <c r="D223" s="678"/>
    </row>
    <row r="224">
      <c r="D224" s="678"/>
    </row>
    <row r="225">
      <c r="D225" s="678"/>
    </row>
    <row r="226">
      <c r="D226" s="678"/>
    </row>
    <row r="227">
      <c r="D227" s="678"/>
    </row>
    <row r="228">
      <c r="D228" s="678"/>
    </row>
    <row r="229">
      <c r="D229" s="678"/>
    </row>
    <row r="230">
      <c r="D230" s="678"/>
    </row>
    <row r="231">
      <c r="D231" s="678"/>
    </row>
    <row r="232">
      <c r="D232" s="678"/>
    </row>
    <row r="233">
      <c r="D233" s="678"/>
    </row>
    <row r="234">
      <c r="D234" s="678"/>
    </row>
    <row r="235">
      <c r="D235" s="678"/>
    </row>
    <row r="236">
      <c r="D236" s="678"/>
    </row>
    <row r="237">
      <c r="D237" s="678"/>
    </row>
    <row r="238">
      <c r="D238" s="678"/>
    </row>
    <row r="239">
      <c r="D239" s="678"/>
    </row>
    <row r="240">
      <c r="D240" s="678"/>
    </row>
    <row r="241">
      <c r="D241" s="678"/>
    </row>
    <row r="242">
      <c r="D242" s="678"/>
    </row>
    <row r="243">
      <c r="D243" s="678"/>
    </row>
    <row r="244">
      <c r="D244" s="678"/>
    </row>
    <row r="245">
      <c r="D245" s="678"/>
    </row>
    <row r="246">
      <c r="D246" s="678"/>
    </row>
    <row r="247">
      <c r="D247" s="678"/>
    </row>
    <row r="248">
      <c r="D248" s="678"/>
    </row>
    <row r="249">
      <c r="D249" s="678"/>
    </row>
    <row r="250">
      <c r="D250" s="678"/>
    </row>
    <row r="251">
      <c r="D251" s="678"/>
    </row>
    <row r="252">
      <c r="D252" s="678"/>
    </row>
    <row r="253">
      <c r="D253" s="678"/>
    </row>
    <row r="254">
      <c r="D254" s="678"/>
    </row>
    <row r="255">
      <c r="D255" s="678"/>
    </row>
    <row r="256">
      <c r="D256" s="678"/>
    </row>
    <row r="257">
      <c r="D257" s="678"/>
    </row>
    <row r="258">
      <c r="D258" s="678"/>
    </row>
    <row r="259">
      <c r="D259" s="678"/>
    </row>
    <row r="260">
      <c r="D260" s="678"/>
    </row>
    <row r="261">
      <c r="D261" s="678"/>
    </row>
    <row r="262">
      <c r="D262" s="678"/>
    </row>
    <row r="263">
      <c r="D263" s="678"/>
    </row>
    <row r="264">
      <c r="D264" s="678"/>
    </row>
    <row r="265">
      <c r="D265" s="678"/>
    </row>
    <row r="266">
      <c r="D266" s="678"/>
    </row>
    <row r="267">
      <c r="D267" s="678"/>
    </row>
    <row r="268">
      <c r="D268" s="678"/>
    </row>
    <row r="269">
      <c r="D269" s="678"/>
    </row>
    <row r="270">
      <c r="D270" s="678"/>
    </row>
    <row r="271">
      <c r="D271" s="678"/>
    </row>
    <row r="272">
      <c r="D272" s="678"/>
    </row>
    <row r="273">
      <c r="D273" s="678"/>
    </row>
    <row r="274">
      <c r="D274" s="678"/>
    </row>
    <row r="275">
      <c r="D275" s="678"/>
    </row>
    <row r="276">
      <c r="D276" s="678"/>
    </row>
    <row r="277">
      <c r="D277" s="678"/>
    </row>
    <row r="278">
      <c r="D278" s="678"/>
    </row>
    <row r="279">
      <c r="D279" s="678"/>
    </row>
    <row r="280">
      <c r="D280" s="678"/>
    </row>
    <row r="281">
      <c r="D281" s="678"/>
    </row>
    <row r="282">
      <c r="D282" s="678"/>
    </row>
    <row r="283">
      <c r="D283" s="678"/>
    </row>
    <row r="284">
      <c r="D284" s="678"/>
    </row>
    <row r="285">
      <c r="D285" s="678"/>
    </row>
    <row r="286">
      <c r="D286" s="678"/>
    </row>
    <row r="287">
      <c r="D287" s="678"/>
    </row>
    <row r="288">
      <c r="D288" s="678"/>
    </row>
    <row r="289">
      <c r="D289" s="678"/>
    </row>
    <row r="290">
      <c r="D290" s="678"/>
    </row>
    <row r="291">
      <c r="D291" s="678"/>
    </row>
    <row r="292">
      <c r="D292" s="678"/>
    </row>
    <row r="293">
      <c r="D293" s="678"/>
    </row>
    <row r="294">
      <c r="D294" s="678"/>
    </row>
    <row r="295">
      <c r="D295" s="678"/>
    </row>
    <row r="296">
      <c r="D296" s="678"/>
    </row>
    <row r="297">
      <c r="D297" s="678"/>
    </row>
    <row r="298">
      <c r="D298" s="678"/>
    </row>
    <row r="299">
      <c r="D299" s="678"/>
    </row>
    <row r="300">
      <c r="D300" s="678"/>
    </row>
    <row r="301">
      <c r="D301" s="678"/>
    </row>
    <row r="302">
      <c r="D302" s="678"/>
    </row>
    <row r="303">
      <c r="D303" s="678"/>
    </row>
    <row r="304">
      <c r="D304" s="678"/>
    </row>
    <row r="305">
      <c r="D305" s="678"/>
    </row>
    <row r="306">
      <c r="D306" s="678"/>
    </row>
    <row r="307">
      <c r="D307" s="678"/>
    </row>
    <row r="308">
      <c r="D308" s="678"/>
    </row>
    <row r="309">
      <c r="D309" s="678"/>
    </row>
    <row r="310">
      <c r="D310" s="678"/>
    </row>
    <row r="311">
      <c r="D311" s="678"/>
    </row>
    <row r="312">
      <c r="D312" s="678"/>
    </row>
    <row r="313">
      <c r="D313" s="678"/>
    </row>
    <row r="314">
      <c r="D314" s="678"/>
    </row>
    <row r="315">
      <c r="D315" s="678"/>
    </row>
    <row r="316">
      <c r="D316" s="678"/>
    </row>
    <row r="317">
      <c r="D317" s="678"/>
    </row>
    <row r="318">
      <c r="D318" s="678"/>
    </row>
    <row r="319">
      <c r="D319" s="678"/>
    </row>
    <row r="320">
      <c r="D320" s="678"/>
    </row>
    <row r="321">
      <c r="D321" s="678"/>
    </row>
    <row r="322">
      <c r="D322" s="678"/>
    </row>
    <row r="323">
      <c r="D323" s="678"/>
    </row>
    <row r="324">
      <c r="D324" s="678"/>
    </row>
    <row r="325">
      <c r="D325" s="678"/>
    </row>
    <row r="326">
      <c r="D326" s="678"/>
    </row>
    <row r="327">
      <c r="D327" s="678"/>
    </row>
    <row r="328">
      <c r="D328" s="678"/>
    </row>
    <row r="329">
      <c r="D329" s="678"/>
    </row>
    <row r="330">
      <c r="D330" s="678"/>
    </row>
    <row r="331">
      <c r="D331" s="678"/>
    </row>
    <row r="332">
      <c r="D332" s="678"/>
    </row>
    <row r="333">
      <c r="D333" s="678"/>
    </row>
    <row r="334">
      <c r="D334" s="678"/>
    </row>
    <row r="335">
      <c r="D335" s="678"/>
    </row>
    <row r="336">
      <c r="D336" s="678"/>
    </row>
    <row r="337">
      <c r="D337" s="678"/>
    </row>
    <row r="338">
      <c r="D338" s="678"/>
    </row>
    <row r="339">
      <c r="D339" s="678"/>
    </row>
    <row r="340">
      <c r="D340" s="678"/>
    </row>
    <row r="341">
      <c r="D341" s="678"/>
    </row>
    <row r="342">
      <c r="D342" s="678"/>
    </row>
    <row r="343">
      <c r="D343" s="678"/>
    </row>
    <row r="344">
      <c r="D344" s="678"/>
    </row>
    <row r="345">
      <c r="D345" s="678"/>
    </row>
    <row r="346">
      <c r="D346" s="678"/>
    </row>
    <row r="347">
      <c r="D347" s="678"/>
    </row>
    <row r="348">
      <c r="D348" s="678"/>
    </row>
    <row r="349">
      <c r="D349" s="678"/>
    </row>
    <row r="350">
      <c r="D350" s="678"/>
    </row>
    <row r="351">
      <c r="D351" s="678"/>
    </row>
    <row r="352">
      <c r="D352" s="678"/>
    </row>
    <row r="353">
      <c r="D353" s="678"/>
    </row>
    <row r="354">
      <c r="D354" s="678"/>
    </row>
    <row r="355">
      <c r="D355" s="678"/>
    </row>
    <row r="356">
      <c r="D356" s="678"/>
    </row>
    <row r="357">
      <c r="D357" s="678"/>
    </row>
    <row r="358">
      <c r="D358" s="678"/>
    </row>
    <row r="359">
      <c r="D359" s="678"/>
    </row>
    <row r="360">
      <c r="D360" s="678"/>
    </row>
    <row r="361">
      <c r="D361" s="678"/>
    </row>
    <row r="362">
      <c r="D362" s="678"/>
    </row>
    <row r="363">
      <c r="D363" s="678"/>
    </row>
    <row r="364">
      <c r="D364" s="678"/>
    </row>
    <row r="365">
      <c r="D365" s="678"/>
    </row>
    <row r="366">
      <c r="D366" s="678"/>
    </row>
    <row r="367">
      <c r="D367" s="678"/>
    </row>
    <row r="368">
      <c r="D368" s="678"/>
    </row>
    <row r="369">
      <c r="D369" s="678"/>
    </row>
    <row r="370">
      <c r="D370" s="678"/>
    </row>
    <row r="371">
      <c r="D371" s="678"/>
    </row>
    <row r="372">
      <c r="D372" s="678"/>
    </row>
    <row r="373">
      <c r="D373" s="678"/>
    </row>
    <row r="374">
      <c r="D374" s="678"/>
    </row>
    <row r="375">
      <c r="D375" s="678"/>
    </row>
    <row r="376">
      <c r="D376" s="678"/>
    </row>
    <row r="377">
      <c r="D377" s="678"/>
    </row>
    <row r="378">
      <c r="D378" s="678"/>
    </row>
    <row r="379">
      <c r="D379" s="678"/>
    </row>
    <row r="380">
      <c r="D380" s="678"/>
    </row>
    <row r="381">
      <c r="D381" s="678"/>
    </row>
    <row r="382">
      <c r="D382" s="678"/>
    </row>
    <row r="383">
      <c r="D383" s="678"/>
    </row>
    <row r="384">
      <c r="D384" s="678"/>
    </row>
    <row r="385">
      <c r="D385" s="678"/>
    </row>
    <row r="386">
      <c r="D386" s="678"/>
    </row>
    <row r="387">
      <c r="D387" s="678"/>
    </row>
    <row r="388">
      <c r="D388" s="678"/>
    </row>
    <row r="389">
      <c r="D389" s="678"/>
    </row>
    <row r="390">
      <c r="D390" s="678"/>
    </row>
    <row r="391">
      <c r="D391" s="678"/>
    </row>
    <row r="392">
      <c r="D392" s="678"/>
    </row>
    <row r="393">
      <c r="D393" s="678"/>
    </row>
    <row r="394">
      <c r="D394" s="678"/>
    </row>
    <row r="395">
      <c r="D395" s="678"/>
    </row>
    <row r="396">
      <c r="D396" s="678"/>
    </row>
    <row r="397">
      <c r="D397" s="678"/>
    </row>
    <row r="398">
      <c r="D398" s="678"/>
    </row>
    <row r="399">
      <c r="D399" s="678"/>
    </row>
    <row r="400">
      <c r="D400" s="678"/>
    </row>
    <row r="401">
      <c r="D401" s="678"/>
    </row>
    <row r="402">
      <c r="D402" s="678"/>
    </row>
    <row r="403">
      <c r="D403" s="678"/>
    </row>
    <row r="404">
      <c r="D404" s="678"/>
    </row>
    <row r="405">
      <c r="D405" s="678"/>
    </row>
    <row r="406">
      <c r="D406" s="678"/>
    </row>
    <row r="407">
      <c r="D407" s="678"/>
    </row>
    <row r="408">
      <c r="D408" s="678"/>
    </row>
    <row r="409">
      <c r="D409" s="678"/>
    </row>
    <row r="410">
      <c r="D410" s="678"/>
    </row>
    <row r="411">
      <c r="D411" s="678"/>
    </row>
    <row r="412">
      <c r="D412" s="678"/>
    </row>
    <row r="413">
      <c r="D413" s="678"/>
    </row>
    <row r="414">
      <c r="D414" s="678"/>
    </row>
    <row r="415">
      <c r="D415" s="678"/>
    </row>
    <row r="416">
      <c r="D416" s="678"/>
    </row>
    <row r="417">
      <c r="D417" s="678"/>
    </row>
    <row r="418">
      <c r="D418" s="678"/>
    </row>
    <row r="419">
      <c r="D419" s="678"/>
    </row>
    <row r="420">
      <c r="D420" s="678"/>
    </row>
    <row r="421">
      <c r="D421" s="678"/>
    </row>
    <row r="422">
      <c r="D422" s="678"/>
    </row>
    <row r="423">
      <c r="D423" s="678"/>
    </row>
    <row r="424">
      <c r="D424" s="678"/>
    </row>
    <row r="425">
      <c r="D425" s="678"/>
    </row>
    <row r="426">
      <c r="D426" s="678"/>
    </row>
    <row r="427">
      <c r="D427" s="678"/>
    </row>
    <row r="428">
      <c r="D428" s="678"/>
    </row>
    <row r="429">
      <c r="D429" s="678"/>
    </row>
    <row r="430">
      <c r="D430" s="678"/>
    </row>
    <row r="431">
      <c r="D431" s="678"/>
    </row>
    <row r="432">
      <c r="D432" s="678"/>
    </row>
    <row r="433">
      <c r="D433" s="678"/>
    </row>
    <row r="434">
      <c r="D434" s="678"/>
    </row>
    <row r="435">
      <c r="D435" s="678"/>
    </row>
    <row r="436">
      <c r="D436" s="678"/>
    </row>
    <row r="437">
      <c r="D437" s="678"/>
    </row>
    <row r="438">
      <c r="D438" s="678"/>
    </row>
    <row r="439">
      <c r="D439" s="678"/>
    </row>
    <row r="440">
      <c r="D440" s="678"/>
    </row>
    <row r="441">
      <c r="D441" s="678"/>
    </row>
    <row r="442">
      <c r="D442" s="678"/>
    </row>
    <row r="443">
      <c r="D443" s="678"/>
    </row>
    <row r="444">
      <c r="D444" s="678"/>
    </row>
    <row r="445">
      <c r="D445" s="678"/>
    </row>
    <row r="446">
      <c r="D446" s="678"/>
    </row>
    <row r="447">
      <c r="D447" s="678"/>
    </row>
    <row r="448">
      <c r="D448" s="678"/>
    </row>
    <row r="449">
      <c r="D449" s="678"/>
    </row>
    <row r="450">
      <c r="D450" s="678"/>
    </row>
    <row r="451">
      <c r="D451" s="678"/>
    </row>
    <row r="452">
      <c r="D452" s="678"/>
    </row>
    <row r="453">
      <c r="D453" s="678"/>
    </row>
    <row r="454">
      <c r="D454" s="678"/>
    </row>
    <row r="455">
      <c r="D455" s="678"/>
    </row>
    <row r="456">
      <c r="D456" s="678"/>
    </row>
    <row r="457">
      <c r="D457" s="678"/>
    </row>
    <row r="458">
      <c r="D458" s="678"/>
    </row>
    <row r="459">
      <c r="D459" s="678"/>
    </row>
    <row r="460">
      <c r="D460" s="678"/>
    </row>
    <row r="461">
      <c r="D461" s="678"/>
    </row>
    <row r="462">
      <c r="D462" s="678"/>
    </row>
    <row r="463">
      <c r="D463" s="678"/>
    </row>
    <row r="464">
      <c r="D464" s="678"/>
    </row>
    <row r="465">
      <c r="D465" s="678"/>
    </row>
    <row r="466">
      <c r="D466" s="678"/>
    </row>
    <row r="467">
      <c r="D467" s="678"/>
    </row>
    <row r="468">
      <c r="D468" s="678"/>
    </row>
    <row r="469">
      <c r="D469" s="678"/>
    </row>
    <row r="470">
      <c r="D470" s="678"/>
    </row>
    <row r="471">
      <c r="D471" s="678"/>
    </row>
    <row r="472">
      <c r="D472" s="678"/>
    </row>
    <row r="473">
      <c r="D473" s="678"/>
    </row>
    <row r="474">
      <c r="D474" s="678"/>
    </row>
    <row r="475">
      <c r="D475" s="678"/>
    </row>
    <row r="476">
      <c r="D476" s="678"/>
    </row>
    <row r="477">
      <c r="D477" s="678"/>
    </row>
    <row r="478">
      <c r="D478" s="678"/>
    </row>
    <row r="479">
      <c r="D479" s="678"/>
    </row>
    <row r="480">
      <c r="D480" s="678"/>
    </row>
    <row r="481">
      <c r="D481" s="678"/>
    </row>
    <row r="482">
      <c r="D482" s="678"/>
    </row>
    <row r="483">
      <c r="D483" s="678"/>
    </row>
    <row r="484">
      <c r="D484" s="678"/>
    </row>
    <row r="485">
      <c r="D485" s="678"/>
    </row>
    <row r="486">
      <c r="D486" s="678"/>
    </row>
    <row r="487">
      <c r="D487" s="678"/>
    </row>
    <row r="488">
      <c r="D488" s="678"/>
    </row>
    <row r="489">
      <c r="D489" s="678"/>
    </row>
    <row r="490">
      <c r="D490" s="678"/>
    </row>
    <row r="491">
      <c r="D491" s="678"/>
    </row>
    <row r="492">
      <c r="D492" s="678"/>
    </row>
    <row r="493">
      <c r="D493" s="678"/>
    </row>
    <row r="494">
      <c r="D494" s="678"/>
    </row>
    <row r="495">
      <c r="D495" s="678"/>
    </row>
    <row r="496">
      <c r="D496" s="678"/>
    </row>
    <row r="497">
      <c r="D497" s="678"/>
    </row>
    <row r="498">
      <c r="D498" s="678"/>
    </row>
    <row r="499">
      <c r="D499" s="678"/>
    </row>
    <row r="500">
      <c r="D500" s="678"/>
    </row>
    <row r="501">
      <c r="D501" s="678"/>
    </row>
    <row r="502">
      <c r="D502" s="678"/>
    </row>
    <row r="503">
      <c r="D503" s="678"/>
    </row>
    <row r="504">
      <c r="D504" s="678"/>
    </row>
    <row r="505">
      <c r="D505" s="678"/>
    </row>
    <row r="506">
      <c r="D506" s="678"/>
    </row>
    <row r="507">
      <c r="D507" s="678"/>
    </row>
    <row r="508">
      <c r="D508" s="678"/>
    </row>
    <row r="509">
      <c r="D509" s="678"/>
    </row>
    <row r="510">
      <c r="D510" s="678"/>
    </row>
    <row r="511">
      <c r="D511" s="678"/>
    </row>
    <row r="512">
      <c r="D512" s="678"/>
    </row>
    <row r="513">
      <c r="D513" s="678"/>
    </row>
    <row r="514">
      <c r="D514" s="678"/>
    </row>
    <row r="515">
      <c r="D515" s="678"/>
    </row>
    <row r="516">
      <c r="D516" s="678"/>
    </row>
    <row r="517">
      <c r="D517" s="678"/>
    </row>
    <row r="518">
      <c r="D518" s="678"/>
    </row>
    <row r="519">
      <c r="D519" s="678"/>
    </row>
    <row r="520">
      <c r="D520" s="678"/>
    </row>
    <row r="521">
      <c r="D521" s="678"/>
    </row>
    <row r="522">
      <c r="D522" s="678"/>
    </row>
    <row r="523">
      <c r="D523" s="678"/>
    </row>
    <row r="524">
      <c r="D524" s="678"/>
    </row>
    <row r="525">
      <c r="D525" s="678"/>
    </row>
    <row r="526">
      <c r="D526" s="678"/>
    </row>
    <row r="527">
      <c r="D527" s="678"/>
    </row>
    <row r="528">
      <c r="D528" s="678"/>
    </row>
    <row r="529">
      <c r="D529" s="678"/>
    </row>
    <row r="530">
      <c r="D530" s="678"/>
    </row>
    <row r="531">
      <c r="D531" s="678"/>
    </row>
    <row r="532">
      <c r="D532" s="678"/>
    </row>
    <row r="533">
      <c r="D533" s="678"/>
    </row>
    <row r="534">
      <c r="D534" s="678"/>
    </row>
    <row r="535">
      <c r="D535" s="678"/>
    </row>
    <row r="536">
      <c r="D536" s="678"/>
    </row>
    <row r="537">
      <c r="D537" s="678"/>
    </row>
    <row r="538">
      <c r="D538" s="678"/>
    </row>
    <row r="539">
      <c r="D539" s="678"/>
    </row>
    <row r="540">
      <c r="D540" s="678"/>
    </row>
    <row r="541">
      <c r="D541" s="678"/>
    </row>
    <row r="542">
      <c r="D542" s="678"/>
    </row>
    <row r="543">
      <c r="D543" s="678"/>
    </row>
    <row r="544">
      <c r="D544" s="678"/>
    </row>
    <row r="545">
      <c r="D545" s="678"/>
    </row>
    <row r="546">
      <c r="D546" s="678"/>
    </row>
    <row r="547">
      <c r="D547" s="678"/>
    </row>
    <row r="548">
      <c r="D548" s="678"/>
    </row>
    <row r="549">
      <c r="D549" s="678"/>
    </row>
    <row r="550">
      <c r="D550" s="678"/>
    </row>
    <row r="551">
      <c r="D551" s="678"/>
    </row>
    <row r="552">
      <c r="D552" s="678"/>
    </row>
    <row r="553">
      <c r="D553" s="678"/>
    </row>
    <row r="554">
      <c r="D554" s="678"/>
    </row>
    <row r="555">
      <c r="D555" s="678"/>
    </row>
    <row r="556">
      <c r="D556" s="678"/>
    </row>
    <row r="557">
      <c r="D557" s="678"/>
    </row>
    <row r="558">
      <c r="D558" s="678"/>
    </row>
    <row r="559">
      <c r="D559" s="678"/>
    </row>
    <row r="560">
      <c r="D560" s="678"/>
    </row>
    <row r="561">
      <c r="D561" s="678"/>
    </row>
    <row r="562">
      <c r="D562" s="678"/>
    </row>
    <row r="563">
      <c r="D563" s="678"/>
    </row>
    <row r="564">
      <c r="D564" s="678"/>
    </row>
    <row r="565">
      <c r="D565" s="678"/>
    </row>
    <row r="566">
      <c r="D566" s="678"/>
    </row>
    <row r="567">
      <c r="D567" s="678"/>
    </row>
    <row r="568">
      <c r="D568" s="678"/>
    </row>
    <row r="569">
      <c r="D569" s="678"/>
    </row>
    <row r="570">
      <c r="D570" s="678"/>
    </row>
    <row r="571">
      <c r="D571" s="678"/>
    </row>
    <row r="572">
      <c r="D572" s="678"/>
    </row>
    <row r="573">
      <c r="D573" s="678"/>
    </row>
    <row r="574">
      <c r="D574" s="678"/>
    </row>
    <row r="575">
      <c r="D575" s="678"/>
    </row>
    <row r="576">
      <c r="D576" s="678"/>
    </row>
    <row r="577">
      <c r="D577" s="678"/>
    </row>
    <row r="578">
      <c r="D578" s="678"/>
    </row>
    <row r="579">
      <c r="D579" s="678"/>
    </row>
    <row r="580">
      <c r="D580" s="678"/>
    </row>
    <row r="581">
      <c r="D581" s="678"/>
    </row>
    <row r="582">
      <c r="D582" s="678"/>
    </row>
    <row r="583">
      <c r="D583" s="678"/>
    </row>
    <row r="584">
      <c r="D584" s="678"/>
    </row>
    <row r="585">
      <c r="D585" s="678"/>
    </row>
    <row r="586">
      <c r="D586" s="678"/>
    </row>
    <row r="587">
      <c r="D587" s="678"/>
    </row>
    <row r="588">
      <c r="D588" s="678"/>
    </row>
    <row r="589">
      <c r="D589" s="678"/>
    </row>
    <row r="590">
      <c r="D590" s="678"/>
    </row>
    <row r="591">
      <c r="D591" s="678"/>
    </row>
    <row r="592">
      <c r="D592" s="678"/>
    </row>
    <row r="593">
      <c r="D593" s="678"/>
    </row>
    <row r="594">
      <c r="D594" s="678"/>
    </row>
    <row r="595">
      <c r="D595" s="678"/>
    </row>
    <row r="596">
      <c r="D596" s="678"/>
    </row>
    <row r="597">
      <c r="D597" s="678"/>
    </row>
    <row r="598">
      <c r="D598" s="678"/>
    </row>
    <row r="599">
      <c r="D599" s="678"/>
    </row>
    <row r="600">
      <c r="D600" s="678"/>
    </row>
    <row r="601">
      <c r="D601" s="678"/>
    </row>
    <row r="602">
      <c r="D602" s="678"/>
    </row>
    <row r="603">
      <c r="D603" s="678"/>
    </row>
    <row r="604">
      <c r="D604" s="678"/>
    </row>
    <row r="605">
      <c r="D605" s="678"/>
    </row>
    <row r="606">
      <c r="D606" s="678"/>
    </row>
    <row r="607">
      <c r="D607" s="678"/>
    </row>
    <row r="608">
      <c r="D608" s="678"/>
    </row>
    <row r="609">
      <c r="D609" s="678"/>
    </row>
    <row r="610">
      <c r="D610" s="678"/>
    </row>
    <row r="611">
      <c r="D611" s="678"/>
    </row>
    <row r="612">
      <c r="D612" s="678"/>
    </row>
    <row r="613">
      <c r="D613" s="678"/>
    </row>
    <row r="614">
      <c r="D614" s="678"/>
    </row>
    <row r="615">
      <c r="D615" s="678"/>
    </row>
    <row r="616">
      <c r="D616" s="678"/>
    </row>
    <row r="617">
      <c r="D617" s="678"/>
    </row>
    <row r="618">
      <c r="D618" s="678"/>
    </row>
    <row r="619">
      <c r="D619" s="678"/>
    </row>
    <row r="620">
      <c r="D620" s="678"/>
    </row>
    <row r="621">
      <c r="D621" s="678"/>
    </row>
    <row r="622">
      <c r="D622" s="678"/>
    </row>
    <row r="623">
      <c r="D623" s="678"/>
    </row>
    <row r="624">
      <c r="D624" s="678"/>
    </row>
    <row r="625">
      <c r="D625" s="678"/>
    </row>
    <row r="626">
      <c r="D626" s="678"/>
    </row>
    <row r="627">
      <c r="D627" s="678"/>
    </row>
    <row r="628">
      <c r="D628" s="678"/>
    </row>
    <row r="629">
      <c r="D629" s="678"/>
    </row>
    <row r="630">
      <c r="D630" s="678"/>
    </row>
    <row r="631">
      <c r="D631" s="678"/>
    </row>
    <row r="632">
      <c r="D632" s="678"/>
    </row>
    <row r="633">
      <c r="D633" s="678"/>
    </row>
    <row r="634">
      <c r="D634" s="678"/>
    </row>
    <row r="635">
      <c r="D635" s="678"/>
    </row>
    <row r="636">
      <c r="D636" s="678"/>
    </row>
    <row r="637">
      <c r="D637" s="678"/>
    </row>
    <row r="638">
      <c r="D638" s="678"/>
    </row>
    <row r="639">
      <c r="D639" s="678"/>
    </row>
    <row r="640">
      <c r="D640" s="678"/>
    </row>
    <row r="641">
      <c r="D641" s="678"/>
    </row>
    <row r="642">
      <c r="D642" s="678"/>
    </row>
    <row r="643">
      <c r="D643" s="678"/>
    </row>
    <row r="644">
      <c r="D644" s="678"/>
    </row>
    <row r="645">
      <c r="D645" s="678"/>
    </row>
    <row r="646">
      <c r="D646" s="678"/>
    </row>
    <row r="647">
      <c r="D647" s="678"/>
    </row>
    <row r="648">
      <c r="D648" s="678"/>
    </row>
    <row r="649">
      <c r="D649" s="678"/>
    </row>
    <row r="650">
      <c r="D650" s="678"/>
    </row>
    <row r="651">
      <c r="D651" s="678"/>
    </row>
    <row r="652">
      <c r="D652" s="678"/>
    </row>
    <row r="653">
      <c r="D653" s="678"/>
    </row>
    <row r="654">
      <c r="D654" s="678"/>
    </row>
    <row r="655">
      <c r="D655" s="678"/>
    </row>
    <row r="656">
      <c r="D656" s="678"/>
    </row>
    <row r="657">
      <c r="D657" s="678"/>
    </row>
    <row r="658">
      <c r="D658" s="678"/>
    </row>
    <row r="659">
      <c r="D659" s="678"/>
    </row>
    <row r="660">
      <c r="D660" s="678"/>
    </row>
    <row r="661">
      <c r="D661" s="678"/>
    </row>
    <row r="662">
      <c r="D662" s="678"/>
    </row>
    <row r="663">
      <c r="D663" s="678"/>
    </row>
    <row r="664">
      <c r="D664" s="678"/>
    </row>
    <row r="665">
      <c r="D665" s="678"/>
    </row>
    <row r="666">
      <c r="D666" s="678"/>
    </row>
    <row r="667">
      <c r="D667" s="678"/>
    </row>
    <row r="668">
      <c r="D668" s="678"/>
    </row>
    <row r="669">
      <c r="D669" s="678"/>
    </row>
    <row r="670">
      <c r="D670" s="678"/>
    </row>
    <row r="671">
      <c r="D671" s="678"/>
    </row>
    <row r="672">
      <c r="D672" s="678"/>
    </row>
    <row r="673">
      <c r="D673" s="678"/>
    </row>
    <row r="674">
      <c r="D674" s="678"/>
    </row>
    <row r="675">
      <c r="D675" s="678"/>
    </row>
    <row r="676">
      <c r="D676" s="678"/>
    </row>
    <row r="677">
      <c r="D677" s="678"/>
    </row>
    <row r="678">
      <c r="D678" s="678"/>
    </row>
    <row r="679">
      <c r="D679" s="678"/>
    </row>
    <row r="680">
      <c r="D680" s="678"/>
    </row>
    <row r="681">
      <c r="D681" s="678"/>
    </row>
    <row r="682">
      <c r="D682" s="678"/>
    </row>
    <row r="683">
      <c r="D683" s="678"/>
    </row>
    <row r="684">
      <c r="D684" s="678"/>
    </row>
    <row r="685">
      <c r="D685" s="678"/>
    </row>
    <row r="686">
      <c r="D686" s="678"/>
    </row>
    <row r="687">
      <c r="D687" s="678"/>
    </row>
    <row r="688">
      <c r="D688" s="678"/>
    </row>
    <row r="689">
      <c r="D689" s="678"/>
    </row>
    <row r="690">
      <c r="D690" s="678"/>
    </row>
    <row r="691">
      <c r="D691" s="678"/>
    </row>
    <row r="692">
      <c r="D692" s="678"/>
    </row>
    <row r="693">
      <c r="D693" s="678"/>
    </row>
    <row r="694">
      <c r="D694" s="678"/>
    </row>
    <row r="695">
      <c r="D695" s="678"/>
    </row>
    <row r="696">
      <c r="D696" s="678"/>
    </row>
    <row r="697">
      <c r="D697" s="678"/>
    </row>
    <row r="698">
      <c r="D698" s="678"/>
    </row>
    <row r="699">
      <c r="D699" s="678"/>
    </row>
    <row r="700">
      <c r="D700" s="678"/>
    </row>
    <row r="701">
      <c r="D701" s="678"/>
    </row>
    <row r="702">
      <c r="D702" s="678"/>
    </row>
    <row r="703">
      <c r="D703" s="678"/>
    </row>
    <row r="704">
      <c r="D704" s="678"/>
    </row>
    <row r="705">
      <c r="D705" s="678"/>
    </row>
    <row r="706">
      <c r="D706" s="678"/>
    </row>
    <row r="707">
      <c r="D707" s="678"/>
    </row>
    <row r="708">
      <c r="D708" s="678"/>
    </row>
    <row r="709">
      <c r="D709" s="678"/>
    </row>
    <row r="710">
      <c r="D710" s="678"/>
    </row>
    <row r="711">
      <c r="D711" s="678"/>
    </row>
    <row r="712">
      <c r="D712" s="678"/>
    </row>
    <row r="713">
      <c r="D713" s="678"/>
    </row>
    <row r="714">
      <c r="D714" s="678"/>
    </row>
    <row r="715">
      <c r="D715" s="678"/>
    </row>
    <row r="716">
      <c r="D716" s="678"/>
    </row>
    <row r="717">
      <c r="D717" s="678"/>
    </row>
    <row r="718">
      <c r="D718" s="678"/>
    </row>
    <row r="719">
      <c r="D719" s="678"/>
    </row>
    <row r="720">
      <c r="D720" s="678"/>
    </row>
    <row r="721">
      <c r="D721" s="678"/>
    </row>
    <row r="722">
      <c r="D722" s="678"/>
    </row>
    <row r="723">
      <c r="D723" s="678"/>
    </row>
    <row r="724">
      <c r="D724" s="678"/>
    </row>
    <row r="725">
      <c r="D725" s="678"/>
    </row>
    <row r="726">
      <c r="D726" s="678"/>
    </row>
    <row r="727">
      <c r="D727" s="678"/>
    </row>
    <row r="728">
      <c r="D728" s="678"/>
    </row>
    <row r="729">
      <c r="D729" s="678"/>
    </row>
    <row r="730">
      <c r="D730" s="678"/>
    </row>
    <row r="731">
      <c r="D731" s="678"/>
    </row>
    <row r="732">
      <c r="D732" s="678"/>
    </row>
    <row r="733">
      <c r="D733" s="678"/>
    </row>
    <row r="734">
      <c r="D734" s="678"/>
    </row>
    <row r="735">
      <c r="D735" s="678"/>
    </row>
    <row r="736">
      <c r="D736" s="678"/>
    </row>
    <row r="737">
      <c r="D737" s="678"/>
    </row>
    <row r="738">
      <c r="D738" s="678"/>
    </row>
    <row r="739">
      <c r="D739" s="678"/>
    </row>
    <row r="740">
      <c r="D740" s="678"/>
    </row>
    <row r="741">
      <c r="D741" s="678"/>
    </row>
    <row r="742">
      <c r="D742" s="678"/>
    </row>
    <row r="743">
      <c r="D743" s="678"/>
    </row>
    <row r="744">
      <c r="D744" s="678"/>
    </row>
    <row r="745">
      <c r="D745" s="678"/>
    </row>
    <row r="746">
      <c r="D746" s="678"/>
    </row>
    <row r="747">
      <c r="D747" s="678"/>
    </row>
    <row r="748">
      <c r="D748" s="678"/>
    </row>
    <row r="749">
      <c r="D749" s="678"/>
    </row>
    <row r="750">
      <c r="D750" s="678"/>
    </row>
    <row r="751">
      <c r="D751" s="678"/>
    </row>
    <row r="752">
      <c r="D752" s="678"/>
    </row>
    <row r="753">
      <c r="D753" s="678"/>
    </row>
    <row r="754">
      <c r="D754" s="678"/>
    </row>
    <row r="755">
      <c r="D755" s="678"/>
    </row>
    <row r="756">
      <c r="D756" s="678"/>
    </row>
    <row r="757">
      <c r="D757" s="678"/>
    </row>
    <row r="758">
      <c r="D758" s="678"/>
    </row>
    <row r="759">
      <c r="D759" s="678"/>
    </row>
    <row r="760">
      <c r="D760" s="678"/>
    </row>
    <row r="761">
      <c r="D761" s="678"/>
    </row>
    <row r="762">
      <c r="D762" s="678"/>
    </row>
    <row r="763">
      <c r="D763" s="678"/>
    </row>
    <row r="764">
      <c r="D764" s="678"/>
    </row>
    <row r="765">
      <c r="D765" s="678"/>
    </row>
    <row r="766">
      <c r="D766" s="678"/>
    </row>
    <row r="767">
      <c r="D767" s="678"/>
    </row>
    <row r="768">
      <c r="D768" s="678"/>
    </row>
    <row r="769">
      <c r="D769" s="678"/>
    </row>
    <row r="770">
      <c r="D770" s="678"/>
    </row>
    <row r="771">
      <c r="D771" s="678"/>
    </row>
    <row r="772">
      <c r="D772" s="678"/>
    </row>
    <row r="773">
      <c r="D773" s="678"/>
    </row>
    <row r="774">
      <c r="D774" s="678"/>
    </row>
    <row r="775">
      <c r="D775" s="678"/>
    </row>
    <row r="776">
      <c r="D776" s="678"/>
    </row>
    <row r="777">
      <c r="D777" s="678"/>
    </row>
    <row r="778">
      <c r="D778" s="678"/>
    </row>
    <row r="779">
      <c r="D779" s="678"/>
    </row>
    <row r="780">
      <c r="D780" s="678"/>
    </row>
    <row r="781">
      <c r="D781" s="678"/>
    </row>
    <row r="782">
      <c r="D782" s="678"/>
    </row>
    <row r="783">
      <c r="D783" s="678"/>
    </row>
    <row r="784">
      <c r="D784" s="678"/>
    </row>
    <row r="785">
      <c r="D785" s="678"/>
    </row>
    <row r="786">
      <c r="D786" s="678"/>
    </row>
    <row r="787">
      <c r="D787" s="678"/>
    </row>
    <row r="788">
      <c r="D788" s="678"/>
    </row>
    <row r="789">
      <c r="D789" s="678"/>
    </row>
    <row r="790">
      <c r="D790" s="678"/>
    </row>
    <row r="791">
      <c r="D791" s="678"/>
    </row>
    <row r="792">
      <c r="D792" s="678"/>
    </row>
    <row r="793">
      <c r="D793" s="678"/>
    </row>
    <row r="794">
      <c r="D794" s="678"/>
    </row>
    <row r="795">
      <c r="D795" s="678"/>
    </row>
    <row r="796">
      <c r="D796" s="678"/>
    </row>
    <row r="797">
      <c r="D797" s="678"/>
    </row>
    <row r="798">
      <c r="D798" s="678"/>
    </row>
    <row r="799">
      <c r="D799" s="678"/>
    </row>
    <row r="800">
      <c r="D800" s="678"/>
    </row>
    <row r="801">
      <c r="D801" s="678"/>
    </row>
    <row r="802">
      <c r="D802" s="678"/>
    </row>
    <row r="803">
      <c r="D803" s="678"/>
    </row>
    <row r="804">
      <c r="D804" s="678"/>
    </row>
    <row r="805">
      <c r="D805" s="678"/>
    </row>
    <row r="806">
      <c r="D806" s="678"/>
    </row>
    <row r="807">
      <c r="D807" s="678"/>
    </row>
    <row r="808">
      <c r="D808" s="678"/>
    </row>
    <row r="809">
      <c r="D809" s="678"/>
    </row>
    <row r="810">
      <c r="D810" s="678"/>
    </row>
    <row r="811">
      <c r="D811" s="678"/>
    </row>
    <row r="812">
      <c r="D812" s="678"/>
    </row>
    <row r="813">
      <c r="D813" s="678"/>
    </row>
    <row r="814">
      <c r="D814" s="678"/>
    </row>
    <row r="815">
      <c r="D815" s="678"/>
    </row>
    <row r="816">
      <c r="D816" s="678"/>
    </row>
    <row r="817">
      <c r="D817" s="678"/>
    </row>
    <row r="818">
      <c r="D818" s="678"/>
    </row>
    <row r="819">
      <c r="D819" s="678"/>
    </row>
    <row r="820">
      <c r="D820" s="678"/>
    </row>
    <row r="821">
      <c r="D821" s="678"/>
    </row>
    <row r="822">
      <c r="D822" s="678"/>
    </row>
    <row r="823">
      <c r="D823" s="678"/>
    </row>
    <row r="824">
      <c r="D824" s="678"/>
    </row>
    <row r="825">
      <c r="D825" s="678"/>
    </row>
    <row r="826">
      <c r="D826" s="678"/>
    </row>
    <row r="827">
      <c r="D827" s="678"/>
    </row>
    <row r="828">
      <c r="D828" s="678"/>
    </row>
    <row r="829">
      <c r="D829" s="678"/>
    </row>
    <row r="830">
      <c r="D830" s="678"/>
    </row>
    <row r="831">
      <c r="D831" s="678"/>
    </row>
    <row r="832">
      <c r="D832" s="678"/>
    </row>
    <row r="833">
      <c r="D833" s="678"/>
    </row>
    <row r="834">
      <c r="D834" s="678"/>
    </row>
    <row r="835">
      <c r="D835" s="678"/>
    </row>
    <row r="836">
      <c r="D836" s="678"/>
    </row>
    <row r="837">
      <c r="D837" s="678"/>
    </row>
    <row r="838">
      <c r="D838" s="678"/>
    </row>
    <row r="839">
      <c r="D839" s="678"/>
    </row>
    <row r="840">
      <c r="D840" s="678"/>
    </row>
    <row r="841">
      <c r="D841" s="678"/>
    </row>
    <row r="842">
      <c r="D842" s="678"/>
    </row>
    <row r="843">
      <c r="D843" s="678"/>
    </row>
    <row r="844">
      <c r="D844" s="678"/>
    </row>
    <row r="845">
      <c r="D845" s="678"/>
    </row>
    <row r="846">
      <c r="D846" s="678"/>
    </row>
    <row r="847">
      <c r="D847" s="678"/>
    </row>
    <row r="848">
      <c r="D848" s="678"/>
    </row>
    <row r="849">
      <c r="D849" s="678"/>
    </row>
    <row r="850">
      <c r="D850" s="678"/>
    </row>
    <row r="851">
      <c r="D851" s="678"/>
    </row>
    <row r="852">
      <c r="D852" s="678"/>
    </row>
    <row r="853">
      <c r="D853" s="678"/>
    </row>
    <row r="854">
      <c r="D854" s="678"/>
    </row>
    <row r="855">
      <c r="D855" s="678"/>
    </row>
    <row r="856">
      <c r="D856" s="678"/>
    </row>
    <row r="857">
      <c r="D857" s="678"/>
    </row>
    <row r="858">
      <c r="D858" s="678"/>
    </row>
    <row r="859">
      <c r="D859" s="678"/>
    </row>
    <row r="860">
      <c r="D860" s="678"/>
    </row>
    <row r="861">
      <c r="D861" s="678"/>
    </row>
    <row r="862">
      <c r="D862" s="678"/>
    </row>
    <row r="863">
      <c r="D863" s="678"/>
    </row>
    <row r="864">
      <c r="D864" s="678"/>
    </row>
    <row r="865">
      <c r="D865" s="678"/>
    </row>
    <row r="866">
      <c r="D866" s="678"/>
    </row>
    <row r="867">
      <c r="D867" s="678"/>
    </row>
    <row r="868">
      <c r="D868" s="678"/>
    </row>
    <row r="869">
      <c r="D869" s="678"/>
    </row>
    <row r="870">
      <c r="D870" s="678"/>
    </row>
    <row r="871">
      <c r="D871" s="678"/>
    </row>
    <row r="872">
      <c r="D872" s="678"/>
    </row>
    <row r="873">
      <c r="D873" s="678"/>
    </row>
    <row r="874">
      <c r="D874" s="678"/>
    </row>
    <row r="875">
      <c r="D875" s="678"/>
    </row>
    <row r="876">
      <c r="D876" s="678"/>
    </row>
    <row r="877">
      <c r="D877" s="678"/>
    </row>
    <row r="878">
      <c r="D878" s="678"/>
    </row>
    <row r="879">
      <c r="D879" s="678"/>
    </row>
    <row r="880">
      <c r="D880" s="678"/>
    </row>
    <row r="881">
      <c r="D881" s="678"/>
    </row>
    <row r="882">
      <c r="D882" s="678"/>
    </row>
    <row r="883">
      <c r="D883" s="678"/>
    </row>
    <row r="884">
      <c r="D884" s="678"/>
    </row>
    <row r="885">
      <c r="D885" s="678"/>
    </row>
    <row r="886">
      <c r="D886" s="678"/>
    </row>
    <row r="887">
      <c r="D887" s="678"/>
    </row>
    <row r="888">
      <c r="D888" s="678"/>
    </row>
    <row r="889">
      <c r="D889" s="678"/>
    </row>
    <row r="890">
      <c r="D890" s="678"/>
    </row>
    <row r="891">
      <c r="D891" s="678"/>
    </row>
    <row r="892">
      <c r="D892" s="678"/>
    </row>
    <row r="893">
      <c r="D893" s="678"/>
    </row>
    <row r="894">
      <c r="D894" s="678"/>
    </row>
    <row r="895">
      <c r="D895" s="678"/>
    </row>
    <row r="896">
      <c r="D896" s="678"/>
    </row>
    <row r="897">
      <c r="D897" s="678"/>
    </row>
    <row r="898">
      <c r="D898" s="678"/>
    </row>
    <row r="899">
      <c r="D899" s="678"/>
    </row>
    <row r="900">
      <c r="D900" s="678"/>
    </row>
    <row r="901">
      <c r="D901" s="678"/>
    </row>
    <row r="902">
      <c r="D902" s="678"/>
    </row>
    <row r="903">
      <c r="D903" s="678"/>
    </row>
    <row r="904">
      <c r="D904" s="678"/>
    </row>
    <row r="905">
      <c r="D905" s="678"/>
    </row>
    <row r="906">
      <c r="D906" s="678"/>
    </row>
    <row r="907">
      <c r="D907" s="678"/>
    </row>
    <row r="908">
      <c r="D908" s="678"/>
    </row>
    <row r="909">
      <c r="D909" s="678"/>
    </row>
    <row r="910">
      <c r="D910" s="678"/>
    </row>
    <row r="911">
      <c r="D911" s="678"/>
    </row>
    <row r="912">
      <c r="D912" s="678"/>
    </row>
    <row r="913">
      <c r="D913" s="678"/>
    </row>
    <row r="914">
      <c r="D914" s="678"/>
    </row>
    <row r="915">
      <c r="D915" s="678"/>
    </row>
    <row r="916">
      <c r="D916" s="678"/>
    </row>
    <row r="917">
      <c r="D917" s="678"/>
    </row>
    <row r="918">
      <c r="D918" s="678"/>
    </row>
    <row r="919">
      <c r="D919" s="678"/>
    </row>
    <row r="920">
      <c r="D920" s="678"/>
    </row>
    <row r="921">
      <c r="D921" s="678"/>
    </row>
    <row r="922">
      <c r="D922" s="678"/>
    </row>
    <row r="923">
      <c r="D923" s="678"/>
    </row>
    <row r="924">
      <c r="D924" s="678"/>
    </row>
    <row r="925">
      <c r="D925" s="678"/>
    </row>
    <row r="926">
      <c r="D926" s="678"/>
    </row>
    <row r="927">
      <c r="D927" s="678"/>
    </row>
    <row r="928">
      <c r="D928" s="678"/>
    </row>
    <row r="929">
      <c r="D929" s="678"/>
    </row>
    <row r="930">
      <c r="D930" s="678"/>
    </row>
    <row r="931">
      <c r="D931" s="678"/>
    </row>
    <row r="932">
      <c r="D932" s="678"/>
    </row>
    <row r="933">
      <c r="D933" s="678"/>
    </row>
    <row r="934">
      <c r="D934" s="678"/>
    </row>
    <row r="935">
      <c r="D935" s="678"/>
    </row>
    <row r="936">
      <c r="D936" s="678"/>
    </row>
    <row r="937">
      <c r="D937" s="678"/>
    </row>
    <row r="938">
      <c r="D938" s="678"/>
    </row>
    <row r="939">
      <c r="D939" s="678"/>
    </row>
    <row r="940">
      <c r="D940" s="678"/>
    </row>
    <row r="941">
      <c r="D941" s="678"/>
    </row>
    <row r="942">
      <c r="D942" s="678"/>
    </row>
    <row r="943">
      <c r="D943" s="678"/>
    </row>
    <row r="944">
      <c r="D944" s="678"/>
    </row>
    <row r="945">
      <c r="D945" s="678"/>
    </row>
    <row r="946">
      <c r="D946" s="678"/>
    </row>
    <row r="947">
      <c r="D947" s="678"/>
    </row>
    <row r="948">
      <c r="D948" s="678"/>
    </row>
    <row r="949">
      <c r="D949" s="678"/>
    </row>
    <row r="950">
      <c r="D950" s="678"/>
    </row>
    <row r="951">
      <c r="D951" s="678"/>
    </row>
    <row r="952">
      <c r="D952" s="678"/>
    </row>
    <row r="953">
      <c r="D953" s="678"/>
    </row>
    <row r="954">
      <c r="D954" s="678"/>
    </row>
    <row r="955">
      <c r="D955" s="678"/>
    </row>
    <row r="956">
      <c r="D956" s="678"/>
    </row>
    <row r="957">
      <c r="D957" s="678"/>
    </row>
    <row r="958">
      <c r="D958" s="678"/>
    </row>
    <row r="959">
      <c r="D959" s="678"/>
    </row>
    <row r="960">
      <c r="D960" s="678"/>
    </row>
    <row r="961">
      <c r="D961" s="678"/>
    </row>
    <row r="962">
      <c r="D962" s="678"/>
    </row>
    <row r="963">
      <c r="D963" s="678"/>
    </row>
    <row r="964">
      <c r="D964" s="678"/>
    </row>
    <row r="965">
      <c r="D965" s="678"/>
    </row>
    <row r="966">
      <c r="D966" s="678"/>
    </row>
    <row r="967">
      <c r="D967" s="678"/>
    </row>
    <row r="968">
      <c r="D968" s="678"/>
    </row>
    <row r="969">
      <c r="D969" s="678"/>
    </row>
    <row r="970">
      <c r="D970" s="678"/>
    </row>
    <row r="971">
      <c r="D971" s="678"/>
    </row>
    <row r="972">
      <c r="D972" s="678"/>
    </row>
    <row r="973">
      <c r="D973" s="678"/>
    </row>
    <row r="974">
      <c r="D974" s="678"/>
    </row>
    <row r="975">
      <c r="D975" s="678"/>
    </row>
    <row r="976">
      <c r="D976" s="678"/>
    </row>
    <row r="977">
      <c r="D977" s="678"/>
    </row>
    <row r="978">
      <c r="D978" s="678"/>
    </row>
    <row r="979">
      <c r="D979" s="678"/>
    </row>
    <row r="980">
      <c r="D980" s="678"/>
    </row>
    <row r="981">
      <c r="D981" s="678"/>
    </row>
    <row r="982">
      <c r="D982" s="678"/>
    </row>
    <row r="983">
      <c r="D983" s="678"/>
    </row>
  </sheetData>
  <conditionalFormatting sqref="D7">
    <cfRule type="beginsWith" dxfId="28" priority="1" operator="beginsWith" text="*">
      <formula>LEFT((D7),LEN("*"))=("*")</formula>
    </cfRule>
  </conditionalFormatting>
  <conditionalFormatting sqref="D7">
    <cfRule type="containsText" dxfId="32" priority="2" operator="containsText" text="Fully Approved">
      <formula>NOT(ISERROR(SEARCH(("Fully Approved"),(D7))))</formula>
    </cfRule>
  </conditionalFormatting>
  <conditionalFormatting sqref="D7">
    <cfRule type="containsText" dxfId="32" priority="3" operator="containsText" text="Listed Approved">
      <formula>NOT(ISERROR(SEARCH(("Listed Approved"),(D7))))</formula>
    </cfRule>
  </conditionalFormatting>
  <conditionalFormatting sqref="D2 D4:D6">
    <cfRule type="beginsWith" dxfId="28" priority="4" operator="beginsWith" text="*">
      <formula>LEFT((D2),LEN("*"))=("*")</formula>
    </cfRule>
  </conditionalFormatting>
  <conditionalFormatting sqref="D2 D4:D6">
    <cfRule type="containsText" dxfId="32" priority="5" operator="containsText" text="Fully Approved">
      <formula>NOT(ISERROR(SEARCH(("Fully Approved"),(D2))))</formula>
    </cfRule>
  </conditionalFormatting>
  <conditionalFormatting sqref="D2 D4:D6">
    <cfRule type="containsText" dxfId="32" priority="6" operator="containsText" text="Listed Approved">
      <formula>NOT(ISERROR(SEARCH(("Listed Approved"),(D2))))</formula>
    </cfRule>
  </conditionalFormatting>
  <conditionalFormatting sqref="B2:B6 D2 A3 C3 E3:P3">
    <cfRule type="beginsWith" dxfId="28" priority="7" operator="beginsWith" text="*">
      <formula>LEFT((B2),LEN("*"))=("*")</formula>
    </cfRule>
  </conditionalFormatting>
  <conditionalFormatting sqref="D2 O3:P3">
    <cfRule type="containsText" dxfId="32" priority="8" operator="containsText" text="Fully Approved">
      <formula>NOT(ISERROR(SEARCH(("Fully Approved"),(D2))))</formula>
    </cfRule>
  </conditionalFormatting>
  <conditionalFormatting sqref="D2 O3:P3">
    <cfRule type="containsText" dxfId="32" priority="9" operator="containsText" text="Listed Approved">
      <formula>NOT(ISERROR(SEARCH(("Listed Approved"),(D2))))</formula>
    </cfRule>
  </conditionalFormatting>
  <conditionalFormatting sqref="D1">
    <cfRule type="beginsWith" dxfId="28" priority="10" operator="beginsWith" text="*">
      <formula>LEFT((D1),LEN("*"))=("*")</formula>
    </cfRule>
  </conditionalFormatting>
  <conditionalFormatting sqref="D1">
    <cfRule type="containsText" dxfId="32" priority="11" operator="containsText" text="Fully Approved">
      <formula>NOT(ISERROR(SEARCH(("Fully Approved"),(D1))))</formula>
    </cfRule>
  </conditionalFormatting>
  <conditionalFormatting sqref="D1">
    <cfRule type="containsText" dxfId="32" priority="12" operator="containsText" text="Listed Approved">
      <formula>NOT(ISERROR(SEARCH(("Listed Approved"),(D1))))</formula>
    </cfRule>
  </conditionalFormatting>
  <conditionalFormatting sqref="B7">
    <cfRule type="containsText" dxfId="26" priority="13" operator="containsText" text="Terminated">
      <formula>NOT(ISERROR(SEARCH(("Terminated"),(B7))))</formula>
    </cfRule>
  </conditionalFormatting>
  <conditionalFormatting sqref="B7">
    <cfRule type="containsText" dxfId="24" priority="14" operator="containsText" text="Signed LA">
      <formula>NOT(ISERROR(SEARCH(("Signed LA"),(B7))))</formula>
    </cfRule>
  </conditionalFormatting>
  <conditionalFormatting sqref="B7">
    <cfRule type="containsText" dxfId="27" priority="15" operator="containsText" text="Upcoming">
      <formula>NOT(ISERROR(SEARCH(("Upcoming"),(B7))))</formula>
    </cfRule>
  </conditionalFormatting>
  <conditionalFormatting sqref="B7">
    <cfRule type="containsText" dxfId="21" priority="16" operator="containsText" text="Coming Soon">
      <formula>NOT(ISERROR(SEARCH(("Coming Soon"),(B7))))</formula>
    </cfRule>
  </conditionalFormatting>
  <conditionalFormatting sqref="B7">
    <cfRule type="containsText" dxfId="19" priority="17" operator="containsText" text="Lease">
      <formula>NOT(ISERROR(SEARCH(("Lease"),(B7))))</formula>
    </cfRule>
  </conditionalFormatting>
  <conditionalFormatting sqref="B7">
    <cfRule type="containsText" dxfId="8" priority="18" operator="containsText" text="Closed">
      <formula>NOT(ISERROR(SEARCH(("Closed"),(B7))))</formula>
    </cfRule>
  </conditionalFormatting>
  <conditionalFormatting sqref="B7">
    <cfRule type="containsText" dxfId="8" priority="19" operator="containsText" text="Closed">
      <formula>NOT(ISERROR(SEARCH(("Closed"),(B7))))</formula>
    </cfRule>
  </conditionalFormatting>
  <conditionalFormatting sqref="B7">
    <cfRule type="containsText" dxfId="16" priority="20" operator="containsText" text="Purchase">
      <formula>NOT(ISERROR(SEARCH(("Purchase"),(B7))))</formula>
    </cfRule>
  </conditionalFormatting>
  <conditionalFormatting sqref="B7">
    <cfRule type="containsText" dxfId="17" priority="21" operator="containsText" text="Under Contract">
      <formula>NOT(ISERROR(SEARCH(("Under Contract"),(B7))))</formula>
    </cfRule>
  </conditionalFormatting>
  <conditionalFormatting sqref="B7">
    <cfRule type="containsText" dxfId="19" priority="22" operator="containsText" text="Lease">
      <formula>NOT(ISERROR(SEARCH(("Lease"),(B7))))</formula>
    </cfRule>
  </conditionalFormatting>
  <conditionalFormatting sqref="B7">
    <cfRule type="containsText" dxfId="25" priority="23" operator="containsText" text="Active">
      <formula>NOT(ISERROR(SEARCH(("Active"),(B7))))</formula>
    </cfRule>
  </conditionalFormatting>
  <conditionalFormatting sqref="B7">
    <cfRule type="containsText" dxfId="21" priority="24" operator="containsText" text="Coming Soon">
      <formula>NOT(ISERROR(SEARCH(("Coming Soon"),(B7))))</formula>
    </cfRule>
  </conditionalFormatting>
  <conditionalFormatting sqref="B7">
    <cfRule type="containsText" dxfId="23" priority="25" operator="containsText" text="Withdrawn">
      <formula>NOT(ISERROR(SEARCH(("Withdrawn"),(B7))))</formula>
    </cfRule>
  </conditionalFormatting>
  <conditionalFormatting sqref="B7">
    <cfRule type="containsText" dxfId="24" priority="26" operator="containsText" text="Signed LA">
      <formula>NOT(ISERROR(SEARCH(("Signed LA"),(B7))))</formula>
    </cfRule>
  </conditionalFormatting>
  <conditionalFormatting sqref="A7:C7">
    <cfRule type="beginsWith" dxfId="28" priority="27" operator="beginsWith" text="*">
      <formula>LEFT((A7),LEN("*"))=("*")</formula>
    </cfRule>
  </conditionalFormatting>
  <conditionalFormatting sqref="B7">
    <cfRule type="containsText" dxfId="29" priority="28" operator="containsText" text="Dormant">
      <formula>NOT(ISERROR(SEARCH(("Dormant"),(B7))))</formula>
    </cfRule>
  </conditionalFormatting>
  <conditionalFormatting sqref="C7">
    <cfRule type="notContainsBlanks" dxfId="0" priority="29">
      <formula>LEN(TRIM(C7))&gt;0</formula>
    </cfRule>
  </conditionalFormatting>
  <conditionalFormatting sqref="B2:B6">
    <cfRule type="containsText" dxfId="26" priority="30" operator="containsText" text="Terminated">
      <formula>NOT(ISERROR(SEARCH(("Terminated"),(B2))))</formula>
    </cfRule>
  </conditionalFormatting>
  <conditionalFormatting sqref="B2:B6">
    <cfRule type="containsText" dxfId="24" priority="31" operator="containsText" text="Signed LA">
      <formula>NOT(ISERROR(SEARCH(("Signed LA"),(B2))))</formula>
    </cfRule>
  </conditionalFormatting>
  <conditionalFormatting sqref="B2:B6">
    <cfRule type="containsText" dxfId="27" priority="32" operator="containsText" text="Upcoming">
      <formula>NOT(ISERROR(SEARCH(("Upcoming"),(B2))))</formula>
    </cfRule>
  </conditionalFormatting>
  <conditionalFormatting sqref="B2:B6">
    <cfRule type="containsText" dxfId="21" priority="33" operator="containsText" text="Coming Soon">
      <formula>NOT(ISERROR(SEARCH(("Coming Soon"),(B2))))</formula>
    </cfRule>
  </conditionalFormatting>
  <conditionalFormatting sqref="B2:B6">
    <cfRule type="containsText" dxfId="19" priority="34" operator="containsText" text="Lease">
      <formula>NOT(ISERROR(SEARCH(("Lease"),(B2))))</formula>
    </cfRule>
  </conditionalFormatting>
  <conditionalFormatting sqref="B2:B6">
    <cfRule type="containsText" dxfId="8" priority="35" operator="containsText" text="Closed">
      <formula>NOT(ISERROR(SEARCH(("Closed"),(B2))))</formula>
    </cfRule>
  </conditionalFormatting>
  <conditionalFormatting sqref="B2:B6">
    <cfRule type="containsText" dxfId="8" priority="36" operator="containsText" text="Closed">
      <formula>NOT(ISERROR(SEARCH(("Closed"),(B2))))</formula>
    </cfRule>
  </conditionalFormatting>
  <conditionalFormatting sqref="B2:B6">
    <cfRule type="containsText" dxfId="16" priority="37" operator="containsText" text="Purchase">
      <formula>NOT(ISERROR(SEARCH(("Purchase"),(B2))))</formula>
    </cfRule>
  </conditionalFormatting>
  <conditionalFormatting sqref="B2:B6">
    <cfRule type="containsText" dxfId="17" priority="38" operator="containsText" text="Under Contract">
      <formula>NOT(ISERROR(SEARCH(("Under Contract"),(B2))))</formula>
    </cfRule>
  </conditionalFormatting>
  <conditionalFormatting sqref="B2:B6">
    <cfRule type="containsText" dxfId="19" priority="39" operator="containsText" text="Lease">
      <formula>NOT(ISERROR(SEARCH(("Lease"),(B2))))</formula>
    </cfRule>
  </conditionalFormatting>
  <conditionalFormatting sqref="B2:B6">
    <cfRule type="containsText" dxfId="25" priority="40" operator="containsText" text="Active">
      <formula>NOT(ISERROR(SEARCH(("Active"),(B2))))</formula>
    </cfRule>
  </conditionalFormatting>
  <conditionalFormatting sqref="B2:B6">
    <cfRule type="containsText" dxfId="21" priority="41" operator="containsText" text="Coming Soon">
      <formula>NOT(ISERROR(SEARCH(("Coming Soon"),(B2))))</formula>
    </cfRule>
  </conditionalFormatting>
  <conditionalFormatting sqref="B2:B6">
    <cfRule type="containsText" dxfId="23" priority="42" operator="containsText" text="Withdrawn">
      <formula>NOT(ISERROR(SEARCH(("Withdrawn"),(B2))))</formula>
    </cfRule>
  </conditionalFormatting>
  <conditionalFormatting sqref="B2:B6">
    <cfRule type="containsText" dxfId="24" priority="43" operator="containsText" text="Signed LA">
      <formula>NOT(ISERROR(SEARCH(("Signed LA"),(B2))))</formula>
    </cfRule>
  </conditionalFormatting>
  <conditionalFormatting sqref="B2:C6 A4:A6">
    <cfRule type="beginsWith" dxfId="28" priority="44" operator="beginsWith" text="*">
      <formula>LEFT((B2),LEN("*"))=("*")</formula>
    </cfRule>
  </conditionalFormatting>
  <conditionalFormatting sqref="B2:B6">
    <cfRule type="containsText" dxfId="29" priority="45" operator="containsText" text="Dormant">
      <formula>NOT(ISERROR(SEARCH(("Dormant"),(B2))))</formula>
    </cfRule>
  </conditionalFormatting>
  <conditionalFormatting sqref="C2:C6 E3:N3">
    <cfRule type="notContainsBlanks" dxfId="0" priority="46">
      <formula>LEN(TRIM(C2))&gt;0</formula>
    </cfRule>
  </conditionalFormatting>
  <conditionalFormatting sqref="B2:B6">
    <cfRule type="containsText" dxfId="26" priority="47" operator="containsText" text="Terminated">
      <formula>NOT(ISERROR(SEARCH(("Terminated"),(B2))))</formula>
    </cfRule>
  </conditionalFormatting>
  <conditionalFormatting sqref="B2:B6">
    <cfRule type="containsText" dxfId="24" priority="48" operator="containsText" text="Signed LA">
      <formula>NOT(ISERROR(SEARCH(("Signed LA"),(B2))))</formula>
    </cfRule>
  </conditionalFormatting>
  <conditionalFormatting sqref="B2:B6">
    <cfRule type="containsText" dxfId="27" priority="49" operator="containsText" text="Upcoming">
      <formula>NOT(ISERROR(SEARCH(("Upcoming"),(B2))))</formula>
    </cfRule>
  </conditionalFormatting>
  <conditionalFormatting sqref="B2:B6">
    <cfRule type="containsText" dxfId="21" priority="50" operator="containsText" text="Coming Soon">
      <formula>NOT(ISERROR(SEARCH(("Coming Soon"),(B2))))</formula>
    </cfRule>
  </conditionalFormatting>
  <conditionalFormatting sqref="B2:B6">
    <cfRule type="containsText" dxfId="19" priority="51" operator="containsText" text="Lease">
      <formula>NOT(ISERROR(SEARCH(("Lease"),(B2))))</formula>
    </cfRule>
  </conditionalFormatting>
  <conditionalFormatting sqref="B2:B6">
    <cfRule type="containsText" dxfId="8" priority="52" operator="containsText" text="Closed">
      <formula>NOT(ISERROR(SEARCH(("Closed"),(B2))))</formula>
    </cfRule>
  </conditionalFormatting>
  <conditionalFormatting sqref="B2:B6">
    <cfRule type="containsText" dxfId="8" priority="53" operator="containsText" text="Closed">
      <formula>NOT(ISERROR(SEARCH(("Closed"),(B2))))</formula>
    </cfRule>
  </conditionalFormatting>
  <conditionalFormatting sqref="B2:B6">
    <cfRule type="containsText" dxfId="16" priority="54" operator="containsText" text="Purchase">
      <formula>NOT(ISERROR(SEARCH(("Purchase"),(B2))))</formula>
    </cfRule>
  </conditionalFormatting>
  <conditionalFormatting sqref="B2:B6">
    <cfRule type="containsText" dxfId="17" priority="55" operator="containsText" text="Under Contract">
      <formula>NOT(ISERROR(SEARCH(("Under Contract"),(B2))))</formula>
    </cfRule>
  </conditionalFormatting>
  <conditionalFormatting sqref="B2:B6">
    <cfRule type="containsText" dxfId="19" priority="56" operator="containsText" text="Lease">
      <formula>NOT(ISERROR(SEARCH(("Lease"),(B2))))</formula>
    </cfRule>
  </conditionalFormatting>
  <conditionalFormatting sqref="B2:B6">
    <cfRule type="containsText" dxfId="25" priority="57" operator="containsText" text="Active">
      <formula>NOT(ISERROR(SEARCH(("Active"),(B2))))</formula>
    </cfRule>
  </conditionalFormatting>
  <conditionalFormatting sqref="B2:B6">
    <cfRule type="containsText" dxfId="21" priority="58" operator="containsText" text="Coming Soon">
      <formula>NOT(ISERROR(SEARCH(("Coming Soon"),(B2))))</formula>
    </cfRule>
  </conditionalFormatting>
  <conditionalFormatting sqref="B2:B6">
    <cfRule type="containsText" dxfId="23" priority="59" operator="containsText" text="Withdrawn">
      <formula>NOT(ISERROR(SEARCH(("Withdrawn"),(B2))))</formula>
    </cfRule>
  </conditionalFormatting>
  <conditionalFormatting sqref="B2:B6">
    <cfRule type="containsText" dxfId="24" priority="60" operator="containsText" text="Signed LA">
      <formula>NOT(ISERROR(SEARCH(("Signed LA"),(B2))))</formula>
    </cfRule>
  </conditionalFormatting>
  <conditionalFormatting sqref="B2:B6">
    <cfRule type="beginsWith" dxfId="28" priority="61" operator="beginsWith" text="*">
      <formula>LEFT((B2),LEN("*"))=("*")</formula>
    </cfRule>
  </conditionalFormatting>
  <conditionalFormatting sqref="B2:B6">
    <cfRule type="containsText" dxfId="29" priority="62" operator="containsText" text="Dormant">
      <formula>NOT(ISERROR(SEARCH(("Dormant"),(B2))))</formula>
    </cfRule>
  </conditionalFormatting>
  <conditionalFormatting sqref="B2:B6">
    <cfRule type="containsText" dxfId="26" priority="63" operator="containsText" text="Terminated">
      <formula>NOT(ISERROR(SEARCH(("Terminated"),(B2))))</formula>
    </cfRule>
  </conditionalFormatting>
  <conditionalFormatting sqref="B2:B6">
    <cfRule type="containsText" dxfId="24" priority="64" operator="containsText" text="Signed LA">
      <formula>NOT(ISERROR(SEARCH(("Signed LA"),(B2))))</formula>
    </cfRule>
  </conditionalFormatting>
  <conditionalFormatting sqref="B2:B6">
    <cfRule type="containsText" dxfId="27" priority="65" operator="containsText" text="Upcoming">
      <formula>NOT(ISERROR(SEARCH(("Upcoming"),(B2))))</formula>
    </cfRule>
  </conditionalFormatting>
  <conditionalFormatting sqref="B2:B6">
    <cfRule type="containsText" dxfId="21" priority="66" operator="containsText" text="Coming Soon">
      <formula>NOT(ISERROR(SEARCH(("Coming Soon"),(B2))))</formula>
    </cfRule>
  </conditionalFormatting>
  <conditionalFormatting sqref="B2:B6">
    <cfRule type="containsText" dxfId="19" priority="67" operator="containsText" text="Lease">
      <formula>NOT(ISERROR(SEARCH(("Lease"),(B2))))</formula>
    </cfRule>
  </conditionalFormatting>
  <conditionalFormatting sqref="B2:B6">
    <cfRule type="containsText" dxfId="8" priority="68" operator="containsText" text="Closed">
      <formula>NOT(ISERROR(SEARCH(("Closed"),(B2))))</formula>
    </cfRule>
  </conditionalFormatting>
  <conditionalFormatting sqref="B2:B6">
    <cfRule type="containsText" dxfId="8" priority="69" operator="containsText" text="Closed">
      <formula>NOT(ISERROR(SEARCH(("Closed"),(B2))))</formula>
    </cfRule>
  </conditionalFormatting>
  <conditionalFormatting sqref="B2:B6">
    <cfRule type="containsText" dxfId="16" priority="70" operator="containsText" text="Purchase">
      <formula>NOT(ISERROR(SEARCH(("Purchase"),(B2))))</formula>
    </cfRule>
  </conditionalFormatting>
  <conditionalFormatting sqref="B2:B6">
    <cfRule type="containsText" dxfId="17" priority="71" operator="containsText" text="Under Contract">
      <formula>NOT(ISERROR(SEARCH(("Under Contract"),(B2))))</formula>
    </cfRule>
  </conditionalFormatting>
  <conditionalFormatting sqref="B2:B6">
    <cfRule type="containsText" dxfId="19" priority="72" operator="containsText" text="Lease">
      <formula>NOT(ISERROR(SEARCH(("Lease"),(B2))))</formula>
    </cfRule>
  </conditionalFormatting>
  <conditionalFormatting sqref="B2:B6">
    <cfRule type="containsText" dxfId="25" priority="73" operator="containsText" text="Active">
      <formula>NOT(ISERROR(SEARCH(("Active"),(B2))))</formula>
    </cfRule>
  </conditionalFormatting>
  <conditionalFormatting sqref="B2:B6">
    <cfRule type="containsText" dxfId="21" priority="74" operator="containsText" text="Coming Soon">
      <formula>NOT(ISERROR(SEARCH(("Coming Soon"),(B2))))</formula>
    </cfRule>
  </conditionalFormatting>
  <conditionalFormatting sqref="B2:B6">
    <cfRule type="containsText" dxfId="23" priority="75" operator="containsText" text="Withdrawn">
      <formula>NOT(ISERROR(SEARCH(("Withdrawn"),(B2))))</formula>
    </cfRule>
  </conditionalFormatting>
  <conditionalFormatting sqref="B2:B6">
    <cfRule type="containsText" dxfId="24" priority="76" operator="containsText" text="Signed LA">
      <formula>NOT(ISERROR(SEARCH(("Signed LA"),(B2))))</formula>
    </cfRule>
  </conditionalFormatting>
  <conditionalFormatting sqref="A2:A3 B2:B6 C2:C3">
    <cfRule type="beginsWith" dxfId="28" priority="77" operator="beginsWith" text="*">
      <formula>LEFT((A2),LEN("*"))=("*")</formula>
    </cfRule>
  </conditionalFormatting>
  <conditionalFormatting sqref="B2:B6">
    <cfRule type="containsText" dxfId="29" priority="78" operator="containsText" text="Dormant">
      <formula>NOT(ISERROR(SEARCH(("Dormant"),(B2))))</formula>
    </cfRule>
  </conditionalFormatting>
  <conditionalFormatting sqref="C2:C3">
    <cfRule type="notContainsBlanks" dxfId="0" priority="79">
      <formula>LEN(TRIM(C2))&gt;0</formula>
    </cfRule>
  </conditionalFormatting>
  <conditionalFormatting sqref="B1">
    <cfRule type="containsText" dxfId="26" priority="80" operator="containsText" text="Terminated">
      <formula>NOT(ISERROR(SEARCH(("Terminated"),(B1))))</formula>
    </cfRule>
  </conditionalFormatting>
  <conditionalFormatting sqref="B1">
    <cfRule type="containsText" dxfId="24" priority="81" operator="containsText" text="Signed LA">
      <formula>NOT(ISERROR(SEARCH(("Signed LA"),(B1))))</formula>
    </cfRule>
  </conditionalFormatting>
  <conditionalFormatting sqref="B1">
    <cfRule type="containsText" dxfId="27" priority="82" operator="containsText" text="Upcoming">
      <formula>NOT(ISERROR(SEARCH(("Upcoming"),(B1))))</formula>
    </cfRule>
  </conditionalFormatting>
  <conditionalFormatting sqref="B1">
    <cfRule type="containsText" dxfId="21" priority="83" operator="containsText" text="Coming Soon">
      <formula>NOT(ISERROR(SEARCH(("Coming Soon"),(B1))))</formula>
    </cfRule>
  </conditionalFormatting>
  <conditionalFormatting sqref="B1">
    <cfRule type="containsText" dxfId="19" priority="84" operator="containsText" text="Lease">
      <formula>NOT(ISERROR(SEARCH(("Lease"),(B1))))</formula>
    </cfRule>
  </conditionalFormatting>
  <conditionalFormatting sqref="B1">
    <cfRule type="containsText" dxfId="8" priority="85" operator="containsText" text="Closed">
      <formula>NOT(ISERROR(SEARCH(("Closed"),(B1))))</formula>
    </cfRule>
  </conditionalFormatting>
  <conditionalFormatting sqref="B1">
    <cfRule type="containsText" dxfId="8" priority="86" operator="containsText" text="Closed">
      <formula>NOT(ISERROR(SEARCH(("Closed"),(B1))))</formula>
    </cfRule>
  </conditionalFormatting>
  <conditionalFormatting sqref="B1">
    <cfRule type="containsText" dxfId="16" priority="87" operator="containsText" text="Purchase">
      <formula>NOT(ISERROR(SEARCH(("Purchase"),(B1))))</formula>
    </cfRule>
  </conditionalFormatting>
  <conditionalFormatting sqref="B1">
    <cfRule type="containsText" dxfId="17" priority="88" operator="containsText" text="Under Contract">
      <formula>NOT(ISERROR(SEARCH(("Under Contract"),(B1))))</formula>
    </cfRule>
  </conditionalFormatting>
  <conditionalFormatting sqref="B1">
    <cfRule type="containsText" dxfId="19" priority="89" operator="containsText" text="Lease">
      <formula>NOT(ISERROR(SEARCH(("Lease"),(B1))))</formula>
    </cfRule>
  </conditionalFormatting>
  <conditionalFormatting sqref="B1">
    <cfRule type="containsText" dxfId="25" priority="90" operator="containsText" text="Active">
      <formula>NOT(ISERROR(SEARCH(("Active"),(B1))))</formula>
    </cfRule>
  </conditionalFormatting>
  <conditionalFormatting sqref="B1">
    <cfRule type="containsText" dxfId="21" priority="91" operator="containsText" text="Coming Soon">
      <formula>NOT(ISERROR(SEARCH(("Coming Soon"),(B1))))</formula>
    </cfRule>
  </conditionalFormatting>
  <conditionalFormatting sqref="B1">
    <cfRule type="containsText" dxfId="23" priority="92" operator="containsText" text="Withdrawn">
      <formula>NOT(ISERROR(SEARCH(("Withdrawn"),(B1))))</formula>
    </cfRule>
  </conditionalFormatting>
  <conditionalFormatting sqref="B1">
    <cfRule type="containsText" dxfId="24" priority="93" operator="containsText" text="Signed LA">
      <formula>NOT(ISERROR(SEARCH(("Signed LA"),(B1))))</formula>
    </cfRule>
  </conditionalFormatting>
  <conditionalFormatting sqref="A1:C1">
    <cfRule type="beginsWith" dxfId="28" priority="94" operator="beginsWith" text="*">
      <formula>LEFT((A1),LEN("*"))=("*")</formula>
    </cfRule>
  </conditionalFormatting>
  <conditionalFormatting sqref="B1">
    <cfRule type="containsText" dxfId="29" priority="95" operator="containsText" text="Dormant">
      <formula>NOT(ISERROR(SEARCH(("Dormant"),(B1))))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41.63"/>
    <col customWidth="1" min="3" max="3" width="29.13"/>
    <col customWidth="1" min="4" max="4" width="42.0"/>
    <col customWidth="1" min="5" max="5" width="33.13"/>
    <col customWidth="1" min="6" max="6" width="35.63"/>
    <col customWidth="1" min="12" max="12" width="19.75"/>
    <col customWidth="1" min="13" max="14" width="19.38"/>
    <col customWidth="1" min="15" max="15" width="19.13"/>
    <col customWidth="1" min="16" max="16" width="19.5"/>
    <col customWidth="1" min="18" max="18" width="19.63"/>
  </cols>
  <sheetData>
    <row r="1">
      <c r="A1" s="679" t="s">
        <v>2868</v>
      </c>
      <c r="C1" s="391" t="s">
        <v>2869</v>
      </c>
      <c r="D1" s="10"/>
      <c r="L1" s="680" t="s">
        <v>2870</v>
      </c>
      <c r="M1" s="681" t="s">
        <v>2871</v>
      </c>
      <c r="N1" s="682" t="s">
        <v>2872</v>
      </c>
      <c r="O1" s="680" t="s">
        <v>2873</v>
      </c>
      <c r="P1" s="680" t="s">
        <v>2874</v>
      </c>
    </row>
    <row r="2">
      <c r="A2" s="679" t="s">
        <v>2875</v>
      </c>
      <c r="C2" s="391" t="s">
        <v>2876</v>
      </c>
      <c r="D2" s="683" t="s">
        <v>2877</v>
      </c>
      <c r="F2" s="391" t="s">
        <v>2878</v>
      </c>
      <c r="L2" s="684"/>
      <c r="M2" s="685"/>
      <c r="N2" s="686"/>
      <c r="O2" s="684"/>
      <c r="P2" s="684"/>
    </row>
    <row r="3">
      <c r="A3" s="679" t="s">
        <v>2879</v>
      </c>
      <c r="C3" s="391" t="s">
        <v>2880</v>
      </c>
      <c r="D3" s="683" t="s">
        <v>2881</v>
      </c>
      <c r="F3" s="391" t="s">
        <v>2882</v>
      </c>
      <c r="L3" s="680" t="s">
        <v>2883</v>
      </c>
      <c r="M3" s="681" t="s">
        <v>2884</v>
      </c>
      <c r="N3" s="686" t="s">
        <v>2885</v>
      </c>
      <c r="O3" s="687">
        <v>579484.0</v>
      </c>
      <c r="P3" s="687">
        <v>149742.0</v>
      </c>
    </row>
    <row r="4">
      <c r="A4" s="678"/>
      <c r="C4" s="391" t="s">
        <v>2886</v>
      </c>
      <c r="D4" s="688" t="s">
        <v>2887</v>
      </c>
      <c r="L4" s="684"/>
      <c r="M4" s="685"/>
      <c r="N4" s="686"/>
      <c r="O4" s="684"/>
      <c r="P4" s="684"/>
    </row>
    <row r="5">
      <c r="A5" s="678"/>
      <c r="C5" s="391" t="s">
        <v>2888</v>
      </c>
      <c r="D5" s="683" t="s">
        <v>2889</v>
      </c>
      <c r="L5" s="689" t="s">
        <v>2890</v>
      </c>
      <c r="M5" s="681" t="s">
        <v>2891</v>
      </c>
      <c r="N5" s="686" t="s">
        <v>2892</v>
      </c>
      <c r="O5" s="687">
        <v>660600.0</v>
      </c>
      <c r="P5" s="687">
        <v>3113247.0</v>
      </c>
      <c r="Q5" s="679" t="s">
        <v>2893</v>
      </c>
    </row>
    <row r="6">
      <c r="A6" s="690" t="s">
        <v>2894</v>
      </c>
      <c r="C6" s="391" t="s">
        <v>2895</v>
      </c>
      <c r="D6" s="688" t="s">
        <v>2896</v>
      </c>
      <c r="L6" s="680" t="s">
        <v>715</v>
      </c>
      <c r="M6" s="681" t="s">
        <v>2897</v>
      </c>
      <c r="N6" s="686" t="s">
        <v>2898</v>
      </c>
      <c r="O6" s="687">
        <v>660877.0</v>
      </c>
      <c r="P6" s="687">
        <v>3225311.0</v>
      </c>
    </row>
    <row r="7">
      <c r="A7" s="679" t="s">
        <v>2899</v>
      </c>
      <c r="C7" s="391" t="s">
        <v>2900</v>
      </c>
      <c r="D7" s="683" t="s">
        <v>2901</v>
      </c>
      <c r="L7" s="684" t="s">
        <v>2902</v>
      </c>
      <c r="M7" s="685">
        <v>5.163125244E9</v>
      </c>
      <c r="N7" s="686" t="s">
        <v>2903</v>
      </c>
      <c r="O7" s="691">
        <v>5003434.0</v>
      </c>
      <c r="P7" s="691">
        <v>3311200.0</v>
      </c>
    </row>
    <row r="8">
      <c r="A8" s="679" t="s">
        <v>2904</v>
      </c>
      <c r="C8" s="391" t="s">
        <v>2905</v>
      </c>
      <c r="D8" s="688" t="s">
        <v>2906</v>
      </c>
      <c r="L8" s="692" t="s">
        <v>2374</v>
      </c>
      <c r="M8" s="693" t="s">
        <v>2907</v>
      </c>
      <c r="N8" s="694" t="s">
        <v>2908</v>
      </c>
      <c r="O8" s="692">
        <v>5004157.0</v>
      </c>
      <c r="P8" s="692">
        <v>3312708.0</v>
      </c>
    </row>
    <row r="9">
      <c r="A9" s="679" t="s">
        <v>2909</v>
      </c>
      <c r="D9" s="10"/>
      <c r="L9" s="695" t="s">
        <v>2910</v>
      </c>
      <c r="M9" s="696" t="s">
        <v>2911</v>
      </c>
      <c r="N9" s="696" t="s">
        <v>2912</v>
      </c>
      <c r="O9" s="695">
        <v>5006318.0</v>
      </c>
      <c r="P9" s="695">
        <v>3323042.0</v>
      </c>
    </row>
    <row r="10">
      <c r="A10" s="678"/>
      <c r="D10" s="10"/>
      <c r="L10" s="695" t="s">
        <v>2913</v>
      </c>
      <c r="M10" s="697"/>
      <c r="N10" s="697"/>
      <c r="O10" s="695" t="s">
        <v>2914</v>
      </c>
      <c r="P10" s="698"/>
    </row>
    <row r="11">
      <c r="A11" s="690" t="s">
        <v>2915</v>
      </c>
      <c r="C11" s="391" t="s">
        <v>2916</v>
      </c>
      <c r="D11" s="10"/>
      <c r="L11" s="698"/>
      <c r="M11" s="697"/>
      <c r="N11" s="697"/>
      <c r="O11" s="698"/>
      <c r="P11" s="698"/>
    </row>
    <row r="12">
      <c r="A12" s="699" t="s">
        <v>2917</v>
      </c>
      <c r="C12" s="391" t="s">
        <v>2888</v>
      </c>
      <c r="D12" s="683" t="s">
        <v>2889</v>
      </c>
      <c r="L12" s="695" t="s">
        <v>2918</v>
      </c>
      <c r="M12" s="696" t="s">
        <v>2919</v>
      </c>
      <c r="N12" s="697"/>
      <c r="O12" s="698"/>
      <c r="P12" s="698"/>
    </row>
    <row r="13">
      <c r="A13" s="699" t="s">
        <v>2920</v>
      </c>
      <c r="C13" s="391" t="s">
        <v>2921</v>
      </c>
      <c r="D13" s="683" t="s">
        <v>2922</v>
      </c>
      <c r="L13" s="695" t="s">
        <v>2923</v>
      </c>
      <c r="M13" s="700" t="s">
        <v>2924</v>
      </c>
      <c r="N13" s="697"/>
      <c r="O13" s="698"/>
      <c r="P13" s="698"/>
    </row>
    <row r="14">
      <c r="A14" s="699" t="s">
        <v>2925</v>
      </c>
      <c r="C14" s="391" t="s">
        <v>2926</v>
      </c>
      <c r="D14" s="683" t="s">
        <v>2927</v>
      </c>
      <c r="L14" s="695" t="s">
        <v>2928</v>
      </c>
      <c r="M14" s="696" t="s">
        <v>2929</v>
      </c>
      <c r="N14" s="696" t="s">
        <v>2930</v>
      </c>
      <c r="O14" s="698"/>
      <c r="P14" s="698"/>
    </row>
    <row r="15">
      <c r="A15" s="699" t="s">
        <v>2931</v>
      </c>
      <c r="C15" s="391" t="s">
        <v>2932</v>
      </c>
      <c r="D15" s="688" t="s">
        <v>2933</v>
      </c>
      <c r="L15" s="698"/>
      <c r="M15" s="697"/>
      <c r="N15" s="697"/>
      <c r="O15" s="698"/>
      <c r="P15" s="698"/>
    </row>
    <row r="16">
      <c r="A16" s="699" t="s">
        <v>2934</v>
      </c>
      <c r="C16" s="391" t="s">
        <v>2935</v>
      </c>
      <c r="D16" s="688" t="s">
        <v>2936</v>
      </c>
      <c r="F16" s="391" t="s">
        <v>2937</v>
      </c>
      <c r="L16" s="698"/>
      <c r="M16" s="697"/>
      <c r="N16" s="697"/>
      <c r="O16" s="698"/>
      <c r="P16" s="698"/>
    </row>
    <row r="17">
      <c r="A17" s="699" t="s">
        <v>2938</v>
      </c>
      <c r="D17" s="10"/>
      <c r="L17" s="701"/>
      <c r="M17" s="702" t="s">
        <v>2939</v>
      </c>
      <c r="N17" s="703">
        <f>COUNTA(L19:O1017)</f>
        <v>26</v>
      </c>
      <c r="O17" s="701"/>
      <c r="P17" s="701">
        <f>COUNTA(P19:P1017)+N17</f>
        <v>30</v>
      </c>
    </row>
    <row r="18">
      <c r="A18" s="699" t="s">
        <v>2940</v>
      </c>
      <c r="D18" s="10"/>
      <c r="L18" s="704" t="s">
        <v>453</v>
      </c>
      <c r="M18" s="704" t="s">
        <v>2941</v>
      </c>
      <c r="N18" s="704" t="s">
        <v>2942</v>
      </c>
      <c r="O18" s="704" t="s">
        <v>2943</v>
      </c>
      <c r="P18" s="704" t="s">
        <v>2944</v>
      </c>
    </row>
    <row r="19">
      <c r="A19" s="699" t="s">
        <v>2945</v>
      </c>
      <c r="D19" s="10"/>
      <c r="L19" s="705" t="s">
        <v>2902</v>
      </c>
      <c r="M19" s="705" t="s">
        <v>2946</v>
      </c>
      <c r="N19" s="705" t="s">
        <v>2947</v>
      </c>
      <c r="O19" s="706" t="s">
        <v>2948</v>
      </c>
      <c r="P19" s="707" t="s">
        <v>1541</v>
      </c>
    </row>
    <row r="20">
      <c r="A20" s="679" t="s">
        <v>2949</v>
      </c>
      <c r="D20" s="10"/>
      <c r="L20" s="705" t="s">
        <v>2374</v>
      </c>
      <c r="M20" s="705" t="s">
        <v>2369</v>
      </c>
      <c r="N20" s="705" t="s">
        <v>2950</v>
      </c>
      <c r="O20" s="706" t="s">
        <v>771</v>
      </c>
      <c r="P20" s="707" t="s">
        <v>2951</v>
      </c>
    </row>
    <row r="21">
      <c r="D21" s="10"/>
      <c r="L21" s="705" t="s">
        <v>2952</v>
      </c>
      <c r="M21" s="708" t="s">
        <v>2953</v>
      </c>
      <c r="N21" s="705" t="s">
        <v>2954</v>
      </c>
      <c r="O21" s="706" t="s">
        <v>2955</v>
      </c>
      <c r="P21" s="707" t="s">
        <v>2956</v>
      </c>
    </row>
    <row r="22">
      <c r="A22" s="709" t="s">
        <v>2957</v>
      </c>
      <c r="D22" s="10"/>
      <c r="L22" s="705" t="s">
        <v>2958</v>
      </c>
      <c r="M22" s="705"/>
      <c r="N22" s="705" t="s">
        <v>2959</v>
      </c>
      <c r="O22" s="706" t="s">
        <v>2960</v>
      </c>
      <c r="P22" s="707"/>
    </row>
    <row r="23">
      <c r="A23" s="679" t="s">
        <v>2961</v>
      </c>
      <c r="B23" s="391" t="s">
        <v>2962</v>
      </c>
      <c r="D23" s="10"/>
      <c r="L23" s="705" t="s">
        <v>2963</v>
      </c>
      <c r="M23" s="701"/>
      <c r="N23" s="701"/>
      <c r="O23" s="705" t="s">
        <v>715</v>
      </c>
      <c r="P23" s="707"/>
    </row>
    <row r="24">
      <c r="A24" s="678"/>
      <c r="D24" s="10"/>
      <c r="L24" s="705" t="s">
        <v>2964</v>
      </c>
      <c r="M24" s="701"/>
      <c r="N24" s="701"/>
      <c r="O24" s="706" t="s">
        <v>2965</v>
      </c>
      <c r="P24" s="707"/>
    </row>
    <row r="25">
      <c r="A25" s="709" t="s">
        <v>2966</v>
      </c>
      <c r="D25" s="10"/>
      <c r="L25" s="708" t="s">
        <v>2967</v>
      </c>
      <c r="M25" s="701"/>
      <c r="N25" s="701"/>
      <c r="O25" s="710"/>
      <c r="P25" s="711"/>
    </row>
    <row r="26">
      <c r="A26" s="679" t="s">
        <v>2968</v>
      </c>
      <c r="D26" s="10"/>
      <c r="L26" s="708" t="s">
        <v>2969</v>
      </c>
      <c r="M26" s="701"/>
      <c r="N26" s="701"/>
      <c r="O26" s="710"/>
      <c r="P26" s="711"/>
    </row>
    <row r="27">
      <c r="A27" s="678"/>
      <c r="D27" s="10"/>
      <c r="L27" s="708" t="s">
        <v>2970</v>
      </c>
      <c r="M27" s="701"/>
      <c r="N27" s="701"/>
      <c r="O27" s="710"/>
      <c r="P27" s="711"/>
    </row>
    <row r="28">
      <c r="A28" s="709" t="s">
        <v>2971</v>
      </c>
      <c r="B28" s="391" t="s">
        <v>2972</v>
      </c>
      <c r="D28" s="10"/>
      <c r="F28" s="391" t="s">
        <v>2973</v>
      </c>
      <c r="L28" s="698"/>
      <c r="M28" s="697"/>
      <c r="N28" s="697"/>
      <c r="O28" s="698"/>
      <c r="P28" s="698"/>
    </row>
    <row r="29">
      <c r="A29" s="679" t="s">
        <v>2974</v>
      </c>
      <c r="D29" s="10"/>
      <c r="F29" s="712" t="s">
        <v>2975</v>
      </c>
      <c r="L29" s="698"/>
      <c r="M29" s="697"/>
      <c r="N29" s="697"/>
      <c r="O29" s="698"/>
      <c r="P29" s="698"/>
    </row>
    <row r="30">
      <c r="A30" s="678"/>
      <c r="D30" s="10"/>
      <c r="F30" s="712" t="s">
        <v>2976</v>
      </c>
      <c r="L30" s="698"/>
      <c r="M30" s="697"/>
      <c r="N30" s="697"/>
      <c r="O30" s="698"/>
      <c r="P30" s="698"/>
    </row>
    <row r="31">
      <c r="A31" s="709" t="s">
        <v>2977</v>
      </c>
      <c r="D31" s="10"/>
      <c r="F31" s="712" t="s">
        <v>2978</v>
      </c>
      <c r="L31" s="698"/>
      <c r="M31" s="697"/>
      <c r="N31" s="697"/>
      <c r="O31" s="698"/>
      <c r="P31" s="698"/>
    </row>
    <row r="32">
      <c r="A32" s="679" t="s">
        <v>2979</v>
      </c>
      <c r="B32" s="391" t="s">
        <v>2980</v>
      </c>
      <c r="D32" s="10"/>
      <c r="F32" s="712" t="s">
        <v>2981</v>
      </c>
      <c r="L32" s="698"/>
      <c r="M32" s="697"/>
      <c r="N32" s="697"/>
      <c r="O32" s="698"/>
      <c r="P32" s="698"/>
    </row>
    <row r="33">
      <c r="A33" s="679"/>
      <c r="D33" s="10"/>
      <c r="F33" s="713" t="s">
        <v>2982</v>
      </c>
      <c r="L33" s="698"/>
      <c r="M33" s="697"/>
      <c r="N33" s="697"/>
      <c r="O33" s="698"/>
      <c r="P33" s="698"/>
    </row>
    <row r="34">
      <c r="A34" s="709" t="s">
        <v>2983</v>
      </c>
      <c r="D34" s="10"/>
      <c r="F34" s="713" t="s">
        <v>2984</v>
      </c>
      <c r="L34" s="698"/>
      <c r="M34" s="697"/>
      <c r="N34" s="697"/>
      <c r="O34" s="698"/>
      <c r="P34" s="698"/>
    </row>
    <row r="35">
      <c r="A35" s="679" t="s">
        <v>2985</v>
      </c>
      <c r="B35" s="391" t="s">
        <v>2986</v>
      </c>
      <c r="D35" s="10"/>
      <c r="L35" s="698"/>
      <c r="M35" s="697"/>
      <c r="N35" s="697"/>
      <c r="O35" s="698"/>
      <c r="P35" s="698"/>
    </row>
    <row r="36">
      <c r="A36" s="709" t="s">
        <v>2987</v>
      </c>
      <c r="D36" s="10"/>
      <c r="F36" s="714"/>
      <c r="L36" s="698"/>
      <c r="M36" s="697"/>
      <c r="N36" s="697"/>
      <c r="O36" s="698"/>
      <c r="P36" s="698"/>
    </row>
    <row r="37">
      <c r="A37" s="679" t="s">
        <v>2988</v>
      </c>
      <c r="D37" s="10"/>
      <c r="L37" s="698"/>
      <c r="M37" s="697"/>
      <c r="N37" s="697"/>
      <c r="O37" s="698"/>
      <c r="P37" s="698"/>
    </row>
    <row r="38">
      <c r="A38" s="709" t="s">
        <v>2989</v>
      </c>
      <c r="D38" s="10"/>
      <c r="L38" s="698"/>
      <c r="M38" s="697"/>
      <c r="N38" s="697"/>
      <c r="O38" s="698"/>
      <c r="P38" s="698"/>
    </row>
    <row r="39">
      <c r="A39" s="679" t="s">
        <v>2990</v>
      </c>
      <c r="D39" s="10"/>
      <c r="L39" s="698"/>
      <c r="M39" s="697"/>
      <c r="N39" s="697"/>
      <c r="O39" s="698"/>
      <c r="P39" s="698"/>
    </row>
    <row r="40">
      <c r="A40" s="709" t="s">
        <v>2991</v>
      </c>
      <c r="D40" s="10"/>
      <c r="L40" s="698"/>
      <c r="M40" s="697"/>
      <c r="N40" s="697"/>
      <c r="O40" s="698"/>
      <c r="P40" s="698"/>
    </row>
    <row r="41">
      <c r="A41" s="679" t="s">
        <v>2992</v>
      </c>
      <c r="D41" s="10"/>
      <c r="L41" s="698"/>
      <c r="M41" s="697"/>
      <c r="N41" s="697"/>
      <c r="O41" s="698"/>
      <c r="P41" s="698"/>
    </row>
    <row r="42">
      <c r="A42" s="709" t="s">
        <v>2993</v>
      </c>
      <c r="D42" s="10"/>
      <c r="L42" s="698"/>
      <c r="M42" s="697"/>
      <c r="N42" s="697"/>
      <c r="O42" s="698"/>
      <c r="P42" s="698"/>
    </row>
    <row r="43">
      <c r="A43" s="679" t="s">
        <v>2994</v>
      </c>
      <c r="D43" s="10"/>
      <c r="L43" s="698"/>
      <c r="M43" s="697"/>
      <c r="N43" s="697"/>
      <c r="O43" s="698"/>
      <c r="P43" s="698"/>
    </row>
    <row r="44">
      <c r="A44" s="709" t="s">
        <v>2995</v>
      </c>
      <c r="D44" s="10"/>
      <c r="L44" s="698"/>
      <c r="M44" s="697"/>
      <c r="N44" s="697"/>
      <c r="O44" s="698"/>
      <c r="P44" s="698"/>
    </row>
    <row r="45">
      <c r="A45" s="679" t="s">
        <v>2996</v>
      </c>
      <c r="D45" s="10"/>
      <c r="L45" s="698"/>
      <c r="M45" s="697"/>
      <c r="N45" s="697"/>
      <c r="O45" s="698"/>
      <c r="P45" s="698"/>
    </row>
    <row r="46">
      <c r="A46" s="715" t="s">
        <v>2997</v>
      </c>
      <c r="D46" s="10"/>
      <c r="L46" s="698"/>
      <c r="M46" s="697"/>
      <c r="N46" s="697"/>
      <c r="O46" s="698"/>
      <c r="P46" s="698"/>
    </row>
    <row r="47">
      <c r="A47" s="716" t="s">
        <v>2998</v>
      </c>
      <c r="D47" s="10"/>
      <c r="L47" s="698"/>
      <c r="M47" s="697"/>
      <c r="N47" s="697"/>
      <c r="O47" s="698"/>
      <c r="P47" s="698"/>
    </row>
    <row r="48">
      <c r="A48" s="679"/>
      <c r="D48" s="10"/>
      <c r="L48" s="698"/>
      <c r="M48" s="697"/>
      <c r="N48" s="697"/>
      <c r="O48" s="698"/>
      <c r="P48" s="698"/>
    </row>
    <row r="49">
      <c r="A49" s="709" t="s">
        <v>2999</v>
      </c>
      <c r="D49" s="10"/>
      <c r="L49" s="698"/>
      <c r="M49" s="697"/>
      <c r="N49" s="697"/>
      <c r="O49" s="698"/>
      <c r="P49" s="698"/>
    </row>
    <row r="50">
      <c r="A50" s="679" t="s">
        <v>3000</v>
      </c>
      <c r="D50" s="10"/>
      <c r="L50" s="698"/>
      <c r="M50" s="697"/>
      <c r="N50" s="697"/>
      <c r="O50" s="698"/>
      <c r="P50" s="698"/>
    </row>
    <row r="51">
      <c r="A51" s="678"/>
      <c r="D51" s="10"/>
      <c r="L51" s="698"/>
      <c r="M51" s="697"/>
      <c r="N51" s="697"/>
      <c r="O51" s="698"/>
      <c r="P51" s="698"/>
    </row>
    <row r="52">
      <c r="A52" s="679" t="s">
        <v>3001</v>
      </c>
      <c r="D52" s="10"/>
      <c r="L52" s="698"/>
      <c r="M52" s="697"/>
      <c r="N52" s="697"/>
      <c r="O52" s="698"/>
      <c r="P52" s="698"/>
    </row>
    <row r="53">
      <c r="A53" s="709" t="s">
        <v>3002</v>
      </c>
      <c r="B53" s="717" t="s">
        <v>3003</v>
      </c>
      <c r="C53" s="709" t="s">
        <v>3004</v>
      </c>
      <c r="D53" s="709" t="s">
        <v>3005</v>
      </c>
      <c r="E53" s="718" t="s">
        <v>3006</v>
      </c>
      <c r="F53" s="717" t="s">
        <v>3007</v>
      </c>
      <c r="G53" s="718" t="s">
        <v>3008</v>
      </c>
      <c r="H53" s="717" t="s">
        <v>3009</v>
      </c>
      <c r="I53" s="719"/>
      <c r="J53" s="719"/>
      <c r="K53" s="719"/>
      <c r="L53" s="720" t="s">
        <v>2770</v>
      </c>
      <c r="M53" s="720" t="s">
        <v>2765</v>
      </c>
      <c r="N53" s="720" t="s">
        <v>3010</v>
      </c>
      <c r="O53" s="720" t="s">
        <v>3011</v>
      </c>
      <c r="P53" s="720" t="s">
        <v>2767</v>
      </c>
      <c r="Q53" s="720"/>
      <c r="R53" s="719"/>
      <c r="S53" s="719"/>
      <c r="T53" s="719"/>
      <c r="U53" s="719"/>
      <c r="V53" s="719"/>
      <c r="W53" s="719"/>
      <c r="X53" s="719"/>
      <c r="Y53" s="719"/>
      <c r="Z53" s="719"/>
      <c r="AA53" s="719"/>
    </row>
    <row r="54">
      <c r="A54" s="679" t="s">
        <v>3012</v>
      </c>
      <c r="D54" s="10"/>
      <c r="L54" s="698"/>
      <c r="M54" s="697"/>
      <c r="N54" s="697"/>
      <c r="O54" s="698"/>
      <c r="P54" s="698"/>
    </row>
    <row r="55">
      <c r="A55" s="679" t="s">
        <v>3013</v>
      </c>
      <c r="C55" s="679" t="s">
        <v>3014</v>
      </c>
      <c r="D55" s="10"/>
      <c r="E55" s="717" t="s">
        <v>3015</v>
      </c>
      <c r="F55" s="718" t="s">
        <v>3016</v>
      </c>
      <c r="L55" s="698"/>
      <c r="M55" s="697"/>
      <c r="N55" s="697"/>
      <c r="O55" s="698"/>
      <c r="P55" s="698"/>
    </row>
    <row r="56">
      <c r="A56" s="678"/>
      <c r="D56" s="10"/>
      <c r="L56" s="698"/>
      <c r="M56" s="697"/>
      <c r="N56" s="697"/>
      <c r="O56" s="698"/>
      <c r="P56" s="698"/>
    </row>
    <row r="57">
      <c r="A57" s="699" t="s">
        <v>3017</v>
      </c>
      <c r="C57" s="699" t="s">
        <v>3018</v>
      </c>
      <c r="D57" s="10"/>
      <c r="E57" s="721" t="s">
        <v>3019</v>
      </c>
      <c r="L57" s="698"/>
      <c r="M57" s="697"/>
      <c r="N57" s="697"/>
      <c r="O57" s="698"/>
      <c r="P57" s="698"/>
    </row>
    <row r="58">
      <c r="A58" s="722" t="s">
        <v>3020</v>
      </c>
      <c r="C58" s="722" t="s">
        <v>3020</v>
      </c>
      <c r="D58" s="10"/>
      <c r="E58" s="391" t="s">
        <v>3021</v>
      </c>
      <c r="L58" s="698"/>
      <c r="M58" s="697"/>
      <c r="N58" s="697"/>
      <c r="O58" s="698"/>
      <c r="P58" s="698"/>
    </row>
    <row r="59">
      <c r="A59" s="391" t="s">
        <v>3022</v>
      </c>
      <c r="C59" s="391" t="s">
        <v>3023</v>
      </c>
      <c r="D59" s="10"/>
      <c r="E59" s="391" t="s">
        <v>3024</v>
      </c>
      <c r="L59" s="698"/>
      <c r="M59" s="697"/>
      <c r="N59" s="697"/>
      <c r="O59" s="698"/>
      <c r="P59" s="698"/>
    </row>
    <row r="60">
      <c r="A60" s="679" t="s">
        <v>3025</v>
      </c>
      <c r="C60" s="679" t="s">
        <v>3026</v>
      </c>
      <c r="D60" s="10"/>
      <c r="E60" s="391" t="s">
        <v>3027</v>
      </c>
      <c r="L60" s="698"/>
      <c r="M60" s="697"/>
      <c r="N60" s="697"/>
      <c r="O60" s="698"/>
      <c r="P60" s="698"/>
    </row>
    <row r="61">
      <c r="A61" s="679" t="s">
        <v>3028</v>
      </c>
      <c r="C61" s="679" t="s">
        <v>3028</v>
      </c>
      <c r="D61" s="10"/>
      <c r="E61" s="723">
        <v>0.35</v>
      </c>
      <c r="L61" s="698"/>
      <c r="M61" s="697"/>
      <c r="N61" s="697"/>
      <c r="O61" s="698"/>
      <c r="P61" s="698"/>
    </row>
    <row r="62">
      <c r="A62" s="679" t="s">
        <v>3029</v>
      </c>
      <c r="C62" s="679" t="s">
        <v>3030</v>
      </c>
      <c r="D62" s="10"/>
      <c r="E62" s="391" t="s">
        <v>3031</v>
      </c>
      <c r="L62" s="698"/>
      <c r="M62" s="697"/>
      <c r="N62" s="697"/>
      <c r="O62" s="698"/>
      <c r="P62" s="698"/>
    </row>
    <row r="63">
      <c r="A63" s="679" t="s">
        <v>3032</v>
      </c>
      <c r="C63" s="679" t="s">
        <v>3033</v>
      </c>
      <c r="D63" s="10"/>
      <c r="E63" s="391" t="s">
        <v>3034</v>
      </c>
      <c r="L63" s="698"/>
      <c r="M63" s="697"/>
      <c r="N63" s="697"/>
      <c r="O63" s="698"/>
      <c r="P63" s="698"/>
    </row>
    <row r="64">
      <c r="A64" s="679" t="s">
        <v>3035</v>
      </c>
      <c r="C64" s="679" t="s">
        <v>3036</v>
      </c>
      <c r="D64" s="10"/>
      <c r="L64" s="698"/>
      <c r="M64" s="697"/>
      <c r="N64" s="697"/>
      <c r="O64" s="698"/>
      <c r="P64" s="698"/>
    </row>
    <row r="65">
      <c r="A65" s="679" t="s">
        <v>3037</v>
      </c>
      <c r="C65" s="679" t="s">
        <v>3038</v>
      </c>
      <c r="D65" s="10"/>
      <c r="L65" s="698"/>
      <c r="M65" s="697"/>
      <c r="N65" s="697"/>
      <c r="O65" s="698"/>
      <c r="P65" s="698"/>
    </row>
    <row r="66">
      <c r="A66" s="679" t="s">
        <v>3039</v>
      </c>
      <c r="C66" s="679" t="s">
        <v>3037</v>
      </c>
      <c r="D66" s="10"/>
      <c r="L66" s="698"/>
      <c r="M66" s="697"/>
      <c r="N66" s="697"/>
      <c r="O66" s="698"/>
      <c r="P66" s="698"/>
    </row>
    <row r="67">
      <c r="A67" s="679" t="s">
        <v>3040</v>
      </c>
      <c r="C67" s="679" t="s">
        <v>3039</v>
      </c>
      <c r="D67" s="10"/>
      <c r="L67" s="698"/>
      <c r="M67" s="697"/>
      <c r="N67" s="697"/>
      <c r="O67" s="698"/>
      <c r="P67" s="698"/>
    </row>
    <row r="68">
      <c r="A68" s="679" t="s">
        <v>3041</v>
      </c>
      <c r="C68" s="679" t="s">
        <v>3040</v>
      </c>
      <c r="D68" s="10"/>
      <c r="L68" s="698"/>
      <c r="M68" s="697"/>
      <c r="N68" s="697"/>
      <c r="O68" s="698"/>
      <c r="P68" s="698"/>
    </row>
    <row r="69">
      <c r="A69" s="724" t="s">
        <v>3042</v>
      </c>
      <c r="C69" s="679" t="s">
        <v>3041</v>
      </c>
      <c r="D69" s="10"/>
      <c r="L69" s="698"/>
      <c r="M69" s="697"/>
      <c r="N69" s="697"/>
      <c r="O69" s="698"/>
      <c r="P69" s="698"/>
    </row>
    <row r="70">
      <c r="A70" s="679" t="s">
        <v>3043</v>
      </c>
      <c r="C70" s="724" t="s">
        <v>3044</v>
      </c>
      <c r="D70" s="10"/>
      <c r="L70" s="698"/>
      <c r="M70" s="697"/>
      <c r="N70" s="697"/>
      <c r="O70" s="698"/>
      <c r="P70" s="698"/>
    </row>
    <row r="71">
      <c r="A71" s="679" t="s">
        <v>3045</v>
      </c>
      <c r="C71" s="679" t="s">
        <v>3043</v>
      </c>
      <c r="D71" s="10"/>
      <c r="L71" s="698"/>
      <c r="M71" s="697"/>
      <c r="N71" s="697"/>
      <c r="O71" s="698"/>
      <c r="P71" s="698"/>
    </row>
    <row r="72">
      <c r="A72" s="679" t="s">
        <v>3046</v>
      </c>
      <c r="C72" s="679" t="s">
        <v>3045</v>
      </c>
      <c r="D72" s="10"/>
      <c r="L72" s="698"/>
      <c r="M72" s="697"/>
      <c r="N72" s="697"/>
      <c r="O72" s="698"/>
      <c r="P72" s="698"/>
    </row>
    <row r="73">
      <c r="A73" s="679" t="s">
        <v>3047</v>
      </c>
      <c r="C73" s="679" t="s">
        <v>3046</v>
      </c>
      <c r="D73" s="10"/>
      <c r="L73" s="698"/>
      <c r="M73" s="697"/>
      <c r="N73" s="697"/>
      <c r="O73" s="698"/>
      <c r="P73" s="698"/>
    </row>
    <row r="74">
      <c r="A74" s="679" t="s">
        <v>3048</v>
      </c>
      <c r="C74" s="679" t="s">
        <v>3047</v>
      </c>
      <c r="D74" s="10"/>
      <c r="L74" s="698"/>
      <c r="M74" s="697"/>
      <c r="N74" s="697"/>
      <c r="O74" s="698"/>
      <c r="P74" s="698"/>
    </row>
    <row r="75">
      <c r="A75" s="725" t="s">
        <v>3049</v>
      </c>
      <c r="C75" s="679" t="s">
        <v>3048</v>
      </c>
      <c r="D75" s="10"/>
      <c r="L75" s="698"/>
      <c r="M75" s="697"/>
      <c r="N75" s="697"/>
      <c r="O75" s="698"/>
      <c r="P75" s="698"/>
    </row>
    <row r="76">
      <c r="A76" s="679" t="s">
        <v>3050</v>
      </c>
      <c r="D76" s="10"/>
      <c r="L76" s="698"/>
      <c r="M76" s="697"/>
      <c r="N76" s="697"/>
      <c r="O76" s="698"/>
      <c r="P76" s="698"/>
    </row>
    <row r="77">
      <c r="A77" s="678"/>
      <c r="D77" s="10"/>
      <c r="L77" s="698"/>
      <c r="M77" s="697"/>
      <c r="N77" s="697"/>
      <c r="O77" s="698"/>
      <c r="P77" s="698"/>
    </row>
    <row r="78">
      <c r="A78" s="679" t="s">
        <v>3051</v>
      </c>
      <c r="D78" s="10"/>
      <c r="L78" s="698"/>
      <c r="M78" s="697"/>
      <c r="N78" s="697"/>
      <c r="O78" s="698"/>
      <c r="P78" s="698"/>
    </row>
    <row r="79">
      <c r="A79" s="678"/>
      <c r="D79" s="10"/>
      <c r="L79" s="698"/>
      <c r="M79" s="697"/>
      <c r="N79" s="697"/>
      <c r="O79" s="698"/>
      <c r="P79" s="698"/>
    </row>
    <row r="80">
      <c r="A80" s="678"/>
      <c r="D80" s="10"/>
      <c r="L80" s="698"/>
      <c r="M80" s="697"/>
      <c r="N80" s="697"/>
      <c r="O80" s="698"/>
      <c r="P80" s="698"/>
    </row>
    <row r="81">
      <c r="A81" s="679" t="s">
        <v>3052</v>
      </c>
      <c r="D81" s="10"/>
      <c r="L81" s="698"/>
      <c r="M81" s="697"/>
      <c r="N81" s="697"/>
      <c r="O81" s="698"/>
      <c r="P81" s="698"/>
    </row>
    <row r="82">
      <c r="A82" s="679" t="s">
        <v>3053</v>
      </c>
      <c r="D82" s="10"/>
      <c r="L82" s="698"/>
      <c r="M82" s="697"/>
      <c r="N82" s="697"/>
      <c r="O82" s="698"/>
      <c r="P82" s="698"/>
    </row>
    <row r="83">
      <c r="A83" s="679" t="s">
        <v>3054</v>
      </c>
      <c r="D83" s="10"/>
      <c r="L83" s="698"/>
      <c r="M83" s="697"/>
      <c r="N83" s="697"/>
      <c r="O83" s="698"/>
      <c r="P83" s="698"/>
    </row>
    <row r="84">
      <c r="A84" s="679" t="s">
        <v>3055</v>
      </c>
      <c r="D84" s="10"/>
      <c r="L84" s="698"/>
      <c r="M84" s="697"/>
      <c r="N84" s="697"/>
      <c r="O84" s="698"/>
      <c r="P84" s="698"/>
    </row>
    <row r="85">
      <c r="A85" s="709" t="s">
        <v>3056</v>
      </c>
      <c r="D85" s="10"/>
      <c r="L85" s="698"/>
      <c r="M85" s="697"/>
      <c r="N85" s="697"/>
      <c r="O85" s="698"/>
      <c r="P85" s="698"/>
    </row>
    <row r="86">
      <c r="A86" s="678"/>
      <c r="D86" s="10"/>
      <c r="L86" s="698"/>
      <c r="M86" s="697"/>
      <c r="N86" s="697"/>
      <c r="O86" s="698"/>
      <c r="P86" s="698"/>
    </row>
    <row r="87">
      <c r="A87" s="709" t="s">
        <v>3057</v>
      </c>
      <c r="D87" s="10"/>
      <c r="L87" s="698"/>
      <c r="M87" s="697"/>
      <c r="N87" s="697"/>
      <c r="O87" s="698"/>
      <c r="P87" s="698"/>
    </row>
    <row r="88">
      <c r="A88" s="678"/>
      <c r="D88" s="10"/>
      <c r="L88" s="698"/>
      <c r="M88" s="697"/>
      <c r="N88" s="697"/>
      <c r="O88" s="698"/>
      <c r="P88" s="698"/>
    </row>
    <row r="89">
      <c r="A89" s="679" t="s">
        <v>3058</v>
      </c>
      <c r="D89" s="10"/>
      <c r="L89" s="698"/>
      <c r="M89" s="697"/>
      <c r="N89" s="697"/>
      <c r="O89" s="698"/>
      <c r="P89" s="698"/>
    </row>
    <row r="90">
      <c r="A90" s="679" t="s">
        <v>3059</v>
      </c>
      <c r="D90" s="10"/>
      <c r="L90" s="698"/>
      <c r="M90" s="697"/>
      <c r="N90" s="697"/>
      <c r="O90" s="698"/>
      <c r="P90" s="698"/>
    </row>
    <row r="91">
      <c r="A91" s="678"/>
      <c r="D91" s="10"/>
      <c r="L91" s="698"/>
      <c r="M91" s="697"/>
      <c r="N91" s="697"/>
      <c r="O91" s="698"/>
      <c r="P91" s="698"/>
    </row>
    <row r="92">
      <c r="A92" s="678"/>
      <c r="D92" s="10"/>
      <c r="L92" s="698"/>
      <c r="M92" s="697"/>
      <c r="N92" s="697"/>
      <c r="O92" s="698"/>
      <c r="P92" s="698"/>
    </row>
    <row r="93">
      <c r="A93" s="678"/>
      <c r="D93" s="10"/>
      <c r="L93" s="698"/>
      <c r="M93" s="697"/>
      <c r="N93" s="697"/>
      <c r="O93" s="698"/>
      <c r="P93" s="698"/>
    </row>
    <row r="94">
      <c r="A94" s="679" t="s">
        <v>3060</v>
      </c>
      <c r="D94" s="10"/>
      <c r="L94" s="698"/>
      <c r="M94" s="697"/>
      <c r="N94" s="697"/>
      <c r="O94" s="698"/>
      <c r="P94" s="698"/>
    </row>
    <row r="95">
      <c r="A95" s="726" t="s">
        <v>3061</v>
      </c>
      <c r="D95" s="10"/>
      <c r="L95" s="698"/>
      <c r="M95" s="697"/>
      <c r="N95" s="697"/>
      <c r="O95" s="698"/>
      <c r="P95" s="698"/>
    </row>
    <row r="96">
      <c r="A96" s="727" t="s">
        <v>3062</v>
      </c>
      <c r="D96" s="10"/>
      <c r="L96" s="698"/>
      <c r="M96" s="697"/>
      <c r="N96" s="697"/>
      <c r="O96" s="698"/>
      <c r="P96" s="698"/>
    </row>
    <row r="97">
      <c r="A97" s="726" t="s">
        <v>3063</v>
      </c>
      <c r="D97" s="10"/>
      <c r="L97" s="698"/>
      <c r="M97" s="697"/>
      <c r="N97" s="697"/>
      <c r="O97" s="698"/>
      <c r="P97" s="698"/>
    </row>
    <row r="98">
      <c r="A98" s="727" t="s">
        <v>3064</v>
      </c>
      <c r="D98" s="10"/>
      <c r="L98" s="698"/>
      <c r="M98" s="697"/>
      <c r="N98" s="697"/>
      <c r="O98" s="698"/>
      <c r="P98" s="698"/>
    </row>
    <row r="99">
      <c r="A99" s="726" t="s">
        <v>3065</v>
      </c>
      <c r="D99" s="10"/>
      <c r="L99" s="698"/>
      <c r="M99" s="697"/>
      <c r="N99" s="697"/>
      <c r="O99" s="698"/>
      <c r="P99" s="698"/>
    </row>
    <row r="100">
      <c r="A100" s="727" t="s">
        <v>3066</v>
      </c>
      <c r="D100" s="10"/>
      <c r="L100" s="698"/>
      <c r="M100" s="697"/>
      <c r="N100" s="697"/>
      <c r="O100" s="698"/>
      <c r="P100" s="698"/>
    </row>
    <row r="101">
      <c r="A101" s="726" t="s">
        <v>3067</v>
      </c>
      <c r="D101" s="10"/>
      <c r="L101" s="698"/>
      <c r="M101" s="697"/>
      <c r="N101" s="697"/>
      <c r="O101" s="698"/>
      <c r="P101" s="698"/>
    </row>
    <row r="102">
      <c r="A102" s="727" t="s">
        <v>3068</v>
      </c>
      <c r="D102" s="10"/>
      <c r="L102" s="698"/>
      <c r="M102" s="697"/>
      <c r="N102" s="697"/>
      <c r="O102" s="698"/>
      <c r="P102" s="698"/>
    </row>
    <row r="103">
      <c r="A103" s="679" t="s">
        <v>3069</v>
      </c>
      <c r="D103" s="10"/>
      <c r="L103" s="698"/>
      <c r="M103" s="697"/>
      <c r="N103" s="697"/>
      <c r="O103" s="698"/>
      <c r="P103" s="698"/>
    </row>
    <row r="104">
      <c r="A104" s="678"/>
      <c r="D104" s="10"/>
      <c r="L104" s="698"/>
      <c r="M104" s="697"/>
      <c r="N104" s="697"/>
      <c r="O104" s="698"/>
      <c r="P104" s="698"/>
    </row>
    <row r="105">
      <c r="A105" s="678"/>
      <c r="D105" s="10"/>
      <c r="L105" s="698"/>
      <c r="M105" s="697"/>
      <c r="N105" s="697"/>
      <c r="O105" s="698"/>
      <c r="P105" s="698"/>
    </row>
    <row r="106">
      <c r="A106" s="678"/>
      <c r="D106" s="10"/>
      <c r="L106" s="698"/>
      <c r="M106" s="697"/>
      <c r="N106" s="697"/>
      <c r="O106" s="698"/>
      <c r="P106" s="698"/>
    </row>
    <row r="107">
      <c r="A107" s="678"/>
      <c r="D107" s="10"/>
      <c r="L107" s="698"/>
      <c r="M107" s="697"/>
      <c r="N107" s="697"/>
      <c r="O107" s="698"/>
      <c r="P107" s="698"/>
    </row>
    <row r="108">
      <c r="A108" s="678"/>
      <c r="D108" s="10"/>
      <c r="L108" s="698"/>
      <c r="M108" s="697"/>
      <c r="N108" s="697"/>
      <c r="O108" s="698"/>
      <c r="P108" s="698"/>
    </row>
    <row r="109">
      <c r="A109" s="678"/>
      <c r="D109" s="10"/>
      <c r="L109" s="698"/>
      <c r="M109" s="697"/>
      <c r="N109" s="697"/>
      <c r="O109" s="698"/>
      <c r="P109" s="698"/>
    </row>
    <row r="110">
      <c r="A110" s="678"/>
      <c r="D110" s="10"/>
      <c r="L110" s="698"/>
      <c r="M110" s="697"/>
      <c r="N110" s="697"/>
      <c r="O110" s="698"/>
      <c r="P110" s="698"/>
    </row>
    <row r="111">
      <c r="A111" s="678"/>
      <c r="D111" s="10"/>
      <c r="L111" s="698"/>
      <c r="M111" s="697"/>
      <c r="N111" s="697"/>
      <c r="O111" s="698"/>
      <c r="P111" s="698"/>
    </row>
    <row r="112">
      <c r="A112" s="678"/>
      <c r="D112" s="10"/>
      <c r="L112" s="698"/>
      <c r="M112" s="697"/>
      <c r="N112" s="697"/>
      <c r="O112" s="698"/>
      <c r="P112" s="698"/>
    </row>
    <row r="113">
      <c r="A113" s="678"/>
      <c r="D113" s="10"/>
      <c r="L113" s="698"/>
      <c r="M113" s="697"/>
      <c r="N113" s="697"/>
      <c r="O113" s="698"/>
      <c r="P113" s="698"/>
    </row>
    <row r="114">
      <c r="A114" s="678"/>
      <c r="D114" s="10"/>
      <c r="L114" s="698"/>
      <c r="M114" s="697"/>
      <c r="N114" s="697"/>
      <c r="O114" s="698"/>
      <c r="P114" s="698"/>
    </row>
    <row r="115">
      <c r="A115" s="678"/>
      <c r="D115" s="10"/>
      <c r="L115" s="698"/>
      <c r="M115" s="697"/>
      <c r="N115" s="697"/>
      <c r="O115" s="698"/>
      <c r="P115" s="698"/>
    </row>
    <row r="116">
      <c r="A116" s="678"/>
      <c r="D116" s="10"/>
      <c r="L116" s="698"/>
      <c r="M116" s="697"/>
      <c r="N116" s="697"/>
      <c r="O116" s="698"/>
      <c r="P116" s="698"/>
    </row>
    <row r="117">
      <c r="A117" s="678"/>
      <c r="D117" s="10"/>
      <c r="L117" s="698"/>
      <c r="M117" s="697"/>
      <c r="N117" s="697"/>
      <c r="O117" s="698"/>
      <c r="P117" s="698"/>
    </row>
    <row r="118">
      <c r="A118" s="678"/>
      <c r="D118" s="10"/>
      <c r="L118" s="698"/>
      <c r="M118" s="697"/>
      <c r="N118" s="697"/>
      <c r="O118" s="698"/>
      <c r="P118" s="698"/>
    </row>
    <row r="119">
      <c r="A119" s="678"/>
      <c r="D119" s="10"/>
      <c r="L119" s="698"/>
      <c r="M119" s="697"/>
      <c r="N119" s="697"/>
      <c r="O119" s="698"/>
      <c r="P119" s="698"/>
    </row>
    <row r="120">
      <c r="A120" s="678"/>
      <c r="D120" s="10"/>
      <c r="L120" s="698"/>
      <c r="M120" s="697"/>
      <c r="N120" s="697"/>
      <c r="O120" s="698"/>
      <c r="P120" s="698"/>
    </row>
    <row r="121">
      <c r="A121" s="678"/>
      <c r="D121" s="10"/>
      <c r="L121" s="698"/>
      <c r="M121" s="697"/>
      <c r="N121" s="697"/>
      <c r="O121" s="698"/>
      <c r="P121" s="698"/>
    </row>
    <row r="122">
      <c r="A122" s="678"/>
      <c r="D122" s="10"/>
      <c r="L122" s="698"/>
      <c r="M122" s="697"/>
      <c r="N122" s="697"/>
      <c r="O122" s="698"/>
      <c r="P122" s="698"/>
    </row>
    <row r="123">
      <c r="A123" s="678"/>
      <c r="D123" s="10"/>
      <c r="L123" s="698"/>
      <c r="M123" s="697"/>
      <c r="N123" s="697"/>
      <c r="O123" s="698"/>
      <c r="P123" s="698"/>
    </row>
    <row r="124">
      <c r="A124" s="678"/>
      <c r="D124" s="10"/>
      <c r="L124" s="698"/>
      <c r="M124" s="697"/>
      <c r="N124" s="697"/>
      <c r="O124" s="698"/>
      <c r="P124" s="698"/>
    </row>
    <row r="125">
      <c r="A125" s="678"/>
      <c r="D125" s="10"/>
      <c r="L125" s="698"/>
      <c r="M125" s="697"/>
      <c r="N125" s="697"/>
      <c r="O125" s="698"/>
      <c r="P125" s="698"/>
    </row>
    <row r="126">
      <c r="A126" s="678"/>
      <c r="D126" s="10"/>
      <c r="L126" s="698"/>
      <c r="M126" s="697"/>
      <c r="N126" s="697"/>
      <c r="O126" s="698"/>
      <c r="P126" s="698"/>
    </row>
    <row r="127">
      <c r="A127" s="678"/>
      <c r="D127" s="10"/>
      <c r="L127" s="698"/>
      <c r="M127" s="697"/>
      <c r="N127" s="697"/>
      <c r="O127" s="698"/>
      <c r="P127" s="698"/>
    </row>
    <row r="128">
      <c r="A128" s="678"/>
      <c r="D128" s="10"/>
      <c r="L128" s="698"/>
      <c r="M128" s="697"/>
      <c r="N128" s="697"/>
      <c r="O128" s="698"/>
      <c r="P128" s="698"/>
    </row>
    <row r="129">
      <c r="A129" s="678"/>
      <c r="D129" s="10"/>
      <c r="L129" s="698"/>
      <c r="M129" s="697"/>
      <c r="N129" s="697"/>
      <c r="O129" s="698"/>
      <c r="P129" s="698"/>
    </row>
    <row r="130">
      <c r="A130" s="678"/>
      <c r="D130" s="10"/>
      <c r="L130" s="698"/>
      <c r="M130" s="697"/>
      <c r="N130" s="697"/>
      <c r="O130" s="698"/>
      <c r="P130" s="698"/>
    </row>
    <row r="131">
      <c r="A131" s="678"/>
      <c r="D131" s="10"/>
      <c r="L131" s="698"/>
      <c r="M131" s="697"/>
      <c r="N131" s="697"/>
      <c r="O131" s="698"/>
      <c r="P131" s="698"/>
    </row>
    <row r="132">
      <c r="A132" s="678"/>
      <c r="D132" s="10"/>
      <c r="L132" s="698"/>
      <c r="M132" s="697"/>
      <c r="N132" s="697"/>
      <c r="O132" s="698"/>
      <c r="P132" s="698"/>
    </row>
    <row r="133">
      <c r="A133" s="678"/>
      <c r="D133" s="10"/>
      <c r="L133" s="698"/>
      <c r="M133" s="697"/>
      <c r="N133" s="697"/>
      <c r="O133" s="698"/>
      <c r="P133" s="698"/>
    </row>
    <row r="134">
      <c r="A134" s="678"/>
      <c r="D134" s="10"/>
      <c r="L134" s="698"/>
      <c r="M134" s="697"/>
      <c r="N134" s="697"/>
      <c r="O134" s="698"/>
      <c r="P134" s="698"/>
    </row>
    <row r="135">
      <c r="A135" s="678"/>
      <c r="D135" s="10"/>
      <c r="L135" s="698"/>
      <c r="M135" s="697"/>
      <c r="N135" s="697"/>
      <c r="O135" s="698"/>
      <c r="P135" s="698"/>
    </row>
    <row r="136">
      <c r="A136" s="678"/>
      <c r="D136" s="10"/>
      <c r="L136" s="698"/>
      <c r="M136" s="697"/>
      <c r="N136" s="697"/>
      <c r="O136" s="698"/>
      <c r="P136" s="698"/>
    </row>
    <row r="137">
      <c r="A137" s="678"/>
      <c r="D137" s="10"/>
      <c r="L137" s="698"/>
      <c r="M137" s="697"/>
      <c r="N137" s="697"/>
      <c r="O137" s="698"/>
      <c r="P137" s="698"/>
    </row>
    <row r="138">
      <c r="A138" s="678"/>
      <c r="D138" s="10"/>
      <c r="L138" s="698"/>
      <c r="M138" s="697"/>
      <c r="N138" s="697"/>
      <c r="O138" s="698"/>
      <c r="P138" s="698"/>
    </row>
    <row r="139">
      <c r="A139" s="678"/>
      <c r="D139" s="10"/>
      <c r="L139" s="698"/>
      <c r="M139" s="697"/>
      <c r="N139" s="697"/>
      <c r="O139" s="698"/>
      <c r="P139" s="698"/>
    </row>
    <row r="140">
      <c r="A140" s="678"/>
      <c r="D140" s="10"/>
      <c r="L140" s="698"/>
      <c r="M140" s="697"/>
      <c r="N140" s="697"/>
      <c r="O140" s="698"/>
      <c r="P140" s="698"/>
    </row>
    <row r="141">
      <c r="A141" s="678"/>
      <c r="D141" s="10"/>
      <c r="L141" s="698"/>
      <c r="M141" s="697"/>
      <c r="N141" s="697"/>
      <c r="O141" s="698"/>
      <c r="P141" s="698"/>
    </row>
    <row r="142">
      <c r="A142" s="678"/>
      <c r="D142" s="10"/>
      <c r="L142" s="698"/>
      <c r="M142" s="697"/>
      <c r="N142" s="697"/>
      <c r="O142" s="698"/>
      <c r="P142" s="698"/>
    </row>
    <row r="143">
      <c r="A143" s="678"/>
      <c r="D143" s="10"/>
      <c r="L143" s="698"/>
      <c r="M143" s="697"/>
      <c r="N143" s="697"/>
      <c r="O143" s="698"/>
      <c r="P143" s="698"/>
    </row>
    <row r="144">
      <c r="A144" s="678"/>
      <c r="D144" s="10"/>
      <c r="L144" s="698"/>
      <c r="M144" s="697"/>
      <c r="N144" s="697"/>
      <c r="O144" s="698"/>
      <c r="P144" s="698"/>
    </row>
    <row r="145">
      <c r="A145" s="678"/>
      <c r="D145" s="10"/>
      <c r="L145" s="698"/>
      <c r="M145" s="697"/>
      <c r="N145" s="697"/>
      <c r="O145" s="698"/>
      <c r="P145" s="698"/>
    </row>
    <row r="146">
      <c r="A146" s="678"/>
      <c r="D146" s="10"/>
      <c r="L146" s="698"/>
      <c r="M146" s="697"/>
      <c r="N146" s="697"/>
      <c r="O146" s="698"/>
      <c r="P146" s="698"/>
    </row>
    <row r="147">
      <c r="A147" s="678"/>
      <c r="D147" s="10"/>
      <c r="L147" s="698"/>
      <c r="M147" s="697"/>
      <c r="N147" s="697"/>
      <c r="O147" s="698"/>
      <c r="P147" s="698"/>
    </row>
    <row r="148">
      <c r="A148" s="678"/>
      <c r="D148" s="10"/>
      <c r="L148" s="698"/>
      <c r="M148" s="697"/>
      <c r="N148" s="697"/>
      <c r="O148" s="698"/>
      <c r="P148" s="698"/>
    </row>
    <row r="149">
      <c r="A149" s="678"/>
      <c r="D149" s="10"/>
      <c r="L149" s="698"/>
      <c r="M149" s="697"/>
      <c r="N149" s="697"/>
      <c r="O149" s="698"/>
      <c r="P149" s="698"/>
    </row>
    <row r="150">
      <c r="A150" s="678"/>
      <c r="D150" s="10"/>
      <c r="L150" s="698"/>
      <c r="M150" s="697"/>
      <c r="N150" s="697"/>
      <c r="O150" s="698"/>
      <c r="P150" s="698"/>
    </row>
    <row r="151">
      <c r="A151" s="678"/>
      <c r="D151" s="10"/>
      <c r="L151" s="698"/>
      <c r="M151" s="697"/>
      <c r="N151" s="697"/>
      <c r="O151" s="698"/>
      <c r="P151" s="698"/>
    </row>
    <row r="152">
      <c r="A152" s="678"/>
      <c r="D152" s="10"/>
      <c r="L152" s="698"/>
      <c r="M152" s="697"/>
      <c r="N152" s="697"/>
      <c r="O152" s="698"/>
      <c r="P152" s="698"/>
    </row>
    <row r="153">
      <c r="A153" s="678"/>
      <c r="D153" s="10"/>
      <c r="L153" s="698"/>
      <c r="M153" s="697"/>
      <c r="N153" s="697"/>
      <c r="O153" s="698"/>
      <c r="P153" s="698"/>
    </row>
    <row r="154">
      <c r="A154" s="678"/>
      <c r="D154" s="10"/>
      <c r="L154" s="698"/>
      <c r="M154" s="697"/>
      <c r="N154" s="697"/>
      <c r="O154" s="698"/>
      <c r="P154" s="698"/>
    </row>
    <row r="155">
      <c r="A155" s="678"/>
      <c r="D155" s="10"/>
      <c r="L155" s="698"/>
      <c r="M155" s="697"/>
      <c r="N155" s="697"/>
      <c r="O155" s="698"/>
      <c r="P155" s="698"/>
    </row>
    <row r="156">
      <c r="A156" s="678"/>
      <c r="D156" s="10"/>
      <c r="L156" s="698"/>
      <c r="M156" s="697"/>
      <c r="N156" s="697"/>
      <c r="O156" s="698"/>
      <c r="P156" s="698"/>
    </row>
    <row r="157">
      <c r="A157" s="678"/>
      <c r="D157" s="10"/>
      <c r="L157" s="698"/>
      <c r="M157" s="697"/>
      <c r="N157" s="697"/>
      <c r="O157" s="698"/>
      <c r="P157" s="698"/>
    </row>
    <row r="158">
      <c r="A158" s="678"/>
      <c r="D158" s="10"/>
      <c r="L158" s="698"/>
      <c r="M158" s="697"/>
      <c r="N158" s="697"/>
      <c r="O158" s="698"/>
      <c r="P158" s="698"/>
    </row>
    <row r="159">
      <c r="A159" s="678"/>
      <c r="D159" s="10"/>
      <c r="L159" s="698"/>
      <c r="M159" s="697"/>
      <c r="N159" s="697"/>
      <c r="O159" s="698"/>
      <c r="P159" s="698"/>
    </row>
    <row r="160">
      <c r="A160" s="678"/>
      <c r="D160" s="10"/>
      <c r="L160" s="698"/>
      <c r="M160" s="697"/>
      <c r="N160" s="697"/>
      <c r="O160" s="698"/>
      <c r="P160" s="698"/>
    </row>
    <row r="161">
      <c r="A161" s="678"/>
      <c r="D161" s="10"/>
      <c r="L161" s="698"/>
      <c r="M161" s="697"/>
      <c r="N161" s="697"/>
      <c r="O161" s="698"/>
      <c r="P161" s="698"/>
    </row>
    <row r="162">
      <c r="A162" s="678"/>
      <c r="D162" s="10"/>
      <c r="L162" s="698"/>
      <c r="M162" s="697"/>
      <c r="N162" s="697"/>
      <c r="O162" s="698"/>
      <c r="P162" s="698"/>
    </row>
    <row r="163">
      <c r="A163" s="678"/>
      <c r="D163" s="10"/>
      <c r="L163" s="698"/>
      <c r="M163" s="697"/>
      <c r="N163" s="697"/>
      <c r="O163" s="698"/>
      <c r="P163" s="698"/>
    </row>
    <row r="164">
      <c r="A164" s="678"/>
      <c r="D164" s="10"/>
      <c r="L164" s="698"/>
      <c r="M164" s="697"/>
      <c r="N164" s="697"/>
      <c r="O164" s="698"/>
      <c r="P164" s="698"/>
    </row>
    <row r="165">
      <c r="A165" s="678"/>
      <c r="D165" s="10"/>
      <c r="L165" s="698"/>
      <c r="M165" s="697"/>
      <c r="N165" s="697"/>
      <c r="O165" s="698"/>
      <c r="P165" s="698"/>
    </row>
    <row r="166">
      <c r="A166" s="678"/>
      <c r="D166" s="10"/>
      <c r="L166" s="698"/>
      <c r="M166" s="697"/>
      <c r="N166" s="697"/>
      <c r="O166" s="698"/>
      <c r="P166" s="698"/>
    </row>
    <row r="167">
      <c r="A167" s="678"/>
      <c r="D167" s="10"/>
      <c r="L167" s="698"/>
      <c r="M167" s="697"/>
      <c r="N167" s="697"/>
      <c r="O167" s="698"/>
      <c r="P167" s="698"/>
    </row>
    <row r="168">
      <c r="A168" s="678"/>
      <c r="D168" s="10"/>
      <c r="L168" s="698"/>
      <c r="M168" s="697"/>
      <c r="N168" s="697"/>
      <c r="O168" s="698"/>
      <c r="P168" s="698"/>
    </row>
    <row r="169">
      <c r="A169" s="678"/>
      <c r="D169" s="10"/>
      <c r="L169" s="698"/>
      <c r="M169" s="697"/>
      <c r="N169" s="697"/>
      <c r="O169" s="698"/>
      <c r="P169" s="698"/>
    </row>
    <row r="170">
      <c r="A170" s="678"/>
      <c r="D170" s="10"/>
      <c r="L170" s="698"/>
      <c r="M170" s="697"/>
      <c r="N170" s="697"/>
      <c r="O170" s="698"/>
      <c r="P170" s="698"/>
    </row>
    <row r="171">
      <c r="A171" s="678"/>
      <c r="D171" s="10"/>
      <c r="L171" s="698"/>
      <c r="M171" s="697"/>
      <c r="N171" s="697"/>
      <c r="O171" s="698"/>
      <c r="P171" s="698"/>
    </row>
    <row r="172">
      <c r="A172" s="678"/>
      <c r="D172" s="10"/>
      <c r="L172" s="698"/>
      <c r="M172" s="697"/>
      <c r="N172" s="697"/>
      <c r="O172" s="698"/>
      <c r="P172" s="698"/>
    </row>
    <row r="173">
      <c r="A173" s="678"/>
      <c r="D173" s="10"/>
      <c r="L173" s="698"/>
      <c r="M173" s="697"/>
      <c r="N173" s="697"/>
      <c r="O173" s="698"/>
      <c r="P173" s="698"/>
    </row>
    <row r="174">
      <c r="A174" s="678"/>
      <c r="D174" s="10"/>
      <c r="L174" s="698"/>
      <c r="M174" s="697"/>
      <c r="N174" s="697"/>
      <c r="O174" s="698"/>
      <c r="P174" s="698"/>
    </row>
    <row r="175">
      <c r="A175" s="678"/>
      <c r="D175" s="10"/>
      <c r="L175" s="698"/>
      <c r="M175" s="697"/>
      <c r="N175" s="697"/>
      <c r="O175" s="698"/>
      <c r="P175" s="698"/>
    </row>
    <row r="176">
      <c r="A176" s="678"/>
      <c r="D176" s="10"/>
      <c r="L176" s="698"/>
      <c r="M176" s="697"/>
      <c r="N176" s="697"/>
      <c r="O176" s="698"/>
      <c r="P176" s="698"/>
    </row>
    <row r="177">
      <c r="A177" s="678"/>
      <c r="D177" s="10"/>
      <c r="L177" s="698"/>
      <c r="M177" s="697"/>
      <c r="N177" s="697"/>
      <c r="O177" s="698"/>
      <c r="P177" s="698"/>
    </row>
    <row r="178">
      <c r="A178" s="678"/>
      <c r="D178" s="10"/>
      <c r="L178" s="698"/>
      <c r="M178" s="697"/>
      <c r="N178" s="697"/>
      <c r="O178" s="698"/>
      <c r="P178" s="698"/>
    </row>
    <row r="179">
      <c r="A179" s="678"/>
      <c r="D179" s="10"/>
      <c r="L179" s="698"/>
      <c r="M179" s="697"/>
      <c r="N179" s="697"/>
      <c r="O179" s="698"/>
      <c r="P179" s="698"/>
    </row>
    <row r="180">
      <c r="A180" s="678"/>
      <c r="D180" s="10"/>
      <c r="L180" s="698"/>
      <c r="M180" s="697"/>
      <c r="N180" s="697"/>
      <c r="O180" s="698"/>
      <c r="P180" s="698"/>
    </row>
    <row r="181">
      <c r="A181" s="678"/>
      <c r="D181" s="10"/>
      <c r="L181" s="698"/>
      <c r="M181" s="697"/>
      <c r="N181" s="697"/>
      <c r="O181" s="698"/>
      <c r="P181" s="698"/>
    </row>
    <row r="182">
      <c r="A182" s="678"/>
      <c r="D182" s="10"/>
      <c r="L182" s="698"/>
      <c r="M182" s="697"/>
      <c r="N182" s="697"/>
      <c r="O182" s="698"/>
      <c r="P182" s="698"/>
    </row>
    <row r="183">
      <c r="A183" s="678"/>
      <c r="D183" s="10"/>
      <c r="L183" s="698"/>
      <c r="M183" s="697"/>
      <c r="N183" s="697"/>
      <c r="O183" s="698"/>
      <c r="P183" s="698"/>
    </row>
    <row r="184">
      <c r="A184" s="678"/>
      <c r="D184" s="10"/>
      <c r="L184" s="698"/>
      <c r="M184" s="697"/>
      <c r="N184" s="697"/>
      <c r="O184" s="698"/>
      <c r="P184" s="698"/>
    </row>
    <row r="185">
      <c r="A185" s="678"/>
      <c r="D185" s="10"/>
      <c r="L185" s="698"/>
      <c r="M185" s="697"/>
      <c r="N185" s="697"/>
      <c r="O185" s="698"/>
      <c r="P185" s="698"/>
    </row>
    <row r="186">
      <c r="A186" s="678"/>
      <c r="D186" s="10"/>
      <c r="L186" s="698"/>
      <c r="M186" s="697"/>
      <c r="N186" s="697"/>
      <c r="O186" s="698"/>
      <c r="P186" s="698"/>
    </row>
    <row r="187">
      <c r="A187" s="678"/>
      <c r="D187" s="10"/>
      <c r="L187" s="698"/>
      <c r="M187" s="697"/>
      <c r="N187" s="697"/>
      <c r="O187" s="698"/>
      <c r="P187" s="698"/>
    </row>
    <row r="188">
      <c r="A188" s="678"/>
      <c r="D188" s="10"/>
      <c r="L188" s="698"/>
      <c r="M188" s="697"/>
      <c r="N188" s="697"/>
      <c r="O188" s="698"/>
      <c r="P188" s="698"/>
    </row>
    <row r="189">
      <c r="A189" s="678"/>
      <c r="D189" s="10"/>
      <c r="L189" s="698"/>
      <c r="M189" s="697"/>
      <c r="N189" s="697"/>
      <c r="O189" s="698"/>
      <c r="P189" s="698"/>
    </row>
    <row r="190">
      <c r="A190" s="678"/>
      <c r="D190" s="10"/>
      <c r="L190" s="698"/>
      <c r="M190" s="697"/>
      <c r="N190" s="697"/>
      <c r="O190" s="698"/>
      <c r="P190" s="698"/>
    </row>
    <row r="191">
      <c r="A191" s="678"/>
      <c r="D191" s="10"/>
      <c r="L191" s="698"/>
      <c r="M191" s="697"/>
      <c r="N191" s="697"/>
      <c r="O191" s="698"/>
      <c r="P191" s="698"/>
    </row>
    <row r="192">
      <c r="A192" s="678"/>
      <c r="D192" s="10"/>
      <c r="L192" s="698"/>
      <c r="M192" s="697"/>
      <c r="N192" s="697"/>
      <c r="O192" s="698"/>
      <c r="P192" s="698"/>
    </row>
    <row r="193">
      <c r="A193" s="678"/>
      <c r="D193" s="10"/>
      <c r="L193" s="698"/>
      <c r="M193" s="697"/>
      <c r="N193" s="697"/>
      <c r="O193" s="698"/>
      <c r="P193" s="698"/>
    </row>
    <row r="194">
      <c r="A194" s="678"/>
      <c r="D194" s="10"/>
      <c r="L194" s="698"/>
      <c r="M194" s="697"/>
      <c r="N194" s="697"/>
      <c r="O194" s="698"/>
      <c r="P194" s="698"/>
    </row>
    <row r="195">
      <c r="A195" s="678"/>
      <c r="D195" s="10"/>
      <c r="L195" s="698"/>
      <c r="M195" s="697"/>
      <c r="N195" s="697"/>
      <c r="O195" s="698"/>
      <c r="P195" s="698"/>
    </row>
    <row r="196">
      <c r="A196" s="678"/>
      <c r="D196" s="10"/>
      <c r="L196" s="698"/>
      <c r="M196" s="697"/>
      <c r="N196" s="697"/>
      <c r="O196" s="698"/>
      <c r="P196" s="698"/>
    </row>
    <row r="197">
      <c r="A197" s="678"/>
      <c r="D197" s="10"/>
      <c r="L197" s="698"/>
      <c r="M197" s="697"/>
      <c r="N197" s="697"/>
      <c r="O197" s="698"/>
      <c r="P197" s="698"/>
    </row>
    <row r="198">
      <c r="A198" s="678"/>
      <c r="D198" s="10"/>
      <c r="L198" s="698"/>
      <c r="M198" s="697"/>
      <c r="N198" s="697"/>
      <c r="O198" s="698"/>
      <c r="P198" s="698"/>
    </row>
    <row r="199">
      <c r="A199" s="678"/>
      <c r="D199" s="10"/>
      <c r="L199" s="698"/>
      <c r="M199" s="697"/>
      <c r="N199" s="697"/>
      <c r="O199" s="698"/>
      <c r="P199" s="698"/>
    </row>
    <row r="200">
      <c r="A200" s="678"/>
      <c r="D200" s="10"/>
      <c r="L200" s="698"/>
      <c r="M200" s="697"/>
      <c r="N200" s="697"/>
      <c r="O200" s="698"/>
      <c r="P200" s="698"/>
    </row>
    <row r="201">
      <c r="A201" s="678"/>
      <c r="D201" s="10"/>
      <c r="L201" s="698"/>
      <c r="M201" s="697"/>
      <c r="N201" s="697"/>
      <c r="O201" s="698"/>
      <c r="P201" s="698"/>
    </row>
    <row r="202">
      <c r="A202" s="678"/>
      <c r="D202" s="10"/>
      <c r="L202" s="698"/>
      <c r="M202" s="697"/>
      <c r="N202" s="697"/>
      <c r="O202" s="698"/>
      <c r="P202" s="698"/>
    </row>
    <row r="203">
      <c r="A203" s="678"/>
      <c r="D203" s="10"/>
      <c r="L203" s="698"/>
      <c r="M203" s="697"/>
      <c r="N203" s="697"/>
      <c r="O203" s="698"/>
      <c r="P203" s="698"/>
    </row>
    <row r="204">
      <c r="A204" s="678"/>
      <c r="D204" s="10"/>
      <c r="L204" s="698"/>
      <c r="M204" s="697"/>
      <c r="N204" s="697"/>
      <c r="O204" s="698"/>
      <c r="P204" s="698"/>
    </row>
    <row r="205">
      <c r="A205" s="678"/>
      <c r="D205" s="10"/>
      <c r="L205" s="698"/>
      <c r="M205" s="697"/>
      <c r="N205" s="697"/>
      <c r="O205" s="698"/>
      <c r="P205" s="698"/>
    </row>
    <row r="206">
      <c r="A206" s="678"/>
      <c r="D206" s="10"/>
      <c r="L206" s="698"/>
      <c r="M206" s="697"/>
      <c r="N206" s="697"/>
      <c r="O206" s="698"/>
      <c r="P206" s="698"/>
    </row>
    <row r="207">
      <c r="A207" s="678"/>
      <c r="D207" s="10"/>
      <c r="L207" s="698"/>
      <c r="M207" s="697"/>
      <c r="N207" s="697"/>
      <c r="O207" s="698"/>
      <c r="P207" s="698"/>
    </row>
    <row r="208">
      <c r="A208" s="678"/>
      <c r="D208" s="10"/>
      <c r="L208" s="698"/>
      <c r="M208" s="697"/>
      <c r="N208" s="697"/>
      <c r="O208" s="698"/>
      <c r="P208" s="698"/>
    </row>
    <row r="209">
      <c r="A209" s="678"/>
      <c r="D209" s="10"/>
      <c r="L209" s="698"/>
      <c r="M209" s="697"/>
      <c r="N209" s="697"/>
      <c r="O209" s="698"/>
      <c r="P209" s="698"/>
    </row>
    <row r="210">
      <c r="A210" s="678"/>
      <c r="D210" s="10"/>
      <c r="L210" s="698"/>
      <c r="M210" s="697"/>
      <c r="N210" s="697"/>
      <c r="O210" s="698"/>
      <c r="P210" s="698"/>
    </row>
    <row r="211">
      <c r="A211" s="678"/>
      <c r="D211" s="10"/>
      <c r="L211" s="698"/>
      <c r="M211" s="697"/>
      <c r="N211" s="697"/>
      <c r="O211" s="698"/>
      <c r="P211" s="698"/>
    </row>
    <row r="212">
      <c r="A212" s="678"/>
      <c r="D212" s="10"/>
      <c r="L212" s="698"/>
      <c r="M212" s="697"/>
      <c r="N212" s="697"/>
      <c r="O212" s="698"/>
      <c r="P212" s="698"/>
    </row>
    <row r="213">
      <c r="A213" s="678"/>
      <c r="D213" s="10"/>
      <c r="L213" s="698"/>
      <c r="M213" s="697"/>
      <c r="N213" s="697"/>
      <c r="O213" s="698"/>
      <c r="P213" s="698"/>
    </row>
    <row r="214">
      <c r="A214" s="678"/>
      <c r="D214" s="10"/>
      <c r="L214" s="698"/>
      <c r="M214" s="697"/>
      <c r="N214" s="697"/>
      <c r="O214" s="698"/>
      <c r="P214" s="698"/>
    </row>
    <row r="215">
      <c r="A215" s="678"/>
      <c r="D215" s="10"/>
      <c r="L215" s="698"/>
      <c r="M215" s="697"/>
      <c r="N215" s="697"/>
      <c r="O215" s="698"/>
      <c r="P215" s="698"/>
    </row>
    <row r="216">
      <c r="A216" s="678"/>
      <c r="D216" s="10"/>
      <c r="L216" s="698"/>
      <c r="M216" s="697"/>
      <c r="N216" s="697"/>
      <c r="O216" s="698"/>
      <c r="P216" s="698"/>
    </row>
    <row r="217">
      <c r="A217" s="678"/>
      <c r="D217" s="10"/>
      <c r="L217" s="698"/>
      <c r="M217" s="697"/>
      <c r="N217" s="697"/>
      <c r="O217" s="698"/>
      <c r="P217" s="698"/>
    </row>
    <row r="218">
      <c r="A218" s="678"/>
      <c r="D218" s="10"/>
      <c r="L218" s="698"/>
      <c r="M218" s="697"/>
      <c r="N218" s="697"/>
      <c r="O218" s="698"/>
      <c r="P218" s="698"/>
    </row>
    <row r="219">
      <c r="A219" s="678"/>
      <c r="D219" s="10"/>
      <c r="L219" s="698"/>
      <c r="M219" s="697"/>
      <c r="N219" s="697"/>
      <c r="O219" s="698"/>
      <c r="P219" s="698"/>
    </row>
    <row r="220">
      <c r="A220" s="678"/>
      <c r="D220" s="10"/>
      <c r="L220" s="698"/>
      <c r="M220" s="697"/>
      <c r="N220" s="697"/>
      <c r="O220" s="698"/>
      <c r="P220" s="698"/>
    </row>
    <row r="221">
      <c r="A221" s="678"/>
      <c r="D221" s="10"/>
      <c r="L221" s="698"/>
      <c r="M221" s="697"/>
      <c r="N221" s="697"/>
      <c r="O221" s="698"/>
      <c r="P221" s="698"/>
    </row>
    <row r="222">
      <c r="A222" s="678"/>
      <c r="D222" s="10"/>
      <c r="L222" s="698"/>
      <c r="M222" s="697"/>
      <c r="N222" s="697"/>
      <c r="O222" s="698"/>
      <c r="P222" s="698"/>
    </row>
    <row r="223">
      <c r="A223" s="678"/>
      <c r="D223" s="10"/>
      <c r="L223" s="698"/>
      <c r="M223" s="697"/>
      <c r="N223" s="697"/>
      <c r="O223" s="698"/>
      <c r="P223" s="698"/>
    </row>
    <row r="224">
      <c r="A224" s="678"/>
      <c r="D224" s="10"/>
      <c r="L224" s="698"/>
      <c r="M224" s="697"/>
      <c r="N224" s="697"/>
      <c r="O224" s="698"/>
      <c r="P224" s="698"/>
    </row>
    <row r="225">
      <c r="A225" s="678"/>
      <c r="D225" s="10"/>
      <c r="L225" s="698"/>
      <c r="M225" s="697"/>
      <c r="N225" s="697"/>
      <c r="O225" s="698"/>
      <c r="P225" s="698"/>
    </row>
    <row r="226">
      <c r="A226" s="678"/>
      <c r="D226" s="10"/>
      <c r="L226" s="698"/>
      <c r="M226" s="697"/>
      <c r="N226" s="697"/>
      <c r="O226" s="698"/>
      <c r="P226" s="698"/>
    </row>
    <row r="227">
      <c r="A227" s="678"/>
      <c r="D227" s="10"/>
      <c r="L227" s="698"/>
      <c r="M227" s="697"/>
      <c r="N227" s="697"/>
      <c r="O227" s="698"/>
      <c r="P227" s="698"/>
    </row>
    <row r="228">
      <c r="A228" s="678"/>
      <c r="D228" s="10"/>
      <c r="L228" s="698"/>
      <c r="M228" s="697"/>
      <c r="N228" s="697"/>
      <c r="O228" s="698"/>
      <c r="P228" s="698"/>
    </row>
    <row r="229">
      <c r="A229" s="678"/>
      <c r="D229" s="10"/>
      <c r="L229" s="698"/>
      <c r="M229" s="697"/>
      <c r="N229" s="697"/>
      <c r="O229" s="698"/>
      <c r="P229" s="698"/>
    </row>
    <row r="230">
      <c r="A230" s="678"/>
      <c r="D230" s="10"/>
      <c r="L230" s="698"/>
      <c r="M230" s="697"/>
      <c r="N230" s="697"/>
      <c r="O230" s="698"/>
      <c r="P230" s="698"/>
    </row>
    <row r="231">
      <c r="A231" s="678"/>
      <c r="D231" s="10"/>
      <c r="L231" s="698"/>
      <c r="M231" s="697"/>
      <c r="N231" s="697"/>
      <c r="O231" s="698"/>
      <c r="P231" s="698"/>
    </row>
    <row r="232">
      <c r="A232" s="678"/>
      <c r="D232" s="10"/>
      <c r="L232" s="698"/>
      <c r="M232" s="697"/>
      <c r="N232" s="697"/>
      <c r="O232" s="698"/>
      <c r="P232" s="698"/>
    </row>
    <row r="233">
      <c r="A233" s="678"/>
      <c r="D233" s="10"/>
      <c r="L233" s="698"/>
      <c r="M233" s="697"/>
      <c r="N233" s="697"/>
      <c r="O233" s="698"/>
      <c r="P233" s="698"/>
    </row>
    <row r="234">
      <c r="A234" s="678"/>
      <c r="D234" s="10"/>
      <c r="L234" s="698"/>
      <c r="M234" s="697"/>
      <c r="N234" s="697"/>
      <c r="O234" s="698"/>
      <c r="P234" s="698"/>
    </row>
    <row r="235">
      <c r="A235" s="678"/>
      <c r="D235" s="10"/>
      <c r="L235" s="698"/>
      <c r="M235" s="697"/>
      <c r="N235" s="697"/>
      <c r="O235" s="698"/>
      <c r="P235" s="698"/>
    </row>
    <row r="236">
      <c r="A236" s="678"/>
      <c r="D236" s="10"/>
      <c r="L236" s="698"/>
      <c r="M236" s="697"/>
      <c r="N236" s="697"/>
      <c r="O236" s="698"/>
      <c r="P236" s="698"/>
    </row>
    <row r="237">
      <c r="A237" s="678"/>
      <c r="D237" s="10"/>
      <c r="L237" s="698"/>
      <c r="M237" s="697"/>
      <c r="N237" s="697"/>
      <c r="O237" s="698"/>
      <c r="P237" s="698"/>
    </row>
    <row r="238">
      <c r="A238" s="678"/>
      <c r="D238" s="10"/>
      <c r="L238" s="698"/>
      <c r="M238" s="697"/>
      <c r="N238" s="697"/>
      <c r="O238" s="698"/>
      <c r="P238" s="698"/>
    </row>
    <row r="239">
      <c r="A239" s="678"/>
      <c r="D239" s="10"/>
      <c r="L239" s="698"/>
      <c r="M239" s="697"/>
      <c r="N239" s="697"/>
      <c r="O239" s="698"/>
      <c r="P239" s="698"/>
    </row>
    <row r="240">
      <c r="A240" s="678"/>
      <c r="D240" s="10"/>
      <c r="L240" s="698"/>
      <c r="M240" s="697"/>
      <c r="N240" s="697"/>
      <c r="O240" s="698"/>
      <c r="P240" s="698"/>
    </row>
    <row r="241">
      <c r="A241" s="678"/>
      <c r="D241" s="10"/>
      <c r="L241" s="698"/>
      <c r="M241" s="697"/>
      <c r="N241" s="697"/>
      <c r="O241" s="698"/>
      <c r="P241" s="698"/>
    </row>
    <row r="242">
      <c r="A242" s="678"/>
      <c r="D242" s="10"/>
      <c r="L242" s="698"/>
      <c r="M242" s="697"/>
      <c r="N242" s="697"/>
      <c r="O242" s="698"/>
      <c r="P242" s="698"/>
    </row>
    <row r="243">
      <c r="A243" s="678"/>
      <c r="D243" s="10"/>
      <c r="L243" s="698"/>
      <c r="M243" s="697"/>
      <c r="N243" s="697"/>
      <c r="O243" s="698"/>
      <c r="P243" s="698"/>
    </row>
    <row r="244">
      <c r="A244" s="678"/>
      <c r="D244" s="10"/>
      <c r="L244" s="698"/>
      <c r="M244" s="697"/>
      <c r="N244" s="697"/>
      <c r="O244" s="698"/>
      <c r="P244" s="698"/>
    </row>
    <row r="245">
      <c r="A245" s="678"/>
      <c r="D245" s="10"/>
      <c r="L245" s="698"/>
      <c r="M245" s="697"/>
      <c r="N245" s="697"/>
      <c r="O245" s="698"/>
      <c r="P245" s="698"/>
    </row>
    <row r="246">
      <c r="A246" s="678"/>
      <c r="D246" s="10"/>
      <c r="L246" s="698"/>
      <c r="M246" s="697"/>
      <c r="N246" s="697"/>
      <c r="O246" s="698"/>
      <c r="P246" s="698"/>
    </row>
    <row r="247">
      <c r="A247" s="678"/>
      <c r="D247" s="10"/>
      <c r="L247" s="698"/>
      <c r="M247" s="697"/>
      <c r="N247" s="697"/>
      <c r="O247" s="698"/>
      <c r="P247" s="698"/>
    </row>
    <row r="248">
      <c r="A248" s="678"/>
      <c r="D248" s="10"/>
      <c r="L248" s="698"/>
      <c r="M248" s="697"/>
      <c r="N248" s="697"/>
      <c r="O248" s="698"/>
      <c r="P248" s="698"/>
    </row>
    <row r="249">
      <c r="A249" s="678"/>
      <c r="D249" s="10"/>
      <c r="L249" s="698"/>
      <c r="M249" s="697"/>
      <c r="N249" s="697"/>
      <c r="O249" s="698"/>
      <c r="P249" s="698"/>
    </row>
    <row r="250">
      <c r="A250" s="678"/>
      <c r="D250" s="10"/>
      <c r="L250" s="698"/>
      <c r="M250" s="697"/>
      <c r="N250" s="697"/>
      <c r="O250" s="698"/>
      <c r="P250" s="698"/>
    </row>
    <row r="251">
      <c r="A251" s="678"/>
      <c r="D251" s="10"/>
      <c r="L251" s="698"/>
      <c r="M251" s="697"/>
      <c r="N251" s="697"/>
      <c r="O251" s="698"/>
      <c r="P251" s="698"/>
    </row>
    <row r="252">
      <c r="A252" s="678"/>
      <c r="D252" s="10"/>
      <c r="L252" s="698"/>
      <c r="M252" s="697"/>
      <c r="N252" s="697"/>
      <c r="O252" s="698"/>
      <c r="P252" s="698"/>
    </row>
    <row r="253">
      <c r="A253" s="678"/>
      <c r="D253" s="10"/>
      <c r="L253" s="698"/>
      <c r="M253" s="697"/>
      <c r="N253" s="697"/>
      <c r="O253" s="698"/>
      <c r="P253" s="698"/>
    </row>
    <row r="254">
      <c r="A254" s="678"/>
      <c r="D254" s="10"/>
      <c r="L254" s="698"/>
      <c r="M254" s="697"/>
      <c r="N254" s="697"/>
      <c r="O254" s="698"/>
      <c r="P254" s="698"/>
    </row>
    <row r="255">
      <c r="A255" s="678"/>
      <c r="D255" s="10"/>
      <c r="L255" s="698"/>
      <c r="M255" s="697"/>
      <c r="N255" s="697"/>
      <c r="O255" s="698"/>
      <c r="P255" s="698"/>
    </row>
    <row r="256">
      <c r="A256" s="678"/>
      <c r="D256" s="10"/>
      <c r="L256" s="698"/>
      <c r="M256" s="697"/>
      <c r="N256" s="697"/>
      <c r="O256" s="698"/>
      <c r="P256" s="698"/>
    </row>
    <row r="257">
      <c r="A257" s="678"/>
      <c r="D257" s="10"/>
      <c r="L257" s="698"/>
      <c r="M257" s="697"/>
      <c r="N257" s="697"/>
      <c r="O257" s="698"/>
      <c r="P257" s="698"/>
    </row>
    <row r="258">
      <c r="A258" s="678"/>
      <c r="D258" s="10"/>
      <c r="L258" s="698"/>
      <c r="M258" s="697"/>
      <c r="N258" s="697"/>
      <c r="O258" s="698"/>
      <c r="P258" s="698"/>
    </row>
    <row r="259">
      <c r="A259" s="678"/>
      <c r="D259" s="10"/>
      <c r="L259" s="698"/>
      <c r="M259" s="697"/>
      <c r="N259" s="697"/>
      <c r="O259" s="698"/>
      <c r="P259" s="698"/>
    </row>
    <row r="260">
      <c r="A260" s="678"/>
      <c r="D260" s="10"/>
      <c r="L260" s="698"/>
      <c r="M260" s="697"/>
      <c r="N260" s="697"/>
      <c r="O260" s="698"/>
      <c r="P260" s="698"/>
    </row>
    <row r="261">
      <c r="A261" s="678"/>
      <c r="D261" s="10"/>
      <c r="L261" s="698"/>
      <c r="M261" s="697"/>
      <c r="N261" s="697"/>
      <c r="O261" s="698"/>
      <c r="P261" s="698"/>
    </row>
    <row r="262">
      <c r="A262" s="678"/>
      <c r="D262" s="10"/>
      <c r="L262" s="698"/>
      <c r="M262" s="697"/>
      <c r="N262" s="697"/>
      <c r="O262" s="698"/>
      <c r="P262" s="698"/>
    </row>
    <row r="263">
      <c r="A263" s="678"/>
      <c r="D263" s="10"/>
      <c r="L263" s="698"/>
      <c r="M263" s="697"/>
      <c r="N263" s="697"/>
      <c r="O263" s="698"/>
      <c r="P263" s="698"/>
    </row>
    <row r="264">
      <c r="A264" s="678"/>
      <c r="D264" s="10"/>
      <c r="L264" s="698"/>
      <c r="M264" s="697"/>
      <c r="N264" s="697"/>
      <c r="O264" s="698"/>
      <c r="P264" s="698"/>
    </row>
    <row r="265">
      <c r="A265" s="678"/>
      <c r="D265" s="10"/>
      <c r="L265" s="698"/>
      <c r="M265" s="697"/>
      <c r="N265" s="697"/>
      <c r="O265" s="698"/>
      <c r="P265" s="698"/>
    </row>
    <row r="266">
      <c r="A266" s="678"/>
      <c r="D266" s="10"/>
      <c r="L266" s="698"/>
      <c r="M266" s="697"/>
      <c r="N266" s="697"/>
      <c r="O266" s="698"/>
      <c r="P266" s="698"/>
    </row>
    <row r="267">
      <c r="A267" s="678"/>
      <c r="D267" s="10"/>
      <c r="L267" s="698"/>
      <c r="M267" s="697"/>
      <c r="N267" s="697"/>
      <c r="O267" s="698"/>
      <c r="P267" s="698"/>
    </row>
    <row r="268">
      <c r="A268" s="678"/>
      <c r="D268" s="10"/>
      <c r="L268" s="698"/>
      <c r="M268" s="697"/>
      <c r="N268" s="697"/>
      <c r="O268" s="698"/>
      <c r="P268" s="698"/>
    </row>
    <row r="269">
      <c r="A269" s="678"/>
      <c r="D269" s="10"/>
      <c r="L269" s="698"/>
      <c r="M269" s="697"/>
      <c r="N269" s="697"/>
      <c r="O269" s="698"/>
      <c r="P269" s="698"/>
    </row>
    <row r="270">
      <c r="A270" s="678"/>
      <c r="D270" s="10"/>
      <c r="L270" s="698"/>
      <c r="M270" s="697"/>
      <c r="N270" s="697"/>
      <c r="O270" s="698"/>
      <c r="P270" s="698"/>
    </row>
    <row r="271">
      <c r="A271" s="678"/>
      <c r="D271" s="10"/>
      <c r="L271" s="698"/>
      <c r="M271" s="697"/>
      <c r="N271" s="697"/>
      <c r="O271" s="698"/>
      <c r="P271" s="698"/>
    </row>
    <row r="272">
      <c r="A272" s="678"/>
      <c r="D272" s="10"/>
      <c r="L272" s="698"/>
      <c r="M272" s="697"/>
      <c r="N272" s="697"/>
      <c r="O272" s="698"/>
      <c r="P272" s="698"/>
    </row>
    <row r="273">
      <c r="A273" s="678"/>
      <c r="D273" s="10"/>
      <c r="L273" s="698"/>
      <c r="M273" s="697"/>
      <c r="N273" s="697"/>
      <c r="O273" s="698"/>
      <c r="P273" s="698"/>
    </row>
    <row r="274">
      <c r="A274" s="678"/>
      <c r="D274" s="10"/>
      <c r="L274" s="698"/>
      <c r="M274" s="697"/>
      <c r="N274" s="697"/>
      <c r="O274" s="698"/>
      <c r="P274" s="698"/>
    </row>
    <row r="275">
      <c r="A275" s="678"/>
      <c r="D275" s="10"/>
      <c r="L275" s="698"/>
      <c r="M275" s="697"/>
      <c r="N275" s="697"/>
      <c r="O275" s="698"/>
      <c r="P275" s="698"/>
    </row>
    <row r="276">
      <c r="A276" s="678"/>
      <c r="D276" s="10"/>
      <c r="L276" s="698"/>
      <c r="M276" s="697"/>
      <c r="N276" s="697"/>
      <c r="O276" s="698"/>
      <c r="P276" s="698"/>
    </row>
    <row r="277">
      <c r="A277" s="678"/>
      <c r="D277" s="10"/>
      <c r="L277" s="698"/>
      <c r="M277" s="697"/>
      <c r="N277" s="697"/>
      <c r="O277" s="698"/>
      <c r="P277" s="698"/>
    </row>
    <row r="278">
      <c r="A278" s="678"/>
      <c r="D278" s="10"/>
      <c r="L278" s="698"/>
      <c r="M278" s="697"/>
      <c r="N278" s="697"/>
      <c r="O278" s="698"/>
      <c r="P278" s="698"/>
    </row>
    <row r="279">
      <c r="A279" s="678"/>
      <c r="D279" s="10"/>
      <c r="L279" s="698"/>
      <c r="M279" s="697"/>
      <c r="N279" s="697"/>
      <c r="O279" s="698"/>
      <c r="P279" s="698"/>
    </row>
    <row r="280">
      <c r="A280" s="678"/>
      <c r="D280" s="10"/>
      <c r="L280" s="698"/>
      <c r="M280" s="697"/>
      <c r="N280" s="697"/>
      <c r="O280" s="698"/>
      <c r="P280" s="698"/>
    </row>
    <row r="281">
      <c r="A281" s="678"/>
      <c r="D281" s="10"/>
      <c r="L281" s="698"/>
      <c r="M281" s="697"/>
      <c r="N281" s="697"/>
      <c r="O281" s="698"/>
      <c r="P281" s="698"/>
    </row>
    <row r="282">
      <c r="A282" s="678"/>
      <c r="D282" s="10"/>
      <c r="L282" s="698"/>
      <c r="M282" s="697"/>
      <c r="N282" s="697"/>
      <c r="O282" s="698"/>
      <c r="P282" s="698"/>
    </row>
    <row r="283">
      <c r="A283" s="678"/>
      <c r="D283" s="10"/>
      <c r="L283" s="698"/>
      <c r="M283" s="697"/>
      <c r="N283" s="697"/>
      <c r="O283" s="698"/>
      <c r="P283" s="698"/>
    </row>
    <row r="284">
      <c r="A284" s="678"/>
      <c r="D284" s="10"/>
      <c r="L284" s="698"/>
      <c r="M284" s="697"/>
      <c r="N284" s="697"/>
      <c r="O284" s="698"/>
      <c r="P284" s="698"/>
    </row>
    <row r="285">
      <c r="A285" s="678"/>
      <c r="D285" s="10"/>
      <c r="L285" s="698"/>
      <c r="M285" s="697"/>
      <c r="N285" s="697"/>
      <c r="O285" s="698"/>
      <c r="P285" s="698"/>
    </row>
    <row r="286">
      <c r="A286" s="678"/>
      <c r="D286" s="10"/>
      <c r="L286" s="698"/>
      <c r="M286" s="697"/>
      <c r="N286" s="697"/>
      <c r="O286" s="698"/>
      <c r="P286" s="698"/>
    </row>
    <row r="287">
      <c r="A287" s="678"/>
      <c r="D287" s="10"/>
      <c r="L287" s="698"/>
      <c r="M287" s="697"/>
      <c r="N287" s="697"/>
      <c r="O287" s="698"/>
      <c r="P287" s="698"/>
    </row>
    <row r="288">
      <c r="A288" s="678"/>
      <c r="D288" s="10"/>
      <c r="L288" s="698"/>
      <c r="M288" s="697"/>
      <c r="N288" s="697"/>
      <c r="O288" s="698"/>
      <c r="P288" s="698"/>
    </row>
    <row r="289">
      <c r="A289" s="678"/>
      <c r="D289" s="10"/>
      <c r="L289" s="698"/>
      <c r="M289" s="697"/>
      <c r="N289" s="697"/>
      <c r="O289" s="698"/>
      <c r="P289" s="698"/>
    </row>
    <row r="290">
      <c r="A290" s="678"/>
      <c r="D290" s="10"/>
      <c r="L290" s="698"/>
      <c r="M290" s="697"/>
      <c r="N290" s="697"/>
      <c r="O290" s="698"/>
      <c r="P290" s="698"/>
    </row>
    <row r="291">
      <c r="A291" s="678"/>
      <c r="D291" s="10"/>
      <c r="L291" s="698"/>
      <c r="M291" s="697"/>
      <c r="N291" s="697"/>
      <c r="O291" s="698"/>
      <c r="P291" s="698"/>
    </row>
    <row r="292">
      <c r="A292" s="678"/>
      <c r="D292" s="10"/>
      <c r="L292" s="698"/>
      <c r="M292" s="697"/>
      <c r="N292" s="697"/>
      <c r="O292" s="698"/>
      <c r="P292" s="698"/>
    </row>
    <row r="293">
      <c r="A293" s="678"/>
      <c r="D293" s="10"/>
      <c r="L293" s="698"/>
      <c r="M293" s="697"/>
      <c r="N293" s="697"/>
      <c r="O293" s="698"/>
      <c r="P293" s="698"/>
    </row>
    <row r="294">
      <c r="A294" s="678"/>
      <c r="D294" s="10"/>
      <c r="L294" s="698"/>
      <c r="M294" s="697"/>
      <c r="N294" s="697"/>
      <c r="O294" s="698"/>
      <c r="P294" s="698"/>
    </row>
    <row r="295">
      <c r="A295" s="678"/>
      <c r="D295" s="10"/>
      <c r="L295" s="698"/>
      <c r="M295" s="697"/>
      <c r="N295" s="697"/>
      <c r="O295" s="698"/>
      <c r="P295" s="698"/>
    </row>
    <row r="296">
      <c r="A296" s="678"/>
      <c r="D296" s="10"/>
      <c r="L296" s="698"/>
      <c r="M296" s="697"/>
      <c r="N296" s="697"/>
      <c r="O296" s="698"/>
      <c r="P296" s="698"/>
    </row>
    <row r="297">
      <c r="A297" s="678"/>
      <c r="D297" s="10"/>
      <c r="L297" s="698"/>
      <c r="M297" s="697"/>
      <c r="N297" s="697"/>
      <c r="O297" s="698"/>
      <c r="P297" s="698"/>
    </row>
    <row r="298">
      <c r="A298" s="678"/>
      <c r="D298" s="10"/>
      <c r="L298" s="698"/>
      <c r="M298" s="697"/>
      <c r="N298" s="697"/>
      <c r="O298" s="698"/>
      <c r="P298" s="698"/>
    </row>
    <row r="299">
      <c r="A299" s="678"/>
      <c r="D299" s="10"/>
      <c r="L299" s="698"/>
      <c r="M299" s="697"/>
      <c r="N299" s="697"/>
      <c r="O299" s="698"/>
      <c r="P299" s="698"/>
    </row>
    <row r="300">
      <c r="A300" s="678"/>
      <c r="D300" s="10"/>
      <c r="L300" s="698"/>
      <c r="M300" s="697"/>
      <c r="N300" s="697"/>
      <c r="O300" s="698"/>
      <c r="P300" s="698"/>
    </row>
    <row r="301">
      <c r="A301" s="678"/>
      <c r="D301" s="10"/>
      <c r="L301" s="698"/>
      <c r="M301" s="697"/>
      <c r="N301" s="697"/>
      <c r="O301" s="698"/>
      <c r="P301" s="698"/>
    </row>
    <row r="302">
      <c r="A302" s="678"/>
      <c r="D302" s="10"/>
      <c r="L302" s="698"/>
      <c r="M302" s="697"/>
      <c r="N302" s="697"/>
      <c r="O302" s="698"/>
      <c r="P302" s="698"/>
    </row>
    <row r="303">
      <c r="A303" s="678"/>
      <c r="D303" s="10"/>
      <c r="L303" s="698"/>
      <c r="M303" s="697"/>
      <c r="N303" s="697"/>
      <c r="O303" s="698"/>
      <c r="P303" s="698"/>
    </row>
    <row r="304">
      <c r="A304" s="678"/>
      <c r="D304" s="10"/>
      <c r="L304" s="698"/>
      <c r="M304" s="697"/>
      <c r="N304" s="697"/>
      <c r="O304" s="698"/>
      <c r="P304" s="698"/>
    </row>
    <row r="305">
      <c r="A305" s="678"/>
      <c r="D305" s="10"/>
      <c r="L305" s="698"/>
      <c r="M305" s="697"/>
      <c r="N305" s="697"/>
      <c r="O305" s="698"/>
      <c r="P305" s="698"/>
    </row>
    <row r="306">
      <c r="A306" s="678"/>
      <c r="D306" s="10"/>
      <c r="L306" s="698"/>
      <c r="M306" s="697"/>
      <c r="N306" s="697"/>
      <c r="O306" s="698"/>
      <c r="P306" s="698"/>
    </row>
    <row r="307">
      <c r="A307" s="678"/>
      <c r="D307" s="10"/>
      <c r="L307" s="698"/>
      <c r="M307" s="697"/>
      <c r="N307" s="697"/>
      <c r="O307" s="698"/>
      <c r="P307" s="698"/>
    </row>
    <row r="308">
      <c r="A308" s="678"/>
      <c r="D308" s="10"/>
      <c r="L308" s="698"/>
      <c r="M308" s="697"/>
      <c r="N308" s="697"/>
      <c r="O308" s="698"/>
      <c r="P308" s="698"/>
    </row>
    <row r="309">
      <c r="A309" s="678"/>
      <c r="D309" s="10"/>
      <c r="L309" s="698"/>
      <c r="M309" s="697"/>
      <c r="N309" s="697"/>
      <c r="O309" s="698"/>
      <c r="P309" s="698"/>
    </row>
    <row r="310">
      <c r="A310" s="678"/>
      <c r="D310" s="10"/>
      <c r="L310" s="698"/>
      <c r="M310" s="697"/>
      <c r="N310" s="697"/>
      <c r="O310" s="698"/>
      <c r="P310" s="698"/>
    </row>
    <row r="311">
      <c r="A311" s="678"/>
      <c r="D311" s="10"/>
      <c r="L311" s="698"/>
      <c r="M311" s="697"/>
      <c r="N311" s="697"/>
      <c r="O311" s="698"/>
      <c r="P311" s="698"/>
    </row>
    <row r="312">
      <c r="A312" s="678"/>
      <c r="D312" s="10"/>
      <c r="L312" s="698"/>
      <c r="M312" s="697"/>
      <c r="N312" s="697"/>
      <c r="O312" s="698"/>
      <c r="P312" s="698"/>
    </row>
    <row r="313">
      <c r="A313" s="678"/>
      <c r="D313" s="10"/>
      <c r="L313" s="698"/>
      <c r="M313" s="697"/>
      <c r="N313" s="697"/>
      <c r="O313" s="698"/>
      <c r="P313" s="698"/>
    </row>
    <row r="314">
      <c r="A314" s="678"/>
      <c r="D314" s="10"/>
      <c r="L314" s="698"/>
      <c r="M314" s="697"/>
      <c r="N314" s="697"/>
      <c r="O314" s="698"/>
      <c r="P314" s="698"/>
    </row>
    <row r="315">
      <c r="A315" s="678"/>
      <c r="D315" s="10"/>
      <c r="L315" s="698"/>
      <c r="M315" s="697"/>
      <c r="N315" s="697"/>
      <c r="O315" s="698"/>
      <c r="P315" s="698"/>
    </row>
    <row r="316">
      <c r="A316" s="678"/>
      <c r="D316" s="10"/>
      <c r="L316" s="698"/>
      <c r="M316" s="697"/>
      <c r="N316" s="697"/>
      <c r="O316" s="698"/>
      <c r="P316" s="698"/>
    </row>
    <row r="317">
      <c r="A317" s="678"/>
      <c r="D317" s="10"/>
      <c r="L317" s="698"/>
      <c r="M317" s="697"/>
      <c r="N317" s="697"/>
      <c r="O317" s="698"/>
      <c r="P317" s="698"/>
    </row>
    <row r="318">
      <c r="A318" s="678"/>
      <c r="D318" s="10"/>
      <c r="L318" s="698"/>
      <c r="M318" s="697"/>
      <c r="N318" s="697"/>
      <c r="O318" s="698"/>
      <c r="P318" s="698"/>
    </row>
    <row r="319">
      <c r="A319" s="678"/>
      <c r="D319" s="10"/>
      <c r="L319" s="698"/>
      <c r="M319" s="697"/>
      <c r="N319" s="697"/>
      <c r="O319" s="698"/>
      <c r="P319" s="698"/>
    </row>
    <row r="320">
      <c r="A320" s="678"/>
      <c r="D320" s="10"/>
      <c r="L320" s="698"/>
      <c r="M320" s="697"/>
      <c r="N320" s="697"/>
      <c r="O320" s="698"/>
      <c r="P320" s="698"/>
    </row>
    <row r="321">
      <c r="A321" s="678"/>
      <c r="D321" s="10"/>
      <c r="L321" s="698"/>
      <c r="M321" s="697"/>
      <c r="N321" s="697"/>
      <c r="O321" s="698"/>
      <c r="P321" s="698"/>
    </row>
    <row r="322">
      <c r="A322" s="678"/>
      <c r="D322" s="10"/>
      <c r="L322" s="698"/>
      <c r="M322" s="697"/>
      <c r="N322" s="697"/>
      <c r="O322" s="698"/>
      <c r="P322" s="698"/>
    </row>
    <row r="323">
      <c r="A323" s="678"/>
      <c r="D323" s="10"/>
      <c r="L323" s="698"/>
      <c r="M323" s="697"/>
      <c r="N323" s="697"/>
      <c r="O323" s="698"/>
      <c r="P323" s="698"/>
    </row>
    <row r="324">
      <c r="A324" s="678"/>
      <c r="D324" s="10"/>
      <c r="L324" s="698"/>
      <c r="M324" s="697"/>
      <c r="N324" s="697"/>
      <c r="O324" s="698"/>
      <c r="P324" s="698"/>
    </row>
    <row r="325">
      <c r="A325" s="678"/>
      <c r="D325" s="10"/>
      <c r="L325" s="698"/>
      <c r="M325" s="697"/>
      <c r="N325" s="697"/>
      <c r="O325" s="698"/>
      <c r="P325" s="698"/>
    </row>
    <row r="326">
      <c r="A326" s="678"/>
      <c r="D326" s="10"/>
      <c r="L326" s="698"/>
      <c r="M326" s="697"/>
      <c r="N326" s="697"/>
      <c r="O326" s="698"/>
      <c r="P326" s="698"/>
    </row>
    <row r="327">
      <c r="A327" s="678"/>
      <c r="D327" s="10"/>
      <c r="L327" s="698"/>
      <c r="M327" s="697"/>
      <c r="N327" s="697"/>
      <c r="O327" s="698"/>
      <c r="P327" s="698"/>
    </row>
    <row r="328">
      <c r="A328" s="678"/>
      <c r="D328" s="10"/>
      <c r="L328" s="698"/>
      <c r="M328" s="697"/>
      <c r="N328" s="697"/>
      <c r="O328" s="698"/>
      <c r="P328" s="698"/>
    </row>
    <row r="329">
      <c r="A329" s="678"/>
      <c r="D329" s="10"/>
      <c r="L329" s="698"/>
      <c r="M329" s="697"/>
      <c r="N329" s="697"/>
      <c r="O329" s="698"/>
      <c r="P329" s="698"/>
    </row>
    <row r="330">
      <c r="A330" s="678"/>
      <c r="D330" s="10"/>
      <c r="L330" s="698"/>
      <c r="M330" s="697"/>
      <c r="N330" s="697"/>
      <c r="O330" s="698"/>
      <c r="P330" s="698"/>
    </row>
    <row r="331">
      <c r="A331" s="678"/>
      <c r="D331" s="10"/>
      <c r="L331" s="698"/>
      <c r="M331" s="697"/>
      <c r="N331" s="697"/>
      <c r="O331" s="698"/>
      <c r="P331" s="698"/>
    </row>
    <row r="332">
      <c r="A332" s="678"/>
      <c r="D332" s="10"/>
      <c r="L332" s="698"/>
      <c r="M332" s="697"/>
      <c r="N332" s="697"/>
      <c r="O332" s="698"/>
      <c r="P332" s="698"/>
    </row>
    <row r="333">
      <c r="A333" s="678"/>
      <c r="D333" s="10"/>
      <c r="L333" s="698"/>
      <c r="M333" s="697"/>
      <c r="N333" s="697"/>
      <c r="O333" s="698"/>
      <c r="P333" s="698"/>
    </row>
    <row r="334">
      <c r="A334" s="678"/>
      <c r="D334" s="10"/>
      <c r="L334" s="698"/>
      <c r="M334" s="697"/>
      <c r="N334" s="697"/>
      <c r="O334" s="698"/>
      <c r="P334" s="698"/>
    </row>
    <row r="335">
      <c r="A335" s="678"/>
      <c r="D335" s="10"/>
      <c r="L335" s="698"/>
      <c r="M335" s="697"/>
      <c r="N335" s="697"/>
      <c r="O335" s="698"/>
      <c r="P335" s="698"/>
    </row>
    <row r="336">
      <c r="A336" s="678"/>
      <c r="D336" s="10"/>
      <c r="L336" s="698"/>
      <c r="M336" s="697"/>
      <c r="N336" s="697"/>
      <c r="O336" s="698"/>
      <c r="P336" s="698"/>
    </row>
    <row r="337">
      <c r="A337" s="678"/>
      <c r="D337" s="10"/>
      <c r="L337" s="698"/>
      <c r="M337" s="697"/>
      <c r="N337" s="697"/>
      <c r="O337" s="698"/>
      <c r="P337" s="698"/>
    </row>
    <row r="338">
      <c r="A338" s="678"/>
      <c r="D338" s="10"/>
      <c r="L338" s="698"/>
      <c r="M338" s="697"/>
      <c r="N338" s="697"/>
      <c r="O338" s="698"/>
      <c r="P338" s="698"/>
    </row>
    <row r="339">
      <c r="A339" s="678"/>
      <c r="D339" s="10"/>
      <c r="L339" s="698"/>
      <c r="M339" s="697"/>
      <c r="N339" s="697"/>
      <c r="O339" s="698"/>
      <c r="P339" s="698"/>
    </row>
    <row r="340">
      <c r="A340" s="678"/>
      <c r="D340" s="10"/>
      <c r="L340" s="698"/>
      <c r="M340" s="697"/>
      <c r="N340" s="697"/>
      <c r="O340" s="698"/>
      <c r="P340" s="698"/>
    </row>
    <row r="341">
      <c r="A341" s="678"/>
      <c r="D341" s="10"/>
      <c r="L341" s="698"/>
      <c r="M341" s="697"/>
      <c r="N341" s="697"/>
      <c r="O341" s="698"/>
      <c r="P341" s="698"/>
    </row>
    <row r="342">
      <c r="A342" s="678"/>
      <c r="D342" s="10"/>
      <c r="L342" s="698"/>
      <c r="M342" s="697"/>
      <c r="N342" s="697"/>
      <c r="O342" s="698"/>
      <c r="P342" s="698"/>
    </row>
    <row r="343">
      <c r="A343" s="678"/>
      <c r="D343" s="10"/>
      <c r="L343" s="698"/>
      <c r="M343" s="697"/>
      <c r="N343" s="697"/>
      <c r="O343" s="698"/>
      <c r="P343" s="698"/>
    </row>
    <row r="344">
      <c r="A344" s="678"/>
      <c r="D344" s="10"/>
      <c r="L344" s="698"/>
      <c r="M344" s="697"/>
      <c r="N344" s="697"/>
      <c r="O344" s="698"/>
      <c r="P344" s="698"/>
    </row>
    <row r="345">
      <c r="A345" s="678"/>
      <c r="D345" s="10"/>
      <c r="L345" s="698"/>
      <c r="M345" s="697"/>
      <c r="N345" s="697"/>
      <c r="O345" s="698"/>
      <c r="P345" s="698"/>
    </row>
    <row r="346">
      <c r="A346" s="678"/>
      <c r="D346" s="10"/>
      <c r="L346" s="698"/>
      <c r="M346" s="697"/>
      <c r="N346" s="697"/>
      <c r="O346" s="698"/>
      <c r="P346" s="698"/>
    </row>
    <row r="347">
      <c r="A347" s="678"/>
      <c r="D347" s="10"/>
      <c r="L347" s="698"/>
      <c r="M347" s="697"/>
      <c r="N347" s="697"/>
      <c r="O347" s="698"/>
      <c r="P347" s="698"/>
    </row>
    <row r="348">
      <c r="A348" s="678"/>
      <c r="D348" s="10"/>
      <c r="L348" s="698"/>
      <c r="M348" s="697"/>
      <c r="N348" s="697"/>
      <c r="O348" s="698"/>
      <c r="P348" s="698"/>
    </row>
    <row r="349">
      <c r="A349" s="678"/>
      <c r="D349" s="10"/>
      <c r="L349" s="698"/>
      <c r="M349" s="697"/>
      <c r="N349" s="697"/>
      <c r="O349" s="698"/>
      <c r="P349" s="698"/>
    </row>
    <row r="350">
      <c r="A350" s="678"/>
      <c r="D350" s="10"/>
      <c r="L350" s="698"/>
      <c r="M350" s="697"/>
      <c r="N350" s="697"/>
      <c r="O350" s="698"/>
      <c r="P350" s="698"/>
    </row>
    <row r="351">
      <c r="A351" s="678"/>
      <c r="D351" s="10"/>
      <c r="L351" s="698"/>
      <c r="M351" s="697"/>
      <c r="N351" s="697"/>
      <c r="O351" s="698"/>
      <c r="P351" s="698"/>
    </row>
    <row r="352">
      <c r="A352" s="678"/>
      <c r="D352" s="10"/>
      <c r="L352" s="698"/>
      <c r="M352" s="697"/>
      <c r="N352" s="697"/>
      <c r="O352" s="698"/>
      <c r="P352" s="698"/>
    </row>
    <row r="353">
      <c r="A353" s="678"/>
      <c r="D353" s="10"/>
      <c r="L353" s="698"/>
      <c r="M353" s="697"/>
      <c r="N353" s="697"/>
      <c r="O353" s="698"/>
      <c r="P353" s="698"/>
    </row>
    <row r="354">
      <c r="A354" s="678"/>
      <c r="D354" s="10"/>
      <c r="L354" s="698"/>
      <c r="M354" s="697"/>
      <c r="N354" s="697"/>
      <c r="O354" s="698"/>
      <c r="P354" s="698"/>
    </row>
    <row r="355">
      <c r="A355" s="678"/>
      <c r="D355" s="10"/>
      <c r="L355" s="698"/>
      <c r="M355" s="697"/>
      <c r="N355" s="697"/>
      <c r="O355" s="698"/>
      <c r="P355" s="698"/>
    </row>
    <row r="356">
      <c r="A356" s="678"/>
      <c r="D356" s="10"/>
      <c r="L356" s="698"/>
      <c r="M356" s="697"/>
      <c r="N356" s="697"/>
      <c r="O356" s="698"/>
      <c r="P356" s="698"/>
    </row>
    <row r="357">
      <c r="A357" s="678"/>
      <c r="D357" s="10"/>
      <c r="L357" s="698"/>
      <c r="M357" s="697"/>
      <c r="N357" s="697"/>
      <c r="O357" s="698"/>
      <c r="P357" s="698"/>
    </row>
    <row r="358">
      <c r="A358" s="678"/>
      <c r="D358" s="10"/>
      <c r="L358" s="698"/>
      <c r="M358" s="697"/>
      <c r="N358" s="697"/>
      <c r="O358" s="698"/>
      <c r="P358" s="698"/>
    </row>
    <row r="359">
      <c r="A359" s="678"/>
      <c r="D359" s="10"/>
      <c r="L359" s="698"/>
      <c r="M359" s="697"/>
      <c r="N359" s="697"/>
      <c r="O359" s="698"/>
      <c r="P359" s="698"/>
    </row>
    <row r="360">
      <c r="A360" s="678"/>
      <c r="D360" s="10"/>
      <c r="L360" s="698"/>
      <c r="M360" s="697"/>
      <c r="N360" s="697"/>
      <c r="O360" s="698"/>
      <c r="P360" s="698"/>
    </row>
    <row r="361">
      <c r="A361" s="678"/>
      <c r="D361" s="10"/>
      <c r="L361" s="698"/>
      <c r="M361" s="697"/>
      <c r="N361" s="697"/>
      <c r="O361" s="698"/>
      <c r="P361" s="698"/>
    </row>
    <row r="362">
      <c r="A362" s="678"/>
      <c r="D362" s="10"/>
      <c r="L362" s="698"/>
      <c r="M362" s="697"/>
      <c r="N362" s="697"/>
      <c r="O362" s="698"/>
      <c r="P362" s="698"/>
    </row>
    <row r="363">
      <c r="A363" s="678"/>
      <c r="D363" s="10"/>
      <c r="L363" s="698"/>
      <c r="M363" s="697"/>
      <c r="N363" s="697"/>
      <c r="O363" s="698"/>
      <c r="P363" s="698"/>
    </row>
    <row r="364">
      <c r="A364" s="678"/>
      <c r="D364" s="10"/>
      <c r="L364" s="698"/>
      <c r="M364" s="697"/>
      <c r="N364" s="697"/>
      <c r="O364" s="698"/>
      <c r="P364" s="698"/>
    </row>
    <row r="365">
      <c r="A365" s="678"/>
      <c r="D365" s="10"/>
      <c r="L365" s="698"/>
      <c r="M365" s="697"/>
      <c r="N365" s="697"/>
      <c r="O365" s="698"/>
      <c r="P365" s="698"/>
    </row>
    <row r="366">
      <c r="A366" s="678"/>
      <c r="D366" s="10"/>
      <c r="L366" s="698"/>
      <c r="M366" s="697"/>
      <c r="N366" s="697"/>
      <c r="O366" s="698"/>
      <c r="P366" s="698"/>
    </row>
    <row r="367">
      <c r="A367" s="678"/>
      <c r="D367" s="10"/>
      <c r="L367" s="698"/>
      <c r="M367" s="697"/>
      <c r="N367" s="697"/>
      <c r="O367" s="698"/>
      <c r="P367" s="698"/>
    </row>
    <row r="368">
      <c r="A368" s="678"/>
      <c r="D368" s="10"/>
      <c r="L368" s="698"/>
      <c r="M368" s="697"/>
      <c r="N368" s="697"/>
      <c r="O368" s="698"/>
      <c r="P368" s="698"/>
    </row>
    <row r="369">
      <c r="A369" s="678"/>
      <c r="D369" s="10"/>
      <c r="L369" s="698"/>
      <c r="M369" s="697"/>
      <c r="N369" s="697"/>
      <c r="O369" s="698"/>
      <c r="P369" s="698"/>
    </row>
    <row r="370">
      <c r="A370" s="678"/>
      <c r="D370" s="10"/>
      <c r="L370" s="698"/>
      <c r="M370" s="697"/>
      <c r="N370" s="697"/>
      <c r="O370" s="698"/>
      <c r="P370" s="698"/>
    </row>
    <row r="371">
      <c r="A371" s="678"/>
      <c r="D371" s="10"/>
      <c r="L371" s="698"/>
      <c r="M371" s="697"/>
      <c r="N371" s="697"/>
      <c r="O371" s="698"/>
      <c r="P371" s="698"/>
    </row>
    <row r="372">
      <c r="A372" s="678"/>
      <c r="D372" s="10"/>
      <c r="L372" s="698"/>
      <c r="M372" s="697"/>
      <c r="N372" s="697"/>
      <c r="O372" s="698"/>
      <c r="P372" s="698"/>
    </row>
    <row r="373">
      <c r="A373" s="678"/>
      <c r="D373" s="10"/>
      <c r="L373" s="698"/>
      <c r="M373" s="697"/>
      <c r="N373" s="697"/>
      <c r="O373" s="698"/>
      <c r="P373" s="698"/>
    </row>
    <row r="374">
      <c r="A374" s="678"/>
      <c r="D374" s="10"/>
      <c r="L374" s="698"/>
      <c r="M374" s="697"/>
      <c r="N374" s="697"/>
      <c r="O374" s="698"/>
      <c r="P374" s="698"/>
    </row>
    <row r="375">
      <c r="A375" s="678"/>
      <c r="D375" s="10"/>
      <c r="L375" s="698"/>
      <c r="M375" s="697"/>
      <c r="N375" s="697"/>
      <c r="O375" s="698"/>
      <c r="P375" s="698"/>
    </row>
    <row r="376">
      <c r="A376" s="678"/>
      <c r="D376" s="10"/>
      <c r="L376" s="698"/>
      <c r="M376" s="697"/>
      <c r="N376" s="697"/>
      <c r="O376" s="698"/>
      <c r="P376" s="698"/>
    </row>
    <row r="377">
      <c r="A377" s="678"/>
      <c r="D377" s="10"/>
      <c r="L377" s="698"/>
      <c r="M377" s="697"/>
      <c r="N377" s="697"/>
      <c r="O377" s="698"/>
      <c r="P377" s="698"/>
    </row>
    <row r="378">
      <c r="A378" s="678"/>
      <c r="D378" s="10"/>
      <c r="L378" s="698"/>
      <c r="M378" s="697"/>
      <c r="N378" s="697"/>
      <c r="O378" s="698"/>
      <c r="P378" s="698"/>
    </row>
    <row r="379">
      <c r="A379" s="678"/>
      <c r="D379" s="10"/>
      <c r="L379" s="698"/>
      <c r="M379" s="697"/>
      <c r="N379" s="697"/>
      <c r="O379" s="698"/>
      <c r="P379" s="698"/>
    </row>
    <row r="380">
      <c r="A380" s="678"/>
      <c r="D380" s="10"/>
      <c r="L380" s="698"/>
      <c r="M380" s="697"/>
      <c r="N380" s="697"/>
      <c r="O380" s="698"/>
      <c r="P380" s="698"/>
    </row>
    <row r="381">
      <c r="A381" s="678"/>
      <c r="D381" s="10"/>
      <c r="L381" s="698"/>
      <c r="M381" s="697"/>
      <c r="N381" s="697"/>
      <c r="O381" s="698"/>
      <c r="P381" s="698"/>
    </row>
    <row r="382">
      <c r="A382" s="678"/>
      <c r="D382" s="10"/>
      <c r="L382" s="698"/>
      <c r="M382" s="697"/>
      <c r="N382" s="697"/>
      <c r="O382" s="698"/>
      <c r="P382" s="698"/>
    </row>
    <row r="383">
      <c r="A383" s="678"/>
      <c r="D383" s="10"/>
      <c r="L383" s="698"/>
      <c r="M383" s="697"/>
      <c r="N383" s="697"/>
      <c r="O383" s="698"/>
      <c r="P383" s="698"/>
    </row>
    <row r="384">
      <c r="A384" s="678"/>
      <c r="D384" s="10"/>
      <c r="L384" s="698"/>
      <c r="M384" s="697"/>
      <c r="N384" s="697"/>
      <c r="O384" s="698"/>
      <c r="P384" s="698"/>
    </row>
    <row r="385">
      <c r="A385" s="678"/>
      <c r="D385" s="10"/>
      <c r="L385" s="698"/>
      <c r="M385" s="697"/>
      <c r="N385" s="697"/>
      <c r="O385" s="698"/>
      <c r="P385" s="698"/>
    </row>
    <row r="386">
      <c r="A386" s="678"/>
      <c r="D386" s="10"/>
      <c r="L386" s="698"/>
      <c r="M386" s="697"/>
      <c r="N386" s="697"/>
      <c r="O386" s="698"/>
      <c r="P386" s="698"/>
    </row>
    <row r="387">
      <c r="A387" s="678"/>
      <c r="D387" s="10"/>
      <c r="L387" s="698"/>
      <c r="M387" s="697"/>
      <c r="N387" s="697"/>
      <c r="O387" s="698"/>
      <c r="P387" s="698"/>
    </row>
    <row r="388">
      <c r="A388" s="678"/>
      <c r="D388" s="10"/>
      <c r="L388" s="698"/>
      <c r="M388" s="697"/>
      <c r="N388" s="697"/>
      <c r="O388" s="698"/>
      <c r="P388" s="698"/>
    </row>
    <row r="389">
      <c r="A389" s="678"/>
      <c r="D389" s="10"/>
      <c r="L389" s="698"/>
      <c r="M389" s="697"/>
      <c r="N389" s="697"/>
      <c r="O389" s="698"/>
      <c r="P389" s="698"/>
    </row>
    <row r="390">
      <c r="A390" s="678"/>
      <c r="D390" s="10"/>
      <c r="L390" s="698"/>
      <c r="M390" s="697"/>
      <c r="N390" s="697"/>
      <c r="O390" s="698"/>
      <c r="P390" s="698"/>
    </row>
    <row r="391">
      <c r="A391" s="678"/>
      <c r="D391" s="10"/>
      <c r="L391" s="698"/>
      <c r="M391" s="697"/>
      <c r="N391" s="697"/>
      <c r="O391" s="698"/>
      <c r="P391" s="698"/>
    </row>
    <row r="392">
      <c r="A392" s="678"/>
      <c r="D392" s="10"/>
      <c r="L392" s="698"/>
      <c r="M392" s="697"/>
      <c r="N392" s="697"/>
      <c r="O392" s="698"/>
      <c r="P392" s="698"/>
    </row>
    <row r="393">
      <c r="A393" s="678"/>
      <c r="D393" s="10"/>
      <c r="L393" s="698"/>
      <c r="M393" s="697"/>
      <c r="N393" s="697"/>
      <c r="O393" s="698"/>
      <c r="P393" s="698"/>
    </row>
    <row r="394">
      <c r="A394" s="678"/>
      <c r="D394" s="10"/>
      <c r="L394" s="698"/>
      <c r="M394" s="697"/>
      <c r="N394" s="697"/>
      <c r="O394" s="698"/>
      <c r="P394" s="698"/>
    </row>
    <row r="395">
      <c r="A395" s="678"/>
      <c r="D395" s="10"/>
      <c r="L395" s="698"/>
      <c r="M395" s="697"/>
      <c r="N395" s="697"/>
      <c r="O395" s="698"/>
      <c r="P395" s="698"/>
    </row>
    <row r="396">
      <c r="A396" s="678"/>
      <c r="D396" s="10"/>
      <c r="L396" s="698"/>
      <c r="M396" s="697"/>
      <c r="N396" s="697"/>
      <c r="O396" s="698"/>
      <c r="P396" s="698"/>
    </row>
    <row r="397">
      <c r="A397" s="678"/>
      <c r="D397" s="10"/>
      <c r="L397" s="698"/>
      <c r="M397" s="697"/>
      <c r="N397" s="697"/>
      <c r="O397" s="698"/>
      <c r="P397" s="698"/>
    </row>
    <row r="398">
      <c r="A398" s="678"/>
      <c r="D398" s="10"/>
      <c r="L398" s="698"/>
      <c r="M398" s="697"/>
      <c r="N398" s="697"/>
      <c r="O398" s="698"/>
      <c r="P398" s="698"/>
    </row>
    <row r="399">
      <c r="A399" s="678"/>
      <c r="D399" s="10"/>
      <c r="L399" s="698"/>
      <c r="M399" s="697"/>
      <c r="N399" s="697"/>
      <c r="O399" s="698"/>
      <c r="P399" s="698"/>
    </row>
    <row r="400">
      <c r="A400" s="678"/>
      <c r="D400" s="10"/>
      <c r="L400" s="698"/>
      <c r="M400" s="697"/>
      <c r="N400" s="697"/>
      <c r="O400" s="698"/>
      <c r="P400" s="698"/>
    </row>
    <row r="401">
      <c r="A401" s="678"/>
      <c r="D401" s="10"/>
      <c r="L401" s="698"/>
      <c r="M401" s="697"/>
      <c r="N401" s="697"/>
      <c r="O401" s="698"/>
      <c r="P401" s="698"/>
    </row>
    <row r="402">
      <c r="A402" s="678"/>
      <c r="D402" s="10"/>
      <c r="L402" s="698"/>
      <c r="M402" s="697"/>
      <c r="N402" s="697"/>
      <c r="O402" s="698"/>
      <c r="P402" s="698"/>
    </row>
    <row r="403">
      <c r="A403" s="678"/>
      <c r="D403" s="10"/>
      <c r="L403" s="698"/>
      <c r="M403" s="697"/>
      <c r="N403" s="697"/>
      <c r="O403" s="698"/>
      <c r="P403" s="698"/>
    </row>
    <row r="404">
      <c r="A404" s="678"/>
      <c r="D404" s="10"/>
      <c r="L404" s="698"/>
      <c r="M404" s="697"/>
      <c r="N404" s="697"/>
      <c r="O404" s="698"/>
      <c r="P404" s="698"/>
    </row>
    <row r="405">
      <c r="A405" s="678"/>
      <c r="D405" s="10"/>
      <c r="L405" s="698"/>
      <c r="M405" s="697"/>
      <c r="N405" s="697"/>
      <c r="O405" s="698"/>
      <c r="P405" s="698"/>
    </row>
    <row r="406">
      <c r="A406" s="678"/>
      <c r="D406" s="10"/>
      <c r="L406" s="698"/>
      <c r="M406" s="697"/>
      <c r="N406" s="697"/>
      <c r="O406" s="698"/>
      <c r="P406" s="698"/>
    </row>
    <row r="407">
      <c r="A407" s="678"/>
      <c r="D407" s="10"/>
      <c r="L407" s="698"/>
      <c r="M407" s="697"/>
      <c r="N407" s="697"/>
      <c r="O407" s="698"/>
      <c r="P407" s="698"/>
    </row>
    <row r="408">
      <c r="A408" s="678"/>
      <c r="D408" s="10"/>
      <c r="L408" s="698"/>
      <c r="M408" s="697"/>
      <c r="N408" s="697"/>
      <c r="O408" s="698"/>
      <c r="P408" s="698"/>
    </row>
    <row r="409">
      <c r="A409" s="678"/>
      <c r="D409" s="10"/>
      <c r="L409" s="698"/>
      <c r="M409" s="697"/>
      <c r="N409" s="697"/>
      <c r="O409" s="698"/>
      <c r="P409" s="698"/>
    </row>
    <row r="410">
      <c r="A410" s="678"/>
      <c r="D410" s="10"/>
      <c r="L410" s="698"/>
      <c r="M410" s="697"/>
      <c r="N410" s="697"/>
      <c r="O410" s="698"/>
      <c r="P410" s="698"/>
    </row>
    <row r="411">
      <c r="A411" s="678"/>
      <c r="D411" s="10"/>
      <c r="L411" s="698"/>
      <c r="M411" s="697"/>
      <c r="N411" s="697"/>
      <c r="O411" s="698"/>
      <c r="P411" s="698"/>
    </row>
    <row r="412">
      <c r="A412" s="678"/>
      <c r="D412" s="10"/>
      <c r="L412" s="698"/>
      <c r="M412" s="697"/>
      <c r="N412" s="697"/>
      <c r="O412" s="698"/>
      <c r="P412" s="698"/>
    </row>
    <row r="413">
      <c r="A413" s="678"/>
      <c r="D413" s="10"/>
      <c r="L413" s="698"/>
      <c r="M413" s="697"/>
      <c r="N413" s="697"/>
      <c r="O413" s="698"/>
      <c r="P413" s="698"/>
    </row>
    <row r="414">
      <c r="A414" s="678"/>
      <c r="D414" s="10"/>
      <c r="L414" s="698"/>
      <c r="M414" s="697"/>
      <c r="N414" s="697"/>
      <c r="O414" s="698"/>
      <c r="P414" s="698"/>
    </row>
    <row r="415">
      <c r="A415" s="678"/>
      <c r="D415" s="10"/>
      <c r="L415" s="698"/>
      <c r="M415" s="697"/>
      <c r="N415" s="697"/>
      <c r="O415" s="698"/>
      <c r="P415" s="698"/>
    </row>
    <row r="416">
      <c r="A416" s="678"/>
      <c r="D416" s="10"/>
      <c r="L416" s="698"/>
      <c r="M416" s="697"/>
      <c r="N416" s="697"/>
      <c r="O416" s="698"/>
      <c r="P416" s="698"/>
    </row>
    <row r="417">
      <c r="A417" s="678"/>
      <c r="D417" s="10"/>
      <c r="L417" s="698"/>
      <c r="M417" s="697"/>
      <c r="N417" s="697"/>
      <c r="O417" s="698"/>
      <c r="P417" s="698"/>
    </row>
    <row r="418">
      <c r="A418" s="678"/>
      <c r="D418" s="10"/>
      <c r="L418" s="698"/>
      <c r="M418" s="697"/>
      <c r="N418" s="697"/>
      <c r="O418" s="698"/>
      <c r="P418" s="698"/>
    </row>
    <row r="419">
      <c r="A419" s="678"/>
      <c r="D419" s="10"/>
      <c r="L419" s="698"/>
      <c r="M419" s="697"/>
      <c r="N419" s="697"/>
      <c r="O419" s="698"/>
      <c r="P419" s="698"/>
    </row>
    <row r="420">
      <c r="A420" s="678"/>
      <c r="D420" s="10"/>
      <c r="L420" s="698"/>
      <c r="M420" s="697"/>
      <c r="N420" s="697"/>
      <c r="O420" s="698"/>
      <c r="P420" s="698"/>
    </row>
    <row r="421">
      <c r="A421" s="678"/>
      <c r="D421" s="10"/>
      <c r="L421" s="698"/>
      <c r="M421" s="697"/>
      <c r="N421" s="697"/>
      <c r="O421" s="698"/>
      <c r="P421" s="698"/>
    </row>
    <row r="422">
      <c r="A422" s="678"/>
      <c r="D422" s="10"/>
      <c r="L422" s="698"/>
      <c r="M422" s="697"/>
      <c r="N422" s="697"/>
      <c r="O422" s="698"/>
      <c r="P422" s="698"/>
    </row>
    <row r="423">
      <c r="A423" s="678"/>
      <c r="D423" s="10"/>
      <c r="L423" s="698"/>
      <c r="M423" s="697"/>
      <c r="N423" s="697"/>
      <c r="O423" s="698"/>
      <c r="P423" s="698"/>
    </row>
    <row r="424">
      <c r="A424" s="678"/>
      <c r="D424" s="10"/>
      <c r="L424" s="698"/>
      <c r="M424" s="697"/>
      <c r="N424" s="697"/>
      <c r="O424" s="698"/>
      <c r="P424" s="698"/>
    </row>
    <row r="425">
      <c r="A425" s="678"/>
      <c r="D425" s="10"/>
      <c r="L425" s="698"/>
      <c r="M425" s="697"/>
      <c r="N425" s="697"/>
      <c r="O425" s="698"/>
      <c r="P425" s="698"/>
    </row>
    <row r="426">
      <c r="A426" s="678"/>
      <c r="D426" s="10"/>
      <c r="L426" s="698"/>
      <c r="M426" s="697"/>
      <c r="N426" s="697"/>
      <c r="O426" s="698"/>
      <c r="P426" s="698"/>
    </row>
    <row r="427">
      <c r="A427" s="678"/>
      <c r="D427" s="10"/>
      <c r="L427" s="698"/>
      <c r="M427" s="697"/>
      <c r="N427" s="697"/>
      <c r="O427" s="698"/>
      <c r="P427" s="698"/>
    </row>
    <row r="428">
      <c r="A428" s="678"/>
      <c r="D428" s="10"/>
      <c r="L428" s="698"/>
      <c r="M428" s="697"/>
      <c r="N428" s="697"/>
      <c r="O428" s="698"/>
      <c r="P428" s="698"/>
    </row>
    <row r="429">
      <c r="A429" s="678"/>
      <c r="D429" s="10"/>
      <c r="L429" s="698"/>
      <c r="M429" s="697"/>
      <c r="N429" s="697"/>
      <c r="O429" s="698"/>
      <c r="P429" s="698"/>
    </row>
    <row r="430">
      <c r="A430" s="678"/>
      <c r="D430" s="10"/>
      <c r="L430" s="698"/>
      <c r="M430" s="697"/>
      <c r="N430" s="697"/>
      <c r="O430" s="698"/>
      <c r="P430" s="698"/>
    </row>
    <row r="431">
      <c r="A431" s="678"/>
      <c r="D431" s="10"/>
      <c r="L431" s="698"/>
      <c r="M431" s="697"/>
      <c r="N431" s="697"/>
      <c r="O431" s="698"/>
      <c r="P431" s="698"/>
    </row>
    <row r="432">
      <c r="A432" s="678"/>
      <c r="D432" s="10"/>
      <c r="L432" s="698"/>
      <c r="M432" s="697"/>
      <c r="N432" s="697"/>
      <c r="O432" s="698"/>
      <c r="P432" s="698"/>
    </row>
    <row r="433">
      <c r="A433" s="678"/>
      <c r="D433" s="10"/>
      <c r="L433" s="698"/>
      <c r="M433" s="697"/>
      <c r="N433" s="697"/>
      <c r="O433" s="698"/>
      <c r="P433" s="698"/>
    </row>
    <row r="434">
      <c r="A434" s="678"/>
      <c r="D434" s="10"/>
      <c r="L434" s="698"/>
      <c r="M434" s="697"/>
      <c r="N434" s="697"/>
      <c r="O434" s="698"/>
      <c r="P434" s="698"/>
    </row>
    <row r="435">
      <c r="A435" s="678"/>
      <c r="D435" s="10"/>
      <c r="L435" s="698"/>
      <c r="M435" s="697"/>
      <c r="N435" s="697"/>
      <c r="O435" s="698"/>
      <c r="P435" s="698"/>
    </row>
    <row r="436">
      <c r="A436" s="678"/>
      <c r="D436" s="10"/>
      <c r="L436" s="698"/>
      <c r="M436" s="697"/>
      <c r="N436" s="697"/>
      <c r="O436" s="698"/>
      <c r="P436" s="698"/>
    </row>
    <row r="437">
      <c r="A437" s="678"/>
      <c r="D437" s="10"/>
      <c r="L437" s="698"/>
      <c r="M437" s="697"/>
      <c r="N437" s="697"/>
      <c r="O437" s="698"/>
      <c r="P437" s="698"/>
    </row>
    <row r="438">
      <c r="A438" s="678"/>
      <c r="D438" s="10"/>
      <c r="L438" s="698"/>
      <c r="M438" s="697"/>
      <c r="N438" s="697"/>
      <c r="O438" s="698"/>
      <c r="P438" s="698"/>
    </row>
    <row r="439">
      <c r="A439" s="678"/>
      <c r="D439" s="10"/>
      <c r="L439" s="698"/>
      <c r="M439" s="697"/>
      <c r="N439" s="697"/>
      <c r="O439" s="698"/>
      <c r="P439" s="698"/>
    </row>
    <row r="440">
      <c r="A440" s="678"/>
      <c r="D440" s="10"/>
      <c r="L440" s="698"/>
      <c r="M440" s="697"/>
      <c r="N440" s="697"/>
      <c r="O440" s="698"/>
      <c r="P440" s="698"/>
    </row>
    <row r="441">
      <c r="A441" s="678"/>
      <c r="D441" s="10"/>
      <c r="L441" s="698"/>
      <c r="M441" s="697"/>
      <c r="N441" s="697"/>
      <c r="O441" s="698"/>
      <c r="P441" s="698"/>
    </row>
    <row r="442">
      <c r="A442" s="678"/>
      <c r="D442" s="10"/>
      <c r="L442" s="698"/>
      <c r="M442" s="697"/>
      <c r="N442" s="697"/>
      <c r="O442" s="698"/>
      <c r="P442" s="698"/>
    </row>
    <row r="443">
      <c r="A443" s="678"/>
      <c r="D443" s="10"/>
      <c r="L443" s="698"/>
      <c r="M443" s="697"/>
      <c r="N443" s="697"/>
      <c r="O443" s="698"/>
      <c r="P443" s="698"/>
    </row>
    <row r="444">
      <c r="A444" s="678"/>
      <c r="D444" s="10"/>
      <c r="L444" s="698"/>
      <c r="M444" s="697"/>
      <c r="N444" s="697"/>
      <c r="O444" s="698"/>
      <c r="P444" s="698"/>
    </row>
    <row r="445">
      <c r="A445" s="678"/>
      <c r="D445" s="10"/>
      <c r="L445" s="698"/>
      <c r="M445" s="697"/>
      <c r="N445" s="697"/>
      <c r="O445" s="698"/>
      <c r="P445" s="698"/>
    </row>
    <row r="446">
      <c r="A446" s="678"/>
      <c r="D446" s="10"/>
      <c r="L446" s="698"/>
      <c r="M446" s="697"/>
      <c r="N446" s="697"/>
      <c r="O446" s="698"/>
      <c r="P446" s="698"/>
    </row>
    <row r="447">
      <c r="A447" s="678"/>
      <c r="D447" s="10"/>
      <c r="L447" s="698"/>
      <c r="M447" s="697"/>
      <c r="N447" s="697"/>
      <c r="O447" s="698"/>
      <c r="P447" s="698"/>
    </row>
    <row r="448">
      <c r="A448" s="678"/>
      <c r="D448" s="10"/>
      <c r="L448" s="698"/>
      <c r="M448" s="697"/>
      <c r="N448" s="697"/>
      <c r="O448" s="698"/>
      <c r="P448" s="698"/>
    </row>
    <row r="449">
      <c r="A449" s="678"/>
      <c r="D449" s="10"/>
      <c r="L449" s="698"/>
      <c r="M449" s="697"/>
      <c r="N449" s="697"/>
      <c r="O449" s="698"/>
      <c r="P449" s="698"/>
    </row>
    <row r="450">
      <c r="A450" s="678"/>
      <c r="D450" s="10"/>
      <c r="L450" s="698"/>
      <c r="M450" s="697"/>
      <c r="N450" s="697"/>
      <c r="O450" s="698"/>
      <c r="P450" s="698"/>
    </row>
    <row r="451">
      <c r="A451" s="678"/>
      <c r="D451" s="10"/>
      <c r="L451" s="698"/>
      <c r="M451" s="697"/>
      <c r="N451" s="697"/>
      <c r="O451" s="698"/>
      <c r="P451" s="698"/>
    </row>
    <row r="452">
      <c r="A452" s="678"/>
      <c r="D452" s="10"/>
      <c r="L452" s="698"/>
      <c r="M452" s="697"/>
      <c r="N452" s="697"/>
      <c r="O452" s="698"/>
      <c r="P452" s="698"/>
    </row>
    <row r="453">
      <c r="A453" s="678"/>
      <c r="D453" s="10"/>
      <c r="L453" s="698"/>
      <c r="M453" s="697"/>
      <c r="N453" s="697"/>
      <c r="O453" s="698"/>
      <c r="P453" s="698"/>
    </row>
    <row r="454">
      <c r="A454" s="678"/>
      <c r="D454" s="10"/>
      <c r="L454" s="698"/>
      <c r="M454" s="697"/>
      <c r="N454" s="697"/>
      <c r="O454" s="698"/>
      <c r="P454" s="698"/>
    </row>
    <row r="455">
      <c r="A455" s="678"/>
      <c r="D455" s="10"/>
      <c r="L455" s="698"/>
      <c r="M455" s="697"/>
      <c r="N455" s="697"/>
      <c r="O455" s="698"/>
      <c r="P455" s="698"/>
    </row>
    <row r="456">
      <c r="A456" s="678"/>
      <c r="D456" s="10"/>
      <c r="L456" s="698"/>
      <c r="M456" s="697"/>
      <c r="N456" s="697"/>
      <c r="O456" s="698"/>
      <c r="P456" s="698"/>
    </row>
    <row r="457">
      <c r="A457" s="678"/>
      <c r="D457" s="10"/>
      <c r="L457" s="698"/>
      <c r="M457" s="697"/>
      <c r="N457" s="697"/>
      <c r="O457" s="698"/>
      <c r="P457" s="698"/>
    </row>
    <row r="458">
      <c r="A458" s="678"/>
      <c r="D458" s="10"/>
      <c r="L458" s="698"/>
      <c r="M458" s="697"/>
      <c r="N458" s="697"/>
      <c r="O458" s="698"/>
      <c r="P458" s="698"/>
    </row>
    <row r="459">
      <c r="A459" s="678"/>
      <c r="D459" s="10"/>
      <c r="L459" s="698"/>
      <c r="M459" s="697"/>
      <c r="N459" s="697"/>
      <c r="O459" s="698"/>
      <c r="P459" s="698"/>
    </row>
    <row r="460">
      <c r="A460" s="678"/>
      <c r="D460" s="10"/>
      <c r="L460" s="698"/>
      <c r="M460" s="697"/>
      <c r="N460" s="697"/>
      <c r="O460" s="698"/>
      <c r="P460" s="698"/>
    </row>
    <row r="461">
      <c r="A461" s="678"/>
      <c r="D461" s="10"/>
      <c r="L461" s="698"/>
      <c r="M461" s="697"/>
      <c r="N461" s="697"/>
      <c r="O461" s="698"/>
      <c r="P461" s="698"/>
    </row>
    <row r="462">
      <c r="A462" s="678"/>
      <c r="D462" s="10"/>
      <c r="L462" s="698"/>
      <c r="M462" s="697"/>
      <c r="N462" s="697"/>
      <c r="O462" s="698"/>
      <c r="P462" s="698"/>
    </row>
    <row r="463">
      <c r="A463" s="678"/>
      <c r="D463" s="10"/>
      <c r="L463" s="698"/>
      <c r="M463" s="697"/>
      <c r="N463" s="697"/>
      <c r="O463" s="698"/>
      <c r="P463" s="698"/>
    </row>
    <row r="464">
      <c r="A464" s="678"/>
      <c r="D464" s="10"/>
      <c r="L464" s="698"/>
      <c r="M464" s="697"/>
      <c r="N464" s="697"/>
      <c r="O464" s="698"/>
      <c r="P464" s="698"/>
    </row>
    <row r="465">
      <c r="A465" s="678"/>
      <c r="D465" s="10"/>
      <c r="L465" s="698"/>
      <c r="M465" s="697"/>
      <c r="N465" s="697"/>
      <c r="O465" s="698"/>
      <c r="P465" s="698"/>
    </row>
    <row r="466">
      <c r="A466" s="678"/>
      <c r="D466" s="10"/>
      <c r="L466" s="698"/>
      <c r="M466" s="697"/>
      <c r="N466" s="697"/>
      <c r="O466" s="698"/>
      <c r="P466" s="698"/>
    </row>
    <row r="467">
      <c r="A467" s="678"/>
      <c r="D467" s="10"/>
      <c r="L467" s="698"/>
      <c r="M467" s="697"/>
      <c r="N467" s="697"/>
      <c r="O467" s="698"/>
      <c r="P467" s="698"/>
    </row>
    <row r="468">
      <c r="A468" s="678"/>
      <c r="D468" s="10"/>
      <c r="L468" s="698"/>
      <c r="M468" s="697"/>
      <c r="N468" s="697"/>
      <c r="O468" s="698"/>
      <c r="P468" s="698"/>
    </row>
    <row r="469">
      <c r="A469" s="678"/>
      <c r="D469" s="10"/>
      <c r="L469" s="698"/>
      <c r="M469" s="697"/>
      <c r="N469" s="697"/>
      <c r="O469" s="698"/>
      <c r="P469" s="698"/>
    </row>
    <row r="470">
      <c r="A470" s="678"/>
      <c r="D470" s="10"/>
      <c r="L470" s="698"/>
      <c r="M470" s="697"/>
      <c r="N470" s="697"/>
      <c r="O470" s="698"/>
      <c r="P470" s="698"/>
    </row>
    <row r="471">
      <c r="A471" s="678"/>
      <c r="D471" s="10"/>
      <c r="L471" s="698"/>
      <c r="M471" s="697"/>
      <c r="N471" s="697"/>
      <c r="O471" s="698"/>
      <c r="P471" s="698"/>
    </row>
    <row r="472">
      <c r="A472" s="678"/>
      <c r="D472" s="10"/>
      <c r="L472" s="698"/>
      <c r="M472" s="697"/>
      <c r="N472" s="697"/>
      <c r="O472" s="698"/>
      <c r="P472" s="698"/>
    </row>
    <row r="473">
      <c r="A473" s="678"/>
      <c r="D473" s="10"/>
      <c r="L473" s="698"/>
      <c r="M473" s="697"/>
      <c r="N473" s="697"/>
      <c r="O473" s="698"/>
      <c r="P473" s="698"/>
    </row>
    <row r="474">
      <c r="A474" s="678"/>
      <c r="D474" s="10"/>
      <c r="L474" s="698"/>
      <c r="M474" s="697"/>
      <c r="N474" s="697"/>
      <c r="O474" s="698"/>
      <c r="P474" s="698"/>
    </row>
    <row r="475">
      <c r="A475" s="678"/>
      <c r="D475" s="10"/>
      <c r="L475" s="698"/>
      <c r="M475" s="697"/>
      <c r="N475" s="697"/>
      <c r="O475" s="698"/>
      <c r="P475" s="698"/>
    </row>
    <row r="476">
      <c r="A476" s="678"/>
      <c r="D476" s="10"/>
      <c r="L476" s="698"/>
      <c r="M476" s="697"/>
      <c r="N476" s="697"/>
      <c r="O476" s="698"/>
      <c r="P476" s="698"/>
    </row>
    <row r="477">
      <c r="A477" s="678"/>
      <c r="D477" s="10"/>
      <c r="L477" s="698"/>
      <c r="M477" s="697"/>
      <c r="N477" s="697"/>
      <c r="O477" s="698"/>
      <c r="P477" s="698"/>
    </row>
    <row r="478">
      <c r="A478" s="678"/>
      <c r="D478" s="10"/>
      <c r="L478" s="698"/>
      <c r="M478" s="697"/>
      <c r="N478" s="697"/>
      <c r="O478" s="698"/>
      <c r="P478" s="698"/>
    </row>
    <row r="479">
      <c r="A479" s="678"/>
      <c r="D479" s="10"/>
      <c r="L479" s="698"/>
      <c r="M479" s="697"/>
      <c r="N479" s="697"/>
      <c r="O479" s="698"/>
      <c r="P479" s="698"/>
    </row>
    <row r="480">
      <c r="A480" s="678"/>
      <c r="D480" s="10"/>
      <c r="L480" s="698"/>
      <c r="M480" s="697"/>
      <c r="N480" s="697"/>
      <c r="O480" s="698"/>
      <c r="P480" s="698"/>
    </row>
    <row r="481">
      <c r="A481" s="678"/>
      <c r="D481" s="10"/>
      <c r="L481" s="698"/>
      <c r="M481" s="697"/>
      <c r="N481" s="697"/>
      <c r="O481" s="698"/>
      <c r="P481" s="698"/>
    </row>
    <row r="482">
      <c r="A482" s="678"/>
      <c r="D482" s="10"/>
      <c r="L482" s="698"/>
      <c r="M482" s="697"/>
      <c r="N482" s="697"/>
      <c r="O482" s="698"/>
      <c r="P482" s="698"/>
    </row>
    <row r="483">
      <c r="A483" s="678"/>
      <c r="D483" s="10"/>
      <c r="L483" s="698"/>
      <c r="M483" s="697"/>
      <c r="N483" s="697"/>
      <c r="O483" s="698"/>
      <c r="P483" s="698"/>
    </row>
    <row r="484">
      <c r="A484" s="678"/>
      <c r="D484" s="10"/>
      <c r="L484" s="698"/>
      <c r="M484" s="697"/>
      <c r="N484" s="697"/>
      <c r="O484" s="698"/>
      <c r="P484" s="698"/>
    </row>
    <row r="485">
      <c r="A485" s="678"/>
      <c r="D485" s="10"/>
      <c r="L485" s="698"/>
      <c r="M485" s="697"/>
      <c r="N485" s="697"/>
      <c r="O485" s="698"/>
      <c r="P485" s="698"/>
    </row>
    <row r="486">
      <c r="A486" s="678"/>
      <c r="D486" s="10"/>
      <c r="L486" s="698"/>
      <c r="M486" s="697"/>
      <c r="N486" s="697"/>
      <c r="O486" s="698"/>
      <c r="P486" s="698"/>
    </row>
    <row r="487">
      <c r="A487" s="678"/>
      <c r="D487" s="10"/>
      <c r="L487" s="698"/>
      <c r="M487" s="697"/>
      <c r="N487" s="697"/>
      <c r="O487" s="698"/>
      <c r="P487" s="698"/>
    </row>
    <row r="488">
      <c r="A488" s="678"/>
      <c r="D488" s="10"/>
      <c r="L488" s="698"/>
      <c r="M488" s="697"/>
      <c r="N488" s="697"/>
      <c r="O488" s="698"/>
      <c r="P488" s="698"/>
    </row>
    <row r="489">
      <c r="A489" s="678"/>
      <c r="D489" s="10"/>
      <c r="L489" s="698"/>
      <c r="M489" s="697"/>
      <c r="N489" s="697"/>
      <c r="O489" s="698"/>
      <c r="P489" s="698"/>
    </row>
    <row r="490">
      <c r="A490" s="678"/>
      <c r="D490" s="10"/>
      <c r="L490" s="698"/>
      <c r="M490" s="697"/>
      <c r="N490" s="697"/>
      <c r="O490" s="698"/>
      <c r="P490" s="698"/>
    </row>
    <row r="491">
      <c r="A491" s="678"/>
      <c r="D491" s="10"/>
      <c r="L491" s="698"/>
      <c r="M491" s="697"/>
      <c r="N491" s="697"/>
      <c r="O491" s="698"/>
      <c r="P491" s="698"/>
    </row>
    <row r="492">
      <c r="A492" s="678"/>
      <c r="D492" s="10"/>
      <c r="L492" s="698"/>
      <c r="M492" s="697"/>
      <c r="N492" s="697"/>
      <c r="O492" s="698"/>
      <c r="P492" s="698"/>
    </row>
    <row r="493">
      <c r="A493" s="678"/>
      <c r="D493" s="10"/>
      <c r="L493" s="698"/>
      <c r="M493" s="697"/>
      <c r="N493" s="697"/>
      <c r="O493" s="698"/>
      <c r="P493" s="698"/>
    </row>
    <row r="494">
      <c r="A494" s="678"/>
      <c r="D494" s="10"/>
      <c r="L494" s="698"/>
      <c r="M494" s="697"/>
      <c r="N494" s="697"/>
      <c r="O494" s="698"/>
      <c r="P494" s="698"/>
    </row>
    <row r="495">
      <c r="A495" s="678"/>
      <c r="D495" s="10"/>
      <c r="L495" s="698"/>
      <c r="M495" s="697"/>
      <c r="N495" s="697"/>
      <c r="O495" s="698"/>
      <c r="P495" s="698"/>
    </row>
    <row r="496">
      <c r="A496" s="678"/>
      <c r="D496" s="10"/>
      <c r="L496" s="698"/>
      <c r="M496" s="697"/>
      <c r="N496" s="697"/>
      <c r="O496" s="698"/>
      <c r="P496" s="698"/>
    </row>
    <row r="497">
      <c r="A497" s="678"/>
      <c r="D497" s="10"/>
      <c r="L497" s="698"/>
      <c r="M497" s="697"/>
      <c r="N497" s="697"/>
      <c r="O497" s="698"/>
      <c r="P497" s="698"/>
    </row>
    <row r="498">
      <c r="A498" s="678"/>
      <c r="D498" s="10"/>
      <c r="L498" s="698"/>
      <c r="M498" s="697"/>
      <c r="N498" s="697"/>
      <c r="O498" s="698"/>
      <c r="P498" s="698"/>
    </row>
    <row r="499">
      <c r="A499" s="678"/>
      <c r="D499" s="10"/>
      <c r="L499" s="698"/>
      <c r="M499" s="697"/>
      <c r="N499" s="697"/>
      <c r="O499" s="698"/>
      <c r="P499" s="698"/>
    </row>
    <row r="500">
      <c r="A500" s="678"/>
      <c r="D500" s="10"/>
      <c r="L500" s="698"/>
      <c r="M500" s="697"/>
      <c r="N500" s="697"/>
      <c r="O500" s="698"/>
      <c r="P500" s="698"/>
    </row>
    <row r="501">
      <c r="A501" s="678"/>
      <c r="D501" s="10"/>
      <c r="L501" s="698"/>
      <c r="M501" s="697"/>
      <c r="N501" s="697"/>
      <c r="O501" s="698"/>
      <c r="P501" s="698"/>
    </row>
    <row r="502">
      <c r="A502" s="678"/>
      <c r="D502" s="10"/>
      <c r="L502" s="698"/>
      <c r="M502" s="697"/>
      <c r="N502" s="697"/>
      <c r="O502" s="698"/>
      <c r="P502" s="698"/>
    </row>
    <row r="503">
      <c r="A503" s="678"/>
      <c r="D503" s="10"/>
      <c r="L503" s="698"/>
      <c r="M503" s="697"/>
      <c r="N503" s="697"/>
      <c r="O503" s="698"/>
      <c r="P503" s="698"/>
    </row>
    <row r="504">
      <c r="A504" s="678"/>
      <c r="D504" s="10"/>
      <c r="L504" s="698"/>
      <c r="M504" s="697"/>
      <c r="N504" s="697"/>
      <c r="O504" s="698"/>
      <c r="P504" s="698"/>
    </row>
    <row r="505">
      <c r="A505" s="678"/>
      <c r="D505" s="10"/>
      <c r="L505" s="698"/>
      <c r="M505" s="697"/>
      <c r="N505" s="697"/>
      <c r="O505" s="698"/>
      <c r="P505" s="698"/>
    </row>
    <row r="506">
      <c r="A506" s="678"/>
      <c r="D506" s="10"/>
      <c r="L506" s="698"/>
      <c r="M506" s="697"/>
      <c r="N506" s="697"/>
      <c r="O506" s="698"/>
      <c r="P506" s="698"/>
    </row>
    <row r="507">
      <c r="A507" s="678"/>
      <c r="D507" s="10"/>
      <c r="L507" s="698"/>
      <c r="M507" s="697"/>
      <c r="N507" s="697"/>
      <c r="O507" s="698"/>
      <c r="P507" s="698"/>
    </row>
    <row r="508">
      <c r="A508" s="678"/>
      <c r="D508" s="10"/>
      <c r="L508" s="698"/>
      <c r="M508" s="697"/>
      <c r="N508" s="697"/>
      <c r="O508" s="698"/>
      <c r="P508" s="698"/>
    </row>
    <row r="509">
      <c r="A509" s="678"/>
      <c r="D509" s="10"/>
      <c r="L509" s="698"/>
      <c r="M509" s="697"/>
      <c r="N509" s="697"/>
      <c r="O509" s="698"/>
      <c r="P509" s="698"/>
    </row>
    <row r="510">
      <c r="A510" s="678"/>
      <c r="D510" s="10"/>
      <c r="L510" s="698"/>
      <c r="M510" s="697"/>
      <c r="N510" s="697"/>
      <c r="O510" s="698"/>
      <c r="P510" s="698"/>
    </row>
    <row r="511">
      <c r="A511" s="678"/>
      <c r="D511" s="10"/>
      <c r="L511" s="698"/>
      <c r="M511" s="697"/>
      <c r="N511" s="697"/>
      <c r="O511" s="698"/>
      <c r="P511" s="698"/>
    </row>
    <row r="512">
      <c r="A512" s="678"/>
      <c r="D512" s="10"/>
      <c r="L512" s="698"/>
      <c r="M512" s="697"/>
      <c r="N512" s="697"/>
      <c r="O512" s="698"/>
      <c r="P512" s="698"/>
    </row>
    <row r="513">
      <c r="A513" s="678"/>
      <c r="D513" s="10"/>
      <c r="L513" s="698"/>
      <c r="M513" s="697"/>
      <c r="N513" s="697"/>
      <c r="O513" s="698"/>
      <c r="P513" s="698"/>
    </row>
    <row r="514">
      <c r="A514" s="678"/>
      <c r="D514" s="10"/>
      <c r="L514" s="698"/>
      <c r="M514" s="697"/>
      <c r="N514" s="697"/>
      <c r="O514" s="698"/>
      <c r="P514" s="698"/>
    </row>
    <row r="515">
      <c r="A515" s="678"/>
      <c r="D515" s="10"/>
      <c r="L515" s="698"/>
      <c r="M515" s="697"/>
      <c r="N515" s="697"/>
      <c r="O515" s="698"/>
      <c r="P515" s="698"/>
    </row>
    <row r="516">
      <c r="A516" s="678"/>
      <c r="D516" s="10"/>
      <c r="L516" s="698"/>
      <c r="M516" s="697"/>
      <c r="N516" s="697"/>
      <c r="O516" s="698"/>
      <c r="P516" s="698"/>
    </row>
    <row r="517">
      <c r="A517" s="678"/>
      <c r="D517" s="10"/>
      <c r="L517" s="698"/>
      <c r="M517" s="697"/>
      <c r="N517" s="697"/>
      <c r="O517" s="698"/>
      <c r="P517" s="698"/>
    </row>
    <row r="518">
      <c r="A518" s="678"/>
      <c r="D518" s="10"/>
      <c r="L518" s="698"/>
      <c r="M518" s="697"/>
      <c r="N518" s="697"/>
      <c r="O518" s="698"/>
      <c r="P518" s="698"/>
    </row>
    <row r="519">
      <c r="A519" s="678"/>
      <c r="D519" s="10"/>
      <c r="L519" s="698"/>
      <c r="M519" s="697"/>
      <c r="N519" s="697"/>
      <c r="O519" s="698"/>
      <c r="P519" s="698"/>
    </row>
    <row r="520">
      <c r="A520" s="678"/>
      <c r="D520" s="10"/>
      <c r="L520" s="698"/>
      <c r="M520" s="697"/>
      <c r="N520" s="697"/>
      <c r="O520" s="698"/>
      <c r="P520" s="698"/>
    </row>
    <row r="521">
      <c r="A521" s="678"/>
      <c r="D521" s="10"/>
      <c r="L521" s="698"/>
      <c r="M521" s="697"/>
      <c r="N521" s="697"/>
      <c r="O521" s="698"/>
      <c r="P521" s="698"/>
    </row>
    <row r="522">
      <c r="A522" s="678"/>
      <c r="D522" s="10"/>
      <c r="L522" s="698"/>
      <c r="M522" s="697"/>
      <c r="N522" s="697"/>
      <c r="O522" s="698"/>
      <c r="P522" s="698"/>
    </row>
    <row r="523">
      <c r="A523" s="678"/>
      <c r="D523" s="10"/>
      <c r="L523" s="698"/>
      <c r="M523" s="697"/>
      <c r="N523" s="697"/>
      <c r="O523" s="698"/>
      <c r="P523" s="698"/>
    </row>
    <row r="524">
      <c r="A524" s="678"/>
      <c r="D524" s="10"/>
      <c r="L524" s="698"/>
      <c r="M524" s="697"/>
      <c r="N524" s="697"/>
      <c r="O524" s="698"/>
      <c r="P524" s="698"/>
    </row>
    <row r="525">
      <c r="A525" s="678"/>
      <c r="D525" s="10"/>
      <c r="L525" s="698"/>
      <c r="M525" s="697"/>
      <c r="N525" s="697"/>
      <c r="O525" s="698"/>
      <c r="P525" s="698"/>
    </row>
    <row r="526">
      <c r="A526" s="678"/>
      <c r="D526" s="10"/>
      <c r="L526" s="698"/>
      <c r="M526" s="697"/>
      <c r="N526" s="697"/>
      <c r="O526" s="698"/>
      <c r="P526" s="698"/>
    </row>
    <row r="527">
      <c r="A527" s="678"/>
      <c r="D527" s="10"/>
      <c r="L527" s="698"/>
      <c r="M527" s="697"/>
      <c r="N527" s="697"/>
      <c r="O527" s="698"/>
      <c r="P527" s="698"/>
    </row>
    <row r="528">
      <c r="A528" s="678"/>
      <c r="D528" s="10"/>
      <c r="L528" s="698"/>
      <c r="M528" s="697"/>
      <c r="N528" s="697"/>
      <c r="O528" s="698"/>
      <c r="P528" s="698"/>
    </row>
    <row r="529">
      <c r="A529" s="678"/>
      <c r="D529" s="10"/>
      <c r="L529" s="698"/>
      <c r="M529" s="697"/>
      <c r="N529" s="697"/>
      <c r="O529" s="698"/>
      <c r="P529" s="698"/>
    </row>
    <row r="530">
      <c r="A530" s="678"/>
      <c r="D530" s="10"/>
      <c r="L530" s="698"/>
      <c r="M530" s="697"/>
      <c r="N530" s="697"/>
      <c r="O530" s="698"/>
      <c r="P530" s="698"/>
    </row>
    <row r="531">
      <c r="A531" s="678"/>
      <c r="D531" s="10"/>
      <c r="L531" s="698"/>
      <c r="M531" s="697"/>
      <c r="N531" s="697"/>
      <c r="O531" s="698"/>
      <c r="P531" s="698"/>
    </row>
    <row r="532">
      <c r="A532" s="678"/>
      <c r="D532" s="10"/>
      <c r="L532" s="698"/>
      <c r="M532" s="697"/>
      <c r="N532" s="697"/>
      <c r="O532" s="698"/>
      <c r="P532" s="698"/>
    </row>
    <row r="533">
      <c r="A533" s="678"/>
      <c r="D533" s="10"/>
      <c r="L533" s="698"/>
      <c r="M533" s="697"/>
      <c r="N533" s="697"/>
      <c r="O533" s="698"/>
      <c r="P533" s="698"/>
    </row>
    <row r="534">
      <c r="A534" s="678"/>
      <c r="D534" s="10"/>
      <c r="L534" s="698"/>
      <c r="M534" s="697"/>
      <c r="N534" s="697"/>
      <c r="O534" s="698"/>
      <c r="P534" s="698"/>
    </row>
    <row r="535">
      <c r="A535" s="678"/>
      <c r="D535" s="10"/>
      <c r="L535" s="698"/>
      <c r="M535" s="697"/>
      <c r="N535" s="697"/>
      <c r="O535" s="698"/>
      <c r="P535" s="698"/>
    </row>
    <row r="536">
      <c r="A536" s="678"/>
      <c r="D536" s="10"/>
      <c r="L536" s="698"/>
      <c r="M536" s="697"/>
      <c r="N536" s="697"/>
      <c r="O536" s="698"/>
      <c r="P536" s="698"/>
    </row>
    <row r="537">
      <c r="A537" s="678"/>
      <c r="D537" s="10"/>
      <c r="L537" s="698"/>
      <c r="M537" s="697"/>
      <c r="N537" s="697"/>
      <c r="O537" s="698"/>
      <c r="P537" s="698"/>
    </row>
    <row r="538">
      <c r="A538" s="678"/>
      <c r="D538" s="10"/>
      <c r="L538" s="698"/>
      <c r="M538" s="697"/>
      <c r="N538" s="697"/>
      <c r="O538" s="698"/>
      <c r="P538" s="698"/>
    </row>
    <row r="539">
      <c r="A539" s="678"/>
      <c r="D539" s="10"/>
      <c r="L539" s="698"/>
      <c r="M539" s="697"/>
      <c r="N539" s="697"/>
      <c r="O539" s="698"/>
      <c r="P539" s="698"/>
    </row>
    <row r="540">
      <c r="A540" s="678"/>
      <c r="D540" s="10"/>
      <c r="L540" s="698"/>
      <c r="M540" s="697"/>
      <c r="N540" s="697"/>
      <c r="O540" s="698"/>
      <c r="P540" s="698"/>
    </row>
    <row r="541">
      <c r="A541" s="678"/>
      <c r="D541" s="10"/>
      <c r="L541" s="698"/>
      <c r="M541" s="697"/>
      <c r="N541" s="697"/>
      <c r="O541" s="698"/>
      <c r="P541" s="698"/>
    </row>
    <row r="542">
      <c r="A542" s="678"/>
      <c r="D542" s="10"/>
      <c r="L542" s="698"/>
      <c r="M542" s="697"/>
      <c r="N542" s="697"/>
      <c r="O542" s="698"/>
      <c r="P542" s="698"/>
    </row>
    <row r="543">
      <c r="A543" s="678"/>
      <c r="D543" s="10"/>
      <c r="L543" s="698"/>
      <c r="M543" s="697"/>
      <c r="N543" s="697"/>
      <c r="O543" s="698"/>
      <c r="P543" s="698"/>
    </row>
    <row r="544">
      <c r="A544" s="678"/>
      <c r="D544" s="10"/>
      <c r="L544" s="698"/>
      <c r="M544" s="697"/>
      <c r="N544" s="697"/>
      <c r="O544" s="698"/>
      <c r="P544" s="698"/>
    </row>
    <row r="545">
      <c r="A545" s="678"/>
      <c r="D545" s="10"/>
      <c r="L545" s="698"/>
      <c r="M545" s="697"/>
      <c r="N545" s="697"/>
      <c r="O545" s="698"/>
      <c r="P545" s="698"/>
    </row>
    <row r="546">
      <c r="A546" s="678"/>
      <c r="D546" s="10"/>
      <c r="L546" s="698"/>
      <c r="M546" s="697"/>
      <c r="N546" s="697"/>
      <c r="O546" s="698"/>
      <c r="P546" s="698"/>
    </row>
    <row r="547">
      <c r="A547" s="678"/>
      <c r="D547" s="10"/>
      <c r="L547" s="698"/>
      <c r="M547" s="697"/>
      <c r="N547" s="697"/>
      <c r="O547" s="698"/>
      <c r="P547" s="698"/>
    </row>
    <row r="548">
      <c r="A548" s="678"/>
      <c r="D548" s="10"/>
      <c r="L548" s="698"/>
      <c r="M548" s="697"/>
      <c r="N548" s="697"/>
      <c r="O548" s="698"/>
      <c r="P548" s="698"/>
    </row>
    <row r="549">
      <c r="A549" s="678"/>
      <c r="D549" s="10"/>
      <c r="L549" s="698"/>
      <c r="M549" s="697"/>
      <c r="N549" s="697"/>
      <c r="O549" s="698"/>
      <c r="P549" s="698"/>
    </row>
    <row r="550">
      <c r="A550" s="678"/>
      <c r="D550" s="10"/>
      <c r="L550" s="698"/>
      <c r="M550" s="697"/>
      <c r="N550" s="697"/>
      <c r="O550" s="698"/>
      <c r="P550" s="698"/>
    </row>
    <row r="551">
      <c r="A551" s="678"/>
      <c r="D551" s="10"/>
      <c r="L551" s="698"/>
      <c r="M551" s="697"/>
      <c r="N551" s="697"/>
      <c r="O551" s="698"/>
      <c r="P551" s="698"/>
    </row>
    <row r="552">
      <c r="A552" s="678"/>
      <c r="D552" s="10"/>
      <c r="L552" s="698"/>
      <c r="M552" s="697"/>
      <c r="N552" s="697"/>
      <c r="O552" s="698"/>
      <c r="P552" s="698"/>
    </row>
    <row r="553">
      <c r="A553" s="678"/>
      <c r="D553" s="10"/>
      <c r="L553" s="698"/>
      <c r="M553" s="697"/>
      <c r="N553" s="697"/>
      <c r="O553" s="698"/>
      <c r="P553" s="698"/>
    </row>
    <row r="554">
      <c r="A554" s="678"/>
      <c r="D554" s="10"/>
      <c r="L554" s="698"/>
      <c r="M554" s="697"/>
      <c r="N554" s="697"/>
      <c r="O554" s="698"/>
      <c r="P554" s="698"/>
    </row>
    <row r="555">
      <c r="A555" s="678"/>
      <c r="D555" s="10"/>
      <c r="L555" s="698"/>
      <c r="M555" s="697"/>
      <c r="N555" s="697"/>
      <c r="O555" s="698"/>
      <c r="P555" s="698"/>
    </row>
    <row r="556">
      <c r="A556" s="678"/>
      <c r="D556" s="10"/>
      <c r="L556" s="698"/>
      <c r="M556" s="697"/>
      <c r="N556" s="697"/>
      <c r="O556" s="698"/>
      <c r="P556" s="698"/>
    </row>
    <row r="557">
      <c r="A557" s="678"/>
      <c r="D557" s="10"/>
      <c r="L557" s="698"/>
      <c r="M557" s="697"/>
      <c r="N557" s="697"/>
      <c r="O557" s="698"/>
      <c r="P557" s="698"/>
    </row>
    <row r="558">
      <c r="A558" s="678"/>
      <c r="D558" s="10"/>
      <c r="L558" s="698"/>
      <c r="M558" s="697"/>
      <c r="N558" s="697"/>
      <c r="O558" s="698"/>
      <c r="P558" s="698"/>
    </row>
    <row r="559">
      <c r="A559" s="678"/>
      <c r="D559" s="10"/>
      <c r="L559" s="698"/>
      <c r="M559" s="697"/>
      <c r="N559" s="697"/>
      <c r="O559" s="698"/>
      <c r="P559" s="698"/>
    </row>
    <row r="560">
      <c r="A560" s="678"/>
      <c r="D560" s="10"/>
      <c r="L560" s="698"/>
      <c r="M560" s="697"/>
      <c r="N560" s="697"/>
      <c r="O560" s="698"/>
      <c r="P560" s="698"/>
    </row>
    <row r="561">
      <c r="A561" s="678"/>
      <c r="D561" s="10"/>
      <c r="L561" s="698"/>
      <c r="M561" s="697"/>
      <c r="N561" s="697"/>
      <c r="O561" s="698"/>
      <c r="P561" s="698"/>
    </row>
    <row r="562">
      <c r="A562" s="678"/>
      <c r="D562" s="10"/>
      <c r="L562" s="698"/>
      <c r="M562" s="697"/>
      <c r="N562" s="697"/>
      <c r="O562" s="698"/>
      <c r="P562" s="698"/>
    </row>
    <row r="563">
      <c r="A563" s="678"/>
      <c r="D563" s="10"/>
      <c r="L563" s="698"/>
      <c r="M563" s="697"/>
      <c r="N563" s="697"/>
      <c r="O563" s="698"/>
      <c r="P563" s="698"/>
    </row>
    <row r="564">
      <c r="A564" s="678"/>
      <c r="D564" s="10"/>
      <c r="L564" s="698"/>
      <c r="M564" s="697"/>
      <c r="N564" s="697"/>
      <c r="O564" s="698"/>
      <c r="P564" s="698"/>
    </row>
    <row r="565">
      <c r="A565" s="678"/>
      <c r="D565" s="10"/>
      <c r="L565" s="698"/>
      <c r="M565" s="697"/>
      <c r="N565" s="697"/>
      <c r="O565" s="698"/>
      <c r="P565" s="698"/>
    </row>
    <row r="566">
      <c r="A566" s="678"/>
      <c r="D566" s="10"/>
      <c r="L566" s="698"/>
      <c r="M566" s="697"/>
      <c r="N566" s="697"/>
      <c r="O566" s="698"/>
      <c r="P566" s="698"/>
    </row>
    <row r="567">
      <c r="A567" s="678"/>
      <c r="D567" s="10"/>
      <c r="L567" s="698"/>
      <c r="M567" s="697"/>
      <c r="N567" s="697"/>
      <c r="O567" s="698"/>
      <c r="P567" s="698"/>
    </row>
    <row r="568">
      <c r="A568" s="678"/>
      <c r="D568" s="10"/>
      <c r="L568" s="698"/>
      <c r="M568" s="697"/>
      <c r="N568" s="697"/>
      <c r="O568" s="698"/>
      <c r="P568" s="698"/>
    </row>
    <row r="569">
      <c r="A569" s="678"/>
      <c r="D569" s="10"/>
      <c r="L569" s="698"/>
      <c r="M569" s="697"/>
      <c r="N569" s="697"/>
      <c r="O569" s="698"/>
      <c r="P569" s="698"/>
    </row>
    <row r="570">
      <c r="A570" s="678"/>
      <c r="D570" s="10"/>
      <c r="L570" s="698"/>
      <c r="M570" s="697"/>
      <c r="N570" s="697"/>
      <c r="O570" s="698"/>
      <c r="P570" s="698"/>
    </row>
    <row r="571">
      <c r="A571" s="678"/>
      <c r="D571" s="10"/>
      <c r="L571" s="698"/>
      <c r="M571" s="697"/>
      <c r="N571" s="697"/>
      <c r="O571" s="698"/>
      <c r="P571" s="698"/>
    </row>
    <row r="572">
      <c r="A572" s="678"/>
      <c r="D572" s="10"/>
      <c r="L572" s="698"/>
      <c r="M572" s="697"/>
      <c r="N572" s="697"/>
      <c r="O572" s="698"/>
      <c r="P572" s="698"/>
    </row>
    <row r="573">
      <c r="A573" s="678"/>
      <c r="D573" s="10"/>
      <c r="L573" s="698"/>
      <c r="M573" s="697"/>
      <c r="N573" s="697"/>
      <c r="O573" s="698"/>
      <c r="P573" s="698"/>
    </row>
    <row r="574">
      <c r="A574" s="678"/>
      <c r="D574" s="10"/>
      <c r="L574" s="698"/>
      <c r="M574" s="697"/>
      <c r="N574" s="697"/>
      <c r="O574" s="698"/>
      <c r="P574" s="698"/>
    </row>
    <row r="575">
      <c r="A575" s="678"/>
      <c r="D575" s="10"/>
      <c r="L575" s="698"/>
      <c r="M575" s="697"/>
      <c r="N575" s="697"/>
      <c r="O575" s="698"/>
      <c r="P575" s="698"/>
    </row>
    <row r="576">
      <c r="A576" s="678"/>
      <c r="D576" s="10"/>
      <c r="L576" s="698"/>
      <c r="M576" s="697"/>
      <c r="N576" s="697"/>
      <c r="O576" s="698"/>
      <c r="P576" s="698"/>
    </row>
    <row r="577">
      <c r="A577" s="678"/>
      <c r="D577" s="10"/>
      <c r="L577" s="698"/>
      <c r="M577" s="697"/>
      <c r="N577" s="697"/>
      <c r="O577" s="698"/>
      <c r="P577" s="698"/>
    </row>
    <row r="578">
      <c r="A578" s="678"/>
      <c r="D578" s="10"/>
      <c r="L578" s="698"/>
      <c r="M578" s="697"/>
      <c r="N578" s="697"/>
      <c r="O578" s="698"/>
      <c r="P578" s="698"/>
    </row>
    <row r="579">
      <c r="A579" s="678"/>
      <c r="D579" s="10"/>
      <c r="L579" s="698"/>
      <c r="M579" s="697"/>
      <c r="N579" s="697"/>
      <c r="O579" s="698"/>
      <c r="P579" s="698"/>
    </row>
    <row r="580">
      <c r="A580" s="678"/>
      <c r="D580" s="10"/>
      <c r="L580" s="698"/>
      <c r="M580" s="697"/>
      <c r="N580" s="697"/>
      <c r="O580" s="698"/>
      <c r="P580" s="698"/>
    </row>
    <row r="581">
      <c r="A581" s="678"/>
      <c r="D581" s="10"/>
      <c r="L581" s="698"/>
      <c r="M581" s="697"/>
      <c r="N581" s="697"/>
      <c r="O581" s="698"/>
      <c r="P581" s="698"/>
    </row>
    <row r="582">
      <c r="A582" s="678"/>
      <c r="D582" s="10"/>
      <c r="L582" s="698"/>
      <c r="M582" s="697"/>
      <c r="N582" s="697"/>
      <c r="O582" s="698"/>
      <c r="P582" s="698"/>
    </row>
    <row r="583">
      <c r="A583" s="678"/>
      <c r="D583" s="10"/>
      <c r="L583" s="698"/>
      <c r="M583" s="697"/>
      <c r="N583" s="697"/>
      <c r="O583" s="698"/>
      <c r="P583" s="698"/>
    </row>
    <row r="584">
      <c r="A584" s="678"/>
      <c r="D584" s="10"/>
      <c r="L584" s="698"/>
      <c r="M584" s="697"/>
      <c r="N584" s="697"/>
      <c r="O584" s="698"/>
      <c r="P584" s="698"/>
    </row>
    <row r="585">
      <c r="A585" s="678"/>
      <c r="D585" s="10"/>
      <c r="L585" s="698"/>
      <c r="M585" s="697"/>
      <c r="N585" s="697"/>
      <c r="O585" s="698"/>
      <c r="P585" s="698"/>
    </row>
    <row r="586">
      <c r="A586" s="678"/>
      <c r="D586" s="10"/>
      <c r="L586" s="698"/>
      <c r="M586" s="697"/>
      <c r="N586" s="697"/>
      <c r="O586" s="698"/>
      <c r="P586" s="698"/>
    </row>
    <row r="587">
      <c r="A587" s="678"/>
      <c r="D587" s="10"/>
      <c r="L587" s="698"/>
      <c r="M587" s="697"/>
      <c r="N587" s="697"/>
      <c r="O587" s="698"/>
      <c r="P587" s="698"/>
    </row>
    <row r="588">
      <c r="A588" s="678"/>
      <c r="D588" s="10"/>
      <c r="L588" s="698"/>
      <c r="M588" s="697"/>
      <c r="N588" s="697"/>
      <c r="O588" s="698"/>
      <c r="P588" s="698"/>
    </row>
    <row r="589">
      <c r="A589" s="678"/>
      <c r="D589" s="10"/>
      <c r="L589" s="698"/>
      <c r="M589" s="697"/>
      <c r="N589" s="697"/>
      <c r="O589" s="698"/>
      <c r="P589" s="698"/>
    </row>
    <row r="590">
      <c r="A590" s="678"/>
      <c r="D590" s="10"/>
      <c r="L590" s="698"/>
      <c r="M590" s="697"/>
      <c r="N590" s="697"/>
      <c r="O590" s="698"/>
      <c r="P590" s="698"/>
    </row>
    <row r="591">
      <c r="A591" s="678"/>
      <c r="D591" s="10"/>
      <c r="L591" s="698"/>
      <c r="M591" s="697"/>
      <c r="N591" s="697"/>
      <c r="O591" s="698"/>
      <c r="P591" s="698"/>
    </row>
    <row r="592">
      <c r="A592" s="678"/>
      <c r="D592" s="10"/>
      <c r="L592" s="698"/>
      <c r="M592" s="697"/>
      <c r="N592" s="697"/>
      <c r="O592" s="698"/>
      <c r="P592" s="698"/>
    </row>
    <row r="593">
      <c r="A593" s="678"/>
      <c r="D593" s="10"/>
      <c r="L593" s="698"/>
      <c r="M593" s="697"/>
      <c r="N593" s="697"/>
      <c r="O593" s="698"/>
      <c r="P593" s="698"/>
    </row>
    <row r="594">
      <c r="A594" s="678"/>
      <c r="D594" s="10"/>
      <c r="L594" s="698"/>
      <c r="M594" s="697"/>
      <c r="N594" s="697"/>
      <c r="O594" s="698"/>
      <c r="P594" s="698"/>
    </row>
    <row r="595">
      <c r="A595" s="678"/>
      <c r="D595" s="10"/>
      <c r="L595" s="698"/>
      <c r="M595" s="697"/>
      <c r="N595" s="697"/>
      <c r="O595" s="698"/>
      <c r="P595" s="698"/>
    </row>
    <row r="596">
      <c r="A596" s="678"/>
      <c r="D596" s="10"/>
      <c r="L596" s="698"/>
      <c r="M596" s="697"/>
      <c r="N596" s="697"/>
      <c r="O596" s="698"/>
      <c r="P596" s="698"/>
    </row>
    <row r="597">
      <c r="A597" s="678"/>
      <c r="D597" s="10"/>
      <c r="L597" s="698"/>
      <c r="M597" s="697"/>
      <c r="N597" s="697"/>
      <c r="O597" s="698"/>
      <c r="P597" s="698"/>
    </row>
    <row r="598">
      <c r="A598" s="678"/>
      <c r="D598" s="10"/>
      <c r="L598" s="698"/>
      <c r="M598" s="697"/>
      <c r="N598" s="697"/>
      <c r="O598" s="698"/>
      <c r="P598" s="698"/>
    </row>
    <row r="599">
      <c r="A599" s="678"/>
      <c r="D599" s="10"/>
      <c r="L599" s="698"/>
      <c r="M599" s="697"/>
      <c r="N599" s="697"/>
      <c r="O599" s="698"/>
      <c r="P599" s="698"/>
    </row>
    <row r="600">
      <c r="A600" s="678"/>
      <c r="D600" s="10"/>
      <c r="L600" s="698"/>
      <c r="M600" s="697"/>
      <c r="N600" s="697"/>
      <c r="O600" s="698"/>
      <c r="P600" s="698"/>
    </row>
    <row r="601">
      <c r="A601" s="678"/>
      <c r="D601" s="10"/>
      <c r="L601" s="698"/>
      <c r="M601" s="697"/>
      <c r="N601" s="697"/>
      <c r="O601" s="698"/>
      <c r="P601" s="698"/>
    </row>
    <row r="602">
      <c r="A602" s="678"/>
      <c r="D602" s="10"/>
      <c r="L602" s="698"/>
      <c r="M602" s="697"/>
      <c r="N602" s="697"/>
      <c r="O602" s="698"/>
      <c r="P602" s="698"/>
    </row>
    <row r="603">
      <c r="A603" s="678"/>
      <c r="D603" s="10"/>
      <c r="L603" s="698"/>
      <c r="M603" s="697"/>
      <c r="N603" s="697"/>
      <c r="O603" s="698"/>
      <c r="P603" s="698"/>
    </row>
    <row r="604">
      <c r="A604" s="678"/>
      <c r="D604" s="10"/>
      <c r="L604" s="698"/>
      <c r="M604" s="697"/>
      <c r="N604" s="697"/>
      <c r="O604" s="698"/>
      <c r="P604" s="698"/>
    </row>
    <row r="605">
      <c r="A605" s="678"/>
      <c r="D605" s="10"/>
      <c r="L605" s="698"/>
      <c r="M605" s="697"/>
      <c r="N605" s="697"/>
      <c r="O605" s="698"/>
      <c r="P605" s="698"/>
    </row>
    <row r="606">
      <c r="A606" s="678"/>
      <c r="D606" s="10"/>
      <c r="L606" s="698"/>
      <c r="M606" s="697"/>
      <c r="N606" s="697"/>
      <c r="O606" s="698"/>
      <c r="P606" s="698"/>
    </row>
    <row r="607">
      <c r="A607" s="678"/>
      <c r="D607" s="10"/>
      <c r="L607" s="698"/>
      <c r="M607" s="697"/>
      <c r="N607" s="697"/>
      <c r="O607" s="698"/>
      <c r="P607" s="698"/>
    </row>
    <row r="608">
      <c r="A608" s="678"/>
      <c r="D608" s="10"/>
      <c r="L608" s="698"/>
      <c r="M608" s="697"/>
      <c r="N608" s="697"/>
      <c r="O608" s="698"/>
      <c r="P608" s="698"/>
    </row>
    <row r="609">
      <c r="A609" s="678"/>
      <c r="D609" s="10"/>
      <c r="L609" s="698"/>
      <c r="M609" s="697"/>
      <c r="N609" s="697"/>
      <c r="O609" s="698"/>
      <c r="P609" s="698"/>
    </row>
    <row r="610">
      <c r="A610" s="678"/>
      <c r="D610" s="10"/>
      <c r="L610" s="698"/>
      <c r="M610" s="697"/>
      <c r="N610" s="697"/>
      <c r="O610" s="698"/>
      <c r="P610" s="698"/>
    </row>
    <row r="611">
      <c r="A611" s="678"/>
      <c r="D611" s="10"/>
      <c r="L611" s="698"/>
      <c r="M611" s="697"/>
      <c r="N611" s="697"/>
      <c r="O611" s="698"/>
      <c r="P611" s="698"/>
    </row>
    <row r="612">
      <c r="A612" s="678"/>
      <c r="D612" s="10"/>
      <c r="L612" s="698"/>
      <c r="M612" s="697"/>
      <c r="N612" s="697"/>
      <c r="O612" s="698"/>
      <c r="P612" s="698"/>
    </row>
    <row r="613">
      <c r="A613" s="678"/>
      <c r="D613" s="10"/>
      <c r="L613" s="698"/>
      <c r="M613" s="697"/>
      <c r="N613" s="697"/>
      <c r="O613" s="698"/>
      <c r="P613" s="698"/>
    </row>
    <row r="614">
      <c r="A614" s="678"/>
      <c r="D614" s="10"/>
      <c r="L614" s="698"/>
      <c r="M614" s="697"/>
      <c r="N614" s="697"/>
      <c r="O614" s="698"/>
      <c r="P614" s="698"/>
    </row>
    <row r="615">
      <c r="A615" s="678"/>
      <c r="D615" s="10"/>
      <c r="L615" s="698"/>
      <c r="M615" s="697"/>
      <c r="N615" s="697"/>
      <c r="O615" s="698"/>
      <c r="P615" s="698"/>
    </row>
    <row r="616">
      <c r="A616" s="678"/>
      <c r="D616" s="10"/>
      <c r="L616" s="698"/>
      <c r="M616" s="697"/>
      <c r="N616" s="697"/>
      <c r="O616" s="698"/>
      <c r="P616" s="698"/>
    </row>
    <row r="617">
      <c r="A617" s="678"/>
      <c r="D617" s="10"/>
      <c r="L617" s="698"/>
      <c r="M617" s="697"/>
      <c r="N617" s="697"/>
      <c r="O617" s="698"/>
      <c r="P617" s="698"/>
    </row>
    <row r="618">
      <c r="A618" s="678"/>
      <c r="D618" s="10"/>
      <c r="L618" s="698"/>
      <c r="M618" s="697"/>
      <c r="N618" s="697"/>
      <c r="O618" s="698"/>
      <c r="P618" s="698"/>
    </row>
    <row r="619">
      <c r="A619" s="678"/>
      <c r="D619" s="10"/>
      <c r="L619" s="698"/>
      <c r="M619" s="697"/>
      <c r="N619" s="697"/>
      <c r="O619" s="698"/>
      <c r="P619" s="698"/>
    </row>
    <row r="620">
      <c r="A620" s="678"/>
      <c r="D620" s="10"/>
      <c r="L620" s="698"/>
      <c r="M620" s="697"/>
      <c r="N620" s="697"/>
      <c r="O620" s="698"/>
      <c r="P620" s="698"/>
    </row>
    <row r="621">
      <c r="A621" s="678"/>
      <c r="D621" s="10"/>
      <c r="L621" s="698"/>
      <c r="M621" s="697"/>
      <c r="N621" s="697"/>
      <c r="O621" s="698"/>
      <c r="P621" s="698"/>
    </row>
    <row r="622">
      <c r="A622" s="678"/>
      <c r="D622" s="10"/>
      <c r="L622" s="698"/>
      <c r="M622" s="697"/>
      <c r="N622" s="697"/>
      <c r="O622" s="698"/>
      <c r="P622" s="698"/>
    </row>
    <row r="623">
      <c r="A623" s="678"/>
      <c r="D623" s="10"/>
      <c r="L623" s="698"/>
      <c r="M623" s="697"/>
      <c r="N623" s="697"/>
      <c r="O623" s="698"/>
      <c r="P623" s="698"/>
    </row>
    <row r="624">
      <c r="A624" s="678"/>
      <c r="D624" s="10"/>
      <c r="L624" s="698"/>
      <c r="M624" s="697"/>
      <c r="N624" s="697"/>
      <c r="O624" s="698"/>
      <c r="P624" s="698"/>
    </row>
    <row r="625">
      <c r="A625" s="678"/>
      <c r="D625" s="10"/>
      <c r="L625" s="698"/>
      <c r="M625" s="697"/>
      <c r="N625" s="697"/>
      <c r="O625" s="698"/>
      <c r="P625" s="698"/>
    </row>
    <row r="626">
      <c r="A626" s="678"/>
      <c r="D626" s="10"/>
      <c r="L626" s="698"/>
      <c r="M626" s="697"/>
      <c r="N626" s="697"/>
      <c r="O626" s="698"/>
      <c r="P626" s="698"/>
    </row>
    <row r="627">
      <c r="A627" s="678"/>
      <c r="D627" s="10"/>
      <c r="L627" s="698"/>
      <c r="M627" s="697"/>
      <c r="N627" s="697"/>
      <c r="O627" s="698"/>
      <c r="P627" s="698"/>
    </row>
    <row r="628">
      <c r="A628" s="678"/>
      <c r="D628" s="10"/>
      <c r="L628" s="698"/>
      <c r="M628" s="697"/>
      <c r="N628" s="697"/>
      <c r="O628" s="698"/>
      <c r="P628" s="698"/>
    </row>
    <row r="629">
      <c r="A629" s="678"/>
      <c r="D629" s="10"/>
      <c r="L629" s="698"/>
      <c r="M629" s="697"/>
      <c r="N629" s="697"/>
      <c r="O629" s="698"/>
      <c r="P629" s="698"/>
    </row>
    <row r="630">
      <c r="A630" s="678"/>
      <c r="D630" s="10"/>
      <c r="L630" s="698"/>
      <c r="M630" s="697"/>
      <c r="N630" s="697"/>
      <c r="O630" s="698"/>
      <c r="P630" s="698"/>
    </row>
    <row r="631">
      <c r="A631" s="678"/>
      <c r="D631" s="10"/>
      <c r="L631" s="698"/>
      <c r="M631" s="697"/>
      <c r="N631" s="697"/>
      <c r="O631" s="698"/>
      <c r="P631" s="698"/>
    </row>
    <row r="632">
      <c r="A632" s="678"/>
      <c r="D632" s="10"/>
      <c r="L632" s="698"/>
      <c r="M632" s="697"/>
      <c r="N632" s="697"/>
      <c r="O632" s="698"/>
      <c r="P632" s="698"/>
    </row>
    <row r="633">
      <c r="A633" s="678"/>
      <c r="D633" s="10"/>
      <c r="L633" s="698"/>
      <c r="M633" s="697"/>
      <c r="N633" s="697"/>
      <c r="O633" s="698"/>
      <c r="P633" s="698"/>
    </row>
    <row r="634">
      <c r="A634" s="678"/>
      <c r="D634" s="10"/>
      <c r="L634" s="698"/>
      <c r="M634" s="697"/>
      <c r="N634" s="697"/>
      <c r="O634" s="698"/>
      <c r="P634" s="698"/>
    </row>
    <row r="635">
      <c r="A635" s="678"/>
      <c r="D635" s="10"/>
      <c r="L635" s="698"/>
      <c r="M635" s="697"/>
      <c r="N635" s="697"/>
      <c r="O635" s="698"/>
      <c r="P635" s="698"/>
    </row>
    <row r="636">
      <c r="A636" s="678"/>
      <c r="D636" s="10"/>
      <c r="L636" s="698"/>
      <c r="M636" s="697"/>
      <c r="N636" s="697"/>
      <c r="O636" s="698"/>
      <c r="P636" s="698"/>
    </row>
    <row r="637">
      <c r="A637" s="678"/>
      <c r="D637" s="10"/>
      <c r="L637" s="698"/>
      <c r="M637" s="697"/>
      <c r="N637" s="697"/>
      <c r="O637" s="698"/>
      <c r="P637" s="698"/>
    </row>
    <row r="638">
      <c r="A638" s="678"/>
      <c r="D638" s="10"/>
      <c r="L638" s="698"/>
      <c r="M638" s="697"/>
      <c r="N638" s="697"/>
      <c r="O638" s="698"/>
      <c r="P638" s="698"/>
    </row>
    <row r="639">
      <c r="A639" s="678"/>
      <c r="D639" s="10"/>
      <c r="L639" s="698"/>
      <c r="M639" s="697"/>
      <c r="N639" s="697"/>
      <c r="O639" s="698"/>
      <c r="P639" s="698"/>
    </row>
    <row r="640">
      <c r="A640" s="678"/>
      <c r="D640" s="10"/>
      <c r="L640" s="698"/>
      <c r="M640" s="697"/>
      <c r="N640" s="697"/>
      <c r="O640" s="698"/>
      <c r="P640" s="698"/>
    </row>
    <row r="641">
      <c r="A641" s="678"/>
      <c r="D641" s="10"/>
      <c r="L641" s="698"/>
      <c r="M641" s="697"/>
      <c r="N641" s="697"/>
      <c r="O641" s="698"/>
      <c r="P641" s="698"/>
    </row>
    <row r="642">
      <c r="A642" s="678"/>
      <c r="D642" s="10"/>
      <c r="L642" s="698"/>
      <c r="M642" s="697"/>
      <c r="N642" s="697"/>
      <c r="O642" s="698"/>
      <c r="P642" s="698"/>
    </row>
    <row r="643">
      <c r="A643" s="678"/>
      <c r="D643" s="10"/>
      <c r="L643" s="698"/>
      <c r="M643" s="697"/>
      <c r="N643" s="697"/>
      <c r="O643" s="698"/>
      <c r="P643" s="698"/>
    </row>
    <row r="644">
      <c r="A644" s="678"/>
      <c r="D644" s="10"/>
      <c r="L644" s="698"/>
      <c r="M644" s="697"/>
      <c r="N644" s="697"/>
      <c r="O644" s="698"/>
      <c r="P644" s="698"/>
    </row>
    <row r="645">
      <c r="A645" s="678"/>
      <c r="D645" s="10"/>
      <c r="L645" s="698"/>
      <c r="M645" s="697"/>
      <c r="N645" s="697"/>
      <c r="O645" s="698"/>
      <c r="P645" s="698"/>
    </row>
    <row r="646">
      <c r="A646" s="678"/>
      <c r="D646" s="10"/>
      <c r="L646" s="698"/>
      <c r="M646" s="697"/>
      <c r="N646" s="697"/>
      <c r="O646" s="698"/>
      <c r="P646" s="698"/>
    </row>
    <row r="647">
      <c r="A647" s="678"/>
      <c r="D647" s="10"/>
      <c r="L647" s="698"/>
      <c r="M647" s="697"/>
      <c r="N647" s="697"/>
      <c r="O647" s="698"/>
      <c r="P647" s="698"/>
    </row>
    <row r="648">
      <c r="A648" s="678"/>
      <c r="D648" s="10"/>
      <c r="L648" s="698"/>
      <c r="M648" s="697"/>
      <c r="N648" s="697"/>
      <c r="O648" s="698"/>
      <c r="P648" s="698"/>
    </row>
    <row r="649">
      <c r="A649" s="678"/>
      <c r="D649" s="10"/>
      <c r="L649" s="698"/>
      <c r="M649" s="697"/>
      <c r="N649" s="697"/>
      <c r="O649" s="698"/>
      <c r="P649" s="698"/>
    </row>
    <row r="650">
      <c r="A650" s="678"/>
      <c r="D650" s="10"/>
      <c r="L650" s="698"/>
      <c r="M650" s="697"/>
      <c r="N650" s="697"/>
      <c r="O650" s="698"/>
      <c r="P650" s="698"/>
    </row>
    <row r="651">
      <c r="A651" s="678"/>
      <c r="D651" s="10"/>
      <c r="L651" s="698"/>
      <c r="M651" s="697"/>
      <c r="N651" s="697"/>
      <c r="O651" s="698"/>
      <c r="P651" s="698"/>
    </row>
    <row r="652">
      <c r="A652" s="678"/>
      <c r="D652" s="10"/>
      <c r="L652" s="698"/>
      <c r="M652" s="697"/>
      <c r="N652" s="697"/>
      <c r="O652" s="698"/>
      <c r="P652" s="698"/>
    </row>
    <row r="653">
      <c r="A653" s="678"/>
      <c r="D653" s="10"/>
      <c r="L653" s="698"/>
      <c r="M653" s="697"/>
      <c r="N653" s="697"/>
      <c r="O653" s="698"/>
      <c r="P653" s="698"/>
    </row>
    <row r="654">
      <c r="A654" s="678"/>
      <c r="D654" s="10"/>
      <c r="L654" s="698"/>
      <c r="M654" s="697"/>
      <c r="N654" s="697"/>
      <c r="O654" s="698"/>
      <c r="P654" s="698"/>
    </row>
    <row r="655">
      <c r="A655" s="678"/>
      <c r="D655" s="10"/>
      <c r="L655" s="698"/>
      <c r="M655" s="697"/>
      <c r="N655" s="697"/>
      <c r="O655" s="698"/>
      <c r="P655" s="698"/>
    </row>
    <row r="656">
      <c r="A656" s="678"/>
      <c r="D656" s="10"/>
      <c r="L656" s="698"/>
      <c r="M656" s="697"/>
      <c r="N656" s="697"/>
      <c r="O656" s="698"/>
      <c r="P656" s="698"/>
    </row>
    <row r="657">
      <c r="A657" s="678"/>
      <c r="D657" s="10"/>
      <c r="L657" s="698"/>
      <c r="M657" s="697"/>
      <c r="N657" s="697"/>
      <c r="O657" s="698"/>
      <c r="P657" s="698"/>
    </row>
    <row r="658">
      <c r="A658" s="678"/>
      <c r="D658" s="10"/>
      <c r="L658" s="698"/>
      <c r="M658" s="697"/>
      <c r="N658" s="697"/>
      <c r="O658" s="698"/>
      <c r="P658" s="698"/>
    </row>
    <row r="659">
      <c r="A659" s="678"/>
      <c r="D659" s="10"/>
      <c r="L659" s="698"/>
      <c r="M659" s="697"/>
      <c r="N659" s="697"/>
      <c r="O659" s="698"/>
      <c r="P659" s="698"/>
    </row>
    <row r="660">
      <c r="A660" s="678"/>
      <c r="D660" s="10"/>
      <c r="L660" s="698"/>
      <c r="M660" s="697"/>
      <c r="N660" s="697"/>
      <c r="O660" s="698"/>
      <c r="P660" s="698"/>
    </row>
    <row r="661">
      <c r="A661" s="678"/>
      <c r="D661" s="10"/>
      <c r="L661" s="698"/>
      <c r="M661" s="697"/>
      <c r="N661" s="697"/>
      <c r="O661" s="698"/>
      <c r="P661" s="698"/>
    </row>
    <row r="662">
      <c r="A662" s="678"/>
      <c r="D662" s="10"/>
      <c r="L662" s="698"/>
      <c r="M662" s="697"/>
      <c r="N662" s="697"/>
      <c r="O662" s="698"/>
      <c r="P662" s="698"/>
    </row>
    <row r="663">
      <c r="A663" s="678"/>
      <c r="D663" s="10"/>
      <c r="L663" s="698"/>
      <c r="M663" s="697"/>
      <c r="N663" s="697"/>
      <c r="O663" s="698"/>
      <c r="P663" s="698"/>
    </row>
    <row r="664">
      <c r="A664" s="678"/>
      <c r="D664" s="10"/>
      <c r="L664" s="698"/>
      <c r="M664" s="697"/>
      <c r="N664" s="697"/>
      <c r="O664" s="698"/>
      <c r="P664" s="698"/>
    </row>
    <row r="665">
      <c r="A665" s="678"/>
      <c r="D665" s="10"/>
      <c r="L665" s="698"/>
      <c r="M665" s="697"/>
      <c r="N665" s="697"/>
      <c r="O665" s="698"/>
      <c r="P665" s="698"/>
    </row>
    <row r="666">
      <c r="A666" s="678"/>
      <c r="D666" s="10"/>
      <c r="L666" s="698"/>
      <c r="M666" s="697"/>
      <c r="N666" s="697"/>
      <c r="O666" s="698"/>
      <c r="P666" s="698"/>
    </row>
    <row r="667">
      <c r="A667" s="678"/>
      <c r="D667" s="10"/>
      <c r="L667" s="698"/>
      <c r="M667" s="697"/>
      <c r="N667" s="697"/>
      <c r="O667" s="698"/>
      <c r="P667" s="698"/>
    </row>
    <row r="668">
      <c r="A668" s="678"/>
      <c r="D668" s="10"/>
      <c r="L668" s="698"/>
      <c r="M668" s="697"/>
      <c r="N668" s="697"/>
      <c r="O668" s="698"/>
      <c r="P668" s="698"/>
    </row>
    <row r="669">
      <c r="A669" s="678"/>
      <c r="D669" s="10"/>
      <c r="L669" s="698"/>
      <c r="M669" s="697"/>
      <c r="N669" s="697"/>
      <c r="O669" s="698"/>
      <c r="P669" s="698"/>
    </row>
    <row r="670">
      <c r="A670" s="678"/>
      <c r="D670" s="10"/>
      <c r="L670" s="698"/>
      <c r="M670" s="697"/>
      <c r="N670" s="697"/>
      <c r="O670" s="698"/>
      <c r="P670" s="698"/>
    </row>
    <row r="671">
      <c r="A671" s="678"/>
      <c r="D671" s="10"/>
      <c r="L671" s="698"/>
      <c r="M671" s="697"/>
      <c r="N671" s="697"/>
      <c r="O671" s="698"/>
      <c r="P671" s="698"/>
    </row>
    <row r="672">
      <c r="A672" s="678"/>
      <c r="D672" s="10"/>
      <c r="L672" s="698"/>
      <c r="M672" s="697"/>
      <c r="N672" s="697"/>
      <c r="O672" s="698"/>
      <c r="P672" s="698"/>
    </row>
    <row r="673">
      <c r="A673" s="678"/>
      <c r="D673" s="10"/>
      <c r="L673" s="698"/>
      <c r="M673" s="697"/>
      <c r="N673" s="697"/>
      <c r="O673" s="698"/>
      <c r="P673" s="698"/>
    </row>
    <row r="674">
      <c r="A674" s="678"/>
      <c r="D674" s="10"/>
      <c r="L674" s="698"/>
      <c r="M674" s="697"/>
      <c r="N674" s="697"/>
      <c r="O674" s="698"/>
      <c r="P674" s="698"/>
    </row>
    <row r="675">
      <c r="A675" s="678"/>
      <c r="D675" s="10"/>
      <c r="L675" s="698"/>
      <c r="M675" s="697"/>
      <c r="N675" s="697"/>
      <c r="O675" s="698"/>
      <c r="P675" s="698"/>
    </row>
    <row r="676">
      <c r="A676" s="678"/>
      <c r="D676" s="10"/>
      <c r="L676" s="698"/>
      <c r="M676" s="697"/>
      <c r="N676" s="697"/>
      <c r="O676" s="698"/>
      <c r="P676" s="698"/>
    </row>
    <row r="677">
      <c r="A677" s="678"/>
      <c r="D677" s="10"/>
      <c r="L677" s="698"/>
      <c r="M677" s="697"/>
      <c r="N677" s="697"/>
      <c r="O677" s="698"/>
      <c r="P677" s="698"/>
    </row>
    <row r="678">
      <c r="A678" s="678"/>
      <c r="D678" s="10"/>
      <c r="L678" s="698"/>
      <c r="M678" s="697"/>
      <c r="N678" s="697"/>
      <c r="O678" s="698"/>
      <c r="P678" s="698"/>
    </row>
    <row r="679">
      <c r="A679" s="678"/>
      <c r="D679" s="10"/>
      <c r="L679" s="698"/>
      <c r="M679" s="697"/>
      <c r="N679" s="697"/>
      <c r="O679" s="698"/>
      <c r="P679" s="698"/>
    </row>
    <row r="680">
      <c r="A680" s="678"/>
      <c r="D680" s="10"/>
      <c r="L680" s="698"/>
      <c r="M680" s="697"/>
      <c r="N680" s="697"/>
      <c r="O680" s="698"/>
      <c r="P680" s="698"/>
    </row>
    <row r="681">
      <c r="A681" s="678"/>
      <c r="D681" s="10"/>
      <c r="L681" s="698"/>
      <c r="M681" s="697"/>
      <c r="N681" s="697"/>
      <c r="O681" s="698"/>
      <c r="P681" s="698"/>
    </row>
    <row r="682">
      <c r="A682" s="678"/>
      <c r="D682" s="10"/>
      <c r="L682" s="698"/>
      <c r="M682" s="697"/>
      <c r="N682" s="697"/>
      <c r="O682" s="698"/>
      <c r="P682" s="698"/>
    </row>
    <row r="683">
      <c r="A683" s="678"/>
      <c r="D683" s="10"/>
      <c r="L683" s="698"/>
      <c r="M683" s="697"/>
      <c r="N683" s="697"/>
      <c r="O683" s="698"/>
      <c r="P683" s="698"/>
    </row>
    <row r="684">
      <c r="A684" s="678"/>
      <c r="D684" s="10"/>
      <c r="L684" s="698"/>
      <c r="M684" s="697"/>
      <c r="N684" s="697"/>
      <c r="O684" s="698"/>
      <c r="P684" s="698"/>
    </row>
    <row r="685">
      <c r="A685" s="678"/>
      <c r="D685" s="10"/>
      <c r="L685" s="698"/>
      <c r="M685" s="697"/>
      <c r="N685" s="697"/>
      <c r="O685" s="698"/>
      <c r="P685" s="698"/>
    </row>
    <row r="686">
      <c r="A686" s="678"/>
      <c r="D686" s="10"/>
      <c r="L686" s="698"/>
      <c r="M686" s="697"/>
      <c r="N686" s="697"/>
      <c r="O686" s="698"/>
      <c r="P686" s="698"/>
    </row>
    <row r="687">
      <c r="A687" s="678"/>
      <c r="D687" s="10"/>
      <c r="L687" s="698"/>
      <c r="M687" s="697"/>
      <c r="N687" s="697"/>
      <c r="O687" s="698"/>
      <c r="P687" s="698"/>
    </row>
    <row r="688">
      <c r="A688" s="678"/>
      <c r="D688" s="10"/>
      <c r="L688" s="698"/>
      <c r="M688" s="697"/>
      <c r="N688" s="697"/>
      <c r="O688" s="698"/>
      <c r="P688" s="698"/>
    </row>
    <row r="689">
      <c r="A689" s="678"/>
      <c r="D689" s="10"/>
      <c r="L689" s="698"/>
      <c r="M689" s="697"/>
      <c r="N689" s="697"/>
      <c r="O689" s="698"/>
      <c r="P689" s="698"/>
    </row>
    <row r="690">
      <c r="A690" s="678"/>
      <c r="D690" s="10"/>
      <c r="L690" s="698"/>
      <c r="M690" s="697"/>
      <c r="N690" s="697"/>
      <c r="O690" s="698"/>
      <c r="P690" s="698"/>
    </row>
    <row r="691">
      <c r="A691" s="678"/>
      <c r="D691" s="10"/>
      <c r="L691" s="698"/>
      <c r="M691" s="697"/>
      <c r="N691" s="697"/>
      <c r="O691" s="698"/>
      <c r="P691" s="698"/>
    </row>
    <row r="692">
      <c r="A692" s="678"/>
      <c r="D692" s="10"/>
      <c r="L692" s="698"/>
      <c r="M692" s="697"/>
      <c r="N692" s="697"/>
      <c r="O692" s="698"/>
      <c r="P692" s="698"/>
    </row>
    <row r="693">
      <c r="A693" s="678"/>
      <c r="D693" s="10"/>
      <c r="L693" s="698"/>
      <c r="M693" s="697"/>
      <c r="N693" s="697"/>
      <c r="O693" s="698"/>
      <c r="P693" s="698"/>
    </row>
    <row r="694">
      <c r="A694" s="678"/>
      <c r="D694" s="10"/>
      <c r="L694" s="698"/>
      <c r="M694" s="697"/>
      <c r="N694" s="697"/>
      <c r="O694" s="698"/>
      <c r="P694" s="698"/>
    </row>
    <row r="695">
      <c r="A695" s="678"/>
      <c r="D695" s="10"/>
      <c r="L695" s="698"/>
      <c r="M695" s="697"/>
      <c r="N695" s="697"/>
      <c r="O695" s="698"/>
      <c r="P695" s="698"/>
    </row>
    <row r="696">
      <c r="A696" s="678"/>
      <c r="D696" s="10"/>
      <c r="L696" s="698"/>
      <c r="M696" s="697"/>
      <c r="N696" s="697"/>
      <c r="O696" s="698"/>
      <c r="P696" s="698"/>
    </row>
    <row r="697">
      <c r="A697" s="678"/>
      <c r="D697" s="10"/>
      <c r="L697" s="698"/>
      <c r="M697" s="697"/>
      <c r="N697" s="697"/>
      <c r="O697" s="698"/>
      <c r="P697" s="698"/>
    </row>
    <row r="698">
      <c r="A698" s="678"/>
      <c r="D698" s="10"/>
      <c r="L698" s="698"/>
      <c r="M698" s="697"/>
      <c r="N698" s="697"/>
      <c r="O698" s="698"/>
      <c r="P698" s="698"/>
    </row>
    <row r="699">
      <c r="A699" s="678"/>
      <c r="D699" s="10"/>
      <c r="L699" s="698"/>
      <c r="M699" s="697"/>
      <c r="N699" s="697"/>
      <c r="O699" s="698"/>
      <c r="P699" s="698"/>
    </row>
    <row r="700">
      <c r="A700" s="678"/>
      <c r="D700" s="10"/>
      <c r="L700" s="698"/>
      <c r="M700" s="697"/>
      <c r="N700" s="697"/>
      <c r="O700" s="698"/>
      <c r="P700" s="698"/>
    </row>
    <row r="701">
      <c r="A701" s="678"/>
      <c r="D701" s="10"/>
      <c r="L701" s="698"/>
      <c r="M701" s="697"/>
      <c r="N701" s="697"/>
      <c r="O701" s="698"/>
      <c r="P701" s="698"/>
    </row>
    <row r="702">
      <c r="A702" s="678"/>
      <c r="D702" s="10"/>
      <c r="L702" s="698"/>
      <c r="M702" s="697"/>
      <c r="N702" s="697"/>
      <c r="O702" s="698"/>
      <c r="P702" s="698"/>
    </row>
    <row r="703">
      <c r="A703" s="678"/>
      <c r="D703" s="10"/>
      <c r="L703" s="698"/>
      <c r="M703" s="697"/>
      <c r="N703" s="697"/>
      <c r="O703" s="698"/>
      <c r="P703" s="698"/>
    </row>
    <row r="704">
      <c r="A704" s="678"/>
      <c r="D704" s="10"/>
      <c r="L704" s="698"/>
      <c r="M704" s="697"/>
      <c r="N704" s="697"/>
      <c r="O704" s="698"/>
      <c r="P704" s="698"/>
    </row>
    <row r="705">
      <c r="A705" s="678"/>
      <c r="D705" s="10"/>
      <c r="L705" s="698"/>
      <c r="M705" s="697"/>
      <c r="N705" s="697"/>
      <c r="O705" s="698"/>
      <c r="P705" s="698"/>
    </row>
    <row r="706">
      <c r="A706" s="678"/>
      <c r="D706" s="10"/>
      <c r="L706" s="698"/>
      <c r="M706" s="697"/>
      <c r="N706" s="697"/>
      <c r="O706" s="698"/>
      <c r="P706" s="698"/>
    </row>
    <row r="707">
      <c r="A707" s="678"/>
      <c r="D707" s="10"/>
      <c r="L707" s="698"/>
      <c r="M707" s="697"/>
      <c r="N707" s="697"/>
      <c r="O707" s="698"/>
      <c r="P707" s="698"/>
    </row>
    <row r="708">
      <c r="A708" s="678"/>
      <c r="D708" s="10"/>
      <c r="L708" s="698"/>
      <c r="M708" s="697"/>
      <c r="N708" s="697"/>
      <c r="O708" s="698"/>
      <c r="P708" s="698"/>
    </row>
    <row r="709">
      <c r="A709" s="678"/>
      <c r="D709" s="10"/>
      <c r="L709" s="698"/>
      <c r="M709" s="697"/>
      <c r="N709" s="697"/>
      <c r="O709" s="698"/>
      <c r="P709" s="698"/>
    </row>
    <row r="710">
      <c r="A710" s="678"/>
      <c r="D710" s="10"/>
      <c r="L710" s="698"/>
      <c r="M710" s="697"/>
      <c r="N710" s="697"/>
      <c r="O710" s="698"/>
      <c r="P710" s="698"/>
    </row>
    <row r="711">
      <c r="A711" s="678"/>
      <c r="D711" s="10"/>
      <c r="L711" s="698"/>
      <c r="M711" s="697"/>
      <c r="N711" s="697"/>
      <c r="O711" s="698"/>
      <c r="P711" s="698"/>
    </row>
    <row r="712">
      <c r="A712" s="678"/>
      <c r="D712" s="10"/>
      <c r="L712" s="698"/>
      <c r="M712" s="697"/>
      <c r="N712" s="697"/>
      <c r="O712" s="698"/>
      <c r="P712" s="698"/>
    </row>
    <row r="713">
      <c r="A713" s="678"/>
      <c r="D713" s="10"/>
      <c r="L713" s="698"/>
      <c r="M713" s="697"/>
      <c r="N713" s="697"/>
      <c r="O713" s="698"/>
      <c r="P713" s="698"/>
    </row>
    <row r="714">
      <c r="A714" s="678"/>
      <c r="D714" s="10"/>
      <c r="L714" s="698"/>
      <c r="M714" s="697"/>
      <c r="N714" s="697"/>
      <c r="O714" s="698"/>
      <c r="P714" s="698"/>
    </row>
    <row r="715">
      <c r="A715" s="678"/>
      <c r="D715" s="10"/>
      <c r="L715" s="698"/>
      <c r="M715" s="697"/>
      <c r="N715" s="697"/>
      <c r="O715" s="698"/>
      <c r="P715" s="698"/>
    </row>
    <row r="716">
      <c r="A716" s="678"/>
      <c r="D716" s="10"/>
      <c r="L716" s="698"/>
      <c r="M716" s="697"/>
      <c r="N716" s="697"/>
      <c r="O716" s="698"/>
      <c r="P716" s="698"/>
    </row>
    <row r="717">
      <c r="A717" s="678"/>
      <c r="D717" s="10"/>
      <c r="L717" s="698"/>
      <c r="M717" s="697"/>
      <c r="N717" s="697"/>
      <c r="O717" s="698"/>
      <c r="P717" s="698"/>
    </row>
    <row r="718">
      <c r="A718" s="678"/>
      <c r="D718" s="10"/>
      <c r="L718" s="698"/>
      <c r="M718" s="697"/>
      <c r="N718" s="697"/>
      <c r="O718" s="698"/>
      <c r="P718" s="698"/>
    </row>
    <row r="719">
      <c r="A719" s="678"/>
      <c r="D719" s="10"/>
      <c r="L719" s="698"/>
      <c r="M719" s="697"/>
      <c r="N719" s="697"/>
      <c r="O719" s="698"/>
      <c r="P719" s="698"/>
    </row>
    <row r="720">
      <c r="A720" s="678"/>
      <c r="D720" s="10"/>
      <c r="L720" s="698"/>
      <c r="M720" s="697"/>
      <c r="N720" s="697"/>
      <c r="O720" s="698"/>
      <c r="P720" s="698"/>
    </row>
    <row r="721">
      <c r="A721" s="678"/>
      <c r="D721" s="10"/>
      <c r="L721" s="698"/>
      <c r="M721" s="697"/>
      <c r="N721" s="697"/>
      <c r="O721" s="698"/>
      <c r="P721" s="698"/>
    </row>
    <row r="722">
      <c r="A722" s="678"/>
      <c r="D722" s="10"/>
      <c r="L722" s="698"/>
      <c r="M722" s="697"/>
      <c r="N722" s="697"/>
      <c r="O722" s="698"/>
      <c r="P722" s="698"/>
    </row>
    <row r="723">
      <c r="A723" s="678"/>
      <c r="D723" s="10"/>
      <c r="L723" s="698"/>
      <c r="M723" s="697"/>
      <c r="N723" s="697"/>
      <c r="O723" s="698"/>
      <c r="P723" s="698"/>
    </row>
    <row r="724">
      <c r="A724" s="678"/>
      <c r="D724" s="10"/>
      <c r="L724" s="698"/>
      <c r="M724" s="697"/>
      <c r="N724" s="697"/>
      <c r="O724" s="698"/>
      <c r="P724" s="698"/>
    </row>
    <row r="725">
      <c r="A725" s="678"/>
      <c r="D725" s="10"/>
      <c r="L725" s="698"/>
      <c r="M725" s="697"/>
      <c r="N725" s="697"/>
      <c r="O725" s="698"/>
      <c r="P725" s="698"/>
    </row>
    <row r="726">
      <c r="A726" s="678"/>
      <c r="D726" s="10"/>
      <c r="L726" s="698"/>
      <c r="M726" s="697"/>
      <c r="N726" s="697"/>
      <c r="O726" s="698"/>
      <c r="P726" s="698"/>
    </row>
    <row r="727">
      <c r="A727" s="678"/>
      <c r="D727" s="10"/>
      <c r="L727" s="698"/>
      <c r="M727" s="697"/>
      <c r="N727" s="697"/>
      <c r="O727" s="698"/>
      <c r="P727" s="698"/>
    </row>
    <row r="728">
      <c r="A728" s="678"/>
      <c r="D728" s="10"/>
      <c r="L728" s="698"/>
      <c r="M728" s="697"/>
      <c r="N728" s="697"/>
      <c r="O728" s="698"/>
      <c r="P728" s="698"/>
    </row>
    <row r="729">
      <c r="A729" s="678"/>
      <c r="D729" s="10"/>
      <c r="L729" s="698"/>
      <c r="M729" s="697"/>
      <c r="N729" s="697"/>
      <c r="O729" s="698"/>
      <c r="P729" s="698"/>
    </row>
    <row r="730">
      <c r="A730" s="678"/>
      <c r="D730" s="10"/>
      <c r="L730" s="698"/>
      <c r="M730" s="697"/>
      <c r="N730" s="697"/>
      <c r="O730" s="698"/>
      <c r="P730" s="698"/>
    </row>
    <row r="731">
      <c r="A731" s="678"/>
      <c r="D731" s="10"/>
      <c r="L731" s="698"/>
      <c r="M731" s="697"/>
      <c r="N731" s="697"/>
      <c r="O731" s="698"/>
      <c r="P731" s="698"/>
    </row>
    <row r="732">
      <c r="A732" s="678"/>
      <c r="D732" s="10"/>
      <c r="L732" s="698"/>
      <c r="M732" s="697"/>
      <c r="N732" s="697"/>
      <c r="O732" s="698"/>
      <c r="P732" s="698"/>
    </row>
    <row r="733">
      <c r="A733" s="678"/>
      <c r="D733" s="10"/>
      <c r="L733" s="698"/>
      <c r="M733" s="697"/>
      <c r="N733" s="697"/>
      <c r="O733" s="698"/>
      <c r="P733" s="698"/>
    </row>
    <row r="734">
      <c r="A734" s="678"/>
      <c r="D734" s="10"/>
      <c r="L734" s="698"/>
      <c r="M734" s="697"/>
      <c r="N734" s="697"/>
      <c r="O734" s="698"/>
      <c r="P734" s="698"/>
    </row>
    <row r="735">
      <c r="A735" s="678"/>
      <c r="D735" s="10"/>
      <c r="L735" s="698"/>
      <c r="M735" s="697"/>
      <c r="N735" s="697"/>
      <c r="O735" s="698"/>
      <c r="P735" s="698"/>
    </row>
    <row r="736">
      <c r="A736" s="678"/>
      <c r="D736" s="10"/>
      <c r="L736" s="698"/>
      <c r="M736" s="697"/>
      <c r="N736" s="697"/>
      <c r="O736" s="698"/>
      <c r="P736" s="698"/>
    </row>
    <row r="737">
      <c r="A737" s="678"/>
      <c r="D737" s="10"/>
      <c r="L737" s="698"/>
      <c r="M737" s="697"/>
      <c r="N737" s="697"/>
      <c r="O737" s="698"/>
      <c r="P737" s="698"/>
    </row>
    <row r="738">
      <c r="A738" s="678"/>
      <c r="D738" s="10"/>
      <c r="L738" s="698"/>
      <c r="M738" s="697"/>
      <c r="N738" s="697"/>
      <c r="O738" s="698"/>
      <c r="P738" s="698"/>
    </row>
    <row r="739">
      <c r="A739" s="678"/>
      <c r="D739" s="10"/>
      <c r="L739" s="698"/>
      <c r="M739" s="697"/>
      <c r="N739" s="697"/>
      <c r="O739" s="698"/>
      <c r="P739" s="698"/>
    </row>
    <row r="740">
      <c r="A740" s="678"/>
      <c r="D740" s="10"/>
      <c r="L740" s="698"/>
      <c r="M740" s="697"/>
      <c r="N740" s="697"/>
      <c r="O740" s="698"/>
      <c r="P740" s="698"/>
    </row>
    <row r="741">
      <c r="A741" s="678"/>
      <c r="D741" s="10"/>
      <c r="L741" s="698"/>
      <c r="M741" s="697"/>
      <c r="N741" s="697"/>
      <c r="O741" s="698"/>
      <c r="P741" s="698"/>
    </row>
    <row r="742">
      <c r="A742" s="678"/>
      <c r="D742" s="10"/>
      <c r="L742" s="698"/>
      <c r="M742" s="697"/>
      <c r="N742" s="697"/>
      <c r="O742" s="698"/>
      <c r="P742" s="698"/>
    </row>
    <row r="743">
      <c r="A743" s="678"/>
      <c r="D743" s="10"/>
      <c r="L743" s="698"/>
      <c r="M743" s="697"/>
      <c r="N743" s="697"/>
      <c r="O743" s="698"/>
      <c r="P743" s="698"/>
    </row>
    <row r="744">
      <c r="A744" s="678"/>
      <c r="D744" s="10"/>
      <c r="L744" s="698"/>
      <c r="M744" s="697"/>
      <c r="N744" s="697"/>
      <c r="O744" s="698"/>
      <c r="P744" s="698"/>
    </row>
    <row r="745">
      <c r="A745" s="678"/>
      <c r="D745" s="10"/>
      <c r="L745" s="698"/>
      <c r="M745" s="697"/>
      <c r="N745" s="697"/>
      <c r="O745" s="698"/>
      <c r="P745" s="698"/>
    </row>
    <row r="746">
      <c r="A746" s="678"/>
      <c r="D746" s="10"/>
      <c r="L746" s="698"/>
      <c r="M746" s="697"/>
      <c r="N746" s="697"/>
      <c r="O746" s="698"/>
      <c r="P746" s="698"/>
    </row>
    <row r="747">
      <c r="A747" s="678"/>
      <c r="D747" s="10"/>
      <c r="L747" s="698"/>
      <c r="M747" s="697"/>
      <c r="N747" s="697"/>
      <c r="O747" s="698"/>
      <c r="P747" s="698"/>
    </row>
    <row r="748">
      <c r="A748" s="678"/>
      <c r="D748" s="10"/>
      <c r="L748" s="698"/>
      <c r="M748" s="697"/>
      <c r="N748" s="697"/>
      <c r="O748" s="698"/>
      <c r="P748" s="698"/>
    </row>
    <row r="749">
      <c r="A749" s="678"/>
      <c r="D749" s="10"/>
      <c r="L749" s="698"/>
      <c r="M749" s="697"/>
      <c r="N749" s="697"/>
      <c r="O749" s="698"/>
      <c r="P749" s="698"/>
    </row>
    <row r="750">
      <c r="A750" s="678"/>
      <c r="D750" s="10"/>
      <c r="L750" s="698"/>
      <c r="M750" s="697"/>
      <c r="N750" s="697"/>
      <c r="O750" s="698"/>
      <c r="P750" s="698"/>
    </row>
    <row r="751">
      <c r="A751" s="678"/>
      <c r="D751" s="10"/>
      <c r="L751" s="698"/>
      <c r="M751" s="697"/>
      <c r="N751" s="697"/>
      <c r="O751" s="698"/>
      <c r="P751" s="698"/>
    </row>
    <row r="752">
      <c r="A752" s="678"/>
      <c r="D752" s="10"/>
      <c r="L752" s="698"/>
      <c r="M752" s="697"/>
      <c r="N752" s="697"/>
      <c r="O752" s="698"/>
      <c r="P752" s="698"/>
    </row>
    <row r="753">
      <c r="A753" s="678"/>
      <c r="D753" s="10"/>
      <c r="L753" s="698"/>
      <c r="M753" s="697"/>
      <c r="N753" s="697"/>
      <c r="O753" s="698"/>
      <c r="P753" s="698"/>
    </row>
    <row r="754">
      <c r="A754" s="678"/>
      <c r="D754" s="10"/>
      <c r="L754" s="698"/>
      <c r="M754" s="697"/>
      <c r="N754" s="697"/>
      <c r="O754" s="698"/>
      <c r="P754" s="698"/>
    </row>
    <row r="755">
      <c r="A755" s="678"/>
      <c r="D755" s="10"/>
      <c r="L755" s="698"/>
      <c r="M755" s="697"/>
      <c r="N755" s="697"/>
      <c r="O755" s="698"/>
      <c r="P755" s="698"/>
    </row>
    <row r="756">
      <c r="A756" s="678"/>
      <c r="D756" s="10"/>
      <c r="L756" s="698"/>
      <c r="M756" s="697"/>
      <c r="N756" s="697"/>
      <c r="O756" s="698"/>
      <c r="P756" s="698"/>
    </row>
    <row r="757">
      <c r="A757" s="678"/>
      <c r="D757" s="10"/>
      <c r="L757" s="698"/>
      <c r="M757" s="697"/>
      <c r="N757" s="697"/>
      <c r="O757" s="698"/>
      <c r="P757" s="698"/>
    </row>
    <row r="758">
      <c r="A758" s="678"/>
      <c r="D758" s="10"/>
      <c r="L758" s="698"/>
      <c r="M758" s="697"/>
      <c r="N758" s="697"/>
      <c r="O758" s="698"/>
      <c r="P758" s="698"/>
    </row>
    <row r="759">
      <c r="A759" s="678"/>
      <c r="D759" s="10"/>
      <c r="L759" s="698"/>
      <c r="M759" s="697"/>
      <c r="N759" s="697"/>
      <c r="O759" s="698"/>
      <c r="P759" s="698"/>
    </row>
    <row r="760">
      <c r="A760" s="678"/>
      <c r="D760" s="10"/>
      <c r="L760" s="698"/>
      <c r="M760" s="697"/>
      <c r="N760" s="697"/>
      <c r="O760" s="698"/>
      <c r="P760" s="698"/>
    </row>
    <row r="761">
      <c r="A761" s="678"/>
      <c r="D761" s="10"/>
      <c r="L761" s="698"/>
      <c r="M761" s="697"/>
      <c r="N761" s="697"/>
      <c r="O761" s="698"/>
      <c r="P761" s="698"/>
    </row>
    <row r="762">
      <c r="A762" s="678"/>
      <c r="D762" s="10"/>
      <c r="L762" s="698"/>
      <c r="M762" s="697"/>
      <c r="N762" s="697"/>
      <c r="O762" s="698"/>
      <c r="P762" s="698"/>
    </row>
    <row r="763">
      <c r="A763" s="678"/>
      <c r="D763" s="10"/>
      <c r="L763" s="698"/>
      <c r="M763" s="697"/>
      <c r="N763" s="697"/>
      <c r="O763" s="698"/>
      <c r="P763" s="698"/>
    </row>
    <row r="764">
      <c r="A764" s="678"/>
      <c r="D764" s="10"/>
      <c r="L764" s="698"/>
      <c r="M764" s="697"/>
      <c r="N764" s="697"/>
      <c r="O764" s="698"/>
      <c r="P764" s="698"/>
    </row>
    <row r="765">
      <c r="A765" s="678"/>
      <c r="D765" s="10"/>
      <c r="L765" s="698"/>
      <c r="M765" s="697"/>
      <c r="N765" s="697"/>
      <c r="O765" s="698"/>
      <c r="P765" s="698"/>
    </row>
    <row r="766">
      <c r="A766" s="678"/>
      <c r="D766" s="10"/>
      <c r="L766" s="698"/>
      <c r="M766" s="697"/>
      <c r="N766" s="697"/>
      <c r="O766" s="698"/>
      <c r="P766" s="698"/>
    </row>
    <row r="767">
      <c r="A767" s="678"/>
      <c r="D767" s="10"/>
      <c r="L767" s="698"/>
      <c r="M767" s="697"/>
      <c r="N767" s="697"/>
      <c r="O767" s="698"/>
      <c r="P767" s="698"/>
    </row>
    <row r="768">
      <c r="A768" s="678"/>
      <c r="D768" s="10"/>
      <c r="L768" s="698"/>
      <c r="M768" s="697"/>
      <c r="N768" s="697"/>
      <c r="O768" s="698"/>
      <c r="P768" s="698"/>
    </row>
    <row r="769">
      <c r="A769" s="678"/>
      <c r="D769" s="10"/>
      <c r="L769" s="698"/>
      <c r="M769" s="697"/>
      <c r="N769" s="697"/>
      <c r="O769" s="698"/>
      <c r="P769" s="698"/>
    </row>
    <row r="770">
      <c r="A770" s="678"/>
      <c r="D770" s="10"/>
      <c r="L770" s="698"/>
      <c r="M770" s="697"/>
      <c r="N770" s="697"/>
      <c r="O770" s="698"/>
      <c r="P770" s="698"/>
    </row>
    <row r="771">
      <c r="A771" s="678"/>
      <c r="D771" s="10"/>
      <c r="L771" s="698"/>
      <c r="M771" s="697"/>
      <c r="N771" s="697"/>
      <c r="O771" s="698"/>
      <c r="P771" s="698"/>
    </row>
    <row r="772">
      <c r="A772" s="678"/>
      <c r="D772" s="10"/>
      <c r="L772" s="698"/>
      <c r="M772" s="697"/>
      <c r="N772" s="697"/>
      <c r="O772" s="698"/>
      <c r="P772" s="698"/>
    </row>
    <row r="773">
      <c r="A773" s="678"/>
      <c r="D773" s="10"/>
      <c r="L773" s="698"/>
      <c r="M773" s="697"/>
      <c r="N773" s="697"/>
      <c r="O773" s="698"/>
      <c r="P773" s="698"/>
    </row>
    <row r="774">
      <c r="A774" s="678"/>
      <c r="D774" s="10"/>
      <c r="L774" s="698"/>
      <c r="M774" s="697"/>
      <c r="N774" s="697"/>
      <c r="O774" s="698"/>
      <c r="P774" s="698"/>
    </row>
    <row r="775">
      <c r="A775" s="678"/>
      <c r="D775" s="10"/>
      <c r="L775" s="698"/>
      <c r="M775" s="697"/>
      <c r="N775" s="697"/>
      <c r="O775" s="698"/>
      <c r="P775" s="698"/>
    </row>
    <row r="776">
      <c r="A776" s="678"/>
      <c r="D776" s="10"/>
      <c r="L776" s="698"/>
      <c r="M776" s="697"/>
      <c r="N776" s="697"/>
      <c r="O776" s="698"/>
      <c r="P776" s="698"/>
    </row>
    <row r="777">
      <c r="A777" s="678"/>
      <c r="D777" s="10"/>
      <c r="L777" s="698"/>
      <c r="M777" s="697"/>
      <c r="N777" s="697"/>
      <c r="O777" s="698"/>
      <c r="P777" s="698"/>
    </row>
    <row r="778">
      <c r="A778" s="678"/>
      <c r="D778" s="10"/>
      <c r="L778" s="698"/>
      <c r="M778" s="697"/>
      <c r="N778" s="697"/>
      <c r="O778" s="698"/>
      <c r="P778" s="698"/>
    </row>
    <row r="779">
      <c r="A779" s="678"/>
      <c r="D779" s="10"/>
      <c r="L779" s="698"/>
      <c r="M779" s="697"/>
      <c r="N779" s="697"/>
      <c r="O779" s="698"/>
      <c r="P779" s="698"/>
    </row>
    <row r="780">
      <c r="A780" s="678"/>
      <c r="D780" s="10"/>
      <c r="L780" s="698"/>
      <c r="M780" s="697"/>
      <c r="N780" s="697"/>
      <c r="O780" s="698"/>
      <c r="P780" s="698"/>
    </row>
    <row r="781">
      <c r="A781" s="678"/>
      <c r="D781" s="10"/>
      <c r="L781" s="698"/>
      <c r="M781" s="697"/>
      <c r="N781" s="697"/>
      <c r="O781" s="698"/>
      <c r="P781" s="698"/>
    </row>
    <row r="782">
      <c r="A782" s="678"/>
      <c r="D782" s="10"/>
      <c r="L782" s="698"/>
      <c r="M782" s="697"/>
      <c r="N782" s="697"/>
      <c r="O782" s="698"/>
      <c r="P782" s="698"/>
    </row>
    <row r="783">
      <c r="A783" s="678"/>
      <c r="D783" s="10"/>
      <c r="L783" s="698"/>
      <c r="M783" s="697"/>
      <c r="N783" s="697"/>
      <c r="O783" s="698"/>
      <c r="P783" s="698"/>
    </row>
    <row r="784">
      <c r="A784" s="678"/>
      <c r="D784" s="10"/>
      <c r="L784" s="698"/>
      <c r="M784" s="697"/>
      <c r="N784" s="697"/>
      <c r="O784" s="698"/>
      <c r="P784" s="698"/>
    </row>
    <row r="785">
      <c r="A785" s="678"/>
      <c r="D785" s="10"/>
      <c r="L785" s="698"/>
      <c r="M785" s="697"/>
      <c r="N785" s="697"/>
      <c r="O785" s="698"/>
      <c r="P785" s="698"/>
    </row>
    <row r="786">
      <c r="A786" s="678"/>
      <c r="D786" s="10"/>
      <c r="L786" s="698"/>
      <c r="M786" s="697"/>
      <c r="N786" s="697"/>
      <c r="O786" s="698"/>
      <c r="P786" s="698"/>
    </row>
    <row r="787">
      <c r="A787" s="678"/>
      <c r="D787" s="10"/>
      <c r="L787" s="698"/>
      <c r="M787" s="697"/>
      <c r="N787" s="697"/>
      <c r="O787" s="698"/>
      <c r="P787" s="698"/>
    </row>
    <row r="788">
      <c r="A788" s="678"/>
      <c r="D788" s="10"/>
      <c r="L788" s="698"/>
      <c r="M788" s="697"/>
      <c r="N788" s="697"/>
      <c r="O788" s="698"/>
      <c r="P788" s="698"/>
    </row>
    <row r="789">
      <c r="A789" s="678"/>
      <c r="D789" s="10"/>
      <c r="L789" s="698"/>
      <c r="M789" s="697"/>
      <c r="N789" s="697"/>
      <c r="O789" s="698"/>
      <c r="P789" s="698"/>
    </row>
    <row r="790">
      <c r="A790" s="678"/>
      <c r="D790" s="10"/>
      <c r="L790" s="698"/>
      <c r="M790" s="697"/>
      <c r="N790" s="697"/>
      <c r="O790" s="698"/>
      <c r="P790" s="698"/>
    </row>
    <row r="791">
      <c r="A791" s="678"/>
      <c r="D791" s="10"/>
      <c r="L791" s="698"/>
      <c r="M791" s="697"/>
      <c r="N791" s="697"/>
      <c r="O791" s="698"/>
      <c r="P791" s="698"/>
    </row>
    <row r="792">
      <c r="A792" s="678"/>
      <c r="D792" s="10"/>
      <c r="L792" s="698"/>
      <c r="M792" s="697"/>
      <c r="N792" s="697"/>
      <c r="O792" s="698"/>
      <c r="P792" s="698"/>
    </row>
    <row r="793">
      <c r="A793" s="678"/>
      <c r="D793" s="10"/>
      <c r="L793" s="698"/>
      <c r="M793" s="697"/>
      <c r="N793" s="697"/>
      <c r="O793" s="698"/>
      <c r="P793" s="698"/>
    </row>
    <row r="794">
      <c r="A794" s="678"/>
      <c r="D794" s="10"/>
      <c r="L794" s="698"/>
      <c r="M794" s="697"/>
      <c r="N794" s="697"/>
      <c r="O794" s="698"/>
      <c r="P794" s="698"/>
    </row>
    <row r="795">
      <c r="A795" s="678"/>
      <c r="D795" s="10"/>
      <c r="L795" s="698"/>
      <c r="M795" s="697"/>
      <c r="N795" s="697"/>
      <c r="O795" s="698"/>
      <c r="P795" s="698"/>
    </row>
    <row r="796">
      <c r="A796" s="678"/>
      <c r="D796" s="10"/>
      <c r="L796" s="698"/>
      <c r="M796" s="697"/>
      <c r="N796" s="697"/>
      <c r="O796" s="698"/>
      <c r="P796" s="698"/>
    </row>
    <row r="797">
      <c r="A797" s="678"/>
      <c r="D797" s="10"/>
      <c r="L797" s="698"/>
      <c r="M797" s="697"/>
      <c r="N797" s="697"/>
      <c r="O797" s="698"/>
      <c r="P797" s="698"/>
    </row>
    <row r="798">
      <c r="A798" s="678"/>
      <c r="D798" s="10"/>
      <c r="L798" s="698"/>
      <c r="M798" s="697"/>
      <c r="N798" s="697"/>
      <c r="O798" s="698"/>
      <c r="P798" s="698"/>
    </row>
    <row r="799">
      <c r="A799" s="678"/>
      <c r="D799" s="10"/>
      <c r="L799" s="698"/>
      <c r="M799" s="697"/>
      <c r="N799" s="697"/>
      <c r="O799" s="698"/>
      <c r="P799" s="698"/>
    </row>
    <row r="800">
      <c r="A800" s="678"/>
      <c r="D800" s="10"/>
      <c r="L800" s="698"/>
      <c r="M800" s="697"/>
      <c r="N800" s="697"/>
      <c r="O800" s="698"/>
      <c r="P800" s="698"/>
    </row>
    <row r="801">
      <c r="A801" s="678"/>
      <c r="D801" s="10"/>
      <c r="L801" s="698"/>
      <c r="M801" s="697"/>
      <c r="N801" s="697"/>
      <c r="O801" s="698"/>
      <c r="P801" s="698"/>
    </row>
    <row r="802">
      <c r="A802" s="678"/>
      <c r="D802" s="10"/>
      <c r="L802" s="698"/>
      <c r="M802" s="697"/>
      <c r="N802" s="697"/>
      <c r="O802" s="698"/>
      <c r="P802" s="698"/>
    </row>
    <row r="803">
      <c r="A803" s="678"/>
      <c r="D803" s="10"/>
      <c r="L803" s="698"/>
      <c r="M803" s="697"/>
      <c r="N803" s="697"/>
      <c r="O803" s="698"/>
      <c r="P803" s="698"/>
    </row>
    <row r="804">
      <c r="A804" s="678"/>
      <c r="D804" s="10"/>
      <c r="L804" s="698"/>
      <c r="M804" s="697"/>
      <c r="N804" s="697"/>
      <c r="O804" s="698"/>
      <c r="P804" s="698"/>
    </row>
    <row r="805">
      <c r="A805" s="678"/>
      <c r="D805" s="10"/>
      <c r="L805" s="698"/>
      <c r="M805" s="697"/>
      <c r="N805" s="697"/>
      <c r="O805" s="698"/>
      <c r="P805" s="698"/>
    </row>
    <row r="806">
      <c r="A806" s="678"/>
      <c r="D806" s="10"/>
      <c r="L806" s="698"/>
      <c r="M806" s="697"/>
      <c r="N806" s="697"/>
      <c r="O806" s="698"/>
      <c r="P806" s="698"/>
    </row>
    <row r="807">
      <c r="A807" s="678"/>
      <c r="D807" s="10"/>
      <c r="L807" s="698"/>
      <c r="M807" s="697"/>
      <c r="N807" s="697"/>
      <c r="O807" s="698"/>
      <c r="P807" s="698"/>
    </row>
    <row r="808">
      <c r="A808" s="678"/>
      <c r="D808" s="10"/>
      <c r="L808" s="698"/>
      <c r="M808" s="697"/>
      <c r="N808" s="697"/>
      <c r="O808" s="698"/>
      <c r="P808" s="698"/>
    </row>
    <row r="809">
      <c r="A809" s="678"/>
      <c r="D809" s="10"/>
      <c r="L809" s="698"/>
      <c r="M809" s="697"/>
      <c r="N809" s="697"/>
      <c r="O809" s="698"/>
      <c r="P809" s="698"/>
    </row>
    <row r="810">
      <c r="A810" s="678"/>
      <c r="D810" s="10"/>
      <c r="L810" s="698"/>
      <c r="M810" s="697"/>
      <c r="N810" s="697"/>
      <c r="O810" s="698"/>
      <c r="P810" s="698"/>
    </row>
    <row r="811">
      <c r="A811" s="678"/>
      <c r="D811" s="10"/>
      <c r="L811" s="698"/>
      <c r="M811" s="697"/>
      <c r="N811" s="697"/>
      <c r="O811" s="698"/>
      <c r="P811" s="698"/>
    </row>
    <row r="812">
      <c r="A812" s="678"/>
      <c r="D812" s="10"/>
      <c r="L812" s="698"/>
      <c r="M812" s="697"/>
      <c r="N812" s="697"/>
      <c r="O812" s="698"/>
      <c r="P812" s="698"/>
    </row>
    <row r="813">
      <c r="A813" s="678"/>
      <c r="D813" s="10"/>
      <c r="L813" s="698"/>
      <c r="M813" s="697"/>
      <c r="N813" s="697"/>
      <c r="O813" s="698"/>
      <c r="P813" s="698"/>
    </row>
    <row r="814">
      <c r="A814" s="678"/>
      <c r="D814" s="10"/>
      <c r="L814" s="698"/>
      <c r="M814" s="697"/>
      <c r="N814" s="697"/>
      <c r="O814" s="698"/>
      <c r="P814" s="698"/>
    </row>
    <row r="815">
      <c r="A815" s="678"/>
      <c r="D815" s="10"/>
      <c r="L815" s="698"/>
      <c r="M815" s="697"/>
      <c r="N815" s="697"/>
      <c r="O815" s="698"/>
      <c r="P815" s="698"/>
    </row>
    <row r="816">
      <c r="A816" s="678"/>
      <c r="D816" s="10"/>
      <c r="L816" s="698"/>
      <c r="M816" s="697"/>
      <c r="N816" s="697"/>
      <c r="O816" s="698"/>
      <c r="P816" s="698"/>
    </row>
    <row r="817">
      <c r="A817" s="678"/>
      <c r="D817" s="10"/>
      <c r="L817" s="698"/>
      <c r="M817" s="697"/>
      <c r="N817" s="697"/>
      <c r="O817" s="698"/>
      <c r="P817" s="698"/>
    </row>
    <row r="818">
      <c r="A818" s="678"/>
      <c r="D818" s="10"/>
      <c r="L818" s="698"/>
      <c r="M818" s="697"/>
      <c r="N818" s="697"/>
      <c r="O818" s="698"/>
      <c r="P818" s="698"/>
    </row>
    <row r="819">
      <c r="A819" s="678"/>
      <c r="D819" s="10"/>
      <c r="L819" s="698"/>
      <c r="M819" s="697"/>
      <c r="N819" s="697"/>
      <c r="O819" s="698"/>
      <c r="P819" s="698"/>
    </row>
    <row r="820">
      <c r="A820" s="678"/>
      <c r="D820" s="10"/>
      <c r="L820" s="698"/>
      <c r="M820" s="697"/>
      <c r="N820" s="697"/>
      <c r="O820" s="698"/>
      <c r="P820" s="698"/>
    </row>
    <row r="821">
      <c r="A821" s="678"/>
      <c r="D821" s="10"/>
      <c r="L821" s="698"/>
      <c r="M821" s="697"/>
      <c r="N821" s="697"/>
      <c r="O821" s="698"/>
      <c r="P821" s="698"/>
    </row>
    <row r="822">
      <c r="A822" s="678"/>
      <c r="D822" s="10"/>
      <c r="L822" s="698"/>
      <c r="M822" s="697"/>
      <c r="N822" s="697"/>
      <c r="O822" s="698"/>
      <c r="P822" s="698"/>
    </row>
    <row r="823">
      <c r="A823" s="678"/>
      <c r="D823" s="10"/>
      <c r="L823" s="698"/>
      <c r="M823" s="697"/>
      <c r="N823" s="697"/>
      <c r="O823" s="698"/>
      <c r="P823" s="698"/>
    </row>
    <row r="824">
      <c r="A824" s="678"/>
      <c r="D824" s="10"/>
      <c r="L824" s="698"/>
      <c r="M824" s="697"/>
      <c r="N824" s="697"/>
      <c r="O824" s="698"/>
      <c r="P824" s="698"/>
    </row>
    <row r="825">
      <c r="A825" s="678"/>
      <c r="D825" s="10"/>
      <c r="L825" s="698"/>
      <c r="M825" s="697"/>
      <c r="N825" s="697"/>
      <c r="O825" s="698"/>
      <c r="P825" s="698"/>
    </row>
    <row r="826">
      <c r="A826" s="678"/>
      <c r="D826" s="10"/>
      <c r="L826" s="698"/>
      <c r="M826" s="697"/>
      <c r="N826" s="697"/>
      <c r="O826" s="698"/>
      <c r="P826" s="698"/>
    </row>
    <row r="827">
      <c r="A827" s="678"/>
      <c r="D827" s="10"/>
      <c r="L827" s="698"/>
      <c r="M827" s="697"/>
      <c r="N827" s="697"/>
      <c r="O827" s="698"/>
      <c r="P827" s="698"/>
    </row>
    <row r="828">
      <c r="A828" s="678"/>
      <c r="D828" s="10"/>
      <c r="L828" s="698"/>
      <c r="M828" s="697"/>
      <c r="N828" s="697"/>
      <c r="O828" s="698"/>
      <c r="P828" s="698"/>
    </row>
    <row r="829">
      <c r="A829" s="678"/>
      <c r="D829" s="10"/>
      <c r="L829" s="698"/>
      <c r="M829" s="697"/>
      <c r="N829" s="697"/>
      <c r="O829" s="698"/>
      <c r="P829" s="698"/>
    </row>
    <row r="830">
      <c r="A830" s="678"/>
      <c r="D830" s="10"/>
      <c r="L830" s="698"/>
      <c r="M830" s="697"/>
      <c r="N830" s="697"/>
      <c r="O830" s="698"/>
      <c r="P830" s="698"/>
    </row>
    <row r="831">
      <c r="A831" s="678"/>
      <c r="D831" s="10"/>
      <c r="L831" s="698"/>
      <c r="M831" s="697"/>
      <c r="N831" s="697"/>
      <c r="O831" s="698"/>
      <c r="P831" s="698"/>
    </row>
    <row r="832">
      <c r="A832" s="678"/>
      <c r="D832" s="10"/>
      <c r="L832" s="698"/>
      <c r="M832" s="697"/>
      <c r="N832" s="697"/>
      <c r="O832" s="698"/>
      <c r="P832" s="698"/>
    </row>
    <row r="833">
      <c r="A833" s="678"/>
      <c r="D833" s="10"/>
      <c r="L833" s="698"/>
      <c r="M833" s="697"/>
      <c r="N833" s="697"/>
      <c r="O833" s="698"/>
      <c r="P833" s="698"/>
    </row>
    <row r="834">
      <c r="A834" s="678"/>
      <c r="D834" s="10"/>
      <c r="L834" s="698"/>
      <c r="M834" s="697"/>
      <c r="N834" s="697"/>
      <c r="O834" s="698"/>
      <c r="P834" s="698"/>
    </row>
    <row r="835">
      <c r="A835" s="678"/>
      <c r="D835" s="10"/>
      <c r="L835" s="698"/>
      <c r="M835" s="697"/>
      <c r="N835" s="697"/>
      <c r="O835" s="698"/>
      <c r="P835" s="698"/>
    </row>
    <row r="836">
      <c r="A836" s="678"/>
      <c r="D836" s="10"/>
      <c r="L836" s="698"/>
      <c r="M836" s="697"/>
      <c r="N836" s="697"/>
      <c r="O836" s="698"/>
      <c r="P836" s="698"/>
    </row>
    <row r="837">
      <c r="A837" s="678"/>
      <c r="D837" s="10"/>
      <c r="L837" s="698"/>
      <c r="M837" s="697"/>
      <c r="N837" s="697"/>
      <c r="O837" s="698"/>
      <c r="P837" s="698"/>
    </row>
    <row r="838">
      <c r="A838" s="678"/>
      <c r="D838" s="10"/>
      <c r="L838" s="698"/>
      <c r="M838" s="697"/>
      <c r="N838" s="697"/>
      <c r="O838" s="698"/>
      <c r="P838" s="698"/>
    </row>
    <row r="839">
      <c r="A839" s="678"/>
      <c r="D839" s="10"/>
      <c r="L839" s="698"/>
      <c r="M839" s="697"/>
      <c r="N839" s="697"/>
      <c r="O839" s="698"/>
      <c r="P839" s="698"/>
    </row>
    <row r="840">
      <c r="A840" s="678"/>
      <c r="D840" s="10"/>
      <c r="L840" s="698"/>
      <c r="M840" s="697"/>
      <c r="N840" s="697"/>
      <c r="O840" s="698"/>
      <c r="P840" s="698"/>
    </row>
    <row r="841">
      <c r="A841" s="678"/>
      <c r="D841" s="10"/>
      <c r="L841" s="698"/>
      <c r="M841" s="697"/>
      <c r="N841" s="697"/>
      <c r="O841" s="698"/>
      <c r="P841" s="698"/>
    </row>
    <row r="842">
      <c r="A842" s="678"/>
      <c r="D842" s="10"/>
      <c r="L842" s="698"/>
      <c r="M842" s="697"/>
      <c r="N842" s="697"/>
      <c r="O842" s="698"/>
      <c r="P842" s="698"/>
    </row>
    <row r="843">
      <c r="A843" s="678"/>
      <c r="D843" s="10"/>
      <c r="L843" s="698"/>
      <c r="M843" s="697"/>
      <c r="N843" s="697"/>
      <c r="O843" s="698"/>
      <c r="P843" s="698"/>
    </row>
    <row r="844">
      <c r="A844" s="678"/>
      <c r="D844" s="10"/>
      <c r="L844" s="698"/>
      <c r="M844" s="697"/>
      <c r="N844" s="697"/>
      <c r="O844" s="698"/>
      <c r="P844" s="698"/>
    </row>
    <row r="845">
      <c r="A845" s="678"/>
      <c r="D845" s="10"/>
      <c r="L845" s="698"/>
      <c r="M845" s="697"/>
      <c r="N845" s="697"/>
      <c r="O845" s="698"/>
      <c r="P845" s="698"/>
    </row>
    <row r="846">
      <c r="A846" s="678"/>
      <c r="D846" s="10"/>
      <c r="L846" s="698"/>
      <c r="M846" s="697"/>
      <c r="N846" s="697"/>
      <c r="O846" s="698"/>
      <c r="P846" s="698"/>
    </row>
    <row r="847">
      <c r="A847" s="678"/>
      <c r="D847" s="10"/>
      <c r="L847" s="698"/>
      <c r="M847" s="697"/>
      <c r="N847" s="697"/>
      <c r="O847" s="698"/>
      <c r="P847" s="698"/>
    </row>
    <row r="848">
      <c r="A848" s="678"/>
      <c r="D848" s="10"/>
      <c r="L848" s="698"/>
      <c r="M848" s="697"/>
      <c r="N848" s="697"/>
      <c r="O848" s="698"/>
      <c r="P848" s="698"/>
    </row>
    <row r="849">
      <c r="A849" s="678"/>
      <c r="D849" s="10"/>
      <c r="L849" s="698"/>
      <c r="M849" s="697"/>
      <c r="N849" s="697"/>
      <c r="O849" s="698"/>
      <c r="P849" s="698"/>
    </row>
    <row r="850">
      <c r="A850" s="678"/>
      <c r="D850" s="10"/>
      <c r="L850" s="698"/>
      <c r="M850" s="697"/>
      <c r="N850" s="697"/>
      <c r="O850" s="698"/>
      <c r="P850" s="698"/>
    </row>
    <row r="851">
      <c r="A851" s="678"/>
      <c r="D851" s="10"/>
      <c r="L851" s="698"/>
      <c r="M851" s="697"/>
      <c r="N851" s="697"/>
      <c r="O851" s="698"/>
      <c r="P851" s="698"/>
    </row>
    <row r="852">
      <c r="A852" s="678"/>
      <c r="D852" s="10"/>
      <c r="L852" s="698"/>
      <c r="M852" s="697"/>
      <c r="N852" s="697"/>
      <c r="O852" s="698"/>
      <c r="P852" s="698"/>
    </row>
    <row r="853">
      <c r="A853" s="678"/>
      <c r="D853" s="10"/>
      <c r="L853" s="698"/>
      <c r="M853" s="697"/>
      <c r="N853" s="697"/>
      <c r="O853" s="698"/>
      <c r="P853" s="698"/>
    </row>
    <row r="854">
      <c r="A854" s="678"/>
      <c r="D854" s="10"/>
      <c r="L854" s="698"/>
      <c r="M854" s="697"/>
      <c r="N854" s="697"/>
      <c r="O854" s="698"/>
      <c r="P854" s="698"/>
    </row>
    <row r="855">
      <c r="A855" s="678"/>
      <c r="D855" s="10"/>
      <c r="L855" s="698"/>
      <c r="M855" s="697"/>
      <c r="N855" s="697"/>
      <c r="O855" s="698"/>
      <c r="P855" s="698"/>
    </row>
    <row r="856">
      <c r="A856" s="678"/>
      <c r="D856" s="10"/>
      <c r="L856" s="698"/>
      <c r="M856" s="697"/>
      <c r="N856" s="697"/>
      <c r="O856" s="698"/>
      <c r="P856" s="698"/>
    </row>
    <row r="857">
      <c r="A857" s="678"/>
      <c r="D857" s="10"/>
      <c r="L857" s="698"/>
      <c r="M857" s="697"/>
      <c r="N857" s="697"/>
      <c r="O857" s="698"/>
      <c r="P857" s="698"/>
    </row>
    <row r="858">
      <c r="A858" s="678"/>
      <c r="D858" s="10"/>
      <c r="L858" s="698"/>
      <c r="M858" s="697"/>
      <c r="N858" s="697"/>
      <c r="O858" s="698"/>
      <c r="P858" s="698"/>
    </row>
    <row r="859">
      <c r="A859" s="678"/>
      <c r="D859" s="10"/>
      <c r="L859" s="698"/>
      <c r="M859" s="697"/>
      <c r="N859" s="697"/>
      <c r="O859" s="698"/>
      <c r="P859" s="698"/>
    </row>
    <row r="860">
      <c r="A860" s="678"/>
      <c r="D860" s="10"/>
      <c r="L860" s="698"/>
      <c r="M860" s="697"/>
      <c r="N860" s="697"/>
      <c r="O860" s="698"/>
      <c r="P860" s="698"/>
    </row>
    <row r="861">
      <c r="A861" s="678"/>
      <c r="D861" s="10"/>
      <c r="L861" s="698"/>
      <c r="M861" s="697"/>
      <c r="N861" s="697"/>
      <c r="O861" s="698"/>
      <c r="P861" s="698"/>
    </row>
    <row r="862">
      <c r="A862" s="678"/>
      <c r="D862" s="10"/>
      <c r="L862" s="698"/>
      <c r="M862" s="697"/>
      <c r="N862" s="697"/>
      <c r="O862" s="698"/>
      <c r="P862" s="698"/>
    </row>
    <row r="863">
      <c r="A863" s="678"/>
      <c r="D863" s="10"/>
      <c r="L863" s="698"/>
      <c r="M863" s="697"/>
      <c r="N863" s="697"/>
      <c r="O863" s="698"/>
      <c r="P863" s="698"/>
    </row>
    <row r="864">
      <c r="A864" s="678"/>
      <c r="D864" s="10"/>
      <c r="L864" s="698"/>
      <c r="M864" s="697"/>
      <c r="N864" s="697"/>
      <c r="O864" s="698"/>
      <c r="P864" s="698"/>
    </row>
    <row r="865">
      <c r="A865" s="678"/>
      <c r="D865" s="10"/>
      <c r="L865" s="698"/>
      <c r="M865" s="697"/>
      <c r="N865" s="697"/>
      <c r="O865" s="698"/>
      <c r="P865" s="698"/>
    </row>
    <row r="866">
      <c r="A866" s="678"/>
      <c r="D866" s="10"/>
      <c r="L866" s="698"/>
      <c r="M866" s="697"/>
      <c r="N866" s="697"/>
      <c r="O866" s="698"/>
      <c r="P866" s="698"/>
    </row>
    <row r="867">
      <c r="A867" s="678"/>
      <c r="D867" s="10"/>
      <c r="L867" s="698"/>
      <c r="M867" s="697"/>
      <c r="N867" s="697"/>
      <c r="O867" s="698"/>
      <c r="P867" s="698"/>
    </row>
    <row r="868">
      <c r="A868" s="678"/>
      <c r="D868" s="10"/>
      <c r="L868" s="698"/>
      <c r="M868" s="697"/>
      <c r="N868" s="697"/>
      <c r="O868" s="698"/>
      <c r="P868" s="698"/>
    </row>
    <row r="869">
      <c r="A869" s="678"/>
      <c r="D869" s="10"/>
      <c r="L869" s="698"/>
      <c r="M869" s="697"/>
      <c r="N869" s="697"/>
      <c r="O869" s="698"/>
      <c r="P869" s="698"/>
    </row>
    <row r="870">
      <c r="A870" s="678"/>
      <c r="D870" s="10"/>
      <c r="L870" s="698"/>
      <c r="M870" s="697"/>
      <c r="N870" s="697"/>
      <c r="O870" s="698"/>
      <c r="P870" s="698"/>
    </row>
    <row r="871">
      <c r="A871" s="678"/>
      <c r="D871" s="10"/>
      <c r="L871" s="698"/>
      <c r="M871" s="697"/>
      <c r="N871" s="697"/>
      <c r="O871" s="698"/>
      <c r="P871" s="698"/>
    </row>
    <row r="872">
      <c r="A872" s="678"/>
      <c r="D872" s="10"/>
      <c r="L872" s="698"/>
      <c r="M872" s="697"/>
      <c r="N872" s="697"/>
      <c r="O872" s="698"/>
      <c r="P872" s="698"/>
    </row>
    <row r="873">
      <c r="A873" s="678"/>
      <c r="D873" s="10"/>
      <c r="L873" s="698"/>
      <c r="M873" s="697"/>
      <c r="N873" s="697"/>
      <c r="O873" s="698"/>
      <c r="P873" s="698"/>
    </row>
    <row r="874">
      <c r="A874" s="678"/>
      <c r="D874" s="10"/>
      <c r="L874" s="698"/>
      <c r="M874" s="697"/>
      <c r="N874" s="697"/>
      <c r="O874" s="698"/>
      <c r="P874" s="698"/>
    </row>
    <row r="875">
      <c r="A875" s="678"/>
      <c r="D875" s="10"/>
      <c r="L875" s="698"/>
      <c r="M875" s="697"/>
      <c r="N875" s="697"/>
      <c r="O875" s="698"/>
      <c r="P875" s="698"/>
    </row>
    <row r="876">
      <c r="A876" s="678"/>
      <c r="D876" s="10"/>
      <c r="L876" s="698"/>
      <c r="M876" s="697"/>
      <c r="N876" s="697"/>
      <c r="O876" s="698"/>
      <c r="P876" s="698"/>
    </row>
    <row r="877">
      <c r="A877" s="678"/>
      <c r="D877" s="10"/>
      <c r="L877" s="698"/>
      <c r="M877" s="697"/>
      <c r="N877" s="697"/>
      <c r="O877" s="698"/>
      <c r="P877" s="698"/>
    </row>
    <row r="878">
      <c r="A878" s="678"/>
      <c r="D878" s="10"/>
      <c r="L878" s="698"/>
      <c r="M878" s="697"/>
      <c r="N878" s="697"/>
      <c r="O878" s="698"/>
      <c r="P878" s="698"/>
    </row>
    <row r="879">
      <c r="A879" s="678"/>
      <c r="D879" s="10"/>
      <c r="L879" s="698"/>
      <c r="M879" s="697"/>
      <c r="N879" s="697"/>
      <c r="O879" s="698"/>
      <c r="P879" s="698"/>
    </row>
    <row r="880">
      <c r="A880" s="678"/>
      <c r="D880" s="10"/>
      <c r="L880" s="698"/>
      <c r="M880" s="697"/>
      <c r="N880" s="697"/>
      <c r="O880" s="698"/>
      <c r="P880" s="698"/>
    </row>
    <row r="881">
      <c r="A881" s="678"/>
      <c r="D881" s="10"/>
      <c r="L881" s="698"/>
      <c r="M881" s="697"/>
      <c r="N881" s="697"/>
      <c r="O881" s="698"/>
      <c r="P881" s="698"/>
    </row>
    <row r="882">
      <c r="A882" s="678"/>
      <c r="D882" s="10"/>
      <c r="L882" s="698"/>
      <c r="M882" s="697"/>
      <c r="N882" s="697"/>
      <c r="O882" s="698"/>
      <c r="P882" s="698"/>
    </row>
    <row r="883">
      <c r="A883" s="678"/>
      <c r="D883" s="10"/>
      <c r="L883" s="698"/>
      <c r="M883" s="697"/>
      <c r="N883" s="697"/>
      <c r="O883" s="698"/>
      <c r="P883" s="698"/>
    </row>
    <row r="884">
      <c r="A884" s="678"/>
      <c r="D884" s="10"/>
      <c r="L884" s="698"/>
      <c r="M884" s="697"/>
      <c r="N884" s="697"/>
      <c r="O884" s="698"/>
      <c r="P884" s="698"/>
    </row>
    <row r="885">
      <c r="A885" s="678"/>
      <c r="D885" s="10"/>
      <c r="L885" s="698"/>
      <c r="M885" s="697"/>
      <c r="N885" s="697"/>
      <c r="O885" s="698"/>
      <c r="P885" s="698"/>
    </row>
    <row r="886">
      <c r="A886" s="678"/>
      <c r="D886" s="10"/>
      <c r="L886" s="698"/>
      <c r="M886" s="697"/>
      <c r="N886" s="697"/>
      <c r="O886" s="698"/>
      <c r="P886" s="698"/>
    </row>
    <row r="887">
      <c r="A887" s="678"/>
      <c r="D887" s="10"/>
      <c r="L887" s="698"/>
      <c r="M887" s="697"/>
      <c r="N887" s="697"/>
      <c r="O887" s="698"/>
      <c r="P887" s="698"/>
    </row>
    <row r="888">
      <c r="A888" s="678"/>
      <c r="D888" s="10"/>
      <c r="L888" s="698"/>
      <c r="M888" s="697"/>
      <c r="N888" s="697"/>
      <c r="O888" s="698"/>
      <c r="P888" s="698"/>
    </row>
    <row r="889">
      <c r="A889" s="678"/>
      <c r="D889" s="10"/>
      <c r="L889" s="698"/>
      <c r="M889" s="697"/>
      <c r="N889" s="697"/>
      <c r="O889" s="698"/>
      <c r="P889" s="698"/>
    </row>
    <row r="890">
      <c r="A890" s="678"/>
      <c r="D890" s="10"/>
      <c r="L890" s="698"/>
      <c r="M890" s="697"/>
      <c r="N890" s="697"/>
      <c r="O890" s="698"/>
      <c r="P890" s="698"/>
    </row>
    <row r="891">
      <c r="A891" s="678"/>
      <c r="D891" s="10"/>
      <c r="L891" s="698"/>
      <c r="M891" s="697"/>
      <c r="N891" s="697"/>
      <c r="O891" s="698"/>
      <c r="P891" s="698"/>
    </row>
    <row r="892">
      <c r="A892" s="678"/>
      <c r="D892" s="10"/>
      <c r="L892" s="698"/>
      <c r="M892" s="697"/>
      <c r="N892" s="697"/>
      <c r="O892" s="698"/>
      <c r="P892" s="698"/>
    </row>
    <row r="893">
      <c r="A893" s="678"/>
      <c r="D893" s="10"/>
      <c r="L893" s="698"/>
      <c r="M893" s="697"/>
      <c r="N893" s="697"/>
      <c r="O893" s="698"/>
      <c r="P893" s="698"/>
    </row>
    <row r="894">
      <c r="A894" s="678"/>
      <c r="D894" s="10"/>
      <c r="L894" s="698"/>
      <c r="M894" s="697"/>
      <c r="N894" s="697"/>
      <c r="O894" s="698"/>
      <c r="P894" s="698"/>
    </row>
    <row r="895">
      <c r="A895" s="678"/>
      <c r="D895" s="10"/>
      <c r="L895" s="698"/>
      <c r="M895" s="697"/>
      <c r="N895" s="697"/>
      <c r="O895" s="698"/>
      <c r="P895" s="698"/>
    </row>
    <row r="896">
      <c r="A896" s="678"/>
      <c r="D896" s="10"/>
      <c r="L896" s="698"/>
      <c r="M896" s="697"/>
      <c r="N896" s="697"/>
      <c r="O896" s="698"/>
      <c r="P896" s="698"/>
    </row>
    <row r="897">
      <c r="A897" s="678"/>
      <c r="D897" s="10"/>
      <c r="L897" s="698"/>
      <c r="M897" s="697"/>
      <c r="N897" s="697"/>
      <c r="O897" s="698"/>
      <c r="P897" s="698"/>
    </row>
    <row r="898">
      <c r="A898" s="678"/>
      <c r="D898" s="10"/>
      <c r="L898" s="698"/>
      <c r="M898" s="697"/>
      <c r="N898" s="697"/>
      <c r="O898" s="698"/>
      <c r="P898" s="698"/>
    </row>
    <row r="899">
      <c r="A899" s="678"/>
      <c r="D899" s="10"/>
      <c r="L899" s="698"/>
      <c r="M899" s="697"/>
      <c r="N899" s="697"/>
      <c r="O899" s="698"/>
      <c r="P899" s="698"/>
    </row>
    <row r="900">
      <c r="A900" s="678"/>
      <c r="D900" s="10"/>
      <c r="L900" s="698"/>
      <c r="M900" s="697"/>
      <c r="N900" s="697"/>
      <c r="O900" s="698"/>
      <c r="P900" s="698"/>
    </row>
    <row r="901">
      <c r="A901" s="678"/>
      <c r="D901" s="10"/>
      <c r="L901" s="698"/>
      <c r="M901" s="697"/>
      <c r="N901" s="697"/>
      <c r="O901" s="698"/>
      <c r="P901" s="698"/>
    </row>
    <row r="902">
      <c r="A902" s="678"/>
      <c r="D902" s="10"/>
      <c r="L902" s="698"/>
      <c r="M902" s="697"/>
      <c r="N902" s="697"/>
      <c r="O902" s="698"/>
      <c r="P902" s="698"/>
    </row>
    <row r="903">
      <c r="A903" s="678"/>
      <c r="D903" s="10"/>
      <c r="L903" s="698"/>
      <c r="M903" s="697"/>
      <c r="N903" s="697"/>
      <c r="O903" s="698"/>
      <c r="P903" s="698"/>
    </row>
    <row r="904">
      <c r="A904" s="678"/>
      <c r="D904" s="10"/>
      <c r="L904" s="698"/>
      <c r="M904" s="697"/>
      <c r="N904" s="697"/>
      <c r="O904" s="698"/>
      <c r="P904" s="698"/>
    </row>
    <row r="905">
      <c r="A905" s="678"/>
      <c r="D905" s="10"/>
      <c r="L905" s="698"/>
      <c r="M905" s="697"/>
      <c r="N905" s="697"/>
      <c r="O905" s="698"/>
      <c r="P905" s="698"/>
    </row>
    <row r="906">
      <c r="A906" s="678"/>
      <c r="D906" s="10"/>
      <c r="L906" s="698"/>
      <c r="M906" s="697"/>
      <c r="N906" s="697"/>
      <c r="O906" s="698"/>
      <c r="P906" s="698"/>
    </row>
    <row r="907">
      <c r="A907" s="678"/>
      <c r="D907" s="10"/>
      <c r="L907" s="698"/>
      <c r="M907" s="697"/>
      <c r="N907" s="697"/>
      <c r="O907" s="698"/>
      <c r="P907" s="698"/>
    </row>
    <row r="908">
      <c r="A908" s="678"/>
      <c r="D908" s="10"/>
      <c r="L908" s="698"/>
      <c r="M908" s="697"/>
      <c r="N908" s="697"/>
      <c r="O908" s="698"/>
      <c r="P908" s="698"/>
    </row>
    <row r="909">
      <c r="A909" s="678"/>
      <c r="D909" s="10"/>
      <c r="L909" s="698"/>
      <c r="M909" s="697"/>
      <c r="N909" s="697"/>
      <c r="O909" s="698"/>
      <c r="P909" s="698"/>
    </row>
    <row r="910">
      <c r="A910" s="678"/>
      <c r="D910" s="10"/>
      <c r="L910" s="698"/>
      <c r="M910" s="697"/>
      <c r="N910" s="697"/>
      <c r="O910" s="698"/>
      <c r="P910" s="698"/>
    </row>
    <row r="911">
      <c r="A911" s="678"/>
      <c r="D911" s="10"/>
      <c r="L911" s="698"/>
      <c r="M911" s="697"/>
      <c r="N911" s="697"/>
      <c r="O911" s="698"/>
      <c r="P911" s="698"/>
    </row>
    <row r="912">
      <c r="A912" s="678"/>
      <c r="D912" s="10"/>
      <c r="L912" s="698"/>
      <c r="M912" s="697"/>
      <c r="N912" s="697"/>
      <c r="O912" s="698"/>
      <c r="P912" s="698"/>
    </row>
    <row r="913">
      <c r="A913" s="678"/>
      <c r="D913" s="10"/>
      <c r="L913" s="698"/>
      <c r="M913" s="697"/>
      <c r="N913" s="697"/>
      <c r="O913" s="698"/>
      <c r="P913" s="698"/>
    </row>
    <row r="914">
      <c r="A914" s="678"/>
      <c r="D914" s="10"/>
      <c r="L914" s="698"/>
      <c r="M914" s="697"/>
      <c r="N914" s="697"/>
      <c r="O914" s="698"/>
      <c r="P914" s="698"/>
    </row>
    <row r="915">
      <c r="A915" s="678"/>
      <c r="D915" s="10"/>
      <c r="L915" s="698"/>
      <c r="M915" s="697"/>
      <c r="N915" s="697"/>
      <c r="O915" s="698"/>
      <c r="P915" s="698"/>
    </row>
    <row r="916">
      <c r="A916" s="678"/>
      <c r="D916" s="10"/>
      <c r="L916" s="698"/>
      <c r="M916" s="697"/>
      <c r="N916" s="697"/>
      <c r="O916" s="698"/>
      <c r="P916" s="698"/>
    </row>
    <row r="917">
      <c r="A917" s="678"/>
      <c r="D917" s="10"/>
      <c r="L917" s="698"/>
      <c r="M917" s="697"/>
      <c r="N917" s="697"/>
      <c r="O917" s="698"/>
      <c r="P917" s="698"/>
    </row>
    <row r="918">
      <c r="A918" s="678"/>
      <c r="D918" s="10"/>
      <c r="L918" s="698"/>
      <c r="M918" s="697"/>
      <c r="N918" s="697"/>
      <c r="O918" s="698"/>
      <c r="P918" s="698"/>
    </row>
    <row r="919">
      <c r="A919" s="678"/>
      <c r="D919" s="10"/>
      <c r="L919" s="698"/>
      <c r="M919" s="697"/>
      <c r="N919" s="697"/>
      <c r="O919" s="698"/>
      <c r="P919" s="698"/>
    </row>
    <row r="920">
      <c r="A920" s="678"/>
      <c r="D920" s="10"/>
      <c r="L920" s="698"/>
      <c r="M920" s="697"/>
      <c r="N920" s="697"/>
      <c r="O920" s="698"/>
      <c r="P920" s="698"/>
    </row>
    <row r="921">
      <c r="A921" s="678"/>
      <c r="D921" s="10"/>
      <c r="L921" s="698"/>
      <c r="M921" s="697"/>
      <c r="N921" s="697"/>
      <c r="O921" s="698"/>
      <c r="P921" s="698"/>
    </row>
    <row r="922">
      <c r="A922" s="678"/>
      <c r="D922" s="10"/>
      <c r="L922" s="698"/>
      <c r="M922" s="697"/>
      <c r="N922" s="697"/>
      <c r="O922" s="698"/>
      <c r="P922" s="698"/>
    </row>
    <row r="923">
      <c r="A923" s="678"/>
      <c r="D923" s="10"/>
      <c r="L923" s="698"/>
      <c r="M923" s="697"/>
      <c r="N923" s="697"/>
      <c r="O923" s="698"/>
      <c r="P923" s="698"/>
    </row>
    <row r="924">
      <c r="A924" s="678"/>
      <c r="D924" s="10"/>
      <c r="L924" s="698"/>
      <c r="M924" s="697"/>
      <c r="N924" s="697"/>
      <c r="O924" s="698"/>
      <c r="P924" s="698"/>
    </row>
    <row r="925">
      <c r="A925" s="678"/>
      <c r="D925" s="10"/>
      <c r="L925" s="698"/>
      <c r="M925" s="697"/>
      <c r="N925" s="697"/>
      <c r="O925" s="698"/>
      <c r="P925" s="698"/>
    </row>
    <row r="926">
      <c r="A926" s="678"/>
      <c r="D926" s="10"/>
      <c r="L926" s="698"/>
      <c r="M926" s="697"/>
      <c r="N926" s="697"/>
      <c r="O926" s="698"/>
      <c r="P926" s="698"/>
    </row>
    <row r="927">
      <c r="A927" s="678"/>
      <c r="D927" s="10"/>
      <c r="L927" s="698"/>
      <c r="M927" s="697"/>
      <c r="N927" s="697"/>
      <c r="O927" s="698"/>
      <c r="P927" s="698"/>
    </row>
    <row r="928">
      <c r="A928" s="678"/>
      <c r="D928" s="10"/>
      <c r="L928" s="698"/>
      <c r="M928" s="697"/>
      <c r="N928" s="697"/>
      <c r="O928" s="698"/>
      <c r="P928" s="698"/>
    </row>
    <row r="929">
      <c r="A929" s="678"/>
      <c r="D929" s="10"/>
      <c r="L929" s="698"/>
      <c r="M929" s="697"/>
      <c r="N929" s="697"/>
      <c r="O929" s="698"/>
      <c r="P929" s="698"/>
    </row>
    <row r="930">
      <c r="A930" s="678"/>
      <c r="D930" s="10"/>
      <c r="L930" s="698"/>
      <c r="M930" s="697"/>
      <c r="N930" s="697"/>
      <c r="O930" s="698"/>
      <c r="P930" s="698"/>
    </row>
    <row r="931">
      <c r="A931" s="678"/>
      <c r="D931" s="10"/>
      <c r="L931" s="698"/>
      <c r="M931" s="697"/>
      <c r="N931" s="697"/>
      <c r="O931" s="698"/>
      <c r="P931" s="698"/>
    </row>
    <row r="932">
      <c r="A932" s="678"/>
      <c r="D932" s="10"/>
      <c r="L932" s="698"/>
      <c r="M932" s="697"/>
      <c r="N932" s="697"/>
      <c r="O932" s="698"/>
      <c r="P932" s="698"/>
    </row>
    <row r="933">
      <c r="A933" s="678"/>
      <c r="D933" s="10"/>
      <c r="L933" s="698"/>
      <c r="M933" s="697"/>
      <c r="N933" s="697"/>
      <c r="O933" s="698"/>
      <c r="P933" s="698"/>
    </row>
    <row r="934">
      <c r="A934" s="678"/>
      <c r="D934" s="10"/>
      <c r="L934" s="698"/>
      <c r="M934" s="697"/>
      <c r="N934" s="697"/>
      <c r="O934" s="698"/>
      <c r="P934" s="698"/>
    </row>
    <row r="935">
      <c r="A935" s="678"/>
      <c r="D935" s="10"/>
      <c r="L935" s="698"/>
      <c r="M935" s="697"/>
      <c r="N935" s="697"/>
      <c r="O935" s="698"/>
      <c r="P935" s="698"/>
    </row>
    <row r="936">
      <c r="A936" s="678"/>
      <c r="D936" s="10"/>
      <c r="L936" s="698"/>
      <c r="M936" s="697"/>
      <c r="N936" s="697"/>
      <c r="O936" s="698"/>
      <c r="P936" s="698"/>
    </row>
    <row r="937">
      <c r="A937" s="678"/>
      <c r="D937" s="10"/>
      <c r="L937" s="698"/>
      <c r="M937" s="697"/>
      <c r="N937" s="697"/>
      <c r="O937" s="698"/>
      <c r="P937" s="698"/>
    </row>
    <row r="938">
      <c r="A938" s="678"/>
      <c r="D938" s="10"/>
      <c r="L938" s="698"/>
      <c r="M938" s="697"/>
      <c r="N938" s="697"/>
      <c r="O938" s="698"/>
      <c r="P938" s="698"/>
    </row>
    <row r="939">
      <c r="A939" s="678"/>
      <c r="D939" s="10"/>
      <c r="L939" s="698"/>
      <c r="M939" s="697"/>
      <c r="N939" s="697"/>
      <c r="O939" s="698"/>
      <c r="P939" s="698"/>
    </row>
    <row r="940">
      <c r="A940" s="678"/>
      <c r="D940" s="10"/>
      <c r="L940" s="698"/>
      <c r="M940" s="697"/>
      <c r="N940" s="697"/>
      <c r="O940" s="698"/>
      <c r="P940" s="698"/>
    </row>
    <row r="941">
      <c r="A941" s="678"/>
      <c r="D941" s="10"/>
      <c r="L941" s="698"/>
      <c r="M941" s="697"/>
      <c r="N941" s="697"/>
      <c r="O941" s="698"/>
      <c r="P941" s="698"/>
    </row>
    <row r="942">
      <c r="A942" s="678"/>
      <c r="D942" s="10"/>
      <c r="L942" s="698"/>
      <c r="M942" s="697"/>
      <c r="N942" s="697"/>
      <c r="O942" s="698"/>
      <c r="P942" s="698"/>
    </row>
    <row r="943">
      <c r="A943" s="678"/>
      <c r="D943" s="10"/>
      <c r="L943" s="698"/>
      <c r="M943" s="697"/>
      <c r="N943" s="697"/>
      <c r="O943" s="698"/>
      <c r="P943" s="698"/>
    </row>
    <row r="944">
      <c r="A944" s="678"/>
      <c r="D944" s="10"/>
      <c r="L944" s="698"/>
      <c r="M944" s="697"/>
      <c r="N944" s="697"/>
      <c r="O944" s="698"/>
      <c r="P944" s="698"/>
    </row>
    <row r="945">
      <c r="A945" s="678"/>
      <c r="D945" s="10"/>
      <c r="L945" s="698"/>
      <c r="M945" s="697"/>
      <c r="N945" s="697"/>
      <c r="O945" s="698"/>
      <c r="P945" s="698"/>
    </row>
    <row r="946">
      <c r="A946" s="678"/>
      <c r="D946" s="10"/>
      <c r="L946" s="698"/>
      <c r="M946" s="697"/>
      <c r="N946" s="697"/>
      <c r="O946" s="698"/>
      <c r="P946" s="698"/>
    </row>
    <row r="947">
      <c r="A947" s="678"/>
      <c r="D947" s="10"/>
      <c r="L947" s="698"/>
      <c r="M947" s="697"/>
      <c r="N947" s="697"/>
      <c r="O947" s="698"/>
      <c r="P947" s="698"/>
    </row>
    <row r="948">
      <c r="A948" s="678"/>
      <c r="D948" s="10"/>
      <c r="L948" s="698"/>
      <c r="M948" s="697"/>
      <c r="N948" s="697"/>
      <c r="O948" s="698"/>
      <c r="P948" s="698"/>
    </row>
    <row r="949">
      <c r="A949" s="678"/>
      <c r="D949" s="10"/>
      <c r="L949" s="698"/>
      <c r="M949" s="697"/>
      <c r="N949" s="697"/>
      <c r="O949" s="698"/>
      <c r="P949" s="698"/>
    </row>
    <row r="950">
      <c r="A950" s="678"/>
      <c r="D950" s="10"/>
      <c r="L950" s="698"/>
      <c r="M950" s="697"/>
      <c r="N950" s="697"/>
      <c r="O950" s="698"/>
      <c r="P950" s="698"/>
    </row>
    <row r="951">
      <c r="A951" s="678"/>
      <c r="D951" s="10"/>
      <c r="L951" s="698"/>
      <c r="M951" s="697"/>
      <c r="N951" s="697"/>
      <c r="O951" s="698"/>
      <c r="P951" s="698"/>
    </row>
    <row r="952">
      <c r="A952" s="678"/>
      <c r="D952" s="10"/>
      <c r="L952" s="698"/>
      <c r="M952" s="697"/>
      <c r="N952" s="697"/>
      <c r="O952" s="698"/>
      <c r="P952" s="698"/>
    </row>
    <row r="953">
      <c r="A953" s="678"/>
      <c r="D953" s="10"/>
      <c r="L953" s="698"/>
      <c r="M953" s="697"/>
      <c r="N953" s="697"/>
      <c r="O953" s="698"/>
      <c r="P953" s="698"/>
    </row>
    <row r="954">
      <c r="A954" s="678"/>
      <c r="D954" s="10"/>
      <c r="L954" s="698"/>
      <c r="M954" s="697"/>
      <c r="N954" s="697"/>
      <c r="O954" s="698"/>
      <c r="P954" s="698"/>
    </row>
    <row r="955">
      <c r="A955" s="678"/>
      <c r="D955" s="10"/>
      <c r="L955" s="698"/>
      <c r="M955" s="697"/>
      <c r="N955" s="697"/>
      <c r="O955" s="698"/>
      <c r="P955" s="698"/>
    </row>
    <row r="956">
      <c r="A956" s="678"/>
      <c r="D956" s="10"/>
      <c r="L956" s="698"/>
      <c r="M956" s="697"/>
      <c r="N956" s="697"/>
      <c r="O956" s="698"/>
      <c r="P956" s="698"/>
    </row>
    <row r="957">
      <c r="A957" s="678"/>
      <c r="D957" s="10"/>
      <c r="L957" s="698"/>
      <c r="M957" s="697"/>
      <c r="N957" s="697"/>
      <c r="O957" s="698"/>
      <c r="P957" s="698"/>
    </row>
    <row r="958">
      <c r="A958" s="678"/>
      <c r="D958" s="10"/>
      <c r="L958" s="698"/>
      <c r="M958" s="697"/>
      <c r="N958" s="697"/>
      <c r="O958" s="698"/>
      <c r="P958" s="698"/>
    </row>
    <row r="959">
      <c r="A959" s="678"/>
      <c r="D959" s="10"/>
      <c r="L959" s="698"/>
      <c r="M959" s="697"/>
      <c r="N959" s="697"/>
      <c r="O959" s="698"/>
      <c r="P959" s="698"/>
    </row>
    <row r="960">
      <c r="A960" s="678"/>
      <c r="D960" s="10"/>
      <c r="L960" s="698"/>
      <c r="M960" s="697"/>
      <c r="N960" s="697"/>
      <c r="O960" s="698"/>
      <c r="P960" s="698"/>
    </row>
    <row r="961">
      <c r="A961" s="678"/>
      <c r="D961" s="10"/>
      <c r="L961" s="698"/>
      <c r="M961" s="697"/>
      <c r="N961" s="697"/>
      <c r="O961" s="698"/>
      <c r="P961" s="698"/>
    </row>
    <row r="962">
      <c r="A962" s="678"/>
      <c r="D962" s="10"/>
      <c r="L962" s="698"/>
      <c r="M962" s="697"/>
      <c r="N962" s="697"/>
      <c r="O962" s="698"/>
      <c r="P962" s="698"/>
    </row>
    <row r="963">
      <c r="A963" s="678"/>
      <c r="D963" s="10"/>
      <c r="L963" s="698"/>
      <c r="M963" s="697"/>
      <c r="N963" s="697"/>
      <c r="O963" s="698"/>
      <c r="P963" s="698"/>
    </row>
    <row r="964">
      <c r="A964" s="678"/>
      <c r="D964" s="10"/>
      <c r="L964" s="698"/>
      <c r="M964" s="697"/>
      <c r="N964" s="697"/>
      <c r="O964" s="698"/>
      <c r="P964" s="698"/>
    </row>
    <row r="965">
      <c r="A965" s="678"/>
      <c r="D965" s="10"/>
      <c r="L965" s="698"/>
      <c r="M965" s="697"/>
      <c r="N965" s="697"/>
      <c r="O965" s="698"/>
      <c r="P965" s="698"/>
    </row>
    <row r="966">
      <c r="A966" s="678"/>
      <c r="D966" s="10"/>
      <c r="L966" s="698"/>
      <c r="M966" s="697"/>
      <c r="N966" s="697"/>
      <c r="O966" s="698"/>
      <c r="P966" s="698"/>
    </row>
    <row r="967">
      <c r="A967" s="678"/>
      <c r="D967" s="10"/>
      <c r="L967" s="698"/>
      <c r="M967" s="697"/>
      <c r="N967" s="697"/>
      <c r="O967" s="698"/>
      <c r="P967" s="698"/>
    </row>
    <row r="968">
      <c r="A968" s="678"/>
      <c r="D968" s="10"/>
      <c r="L968" s="698"/>
      <c r="M968" s="697"/>
      <c r="N968" s="697"/>
      <c r="O968" s="698"/>
      <c r="P968" s="698"/>
    </row>
    <row r="969">
      <c r="A969" s="678"/>
      <c r="D969" s="10"/>
      <c r="L969" s="698"/>
      <c r="M969" s="697"/>
      <c r="N969" s="697"/>
      <c r="O969" s="698"/>
      <c r="P969" s="698"/>
    </row>
    <row r="970">
      <c r="A970" s="678"/>
      <c r="D970" s="10"/>
      <c r="L970" s="698"/>
      <c r="M970" s="697"/>
      <c r="N970" s="697"/>
      <c r="O970" s="698"/>
      <c r="P970" s="698"/>
    </row>
    <row r="971">
      <c r="A971" s="678"/>
      <c r="D971" s="10"/>
      <c r="L971" s="698"/>
      <c r="M971" s="697"/>
      <c r="N971" s="697"/>
      <c r="O971" s="698"/>
      <c r="P971" s="698"/>
    </row>
    <row r="972">
      <c r="A972" s="678"/>
      <c r="D972" s="10"/>
      <c r="L972" s="698"/>
      <c r="M972" s="697"/>
      <c r="N972" s="697"/>
      <c r="O972" s="698"/>
      <c r="P972" s="698"/>
    </row>
    <row r="973">
      <c r="A973" s="678"/>
      <c r="D973" s="10"/>
      <c r="L973" s="698"/>
      <c r="M973" s="697"/>
      <c r="N973" s="697"/>
      <c r="O973" s="698"/>
      <c r="P973" s="698"/>
    </row>
    <row r="974">
      <c r="A974" s="678"/>
      <c r="D974" s="10"/>
      <c r="L974" s="698"/>
      <c r="M974" s="697"/>
      <c r="N974" s="697"/>
      <c r="O974" s="698"/>
      <c r="P974" s="698"/>
    </row>
    <row r="975">
      <c r="A975" s="678"/>
      <c r="D975" s="10"/>
      <c r="L975" s="698"/>
      <c r="M975" s="697"/>
      <c r="N975" s="697"/>
      <c r="O975" s="698"/>
      <c r="P975" s="698"/>
    </row>
    <row r="976">
      <c r="A976" s="678"/>
      <c r="D976" s="10"/>
      <c r="L976" s="698"/>
      <c r="M976" s="697"/>
      <c r="N976" s="697"/>
      <c r="O976" s="698"/>
      <c r="P976" s="698"/>
    </row>
    <row r="977">
      <c r="A977" s="678"/>
      <c r="D977" s="10"/>
      <c r="L977" s="698"/>
      <c r="M977" s="697"/>
      <c r="N977" s="697"/>
      <c r="O977" s="698"/>
      <c r="P977" s="698"/>
    </row>
    <row r="978">
      <c r="A978" s="678"/>
      <c r="D978" s="10"/>
      <c r="L978" s="698"/>
      <c r="M978" s="697"/>
      <c r="N978" s="697"/>
      <c r="O978" s="698"/>
      <c r="P978" s="698"/>
    </row>
    <row r="979">
      <c r="A979" s="678"/>
      <c r="D979" s="10"/>
      <c r="L979" s="698"/>
      <c r="M979" s="697"/>
      <c r="N979" s="697"/>
      <c r="O979" s="698"/>
      <c r="P979" s="698"/>
    </row>
    <row r="980">
      <c r="A980" s="678"/>
      <c r="D980" s="10"/>
      <c r="L980" s="698"/>
      <c r="M980" s="697"/>
      <c r="N980" s="697"/>
      <c r="O980" s="698"/>
      <c r="P980" s="698"/>
    </row>
    <row r="981">
      <c r="A981" s="678"/>
      <c r="D981" s="10"/>
      <c r="L981" s="698"/>
      <c r="M981" s="697"/>
      <c r="N981" s="697"/>
      <c r="O981" s="698"/>
      <c r="P981" s="698"/>
    </row>
    <row r="982">
      <c r="A982" s="678"/>
      <c r="D982" s="10"/>
      <c r="L982" s="698"/>
      <c r="M982" s="697"/>
      <c r="N982" s="697"/>
      <c r="O982" s="698"/>
      <c r="P982" s="698"/>
    </row>
    <row r="983">
      <c r="A983" s="678"/>
      <c r="D983" s="10"/>
      <c r="L983" s="698"/>
      <c r="M983" s="697"/>
      <c r="N983" s="697"/>
      <c r="O983" s="698"/>
      <c r="P983" s="698"/>
    </row>
    <row r="984">
      <c r="A984" s="678"/>
      <c r="D984" s="10"/>
      <c r="L984" s="698"/>
      <c r="M984" s="697"/>
      <c r="N984" s="697"/>
      <c r="O984" s="698"/>
      <c r="P984" s="698"/>
    </row>
    <row r="985">
      <c r="A985" s="678"/>
      <c r="D985" s="10"/>
      <c r="L985" s="698"/>
      <c r="M985" s="697"/>
      <c r="N985" s="697"/>
      <c r="O985" s="698"/>
      <c r="P985" s="698"/>
    </row>
    <row r="986">
      <c r="A986" s="678"/>
      <c r="D986" s="10"/>
      <c r="L986" s="698"/>
      <c r="M986" s="697"/>
      <c r="N986" s="697"/>
      <c r="O986" s="698"/>
      <c r="P986" s="698"/>
    </row>
    <row r="987">
      <c r="A987" s="678"/>
      <c r="D987" s="10"/>
      <c r="L987" s="698"/>
      <c r="M987" s="697"/>
      <c r="N987" s="697"/>
      <c r="O987" s="698"/>
      <c r="P987" s="698"/>
    </row>
    <row r="988">
      <c r="A988" s="678"/>
      <c r="D988" s="10"/>
      <c r="L988" s="698"/>
      <c r="M988" s="697"/>
      <c r="N988" s="697"/>
      <c r="O988" s="698"/>
      <c r="P988" s="698"/>
    </row>
    <row r="989">
      <c r="A989" s="678"/>
      <c r="D989" s="10"/>
      <c r="L989" s="698"/>
      <c r="M989" s="697"/>
      <c r="N989" s="697"/>
      <c r="O989" s="698"/>
      <c r="P989" s="698"/>
    </row>
    <row r="990">
      <c r="A990" s="678"/>
      <c r="D990" s="10"/>
      <c r="L990" s="698"/>
      <c r="M990" s="697"/>
      <c r="N990" s="697"/>
      <c r="O990" s="698"/>
      <c r="P990" s="698"/>
    </row>
    <row r="991">
      <c r="A991" s="678"/>
      <c r="D991" s="10"/>
      <c r="L991" s="698"/>
      <c r="M991" s="697"/>
      <c r="N991" s="697"/>
      <c r="O991" s="698"/>
      <c r="P991" s="698"/>
    </row>
    <row r="992">
      <c r="A992" s="678"/>
      <c r="D992" s="10"/>
      <c r="L992" s="698"/>
      <c r="M992" s="697"/>
      <c r="N992" s="697"/>
      <c r="O992" s="698"/>
      <c r="P992" s="698"/>
    </row>
    <row r="993">
      <c r="A993" s="678"/>
      <c r="D993" s="10"/>
      <c r="L993" s="698"/>
      <c r="M993" s="697"/>
      <c r="N993" s="697"/>
      <c r="O993" s="698"/>
      <c r="P993" s="698"/>
    </row>
    <row r="994">
      <c r="A994" s="678"/>
      <c r="D994" s="10"/>
      <c r="L994" s="698"/>
      <c r="M994" s="697"/>
      <c r="N994" s="697"/>
      <c r="O994" s="698"/>
      <c r="P994" s="698"/>
    </row>
    <row r="995">
      <c r="A995" s="678"/>
      <c r="D995" s="10"/>
      <c r="L995" s="698"/>
      <c r="M995" s="697"/>
      <c r="N995" s="697"/>
      <c r="O995" s="698"/>
      <c r="P995" s="698"/>
    </row>
    <row r="996">
      <c r="A996" s="678"/>
      <c r="D996" s="10"/>
      <c r="L996" s="698"/>
      <c r="M996" s="697"/>
      <c r="N996" s="697"/>
      <c r="O996" s="698"/>
      <c r="P996" s="698"/>
    </row>
    <row r="997">
      <c r="A997" s="678"/>
      <c r="D997" s="10"/>
      <c r="L997" s="698"/>
      <c r="M997" s="697"/>
      <c r="N997" s="697"/>
      <c r="O997" s="698"/>
      <c r="P997" s="698"/>
    </row>
    <row r="998">
      <c r="A998" s="678"/>
      <c r="D998" s="10"/>
      <c r="L998" s="698"/>
      <c r="M998" s="697"/>
      <c r="N998" s="697"/>
      <c r="O998" s="698"/>
      <c r="P998" s="698"/>
    </row>
    <row r="999">
      <c r="A999" s="678"/>
      <c r="D999" s="10"/>
      <c r="L999" s="698"/>
      <c r="M999" s="697"/>
      <c r="N999" s="697"/>
      <c r="O999" s="698"/>
      <c r="P999" s="698"/>
    </row>
    <row r="1000">
      <c r="A1000" s="678"/>
      <c r="D1000" s="10"/>
      <c r="L1000" s="698"/>
      <c r="M1000" s="697"/>
      <c r="N1000" s="697"/>
      <c r="O1000" s="698"/>
      <c r="P1000" s="698"/>
    </row>
    <row r="1001">
      <c r="A1001" s="678"/>
      <c r="D1001" s="10"/>
      <c r="L1001" s="698"/>
      <c r="M1001" s="697"/>
      <c r="N1001" s="697"/>
      <c r="O1001" s="698"/>
      <c r="P1001" s="698"/>
    </row>
    <row r="1002">
      <c r="A1002" s="678"/>
      <c r="D1002" s="10"/>
      <c r="L1002" s="698"/>
      <c r="M1002" s="697"/>
      <c r="N1002" s="697"/>
      <c r="O1002" s="698"/>
      <c r="P1002" s="698"/>
    </row>
    <row r="1003">
      <c r="A1003" s="678"/>
      <c r="D1003" s="10"/>
      <c r="L1003" s="698"/>
      <c r="M1003" s="697"/>
      <c r="N1003" s="697"/>
      <c r="O1003" s="698"/>
      <c r="P1003" s="698"/>
    </row>
    <row r="1004">
      <c r="A1004" s="678"/>
      <c r="D1004" s="10"/>
      <c r="L1004" s="698"/>
      <c r="M1004" s="697"/>
      <c r="N1004" s="697"/>
      <c r="O1004" s="698"/>
      <c r="P1004" s="698"/>
    </row>
    <row r="1005">
      <c r="A1005" s="678"/>
      <c r="D1005" s="10"/>
      <c r="L1005" s="698"/>
      <c r="M1005" s="697"/>
      <c r="N1005" s="697"/>
      <c r="O1005" s="698"/>
      <c r="P1005" s="698"/>
    </row>
    <row r="1006">
      <c r="A1006" s="678"/>
      <c r="D1006" s="10"/>
      <c r="L1006" s="698"/>
      <c r="M1006" s="697"/>
      <c r="N1006" s="697"/>
      <c r="O1006" s="698"/>
      <c r="P1006" s="698"/>
    </row>
    <row r="1007">
      <c r="A1007" s="678"/>
      <c r="D1007" s="10"/>
      <c r="L1007" s="698"/>
      <c r="M1007" s="697"/>
      <c r="N1007" s="697"/>
      <c r="O1007" s="698"/>
      <c r="P1007" s="698"/>
    </row>
    <row r="1008">
      <c r="A1008" s="678"/>
      <c r="D1008" s="10"/>
      <c r="L1008" s="698"/>
      <c r="M1008" s="697"/>
      <c r="N1008" s="697"/>
      <c r="O1008" s="698"/>
      <c r="P1008" s="698"/>
    </row>
    <row r="1009">
      <c r="A1009" s="678"/>
      <c r="D1009" s="10"/>
      <c r="L1009" s="698"/>
      <c r="M1009" s="697"/>
      <c r="N1009" s="697"/>
      <c r="O1009" s="698"/>
      <c r="P1009" s="698"/>
    </row>
    <row r="1010">
      <c r="A1010" s="678"/>
      <c r="D1010" s="10"/>
      <c r="L1010" s="698"/>
      <c r="M1010" s="697"/>
      <c r="N1010" s="697"/>
      <c r="O1010" s="698"/>
      <c r="P1010" s="698"/>
    </row>
    <row r="1011">
      <c r="A1011" s="678"/>
      <c r="D1011" s="10"/>
      <c r="L1011" s="698"/>
      <c r="M1011" s="697"/>
      <c r="N1011" s="697"/>
      <c r="O1011" s="698"/>
      <c r="P1011" s="698"/>
    </row>
    <row r="1012">
      <c r="A1012" s="678"/>
      <c r="D1012" s="10"/>
      <c r="L1012" s="698"/>
      <c r="M1012" s="697"/>
      <c r="N1012" s="697"/>
      <c r="O1012" s="698"/>
      <c r="P1012" s="698"/>
    </row>
    <row r="1013">
      <c r="A1013" s="678"/>
      <c r="D1013" s="10"/>
      <c r="L1013" s="698"/>
      <c r="M1013" s="697"/>
      <c r="N1013" s="697"/>
      <c r="O1013" s="698"/>
      <c r="P1013" s="698"/>
    </row>
    <row r="1014">
      <c r="A1014" s="678"/>
      <c r="D1014" s="10"/>
      <c r="L1014" s="698"/>
      <c r="M1014" s="697"/>
      <c r="N1014" s="697"/>
      <c r="O1014" s="698"/>
      <c r="P1014" s="698"/>
    </row>
    <row r="1015">
      <c r="A1015" s="678"/>
      <c r="D1015" s="10"/>
      <c r="L1015" s="698"/>
      <c r="M1015" s="697"/>
      <c r="N1015" s="697"/>
      <c r="O1015" s="698"/>
      <c r="P1015" s="698"/>
    </row>
    <row r="1016">
      <c r="A1016" s="678"/>
      <c r="D1016" s="10"/>
      <c r="L1016" s="698"/>
      <c r="M1016" s="697"/>
      <c r="N1016" s="697"/>
      <c r="O1016" s="698"/>
      <c r="P1016" s="698"/>
    </row>
    <row r="1017">
      <c r="A1017" s="678"/>
      <c r="D1017" s="10"/>
      <c r="L1017" s="698"/>
      <c r="M1017" s="697"/>
      <c r="N1017" s="697"/>
      <c r="O1017" s="698"/>
      <c r="P1017" s="698"/>
    </row>
  </sheetData>
  <hyperlinks>
    <hyperlink r:id="rId2" ref="D2"/>
    <hyperlink r:id="rId3" location="gid=0" ref="D3"/>
    <hyperlink r:id="rId4" ref="D4"/>
    <hyperlink r:id="rId5" location="gid=0" ref="D5"/>
    <hyperlink r:id="rId6" ref="D6"/>
    <hyperlink r:id="rId7" ref="D7"/>
    <hyperlink r:id="rId8" ref="D8"/>
    <hyperlink r:id="rId9" location="gid=0" ref="D12"/>
    <hyperlink r:id="rId10" ref="D13"/>
    <hyperlink r:id="rId11" location="gid=915440031" ref="D14"/>
    <hyperlink r:id="rId12" location="gid=450389128" ref="D15"/>
    <hyperlink r:id="rId13" ref="D16"/>
    <hyperlink r:id="rId14" ref="F33"/>
    <hyperlink r:id="rId15" ref="F34"/>
    <hyperlink r:id="rId16" ref="A69"/>
    <hyperlink r:id="rId17" ref="C70"/>
  </hyperlinks>
  <drawing r:id="rId18"/>
  <legacyDrawing r:id="rId1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5.25"/>
    <col customWidth="1" min="2" max="2" width="16.13"/>
    <col customWidth="1" min="7" max="8" width="16.5"/>
    <col customWidth="1" min="24" max="24" width="25.88"/>
    <col customWidth="1" min="25" max="25" width="36.5"/>
    <col hidden="1" min="26" max="26" width="12.63"/>
  </cols>
  <sheetData>
    <row r="1" ht="15.75" customHeight="1">
      <c r="A1" s="325" t="s">
        <v>940</v>
      </c>
      <c r="B1" s="326" t="s">
        <v>452</v>
      </c>
      <c r="C1" s="326" t="s">
        <v>453</v>
      </c>
      <c r="D1" s="326" t="s">
        <v>463</v>
      </c>
      <c r="E1" s="327" t="s">
        <v>1084</v>
      </c>
      <c r="F1" s="328" t="s">
        <v>1085</v>
      </c>
      <c r="G1" s="326" t="s">
        <v>941</v>
      </c>
      <c r="H1" s="328" t="s">
        <v>1164</v>
      </c>
      <c r="I1" s="326" t="s">
        <v>942</v>
      </c>
      <c r="J1" s="326" t="s">
        <v>488</v>
      </c>
      <c r="K1" s="326" t="s">
        <v>1089</v>
      </c>
      <c r="L1" s="327" t="s">
        <v>1090</v>
      </c>
      <c r="M1" s="328" t="s">
        <v>3070</v>
      </c>
      <c r="N1" s="326" t="s">
        <v>1091</v>
      </c>
      <c r="O1" s="326" t="s">
        <v>944</v>
      </c>
      <c r="P1" s="326" t="s">
        <v>945</v>
      </c>
      <c r="Q1" s="326" t="s">
        <v>946</v>
      </c>
      <c r="R1" s="326" t="s">
        <v>948</v>
      </c>
      <c r="S1" s="326" t="s">
        <v>1105</v>
      </c>
      <c r="T1" s="326" t="s">
        <v>490</v>
      </c>
      <c r="U1" s="326" t="s">
        <v>949</v>
      </c>
      <c r="V1" s="326" t="s">
        <v>823</v>
      </c>
      <c r="W1" s="326" t="s">
        <v>950</v>
      </c>
      <c r="X1" s="326" t="s">
        <v>951</v>
      </c>
      <c r="Y1" s="326" t="s">
        <v>502</v>
      </c>
      <c r="Z1" s="329" t="s">
        <v>1160</v>
      </c>
      <c r="AA1" s="329"/>
      <c r="AB1" s="329"/>
      <c r="AC1" s="329"/>
      <c r="AD1" s="329"/>
      <c r="AE1" s="329"/>
      <c r="AF1" s="329"/>
      <c r="AG1" s="329"/>
      <c r="AH1" s="329"/>
    </row>
    <row r="2" ht="15.75" customHeight="1">
      <c r="A2" s="276" t="s">
        <v>1028</v>
      </c>
      <c r="B2" s="278" t="s">
        <v>545</v>
      </c>
      <c r="C2" s="278" t="s">
        <v>642</v>
      </c>
      <c r="D2" s="283">
        <v>44601.0</v>
      </c>
      <c r="E2" s="288">
        <v>289900.0</v>
      </c>
      <c r="F2" s="283">
        <v>44587.0</v>
      </c>
      <c r="G2" s="294">
        <v>44599.5</v>
      </c>
      <c r="H2" s="284" t="s">
        <v>856</v>
      </c>
      <c r="I2" s="286"/>
      <c r="J2" s="302"/>
      <c r="K2" s="308"/>
      <c r="L2" s="289"/>
      <c r="M2" s="286"/>
      <c r="N2" s="286"/>
      <c r="O2" s="286"/>
      <c r="P2" s="286"/>
      <c r="Q2" s="286"/>
      <c r="R2" s="286"/>
      <c r="S2" s="286"/>
      <c r="T2" s="286"/>
      <c r="U2" s="286"/>
      <c r="V2" s="286"/>
      <c r="W2" s="286"/>
      <c r="X2" s="284" t="s">
        <v>3071</v>
      </c>
      <c r="Y2" s="284"/>
      <c r="Z2" s="320"/>
      <c r="AA2" s="320"/>
      <c r="AB2" s="320"/>
      <c r="AC2" s="320"/>
      <c r="AD2" s="320"/>
      <c r="AE2" s="320"/>
      <c r="AF2" s="320"/>
      <c r="AG2" s="320"/>
      <c r="AH2" s="320"/>
    </row>
    <row r="3" ht="15.75" customHeight="1">
      <c r="A3" s="276" t="s">
        <v>3072</v>
      </c>
      <c r="B3" s="278" t="s">
        <v>545</v>
      </c>
      <c r="C3" s="278" t="s">
        <v>8</v>
      </c>
      <c r="D3" s="283">
        <v>44600.0</v>
      </c>
      <c r="E3" s="288">
        <v>309900.0</v>
      </c>
      <c r="F3" s="283">
        <v>44599.0</v>
      </c>
      <c r="G3" s="294">
        <v>44601.604166666664</v>
      </c>
      <c r="H3" s="294"/>
      <c r="I3" s="286"/>
      <c r="J3" s="302"/>
      <c r="K3" s="308"/>
      <c r="L3" s="289"/>
      <c r="M3" s="286"/>
      <c r="N3" s="286"/>
      <c r="O3" s="286"/>
      <c r="P3" s="286"/>
      <c r="Q3" s="286"/>
      <c r="R3" s="286"/>
      <c r="S3" s="286"/>
      <c r="T3" s="286"/>
      <c r="U3" s="286"/>
      <c r="V3" s="286"/>
      <c r="W3" s="286"/>
      <c r="X3" s="284" t="s">
        <v>3073</v>
      </c>
      <c r="Y3" s="284"/>
      <c r="Z3" s="320"/>
      <c r="AA3" s="320"/>
      <c r="AB3" s="320"/>
      <c r="AC3" s="320"/>
      <c r="AD3" s="320"/>
      <c r="AE3" s="320"/>
      <c r="AF3" s="320"/>
      <c r="AG3" s="320"/>
      <c r="AH3" s="320"/>
    </row>
    <row r="4" ht="15.75" customHeight="1">
      <c r="A4" s="276" t="s">
        <v>1071</v>
      </c>
      <c r="B4" s="278" t="s">
        <v>545</v>
      </c>
      <c r="C4" s="278" t="s">
        <v>8</v>
      </c>
      <c r="D4" s="283">
        <v>44597.0</v>
      </c>
      <c r="E4" s="288">
        <v>387500.0</v>
      </c>
      <c r="F4" s="283">
        <v>44597.0</v>
      </c>
      <c r="G4" s="294">
        <v>44596.5625</v>
      </c>
      <c r="H4" s="294"/>
      <c r="I4" s="286"/>
      <c r="J4" s="302"/>
      <c r="K4" s="308"/>
      <c r="L4" s="289"/>
      <c r="M4" s="286"/>
      <c r="N4" s="286"/>
      <c r="O4" s="286"/>
      <c r="P4" s="286"/>
      <c r="Q4" s="286"/>
      <c r="R4" s="286"/>
      <c r="S4" s="286"/>
      <c r="T4" s="286"/>
      <c r="U4" s="286"/>
      <c r="V4" s="286"/>
      <c r="W4" s="286"/>
      <c r="X4" s="284" t="s">
        <v>3074</v>
      </c>
      <c r="Y4" s="284" t="s">
        <v>3075</v>
      </c>
      <c r="Z4" s="320"/>
      <c r="AA4" s="320"/>
      <c r="AB4" s="320"/>
      <c r="AC4" s="320"/>
      <c r="AD4" s="320"/>
      <c r="AE4" s="320"/>
      <c r="AF4" s="320"/>
      <c r="AG4" s="320"/>
      <c r="AH4" s="320"/>
    </row>
    <row r="5" ht="15.75" customHeight="1">
      <c r="A5" s="276" t="s">
        <v>1024</v>
      </c>
      <c r="B5" s="278" t="s">
        <v>545</v>
      </c>
      <c r="C5" s="278" t="s">
        <v>564</v>
      </c>
      <c r="D5" s="283">
        <v>44595.0</v>
      </c>
      <c r="E5" s="288">
        <v>43000.0</v>
      </c>
      <c r="F5" s="283">
        <v>44589.0</v>
      </c>
      <c r="G5" s="284" t="s">
        <v>255</v>
      </c>
      <c r="H5" s="284"/>
      <c r="I5" s="284" t="s">
        <v>255</v>
      </c>
      <c r="J5" s="302"/>
      <c r="K5" s="308"/>
      <c r="L5" s="289"/>
      <c r="M5" s="286"/>
      <c r="N5" s="286"/>
      <c r="O5" s="286"/>
      <c r="P5" s="286"/>
      <c r="Q5" s="286"/>
      <c r="R5" s="286"/>
      <c r="S5" s="286"/>
      <c r="T5" s="286"/>
      <c r="U5" s="286"/>
      <c r="V5" s="286"/>
      <c r="W5" s="286"/>
      <c r="X5" s="284" t="s">
        <v>3076</v>
      </c>
      <c r="Y5" s="284" t="s">
        <v>3077</v>
      </c>
      <c r="Z5" s="320"/>
      <c r="AA5" s="320"/>
      <c r="AB5" s="320"/>
      <c r="AC5" s="320"/>
      <c r="AD5" s="320"/>
      <c r="AE5" s="320"/>
      <c r="AF5" s="320"/>
      <c r="AG5" s="320"/>
      <c r="AH5" s="320"/>
    </row>
    <row r="6" ht="15.75" customHeight="1">
      <c r="A6" s="276" t="s">
        <v>1061</v>
      </c>
      <c r="B6" s="278" t="s">
        <v>545</v>
      </c>
      <c r="C6" s="278" t="s">
        <v>8</v>
      </c>
      <c r="D6" s="283">
        <v>44589.0</v>
      </c>
      <c r="E6" s="288">
        <v>399900.0</v>
      </c>
      <c r="F6" s="283">
        <v>44587.0</v>
      </c>
      <c r="G6" s="283">
        <v>44226.0</v>
      </c>
      <c r="H6" s="283"/>
      <c r="I6" s="286"/>
      <c r="J6" s="302"/>
      <c r="K6" s="308"/>
      <c r="L6" s="289"/>
      <c r="M6" s="286"/>
      <c r="N6" s="286"/>
      <c r="O6" s="286"/>
      <c r="P6" s="286"/>
      <c r="Q6" s="286"/>
      <c r="R6" s="286"/>
      <c r="S6" s="286"/>
      <c r="T6" s="286"/>
      <c r="U6" s="286"/>
      <c r="V6" s="286"/>
      <c r="W6" s="286"/>
      <c r="X6" s="284" t="s">
        <v>1996</v>
      </c>
      <c r="Y6" s="284" t="s">
        <v>1147</v>
      </c>
      <c r="Z6" s="320"/>
      <c r="AA6" s="320"/>
      <c r="AB6" s="320"/>
      <c r="AC6" s="320"/>
      <c r="AD6" s="320"/>
      <c r="AE6" s="320"/>
      <c r="AF6" s="320"/>
      <c r="AG6" s="320"/>
      <c r="AH6" s="320"/>
    </row>
    <row r="7" ht="15.75" customHeight="1">
      <c r="A7" s="276" t="s">
        <v>1008</v>
      </c>
      <c r="B7" s="278" t="s">
        <v>545</v>
      </c>
      <c r="C7" s="278" t="s">
        <v>8</v>
      </c>
      <c r="D7" s="285">
        <v>44536.0</v>
      </c>
      <c r="E7" s="288">
        <v>549000.0</v>
      </c>
      <c r="F7" s="283">
        <v>44560.0</v>
      </c>
      <c r="G7" s="283">
        <v>44535.0</v>
      </c>
      <c r="H7" s="283"/>
      <c r="I7" s="284" t="s">
        <v>253</v>
      </c>
      <c r="J7" s="302"/>
      <c r="K7" s="308"/>
      <c r="L7" s="289"/>
      <c r="M7" s="286"/>
      <c r="N7" s="286"/>
      <c r="O7" s="286"/>
      <c r="P7" s="286"/>
      <c r="Q7" s="286"/>
      <c r="R7" s="286"/>
      <c r="S7" s="286"/>
      <c r="T7" s="286"/>
      <c r="U7" s="286"/>
      <c r="V7" s="286"/>
      <c r="W7" s="286"/>
      <c r="X7" s="284" t="s">
        <v>3078</v>
      </c>
      <c r="Y7" s="284" t="s">
        <v>3079</v>
      </c>
      <c r="Z7" s="320"/>
      <c r="AA7" s="320"/>
      <c r="AB7" s="320"/>
      <c r="AC7" s="320"/>
      <c r="AD7" s="320"/>
      <c r="AE7" s="320"/>
      <c r="AF7" s="320"/>
      <c r="AG7" s="320"/>
      <c r="AH7" s="320"/>
    </row>
    <row r="8" ht="15.75" customHeight="1">
      <c r="A8" s="276" t="s">
        <v>1012</v>
      </c>
      <c r="B8" s="278" t="s">
        <v>545</v>
      </c>
      <c r="C8" s="278" t="s">
        <v>564</v>
      </c>
      <c r="D8" s="285">
        <v>44534.0</v>
      </c>
      <c r="E8" s="288">
        <v>160000.0</v>
      </c>
      <c r="F8" s="283">
        <v>44516.0</v>
      </c>
      <c r="G8" s="294">
        <v>44520.541666666664</v>
      </c>
      <c r="H8" s="294"/>
      <c r="I8" s="284" t="s">
        <v>253</v>
      </c>
      <c r="J8" s="302"/>
      <c r="K8" s="308"/>
      <c r="L8" s="289"/>
      <c r="M8" s="286"/>
      <c r="N8" s="286"/>
      <c r="O8" s="286"/>
      <c r="P8" s="286"/>
      <c r="Q8" s="286"/>
      <c r="R8" s="286"/>
      <c r="S8" s="286"/>
      <c r="T8" s="286"/>
      <c r="U8" s="286"/>
      <c r="V8" s="286"/>
      <c r="W8" s="286"/>
      <c r="X8" s="284" t="s">
        <v>3080</v>
      </c>
      <c r="Y8" s="286"/>
      <c r="Z8" s="320"/>
      <c r="AA8" s="320"/>
      <c r="AB8" s="320"/>
      <c r="AC8" s="320"/>
      <c r="AD8" s="320"/>
      <c r="AE8" s="320"/>
      <c r="AF8" s="320"/>
      <c r="AG8" s="320"/>
      <c r="AH8" s="320"/>
    </row>
    <row r="9" ht="15.75" customHeight="1">
      <c r="A9" s="276" t="s">
        <v>3081</v>
      </c>
      <c r="B9" s="278" t="s">
        <v>1077</v>
      </c>
      <c r="C9" s="278" t="s">
        <v>564</v>
      </c>
      <c r="D9" s="283">
        <v>44609.0</v>
      </c>
      <c r="E9" s="288">
        <v>329900.0</v>
      </c>
      <c r="F9" s="283">
        <v>44600.0</v>
      </c>
      <c r="G9" s="284" t="s">
        <v>3082</v>
      </c>
      <c r="H9" s="286"/>
      <c r="I9" s="286"/>
      <c r="J9" s="302"/>
      <c r="K9" s="308"/>
      <c r="L9" s="289"/>
      <c r="M9" s="286"/>
      <c r="N9" s="286"/>
      <c r="O9" s="286"/>
      <c r="P9" s="286"/>
      <c r="Q9" s="286"/>
      <c r="R9" s="286"/>
      <c r="S9" s="286"/>
      <c r="T9" s="286"/>
      <c r="U9" s="286"/>
      <c r="V9" s="286"/>
      <c r="W9" s="286"/>
      <c r="X9" s="284" t="s">
        <v>3083</v>
      </c>
      <c r="Y9" s="284"/>
      <c r="Z9" s="320"/>
      <c r="AA9" s="320"/>
      <c r="AB9" s="320"/>
      <c r="AC9" s="320"/>
      <c r="AD9" s="320"/>
      <c r="AE9" s="320"/>
      <c r="AF9" s="320"/>
      <c r="AG9" s="320"/>
      <c r="AH9" s="320"/>
    </row>
    <row r="10" ht="15.75" customHeight="1">
      <c r="A10" s="276" t="s">
        <v>1026</v>
      </c>
      <c r="B10" s="278" t="s">
        <v>1077</v>
      </c>
      <c r="C10" s="278" t="s">
        <v>6</v>
      </c>
      <c r="D10" s="283">
        <v>44609.0</v>
      </c>
      <c r="E10" s="288">
        <v>567000.0</v>
      </c>
      <c r="F10" s="283">
        <v>44595.0</v>
      </c>
      <c r="G10" s="284" t="s">
        <v>3084</v>
      </c>
      <c r="H10" s="284" t="s">
        <v>856</v>
      </c>
      <c r="I10" s="286"/>
      <c r="J10" s="302"/>
      <c r="K10" s="308"/>
      <c r="L10" s="289"/>
      <c r="M10" s="286"/>
      <c r="N10" s="286"/>
      <c r="O10" s="286"/>
      <c r="P10" s="286"/>
      <c r="Q10" s="286"/>
      <c r="R10" s="286"/>
      <c r="S10" s="286"/>
      <c r="T10" s="286"/>
      <c r="U10" s="286"/>
      <c r="V10" s="286"/>
      <c r="W10" s="286"/>
      <c r="X10" s="284" t="s">
        <v>3085</v>
      </c>
      <c r="Y10" s="284" t="s">
        <v>3086</v>
      </c>
      <c r="Z10" s="320"/>
      <c r="AA10" s="320"/>
      <c r="AB10" s="320"/>
      <c r="AC10" s="320"/>
      <c r="AD10" s="320"/>
      <c r="AE10" s="320"/>
      <c r="AF10" s="320"/>
      <c r="AG10" s="320"/>
      <c r="AH10" s="320"/>
    </row>
    <row r="11" ht="15.75" customHeight="1">
      <c r="A11" s="276" t="s">
        <v>1056</v>
      </c>
      <c r="B11" s="278" t="s">
        <v>1077</v>
      </c>
      <c r="C11" s="278" t="s">
        <v>642</v>
      </c>
      <c r="D11" s="283">
        <v>44620.0</v>
      </c>
      <c r="E11" s="288">
        <v>298900.0</v>
      </c>
      <c r="F11" s="283">
        <v>44575.0</v>
      </c>
      <c r="G11" s="284" t="s">
        <v>253</v>
      </c>
      <c r="H11" s="284" t="s">
        <v>856</v>
      </c>
      <c r="I11" s="286"/>
      <c r="J11" s="302"/>
      <c r="K11" s="308"/>
      <c r="L11" s="289"/>
      <c r="M11" s="286"/>
      <c r="N11" s="286"/>
      <c r="O11" s="286"/>
      <c r="P11" s="286"/>
      <c r="Q11" s="286"/>
      <c r="R11" s="286"/>
      <c r="S11" s="286"/>
      <c r="T11" s="286"/>
      <c r="U11" s="286"/>
      <c r="V11" s="286"/>
      <c r="W11" s="286"/>
      <c r="X11" s="284" t="s">
        <v>3087</v>
      </c>
      <c r="Y11" s="284" t="s">
        <v>3088</v>
      </c>
      <c r="Z11" s="320"/>
      <c r="AA11" s="320"/>
      <c r="AB11" s="320"/>
      <c r="AC11" s="320"/>
      <c r="AD11" s="320"/>
      <c r="AE11" s="320"/>
      <c r="AF11" s="320"/>
      <c r="AG11" s="320"/>
      <c r="AH11" s="320"/>
    </row>
    <row r="12" ht="15.75" customHeight="1">
      <c r="A12" s="276" t="s">
        <v>1057</v>
      </c>
      <c r="B12" s="278" t="s">
        <v>1077</v>
      </c>
      <c r="C12" s="278" t="s">
        <v>642</v>
      </c>
      <c r="D12" s="283">
        <v>44620.0</v>
      </c>
      <c r="E12" s="288">
        <v>279900.0</v>
      </c>
      <c r="F12" s="283">
        <v>44575.0</v>
      </c>
      <c r="G12" s="284" t="s">
        <v>253</v>
      </c>
      <c r="H12" s="284" t="s">
        <v>856</v>
      </c>
      <c r="I12" s="286"/>
      <c r="J12" s="302"/>
      <c r="K12" s="308"/>
      <c r="L12" s="289"/>
      <c r="M12" s="286"/>
      <c r="N12" s="286"/>
      <c r="O12" s="286"/>
      <c r="P12" s="286"/>
      <c r="Q12" s="286"/>
      <c r="R12" s="286"/>
      <c r="S12" s="286"/>
      <c r="T12" s="286"/>
      <c r="U12" s="286"/>
      <c r="V12" s="286"/>
      <c r="W12" s="286"/>
      <c r="X12" s="284" t="s">
        <v>3087</v>
      </c>
      <c r="Y12" s="284" t="s">
        <v>1146</v>
      </c>
      <c r="Z12" s="320"/>
      <c r="AA12" s="320"/>
      <c r="AB12" s="320"/>
      <c r="AC12" s="320"/>
      <c r="AD12" s="320"/>
      <c r="AE12" s="320"/>
      <c r="AF12" s="320"/>
      <c r="AG12" s="320"/>
      <c r="AH12" s="320"/>
    </row>
    <row r="13" ht="15.75" customHeight="1">
      <c r="A13" s="276" t="s">
        <v>1058</v>
      </c>
      <c r="B13" s="278" t="s">
        <v>1077</v>
      </c>
      <c r="C13" s="278" t="s">
        <v>642</v>
      </c>
      <c r="D13" s="283">
        <v>44620.0</v>
      </c>
      <c r="E13" s="288">
        <v>279900.0</v>
      </c>
      <c r="F13" s="283">
        <v>44575.0</v>
      </c>
      <c r="G13" s="284" t="s">
        <v>253</v>
      </c>
      <c r="H13" s="284" t="s">
        <v>856</v>
      </c>
      <c r="I13" s="286"/>
      <c r="J13" s="302"/>
      <c r="K13" s="308"/>
      <c r="L13" s="289"/>
      <c r="M13" s="286"/>
      <c r="N13" s="286"/>
      <c r="O13" s="286"/>
      <c r="P13" s="286"/>
      <c r="Q13" s="286"/>
      <c r="R13" s="286"/>
      <c r="S13" s="286"/>
      <c r="T13" s="286"/>
      <c r="U13" s="286"/>
      <c r="V13" s="286"/>
      <c r="W13" s="286"/>
      <c r="X13" s="284" t="s">
        <v>3087</v>
      </c>
      <c r="Y13" s="284" t="s">
        <v>1146</v>
      </c>
      <c r="Z13" s="320"/>
      <c r="AA13" s="320"/>
      <c r="AB13" s="320"/>
      <c r="AC13" s="320"/>
      <c r="AD13" s="320"/>
      <c r="AE13" s="320"/>
      <c r="AF13" s="320"/>
      <c r="AG13" s="320"/>
      <c r="AH13" s="320"/>
    </row>
    <row r="14" ht="15.75" customHeight="1">
      <c r="A14" s="276" t="s">
        <v>1059</v>
      </c>
      <c r="B14" s="278" t="s">
        <v>1077</v>
      </c>
      <c r="C14" s="278" t="s">
        <v>642</v>
      </c>
      <c r="D14" s="283">
        <v>44620.0</v>
      </c>
      <c r="E14" s="288">
        <v>279900.0</v>
      </c>
      <c r="F14" s="283">
        <v>44575.0</v>
      </c>
      <c r="G14" s="284" t="s">
        <v>253</v>
      </c>
      <c r="H14" s="284" t="s">
        <v>856</v>
      </c>
      <c r="I14" s="286"/>
      <c r="J14" s="302"/>
      <c r="K14" s="308"/>
      <c r="L14" s="289"/>
      <c r="M14" s="286"/>
      <c r="N14" s="286"/>
      <c r="O14" s="286"/>
      <c r="P14" s="286"/>
      <c r="Q14" s="286"/>
      <c r="R14" s="286"/>
      <c r="S14" s="286"/>
      <c r="T14" s="286"/>
      <c r="U14" s="286"/>
      <c r="V14" s="286"/>
      <c r="W14" s="286"/>
      <c r="X14" s="284" t="s">
        <v>1127</v>
      </c>
      <c r="Y14" s="284" t="s">
        <v>1146</v>
      </c>
      <c r="Z14" s="320"/>
      <c r="AA14" s="320"/>
      <c r="AB14" s="320"/>
      <c r="AC14" s="320"/>
      <c r="AD14" s="320"/>
      <c r="AE14" s="320"/>
      <c r="AF14" s="320"/>
      <c r="AG14" s="320"/>
      <c r="AH14" s="320"/>
    </row>
    <row r="15" ht="15.75" customHeight="1">
      <c r="A15" s="276" t="s">
        <v>1060</v>
      </c>
      <c r="B15" s="278" t="s">
        <v>1077</v>
      </c>
      <c r="C15" s="278" t="s">
        <v>642</v>
      </c>
      <c r="D15" s="283">
        <v>44620.0</v>
      </c>
      <c r="E15" s="288">
        <v>298900.0</v>
      </c>
      <c r="F15" s="283">
        <v>44575.0</v>
      </c>
      <c r="G15" s="284" t="s">
        <v>253</v>
      </c>
      <c r="H15" s="284" t="s">
        <v>856</v>
      </c>
      <c r="I15" s="286"/>
      <c r="J15" s="302"/>
      <c r="K15" s="308"/>
      <c r="L15" s="289"/>
      <c r="M15" s="286"/>
      <c r="N15" s="286"/>
      <c r="O15" s="286"/>
      <c r="P15" s="286"/>
      <c r="Q15" s="286"/>
      <c r="R15" s="286"/>
      <c r="S15" s="286"/>
      <c r="T15" s="286"/>
      <c r="U15" s="286"/>
      <c r="V15" s="286"/>
      <c r="W15" s="286"/>
      <c r="X15" s="284" t="s">
        <v>1128</v>
      </c>
      <c r="Y15" s="284" t="s">
        <v>1146</v>
      </c>
      <c r="Z15" s="320"/>
      <c r="AA15" s="320"/>
      <c r="AB15" s="320"/>
      <c r="AC15" s="320"/>
      <c r="AD15" s="320"/>
      <c r="AE15" s="320"/>
      <c r="AF15" s="320"/>
      <c r="AG15" s="320"/>
      <c r="AH15" s="320"/>
    </row>
    <row r="16" ht="15.75" customHeight="1">
      <c r="A16" s="276" t="s">
        <v>1062</v>
      </c>
      <c r="B16" s="278" t="s">
        <v>1078</v>
      </c>
      <c r="C16" s="278" t="s">
        <v>1081</v>
      </c>
      <c r="D16" s="286"/>
      <c r="E16" s="289"/>
      <c r="F16" s="283">
        <v>44584.0</v>
      </c>
      <c r="G16" s="286"/>
      <c r="H16" s="286"/>
      <c r="I16" s="286"/>
      <c r="J16" s="302"/>
      <c r="K16" s="308"/>
      <c r="L16" s="289"/>
      <c r="M16" s="286"/>
      <c r="N16" s="286"/>
      <c r="O16" s="286"/>
      <c r="P16" s="286"/>
      <c r="Q16" s="286"/>
      <c r="R16" s="286"/>
      <c r="S16" s="286"/>
      <c r="T16" s="286"/>
      <c r="U16" s="286"/>
      <c r="V16" s="286"/>
      <c r="W16" s="286"/>
      <c r="X16" s="284" t="s">
        <v>3089</v>
      </c>
      <c r="Y16" s="284" t="s">
        <v>2123</v>
      </c>
      <c r="Z16" s="320"/>
      <c r="AA16" s="320"/>
      <c r="AB16" s="320"/>
      <c r="AC16" s="320"/>
      <c r="AD16" s="320"/>
      <c r="AE16" s="320"/>
      <c r="AF16" s="320"/>
      <c r="AG16" s="320"/>
      <c r="AH16" s="320"/>
    </row>
    <row r="17" ht="15.75" customHeight="1">
      <c r="A17" s="276" t="s">
        <v>1063</v>
      </c>
      <c r="B17" s="278" t="s">
        <v>1078</v>
      </c>
      <c r="C17" s="278" t="s">
        <v>6</v>
      </c>
      <c r="D17" s="286"/>
      <c r="E17" s="289"/>
      <c r="F17" s="283">
        <v>44587.0</v>
      </c>
      <c r="G17" s="286"/>
      <c r="H17" s="284"/>
      <c r="I17" s="286"/>
      <c r="J17" s="302"/>
      <c r="K17" s="308"/>
      <c r="L17" s="289"/>
      <c r="M17" s="286"/>
      <c r="N17" s="286"/>
      <c r="O17" s="286"/>
      <c r="P17" s="286"/>
      <c r="Q17" s="286"/>
      <c r="R17" s="286"/>
      <c r="S17" s="286"/>
      <c r="T17" s="286"/>
      <c r="U17" s="286"/>
      <c r="V17" s="286"/>
      <c r="W17" s="286"/>
      <c r="X17" s="284" t="s">
        <v>3090</v>
      </c>
      <c r="Y17" s="284" t="s">
        <v>1150</v>
      </c>
      <c r="Z17" s="320"/>
      <c r="AA17" s="320"/>
      <c r="AB17" s="320"/>
      <c r="AC17" s="320"/>
      <c r="AD17" s="320"/>
      <c r="AE17" s="320"/>
      <c r="AF17" s="320"/>
      <c r="AG17" s="320"/>
      <c r="AH17" s="320"/>
    </row>
    <row r="18" ht="15.75" customHeight="1">
      <c r="A18" s="276" t="s">
        <v>1064</v>
      </c>
      <c r="B18" s="278" t="s">
        <v>1078</v>
      </c>
      <c r="C18" s="278" t="s">
        <v>6</v>
      </c>
      <c r="D18" s="286"/>
      <c r="E18" s="289"/>
      <c r="F18" s="283">
        <v>44585.0</v>
      </c>
      <c r="G18" s="286"/>
      <c r="H18" s="286"/>
      <c r="I18" s="286"/>
      <c r="J18" s="302"/>
      <c r="K18" s="308"/>
      <c r="L18" s="289"/>
      <c r="M18" s="286"/>
      <c r="N18" s="286"/>
      <c r="O18" s="286"/>
      <c r="P18" s="286"/>
      <c r="Q18" s="286"/>
      <c r="R18" s="286"/>
      <c r="S18" s="286"/>
      <c r="T18" s="286"/>
      <c r="U18" s="286"/>
      <c r="V18" s="286"/>
      <c r="W18" s="286"/>
      <c r="X18" s="284" t="s">
        <v>3083</v>
      </c>
      <c r="Y18" s="284"/>
      <c r="Z18" s="320"/>
      <c r="AA18" s="320"/>
      <c r="AB18" s="320"/>
      <c r="AC18" s="320"/>
      <c r="AD18" s="320"/>
      <c r="AE18" s="320"/>
      <c r="AF18" s="320"/>
      <c r="AG18" s="320"/>
      <c r="AH18" s="320"/>
    </row>
    <row r="19" ht="15.75" customHeight="1">
      <c r="A19" s="276" t="s">
        <v>3091</v>
      </c>
      <c r="B19" s="278" t="s">
        <v>1078</v>
      </c>
      <c r="C19" s="278" t="s">
        <v>522</v>
      </c>
      <c r="D19" s="283"/>
      <c r="E19" s="289"/>
      <c r="F19" s="283">
        <v>44594.0</v>
      </c>
      <c r="G19" s="286"/>
      <c r="H19" s="284" t="s">
        <v>856</v>
      </c>
      <c r="I19" s="286"/>
      <c r="J19" s="302"/>
      <c r="K19" s="308"/>
      <c r="L19" s="289"/>
      <c r="M19" s="286"/>
      <c r="N19" s="286"/>
      <c r="O19" s="286"/>
      <c r="P19" s="286"/>
      <c r="Q19" s="286"/>
      <c r="R19" s="286"/>
      <c r="S19" s="286"/>
      <c r="T19" s="286"/>
      <c r="U19" s="286"/>
      <c r="V19" s="286"/>
      <c r="W19" s="286"/>
      <c r="X19" s="284" t="s">
        <v>3092</v>
      </c>
      <c r="Y19" s="284" t="s">
        <v>3093</v>
      </c>
      <c r="Z19" s="320"/>
      <c r="AA19" s="320"/>
      <c r="AB19" s="320"/>
      <c r="AC19" s="320"/>
      <c r="AD19" s="320"/>
      <c r="AE19" s="320"/>
      <c r="AF19" s="320"/>
      <c r="AG19" s="320"/>
      <c r="AH19" s="320"/>
    </row>
    <row r="20" ht="15.75" customHeight="1">
      <c r="A20" s="276" t="s">
        <v>1066</v>
      </c>
      <c r="B20" s="278" t="s">
        <v>1078</v>
      </c>
      <c r="C20" s="278" t="s">
        <v>522</v>
      </c>
      <c r="D20" s="286"/>
      <c r="E20" s="289"/>
      <c r="F20" s="283">
        <v>44592.0</v>
      </c>
      <c r="G20" s="286"/>
      <c r="H20" s="284" t="s">
        <v>856</v>
      </c>
      <c r="I20" s="286"/>
      <c r="J20" s="302"/>
      <c r="K20" s="308"/>
      <c r="L20" s="289"/>
      <c r="M20" s="286"/>
      <c r="N20" s="286"/>
      <c r="O20" s="286"/>
      <c r="P20" s="286"/>
      <c r="Q20" s="286"/>
      <c r="R20" s="286"/>
      <c r="S20" s="286"/>
      <c r="T20" s="286"/>
      <c r="U20" s="286"/>
      <c r="V20" s="286"/>
      <c r="W20" s="286"/>
      <c r="X20" s="284" t="s">
        <v>3094</v>
      </c>
      <c r="Y20" s="284" t="s">
        <v>3095</v>
      </c>
      <c r="Z20" s="320"/>
      <c r="AA20" s="320"/>
      <c r="AB20" s="320"/>
      <c r="AC20" s="320"/>
      <c r="AD20" s="320"/>
      <c r="AE20" s="320"/>
      <c r="AF20" s="320"/>
      <c r="AG20" s="320"/>
      <c r="AH20" s="320"/>
    </row>
    <row r="21" ht="15.75" customHeight="1">
      <c r="A21" s="276" t="s">
        <v>1069</v>
      </c>
      <c r="B21" s="278" t="s">
        <v>1079</v>
      </c>
      <c r="C21" s="278" t="s">
        <v>522</v>
      </c>
      <c r="D21" s="286"/>
      <c r="E21" s="288">
        <v>2300.0</v>
      </c>
      <c r="F21" s="283">
        <v>44600.0</v>
      </c>
      <c r="G21" s="728">
        <v>44602.416666666664</v>
      </c>
      <c r="H21" s="286"/>
      <c r="I21" s="286"/>
      <c r="J21" s="302"/>
      <c r="K21" s="308"/>
      <c r="L21" s="289"/>
      <c r="M21" s="286"/>
      <c r="N21" s="286"/>
      <c r="O21" s="286"/>
      <c r="P21" s="286"/>
      <c r="Q21" s="286"/>
      <c r="R21" s="286"/>
      <c r="S21" s="286"/>
      <c r="T21" s="286"/>
      <c r="U21" s="286"/>
      <c r="V21" s="286"/>
      <c r="W21" s="286"/>
      <c r="X21" s="284" t="s">
        <v>3073</v>
      </c>
      <c r="Y21" s="729" t="s">
        <v>3096</v>
      </c>
      <c r="Z21" s="320"/>
      <c r="AA21" s="320"/>
      <c r="AB21" s="320"/>
      <c r="AC21" s="320"/>
      <c r="AD21" s="320"/>
      <c r="AE21" s="320"/>
      <c r="AF21" s="320"/>
      <c r="AG21" s="320"/>
      <c r="AH21" s="320"/>
    </row>
    <row r="22" ht="15.75" customHeight="1">
      <c r="A22" s="276" t="s">
        <v>2199</v>
      </c>
      <c r="B22" s="278" t="s">
        <v>1019</v>
      </c>
      <c r="C22" s="278" t="s">
        <v>1081</v>
      </c>
      <c r="D22" s="286"/>
      <c r="E22" s="289"/>
      <c r="F22" s="286"/>
      <c r="G22" s="294"/>
      <c r="H22" s="294"/>
      <c r="I22" s="286"/>
      <c r="J22" s="302"/>
      <c r="K22" s="308"/>
      <c r="L22" s="289"/>
      <c r="M22" s="286"/>
      <c r="N22" s="286"/>
      <c r="O22" s="286"/>
      <c r="P22" s="286"/>
      <c r="Q22" s="286"/>
      <c r="R22" s="286"/>
      <c r="S22" s="286"/>
      <c r="T22" s="286"/>
      <c r="U22" s="286"/>
      <c r="V22" s="286"/>
      <c r="W22" s="286"/>
      <c r="X22" s="284"/>
      <c r="Y22" s="284" t="s">
        <v>2200</v>
      </c>
      <c r="Z22" s="321" t="s">
        <v>1162</v>
      </c>
      <c r="AA22" s="321"/>
      <c r="AB22" s="321"/>
      <c r="AC22" s="321"/>
      <c r="AD22" s="321"/>
      <c r="AE22" s="321"/>
      <c r="AF22" s="321"/>
      <c r="AG22" s="321"/>
      <c r="AH22" s="321"/>
    </row>
    <row r="23" ht="15.75" customHeight="1">
      <c r="A23" s="276" t="s">
        <v>3097</v>
      </c>
      <c r="B23" s="278" t="s">
        <v>1019</v>
      </c>
      <c r="C23" s="278" t="s">
        <v>1082</v>
      </c>
      <c r="D23" s="286"/>
      <c r="E23" s="289"/>
      <c r="F23" s="286"/>
      <c r="G23" s="286"/>
      <c r="H23" s="286"/>
      <c r="I23" s="286"/>
      <c r="J23" s="302"/>
      <c r="K23" s="308"/>
      <c r="L23" s="289"/>
      <c r="M23" s="286"/>
      <c r="N23" s="286"/>
      <c r="O23" s="286"/>
      <c r="P23" s="286"/>
      <c r="Q23" s="286"/>
      <c r="R23" s="286"/>
      <c r="S23" s="286"/>
      <c r="T23" s="286"/>
      <c r="U23" s="286"/>
      <c r="V23" s="286"/>
      <c r="W23" s="286"/>
      <c r="X23" s="284"/>
      <c r="Y23" s="284"/>
      <c r="Z23" s="320"/>
      <c r="AA23" s="320"/>
      <c r="AB23" s="320"/>
      <c r="AC23" s="320"/>
      <c r="AD23" s="320"/>
      <c r="AE23" s="320"/>
      <c r="AF23" s="320"/>
      <c r="AG23" s="320"/>
      <c r="AH23" s="320"/>
    </row>
    <row r="24" ht="15.75" customHeight="1">
      <c r="A24" s="276" t="s">
        <v>2202</v>
      </c>
      <c r="B24" s="278" t="s">
        <v>1019</v>
      </c>
      <c r="C24" s="278" t="s">
        <v>1082</v>
      </c>
      <c r="D24" s="286"/>
      <c r="E24" s="289"/>
      <c r="F24" s="286"/>
      <c r="G24" s="286"/>
      <c r="H24" s="286"/>
      <c r="I24" s="286"/>
      <c r="J24" s="302"/>
      <c r="K24" s="308"/>
      <c r="L24" s="289"/>
      <c r="M24" s="286"/>
      <c r="N24" s="286"/>
      <c r="O24" s="286"/>
      <c r="P24" s="286"/>
      <c r="Q24" s="286"/>
      <c r="R24" s="286"/>
      <c r="S24" s="286"/>
      <c r="T24" s="286"/>
      <c r="U24" s="286"/>
      <c r="V24" s="286"/>
      <c r="W24" s="286"/>
      <c r="X24" s="284"/>
      <c r="Y24" s="284" t="s">
        <v>2200</v>
      </c>
      <c r="Z24" s="320"/>
      <c r="AA24" s="320"/>
      <c r="AB24" s="320"/>
      <c r="AC24" s="320"/>
      <c r="AD24" s="320"/>
      <c r="AE24" s="320"/>
      <c r="AF24" s="320"/>
      <c r="AG24" s="320"/>
      <c r="AH24" s="320"/>
    </row>
    <row r="25" ht="15.75" customHeight="1">
      <c r="A25" s="276" t="s">
        <v>1070</v>
      </c>
      <c r="B25" s="278" t="s">
        <v>1019</v>
      </c>
      <c r="C25" s="278" t="s">
        <v>8</v>
      </c>
      <c r="D25" s="286"/>
      <c r="E25" s="289"/>
      <c r="F25" s="286"/>
      <c r="G25" s="286"/>
      <c r="H25" s="286"/>
      <c r="I25" s="286"/>
      <c r="J25" s="302"/>
      <c r="K25" s="308"/>
      <c r="L25" s="289"/>
      <c r="M25" s="286"/>
      <c r="N25" s="286"/>
      <c r="O25" s="286"/>
      <c r="P25" s="286"/>
      <c r="Q25" s="286"/>
      <c r="R25" s="286"/>
      <c r="S25" s="286"/>
      <c r="T25" s="286"/>
      <c r="U25" s="286"/>
      <c r="V25" s="286"/>
      <c r="W25" s="286"/>
      <c r="X25" s="284"/>
      <c r="Y25" s="284" t="s">
        <v>1154</v>
      </c>
      <c r="Z25" s="320"/>
      <c r="AA25" s="320"/>
      <c r="AB25" s="320"/>
      <c r="AC25" s="320"/>
      <c r="AD25" s="320"/>
      <c r="AE25" s="320"/>
      <c r="AF25" s="320"/>
      <c r="AG25" s="320"/>
      <c r="AH25" s="320"/>
    </row>
    <row r="26" ht="15.75" customHeight="1">
      <c r="A26" s="276" t="s">
        <v>1072</v>
      </c>
      <c r="B26" s="278" t="s">
        <v>1019</v>
      </c>
      <c r="C26" s="278" t="s">
        <v>8</v>
      </c>
      <c r="D26" s="286"/>
      <c r="E26" s="289"/>
      <c r="F26" s="286"/>
      <c r="G26" s="286"/>
      <c r="H26" s="286"/>
      <c r="I26" s="286"/>
      <c r="J26" s="302"/>
      <c r="K26" s="308"/>
      <c r="L26" s="289"/>
      <c r="M26" s="286"/>
      <c r="N26" s="286"/>
      <c r="O26" s="286"/>
      <c r="P26" s="286"/>
      <c r="Q26" s="286"/>
      <c r="R26" s="286"/>
      <c r="S26" s="286"/>
      <c r="T26" s="286"/>
      <c r="U26" s="286"/>
      <c r="V26" s="284"/>
      <c r="W26" s="286"/>
      <c r="X26" s="284"/>
      <c r="Y26" s="284"/>
      <c r="Z26" s="320"/>
      <c r="AA26" s="320"/>
      <c r="AB26" s="320"/>
      <c r="AC26" s="320"/>
      <c r="AD26" s="320"/>
      <c r="AE26" s="320"/>
      <c r="AF26" s="320"/>
      <c r="AG26" s="320"/>
      <c r="AH26" s="320"/>
    </row>
    <row r="27" ht="15.75" customHeight="1">
      <c r="A27" s="276" t="s">
        <v>1073</v>
      </c>
      <c r="B27" s="278" t="s">
        <v>1019</v>
      </c>
      <c r="C27" s="278" t="s">
        <v>1037</v>
      </c>
      <c r="D27" s="286"/>
      <c r="E27" s="289"/>
      <c r="F27" s="286"/>
      <c r="G27" s="286"/>
      <c r="H27" s="286"/>
      <c r="I27" s="286"/>
      <c r="J27" s="302"/>
      <c r="K27" s="308"/>
      <c r="L27" s="289"/>
      <c r="M27" s="286"/>
      <c r="N27" s="286"/>
      <c r="O27" s="286"/>
      <c r="P27" s="286"/>
      <c r="Q27" s="286"/>
      <c r="R27" s="286"/>
      <c r="S27" s="286"/>
      <c r="T27" s="286"/>
      <c r="U27" s="286"/>
      <c r="V27" s="286"/>
      <c r="W27" s="286"/>
      <c r="X27" s="284"/>
      <c r="Y27" s="284" t="s">
        <v>1156</v>
      </c>
      <c r="Z27" s="320"/>
      <c r="AA27" s="320"/>
      <c r="AB27" s="320"/>
      <c r="AC27" s="320"/>
      <c r="AD27" s="320"/>
      <c r="AE27" s="320"/>
      <c r="AF27" s="320"/>
      <c r="AG27" s="320"/>
      <c r="AH27" s="320"/>
    </row>
    <row r="28" ht="15.75" customHeight="1">
      <c r="A28" s="276" t="s">
        <v>1074</v>
      </c>
      <c r="B28" s="278" t="s">
        <v>1019</v>
      </c>
      <c r="C28" s="278" t="s">
        <v>7</v>
      </c>
      <c r="D28" s="286"/>
      <c r="E28" s="289"/>
      <c r="F28" s="286"/>
      <c r="G28" s="286"/>
      <c r="H28" s="286"/>
      <c r="I28" s="286"/>
      <c r="J28" s="302"/>
      <c r="K28" s="308"/>
      <c r="L28" s="289"/>
      <c r="M28" s="286"/>
      <c r="N28" s="286"/>
      <c r="O28" s="286"/>
      <c r="P28" s="286"/>
      <c r="Q28" s="286"/>
      <c r="R28" s="286"/>
      <c r="S28" s="286"/>
      <c r="T28" s="286"/>
      <c r="U28" s="286"/>
      <c r="V28" s="286"/>
      <c r="W28" s="286"/>
      <c r="X28" s="284"/>
      <c r="Y28" s="284" t="s">
        <v>1157</v>
      </c>
      <c r="Z28" s="320"/>
      <c r="AA28" s="320"/>
      <c r="AB28" s="320"/>
      <c r="AC28" s="320"/>
      <c r="AD28" s="320"/>
      <c r="AE28" s="320"/>
      <c r="AF28" s="320"/>
      <c r="AG28" s="320"/>
      <c r="AH28" s="320"/>
    </row>
    <row r="29" ht="15.75" customHeight="1">
      <c r="A29" s="276" t="s">
        <v>1018</v>
      </c>
      <c r="B29" s="278" t="s">
        <v>1019</v>
      </c>
      <c r="C29" s="278" t="s">
        <v>7</v>
      </c>
      <c r="D29" s="286"/>
      <c r="E29" s="289"/>
      <c r="F29" s="286"/>
      <c r="G29" s="286"/>
      <c r="H29" s="286"/>
      <c r="I29" s="286"/>
      <c r="J29" s="302"/>
      <c r="K29" s="308"/>
      <c r="L29" s="289"/>
      <c r="M29" s="286"/>
      <c r="N29" s="286"/>
      <c r="O29" s="286"/>
      <c r="P29" s="286"/>
      <c r="Q29" s="286"/>
      <c r="R29" s="286"/>
      <c r="S29" s="286"/>
      <c r="T29" s="286"/>
      <c r="U29" s="286"/>
      <c r="V29" s="286"/>
      <c r="W29" s="286"/>
      <c r="X29" s="284"/>
      <c r="Y29" s="284" t="s">
        <v>1020</v>
      </c>
      <c r="Z29" s="320"/>
      <c r="AA29" s="320"/>
      <c r="AB29" s="320"/>
      <c r="AC29" s="320"/>
      <c r="AD29" s="320"/>
      <c r="AE29" s="320"/>
      <c r="AF29" s="320"/>
      <c r="AG29" s="320"/>
      <c r="AH29" s="320"/>
    </row>
    <row r="30" ht="15.75" customHeight="1">
      <c r="A30" s="276" t="s">
        <v>1021</v>
      </c>
      <c r="B30" s="278" t="s">
        <v>1019</v>
      </c>
      <c r="C30" s="278" t="s">
        <v>642</v>
      </c>
      <c r="D30" s="286"/>
      <c r="E30" s="289"/>
      <c r="F30" s="286"/>
      <c r="G30" s="286"/>
      <c r="H30" s="286"/>
      <c r="I30" s="286"/>
      <c r="J30" s="302"/>
      <c r="K30" s="308"/>
      <c r="L30" s="289"/>
      <c r="M30" s="286"/>
      <c r="N30" s="286"/>
      <c r="O30" s="286"/>
      <c r="P30" s="286"/>
      <c r="Q30" s="286"/>
      <c r="R30" s="286"/>
      <c r="S30" s="286"/>
      <c r="T30" s="286"/>
      <c r="U30" s="286"/>
      <c r="V30" s="286"/>
      <c r="W30" s="286"/>
      <c r="X30" s="284"/>
      <c r="Y30" s="286"/>
      <c r="Z30" s="320"/>
      <c r="AA30" s="320"/>
      <c r="AB30" s="320"/>
      <c r="AC30" s="320"/>
      <c r="AD30" s="320"/>
      <c r="AE30" s="320"/>
      <c r="AF30" s="320"/>
      <c r="AG30" s="320"/>
      <c r="AH30" s="320"/>
    </row>
    <row r="31" ht="15.75" customHeight="1">
      <c r="A31" s="276" t="s">
        <v>1023</v>
      </c>
      <c r="B31" s="278" t="s">
        <v>1019</v>
      </c>
      <c r="C31" s="278" t="s">
        <v>642</v>
      </c>
      <c r="D31" s="286"/>
      <c r="E31" s="289"/>
      <c r="F31" s="286"/>
      <c r="G31" s="286"/>
      <c r="H31" s="286"/>
      <c r="I31" s="286"/>
      <c r="J31" s="302"/>
      <c r="K31" s="308"/>
      <c r="L31" s="289"/>
      <c r="M31" s="286"/>
      <c r="N31" s="286"/>
      <c r="O31" s="286"/>
      <c r="P31" s="286"/>
      <c r="Q31" s="286"/>
      <c r="R31" s="286"/>
      <c r="S31" s="286"/>
      <c r="T31" s="286"/>
      <c r="U31" s="286"/>
      <c r="V31" s="286"/>
      <c r="W31" s="286"/>
      <c r="X31" s="284"/>
      <c r="Y31" s="286"/>
      <c r="Z31" s="320"/>
      <c r="AA31" s="320"/>
      <c r="AB31" s="320"/>
      <c r="AC31" s="320"/>
      <c r="AD31" s="320"/>
      <c r="AE31" s="320"/>
      <c r="AF31" s="320"/>
      <c r="AG31" s="320"/>
      <c r="AH31" s="320"/>
    </row>
    <row r="32" ht="15.75" customHeight="1">
      <c r="A32" s="276" t="s">
        <v>1025</v>
      </c>
      <c r="B32" s="278" t="s">
        <v>1019</v>
      </c>
      <c r="C32" s="278" t="s">
        <v>564</v>
      </c>
      <c r="D32" s="286"/>
      <c r="E32" s="289"/>
      <c r="F32" s="286"/>
      <c r="G32" s="286"/>
      <c r="H32" s="286"/>
      <c r="I32" s="286"/>
      <c r="J32" s="302"/>
      <c r="K32" s="308"/>
      <c r="L32" s="289"/>
      <c r="M32" s="286"/>
      <c r="N32" s="286"/>
      <c r="O32" s="286"/>
      <c r="P32" s="286"/>
      <c r="Q32" s="286"/>
      <c r="R32" s="286"/>
      <c r="S32" s="286"/>
      <c r="T32" s="286"/>
      <c r="U32" s="286"/>
      <c r="V32" s="286"/>
      <c r="W32" s="286"/>
      <c r="X32" s="284"/>
      <c r="Y32" s="286"/>
      <c r="Z32" s="320"/>
      <c r="AA32" s="320"/>
      <c r="AB32" s="320"/>
      <c r="AC32" s="320"/>
      <c r="AD32" s="320"/>
      <c r="AE32" s="320"/>
      <c r="AF32" s="320"/>
      <c r="AG32" s="320"/>
      <c r="AH32" s="320"/>
    </row>
    <row r="33" ht="15.75" customHeight="1">
      <c r="A33" s="276" t="s">
        <v>1029</v>
      </c>
      <c r="B33" s="278" t="s">
        <v>1019</v>
      </c>
      <c r="C33" s="278" t="s">
        <v>8</v>
      </c>
      <c r="D33" s="286"/>
      <c r="E33" s="289"/>
      <c r="F33" s="286"/>
      <c r="G33" s="286"/>
      <c r="H33" s="286"/>
      <c r="I33" s="286"/>
      <c r="J33" s="302"/>
      <c r="K33" s="308"/>
      <c r="L33" s="289"/>
      <c r="M33" s="286"/>
      <c r="N33" s="286"/>
      <c r="O33" s="286"/>
      <c r="P33" s="286"/>
      <c r="Q33" s="286"/>
      <c r="R33" s="286"/>
      <c r="S33" s="286"/>
      <c r="T33" s="286"/>
      <c r="U33" s="286"/>
      <c r="V33" s="286"/>
      <c r="W33" s="286"/>
      <c r="X33" s="284"/>
      <c r="Y33" s="286"/>
      <c r="Z33" s="320"/>
      <c r="AA33" s="320"/>
      <c r="AB33" s="320"/>
      <c r="AC33" s="320"/>
      <c r="AD33" s="320"/>
      <c r="AE33" s="320"/>
      <c r="AF33" s="320"/>
      <c r="AG33" s="320"/>
      <c r="AH33" s="320"/>
    </row>
    <row r="34" ht="15.75" customHeight="1">
      <c r="A34" s="276" t="s">
        <v>1030</v>
      </c>
      <c r="B34" s="278" t="s">
        <v>1019</v>
      </c>
      <c r="C34" s="278" t="s">
        <v>7</v>
      </c>
      <c r="D34" s="286"/>
      <c r="E34" s="289"/>
      <c r="F34" s="286"/>
      <c r="G34" s="286"/>
      <c r="H34" s="286"/>
      <c r="I34" s="286"/>
      <c r="J34" s="302"/>
      <c r="K34" s="308"/>
      <c r="L34" s="289"/>
      <c r="M34" s="286"/>
      <c r="N34" s="286"/>
      <c r="O34" s="286"/>
      <c r="P34" s="286"/>
      <c r="Q34" s="286"/>
      <c r="R34" s="286"/>
      <c r="S34" s="286"/>
      <c r="T34" s="286"/>
      <c r="U34" s="286"/>
      <c r="V34" s="286"/>
      <c r="W34" s="286"/>
      <c r="X34" s="284"/>
      <c r="Y34" s="284" t="s">
        <v>1031</v>
      </c>
      <c r="Z34" s="320"/>
      <c r="AA34" s="320"/>
      <c r="AB34" s="320"/>
      <c r="AC34" s="320"/>
      <c r="AD34" s="320"/>
      <c r="AE34" s="320"/>
      <c r="AF34" s="320"/>
      <c r="AG34" s="320"/>
      <c r="AH34" s="320"/>
    </row>
    <row r="35" ht="15.75" customHeight="1">
      <c r="A35" s="276" t="s">
        <v>1032</v>
      </c>
      <c r="B35" s="278" t="s">
        <v>1019</v>
      </c>
      <c r="C35" s="278" t="s">
        <v>522</v>
      </c>
      <c r="D35" s="286"/>
      <c r="E35" s="289"/>
      <c r="F35" s="286"/>
      <c r="G35" s="286"/>
      <c r="H35" s="286"/>
      <c r="I35" s="286"/>
      <c r="J35" s="302"/>
      <c r="K35" s="308"/>
      <c r="L35" s="289"/>
      <c r="M35" s="286"/>
      <c r="N35" s="286"/>
      <c r="O35" s="286"/>
      <c r="P35" s="286"/>
      <c r="Q35" s="286"/>
      <c r="R35" s="286"/>
      <c r="S35" s="286"/>
      <c r="T35" s="286"/>
      <c r="U35" s="286"/>
      <c r="V35" s="286"/>
      <c r="W35" s="286"/>
      <c r="X35" s="284"/>
      <c r="Y35" s="286"/>
      <c r="Z35" s="320"/>
      <c r="AA35" s="320"/>
      <c r="AB35" s="320"/>
      <c r="AC35" s="320"/>
      <c r="AD35" s="320"/>
      <c r="AE35" s="320"/>
      <c r="AF35" s="320"/>
      <c r="AG35" s="320"/>
      <c r="AH35" s="320"/>
    </row>
    <row r="36" ht="15.75" customHeight="1">
      <c r="A36" s="276" t="s">
        <v>1033</v>
      </c>
      <c r="B36" s="278" t="s">
        <v>1019</v>
      </c>
      <c r="C36" s="278" t="s">
        <v>6</v>
      </c>
      <c r="D36" s="286"/>
      <c r="E36" s="289"/>
      <c r="F36" s="286"/>
      <c r="G36" s="286"/>
      <c r="H36" s="286"/>
      <c r="I36" s="286"/>
      <c r="J36" s="302"/>
      <c r="K36" s="308"/>
      <c r="L36" s="289"/>
      <c r="M36" s="286"/>
      <c r="N36" s="286"/>
      <c r="O36" s="286"/>
      <c r="P36" s="286"/>
      <c r="Q36" s="286"/>
      <c r="R36" s="286"/>
      <c r="S36" s="286"/>
      <c r="T36" s="286"/>
      <c r="U36" s="286"/>
      <c r="V36" s="286"/>
      <c r="W36" s="286"/>
      <c r="X36" s="284"/>
      <c r="Y36" s="286"/>
      <c r="Z36" s="321"/>
      <c r="AA36" s="321"/>
      <c r="AB36" s="321"/>
      <c r="AC36" s="321"/>
      <c r="AD36" s="321"/>
      <c r="AE36" s="321"/>
      <c r="AF36" s="321"/>
      <c r="AG36" s="321"/>
      <c r="AH36" s="321"/>
    </row>
    <row r="37" ht="15.75" customHeight="1">
      <c r="A37" s="276" t="s">
        <v>1034</v>
      </c>
      <c r="B37" s="278" t="s">
        <v>1019</v>
      </c>
      <c r="C37" s="278" t="s">
        <v>6</v>
      </c>
      <c r="D37" s="286"/>
      <c r="E37" s="289"/>
      <c r="F37" s="286"/>
      <c r="G37" s="286"/>
      <c r="H37" s="286"/>
      <c r="I37" s="286"/>
      <c r="J37" s="302"/>
      <c r="K37" s="308"/>
      <c r="L37" s="289"/>
      <c r="M37" s="286"/>
      <c r="N37" s="286"/>
      <c r="O37" s="286"/>
      <c r="P37" s="286"/>
      <c r="Q37" s="286"/>
      <c r="R37" s="286"/>
      <c r="S37" s="286"/>
      <c r="T37" s="286"/>
      <c r="U37" s="286"/>
      <c r="V37" s="286"/>
      <c r="W37" s="286"/>
      <c r="X37" s="284"/>
      <c r="Y37" s="286"/>
      <c r="Z37" s="323" t="s">
        <v>1163</v>
      </c>
      <c r="AA37" s="323"/>
      <c r="AB37" s="323"/>
      <c r="AC37" s="323"/>
      <c r="AD37" s="323"/>
      <c r="AE37" s="323"/>
      <c r="AF37" s="323"/>
      <c r="AG37" s="323"/>
      <c r="AH37" s="323"/>
    </row>
    <row r="38" ht="15.75" customHeight="1">
      <c r="A38" s="276" t="s">
        <v>1035</v>
      </c>
      <c r="B38" s="278" t="s">
        <v>1019</v>
      </c>
      <c r="C38" s="278" t="s">
        <v>6</v>
      </c>
      <c r="D38" s="286"/>
      <c r="E38" s="289"/>
      <c r="F38" s="286"/>
      <c r="G38" s="286"/>
      <c r="H38" s="286"/>
      <c r="I38" s="286"/>
      <c r="J38" s="302"/>
      <c r="K38" s="308"/>
      <c r="L38" s="289"/>
      <c r="M38" s="286"/>
      <c r="N38" s="286"/>
      <c r="O38" s="286"/>
      <c r="P38" s="286"/>
      <c r="Q38" s="286"/>
      <c r="R38" s="286"/>
      <c r="S38" s="286"/>
      <c r="T38" s="286"/>
      <c r="U38" s="286"/>
      <c r="V38" s="286"/>
      <c r="W38" s="286"/>
      <c r="X38" s="284"/>
      <c r="Y38" s="286"/>
      <c r="Z38" s="320"/>
      <c r="AA38" s="320"/>
      <c r="AB38" s="320"/>
      <c r="AC38" s="320"/>
      <c r="AD38" s="320"/>
      <c r="AE38" s="320"/>
      <c r="AF38" s="320"/>
      <c r="AG38" s="320"/>
      <c r="AH38" s="320"/>
    </row>
    <row r="39" ht="15.75" customHeight="1">
      <c r="A39" s="276" t="s">
        <v>2203</v>
      </c>
      <c r="B39" s="278" t="s">
        <v>930</v>
      </c>
      <c r="C39" s="278" t="s">
        <v>1082</v>
      </c>
      <c r="D39" s="286"/>
      <c r="E39" s="289"/>
      <c r="F39" s="286"/>
      <c r="G39" s="286"/>
      <c r="H39" s="286"/>
      <c r="I39" s="286"/>
      <c r="J39" s="302"/>
      <c r="K39" s="308"/>
      <c r="L39" s="289"/>
      <c r="M39" s="286"/>
      <c r="N39" s="286"/>
      <c r="O39" s="286"/>
      <c r="P39" s="286"/>
      <c r="Q39" s="286"/>
      <c r="R39" s="286"/>
      <c r="S39" s="286"/>
      <c r="T39" s="286"/>
      <c r="U39" s="286"/>
      <c r="V39" s="286"/>
      <c r="W39" s="286"/>
      <c r="X39" s="284"/>
      <c r="Y39" s="284" t="s">
        <v>3098</v>
      </c>
      <c r="Z39" s="320"/>
      <c r="AA39" s="320"/>
      <c r="AB39" s="320"/>
      <c r="AC39" s="320"/>
      <c r="AD39" s="320"/>
      <c r="AE39" s="320"/>
      <c r="AF39" s="320"/>
      <c r="AG39" s="320"/>
      <c r="AH39" s="320"/>
    </row>
    <row r="40" ht="15.75" customHeight="1">
      <c r="A40" s="276" t="s">
        <v>1027</v>
      </c>
      <c r="B40" s="278" t="s">
        <v>930</v>
      </c>
      <c r="C40" s="278" t="s">
        <v>7</v>
      </c>
      <c r="D40" s="286"/>
      <c r="E40" s="289"/>
      <c r="F40" s="286"/>
      <c r="G40" s="286"/>
      <c r="H40" s="286"/>
      <c r="I40" s="286"/>
      <c r="J40" s="302"/>
      <c r="K40" s="308"/>
      <c r="L40" s="289"/>
      <c r="M40" s="286"/>
      <c r="N40" s="286"/>
      <c r="O40" s="286"/>
      <c r="P40" s="286"/>
      <c r="Q40" s="286"/>
      <c r="R40" s="286"/>
      <c r="S40" s="286"/>
      <c r="T40" s="286"/>
      <c r="U40" s="286"/>
      <c r="V40" s="286"/>
      <c r="W40" s="286"/>
      <c r="X40" s="284"/>
      <c r="Y40" s="286"/>
      <c r="Z40" s="320"/>
      <c r="AA40" s="320"/>
      <c r="AB40" s="320"/>
      <c r="AC40" s="320"/>
      <c r="AD40" s="320"/>
      <c r="AE40" s="320"/>
      <c r="AF40" s="320"/>
      <c r="AG40" s="320"/>
      <c r="AH40" s="320"/>
    </row>
    <row r="41" ht="15.75" customHeight="1">
      <c r="A41" s="276" t="s">
        <v>1016</v>
      </c>
      <c r="B41" s="282" t="s">
        <v>930</v>
      </c>
      <c r="C41" s="278" t="s">
        <v>6</v>
      </c>
      <c r="D41" s="285">
        <v>44013.0</v>
      </c>
      <c r="E41" s="288"/>
      <c r="F41" s="284"/>
      <c r="G41" s="284" t="s">
        <v>253</v>
      </c>
      <c r="H41" s="284"/>
      <c r="I41" s="284" t="s">
        <v>253</v>
      </c>
      <c r="J41" s="302"/>
      <c r="K41" s="308"/>
      <c r="L41" s="289"/>
      <c r="M41" s="286"/>
      <c r="N41" s="286"/>
      <c r="O41" s="286"/>
      <c r="P41" s="286"/>
      <c r="Q41" s="286"/>
      <c r="R41" s="286"/>
      <c r="S41" s="286"/>
      <c r="T41" s="286"/>
      <c r="U41" s="286"/>
      <c r="V41" s="286"/>
      <c r="W41" s="286"/>
      <c r="X41" s="284"/>
      <c r="Y41" s="286"/>
      <c r="Z41" s="320"/>
      <c r="AA41" s="320"/>
      <c r="AB41" s="320"/>
      <c r="AC41" s="320"/>
      <c r="AD41" s="320"/>
      <c r="AE41" s="320"/>
      <c r="AF41" s="320"/>
      <c r="AG41" s="320"/>
      <c r="AH41" s="320"/>
    </row>
    <row r="42" ht="15.75" customHeight="1">
      <c r="A42" s="276" t="s">
        <v>1015</v>
      </c>
      <c r="B42" s="282" t="s">
        <v>930</v>
      </c>
      <c r="C42" s="278" t="s">
        <v>6</v>
      </c>
      <c r="D42" s="285">
        <v>44013.0</v>
      </c>
      <c r="E42" s="288"/>
      <c r="F42" s="284"/>
      <c r="G42" s="284" t="s">
        <v>253</v>
      </c>
      <c r="H42" s="284"/>
      <c r="I42" s="284" t="s">
        <v>253</v>
      </c>
      <c r="J42" s="302"/>
      <c r="K42" s="308"/>
      <c r="L42" s="289"/>
      <c r="M42" s="286"/>
      <c r="N42" s="286"/>
      <c r="O42" s="286"/>
      <c r="P42" s="286"/>
      <c r="Q42" s="286"/>
      <c r="R42" s="286"/>
      <c r="S42" s="286"/>
      <c r="T42" s="286"/>
      <c r="U42" s="286"/>
      <c r="V42" s="286"/>
      <c r="W42" s="286"/>
      <c r="X42" s="284"/>
      <c r="Y42" s="286"/>
      <c r="Z42" s="320"/>
      <c r="AA42" s="320"/>
      <c r="AB42" s="320"/>
      <c r="AC42" s="320"/>
      <c r="AD42" s="320"/>
      <c r="AE42" s="320"/>
      <c r="AF42" s="320"/>
      <c r="AG42" s="320"/>
      <c r="AH42" s="320"/>
    </row>
    <row r="43" ht="15.75" customHeight="1">
      <c r="A43" s="276" t="s">
        <v>1017</v>
      </c>
      <c r="B43" s="282" t="s">
        <v>930</v>
      </c>
      <c r="C43" s="278" t="s">
        <v>6</v>
      </c>
      <c r="D43" s="285">
        <v>44013.0</v>
      </c>
      <c r="E43" s="288"/>
      <c r="F43" s="284"/>
      <c r="G43" s="284" t="s">
        <v>253</v>
      </c>
      <c r="H43" s="284"/>
      <c r="I43" s="284" t="s">
        <v>253</v>
      </c>
      <c r="J43" s="302"/>
      <c r="K43" s="308"/>
      <c r="L43" s="289"/>
      <c r="M43" s="286"/>
      <c r="N43" s="286"/>
      <c r="O43" s="286"/>
      <c r="P43" s="286"/>
      <c r="Q43" s="286"/>
      <c r="R43" s="286"/>
      <c r="S43" s="286"/>
      <c r="T43" s="286"/>
      <c r="U43" s="286"/>
      <c r="V43" s="286"/>
      <c r="W43" s="286"/>
      <c r="X43" s="284"/>
      <c r="Y43" s="286"/>
      <c r="Z43" s="320"/>
      <c r="AA43" s="320"/>
      <c r="AB43" s="320"/>
      <c r="AC43" s="320"/>
      <c r="AD43" s="320"/>
      <c r="AE43" s="320"/>
      <c r="AF43" s="320"/>
      <c r="AG43" s="320"/>
      <c r="AH43" s="320"/>
    </row>
    <row r="44" ht="15.75" customHeight="1">
      <c r="A44" s="278" t="s">
        <v>1773</v>
      </c>
      <c r="B44" s="276" t="s">
        <v>953</v>
      </c>
      <c r="C44" s="278" t="s">
        <v>7</v>
      </c>
      <c r="D44" s="284"/>
      <c r="E44" s="284"/>
      <c r="F44" s="284"/>
      <c r="G44" s="284"/>
      <c r="H44" s="284"/>
      <c r="I44" s="286"/>
      <c r="J44" s="299"/>
      <c r="K44" s="305"/>
      <c r="L44" s="288"/>
      <c r="M44" s="286"/>
      <c r="N44" s="284"/>
      <c r="O44" s="286"/>
      <c r="P44" s="286"/>
      <c r="Q44" s="286"/>
      <c r="R44" s="286"/>
      <c r="S44" s="286"/>
      <c r="T44" s="286"/>
      <c r="U44" s="286"/>
      <c r="V44" s="286"/>
      <c r="W44" s="286"/>
      <c r="X44" s="330"/>
      <c r="Y44" s="321"/>
      <c r="Z44" s="320"/>
      <c r="AA44" s="320"/>
      <c r="AB44" s="320"/>
      <c r="AC44" s="320"/>
      <c r="AD44" s="320"/>
      <c r="AE44" s="320"/>
      <c r="AF44" s="320"/>
      <c r="AG44" s="320"/>
      <c r="AH44" s="320"/>
    </row>
    <row r="45" ht="15.75" customHeight="1">
      <c r="A45" s="278" t="s">
        <v>1165</v>
      </c>
      <c r="B45" s="276" t="s">
        <v>953</v>
      </c>
      <c r="C45" s="278" t="s">
        <v>650</v>
      </c>
      <c r="D45" s="284" t="s">
        <v>253</v>
      </c>
      <c r="E45" s="284" t="s">
        <v>253</v>
      </c>
      <c r="F45" s="284" t="s">
        <v>253</v>
      </c>
      <c r="G45" s="284" t="s">
        <v>253</v>
      </c>
      <c r="H45" s="284" t="s">
        <v>253</v>
      </c>
      <c r="I45" s="286"/>
      <c r="J45" s="299"/>
      <c r="K45" s="305"/>
      <c r="L45" s="288"/>
      <c r="M45" s="286"/>
      <c r="N45" s="284" t="s">
        <v>1769</v>
      </c>
      <c r="O45" s="286"/>
      <c r="P45" s="286"/>
      <c r="Q45" s="286"/>
      <c r="R45" s="286"/>
      <c r="S45" s="286"/>
      <c r="T45" s="286"/>
      <c r="U45" s="286"/>
      <c r="V45" s="286"/>
      <c r="W45" s="286"/>
      <c r="X45" s="330" t="s">
        <v>3099</v>
      </c>
      <c r="Y45" s="321"/>
      <c r="Z45" s="320"/>
      <c r="AA45" s="320"/>
      <c r="AB45" s="320"/>
      <c r="AC45" s="320"/>
      <c r="AD45" s="320"/>
      <c r="AE45" s="320"/>
      <c r="AF45" s="320"/>
      <c r="AG45" s="320"/>
      <c r="AH45" s="320"/>
    </row>
    <row r="46" ht="15.75" customHeight="1">
      <c r="A46" s="278" t="s">
        <v>1178</v>
      </c>
      <c r="B46" s="276" t="s">
        <v>953</v>
      </c>
      <c r="C46" s="278" t="s">
        <v>650</v>
      </c>
      <c r="D46" s="284" t="s">
        <v>253</v>
      </c>
      <c r="E46" s="284" t="s">
        <v>253</v>
      </c>
      <c r="F46" s="284" t="s">
        <v>253</v>
      </c>
      <c r="G46" s="284" t="s">
        <v>253</v>
      </c>
      <c r="H46" s="284" t="s">
        <v>253</v>
      </c>
      <c r="I46" s="286"/>
      <c r="J46" s="299"/>
      <c r="K46" s="305"/>
      <c r="L46" s="288"/>
      <c r="M46" s="286"/>
      <c r="N46" s="286"/>
      <c r="O46" s="286"/>
      <c r="P46" s="286"/>
      <c r="Q46" s="286"/>
      <c r="R46" s="286"/>
      <c r="S46" s="286"/>
      <c r="T46" s="286"/>
      <c r="U46" s="286"/>
      <c r="V46" s="286"/>
      <c r="W46" s="286"/>
      <c r="X46" s="330" t="s">
        <v>3100</v>
      </c>
      <c r="Y46" s="321"/>
      <c r="Z46" s="320"/>
      <c r="AA46" s="320"/>
      <c r="AB46" s="320"/>
      <c r="AC46" s="320"/>
      <c r="AD46" s="320"/>
      <c r="AE46" s="320"/>
      <c r="AF46" s="320"/>
      <c r="AG46" s="320"/>
      <c r="AH46" s="320"/>
    </row>
    <row r="47" ht="15.75" customHeight="1">
      <c r="A47" s="278" t="s">
        <v>952</v>
      </c>
      <c r="B47" s="276" t="s">
        <v>953</v>
      </c>
      <c r="C47" s="278" t="s">
        <v>7</v>
      </c>
      <c r="D47" s="284" t="s">
        <v>253</v>
      </c>
      <c r="E47" s="284" t="s">
        <v>253</v>
      </c>
      <c r="F47" s="284" t="s">
        <v>253</v>
      </c>
      <c r="G47" s="284" t="s">
        <v>253</v>
      </c>
      <c r="H47" s="284" t="s">
        <v>253</v>
      </c>
      <c r="I47" s="286"/>
      <c r="J47" s="299">
        <v>44653.0</v>
      </c>
      <c r="K47" s="305">
        <v>44207.0</v>
      </c>
      <c r="L47" s="288">
        <v>370000.0</v>
      </c>
      <c r="M47" s="286"/>
      <c r="N47" s="286"/>
      <c r="O47" s="286"/>
      <c r="P47" s="286"/>
      <c r="Q47" s="286"/>
      <c r="R47" s="286"/>
      <c r="S47" s="286"/>
      <c r="T47" s="286"/>
      <c r="U47" s="286"/>
      <c r="V47" s="286"/>
      <c r="W47" s="286"/>
      <c r="X47" s="330" t="s">
        <v>1179</v>
      </c>
      <c r="Y47" s="321" t="s">
        <v>1180</v>
      </c>
      <c r="Z47" s="320"/>
      <c r="AA47" s="320"/>
      <c r="AB47" s="320"/>
      <c r="AC47" s="320"/>
      <c r="AD47" s="320"/>
      <c r="AE47" s="320"/>
      <c r="AF47" s="320"/>
      <c r="AG47" s="320"/>
      <c r="AH47" s="320"/>
    </row>
    <row r="48" ht="15.75" customHeight="1">
      <c r="A48" s="276" t="s">
        <v>993</v>
      </c>
      <c r="B48" s="276" t="s">
        <v>953</v>
      </c>
      <c r="C48" s="276" t="s">
        <v>7</v>
      </c>
      <c r="D48" s="284" t="s">
        <v>253</v>
      </c>
      <c r="E48" s="284" t="s">
        <v>253</v>
      </c>
      <c r="F48" s="284" t="s">
        <v>253</v>
      </c>
      <c r="G48" s="284" t="s">
        <v>253</v>
      </c>
      <c r="H48" s="284" t="s">
        <v>253</v>
      </c>
      <c r="I48" s="284" t="s">
        <v>253</v>
      </c>
      <c r="J48" s="301" t="s">
        <v>996</v>
      </c>
      <c r="K48" s="306">
        <v>44536.0</v>
      </c>
      <c r="L48" s="288">
        <v>379685.0</v>
      </c>
      <c r="M48" s="283">
        <v>44536.0</v>
      </c>
      <c r="N48" s="284"/>
      <c r="O48" s="284" t="s">
        <v>253</v>
      </c>
      <c r="P48" s="284" t="s">
        <v>253</v>
      </c>
      <c r="Q48" s="284" t="s">
        <v>253</v>
      </c>
      <c r="R48" s="284" t="s">
        <v>253</v>
      </c>
      <c r="S48" s="286"/>
      <c r="T48" s="286"/>
      <c r="U48" s="286"/>
      <c r="V48" s="286"/>
      <c r="W48" s="286"/>
      <c r="X48" s="334" t="s">
        <v>1181</v>
      </c>
      <c r="Y48" s="321" t="s">
        <v>1182</v>
      </c>
      <c r="Z48" s="320"/>
      <c r="AA48" s="320"/>
      <c r="AB48" s="320"/>
      <c r="AC48" s="320"/>
      <c r="AD48" s="320"/>
      <c r="AE48" s="320"/>
      <c r="AF48" s="320"/>
      <c r="AG48" s="320"/>
      <c r="AH48" s="320"/>
    </row>
    <row r="49" ht="15.75" customHeight="1">
      <c r="A49" s="276" t="s">
        <v>546</v>
      </c>
      <c r="B49" s="278" t="s">
        <v>959</v>
      </c>
      <c r="C49" s="278" t="s">
        <v>6</v>
      </c>
      <c r="D49" s="285">
        <v>44414.0</v>
      </c>
      <c r="E49" s="288">
        <v>500000.0</v>
      </c>
      <c r="F49" s="283">
        <v>44433.0</v>
      </c>
      <c r="G49" s="284" t="s">
        <v>253</v>
      </c>
      <c r="H49" s="284"/>
      <c r="I49" s="284" t="s">
        <v>253</v>
      </c>
      <c r="J49" s="302"/>
      <c r="K49" s="308"/>
      <c r="L49" s="289"/>
      <c r="M49" s="286"/>
      <c r="N49" s="286"/>
      <c r="O49" s="286"/>
      <c r="P49" s="286"/>
      <c r="Q49" s="286"/>
      <c r="R49" s="286"/>
      <c r="S49" s="286"/>
      <c r="T49" s="286"/>
      <c r="U49" s="286"/>
      <c r="V49" s="286"/>
      <c r="W49" s="286"/>
      <c r="X49" s="284" t="s">
        <v>1014</v>
      </c>
      <c r="Y49" s="286"/>
      <c r="Z49" s="320"/>
      <c r="AA49" s="320"/>
      <c r="AB49" s="320"/>
      <c r="AC49" s="320"/>
      <c r="AD49" s="320"/>
      <c r="AE49" s="320"/>
      <c r="AF49" s="320"/>
      <c r="AG49" s="320"/>
      <c r="AH49" s="320"/>
    </row>
    <row r="50" ht="15.75" customHeight="1">
      <c r="A50" s="276" t="s">
        <v>1010</v>
      </c>
      <c r="B50" s="278" t="s">
        <v>959</v>
      </c>
      <c r="C50" s="278" t="s">
        <v>522</v>
      </c>
      <c r="D50" s="285">
        <v>44534.0</v>
      </c>
      <c r="E50" s="288">
        <v>294999.0</v>
      </c>
      <c r="F50" s="283">
        <v>44496.0</v>
      </c>
      <c r="G50" s="296">
        <v>44532.614583333336</v>
      </c>
      <c r="H50" s="296"/>
      <c r="I50" s="284" t="s">
        <v>253</v>
      </c>
      <c r="J50" s="302"/>
      <c r="K50" s="308"/>
      <c r="L50" s="289"/>
      <c r="M50" s="286"/>
      <c r="N50" s="286"/>
      <c r="O50" s="286"/>
      <c r="P50" s="286"/>
      <c r="Q50" s="286"/>
      <c r="R50" s="286"/>
      <c r="S50" s="286"/>
      <c r="T50" s="286"/>
      <c r="U50" s="286"/>
      <c r="V50" s="286"/>
      <c r="W50" s="286"/>
      <c r="X50" s="284" t="s">
        <v>1996</v>
      </c>
      <c r="Y50" s="286"/>
      <c r="Z50" s="320"/>
      <c r="AA50" s="320"/>
      <c r="AB50" s="320"/>
      <c r="AC50" s="320"/>
      <c r="AD50" s="320"/>
      <c r="AE50" s="320"/>
      <c r="AF50" s="320"/>
      <c r="AG50" s="320"/>
      <c r="AH50" s="320"/>
    </row>
    <row r="51" ht="15.75" customHeight="1">
      <c r="A51" s="276" t="s">
        <v>1065</v>
      </c>
      <c r="B51" s="278" t="s">
        <v>959</v>
      </c>
      <c r="C51" s="278" t="s">
        <v>8</v>
      </c>
      <c r="D51" s="283">
        <v>44596.0</v>
      </c>
      <c r="E51" s="288">
        <v>549900.0</v>
      </c>
      <c r="F51" s="283">
        <v>44592.0</v>
      </c>
      <c r="G51" s="284" t="s">
        <v>1087</v>
      </c>
      <c r="H51" s="284"/>
      <c r="I51" s="286"/>
      <c r="J51" s="302"/>
      <c r="K51" s="308"/>
      <c r="L51" s="289"/>
      <c r="M51" s="286"/>
      <c r="N51" s="286"/>
      <c r="O51" s="286"/>
      <c r="P51" s="286"/>
      <c r="Q51" s="286"/>
      <c r="R51" s="286"/>
      <c r="S51" s="286"/>
      <c r="T51" s="286"/>
      <c r="U51" s="286"/>
      <c r="V51" s="286"/>
      <c r="W51" s="286"/>
      <c r="X51" s="284" t="s">
        <v>1167</v>
      </c>
      <c r="Y51" s="284"/>
      <c r="Z51" s="320"/>
      <c r="AA51" s="320"/>
      <c r="AB51" s="320"/>
      <c r="AC51" s="320"/>
      <c r="AD51" s="320"/>
      <c r="AE51" s="320"/>
      <c r="AF51" s="320"/>
      <c r="AG51" s="320"/>
      <c r="AH51" s="320"/>
    </row>
    <row r="52" ht="15.75" customHeight="1">
      <c r="A52" s="276" t="s">
        <v>989</v>
      </c>
      <c r="B52" s="276" t="s">
        <v>959</v>
      </c>
      <c r="C52" s="276" t="s">
        <v>642</v>
      </c>
      <c r="D52" s="283">
        <v>44480.0</v>
      </c>
      <c r="E52" s="288">
        <v>298900.0</v>
      </c>
      <c r="F52" s="285">
        <v>44440.0</v>
      </c>
      <c r="G52" s="284" t="s">
        <v>253</v>
      </c>
      <c r="H52" s="284"/>
      <c r="I52" s="284"/>
      <c r="J52" s="299">
        <v>44606.0</v>
      </c>
      <c r="K52" s="305">
        <v>44523.0</v>
      </c>
      <c r="L52" s="288">
        <v>298900.0</v>
      </c>
      <c r="M52" s="283">
        <v>44554.0</v>
      </c>
      <c r="N52" s="284"/>
      <c r="O52" s="284" t="s">
        <v>253</v>
      </c>
      <c r="P52" s="284" t="s">
        <v>253</v>
      </c>
      <c r="Q52" s="284" t="s">
        <v>253</v>
      </c>
      <c r="R52" s="284" t="s">
        <v>253</v>
      </c>
      <c r="S52" s="284"/>
      <c r="T52" s="284" t="s">
        <v>253</v>
      </c>
      <c r="U52" s="286"/>
      <c r="V52" s="286"/>
      <c r="W52" s="286"/>
      <c r="X52" s="330" t="s">
        <v>1168</v>
      </c>
      <c r="Y52" s="321" t="s">
        <v>991</v>
      </c>
      <c r="Z52" s="320"/>
      <c r="AA52" s="320"/>
      <c r="AB52" s="320"/>
      <c r="AC52" s="320"/>
      <c r="AD52" s="320"/>
      <c r="AE52" s="320"/>
      <c r="AF52" s="320"/>
      <c r="AG52" s="320"/>
      <c r="AH52" s="320"/>
    </row>
    <row r="53" ht="15.75" customHeight="1">
      <c r="A53" s="276" t="s">
        <v>997</v>
      </c>
      <c r="B53" s="278" t="s">
        <v>959</v>
      </c>
      <c r="C53" s="278" t="s">
        <v>8</v>
      </c>
      <c r="D53" s="283">
        <v>44560.0</v>
      </c>
      <c r="E53" s="288">
        <v>549000.0</v>
      </c>
      <c r="F53" s="285">
        <v>44468.0</v>
      </c>
      <c r="G53" s="294">
        <v>44561.5</v>
      </c>
      <c r="H53" s="284"/>
      <c r="I53" s="284" t="s">
        <v>1088</v>
      </c>
      <c r="J53" s="299">
        <v>44606.0</v>
      </c>
      <c r="K53" s="305">
        <v>44568.0</v>
      </c>
      <c r="L53" s="288">
        <v>560000.0</v>
      </c>
      <c r="M53" s="283">
        <v>44573.0</v>
      </c>
      <c r="N53" s="293"/>
      <c r="O53" s="293">
        <v>44574.5</v>
      </c>
      <c r="P53" s="310">
        <v>44575.0</v>
      </c>
      <c r="Q53" s="310">
        <v>44578.0</v>
      </c>
      <c r="R53" s="284" t="s">
        <v>1103</v>
      </c>
      <c r="S53" s="294">
        <v>44593.541666666664</v>
      </c>
      <c r="T53" s="284" t="s">
        <v>1171</v>
      </c>
      <c r="U53" s="284" t="s">
        <v>1111</v>
      </c>
      <c r="V53" s="286"/>
      <c r="W53" s="286"/>
      <c r="X53" s="330" t="s">
        <v>1168</v>
      </c>
      <c r="Y53" s="321" t="s">
        <v>1140</v>
      </c>
      <c r="Z53" s="320"/>
      <c r="AA53" s="320"/>
      <c r="AB53" s="320"/>
      <c r="AC53" s="320"/>
      <c r="AD53" s="320"/>
      <c r="AE53" s="320"/>
      <c r="AF53" s="320"/>
      <c r="AG53" s="320"/>
      <c r="AH53" s="320"/>
    </row>
    <row r="54" ht="15.75" customHeight="1">
      <c r="A54" s="276" t="s">
        <v>1051</v>
      </c>
      <c r="B54" s="276" t="s">
        <v>959</v>
      </c>
      <c r="C54" s="278" t="s">
        <v>642</v>
      </c>
      <c r="D54" s="283">
        <v>44589.0</v>
      </c>
      <c r="E54" s="288">
        <v>260000.0</v>
      </c>
      <c r="F54" s="283">
        <v>44585.0</v>
      </c>
      <c r="G54" s="283">
        <v>44589.0</v>
      </c>
      <c r="H54" s="286"/>
      <c r="I54" s="286"/>
      <c r="J54" s="299">
        <v>44608.0</v>
      </c>
      <c r="K54" s="305">
        <v>44589.0</v>
      </c>
      <c r="L54" s="288">
        <v>263500.0</v>
      </c>
      <c r="M54" s="283">
        <v>44589.0</v>
      </c>
      <c r="N54" s="286"/>
      <c r="O54" s="284" t="s">
        <v>255</v>
      </c>
      <c r="P54" s="284" t="s">
        <v>255</v>
      </c>
      <c r="Q54" s="284" t="s">
        <v>255</v>
      </c>
      <c r="R54" s="284" t="s">
        <v>255</v>
      </c>
      <c r="S54" s="284" t="s">
        <v>255</v>
      </c>
      <c r="T54" s="286"/>
      <c r="U54" s="286"/>
      <c r="V54" s="286"/>
      <c r="W54" s="286"/>
      <c r="X54" s="330" t="s">
        <v>1170</v>
      </c>
      <c r="Y54" s="321"/>
      <c r="Z54" s="320"/>
      <c r="AA54" s="320"/>
      <c r="AB54" s="320"/>
      <c r="AC54" s="320"/>
      <c r="AD54" s="320"/>
      <c r="AE54" s="320"/>
      <c r="AF54" s="320"/>
      <c r="AG54" s="320"/>
      <c r="AH54" s="320"/>
    </row>
    <row r="55" ht="15.75" customHeight="1">
      <c r="A55" s="276" t="s">
        <v>1052</v>
      </c>
      <c r="B55" s="282" t="s">
        <v>959</v>
      </c>
      <c r="C55" s="278" t="s">
        <v>8</v>
      </c>
      <c r="D55" s="283">
        <v>44581.0</v>
      </c>
      <c r="E55" s="288">
        <v>505000.0</v>
      </c>
      <c r="F55" s="283">
        <v>44580.0</v>
      </c>
      <c r="G55" s="293">
        <v>44581.604166666664</v>
      </c>
      <c r="H55" s="284"/>
      <c r="I55" s="284" t="s">
        <v>253</v>
      </c>
      <c r="J55" s="299">
        <v>44615.0</v>
      </c>
      <c r="K55" s="305">
        <v>44587.0</v>
      </c>
      <c r="L55" s="288">
        <v>525000.0</v>
      </c>
      <c r="M55" s="283">
        <v>44595.0</v>
      </c>
      <c r="N55" s="286"/>
      <c r="O55" s="284" t="s">
        <v>1098</v>
      </c>
      <c r="P55" s="283">
        <v>44597.0</v>
      </c>
      <c r="Q55" s="284" t="s">
        <v>1172</v>
      </c>
      <c r="R55" s="286"/>
      <c r="S55" s="283">
        <v>44596.0</v>
      </c>
      <c r="T55" s="286"/>
      <c r="U55" s="286"/>
      <c r="V55" s="286"/>
      <c r="W55" s="286"/>
      <c r="X55" s="330" t="s">
        <v>1168</v>
      </c>
      <c r="Y55" s="321" t="s">
        <v>1141</v>
      </c>
      <c r="Z55" s="320"/>
      <c r="AA55" s="320"/>
      <c r="AB55" s="320"/>
      <c r="AC55" s="320"/>
      <c r="AD55" s="320"/>
      <c r="AE55" s="320"/>
      <c r="AF55" s="320"/>
      <c r="AG55" s="320"/>
      <c r="AH55" s="320"/>
    </row>
    <row r="56" ht="15.75" customHeight="1">
      <c r="A56" s="276" t="s">
        <v>1004</v>
      </c>
      <c r="B56" s="276" t="s">
        <v>959</v>
      </c>
      <c r="C56" s="278" t="s">
        <v>8</v>
      </c>
      <c r="D56" s="283">
        <v>44558.0</v>
      </c>
      <c r="E56" s="288">
        <v>279900.0</v>
      </c>
      <c r="F56" s="283">
        <v>44560.0</v>
      </c>
      <c r="G56" s="295" t="s">
        <v>1005</v>
      </c>
      <c r="H56" s="286"/>
      <c r="I56" s="283">
        <v>44601.0</v>
      </c>
      <c r="J56" s="299">
        <v>44617.0</v>
      </c>
      <c r="K56" s="305">
        <v>44563.0</v>
      </c>
      <c r="L56" s="288">
        <v>286000.0</v>
      </c>
      <c r="M56" s="283">
        <v>44592.0</v>
      </c>
      <c r="N56" s="284" t="s">
        <v>1173</v>
      </c>
      <c r="O56" s="294">
        <v>44594.375</v>
      </c>
      <c r="P56" s="286"/>
      <c r="Q56" s="283">
        <v>44597.0</v>
      </c>
      <c r="R56" s="286"/>
      <c r="S56" s="283">
        <v>44222.0</v>
      </c>
      <c r="T56" s="286"/>
      <c r="U56" s="286"/>
      <c r="V56" s="286"/>
      <c r="W56" s="286"/>
      <c r="X56" s="332" t="s">
        <v>3101</v>
      </c>
      <c r="Y56" s="321" t="s">
        <v>1143</v>
      </c>
      <c r="Z56" s="320"/>
      <c r="AA56" s="320"/>
      <c r="AB56" s="320"/>
      <c r="AC56" s="320"/>
      <c r="AD56" s="320"/>
      <c r="AE56" s="320"/>
      <c r="AF56" s="320"/>
      <c r="AG56" s="320"/>
      <c r="AH56" s="320"/>
    </row>
    <row r="57" ht="15.75" customHeight="1">
      <c r="A57" s="276" t="s">
        <v>1002</v>
      </c>
      <c r="B57" s="278" t="s">
        <v>959</v>
      </c>
      <c r="C57" s="278" t="s">
        <v>6</v>
      </c>
      <c r="D57" s="283">
        <v>44576.0</v>
      </c>
      <c r="E57" s="288">
        <v>212000.0</v>
      </c>
      <c r="F57" s="283">
        <v>44550.0</v>
      </c>
      <c r="G57" s="293">
        <v>44568.520833333336</v>
      </c>
      <c r="H57" s="286"/>
      <c r="I57" s="286"/>
      <c r="J57" s="299">
        <v>44617.0</v>
      </c>
      <c r="K57" s="305">
        <v>44585.0</v>
      </c>
      <c r="L57" s="288">
        <v>227300.0</v>
      </c>
      <c r="M57" s="283">
        <v>44587.0</v>
      </c>
      <c r="N57" s="284" t="s">
        <v>1092</v>
      </c>
      <c r="O57" s="294">
        <v>44588.375</v>
      </c>
      <c r="P57" s="283">
        <v>44592.0</v>
      </c>
      <c r="Q57" s="286"/>
      <c r="R57" s="286"/>
      <c r="S57" s="286"/>
      <c r="T57" s="286"/>
      <c r="U57" s="286"/>
      <c r="V57" s="286"/>
      <c r="W57" s="313"/>
      <c r="X57" s="330" t="s">
        <v>1168</v>
      </c>
      <c r="Y57" s="333"/>
      <c r="Z57" s="320"/>
      <c r="AA57" s="320"/>
      <c r="AB57" s="320"/>
      <c r="AC57" s="320"/>
      <c r="AD57" s="320"/>
      <c r="AE57" s="320"/>
      <c r="AF57" s="320"/>
      <c r="AG57" s="320"/>
      <c r="AH57" s="320"/>
    </row>
    <row r="58" ht="15.75" customHeight="1">
      <c r="A58" s="276" t="s">
        <v>1053</v>
      </c>
      <c r="B58" s="278" t="s">
        <v>959</v>
      </c>
      <c r="C58" s="278" t="s">
        <v>8</v>
      </c>
      <c r="D58" s="283">
        <v>44585.0</v>
      </c>
      <c r="E58" s="288">
        <v>435000.0</v>
      </c>
      <c r="F58" s="283">
        <v>44580.0</v>
      </c>
      <c r="G58" s="283">
        <v>44588.0</v>
      </c>
      <c r="H58" s="286"/>
      <c r="I58" s="286"/>
      <c r="J58" s="299">
        <v>44620.0</v>
      </c>
      <c r="K58" s="305">
        <v>44589.0</v>
      </c>
      <c r="L58" s="288">
        <v>432500.0</v>
      </c>
      <c r="M58" s="283">
        <v>44589.0</v>
      </c>
      <c r="N58" s="286"/>
      <c r="O58" s="294">
        <v>44590.541666666664</v>
      </c>
      <c r="P58" s="286"/>
      <c r="Q58" s="284" t="s">
        <v>1175</v>
      </c>
      <c r="R58" s="286"/>
      <c r="S58" s="294">
        <v>44594.375</v>
      </c>
      <c r="T58" s="286"/>
      <c r="U58" s="286"/>
      <c r="V58" s="286"/>
      <c r="W58" s="286"/>
      <c r="X58" s="330" t="s">
        <v>1123</v>
      </c>
      <c r="Y58" s="321"/>
      <c r="Z58" s="320"/>
      <c r="AA58" s="320"/>
      <c r="AB58" s="320"/>
      <c r="AC58" s="320"/>
      <c r="AD58" s="320"/>
      <c r="AE58" s="320"/>
      <c r="AF58" s="320"/>
      <c r="AG58" s="320"/>
      <c r="AH58" s="320"/>
    </row>
    <row r="59" ht="15.75" customHeight="1">
      <c r="A59" s="276" t="s">
        <v>1166</v>
      </c>
      <c r="B59" s="278" t="s">
        <v>959</v>
      </c>
      <c r="C59" s="278" t="s">
        <v>7</v>
      </c>
      <c r="D59" s="283">
        <v>44595.0</v>
      </c>
      <c r="E59" s="288">
        <v>240000.0</v>
      </c>
      <c r="F59" s="283">
        <v>44211.0</v>
      </c>
      <c r="G59" s="283">
        <v>44223.0</v>
      </c>
      <c r="H59" s="286"/>
      <c r="I59" s="286"/>
      <c r="J59" s="299">
        <v>44630.0</v>
      </c>
      <c r="K59" s="305">
        <v>44598.0</v>
      </c>
      <c r="L59" s="288">
        <v>426000.0</v>
      </c>
      <c r="M59" s="283">
        <v>44599.0</v>
      </c>
      <c r="N59" s="286"/>
      <c r="O59" s="286"/>
      <c r="P59" s="283">
        <v>44610.0</v>
      </c>
      <c r="Q59" s="286"/>
      <c r="R59" s="286"/>
      <c r="S59" s="286"/>
      <c r="T59" s="286"/>
      <c r="U59" s="286"/>
      <c r="V59" s="286"/>
      <c r="W59" s="286"/>
      <c r="X59" s="284" t="s">
        <v>1176</v>
      </c>
      <c r="Y59" s="284" t="s">
        <v>1177</v>
      </c>
      <c r="Z59" s="320"/>
      <c r="AA59" s="320"/>
      <c r="AB59" s="320"/>
      <c r="AC59" s="320"/>
      <c r="AD59" s="320"/>
      <c r="AE59" s="320"/>
      <c r="AF59" s="320"/>
      <c r="AG59" s="320"/>
      <c r="AH59" s="320"/>
    </row>
    <row r="60" ht="15.75" customHeight="1">
      <c r="A60" s="276" t="s">
        <v>981</v>
      </c>
      <c r="B60" s="276" t="s">
        <v>787</v>
      </c>
      <c r="C60" s="276" t="s">
        <v>642</v>
      </c>
      <c r="D60" s="283">
        <v>44480.0</v>
      </c>
      <c r="E60" s="288">
        <v>298900.0</v>
      </c>
      <c r="F60" s="285">
        <v>44440.0</v>
      </c>
      <c r="G60" s="284" t="s">
        <v>253</v>
      </c>
      <c r="H60" s="284"/>
      <c r="I60" s="284"/>
      <c r="J60" s="299">
        <v>44603.0</v>
      </c>
      <c r="K60" s="305">
        <v>44546.0</v>
      </c>
      <c r="L60" s="288">
        <v>298900.0</v>
      </c>
      <c r="M60" s="283">
        <v>44567.0</v>
      </c>
      <c r="N60" s="284"/>
      <c r="O60" s="284" t="s">
        <v>253</v>
      </c>
      <c r="P60" s="284" t="s">
        <v>253</v>
      </c>
      <c r="Q60" s="284" t="s">
        <v>253</v>
      </c>
      <c r="R60" s="284" t="s">
        <v>253</v>
      </c>
      <c r="S60" s="284"/>
      <c r="T60" s="284" t="s">
        <v>253</v>
      </c>
      <c r="U60" s="286"/>
      <c r="V60" s="286"/>
      <c r="W60" s="286"/>
      <c r="X60" s="330" t="s">
        <v>1168</v>
      </c>
      <c r="Y60" s="320"/>
      <c r="Z60" s="320"/>
      <c r="AA60" s="320"/>
      <c r="AB60" s="320"/>
      <c r="AC60" s="320"/>
      <c r="AD60" s="320"/>
      <c r="AE60" s="320"/>
      <c r="AF60" s="320"/>
      <c r="AG60" s="320"/>
      <c r="AH60" s="320"/>
    </row>
    <row r="61" ht="15.75" customHeight="1">
      <c r="A61" s="276" t="s">
        <v>992</v>
      </c>
      <c r="B61" s="276" t="s">
        <v>787</v>
      </c>
      <c r="C61" s="276" t="s">
        <v>642</v>
      </c>
      <c r="D61" s="283">
        <v>44480.0</v>
      </c>
      <c r="E61" s="288">
        <v>298900.0</v>
      </c>
      <c r="F61" s="285">
        <v>44440.0</v>
      </c>
      <c r="G61" s="284" t="s">
        <v>253</v>
      </c>
      <c r="H61" s="284"/>
      <c r="I61" s="284"/>
      <c r="J61" s="299">
        <v>44603.0</v>
      </c>
      <c r="K61" s="306">
        <v>44537.0</v>
      </c>
      <c r="L61" s="288">
        <v>289900.0</v>
      </c>
      <c r="M61" s="283">
        <v>44543.0</v>
      </c>
      <c r="N61" s="284"/>
      <c r="O61" s="284" t="s">
        <v>253</v>
      </c>
      <c r="P61" s="284" t="s">
        <v>253</v>
      </c>
      <c r="Q61" s="284" t="s">
        <v>253</v>
      </c>
      <c r="R61" s="284" t="s">
        <v>253</v>
      </c>
      <c r="S61" s="284"/>
      <c r="T61" s="284" t="s">
        <v>253</v>
      </c>
      <c r="U61" s="284" t="s">
        <v>1108</v>
      </c>
      <c r="V61" s="286"/>
      <c r="W61" s="286"/>
      <c r="X61" s="330" t="s">
        <v>1168</v>
      </c>
      <c r="Y61" s="321" t="s">
        <v>1135</v>
      </c>
      <c r="Z61" s="320"/>
      <c r="AA61" s="320"/>
      <c r="AB61" s="320"/>
      <c r="AC61" s="320"/>
      <c r="AD61" s="320"/>
      <c r="AE61" s="320"/>
      <c r="AF61" s="320"/>
      <c r="AG61" s="320"/>
      <c r="AH61" s="320"/>
    </row>
    <row r="62" ht="15.75" customHeight="1">
      <c r="A62" s="276" t="s">
        <v>980</v>
      </c>
      <c r="B62" s="276" t="s">
        <v>787</v>
      </c>
      <c r="C62" s="276" t="s">
        <v>642</v>
      </c>
      <c r="D62" s="283">
        <v>44480.0</v>
      </c>
      <c r="E62" s="288">
        <v>279900.0</v>
      </c>
      <c r="F62" s="285">
        <v>44440.0</v>
      </c>
      <c r="G62" s="284" t="s">
        <v>253</v>
      </c>
      <c r="H62" s="284"/>
      <c r="I62" s="284"/>
      <c r="J62" s="299">
        <v>44603.0</v>
      </c>
      <c r="K62" s="305">
        <v>44487.0</v>
      </c>
      <c r="L62" s="288">
        <v>279000.0</v>
      </c>
      <c r="M62" s="283">
        <v>44491.0</v>
      </c>
      <c r="N62" s="284"/>
      <c r="O62" s="284" t="s">
        <v>253</v>
      </c>
      <c r="P62" s="284" t="s">
        <v>253</v>
      </c>
      <c r="Q62" s="284" t="s">
        <v>253</v>
      </c>
      <c r="R62" s="284" t="s">
        <v>253</v>
      </c>
      <c r="S62" s="284"/>
      <c r="T62" s="284" t="s">
        <v>253</v>
      </c>
      <c r="U62" s="284" t="s">
        <v>1110</v>
      </c>
      <c r="V62" s="286"/>
      <c r="W62" s="286"/>
      <c r="X62" s="330" t="s">
        <v>1168</v>
      </c>
      <c r="Y62" s="321"/>
      <c r="Z62" s="321" t="s">
        <v>1161</v>
      </c>
      <c r="AA62" s="321"/>
      <c r="AB62" s="321"/>
      <c r="AC62" s="321"/>
      <c r="AD62" s="321"/>
      <c r="AE62" s="321"/>
      <c r="AF62" s="321"/>
      <c r="AG62" s="321"/>
      <c r="AH62" s="321"/>
    </row>
    <row r="63" ht="15.75" customHeight="1">
      <c r="A63" s="276" t="s">
        <v>1049</v>
      </c>
      <c r="B63" s="276" t="s">
        <v>787</v>
      </c>
      <c r="C63" s="278" t="s">
        <v>8</v>
      </c>
      <c r="D63" s="283">
        <v>44575.0</v>
      </c>
      <c r="E63" s="288">
        <v>320000.0</v>
      </c>
      <c r="F63" s="283">
        <v>44574.0</v>
      </c>
      <c r="G63" s="293">
        <v>44576.4375</v>
      </c>
      <c r="H63" s="284"/>
      <c r="I63" s="284" t="s">
        <v>253</v>
      </c>
      <c r="J63" s="299">
        <v>44603.0</v>
      </c>
      <c r="K63" s="305">
        <v>44578.0</v>
      </c>
      <c r="L63" s="288">
        <v>320000.0</v>
      </c>
      <c r="M63" s="283">
        <v>44578.0</v>
      </c>
      <c r="N63" s="286"/>
      <c r="O63" s="284" t="s">
        <v>1097</v>
      </c>
      <c r="P63" s="283">
        <v>44588.0</v>
      </c>
      <c r="Q63" s="284" t="s">
        <v>1099</v>
      </c>
      <c r="R63" s="284" t="s">
        <v>1102</v>
      </c>
      <c r="S63" s="284" t="s">
        <v>243</v>
      </c>
      <c r="T63" s="284" t="s">
        <v>243</v>
      </c>
      <c r="U63" s="312">
        <v>44587.0</v>
      </c>
      <c r="V63" s="286"/>
      <c r="W63" s="286"/>
      <c r="X63" s="330" t="s">
        <v>1168</v>
      </c>
      <c r="Y63" s="321" t="s">
        <v>1138</v>
      </c>
      <c r="Z63" s="320"/>
      <c r="AA63" s="320"/>
      <c r="AB63" s="320"/>
      <c r="AC63" s="320"/>
      <c r="AD63" s="320"/>
      <c r="AE63" s="320"/>
      <c r="AF63" s="320"/>
      <c r="AG63" s="320"/>
      <c r="AH63" s="320"/>
    </row>
    <row r="64" ht="15.75" customHeight="1">
      <c r="A64" s="276" t="s">
        <v>1050</v>
      </c>
      <c r="B64" s="276" t="s">
        <v>787</v>
      </c>
      <c r="C64" s="278" t="s">
        <v>522</v>
      </c>
      <c r="D64" s="283">
        <v>44568.0</v>
      </c>
      <c r="E64" s="288">
        <v>159999.0</v>
      </c>
      <c r="F64" s="285">
        <v>44476.0</v>
      </c>
      <c r="G64" s="293">
        <v>44566.4375</v>
      </c>
      <c r="H64" s="284"/>
      <c r="I64" s="284" t="s">
        <v>253</v>
      </c>
      <c r="J64" s="299">
        <v>44603.0</v>
      </c>
      <c r="K64" s="305">
        <v>44571.0</v>
      </c>
      <c r="L64" s="288">
        <v>162000.0</v>
      </c>
      <c r="M64" s="283">
        <v>44580.0</v>
      </c>
      <c r="N64" s="294"/>
      <c r="O64" s="294">
        <v>44573.583333333336</v>
      </c>
      <c r="P64" s="283">
        <v>44576.0</v>
      </c>
      <c r="Q64" s="284" t="s">
        <v>1100</v>
      </c>
      <c r="R64" s="284" t="s">
        <v>1100</v>
      </c>
      <c r="S64" s="283">
        <v>44582.0</v>
      </c>
      <c r="T64" s="286"/>
      <c r="U64" s="286"/>
      <c r="V64" s="286"/>
      <c r="W64" s="283">
        <v>44587.0</v>
      </c>
      <c r="X64" s="330" t="s">
        <v>1168</v>
      </c>
      <c r="Y64" s="321" t="s">
        <v>1139</v>
      </c>
      <c r="Z64" s="320"/>
      <c r="AA64" s="320"/>
      <c r="AB64" s="320"/>
      <c r="AC64" s="320"/>
      <c r="AD64" s="320"/>
      <c r="AE64" s="320"/>
      <c r="AF64" s="320"/>
      <c r="AG64" s="320"/>
      <c r="AH64" s="320"/>
    </row>
    <row r="65" ht="15.75" customHeight="1">
      <c r="A65" s="276" t="s">
        <v>3102</v>
      </c>
      <c r="B65" s="276" t="s">
        <v>787</v>
      </c>
      <c r="C65" s="276" t="s">
        <v>642</v>
      </c>
      <c r="D65" s="283">
        <v>44480.0</v>
      </c>
      <c r="E65" s="288">
        <v>279900.0</v>
      </c>
      <c r="F65" s="285">
        <v>44440.0</v>
      </c>
      <c r="G65" s="284" t="s">
        <v>253</v>
      </c>
      <c r="H65" s="283"/>
      <c r="I65" s="283">
        <v>44594.0</v>
      </c>
      <c r="J65" s="299">
        <v>44602.0</v>
      </c>
      <c r="K65" s="305">
        <v>44544.0</v>
      </c>
      <c r="L65" s="288">
        <v>286300.0</v>
      </c>
      <c r="M65" s="283">
        <v>44544.0</v>
      </c>
      <c r="N65" s="284" t="s">
        <v>964</v>
      </c>
      <c r="O65" s="284" t="s">
        <v>253</v>
      </c>
      <c r="P65" s="284" t="s">
        <v>253</v>
      </c>
      <c r="Q65" s="284" t="s">
        <v>253</v>
      </c>
      <c r="R65" s="284" t="s">
        <v>253</v>
      </c>
      <c r="S65" s="284" t="s">
        <v>964</v>
      </c>
      <c r="T65" s="284" t="s">
        <v>253</v>
      </c>
      <c r="U65" s="284" t="s">
        <v>1109</v>
      </c>
      <c r="V65" s="286"/>
      <c r="W65" s="286"/>
      <c r="X65" s="330" t="s">
        <v>1168</v>
      </c>
      <c r="Y65" s="321" t="s">
        <v>1136</v>
      </c>
      <c r="Z65" s="320"/>
      <c r="AA65" s="320"/>
      <c r="AB65" s="320"/>
      <c r="AC65" s="320"/>
      <c r="AD65" s="320"/>
      <c r="AE65" s="320"/>
      <c r="AF65" s="320"/>
      <c r="AG65" s="320"/>
      <c r="AH65" s="320"/>
    </row>
    <row r="66" ht="15.75" customHeight="1">
      <c r="A66" s="276" t="s">
        <v>3103</v>
      </c>
      <c r="B66" s="276" t="s">
        <v>787</v>
      </c>
      <c r="C66" s="276" t="s">
        <v>642</v>
      </c>
      <c r="D66" s="283"/>
      <c r="E66" s="288"/>
      <c r="F66" s="285"/>
      <c r="G66" s="284"/>
      <c r="H66" s="283"/>
      <c r="I66" s="283"/>
      <c r="J66" s="299">
        <v>44602.0</v>
      </c>
      <c r="K66" s="305"/>
      <c r="L66" s="288"/>
      <c r="M66" s="283"/>
      <c r="N66" s="284"/>
      <c r="O66" s="284"/>
      <c r="P66" s="284"/>
      <c r="Q66" s="284"/>
      <c r="R66" s="284"/>
      <c r="S66" s="284"/>
      <c r="T66" s="284"/>
      <c r="U66" s="284"/>
      <c r="V66" s="286"/>
      <c r="W66" s="286"/>
      <c r="X66" s="330"/>
      <c r="Y66" s="321"/>
      <c r="Z66" s="320"/>
      <c r="AA66" s="320"/>
      <c r="AB66" s="320"/>
      <c r="AC66" s="320"/>
      <c r="AD66" s="320"/>
      <c r="AE66" s="320"/>
      <c r="AF66" s="320"/>
      <c r="AG66" s="320"/>
      <c r="AH66" s="320"/>
    </row>
    <row r="67" ht="15.75" customHeight="1">
      <c r="A67" s="276" t="s">
        <v>3104</v>
      </c>
      <c r="B67" s="276" t="s">
        <v>787</v>
      </c>
      <c r="C67" s="278" t="s">
        <v>6</v>
      </c>
      <c r="D67" s="283">
        <v>44553.0</v>
      </c>
      <c r="E67" s="288">
        <v>254500.0</v>
      </c>
      <c r="F67" s="283">
        <v>44475.0</v>
      </c>
      <c r="G67" s="283">
        <v>44552.0</v>
      </c>
      <c r="H67" s="283"/>
      <c r="I67" s="283">
        <v>44558.0</v>
      </c>
      <c r="J67" s="299">
        <v>44602.0</v>
      </c>
      <c r="K67" s="305">
        <v>44558.0</v>
      </c>
      <c r="L67" s="288">
        <v>265000.0</v>
      </c>
      <c r="M67" s="283">
        <v>44566.0</v>
      </c>
      <c r="N67" s="284" t="s">
        <v>1093</v>
      </c>
      <c r="O67" s="294">
        <v>44559.666666666664</v>
      </c>
      <c r="P67" s="284" t="s">
        <v>984</v>
      </c>
      <c r="Q67" s="284" t="s">
        <v>984</v>
      </c>
      <c r="R67" s="284" t="s">
        <v>984</v>
      </c>
      <c r="S67" s="283">
        <v>44567.0</v>
      </c>
      <c r="T67" s="284" t="s">
        <v>964</v>
      </c>
      <c r="U67" s="284" t="s">
        <v>1106</v>
      </c>
      <c r="V67" s="286"/>
      <c r="W67" s="286"/>
      <c r="X67" s="330" t="s">
        <v>1168</v>
      </c>
      <c r="Y67" s="331" t="s">
        <v>1133</v>
      </c>
      <c r="Z67" s="320"/>
      <c r="AA67" s="320"/>
      <c r="AB67" s="320"/>
      <c r="AC67" s="320"/>
      <c r="AD67" s="320"/>
      <c r="AE67" s="320"/>
      <c r="AF67" s="320"/>
      <c r="AG67" s="320"/>
      <c r="AH67" s="320"/>
    </row>
    <row r="68" ht="15.75" customHeight="1">
      <c r="A68" s="276" t="s">
        <v>3105</v>
      </c>
      <c r="B68" s="276" t="s">
        <v>787</v>
      </c>
      <c r="C68" s="278" t="s">
        <v>650</v>
      </c>
      <c r="D68" s="283">
        <v>44553.0</v>
      </c>
      <c r="E68" s="288">
        <v>254500.0</v>
      </c>
      <c r="F68" s="283">
        <v>44475.0</v>
      </c>
      <c r="G68" s="283">
        <v>44552.0</v>
      </c>
      <c r="H68" s="283"/>
      <c r="I68" s="283">
        <v>44558.0</v>
      </c>
      <c r="J68" s="299">
        <v>44602.0</v>
      </c>
      <c r="K68" s="305">
        <v>44558.0</v>
      </c>
      <c r="L68" s="288">
        <v>265000.0</v>
      </c>
      <c r="M68" s="283">
        <v>44566.0</v>
      </c>
      <c r="N68" s="284" t="s">
        <v>1093</v>
      </c>
      <c r="O68" s="294">
        <v>44559.666666666664</v>
      </c>
      <c r="P68" s="284" t="s">
        <v>984</v>
      </c>
      <c r="Q68" s="284" t="s">
        <v>984</v>
      </c>
      <c r="R68" s="284" t="s">
        <v>984</v>
      </c>
      <c r="S68" s="283">
        <v>44567.0</v>
      </c>
      <c r="T68" s="284" t="s">
        <v>964</v>
      </c>
      <c r="U68" s="284" t="s">
        <v>1106</v>
      </c>
      <c r="V68" s="286"/>
      <c r="W68" s="286"/>
      <c r="X68" s="330" t="s">
        <v>1168</v>
      </c>
      <c r="Y68" s="331" t="s">
        <v>1133</v>
      </c>
      <c r="Z68" s="320"/>
      <c r="AA68" s="320"/>
      <c r="AB68" s="320"/>
      <c r="AC68" s="320"/>
      <c r="AD68" s="320"/>
      <c r="AE68" s="320"/>
      <c r="AF68" s="320"/>
      <c r="AG68" s="320"/>
      <c r="AH68" s="320"/>
    </row>
    <row r="69" ht="15.75" customHeight="1">
      <c r="A69" s="276" t="s">
        <v>1000</v>
      </c>
      <c r="B69" s="276" t="s">
        <v>787</v>
      </c>
      <c r="C69" s="278" t="s">
        <v>642</v>
      </c>
      <c r="D69" s="285">
        <v>44448.0</v>
      </c>
      <c r="E69" s="288">
        <v>499900.0</v>
      </c>
      <c r="F69" s="285">
        <v>44399.0</v>
      </c>
      <c r="G69" s="284" t="s">
        <v>253</v>
      </c>
      <c r="H69" s="284"/>
      <c r="I69" s="284" t="s">
        <v>253</v>
      </c>
      <c r="J69" s="299">
        <v>44602.0</v>
      </c>
      <c r="K69" s="307">
        <v>44566.0</v>
      </c>
      <c r="L69" s="288">
        <v>469900.0</v>
      </c>
      <c r="M69" s="283">
        <v>44566.0</v>
      </c>
      <c r="N69" s="283">
        <v>44580.0</v>
      </c>
      <c r="O69" s="284" t="s">
        <v>964</v>
      </c>
      <c r="P69" s="284" t="s">
        <v>964</v>
      </c>
      <c r="Q69" s="284" t="s">
        <v>964</v>
      </c>
      <c r="R69" s="284" t="s">
        <v>964</v>
      </c>
      <c r="S69" s="286"/>
      <c r="T69" s="286"/>
      <c r="U69" s="284" t="s">
        <v>1169</v>
      </c>
      <c r="V69" s="286"/>
      <c r="W69" s="286"/>
      <c r="X69" s="330" t="s">
        <v>1168</v>
      </c>
      <c r="Y69" s="321" t="s">
        <v>1137</v>
      </c>
      <c r="Z69" s="320"/>
      <c r="AA69" s="320"/>
      <c r="AB69" s="320"/>
      <c r="AC69" s="320"/>
      <c r="AD69" s="320"/>
      <c r="AE69" s="320"/>
      <c r="AF69" s="320"/>
      <c r="AG69" s="320"/>
      <c r="AH69" s="320"/>
    </row>
    <row r="70" ht="15.75" customHeight="1">
      <c r="A70" s="276" t="s">
        <v>1977</v>
      </c>
      <c r="B70" s="282" t="s">
        <v>787</v>
      </c>
      <c r="C70" s="278" t="s">
        <v>970</v>
      </c>
      <c r="D70" s="283"/>
      <c r="E70" s="288"/>
      <c r="F70" s="283"/>
      <c r="G70" s="283"/>
      <c r="H70" s="283"/>
      <c r="I70" s="286"/>
      <c r="J70" s="299">
        <v>44599.0</v>
      </c>
      <c r="K70" s="308"/>
      <c r="L70" s="289"/>
      <c r="M70" s="286"/>
      <c r="N70" s="286"/>
      <c r="O70" s="286"/>
      <c r="P70" s="286"/>
      <c r="Q70" s="286"/>
      <c r="R70" s="286"/>
      <c r="S70" s="286"/>
      <c r="T70" s="286"/>
      <c r="U70" s="286"/>
      <c r="V70" s="286"/>
      <c r="W70" s="286"/>
      <c r="X70" s="284"/>
      <c r="Y70" s="284"/>
      <c r="Z70" s="320"/>
      <c r="AA70" s="320"/>
      <c r="AB70" s="320"/>
      <c r="AC70" s="320"/>
      <c r="AD70" s="320"/>
      <c r="AE70" s="320"/>
      <c r="AF70" s="320"/>
      <c r="AG70" s="320"/>
      <c r="AH70" s="320"/>
    </row>
    <row r="71" ht="15.75" customHeight="1">
      <c r="A71" s="276" t="s">
        <v>957</v>
      </c>
      <c r="B71" s="276" t="s">
        <v>787</v>
      </c>
      <c r="C71" s="278" t="s">
        <v>650</v>
      </c>
      <c r="D71" s="284" t="s">
        <v>253</v>
      </c>
      <c r="E71" s="284" t="s">
        <v>253</v>
      </c>
      <c r="F71" s="284" t="s">
        <v>253</v>
      </c>
      <c r="G71" s="284" t="s">
        <v>253</v>
      </c>
      <c r="H71" s="283"/>
      <c r="I71" s="283">
        <v>44579.0</v>
      </c>
      <c r="J71" s="299">
        <v>44596.0</v>
      </c>
      <c r="K71" s="305">
        <v>44207.0</v>
      </c>
      <c r="L71" s="288">
        <v>405500.0</v>
      </c>
      <c r="M71" s="284" t="s">
        <v>964</v>
      </c>
      <c r="N71" s="284" t="s">
        <v>964</v>
      </c>
      <c r="O71" s="284" t="s">
        <v>964</v>
      </c>
      <c r="P71" s="284" t="s">
        <v>964</v>
      </c>
      <c r="Q71" s="284" t="s">
        <v>964</v>
      </c>
      <c r="R71" s="284" t="s">
        <v>964</v>
      </c>
      <c r="S71" s="284" t="s">
        <v>964</v>
      </c>
      <c r="T71" s="284" t="s">
        <v>964</v>
      </c>
      <c r="U71" s="284" t="s">
        <v>1107</v>
      </c>
      <c r="V71" s="284" t="s">
        <v>964</v>
      </c>
      <c r="W71" s="284" t="s">
        <v>964</v>
      </c>
      <c r="X71" s="330" t="s">
        <v>1168</v>
      </c>
      <c r="Y71" s="321" t="s">
        <v>1134</v>
      </c>
      <c r="Z71" s="320"/>
      <c r="AA71" s="320"/>
      <c r="AB71" s="320"/>
      <c r="AC71" s="320"/>
      <c r="AD71" s="320"/>
      <c r="AE71" s="320"/>
      <c r="AF71" s="320"/>
      <c r="AG71" s="320"/>
      <c r="AH71" s="320"/>
    </row>
    <row r="72" ht="15.75" customHeight="1">
      <c r="A72" s="276" t="s">
        <v>1038</v>
      </c>
      <c r="B72" s="276" t="s">
        <v>787</v>
      </c>
      <c r="C72" s="276" t="s">
        <v>650</v>
      </c>
      <c r="D72" s="284" t="s">
        <v>929</v>
      </c>
      <c r="E72" s="284" t="s">
        <v>255</v>
      </c>
      <c r="F72" s="284" t="s">
        <v>255</v>
      </c>
      <c r="G72" s="284" t="s">
        <v>253</v>
      </c>
      <c r="H72" s="284"/>
      <c r="I72" s="284" t="s">
        <v>253</v>
      </c>
      <c r="J72" s="299">
        <v>44199.0</v>
      </c>
      <c r="K72" s="306">
        <v>44536.0</v>
      </c>
      <c r="L72" s="288"/>
      <c r="M72" s="283">
        <v>44545.0</v>
      </c>
      <c r="N72" s="284" t="s">
        <v>964</v>
      </c>
      <c r="O72" s="284" t="s">
        <v>253</v>
      </c>
      <c r="P72" s="284" t="s">
        <v>1039</v>
      </c>
      <c r="Q72" s="284" t="s">
        <v>253</v>
      </c>
      <c r="R72" s="284" t="s">
        <v>253</v>
      </c>
      <c r="S72" s="311" t="s">
        <v>968</v>
      </c>
      <c r="T72" s="284" t="s">
        <v>253</v>
      </c>
      <c r="U72" s="284" t="s">
        <v>1040</v>
      </c>
      <c r="V72" s="284" t="s">
        <v>1041</v>
      </c>
      <c r="W72" s="283">
        <v>44559.0</v>
      </c>
      <c r="X72" s="330" t="s">
        <v>1168</v>
      </c>
      <c r="Y72" s="321" t="s">
        <v>1042</v>
      </c>
      <c r="Z72" s="320"/>
      <c r="AA72" s="320"/>
      <c r="AB72" s="320"/>
      <c r="AC72" s="320"/>
      <c r="AD72" s="320"/>
      <c r="AE72" s="320"/>
      <c r="AF72" s="320"/>
      <c r="AG72" s="320"/>
      <c r="AH72" s="320"/>
    </row>
    <row r="73" ht="15.75" customHeight="1">
      <c r="A73" s="276" t="s">
        <v>969</v>
      </c>
      <c r="B73" s="277" t="s">
        <v>787</v>
      </c>
      <c r="C73" s="276" t="s">
        <v>970</v>
      </c>
      <c r="D73" s="284" t="s">
        <v>253</v>
      </c>
      <c r="E73" s="288" t="s">
        <v>253</v>
      </c>
      <c r="F73" s="284" t="s">
        <v>253</v>
      </c>
      <c r="G73" s="284" t="s">
        <v>253</v>
      </c>
      <c r="H73" s="284"/>
      <c r="I73" s="284" t="s">
        <v>253</v>
      </c>
      <c r="J73" s="299">
        <v>44210.0</v>
      </c>
      <c r="K73" s="305">
        <v>44554.0</v>
      </c>
      <c r="L73" s="288"/>
      <c r="M73" s="284" t="s">
        <v>964</v>
      </c>
      <c r="N73" s="284" t="s">
        <v>964</v>
      </c>
      <c r="O73" s="284" t="s">
        <v>971</v>
      </c>
      <c r="P73" s="284" t="s">
        <v>972</v>
      </c>
      <c r="Q73" s="284" t="s">
        <v>253</v>
      </c>
      <c r="R73" s="284" t="s">
        <v>253</v>
      </c>
      <c r="S73" s="284" t="s">
        <v>253</v>
      </c>
      <c r="T73" s="284" t="s">
        <v>253</v>
      </c>
      <c r="U73" s="284" t="s">
        <v>964</v>
      </c>
      <c r="V73" s="284" t="s">
        <v>253</v>
      </c>
      <c r="W73" s="284" t="s">
        <v>964</v>
      </c>
      <c r="X73" s="330" t="s">
        <v>1168</v>
      </c>
      <c r="Y73" s="320"/>
      <c r="Z73" s="320"/>
      <c r="AA73" s="320"/>
      <c r="AB73" s="320"/>
      <c r="AC73" s="320"/>
      <c r="AD73" s="320"/>
      <c r="AE73" s="320"/>
      <c r="AF73" s="320"/>
      <c r="AG73" s="320"/>
      <c r="AH73" s="320"/>
    </row>
    <row r="74" ht="15.75" customHeight="1">
      <c r="A74" s="276" t="s">
        <v>973</v>
      </c>
      <c r="B74" s="277" t="s">
        <v>787</v>
      </c>
      <c r="C74" s="278" t="s">
        <v>970</v>
      </c>
      <c r="D74" s="278" t="s">
        <v>253</v>
      </c>
      <c r="E74" s="288" t="s">
        <v>253</v>
      </c>
      <c r="F74" s="284" t="s">
        <v>253</v>
      </c>
      <c r="G74" s="284" t="s">
        <v>253</v>
      </c>
      <c r="H74" s="284"/>
      <c r="I74" s="284" t="s">
        <v>253</v>
      </c>
      <c r="J74" s="299">
        <v>44220.0</v>
      </c>
      <c r="K74" s="305">
        <v>44559.0</v>
      </c>
      <c r="L74" s="288">
        <v>332000.0</v>
      </c>
      <c r="M74" s="284" t="s">
        <v>964</v>
      </c>
      <c r="N74" s="284" t="s">
        <v>964</v>
      </c>
      <c r="O74" s="284" t="s">
        <v>253</v>
      </c>
      <c r="P74" s="284" t="s">
        <v>253</v>
      </c>
      <c r="Q74" s="284" t="s">
        <v>253</v>
      </c>
      <c r="R74" s="284" t="s">
        <v>253</v>
      </c>
      <c r="S74" s="284" t="s">
        <v>253</v>
      </c>
      <c r="T74" s="284" t="s">
        <v>253</v>
      </c>
      <c r="U74" s="284" t="s">
        <v>1115</v>
      </c>
      <c r="V74" s="284" t="s">
        <v>253</v>
      </c>
      <c r="W74" s="284" t="s">
        <v>964</v>
      </c>
      <c r="X74" s="330" t="s">
        <v>1132</v>
      </c>
      <c r="Y74" s="321" t="s">
        <v>964</v>
      </c>
      <c r="Z74" s="320"/>
      <c r="AA74" s="320"/>
      <c r="AB74" s="320"/>
      <c r="AC74" s="320"/>
      <c r="AD74" s="320"/>
      <c r="AE74" s="320"/>
      <c r="AF74" s="320"/>
      <c r="AG74" s="320"/>
      <c r="AH74" s="320"/>
    </row>
    <row r="75" ht="15.75" customHeight="1">
      <c r="A75" s="276" t="s">
        <v>995</v>
      </c>
      <c r="B75" s="277" t="s">
        <v>787</v>
      </c>
      <c r="C75" s="276" t="s">
        <v>650</v>
      </c>
      <c r="D75" s="284" t="s">
        <v>253</v>
      </c>
      <c r="E75" s="284" t="s">
        <v>253</v>
      </c>
      <c r="F75" s="284" t="s">
        <v>253</v>
      </c>
      <c r="G75" s="284" t="s">
        <v>253</v>
      </c>
      <c r="H75" s="284"/>
      <c r="I75" s="284" t="s">
        <v>253</v>
      </c>
      <c r="J75" s="299">
        <v>44224.0</v>
      </c>
      <c r="K75" s="305">
        <v>44553.0</v>
      </c>
      <c r="L75" s="288">
        <v>417500.0</v>
      </c>
      <c r="M75" s="283">
        <v>44560.0</v>
      </c>
      <c r="N75" s="284" t="s">
        <v>1095</v>
      </c>
      <c r="O75" s="294">
        <v>44585.5</v>
      </c>
      <c r="P75" s="284" t="s">
        <v>996</v>
      </c>
      <c r="Q75" s="284" t="s">
        <v>996</v>
      </c>
      <c r="R75" s="284" t="s">
        <v>996</v>
      </c>
      <c r="S75" s="284" t="s">
        <v>964</v>
      </c>
      <c r="T75" s="284" t="s">
        <v>964</v>
      </c>
      <c r="U75" s="284" t="s">
        <v>1112</v>
      </c>
      <c r="V75" s="284" t="s">
        <v>964</v>
      </c>
      <c r="W75" s="283">
        <v>44588.0</v>
      </c>
      <c r="X75" s="330" t="s">
        <v>1168</v>
      </c>
      <c r="Y75" s="320"/>
      <c r="Z75" s="320"/>
      <c r="AA75" s="320"/>
      <c r="AB75" s="320"/>
      <c r="AC75" s="320"/>
      <c r="AD75" s="320"/>
      <c r="AE75" s="320"/>
      <c r="AF75" s="320"/>
      <c r="AG75" s="320"/>
      <c r="AH75" s="320"/>
    </row>
    <row r="76" ht="15.75" customHeight="1">
      <c r="A76" s="276" t="s">
        <v>975</v>
      </c>
      <c r="B76" s="278" t="s">
        <v>787</v>
      </c>
      <c r="C76" s="276" t="s">
        <v>8</v>
      </c>
      <c r="D76" s="283">
        <v>44528.0</v>
      </c>
      <c r="E76" s="288">
        <v>379900.0</v>
      </c>
      <c r="F76" s="283">
        <v>44529.0</v>
      </c>
      <c r="G76" s="297">
        <v>44526.0</v>
      </c>
      <c r="H76" s="284"/>
      <c r="I76" s="284" t="s">
        <v>253</v>
      </c>
      <c r="J76" s="299">
        <v>44224.0</v>
      </c>
      <c r="K76" s="305">
        <v>44558.0</v>
      </c>
      <c r="L76" s="288">
        <v>402000.0</v>
      </c>
      <c r="M76" s="283">
        <v>44564.0</v>
      </c>
      <c r="N76" s="284" t="s">
        <v>964</v>
      </c>
      <c r="O76" s="284" t="s">
        <v>976</v>
      </c>
      <c r="P76" s="283">
        <v>44200.0</v>
      </c>
      <c r="Q76" s="284" t="s">
        <v>977</v>
      </c>
      <c r="R76" s="284" t="s">
        <v>1104</v>
      </c>
      <c r="S76" s="284" t="s">
        <v>964</v>
      </c>
      <c r="T76" s="284" t="s">
        <v>978</v>
      </c>
      <c r="U76" s="284" t="s">
        <v>1114</v>
      </c>
      <c r="V76" s="283">
        <v>44582.0</v>
      </c>
      <c r="W76" s="283">
        <v>44581.0</v>
      </c>
      <c r="X76" s="330" t="s">
        <v>1168</v>
      </c>
      <c r="Y76" s="321"/>
      <c r="Z76" s="320"/>
      <c r="AA76" s="320"/>
      <c r="AB76" s="320"/>
      <c r="AC76" s="320"/>
      <c r="AD76" s="320"/>
      <c r="AE76" s="320"/>
      <c r="AF76" s="320"/>
      <c r="AG76" s="320"/>
      <c r="AH76" s="320"/>
    </row>
    <row r="77" ht="15.75" customHeight="1">
      <c r="A77" s="276" t="s">
        <v>1043</v>
      </c>
      <c r="B77" s="276" t="s">
        <v>787</v>
      </c>
      <c r="C77" s="276" t="s">
        <v>8</v>
      </c>
      <c r="D77" s="283">
        <v>44511.0</v>
      </c>
      <c r="E77" s="288"/>
      <c r="F77" s="292"/>
      <c r="G77" s="292">
        <v>44511.354166666664</v>
      </c>
      <c r="H77" s="284"/>
      <c r="I77" s="284" t="s">
        <v>1044</v>
      </c>
      <c r="J77" s="299">
        <v>44567.0</v>
      </c>
      <c r="K77" s="306">
        <v>44537.0</v>
      </c>
      <c r="L77" s="288"/>
      <c r="M77" s="283">
        <v>44544.0</v>
      </c>
      <c r="N77" s="284" t="s">
        <v>964</v>
      </c>
      <c r="O77" s="294">
        <v>44539.53125</v>
      </c>
      <c r="P77" s="284" t="s">
        <v>1045</v>
      </c>
      <c r="Q77" s="284" t="s">
        <v>964</v>
      </c>
      <c r="R77" s="284" t="s">
        <v>964</v>
      </c>
      <c r="S77" s="311" t="s">
        <v>968</v>
      </c>
      <c r="T77" s="284" t="s">
        <v>253</v>
      </c>
      <c r="U77" s="284" t="s">
        <v>964</v>
      </c>
      <c r="V77" s="284" t="s">
        <v>964</v>
      </c>
      <c r="W77" s="284" t="s">
        <v>1046</v>
      </c>
      <c r="X77" s="330" t="s">
        <v>1168</v>
      </c>
      <c r="Y77" s="321" t="s">
        <v>1047</v>
      </c>
      <c r="Z77" s="320"/>
      <c r="AA77" s="320"/>
      <c r="AB77" s="320"/>
      <c r="AC77" s="320"/>
      <c r="AD77" s="320"/>
      <c r="AE77" s="320"/>
      <c r="AF77" s="320"/>
      <c r="AG77" s="320"/>
      <c r="AH77" s="320"/>
    </row>
    <row r="78" ht="15.75" customHeight="1">
      <c r="A78" s="276" t="s">
        <v>962</v>
      </c>
      <c r="B78" s="276" t="s">
        <v>787</v>
      </c>
      <c r="C78" s="276" t="s">
        <v>8</v>
      </c>
      <c r="D78" s="285">
        <v>44897.0</v>
      </c>
      <c r="E78" s="288"/>
      <c r="F78" s="284"/>
      <c r="G78" s="284" t="s">
        <v>963</v>
      </c>
      <c r="H78" s="284"/>
      <c r="I78" s="284" t="s">
        <v>253</v>
      </c>
      <c r="J78" s="303">
        <v>44573.0</v>
      </c>
      <c r="K78" s="306">
        <v>44536.0</v>
      </c>
      <c r="L78" s="288"/>
      <c r="M78" s="283">
        <v>44545.0</v>
      </c>
      <c r="N78" s="284" t="s">
        <v>964</v>
      </c>
      <c r="O78" s="294">
        <v>44542.4375</v>
      </c>
      <c r="P78" s="283">
        <v>44543.0</v>
      </c>
      <c r="Q78" s="284" t="s">
        <v>964</v>
      </c>
      <c r="R78" s="284" t="s">
        <v>964</v>
      </c>
      <c r="S78" s="284" t="s">
        <v>964</v>
      </c>
      <c r="T78" s="284" t="s">
        <v>964</v>
      </c>
      <c r="U78" s="284" t="s">
        <v>964</v>
      </c>
      <c r="V78" s="283">
        <v>44199.0</v>
      </c>
      <c r="W78" s="283">
        <v>44201.0</v>
      </c>
      <c r="X78" s="330" t="s">
        <v>965</v>
      </c>
      <c r="Y78" s="321" t="s">
        <v>964</v>
      </c>
      <c r="Z78" s="320"/>
      <c r="AA78" s="320"/>
      <c r="AB78" s="320"/>
      <c r="AC78" s="320"/>
      <c r="AD78" s="320"/>
      <c r="AE78" s="320"/>
      <c r="AF78" s="320"/>
      <c r="AG78" s="320"/>
      <c r="AH78" s="320"/>
    </row>
    <row r="79" ht="15.75" customHeight="1">
      <c r="A79" s="276" t="s">
        <v>1076</v>
      </c>
      <c r="B79" s="277" t="s">
        <v>787</v>
      </c>
      <c r="C79" s="278" t="s">
        <v>7</v>
      </c>
      <c r="D79" s="284" t="s">
        <v>253</v>
      </c>
      <c r="E79" s="288" t="s">
        <v>253</v>
      </c>
      <c r="F79" s="284" t="s">
        <v>253</v>
      </c>
      <c r="G79" s="283">
        <v>44526.0</v>
      </c>
      <c r="H79" s="284"/>
      <c r="I79" s="284" t="s">
        <v>253</v>
      </c>
      <c r="J79" s="299">
        <v>44582.0</v>
      </c>
      <c r="K79" s="305">
        <v>44575.0</v>
      </c>
      <c r="L79" s="288">
        <v>145000.0</v>
      </c>
      <c r="M79" s="284" t="s">
        <v>964</v>
      </c>
      <c r="N79" s="284" t="s">
        <v>253</v>
      </c>
      <c r="O79" s="284" t="s">
        <v>253</v>
      </c>
      <c r="P79" s="284" t="s">
        <v>253</v>
      </c>
      <c r="Q79" s="284" t="s">
        <v>253</v>
      </c>
      <c r="R79" s="284" t="s">
        <v>253</v>
      </c>
      <c r="S79" s="284" t="s">
        <v>253</v>
      </c>
      <c r="T79" s="284" t="s">
        <v>253</v>
      </c>
      <c r="U79" s="284" t="s">
        <v>964</v>
      </c>
      <c r="V79" s="284" t="s">
        <v>964</v>
      </c>
      <c r="W79" s="284" t="s">
        <v>964</v>
      </c>
      <c r="X79" s="330" t="s">
        <v>1131</v>
      </c>
      <c r="Y79" s="321" t="s">
        <v>1159</v>
      </c>
      <c r="Z79" s="320"/>
      <c r="AA79" s="320"/>
      <c r="AB79" s="320"/>
      <c r="AC79" s="320"/>
      <c r="AD79" s="320"/>
      <c r="AE79" s="320"/>
      <c r="AF79" s="320"/>
      <c r="AG79" s="320"/>
      <c r="AH79" s="320"/>
    </row>
    <row r="80" ht="15.75" customHeight="1">
      <c r="A80" s="276" t="s">
        <v>1075</v>
      </c>
      <c r="B80" s="277" t="s">
        <v>787</v>
      </c>
      <c r="C80" s="276" t="s">
        <v>7</v>
      </c>
      <c r="D80" s="284" t="s">
        <v>253</v>
      </c>
      <c r="E80" s="288" t="s">
        <v>253</v>
      </c>
      <c r="F80" s="284" t="s">
        <v>253</v>
      </c>
      <c r="G80" s="284" t="s">
        <v>253</v>
      </c>
      <c r="H80" s="284"/>
      <c r="I80" s="284" t="s">
        <v>253</v>
      </c>
      <c r="J80" s="299">
        <v>44589.0</v>
      </c>
      <c r="K80" s="305">
        <v>44524.0</v>
      </c>
      <c r="L80" s="288">
        <v>405000.0</v>
      </c>
      <c r="M80" s="284" t="s">
        <v>964</v>
      </c>
      <c r="N80" s="284" t="s">
        <v>964</v>
      </c>
      <c r="O80" s="284" t="s">
        <v>253</v>
      </c>
      <c r="P80" s="284" t="s">
        <v>253</v>
      </c>
      <c r="Q80" s="284" t="s">
        <v>253</v>
      </c>
      <c r="R80" s="284" t="s">
        <v>253</v>
      </c>
      <c r="S80" s="284" t="s">
        <v>253</v>
      </c>
      <c r="T80" s="284" t="s">
        <v>253</v>
      </c>
      <c r="U80" s="284" t="s">
        <v>1113</v>
      </c>
      <c r="V80" s="284" t="s">
        <v>964</v>
      </c>
      <c r="W80" s="283">
        <v>44587.0</v>
      </c>
      <c r="X80" s="330" t="s">
        <v>1168</v>
      </c>
      <c r="Y80" s="321" t="s">
        <v>1158</v>
      </c>
      <c r="Z80" s="320"/>
      <c r="AA80" s="320"/>
      <c r="AB80" s="320"/>
      <c r="AC80" s="320"/>
      <c r="AD80" s="320"/>
      <c r="AE80" s="320"/>
      <c r="AF80" s="320"/>
      <c r="AG80" s="320"/>
      <c r="AH80" s="320"/>
    </row>
    <row r="81" ht="15.75" customHeight="1">
      <c r="A81" s="276" t="s">
        <v>954</v>
      </c>
      <c r="B81" s="276" t="s">
        <v>3106</v>
      </c>
      <c r="C81" s="278" t="s">
        <v>7</v>
      </c>
      <c r="D81" s="284" t="s">
        <v>255</v>
      </c>
      <c r="E81" s="289"/>
      <c r="F81" s="286"/>
      <c r="G81" s="286"/>
      <c r="H81" s="286"/>
      <c r="I81" s="286"/>
      <c r="J81" s="299">
        <v>44207.0</v>
      </c>
      <c r="K81" s="305">
        <v>44206.0</v>
      </c>
      <c r="L81" s="288" t="s">
        <v>253</v>
      </c>
      <c r="M81" s="288" t="s">
        <v>253</v>
      </c>
      <c r="N81" s="288" t="s">
        <v>253</v>
      </c>
      <c r="O81" s="288" t="s">
        <v>253</v>
      </c>
      <c r="P81" s="288" t="s">
        <v>253</v>
      </c>
      <c r="Q81" s="288" t="s">
        <v>253</v>
      </c>
      <c r="R81" s="288" t="s">
        <v>253</v>
      </c>
      <c r="S81" s="288" t="s">
        <v>253</v>
      </c>
      <c r="T81" s="288" t="s">
        <v>253</v>
      </c>
      <c r="U81" s="288" t="s">
        <v>253</v>
      </c>
      <c r="V81" s="288" t="s">
        <v>253</v>
      </c>
      <c r="W81" s="288" t="s">
        <v>253</v>
      </c>
      <c r="X81" s="330" t="s">
        <v>1168</v>
      </c>
      <c r="Y81" s="321" t="s">
        <v>956</v>
      </c>
      <c r="Z81" s="320"/>
      <c r="AA81" s="320"/>
      <c r="AB81" s="320"/>
      <c r="AC81" s="320"/>
      <c r="AD81" s="320"/>
      <c r="AE81" s="320"/>
      <c r="AF81" s="320"/>
      <c r="AG81" s="320"/>
      <c r="AH81" s="320"/>
    </row>
    <row r="82" ht="15.75" customHeight="1">
      <c r="A82" s="276" t="s">
        <v>1048</v>
      </c>
      <c r="B82" s="278" t="s">
        <v>890</v>
      </c>
      <c r="C82" s="278" t="s">
        <v>7</v>
      </c>
      <c r="D82" s="284" t="s">
        <v>243</v>
      </c>
      <c r="E82" s="284" t="s">
        <v>243</v>
      </c>
      <c r="F82" s="284" t="s">
        <v>255</v>
      </c>
      <c r="G82" s="284" t="s">
        <v>255</v>
      </c>
      <c r="H82" s="284"/>
      <c r="I82" s="284" t="s">
        <v>243</v>
      </c>
      <c r="J82" s="299">
        <v>44624.0</v>
      </c>
      <c r="K82" s="305">
        <v>44592.0</v>
      </c>
      <c r="L82" s="288">
        <v>345000.0</v>
      </c>
      <c r="M82" s="310"/>
      <c r="N82" s="284" t="s">
        <v>1092</v>
      </c>
      <c r="O82" s="284" t="s">
        <v>1096</v>
      </c>
      <c r="P82" s="284"/>
      <c r="Q82" s="284"/>
      <c r="R82" s="284"/>
      <c r="S82" s="283"/>
      <c r="T82" s="284"/>
      <c r="U82" s="284"/>
      <c r="V82" s="286"/>
      <c r="W82" s="286"/>
      <c r="X82" s="330"/>
      <c r="Y82" s="331"/>
      <c r="Z82" s="320"/>
      <c r="AA82" s="320"/>
      <c r="AB82" s="320"/>
      <c r="AC82" s="320"/>
      <c r="AD82" s="320"/>
      <c r="AE82" s="320"/>
      <c r="AF82" s="320"/>
      <c r="AG82" s="320"/>
      <c r="AH82" s="320"/>
    </row>
    <row r="83" ht="15.75" customHeight="1">
      <c r="A83" s="276" t="s">
        <v>1022</v>
      </c>
      <c r="B83" s="278" t="s">
        <v>890</v>
      </c>
      <c r="C83" s="278" t="s">
        <v>522</v>
      </c>
      <c r="D83" s="288" t="s">
        <v>587</v>
      </c>
      <c r="E83" s="288" t="s">
        <v>587</v>
      </c>
      <c r="F83" s="286"/>
      <c r="G83" s="284" t="s">
        <v>255</v>
      </c>
      <c r="H83" s="284"/>
      <c r="I83" s="284" t="s">
        <v>255</v>
      </c>
      <c r="J83" s="299">
        <v>44616.0</v>
      </c>
      <c r="K83" s="305">
        <v>44586.0</v>
      </c>
      <c r="L83" s="288">
        <v>155000.0</v>
      </c>
      <c r="M83" s="286"/>
      <c r="N83" s="284" t="s">
        <v>1094</v>
      </c>
      <c r="O83" s="286"/>
      <c r="P83" s="286"/>
      <c r="Q83" s="286"/>
      <c r="R83" s="286"/>
      <c r="S83" s="286"/>
      <c r="T83" s="286"/>
      <c r="U83" s="286"/>
      <c r="V83" s="286"/>
      <c r="W83" s="286"/>
      <c r="X83" s="330" t="s">
        <v>1120</v>
      </c>
      <c r="Y83" s="321" t="s">
        <v>1142</v>
      </c>
      <c r="Z83" s="320"/>
      <c r="AA83" s="320"/>
      <c r="AB83" s="320"/>
      <c r="AC83" s="320"/>
      <c r="AD83" s="320"/>
      <c r="AE83" s="320"/>
      <c r="AF83" s="320"/>
      <c r="AG83" s="320"/>
      <c r="AH83" s="320"/>
    </row>
    <row r="84">
      <c r="X84" s="678"/>
    </row>
    <row r="85">
      <c r="X85" s="678"/>
    </row>
    <row r="86">
      <c r="X86" s="678"/>
    </row>
    <row r="87">
      <c r="X87" s="678"/>
    </row>
    <row r="88">
      <c r="X88" s="678"/>
    </row>
    <row r="89">
      <c r="X89" s="678"/>
    </row>
    <row r="90">
      <c r="X90" s="678"/>
    </row>
    <row r="91">
      <c r="X91" s="678"/>
    </row>
    <row r="92">
      <c r="X92" s="678"/>
    </row>
    <row r="93">
      <c r="H93" s="391" t="s">
        <v>3107</v>
      </c>
      <c r="X93" s="678"/>
    </row>
    <row r="94">
      <c r="X94" s="678"/>
    </row>
    <row r="95">
      <c r="X95" s="678"/>
    </row>
    <row r="96">
      <c r="X96" s="678"/>
    </row>
    <row r="97">
      <c r="X97" s="678"/>
    </row>
    <row r="98">
      <c r="X98" s="678"/>
    </row>
    <row r="99">
      <c r="X99" s="678"/>
    </row>
    <row r="100">
      <c r="X100" s="678"/>
    </row>
    <row r="101">
      <c r="X101" s="678"/>
    </row>
    <row r="102">
      <c r="X102" s="678"/>
    </row>
    <row r="103">
      <c r="X103" s="678"/>
    </row>
    <row r="104">
      <c r="X104" s="678"/>
    </row>
    <row r="105">
      <c r="X105" s="678"/>
    </row>
    <row r="106">
      <c r="X106" s="678"/>
    </row>
    <row r="107">
      <c r="X107" s="678"/>
    </row>
    <row r="108">
      <c r="X108" s="678"/>
    </row>
    <row r="109">
      <c r="X109" s="678"/>
    </row>
    <row r="110">
      <c r="X110" s="678"/>
    </row>
    <row r="111">
      <c r="X111" s="678"/>
    </row>
    <row r="112">
      <c r="X112" s="678"/>
    </row>
    <row r="113">
      <c r="X113" s="678"/>
    </row>
    <row r="114">
      <c r="X114" s="678"/>
    </row>
    <row r="115">
      <c r="X115" s="678"/>
    </row>
    <row r="116">
      <c r="X116" s="678"/>
    </row>
    <row r="117">
      <c r="X117" s="678"/>
    </row>
    <row r="118">
      <c r="X118" s="678"/>
    </row>
    <row r="119">
      <c r="X119" s="678"/>
    </row>
    <row r="120">
      <c r="X120" s="678"/>
    </row>
    <row r="121">
      <c r="X121" s="678"/>
    </row>
    <row r="122">
      <c r="X122" s="678"/>
    </row>
    <row r="123">
      <c r="X123" s="678"/>
    </row>
    <row r="124">
      <c r="X124" s="678"/>
    </row>
    <row r="125">
      <c r="X125" s="678"/>
    </row>
    <row r="126">
      <c r="X126" s="678"/>
    </row>
    <row r="127">
      <c r="X127" s="678"/>
    </row>
    <row r="128">
      <c r="X128" s="678"/>
    </row>
    <row r="129">
      <c r="X129" s="678"/>
    </row>
    <row r="130">
      <c r="X130" s="678"/>
    </row>
    <row r="131">
      <c r="X131" s="678"/>
    </row>
    <row r="132">
      <c r="X132" s="678"/>
    </row>
    <row r="133">
      <c r="X133" s="678"/>
    </row>
    <row r="134">
      <c r="X134" s="678"/>
    </row>
    <row r="135">
      <c r="X135" s="678"/>
    </row>
    <row r="136">
      <c r="X136" s="678"/>
    </row>
    <row r="137">
      <c r="X137" s="678"/>
    </row>
    <row r="138">
      <c r="X138" s="678"/>
    </row>
    <row r="139">
      <c r="X139" s="678"/>
    </row>
    <row r="140">
      <c r="X140" s="678"/>
    </row>
    <row r="141">
      <c r="X141" s="678"/>
    </row>
    <row r="142">
      <c r="X142" s="678"/>
    </row>
    <row r="143">
      <c r="X143" s="678"/>
    </row>
    <row r="144">
      <c r="X144" s="678"/>
    </row>
    <row r="145">
      <c r="X145" s="678"/>
    </row>
    <row r="146">
      <c r="X146" s="678"/>
    </row>
    <row r="147">
      <c r="X147" s="678"/>
    </row>
    <row r="148">
      <c r="X148" s="678"/>
    </row>
    <row r="149">
      <c r="X149" s="678"/>
    </row>
    <row r="150">
      <c r="X150" s="678"/>
    </row>
    <row r="151">
      <c r="X151" s="678"/>
    </row>
    <row r="152">
      <c r="X152" s="678"/>
    </row>
    <row r="153">
      <c r="X153" s="678"/>
    </row>
    <row r="154">
      <c r="X154" s="678"/>
    </row>
    <row r="155">
      <c r="X155" s="678"/>
    </row>
    <row r="156">
      <c r="X156" s="678"/>
    </row>
    <row r="157">
      <c r="X157" s="678"/>
    </row>
    <row r="158">
      <c r="X158" s="678"/>
    </row>
    <row r="159">
      <c r="X159" s="678"/>
    </row>
    <row r="160">
      <c r="X160" s="678"/>
    </row>
    <row r="161">
      <c r="X161" s="678"/>
    </row>
    <row r="162">
      <c r="X162" s="678"/>
    </row>
    <row r="163">
      <c r="X163" s="678"/>
    </row>
    <row r="164">
      <c r="X164" s="678"/>
    </row>
    <row r="165">
      <c r="X165" s="678"/>
    </row>
    <row r="166">
      <c r="X166" s="678"/>
    </row>
    <row r="167">
      <c r="X167" s="678"/>
    </row>
    <row r="168">
      <c r="X168" s="678"/>
    </row>
    <row r="169">
      <c r="X169" s="678"/>
    </row>
    <row r="170">
      <c r="X170" s="678"/>
    </row>
    <row r="171">
      <c r="X171" s="678"/>
    </row>
    <row r="172">
      <c r="X172" s="678"/>
    </row>
    <row r="173">
      <c r="X173" s="678"/>
    </row>
    <row r="174">
      <c r="X174" s="678"/>
    </row>
    <row r="175">
      <c r="X175" s="678"/>
    </row>
    <row r="176">
      <c r="X176" s="678"/>
    </row>
    <row r="177">
      <c r="X177" s="678"/>
    </row>
    <row r="178">
      <c r="X178" s="678"/>
    </row>
    <row r="179">
      <c r="X179" s="678"/>
    </row>
    <row r="180">
      <c r="X180" s="678"/>
    </row>
    <row r="181">
      <c r="X181" s="678"/>
    </row>
    <row r="182">
      <c r="X182" s="678"/>
    </row>
    <row r="183">
      <c r="X183" s="678"/>
    </row>
    <row r="184">
      <c r="X184" s="678"/>
    </row>
    <row r="185">
      <c r="X185" s="678"/>
    </row>
    <row r="186">
      <c r="X186" s="678"/>
    </row>
    <row r="187">
      <c r="X187" s="678"/>
    </row>
    <row r="188">
      <c r="X188" s="678"/>
    </row>
    <row r="189">
      <c r="X189" s="678"/>
    </row>
    <row r="190">
      <c r="X190" s="678"/>
    </row>
    <row r="191">
      <c r="X191" s="678"/>
    </row>
    <row r="192">
      <c r="X192" s="678"/>
    </row>
    <row r="193">
      <c r="X193" s="678"/>
    </row>
    <row r="194">
      <c r="X194" s="678"/>
    </row>
    <row r="195">
      <c r="X195" s="678"/>
    </row>
    <row r="196">
      <c r="X196" s="678"/>
    </row>
    <row r="197">
      <c r="X197" s="678"/>
    </row>
    <row r="198">
      <c r="X198" s="678"/>
    </row>
    <row r="199">
      <c r="X199" s="678"/>
    </row>
    <row r="200">
      <c r="X200" s="678"/>
    </row>
    <row r="201">
      <c r="X201" s="678"/>
    </row>
    <row r="202">
      <c r="X202" s="678"/>
    </row>
    <row r="203">
      <c r="X203" s="678"/>
    </row>
    <row r="204">
      <c r="X204" s="678"/>
    </row>
    <row r="205">
      <c r="X205" s="678"/>
    </row>
    <row r="206">
      <c r="X206" s="678"/>
    </row>
    <row r="207">
      <c r="X207" s="678"/>
    </row>
    <row r="208">
      <c r="X208" s="678"/>
    </row>
    <row r="209">
      <c r="X209" s="678"/>
    </row>
    <row r="210">
      <c r="X210" s="678"/>
    </row>
    <row r="211">
      <c r="X211" s="678"/>
    </row>
    <row r="212">
      <c r="X212" s="678"/>
    </row>
    <row r="213">
      <c r="X213" s="678"/>
    </row>
    <row r="214">
      <c r="X214" s="678"/>
    </row>
    <row r="215">
      <c r="X215" s="678"/>
    </row>
    <row r="216">
      <c r="X216" s="678"/>
    </row>
    <row r="217">
      <c r="X217" s="678"/>
    </row>
    <row r="218">
      <c r="X218" s="678"/>
    </row>
    <row r="219">
      <c r="X219" s="678"/>
    </row>
    <row r="220">
      <c r="X220" s="678"/>
    </row>
    <row r="221">
      <c r="X221" s="678"/>
    </row>
    <row r="222">
      <c r="X222" s="678"/>
    </row>
    <row r="223">
      <c r="X223" s="678"/>
    </row>
    <row r="224">
      <c r="X224" s="678"/>
    </row>
    <row r="225">
      <c r="X225" s="678"/>
    </row>
    <row r="226">
      <c r="X226" s="678"/>
    </row>
    <row r="227">
      <c r="X227" s="678"/>
    </row>
    <row r="228">
      <c r="X228" s="678"/>
    </row>
    <row r="229">
      <c r="X229" s="678"/>
    </row>
    <row r="230">
      <c r="X230" s="678"/>
    </row>
    <row r="231">
      <c r="X231" s="678"/>
    </row>
    <row r="232">
      <c r="X232" s="678"/>
    </row>
    <row r="233">
      <c r="X233" s="678"/>
    </row>
    <row r="234">
      <c r="X234" s="678"/>
    </row>
    <row r="235">
      <c r="X235" s="678"/>
    </row>
    <row r="236">
      <c r="X236" s="678"/>
    </row>
    <row r="237">
      <c r="X237" s="678"/>
    </row>
    <row r="238">
      <c r="X238" s="678"/>
    </row>
    <row r="239">
      <c r="X239" s="678"/>
    </row>
    <row r="240">
      <c r="X240" s="678"/>
    </row>
    <row r="241">
      <c r="X241" s="678"/>
    </row>
    <row r="242">
      <c r="X242" s="678"/>
    </row>
    <row r="243">
      <c r="X243" s="678"/>
    </row>
    <row r="244">
      <c r="X244" s="678"/>
    </row>
    <row r="245">
      <c r="X245" s="678"/>
    </row>
    <row r="246">
      <c r="X246" s="678"/>
    </row>
    <row r="247">
      <c r="X247" s="678"/>
    </row>
    <row r="248">
      <c r="X248" s="678"/>
    </row>
    <row r="249">
      <c r="X249" s="678"/>
    </row>
    <row r="250">
      <c r="X250" s="678"/>
    </row>
    <row r="251">
      <c r="X251" s="678"/>
    </row>
    <row r="252">
      <c r="X252" s="678"/>
    </row>
    <row r="253">
      <c r="X253" s="678"/>
    </row>
    <row r="254">
      <c r="X254" s="678"/>
    </row>
    <row r="255">
      <c r="X255" s="678"/>
    </row>
    <row r="256">
      <c r="X256" s="678"/>
    </row>
    <row r="257">
      <c r="X257" s="678"/>
    </row>
    <row r="258">
      <c r="X258" s="678"/>
    </row>
    <row r="259">
      <c r="X259" s="678"/>
    </row>
    <row r="260">
      <c r="X260" s="678"/>
    </row>
    <row r="261">
      <c r="X261" s="678"/>
    </row>
    <row r="262">
      <c r="X262" s="678"/>
    </row>
    <row r="263">
      <c r="X263" s="678"/>
    </row>
    <row r="264">
      <c r="X264" s="678"/>
    </row>
    <row r="265">
      <c r="X265" s="678"/>
    </row>
    <row r="266">
      <c r="X266" s="678"/>
    </row>
    <row r="267">
      <c r="X267" s="678"/>
    </row>
    <row r="268">
      <c r="X268" s="678"/>
    </row>
    <row r="269">
      <c r="X269" s="678"/>
    </row>
    <row r="270">
      <c r="X270" s="678"/>
    </row>
    <row r="271">
      <c r="X271" s="678"/>
    </row>
    <row r="272">
      <c r="X272" s="678"/>
    </row>
    <row r="273">
      <c r="X273" s="678"/>
    </row>
    <row r="274">
      <c r="X274" s="678"/>
    </row>
    <row r="275">
      <c r="X275" s="678"/>
    </row>
    <row r="276">
      <c r="X276" s="678"/>
    </row>
    <row r="277">
      <c r="X277" s="678"/>
    </row>
    <row r="278">
      <c r="X278" s="678"/>
    </row>
    <row r="279">
      <c r="X279" s="678"/>
    </row>
    <row r="280">
      <c r="X280" s="678"/>
    </row>
    <row r="281">
      <c r="X281" s="678"/>
    </row>
    <row r="282">
      <c r="X282" s="678"/>
    </row>
    <row r="283">
      <c r="X283" s="678"/>
    </row>
    <row r="284">
      <c r="X284" s="678"/>
    </row>
    <row r="285">
      <c r="X285" s="678"/>
    </row>
    <row r="286">
      <c r="X286" s="678"/>
    </row>
    <row r="287">
      <c r="X287" s="678"/>
    </row>
    <row r="288">
      <c r="X288" s="678"/>
    </row>
    <row r="289">
      <c r="X289" s="678"/>
    </row>
    <row r="290">
      <c r="X290" s="678"/>
    </row>
    <row r="291">
      <c r="X291" s="678"/>
    </row>
    <row r="292">
      <c r="X292" s="678"/>
    </row>
    <row r="293">
      <c r="X293" s="678"/>
    </row>
    <row r="294">
      <c r="X294" s="678"/>
    </row>
    <row r="295">
      <c r="X295" s="678"/>
    </row>
    <row r="296">
      <c r="X296" s="678"/>
    </row>
    <row r="297">
      <c r="X297" s="678"/>
    </row>
    <row r="298">
      <c r="X298" s="678"/>
    </row>
    <row r="299">
      <c r="X299" s="678"/>
    </row>
    <row r="300">
      <c r="X300" s="678"/>
    </row>
    <row r="301">
      <c r="X301" s="678"/>
    </row>
    <row r="302">
      <c r="X302" s="678"/>
    </row>
    <row r="303">
      <c r="X303" s="678"/>
    </row>
    <row r="304">
      <c r="X304" s="678"/>
    </row>
    <row r="305">
      <c r="X305" s="678"/>
    </row>
    <row r="306">
      <c r="X306" s="678"/>
    </row>
    <row r="307">
      <c r="X307" s="678"/>
    </row>
    <row r="308">
      <c r="X308" s="678"/>
    </row>
    <row r="309">
      <c r="X309" s="678"/>
    </row>
    <row r="310">
      <c r="X310" s="678"/>
    </row>
    <row r="311">
      <c r="X311" s="678"/>
    </row>
    <row r="312">
      <c r="X312" s="678"/>
    </row>
    <row r="313">
      <c r="X313" s="678"/>
    </row>
    <row r="314">
      <c r="X314" s="678"/>
    </row>
    <row r="315">
      <c r="X315" s="678"/>
    </row>
    <row r="316">
      <c r="X316" s="678"/>
    </row>
    <row r="317">
      <c r="X317" s="678"/>
    </row>
    <row r="318">
      <c r="X318" s="678"/>
    </row>
    <row r="319">
      <c r="X319" s="678"/>
    </row>
    <row r="320">
      <c r="X320" s="678"/>
    </row>
    <row r="321">
      <c r="X321" s="678"/>
    </row>
    <row r="322">
      <c r="X322" s="678"/>
    </row>
    <row r="323">
      <c r="X323" s="678"/>
    </row>
    <row r="324">
      <c r="X324" s="678"/>
    </row>
    <row r="325">
      <c r="X325" s="678"/>
    </row>
    <row r="326">
      <c r="X326" s="678"/>
    </row>
    <row r="327">
      <c r="X327" s="678"/>
    </row>
    <row r="328">
      <c r="X328" s="678"/>
    </row>
    <row r="329">
      <c r="X329" s="678"/>
    </row>
    <row r="330">
      <c r="X330" s="678"/>
    </row>
    <row r="331">
      <c r="X331" s="678"/>
    </row>
    <row r="332">
      <c r="X332" s="678"/>
    </row>
    <row r="333">
      <c r="X333" s="678"/>
    </row>
    <row r="334">
      <c r="X334" s="678"/>
    </row>
    <row r="335">
      <c r="X335" s="678"/>
    </row>
    <row r="336">
      <c r="X336" s="678"/>
    </row>
    <row r="337">
      <c r="X337" s="678"/>
    </row>
    <row r="338">
      <c r="X338" s="678"/>
    </row>
    <row r="339">
      <c r="X339" s="678"/>
    </row>
    <row r="340">
      <c r="X340" s="678"/>
    </row>
    <row r="341">
      <c r="X341" s="678"/>
    </row>
    <row r="342">
      <c r="X342" s="678"/>
    </row>
    <row r="343">
      <c r="X343" s="678"/>
    </row>
    <row r="344">
      <c r="X344" s="678"/>
    </row>
    <row r="345">
      <c r="X345" s="678"/>
    </row>
    <row r="346">
      <c r="X346" s="678"/>
    </row>
    <row r="347">
      <c r="X347" s="678"/>
    </row>
    <row r="348">
      <c r="X348" s="678"/>
    </row>
    <row r="349">
      <c r="X349" s="678"/>
    </row>
    <row r="350">
      <c r="X350" s="678"/>
    </row>
    <row r="351">
      <c r="X351" s="678"/>
    </row>
    <row r="352">
      <c r="X352" s="678"/>
    </row>
    <row r="353">
      <c r="X353" s="678"/>
    </row>
    <row r="354">
      <c r="X354" s="678"/>
    </row>
    <row r="355">
      <c r="X355" s="678"/>
    </row>
    <row r="356">
      <c r="X356" s="678"/>
    </row>
    <row r="357">
      <c r="X357" s="678"/>
    </row>
    <row r="358">
      <c r="X358" s="678"/>
    </row>
    <row r="359">
      <c r="X359" s="678"/>
    </row>
    <row r="360">
      <c r="X360" s="678"/>
    </row>
    <row r="361">
      <c r="X361" s="678"/>
    </row>
    <row r="362">
      <c r="X362" s="678"/>
    </row>
    <row r="363">
      <c r="X363" s="678"/>
    </row>
    <row r="364">
      <c r="X364" s="678"/>
    </row>
    <row r="365">
      <c r="X365" s="678"/>
    </row>
    <row r="366">
      <c r="X366" s="678"/>
    </row>
    <row r="367">
      <c r="X367" s="678"/>
    </row>
    <row r="368">
      <c r="X368" s="678"/>
    </row>
    <row r="369">
      <c r="X369" s="678"/>
    </row>
    <row r="370">
      <c r="X370" s="678"/>
    </row>
    <row r="371">
      <c r="X371" s="678"/>
    </row>
    <row r="372">
      <c r="X372" s="678"/>
    </row>
    <row r="373">
      <c r="X373" s="678"/>
    </row>
    <row r="374">
      <c r="X374" s="678"/>
    </row>
    <row r="375">
      <c r="X375" s="678"/>
    </row>
    <row r="376">
      <c r="X376" s="678"/>
    </row>
    <row r="377">
      <c r="X377" s="678"/>
    </row>
    <row r="378">
      <c r="X378" s="678"/>
    </row>
    <row r="379">
      <c r="X379" s="678"/>
    </row>
    <row r="380">
      <c r="X380" s="678"/>
    </row>
    <row r="381">
      <c r="X381" s="678"/>
    </row>
    <row r="382">
      <c r="X382" s="678"/>
    </row>
    <row r="383">
      <c r="X383" s="678"/>
    </row>
    <row r="384">
      <c r="X384" s="678"/>
    </row>
    <row r="385">
      <c r="X385" s="678"/>
    </row>
    <row r="386">
      <c r="X386" s="678"/>
    </row>
    <row r="387">
      <c r="X387" s="678"/>
    </row>
    <row r="388">
      <c r="X388" s="678"/>
    </row>
    <row r="389">
      <c r="X389" s="678"/>
    </row>
    <row r="390">
      <c r="X390" s="678"/>
    </row>
    <row r="391">
      <c r="X391" s="678"/>
    </row>
    <row r="392">
      <c r="X392" s="678"/>
    </row>
    <row r="393">
      <c r="X393" s="678"/>
    </row>
    <row r="394">
      <c r="X394" s="678"/>
    </row>
    <row r="395">
      <c r="X395" s="678"/>
    </row>
    <row r="396">
      <c r="X396" s="678"/>
    </row>
    <row r="397">
      <c r="X397" s="678"/>
    </row>
    <row r="398">
      <c r="X398" s="678"/>
    </row>
    <row r="399">
      <c r="X399" s="678"/>
    </row>
    <row r="400">
      <c r="X400" s="678"/>
    </row>
    <row r="401">
      <c r="X401" s="678"/>
    </row>
    <row r="402">
      <c r="X402" s="678"/>
    </row>
    <row r="403">
      <c r="X403" s="678"/>
    </row>
    <row r="404">
      <c r="X404" s="678"/>
    </row>
    <row r="405">
      <c r="X405" s="678"/>
    </row>
    <row r="406">
      <c r="X406" s="678"/>
    </row>
    <row r="407">
      <c r="X407" s="678"/>
    </row>
    <row r="408">
      <c r="X408" s="678"/>
    </row>
    <row r="409">
      <c r="X409" s="678"/>
    </row>
    <row r="410">
      <c r="X410" s="678"/>
    </row>
    <row r="411">
      <c r="X411" s="678"/>
    </row>
    <row r="412">
      <c r="X412" s="678"/>
    </row>
    <row r="413">
      <c r="X413" s="678"/>
    </row>
    <row r="414">
      <c r="X414" s="678"/>
    </row>
    <row r="415">
      <c r="X415" s="678"/>
    </row>
    <row r="416">
      <c r="X416" s="678"/>
    </row>
    <row r="417">
      <c r="X417" s="678"/>
    </row>
    <row r="418">
      <c r="X418" s="678"/>
    </row>
    <row r="419">
      <c r="X419" s="678"/>
    </row>
    <row r="420">
      <c r="X420" s="678"/>
    </row>
    <row r="421">
      <c r="X421" s="678"/>
    </row>
    <row r="422">
      <c r="X422" s="678"/>
    </row>
    <row r="423">
      <c r="X423" s="678"/>
    </row>
    <row r="424">
      <c r="X424" s="678"/>
    </row>
    <row r="425">
      <c r="X425" s="678"/>
    </row>
    <row r="426">
      <c r="X426" s="678"/>
    </row>
    <row r="427">
      <c r="X427" s="678"/>
    </row>
    <row r="428">
      <c r="X428" s="678"/>
    </row>
    <row r="429">
      <c r="X429" s="678"/>
    </row>
    <row r="430">
      <c r="X430" s="678"/>
    </row>
    <row r="431">
      <c r="X431" s="678"/>
    </row>
    <row r="432">
      <c r="X432" s="678"/>
    </row>
    <row r="433">
      <c r="X433" s="678"/>
    </row>
    <row r="434">
      <c r="X434" s="678"/>
    </row>
    <row r="435">
      <c r="X435" s="678"/>
    </row>
    <row r="436">
      <c r="X436" s="678"/>
    </row>
    <row r="437">
      <c r="X437" s="678"/>
    </row>
    <row r="438">
      <c r="X438" s="678"/>
    </row>
    <row r="439">
      <c r="X439" s="678"/>
    </row>
    <row r="440">
      <c r="X440" s="678"/>
    </row>
    <row r="441">
      <c r="X441" s="678"/>
    </row>
    <row r="442">
      <c r="X442" s="678"/>
    </row>
    <row r="443">
      <c r="X443" s="678"/>
    </row>
    <row r="444">
      <c r="X444" s="678"/>
    </row>
    <row r="445">
      <c r="X445" s="678"/>
    </row>
    <row r="446">
      <c r="X446" s="678"/>
    </row>
    <row r="447">
      <c r="X447" s="678"/>
    </row>
    <row r="448">
      <c r="X448" s="678"/>
    </row>
    <row r="449">
      <c r="X449" s="678"/>
    </row>
    <row r="450">
      <c r="X450" s="678"/>
    </row>
    <row r="451">
      <c r="X451" s="678"/>
    </row>
    <row r="452">
      <c r="X452" s="678"/>
    </row>
    <row r="453">
      <c r="X453" s="678"/>
    </row>
    <row r="454">
      <c r="X454" s="678"/>
    </row>
    <row r="455">
      <c r="X455" s="678"/>
    </row>
    <row r="456">
      <c r="X456" s="678"/>
    </row>
    <row r="457">
      <c r="X457" s="678"/>
    </row>
    <row r="458">
      <c r="X458" s="678"/>
    </row>
    <row r="459">
      <c r="X459" s="678"/>
    </row>
    <row r="460">
      <c r="X460" s="678"/>
    </row>
    <row r="461">
      <c r="X461" s="678"/>
    </row>
    <row r="462">
      <c r="X462" s="678"/>
    </row>
    <row r="463">
      <c r="X463" s="678"/>
    </row>
    <row r="464">
      <c r="X464" s="678"/>
    </row>
    <row r="465">
      <c r="X465" s="678"/>
    </row>
    <row r="466">
      <c r="X466" s="678"/>
    </row>
    <row r="467">
      <c r="X467" s="678"/>
    </row>
    <row r="468">
      <c r="X468" s="678"/>
    </row>
    <row r="469">
      <c r="X469" s="678"/>
    </row>
    <row r="470">
      <c r="X470" s="678"/>
    </row>
    <row r="471">
      <c r="X471" s="678"/>
    </row>
    <row r="472">
      <c r="X472" s="678"/>
    </row>
    <row r="473">
      <c r="X473" s="678"/>
    </row>
    <row r="474">
      <c r="X474" s="678"/>
    </row>
    <row r="475">
      <c r="X475" s="678"/>
    </row>
    <row r="476">
      <c r="X476" s="678"/>
    </row>
    <row r="477">
      <c r="X477" s="678"/>
    </row>
    <row r="478">
      <c r="X478" s="678"/>
    </row>
    <row r="479">
      <c r="X479" s="678"/>
    </row>
    <row r="480">
      <c r="X480" s="678"/>
    </row>
    <row r="481">
      <c r="X481" s="678"/>
    </row>
    <row r="482">
      <c r="X482" s="678"/>
    </row>
    <row r="483">
      <c r="X483" s="678"/>
    </row>
    <row r="484">
      <c r="X484" s="678"/>
    </row>
    <row r="485">
      <c r="X485" s="678"/>
    </row>
    <row r="486">
      <c r="X486" s="678"/>
    </row>
    <row r="487">
      <c r="X487" s="678"/>
    </row>
    <row r="488">
      <c r="X488" s="678"/>
    </row>
    <row r="489">
      <c r="X489" s="678"/>
    </row>
    <row r="490">
      <c r="X490" s="678"/>
    </row>
    <row r="491">
      <c r="X491" s="678"/>
    </row>
    <row r="492">
      <c r="X492" s="678"/>
    </row>
    <row r="493">
      <c r="X493" s="678"/>
    </row>
    <row r="494">
      <c r="X494" s="678"/>
    </row>
    <row r="495">
      <c r="X495" s="678"/>
    </row>
    <row r="496">
      <c r="X496" s="678"/>
    </row>
    <row r="497">
      <c r="X497" s="678"/>
    </row>
    <row r="498">
      <c r="X498" s="678"/>
    </row>
    <row r="499">
      <c r="X499" s="678"/>
    </row>
    <row r="500">
      <c r="X500" s="678"/>
    </row>
    <row r="501">
      <c r="X501" s="678"/>
    </row>
    <row r="502">
      <c r="X502" s="678"/>
    </row>
    <row r="503">
      <c r="X503" s="678"/>
    </row>
    <row r="504">
      <c r="X504" s="678"/>
    </row>
    <row r="505">
      <c r="X505" s="678"/>
    </row>
    <row r="506">
      <c r="X506" s="678"/>
    </row>
    <row r="507">
      <c r="X507" s="678"/>
    </row>
    <row r="508">
      <c r="X508" s="678"/>
    </row>
    <row r="509">
      <c r="X509" s="678"/>
    </row>
    <row r="510">
      <c r="X510" s="678"/>
    </row>
    <row r="511">
      <c r="X511" s="678"/>
    </row>
    <row r="512">
      <c r="X512" s="678"/>
    </row>
    <row r="513">
      <c r="X513" s="678"/>
    </row>
    <row r="514">
      <c r="X514" s="678"/>
    </row>
    <row r="515">
      <c r="X515" s="678"/>
    </row>
    <row r="516">
      <c r="X516" s="678"/>
    </row>
    <row r="517">
      <c r="X517" s="678"/>
    </row>
    <row r="518">
      <c r="X518" s="678"/>
    </row>
    <row r="519">
      <c r="X519" s="678"/>
    </row>
    <row r="520">
      <c r="X520" s="678"/>
    </row>
    <row r="521">
      <c r="X521" s="678"/>
    </row>
    <row r="522">
      <c r="X522" s="678"/>
    </row>
    <row r="523">
      <c r="X523" s="678"/>
    </row>
    <row r="524">
      <c r="X524" s="678"/>
    </row>
    <row r="525">
      <c r="X525" s="678"/>
    </row>
    <row r="526">
      <c r="X526" s="678"/>
    </row>
    <row r="527">
      <c r="X527" s="678"/>
    </row>
    <row r="528">
      <c r="X528" s="678"/>
    </row>
    <row r="529">
      <c r="X529" s="678"/>
    </row>
    <row r="530">
      <c r="X530" s="678"/>
    </row>
    <row r="531">
      <c r="X531" s="678"/>
    </row>
    <row r="532">
      <c r="X532" s="678"/>
    </row>
    <row r="533">
      <c r="X533" s="678"/>
    </row>
    <row r="534">
      <c r="X534" s="678"/>
    </row>
    <row r="535">
      <c r="X535" s="678"/>
    </row>
    <row r="536">
      <c r="X536" s="678"/>
    </row>
    <row r="537">
      <c r="X537" s="678"/>
    </row>
    <row r="538">
      <c r="X538" s="678"/>
    </row>
    <row r="539">
      <c r="X539" s="678"/>
    </row>
    <row r="540">
      <c r="X540" s="678"/>
    </row>
    <row r="541">
      <c r="X541" s="678"/>
    </row>
    <row r="542">
      <c r="X542" s="678"/>
    </row>
    <row r="543">
      <c r="X543" s="678"/>
    </row>
    <row r="544">
      <c r="X544" s="678"/>
    </row>
    <row r="545">
      <c r="X545" s="678"/>
    </row>
    <row r="546">
      <c r="X546" s="678"/>
    </row>
    <row r="547">
      <c r="X547" s="678"/>
    </row>
    <row r="548">
      <c r="X548" s="678"/>
    </row>
    <row r="549">
      <c r="X549" s="678"/>
    </row>
    <row r="550">
      <c r="X550" s="678"/>
    </row>
    <row r="551">
      <c r="X551" s="678"/>
    </row>
    <row r="552">
      <c r="X552" s="678"/>
    </row>
    <row r="553">
      <c r="X553" s="678"/>
    </row>
    <row r="554">
      <c r="X554" s="678"/>
    </row>
    <row r="555">
      <c r="X555" s="678"/>
    </row>
    <row r="556">
      <c r="X556" s="678"/>
    </row>
    <row r="557">
      <c r="X557" s="678"/>
    </row>
    <row r="558">
      <c r="X558" s="678"/>
    </row>
    <row r="559">
      <c r="X559" s="678"/>
    </row>
    <row r="560">
      <c r="X560" s="678"/>
    </row>
    <row r="561">
      <c r="X561" s="678"/>
    </row>
    <row r="562">
      <c r="X562" s="678"/>
    </row>
    <row r="563">
      <c r="X563" s="678"/>
    </row>
    <row r="564">
      <c r="X564" s="678"/>
    </row>
    <row r="565">
      <c r="X565" s="678"/>
    </row>
    <row r="566">
      <c r="X566" s="678"/>
    </row>
    <row r="567">
      <c r="X567" s="678"/>
    </row>
    <row r="568">
      <c r="X568" s="678"/>
    </row>
    <row r="569">
      <c r="X569" s="678"/>
    </row>
    <row r="570">
      <c r="X570" s="678"/>
    </row>
    <row r="571">
      <c r="X571" s="678"/>
    </row>
    <row r="572">
      <c r="X572" s="678"/>
    </row>
    <row r="573">
      <c r="X573" s="678"/>
    </row>
    <row r="574">
      <c r="X574" s="678"/>
    </row>
    <row r="575">
      <c r="X575" s="678"/>
    </row>
    <row r="576">
      <c r="X576" s="678"/>
    </row>
    <row r="577">
      <c r="X577" s="678"/>
    </row>
    <row r="578">
      <c r="X578" s="678"/>
    </row>
    <row r="579">
      <c r="X579" s="678"/>
    </row>
    <row r="580">
      <c r="X580" s="678"/>
    </row>
    <row r="581">
      <c r="X581" s="678"/>
    </row>
    <row r="582">
      <c r="X582" s="678"/>
    </row>
    <row r="583">
      <c r="X583" s="678"/>
    </row>
    <row r="584">
      <c r="X584" s="678"/>
    </row>
    <row r="585">
      <c r="X585" s="678"/>
    </row>
    <row r="586">
      <c r="X586" s="678"/>
    </row>
    <row r="587">
      <c r="X587" s="678"/>
    </row>
    <row r="588">
      <c r="X588" s="678"/>
    </row>
    <row r="589">
      <c r="X589" s="678"/>
    </row>
    <row r="590">
      <c r="X590" s="678"/>
    </row>
    <row r="591">
      <c r="X591" s="678"/>
    </row>
    <row r="592">
      <c r="X592" s="678"/>
    </row>
    <row r="593">
      <c r="X593" s="678"/>
    </row>
    <row r="594">
      <c r="X594" s="678"/>
    </row>
    <row r="595">
      <c r="X595" s="678"/>
    </row>
    <row r="596">
      <c r="X596" s="678"/>
    </row>
    <row r="597">
      <c r="X597" s="678"/>
    </row>
    <row r="598">
      <c r="X598" s="678"/>
    </row>
    <row r="599">
      <c r="X599" s="678"/>
    </row>
    <row r="600">
      <c r="X600" s="678"/>
    </row>
    <row r="601">
      <c r="X601" s="678"/>
    </row>
    <row r="602">
      <c r="X602" s="678"/>
    </row>
    <row r="603">
      <c r="X603" s="678"/>
    </row>
    <row r="604">
      <c r="X604" s="678"/>
    </row>
    <row r="605">
      <c r="X605" s="678"/>
    </row>
    <row r="606">
      <c r="X606" s="678"/>
    </row>
    <row r="607">
      <c r="X607" s="678"/>
    </row>
    <row r="608">
      <c r="X608" s="678"/>
    </row>
    <row r="609">
      <c r="X609" s="678"/>
    </row>
    <row r="610">
      <c r="X610" s="678"/>
    </row>
    <row r="611">
      <c r="X611" s="678"/>
    </row>
    <row r="612">
      <c r="X612" s="678"/>
    </row>
    <row r="613">
      <c r="X613" s="678"/>
    </row>
    <row r="614">
      <c r="X614" s="678"/>
    </row>
    <row r="615">
      <c r="X615" s="678"/>
    </row>
    <row r="616">
      <c r="X616" s="678"/>
    </row>
    <row r="617">
      <c r="X617" s="678"/>
    </row>
    <row r="618">
      <c r="X618" s="678"/>
    </row>
    <row r="619">
      <c r="X619" s="678"/>
    </row>
    <row r="620">
      <c r="X620" s="678"/>
    </row>
    <row r="621">
      <c r="X621" s="678"/>
    </row>
    <row r="622">
      <c r="X622" s="678"/>
    </row>
    <row r="623">
      <c r="X623" s="678"/>
    </row>
    <row r="624">
      <c r="X624" s="678"/>
    </row>
    <row r="625">
      <c r="X625" s="678"/>
    </row>
    <row r="626">
      <c r="X626" s="678"/>
    </row>
    <row r="627">
      <c r="X627" s="678"/>
    </row>
    <row r="628">
      <c r="X628" s="678"/>
    </row>
    <row r="629">
      <c r="X629" s="678"/>
    </row>
    <row r="630">
      <c r="X630" s="678"/>
    </row>
    <row r="631">
      <c r="X631" s="678"/>
    </row>
    <row r="632">
      <c r="X632" s="678"/>
    </row>
    <row r="633">
      <c r="X633" s="678"/>
    </row>
    <row r="634">
      <c r="X634" s="678"/>
    </row>
    <row r="635">
      <c r="X635" s="678"/>
    </row>
    <row r="636">
      <c r="X636" s="678"/>
    </row>
    <row r="637">
      <c r="X637" s="678"/>
    </row>
    <row r="638">
      <c r="X638" s="678"/>
    </row>
    <row r="639">
      <c r="X639" s="678"/>
    </row>
    <row r="640">
      <c r="X640" s="678"/>
    </row>
    <row r="641">
      <c r="X641" s="678"/>
    </row>
    <row r="642">
      <c r="X642" s="678"/>
    </row>
    <row r="643">
      <c r="X643" s="678"/>
    </row>
    <row r="644">
      <c r="X644" s="678"/>
    </row>
    <row r="645">
      <c r="X645" s="678"/>
    </row>
    <row r="646">
      <c r="X646" s="678"/>
    </row>
    <row r="647">
      <c r="X647" s="678"/>
    </row>
    <row r="648">
      <c r="X648" s="678"/>
    </row>
    <row r="649">
      <c r="X649" s="678"/>
    </row>
    <row r="650">
      <c r="X650" s="678"/>
    </row>
    <row r="651">
      <c r="X651" s="678"/>
    </row>
    <row r="652">
      <c r="X652" s="678"/>
    </row>
    <row r="653">
      <c r="X653" s="678"/>
    </row>
    <row r="654">
      <c r="X654" s="678"/>
    </row>
    <row r="655">
      <c r="X655" s="678"/>
    </row>
    <row r="656">
      <c r="X656" s="678"/>
    </row>
    <row r="657">
      <c r="X657" s="678"/>
    </row>
    <row r="658">
      <c r="X658" s="678"/>
    </row>
    <row r="659">
      <c r="X659" s="678"/>
    </row>
    <row r="660">
      <c r="X660" s="678"/>
    </row>
    <row r="661">
      <c r="X661" s="678"/>
    </row>
    <row r="662">
      <c r="X662" s="678"/>
    </row>
    <row r="663">
      <c r="X663" s="678"/>
    </row>
    <row r="664">
      <c r="X664" s="678"/>
    </row>
    <row r="665">
      <c r="X665" s="678"/>
    </row>
    <row r="666">
      <c r="X666" s="678"/>
    </row>
    <row r="667">
      <c r="X667" s="678"/>
    </row>
    <row r="668">
      <c r="X668" s="678"/>
    </row>
    <row r="669">
      <c r="X669" s="678"/>
    </row>
    <row r="670">
      <c r="X670" s="678"/>
    </row>
    <row r="671">
      <c r="X671" s="678"/>
    </row>
    <row r="672">
      <c r="X672" s="678"/>
    </row>
    <row r="673">
      <c r="X673" s="678"/>
    </row>
    <row r="674">
      <c r="X674" s="678"/>
    </row>
    <row r="675">
      <c r="X675" s="678"/>
    </row>
    <row r="676">
      <c r="X676" s="678"/>
    </row>
    <row r="677">
      <c r="X677" s="678"/>
    </row>
    <row r="678">
      <c r="X678" s="678"/>
    </row>
    <row r="679">
      <c r="X679" s="678"/>
    </row>
    <row r="680">
      <c r="X680" s="678"/>
    </row>
    <row r="681">
      <c r="X681" s="678"/>
    </row>
    <row r="682">
      <c r="X682" s="678"/>
    </row>
    <row r="683">
      <c r="X683" s="678"/>
    </row>
    <row r="684">
      <c r="X684" s="678"/>
    </row>
    <row r="685">
      <c r="X685" s="678"/>
    </row>
    <row r="686">
      <c r="X686" s="678"/>
    </row>
    <row r="687">
      <c r="X687" s="678"/>
    </row>
    <row r="688">
      <c r="X688" s="678"/>
    </row>
    <row r="689">
      <c r="X689" s="678"/>
    </row>
    <row r="690">
      <c r="X690" s="678"/>
    </row>
    <row r="691">
      <c r="X691" s="678"/>
    </row>
    <row r="692">
      <c r="X692" s="678"/>
    </row>
    <row r="693">
      <c r="X693" s="678"/>
    </row>
    <row r="694">
      <c r="X694" s="678"/>
    </row>
    <row r="695">
      <c r="X695" s="678"/>
    </row>
    <row r="696">
      <c r="X696" s="678"/>
    </row>
    <row r="697">
      <c r="X697" s="678"/>
    </row>
    <row r="698">
      <c r="X698" s="678"/>
    </row>
    <row r="699">
      <c r="X699" s="678"/>
    </row>
    <row r="700">
      <c r="X700" s="678"/>
    </row>
    <row r="701">
      <c r="X701" s="678"/>
    </row>
    <row r="702">
      <c r="X702" s="678"/>
    </row>
    <row r="703">
      <c r="X703" s="678"/>
    </row>
    <row r="704">
      <c r="X704" s="678"/>
    </row>
    <row r="705">
      <c r="X705" s="678"/>
    </row>
    <row r="706">
      <c r="X706" s="678"/>
    </row>
    <row r="707">
      <c r="X707" s="678"/>
    </row>
    <row r="708">
      <c r="X708" s="678"/>
    </row>
    <row r="709">
      <c r="X709" s="678"/>
    </row>
    <row r="710">
      <c r="X710" s="678"/>
    </row>
    <row r="711">
      <c r="X711" s="678"/>
    </row>
    <row r="712">
      <c r="X712" s="678"/>
    </row>
    <row r="713">
      <c r="X713" s="678"/>
    </row>
    <row r="714">
      <c r="X714" s="678"/>
    </row>
    <row r="715">
      <c r="X715" s="678"/>
    </row>
    <row r="716">
      <c r="X716" s="678"/>
    </row>
    <row r="717">
      <c r="X717" s="678"/>
    </row>
    <row r="718">
      <c r="X718" s="678"/>
    </row>
    <row r="719">
      <c r="X719" s="678"/>
    </row>
    <row r="720">
      <c r="X720" s="678"/>
    </row>
    <row r="721">
      <c r="X721" s="678"/>
    </row>
    <row r="722">
      <c r="X722" s="678"/>
    </row>
    <row r="723">
      <c r="X723" s="678"/>
    </row>
    <row r="724">
      <c r="X724" s="678"/>
    </row>
    <row r="725">
      <c r="X725" s="678"/>
    </row>
    <row r="726">
      <c r="X726" s="678"/>
    </row>
    <row r="727">
      <c r="X727" s="678"/>
    </row>
    <row r="728">
      <c r="X728" s="678"/>
    </row>
    <row r="729">
      <c r="X729" s="678"/>
    </row>
    <row r="730">
      <c r="X730" s="678"/>
    </row>
    <row r="731">
      <c r="X731" s="678"/>
    </row>
    <row r="732">
      <c r="X732" s="678"/>
    </row>
    <row r="733">
      <c r="X733" s="678"/>
    </row>
    <row r="734">
      <c r="X734" s="678"/>
    </row>
    <row r="735">
      <c r="X735" s="678"/>
    </row>
    <row r="736">
      <c r="X736" s="678"/>
    </row>
    <row r="737">
      <c r="X737" s="678"/>
    </row>
    <row r="738">
      <c r="X738" s="678"/>
    </row>
    <row r="739">
      <c r="X739" s="678"/>
    </row>
    <row r="740">
      <c r="X740" s="678"/>
    </row>
    <row r="741">
      <c r="X741" s="678"/>
    </row>
    <row r="742">
      <c r="X742" s="678"/>
    </row>
    <row r="743">
      <c r="X743" s="678"/>
    </row>
    <row r="744">
      <c r="X744" s="678"/>
    </row>
    <row r="745">
      <c r="X745" s="678"/>
    </row>
    <row r="746">
      <c r="X746" s="678"/>
    </row>
    <row r="747">
      <c r="X747" s="678"/>
    </row>
    <row r="748">
      <c r="X748" s="678"/>
    </row>
    <row r="749">
      <c r="X749" s="678"/>
    </row>
    <row r="750">
      <c r="X750" s="678"/>
    </row>
    <row r="751">
      <c r="X751" s="678"/>
    </row>
    <row r="752">
      <c r="X752" s="678"/>
    </row>
    <row r="753">
      <c r="X753" s="678"/>
    </row>
    <row r="754">
      <c r="X754" s="678"/>
    </row>
    <row r="755">
      <c r="X755" s="678"/>
    </row>
    <row r="756">
      <c r="X756" s="678"/>
    </row>
    <row r="757">
      <c r="X757" s="678"/>
    </row>
    <row r="758">
      <c r="X758" s="678"/>
    </row>
    <row r="759">
      <c r="X759" s="678"/>
    </row>
    <row r="760">
      <c r="X760" s="678"/>
    </row>
    <row r="761">
      <c r="X761" s="678"/>
    </row>
    <row r="762">
      <c r="X762" s="678"/>
    </row>
    <row r="763">
      <c r="X763" s="678"/>
    </row>
    <row r="764">
      <c r="X764" s="678"/>
    </row>
    <row r="765">
      <c r="X765" s="678"/>
    </row>
    <row r="766">
      <c r="X766" s="678"/>
    </row>
    <row r="767">
      <c r="X767" s="678"/>
    </row>
    <row r="768">
      <c r="X768" s="678"/>
    </row>
    <row r="769">
      <c r="X769" s="678"/>
    </row>
    <row r="770">
      <c r="X770" s="678"/>
    </row>
    <row r="771">
      <c r="X771" s="678"/>
    </row>
    <row r="772">
      <c r="X772" s="678"/>
    </row>
    <row r="773">
      <c r="X773" s="678"/>
    </row>
    <row r="774">
      <c r="X774" s="678"/>
    </row>
    <row r="775">
      <c r="X775" s="678"/>
    </row>
    <row r="776">
      <c r="X776" s="678"/>
    </row>
    <row r="777">
      <c r="X777" s="678"/>
    </row>
    <row r="778">
      <c r="X778" s="678"/>
    </row>
    <row r="779">
      <c r="X779" s="678"/>
    </row>
    <row r="780">
      <c r="X780" s="678"/>
    </row>
    <row r="781">
      <c r="X781" s="678"/>
    </row>
    <row r="782">
      <c r="X782" s="678"/>
    </row>
    <row r="783">
      <c r="X783" s="678"/>
    </row>
    <row r="784">
      <c r="X784" s="678"/>
    </row>
    <row r="785">
      <c r="X785" s="678"/>
    </row>
    <row r="786">
      <c r="X786" s="678"/>
    </row>
    <row r="787">
      <c r="X787" s="678"/>
    </row>
    <row r="788">
      <c r="X788" s="678"/>
    </row>
    <row r="789">
      <c r="X789" s="678"/>
    </row>
    <row r="790">
      <c r="X790" s="678"/>
    </row>
    <row r="791">
      <c r="X791" s="678"/>
    </row>
    <row r="792">
      <c r="X792" s="678"/>
    </row>
    <row r="793">
      <c r="X793" s="678"/>
    </row>
    <row r="794">
      <c r="X794" s="678"/>
    </row>
    <row r="795">
      <c r="X795" s="678"/>
    </row>
    <row r="796">
      <c r="X796" s="678"/>
    </row>
    <row r="797">
      <c r="X797" s="678"/>
    </row>
    <row r="798">
      <c r="X798" s="678"/>
    </row>
    <row r="799">
      <c r="X799" s="678"/>
    </row>
    <row r="800">
      <c r="X800" s="678"/>
    </row>
    <row r="801">
      <c r="X801" s="678"/>
    </row>
    <row r="802">
      <c r="X802" s="678"/>
    </row>
    <row r="803">
      <c r="X803" s="678"/>
    </row>
    <row r="804">
      <c r="X804" s="678"/>
    </row>
    <row r="805">
      <c r="X805" s="678"/>
    </row>
    <row r="806">
      <c r="X806" s="678"/>
    </row>
    <row r="807">
      <c r="X807" s="678"/>
    </row>
    <row r="808">
      <c r="X808" s="678"/>
    </row>
    <row r="809">
      <c r="X809" s="678"/>
    </row>
    <row r="810">
      <c r="X810" s="678"/>
    </row>
    <row r="811">
      <c r="X811" s="678"/>
    </row>
    <row r="812">
      <c r="X812" s="678"/>
    </row>
    <row r="813">
      <c r="X813" s="678"/>
    </row>
    <row r="814">
      <c r="X814" s="678"/>
    </row>
    <row r="815">
      <c r="X815" s="678"/>
    </row>
    <row r="816">
      <c r="X816" s="678"/>
    </row>
    <row r="817">
      <c r="X817" s="678"/>
    </row>
    <row r="818">
      <c r="X818" s="678"/>
    </row>
    <row r="819">
      <c r="X819" s="678"/>
    </row>
    <row r="820">
      <c r="X820" s="678"/>
    </row>
    <row r="821">
      <c r="X821" s="678"/>
    </row>
    <row r="822">
      <c r="X822" s="678"/>
    </row>
    <row r="823">
      <c r="X823" s="678"/>
    </row>
    <row r="824">
      <c r="X824" s="678"/>
    </row>
    <row r="825">
      <c r="X825" s="678"/>
    </row>
    <row r="826">
      <c r="X826" s="678"/>
    </row>
    <row r="827">
      <c r="X827" s="678"/>
    </row>
    <row r="828">
      <c r="X828" s="678"/>
    </row>
    <row r="829">
      <c r="X829" s="678"/>
    </row>
    <row r="830">
      <c r="X830" s="678"/>
    </row>
    <row r="831">
      <c r="X831" s="678"/>
    </row>
    <row r="832">
      <c r="X832" s="678"/>
    </row>
    <row r="833">
      <c r="X833" s="678"/>
    </row>
    <row r="834">
      <c r="X834" s="678"/>
    </row>
    <row r="835">
      <c r="X835" s="678"/>
    </row>
    <row r="836">
      <c r="X836" s="678"/>
    </row>
    <row r="837">
      <c r="X837" s="678"/>
    </row>
    <row r="838">
      <c r="X838" s="678"/>
    </row>
    <row r="839">
      <c r="X839" s="678"/>
    </row>
    <row r="840">
      <c r="X840" s="678"/>
    </row>
    <row r="841">
      <c r="X841" s="678"/>
    </row>
    <row r="842">
      <c r="X842" s="678"/>
    </row>
    <row r="843">
      <c r="X843" s="678"/>
    </row>
    <row r="844">
      <c r="X844" s="678"/>
    </row>
    <row r="845">
      <c r="X845" s="678"/>
    </row>
    <row r="846">
      <c r="X846" s="678"/>
    </row>
    <row r="847">
      <c r="X847" s="678"/>
    </row>
    <row r="848">
      <c r="X848" s="678"/>
    </row>
    <row r="849">
      <c r="X849" s="678"/>
    </row>
    <row r="850">
      <c r="X850" s="678"/>
    </row>
    <row r="851">
      <c r="X851" s="678"/>
    </row>
    <row r="852">
      <c r="X852" s="678"/>
    </row>
    <row r="853">
      <c r="X853" s="678"/>
    </row>
    <row r="854">
      <c r="X854" s="678"/>
    </row>
    <row r="855">
      <c r="X855" s="678"/>
    </row>
    <row r="856">
      <c r="X856" s="678"/>
    </row>
    <row r="857">
      <c r="X857" s="678"/>
    </row>
    <row r="858">
      <c r="X858" s="678"/>
    </row>
    <row r="859">
      <c r="X859" s="678"/>
    </row>
    <row r="860">
      <c r="X860" s="678"/>
    </row>
    <row r="861">
      <c r="X861" s="678"/>
    </row>
    <row r="862">
      <c r="X862" s="678"/>
    </row>
    <row r="863">
      <c r="X863" s="678"/>
    </row>
    <row r="864">
      <c r="X864" s="678"/>
    </row>
    <row r="865">
      <c r="X865" s="678"/>
    </row>
    <row r="866">
      <c r="X866" s="678"/>
    </row>
    <row r="867">
      <c r="X867" s="678"/>
    </row>
    <row r="868">
      <c r="X868" s="678"/>
    </row>
    <row r="869">
      <c r="X869" s="678"/>
    </row>
    <row r="870">
      <c r="X870" s="678"/>
    </row>
    <row r="871">
      <c r="X871" s="678"/>
    </row>
    <row r="872">
      <c r="X872" s="678"/>
    </row>
    <row r="873">
      <c r="X873" s="678"/>
    </row>
    <row r="874">
      <c r="X874" s="678"/>
    </row>
    <row r="875">
      <c r="X875" s="678"/>
    </row>
    <row r="876">
      <c r="X876" s="678"/>
    </row>
    <row r="877">
      <c r="X877" s="678"/>
    </row>
    <row r="878">
      <c r="X878" s="678"/>
    </row>
    <row r="879">
      <c r="X879" s="678"/>
    </row>
    <row r="880">
      <c r="X880" s="678"/>
    </row>
    <row r="881">
      <c r="X881" s="678"/>
    </row>
    <row r="882">
      <c r="X882" s="678"/>
    </row>
    <row r="883">
      <c r="X883" s="678"/>
    </row>
    <row r="884">
      <c r="X884" s="678"/>
    </row>
    <row r="885">
      <c r="X885" s="678"/>
    </row>
    <row r="886">
      <c r="X886" s="678"/>
    </row>
    <row r="887">
      <c r="X887" s="678"/>
    </row>
    <row r="888">
      <c r="X888" s="678"/>
    </row>
    <row r="889">
      <c r="X889" s="678"/>
    </row>
    <row r="890">
      <c r="X890" s="678"/>
    </row>
    <row r="891">
      <c r="X891" s="678"/>
    </row>
    <row r="892">
      <c r="X892" s="678"/>
    </row>
    <row r="893">
      <c r="X893" s="678"/>
    </row>
    <row r="894">
      <c r="X894" s="678"/>
    </row>
    <row r="895">
      <c r="X895" s="678"/>
    </row>
    <row r="896">
      <c r="X896" s="678"/>
    </row>
    <row r="897">
      <c r="X897" s="678"/>
    </row>
    <row r="898">
      <c r="X898" s="678"/>
    </row>
    <row r="899">
      <c r="X899" s="678"/>
    </row>
    <row r="900">
      <c r="X900" s="678"/>
    </row>
    <row r="901">
      <c r="X901" s="678"/>
    </row>
    <row r="902">
      <c r="X902" s="678"/>
    </row>
    <row r="903">
      <c r="X903" s="678"/>
    </row>
    <row r="904">
      <c r="X904" s="678"/>
    </row>
    <row r="905">
      <c r="X905" s="678"/>
    </row>
    <row r="906">
      <c r="X906" s="678"/>
    </row>
    <row r="907">
      <c r="X907" s="678"/>
    </row>
    <row r="908">
      <c r="X908" s="678"/>
    </row>
    <row r="909">
      <c r="X909" s="678"/>
    </row>
    <row r="910">
      <c r="X910" s="678"/>
    </row>
    <row r="911">
      <c r="X911" s="678"/>
    </row>
    <row r="912">
      <c r="X912" s="678"/>
    </row>
    <row r="913">
      <c r="X913" s="678"/>
    </row>
    <row r="914">
      <c r="X914" s="678"/>
    </row>
    <row r="915">
      <c r="X915" s="678"/>
    </row>
    <row r="916">
      <c r="X916" s="678"/>
    </row>
    <row r="917">
      <c r="X917" s="678"/>
    </row>
    <row r="918">
      <c r="X918" s="678"/>
    </row>
    <row r="919">
      <c r="X919" s="678"/>
    </row>
    <row r="920">
      <c r="X920" s="678"/>
    </row>
    <row r="921">
      <c r="X921" s="678"/>
    </row>
    <row r="922">
      <c r="X922" s="678"/>
    </row>
    <row r="923">
      <c r="X923" s="678"/>
    </row>
    <row r="924">
      <c r="X924" s="678"/>
    </row>
    <row r="925">
      <c r="X925" s="678"/>
    </row>
    <row r="926">
      <c r="X926" s="678"/>
    </row>
    <row r="927">
      <c r="X927" s="678"/>
    </row>
    <row r="928">
      <c r="X928" s="678"/>
    </row>
    <row r="929">
      <c r="X929" s="678"/>
    </row>
    <row r="930">
      <c r="X930" s="678"/>
    </row>
    <row r="931">
      <c r="X931" s="678"/>
    </row>
    <row r="932">
      <c r="X932" s="678"/>
    </row>
    <row r="933">
      <c r="X933" s="678"/>
    </row>
    <row r="934">
      <c r="X934" s="678"/>
    </row>
    <row r="935">
      <c r="X935" s="678"/>
    </row>
    <row r="936">
      <c r="X936" s="678"/>
    </row>
    <row r="937">
      <c r="X937" s="678"/>
    </row>
    <row r="938">
      <c r="X938" s="678"/>
    </row>
    <row r="939">
      <c r="X939" s="678"/>
    </row>
    <row r="940">
      <c r="X940" s="678"/>
    </row>
    <row r="941">
      <c r="X941" s="678"/>
    </row>
    <row r="942">
      <c r="X942" s="678"/>
    </row>
    <row r="943">
      <c r="X943" s="678"/>
    </row>
    <row r="944">
      <c r="X944" s="678"/>
    </row>
    <row r="945">
      <c r="X945" s="678"/>
    </row>
    <row r="946">
      <c r="X946" s="678"/>
    </row>
    <row r="947">
      <c r="X947" s="678"/>
    </row>
    <row r="948">
      <c r="X948" s="678"/>
    </row>
    <row r="949">
      <c r="X949" s="678"/>
    </row>
    <row r="950">
      <c r="X950" s="678"/>
    </row>
    <row r="951">
      <c r="X951" s="678"/>
    </row>
    <row r="952">
      <c r="X952" s="678"/>
    </row>
    <row r="953">
      <c r="X953" s="678"/>
    </row>
    <row r="954">
      <c r="X954" s="678"/>
    </row>
    <row r="955">
      <c r="X955" s="678"/>
    </row>
    <row r="956">
      <c r="X956" s="678"/>
    </row>
    <row r="957">
      <c r="X957" s="678"/>
    </row>
    <row r="958">
      <c r="X958" s="678"/>
    </row>
    <row r="959">
      <c r="X959" s="678"/>
    </row>
    <row r="960">
      <c r="X960" s="678"/>
    </row>
    <row r="961">
      <c r="X961" s="678"/>
    </row>
    <row r="962">
      <c r="X962" s="678"/>
    </row>
    <row r="963">
      <c r="X963" s="678"/>
    </row>
    <row r="964">
      <c r="X964" s="678"/>
    </row>
    <row r="965">
      <c r="X965" s="678"/>
    </row>
    <row r="966">
      <c r="X966" s="678"/>
    </row>
    <row r="967">
      <c r="X967" s="678"/>
    </row>
    <row r="968">
      <c r="X968" s="678"/>
    </row>
    <row r="969">
      <c r="X969" s="678"/>
    </row>
    <row r="970">
      <c r="X970" s="678"/>
    </row>
    <row r="971">
      <c r="X971" s="678"/>
    </row>
    <row r="972">
      <c r="X972" s="678"/>
    </row>
    <row r="973">
      <c r="X973" s="678"/>
    </row>
    <row r="974">
      <c r="X974" s="678"/>
    </row>
    <row r="975">
      <c r="X975" s="678"/>
    </row>
    <row r="976">
      <c r="X976" s="678"/>
    </row>
    <row r="977">
      <c r="X977" s="678"/>
    </row>
    <row r="978">
      <c r="X978" s="678"/>
    </row>
    <row r="979">
      <c r="X979" s="678"/>
    </row>
    <row r="980">
      <c r="X980" s="678"/>
    </row>
    <row r="981">
      <c r="X981" s="678"/>
    </row>
    <row r="982">
      <c r="X982" s="678"/>
    </row>
    <row r="983">
      <c r="X983" s="678"/>
    </row>
    <row r="984">
      <c r="X984" s="678"/>
    </row>
    <row r="985">
      <c r="X985" s="678"/>
    </row>
    <row r="986">
      <c r="X986" s="678"/>
    </row>
    <row r="987">
      <c r="X987" s="678"/>
    </row>
    <row r="988">
      <c r="X988" s="678"/>
    </row>
    <row r="989">
      <c r="X989" s="678"/>
    </row>
    <row r="990">
      <c r="X990" s="678"/>
    </row>
    <row r="991">
      <c r="X991" s="678"/>
    </row>
    <row r="992">
      <c r="X992" s="678"/>
    </row>
    <row r="993">
      <c r="X993" s="678"/>
    </row>
    <row r="994">
      <c r="X994" s="678"/>
    </row>
    <row r="995">
      <c r="X995" s="678"/>
    </row>
    <row r="996">
      <c r="X996" s="678"/>
    </row>
    <row r="997">
      <c r="X997" s="678"/>
    </row>
    <row r="998">
      <c r="X998" s="678"/>
    </row>
    <row r="999">
      <c r="X999" s="678"/>
    </row>
    <row r="1000">
      <c r="X1000" s="678"/>
    </row>
    <row r="1001">
      <c r="X1001" s="678"/>
    </row>
  </sheetData>
  <conditionalFormatting sqref="X22:X43 X52:X53 X55:X59 X61:X62 X64:X66">
    <cfRule type="containsText" dxfId="0" priority="1" operator="containsText" text="Fully Approved">
      <formula>NOT(ISERROR(SEARCH(("Fully Approved"),(X22))))</formula>
    </cfRule>
  </conditionalFormatting>
  <conditionalFormatting sqref="B1:B602">
    <cfRule type="containsText" dxfId="26" priority="2" operator="containsText" text="Terminated">
      <formula>NOT(ISERROR(SEARCH(("Terminated"),(B1))))</formula>
    </cfRule>
  </conditionalFormatting>
  <conditionalFormatting sqref="A22:AH43 A51:AH70">
    <cfRule type="containsBlanks" dxfId="14" priority="3">
      <formula>LEN(TRIM(A22))=0</formula>
    </cfRule>
  </conditionalFormatting>
  <conditionalFormatting sqref="B1:B602">
    <cfRule type="containsText" dxfId="24" priority="4" operator="containsText" text="Signed LA">
      <formula>NOT(ISERROR(SEARCH(("Signed LA"),(B1))))</formula>
    </cfRule>
  </conditionalFormatting>
  <conditionalFormatting sqref="B1:B602">
    <cfRule type="containsText" dxfId="23" priority="5" operator="containsText" text="Withdrawn">
      <formula>NOT(ISERROR(SEARCH(("Withdrawn"),(B1))))</formula>
    </cfRule>
  </conditionalFormatting>
  <conditionalFormatting sqref="B1:B602">
    <cfRule type="containsText" dxfId="21" priority="6" operator="containsText" text="Coming Soon">
      <formula>NOT(ISERROR(SEARCH(("Coming Soon"),(B1))))</formula>
    </cfRule>
  </conditionalFormatting>
  <conditionalFormatting sqref="B51 B63 B67:B70">
    <cfRule type="containsText" dxfId="20" priority="7" operator="containsText" text="Active">
      <formula>NOT(ISERROR(SEARCH(("Active"),(B51))))</formula>
    </cfRule>
  </conditionalFormatting>
  <conditionalFormatting sqref="B1:B602">
    <cfRule type="containsText" dxfId="19" priority="8" operator="containsText" text="Lease">
      <formula>NOT(ISERROR(SEARCH(("Lease"),(B1))))</formula>
    </cfRule>
  </conditionalFormatting>
  <conditionalFormatting sqref="B51 B63 B67:B70">
    <cfRule type="containsText" dxfId="18" priority="9" operator="containsText" text="Under Contract">
      <formula>NOT(ISERROR(SEARCH(("Under Contract"),(B51))))</formula>
    </cfRule>
  </conditionalFormatting>
  <conditionalFormatting sqref="B51 B63 B67:B70">
    <cfRule type="containsText" dxfId="15" priority="10" operator="containsText" text="Purchase">
      <formula>NOT(ISERROR(SEARCH(("Purchase"),(B51))))</formula>
    </cfRule>
  </conditionalFormatting>
  <conditionalFormatting sqref="B1:B602">
    <cfRule type="containsText" dxfId="8" priority="11" operator="containsText" text="Closed">
      <formula>NOT(ISERROR(SEARCH(("Closed"),(B1))))</formula>
    </cfRule>
  </conditionalFormatting>
  <conditionalFormatting sqref="B2:B21 B44:B50 B70:B83">
    <cfRule type="containsText" dxfId="8" priority="12" operator="containsText" text="Closed">
      <formula>NOT(ISERROR(SEARCH(("Closed"),(B2))))</formula>
    </cfRule>
  </conditionalFormatting>
  <conditionalFormatting sqref="B1:B602">
    <cfRule type="containsText" dxfId="16" priority="13" operator="containsText" text="Purchase">
      <formula>NOT(ISERROR(SEARCH(("Purchase"),(B1))))</formula>
    </cfRule>
  </conditionalFormatting>
  <conditionalFormatting sqref="B1:B602">
    <cfRule type="containsText" dxfId="17" priority="14" operator="containsText" text="Under Contract">
      <formula>NOT(ISERROR(SEARCH(("Under Contract"),(B1))))</formula>
    </cfRule>
  </conditionalFormatting>
  <conditionalFormatting sqref="B2:B21 B44:B50 B70:B83">
    <cfRule type="containsText" dxfId="19" priority="15" operator="containsText" text="Lease">
      <formula>NOT(ISERROR(SEARCH(("Lease"),(B2))))</formula>
    </cfRule>
  </conditionalFormatting>
  <conditionalFormatting sqref="B1:B602">
    <cfRule type="containsText" dxfId="25" priority="16" operator="containsText" text="Active">
      <formula>NOT(ISERROR(SEARCH(("Active"),(B1))))</formula>
    </cfRule>
  </conditionalFormatting>
  <conditionalFormatting sqref="B2:B21 B44:B50 B70:B83">
    <cfRule type="containsText" dxfId="21" priority="17" operator="containsText" text="Coming Soon">
      <formula>NOT(ISERROR(SEARCH(("Coming Soon"),(B2))))</formula>
    </cfRule>
  </conditionalFormatting>
  <conditionalFormatting sqref="B2:B21 B44:B50 B70:B83">
    <cfRule type="containsText" dxfId="23" priority="18" operator="containsText" text="Withdrawn">
      <formula>NOT(ISERROR(SEARCH(("Withdrawn"),(B2))))</formula>
    </cfRule>
  </conditionalFormatting>
  <conditionalFormatting sqref="B2:B21 B44:B50 B70:B83">
    <cfRule type="containsText" dxfId="24" priority="19" operator="containsText" text="Signed LA">
      <formula>NOT(ISERROR(SEARCH(("Signed LA"),(B2))))</formula>
    </cfRule>
  </conditionalFormatting>
  <conditionalFormatting sqref="A2:AH21 A44:W50 X44:X51 Y44:AH50 X63 X67:X83 A70:W83 Y70:AH83">
    <cfRule type="containsBlanks" dxfId="14" priority="20">
      <formula>LEN(TRIM(A2))=0</formula>
    </cfRule>
  </conditionalFormatting>
  <conditionalFormatting sqref="B1">
    <cfRule type="containsText" dxfId="8" priority="21" operator="containsText" text="Closed">
      <formula>NOT(ISERROR(SEARCH(("Closed"),(B1))))</formula>
    </cfRule>
  </conditionalFormatting>
  <conditionalFormatting sqref="A1:AH1">
    <cfRule type="containsBlanks" dxfId="14" priority="22">
      <formula>LEN(TRIM(A1))=0</formula>
    </cfRule>
  </conditionalFormatting>
  <conditionalFormatting sqref="B1">
    <cfRule type="containsText" dxfId="15" priority="23" operator="containsText" text="Purchase">
      <formula>NOT(ISERROR(SEARCH(("Purchase"),(B1))))</formula>
    </cfRule>
  </conditionalFormatting>
  <conditionalFormatting sqref="B1">
    <cfRule type="containsText" dxfId="18" priority="24" operator="containsText" text="Under Contract">
      <formula>NOT(ISERROR(SEARCH(("Under Contract"),(B1))))</formula>
    </cfRule>
  </conditionalFormatting>
  <conditionalFormatting sqref="B1">
    <cfRule type="containsText" dxfId="19" priority="25" operator="containsText" text="Lease">
      <formula>NOT(ISERROR(SEARCH(("Lease"),(B1))))</formula>
    </cfRule>
  </conditionalFormatting>
  <conditionalFormatting sqref="B1">
    <cfRule type="containsText" dxfId="20" priority="26" operator="containsText" text="Active">
      <formula>NOT(ISERROR(SEARCH(("Active"),(B1))))</formula>
    </cfRule>
  </conditionalFormatting>
  <conditionalFormatting sqref="B1">
    <cfRule type="containsText" dxfId="21" priority="27" operator="containsText" text="Coming Soon">
      <formula>NOT(ISERROR(SEARCH(("Coming Soon"),(B1))))</formula>
    </cfRule>
  </conditionalFormatting>
  <conditionalFormatting sqref="B1">
    <cfRule type="containsText" dxfId="23" priority="28" operator="containsText" text="Withdrawn">
      <formula>NOT(ISERROR(SEARCH(("Withdrawn"),(B1))))</formula>
    </cfRule>
  </conditionalFormatting>
  <conditionalFormatting sqref="B1">
    <cfRule type="containsText" dxfId="24" priority="29" operator="containsText" text="Signed LA">
      <formula>NOT(ISERROR(SEARCH(("Signed LA"),(B1))))</formula>
    </cfRule>
  </conditionalFormatting>
  <conditionalFormatting sqref="X1:X1001">
    <cfRule type="containsText" dxfId="0" priority="30" operator="containsText" text="Listed Approved">
      <formula>NOT(ISERROR(SEARCH(("Listed Approved"),(X1))))</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3" max="3" width="18.13"/>
    <col customWidth="1" min="5" max="5" width="52.88"/>
  </cols>
  <sheetData>
    <row r="1">
      <c r="A1" s="730" t="s">
        <v>2870</v>
      </c>
      <c r="B1" s="731" t="s">
        <v>2871</v>
      </c>
      <c r="C1" s="731" t="s">
        <v>2872</v>
      </c>
      <c r="D1" s="731" t="s">
        <v>3108</v>
      </c>
      <c r="E1" s="731" t="s">
        <v>3109</v>
      </c>
    </row>
    <row r="2" ht="24.0" customHeight="1">
      <c r="A2" s="732" t="s">
        <v>3110</v>
      </c>
      <c r="B2" s="733" t="s">
        <v>3111</v>
      </c>
      <c r="C2" s="733" t="s">
        <v>3112</v>
      </c>
      <c r="D2" s="733" t="s">
        <v>3113</v>
      </c>
      <c r="E2" s="734"/>
    </row>
    <row r="3">
      <c r="A3" s="732" t="s">
        <v>3114</v>
      </c>
      <c r="B3" s="733" t="s">
        <v>3115</v>
      </c>
      <c r="C3" s="735" t="s">
        <v>3116</v>
      </c>
      <c r="D3" s="733" t="s">
        <v>3113</v>
      </c>
      <c r="E3" s="736"/>
    </row>
    <row r="4">
      <c r="A4" s="732" t="s">
        <v>1328</v>
      </c>
      <c r="B4" s="733" t="s">
        <v>3117</v>
      </c>
      <c r="C4" s="733" t="s">
        <v>61</v>
      </c>
      <c r="D4" s="733" t="s">
        <v>3113</v>
      </c>
      <c r="E4" s="737" t="s">
        <v>22</v>
      </c>
    </row>
    <row r="5">
      <c r="A5" s="732" t="s">
        <v>3118</v>
      </c>
      <c r="B5" s="733" t="s">
        <v>3119</v>
      </c>
      <c r="C5" s="735" t="s">
        <v>3120</v>
      </c>
      <c r="D5" s="733" t="s">
        <v>3113</v>
      </c>
      <c r="E5" s="734"/>
    </row>
    <row r="6">
      <c r="A6" s="732" t="s">
        <v>3121</v>
      </c>
      <c r="B6" s="733" t="s">
        <v>3122</v>
      </c>
      <c r="C6" s="735" t="s">
        <v>3123</v>
      </c>
      <c r="D6" s="733" t="s">
        <v>3113</v>
      </c>
      <c r="E6" s="734"/>
    </row>
    <row r="7">
      <c r="A7" s="732" t="s">
        <v>3124</v>
      </c>
      <c r="B7" s="738"/>
      <c r="C7" s="735" t="s">
        <v>3125</v>
      </c>
      <c r="D7" s="733" t="s">
        <v>3113</v>
      </c>
      <c r="E7" s="734"/>
    </row>
    <row r="8">
      <c r="A8" s="732" t="s">
        <v>3126</v>
      </c>
      <c r="B8" s="733" t="s">
        <v>3127</v>
      </c>
      <c r="C8" s="735" t="s">
        <v>3128</v>
      </c>
      <c r="D8" s="733" t="s">
        <v>3113</v>
      </c>
      <c r="E8" s="734"/>
    </row>
    <row r="9">
      <c r="A9" s="732" t="s">
        <v>3129</v>
      </c>
      <c r="B9" s="738"/>
      <c r="C9" s="735" t="s">
        <v>3130</v>
      </c>
      <c r="D9" s="733" t="s">
        <v>3131</v>
      </c>
      <c r="E9" s="736"/>
    </row>
    <row r="10">
      <c r="A10" s="732" t="s">
        <v>3132</v>
      </c>
      <c r="B10" s="733" t="s">
        <v>3133</v>
      </c>
      <c r="C10" s="735" t="s">
        <v>3134</v>
      </c>
      <c r="D10" s="733" t="s">
        <v>3113</v>
      </c>
      <c r="E10" s="734"/>
    </row>
    <row r="11">
      <c r="A11" s="732" t="s">
        <v>3135</v>
      </c>
      <c r="B11" s="738"/>
      <c r="C11" s="735" t="s">
        <v>3136</v>
      </c>
      <c r="D11" s="733" t="s">
        <v>3131</v>
      </c>
      <c r="E11" s="736"/>
    </row>
    <row r="12">
      <c r="A12" s="732" t="s">
        <v>3137</v>
      </c>
      <c r="B12" s="733" t="s">
        <v>3138</v>
      </c>
      <c r="C12" s="735" t="s">
        <v>3139</v>
      </c>
      <c r="D12" s="733" t="s">
        <v>3113</v>
      </c>
      <c r="E12" s="737" t="s">
        <v>3140</v>
      </c>
    </row>
    <row r="13">
      <c r="A13" s="732" t="s">
        <v>3141</v>
      </c>
      <c r="B13" s="738"/>
      <c r="C13" s="735" t="s">
        <v>3142</v>
      </c>
      <c r="D13" s="733" t="s">
        <v>3113</v>
      </c>
      <c r="E13" s="734"/>
    </row>
    <row r="14">
      <c r="A14" s="732" t="s">
        <v>3143</v>
      </c>
      <c r="B14" s="733" t="s">
        <v>3144</v>
      </c>
      <c r="C14" s="735" t="s">
        <v>3145</v>
      </c>
      <c r="D14" s="733" t="s">
        <v>3131</v>
      </c>
      <c r="E14" s="734"/>
    </row>
    <row r="15">
      <c r="A15" s="732" t="s">
        <v>3146</v>
      </c>
      <c r="B15" s="733" t="s">
        <v>3147</v>
      </c>
      <c r="C15" s="735" t="s">
        <v>3148</v>
      </c>
      <c r="D15" s="733" t="s">
        <v>3113</v>
      </c>
      <c r="E15" s="734"/>
    </row>
    <row r="16">
      <c r="A16" s="732" t="s">
        <v>3149</v>
      </c>
      <c r="B16" s="738"/>
      <c r="C16" s="735" t="s">
        <v>3150</v>
      </c>
      <c r="D16" s="733" t="s">
        <v>3113</v>
      </c>
      <c r="E16" s="734"/>
    </row>
    <row r="17">
      <c r="A17" s="732" t="s">
        <v>3151</v>
      </c>
      <c r="B17" s="738"/>
      <c r="C17" s="735" t="s">
        <v>3152</v>
      </c>
      <c r="D17" s="733" t="s">
        <v>3131</v>
      </c>
      <c r="E17" s="734"/>
    </row>
    <row r="18">
      <c r="A18" s="732" t="s">
        <v>3153</v>
      </c>
      <c r="B18" s="733" t="s">
        <v>3154</v>
      </c>
      <c r="C18" s="735" t="s">
        <v>3155</v>
      </c>
      <c r="D18" s="733" t="s">
        <v>3113</v>
      </c>
      <c r="E18" s="734"/>
    </row>
    <row r="19">
      <c r="A19" s="732" t="s">
        <v>3156</v>
      </c>
      <c r="B19" s="733" t="s">
        <v>3157</v>
      </c>
      <c r="C19" s="735" t="s">
        <v>3158</v>
      </c>
      <c r="D19" s="733" t="s">
        <v>3131</v>
      </c>
      <c r="E19" s="734"/>
    </row>
    <row r="20">
      <c r="A20" s="732" t="s">
        <v>3159</v>
      </c>
      <c r="B20" s="733" t="s">
        <v>3160</v>
      </c>
      <c r="C20" s="735" t="s">
        <v>3161</v>
      </c>
      <c r="D20" s="733" t="s">
        <v>3113</v>
      </c>
      <c r="E20" s="734"/>
    </row>
    <row r="21">
      <c r="A21" s="732" t="s">
        <v>3162</v>
      </c>
      <c r="B21" s="733" t="s">
        <v>3163</v>
      </c>
      <c r="C21" s="735" t="s">
        <v>3164</v>
      </c>
      <c r="D21" s="733" t="s">
        <v>3113</v>
      </c>
      <c r="E21" s="734"/>
    </row>
    <row r="22">
      <c r="A22" s="732" t="s">
        <v>3165</v>
      </c>
      <c r="B22" s="733" t="s">
        <v>3166</v>
      </c>
      <c r="C22" s="738"/>
      <c r="D22" s="733" t="s">
        <v>3131</v>
      </c>
      <c r="E22" s="734"/>
    </row>
    <row r="23">
      <c r="A23" s="732" t="s">
        <v>523</v>
      </c>
      <c r="B23" s="738"/>
      <c r="C23" s="738"/>
      <c r="D23" s="733" t="s">
        <v>3113</v>
      </c>
      <c r="E23" s="736"/>
    </row>
    <row r="24">
      <c r="A24" s="732" t="s">
        <v>3167</v>
      </c>
      <c r="B24" s="733" t="s">
        <v>3168</v>
      </c>
      <c r="C24" s="735" t="s">
        <v>3169</v>
      </c>
      <c r="D24" s="733" t="s">
        <v>3131</v>
      </c>
      <c r="E24" s="734"/>
    </row>
    <row r="25">
      <c r="A25" s="732" t="s">
        <v>3170</v>
      </c>
      <c r="B25" s="733" t="s">
        <v>3171</v>
      </c>
      <c r="C25" s="735" t="s">
        <v>3172</v>
      </c>
      <c r="D25" s="733" t="s">
        <v>3113</v>
      </c>
      <c r="E25" s="736"/>
    </row>
    <row r="26">
      <c r="A26" s="732" t="s">
        <v>1541</v>
      </c>
      <c r="B26" s="733" t="s">
        <v>3173</v>
      </c>
      <c r="C26" s="735" t="s">
        <v>3174</v>
      </c>
      <c r="D26" s="733" t="s">
        <v>3113</v>
      </c>
      <c r="E26" s="737" t="s">
        <v>3175</v>
      </c>
    </row>
    <row r="27">
      <c r="A27" s="732" t="s">
        <v>3176</v>
      </c>
      <c r="B27" s="733" t="s">
        <v>3177</v>
      </c>
      <c r="C27" s="735" t="s">
        <v>3178</v>
      </c>
      <c r="D27" s="733" t="s">
        <v>3113</v>
      </c>
      <c r="E27" s="734"/>
    </row>
    <row r="28">
      <c r="A28" s="732" t="s">
        <v>3179</v>
      </c>
      <c r="B28" s="733" t="s">
        <v>3180</v>
      </c>
      <c r="C28" s="739" t="s">
        <v>3181</v>
      </c>
      <c r="D28" s="733" t="s">
        <v>3113</v>
      </c>
      <c r="E28" s="736"/>
    </row>
    <row r="29">
      <c r="A29" s="732" t="s">
        <v>1889</v>
      </c>
      <c r="B29" s="733" t="s">
        <v>3182</v>
      </c>
      <c r="C29" s="735" t="s">
        <v>3183</v>
      </c>
      <c r="D29" s="733" t="s">
        <v>3113</v>
      </c>
      <c r="E29" s="737" t="s">
        <v>3184</v>
      </c>
    </row>
    <row r="30">
      <c r="A30" s="732" t="s">
        <v>3185</v>
      </c>
      <c r="B30" s="733" t="s">
        <v>3186</v>
      </c>
      <c r="C30" s="735" t="s">
        <v>3187</v>
      </c>
      <c r="D30" s="733" t="s">
        <v>3113</v>
      </c>
      <c r="E30" s="734"/>
    </row>
    <row r="31">
      <c r="A31" s="732" t="s">
        <v>3188</v>
      </c>
      <c r="B31" s="738"/>
      <c r="C31" s="735" t="s">
        <v>3189</v>
      </c>
      <c r="D31" s="733" t="s">
        <v>3131</v>
      </c>
      <c r="E31" s="734"/>
    </row>
    <row r="32">
      <c r="A32" s="732" t="s">
        <v>3190</v>
      </c>
      <c r="B32" s="733" t="s">
        <v>3191</v>
      </c>
      <c r="C32" s="735" t="s">
        <v>70</v>
      </c>
      <c r="D32" s="733" t="s">
        <v>3113</v>
      </c>
      <c r="E32" s="734"/>
    </row>
    <row r="33">
      <c r="A33" s="732" t="s">
        <v>86</v>
      </c>
      <c r="B33" s="733" t="s">
        <v>3192</v>
      </c>
      <c r="C33" s="735" t="s">
        <v>3193</v>
      </c>
      <c r="D33" s="733" t="s">
        <v>3131</v>
      </c>
      <c r="E33" s="734"/>
    </row>
    <row r="34">
      <c r="A34" s="732" t="s">
        <v>3194</v>
      </c>
      <c r="B34" s="733" t="s">
        <v>3195</v>
      </c>
      <c r="C34" s="735" t="s">
        <v>3196</v>
      </c>
      <c r="D34" s="733" t="s">
        <v>3113</v>
      </c>
      <c r="E34" s="734"/>
    </row>
    <row r="35">
      <c r="A35" s="732" t="s">
        <v>3197</v>
      </c>
      <c r="B35" s="733" t="s">
        <v>3198</v>
      </c>
      <c r="C35" s="735" t="s">
        <v>3199</v>
      </c>
      <c r="D35" s="733" t="s">
        <v>3113</v>
      </c>
      <c r="E35" s="734"/>
    </row>
    <row r="36">
      <c r="A36" s="740" t="s">
        <v>3200</v>
      </c>
      <c r="B36" s="741" t="s">
        <v>3201</v>
      </c>
      <c r="C36" s="742" t="s">
        <v>3202</v>
      </c>
      <c r="D36" s="741" t="s">
        <v>478</v>
      </c>
      <c r="E36" s="743" t="s">
        <v>3203</v>
      </c>
    </row>
    <row r="37">
      <c r="A37" s="740" t="s">
        <v>3204</v>
      </c>
      <c r="B37" s="741" t="s">
        <v>3205</v>
      </c>
      <c r="C37" s="742" t="s">
        <v>3206</v>
      </c>
      <c r="D37" s="741" t="s">
        <v>480</v>
      </c>
      <c r="E37" s="743" t="s">
        <v>3207</v>
      </c>
    </row>
    <row r="38">
      <c r="A38" s="740" t="s">
        <v>3208</v>
      </c>
      <c r="B38" s="741" t="s">
        <v>3209</v>
      </c>
      <c r="C38" s="742" t="s">
        <v>3210</v>
      </c>
      <c r="D38" s="741" t="s">
        <v>481</v>
      </c>
      <c r="E38" s="743" t="s">
        <v>3211</v>
      </c>
    </row>
    <row r="39">
      <c r="A39" s="740" t="s">
        <v>3212</v>
      </c>
      <c r="B39" s="743" t="s">
        <v>3213</v>
      </c>
      <c r="C39" s="742" t="s">
        <v>3214</v>
      </c>
      <c r="D39" s="741" t="s">
        <v>1252</v>
      </c>
      <c r="E39" s="744"/>
    </row>
    <row r="40">
      <c r="A40" s="740" t="s">
        <v>3215</v>
      </c>
      <c r="B40" s="745"/>
      <c r="C40" s="745"/>
      <c r="D40" s="741" t="s">
        <v>3216</v>
      </c>
      <c r="E40" s="744"/>
    </row>
    <row r="41">
      <c r="A41" s="740" t="s">
        <v>3217</v>
      </c>
      <c r="B41" s="741" t="s">
        <v>3218</v>
      </c>
      <c r="C41" s="742" t="s">
        <v>3219</v>
      </c>
      <c r="D41" s="741" t="s">
        <v>478</v>
      </c>
      <c r="E41" s="743" t="s">
        <v>3220</v>
      </c>
    </row>
    <row r="42">
      <c r="A42" s="740" t="s">
        <v>3221</v>
      </c>
      <c r="B42" s="741" t="s">
        <v>3222</v>
      </c>
      <c r="C42" s="742" t="s">
        <v>3223</v>
      </c>
      <c r="D42" s="743" t="s">
        <v>3224</v>
      </c>
      <c r="E42" s="743" t="s">
        <v>3225</v>
      </c>
    </row>
    <row r="43">
      <c r="A43" s="740" t="s">
        <v>3226</v>
      </c>
      <c r="B43" s="741" t="s">
        <v>3227</v>
      </c>
      <c r="C43" s="742" t="s">
        <v>3228</v>
      </c>
      <c r="D43" s="741" t="s">
        <v>480</v>
      </c>
      <c r="E43" s="743" t="s">
        <v>3229</v>
      </c>
    </row>
    <row r="44">
      <c r="A44" s="740" t="s">
        <v>3230</v>
      </c>
      <c r="B44" s="745"/>
      <c r="C44" s="745"/>
      <c r="D44" s="746"/>
      <c r="E44" s="747"/>
    </row>
    <row r="45">
      <c r="A45" s="740" t="s">
        <v>3231</v>
      </c>
      <c r="B45" s="741" t="s">
        <v>3232</v>
      </c>
      <c r="C45" s="742" t="s">
        <v>3233</v>
      </c>
      <c r="D45" s="741" t="s">
        <v>481</v>
      </c>
      <c r="E45" s="743" t="s">
        <v>3234</v>
      </c>
    </row>
    <row r="46">
      <c r="A46" s="740" t="s">
        <v>3235</v>
      </c>
      <c r="B46" s="741" t="s">
        <v>3236</v>
      </c>
      <c r="C46" s="742" t="s">
        <v>3237</v>
      </c>
      <c r="D46" s="741" t="s">
        <v>481</v>
      </c>
      <c r="E46" s="743" t="s">
        <v>3238</v>
      </c>
    </row>
    <row r="47">
      <c r="A47" s="740" t="s">
        <v>3239</v>
      </c>
      <c r="B47" s="741" t="s">
        <v>3240</v>
      </c>
      <c r="C47" s="746"/>
      <c r="D47" s="741" t="s">
        <v>1252</v>
      </c>
      <c r="E47" s="744"/>
    </row>
    <row r="48">
      <c r="A48" s="740" t="s">
        <v>3241</v>
      </c>
      <c r="B48" s="741" t="s">
        <v>3242</v>
      </c>
      <c r="C48" s="742" t="s">
        <v>3243</v>
      </c>
      <c r="D48" s="741" t="s">
        <v>478</v>
      </c>
      <c r="E48" s="743" t="s">
        <v>3244</v>
      </c>
    </row>
    <row r="49">
      <c r="A49" s="740" t="s">
        <v>3245</v>
      </c>
      <c r="B49" s="741" t="s">
        <v>3246</v>
      </c>
      <c r="C49" s="742" t="s">
        <v>3247</v>
      </c>
      <c r="D49" s="741" t="s">
        <v>3248</v>
      </c>
      <c r="E49" s="743" t="s">
        <v>3249</v>
      </c>
    </row>
    <row r="50">
      <c r="A50" s="740" t="s">
        <v>3250</v>
      </c>
      <c r="B50" s="741" t="s">
        <v>3251</v>
      </c>
      <c r="C50" s="742" t="s">
        <v>3252</v>
      </c>
      <c r="D50" s="741" t="s">
        <v>481</v>
      </c>
      <c r="E50" s="743" t="s">
        <v>3253</v>
      </c>
      <c r="F50" s="391" t="s">
        <v>3254</v>
      </c>
    </row>
    <row r="51">
      <c r="A51" s="740" t="s">
        <v>3255</v>
      </c>
      <c r="B51" s="743" t="s">
        <v>3256</v>
      </c>
      <c r="C51" s="742" t="s">
        <v>3257</v>
      </c>
      <c r="D51" s="741" t="s">
        <v>1252</v>
      </c>
      <c r="E51" s="743" t="s">
        <v>3258</v>
      </c>
    </row>
    <row r="52">
      <c r="A52" s="740" t="s">
        <v>3259</v>
      </c>
      <c r="B52" s="741" t="s">
        <v>3260</v>
      </c>
      <c r="C52" s="742" t="s">
        <v>3261</v>
      </c>
      <c r="D52" s="741" t="s">
        <v>478</v>
      </c>
      <c r="E52" s="743" t="s">
        <v>1378</v>
      </c>
    </row>
    <row r="53">
      <c r="A53" s="740" t="s">
        <v>3262</v>
      </c>
      <c r="B53" s="746"/>
      <c r="C53" s="741" t="s">
        <v>3263</v>
      </c>
      <c r="D53" s="741" t="s">
        <v>3248</v>
      </c>
      <c r="E53" s="743" t="s">
        <v>3264</v>
      </c>
    </row>
    <row r="54">
      <c r="A54" s="740" t="s">
        <v>3265</v>
      </c>
      <c r="B54" s="741" t="s">
        <v>3266</v>
      </c>
      <c r="C54" s="742" t="s">
        <v>3267</v>
      </c>
      <c r="D54" s="741" t="s">
        <v>481</v>
      </c>
      <c r="E54" s="743" t="s">
        <v>3268</v>
      </c>
    </row>
    <row r="55">
      <c r="A55" s="740" t="s">
        <v>3269</v>
      </c>
      <c r="B55" s="741" t="s">
        <v>3270</v>
      </c>
      <c r="C55" s="742" t="s">
        <v>3271</v>
      </c>
      <c r="D55" s="741" t="s">
        <v>1252</v>
      </c>
      <c r="E55" s="743" t="s">
        <v>3272</v>
      </c>
    </row>
    <row r="56">
      <c r="A56" s="740" t="s">
        <v>2764</v>
      </c>
      <c r="B56" s="741" t="s">
        <v>3117</v>
      </c>
      <c r="C56" s="742" t="s">
        <v>61</v>
      </c>
      <c r="D56" s="741" t="s">
        <v>3113</v>
      </c>
      <c r="E56" s="743" t="s">
        <v>2764</v>
      </c>
    </row>
    <row r="57">
      <c r="A57" s="740" t="s">
        <v>3273</v>
      </c>
      <c r="B57" s="741" t="s">
        <v>3274</v>
      </c>
      <c r="C57" s="742" t="s">
        <v>3275</v>
      </c>
      <c r="D57" s="741" t="s">
        <v>3113</v>
      </c>
      <c r="E57" s="744"/>
    </row>
    <row r="58">
      <c r="A58" s="740" t="s">
        <v>3276</v>
      </c>
      <c r="B58" s="741" t="s">
        <v>3277</v>
      </c>
      <c r="C58" s="742" t="s">
        <v>3278</v>
      </c>
      <c r="D58" s="741" t="s">
        <v>3131</v>
      </c>
      <c r="E58" s="744"/>
    </row>
    <row r="59">
      <c r="A59" s="740" t="s">
        <v>3279</v>
      </c>
      <c r="B59" s="741" t="s">
        <v>3280</v>
      </c>
      <c r="C59" s="742" t="s">
        <v>3281</v>
      </c>
      <c r="D59" s="741" t="s">
        <v>478</v>
      </c>
      <c r="E59" s="743" t="s">
        <v>3282</v>
      </c>
    </row>
    <row r="60">
      <c r="A60" s="740" t="s">
        <v>3283</v>
      </c>
      <c r="B60" s="741" t="s">
        <v>3284</v>
      </c>
      <c r="C60" s="742" t="s">
        <v>3285</v>
      </c>
      <c r="D60" s="741" t="s">
        <v>480</v>
      </c>
      <c r="E60" s="743" t="s">
        <v>3286</v>
      </c>
    </row>
    <row r="61">
      <c r="A61" s="740" t="s">
        <v>3287</v>
      </c>
      <c r="B61" s="746"/>
      <c r="C61" s="742" t="s">
        <v>3288</v>
      </c>
      <c r="D61" s="743" t="s">
        <v>3289</v>
      </c>
      <c r="E61" s="743" t="s">
        <v>3286</v>
      </c>
    </row>
    <row r="62">
      <c r="A62" s="740" t="s">
        <v>3290</v>
      </c>
      <c r="B62" s="741" t="s">
        <v>3291</v>
      </c>
      <c r="C62" s="742" t="s">
        <v>3292</v>
      </c>
      <c r="D62" s="741" t="s">
        <v>481</v>
      </c>
      <c r="E62" s="743" t="s">
        <v>3293</v>
      </c>
    </row>
    <row r="63">
      <c r="A63" s="740" t="s">
        <v>3294</v>
      </c>
      <c r="B63" s="743" t="s">
        <v>3295</v>
      </c>
      <c r="C63" s="742" t="s">
        <v>3296</v>
      </c>
      <c r="D63" s="741" t="s">
        <v>1252</v>
      </c>
      <c r="E63" s="743" t="s">
        <v>3297</v>
      </c>
    </row>
    <row r="64">
      <c r="A64" s="740" t="s">
        <v>3298</v>
      </c>
      <c r="B64" s="741" t="s">
        <v>3299</v>
      </c>
      <c r="C64" s="742" t="s">
        <v>3300</v>
      </c>
      <c r="D64" s="741" t="s">
        <v>3113</v>
      </c>
      <c r="E64" s="744"/>
    </row>
    <row r="65">
      <c r="A65" s="740" t="s">
        <v>3301</v>
      </c>
      <c r="B65" s="745"/>
      <c r="C65" s="742" t="s">
        <v>3302</v>
      </c>
      <c r="D65" s="741" t="s">
        <v>3131</v>
      </c>
      <c r="E65" s="744"/>
    </row>
    <row r="66">
      <c r="A66" s="740" t="s">
        <v>3303</v>
      </c>
      <c r="B66" s="741" t="s">
        <v>3304</v>
      </c>
      <c r="C66" s="741" t="s">
        <v>3304</v>
      </c>
      <c r="D66" s="741" t="s">
        <v>3305</v>
      </c>
      <c r="E66" s="744"/>
    </row>
    <row r="67">
      <c r="A67" s="740" t="s">
        <v>3306</v>
      </c>
      <c r="B67" s="746"/>
      <c r="C67" s="742" t="s">
        <v>3307</v>
      </c>
      <c r="D67" s="741" t="s">
        <v>3308</v>
      </c>
      <c r="E67" s="744"/>
    </row>
    <row r="68">
      <c r="A68" s="740" t="s">
        <v>2952</v>
      </c>
      <c r="B68" s="741" t="s">
        <v>3309</v>
      </c>
      <c r="C68" s="741" t="s">
        <v>2912</v>
      </c>
      <c r="D68" s="741" t="s">
        <v>478</v>
      </c>
      <c r="E68" s="743" t="s">
        <v>1444</v>
      </c>
    </row>
    <row r="69">
      <c r="A69" s="748" t="s">
        <v>3310</v>
      </c>
      <c r="B69" s="741" t="s">
        <v>3311</v>
      </c>
      <c r="C69" s="742" t="s">
        <v>3312</v>
      </c>
      <c r="D69" s="741" t="s">
        <v>480</v>
      </c>
      <c r="E69" s="743" t="s">
        <v>3313</v>
      </c>
    </row>
    <row r="70">
      <c r="A70" s="740" t="s">
        <v>3314</v>
      </c>
      <c r="B70" s="741" t="s">
        <v>3315</v>
      </c>
      <c r="C70" s="742" t="s">
        <v>3316</v>
      </c>
      <c r="D70" s="741" t="s">
        <v>481</v>
      </c>
      <c r="E70" s="743" t="s">
        <v>3317</v>
      </c>
    </row>
    <row r="71">
      <c r="A71" s="740" t="s">
        <v>3318</v>
      </c>
      <c r="B71" s="741" t="s">
        <v>3319</v>
      </c>
      <c r="C71" s="742" t="s">
        <v>3320</v>
      </c>
      <c r="D71" s="741" t="s">
        <v>3113</v>
      </c>
      <c r="E71" s="747"/>
    </row>
    <row r="72">
      <c r="A72" s="740" t="s">
        <v>3321</v>
      </c>
      <c r="B72" s="741" t="s">
        <v>3322</v>
      </c>
      <c r="C72" s="742" t="s">
        <v>3323</v>
      </c>
      <c r="D72" s="741" t="s">
        <v>3131</v>
      </c>
      <c r="E72" s="744"/>
    </row>
    <row r="73">
      <c r="A73" s="740" t="s">
        <v>3324</v>
      </c>
      <c r="B73" s="741" t="s">
        <v>3325</v>
      </c>
      <c r="C73" s="742" t="s">
        <v>3326</v>
      </c>
      <c r="D73" s="741" t="s">
        <v>478</v>
      </c>
      <c r="E73" s="743" t="s">
        <v>3327</v>
      </c>
    </row>
    <row r="74">
      <c r="A74" s="740" t="s">
        <v>3328</v>
      </c>
      <c r="B74" s="741" t="s">
        <v>3325</v>
      </c>
      <c r="C74" s="742" t="s">
        <v>3326</v>
      </c>
      <c r="D74" s="741" t="s">
        <v>478</v>
      </c>
      <c r="E74" s="743" t="s">
        <v>3327</v>
      </c>
    </row>
    <row r="75">
      <c r="A75" s="749" t="s">
        <v>3329</v>
      </c>
      <c r="B75" s="741" t="s">
        <v>3330</v>
      </c>
      <c r="C75" s="746"/>
      <c r="D75" s="741" t="s">
        <v>480</v>
      </c>
      <c r="E75" s="743" t="s">
        <v>3329</v>
      </c>
    </row>
    <row r="76">
      <c r="A76" s="740" t="s">
        <v>3331</v>
      </c>
      <c r="B76" s="741" t="s">
        <v>3332</v>
      </c>
      <c r="C76" s="742" t="s">
        <v>3333</v>
      </c>
      <c r="D76" s="741" t="s">
        <v>481</v>
      </c>
      <c r="E76" s="743" t="s">
        <v>3334</v>
      </c>
    </row>
    <row r="77">
      <c r="A77" s="740" t="s">
        <v>3335</v>
      </c>
      <c r="B77" s="741" t="s">
        <v>3336</v>
      </c>
      <c r="C77" s="742" t="s">
        <v>3337</v>
      </c>
      <c r="D77" s="741" t="s">
        <v>3113</v>
      </c>
      <c r="E77" s="744"/>
    </row>
    <row r="78">
      <c r="A78" s="740" t="s">
        <v>3338</v>
      </c>
      <c r="B78" s="746"/>
      <c r="C78" s="742" t="s">
        <v>3339</v>
      </c>
      <c r="D78" s="741" t="s">
        <v>3305</v>
      </c>
      <c r="E78" s="744"/>
    </row>
    <row r="79">
      <c r="A79" s="740" t="s">
        <v>3340</v>
      </c>
      <c r="B79" s="745"/>
      <c r="C79" s="742" t="s">
        <v>3341</v>
      </c>
      <c r="D79" s="741" t="s">
        <v>3305</v>
      </c>
      <c r="E79" s="744"/>
    </row>
    <row r="80">
      <c r="A80" s="740" t="s">
        <v>3342</v>
      </c>
      <c r="B80" s="741" t="s">
        <v>3343</v>
      </c>
      <c r="C80" s="742" t="s">
        <v>3344</v>
      </c>
      <c r="D80" s="741" t="s">
        <v>480</v>
      </c>
      <c r="E80" s="743" t="s">
        <v>3345</v>
      </c>
    </row>
    <row r="81">
      <c r="A81" s="740" t="s">
        <v>3346</v>
      </c>
      <c r="B81" s="741" t="s">
        <v>3347</v>
      </c>
      <c r="C81" s="742" t="s">
        <v>3348</v>
      </c>
      <c r="D81" s="741" t="s">
        <v>478</v>
      </c>
      <c r="E81" s="743" t="s">
        <v>3349</v>
      </c>
    </row>
    <row r="82">
      <c r="A82" s="740" t="s">
        <v>3346</v>
      </c>
      <c r="B82" s="741" t="s">
        <v>3350</v>
      </c>
      <c r="C82" s="742" t="s">
        <v>3351</v>
      </c>
      <c r="D82" s="741" t="s">
        <v>481</v>
      </c>
      <c r="E82" s="743" t="s">
        <v>3352</v>
      </c>
    </row>
    <row r="83">
      <c r="A83" s="740" t="s">
        <v>3353</v>
      </c>
      <c r="B83" s="741" t="s">
        <v>3354</v>
      </c>
      <c r="C83" s="742" t="s">
        <v>3355</v>
      </c>
      <c r="D83" s="741" t="s">
        <v>1252</v>
      </c>
      <c r="E83" s="747"/>
    </row>
    <row r="84">
      <c r="A84" s="740" t="s">
        <v>3356</v>
      </c>
      <c r="B84" s="741" t="s">
        <v>3357</v>
      </c>
      <c r="C84" s="742" t="s">
        <v>3358</v>
      </c>
      <c r="D84" s="741" t="s">
        <v>478</v>
      </c>
      <c r="E84" s="744"/>
    </row>
    <row r="85">
      <c r="A85" s="748" t="s">
        <v>3359</v>
      </c>
      <c r="B85" s="746"/>
      <c r="C85" s="742" t="s">
        <v>3360</v>
      </c>
      <c r="D85" s="741" t="s">
        <v>480</v>
      </c>
      <c r="E85" s="743" t="s">
        <v>3361</v>
      </c>
    </row>
    <row r="86">
      <c r="A86" s="740" t="s">
        <v>3362</v>
      </c>
      <c r="B86" s="741" t="s">
        <v>3363</v>
      </c>
      <c r="C86" s="742" t="s">
        <v>3364</v>
      </c>
      <c r="D86" s="741" t="s">
        <v>481</v>
      </c>
      <c r="E86" s="743" t="s">
        <v>3365</v>
      </c>
    </row>
    <row r="87">
      <c r="A87" s="740" t="s">
        <v>3366</v>
      </c>
      <c r="B87" s="743" t="s">
        <v>3367</v>
      </c>
      <c r="C87" s="742" t="s">
        <v>3368</v>
      </c>
      <c r="D87" s="741" t="s">
        <v>1252</v>
      </c>
      <c r="E87" s="743" t="s">
        <v>3369</v>
      </c>
    </row>
    <row r="88">
      <c r="A88" s="740" t="s">
        <v>3370</v>
      </c>
      <c r="B88" s="741" t="s">
        <v>3371</v>
      </c>
      <c r="C88" s="742" t="s">
        <v>3372</v>
      </c>
      <c r="D88" s="741" t="s">
        <v>478</v>
      </c>
      <c r="E88" s="743" t="s">
        <v>1850</v>
      </c>
    </row>
    <row r="89">
      <c r="A89" s="740" t="s">
        <v>2051</v>
      </c>
      <c r="B89" s="745"/>
      <c r="C89" s="746"/>
      <c r="D89" s="741" t="s">
        <v>480</v>
      </c>
      <c r="E89" s="743" t="s">
        <v>2051</v>
      </c>
    </row>
    <row r="90">
      <c r="A90" s="740" t="s">
        <v>3373</v>
      </c>
      <c r="B90" s="741" t="s">
        <v>3374</v>
      </c>
      <c r="C90" s="742" t="s">
        <v>3375</v>
      </c>
      <c r="D90" s="741" t="s">
        <v>481</v>
      </c>
      <c r="E90" s="743" t="s">
        <v>3376</v>
      </c>
    </row>
    <row r="91">
      <c r="A91" s="740" t="s">
        <v>3377</v>
      </c>
      <c r="B91" s="743" t="s">
        <v>3378</v>
      </c>
      <c r="C91" s="742" t="s">
        <v>3379</v>
      </c>
      <c r="D91" s="741" t="s">
        <v>1252</v>
      </c>
      <c r="E91" s="743" t="s">
        <v>3380</v>
      </c>
    </row>
    <row r="92">
      <c r="A92" s="740" t="s">
        <v>3381</v>
      </c>
      <c r="B92" s="741" t="s">
        <v>3382</v>
      </c>
      <c r="C92" s="742" t="s">
        <v>3383</v>
      </c>
      <c r="D92" s="741" t="s">
        <v>478</v>
      </c>
      <c r="E92" s="743" t="s">
        <v>3384</v>
      </c>
    </row>
    <row r="93">
      <c r="A93" s="740" t="s">
        <v>3385</v>
      </c>
      <c r="B93" s="741" t="s">
        <v>3386</v>
      </c>
      <c r="C93" s="742" t="s">
        <v>3387</v>
      </c>
      <c r="D93" s="741" t="s">
        <v>478</v>
      </c>
      <c r="E93" s="743" t="s">
        <v>3384</v>
      </c>
    </row>
    <row r="94">
      <c r="A94" s="740" t="s">
        <v>3388</v>
      </c>
      <c r="B94" s="741" t="s">
        <v>3389</v>
      </c>
      <c r="C94" s="742" t="s">
        <v>3390</v>
      </c>
      <c r="D94" s="741" t="s">
        <v>480</v>
      </c>
      <c r="E94" s="744"/>
    </row>
    <row r="95">
      <c r="A95" s="740" t="s">
        <v>3391</v>
      </c>
      <c r="B95" s="741" t="s">
        <v>3392</v>
      </c>
      <c r="C95" s="742" t="s">
        <v>3393</v>
      </c>
      <c r="D95" s="741" t="s">
        <v>480</v>
      </c>
      <c r="E95" s="744"/>
    </row>
    <row r="96">
      <c r="A96" s="740" t="s">
        <v>3394</v>
      </c>
      <c r="B96" s="741" t="s">
        <v>3395</v>
      </c>
      <c r="C96" s="750" t="s">
        <v>3396</v>
      </c>
      <c r="D96" s="741" t="s">
        <v>481</v>
      </c>
      <c r="E96" s="743" t="s">
        <v>3397</v>
      </c>
    </row>
    <row r="97">
      <c r="A97" s="751" t="s">
        <v>3398</v>
      </c>
      <c r="B97" s="752" t="s">
        <v>3399</v>
      </c>
      <c r="C97" s="753" t="s">
        <v>3400</v>
      </c>
      <c r="D97" s="754" t="s">
        <v>2689</v>
      </c>
      <c r="E97" s="752" t="s">
        <v>3401</v>
      </c>
    </row>
    <row r="98">
      <c r="A98" s="755" t="s">
        <v>3402</v>
      </c>
      <c r="B98" s="756"/>
      <c r="C98" s="757" t="s">
        <v>3403</v>
      </c>
      <c r="D98" s="754" t="s">
        <v>480</v>
      </c>
      <c r="E98" s="752" t="s">
        <v>3402</v>
      </c>
    </row>
    <row r="99">
      <c r="A99" s="751" t="s">
        <v>3404</v>
      </c>
      <c r="B99" s="754" t="s">
        <v>3405</v>
      </c>
      <c r="C99" s="757" t="s">
        <v>3406</v>
      </c>
      <c r="D99" s="754" t="s">
        <v>481</v>
      </c>
      <c r="E99" s="752" t="s">
        <v>3407</v>
      </c>
    </row>
    <row r="100">
      <c r="A100" s="751" t="s">
        <v>3408</v>
      </c>
      <c r="B100" s="754">
        <v>1.3019571846E10</v>
      </c>
      <c r="C100" s="757" t="s">
        <v>3409</v>
      </c>
      <c r="D100" s="754" t="s">
        <v>3305</v>
      </c>
      <c r="E100" s="758"/>
    </row>
    <row r="101">
      <c r="A101" s="751" t="s">
        <v>3410</v>
      </c>
      <c r="B101" s="754" t="s">
        <v>3411</v>
      </c>
      <c r="C101" s="757" t="s">
        <v>3412</v>
      </c>
      <c r="D101" s="754" t="s">
        <v>2689</v>
      </c>
      <c r="E101" s="752" t="s">
        <v>2485</v>
      </c>
    </row>
    <row r="102">
      <c r="A102" s="751" t="s">
        <v>3413</v>
      </c>
      <c r="B102" s="752"/>
      <c r="C102" s="757"/>
      <c r="D102" s="754"/>
      <c r="E102" s="752"/>
    </row>
    <row r="103">
      <c r="A103" s="751" t="s">
        <v>3414</v>
      </c>
      <c r="B103" s="752" t="s">
        <v>3415</v>
      </c>
      <c r="C103" s="757" t="s">
        <v>3416</v>
      </c>
      <c r="D103" s="754" t="s">
        <v>480</v>
      </c>
      <c r="E103" s="752" t="s">
        <v>1426</v>
      </c>
    </row>
    <row r="104">
      <c r="A104" s="751" t="s">
        <v>3417</v>
      </c>
      <c r="B104" s="752" t="s">
        <v>3418</v>
      </c>
      <c r="C104" s="759"/>
      <c r="D104" s="754" t="s">
        <v>480</v>
      </c>
      <c r="E104" s="752" t="s">
        <v>1426</v>
      </c>
    </row>
    <row r="105">
      <c r="A105" s="751" t="s">
        <v>3419</v>
      </c>
      <c r="B105" s="754" t="s">
        <v>3420</v>
      </c>
      <c r="C105" s="757" t="s">
        <v>3421</v>
      </c>
      <c r="D105" s="754" t="s">
        <v>481</v>
      </c>
      <c r="E105" s="752" t="s">
        <v>3422</v>
      </c>
    </row>
    <row r="106">
      <c r="A106" s="751" t="s">
        <v>3423</v>
      </c>
      <c r="B106" s="754" t="s">
        <v>3424</v>
      </c>
      <c r="C106" s="757" t="s">
        <v>3425</v>
      </c>
      <c r="D106" s="754" t="s">
        <v>481</v>
      </c>
      <c r="E106" s="752" t="s">
        <v>3422</v>
      </c>
    </row>
    <row r="107">
      <c r="A107" s="751" t="s">
        <v>3426</v>
      </c>
      <c r="B107" s="754" t="s">
        <v>3427</v>
      </c>
      <c r="C107" s="757" t="s">
        <v>3428</v>
      </c>
      <c r="D107" s="754" t="s">
        <v>3305</v>
      </c>
      <c r="E107" s="760"/>
    </row>
    <row r="108">
      <c r="A108" s="751" t="s">
        <v>3429</v>
      </c>
      <c r="B108" s="759"/>
      <c r="C108" s="757" t="s">
        <v>3430</v>
      </c>
      <c r="D108" s="754" t="s">
        <v>3305</v>
      </c>
      <c r="E108" s="760"/>
    </row>
    <row r="109">
      <c r="A109" s="751" t="s">
        <v>3431</v>
      </c>
      <c r="B109" s="754" t="s">
        <v>3432</v>
      </c>
      <c r="C109" s="757" t="s">
        <v>3433</v>
      </c>
      <c r="D109" s="754" t="s">
        <v>2689</v>
      </c>
      <c r="E109" s="752" t="s">
        <v>3434</v>
      </c>
    </row>
    <row r="110">
      <c r="A110" s="751" t="s">
        <v>3435</v>
      </c>
      <c r="B110" s="759"/>
      <c r="C110" s="759"/>
      <c r="D110" s="754" t="s">
        <v>480</v>
      </c>
      <c r="E110" s="760"/>
    </row>
    <row r="111">
      <c r="A111" s="751" t="s">
        <v>3436</v>
      </c>
      <c r="B111" s="759"/>
      <c r="C111" s="759"/>
      <c r="D111" s="754" t="s">
        <v>3437</v>
      </c>
      <c r="E111" s="760"/>
    </row>
    <row r="112">
      <c r="A112" s="761"/>
      <c r="B112" s="759"/>
      <c r="C112" s="759"/>
      <c r="D112" s="759"/>
      <c r="E112" s="760"/>
    </row>
    <row r="113">
      <c r="A113" s="762"/>
      <c r="B113" s="762"/>
      <c r="C113" s="762"/>
      <c r="D113" s="762"/>
      <c r="E113" s="762"/>
    </row>
    <row r="114">
      <c r="A114" s="762"/>
      <c r="B114" s="762"/>
      <c r="C114" s="762"/>
      <c r="D114" s="762"/>
      <c r="E114" s="762"/>
    </row>
    <row r="115">
      <c r="A115" s="762"/>
      <c r="B115" s="762"/>
      <c r="C115" s="762"/>
      <c r="D115" s="762"/>
      <c r="E115" s="762"/>
    </row>
    <row r="116">
      <c r="A116" s="762"/>
      <c r="B116" s="762"/>
      <c r="C116" s="762"/>
      <c r="D116" s="762"/>
      <c r="E116" s="762"/>
    </row>
    <row r="117">
      <c r="A117" s="762"/>
      <c r="B117" s="762"/>
      <c r="C117" s="762"/>
      <c r="D117" s="762"/>
      <c r="E117" s="762"/>
    </row>
    <row r="118">
      <c r="A118" s="762"/>
      <c r="B118" s="762"/>
      <c r="C118" s="762"/>
      <c r="D118" s="762"/>
      <c r="E118" s="762"/>
    </row>
    <row r="119">
      <c r="A119" s="762"/>
      <c r="B119" s="762"/>
      <c r="C119" s="762"/>
      <c r="D119" s="762"/>
      <c r="E119" s="762"/>
    </row>
    <row r="120">
      <c r="A120" s="762"/>
      <c r="B120" s="762"/>
      <c r="C120" s="762"/>
      <c r="D120" s="762"/>
      <c r="E120" s="762"/>
    </row>
    <row r="121">
      <c r="A121" s="762"/>
      <c r="B121" s="762"/>
      <c r="C121" s="762"/>
      <c r="D121" s="762"/>
      <c r="E121" s="762"/>
    </row>
    <row r="122">
      <c r="A122" s="762"/>
      <c r="B122" s="762"/>
      <c r="C122" s="762"/>
      <c r="D122" s="762"/>
      <c r="E122" s="762"/>
    </row>
    <row r="123">
      <c r="A123" s="762"/>
      <c r="B123" s="762"/>
      <c r="C123" s="762"/>
      <c r="D123" s="762"/>
      <c r="E123" s="762"/>
    </row>
    <row r="124">
      <c r="A124" s="762"/>
      <c r="B124" s="762"/>
      <c r="C124" s="762"/>
      <c r="D124" s="762"/>
      <c r="E124" s="762"/>
    </row>
    <row r="125">
      <c r="A125" s="762"/>
      <c r="B125" s="762"/>
      <c r="C125" s="762"/>
      <c r="D125" s="762"/>
      <c r="E125" s="762"/>
    </row>
    <row r="126">
      <c r="A126" s="762"/>
      <c r="B126" s="762"/>
      <c r="C126" s="762"/>
      <c r="D126" s="762"/>
      <c r="E126" s="762"/>
    </row>
    <row r="127">
      <c r="A127" s="762"/>
      <c r="B127" s="762"/>
      <c r="C127" s="762"/>
      <c r="D127" s="762"/>
      <c r="E127" s="762"/>
    </row>
    <row r="128">
      <c r="A128" s="762"/>
      <c r="B128" s="762"/>
      <c r="C128" s="762"/>
      <c r="D128" s="762"/>
      <c r="E128" s="762"/>
    </row>
    <row r="129">
      <c r="A129" s="762"/>
      <c r="B129" s="762"/>
      <c r="C129" s="762"/>
      <c r="D129" s="762"/>
      <c r="E129" s="762"/>
    </row>
    <row r="130">
      <c r="A130" s="762"/>
      <c r="B130" s="762"/>
      <c r="C130" s="762"/>
      <c r="D130" s="762"/>
      <c r="E130" s="762"/>
    </row>
    <row r="131">
      <c r="A131" s="762"/>
      <c r="B131" s="762"/>
      <c r="C131" s="762"/>
      <c r="D131" s="762"/>
      <c r="E131" s="762"/>
    </row>
    <row r="132">
      <c r="A132" s="762"/>
      <c r="B132" s="762"/>
      <c r="C132" s="762"/>
      <c r="D132" s="762"/>
      <c r="E132" s="762"/>
    </row>
    <row r="133">
      <c r="A133" s="762"/>
      <c r="B133" s="762"/>
      <c r="C133" s="762"/>
      <c r="D133" s="762"/>
      <c r="E133" s="762"/>
    </row>
    <row r="134">
      <c r="A134" s="762"/>
      <c r="B134" s="762"/>
      <c r="C134" s="762"/>
      <c r="D134" s="762"/>
      <c r="E134" s="762"/>
    </row>
    <row r="135">
      <c r="A135" s="762"/>
      <c r="B135" s="762"/>
      <c r="C135" s="762"/>
      <c r="D135" s="762"/>
      <c r="E135" s="762"/>
    </row>
    <row r="136">
      <c r="A136" s="762"/>
      <c r="B136" s="762"/>
      <c r="C136" s="762"/>
      <c r="D136" s="762"/>
      <c r="E136" s="762"/>
    </row>
    <row r="137">
      <c r="A137" s="762"/>
      <c r="B137" s="762"/>
      <c r="C137" s="762"/>
      <c r="D137" s="762"/>
      <c r="E137" s="762"/>
    </row>
    <row r="138">
      <c r="A138" s="762"/>
      <c r="B138" s="762"/>
      <c r="C138" s="762"/>
      <c r="D138" s="762"/>
      <c r="E138" s="762"/>
    </row>
    <row r="139">
      <c r="A139" s="762"/>
      <c r="B139" s="762"/>
      <c r="C139" s="762"/>
      <c r="D139" s="762"/>
      <c r="E139" s="762"/>
    </row>
    <row r="140">
      <c r="A140" s="762"/>
      <c r="B140" s="762"/>
      <c r="C140" s="762"/>
      <c r="D140" s="762"/>
      <c r="E140" s="762"/>
    </row>
    <row r="141">
      <c r="A141" s="762"/>
      <c r="B141" s="762"/>
      <c r="C141" s="762"/>
      <c r="D141" s="762"/>
      <c r="E141" s="762"/>
    </row>
    <row r="142">
      <c r="A142" s="762"/>
      <c r="B142" s="762"/>
      <c r="C142" s="762"/>
      <c r="D142" s="762"/>
      <c r="E142" s="762"/>
    </row>
    <row r="143">
      <c r="A143" s="762"/>
      <c r="B143" s="762"/>
      <c r="C143" s="762"/>
      <c r="D143" s="762"/>
      <c r="E143" s="762"/>
    </row>
    <row r="144">
      <c r="A144" s="762"/>
      <c r="B144" s="762"/>
      <c r="C144" s="762"/>
      <c r="D144" s="762"/>
      <c r="E144" s="762"/>
    </row>
    <row r="145">
      <c r="A145" s="762"/>
      <c r="B145" s="762"/>
      <c r="C145" s="762"/>
      <c r="D145" s="762"/>
      <c r="E145" s="762"/>
    </row>
    <row r="146">
      <c r="A146" s="762"/>
      <c r="B146" s="762"/>
      <c r="C146" s="762"/>
      <c r="D146" s="762"/>
      <c r="E146" s="762"/>
    </row>
    <row r="147">
      <c r="A147" s="762"/>
      <c r="B147" s="762"/>
      <c r="C147" s="762"/>
      <c r="D147" s="762"/>
      <c r="E147" s="762"/>
    </row>
    <row r="148">
      <c r="A148" s="762"/>
      <c r="B148" s="762"/>
      <c r="C148" s="762"/>
      <c r="D148" s="762"/>
      <c r="E148" s="762"/>
    </row>
    <row r="149">
      <c r="A149" s="762"/>
      <c r="B149" s="762"/>
      <c r="C149" s="762"/>
      <c r="D149" s="762"/>
      <c r="E149" s="762"/>
    </row>
    <row r="150">
      <c r="A150" s="762"/>
      <c r="B150" s="762"/>
      <c r="C150" s="762"/>
      <c r="D150" s="762"/>
      <c r="E150" s="762"/>
    </row>
    <row r="151">
      <c r="A151" s="762"/>
      <c r="B151" s="762"/>
      <c r="C151" s="762"/>
      <c r="D151" s="762"/>
      <c r="E151" s="762"/>
    </row>
    <row r="152">
      <c r="A152" s="762"/>
      <c r="B152" s="762"/>
      <c r="C152" s="762"/>
      <c r="D152" s="762"/>
      <c r="E152" s="762"/>
    </row>
    <row r="153">
      <c r="A153" s="762"/>
      <c r="B153" s="762"/>
      <c r="C153" s="762"/>
      <c r="D153" s="762"/>
      <c r="E153" s="762"/>
    </row>
    <row r="154">
      <c r="A154" s="762"/>
      <c r="B154" s="762"/>
      <c r="C154" s="762"/>
      <c r="D154" s="762"/>
      <c r="E154" s="762"/>
    </row>
    <row r="155">
      <c r="A155" s="762"/>
      <c r="B155" s="762"/>
      <c r="C155" s="762"/>
      <c r="D155" s="762"/>
      <c r="E155" s="762"/>
    </row>
    <row r="156">
      <c r="A156" s="762"/>
      <c r="B156" s="762"/>
      <c r="C156" s="762"/>
      <c r="D156" s="762"/>
      <c r="E156" s="762"/>
    </row>
    <row r="157">
      <c r="A157" s="762"/>
      <c r="B157" s="762"/>
      <c r="C157" s="762"/>
      <c r="D157" s="762"/>
      <c r="E157" s="762"/>
    </row>
    <row r="158">
      <c r="A158" s="762"/>
      <c r="B158" s="762"/>
      <c r="C158" s="762"/>
      <c r="D158" s="762"/>
      <c r="E158" s="762"/>
    </row>
    <row r="159">
      <c r="A159" s="762"/>
      <c r="B159" s="762"/>
      <c r="C159" s="762"/>
      <c r="D159" s="762"/>
      <c r="E159" s="762"/>
    </row>
    <row r="160">
      <c r="A160" s="762"/>
      <c r="B160" s="762"/>
      <c r="C160" s="762"/>
      <c r="D160" s="762"/>
      <c r="E160" s="762"/>
    </row>
    <row r="161">
      <c r="A161" s="762"/>
      <c r="B161" s="762"/>
      <c r="C161" s="762"/>
      <c r="D161" s="762"/>
      <c r="E161" s="762"/>
    </row>
    <row r="162">
      <c r="A162" s="762"/>
      <c r="B162" s="762"/>
      <c r="C162" s="762"/>
      <c r="D162" s="762"/>
      <c r="E162" s="762"/>
    </row>
    <row r="163">
      <c r="A163" s="762"/>
      <c r="B163" s="762"/>
      <c r="C163" s="762"/>
      <c r="D163" s="762"/>
      <c r="E163" s="762"/>
    </row>
    <row r="164">
      <c r="A164" s="762"/>
      <c r="B164" s="762"/>
      <c r="C164" s="762"/>
      <c r="D164" s="762"/>
      <c r="E164" s="762"/>
    </row>
    <row r="165">
      <c r="A165" s="762"/>
      <c r="B165" s="762"/>
      <c r="C165" s="762"/>
      <c r="D165" s="762"/>
      <c r="E165" s="762"/>
    </row>
    <row r="166">
      <c r="A166" s="762"/>
      <c r="B166" s="762"/>
      <c r="C166" s="762"/>
      <c r="D166" s="762"/>
      <c r="E166" s="762"/>
    </row>
    <row r="167">
      <c r="A167" s="762"/>
      <c r="B167" s="762"/>
      <c r="C167" s="762"/>
      <c r="D167" s="762"/>
      <c r="E167" s="762"/>
    </row>
    <row r="168">
      <c r="A168" s="762"/>
      <c r="B168" s="762"/>
      <c r="C168" s="762"/>
      <c r="D168" s="762"/>
      <c r="E168" s="762"/>
    </row>
    <row r="169">
      <c r="A169" s="762"/>
      <c r="B169" s="762"/>
      <c r="C169" s="762"/>
      <c r="D169" s="762"/>
      <c r="E169" s="762"/>
    </row>
    <row r="170">
      <c r="A170" s="762"/>
      <c r="B170" s="762"/>
      <c r="C170" s="762"/>
      <c r="D170" s="762"/>
      <c r="E170" s="762"/>
    </row>
    <row r="171">
      <c r="A171" s="762"/>
      <c r="B171" s="762"/>
      <c r="C171" s="762"/>
      <c r="D171" s="762"/>
      <c r="E171" s="762"/>
    </row>
    <row r="172">
      <c r="A172" s="762"/>
      <c r="B172" s="762"/>
      <c r="C172" s="762"/>
      <c r="D172" s="762"/>
      <c r="E172" s="762"/>
    </row>
    <row r="173">
      <c r="A173" s="762"/>
      <c r="B173" s="762"/>
      <c r="C173" s="762"/>
      <c r="D173" s="762"/>
      <c r="E173" s="762"/>
    </row>
    <row r="174">
      <c r="A174" s="762"/>
      <c r="B174" s="762"/>
      <c r="C174" s="762"/>
      <c r="D174" s="762"/>
      <c r="E174" s="762"/>
    </row>
    <row r="175">
      <c r="A175" s="762"/>
      <c r="B175" s="762"/>
      <c r="C175" s="762"/>
      <c r="D175" s="762"/>
      <c r="E175" s="762"/>
    </row>
    <row r="176">
      <c r="A176" s="762"/>
      <c r="B176" s="762"/>
      <c r="C176" s="762"/>
      <c r="D176" s="762"/>
      <c r="E176" s="762"/>
    </row>
    <row r="177">
      <c r="A177" s="762"/>
      <c r="B177" s="762"/>
      <c r="C177" s="762"/>
      <c r="D177" s="762"/>
      <c r="E177" s="762"/>
    </row>
    <row r="178">
      <c r="A178" s="763"/>
      <c r="B178" s="763"/>
      <c r="C178" s="763"/>
      <c r="D178" s="763"/>
      <c r="E178" s="763"/>
    </row>
    <row r="179">
      <c r="A179" s="763"/>
      <c r="B179" s="763"/>
      <c r="C179" s="763"/>
      <c r="D179" s="763"/>
      <c r="E179" s="763"/>
    </row>
    <row r="180">
      <c r="A180" s="763"/>
      <c r="B180" s="763"/>
      <c r="C180" s="763"/>
      <c r="D180" s="763"/>
      <c r="E180" s="763"/>
    </row>
    <row r="181">
      <c r="A181" s="763"/>
      <c r="B181" s="763"/>
      <c r="C181" s="763"/>
      <c r="D181" s="763"/>
      <c r="E181" s="763"/>
    </row>
    <row r="182">
      <c r="A182" s="763"/>
      <c r="B182" s="763"/>
      <c r="C182" s="763"/>
      <c r="D182" s="763"/>
      <c r="E182" s="763"/>
    </row>
    <row r="183">
      <c r="A183" s="763"/>
      <c r="B183" s="763"/>
      <c r="C183" s="763"/>
      <c r="D183" s="763"/>
      <c r="E183" s="763"/>
    </row>
    <row r="184">
      <c r="A184" s="763"/>
      <c r="B184" s="763"/>
      <c r="C184" s="763"/>
      <c r="D184" s="763"/>
      <c r="E184" s="763"/>
    </row>
    <row r="185">
      <c r="A185" s="763"/>
      <c r="B185" s="763"/>
      <c r="C185" s="763"/>
      <c r="D185" s="763"/>
      <c r="E185" s="763"/>
    </row>
    <row r="186">
      <c r="A186" s="763"/>
      <c r="B186" s="763"/>
      <c r="C186" s="763"/>
      <c r="D186" s="763"/>
      <c r="E186" s="763"/>
    </row>
    <row r="187">
      <c r="A187" s="763"/>
      <c r="B187" s="763"/>
      <c r="C187" s="763"/>
      <c r="D187" s="763"/>
      <c r="E187" s="763"/>
    </row>
    <row r="188">
      <c r="A188" s="763"/>
      <c r="B188" s="763"/>
      <c r="C188" s="763"/>
      <c r="D188" s="763"/>
      <c r="E188" s="763"/>
    </row>
    <row r="189">
      <c r="A189" s="763"/>
      <c r="B189" s="763"/>
      <c r="C189" s="763"/>
      <c r="D189" s="763"/>
      <c r="E189" s="763"/>
    </row>
    <row r="190">
      <c r="A190" s="763"/>
      <c r="B190" s="763"/>
      <c r="C190" s="763"/>
      <c r="D190" s="763"/>
      <c r="E190" s="763"/>
    </row>
    <row r="191">
      <c r="A191" s="763"/>
      <c r="B191" s="763"/>
      <c r="C191" s="763"/>
      <c r="D191" s="763"/>
      <c r="E191" s="763"/>
    </row>
    <row r="192">
      <c r="A192" s="763"/>
      <c r="B192" s="763"/>
      <c r="C192" s="763"/>
      <c r="D192" s="763"/>
      <c r="E192" s="763"/>
    </row>
    <row r="193">
      <c r="A193" s="763"/>
      <c r="B193" s="763"/>
      <c r="C193" s="763"/>
      <c r="D193" s="763"/>
      <c r="E193" s="763"/>
    </row>
    <row r="194">
      <c r="A194" s="763"/>
      <c r="B194" s="763"/>
      <c r="C194" s="763"/>
      <c r="D194" s="763"/>
      <c r="E194" s="763"/>
    </row>
    <row r="195">
      <c r="A195" s="763"/>
      <c r="B195" s="763"/>
      <c r="C195" s="763"/>
      <c r="D195" s="763"/>
      <c r="E195" s="763"/>
    </row>
    <row r="196">
      <c r="A196" s="763"/>
      <c r="B196" s="763"/>
      <c r="C196" s="763"/>
      <c r="D196" s="763"/>
      <c r="E196" s="763"/>
    </row>
    <row r="197">
      <c r="A197" s="763"/>
      <c r="B197" s="763"/>
      <c r="C197" s="763"/>
      <c r="D197" s="763"/>
      <c r="E197" s="763"/>
    </row>
    <row r="198">
      <c r="A198" s="763"/>
      <c r="B198" s="763"/>
      <c r="C198" s="763"/>
      <c r="D198" s="763"/>
      <c r="E198" s="763"/>
    </row>
    <row r="199">
      <c r="A199" s="763"/>
      <c r="B199" s="763"/>
      <c r="C199" s="763"/>
      <c r="D199" s="763"/>
      <c r="E199" s="763"/>
    </row>
    <row r="200">
      <c r="A200" s="763"/>
      <c r="B200" s="763"/>
      <c r="C200" s="763"/>
      <c r="D200" s="763"/>
      <c r="E200" s="763"/>
    </row>
    <row r="201">
      <c r="A201" s="763"/>
      <c r="B201" s="763"/>
      <c r="C201" s="763"/>
      <c r="D201" s="763"/>
      <c r="E201" s="763"/>
    </row>
    <row r="202">
      <c r="A202" s="763"/>
      <c r="B202" s="763"/>
      <c r="C202" s="763"/>
      <c r="D202" s="763"/>
      <c r="E202" s="763"/>
    </row>
    <row r="203">
      <c r="A203" s="763"/>
      <c r="B203" s="763"/>
      <c r="C203" s="763"/>
      <c r="D203" s="763"/>
      <c r="E203" s="763"/>
    </row>
    <row r="204">
      <c r="A204" s="763"/>
      <c r="B204" s="763"/>
      <c r="C204" s="763"/>
      <c r="D204" s="763"/>
      <c r="E204" s="763"/>
    </row>
    <row r="205">
      <c r="A205" s="763"/>
      <c r="B205" s="763"/>
      <c r="C205" s="763"/>
      <c r="D205" s="763"/>
      <c r="E205" s="763"/>
    </row>
    <row r="206">
      <c r="A206" s="763"/>
      <c r="B206" s="763"/>
      <c r="C206" s="763"/>
      <c r="D206" s="763"/>
      <c r="E206" s="763"/>
    </row>
    <row r="207">
      <c r="A207" s="764"/>
      <c r="B207" s="764"/>
      <c r="C207" s="764"/>
      <c r="D207" s="764"/>
      <c r="E207" s="764"/>
    </row>
    <row r="208">
      <c r="A208" s="764"/>
      <c r="B208" s="764"/>
      <c r="C208" s="764"/>
      <c r="D208" s="764"/>
      <c r="E208" s="764"/>
    </row>
    <row r="209">
      <c r="A209" s="764"/>
      <c r="B209" s="764"/>
      <c r="C209" s="764"/>
      <c r="D209" s="764"/>
      <c r="E209" s="764"/>
    </row>
    <row r="210">
      <c r="A210" s="764"/>
      <c r="B210" s="764"/>
      <c r="C210" s="764"/>
      <c r="D210" s="764"/>
      <c r="E210" s="764"/>
    </row>
    <row r="211">
      <c r="A211" s="764"/>
      <c r="B211" s="764"/>
      <c r="C211" s="764"/>
      <c r="D211" s="764"/>
      <c r="E211" s="764"/>
    </row>
    <row r="212">
      <c r="A212" s="764"/>
      <c r="B212" s="764"/>
      <c r="C212" s="764"/>
      <c r="D212" s="764"/>
      <c r="E212" s="764"/>
    </row>
    <row r="213">
      <c r="A213" s="764"/>
      <c r="B213" s="764"/>
      <c r="C213" s="764"/>
      <c r="D213" s="764"/>
      <c r="E213" s="764"/>
    </row>
    <row r="214">
      <c r="A214" s="764"/>
      <c r="B214" s="764"/>
      <c r="C214" s="764"/>
      <c r="D214" s="764"/>
      <c r="E214" s="764"/>
    </row>
    <row r="215">
      <c r="A215" s="764"/>
      <c r="B215" s="764"/>
      <c r="C215" s="764"/>
      <c r="D215" s="764"/>
      <c r="E215" s="764"/>
    </row>
    <row r="216">
      <c r="A216" s="764"/>
      <c r="B216" s="764"/>
      <c r="C216" s="764"/>
      <c r="D216" s="764"/>
      <c r="E216" s="764"/>
    </row>
    <row r="217">
      <c r="A217" s="764"/>
      <c r="B217" s="764"/>
      <c r="C217" s="764"/>
      <c r="D217" s="764"/>
      <c r="E217" s="764"/>
    </row>
    <row r="218">
      <c r="A218" s="764"/>
      <c r="B218" s="764"/>
      <c r="C218" s="764"/>
      <c r="D218" s="764"/>
      <c r="E218" s="764"/>
    </row>
    <row r="219">
      <c r="A219" s="764"/>
      <c r="B219" s="764"/>
      <c r="C219" s="764"/>
      <c r="D219" s="764"/>
      <c r="E219" s="764"/>
    </row>
    <row r="220">
      <c r="A220" s="764"/>
      <c r="B220" s="764"/>
      <c r="C220" s="764"/>
      <c r="D220" s="764"/>
      <c r="E220" s="764"/>
    </row>
    <row r="221">
      <c r="A221" s="764"/>
      <c r="B221" s="764"/>
      <c r="C221" s="764"/>
      <c r="D221" s="764"/>
      <c r="E221" s="764"/>
    </row>
    <row r="222">
      <c r="A222" s="764"/>
      <c r="B222" s="764"/>
      <c r="C222" s="764"/>
      <c r="D222" s="764"/>
      <c r="E222" s="764"/>
    </row>
    <row r="223">
      <c r="A223" s="764"/>
      <c r="B223" s="764"/>
      <c r="C223" s="764"/>
      <c r="D223" s="764"/>
      <c r="E223" s="764"/>
    </row>
    <row r="224">
      <c r="A224" s="764"/>
      <c r="B224" s="764"/>
      <c r="C224" s="764"/>
      <c r="D224" s="764"/>
      <c r="E224" s="764"/>
    </row>
    <row r="225">
      <c r="A225" s="764"/>
      <c r="B225" s="764"/>
      <c r="C225" s="764"/>
      <c r="D225" s="764"/>
      <c r="E225" s="764"/>
    </row>
    <row r="226">
      <c r="A226" s="764"/>
      <c r="B226" s="764"/>
      <c r="C226" s="764"/>
      <c r="D226" s="764"/>
      <c r="E226" s="764"/>
    </row>
    <row r="227">
      <c r="A227" s="764"/>
      <c r="B227" s="764"/>
      <c r="C227" s="764"/>
      <c r="D227" s="764"/>
      <c r="E227" s="764"/>
    </row>
    <row r="228">
      <c r="A228" s="764"/>
      <c r="B228" s="764"/>
      <c r="C228" s="764"/>
      <c r="D228" s="764"/>
      <c r="E228" s="764"/>
    </row>
    <row r="229">
      <c r="A229" s="764"/>
      <c r="B229" s="764"/>
      <c r="C229" s="764"/>
      <c r="D229" s="764"/>
      <c r="E229" s="764"/>
    </row>
    <row r="230">
      <c r="A230" s="764"/>
      <c r="B230" s="764"/>
      <c r="C230" s="764"/>
      <c r="D230" s="764"/>
      <c r="E230" s="764"/>
    </row>
    <row r="231">
      <c r="A231" s="764"/>
      <c r="B231" s="764"/>
      <c r="C231" s="764"/>
      <c r="D231" s="764"/>
      <c r="E231" s="764"/>
    </row>
    <row r="232">
      <c r="A232" s="764"/>
      <c r="B232" s="764"/>
      <c r="C232" s="764"/>
      <c r="D232" s="764"/>
      <c r="E232" s="764"/>
    </row>
    <row r="233">
      <c r="A233" s="764"/>
      <c r="B233" s="764"/>
      <c r="C233" s="764"/>
      <c r="D233" s="764"/>
      <c r="E233" s="764"/>
    </row>
    <row r="234">
      <c r="A234" s="764"/>
      <c r="B234" s="764"/>
      <c r="C234" s="764"/>
      <c r="D234" s="764"/>
      <c r="E234" s="764"/>
    </row>
    <row r="235">
      <c r="A235" s="764"/>
      <c r="B235" s="764"/>
      <c r="C235" s="764"/>
      <c r="D235" s="764"/>
      <c r="E235" s="764"/>
    </row>
    <row r="236">
      <c r="A236" s="764"/>
      <c r="B236" s="764"/>
      <c r="C236" s="764"/>
      <c r="D236" s="764"/>
      <c r="E236" s="764"/>
    </row>
    <row r="237">
      <c r="A237" s="764"/>
      <c r="B237" s="764"/>
      <c r="C237" s="764"/>
      <c r="D237" s="764"/>
      <c r="E237" s="764"/>
    </row>
    <row r="238">
      <c r="A238" s="764"/>
      <c r="B238" s="764"/>
      <c r="C238" s="764"/>
      <c r="D238" s="764"/>
      <c r="E238" s="764"/>
    </row>
    <row r="239">
      <c r="A239" s="764"/>
      <c r="B239" s="764"/>
      <c r="C239" s="764"/>
      <c r="D239" s="764"/>
      <c r="E239" s="764"/>
    </row>
    <row r="240">
      <c r="A240" s="764"/>
      <c r="B240" s="764"/>
      <c r="C240" s="764"/>
      <c r="D240" s="764"/>
      <c r="E240" s="764"/>
    </row>
    <row r="241">
      <c r="A241" s="764"/>
      <c r="B241" s="764"/>
      <c r="C241" s="764"/>
      <c r="D241" s="764"/>
      <c r="E241" s="764"/>
    </row>
    <row r="242">
      <c r="A242" s="764"/>
      <c r="B242" s="764"/>
      <c r="C242" s="764"/>
      <c r="D242" s="764"/>
      <c r="E242" s="764"/>
    </row>
    <row r="243">
      <c r="A243" s="764"/>
      <c r="B243" s="764"/>
      <c r="C243" s="764"/>
      <c r="D243" s="764"/>
      <c r="E243" s="764"/>
    </row>
    <row r="244">
      <c r="A244" s="764"/>
      <c r="B244" s="764"/>
      <c r="C244" s="764"/>
      <c r="D244" s="764"/>
      <c r="E244" s="764"/>
    </row>
    <row r="245">
      <c r="A245" s="764"/>
      <c r="B245" s="764"/>
      <c r="C245" s="764"/>
      <c r="D245" s="764"/>
      <c r="E245" s="764"/>
    </row>
    <row r="246">
      <c r="A246" s="764"/>
      <c r="B246" s="764"/>
      <c r="C246" s="764"/>
      <c r="D246" s="764"/>
      <c r="E246" s="764"/>
    </row>
    <row r="247">
      <c r="A247" s="764"/>
      <c r="B247" s="764"/>
      <c r="C247" s="764"/>
      <c r="D247" s="764"/>
      <c r="E247" s="764"/>
    </row>
    <row r="248">
      <c r="A248" s="764"/>
      <c r="B248" s="764"/>
      <c r="C248" s="764"/>
      <c r="D248" s="764"/>
      <c r="E248" s="764"/>
    </row>
    <row r="249">
      <c r="A249" s="764"/>
      <c r="B249" s="764"/>
      <c r="C249" s="764"/>
      <c r="D249" s="764"/>
      <c r="E249" s="764"/>
    </row>
    <row r="250">
      <c r="A250" s="764"/>
      <c r="B250" s="764"/>
      <c r="C250" s="764"/>
      <c r="D250" s="764"/>
      <c r="E250" s="764"/>
    </row>
    <row r="251">
      <c r="A251" s="764"/>
      <c r="B251" s="764"/>
      <c r="C251" s="764"/>
      <c r="D251" s="764"/>
      <c r="E251" s="764"/>
    </row>
    <row r="252">
      <c r="A252" s="764"/>
      <c r="B252" s="764"/>
      <c r="C252" s="764"/>
      <c r="D252" s="764"/>
      <c r="E252" s="764"/>
    </row>
    <row r="253">
      <c r="A253" s="764"/>
      <c r="B253" s="764"/>
      <c r="C253" s="764"/>
      <c r="D253" s="764"/>
      <c r="E253" s="764"/>
    </row>
    <row r="254">
      <c r="A254" s="764"/>
      <c r="B254" s="764"/>
      <c r="C254" s="764"/>
      <c r="D254" s="764"/>
      <c r="E254" s="764"/>
    </row>
    <row r="255">
      <c r="A255" s="764"/>
      <c r="B255" s="764"/>
      <c r="C255" s="764"/>
      <c r="D255" s="764"/>
      <c r="E255" s="764"/>
    </row>
    <row r="256">
      <c r="A256" s="764"/>
      <c r="B256" s="764"/>
      <c r="C256" s="764"/>
      <c r="D256" s="764"/>
      <c r="E256" s="764"/>
    </row>
    <row r="257">
      <c r="A257" s="764"/>
      <c r="B257" s="764"/>
      <c r="C257" s="764"/>
      <c r="D257" s="764"/>
      <c r="E257" s="764"/>
    </row>
    <row r="258">
      <c r="A258" s="764"/>
      <c r="B258" s="764"/>
      <c r="C258" s="764"/>
      <c r="D258" s="764"/>
      <c r="E258" s="764"/>
    </row>
    <row r="259">
      <c r="A259" s="764"/>
      <c r="B259" s="764"/>
      <c r="C259" s="764"/>
      <c r="D259" s="764"/>
      <c r="E259" s="764"/>
    </row>
    <row r="260">
      <c r="A260" s="764"/>
      <c r="B260" s="764"/>
      <c r="C260" s="764"/>
      <c r="D260" s="764"/>
      <c r="E260" s="764"/>
    </row>
    <row r="261">
      <c r="A261" s="764"/>
      <c r="B261" s="764"/>
      <c r="C261" s="764"/>
      <c r="D261" s="764"/>
      <c r="E261" s="764"/>
    </row>
    <row r="262">
      <c r="A262" s="764"/>
      <c r="B262" s="764"/>
      <c r="C262" s="764"/>
      <c r="D262" s="764"/>
      <c r="E262" s="764"/>
    </row>
    <row r="263">
      <c r="A263" s="764"/>
      <c r="B263" s="764"/>
      <c r="C263" s="764"/>
      <c r="D263" s="764"/>
      <c r="E263" s="764"/>
    </row>
    <row r="264">
      <c r="A264" s="764"/>
      <c r="B264" s="764"/>
      <c r="C264" s="764"/>
      <c r="D264" s="764"/>
      <c r="E264" s="764"/>
    </row>
    <row r="265">
      <c r="A265" s="764"/>
      <c r="B265" s="764"/>
      <c r="C265" s="764"/>
      <c r="D265" s="764"/>
      <c r="E265" s="764"/>
    </row>
    <row r="266">
      <c r="A266" s="764"/>
      <c r="B266" s="764"/>
      <c r="C266" s="764"/>
      <c r="D266" s="764"/>
      <c r="E266" s="764"/>
    </row>
    <row r="267">
      <c r="A267" s="764"/>
      <c r="B267" s="764"/>
      <c r="C267" s="764"/>
      <c r="D267" s="764"/>
      <c r="E267" s="764"/>
    </row>
    <row r="268">
      <c r="A268" s="764"/>
      <c r="B268" s="764"/>
      <c r="C268" s="764"/>
      <c r="D268" s="764"/>
      <c r="E268" s="764"/>
    </row>
    <row r="269">
      <c r="A269" s="764"/>
      <c r="B269" s="764"/>
      <c r="C269" s="764"/>
      <c r="D269" s="764"/>
      <c r="E269" s="764"/>
    </row>
    <row r="270">
      <c r="A270" s="764"/>
      <c r="B270" s="764"/>
      <c r="C270" s="764"/>
      <c r="D270" s="764"/>
      <c r="E270" s="764"/>
    </row>
    <row r="271">
      <c r="A271" s="764"/>
      <c r="B271" s="764"/>
      <c r="C271" s="764"/>
      <c r="D271" s="764"/>
      <c r="E271" s="764"/>
    </row>
    <row r="272">
      <c r="A272" s="764"/>
      <c r="B272" s="764"/>
      <c r="C272" s="764"/>
      <c r="D272" s="764"/>
      <c r="E272" s="764"/>
    </row>
    <row r="273">
      <c r="A273" s="764"/>
      <c r="B273" s="764"/>
      <c r="C273" s="764"/>
      <c r="D273" s="764"/>
      <c r="E273" s="764"/>
    </row>
    <row r="274">
      <c r="A274" s="764"/>
      <c r="B274" s="764"/>
      <c r="C274" s="764"/>
      <c r="D274" s="764"/>
      <c r="E274" s="764"/>
    </row>
    <row r="275">
      <c r="A275" s="764"/>
      <c r="B275" s="764"/>
      <c r="C275" s="764"/>
      <c r="D275" s="764"/>
      <c r="E275" s="764"/>
    </row>
    <row r="276">
      <c r="A276" s="764"/>
      <c r="B276" s="764"/>
      <c r="C276" s="764"/>
      <c r="D276" s="764"/>
      <c r="E276" s="764"/>
    </row>
    <row r="277">
      <c r="A277" s="764"/>
      <c r="B277" s="764"/>
      <c r="C277" s="764"/>
      <c r="D277" s="764"/>
      <c r="E277" s="764"/>
    </row>
    <row r="278">
      <c r="A278" s="764"/>
      <c r="B278" s="764"/>
      <c r="C278" s="764"/>
      <c r="D278" s="764"/>
      <c r="E278" s="764"/>
    </row>
    <row r="279">
      <c r="A279" s="764"/>
      <c r="B279" s="764"/>
      <c r="C279" s="764"/>
      <c r="D279" s="764"/>
      <c r="E279" s="764"/>
    </row>
    <row r="280">
      <c r="A280" s="764"/>
      <c r="B280" s="764"/>
      <c r="C280" s="764"/>
      <c r="D280" s="764"/>
      <c r="E280" s="764"/>
    </row>
    <row r="281">
      <c r="A281" s="764"/>
      <c r="B281" s="764"/>
      <c r="C281" s="764"/>
      <c r="D281" s="764"/>
      <c r="E281" s="764"/>
    </row>
    <row r="282">
      <c r="A282" s="764"/>
      <c r="B282" s="764"/>
      <c r="C282" s="764"/>
      <c r="D282" s="764"/>
      <c r="E282" s="764"/>
    </row>
    <row r="283">
      <c r="A283" s="764"/>
      <c r="B283" s="764"/>
      <c r="C283" s="764"/>
      <c r="D283" s="764"/>
      <c r="E283" s="764"/>
    </row>
    <row r="284">
      <c r="A284" s="764"/>
      <c r="B284" s="764"/>
      <c r="C284" s="764"/>
      <c r="D284" s="764"/>
      <c r="E284" s="764"/>
    </row>
    <row r="285">
      <c r="A285" s="764"/>
      <c r="B285" s="764"/>
      <c r="C285" s="764"/>
      <c r="D285" s="764"/>
      <c r="E285" s="764"/>
    </row>
    <row r="286">
      <c r="A286" s="764"/>
      <c r="B286" s="764"/>
      <c r="C286" s="764"/>
      <c r="D286" s="764"/>
      <c r="E286" s="764"/>
    </row>
    <row r="287">
      <c r="A287" s="764"/>
      <c r="B287" s="764"/>
      <c r="C287" s="764"/>
      <c r="D287" s="764"/>
      <c r="E287" s="764"/>
    </row>
    <row r="288">
      <c r="A288" s="764"/>
      <c r="B288" s="764"/>
      <c r="C288" s="764"/>
      <c r="D288" s="764"/>
      <c r="E288" s="764"/>
    </row>
    <row r="289">
      <c r="A289" s="764"/>
      <c r="B289" s="764"/>
      <c r="C289" s="764"/>
      <c r="D289" s="764"/>
      <c r="E289" s="764"/>
    </row>
    <row r="290">
      <c r="A290" s="764"/>
      <c r="B290" s="764"/>
      <c r="C290" s="764"/>
      <c r="D290" s="764"/>
      <c r="E290" s="764"/>
    </row>
    <row r="291">
      <c r="A291" s="764"/>
      <c r="B291" s="764"/>
      <c r="C291" s="764"/>
      <c r="D291" s="764"/>
      <c r="E291" s="764"/>
    </row>
    <row r="292">
      <c r="A292" s="764"/>
      <c r="B292" s="764"/>
      <c r="C292" s="764"/>
      <c r="D292" s="764"/>
      <c r="E292" s="764"/>
    </row>
    <row r="293">
      <c r="A293" s="764"/>
      <c r="B293" s="764"/>
      <c r="C293" s="764"/>
      <c r="D293" s="764"/>
      <c r="E293" s="764"/>
    </row>
    <row r="294">
      <c r="A294" s="764"/>
      <c r="B294" s="764"/>
      <c r="C294" s="764"/>
      <c r="D294" s="764"/>
      <c r="E294" s="764"/>
    </row>
    <row r="295">
      <c r="A295" s="764"/>
      <c r="B295" s="764"/>
      <c r="C295" s="764"/>
      <c r="D295" s="764"/>
      <c r="E295" s="764"/>
    </row>
    <row r="296">
      <c r="A296" s="764"/>
      <c r="B296" s="764"/>
      <c r="C296" s="764"/>
      <c r="D296" s="764"/>
      <c r="E296" s="764"/>
    </row>
    <row r="297">
      <c r="A297" s="764"/>
      <c r="B297" s="764"/>
      <c r="C297" s="764"/>
      <c r="D297" s="764"/>
      <c r="E297" s="764"/>
    </row>
    <row r="298">
      <c r="A298" s="764"/>
      <c r="B298" s="764"/>
      <c r="C298" s="764"/>
      <c r="D298" s="764"/>
      <c r="E298" s="764"/>
    </row>
    <row r="299">
      <c r="A299" s="764"/>
      <c r="B299" s="764"/>
      <c r="C299" s="764"/>
      <c r="D299" s="764"/>
      <c r="E299" s="764"/>
    </row>
    <row r="300">
      <c r="A300" s="764"/>
      <c r="B300" s="764"/>
      <c r="C300" s="764"/>
      <c r="D300" s="764"/>
      <c r="E300" s="764"/>
    </row>
    <row r="301">
      <c r="A301" s="764"/>
      <c r="B301" s="764"/>
      <c r="C301" s="764"/>
      <c r="D301" s="764"/>
      <c r="E301" s="764"/>
    </row>
    <row r="302">
      <c r="A302" s="764"/>
      <c r="B302" s="764"/>
      <c r="C302" s="764"/>
      <c r="D302" s="764"/>
      <c r="E302" s="764"/>
    </row>
    <row r="303">
      <c r="A303" s="764"/>
      <c r="B303" s="764"/>
      <c r="C303" s="764"/>
      <c r="D303" s="764"/>
      <c r="E303" s="764"/>
    </row>
    <row r="304">
      <c r="A304" s="764"/>
      <c r="B304" s="764"/>
      <c r="C304" s="764"/>
      <c r="D304" s="764"/>
      <c r="E304" s="764"/>
    </row>
    <row r="305">
      <c r="A305" s="764"/>
      <c r="B305" s="764"/>
      <c r="C305" s="764"/>
      <c r="D305" s="764"/>
      <c r="E305" s="764"/>
    </row>
    <row r="306">
      <c r="A306" s="764"/>
      <c r="B306" s="764"/>
      <c r="C306" s="764"/>
      <c r="D306" s="764"/>
      <c r="E306" s="764"/>
    </row>
    <row r="307">
      <c r="A307" s="764"/>
      <c r="B307" s="764"/>
      <c r="C307" s="764"/>
      <c r="D307" s="764"/>
      <c r="E307" s="764"/>
    </row>
    <row r="308">
      <c r="A308" s="764"/>
      <c r="B308" s="764"/>
      <c r="C308" s="764"/>
      <c r="D308" s="764"/>
      <c r="E308" s="764"/>
    </row>
    <row r="309">
      <c r="A309" s="764"/>
      <c r="B309" s="764"/>
      <c r="C309" s="764"/>
      <c r="D309" s="764"/>
      <c r="E309" s="764"/>
    </row>
    <row r="310">
      <c r="A310" s="764"/>
      <c r="B310" s="764"/>
      <c r="C310" s="764"/>
      <c r="D310" s="764"/>
      <c r="E310" s="764"/>
    </row>
    <row r="311">
      <c r="A311" s="764"/>
      <c r="B311" s="764"/>
      <c r="C311" s="764"/>
      <c r="D311" s="764"/>
      <c r="E311" s="764"/>
    </row>
    <row r="312">
      <c r="A312" s="764"/>
      <c r="B312" s="764"/>
      <c r="C312" s="764"/>
      <c r="D312" s="764"/>
      <c r="E312" s="764"/>
    </row>
    <row r="313">
      <c r="A313" s="764"/>
      <c r="B313" s="764"/>
      <c r="C313" s="764"/>
      <c r="D313" s="764"/>
      <c r="E313" s="764"/>
    </row>
    <row r="314">
      <c r="A314" s="764"/>
      <c r="B314" s="764"/>
      <c r="C314" s="764"/>
      <c r="D314" s="764"/>
      <c r="E314" s="764"/>
    </row>
    <row r="315">
      <c r="A315" s="764"/>
      <c r="B315" s="764"/>
      <c r="C315" s="764"/>
      <c r="D315" s="764"/>
      <c r="E315" s="764"/>
    </row>
    <row r="316">
      <c r="A316" s="764"/>
      <c r="B316" s="764"/>
      <c r="C316" s="764"/>
      <c r="D316" s="764"/>
      <c r="E316" s="764"/>
    </row>
    <row r="317">
      <c r="A317" s="764"/>
      <c r="B317" s="764"/>
      <c r="C317" s="764"/>
      <c r="D317" s="764"/>
      <c r="E317" s="764"/>
    </row>
    <row r="318">
      <c r="A318" s="764"/>
      <c r="B318" s="764"/>
      <c r="C318" s="764"/>
      <c r="D318" s="764"/>
      <c r="E318" s="764"/>
    </row>
    <row r="319">
      <c r="A319" s="764"/>
      <c r="B319" s="764"/>
      <c r="C319" s="764"/>
      <c r="D319" s="764"/>
      <c r="E319" s="764"/>
    </row>
    <row r="320">
      <c r="A320" s="764"/>
      <c r="B320" s="764"/>
      <c r="C320" s="764"/>
      <c r="D320" s="764"/>
      <c r="E320" s="764"/>
    </row>
    <row r="321">
      <c r="A321" s="764"/>
      <c r="B321" s="764"/>
      <c r="C321" s="764"/>
      <c r="D321" s="764"/>
      <c r="E321" s="764"/>
    </row>
    <row r="322">
      <c r="A322" s="764"/>
      <c r="B322" s="764"/>
      <c r="C322" s="764"/>
      <c r="D322" s="764"/>
      <c r="E322" s="764"/>
    </row>
    <row r="323">
      <c r="A323" s="764"/>
      <c r="B323" s="764"/>
      <c r="C323" s="764"/>
      <c r="D323" s="764"/>
      <c r="E323" s="764"/>
    </row>
    <row r="324">
      <c r="A324" s="764"/>
      <c r="B324" s="764"/>
      <c r="C324" s="764"/>
      <c r="D324" s="764"/>
      <c r="E324" s="764"/>
    </row>
    <row r="325">
      <c r="A325" s="764"/>
      <c r="B325" s="764"/>
      <c r="C325" s="764"/>
      <c r="D325" s="764"/>
      <c r="E325" s="764"/>
    </row>
    <row r="326">
      <c r="A326" s="764"/>
      <c r="B326" s="764"/>
      <c r="C326" s="764"/>
      <c r="D326" s="764"/>
      <c r="E326" s="764"/>
    </row>
    <row r="327">
      <c r="A327" s="764"/>
      <c r="B327" s="764"/>
      <c r="C327" s="764"/>
      <c r="D327" s="764"/>
      <c r="E327" s="764"/>
    </row>
    <row r="328">
      <c r="A328" s="764"/>
      <c r="B328" s="764"/>
      <c r="C328" s="764"/>
      <c r="D328" s="764"/>
      <c r="E328" s="764"/>
    </row>
    <row r="329">
      <c r="A329" s="764"/>
      <c r="B329" s="764"/>
      <c r="C329" s="764"/>
      <c r="D329" s="764"/>
      <c r="E329" s="764"/>
    </row>
    <row r="330">
      <c r="A330" s="764"/>
      <c r="B330" s="764"/>
      <c r="C330" s="764"/>
      <c r="D330" s="764"/>
      <c r="E330" s="764"/>
    </row>
    <row r="331">
      <c r="A331" s="764"/>
      <c r="B331" s="764"/>
      <c r="C331" s="764"/>
      <c r="D331" s="764"/>
      <c r="E331" s="764"/>
    </row>
    <row r="332">
      <c r="A332" s="764"/>
      <c r="B332" s="764"/>
      <c r="C332" s="764"/>
      <c r="D332" s="764"/>
      <c r="E332" s="764"/>
    </row>
    <row r="333">
      <c r="A333" s="764"/>
      <c r="B333" s="764"/>
      <c r="C333" s="764"/>
      <c r="D333" s="764"/>
      <c r="E333" s="764"/>
    </row>
    <row r="334">
      <c r="A334" s="764"/>
      <c r="B334" s="764"/>
      <c r="C334" s="764"/>
      <c r="D334" s="764"/>
      <c r="E334" s="764"/>
    </row>
    <row r="335">
      <c r="A335" s="764"/>
      <c r="B335" s="764"/>
      <c r="C335" s="764"/>
      <c r="D335" s="764"/>
      <c r="E335" s="764"/>
    </row>
    <row r="336">
      <c r="A336" s="764"/>
      <c r="B336" s="764"/>
      <c r="C336" s="764"/>
      <c r="D336" s="764"/>
      <c r="E336" s="764"/>
    </row>
    <row r="337">
      <c r="A337" s="764"/>
      <c r="B337" s="764"/>
      <c r="C337" s="764"/>
      <c r="D337" s="764"/>
      <c r="E337" s="764"/>
    </row>
    <row r="338">
      <c r="A338" s="764"/>
      <c r="B338" s="764"/>
      <c r="C338" s="764"/>
      <c r="D338" s="764"/>
      <c r="E338" s="764"/>
    </row>
    <row r="339">
      <c r="A339" s="764"/>
      <c r="B339" s="764"/>
      <c r="C339" s="764"/>
      <c r="D339" s="764"/>
      <c r="E339" s="764"/>
    </row>
    <row r="340">
      <c r="A340" s="764"/>
      <c r="B340" s="764"/>
      <c r="C340" s="764"/>
      <c r="D340" s="764"/>
      <c r="E340" s="764"/>
    </row>
    <row r="341">
      <c r="A341" s="764"/>
      <c r="B341" s="764"/>
      <c r="C341" s="764"/>
      <c r="D341" s="764"/>
      <c r="E341" s="764"/>
    </row>
    <row r="342">
      <c r="A342" s="764"/>
      <c r="B342" s="764"/>
      <c r="C342" s="764"/>
      <c r="D342" s="764"/>
      <c r="E342" s="764"/>
    </row>
    <row r="343">
      <c r="A343" s="764"/>
      <c r="B343" s="764"/>
      <c r="C343" s="764"/>
      <c r="D343" s="764"/>
      <c r="E343" s="764"/>
    </row>
    <row r="344">
      <c r="A344" s="764"/>
      <c r="B344" s="764"/>
      <c r="C344" s="764"/>
      <c r="D344" s="764"/>
      <c r="E344" s="764"/>
    </row>
    <row r="345">
      <c r="A345" s="764"/>
      <c r="B345" s="764"/>
      <c r="C345" s="764"/>
      <c r="D345" s="764"/>
      <c r="E345" s="764"/>
    </row>
    <row r="346">
      <c r="A346" s="764"/>
      <c r="B346" s="764"/>
      <c r="C346" s="764"/>
      <c r="D346" s="764"/>
      <c r="E346" s="764"/>
    </row>
    <row r="347">
      <c r="A347" s="764"/>
      <c r="B347" s="764"/>
      <c r="C347" s="764"/>
      <c r="D347" s="764"/>
      <c r="E347" s="764"/>
    </row>
    <row r="348">
      <c r="A348" s="764"/>
      <c r="B348" s="764"/>
      <c r="C348" s="764"/>
      <c r="D348" s="764"/>
      <c r="E348" s="764"/>
    </row>
    <row r="349">
      <c r="A349" s="764"/>
      <c r="B349" s="764"/>
      <c r="C349" s="764"/>
      <c r="D349" s="764"/>
      <c r="E349" s="764"/>
    </row>
    <row r="350">
      <c r="A350" s="764"/>
      <c r="B350" s="764"/>
      <c r="C350" s="764"/>
      <c r="D350" s="764"/>
      <c r="E350" s="764"/>
    </row>
    <row r="351">
      <c r="A351" s="764"/>
      <c r="B351" s="764"/>
      <c r="C351" s="764"/>
      <c r="D351" s="764"/>
      <c r="E351" s="764"/>
    </row>
    <row r="352">
      <c r="A352" s="764"/>
      <c r="B352" s="764"/>
      <c r="C352" s="764"/>
      <c r="D352" s="764"/>
      <c r="E352" s="764"/>
    </row>
    <row r="353">
      <c r="A353" s="764"/>
      <c r="B353" s="764"/>
      <c r="C353" s="764"/>
      <c r="D353" s="764"/>
      <c r="E353" s="764"/>
    </row>
    <row r="354">
      <c r="A354" s="764"/>
      <c r="B354" s="764"/>
      <c r="C354" s="764"/>
      <c r="D354" s="764"/>
      <c r="E354" s="764"/>
    </row>
    <row r="355">
      <c r="A355" s="764"/>
      <c r="B355" s="764"/>
      <c r="C355" s="764"/>
      <c r="D355" s="764"/>
      <c r="E355" s="764"/>
    </row>
    <row r="356">
      <c r="A356" s="764"/>
      <c r="B356" s="764"/>
      <c r="C356" s="764"/>
      <c r="D356" s="764"/>
      <c r="E356" s="764"/>
    </row>
    <row r="357">
      <c r="A357" s="764"/>
      <c r="B357" s="764"/>
      <c r="C357" s="764"/>
      <c r="D357" s="764"/>
      <c r="E357" s="764"/>
    </row>
    <row r="358">
      <c r="A358" s="764"/>
      <c r="B358" s="764"/>
      <c r="C358" s="764"/>
      <c r="D358" s="764"/>
      <c r="E358" s="764"/>
    </row>
    <row r="359">
      <c r="A359" s="764"/>
      <c r="B359" s="764"/>
      <c r="C359" s="764"/>
      <c r="D359" s="764"/>
      <c r="E359" s="764"/>
    </row>
    <row r="360">
      <c r="A360" s="764"/>
      <c r="B360" s="764"/>
      <c r="C360" s="764"/>
      <c r="D360" s="764"/>
      <c r="E360" s="764"/>
    </row>
    <row r="361">
      <c r="A361" s="764"/>
      <c r="B361" s="764"/>
      <c r="C361" s="764"/>
      <c r="D361" s="764"/>
      <c r="E361" s="764"/>
    </row>
    <row r="362">
      <c r="A362" s="764"/>
      <c r="B362" s="764"/>
      <c r="C362" s="764"/>
      <c r="D362" s="764"/>
      <c r="E362" s="764"/>
    </row>
    <row r="363">
      <c r="A363" s="764"/>
      <c r="B363" s="764"/>
      <c r="C363" s="764"/>
      <c r="D363" s="764"/>
      <c r="E363" s="764"/>
    </row>
    <row r="364">
      <c r="A364" s="764"/>
      <c r="B364" s="764"/>
      <c r="C364" s="764"/>
      <c r="D364" s="764"/>
      <c r="E364" s="764"/>
    </row>
    <row r="365">
      <c r="A365" s="764"/>
      <c r="B365" s="764"/>
      <c r="C365" s="764"/>
      <c r="D365" s="764"/>
      <c r="E365" s="764"/>
    </row>
    <row r="366">
      <c r="A366" s="764"/>
      <c r="B366" s="764"/>
      <c r="C366" s="764"/>
      <c r="D366" s="764"/>
      <c r="E366" s="764"/>
    </row>
    <row r="367">
      <c r="A367" s="764"/>
      <c r="B367" s="764"/>
      <c r="C367" s="764"/>
      <c r="D367" s="764"/>
      <c r="E367" s="764"/>
    </row>
    <row r="368">
      <c r="A368" s="764"/>
      <c r="B368" s="764"/>
      <c r="C368" s="764"/>
      <c r="D368" s="764"/>
      <c r="E368" s="764"/>
    </row>
  </sheetData>
  <autoFilter ref="$A$1:$X$111"/>
  <conditionalFormatting sqref="A2:A3">
    <cfRule type="containsText" dxfId="6" priority="1" operator="containsText" text="Withdrawn">
      <formula>NOT(ISERROR(SEARCH(("Withdrawn"),(A2))))</formula>
    </cfRule>
  </conditionalFormatting>
  <conditionalFormatting sqref="A2:A3">
    <cfRule type="containsText" dxfId="11" priority="2" operator="containsText" text="Dormant">
      <formula>NOT(ISERROR(SEARCH(("Dormant"),(A2))))</formula>
    </cfRule>
  </conditionalFormatting>
  <conditionalFormatting sqref="A2:A3">
    <cfRule type="containsBlanks" dxfId="14" priority="3">
      <formula>LEN(TRIM(A2))=0</formula>
    </cfRule>
  </conditionalFormatting>
  <hyperlinks>
    <hyperlink r:id="rId1" ref="C3"/>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4"/>
    <hyperlink r:id="rId20" ref="C25"/>
    <hyperlink r:id="rId21" ref="C26"/>
    <hyperlink r:id="rId22" ref="C27"/>
    <hyperlink r:id="rId23" ref="C28"/>
    <hyperlink r:id="rId24" ref="C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1"/>
    <hyperlink r:id="rId36" ref="C42"/>
    <hyperlink r:id="rId37" ref="C43"/>
    <hyperlink r:id="rId38" ref="C45"/>
    <hyperlink r:id="rId39" ref="C46"/>
    <hyperlink r:id="rId40" ref="C48"/>
    <hyperlink r:id="rId41" ref="C49"/>
    <hyperlink r:id="rId42" ref="C50"/>
    <hyperlink r:id="rId43" ref="C51"/>
    <hyperlink r:id="rId44" ref="C52"/>
    <hyperlink r:id="rId45" ref="C54"/>
    <hyperlink r:id="rId46" ref="C55"/>
    <hyperlink r:id="rId47" ref="C56"/>
    <hyperlink r:id="rId48" ref="C57"/>
    <hyperlink r:id="rId49" ref="C58"/>
    <hyperlink r:id="rId50" ref="C59"/>
    <hyperlink r:id="rId51" ref="C60"/>
    <hyperlink r:id="rId52" ref="C61"/>
    <hyperlink r:id="rId53" ref="C62"/>
    <hyperlink r:id="rId54" ref="C63"/>
    <hyperlink r:id="rId55" ref="C64"/>
    <hyperlink r:id="rId56" ref="C65"/>
    <hyperlink r:id="rId57" ref="C67"/>
    <hyperlink r:id="rId58" ref="A69"/>
    <hyperlink r:id="rId59" ref="C69"/>
    <hyperlink r:id="rId60" ref="C70"/>
    <hyperlink r:id="rId61" ref="C71"/>
    <hyperlink r:id="rId62" ref="C72"/>
    <hyperlink r:id="rId63" ref="C73"/>
    <hyperlink r:id="rId64" ref="C74"/>
    <hyperlink r:id="rId65" ref="C76"/>
    <hyperlink r:id="rId66" ref="C77"/>
    <hyperlink r:id="rId67" ref="C78"/>
    <hyperlink r:id="rId68" ref="C79"/>
    <hyperlink r:id="rId69" ref="C80"/>
    <hyperlink r:id="rId70" ref="C81"/>
    <hyperlink r:id="rId71" ref="C82"/>
    <hyperlink r:id="rId72" ref="C83"/>
    <hyperlink r:id="rId73" ref="C84"/>
    <hyperlink r:id="rId74" ref="A85"/>
    <hyperlink r:id="rId75" ref="C85"/>
    <hyperlink r:id="rId76" ref="C86"/>
    <hyperlink r:id="rId77" ref="C87"/>
    <hyperlink r:id="rId78" ref="C88"/>
    <hyperlink r:id="rId79" ref="C90"/>
    <hyperlink r:id="rId80" ref="C91"/>
    <hyperlink r:id="rId81" ref="C92"/>
    <hyperlink r:id="rId82" ref="C93"/>
    <hyperlink r:id="rId83" ref="C94"/>
    <hyperlink r:id="rId84" ref="C95"/>
    <hyperlink r:id="rId85" ref="C96"/>
    <hyperlink r:id="rId86" ref="C97"/>
    <hyperlink r:id="rId87" ref="C98"/>
    <hyperlink r:id="rId88" ref="C99"/>
    <hyperlink r:id="rId89" ref="C100"/>
    <hyperlink r:id="rId90" ref="C101"/>
    <hyperlink r:id="rId91" ref="C103"/>
    <hyperlink r:id="rId92" ref="C105"/>
    <hyperlink r:id="rId93" ref="C106"/>
    <hyperlink r:id="rId94" ref="C107"/>
    <hyperlink r:id="rId95" ref="C108"/>
    <hyperlink r:id="rId96" ref="C109"/>
  </hyperlinks>
  <drawing r:id="rId9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33.5"/>
    <col customWidth="1" min="3" max="3" width="7.75"/>
    <col customWidth="1" min="4" max="4" width="35.75"/>
    <col customWidth="1" min="5" max="5" width="32.25"/>
  </cols>
  <sheetData>
    <row r="1" ht="30.0" customHeight="1">
      <c r="A1" s="765" t="s">
        <v>3438</v>
      </c>
      <c r="C1" s="766"/>
      <c r="D1" s="767" t="s">
        <v>3439</v>
      </c>
      <c r="F1" s="46"/>
      <c r="G1" s="46"/>
      <c r="H1" s="46"/>
      <c r="I1" s="46"/>
      <c r="J1" s="46"/>
      <c r="K1" s="46"/>
      <c r="L1" s="46"/>
      <c r="M1" s="46"/>
      <c r="N1" s="46"/>
      <c r="O1" s="46"/>
      <c r="P1" s="46"/>
      <c r="Q1" s="46"/>
      <c r="R1" s="46"/>
      <c r="S1" s="46"/>
      <c r="T1" s="46"/>
      <c r="U1" s="46"/>
      <c r="V1" s="46"/>
      <c r="W1" s="46"/>
      <c r="X1" s="46"/>
      <c r="Y1" s="46"/>
      <c r="Z1" s="46"/>
    </row>
    <row r="2">
      <c r="A2" s="768" t="s">
        <v>0</v>
      </c>
      <c r="B2" s="769" t="s">
        <v>1980</v>
      </c>
      <c r="C2" s="766"/>
      <c r="D2" s="768" t="s">
        <v>0</v>
      </c>
      <c r="E2" s="769" t="s">
        <v>3440</v>
      </c>
      <c r="F2" s="46"/>
      <c r="G2" s="46"/>
      <c r="H2" s="46"/>
      <c r="I2" s="46"/>
      <c r="J2" s="46"/>
      <c r="K2" s="46"/>
      <c r="L2" s="46"/>
      <c r="M2" s="46"/>
      <c r="N2" s="46"/>
      <c r="O2" s="46"/>
      <c r="P2" s="46"/>
      <c r="Q2" s="46"/>
      <c r="R2" s="46"/>
      <c r="S2" s="46"/>
      <c r="T2" s="46"/>
      <c r="U2" s="46"/>
      <c r="V2" s="46"/>
      <c r="W2" s="46"/>
      <c r="X2" s="46"/>
      <c r="Y2" s="46"/>
      <c r="Z2" s="46"/>
    </row>
    <row r="3">
      <c r="A3" s="770" t="s">
        <v>483</v>
      </c>
      <c r="B3" s="769">
        <v>405000.0</v>
      </c>
      <c r="C3" s="766"/>
      <c r="D3" s="770" t="s">
        <v>483</v>
      </c>
      <c r="E3" s="587">
        <v>360000.0</v>
      </c>
      <c r="F3" s="46"/>
      <c r="G3" s="46"/>
      <c r="H3" s="46"/>
      <c r="I3" s="46"/>
      <c r="J3" s="46"/>
      <c r="K3" s="46"/>
      <c r="L3" s="46"/>
      <c r="M3" s="46"/>
      <c r="N3" s="46"/>
      <c r="O3" s="46"/>
      <c r="P3" s="46"/>
      <c r="Q3" s="46"/>
      <c r="R3" s="46"/>
      <c r="S3" s="46"/>
      <c r="T3" s="46"/>
      <c r="U3" s="46"/>
      <c r="V3" s="46"/>
      <c r="W3" s="46"/>
      <c r="X3" s="46"/>
      <c r="Y3" s="46"/>
      <c r="Z3" s="46"/>
    </row>
    <row r="4">
      <c r="A4" s="770" t="s">
        <v>484</v>
      </c>
      <c r="B4" s="769">
        <v>3900.0</v>
      </c>
      <c r="C4" s="766"/>
      <c r="D4" s="770" t="s">
        <v>484</v>
      </c>
      <c r="E4" s="587">
        <v>4000.0</v>
      </c>
      <c r="F4" s="46"/>
      <c r="G4" s="46"/>
      <c r="H4" s="46"/>
      <c r="I4" s="46"/>
      <c r="J4" s="46"/>
      <c r="K4" s="46"/>
      <c r="L4" s="46"/>
      <c r="M4" s="46"/>
      <c r="N4" s="46"/>
      <c r="O4" s="46"/>
      <c r="P4" s="46"/>
      <c r="Q4" s="46"/>
      <c r="R4" s="46"/>
      <c r="S4" s="46"/>
      <c r="T4" s="46"/>
      <c r="U4" s="46"/>
      <c r="V4" s="46"/>
      <c r="W4" s="46"/>
      <c r="X4" s="46"/>
      <c r="Y4" s="46"/>
      <c r="Z4" s="46"/>
    </row>
    <row r="5">
      <c r="A5" s="770" t="s">
        <v>485</v>
      </c>
      <c r="B5" s="594" t="s">
        <v>1444</v>
      </c>
      <c r="C5" s="766"/>
      <c r="D5" s="770" t="s">
        <v>485</v>
      </c>
      <c r="E5" s="594" t="s">
        <v>3441</v>
      </c>
      <c r="F5" s="46"/>
      <c r="G5" s="46"/>
      <c r="H5" s="46"/>
      <c r="I5" s="46"/>
      <c r="J5" s="46"/>
      <c r="K5" s="46"/>
      <c r="L5" s="46"/>
      <c r="M5" s="46"/>
      <c r="N5" s="46"/>
      <c r="O5" s="46"/>
      <c r="P5" s="46"/>
      <c r="Q5" s="46"/>
      <c r="R5" s="46"/>
      <c r="S5" s="46"/>
      <c r="T5" s="46"/>
      <c r="U5" s="46"/>
      <c r="V5" s="46"/>
      <c r="W5" s="46"/>
      <c r="X5" s="46"/>
      <c r="Y5" s="46"/>
      <c r="Z5" s="46"/>
    </row>
    <row r="6">
      <c r="A6" s="770" t="s">
        <v>487</v>
      </c>
      <c r="B6" s="602" t="s">
        <v>2493</v>
      </c>
      <c r="C6" s="766"/>
      <c r="D6" s="770" t="s">
        <v>487</v>
      </c>
      <c r="E6" s="602">
        <v>44536.0</v>
      </c>
      <c r="F6" s="46"/>
      <c r="G6" s="46"/>
      <c r="H6" s="46"/>
      <c r="I6" s="46"/>
      <c r="J6" s="46"/>
      <c r="K6" s="46"/>
      <c r="L6" s="46"/>
      <c r="M6" s="46"/>
      <c r="N6" s="46"/>
      <c r="O6" s="46"/>
      <c r="P6" s="46"/>
      <c r="Q6" s="46"/>
      <c r="R6" s="46"/>
      <c r="S6" s="46"/>
      <c r="T6" s="46"/>
      <c r="U6" s="46"/>
      <c r="V6" s="46"/>
      <c r="W6" s="46"/>
      <c r="X6" s="46"/>
      <c r="Y6" s="46"/>
      <c r="Z6" s="46"/>
    </row>
    <row r="7">
      <c r="A7" s="770" t="s">
        <v>1238</v>
      </c>
      <c r="B7" s="602" t="s">
        <v>1881</v>
      </c>
      <c r="C7" s="766"/>
      <c r="D7" s="770" t="s">
        <v>1238</v>
      </c>
      <c r="E7" s="602">
        <v>44573.0</v>
      </c>
      <c r="F7" s="46"/>
      <c r="G7" s="46"/>
      <c r="H7" s="46"/>
      <c r="I7" s="46"/>
      <c r="J7" s="46"/>
      <c r="K7" s="46"/>
      <c r="L7" s="46"/>
      <c r="M7" s="46"/>
      <c r="N7" s="46"/>
      <c r="O7" s="46"/>
      <c r="P7" s="46"/>
      <c r="Q7" s="46"/>
      <c r="R7" s="46"/>
      <c r="S7" s="46"/>
      <c r="T7" s="46"/>
      <c r="U7" s="46"/>
      <c r="V7" s="46"/>
      <c r="W7" s="46"/>
      <c r="X7" s="46"/>
      <c r="Y7" s="46"/>
      <c r="Z7" s="46"/>
    </row>
    <row r="8">
      <c r="A8" s="770" t="s">
        <v>1240</v>
      </c>
      <c r="B8" s="602" t="s">
        <v>2494</v>
      </c>
      <c r="C8" s="766"/>
      <c r="D8" s="770" t="s">
        <v>1240</v>
      </c>
      <c r="E8" s="602">
        <v>44566.0</v>
      </c>
      <c r="F8" s="46"/>
      <c r="G8" s="46"/>
      <c r="H8" s="46"/>
      <c r="I8" s="46"/>
      <c r="J8" s="46"/>
      <c r="K8" s="46"/>
      <c r="L8" s="46"/>
      <c r="M8" s="46"/>
      <c r="N8" s="46"/>
      <c r="O8" s="46"/>
      <c r="P8" s="46"/>
      <c r="Q8" s="46"/>
      <c r="R8" s="46"/>
      <c r="S8" s="46"/>
      <c r="T8" s="46"/>
      <c r="U8" s="46"/>
      <c r="V8" s="46"/>
      <c r="W8" s="46"/>
      <c r="X8" s="46"/>
      <c r="Y8" s="46"/>
      <c r="Z8" s="46"/>
    </row>
    <row r="9">
      <c r="A9" s="770" t="s">
        <v>2312</v>
      </c>
      <c r="B9" s="594" t="s">
        <v>2615</v>
      </c>
      <c r="C9" s="766"/>
      <c r="D9" s="770" t="s">
        <v>2312</v>
      </c>
      <c r="E9" s="594" t="s">
        <v>996</v>
      </c>
      <c r="F9" s="46"/>
      <c r="G9" s="46"/>
      <c r="H9" s="46"/>
      <c r="I9" s="46"/>
      <c r="J9" s="46"/>
      <c r="K9" s="46"/>
      <c r="L9" s="46"/>
      <c r="M9" s="46"/>
      <c r="N9" s="46"/>
      <c r="O9" s="46"/>
      <c r="P9" s="46"/>
      <c r="Q9" s="46"/>
      <c r="R9" s="46"/>
      <c r="S9" s="46"/>
      <c r="T9" s="46"/>
      <c r="U9" s="46"/>
      <c r="V9" s="46"/>
      <c r="W9" s="46"/>
      <c r="X9" s="46"/>
      <c r="Y9" s="46"/>
      <c r="Z9" s="46"/>
    </row>
    <row r="10">
      <c r="A10" s="768" t="s">
        <v>1185</v>
      </c>
      <c r="B10" s="588" t="s">
        <v>243</v>
      </c>
      <c r="C10" s="766"/>
      <c r="D10" s="768" t="s">
        <v>1185</v>
      </c>
      <c r="E10" s="602">
        <v>44543.0</v>
      </c>
      <c r="F10" s="46"/>
      <c r="G10" s="46"/>
      <c r="H10" s="46"/>
      <c r="I10" s="46"/>
      <c r="J10" s="46"/>
      <c r="K10" s="46"/>
      <c r="L10" s="46"/>
      <c r="M10" s="46"/>
      <c r="N10" s="46"/>
      <c r="O10" s="46"/>
      <c r="P10" s="46"/>
      <c r="Q10" s="46"/>
      <c r="R10" s="46"/>
      <c r="S10" s="46"/>
      <c r="T10" s="46"/>
      <c r="U10" s="46"/>
      <c r="V10" s="46"/>
      <c r="W10" s="46"/>
      <c r="X10" s="46"/>
      <c r="Y10" s="46"/>
      <c r="Z10" s="46"/>
    </row>
    <row r="11">
      <c r="A11" s="768" t="s">
        <v>2313</v>
      </c>
      <c r="B11" s="594" t="s">
        <v>996</v>
      </c>
      <c r="C11" s="766"/>
      <c r="D11" s="768" t="s">
        <v>2313</v>
      </c>
      <c r="E11" s="594" t="s">
        <v>996</v>
      </c>
      <c r="F11" s="46"/>
      <c r="G11" s="46"/>
      <c r="H11" s="46"/>
      <c r="I11" s="46"/>
      <c r="J11" s="46"/>
      <c r="K11" s="46"/>
      <c r="L11" s="46"/>
      <c r="M11" s="46"/>
      <c r="N11" s="46"/>
      <c r="O11" s="46"/>
      <c r="P11" s="46"/>
      <c r="Q11" s="46"/>
      <c r="R11" s="46"/>
      <c r="S11" s="46"/>
      <c r="T11" s="46"/>
      <c r="U11" s="46"/>
      <c r="V11" s="46"/>
      <c r="W11" s="46"/>
      <c r="X11" s="46"/>
      <c r="Y11" s="46"/>
      <c r="Z11" s="46"/>
    </row>
    <row r="12">
      <c r="C12" s="766"/>
      <c r="D12" s="768" t="s">
        <v>482</v>
      </c>
      <c r="E12" s="587">
        <v>100.0</v>
      </c>
      <c r="F12" s="46"/>
      <c r="G12" s="46"/>
      <c r="H12" s="46"/>
      <c r="I12" s="46"/>
      <c r="J12" s="46"/>
      <c r="K12" s="46"/>
      <c r="L12" s="46"/>
      <c r="M12" s="46"/>
      <c r="N12" s="46"/>
      <c r="O12" s="46"/>
      <c r="P12" s="46"/>
      <c r="Q12" s="46"/>
      <c r="R12" s="46"/>
      <c r="S12" s="46"/>
      <c r="T12" s="46"/>
      <c r="U12" s="46"/>
      <c r="V12" s="46"/>
      <c r="W12" s="46"/>
      <c r="X12" s="46"/>
      <c r="Y12" s="46"/>
      <c r="Z12" s="46"/>
    </row>
    <row r="13">
      <c r="A13" s="770" t="s">
        <v>1248</v>
      </c>
      <c r="B13" s="594" t="s">
        <v>1963</v>
      </c>
      <c r="C13" s="766"/>
      <c r="D13" s="770" t="s">
        <v>1248</v>
      </c>
      <c r="E13" s="594" t="s">
        <v>3442</v>
      </c>
      <c r="F13" s="46"/>
      <c r="G13" s="46"/>
      <c r="H13" s="46"/>
      <c r="I13" s="46"/>
      <c r="J13" s="46"/>
      <c r="K13" s="46"/>
      <c r="L13" s="46"/>
      <c r="M13" s="46"/>
      <c r="N13" s="46"/>
      <c r="O13" s="46"/>
      <c r="P13" s="46"/>
      <c r="Q13" s="46"/>
      <c r="R13" s="46"/>
      <c r="S13" s="46"/>
      <c r="T13" s="46"/>
      <c r="U13" s="46"/>
      <c r="V13" s="46"/>
      <c r="W13" s="46"/>
      <c r="X13" s="46"/>
      <c r="Y13" s="46"/>
      <c r="Z13" s="46"/>
    </row>
    <row r="14">
      <c r="A14" s="770" t="s">
        <v>479</v>
      </c>
      <c r="B14" s="594" t="s">
        <v>611</v>
      </c>
      <c r="C14" s="766"/>
      <c r="D14" s="770" t="s">
        <v>479</v>
      </c>
      <c r="E14" s="594" t="s">
        <v>611</v>
      </c>
      <c r="F14" s="46"/>
      <c r="G14" s="46"/>
      <c r="H14" s="46"/>
      <c r="I14" s="46"/>
      <c r="J14" s="46"/>
      <c r="K14" s="46"/>
      <c r="L14" s="46"/>
      <c r="M14" s="46"/>
      <c r="N14" s="46"/>
      <c r="O14" s="46"/>
      <c r="P14" s="46"/>
      <c r="Q14" s="46"/>
      <c r="R14" s="46"/>
      <c r="S14" s="46"/>
      <c r="T14" s="46"/>
      <c r="U14" s="46"/>
      <c r="V14" s="46"/>
      <c r="W14" s="46"/>
      <c r="X14" s="46"/>
      <c r="Y14" s="46"/>
      <c r="Z14" s="46"/>
    </row>
    <row r="15">
      <c r="A15" s="768" t="s">
        <v>2667</v>
      </c>
      <c r="B15" s="594" t="s">
        <v>2668</v>
      </c>
      <c r="C15" s="766"/>
      <c r="D15" s="771" t="s">
        <v>3443</v>
      </c>
      <c r="E15" s="594" t="s">
        <v>3444</v>
      </c>
      <c r="F15" s="46"/>
      <c r="G15" s="46"/>
      <c r="H15" s="46"/>
      <c r="I15" s="46"/>
      <c r="J15" s="46"/>
      <c r="K15" s="46"/>
      <c r="L15" s="46"/>
      <c r="M15" s="46"/>
      <c r="N15" s="46"/>
      <c r="O15" s="46"/>
      <c r="P15" s="46"/>
      <c r="Q15" s="46"/>
      <c r="R15" s="46"/>
      <c r="S15" s="46"/>
      <c r="T15" s="46"/>
      <c r="U15" s="46"/>
      <c r="V15" s="46"/>
      <c r="W15" s="46"/>
      <c r="X15" s="46"/>
      <c r="Y15" s="46"/>
      <c r="Z15" s="46"/>
    </row>
    <row r="16">
      <c r="A16" s="768" t="s">
        <v>2689</v>
      </c>
      <c r="B16" s="772" t="s">
        <v>3445</v>
      </c>
      <c r="C16" s="766"/>
      <c r="D16" s="771" t="s">
        <v>478</v>
      </c>
      <c r="E16" s="772" t="s">
        <v>3446</v>
      </c>
      <c r="F16" s="46"/>
      <c r="G16" s="46"/>
      <c r="H16" s="46"/>
      <c r="I16" s="46"/>
      <c r="J16" s="46"/>
      <c r="K16" s="46"/>
      <c r="L16" s="46"/>
      <c r="M16" s="46"/>
      <c r="N16" s="46"/>
      <c r="O16" s="46"/>
      <c r="P16" s="46"/>
      <c r="Q16" s="46"/>
      <c r="R16" s="46"/>
      <c r="S16" s="46"/>
      <c r="T16" s="46"/>
      <c r="U16" s="46"/>
      <c r="V16" s="46"/>
      <c r="W16" s="46"/>
      <c r="X16" s="46"/>
      <c r="Y16" s="46"/>
      <c r="Z16" s="46"/>
    </row>
    <row r="17">
      <c r="A17" s="768" t="s">
        <v>480</v>
      </c>
      <c r="B17" s="594" t="s">
        <v>996</v>
      </c>
      <c r="C17" s="766"/>
      <c r="D17" s="771" t="s">
        <v>480</v>
      </c>
      <c r="E17" s="594" t="s">
        <v>3447</v>
      </c>
      <c r="F17" s="46"/>
      <c r="G17" s="46"/>
      <c r="H17" s="46"/>
      <c r="I17" s="46"/>
      <c r="J17" s="46"/>
      <c r="K17" s="46"/>
      <c r="L17" s="46"/>
      <c r="M17" s="46"/>
      <c r="N17" s="46"/>
      <c r="O17" s="46"/>
      <c r="P17" s="46"/>
      <c r="Q17" s="46"/>
      <c r="R17" s="46"/>
      <c r="S17" s="46"/>
      <c r="T17" s="46"/>
      <c r="U17" s="46"/>
      <c r="V17" s="46"/>
      <c r="W17" s="46"/>
      <c r="X17" s="46"/>
      <c r="Y17" s="46"/>
      <c r="Z17" s="46"/>
    </row>
    <row r="18">
      <c r="A18" s="770" t="s">
        <v>481</v>
      </c>
      <c r="B18" s="588" t="s">
        <v>3448</v>
      </c>
      <c r="C18" s="766"/>
      <c r="D18" s="773" t="s">
        <v>481</v>
      </c>
      <c r="E18" s="588" t="s">
        <v>3449</v>
      </c>
      <c r="F18" s="46"/>
      <c r="G18" s="46"/>
      <c r="H18" s="46"/>
      <c r="I18" s="46"/>
      <c r="J18" s="46"/>
      <c r="K18" s="46"/>
      <c r="L18" s="46"/>
      <c r="M18" s="46"/>
      <c r="N18" s="46"/>
      <c r="O18" s="46"/>
      <c r="P18" s="46"/>
      <c r="Q18" s="46"/>
      <c r="R18" s="46"/>
      <c r="S18" s="46"/>
      <c r="T18" s="46"/>
      <c r="U18" s="46"/>
      <c r="V18" s="46"/>
      <c r="W18" s="46"/>
      <c r="X18" s="46"/>
      <c r="Y18" s="46"/>
      <c r="Z18" s="46"/>
    </row>
    <row r="19">
      <c r="A19" s="768" t="s">
        <v>3443</v>
      </c>
      <c r="B19" s="594" t="s">
        <v>3450</v>
      </c>
      <c r="C19" s="766"/>
      <c r="D19" s="771" t="s">
        <v>2667</v>
      </c>
      <c r="E19" s="594" t="s">
        <v>1690</v>
      </c>
      <c r="F19" s="46"/>
      <c r="G19" s="46"/>
      <c r="H19" s="46"/>
      <c r="I19" s="46"/>
      <c r="J19" s="46"/>
      <c r="K19" s="46"/>
      <c r="L19" s="46"/>
      <c r="M19" s="46"/>
      <c r="N19" s="46"/>
      <c r="O19" s="46"/>
      <c r="P19" s="46"/>
      <c r="Q19" s="46"/>
      <c r="R19" s="46"/>
      <c r="S19" s="46"/>
      <c r="T19" s="46"/>
      <c r="U19" s="46"/>
      <c r="V19" s="46"/>
      <c r="W19" s="46"/>
      <c r="X19" s="46"/>
      <c r="Y19" s="46"/>
      <c r="Z19" s="46"/>
    </row>
    <row r="20">
      <c r="A20" s="768" t="s">
        <v>478</v>
      </c>
      <c r="B20" s="594" t="s">
        <v>2765</v>
      </c>
      <c r="C20" s="766"/>
      <c r="D20" s="771" t="s">
        <v>2689</v>
      </c>
      <c r="E20" s="594" t="s">
        <v>2768</v>
      </c>
      <c r="F20" s="46"/>
      <c r="G20" s="46"/>
      <c r="H20" s="46"/>
      <c r="I20" s="46"/>
      <c r="J20" s="46"/>
      <c r="K20" s="46"/>
      <c r="L20" s="46"/>
      <c r="M20" s="46"/>
      <c r="N20" s="46"/>
      <c r="O20" s="46"/>
      <c r="P20" s="46"/>
      <c r="Q20" s="46"/>
      <c r="R20" s="46"/>
      <c r="S20" s="46"/>
      <c r="T20" s="46"/>
      <c r="U20" s="46"/>
      <c r="V20" s="46"/>
      <c r="W20" s="46"/>
      <c r="X20" s="46"/>
      <c r="Y20" s="46"/>
      <c r="Z20" s="46"/>
    </row>
    <row r="21">
      <c r="A21" s="768" t="s">
        <v>3451</v>
      </c>
      <c r="B21" s="594" t="s">
        <v>3452</v>
      </c>
      <c r="C21" s="766"/>
      <c r="D21" s="771" t="s">
        <v>3453</v>
      </c>
      <c r="E21" s="594" t="s">
        <v>3452</v>
      </c>
      <c r="F21" s="46"/>
      <c r="G21" s="46"/>
      <c r="H21" s="46"/>
      <c r="I21" s="46"/>
      <c r="J21" s="46"/>
      <c r="K21" s="46"/>
      <c r="L21" s="46"/>
      <c r="M21" s="46"/>
      <c r="N21" s="46"/>
      <c r="O21" s="46"/>
      <c r="P21" s="46"/>
      <c r="Q21" s="46"/>
      <c r="R21" s="46"/>
      <c r="S21" s="46"/>
      <c r="T21" s="46"/>
      <c r="U21" s="46"/>
      <c r="V21" s="46"/>
      <c r="W21" s="46"/>
      <c r="X21" s="46"/>
      <c r="Y21" s="46"/>
      <c r="Z21" s="46"/>
    </row>
    <row r="22">
      <c r="C22" s="766"/>
      <c r="D22" s="771"/>
      <c r="E22" s="594"/>
      <c r="F22" s="46"/>
      <c r="G22" s="46"/>
      <c r="H22" s="46"/>
      <c r="I22" s="46"/>
      <c r="J22" s="46"/>
      <c r="K22" s="46"/>
      <c r="L22" s="46"/>
      <c r="M22" s="46"/>
      <c r="N22" s="46"/>
      <c r="O22" s="46"/>
      <c r="P22" s="46"/>
      <c r="Q22" s="46"/>
      <c r="R22" s="46"/>
      <c r="S22" s="46"/>
      <c r="T22" s="46"/>
      <c r="U22" s="46"/>
      <c r="V22" s="46"/>
      <c r="W22" s="46"/>
      <c r="X22" s="46"/>
      <c r="Y22" s="46"/>
      <c r="Z22" s="46"/>
    </row>
    <row r="23" ht="65.25" customHeight="1">
      <c r="A23" s="768"/>
      <c r="B23" s="594"/>
      <c r="C23" s="766"/>
      <c r="D23" s="46"/>
      <c r="E23" s="46"/>
      <c r="F23" s="46"/>
      <c r="G23" s="46"/>
      <c r="H23" s="46"/>
      <c r="I23" s="46"/>
      <c r="J23" s="46"/>
      <c r="K23" s="46"/>
      <c r="L23" s="46"/>
      <c r="M23" s="46"/>
      <c r="N23" s="46"/>
      <c r="O23" s="46"/>
      <c r="P23" s="46"/>
      <c r="Q23" s="46"/>
      <c r="R23" s="46"/>
      <c r="S23" s="46"/>
      <c r="T23" s="46"/>
      <c r="U23" s="46"/>
      <c r="V23" s="46"/>
      <c r="W23" s="46"/>
      <c r="X23" s="46"/>
      <c r="Y23" s="46"/>
      <c r="Z23" s="46"/>
    </row>
    <row r="24">
      <c r="A24" s="768"/>
      <c r="B24" s="769"/>
      <c r="C24" s="766"/>
      <c r="D24" s="771"/>
      <c r="E24" s="769"/>
      <c r="F24" s="46"/>
      <c r="G24" s="46"/>
      <c r="H24" s="46"/>
      <c r="I24" s="46"/>
      <c r="J24" s="46"/>
      <c r="K24" s="46"/>
      <c r="L24" s="46"/>
      <c r="M24" s="46"/>
      <c r="N24" s="46"/>
      <c r="O24" s="46"/>
      <c r="P24" s="46"/>
      <c r="Q24" s="46"/>
      <c r="R24" s="46"/>
      <c r="S24" s="46"/>
      <c r="T24" s="46"/>
      <c r="U24" s="46"/>
      <c r="V24" s="46"/>
      <c r="W24" s="46"/>
      <c r="X24" s="46"/>
      <c r="Y24" s="46"/>
      <c r="Z24" s="46"/>
    </row>
    <row r="25">
      <c r="A25" s="770"/>
      <c r="B25" s="769"/>
      <c r="C25" s="766"/>
      <c r="D25" s="773"/>
      <c r="E25" s="587"/>
      <c r="F25" s="46"/>
      <c r="G25" s="46"/>
      <c r="H25" s="46"/>
      <c r="I25" s="46"/>
      <c r="J25" s="46"/>
      <c r="K25" s="46"/>
      <c r="L25" s="46"/>
      <c r="M25" s="46"/>
      <c r="N25" s="46"/>
      <c r="O25" s="46"/>
      <c r="P25" s="46"/>
      <c r="Q25" s="46"/>
      <c r="R25" s="46"/>
      <c r="S25" s="46"/>
      <c r="T25" s="46"/>
      <c r="U25" s="46"/>
      <c r="V25" s="46"/>
      <c r="W25" s="46"/>
      <c r="X25" s="46"/>
      <c r="Y25" s="46"/>
      <c r="Z25" s="46"/>
    </row>
    <row r="26">
      <c r="A26" s="768" t="s">
        <v>0</v>
      </c>
      <c r="B26" s="587" t="s">
        <v>2390</v>
      </c>
      <c r="C26" s="766"/>
      <c r="D26" s="768" t="s">
        <v>0</v>
      </c>
      <c r="E26" s="769" t="s">
        <v>1926</v>
      </c>
      <c r="F26" s="46"/>
      <c r="G26" s="46"/>
      <c r="H26" s="46"/>
      <c r="I26" s="46"/>
      <c r="J26" s="46"/>
      <c r="K26" s="46"/>
      <c r="L26" s="46"/>
      <c r="M26" s="46"/>
      <c r="N26" s="46"/>
      <c r="O26" s="46"/>
      <c r="P26" s="46"/>
      <c r="Q26" s="46"/>
      <c r="R26" s="46"/>
      <c r="S26" s="46"/>
      <c r="T26" s="46"/>
      <c r="U26" s="46"/>
      <c r="V26" s="46"/>
      <c r="W26" s="46"/>
      <c r="X26" s="46"/>
      <c r="Y26" s="46"/>
      <c r="Z26" s="46"/>
    </row>
    <row r="27">
      <c r="A27" s="481" t="s">
        <v>483</v>
      </c>
      <c r="B27" s="657">
        <v>379685.0</v>
      </c>
      <c r="C27" s="766"/>
      <c r="D27" s="770" t="s">
        <v>483</v>
      </c>
      <c r="E27" s="587">
        <v>298900.0</v>
      </c>
      <c r="F27" s="46"/>
      <c r="G27" s="46"/>
      <c r="H27" s="46"/>
      <c r="I27" s="46"/>
      <c r="J27" s="46"/>
      <c r="K27" s="46"/>
      <c r="L27" s="46"/>
      <c r="M27" s="46"/>
      <c r="N27" s="46"/>
      <c r="O27" s="46"/>
      <c r="P27" s="46"/>
      <c r="Q27" s="46"/>
      <c r="R27" s="46"/>
      <c r="S27" s="46"/>
      <c r="T27" s="46"/>
      <c r="U27" s="46"/>
      <c r="V27" s="46"/>
      <c r="W27" s="46"/>
      <c r="X27" s="46"/>
      <c r="Y27" s="46"/>
      <c r="Z27" s="46"/>
    </row>
    <row r="28">
      <c r="A28" s="481" t="s">
        <v>484</v>
      </c>
      <c r="B28" s="657">
        <v>3800.0</v>
      </c>
      <c r="C28" s="766"/>
      <c r="D28" s="770" t="s">
        <v>484</v>
      </c>
      <c r="E28" s="587">
        <v>5000.0</v>
      </c>
      <c r="F28" s="46"/>
      <c r="G28" s="46"/>
      <c r="H28" s="46"/>
      <c r="I28" s="46"/>
      <c r="J28" s="46"/>
      <c r="K28" s="46"/>
      <c r="L28" s="46"/>
      <c r="M28" s="46"/>
      <c r="N28" s="46"/>
      <c r="O28" s="46"/>
      <c r="P28" s="46"/>
      <c r="Q28" s="46"/>
      <c r="R28" s="46"/>
      <c r="S28" s="46"/>
      <c r="T28" s="46"/>
      <c r="U28" s="46"/>
      <c r="V28" s="46"/>
      <c r="W28" s="46"/>
      <c r="X28" s="46"/>
      <c r="Y28" s="46"/>
      <c r="Z28" s="46"/>
    </row>
    <row r="29">
      <c r="A29" s="481" t="s">
        <v>485</v>
      </c>
      <c r="B29" s="774" t="s">
        <v>3454</v>
      </c>
      <c r="C29" s="766"/>
      <c r="D29" s="770" t="s">
        <v>485</v>
      </c>
      <c r="E29" s="594" t="s">
        <v>1895</v>
      </c>
      <c r="F29" s="46"/>
      <c r="G29" s="46"/>
      <c r="H29" s="46"/>
      <c r="I29" s="46"/>
      <c r="J29" s="46"/>
      <c r="K29" s="46"/>
      <c r="L29" s="46"/>
      <c r="M29" s="46"/>
      <c r="N29" s="46"/>
      <c r="O29" s="46"/>
      <c r="P29" s="46"/>
      <c r="Q29" s="46"/>
      <c r="R29" s="46"/>
      <c r="S29" s="46"/>
      <c r="T29" s="46"/>
      <c r="U29" s="46"/>
      <c r="V29" s="46"/>
      <c r="W29" s="46"/>
      <c r="X29" s="46"/>
      <c r="Y29" s="46"/>
      <c r="Z29" s="46"/>
    </row>
    <row r="30">
      <c r="A30" s="768" t="s">
        <v>486</v>
      </c>
      <c r="B30" s="652" t="s">
        <v>3455</v>
      </c>
      <c r="C30" s="766"/>
      <c r="D30" s="768" t="s">
        <v>486</v>
      </c>
      <c r="E30" s="587">
        <v>5000.0</v>
      </c>
      <c r="F30" s="46"/>
      <c r="G30" s="46"/>
      <c r="H30" s="46"/>
      <c r="I30" s="46"/>
      <c r="J30" s="46"/>
      <c r="K30" s="46"/>
      <c r="L30" s="46"/>
      <c r="M30" s="46"/>
      <c r="N30" s="46"/>
      <c r="O30" s="46"/>
      <c r="P30" s="46"/>
      <c r="Q30" s="46"/>
      <c r="R30" s="46"/>
      <c r="S30" s="46"/>
      <c r="T30" s="46"/>
      <c r="U30" s="46"/>
      <c r="V30" s="46"/>
      <c r="W30" s="46"/>
      <c r="X30" s="46"/>
      <c r="Y30" s="46"/>
      <c r="Z30" s="46"/>
    </row>
    <row r="31">
      <c r="A31" s="775" t="s">
        <v>487</v>
      </c>
      <c r="B31" s="652" t="s">
        <v>2494</v>
      </c>
      <c r="C31" s="766"/>
      <c r="D31" s="770" t="s">
        <v>487</v>
      </c>
      <c r="E31" s="602" t="s">
        <v>1928</v>
      </c>
      <c r="F31" s="46"/>
      <c r="G31" s="46"/>
      <c r="H31" s="46"/>
      <c r="I31" s="46"/>
      <c r="J31" s="46"/>
      <c r="K31" s="46"/>
      <c r="L31" s="46"/>
      <c r="M31" s="46"/>
      <c r="N31" s="46"/>
      <c r="O31" s="46"/>
      <c r="P31" s="46"/>
      <c r="Q31" s="46"/>
      <c r="R31" s="46"/>
      <c r="S31" s="46"/>
      <c r="T31" s="46"/>
      <c r="U31" s="46"/>
      <c r="V31" s="46"/>
      <c r="W31" s="46"/>
      <c r="X31" s="46"/>
      <c r="Y31" s="46"/>
      <c r="Z31" s="46"/>
    </row>
    <row r="32">
      <c r="A32" s="775" t="s">
        <v>1238</v>
      </c>
      <c r="B32" s="652" t="s">
        <v>2557</v>
      </c>
      <c r="C32" s="766"/>
      <c r="D32" s="770" t="s">
        <v>1238</v>
      </c>
      <c r="E32" s="602" t="s">
        <v>2557</v>
      </c>
      <c r="F32" s="46"/>
      <c r="G32" s="46"/>
      <c r="H32" s="46"/>
      <c r="I32" s="46"/>
      <c r="J32" s="46"/>
      <c r="K32" s="46"/>
      <c r="L32" s="46"/>
      <c r="M32" s="46"/>
      <c r="N32" s="46"/>
      <c r="O32" s="46"/>
      <c r="P32" s="46"/>
      <c r="Q32" s="46"/>
      <c r="R32" s="46"/>
      <c r="S32" s="46"/>
      <c r="T32" s="46"/>
      <c r="U32" s="46"/>
      <c r="V32" s="46"/>
      <c r="W32" s="46"/>
      <c r="X32" s="46"/>
      <c r="Y32" s="46"/>
      <c r="Z32" s="46"/>
    </row>
    <row r="33">
      <c r="A33" s="775" t="s">
        <v>1240</v>
      </c>
      <c r="B33" s="652" t="s">
        <v>1405</v>
      </c>
      <c r="C33" s="766"/>
      <c r="D33" s="770" t="s">
        <v>1240</v>
      </c>
      <c r="E33" s="594" t="s">
        <v>1929</v>
      </c>
      <c r="F33" s="46"/>
      <c r="G33" s="46"/>
      <c r="H33" s="46"/>
      <c r="I33" s="46"/>
      <c r="J33" s="46"/>
      <c r="K33" s="46"/>
      <c r="L33" s="46"/>
      <c r="M33" s="46"/>
      <c r="N33" s="46"/>
      <c r="O33" s="46"/>
      <c r="P33" s="46"/>
      <c r="Q33" s="46"/>
      <c r="R33" s="46"/>
      <c r="S33" s="46"/>
      <c r="T33" s="46"/>
      <c r="U33" s="46"/>
      <c r="V33" s="46"/>
      <c r="W33" s="46"/>
      <c r="X33" s="46"/>
      <c r="Y33" s="46"/>
      <c r="Z33" s="46"/>
    </row>
    <row r="34">
      <c r="A34" s="775" t="s">
        <v>2312</v>
      </c>
      <c r="B34" s="594" t="s">
        <v>243</v>
      </c>
      <c r="C34" s="766"/>
      <c r="D34" s="770" t="s">
        <v>2312</v>
      </c>
      <c r="E34" s="594" t="s">
        <v>243</v>
      </c>
      <c r="F34" s="46"/>
      <c r="G34" s="46"/>
      <c r="H34" s="46"/>
      <c r="I34" s="46"/>
      <c r="J34" s="46"/>
      <c r="K34" s="46"/>
      <c r="L34" s="46"/>
      <c r="M34" s="46"/>
      <c r="N34" s="46"/>
      <c r="O34" s="46"/>
      <c r="P34" s="46"/>
      <c r="Q34" s="46"/>
      <c r="R34" s="46"/>
      <c r="S34" s="46"/>
      <c r="T34" s="46"/>
      <c r="U34" s="46"/>
      <c r="V34" s="46"/>
      <c r="W34" s="46"/>
      <c r="X34" s="46"/>
      <c r="Y34" s="46"/>
      <c r="Z34" s="46"/>
    </row>
    <row r="35">
      <c r="A35" s="775" t="s">
        <v>1185</v>
      </c>
      <c r="B35" s="594" t="s">
        <v>243</v>
      </c>
      <c r="C35" s="766"/>
      <c r="D35" s="768" t="s">
        <v>1185</v>
      </c>
      <c r="E35" s="594" t="s">
        <v>243</v>
      </c>
      <c r="F35" s="46"/>
      <c r="G35" s="46"/>
      <c r="H35" s="46"/>
      <c r="I35" s="46"/>
      <c r="J35" s="46"/>
      <c r="K35" s="46"/>
      <c r="L35" s="46"/>
      <c r="M35" s="46"/>
      <c r="N35" s="46"/>
      <c r="O35" s="46"/>
      <c r="P35" s="46"/>
      <c r="Q35" s="46"/>
      <c r="R35" s="46"/>
      <c r="S35" s="46"/>
      <c r="T35" s="46"/>
      <c r="U35" s="46"/>
      <c r="V35" s="46"/>
      <c r="W35" s="46"/>
      <c r="X35" s="46"/>
      <c r="Y35" s="46"/>
      <c r="Z35" s="46"/>
    </row>
    <row r="36">
      <c r="A36" s="768" t="s">
        <v>2313</v>
      </c>
      <c r="B36" s="594" t="s">
        <v>996</v>
      </c>
      <c r="C36" s="766"/>
      <c r="D36" s="768" t="s">
        <v>2313</v>
      </c>
      <c r="E36" s="594" t="s">
        <v>996</v>
      </c>
      <c r="F36" s="46"/>
      <c r="G36" s="46"/>
      <c r="H36" s="46"/>
      <c r="I36" s="46"/>
      <c r="J36" s="46"/>
      <c r="K36" s="46"/>
      <c r="L36" s="46"/>
      <c r="M36" s="46"/>
      <c r="N36" s="46"/>
      <c r="O36" s="46"/>
      <c r="P36" s="46"/>
      <c r="Q36" s="46"/>
      <c r="R36" s="46"/>
      <c r="S36" s="46"/>
      <c r="T36" s="46"/>
      <c r="U36" s="46"/>
      <c r="V36" s="46"/>
      <c r="W36" s="46"/>
      <c r="X36" s="46"/>
      <c r="Y36" s="46"/>
      <c r="Z36" s="46"/>
    </row>
    <row r="37">
      <c r="A37" s="770" t="s">
        <v>1248</v>
      </c>
      <c r="B37" s="594" t="s">
        <v>3442</v>
      </c>
      <c r="C37" s="766"/>
      <c r="D37" s="770" t="s">
        <v>1248</v>
      </c>
      <c r="E37" s="594" t="s">
        <v>1963</v>
      </c>
      <c r="F37" s="46"/>
      <c r="G37" s="46"/>
      <c r="H37" s="46"/>
      <c r="I37" s="46"/>
      <c r="J37" s="46"/>
      <c r="K37" s="46"/>
      <c r="L37" s="46"/>
      <c r="M37" s="46"/>
      <c r="N37" s="46"/>
      <c r="O37" s="46"/>
      <c r="P37" s="46"/>
      <c r="Q37" s="46"/>
      <c r="R37" s="46"/>
      <c r="S37" s="46"/>
      <c r="T37" s="46"/>
      <c r="U37" s="46"/>
      <c r="V37" s="46"/>
      <c r="W37" s="46"/>
      <c r="X37" s="46"/>
      <c r="Y37" s="46"/>
      <c r="Z37" s="46"/>
    </row>
    <row r="38">
      <c r="A38" s="481" t="s">
        <v>1249</v>
      </c>
      <c r="B38" s="774" t="s">
        <v>1406</v>
      </c>
      <c r="C38" s="766"/>
      <c r="D38" s="770" t="s">
        <v>479</v>
      </c>
      <c r="E38" s="594" t="s">
        <v>664</v>
      </c>
      <c r="F38" s="46"/>
      <c r="G38" s="46"/>
      <c r="H38" s="46"/>
      <c r="I38" s="46"/>
      <c r="J38" s="46"/>
      <c r="K38" s="46"/>
      <c r="L38" s="46"/>
      <c r="M38" s="46"/>
      <c r="N38" s="46"/>
      <c r="O38" s="46"/>
      <c r="P38" s="46"/>
      <c r="Q38" s="46"/>
      <c r="R38" s="46"/>
      <c r="S38" s="46"/>
      <c r="T38" s="46"/>
      <c r="U38" s="46"/>
      <c r="V38" s="46"/>
      <c r="W38" s="46"/>
      <c r="X38" s="46"/>
      <c r="Y38" s="46"/>
      <c r="Z38" s="46"/>
    </row>
    <row r="39">
      <c r="A39" s="481" t="s">
        <v>479</v>
      </c>
      <c r="B39" s="774" t="s">
        <v>647</v>
      </c>
      <c r="C39" s="766"/>
      <c r="D39" s="771" t="s">
        <v>3443</v>
      </c>
      <c r="E39" s="594" t="s">
        <v>1931</v>
      </c>
      <c r="F39" s="46"/>
      <c r="G39" s="46"/>
      <c r="H39" s="46"/>
      <c r="I39" s="46"/>
      <c r="J39" s="46"/>
      <c r="K39" s="46"/>
      <c r="L39" s="46"/>
      <c r="M39" s="46"/>
      <c r="N39" s="46"/>
      <c r="O39" s="46"/>
      <c r="P39" s="46"/>
      <c r="Q39" s="46"/>
      <c r="R39" s="46"/>
      <c r="S39" s="46"/>
      <c r="T39" s="46"/>
      <c r="U39" s="46"/>
      <c r="V39" s="46"/>
      <c r="W39" s="46"/>
      <c r="X39" s="46"/>
      <c r="Y39" s="46"/>
      <c r="Z39" s="46"/>
    </row>
    <row r="40">
      <c r="A40" s="776" t="s">
        <v>2667</v>
      </c>
      <c r="B40" s="774" t="s">
        <v>1407</v>
      </c>
      <c r="C40" s="766"/>
      <c r="D40" s="771" t="s">
        <v>478</v>
      </c>
      <c r="E40" s="594" t="s">
        <v>3456</v>
      </c>
      <c r="F40" s="46"/>
      <c r="G40" s="46"/>
      <c r="H40" s="46"/>
      <c r="I40" s="46"/>
      <c r="J40" s="46"/>
      <c r="K40" s="46"/>
      <c r="L40" s="46"/>
      <c r="M40" s="46"/>
      <c r="N40" s="46"/>
      <c r="O40" s="46"/>
      <c r="P40" s="46"/>
      <c r="Q40" s="46"/>
      <c r="R40" s="46"/>
      <c r="S40" s="46"/>
      <c r="T40" s="46"/>
      <c r="U40" s="46"/>
      <c r="V40" s="46"/>
      <c r="W40" s="46"/>
      <c r="X40" s="46"/>
      <c r="Y40" s="46"/>
      <c r="Z40" s="46"/>
    </row>
    <row r="41">
      <c r="A41" s="776" t="s">
        <v>2689</v>
      </c>
      <c r="B41" s="774" t="s">
        <v>1408</v>
      </c>
      <c r="C41" s="766"/>
      <c r="D41" s="771" t="s">
        <v>480</v>
      </c>
      <c r="E41" s="594" t="s">
        <v>1900</v>
      </c>
      <c r="F41" s="46"/>
      <c r="G41" s="46"/>
      <c r="H41" s="46"/>
      <c r="I41" s="46"/>
      <c r="J41" s="46"/>
      <c r="K41" s="46"/>
      <c r="L41" s="46"/>
      <c r="M41" s="46"/>
      <c r="N41" s="46"/>
      <c r="O41" s="46"/>
      <c r="P41" s="46"/>
      <c r="Q41" s="46"/>
      <c r="R41" s="46"/>
      <c r="S41" s="46"/>
      <c r="T41" s="46"/>
      <c r="U41" s="46"/>
      <c r="V41" s="46"/>
      <c r="W41" s="46"/>
      <c r="X41" s="46"/>
      <c r="Y41" s="46"/>
      <c r="Z41" s="46"/>
    </row>
    <row r="42">
      <c r="A42" s="776" t="s">
        <v>480</v>
      </c>
      <c r="B42" s="774" t="s">
        <v>1409</v>
      </c>
      <c r="C42" s="766"/>
      <c r="D42" s="776" t="s">
        <v>481</v>
      </c>
      <c r="E42" s="594" t="s">
        <v>1933</v>
      </c>
      <c r="F42" s="46"/>
      <c r="G42" s="46"/>
      <c r="H42" s="46"/>
      <c r="I42" s="46"/>
      <c r="J42" s="46"/>
      <c r="K42" s="46"/>
      <c r="L42" s="46"/>
      <c r="M42" s="46"/>
      <c r="N42" s="46"/>
      <c r="O42" s="46"/>
      <c r="P42" s="46"/>
      <c r="Q42" s="46"/>
      <c r="R42" s="46"/>
      <c r="S42" s="46"/>
      <c r="T42" s="46"/>
      <c r="U42" s="46"/>
      <c r="V42" s="46"/>
      <c r="W42" s="46"/>
      <c r="X42" s="46"/>
      <c r="Y42" s="46"/>
      <c r="Z42" s="46"/>
    </row>
    <row r="43">
      <c r="A43" s="776" t="s">
        <v>481</v>
      </c>
      <c r="B43" s="657" t="s">
        <v>3457</v>
      </c>
      <c r="C43" s="766"/>
      <c r="D43" s="771" t="s">
        <v>2667</v>
      </c>
      <c r="E43" s="594" t="s">
        <v>3458</v>
      </c>
      <c r="F43" s="46"/>
      <c r="G43" s="46"/>
      <c r="H43" s="46"/>
      <c r="I43" s="46"/>
      <c r="J43" s="46"/>
      <c r="K43" s="46"/>
      <c r="L43" s="46"/>
      <c r="M43" s="46"/>
      <c r="N43" s="46"/>
      <c r="O43" s="46"/>
      <c r="P43" s="46"/>
      <c r="Q43" s="46"/>
      <c r="R43" s="46"/>
      <c r="S43" s="46"/>
      <c r="T43" s="46"/>
      <c r="U43" s="46"/>
      <c r="V43" s="46"/>
      <c r="W43" s="46"/>
      <c r="X43" s="46"/>
      <c r="Y43" s="46"/>
      <c r="Z43" s="46"/>
    </row>
    <row r="44">
      <c r="A44" s="776" t="s">
        <v>477</v>
      </c>
      <c r="B44" s="774" t="s">
        <v>3459</v>
      </c>
      <c r="C44" s="766"/>
      <c r="D44" s="771" t="s">
        <v>2689</v>
      </c>
      <c r="E44" s="594" t="s">
        <v>3460</v>
      </c>
      <c r="F44" s="46"/>
      <c r="G44" s="46"/>
      <c r="H44" s="46"/>
      <c r="I44" s="46"/>
      <c r="J44" s="46"/>
      <c r="K44" s="46"/>
      <c r="L44" s="46"/>
      <c r="M44" s="46"/>
      <c r="N44" s="46"/>
      <c r="O44" s="46"/>
      <c r="P44" s="46"/>
      <c r="Q44" s="46"/>
      <c r="R44" s="46"/>
      <c r="S44" s="46"/>
      <c r="T44" s="46"/>
      <c r="U44" s="46"/>
      <c r="V44" s="46"/>
      <c r="W44" s="46"/>
      <c r="X44" s="46"/>
      <c r="Y44" s="46"/>
      <c r="Z44" s="46"/>
    </row>
    <row r="45">
      <c r="A45" s="776" t="s">
        <v>478</v>
      </c>
      <c r="B45" s="774" t="s">
        <v>2765</v>
      </c>
      <c r="C45" s="766"/>
      <c r="D45" s="771" t="s">
        <v>3453</v>
      </c>
      <c r="E45" s="594" t="s">
        <v>3452</v>
      </c>
      <c r="F45" s="46"/>
      <c r="G45" s="46"/>
      <c r="H45" s="46"/>
      <c r="I45" s="46"/>
      <c r="J45" s="46"/>
      <c r="K45" s="46"/>
      <c r="L45" s="46"/>
      <c r="M45" s="46"/>
      <c r="N45" s="46"/>
      <c r="O45" s="46"/>
      <c r="P45" s="46"/>
      <c r="Q45" s="46"/>
      <c r="R45" s="46"/>
      <c r="S45" s="46"/>
      <c r="T45" s="46"/>
      <c r="U45" s="46"/>
      <c r="V45" s="46"/>
      <c r="W45" s="46"/>
      <c r="X45" s="46"/>
      <c r="Y45" s="46"/>
      <c r="Z45" s="46"/>
    </row>
    <row r="46">
      <c r="A46" s="771" t="s">
        <v>3451</v>
      </c>
      <c r="B46" s="594" t="s">
        <v>3452</v>
      </c>
      <c r="C46" s="766"/>
      <c r="D46" s="46"/>
      <c r="E46" s="46"/>
      <c r="F46" s="46"/>
      <c r="G46" s="46"/>
      <c r="H46" s="46"/>
      <c r="I46" s="46"/>
      <c r="J46" s="46"/>
      <c r="K46" s="46"/>
      <c r="L46" s="46"/>
      <c r="M46" s="46"/>
      <c r="N46" s="46"/>
      <c r="O46" s="46"/>
      <c r="P46" s="46"/>
      <c r="Q46" s="46"/>
      <c r="R46" s="46"/>
      <c r="S46" s="46"/>
      <c r="T46" s="46"/>
      <c r="U46" s="46"/>
      <c r="V46" s="46"/>
      <c r="W46" s="46"/>
      <c r="X46" s="46"/>
      <c r="Y46" s="46"/>
      <c r="Z46" s="46"/>
    </row>
    <row r="47">
      <c r="A47" s="777"/>
      <c r="B47" s="592"/>
      <c r="C47" s="766"/>
      <c r="D47" s="46"/>
      <c r="E47" s="46"/>
      <c r="F47" s="46"/>
      <c r="G47" s="46"/>
      <c r="H47" s="46"/>
      <c r="I47" s="46"/>
      <c r="J47" s="46"/>
      <c r="K47" s="46"/>
      <c r="L47" s="46"/>
      <c r="M47" s="46"/>
      <c r="N47" s="46"/>
      <c r="O47" s="46"/>
      <c r="P47" s="46"/>
      <c r="Q47" s="46"/>
      <c r="R47" s="46"/>
      <c r="S47" s="46"/>
      <c r="T47" s="46"/>
      <c r="U47" s="46"/>
      <c r="V47" s="46"/>
      <c r="W47" s="46"/>
      <c r="X47" s="46"/>
      <c r="Y47" s="46"/>
      <c r="Z47" s="46"/>
    </row>
    <row r="48">
      <c r="A48" s="777"/>
      <c r="B48" s="592"/>
      <c r="C48" s="766"/>
      <c r="D48" s="46"/>
      <c r="E48" s="46"/>
      <c r="F48" s="46"/>
      <c r="G48" s="46"/>
      <c r="H48" s="46"/>
      <c r="I48" s="46"/>
      <c r="J48" s="46"/>
      <c r="K48" s="46"/>
      <c r="L48" s="46"/>
      <c r="M48" s="46"/>
      <c r="N48" s="46"/>
      <c r="O48" s="46"/>
      <c r="P48" s="46"/>
      <c r="Q48" s="46"/>
      <c r="R48" s="46"/>
      <c r="S48" s="46"/>
      <c r="T48" s="46"/>
      <c r="U48" s="46"/>
      <c r="V48" s="46"/>
      <c r="W48" s="46"/>
      <c r="X48" s="46"/>
      <c r="Y48" s="46"/>
      <c r="Z48" s="46"/>
    </row>
    <row r="49">
      <c r="A49" s="777"/>
      <c r="B49" s="592"/>
      <c r="C49" s="766"/>
      <c r="D49" s="46"/>
      <c r="E49" s="46"/>
      <c r="F49" s="46"/>
      <c r="G49" s="46"/>
      <c r="H49" s="46"/>
      <c r="I49" s="46"/>
      <c r="J49" s="46"/>
      <c r="K49" s="46"/>
      <c r="L49" s="46"/>
      <c r="M49" s="46"/>
      <c r="N49" s="46"/>
      <c r="O49" s="46"/>
      <c r="P49" s="46"/>
      <c r="Q49" s="46"/>
      <c r="R49" s="46"/>
      <c r="S49" s="46"/>
      <c r="T49" s="46"/>
      <c r="U49" s="46"/>
      <c r="V49" s="46"/>
      <c r="W49" s="46"/>
      <c r="X49" s="46"/>
      <c r="Y49" s="46"/>
      <c r="Z49" s="46"/>
    </row>
    <row r="50">
      <c r="A50" s="777"/>
      <c r="B50" s="592"/>
      <c r="C50" s="766"/>
      <c r="D50" s="46"/>
      <c r="E50" s="46"/>
      <c r="F50" s="46"/>
      <c r="G50" s="46"/>
      <c r="H50" s="46"/>
      <c r="I50" s="46"/>
      <c r="J50" s="46"/>
      <c r="K50" s="46"/>
      <c r="L50" s="46"/>
      <c r="M50" s="46"/>
      <c r="N50" s="46"/>
      <c r="O50" s="46"/>
      <c r="P50" s="46"/>
      <c r="Q50" s="46"/>
      <c r="R50" s="46"/>
      <c r="S50" s="46"/>
      <c r="T50" s="46"/>
      <c r="U50" s="46"/>
      <c r="V50" s="46"/>
      <c r="W50" s="46"/>
      <c r="X50" s="46"/>
      <c r="Y50" s="46"/>
      <c r="Z50" s="46"/>
    </row>
    <row r="51">
      <c r="A51" s="777"/>
      <c r="B51" s="592"/>
      <c r="C51" s="766"/>
      <c r="D51" s="46"/>
      <c r="E51" s="46"/>
      <c r="F51" s="46"/>
      <c r="G51" s="46"/>
      <c r="H51" s="46"/>
      <c r="I51" s="46"/>
      <c r="J51" s="46"/>
      <c r="K51" s="46"/>
      <c r="L51" s="46"/>
      <c r="M51" s="46"/>
      <c r="N51" s="46"/>
      <c r="O51" s="46"/>
      <c r="P51" s="46"/>
      <c r="Q51" s="46"/>
      <c r="R51" s="46"/>
      <c r="S51" s="46"/>
      <c r="T51" s="46"/>
      <c r="U51" s="46"/>
      <c r="V51" s="46"/>
      <c r="W51" s="46"/>
      <c r="X51" s="46"/>
      <c r="Y51" s="46"/>
      <c r="Z51" s="46"/>
    </row>
    <row r="52">
      <c r="A52" s="777"/>
      <c r="B52" s="592"/>
      <c r="C52" s="766"/>
      <c r="D52" s="46"/>
      <c r="E52" s="46"/>
      <c r="F52" s="46"/>
      <c r="G52" s="46"/>
      <c r="H52" s="46"/>
      <c r="I52" s="46"/>
      <c r="J52" s="46"/>
      <c r="K52" s="46"/>
      <c r="L52" s="46"/>
      <c r="M52" s="46"/>
      <c r="N52" s="46"/>
      <c r="O52" s="46"/>
      <c r="P52" s="46"/>
      <c r="Q52" s="46"/>
      <c r="R52" s="46"/>
      <c r="S52" s="46"/>
      <c r="T52" s="46"/>
      <c r="U52" s="46"/>
      <c r="V52" s="46"/>
      <c r="W52" s="46"/>
      <c r="X52" s="46"/>
      <c r="Y52" s="46"/>
      <c r="Z52" s="46"/>
    </row>
    <row r="53">
      <c r="A53" s="777"/>
      <c r="B53" s="592"/>
      <c r="C53" s="766"/>
      <c r="D53" s="46"/>
      <c r="E53" s="46"/>
      <c r="F53" s="46"/>
      <c r="G53" s="46"/>
      <c r="H53" s="46"/>
      <c r="I53" s="46"/>
      <c r="J53" s="46"/>
      <c r="K53" s="46"/>
      <c r="L53" s="46"/>
      <c r="M53" s="46"/>
      <c r="N53" s="46"/>
      <c r="O53" s="46"/>
      <c r="P53" s="46"/>
      <c r="Q53" s="46"/>
      <c r="R53" s="46"/>
      <c r="S53" s="46"/>
      <c r="T53" s="46"/>
      <c r="U53" s="46"/>
      <c r="V53" s="46"/>
      <c r="W53" s="46"/>
      <c r="X53" s="46"/>
      <c r="Y53" s="46"/>
      <c r="Z53" s="46"/>
    </row>
    <row r="54">
      <c r="A54" s="777"/>
      <c r="B54" s="592"/>
      <c r="C54" s="766"/>
      <c r="D54" s="46"/>
      <c r="E54" s="46"/>
      <c r="F54" s="46"/>
      <c r="G54" s="46"/>
      <c r="H54" s="46"/>
      <c r="I54" s="46"/>
      <c r="J54" s="46"/>
      <c r="K54" s="46"/>
      <c r="L54" s="46"/>
      <c r="M54" s="46"/>
      <c r="N54" s="46"/>
      <c r="O54" s="46"/>
      <c r="P54" s="46"/>
      <c r="Q54" s="46"/>
      <c r="R54" s="46"/>
      <c r="S54" s="46"/>
      <c r="T54" s="46"/>
      <c r="U54" s="46"/>
      <c r="V54" s="46"/>
      <c r="W54" s="46"/>
      <c r="X54" s="46"/>
      <c r="Y54" s="46"/>
      <c r="Z54" s="46"/>
    </row>
    <row r="55">
      <c r="A55" s="777"/>
      <c r="B55" s="592"/>
      <c r="C55" s="766"/>
      <c r="D55" s="46"/>
      <c r="E55" s="46"/>
      <c r="F55" s="46"/>
      <c r="G55" s="46"/>
      <c r="H55" s="46"/>
      <c r="I55" s="46"/>
      <c r="J55" s="46"/>
      <c r="K55" s="46"/>
      <c r="L55" s="46"/>
      <c r="M55" s="46"/>
      <c r="N55" s="46"/>
      <c r="O55" s="46"/>
      <c r="P55" s="46"/>
      <c r="Q55" s="46"/>
      <c r="R55" s="46"/>
      <c r="S55" s="46"/>
      <c r="T55" s="46"/>
      <c r="U55" s="46"/>
      <c r="V55" s="46"/>
      <c r="W55" s="46"/>
      <c r="X55" s="46"/>
      <c r="Y55" s="46"/>
      <c r="Z55" s="46"/>
    </row>
    <row r="56">
      <c r="A56" s="777"/>
      <c r="B56" s="592"/>
      <c r="C56" s="766"/>
      <c r="D56" s="46"/>
      <c r="E56" s="46"/>
      <c r="F56" s="46"/>
      <c r="G56" s="46"/>
      <c r="H56" s="46"/>
      <c r="I56" s="46"/>
      <c r="J56" s="46"/>
      <c r="K56" s="46"/>
      <c r="L56" s="46"/>
      <c r="M56" s="46"/>
      <c r="N56" s="46"/>
      <c r="O56" s="46"/>
      <c r="P56" s="46"/>
      <c r="Q56" s="46"/>
      <c r="R56" s="46"/>
      <c r="S56" s="46"/>
      <c r="T56" s="46"/>
      <c r="U56" s="46"/>
      <c r="V56" s="46"/>
      <c r="W56" s="46"/>
      <c r="X56" s="46"/>
      <c r="Y56" s="46"/>
      <c r="Z56" s="46"/>
    </row>
    <row r="57">
      <c r="A57" s="777"/>
      <c r="B57" s="592"/>
      <c r="C57" s="766"/>
      <c r="D57" s="46"/>
      <c r="E57" s="46"/>
      <c r="F57" s="46"/>
      <c r="G57" s="46"/>
      <c r="H57" s="46"/>
      <c r="I57" s="46"/>
      <c r="J57" s="46"/>
      <c r="K57" s="46"/>
      <c r="L57" s="46"/>
      <c r="M57" s="46"/>
      <c r="N57" s="46"/>
      <c r="O57" s="46"/>
      <c r="P57" s="46"/>
      <c r="Q57" s="46"/>
      <c r="R57" s="46"/>
      <c r="S57" s="46"/>
      <c r="T57" s="46"/>
      <c r="U57" s="46"/>
      <c r="V57" s="46"/>
      <c r="W57" s="46"/>
      <c r="X57" s="46"/>
      <c r="Y57" s="46"/>
      <c r="Z57" s="46"/>
    </row>
    <row r="58">
      <c r="A58" s="777"/>
      <c r="B58" s="592"/>
      <c r="C58" s="766"/>
      <c r="D58" s="46"/>
      <c r="E58" s="46"/>
      <c r="F58" s="46"/>
      <c r="G58" s="46"/>
      <c r="H58" s="46"/>
      <c r="I58" s="46"/>
      <c r="J58" s="46"/>
      <c r="K58" s="46"/>
      <c r="L58" s="46"/>
      <c r="M58" s="46"/>
      <c r="N58" s="46"/>
      <c r="O58" s="46"/>
      <c r="P58" s="46"/>
      <c r="Q58" s="46"/>
      <c r="R58" s="46"/>
      <c r="S58" s="46"/>
      <c r="T58" s="46"/>
      <c r="U58" s="46"/>
      <c r="V58" s="46"/>
      <c r="W58" s="46"/>
      <c r="X58" s="46"/>
      <c r="Y58" s="46"/>
      <c r="Z58" s="46"/>
    </row>
    <row r="59">
      <c r="A59" s="777"/>
      <c r="B59" s="592"/>
      <c r="C59" s="766"/>
      <c r="D59" s="46"/>
      <c r="E59" s="46"/>
      <c r="F59" s="46"/>
      <c r="G59" s="46"/>
      <c r="H59" s="46"/>
      <c r="I59" s="46"/>
      <c r="J59" s="46"/>
      <c r="K59" s="46"/>
      <c r="L59" s="46"/>
      <c r="M59" s="46"/>
      <c r="N59" s="46"/>
      <c r="O59" s="46"/>
      <c r="P59" s="46"/>
      <c r="Q59" s="46"/>
      <c r="R59" s="46"/>
      <c r="S59" s="46"/>
      <c r="T59" s="46"/>
      <c r="U59" s="46"/>
      <c r="V59" s="46"/>
      <c r="W59" s="46"/>
      <c r="X59" s="46"/>
      <c r="Y59" s="46"/>
      <c r="Z59" s="46"/>
    </row>
    <row r="60">
      <c r="A60" s="777"/>
      <c r="B60" s="592"/>
      <c r="C60" s="766"/>
      <c r="D60" s="46"/>
      <c r="E60" s="46"/>
      <c r="F60" s="46"/>
      <c r="G60" s="46"/>
      <c r="H60" s="46"/>
      <c r="I60" s="46"/>
      <c r="J60" s="46"/>
      <c r="K60" s="46"/>
      <c r="L60" s="46"/>
      <c r="M60" s="46"/>
      <c r="N60" s="46"/>
      <c r="O60" s="46"/>
      <c r="P60" s="46"/>
      <c r="Q60" s="46"/>
      <c r="R60" s="46"/>
      <c r="S60" s="46"/>
      <c r="T60" s="46"/>
      <c r="U60" s="46"/>
      <c r="V60" s="46"/>
      <c r="W60" s="46"/>
      <c r="X60" s="46"/>
      <c r="Y60" s="46"/>
      <c r="Z60" s="46"/>
    </row>
    <row r="61">
      <c r="A61" s="777"/>
      <c r="B61" s="592"/>
      <c r="C61" s="766"/>
      <c r="D61" s="46"/>
      <c r="E61" s="46"/>
      <c r="F61" s="46"/>
      <c r="G61" s="46"/>
      <c r="H61" s="46"/>
      <c r="I61" s="46"/>
      <c r="J61" s="46"/>
      <c r="K61" s="46"/>
      <c r="L61" s="46"/>
      <c r="M61" s="46"/>
      <c r="N61" s="46"/>
      <c r="O61" s="46"/>
      <c r="P61" s="46"/>
      <c r="Q61" s="46"/>
      <c r="R61" s="46"/>
      <c r="S61" s="46"/>
      <c r="T61" s="46"/>
      <c r="U61" s="46"/>
      <c r="V61" s="46"/>
      <c r="W61" s="46"/>
      <c r="X61" s="46"/>
      <c r="Y61" s="46"/>
      <c r="Z61" s="46"/>
    </row>
    <row r="62">
      <c r="A62" s="777"/>
      <c r="B62" s="592"/>
      <c r="C62" s="766"/>
      <c r="D62" s="46"/>
      <c r="E62" s="46"/>
      <c r="F62" s="46"/>
      <c r="G62" s="46"/>
      <c r="H62" s="46"/>
      <c r="I62" s="46"/>
      <c r="J62" s="46"/>
      <c r="K62" s="46"/>
      <c r="L62" s="46"/>
      <c r="M62" s="46"/>
      <c r="N62" s="46"/>
      <c r="O62" s="46"/>
      <c r="P62" s="46"/>
      <c r="Q62" s="46"/>
      <c r="R62" s="46"/>
      <c r="S62" s="46"/>
      <c r="T62" s="46"/>
      <c r="U62" s="46"/>
      <c r="V62" s="46"/>
      <c r="W62" s="46"/>
      <c r="X62" s="46"/>
      <c r="Y62" s="46"/>
      <c r="Z62" s="46"/>
    </row>
    <row r="63">
      <c r="A63" s="777"/>
      <c r="B63" s="592"/>
      <c r="C63" s="766"/>
      <c r="D63" s="46"/>
      <c r="E63" s="46"/>
      <c r="F63" s="46"/>
      <c r="G63" s="46"/>
      <c r="H63" s="46"/>
      <c r="I63" s="46"/>
      <c r="J63" s="46"/>
      <c r="K63" s="46"/>
      <c r="L63" s="46"/>
      <c r="M63" s="46"/>
      <c r="N63" s="46"/>
      <c r="O63" s="46"/>
      <c r="P63" s="46"/>
      <c r="Q63" s="46"/>
      <c r="R63" s="46"/>
      <c r="S63" s="46"/>
      <c r="T63" s="46"/>
      <c r="U63" s="46"/>
      <c r="V63" s="46"/>
      <c r="W63" s="46"/>
      <c r="X63" s="46"/>
      <c r="Y63" s="46"/>
      <c r="Z63" s="46"/>
    </row>
    <row r="64">
      <c r="A64" s="777"/>
      <c r="B64" s="592"/>
      <c r="C64" s="766"/>
      <c r="D64" s="46"/>
      <c r="E64" s="46"/>
      <c r="F64" s="46"/>
      <c r="G64" s="46"/>
      <c r="H64" s="46"/>
      <c r="I64" s="46"/>
      <c r="J64" s="46"/>
      <c r="K64" s="46"/>
      <c r="L64" s="46"/>
      <c r="M64" s="46"/>
      <c r="N64" s="46"/>
      <c r="O64" s="46"/>
      <c r="P64" s="46"/>
      <c r="Q64" s="46"/>
      <c r="R64" s="46"/>
      <c r="S64" s="46"/>
      <c r="T64" s="46"/>
      <c r="U64" s="46"/>
      <c r="V64" s="46"/>
      <c r="W64" s="46"/>
      <c r="X64" s="46"/>
      <c r="Y64" s="46"/>
      <c r="Z64" s="46"/>
    </row>
    <row r="65">
      <c r="A65" s="777"/>
      <c r="B65" s="592"/>
      <c r="C65" s="766"/>
      <c r="D65" s="46"/>
      <c r="E65" s="46"/>
      <c r="F65" s="46"/>
      <c r="G65" s="46"/>
      <c r="H65" s="46"/>
      <c r="I65" s="46"/>
      <c r="J65" s="46"/>
      <c r="K65" s="46"/>
      <c r="L65" s="46"/>
      <c r="M65" s="46"/>
      <c r="N65" s="46"/>
      <c r="O65" s="46"/>
      <c r="P65" s="46"/>
      <c r="Q65" s="46"/>
      <c r="R65" s="46"/>
      <c r="S65" s="46"/>
      <c r="T65" s="46"/>
      <c r="U65" s="46"/>
      <c r="V65" s="46"/>
      <c r="W65" s="46"/>
      <c r="X65" s="46"/>
      <c r="Y65" s="46"/>
      <c r="Z65" s="46"/>
    </row>
    <row r="66">
      <c r="A66" s="777"/>
      <c r="B66" s="592"/>
      <c r="C66" s="766"/>
      <c r="D66" s="46"/>
      <c r="E66" s="46"/>
      <c r="F66" s="46"/>
      <c r="G66" s="46"/>
      <c r="H66" s="46"/>
      <c r="I66" s="46"/>
      <c r="J66" s="46"/>
      <c r="K66" s="46"/>
      <c r="L66" s="46"/>
      <c r="M66" s="46"/>
      <c r="N66" s="46"/>
      <c r="O66" s="46"/>
      <c r="P66" s="46"/>
      <c r="Q66" s="46"/>
      <c r="R66" s="46"/>
      <c r="S66" s="46"/>
      <c r="T66" s="46"/>
      <c r="U66" s="46"/>
      <c r="V66" s="46"/>
      <c r="W66" s="46"/>
      <c r="X66" s="46"/>
      <c r="Y66" s="46"/>
      <c r="Z66" s="46"/>
    </row>
    <row r="67">
      <c r="A67" s="777"/>
      <c r="B67" s="592"/>
      <c r="C67" s="766"/>
      <c r="D67" s="46"/>
      <c r="E67" s="46"/>
      <c r="F67" s="46"/>
      <c r="G67" s="46"/>
      <c r="H67" s="46"/>
      <c r="I67" s="46"/>
      <c r="J67" s="46"/>
      <c r="K67" s="46"/>
      <c r="L67" s="46"/>
      <c r="M67" s="46"/>
      <c r="N67" s="46"/>
      <c r="O67" s="46"/>
      <c r="P67" s="46"/>
      <c r="Q67" s="46"/>
      <c r="R67" s="46"/>
      <c r="S67" s="46"/>
      <c r="T67" s="46"/>
      <c r="U67" s="46"/>
      <c r="V67" s="46"/>
      <c r="W67" s="46"/>
      <c r="X67" s="46"/>
      <c r="Y67" s="46"/>
      <c r="Z67" s="46"/>
    </row>
    <row r="68">
      <c r="A68" s="777"/>
      <c r="B68" s="592"/>
      <c r="C68" s="766"/>
      <c r="D68" s="46"/>
      <c r="E68" s="46"/>
      <c r="F68" s="46"/>
      <c r="G68" s="46"/>
      <c r="H68" s="46"/>
      <c r="I68" s="46"/>
      <c r="J68" s="46"/>
      <c r="K68" s="46"/>
      <c r="L68" s="46"/>
      <c r="M68" s="46"/>
      <c r="N68" s="46"/>
      <c r="O68" s="46"/>
      <c r="P68" s="46"/>
      <c r="Q68" s="46"/>
      <c r="R68" s="46"/>
      <c r="S68" s="46"/>
      <c r="T68" s="46"/>
      <c r="U68" s="46"/>
      <c r="V68" s="46"/>
      <c r="W68" s="46"/>
      <c r="X68" s="46"/>
      <c r="Y68" s="46"/>
      <c r="Z68" s="46"/>
    </row>
    <row r="69">
      <c r="A69" s="777"/>
      <c r="B69" s="592"/>
      <c r="C69" s="766"/>
      <c r="D69" s="46"/>
      <c r="E69" s="46"/>
      <c r="F69" s="46"/>
      <c r="G69" s="46"/>
      <c r="H69" s="46"/>
      <c r="I69" s="46"/>
      <c r="J69" s="46"/>
      <c r="K69" s="46"/>
      <c r="L69" s="46"/>
      <c r="M69" s="46"/>
      <c r="N69" s="46"/>
      <c r="O69" s="46"/>
      <c r="P69" s="46"/>
      <c r="Q69" s="46"/>
      <c r="R69" s="46"/>
      <c r="S69" s="46"/>
      <c r="T69" s="46"/>
      <c r="U69" s="46"/>
      <c r="V69" s="46"/>
      <c r="W69" s="46"/>
      <c r="X69" s="46"/>
      <c r="Y69" s="46"/>
      <c r="Z69" s="46"/>
    </row>
    <row r="70">
      <c r="A70" s="777"/>
      <c r="B70" s="592"/>
      <c r="C70" s="766"/>
      <c r="D70" s="46"/>
      <c r="E70" s="46"/>
      <c r="F70" s="46"/>
      <c r="G70" s="46"/>
      <c r="H70" s="46"/>
      <c r="I70" s="46"/>
      <c r="J70" s="46"/>
      <c r="K70" s="46"/>
      <c r="L70" s="46"/>
      <c r="M70" s="46"/>
      <c r="N70" s="46"/>
      <c r="O70" s="46"/>
      <c r="P70" s="46"/>
      <c r="Q70" s="46"/>
      <c r="R70" s="46"/>
      <c r="S70" s="46"/>
      <c r="T70" s="46"/>
      <c r="U70" s="46"/>
      <c r="V70" s="46"/>
      <c r="W70" s="46"/>
      <c r="X70" s="46"/>
      <c r="Y70" s="46"/>
      <c r="Z70" s="46"/>
    </row>
    <row r="71">
      <c r="A71" s="777"/>
      <c r="B71" s="592"/>
      <c r="C71" s="766"/>
      <c r="D71" s="46"/>
      <c r="E71" s="46"/>
      <c r="F71" s="46"/>
      <c r="G71" s="46"/>
      <c r="H71" s="46"/>
      <c r="I71" s="46"/>
      <c r="J71" s="46"/>
      <c r="K71" s="46"/>
      <c r="L71" s="46"/>
      <c r="M71" s="46"/>
      <c r="N71" s="46"/>
      <c r="O71" s="46"/>
      <c r="P71" s="46"/>
      <c r="Q71" s="46"/>
      <c r="R71" s="46"/>
      <c r="S71" s="46"/>
      <c r="T71" s="46"/>
      <c r="U71" s="46"/>
      <c r="V71" s="46"/>
      <c r="W71" s="46"/>
      <c r="X71" s="46"/>
      <c r="Y71" s="46"/>
      <c r="Z71" s="46"/>
    </row>
    <row r="72">
      <c r="A72" s="777"/>
      <c r="B72" s="592"/>
      <c r="C72" s="766"/>
      <c r="D72" s="46"/>
      <c r="E72" s="46"/>
      <c r="F72" s="46"/>
      <c r="G72" s="46"/>
      <c r="H72" s="46"/>
      <c r="I72" s="46"/>
      <c r="J72" s="46"/>
      <c r="K72" s="46"/>
      <c r="L72" s="46"/>
      <c r="M72" s="46"/>
      <c r="N72" s="46"/>
      <c r="O72" s="46"/>
      <c r="P72" s="46"/>
      <c r="Q72" s="46"/>
      <c r="R72" s="46"/>
      <c r="S72" s="46"/>
      <c r="T72" s="46"/>
      <c r="U72" s="46"/>
      <c r="V72" s="46"/>
      <c r="W72" s="46"/>
      <c r="X72" s="46"/>
      <c r="Y72" s="46"/>
      <c r="Z72" s="46"/>
    </row>
    <row r="73">
      <c r="A73" s="777"/>
      <c r="B73" s="592"/>
      <c r="C73" s="766"/>
      <c r="D73" s="46"/>
      <c r="E73" s="46"/>
      <c r="F73" s="46"/>
      <c r="G73" s="46"/>
      <c r="H73" s="46"/>
      <c r="I73" s="46"/>
      <c r="J73" s="46"/>
      <c r="K73" s="46"/>
      <c r="L73" s="46"/>
      <c r="M73" s="46"/>
      <c r="N73" s="46"/>
      <c r="O73" s="46"/>
      <c r="P73" s="46"/>
      <c r="Q73" s="46"/>
      <c r="R73" s="46"/>
      <c r="S73" s="46"/>
      <c r="T73" s="46"/>
      <c r="U73" s="46"/>
      <c r="V73" s="46"/>
      <c r="W73" s="46"/>
      <c r="X73" s="46"/>
      <c r="Y73" s="46"/>
      <c r="Z73" s="46"/>
    </row>
    <row r="74">
      <c r="A74" s="777"/>
      <c r="B74" s="592"/>
      <c r="C74" s="766"/>
      <c r="D74" s="46"/>
      <c r="E74" s="46"/>
      <c r="F74" s="46"/>
      <c r="G74" s="46"/>
      <c r="H74" s="46"/>
      <c r="I74" s="46"/>
      <c r="J74" s="46"/>
      <c r="K74" s="46"/>
      <c r="L74" s="46"/>
      <c r="M74" s="46"/>
      <c r="N74" s="46"/>
      <c r="O74" s="46"/>
      <c r="P74" s="46"/>
      <c r="Q74" s="46"/>
      <c r="R74" s="46"/>
      <c r="S74" s="46"/>
      <c r="T74" s="46"/>
      <c r="U74" s="46"/>
      <c r="V74" s="46"/>
      <c r="W74" s="46"/>
      <c r="X74" s="46"/>
      <c r="Y74" s="46"/>
      <c r="Z74" s="46"/>
    </row>
    <row r="75">
      <c r="A75" s="777"/>
      <c r="B75" s="592"/>
      <c r="C75" s="766"/>
      <c r="D75" s="46"/>
      <c r="E75" s="46"/>
      <c r="F75" s="46"/>
      <c r="G75" s="46"/>
      <c r="H75" s="46"/>
      <c r="I75" s="46"/>
      <c r="J75" s="46"/>
      <c r="K75" s="46"/>
      <c r="L75" s="46"/>
      <c r="M75" s="46"/>
      <c r="N75" s="46"/>
      <c r="O75" s="46"/>
      <c r="P75" s="46"/>
      <c r="Q75" s="46"/>
      <c r="R75" s="46"/>
      <c r="S75" s="46"/>
      <c r="T75" s="46"/>
      <c r="U75" s="46"/>
      <c r="V75" s="46"/>
      <c r="W75" s="46"/>
      <c r="X75" s="46"/>
      <c r="Y75" s="46"/>
      <c r="Z75" s="46"/>
    </row>
    <row r="76">
      <c r="A76" s="777"/>
      <c r="B76" s="592"/>
      <c r="C76" s="766"/>
      <c r="D76" s="46"/>
      <c r="E76" s="46"/>
      <c r="F76" s="46"/>
      <c r="G76" s="46"/>
      <c r="H76" s="46"/>
      <c r="I76" s="46"/>
      <c r="J76" s="46"/>
      <c r="K76" s="46"/>
      <c r="L76" s="46"/>
      <c r="M76" s="46"/>
      <c r="N76" s="46"/>
      <c r="O76" s="46"/>
      <c r="P76" s="46"/>
      <c r="Q76" s="46"/>
      <c r="R76" s="46"/>
      <c r="S76" s="46"/>
      <c r="T76" s="46"/>
      <c r="U76" s="46"/>
      <c r="V76" s="46"/>
      <c r="W76" s="46"/>
      <c r="X76" s="46"/>
      <c r="Y76" s="46"/>
      <c r="Z76" s="46"/>
    </row>
    <row r="77">
      <c r="A77" s="777"/>
      <c r="B77" s="592"/>
      <c r="C77" s="766"/>
      <c r="D77" s="46"/>
      <c r="E77" s="46"/>
      <c r="F77" s="46"/>
      <c r="G77" s="46"/>
      <c r="H77" s="46"/>
      <c r="I77" s="46"/>
      <c r="J77" s="46"/>
      <c r="K77" s="46"/>
      <c r="L77" s="46"/>
      <c r="M77" s="46"/>
      <c r="N77" s="46"/>
      <c r="O77" s="46"/>
      <c r="P77" s="46"/>
      <c r="Q77" s="46"/>
      <c r="R77" s="46"/>
      <c r="S77" s="46"/>
      <c r="T77" s="46"/>
      <c r="U77" s="46"/>
      <c r="V77" s="46"/>
      <c r="W77" s="46"/>
      <c r="X77" s="46"/>
      <c r="Y77" s="46"/>
      <c r="Z77" s="46"/>
    </row>
    <row r="78">
      <c r="A78" s="777"/>
      <c r="B78" s="592"/>
      <c r="C78" s="766"/>
      <c r="D78" s="46"/>
      <c r="E78" s="46"/>
      <c r="F78" s="46"/>
      <c r="G78" s="46"/>
      <c r="H78" s="46"/>
      <c r="I78" s="46"/>
      <c r="J78" s="46"/>
      <c r="K78" s="46"/>
      <c r="L78" s="46"/>
      <c r="M78" s="46"/>
      <c r="N78" s="46"/>
      <c r="O78" s="46"/>
      <c r="P78" s="46"/>
      <c r="Q78" s="46"/>
      <c r="R78" s="46"/>
      <c r="S78" s="46"/>
      <c r="T78" s="46"/>
      <c r="U78" s="46"/>
      <c r="V78" s="46"/>
      <c r="W78" s="46"/>
      <c r="X78" s="46"/>
      <c r="Y78" s="46"/>
      <c r="Z78" s="46"/>
    </row>
    <row r="79">
      <c r="A79" s="777"/>
      <c r="B79" s="592"/>
      <c r="C79" s="766"/>
      <c r="D79" s="46"/>
      <c r="E79" s="46"/>
      <c r="F79" s="46"/>
      <c r="G79" s="46"/>
      <c r="H79" s="46"/>
      <c r="I79" s="46"/>
      <c r="J79" s="46"/>
      <c r="K79" s="46"/>
      <c r="L79" s="46"/>
      <c r="M79" s="46"/>
      <c r="N79" s="46"/>
      <c r="O79" s="46"/>
      <c r="P79" s="46"/>
      <c r="Q79" s="46"/>
      <c r="R79" s="46"/>
      <c r="S79" s="46"/>
      <c r="T79" s="46"/>
      <c r="U79" s="46"/>
      <c r="V79" s="46"/>
      <c r="W79" s="46"/>
      <c r="X79" s="46"/>
      <c r="Y79" s="46"/>
      <c r="Z79" s="46"/>
    </row>
    <row r="80">
      <c r="A80" s="777"/>
      <c r="B80" s="592"/>
      <c r="C80" s="766"/>
      <c r="D80" s="46"/>
      <c r="E80" s="46"/>
      <c r="F80" s="46"/>
      <c r="G80" s="46"/>
      <c r="H80" s="46"/>
      <c r="I80" s="46"/>
      <c r="J80" s="46"/>
      <c r="K80" s="46"/>
      <c r="L80" s="46"/>
      <c r="M80" s="46"/>
      <c r="N80" s="46"/>
      <c r="O80" s="46"/>
      <c r="P80" s="46"/>
      <c r="Q80" s="46"/>
      <c r="R80" s="46"/>
      <c r="S80" s="46"/>
      <c r="T80" s="46"/>
      <c r="U80" s="46"/>
      <c r="V80" s="46"/>
      <c r="W80" s="46"/>
      <c r="X80" s="46"/>
      <c r="Y80" s="46"/>
      <c r="Z80" s="46"/>
    </row>
    <row r="81">
      <c r="A81" s="777"/>
      <c r="B81" s="592"/>
      <c r="C81" s="766"/>
      <c r="D81" s="46"/>
      <c r="E81" s="46"/>
      <c r="F81" s="46"/>
      <c r="G81" s="46"/>
      <c r="H81" s="46"/>
      <c r="I81" s="46"/>
      <c r="J81" s="46"/>
      <c r="K81" s="46"/>
      <c r="L81" s="46"/>
      <c r="M81" s="46"/>
      <c r="N81" s="46"/>
      <c r="O81" s="46"/>
      <c r="P81" s="46"/>
      <c r="Q81" s="46"/>
      <c r="R81" s="46"/>
      <c r="S81" s="46"/>
      <c r="T81" s="46"/>
      <c r="U81" s="46"/>
      <c r="V81" s="46"/>
      <c r="W81" s="46"/>
      <c r="X81" s="46"/>
      <c r="Y81" s="46"/>
      <c r="Z81" s="46"/>
    </row>
    <row r="82">
      <c r="A82" s="777"/>
      <c r="B82" s="592"/>
      <c r="C82" s="766"/>
      <c r="D82" s="46"/>
      <c r="E82" s="46"/>
      <c r="F82" s="46"/>
      <c r="G82" s="46"/>
      <c r="H82" s="46"/>
      <c r="I82" s="46"/>
      <c r="J82" s="46"/>
      <c r="K82" s="46"/>
      <c r="L82" s="46"/>
      <c r="M82" s="46"/>
      <c r="N82" s="46"/>
      <c r="O82" s="46"/>
      <c r="P82" s="46"/>
      <c r="Q82" s="46"/>
      <c r="R82" s="46"/>
      <c r="S82" s="46"/>
      <c r="T82" s="46"/>
      <c r="U82" s="46"/>
      <c r="V82" s="46"/>
      <c r="W82" s="46"/>
      <c r="X82" s="46"/>
      <c r="Y82" s="46"/>
      <c r="Z82" s="46"/>
    </row>
    <row r="83">
      <c r="A83" s="777"/>
      <c r="B83" s="592"/>
      <c r="C83" s="766"/>
      <c r="D83" s="46"/>
      <c r="E83" s="46"/>
      <c r="F83" s="46"/>
      <c r="G83" s="46"/>
      <c r="H83" s="46"/>
      <c r="I83" s="46"/>
      <c r="J83" s="46"/>
      <c r="K83" s="46"/>
      <c r="L83" s="46"/>
      <c r="M83" s="46"/>
      <c r="N83" s="46"/>
      <c r="O83" s="46"/>
      <c r="P83" s="46"/>
      <c r="Q83" s="46"/>
      <c r="R83" s="46"/>
      <c r="S83" s="46"/>
      <c r="T83" s="46"/>
      <c r="U83" s="46"/>
      <c r="V83" s="46"/>
      <c r="W83" s="46"/>
      <c r="X83" s="46"/>
      <c r="Y83" s="46"/>
      <c r="Z83" s="46"/>
    </row>
    <row r="84">
      <c r="A84" s="777"/>
      <c r="B84" s="592"/>
      <c r="C84" s="766"/>
      <c r="D84" s="46"/>
      <c r="E84" s="46"/>
      <c r="F84" s="46"/>
      <c r="G84" s="46"/>
      <c r="H84" s="46"/>
      <c r="I84" s="46"/>
      <c r="J84" s="46"/>
      <c r="K84" s="46"/>
      <c r="L84" s="46"/>
      <c r="M84" s="46"/>
      <c r="N84" s="46"/>
      <c r="O84" s="46"/>
      <c r="P84" s="46"/>
      <c r="Q84" s="46"/>
      <c r="R84" s="46"/>
      <c r="S84" s="46"/>
      <c r="T84" s="46"/>
      <c r="U84" s="46"/>
      <c r="V84" s="46"/>
      <c r="W84" s="46"/>
      <c r="X84" s="46"/>
      <c r="Y84" s="46"/>
      <c r="Z84" s="46"/>
    </row>
    <row r="85">
      <c r="A85" s="777"/>
      <c r="B85" s="592"/>
      <c r="C85" s="766"/>
      <c r="D85" s="46"/>
      <c r="E85" s="46"/>
      <c r="F85" s="46"/>
      <c r="G85" s="46"/>
      <c r="H85" s="46"/>
      <c r="I85" s="46"/>
      <c r="J85" s="46"/>
      <c r="K85" s="46"/>
      <c r="L85" s="46"/>
      <c r="M85" s="46"/>
      <c r="N85" s="46"/>
      <c r="O85" s="46"/>
      <c r="P85" s="46"/>
      <c r="Q85" s="46"/>
      <c r="R85" s="46"/>
      <c r="S85" s="46"/>
      <c r="T85" s="46"/>
      <c r="U85" s="46"/>
      <c r="V85" s="46"/>
      <c r="W85" s="46"/>
      <c r="X85" s="46"/>
      <c r="Y85" s="46"/>
      <c r="Z85" s="46"/>
    </row>
    <row r="86">
      <c r="A86" s="777"/>
      <c r="B86" s="592"/>
      <c r="C86" s="766"/>
      <c r="D86" s="46"/>
      <c r="E86" s="46"/>
      <c r="F86" s="46"/>
      <c r="G86" s="46"/>
      <c r="H86" s="46"/>
      <c r="I86" s="46"/>
      <c r="J86" s="46"/>
      <c r="K86" s="46"/>
      <c r="L86" s="46"/>
      <c r="M86" s="46"/>
      <c r="N86" s="46"/>
      <c r="O86" s="46"/>
      <c r="P86" s="46"/>
      <c r="Q86" s="46"/>
      <c r="R86" s="46"/>
      <c r="S86" s="46"/>
      <c r="T86" s="46"/>
      <c r="U86" s="46"/>
      <c r="V86" s="46"/>
      <c r="W86" s="46"/>
      <c r="X86" s="46"/>
      <c r="Y86" s="46"/>
      <c r="Z86" s="46"/>
    </row>
    <row r="87">
      <c r="A87" s="777"/>
      <c r="B87" s="592"/>
      <c r="C87" s="766"/>
      <c r="D87" s="46"/>
      <c r="E87" s="46"/>
      <c r="F87" s="46"/>
      <c r="G87" s="46"/>
      <c r="H87" s="46"/>
      <c r="I87" s="46"/>
      <c r="J87" s="46"/>
      <c r="K87" s="46"/>
      <c r="L87" s="46"/>
      <c r="M87" s="46"/>
      <c r="N87" s="46"/>
      <c r="O87" s="46"/>
      <c r="P87" s="46"/>
      <c r="Q87" s="46"/>
      <c r="R87" s="46"/>
      <c r="S87" s="46"/>
      <c r="T87" s="46"/>
      <c r="U87" s="46"/>
      <c r="V87" s="46"/>
      <c r="W87" s="46"/>
      <c r="X87" s="46"/>
      <c r="Y87" s="46"/>
      <c r="Z87" s="46"/>
    </row>
    <row r="88">
      <c r="A88" s="777"/>
      <c r="B88" s="592"/>
      <c r="C88" s="766"/>
      <c r="D88" s="46"/>
      <c r="E88" s="46"/>
      <c r="F88" s="46"/>
      <c r="G88" s="46"/>
      <c r="H88" s="46"/>
      <c r="I88" s="46"/>
      <c r="J88" s="46"/>
      <c r="K88" s="46"/>
      <c r="L88" s="46"/>
      <c r="M88" s="46"/>
      <c r="N88" s="46"/>
      <c r="O88" s="46"/>
      <c r="P88" s="46"/>
      <c r="Q88" s="46"/>
      <c r="R88" s="46"/>
      <c r="S88" s="46"/>
      <c r="T88" s="46"/>
      <c r="U88" s="46"/>
      <c r="V88" s="46"/>
      <c r="W88" s="46"/>
      <c r="X88" s="46"/>
      <c r="Y88" s="46"/>
      <c r="Z88" s="46"/>
    </row>
    <row r="89">
      <c r="A89" s="777"/>
      <c r="B89" s="592"/>
      <c r="C89" s="766"/>
      <c r="D89" s="46"/>
      <c r="E89" s="46"/>
      <c r="F89" s="46"/>
      <c r="G89" s="46"/>
      <c r="H89" s="46"/>
      <c r="I89" s="46"/>
      <c r="J89" s="46"/>
      <c r="K89" s="46"/>
      <c r="L89" s="46"/>
      <c r="M89" s="46"/>
      <c r="N89" s="46"/>
      <c r="O89" s="46"/>
      <c r="P89" s="46"/>
      <c r="Q89" s="46"/>
      <c r="R89" s="46"/>
      <c r="S89" s="46"/>
      <c r="T89" s="46"/>
      <c r="U89" s="46"/>
      <c r="V89" s="46"/>
      <c r="W89" s="46"/>
      <c r="X89" s="46"/>
      <c r="Y89" s="46"/>
      <c r="Z89" s="46"/>
    </row>
    <row r="90">
      <c r="A90" s="777"/>
      <c r="B90" s="592"/>
      <c r="C90" s="766"/>
      <c r="D90" s="46"/>
      <c r="E90" s="46"/>
      <c r="F90" s="46"/>
      <c r="G90" s="46"/>
      <c r="H90" s="46"/>
      <c r="I90" s="46"/>
      <c r="J90" s="46"/>
      <c r="K90" s="46"/>
      <c r="L90" s="46"/>
      <c r="M90" s="46"/>
      <c r="N90" s="46"/>
      <c r="O90" s="46"/>
      <c r="P90" s="46"/>
      <c r="Q90" s="46"/>
      <c r="R90" s="46"/>
      <c r="S90" s="46"/>
      <c r="T90" s="46"/>
      <c r="U90" s="46"/>
      <c r="V90" s="46"/>
      <c r="W90" s="46"/>
      <c r="X90" s="46"/>
      <c r="Y90" s="46"/>
      <c r="Z90" s="46"/>
    </row>
    <row r="91">
      <c r="A91" s="777"/>
      <c r="B91" s="592"/>
      <c r="C91" s="766"/>
      <c r="D91" s="46"/>
      <c r="E91" s="46"/>
      <c r="F91" s="46"/>
      <c r="G91" s="46"/>
      <c r="H91" s="46"/>
      <c r="I91" s="46"/>
      <c r="J91" s="46"/>
      <c r="K91" s="46"/>
      <c r="L91" s="46"/>
      <c r="M91" s="46"/>
      <c r="N91" s="46"/>
      <c r="O91" s="46"/>
      <c r="P91" s="46"/>
      <c r="Q91" s="46"/>
      <c r="R91" s="46"/>
      <c r="S91" s="46"/>
      <c r="T91" s="46"/>
      <c r="U91" s="46"/>
      <c r="V91" s="46"/>
      <c r="W91" s="46"/>
      <c r="X91" s="46"/>
      <c r="Y91" s="46"/>
      <c r="Z91" s="46"/>
    </row>
    <row r="92">
      <c r="A92" s="777"/>
      <c r="B92" s="592"/>
      <c r="C92" s="766"/>
      <c r="D92" s="46"/>
      <c r="E92" s="46"/>
      <c r="F92" s="46"/>
      <c r="G92" s="46"/>
      <c r="H92" s="46"/>
      <c r="I92" s="46"/>
      <c r="J92" s="46"/>
      <c r="K92" s="46"/>
      <c r="L92" s="46"/>
      <c r="M92" s="46"/>
      <c r="N92" s="46"/>
      <c r="O92" s="46"/>
      <c r="P92" s="46"/>
      <c r="Q92" s="46"/>
      <c r="R92" s="46"/>
      <c r="S92" s="46"/>
      <c r="T92" s="46"/>
      <c r="U92" s="46"/>
      <c r="V92" s="46"/>
      <c r="W92" s="46"/>
      <c r="X92" s="46"/>
      <c r="Y92" s="46"/>
      <c r="Z92" s="46"/>
    </row>
    <row r="93">
      <c r="A93" s="777"/>
      <c r="B93" s="592"/>
      <c r="C93" s="766"/>
      <c r="D93" s="46"/>
      <c r="E93" s="46"/>
      <c r="F93" s="46"/>
      <c r="G93" s="46"/>
      <c r="H93" s="46"/>
      <c r="I93" s="46"/>
      <c r="J93" s="46"/>
      <c r="K93" s="46"/>
      <c r="L93" s="46"/>
      <c r="M93" s="46"/>
      <c r="N93" s="46"/>
      <c r="O93" s="46"/>
      <c r="P93" s="46"/>
      <c r="Q93" s="46"/>
      <c r="R93" s="46"/>
      <c r="S93" s="46"/>
      <c r="T93" s="46"/>
      <c r="U93" s="46"/>
      <c r="V93" s="46"/>
      <c r="W93" s="46"/>
      <c r="X93" s="46"/>
      <c r="Y93" s="46"/>
      <c r="Z93" s="46"/>
    </row>
    <row r="94">
      <c r="A94" s="777"/>
      <c r="B94" s="592"/>
      <c r="C94" s="766"/>
      <c r="D94" s="46"/>
      <c r="E94" s="46"/>
      <c r="F94" s="46"/>
      <c r="G94" s="46"/>
      <c r="H94" s="46"/>
      <c r="I94" s="46"/>
      <c r="J94" s="46"/>
      <c r="K94" s="46"/>
      <c r="L94" s="46"/>
      <c r="M94" s="46"/>
      <c r="N94" s="46"/>
      <c r="O94" s="46"/>
      <c r="P94" s="46"/>
      <c r="Q94" s="46"/>
      <c r="R94" s="46"/>
      <c r="S94" s="46"/>
      <c r="T94" s="46"/>
      <c r="U94" s="46"/>
      <c r="V94" s="46"/>
      <c r="W94" s="46"/>
      <c r="X94" s="46"/>
      <c r="Y94" s="46"/>
      <c r="Z94" s="46"/>
    </row>
    <row r="95">
      <c r="A95" s="777"/>
      <c r="B95" s="592"/>
      <c r="C95" s="766"/>
      <c r="D95" s="46"/>
      <c r="E95" s="46"/>
      <c r="F95" s="46"/>
      <c r="G95" s="46"/>
      <c r="H95" s="46"/>
      <c r="I95" s="46"/>
      <c r="J95" s="46"/>
      <c r="K95" s="46"/>
      <c r="L95" s="46"/>
      <c r="M95" s="46"/>
      <c r="N95" s="46"/>
      <c r="O95" s="46"/>
      <c r="P95" s="46"/>
      <c r="Q95" s="46"/>
      <c r="R95" s="46"/>
      <c r="S95" s="46"/>
      <c r="T95" s="46"/>
      <c r="U95" s="46"/>
      <c r="V95" s="46"/>
      <c r="W95" s="46"/>
      <c r="X95" s="46"/>
      <c r="Y95" s="46"/>
      <c r="Z95" s="46"/>
    </row>
    <row r="96">
      <c r="A96" s="777"/>
      <c r="B96" s="592"/>
      <c r="C96" s="766"/>
      <c r="D96" s="46"/>
      <c r="E96" s="46"/>
      <c r="F96" s="46"/>
      <c r="G96" s="46"/>
      <c r="H96" s="46"/>
      <c r="I96" s="46"/>
      <c r="J96" s="46"/>
      <c r="K96" s="46"/>
      <c r="L96" s="46"/>
      <c r="M96" s="46"/>
      <c r="N96" s="46"/>
      <c r="O96" s="46"/>
      <c r="P96" s="46"/>
      <c r="Q96" s="46"/>
      <c r="R96" s="46"/>
      <c r="S96" s="46"/>
      <c r="T96" s="46"/>
      <c r="U96" s="46"/>
      <c r="V96" s="46"/>
      <c r="W96" s="46"/>
      <c r="X96" s="46"/>
      <c r="Y96" s="46"/>
      <c r="Z96" s="46"/>
    </row>
    <row r="97">
      <c r="A97" s="777"/>
      <c r="B97" s="592"/>
      <c r="C97" s="766"/>
      <c r="D97" s="46"/>
      <c r="E97" s="46"/>
      <c r="F97" s="46"/>
      <c r="G97" s="46"/>
      <c r="H97" s="46"/>
      <c r="I97" s="46"/>
      <c r="J97" s="46"/>
      <c r="K97" s="46"/>
      <c r="L97" s="46"/>
      <c r="M97" s="46"/>
      <c r="N97" s="46"/>
      <c r="O97" s="46"/>
      <c r="P97" s="46"/>
      <c r="Q97" s="46"/>
      <c r="R97" s="46"/>
      <c r="S97" s="46"/>
      <c r="T97" s="46"/>
      <c r="U97" s="46"/>
      <c r="V97" s="46"/>
      <c r="W97" s="46"/>
      <c r="X97" s="46"/>
      <c r="Y97" s="46"/>
      <c r="Z97" s="46"/>
    </row>
    <row r="98">
      <c r="A98" s="777"/>
      <c r="B98" s="592"/>
      <c r="C98" s="766"/>
      <c r="D98" s="46"/>
      <c r="E98" s="46"/>
      <c r="F98" s="46"/>
      <c r="G98" s="46"/>
      <c r="H98" s="46"/>
      <c r="I98" s="46"/>
      <c r="J98" s="46"/>
      <c r="K98" s="46"/>
      <c r="L98" s="46"/>
      <c r="M98" s="46"/>
      <c r="N98" s="46"/>
      <c r="O98" s="46"/>
      <c r="P98" s="46"/>
      <c r="Q98" s="46"/>
      <c r="R98" s="46"/>
      <c r="S98" s="46"/>
      <c r="T98" s="46"/>
      <c r="U98" s="46"/>
      <c r="V98" s="46"/>
      <c r="W98" s="46"/>
      <c r="X98" s="46"/>
      <c r="Y98" s="46"/>
      <c r="Z98" s="46"/>
    </row>
    <row r="99">
      <c r="A99" s="777"/>
      <c r="B99" s="592"/>
      <c r="C99" s="766"/>
      <c r="D99" s="46"/>
      <c r="E99" s="46"/>
      <c r="F99" s="46"/>
      <c r="G99" s="46"/>
      <c r="H99" s="46"/>
      <c r="I99" s="46"/>
      <c r="J99" s="46"/>
      <c r="K99" s="46"/>
      <c r="L99" s="46"/>
      <c r="M99" s="46"/>
      <c r="N99" s="46"/>
      <c r="O99" s="46"/>
      <c r="P99" s="46"/>
      <c r="Q99" s="46"/>
      <c r="R99" s="46"/>
      <c r="S99" s="46"/>
      <c r="T99" s="46"/>
      <c r="U99" s="46"/>
      <c r="V99" s="46"/>
      <c r="W99" s="46"/>
      <c r="X99" s="46"/>
      <c r="Y99" s="46"/>
      <c r="Z99" s="46"/>
    </row>
    <row r="100">
      <c r="A100" s="777"/>
      <c r="B100" s="592"/>
      <c r="C100" s="76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777"/>
      <c r="B101" s="592"/>
      <c r="C101" s="76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777"/>
      <c r="B102" s="592"/>
      <c r="C102" s="76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777"/>
      <c r="B103" s="592"/>
      <c r="C103" s="76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777"/>
      <c r="B104" s="592"/>
      <c r="C104" s="76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777"/>
      <c r="B105" s="592"/>
      <c r="C105" s="76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777"/>
      <c r="B106" s="592"/>
      <c r="C106" s="76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777"/>
      <c r="B107" s="592"/>
      <c r="C107" s="76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777"/>
      <c r="B108" s="592"/>
      <c r="C108" s="76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777"/>
      <c r="B109" s="592"/>
      <c r="C109" s="76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777"/>
      <c r="B110" s="592"/>
      <c r="C110" s="76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777"/>
      <c r="B111" s="592"/>
      <c r="C111" s="76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777"/>
      <c r="B112" s="592"/>
      <c r="C112" s="76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777"/>
      <c r="B113" s="592"/>
      <c r="C113" s="76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777"/>
      <c r="B114" s="592"/>
      <c r="C114" s="76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777"/>
      <c r="B115" s="592"/>
      <c r="C115" s="76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777"/>
      <c r="B116" s="592"/>
      <c r="C116" s="76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777"/>
      <c r="B117" s="592"/>
      <c r="C117" s="76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777"/>
      <c r="B118" s="592"/>
      <c r="C118" s="76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777"/>
      <c r="B119" s="592"/>
      <c r="C119" s="76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777"/>
      <c r="B120" s="592"/>
      <c r="C120" s="76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777"/>
      <c r="B121" s="592"/>
      <c r="C121" s="76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777"/>
      <c r="B122" s="592"/>
      <c r="C122" s="76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777"/>
      <c r="B123" s="592"/>
      <c r="C123" s="76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777"/>
      <c r="B124" s="592"/>
      <c r="C124" s="76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777"/>
      <c r="B125" s="592"/>
      <c r="C125" s="76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777"/>
      <c r="B126" s="592"/>
      <c r="C126" s="76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777"/>
      <c r="B127" s="592"/>
      <c r="C127" s="76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777"/>
      <c r="B128" s="592"/>
      <c r="C128" s="76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777"/>
      <c r="B129" s="592"/>
      <c r="C129" s="76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777"/>
      <c r="B130" s="592"/>
      <c r="C130" s="76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777"/>
      <c r="B131" s="592"/>
      <c r="C131" s="76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777"/>
      <c r="B132" s="592"/>
      <c r="C132" s="76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777"/>
      <c r="B133" s="592"/>
      <c r="C133" s="76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777"/>
      <c r="B134" s="592"/>
      <c r="C134" s="76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777"/>
      <c r="B135" s="592"/>
      <c r="C135" s="76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777"/>
      <c r="B136" s="592"/>
      <c r="C136" s="76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777"/>
      <c r="B137" s="592"/>
      <c r="C137" s="76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777"/>
      <c r="B138" s="592"/>
      <c r="C138" s="76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777"/>
      <c r="B139" s="592"/>
      <c r="C139" s="76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777"/>
      <c r="B140" s="592"/>
      <c r="C140" s="76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777"/>
      <c r="B141" s="592"/>
      <c r="C141" s="76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777"/>
      <c r="B142" s="592"/>
      <c r="C142" s="76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777"/>
      <c r="B143" s="592"/>
      <c r="C143" s="76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777"/>
      <c r="B144" s="592"/>
      <c r="C144" s="76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777"/>
      <c r="B145" s="592"/>
      <c r="C145" s="76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777"/>
      <c r="B146" s="592"/>
      <c r="C146" s="76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777"/>
      <c r="B147" s="592"/>
      <c r="C147" s="76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777"/>
      <c r="B148" s="592"/>
      <c r="C148" s="76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777"/>
      <c r="B149" s="592"/>
      <c r="C149" s="76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777"/>
      <c r="B150" s="592"/>
      <c r="C150" s="76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777"/>
      <c r="B151" s="592"/>
      <c r="C151" s="76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777"/>
      <c r="B152" s="592"/>
      <c r="C152" s="76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777"/>
      <c r="B153" s="592"/>
      <c r="C153" s="76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777"/>
      <c r="B154" s="592"/>
      <c r="C154" s="76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777"/>
      <c r="B155" s="592"/>
      <c r="C155" s="76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777"/>
      <c r="B156" s="592"/>
      <c r="C156" s="76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777"/>
      <c r="B157" s="592"/>
      <c r="C157" s="76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777"/>
      <c r="B158" s="592"/>
      <c r="C158" s="76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777"/>
      <c r="B159" s="592"/>
      <c r="C159" s="76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777"/>
      <c r="B160" s="592"/>
      <c r="C160" s="76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777"/>
      <c r="B161" s="592"/>
      <c r="C161" s="76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777"/>
      <c r="B162" s="592"/>
      <c r="C162" s="76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777"/>
      <c r="B163" s="592"/>
      <c r="C163" s="76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777"/>
      <c r="B164" s="592"/>
      <c r="C164" s="76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777"/>
      <c r="B165" s="592"/>
      <c r="C165" s="76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777"/>
      <c r="B166" s="592"/>
      <c r="C166" s="76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777"/>
      <c r="B167" s="592"/>
      <c r="C167" s="76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777"/>
      <c r="B168" s="592"/>
      <c r="C168" s="76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777"/>
      <c r="B169" s="592"/>
      <c r="C169" s="76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777"/>
      <c r="B170" s="592"/>
      <c r="C170" s="76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777"/>
      <c r="B171" s="592"/>
      <c r="C171" s="76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777"/>
      <c r="B172" s="592"/>
      <c r="C172" s="76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777"/>
      <c r="B173" s="592"/>
      <c r="C173" s="76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777"/>
      <c r="B174" s="592"/>
      <c r="C174" s="76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777"/>
      <c r="B175" s="592"/>
      <c r="C175" s="76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777"/>
      <c r="B176" s="592"/>
      <c r="C176" s="76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777"/>
      <c r="B177" s="592"/>
      <c r="C177" s="76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777"/>
      <c r="B178" s="592"/>
      <c r="C178" s="76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777"/>
      <c r="B179" s="592"/>
      <c r="C179" s="76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777"/>
      <c r="B180" s="592"/>
      <c r="C180" s="76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777"/>
      <c r="B181" s="592"/>
      <c r="C181" s="76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777"/>
      <c r="B182" s="592"/>
      <c r="C182" s="76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777"/>
      <c r="B183" s="592"/>
      <c r="C183" s="76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777"/>
      <c r="B184" s="592"/>
      <c r="C184" s="76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777"/>
      <c r="B185" s="592"/>
      <c r="C185" s="76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777"/>
      <c r="B186" s="592"/>
      <c r="C186" s="76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777"/>
      <c r="B187" s="592"/>
      <c r="C187" s="76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777"/>
      <c r="B188" s="592"/>
      <c r="C188" s="76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777"/>
      <c r="B189" s="592"/>
      <c r="C189" s="76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777"/>
      <c r="B190" s="592"/>
      <c r="C190" s="76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777"/>
      <c r="B191" s="592"/>
      <c r="C191" s="76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777"/>
      <c r="B192" s="592"/>
      <c r="C192" s="76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777"/>
      <c r="B193" s="592"/>
      <c r="C193" s="76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777"/>
      <c r="B194" s="592"/>
      <c r="C194" s="76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777"/>
      <c r="B195" s="592"/>
      <c r="C195" s="76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777"/>
      <c r="B196" s="592"/>
      <c r="C196" s="76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777"/>
      <c r="B197" s="592"/>
      <c r="C197" s="76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777"/>
      <c r="B198" s="592"/>
      <c r="C198" s="76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777"/>
      <c r="B199" s="592"/>
      <c r="C199" s="76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777"/>
      <c r="B200" s="592"/>
      <c r="C200" s="76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777"/>
      <c r="B201" s="592"/>
      <c r="C201" s="76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777"/>
      <c r="B202" s="592"/>
      <c r="C202" s="76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777"/>
      <c r="B203" s="592"/>
      <c r="C203" s="76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777"/>
      <c r="B204" s="592"/>
      <c r="C204" s="76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777"/>
      <c r="B205" s="592"/>
      <c r="C205" s="76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777"/>
      <c r="B206" s="592"/>
      <c r="C206" s="76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777"/>
      <c r="B207" s="592"/>
      <c r="C207" s="76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777"/>
      <c r="B208" s="592"/>
      <c r="C208" s="76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777"/>
      <c r="B209" s="592"/>
      <c r="C209" s="76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777"/>
      <c r="B210" s="592"/>
      <c r="C210" s="76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777"/>
      <c r="B211" s="592"/>
      <c r="C211" s="76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777"/>
      <c r="B212" s="592"/>
      <c r="C212" s="76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777"/>
      <c r="B213" s="592"/>
      <c r="C213" s="76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777"/>
      <c r="B214" s="592"/>
      <c r="C214" s="76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777"/>
      <c r="B215" s="592"/>
      <c r="C215" s="76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777"/>
      <c r="B216" s="592"/>
      <c r="C216" s="76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777"/>
      <c r="B217" s="592"/>
      <c r="C217" s="76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777"/>
      <c r="B218" s="592"/>
      <c r="C218" s="76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777"/>
      <c r="B219" s="592"/>
      <c r="C219" s="76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777"/>
      <c r="B220" s="592"/>
      <c r="C220" s="76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777"/>
      <c r="B221" s="592"/>
      <c r="C221" s="76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777"/>
      <c r="B222" s="592"/>
      <c r="C222" s="76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777"/>
      <c r="B223" s="592"/>
      <c r="C223" s="76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777"/>
      <c r="B224" s="592"/>
      <c r="C224" s="76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777"/>
      <c r="B225" s="592"/>
      <c r="C225" s="76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777"/>
      <c r="B226" s="592"/>
      <c r="C226" s="76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777"/>
      <c r="B227" s="592"/>
      <c r="C227" s="76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777"/>
      <c r="B228" s="592"/>
      <c r="C228" s="76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777"/>
      <c r="B229" s="592"/>
      <c r="C229" s="76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777"/>
      <c r="B230" s="592"/>
      <c r="C230" s="76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777"/>
      <c r="B231" s="592"/>
      <c r="C231" s="76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777"/>
      <c r="B232" s="592"/>
      <c r="C232" s="76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777"/>
      <c r="B233" s="592"/>
      <c r="C233" s="76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777"/>
      <c r="B234" s="592"/>
      <c r="C234" s="76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777"/>
      <c r="B235" s="592"/>
      <c r="C235" s="76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777"/>
      <c r="B236" s="592"/>
      <c r="C236" s="76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777"/>
      <c r="B237" s="592"/>
      <c r="C237" s="76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777"/>
      <c r="B238" s="592"/>
      <c r="C238" s="76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777"/>
      <c r="B239" s="592"/>
      <c r="C239" s="76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777"/>
      <c r="B240" s="592"/>
      <c r="C240" s="76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777"/>
      <c r="B241" s="592"/>
      <c r="C241" s="76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777"/>
      <c r="B242" s="592"/>
      <c r="C242" s="76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777"/>
      <c r="B243" s="592"/>
      <c r="C243" s="76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777"/>
      <c r="B244" s="592"/>
      <c r="C244" s="76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777"/>
      <c r="B245" s="592"/>
      <c r="C245" s="76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777"/>
      <c r="B246" s="592"/>
      <c r="C246" s="76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777"/>
      <c r="B247" s="592"/>
      <c r="C247" s="76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777"/>
      <c r="B248" s="592"/>
      <c r="C248" s="76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777"/>
      <c r="B249" s="592"/>
      <c r="C249" s="76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777"/>
      <c r="B250" s="592"/>
      <c r="C250" s="76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777"/>
      <c r="B251" s="592"/>
      <c r="C251" s="76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777"/>
      <c r="B252" s="592"/>
      <c r="C252" s="76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777"/>
      <c r="B253" s="592"/>
      <c r="C253" s="76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777"/>
      <c r="B254" s="592"/>
      <c r="C254" s="76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777"/>
      <c r="B255" s="592"/>
      <c r="C255" s="76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777"/>
      <c r="B256" s="592"/>
      <c r="C256" s="76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777"/>
      <c r="B257" s="592"/>
      <c r="C257" s="76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777"/>
      <c r="B258" s="592"/>
      <c r="C258" s="76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777"/>
      <c r="B259" s="592"/>
      <c r="C259" s="76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777"/>
      <c r="B260" s="592"/>
      <c r="C260" s="76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777"/>
      <c r="B261" s="592"/>
      <c r="C261" s="76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777"/>
      <c r="B262" s="592"/>
      <c r="C262" s="76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777"/>
      <c r="B263" s="592"/>
      <c r="C263" s="76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777"/>
      <c r="B264" s="592"/>
      <c r="C264" s="76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777"/>
      <c r="B265" s="592"/>
      <c r="C265" s="76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777"/>
      <c r="B266" s="592"/>
      <c r="C266" s="76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777"/>
      <c r="B267" s="592"/>
      <c r="C267" s="76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777"/>
      <c r="B268" s="592"/>
      <c r="C268" s="76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777"/>
      <c r="B269" s="592"/>
      <c r="C269" s="76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777"/>
      <c r="B270" s="592"/>
      <c r="C270" s="76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777"/>
      <c r="B271" s="592"/>
      <c r="C271" s="76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777"/>
      <c r="B272" s="592"/>
      <c r="C272" s="76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777"/>
      <c r="B273" s="592"/>
      <c r="C273" s="76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777"/>
      <c r="B274" s="592"/>
      <c r="C274" s="76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777"/>
      <c r="B275" s="592"/>
      <c r="C275" s="76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777"/>
      <c r="B276" s="592"/>
      <c r="C276" s="76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777"/>
      <c r="B277" s="592"/>
      <c r="C277" s="76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777"/>
      <c r="B278" s="592"/>
      <c r="C278" s="76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777"/>
      <c r="B279" s="592"/>
      <c r="C279" s="76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777"/>
      <c r="B280" s="592"/>
      <c r="C280" s="76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777"/>
      <c r="B281" s="592"/>
      <c r="C281" s="76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777"/>
      <c r="B282" s="592"/>
      <c r="C282" s="76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777"/>
      <c r="B283" s="592"/>
      <c r="C283" s="76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777"/>
      <c r="B284" s="592"/>
      <c r="C284" s="76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777"/>
      <c r="B285" s="592"/>
      <c r="C285" s="76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777"/>
      <c r="B286" s="592"/>
      <c r="C286" s="76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777"/>
      <c r="B287" s="592"/>
      <c r="C287" s="76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777"/>
      <c r="B288" s="592"/>
      <c r="C288" s="76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777"/>
      <c r="B289" s="592"/>
      <c r="C289" s="76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777"/>
      <c r="B290" s="592"/>
      <c r="C290" s="76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777"/>
      <c r="B291" s="592"/>
      <c r="C291" s="76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777"/>
      <c r="B292" s="592"/>
      <c r="C292" s="76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777"/>
      <c r="B293" s="592"/>
      <c r="C293" s="76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777"/>
      <c r="B294" s="592"/>
      <c r="C294" s="76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777"/>
      <c r="B295" s="592"/>
      <c r="C295" s="76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777"/>
      <c r="B296" s="592"/>
      <c r="C296" s="76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777"/>
      <c r="B297" s="592"/>
      <c r="C297" s="76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777"/>
      <c r="B298" s="592"/>
      <c r="C298" s="76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777"/>
      <c r="B299" s="592"/>
      <c r="C299" s="76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777"/>
      <c r="B300" s="592"/>
      <c r="C300" s="76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777"/>
      <c r="B301" s="592"/>
      <c r="C301" s="76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777"/>
      <c r="B302" s="592"/>
      <c r="C302" s="76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777"/>
      <c r="B303" s="592"/>
      <c r="C303" s="76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777"/>
      <c r="B304" s="592"/>
      <c r="C304" s="76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777"/>
      <c r="B305" s="592"/>
      <c r="C305" s="76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777"/>
      <c r="B306" s="592"/>
      <c r="C306" s="76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777"/>
      <c r="B307" s="592"/>
      <c r="C307" s="76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777"/>
      <c r="B308" s="592"/>
      <c r="C308" s="76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777"/>
      <c r="B309" s="592"/>
      <c r="C309" s="76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777"/>
      <c r="B310" s="592"/>
      <c r="C310" s="76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777"/>
      <c r="B311" s="592"/>
      <c r="C311" s="76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777"/>
      <c r="B312" s="592"/>
      <c r="C312" s="76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777"/>
      <c r="B313" s="592"/>
      <c r="C313" s="76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777"/>
      <c r="B314" s="592"/>
      <c r="C314" s="76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777"/>
      <c r="B315" s="592"/>
      <c r="C315" s="76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777"/>
      <c r="B316" s="592"/>
      <c r="C316" s="76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777"/>
      <c r="B317" s="592"/>
      <c r="C317" s="76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777"/>
      <c r="B318" s="592"/>
      <c r="C318" s="76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777"/>
      <c r="B319" s="592"/>
      <c r="C319" s="76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777"/>
      <c r="B320" s="592"/>
      <c r="C320" s="76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777"/>
      <c r="B321" s="592"/>
      <c r="C321" s="76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777"/>
      <c r="B322" s="592"/>
      <c r="C322" s="76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777"/>
      <c r="B323" s="592"/>
      <c r="C323" s="76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777"/>
      <c r="B324" s="592"/>
      <c r="C324" s="76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777"/>
      <c r="B325" s="592"/>
      <c r="C325" s="76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777"/>
      <c r="B326" s="592"/>
      <c r="C326" s="76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777"/>
      <c r="B327" s="592"/>
      <c r="C327" s="76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777"/>
      <c r="B328" s="592"/>
      <c r="C328" s="76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777"/>
      <c r="B329" s="592"/>
      <c r="C329" s="76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777"/>
      <c r="B330" s="592"/>
      <c r="C330" s="76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777"/>
      <c r="B331" s="592"/>
      <c r="C331" s="76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777"/>
      <c r="B332" s="592"/>
      <c r="C332" s="76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777"/>
      <c r="B333" s="592"/>
      <c r="C333" s="76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777"/>
      <c r="B334" s="592"/>
      <c r="C334" s="76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777"/>
      <c r="B335" s="592"/>
      <c r="C335" s="76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777"/>
      <c r="B336" s="592"/>
      <c r="C336" s="76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777"/>
      <c r="B337" s="592"/>
      <c r="C337" s="76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777"/>
      <c r="B338" s="592"/>
      <c r="C338" s="76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777"/>
      <c r="B339" s="592"/>
      <c r="C339" s="76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777"/>
      <c r="B340" s="592"/>
      <c r="C340" s="76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777"/>
      <c r="B341" s="592"/>
      <c r="C341" s="76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777"/>
      <c r="B342" s="592"/>
      <c r="C342" s="76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777"/>
      <c r="B343" s="592"/>
      <c r="C343" s="76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777"/>
      <c r="B344" s="592"/>
      <c r="C344" s="76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777"/>
      <c r="B345" s="592"/>
      <c r="C345" s="76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777"/>
      <c r="B346" s="592"/>
      <c r="C346" s="76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777"/>
      <c r="B347" s="592"/>
      <c r="C347" s="76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777"/>
      <c r="B348" s="592"/>
      <c r="C348" s="76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777"/>
      <c r="B349" s="592"/>
      <c r="C349" s="76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777"/>
      <c r="B350" s="592"/>
      <c r="C350" s="76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777"/>
      <c r="B351" s="592"/>
      <c r="C351" s="76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777"/>
      <c r="B352" s="592"/>
      <c r="C352" s="76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777"/>
      <c r="B353" s="592"/>
      <c r="C353" s="76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777"/>
      <c r="B354" s="592"/>
      <c r="C354" s="76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777"/>
      <c r="B355" s="592"/>
      <c r="C355" s="76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777"/>
      <c r="B356" s="592"/>
      <c r="C356" s="76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777"/>
      <c r="B357" s="592"/>
      <c r="C357" s="76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777"/>
      <c r="B358" s="592"/>
      <c r="C358" s="76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777"/>
      <c r="B359" s="592"/>
      <c r="C359" s="76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777"/>
      <c r="B360" s="592"/>
      <c r="C360" s="76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777"/>
      <c r="B361" s="592"/>
      <c r="C361" s="76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777"/>
      <c r="B362" s="592"/>
      <c r="C362" s="76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777"/>
      <c r="B363" s="592"/>
      <c r="C363" s="76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777"/>
      <c r="B364" s="592"/>
      <c r="C364" s="76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777"/>
      <c r="B365" s="592"/>
      <c r="C365" s="76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777"/>
      <c r="B366" s="592"/>
      <c r="C366" s="76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777"/>
      <c r="B367" s="592"/>
      <c r="C367" s="76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777"/>
      <c r="B368" s="592"/>
      <c r="C368" s="76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777"/>
      <c r="B369" s="592"/>
      <c r="C369" s="76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777"/>
      <c r="B370" s="592"/>
      <c r="C370" s="76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777"/>
      <c r="B371" s="592"/>
      <c r="C371" s="76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777"/>
      <c r="B372" s="592"/>
      <c r="C372" s="76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777"/>
      <c r="B373" s="592"/>
      <c r="C373" s="76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777"/>
      <c r="B374" s="592"/>
      <c r="C374" s="76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777"/>
      <c r="B375" s="592"/>
      <c r="C375" s="76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777"/>
      <c r="B376" s="592"/>
      <c r="C376" s="76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777"/>
      <c r="B377" s="592"/>
      <c r="C377" s="76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777"/>
      <c r="B378" s="592"/>
      <c r="C378" s="76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777"/>
      <c r="B379" s="592"/>
      <c r="C379" s="76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777"/>
      <c r="B380" s="592"/>
      <c r="C380" s="76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777"/>
      <c r="B381" s="592"/>
      <c r="C381" s="76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777"/>
      <c r="B382" s="592"/>
      <c r="C382" s="76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777"/>
      <c r="B383" s="592"/>
      <c r="C383" s="76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777"/>
      <c r="B384" s="592"/>
      <c r="C384" s="76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777"/>
      <c r="B385" s="592"/>
      <c r="C385" s="76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777"/>
      <c r="B386" s="592"/>
      <c r="C386" s="76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777"/>
      <c r="B387" s="592"/>
      <c r="C387" s="76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777"/>
      <c r="B388" s="592"/>
      <c r="C388" s="76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777"/>
      <c r="B389" s="592"/>
      <c r="C389" s="76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777"/>
      <c r="B390" s="592"/>
      <c r="C390" s="76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777"/>
      <c r="B391" s="592"/>
      <c r="C391" s="76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777"/>
      <c r="B392" s="592"/>
      <c r="C392" s="76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777"/>
      <c r="B393" s="592"/>
      <c r="C393" s="76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777"/>
      <c r="B394" s="592"/>
      <c r="C394" s="76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777"/>
      <c r="B395" s="592"/>
      <c r="C395" s="76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777"/>
      <c r="B396" s="592"/>
      <c r="C396" s="76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777"/>
      <c r="B397" s="592"/>
      <c r="C397" s="76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777"/>
      <c r="B398" s="592"/>
      <c r="C398" s="76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777"/>
      <c r="B399" s="592"/>
      <c r="C399" s="76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777"/>
      <c r="B400" s="592"/>
      <c r="C400" s="76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777"/>
      <c r="B401" s="592"/>
      <c r="C401" s="76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777"/>
      <c r="B402" s="592"/>
      <c r="C402" s="76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777"/>
      <c r="B403" s="592"/>
      <c r="C403" s="76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777"/>
      <c r="B404" s="592"/>
      <c r="C404" s="76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777"/>
      <c r="B405" s="592"/>
      <c r="C405" s="76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777"/>
      <c r="B406" s="592"/>
      <c r="C406" s="76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777"/>
      <c r="B407" s="592"/>
      <c r="C407" s="76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777"/>
      <c r="B408" s="592"/>
      <c r="C408" s="76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777"/>
      <c r="B409" s="592"/>
      <c r="C409" s="76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777"/>
      <c r="B410" s="592"/>
      <c r="C410" s="76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777"/>
      <c r="B411" s="592"/>
      <c r="C411" s="76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777"/>
      <c r="B412" s="592"/>
      <c r="C412" s="76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777"/>
      <c r="B413" s="592"/>
      <c r="C413" s="76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777"/>
      <c r="B414" s="592"/>
      <c r="C414" s="76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777"/>
      <c r="B415" s="592"/>
      <c r="C415" s="76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777"/>
      <c r="B416" s="592"/>
      <c r="C416" s="76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777"/>
      <c r="B417" s="592"/>
      <c r="C417" s="76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777"/>
      <c r="B418" s="592"/>
      <c r="C418" s="76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777"/>
      <c r="B419" s="592"/>
      <c r="C419" s="76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777"/>
      <c r="B420" s="592"/>
      <c r="C420" s="76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777"/>
      <c r="B421" s="592"/>
      <c r="C421" s="76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777"/>
      <c r="B422" s="592"/>
      <c r="C422" s="76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777"/>
      <c r="B423" s="592"/>
      <c r="C423" s="76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777"/>
      <c r="B424" s="592"/>
      <c r="C424" s="76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777"/>
      <c r="B425" s="592"/>
      <c r="C425" s="76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777"/>
      <c r="B426" s="592"/>
      <c r="C426" s="76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777"/>
      <c r="B427" s="592"/>
      <c r="C427" s="76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777"/>
      <c r="B428" s="592"/>
      <c r="C428" s="76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777"/>
      <c r="B429" s="592"/>
      <c r="C429" s="76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777"/>
      <c r="B430" s="592"/>
      <c r="C430" s="76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777"/>
      <c r="B431" s="592"/>
      <c r="C431" s="76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777"/>
      <c r="B432" s="592"/>
      <c r="C432" s="76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777"/>
      <c r="B433" s="592"/>
      <c r="C433" s="76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777"/>
      <c r="B434" s="592"/>
      <c r="C434" s="76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777"/>
      <c r="B435" s="592"/>
      <c r="C435" s="76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777"/>
      <c r="B436" s="592"/>
      <c r="C436" s="76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777"/>
      <c r="B437" s="592"/>
      <c r="C437" s="76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777"/>
      <c r="B438" s="592"/>
      <c r="C438" s="76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777"/>
      <c r="B439" s="592"/>
      <c r="C439" s="76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777"/>
      <c r="B440" s="592"/>
      <c r="C440" s="76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777"/>
      <c r="B441" s="592"/>
      <c r="C441" s="76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777"/>
      <c r="B442" s="592"/>
      <c r="C442" s="76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777"/>
      <c r="B443" s="592"/>
      <c r="C443" s="76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777"/>
      <c r="B444" s="592"/>
      <c r="C444" s="76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777"/>
      <c r="B445" s="592"/>
      <c r="C445" s="76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777"/>
      <c r="B446" s="592"/>
      <c r="C446" s="76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777"/>
      <c r="B447" s="592"/>
      <c r="C447" s="76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777"/>
      <c r="B448" s="592"/>
      <c r="C448" s="76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777"/>
      <c r="B449" s="592"/>
      <c r="C449" s="76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777"/>
      <c r="B450" s="592"/>
      <c r="C450" s="76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777"/>
      <c r="B451" s="592"/>
      <c r="C451" s="76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777"/>
      <c r="B452" s="592"/>
      <c r="C452" s="76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777"/>
      <c r="B453" s="592"/>
      <c r="C453" s="76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777"/>
      <c r="B454" s="592"/>
      <c r="C454" s="76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777"/>
      <c r="B455" s="592"/>
      <c r="C455" s="76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777"/>
      <c r="B456" s="592"/>
      <c r="C456" s="76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777"/>
      <c r="B457" s="592"/>
      <c r="C457" s="76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777"/>
      <c r="B458" s="592"/>
      <c r="C458" s="76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777"/>
      <c r="B459" s="592"/>
      <c r="C459" s="76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777"/>
      <c r="B460" s="592"/>
      <c r="C460" s="76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777"/>
      <c r="B461" s="592"/>
      <c r="C461" s="76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777"/>
      <c r="B462" s="592"/>
      <c r="C462" s="76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777"/>
      <c r="B463" s="592"/>
      <c r="C463" s="76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777"/>
      <c r="B464" s="592"/>
      <c r="C464" s="76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777"/>
      <c r="B465" s="592"/>
      <c r="C465" s="76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777"/>
      <c r="B466" s="592"/>
      <c r="C466" s="76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777"/>
      <c r="B467" s="592"/>
      <c r="C467" s="76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777"/>
      <c r="B468" s="592"/>
      <c r="C468" s="76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777"/>
      <c r="B469" s="592"/>
      <c r="C469" s="76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777"/>
      <c r="B470" s="592"/>
      <c r="C470" s="76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777"/>
      <c r="B471" s="592"/>
      <c r="C471" s="76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777"/>
      <c r="B472" s="592"/>
      <c r="C472" s="76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777"/>
      <c r="B473" s="592"/>
      <c r="C473" s="76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777"/>
      <c r="B474" s="592"/>
      <c r="C474" s="76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777"/>
      <c r="B475" s="592"/>
      <c r="C475" s="76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777"/>
      <c r="B476" s="592"/>
      <c r="C476" s="76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777"/>
      <c r="B477" s="592"/>
      <c r="C477" s="76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777"/>
      <c r="B478" s="592"/>
      <c r="C478" s="76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777"/>
      <c r="B479" s="592"/>
      <c r="C479" s="76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777"/>
      <c r="B480" s="592"/>
      <c r="C480" s="76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777"/>
      <c r="B481" s="592"/>
      <c r="C481" s="76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777"/>
      <c r="B482" s="592"/>
      <c r="C482" s="76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777"/>
      <c r="B483" s="592"/>
      <c r="C483" s="76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777"/>
      <c r="B484" s="592"/>
      <c r="C484" s="76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777"/>
      <c r="B485" s="592"/>
      <c r="C485" s="76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777"/>
      <c r="B486" s="592"/>
      <c r="C486" s="76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777"/>
      <c r="B487" s="592"/>
      <c r="C487" s="76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777"/>
      <c r="B488" s="592"/>
      <c r="C488" s="76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777"/>
      <c r="B489" s="592"/>
      <c r="C489" s="76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777"/>
      <c r="B490" s="592"/>
      <c r="C490" s="76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777"/>
      <c r="B491" s="592"/>
      <c r="C491" s="76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777"/>
      <c r="B492" s="592"/>
      <c r="C492" s="76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777"/>
      <c r="B493" s="592"/>
      <c r="C493" s="76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777"/>
      <c r="B494" s="592"/>
      <c r="C494" s="76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777"/>
      <c r="B495" s="592"/>
      <c r="C495" s="76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777"/>
      <c r="B496" s="592"/>
      <c r="C496" s="76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777"/>
      <c r="B497" s="592"/>
      <c r="C497" s="76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777"/>
      <c r="B498" s="592"/>
      <c r="C498" s="76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777"/>
      <c r="B499" s="592"/>
      <c r="C499" s="76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777"/>
      <c r="B500" s="592"/>
      <c r="C500" s="76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777"/>
      <c r="B501" s="592"/>
      <c r="C501" s="76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777"/>
      <c r="B502" s="592"/>
      <c r="C502" s="76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777"/>
      <c r="B503" s="592"/>
      <c r="C503" s="76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777"/>
      <c r="B504" s="592"/>
      <c r="C504" s="76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777"/>
      <c r="B505" s="592"/>
      <c r="C505" s="76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777"/>
      <c r="B506" s="592"/>
      <c r="C506" s="76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777"/>
      <c r="B507" s="592"/>
      <c r="C507" s="76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777"/>
      <c r="B508" s="592"/>
      <c r="C508" s="76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777"/>
      <c r="B509" s="592"/>
      <c r="C509" s="76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777"/>
      <c r="B510" s="592"/>
      <c r="C510" s="76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777"/>
      <c r="B511" s="592"/>
      <c r="C511" s="76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777"/>
      <c r="B512" s="592"/>
      <c r="C512" s="76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777"/>
      <c r="B513" s="592"/>
      <c r="C513" s="76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777"/>
      <c r="B514" s="592"/>
      <c r="C514" s="76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777"/>
      <c r="B515" s="592"/>
      <c r="C515" s="76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777"/>
      <c r="B516" s="592"/>
      <c r="C516" s="76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777"/>
      <c r="B517" s="592"/>
      <c r="C517" s="76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777"/>
      <c r="B518" s="592"/>
      <c r="C518" s="76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777"/>
      <c r="B519" s="592"/>
      <c r="C519" s="76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777"/>
      <c r="B520" s="592"/>
      <c r="C520" s="76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777"/>
      <c r="B521" s="592"/>
      <c r="C521" s="76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777"/>
      <c r="B522" s="592"/>
      <c r="C522" s="76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777"/>
      <c r="B523" s="592"/>
      <c r="C523" s="76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777"/>
      <c r="B524" s="592"/>
      <c r="C524" s="76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777"/>
      <c r="B525" s="592"/>
      <c r="C525" s="76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777"/>
      <c r="B526" s="592"/>
      <c r="C526" s="76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777"/>
      <c r="B527" s="592"/>
      <c r="C527" s="76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777"/>
      <c r="B528" s="592"/>
      <c r="C528" s="76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777"/>
      <c r="B529" s="592"/>
      <c r="C529" s="76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777"/>
      <c r="B530" s="592"/>
      <c r="C530" s="76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777"/>
      <c r="B531" s="592"/>
      <c r="C531" s="76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777"/>
      <c r="B532" s="592"/>
      <c r="C532" s="76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777"/>
      <c r="B533" s="592"/>
      <c r="C533" s="76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777"/>
      <c r="B534" s="592"/>
      <c r="C534" s="76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777"/>
      <c r="B535" s="592"/>
      <c r="C535" s="76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777"/>
      <c r="B536" s="592"/>
      <c r="C536" s="76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777"/>
      <c r="B537" s="592"/>
      <c r="C537" s="76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777"/>
      <c r="B538" s="592"/>
      <c r="C538" s="76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777"/>
      <c r="B539" s="592"/>
      <c r="C539" s="76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777"/>
      <c r="B540" s="592"/>
      <c r="C540" s="76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777"/>
      <c r="B541" s="592"/>
      <c r="C541" s="76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777"/>
      <c r="B542" s="592"/>
      <c r="C542" s="76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777"/>
      <c r="B543" s="592"/>
      <c r="C543" s="76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777"/>
      <c r="B544" s="592"/>
      <c r="C544" s="76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777"/>
      <c r="B545" s="592"/>
      <c r="C545" s="76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777"/>
      <c r="B546" s="592"/>
      <c r="C546" s="76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777"/>
      <c r="B547" s="592"/>
      <c r="C547" s="76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777"/>
      <c r="B548" s="592"/>
      <c r="C548" s="76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777"/>
      <c r="B549" s="592"/>
      <c r="C549" s="76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777"/>
      <c r="B550" s="592"/>
      <c r="C550" s="76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777"/>
      <c r="B551" s="592"/>
      <c r="C551" s="76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777"/>
      <c r="B552" s="592"/>
      <c r="C552" s="76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777"/>
      <c r="B553" s="592"/>
      <c r="C553" s="76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777"/>
      <c r="B554" s="592"/>
      <c r="C554" s="76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777"/>
      <c r="B555" s="592"/>
      <c r="C555" s="76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777"/>
      <c r="B556" s="592"/>
      <c r="C556" s="76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777"/>
      <c r="B557" s="592"/>
      <c r="C557" s="76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777"/>
      <c r="B558" s="592"/>
      <c r="C558" s="76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777"/>
      <c r="B559" s="592"/>
      <c r="C559" s="76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777"/>
      <c r="B560" s="592"/>
      <c r="C560" s="76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777"/>
      <c r="B561" s="592"/>
      <c r="C561" s="76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777"/>
      <c r="B562" s="592"/>
      <c r="C562" s="76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777"/>
      <c r="B563" s="592"/>
      <c r="C563" s="76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777"/>
      <c r="B564" s="592"/>
      <c r="C564" s="76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777"/>
      <c r="B565" s="592"/>
      <c r="C565" s="76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777"/>
      <c r="B566" s="592"/>
      <c r="C566" s="76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777"/>
      <c r="B567" s="592"/>
      <c r="C567" s="76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777"/>
      <c r="B568" s="592"/>
      <c r="C568" s="76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777"/>
      <c r="B569" s="592"/>
      <c r="C569" s="76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777"/>
      <c r="B570" s="592"/>
      <c r="C570" s="76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777"/>
      <c r="B571" s="592"/>
      <c r="C571" s="76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777"/>
      <c r="B572" s="592"/>
      <c r="C572" s="76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777"/>
      <c r="B573" s="592"/>
      <c r="C573" s="76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777"/>
      <c r="B574" s="592"/>
      <c r="C574" s="76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777"/>
      <c r="B575" s="592"/>
      <c r="C575" s="76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777"/>
      <c r="B576" s="592"/>
      <c r="C576" s="76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777"/>
      <c r="B577" s="592"/>
      <c r="C577" s="76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777"/>
      <c r="B578" s="592"/>
      <c r="C578" s="76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777"/>
      <c r="B579" s="592"/>
      <c r="C579" s="76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777"/>
      <c r="B580" s="592"/>
      <c r="C580" s="76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777"/>
      <c r="B581" s="592"/>
      <c r="C581" s="76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777"/>
      <c r="B582" s="592"/>
      <c r="C582" s="76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777"/>
      <c r="B583" s="592"/>
      <c r="C583" s="76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777"/>
      <c r="B584" s="592"/>
      <c r="C584" s="76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777"/>
      <c r="B585" s="592"/>
      <c r="C585" s="76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777"/>
      <c r="B586" s="592"/>
      <c r="C586" s="76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777"/>
      <c r="B587" s="592"/>
      <c r="C587" s="76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777"/>
      <c r="B588" s="592"/>
      <c r="C588" s="76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777"/>
      <c r="B589" s="592"/>
      <c r="C589" s="76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777"/>
      <c r="B590" s="592"/>
      <c r="C590" s="76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777"/>
      <c r="B591" s="592"/>
      <c r="C591" s="76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777"/>
      <c r="B592" s="592"/>
      <c r="C592" s="76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777"/>
      <c r="B593" s="592"/>
      <c r="C593" s="76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777"/>
      <c r="B594" s="592"/>
      <c r="C594" s="76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777"/>
      <c r="B595" s="592"/>
      <c r="C595" s="76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777"/>
      <c r="B596" s="592"/>
      <c r="C596" s="76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777"/>
      <c r="B597" s="592"/>
      <c r="C597" s="76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777"/>
      <c r="B598" s="592"/>
      <c r="C598" s="76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777"/>
      <c r="B599" s="592"/>
      <c r="C599" s="76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777"/>
      <c r="B600" s="592"/>
      <c r="C600" s="76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777"/>
      <c r="B601" s="592"/>
      <c r="C601" s="76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777"/>
      <c r="B602" s="592"/>
      <c r="C602" s="76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777"/>
      <c r="B603" s="592"/>
      <c r="C603" s="76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777"/>
      <c r="B604" s="592"/>
      <c r="C604" s="76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777"/>
      <c r="B605" s="592"/>
      <c r="C605" s="76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777"/>
      <c r="B606" s="592"/>
      <c r="C606" s="76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777"/>
      <c r="B607" s="592"/>
      <c r="C607" s="76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777"/>
      <c r="B608" s="592"/>
      <c r="C608" s="76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777"/>
      <c r="B609" s="592"/>
      <c r="C609" s="76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777"/>
      <c r="B610" s="592"/>
      <c r="C610" s="76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777"/>
      <c r="B611" s="592"/>
      <c r="C611" s="76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777"/>
      <c r="B612" s="592"/>
      <c r="C612" s="76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777"/>
      <c r="B613" s="592"/>
      <c r="C613" s="76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777"/>
      <c r="B614" s="592"/>
      <c r="C614" s="76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777"/>
      <c r="B615" s="592"/>
      <c r="C615" s="76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777"/>
      <c r="B616" s="592"/>
      <c r="C616" s="76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777"/>
      <c r="B617" s="592"/>
      <c r="C617" s="76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777"/>
      <c r="B618" s="592"/>
      <c r="C618" s="76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777"/>
      <c r="B619" s="592"/>
      <c r="C619" s="76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777"/>
      <c r="B620" s="592"/>
      <c r="C620" s="76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777"/>
      <c r="B621" s="592"/>
      <c r="C621" s="76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777"/>
      <c r="B622" s="592"/>
      <c r="C622" s="76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777"/>
      <c r="B623" s="592"/>
      <c r="C623" s="76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777"/>
      <c r="B624" s="592"/>
      <c r="C624" s="76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777"/>
      <c r="B625" s="592"/>
      <c r="C625" s="76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777"/>
      <c r="B626" s="592"/>
      <c r="C626" s="76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777"/>
      <c r="B627" s="592"/>
      <c r="C627" s="76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777"/>
      <c r="B628" s="592"/>
      <c r="C628" s="76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777"/>
      <c r="B629" s="592"/>
      <c r="C629" s="76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777"/>
      <c r="B630" s="592"/>
      <c r="C630" s="76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777"/>
      <c r="B631" s="592"/>
      <c r="C631" s="76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777"/>
      <c r="B632" s="592"/>
      <c r="C632" s="76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777"/>
      <c r="B633" s="592"/>
      <c r="C633" s="76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777"/>
      <c r="B634" s="592"/>
      <c r="C634" s="76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777"/>
      <c r="B635" s="592"/>
      <c r="C635" s="76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777"/>
      <c r="B636" s="592"/>
      <c r="C636" s="76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777"/>
      <c r="B637" s="592"/>
      <c r="C637" s="76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777"/>
      <c r="B638" s="592"/>
      <c r="C638" s="76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777"/>
      <c r="B639" s="592"/>
      <c r="C639" s="76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777"/>
      <c r="B640" s="592"/>
      <c r="C640" s="76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777"/>
      <c r="B641" s="592"/>
      <c r="C641" s="76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777"/>
      <c r="B642" s="592"/>
      <c r="C642" s="76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777"/>
      <c r="B643" s="592"/>
      <c r="C643" s="76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777"/>
      <c r="B644" s="592"/>
      <c r="C644" s="76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777"/>
      <c r="B645" s="592"/>
      <c r="C645" s="76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777"/>
      <c r="B646" s="592"/>
      <c r="C646" s="76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777"/>
      <c r="B647" s="592"/>
      <c r="C647" s="76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777"/>
      <c r="B648" s="592"/>
      <c r="C648" s="76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777"/>
      <c r="B649" s="592"/>
      <c r="C649" s="76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777"/>
      <c r="B650" s="592"/>
      <c r="C650" s="76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777"/>
      <c r="B651" s="592"/>
      <c r="C651" s="76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777"/>
      <c r="B652" s="592"/>
      <c r="C652" s="76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777"/>
      <c r="B653" s="592"/>
      <c r="C653" s="76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777"/>
      <c r="B654" s="592"/>
      <c r="C654" s="76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777"/>
      <c r="B655" s="592"/>
      <c r="C655" s="76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777"/>
      <c r="B656" s="592"/>
      <c r="C656" s="76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777"/>
      <c r="B657" s="592"/>
      <c r="C657" s="76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777"/>
      <c r="B658" s="592"/>
      <c r="C658" s="76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777"/>
      <c r="B659" s="592"/>
      <c r="C659" s="76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777"/>
      <c r="B660" s="592"/>
      <c r="C660" s="76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777"/>
      <c r="B661" s="592"/>
      <c r="C661" s="76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777"/>
      <c r="B662" s="592"/>
      <c r="C662" s="76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777"/>
      <c r="B663" s="592"/>
      <c r="C663" s="76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777"/>
      <c r="B664" s="592"/>
      <c r="C664" s="76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777"/>
      <c r="B665" s="592"/>
      <c r="C665" s="76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777"/>
      <c r="B666" s="592"/>
      <c r="C666" s="76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777"/>
      <c r="B667" s="592"/>
      <c r="C667" s="76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777"/>
      <c r="B668" s="592"/>
      <c r="C668" s="76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777"/>
      <c r="B669" s="592"/>
      <c r="C669" s="76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777"/>
      <c r="B670" s="592"/>
      <c r="C670" s="76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777"/>
      <c r="B671" s="592"/>
      <c r="C671" s="76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777"/>
      <c r="B672" s="592"/>
      <c r="C672" s="76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777"/>
      <c r="B673" s="592"/>
      <c r="C673" s="76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777"/>
      <c r="B674" s="592"/>
      <c r="C674" s="76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777"/>
      <c r="B675" s="592"/>
      <c r="C675" s="76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777"/>
      <c r="B676" s="592"/>
      <c r="C676" s="76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777"/>
      <c r="B677" s="592"/>
      <c r="C677" s="76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777"/>
      <c r="B678" s="592"/>
      <c r="C678" s="76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777"/>
      <c r="B679" s="592"/>
      <c r="C679" s="76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777"/>
      <c r="B680" s="592"/>
      <c r="C680" s="76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777"/>
      <c r="B681" s="592"/>
      <c r="C681" s="76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777"/>
      <c r="B682" s="592"/>
      <c r="C682" s="76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777"/>
      <c r="B683" s="592"/>
      <c r="C683" s="76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777"/>
      <c r="B684" s="592"/>
      <c r="C684" s="76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777"/>
      <c r="B685" s="592"/>
      <c r="C685" s="76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777"/>
      <c r="B686" s="592"/>
      <c r="C686" s="76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777"/>
      <c r="B687" s="592"/>
      <c r="C687" s="76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777"/>
      <c r="B688" s="592"/>
      <c r="C688" s="76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777"/>
      <c r="B689" s="592"/>
      <c r="C689" s="76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777"/>
      <c r="B690" s="592"/>
      <c r="C690" s="76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777"/>
      <c r="B691" s="592"/>
      <c r="C691" s="76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777"/>
      <c r="B692" s="592"/>
      <c r="C692" s="76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777"/>
      <c r="B693" s="592"/>
      <c r="C693" s="76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777"/>
      <c r="B694" s="592"/>
      <c r="C694" s="76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777"/>
      <c r="B695" s="592"/>
      <c r="C695" s="76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777"/>
      <c r="B696" s="592"/>
      <c r="C696" s="76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777"/>
      <c r="B697" s="592"/>
      <c r="C697" s="76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777"/>
      <c r="B698" s="592"/>
      <c r="C698" s="76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777"/>
      <c r="B699" s="592"/>
      <c r="C699" s="76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777"/>
      <c r="B700" s="592"/>
      <c r="C700" s="76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777"/>
      <c r="B701" s="592"/>
      <c r="C701" s="76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777"/>
      <c r="B702" s="592"/>
      <c r="C702" s="76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777"/>
      <c r="B703" s="592"/>
      <c r="C703" s="76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777"/>
      <c r="B704" s="592"/>
      <c r="C704" s="76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777"/>
      <c r="B705" s="592"/>
      <c r="C705" s="76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777"/>
      <c r="B706" s="592"/>
      <c r="C706" s="76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777"/>
      <c r="B707" s="592"/>
      <c r="C707" s="76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777"/>
      <c r="B708" s="592"/>
      <c r="C708" s="76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777"/>
      <c r="B709" s="592"/>
      <c r="C709" s="76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777"/>
      <c r="B710" s="592"/>
      <c r="C710" s="76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777"/>
      <c r="B711" s="592"/>
      <c r="C711" s="76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777"/>
      <c r="B712" s="592"/>
      <c r="C712" s="76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777"/>
      <c r="B713" s="592"/>
      <c r="C713" s="76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777"/>
      <c r="B714" s="592"/>
      <c r="C714" s="76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777"/>
      <c r="B715" s="592"/>
      <c r="C715" s="76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777"/>
      <c r="B716" s="592"/>
      <c r="C716" s="76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777"/>
      <c r="B717" s="592"/>
      <c r="C717" s="76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777"/>
      <c r="B718" s="592"/>
      <c r="C718" s="76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777"/>
      <c r="B719" s="592"/>
      <c r="C719" s="76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777"/>
      <c r="B720" s="592"/>
      <c r="C720" s="76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777"/>
      <c r="B721" s="592"/>
      <c r="C721" s="76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777"/>
      <c r="B722" s="592"/>
      <c r="C722" s="76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777"/>
      <c r="B723" s="592"/>
      <c r="C723" s="76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777"/>
      <c r="B724" s="592"/>
      <c r="C724" s="76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777"/>
      <c r="B725" s="592"/>
      <c r="C725" s="76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777"/>
      <c r="B726" s="592"/>
      <c r="C726" s="76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777"/>
      <c r="B727" s="592"/>
      <c r="C727" s="76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777"/>
      <c r="B728" s="592"/>
      <c r="C728" s="76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777"/>
      <c r="B729" s="592"/>
      <c r="C729" s="76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777"/>
      <c r="B730" s="592"/>
      <c r="C730" s="76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777"/>
      <c r="B731" s="592"/>
      <c r="C731" s="76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777"/>
      <c r="B732" s="592"/>
      <c r="C732" s="76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777"/>
      <c r="B733" s="592"/>
      <c r="C733" s="76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777"/>
      <c r="B734" s="592"/>
      <c r="C734" s="76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777"/>
      <c r="B735" s="592"/>
      <c r="C735" s="76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777"/>
      <c r="B736" s="592"/>
      <c r="C736" s="76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777"/>
      <c r="B737" s="592"/>
      <c r="C737" s="76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777"/>
      <c r="B738" s="592"/>
      <c r="C738" s="76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777"/>
      <c r="B739" s="592"/>
      <c r="C739" s="76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777"/>
      <c r="B740" s="592"/>
      <c r="C740" s="76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777"/>
      <c r="B741" s="592"/>
      <c r="C741" s="76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777"/>
      <c r="B742" s="592"/>
      <c r="C742" s="76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777"/>
      <c r="B743" s="592"/>
      <c r="C743" s="76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777"/>
      <c r="B744" s="592"/>
      <c r="C744" s="76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777"/>
      <c r="B745" s="592"/>
      <c r="C745" s="76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777"/>
      <c r="B746" s="592"/>
      <c r="C746" s="76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777"/>
      <c r="B747" s="592"/>
      <c r="C747" s="76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777"/>
      <c r="B748" s="592"/>
      <c r="C748" s="76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777"/>
      <c r="B749" s="592"/>
      <c r="C749" s="76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777"/>
      <c r="B750" s="592"/>
      <c r="C750" s="76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777"/>
      <c r="B751" s="592"/>
      <c r="C751" s="76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777"/>
      <c r="B752" s="592"/>
      <c r="C752" s="76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777"/>
      <c r="B753" s="592"/>
      <c r="C753" s="76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777"/>
      <c r="B754" s="592"/>
      <c r="C754" s="76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777"/>
      <c r="B755" s="592"/>
      <c r="C755" s="76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777"/>
      <c r="B756" s="592"/>
      <c r="C756" s="76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777"/>
      <c r="B757" s="592"/>
      <c r="C757" s="76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777"/>
      <c r="B758" s="592"/>
      <c r="C758" s="76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777"/>
      <c r="B759" s="592"/>
      <c r="C759" s="76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777"/>
      <c r="B760" s="592"/>
      <c r="C760" s="76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777"/>
      <c r="B761" s="592"/>
      <c r="C761" s="76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777"/>
      <c r="B762" s="592"/>
      <c r="C762" s="76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777"/>
      <c r="B763" s="592"/>
      <c r="C763" s="76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777"/>
      <c r="B764" s="592"/>
      <c r="C764" s="76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777"/>
      <c r="B765" s="592"/>
      <c r="C765" s="76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777"/>
      <c r="B766" s="592"/>
      <c r="C766" s="76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777"/>
      <c r="B767" s="592"/>
      <c r="C767" s="76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777"/>
      <c r="B768" s="592"/>
      <c r="C768" s="76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777"/>
      <c r="B769" s="592"/>
      <c r="C769" s="76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777"/>
      <c r="B770" s="592"/>
      <c r="C770" s="76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777"/>
      <c r="B771" s="592"/>
      <c r="C771" s="76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777"/>
      <c r="B772" s="592"/>
      <c r="C772" s="76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777"/>
      <c r="B773" s="592"/>
      <c r="C773" s="76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777"/>
      <c r="B774" s="592"/>
      <c r="C774" s="76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777"/>
      <c r="B775" s="592"/>
      <c r="C775" s="76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777"/>
      <c r="B776" s="592"/>
      <c r="C776" s="76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777"/>
      <c r="B777" s="592"/>
      <c r="C777" s="76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777"/>
      <c r="B778" s="592"/>
      <c r="C778" s="76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777"/>
      <c r="B779" s="592"/>
      <c r="C779" s="76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777"/>
      <c r="B780" s="592"/>
      <c r="C780" s="76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777"/>
      <c r="B781" s="592"/>
      <c r="C781" s="76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777"/>
      <c r="B782" s="592"/>
      <c r="C782" s="76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777"/>
      <c r="B783" s="592"/>
      <c r="C783" s="76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777"/>
      <c r="B784" s="592"/>
      <c r="C784" s="76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777"/>
      <c r="B785" s="592"/>
      <c r="C785" s="76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777"/>
      <c r="B786" s="592"/>
      <c r="C786" s="76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777"/>
      <c r="B787" s="592"/>
      <c r="C787" s="76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777"/>
      <c r="B788" s="592"/>
      <c r="C788" s="76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777"/>
      <c r="B789" s="592"/>
      <c r="C789" s="76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777"/>
      <c r="B790" s="592"/>
      <c r="C790" s="76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777"/>
      <c r="B791" s="592"/>
      <c r="C791" s="76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777"/>
      <c r="B792" s="592"/>
      <c r="C792" s="76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777"/>
      <c r="B793" s="592"/>
      <c r="C793" s="76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777"/>
      <c r="B794" s="592"/>
      <c r="C794" s="76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777"/>
      <c r="B795" s="592"/>
      <c r="C795" s="76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777"/>
      <c r="B796" s="592"/>
      <c r="C796" s="76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777"/>
      <c r="B797" s="592"/>
      <c r="C797" s="76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777"/>
      <c r="B798" s="592"/>
      <c r="C798" s="76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777"/>
      <c r="B799" s="592"/>
      <c r="C799" s="76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777"/>
      <c r="B800" s="592"/>
      <c r="C800" s="76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777"/>
      <c r="B801" s="592"/>
      <c r="C801" s="76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777"/>
      <c r="B802" s="592"/>
      <c r="C802" s="76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777"/>
      <c r="B803" s="592"/>
      <c r="C803" s="76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777"/>
      <c r="B804" s="592"/>
      <c r="C804" s="76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777"/>
      <c r="B805" s="592"/>
      <c r="C805" s="76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777"/>
      <c r="B806" s="592"/>
      <c r="C806" s="76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777"/>
      <c r="B807" s="592"/>
      <c r="C807" s="76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777"/>
      <c r="B808" s="592"/>
      <c r="C808" s="76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777"/>
      <c r="B809" s="592"/>
      <c r="C809" s="76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777"/>
      <c r="B810" s="592"/>
      <c r="C810" s="76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777"/>
      <c r="B811" s="592"/>
      <c r="C811" s="76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777"/>
      <c r="B812" s="592"/>
      <c r="C812" s="76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777"/>
      <c r="B813" s="592"/>
      <c r="C813" s="76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777"/>
      <c r="B814" s="592"/>
      <c r="C814" s="76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777"/>
      <c r="B815" s="592"/>
      <c r="C815" s="76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777"/>
      <c r="B816" s="592"/>
      <c r="C816" s="76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777"/>
      <c r="B817" s="592"/>
      <c r="C817" s="76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777"/>
      <c r="B818" s="592"/>
      <c r="C818" s="76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777"/>
      <c r="B819" s="592"/>
      <c r="C819" s="76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777"/>
      <c r="B820" s="592"/>
      <c r="C820" s="76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777"/>
      <c r="B821" s="592"/>
      <c r="C821" s="76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777"/>
      <c r="B822" s="592"/>
      <c r="C822" s="76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777"/>
      <c r="B823" s="592"/>
      <c r="C823" s="76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777"/>
      <c r="B824" s="592"/>
      <c r="C824" s="76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777"/>
      <c r="B825" s="592"/>
      <c r="C825" s="76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777"/>
      <c r="B826" s="592"/>
      <c r="C826" s="76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777"/>
      <c r="B827" s="592"/>
      <c r="C827" s="76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777"/>
      <c r="B828" s="592"/>
      <c r="C828" s="76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777"/>
      <c r="B829" s="592"/>
      <c r="C829" s="76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777"/>
      <c r="B830" s="592"/>
      <c r="C830" s="76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777"/>
      <c r="B831" s="592"/>
      <c r="C831" s="76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777"/>
      <c r="B832" s="592"/>
      <c r="C832" s="76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777"/>
      <c r="B833" s="592"/>
      <c r="C833" s="76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777"/>
      <c r="B834" s="592"/>
      <c r="C834" s="76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777"/>
      <c r="B835" s="592"/>
      <c r="C835" s="76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777"/>
      <c r="B836" s="592"/>
      <c r="C836" s="76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777"/>
      <c r="B837" s="592"/>
      <c r="C837" s="76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777"/>
      <c r="B838" s="592"/>
      <c r="C838" s="76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777"/>
      <c r="B839" s="592"/>
      <c r="C839" s="76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777"/>
      <c r="B840" s="592"/>
      <c r="C840" s="76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777"/>
      <c r="B841" s="592"/>
      <c r="C841" s="76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777"/>
      <c r="B842" s="592"/>
      <c r="C842" s="76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777"/>
      <c r="B843" s="592"/>
      <c r="C843" s="76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777"/>
      <c r="B844" s="592"/>
      <c r="C844" s="76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777"/>
      <c r="B845" s="592"/>
      <c r="C845" s="76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777"/>
      <c r="B846" s="592"/>
      <c r="C846" s="76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777"/>
      <c r="B847" s="592"/>
      <c r="C847" s="76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777"/>
      <c r="B848" s="592"/>
      <c r="C848" s="76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777"/>
      <c r="B849" s="592"/>
      <c r="C849" s="76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777"/>
      <c r="B850" s="592"/>
      <c r="C850" s="76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777"/>
      <c r="B851" s="592"/>
      <c r="C851" s="76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777"/>
      <c r="B852" s="592"/>
      <c r="C852" s="76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777"/>
      <c r="B853" s="592"/>
      <c r="C853" s="76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777"/>
      <c r="B854" s="592"/>
      <c r="C854" s="76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777"/>
      <c r="B855" s="592"/>
      <c r="C855" s="76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777"/>
      <c r="B856" s="592"/>
      <c r="C856" s="76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777"/>
      <c r="B857" s="592"/>
      <c r="C857" s="76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777"/>
      <c r="B858" s="592"/>
      <c r="C858" s="76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777"/>
      <c r="B859" s="592"/>
      <c r="C859" s="76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777"/>
      <c r="B860" s="592"/>
      <c r="C860" s="76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777"/>
      <c r="B861" s="592"/>
      <c r="C861" s="76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777"/>
      <c r="B862" s="592"/>
      <c r="C862" s="76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777"/>
      <c r="B863" s="592"/>
      <c r="C863" s="76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777"/>
      <c r="B864" s="592"/>
      <c r="C864" s="76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777"/>
      <c r="B865" s="592"/>
      <c r="C865" s="76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777"/>
      <c r="B866" s="592"/>
      <c r="C866" s="76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777"/>
      <c r="B867" s="592"/>
      <c r="C867" s="76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777"/>
      <c r="B868" s="592"/>
      <c r="C868" s="76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777"/>
      <c r="B869" s="592"/>
      <c r="C869" s="76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777"/>
      <c r="B870" s="592"/>
      <c r="C870" s="76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777"/>
      <c r="B871" s="592"/>
      <c r="C871" s="76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777"/>
      <c r="B872" s="592"/>
      <c r="C872" s="76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777"/>
      <c r="B873" s="592"/>
      <c r="C873" s="76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777"/>
      <c r="B874" s="592"/>
      <c r="C874" s="76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777"/>
      <c r="B875" s="592"/>
      <c r="C875" s="76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777"/>
      <c r="B876" s="592"/>
      <c r="C876" s="76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777"/>
      <c r="B877" s="592"/>
      <c r="C877" s="76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777"/>
      <c r="B878" s="592"/>
      <c r="C878" s="76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777"/>
      <c r="B879" s="592"/>
      <c r="C879" s="76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777"/>
      <c r="B880" s="592"/>
      <c r="C880" s="76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777"/>
      <c r="B881" s="592"/>
      <c r="C881" s="76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777"/>
      <c r="B882" s="592"/>
      <c r="C882" s="76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777"/>
      <c r="B883" s="592"/>
      <c r="C883" s="76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777"/>
      <c r="B884" s="592"/>
      <c r="C884" s="76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777"/>
      <c r="B885" s="592"/>
      <c r="C885" s="76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777"/>
      <c r="B886" s="592"/>
      <c r="C886" s="76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777"/>
      <c r="B887" s="592"/>
      <c r="C887" s="76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777"/>
      <c r="B888" s="592"/>
      <c r="C888" s="76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777"/>
      <c r="B889" s="592"/>
      <c r="C889" s="76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777"/>
      <c r="B890" s="592"/>
      <c r="C890" s="76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777"/>
      <c r="B891" s="592"/>
      <c r="C891" s="76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777"/>
      <c r="B892" s="592"/>
      <c r="C892" s="76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777"/>
      <c r="B893" s="592"/>
      <c r="C893" s="76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777"/>
      <c r="B894" s="592"/>
      <c r="C894" s="76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777"/>
      <c r="B895" s="592"/>
      <c r="C895" s="76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777"/>
      <c r="B896" s="592"/>
      <c r="C896" s="76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777"/>
      <c r="B897" s="592"/>
      <c r="C897" s="76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777"/>
      <c r="B898" s="592"/>
      <c r="C898" s="76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777"/>
      <c r="B899" s="592"/>
      <c r="C899" s="76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777"/>
      <c r="B900" s="592"/>
      <c r="C900" s="76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777"/>
      <c r="B901" s="592"/>
      <c r="C901" s="76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777"/>
      <c r="B902" s="592"/>
      <c r="C902" s="76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777"/>
      <c r="B903" s="592"/>
      <c r="C903" s="76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777"/>
      <c r="B904" s="592"/>
      <c r="C904" s="76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777"/>
      <c r="B905" s="592"/>
      <c r="C905" s="76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777"/>
      <c r="B906" s="592"/>
      <c r="C906" s="76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777"/>
      <c r="B907" s="592"/>
      <c r="C907" s="76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777"/>
      <c r="B908" s="592"/>
      <c r="C908" s="76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777"/>
      <c r="B909" s="592"/>
      <c r="C909" s="76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777"/>
      <c r="B910" s="592"/>
      <c r="C910" s="76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777"/>
      <c r="B911" s="592"/>
      <c r="C911" s="76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777"/>
      <c r="B912" s="592"/>
      <c r="C912" s="76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777"/>
      <c r="B913" s="592"/>
      <c r="C913" s="76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777"/>
      <c r="B914" s="592"/>
      <c r="C914" s="76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777"/>
      <c r="B915" s="592"/>
      <c r="C915" s="76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777"/>
      <c r="B916" s="592"/>
      <c r="C916" s="76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777"/>
      <c r="B917" s="592"/>
      <c r="C917" s="76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777"/>
      <c r="B918" s="592"/>
      <c r="C918" s="76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777"/>
      <c r="B919" s="592"/>
      <c r="C919" s="76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777"/>
      <c r="B920" s="592"/>
      <c r="C920" s="76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777"/>
      <c r="B921" s="592"/>
      <c r="C921" s="76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777"/>
      <c r="B922" s="592"/>
      <c r="C922" s="76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777"/>
      <c r="B923" s="592"/>
      <c r="C923" s="76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777"/>
      <c r="B924" s="592"/>
      <c r="C924" s="76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777"/>
      <c r="B925" s="592"/>
      <c r="C925" s="76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777"/>
      <c r="B926" s="592"/>
      <c r="C926" s="76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777"/>
      <c r="B927" s="592"/>
      <c r="C927" s="76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777"/>
      <c r="B928" s="592"/>
      <c r="C928" s="76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777"/>
      <c r="B929" s="592"/>
      <c r="C929" s="76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777"/>
      <c r="B930" s="592"/>
      <c r="C930" s="76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777"/>
      <c r="B931" s="592"/>
      <c r="C931" s="76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777"/>
      <c r="B932" s="592"/>
      <c r="C932" s="76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777"/>
      <c r="B933" s="592"/>
      <c r="C933" s="76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777"/>
      <c r="B934" s="592"/>
      <c r="C934" s="76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777"/>
      <c r="B935" s="592"/>
      <c r="C935" s="76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777"/>
      <c r="B936" s="592"/>
      <c r="C936" s="76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777"/>
      <c r="B937" s="592"/>
      <c r="C937" s="76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777"/>
      <c r="B938" s="592"/>
      <c r="C938" s="76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777"/>
      <c r="B939" s="592"/>
      <c r="C939" s="76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777"/>
      <c r="B940" s="592"/>
      <c r="C940" s="76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777"/>
      <c r="B941" s="592"/>
      <c r="C941" s="76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777"/>
      <c r="B942" s="592"/>
      <c r="C942" s="76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777"/>
      <c r="B943" s="592"/>
      <c r="C943" s="76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777"/>
      <c r="B944" s="592"/>
      <c r="C944" s="76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777"/>
      <c r="B945" s="592"/>
      <c r="C945" s="76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777"/>
      <c r="B946" s="592"/>
      <c r="C946" s="76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777"/>
      <c r="B947" s="592"/>
      <c r="C947" s="76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777"/>
      <c r="B948" s="592"/>
      <c r="C948" s="76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777"/>
      <c r="B949" s="592"/>
      <c r="C949" s="76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777"/>
      <c r="B950" s="592"/>
      <c r="C950" s="76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777"/>
      <c r="B951" s="592"/>
      <c r="C951" s="76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777"/>
      <c r="B952" s="592"/>
      <c r="C952" s="76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777"/>
      <c r="B953" s="592"/>
      <c r="C953" s="76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777"/>
      <c r="B954" s="592"/>
      <c r="C954" s="76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777"/>
      <c r="B955" s="592"/>
      <c r="C955" s="76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777"/>
      <c r="B956" s="592"/>
      <c r="C956" s="76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777"/>
      <c r="B957" s="592"/>
      <c r="C957" s="76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777"/>
      <c r="B958" s="592"/>
      <c r="C958" s="76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777"/>
      <c r="B959" s="592"/>
      <c r="C959" s="76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777"/>
      <c r="B960" s="592"/>
      <c r="C960" s="76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777"/>
      <c r="B961" s="592"/>
      <c r="C961" s="76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777"/>
      <c r="B962" s="592"/>
      <c r="C962" s="76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777"/>
      <c r="B963" s="592"/>
      <c r="C963" s="76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777"/>
      <c r="B964" s="592"/>
      <c r="C964" s="76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777"/>
      <c r="B965" s="592"/>
      <c r="C965" s="76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777"/>
      <c r="B966" s="592"/>
      <c r="C966" s="76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777"/>
      <c r="B967" s="592"/>
      <c r="C967" s="76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777"/>
      <c r="B968" s="592"/>
      <c r="C968" s="76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777"/>
      <c r="B969" s="592"/>
      <c r="C969" s="76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777"/>
      <c r="B970" s="592"/>
      <c r="C970" s="76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777"/>
      <c r="B971" s="592"/>
      <c r="C971" s="76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777"/>
      <c r="B972" s="592"/>
      <c r="C972" s="76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777"/>
      <c r="B973" s="592"/>
      <c r="C973" s="76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777"/>
      <c r="B974" s="592"/>
      <c r="C974" s="76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777"/>
      <c r="B975" s="592"/>
      <c r="C975" s="76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777"/>
      <c r="B976" s="592"/>
      <c r="C976" s="76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777"/>
      <c r="B977" s="592"/>
      <c r="C977" s="76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777"/>
      <c r="B978" s="592"/>
      <c r="C978" s="76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777"/>
      <c r="B979" s="592"/>
      <c r="C979" s="76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777"/>
      <c r="B980" s="592"/>
      <c r="C980" s="76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777"/>
      <c r="B981" s="592"/>
      <c r="C981" s="76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777"/>
      <c r="B982" s="592"/>
      <c r="C982" s="76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777"/>
      <c r="B983" s="592"/>
      <c r="C983" s="76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777"/>
      <c r="B984" s="592"/>
      <c r="C984" s="76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777"/>
      <c r="B985" s="592"/>
      <c r="C985" s="76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777"/>
      <c r="B986" s="592"/>
      <c r="C986" s="76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777"/>
      <c r="B987" s="592"/>
      <c r="C987" s="76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777"/>
      <c r="B988" s="592"/>
      <c r="C988" s="76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777"/>
      <c r="B989" s="592"/>
      <c r="C989" s="76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777"/>
      <c r="B990" s="592"/>
      <c r="C990" s="76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sheetData>
  <mergeCells count="2">
    <mergeCell ref="A1:B1"/>
    <mergeCell ref="D1:E1"/>
  </mergeCells>
  <conditionalFormatting sqref="B27:B33 B37:B45">
    <cfRule type="containsText" dxfId="6" priority="1" operator="containsText" text="Withdrawn">
      <formula>NOT(ISERROR(SEARCH(("Withdrawn"),(B27))))</formula>
    </cfRule>
  </conditionalFormatting>
  <conditionalFormatting sqref="B27:B33 B37:B45">
    <cfRule type="containsText" dxfId="11" priority="2" operator="containsText" text="Dormant">
      <formula>NOT(ISERROR(SEARCH(("Dormant"),(B27))))</formula>
    </cfRule>
  </conditionalFormatting>
  <conditionalFormatting sqref="B27:B33 B37:B45">
    <cfRule type="containsBlanks" dxfId="14" priority="3">
      <formula>LEN(TRIM(B27))=0</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6.63"/>
    <col customWidth="1" min="2" max="4" width="32.38"/>
  </cols>
  <sheetData>
    <row r="1">
      <c r="A1" s="591"/>
      <c r="B1" s="778" t="s">
        <v>2216</v>
      </c>
      <c r="C1" s="779" t="s">
        <v>3461</v>
      </c>
      <c r="D1" s="403" t="s">
        <v>2343</v>
      </c>
      <c r="E1" s="678"/>
      <c r="F1" s="678"/>
      <c r="G1" s="678"/>
    </row>
    <row r="2">
      <c r="A2" s="589" t="s">
        <v>3462</v>
      </c>
      <c r="B2" s="595" t="s">
        <v>545</v>
      </c>
      <c r="C2" s="595" t="s">
        <v>3463</v>
      </c>
      <c r="D2" s="780" t="s">
        <v>545</v>
      </c>
      <c r="E2" s="678"/>
      <c r="F2" s="678"/>
      <c r="G2" s="678"/>
    </row>
    <row r="3">
      <c r="A3" s="589" t="s">
        <v>1084</v>
      </c>
      <c r="B3" s="595">
        <v>319000.0</v>
      </c>
      <c r="C3" s="595">
        <v>525000.0</v>
      </c>
      <c r="D3" s="781">
        <v>450000.0</v>
      </c>
      <c r="E3" s="678"/>
      <c r="F3" s="678"/>
      <c r="G3" s="678"/>
    </row>
    <row r="4">
      <c r="A4" s="591"/>
      <c r="B4" s="382"/>
      <c r="C4" s="382"/>
      <c r="D4" s="46"/>
      <c r="E4" s="678"/>
      <c r="F4" s="678"/>
      <c r="G4" s="678"/>
    </row>
    <row r="5">
      <c r="A5" s="591" t="s">
        <v>2362</v>
      </c>
      <c r="B5" s="588" t="s">
        <v>208</v>
      </c>
      <c r="C5" s="588" t="s">
        <v>208</v>
      </c>
      <c r="D5" s="772" t="s">
        <v>208</v>
      </c>
      <c r="E5" s="678"/>
      <c r="F5" s="678"/>
      <c r="G5" s="678"/>
    </row>
    <row r="6">
      <c r="A6" s="591"/>
      <c r="B6" s="782">
        <v>44478.0</v>
      </c>
      <c r="C6" s="782">
        <v>44478.0</v>
      </c>
      <c r="D6" s="782"/>
      <c r="E6" s="678"/>
      <c r="F6" s="678"/>
      <c r="G6" s="678"/>
    </row>
    <row r="7">
      <c r="A7" s="591"/>
      <c r="B7" s="382"/>
      <c r="C7" s="382"/>
      <c r="D7" s="46"/>
      <c r="E7" s="678"/>
      <c r="F7" s="678"/>
      <c r="G7" s="678"/>
    </row>
    <row r="8">
      <c r="A8" s="783">
        <v>44492.0</v>
      </c>
      <c r="B8" s="382"/>
      <c r="C8" s="382"/>
      <c r="D8" s="784">
        <v>44485.0</v>
      </c>
      <c r="E8" s="678"/>
      <c r="F8" s="678"/>
      <c r="G8" s="678"/>
    </row>
    <row r="9">
      <c r="A9" s="36" t="s">
        <v>453</v>
      </c>
      <c r="B9" s="589" t="s">
        <v>6</v>
      </c>
      <c r="C9" s="591"/>
      <c r="D9" s="785" t="s">
        <v>522</v>
      </c>
      <c r="E9" s="786"/>
      <c r="F9" s="786"/>
      <c r="G9" s="786"/>
      <c r="H9" s="599"/>
      <c r="I9" s="599"/>
      <c r="J9" s="599"/>
      <c r="K9" s="599"/>
      <c r="L9" s="599"/>
      <c r="M9" s="599"/>
      <c r="N9" s="599"/>
      <c r="O9" s="599"/>
      <c r="P9" s="599"/>
      <c r="Q9" s="599"/>
      <c r="R9" s="599"/>
      <c r="S9" s="599"/>
    </row>
    <row r="10">
      <c r="A10" s="36" t="s">
        <v>3464</v>
      </c>
      <c r="B10" s="595" t="s">
        <v>3465</v>
      </c>
      <c r="C10" s="382"/>
      <c r="D10" s="772" t="s">
        <v>2377</v>
      </c>
      <c r="E10" s="678"/>
      <c r="F10" s="678"/>
      <c r="G10" s="678"/>
    </row>
    <row r="11">
      <c r="A11" s="601" t="s">
        <v>2372</v>
      </c>
      <c r="B11" s="382"/>
      <c r="C11" s="382"/>
      <c r="D11" s="772" t="s">
        <v>3466</v>
      </c>
      <c r="E11" s="678"/>
      <c r="F11" s="678"/>
      <c r="G11" s="678"/>
    </row>
    <row r="12">
      <c r="A12" s="601"/>
      <c r="B12" s="382"/>
      <c r="C12" s="382"/>
      <c r="D12" s="46"/>
      <c r="E12" s="678"/>
      <c r="F12" s="678"/>
      <c r="G12" s="678"/>
    </row>
    <row r="13">
      <c r="A13" s="601"/>
      <c r="B13" s="382"/>
      <c r="C13" s="382"/>
      <c r="D13" s="46"/>
      <c r="E13" s="678"/>
      <c r="F13" s="678"/>
      <c r="G13" s="678"/>
    </row>
    <row r="14">
      <c r="A14" s="36" t="s">
        <v>453</v>
      </c>
      <c r="B14" s="591"/>
      <c r="C14" s="591"/>
      <c r="D14" s="787"/>
      <c r="E14" s="786"/>
      <c r="F14" s="786"/>
      <c r="G14" s="786"/>
      <c r="H14" s="599"/>
      <c r="I14" s="599"/>
      <c r="J14" s="599"/>
      <c r="K14" s="599"/>
      <c r="L14" s="599"/>
      <c r="M14" s="599"/>
      <c r="N14" s="599"/>
      <c r="O14" s="599"/>
      <c r="P14" s="599"/>
      <c r="Q14" s="599"/>
      <c r="R14" s="599"/>
      <c r="S14" s="599"/>
    </row>
    <row r="15">
      <c r="A15" s="36" t="s">
        <v>3464</v>
      </c>
      <c r="B15" s="382"/>
      <c r="C15" s="382"/>
      <c r="D15" s="46"/>
      <c r="E15" s="678"/>
      <c r="F15" s="678"/>
      <c r="G15" s="678"/>
    </row>
    <row r="16">
      <c r="A16" s="601" t="s">
        <v>2372</v>
      </c>
      <c r="B16" s="382"/>
      <c r="C16" s="382"/>
      <c r="D16" s="46"/>
      <c r="E16" s="678"/>
      <c r="F16" s="678"/>
      <c r="G16" s="678"/>
    </row>
    <row r="17">
      <c r="A17" s="601"/>
      <c r="B17" s="382"/>
      <c r="C17" s="382"/>
      <c r="D17" s="46"/>
      <c r="E17" s="678"/>
      <c r="F17" s="678"/>
      <c r="G17" s="678"/>
    </row>
    <row r="18">
      <c r="A18" s="36"/>
      <c r="B18" s="382"/>
      <c r="C18" s="382"/>
      <c r="D18" s="46"/>
      <c r="E18" s="678"/>
      <c r="F18" s="678"/>
      <c r="G18" s="678"/>
    </row>
    <row r="19">
      <c r="A19" s="783">
        <v>44493.0</v>
      </c>
      <c r="B19" s="782">
        <v>44479.0</v>
      </c>
      <c r="C19" s="782">
        <v>44479.0</v>
      </c>
      <c r="D19" s="782"/>
      <c r="E19" s="678"/>
      <c r="F19" s="678"/>
      <c r="G19" s="678"/>
    </row>
    <row r="20">
      <c r="A20" s="36" t="s">
        <v>453</v>
      </c>
      <c r="B20" s="591"/>
      <c r="C20" s="583" t="s">
        <v>642</v>
      </c>
      <c r="D20" s="788"/>
      <c r="E20" s="786"/>
      <c r="F20" s="786"/>
      <c r="G20" s="786"/>
      <c r="H20" s="599"/>
      <c r="I20" s="599"/>
      <c r="J20" s="599"/>
      <c r="K20" s="599"/>
      <c r="L20" s="599"/>
      <c r="M20" s="599"/>
      <c r="N20" s="599"/>
      <c r="O20" s="599"/>
      <c r="P20" s="599"/>
      <c r="Q20" s="599"/>
      <c r="R20" s="599"/>
      <c r="S20" s="599"/>
    </row>
    <row r="21">
      <c r="A21" s="36" t="s">
        <v>3464</v>
      </c>
      <c r="B21" s="382"/>
      <c r="C21" s="588" t="s">
        <v>3467</v>
      </c>
      <c r="D21" s="780"/>
      <c r="E21" s="678"/>
      <c r="F21" s="678"/>
      <c r="G21" s="678"/>
    </row>
    <row r="22">
      <c r="A22" s="601" t="s">
        <v>2372</v>
      </c>
      <c r="B22" s="382"/>
      <c r="C22" s="382"/>
      <c r="D22" s="46"/>
      <c r="E22" s="678"/>
      <c r="F22" s="678"/>
      <c r="G22" s="678"/>
    </row>
    <row r="23">
      <c r="A23" s="601"/>
      <c r="B23" s="382"/>
      <c r="C23" s="382"/>
      <c r="D23" s="46"/>
      <c r="E23" s="678"/>
      <c r="F23" s="678"/>
      <c r="G23" s="678"/>
    </row>
    <row r="24">
      <c r="A24" s="36"/>
      <c r="B24" s="382"/>
      <c r="C24" s="382"/>
      <c r="D24" s="46"/>
      <c r="E24" s="678"/>
      <c r="F24" s="678"/>
      <c r="G24" s="678"/>
    </row>
    <row r="25">
      <c r="A25" s="36" t="s">
        <v>453</v>
      </c>
      <c r="B25" s="591"/>
      <c r="C25" s="591"/>
      <c r="D25" s="787"/>
      <c r="E25" s="786"/>
      <c r="F25" s="786"/>
      <c r="G25" s="786"/>
      <c r="H25" s="599"/>
      <c r="I25" s="599"/>
      <c r="J25" s="599"/>
      <c r="K25" s="599"/>
      <c r="L25" s="599"/>
      <c r="M25" s="599"/>
      <c r="N25" s="599"/>
      <c r="O25" s="599"/>
      <c r="P25" s="599"/>
      <c r="Q25" s="599"/>
      <c r="R25" s="599"/>
      <c r="S25" s="599"/>
    </row>
    <row r="26">
      <c r="A26" s="36" t="s">
        <v>3464</v>
      </c>
      <c r="B26" s="382"/>
      <c r="C26" s="382"/>
      <c r="D26" s="46"/>
      <c r="E26" s="678"/>
      <c r="F26" s="678"/>
      <c r="G26" s="678"/>
    </row>
    <row r="27">
      <c r="A27" s="601" t="s">
        <v>2372</v>
      </c>
      <c r="B27" s="382"/>
      <c r="C27" s="382"/>
      <c r="D27" s="46"/>
      <c r="E27" s="678"/>
      <c r="F27" s="678"/>
      <c r="G27" s="678"/>
    </row>
    <row r="28">
      <c r="A28" s="591"/>
      <c r="B28" s="382"/>
      <c r="C28" s="382"/>
      <c r="D28" s="46"/>
      <c r="E28" s="678"/>
      <c r="F28" s="678"/>
      <c r="G28" s="678"/>
    </row>
    <row r="29">
      <c r="A29" s="591"/>
      <c r="B29" s="382"/>
      <c r="C29" s="382"/>
      <c r="D29" s="46"/>
      <c r="E29" s="678"/>
      <c r="F29" s="678"/>
      <c r="G29" s="678"/>
    </row>
    <row r="30">
      <c r="A30" s="591"/>
      <c r="B30" s="382"/>
      <c r="C30" s="382"/>
      <c r="D30" s="46"/>
      <c r="E30" s="678"/>
      <c r="F30" s="678"/>
      <c r="G30" s="678"/>
    </row>
    <row r="31">
      <c r="A31" s="591"/>
      <c r="B31" s="382"/>
      <c r="C31" s="382"/>
      <c r="D31" s="46"/>
      <c r="E31" s="678"/>
      <c r="F31" s="678"/>
      <c r="G31" s="678"/>
    </row>
    <row r="32">
      <c r="A32" s="591"/>
      <c r="B32" s="382"/>
      <c r="C32" s="382"/>
      <c r="D32" s="46"/>
      <c r="E32" s="678"/>
      <c r="F32" s="678"/>
      <c r="G32" s="678"/>
    </row>
    <row r="33">
      <c r="A33" s="591"/>
      <c r="B33" s="382"/>
      <c r="C33" s="382"/>
      <c r="D33" s="46"/>
      <c r="E33" s="678"/>
      <c r="F33" s="678"/>
      <c r="G33" s="678"/>
    </row>
    <row r="34">
      <c r="A34" s="591"/>
      <c r="B34" s="382"/>
      <c r="C34" s="382"/>
      <c r="D34" s="46"/>
      <c r="E34" s="678"/>
      <c r="F34" s="678"/>
      <c r="G34" s="678"/>
    </row>
    <row r="35">
      <c r="A35" s="591"/>
      <c r="B35" s="382"/>
      <c r="C35" s="382"/>
      <c r="D35" s="46"/>
      <c r="E35" s="678"/>
      <c r="F35" s="678"/>
      <c r="G35" s="678"/>
    </row>
    <row r="36">
      <c r="A36" s="591"/>
      <c r="B36" s="382"/>
      <c r="C36" s="382"/>
      <c r="D36" s="46"/>
      <c r="E36" s="678"/>
      <c r="F36" s="678"/>
      <c r="G36" s="678"/>
    </row>
    <row r="37">
      <c r="A37" s="591"/>
      <c r="B37" s="382"/>
      <c r="C37" s="382"/>
      <c r="D37" s="46"/>
      <c r="E37" s="678"/>
      <c r="F37" s="678"/>
      <c r="G37" s="678"/>
    </row>
    <row r="38">
      <c r="A38" s="591"/>
      <c r="B38" s="382"/>
      <c r="C38" s="382"/>
      <c r="D38" s="46"/>
      <c r="E38" s="678"/>
      <c r="F38" s="678"/>
      <c r="G38" s="678"/>
    </row>
    <row r="39">
      <c r="A39" s="591"/>
      <c r="B39" s="382"/>
      <c r="C39" s="382"/>
      <c r="D39" s="46"/>
      <c r="E39" s="678"/>
      <c r="F39" s="678"/>
      <c r="G39" s="678"/>
    </row>
    <row r="40">
      <c r="A40" s="591"/>
      <c r="B40" s="382"/>
      <c r="C40" s="382"/>
      <c r="D40" s="46"/>
      <c r="E40" s="678"/>
      <c r="F40" s="678"/>
      <c r="G40" s="678"/>
    </row>
    <row r="41">
      <c r="A41" s="591"/>
      <c r="B41" s="382"/>
      <c r="C41" s="382"/>
      <c r="D41" s="46"/>
      <c r="E41" s="678"/>
      <c r="F41" s="678"/>
      <c r="G41" s="678"/>
    </row>
    <row r="42">
      <c r="A42" s="591"/>
      <c r="B42" s="382"/>
      <c r="C42" s="382"/>
      <c r="D42" s="46"/>
      <c r="E42" s="678"/>
      <c r="F42" s="678"/>
      <c r="G42" s="678"/>
    </row>
    <row r="43">
      <c r="A43" s="591"/>
      <c r="B43" s="382"/>
      <c r="C43" s="382"/>
      <c r="D43" s="46"/>
      <c r="E43" s="678"/>
      <c r="F43" s="678"/>
      <c r="G43" s="678"/>
    </row>
    <row r="44">
      <c r="A44" s="591"/>
      <c r="B44" s="382"/>
      <c r="C44" s="382"/>
      <c r="D44" s="46"/>
      <c r="E44" s="678"/>
      <c r="F44" s="678"/>
      <c r="G44" s="678"/>
    </row>
    <row r="45">
      <c r="A45" s="591"/>
      <c r="B45" s="382"/>
      <c r="C45" s="382"/>
      <c r="D45" s="46"/>
      <c r="E45" s="678"/>
      <c r="F45" s="678"/>
      <c r="G45" s="678"/>
    </row>
    <row r="46">
      <c r="A46" s="591"/>
      <c r="B46" s="382"/>
      <c r="C46" s="382"/>
      <c r="D46" s="46"/>
      <c r="E46" s="678"/>
      <c r="F46" s="678"/>
      <c r="G46" s="678"/>
    </row>
    <row r="47">
      <c r="A47" s="591"/>
      <c r="B47" s="382"/>
      <c r="C47" s="382"/>
      <c r="D47" s="46"/>
      <c r="E47" s="678"/>
      <c r="F47" s="678"/>
      <c r="G47" s="678"/>
    </row>
    <row r="48">
      <c r="A48" s="591"/>
      <c r="B48" s="382"/>
      <c r="C48" s="382"/>
      <c r="D48" s="46"/>
      <c r="E48" s="678"/>
      <c r="F48" s="678"/>
      <c r="G48" s="678"/>
    </row>
    <row r="49">
      <c r="A49" s="591"/>
      <c r="B49" s="382"/>
      <c r="C49" s="382"/>
      <c r="D49" s="46"/>
      <c r="E49" s="678"/>
      <c r="F49" s="678"/>
      <c r="G49" s="678"/>
    </row>
    <row r="50">
      <c r="A50" s="591"/>
      <c r="B50" s="382"/>
      <c r="C50" s="382"/>
      <c r="D50" s="46"/>
      <c r="E50" s="678"/>
      <c r="F50" s="678"/>
      <c r="G50" s="678"/>
    </row>
    <row r="51">
      <c r="A51" s="591"/>
      <c r="B51" s="382"/>
      <c r="C51" s="382"/>
      <c r="D51" s="46"/>
      <c r="E51" s="678"/>
      <c r="F51" s="678"/>
      <c r="G51" s="678"/>
    </row>
    <row r="52">
      <c r="A52" s="591"/>
      <c r="B52" s="382"/>
      <c r="C52" s="382"/>
      <c r="D52" s="46"/>
      <c r="E52" s="678"/>
      <c r="F52" s="678"/>
      <c r="G52" s="678"/>
    </row>
    <row r="53">
      <c r="A53" s="591"/>
      <c r="B53" s="382"/>
      <c r="C53" s="382"/>
      <c r="D53" s="46"/>
      <c r="E53" s="678"/>
      <c r="F53" s="678"/>
      <c r="G53" s="678"/>
    </row>
    <row r="54">
      <c r="A54" s="591"/>
      <c r="B54" s="382"/>
      <c r="C54" s="382"/>
      <c r="D54" s="46"/>
      <c r="E54" s="678"/>
      <c r="F54" s="678"/>
      <c r="G54" s="678"/>
    </row>
    <row r="55">
      <c r="A55" s="591"/>
      <c r="B55" s="382"/>
      <c r="C55" s="382"/>
      <c r="D55" s="46"/>
      <c r="E55" s="678"/>
      <c r="F55" s="678"/>
      <c r="G55" s="678"/>
    </row>
    <row r="56">
      <c r="A56" s="591"/>
      <c r="B56" s="382"/>
      <c r="C56" s="382"/>
      <c r="D56" s="46"/>
      <c r="E56" s="678"/>
      <c r="F56" s="678"/>
      <c r="G56" s="678"/>
    </row>
    <row r="57">
      <c r="A57" s="591"/>
      <c r="B57" s="382"/>
      <c r="C57" s="382"/>
      <c r="D57" s="46"/>
      <c r="E57" s="678"/>
      <c r="F57" s="678"/>
      <c r="G57" s="678"/>
    </row>
    <row r="58">
      <c r="A58" s="591"/>
      <c r="B58" s="382"/>
      <c r="C58" s="382"/>
      <c r="D58" s="46"/>
      <c r="E58" s="678"/>
      <c r="F58" s="678"/>
      <c r="G58" s="678"/>
    </row>
    <row r="59">
      <c r="A59" s="591"/>
      <c r="B59" s="382"/>
      <c r="C59" s="382"/>
      <c r="D59" s="46"/>
      <c r="E59" s="678"/>
      <c r="F59" s="678"/>
      <c r="G59" s="678"/>
    </row>
    <row r="60">
      <c r="A60" s="591"/>
      <c r="B60" s="382"/>
      <c r="C60" s="382"/>
      <c r="D60" s="46"/>
      <c r="E60" s="678"/>
      <c r="F60" s="678"/>
      <c r="G60" s="678"/>
    </row>
    <row r="61">
      <c r="A61" s="591"/>
      <c r="B61" s="382"/>
      <c r="C61" s="382"/>
      <c r="D61" s="46"/>
      <c r="E61" s="678"/>
      <c r="F61" s="678"/>
      <c r="G61" s="678"/>
    </row>
    <row r="62">
      <c r="A62" s="591"/>
      <c r="B62" s="382"/>
      <c r="C62" s="382"/>
      <c r="D62" s="46"/>
      <c r="E62" s="678"/>
      <c r="F62" s="678"/>
      <c r="G62" s="678"/>
    </row>
    <row r="63">
      <c r="A63" s="591"/>
      <c r="B63" s="382"/>
      <c r="C63" s="382"/>
      <c r="D63" s="46"/>
      <c r="E63" s="678"/>
      <c r="F63" s="678"/>
      <c r="G63" s="678"/>
    </row>
    <row r="64">
      <c r="A64" s="591"/>
      <c r="B64" s="382"/>
      <c r="C64" s="382"/>
      <c r="D64" s="46"/>
      <c r="E64" s="678"/>
      <c r="F64" s="678"/>
      <c r="G64" s="678"/>
    </row>
    <row r="65">
      <c r="A65" s="591"/>
      <c r="B65" s="382"/>
      <c r="C65" s="382"/>
      <c r="D65" s="46"/>
      <c r="E65" s="678"/>
      <c r="F65" s="678"/>
      <c r="G65" s="678"/>
    </row>
    <row r="66">
      <c r="A66" s="591"/>
      <c r="B66" s="382"/>
      <c r="C66" s="382"/>
      <c r="D66" s="46"/>
      <c r="E66" s="678"/>
      <c r="F66" s="678"/>
      <c r="G66" s="678"/>
    </row>
    <row r="67">
      <c r="A67" s="591"/>
      <c r="B67" s="382"/>
      <c r="C67" s="382"/>
      <c r="D67" s="46"/>
      <c r="E67" s="678"/>
      <c r="F67" s="678"/>
      <c r="G67" s="678"/>
    </row>
    <row r="68">
      <c r="A68" s="591"/>
      <c r="B68" s="382"/>
      <c r="C68" s="382"/>
      <c r="D68" s="46"/>
      <c r="E68" s="678"/>
      <c r="F68" s="678"/>
      <c r="G68" s="678"/>
    </row>
    <row r="69">
      <c r="A69" s="591"/>
      <c r="B69" s="382"/>
      <c r="C69" s="382"/>
      <c r="D69" s="46"/>
      <c r="E69" s="678"/>
      <c r="F69" s="678"/>
      <c r="G69" s="678"/>
    </row>
    <row r="70">
      <c r="A70" s="591"/>
      <c r="B70" s="382"/>
      <c r="C70" s="382"/>
      <c r="D70" s="46"/>
      <c r="E70" s="678"/>
      <c r="F70" s="678"/>
      <c r="G70" s="678"/>
    </row>
    <row r="71">
      <c r="A71" s="591"/>
      <c r="B71" s="382"/>
      <c r="C71" s="382"/>
      <c r="D71" s="46"/>
      <c r="E71" s="678"/>
      <c r="F71" s="678"/>
      <c r="G71" s="678"/>
    </row>
    <row r="72">
      <c r="A72" s="591"/>
      <c r="B72" s="382"/>
      <c r="C72" s="382"/>
      <c r="D72" s="46"/>
      <c r="E72" s="678"/>
      <c r="F72" s="678"/>
      <c r="G72" s="678"/>
    </row>
    <row r="73">
      <c r="A73" s="591"/>
      <c r="B73" s="382"/>
      <c r="C73" s="382"/>
      <c r="D73" s="46"/>
      <c r="E73" s="678"/>
      <c r="F73" s="678"/>
      <c r="G73" s="678"/>
    </row>
    <row r="74">
      <c r="A74" s="591"/>
      <c r="B74" s="382"/>
      <c r="C74" s="382"/>
      <c r="D74" s="46"/>
      <c r="E74" s="678"/>
      <c r="F74" s="678"/>
      <c r="G74" s="678"/>
    </row>
    <row r="75">
      <c r="A75" s="591"/>
      <c r="B75" s="382"/>
      <c r="C75" s="382"/>
      <c r="D75" s="46"/>
      <c r="E75" s="678"/>
      <c r="F75" s="678"/>
      <c r="G75" s="678"/>
    </row>
    <row r="76">
      <c r="A76" s="591"/>
      <c r="B76" s="382"/>
      <c r="C76" s="382"/>
      <c r="D76" s="46"/>
      <c r="E76" s="678"/>
      <c r="F76" s="678"/>
      <c r="G76" s="678"/>
    </row>
    <row r="77">
      <c r="A77" s="591"/>
      <c r="B77" s="382"/>
      <c r="C77" s="382"/>
      <c r="D77" s="46"/>
      <c r="E77" s="678"/>
      <c r="F77" s="678"/>
      <c r="G77" s="678"/>
    </row>
    <row r="78">
      <c r="A78" s="591"/>
      <c r="B78" s="382"/>
      <c r="C78" s="382"/>
      <c r="D78" s="46"/>
      <c r="E78" s="678"/>
      <c r="F78" s="678"/>
      <c r="G78" s="678"/>
    </row>
    <row r="79">
      <c r="A79" s="591"/>
      <c r="B79" s="382"/>
      <c r="C79" s="382"/>
      <c r="D79" s="46"/>
      <c r="E79" s="678"/>
      <c r="F79" s="678"/>
      <c r="G79" s="678"/>
    </row>
    <row r="80">
      <c r="A80" s="591"/>
      <c r="B80" s="382"/>
      <c r="C80" s="382"/>
      <c r="D80" s="46"/>
      <c r="E80" s="678"/>
      <c r="F80" s="678"/>
      <c r="G80" s="678"/>
    </row>
    <row r="81">
      <c r="A81" s="591"/>
      <c r="B81" s="382"/>
      <c r="C81" s="382"/>
      <c r="D81" s="46"/>
      <c r="E81" s="678"/>
      <c r="F81" s="678"/>
      <c r="G81" s="678"/>
    </row>
    <row r="82">
      <c r="A82" s="591"/>
      <c r="B82" s="382"/>
      <c r="C82" s="382"/>
      <c r="D82" s="46"/>
      <c r="E82" s="678"/>
      <c r="F82" s="678"/>
      <c r="G82" s="678"/>
    </row>
    <row r="83">
      <c r="A83" s="591"/>
      <c r="B83" s="382"/>
      <c r="C83" s="382"/>
      <c r="D83" s="46"/>
      <c r="E83" s="678"/>
      <c r="F83" s="678"/>
      <c r="G83" s="678"/>
    </row>
    <row r="84">
      <c r="A84" s="591"/>
      <c r="B84" s="382"/>
      <c r="C84" s="382"/>
      <c r="D84" s="46"/>
      <c r="E84" s="678"/>
      <c r="F84" s="678"/>
      <c r="G84" s="678"/>
    </row>
    <row r="85">
      <c r="A85" s="591"/>
      <c r="B85" s="382"/>
      <c r="C85" s="382"/>
      <c r="D85" s="46"/>
      <c r="E85" s="678"/>
      <c r="F85" s="678"/>
      <c r="G85" s="678"/>
    </row>
    <row r="86">
      <c r="A86" s="591"/>
      <c r="B86" s="382"/>
      <c r="C86" s="382"/>
      <c r="D86" s="46"/>
      <c r="E86" s="678"/>
      <c r="F86" s="678"/>
      <c r="G86" s="678"/>
    </row>
    <row r="87">
      <c r="A87" s="591"/>
      <c r="B87" s="382"/>
      <c r="C87" s="382"/>
      <c r="D87" s="46"/>
      <c r="E87" s="678"/>
      <c r="F87" s="678"/>
      <c r="G87" s="678"/>
    </row>
    <row r="88">
      <c r="A88" s="591"/>
      <c r="B88" s="382"/>
      <c r="C88" s="382"/>
      <c r="D88" s="46"/>
      <c r="E88" s="678"/>
      <c r="F88" s="678"/>
      <c r="G88" s="678"/>
    </row>
    <row r="89">
      <c r="A89" s="591"/>
      <c r="B89" s="382"/>
      <c r="C89" s="382"/>
      <c r="D89" s="46"/>
      <c r="E89" s="678"/>
      <c r="F89" s="678"/>
      <c r="G89" s="678"/>
    </row>
    <row r="90">
      <c r="A90" s="591"/>
      <c r="B90" s="382"/>
      <c r="C90" s="382"/>
      <c r="D90" s="46"/>
      <c r="E90" s="678"/>
      <c r="F90" s="678"/>
      <c r="G90" s="678"/>
    </row>
    <row r="91">
      <c r="A91" s="591"/>
      <c r="B91" s="382"/>
      <c r="C91" s="382"/>
      <c r="D91" s="46"/>
      <c r="E91" s="678"/>
      <c r="F91" s="678"/>
      <c r="G91" s="678"/>
    </row>
    <row r="92">
      <c r="A92" s="591"/>
      <c r="B92" s="382"/>
      <c r="C92" s="382"/>
      <c r="D92" s="46"/>
      <c r="E92" s="678"/>
      <c r="F92" s="678"/>
      <c r="G92" s="678"/>
    </row>
    <row r="93">
      <c r="A93" s="591"/>
      <c r="B93" s="382"/>
      <c r="C93" s="382"/>
      <c r="D93" s="46"/>
      <c r="E93" s="678"/>
      <c r="F93" s="678"/>
      <c r="G93" s="678"/>
    </row>
    <row r="94">
      <c r="A94" s="591"/>
      <c r="B94" s="382"/>
      <c r="C94" s="382"/>
      <c r="D94" s="46"/>
      <c r="E94" s="678"/>
      <c r="F94" s="678"/>
      <c r="G94" s="678"/>
    </row>
    <row r="95">
      <c r="A95" s="591"/>
      <c r="B95" s="382"/>
      <c r="C95" s="382"/>
      <c r="D95" s="46"/>
      <c r="E95" s="678"/>
      <c r="F95" s="678"/>
      <c r="G95" s="678"/>
    </row>
    <row r="96">
      <c r="A96" s="591"/>
      <c r="B96" s="382"/>
      <c r="C96" s="382"/>
      <c r="D96" s="46"/>
      <c r="E96" s="678"/>
      <c r="F96" s="678"/>
      <c r="G96" s="678"/>
    </row>
    <row r="97">
      <c r="A97" s="591"/>
      <c r="B97" s="382"/>
      <c r="C97" s="382"/>
      <c r="D97" s="46"/>
      <c r="E97" s="678"/>
      <c r="F97" s="678"/>
      <c r="G97" s="678"/>
    </row>
    <row r="98">
      <c r="A98" s="591"/>
      <c r="B98" s="382"/>
      <c r="C98" s="382"/>
      <c r="D98" s="46"/>
      <c r="E98" s="678"/>
      <c r="F98" s="678"/>
      <c r="G98" s="678"/>
    </row>
    <row r="99">
      <c r="A99" s="591"/>
      <c r="B99" s="382"/>
      <c r="C99" s="382"/>
      <c r="D99" s="46"/>
      <c r="E99" s="678"/>
      <c r="F99" s="678"/>
      <c r="G99" s="678"/>
    </row>
    <row r="100">
      <c r="A100" s="591"/>
      <c r="B100" s="382"/>
      <c r="C100" s="382"/>
      <c r="D100" s="46"/>
      <c r="E100" s="678"/>
      <c r="F100" s="678"/>
      <c r="G100" s="678"/>
    </row>
    <row r="101">
      <c r="A101" s="591"/>
      <c r="B101" s="382"/>
      <c r="C101" s="382"/>
      <c r="D101" s="46"/>
      <c r="E101" s="678"/>
      <c r="F101" s="678"/>
      <c r="G101" s="678"/>
    </row>
    <row r="102">
      <c r="A102" s="591"/>
      <c r="B102" s="382"/>
      <c r="C102" s="382"/>
      <c r="D102" s="46"/>
      <c r="E102" s="678"/>
      <c r="F102" s="678"/>
      <c r="G102" s="678"/>
    </row>
    <row r="103">
      <c r="A103" s="591"/>
      <c r="B103" s="382"/>
      <c r="C103" s="382"/>
      <c r="D103" s="46"/>
      <c r="E103" s="678"/>
      <c r="F103" s="678"/>
      <c r="G103" s="678"/>
    </row>
    <row r="104">
      <c r="A104" s="591"/>
      <c r="B104" s="382"/>
      <c r="C104" s="382"/>
      <c r="D104" s="46"/>
      <c r="E104" s="678"/>
      <c r="F104" s="678"/>
      <c r="G104" s="678"/>
    </row>
    <row r="105">
      <c r="A105" s="591"/>
      <c r="B105" s="382"/>
      <c r="C105" s="382"/>
      <c r="D105" s="46"/>
      <c r="E105" s="678"/>
      <c r="F105" s="678"/>
      <c r="G105" s="678"/>
    </row>
    <row r="106">
      <c r="A106" s="591"/>
      <c r="B106" s="382"/>
      <c r="C106" s="382"/>
      <c r="D106" s="46"/>
      <c r="E106" s="678"/>
      <c r="F106" s="678"/>
      <c r="G106" s="678"/>
    </row>
    <row r="107">
      <c r="A107" s="591"/>
      <c r="B107" s="382"/>
      <c r="C107" s="382"/>
      <c r="D107" s="46"/>
      <c r="E107" s="678"/>
      <c r="F107" s="678"/>
      <c r="G107" s="678"/>
    </row>
    <row r="108">
      <c r="A108" s="591"/>
      <c r="B108" s="382"/>
      <c r="C108" s="382"/>
      <c r="D108" s="46"/>
      <c r="E108" s="678"/>
      <c r="F108" s="678"/>
      <c r="G108" s="678"/>
    </row>
    <row r="109">
      <c r="A109" s="591"/>
      <c r="B109" s="382"/>
      <c r="C109" s="382"/>
      <c r="D109" s="46"/>
      <c r="E109" s="678"/>
      <c r="F109" s="678"/>
      <c r="G109" s="678"/>
    </row>
    <row r="110">
      <c r="A110" s="591"/>
      <c r="B110" s="382"/>
      <c r="C110" s="382"/>
      <c r="D110" s="46"/>
      <c r="E110" s="678"/>
      <c r="F110" s="678"/>
      <c r="G110" s="678"/>
    </row>
    <row r="111">
      <c r="A111" s="591"/>
      <c r="B111" s="382"/>
      <c r="C111" s="382"/>
      <c r="D111" s="46"/>
      <c r="E111" s="678"/>
      <c r="F111" s="678"/>
      <c r="G111" s="678"/>
    </row>
    <row r="112">
      <c r="A112" s="591"/>
      <c r="B112" s="382"/>
      <c r="C112" s="382"/>
      <c r="D112" s="46"/>
      <c r="E112" s="678"/>
      <c r="F112" s="678"/>
      <c r="G112" s="678"/>
    </row>
    <row r="113">
      <c r="A113" s="591"/>
      <c r="B113" s="382"/>
      <c r="C113" s="382"/>
      <c r="D113" s="46"/>
      <c r="E113" s="678"/>
      <c r="F113" s="678"/>
      <c r="G113" s="678"/>
    </row>
    <row r="114">
      <c r="A114" s="591"/>
      <c r="B114" s="382"/>
      <c r="C114" s="382"/>
      <c r="D114" s="46"/>
      <c r="E114" s="678"/>
      <c r="F114" s="678"/>
      <c r="G114" s="678"/>
    </row>
    <row r="115">
      <c r="A115" s="591"/>
      <c r="B115" s="382"/>
      <c r="C115" s="382"/>
      <c r="D115" s="46"/>
      <c r="E115" s="678"/>
      <c r="F115" s="678"/>
      <c r="G115" s="678"/>
    </row>
    <row r="116">
      <c r="A116" s="591"/>
      <c r="B116" s="382"/>
      <c r="C116" s="382"/>
      <c r="D116" s="46"/>
      <c r="E116" s="678"/>
      <c r="F116" s="678"/>
      <c r="G116" s="678"/>
    </row>
    <row r="117">
      <c r="A117" s="591"/>
      <c r="B117" s="382"/>
      <c r="C117" s="382"/>
      <c r="D117" s="46"/>
      <c r="E117" s="678"/>
      <c r="F117" s="678"/>
      <c r="G117" s="678"/>
    </row>
    <row r="118">
      <c r="A118" s="591"/>
      <c r="B118" s="382"/>
      <c r="C118" s="382"/>
      <c r="D118" s="46"/>
      <c r="E118" s="678"/>
      <c r="F118" s="678"/>
      <c r="G118" s="678"/>
    </row>
    <row r="119">
      <c r="A119" s="591"/>
      <c r="B119" s="382"/>
      <c r="C119" s="382"/>
      <c r="D119" s="46"/>
      <c r="E119" s="678"/>
      <c r="F119" s="678"/>
      <c r="G119" s="678"/>
    </row>
    <row r="120">
      <c r="A120" s="591"/>
      <c r="B120" s="382"/>
      <c r="C120" s="382"/>
      <c r="D120" s="46"/>
      <c r="E120" s="678"/>
      <c r="F120" s="678"/>
      <c r="G120" s="678"/>
    </row>
    <row r="121">
      <c r="A121" s="591"/>
      <c r="B121" s="382"/>
      <c r="C121" s="382"/>
      <c r="D121" s="46"/>
      <c r="E121" s="678"/>
      <c r="F121" s="678"/>
      <c r="G121" s="678"/>
    </row>
    <row r="122">
      <c r="A122" s="591"/>
      <c r="B122" s="382"/>
      <c r="C122" s="382"/>
      <c r="D122" s="46"/>
      <c r="E122" s="678"/>
      <c r="F122" s="678"/>
      <c r="G122" s="678"/>
    </row>
    <row r="123">
      <c r="A123" s="591"/>
      <c r="B123" s="382"/>
      <c r="C123" s="382"/>
      <c r="D123" s="46"/>
      <c r="E123" s="678"/>
      <c r="F123" s="678"/>
      <c r="G123" s="678"/>
    </row>
    <row r="124">
      <c r="A124" s="591"/>
      <c r="B124" s="382"/>
      <c r="C124" s="382"/>
      <c r="D124" s="46"/>
      <c r="E124" s="678"/>
      <c r="F124" s="678"/>
      <c r="G124" s="678"/>
    </row>
    <row r="125">
      <c r="A125" s="591"/>
      <c r="B125" s="382"/>
      <c r="C125" s="382"/>
      <c r="D125" s="46"/>
      <c r="E125" s="678"/>
      <c r="F125" s="678"/>
      <c r="G125" s="678"/>
    </row>
    <row r="126">
      <c r="A126" s="591"/>
      <c r="B126" s="382"/>
      <c r="C126" s="382"/>
      <c r="D126" s="46"/>
      <c r="E126" s="678"/>
      <c r="F126" s="678"/>
      <c r="G126" s="678"/>
    </row>
    <row r="127">
      <c r="A127" s="591"/>
      <c r="B127" s="382"/>
      <c r="C127" s="382"/>
      <c r="D127" s="46"/>
      <c r="E127" s="678"/>
      <c r="F127" s="678"/>
      <c r="G127" s="678"/>
    </row>
    <row r="128">
      <c r="A128" s="591"/>
      <c r="B128" s="382"/>
      <c r="C128" s="382"/>
      <c r="D128" s="46"/>
      <c r="E128" s="678"/>
      <c r="F128" s="678"/>
      <c r="G128" s="678"/>
    </row>
    <row r="129">
      <c r="A129" s="591"/>
      <c r="B129" s="382"/>
      <c r="C129" s="382"/>
      <c r="D129" s="46"/>
      <c r="E129" s="678"/>
      <c r="F129" s="678"/>
      <c r="G129" s="678"/>
    </row>
    <row r="130">
      <c r="A130" s="591"/>
      <c r="B130" s="382"/>
      <c r="C130" s="382"/>
      <c r="D130" s="46"/>
      <c r="E130" s="678"/>
      <c r="F130" s="678"/>
      <c r="G130" s="678"/>
    </row>
    <row r="131">
      <c r="A131" s="591"/>
      <c r="B131" s="382"/>
      <c r="C131" s="382"/>
      <c r="D131" s="46"/>
      <c r="E131" s="678"/>
      <c r="F131" s="678"/>
      <c r="G131" s="678"/>
    </row>
    <row r="132">
      <c r="A132" s="591"/>
      <c r="B132" s="382"/>
      <c r="C132" s="382"/>
      <c r="D132" s="46"/>
      <c r="E132" s="678"/>
      <c r="F132" s="678"/>
      <c r="G132" s="678"/>
    </row>
    <row r="133">
      <c r="A133" s="591"/>
      <c r="B133" s="382"/>
      <c r="C133" s="382"/>
      <c r="D133" s="46"/>
      <c r="E133" s="678"/>
      <c r="F133" s="678"/>
      <c r="G133" s="678"/>
    </row>
    <row r="134">
      <c r="A134" s="591"/>
      <c r="B134" s="382"/>
      <c r="C134" s="382"/>
      <c r="D134" s="46"/>
      <c r="E134" s="678"/>
      <c r="F134" s="678"/>
      <c r="G134" s="678"/>
    </row>
    <row r="135">
      <c r="A135" s="591"/>
      <c r="B135" s="382"/>
      <c r="C135" s="382"/>
      <c r="D135" s="46"/>
      <c r="E135" s="678"/>
      <c r="F135" s="678"/>
      <c r="G135" s="678"/>
    </row>
    <row r="136">
      <c r="A136" s="591"/>
      <c r="B136" s="382"/>
      <c r="C136" s="382"/>
      <c r="D136" s="46"/>
      <c r="E136" s="678"/>
      <c r="F136" s="678"/>
      <c r="G136" s="678"/>
    </row>
    <row r="137">
      <c r="A137" s="591"/>
      <c r="B137" s="382"/>
      <c r="C137" s="382"/>
      <c r="D137" s="46"/>
      <c r="E137" s="678"/>
      <c r="F137" s="678"/>
      <c r="G137" s="678"/>
    </row>
    <row r="138">
      <c r="A138" s="591"/>
      <c r="B138" s="382"/>
      <c r="C138" s="382"/>
      <c r="D138" s="46"/>
      <c r="E138" s="678"/>
      <c r="F138" s="678"/>
      <c r="G138" s="678"/>
    </row>
    <row r="139">
      <c r="A139" s="591"/>
      <c r="B139" s="382"/>
      <c r="C139" s="382"/>
      <c r="D139" s="46"/>
      <c r="E139" s="678"/>
      <c r="F139" s="678"/>
      <c r="G139" s="678"/>
    </row>
    <row r="140">
      <c r="A140" s="591"/>
      <c r="B140" s="382"/>
      <c r="C140" s="382"/>
      <c r="D140" s="46"/>
      <c r="E140" s="678"/>
      <c r="F140" s="678"/>
      <c r="G140" s="678"/>
    </row>
    <row r="141">
      <c r="A141" s="591"/>
      <c r="B141" s="382"/>
      <c r="C141" s="382"/>
      <c r="D141" s="46"/>
      <c r="E141" s="678"/>
      <c r="F141" s="678"/>
      <c r="G141" s="678"/>
    </row>
    <row r="142">
      <c r="A142" s="591"/>
      <c r="B142" s="382"/>
      <c r="C142" s="382"/>
      <c r="D142" s="46"/>
      <c r="E142" s="678"/>
      <c r="F142" s="678"/>
      <c r="G142" s="678"/>
    </row>
    <row r="143">
      <c r="A143" s="591"/>
      <c r="B143" s="382"/>
      <c r="C143" s="382"/>
      <c r="D143" s="46"/>
      <c r="E143" s="678"/>
      <c r="F143" s="678"/>
      <c r="G143" s="678"/>
    </row>
    <row r="144">
      <c r="A144" s="591"/>
      <c r="B144" s="382"/>
      <c r="C144" s="382"/>
      <c r="D144" s="46"/>
      <c r="E144" s="678"/>
      <c r="F144" s="678"/>
      <c r="G144" s="678"/>
    </row>
    <row r="145">
      <c r="A145" s="591"/>
      <c r="B145" s="382"/>
      <c r="C145" s="382"/>
      <c r="D145" s="46"/>
      <c r="E145" s="678"/>
      <c r="F145" s="678"/>
      <c r="G145" s="678"/>
    </row>
    <row r="146">
      <c r="A146" s="591"/>
      <c r="B146" s="382"/>
      <c r="C146" s="382"/>
      <c r="D146" s="46"/>
      <c r="E146" s="678"/>
      <c r="F146" s="678"/>
      <c r="G146" s="678"/>
    </row>
    <row r="147">
      <c r="A147" s="591"/>
      <c r="B147" s="382"/>
      <c r="C147" s="382"/>
      <c r="D147" s="46"/>
      <c r="E147" s="678"/>
      <c r="F147" s="678"/>
      <c r="G147" s="678"/>
    </row>
    <row r="148">
      <c r="A148" s="591"/>
      <c r="B148" s="382"/>
      <c r="C148" s="382"/>
      <c r="D148" s="46"/>
      <c r="E148" s="678"/>
      <c r="F148" s="678"/>
      <c r="G148" s="678"/>
    </row>
    <row r="149">
      <c r="A149" s="591"/>
      <c r="B149" s="382"/>
      <c r="C149" s="382"/>
      <c r="D149" s="46"/>
      <c r="E149" s="678"/>
      <c r="F149" s="678"/>
      <c r="G149" s="678"/>
    </row>
    <row r="150">
      <c r="A150" s="591"/>
      <c r="B150" s="382"/>
      <c r="C150" s="382"/>
      <c r="D150" s="46"/>
      <c r="E150" s="678"/>
      <c r="F150" s="678"/>
      <c r="G150" s="678"/>
    </row>
    <row r="151">
      <c r="A151" s="591"/>
      <c r="B151" s="382"/>
      <c r="C151" s="382"/>
      <c r="D151" s="46"/>
      <c r="E151" s="678"/>
      <c r="F151" s="678"/>
      <c r="G151" s="678"/>
    </row>
    <row r="152">
      <c r="A152" s="591"/>
      <c r="B152" s="382"/>
      <c r="C152" s="382"/>
      <c r="D152" s="46"/>
      <c r="E152" s="678"/>
      <c r="F152" s="678"/>
      <c r="G152" s="678"/>
    </row>
    <row r="153">
      <c r="A153" s="591"/>
      <c r="B153" s="382"/>
      <c r="C153" s="382"/>
      <c r="D153" s="46"/>
      <c r="E153" s="678"/>
      <c r="F153" s="678"/>
      <c r="G153" s="678"/>
    </row>
    <row r="154">
      <c r="A154" s="591"/>
      <c r="B154" s="382"/>
      <c r="C154" s="382"/>
      <c r="D154" s="46"/>
      <c r="E154" s="678"/>
      <c r="F154" s="678"/>
      <c r="G154" s="678"/>
    </row>
    <row r="155">
      <c r="A155" s="591"/>
      <c r="B155" s="382"/>
      <c r="C155" s="382"/>
      <c r="D155" s="46"/>
      <c r="E155" s="678"/>
      <c r="F155" s="678"/>
      <c r="G155" s="678"/>
    </row>
    <row r="156">
      <c r="A156" s="591"/>
      <c r="B156" s="382"/>
      <c r="C156" s="382"/>
      <c r="D156" s="46"/>
      <c r="E156" s="678"/>
      <c r="F156" s="678"/>
      <c r="G156" s="678"/>
    </row>
    <row r="157">
      <c r="A157" s="591"/>
      <c r="B157" s="382"/>
      <c r="C157" s="382"/>
      <c r="D157" s="46"/>
      <c r="E157" s="678"/>
      <c r="F157" s="678"/>
      <c r="G157" s="678"/>
    </row>
    <row r="158">
      <c r="A158" s="591"/>
      <c r="B158" s="382"/>
      <c r="C158" s="382"/>
      <c r="D158" s="46"/>
      <c r="E158" s="678"/>
      <c r="F158" s="678"/>
      <c r="G158" s="678"/>
    </row>
    <row r="159">
      <c r="A159" s="591"/>
      <c r="B159" s="382"/>
      <c r="C159" s="382"/>
      <c r="D159" s="46"/>
      <c r="E159" s="678"/>
      <c r="F159" s="678"/>
      <c r="G159" s="678"/>
    </row>
    <row r="160">
      <c r="A160" s="591"/>
      <c r="B160" s="382"/>
      <c r="C160" s="382"/>
      <c r="D160" s="46"/>
      <c r="E160" s="678"/>
      <c r="F160" s="678"/>
      <c r="G160" s="678"/>
    </row>
    <row r="161">
      <c r="A161" s="591"/>
      <c r="B161" s="382"/>
      <c r="C161" s="382"/>
      <c r="D161" s="46"/>
      <c r="E161" s="678"/>
      <c r="F161" s="678"/>
      <c r="G161" s="678"/>
    </row>
    <row r="162">
      <c r="A162" s="591"/>
      <c r="B162" s="382"/>
      <c r="C162" s="382"/>
      <c r="D162" s="46"/>
      <c r="E162" s="678"/>
      <c r="F162" s="678"/>
      <c r="G162" s="678"/>
    </row>
    <row r="163">
      <c r="A163" s="591"/>
      <c r="B163" s="382"/>
      <c r="C163" s="382"/>
      <c r="D163" s="46"/>
      <c r="E163" s="678"/>
      <c r="F163" s="678"/>
      <c r="G163" s="678"/>
    </row>
    <row r="164">
      <c r="A164" s="591"/>
      <c r="B164" s="382"/>
      <c r="C164" s="382"/>
      <c r="D164" s="46"/>
      <c r="E164" s="678"/>
      <c r="F164" s="678"/>
      <c r="G164" s="678"/>
    </row>
    <row r="165">
      <c r="A165" s="591"/>
      <c r="B165" s="382"/>
      <c r="C165" s="382"/>
      <c r="D165" s="46"/>
      <c r="E165" s="678"/>
      <c r="F165" s="678"/>
      <c r="G165" s="678"/>
    </row>
    <row r="166">
      <c r="A166" s="591"/>
      <c r="B166" s="382"/>
      <c r="C166" s="382"/>
      <c r="D166" s="46"/>
      <c r="E166" s="678"/>
      <c r="F166" s="678"/>
      <c r="G166" s="678"/>
    </row>
    <row r="167">
      <c r="A167" s="591"/>
      <c r="B167" s="382"/>
      <c r="C167" s="382"/>
      <c r="D167" s="46"/>
      <c r="E167" s="678"/>
      <c r="F167" s="678"/>
      <c r="G167" s="678"/>
    </row>
    <row r="168">
      <c r="A168" s="591"/>
      <c r="B168" s="382"/>
      <c r="C168" s="382"/>
      <c r="D168" s="46"/>
      <c r="E168" s="678"/>
      <c r="F168" s="678"/>
      <c r="G168" s="678"/>
    </row>
    <row r="169">
      <c r="A169" s="591"/>
      <c r="B169" s="382"/>
      <c r="C169" s="382"/>
      <c r="D169" s="46"/>
      <c r="E169" s="678"/>
      <c r="F169" s="678"/>
      <c r="G169" s="678"/>
    </row>
    <row r="170">
      <c r="A170" s="591"/>
      <c r="B170" s="382"/>
      <c r="C170" s="382"/>
      <c r="D170" s="46"/>
      <c r="E170" s="678"/>
      <c r="F170" s="678"/>
      <c r="G170" s="678"/>
    </row>
    <row r="171">
      <c r="A171" s="591"/>
      <c r="B171" s="382"/>
      <c r="C171" s="382"/>
      <c r="D171" s="46"/>
      <c r="E171" s="678"/>
      <c r="F171" s="678"/>
      <c r="G171" s="678"/>
    </row>
    <row r="172">
      <c r="A172" s="591"/>
      <c r="B172" s="382"/>
      <c r="C172" s="382"/>
      <c r="D172" s="46"/>
      <c r="E172" s="678"/>
      <c r="F172" s="678"/>
      <c r="G172" s="678"/>
    </row>
    <row r="173">
      <c r="A173" s="591"/>
      <c r="B173" s="382"/>
      <c r="C173" s="382"/>
      <c r="D173" s="46"/>
      <c r="E173" s="678"/>
      <c r="F173" s="678"/>
      <c r="G173" s="678"/>
    </row>
    <row r="174">
      <c r="A174" s="591"/>
      <c r="B174" s="382"/>
      <c r="C174" s="382"/>
      <c r="D174" s="46"/>
      <c r="E174" s="678"/>
      <c r="F174" s="678"/>
      <c r="G174" s="678"/>
    </row>
    <row r="175">
      <c r="A175" s="591"/>
      <c r="B175" s="382"/>
      <c r="C175" s="382"/>
      <c r="D175" s="46"/>
      <c r="E175" s="678"/>
      <c r="F175" s="678"/>
      <c r="G175" s="678"/>
    </row>
    <row r="176">
      <c r="A176" s="591"/>
      <c r="B176" s="382"/>
      <c r="C176" s="382"/>
      <c r="D176" s="46"/>
      <c r="E176" s="678"/>
      <c r="F176" s="678"/>
      <c r="G176" s="678"/>
    </row>
    <row r="177">
      <c r="A177" s="591"/>
      <c r="B177" s="382"/>
      <c r="C177" s="382"/>
      <c r="D177" s="46"/>
      <c r="E177" s="678"/>
      <c r="F177" s="678"/>
      <c r="G177" s="678"/>
    </row>
    <row r="178">
      <c r="A178" s="591"/>
      <c r="B178" s="382"/>
      <c r="C178" s="382"/>
      <c r="D178" s="46"/>
      <c r="E178" s="678"/>
      <c r="F178" s="678"/>
      <c r="G178" s="678"/>
    </row>
    <row r="179">
      <c r="A179" s="591"/>
      <c r="B179" s="382"/>
      <c r="C179" s="382"/>
      <c r="D179" s="46"/>
      <c r="E179" s="678"/>
      <c r="F179" s="678"/>
      <c r="G179" s="678"/>
    </row>
    <row r="180">
      <c r="A180" s="591"/>
      <c r="B180" s="382"/>
      <c r="C180" s="382"/>
      <c r="D180" s="46"/>
      <c r="E180" s="678"/>
      <c r="F180" s="678"/>
      <c r="G180" s="678"/>
    </row>
    <row r="181">
      <c r="A181" s="591"/>
      <c r="B181" s="382"/>
      <c r="C181" s="382"/>
      <c r="D181" s="46"/>
      <c r="E181" s="678"/>
      <c r="F181" s="678"/>
      <c r="G181" s="678"/>
    </row>
    <row r="182">
      <c r="A182" s="591"/>
      <c r="B182" s="382"/>
      <c r="C182" s="382"/>
      <c r="D182" s="46"/>
      <c r="E182" s="678"/>
      <c r="F182" s="678"/>
      <c r="G182" s="678"/>
    </row>
    <row r="183">
      <c r="A183" s="591"/>
      <c r="B183" s="382"/>
      <c r="C183" s="382"/>
      <c r="D183" s="46"/>
      <c r="E183" s="678"/>
      <c r="F183" s="678"/>
      <c r="G183" s="678"/>
    </row>
    <row r="184">
      <c r="A184" s="591"/>
      <c r="B184" s="382"/>
      <c r="C184" s="382"/>
      <c r="D184" s="46"/>
      <c r="E184" s="678"/>
      <c r="F184" s="678"/>
      <c r="G184" s="678"/>
    </row>
    <row r="185">
      <c r="A185" s="591"/>
      <c r="B185" s="382"/>
      <c r="C185" s="382"/>
      <c r="D185" s="46"/>
      <c r="E185" s="678"/>
      <c r="F185" s="678"/>
      <c r="G185" s="678"/>
    </row>
    <row r="186">
      <c r="A186" s="591"/>
      <c r="B186" s="382"/>
      <c r="C186" s="382"/>
      <c r="D186" s="46"/>
      <c r="E186" s="678"/>
      <c r="F186" s="678"/>
      <c r="G186" s="678"/>
    </row>
    <row r="187">
      <c r="A187" s="591"/>
      <c r="B187" s="382"/>
      <c r="C187" s="382"/>
      <c r="D187" s="46"/>
      <c r="E187" s="678"/>
      <c r="F187" s="678"/>
      <c r="G187" s="678"/>
    </row>
    <row r="188">
      <c r="A188" s="591"/>
      <c r="B188" s="382"/>
      <c r="C188" s="382"/>
      <c r="D188" s="46"/>
      <c r="E188" s="678"/>
      <c r="F188" s="678"/>
      <c r="G188" s="678"/>
    </row>
    <row r="189">
      <c r="A189" s="591"/>
      <c r="B189" s="382"/>
      <c r="C189" s="382"/>
      <c r="D189" s="46"/>
      <c r="E189" s="678"/>
      <c r="F189" s="678"/>
      <c r="G189" s="678"/>
    </row>
    <row r="190">
      <c r="A190" s="591"/>
      <c r="B190" s="382"/>
      <c r="C190" s="382"/>
      <c r="D190" s="46"/>
      <c r="E190" s="678"/>
      <c r="F190" s="678"/>
      <c r="G190" s="678"/>
    </row>
    <row r="191">
      <c r="A191" s="591"/>
      <c r="B191" s="382"/>
      <c r="C191" s="382"/>
      <c r="D191" s="46"/>
      <c r="E191" s="678"/>
      <c r="F191" s="678"/>
      <c r="G191" s="678"/>
    </row>
    <row r="192">
      <c r="A192" s="591"/>
      <c r="B192" s="382"/>
      <c r="C192" s="382"/>
      <c r="D192" s="46"/>
      <c r="E192" s="678"/>
      <c r="F192" s="678"/>
      <c r="G192" s="678"/>
    </row>
    <row r="193">
      <c r="A193" s="591"/>
      <c r="B193" s="382"/>
      <c r="C193" s="382"/>
      <c r="D193" s="46"/>
      <c r="E193" s="678"/>
      <c r="F193" s="678"/>
      <c r="G193" s="678"/>
    </row>
    <row r="194">
      <c r="A194" s="591"/>
      <c r="B194" s="382"/>
      <c r="C194" s="382"/>
      <c r="D194" s="46"/>
      <c r="E194" s="678"/>
      <c r="F194" s="678"/>
      <c r="G194" s="678"/>
    </row>
    <row r="195">
      <c r="A195" s="591"/>
      <c r="B195" s="382"/>
      <c r="C195" s="382"/>
      <c r="D195" s="46"/>
      <c r="E195" s="678"/>
      <c r="F195" s="678"/>
      <c r="G195" s="678"/>
    </row>
    <row r="196">
      <c r="A196" s="591"/>
      <c r="B196" s="382"/>
      <c r="C196" s="382"/>
      <c r="D196" s="46"/>
      <c r="E196" s="678"/>
      <c r="F196" s="678"/>
      <c r="G196" s="678"/>
    </row>
    <row r="197">
      <c r="A197" s="591"/>
      <c r="B197" s="382"/>
      <c r="C197" s="382"/>
      <c r="D197" s="46"/>
      <c r="E197" s="678"/>
      <c r="F197" s="678"/>
      <c r="G197" s="678"/>
    </row>
    <row r="198">
      <c r="A198" s="591"/>
      <c r="B198" s="382"/>
      <c r="C198" s="382"/>
      <c r="D198" s="46"/>
      <c r="E198" s="678"/>
      <c r="F198" s="678"/>
      <c r="G198" s="678"/>
    </row>
    <row r="199">
      <c r="A199" s="591"/>
      <c r="B199" s="382"/>
      <c r="C199" s="382"/>
      <c r="D199" s="46"/>
      <c r="E199" s="678"/>
      <c r="F199" s="678"/>
      <c r="G199" s="678"/>
    </row>
    <row r="200">
      <c r="A200" s="591"/>
      <c r="B200" s="382"/>
      <c r="C200" s="382"/>
      <c r="D200" s="46"/>
      <c r="E200" s="678"/>
      <c r="F200" s="678"/>
      <c r="G200" s="678"/>
    </row>
    <row r="201">
      <c r="A201" s="591"/>
      <c r="B201" s="382"/>
      <c r="C201" s="382"/>
      <c r="D201" s="46"/>
      <c r="E201" s="678"/>
      <c r="F201" s="678"/>
      <c r="G201" s="678"/>
    </row>
    <row r="202">
      <c r="A202" s="591"/>
      <c r="B202" s="382"/>
      <c r="C202" s="382"/>
      <c r="D202" s="46"/>
      <c r="E202" s="678"/>
      <c r="F202" s="678"/>
      <c r="G202" s="678"/>
    </row>
    <row r="203">
      <c r="A203" s="591"/>
      <c r="B203" s="382"/>
      <c r="C203" s="382"/>
      <c r="D203" s="46"/>
      <c r="E203" s="678"/>
      <c r="F203" s="678"/>
      <c r="G203" s="678"/>
    </row>
    <row r="204">
      <c r="A204" s="591"/>
      <c r="B204" s="382"/>
      <c r="C204" s="382"/>
      <c r="D204" s="46"/>
      <c r="E204" s="678"/>
      <c r="F204" s="678"/>
      <c r="G204" s="678"/>
    </row>
    <row r="205">
      <c r="A205" s="591"/>
      <c r="B205" s="382"/>
      <c r="C205" s="382"/>
      <c r="D205" s="46"/>
      <c r="E205" s="678"/>
      <c r="F205" s="678"/>
      <c r="G205" s="678"/>
    </row>
    <row r="206">
      <c r="A206" s="591"/>
      <c r="B206" s="382"/>
      <c r="C206" s="382"/>
      <c r="D206" s="46"/>
      <c r="E206" s="678"/>
      <c r="F206" s="678"/>
      <c r="G206" s="678"/>
    </row>
    <row r="207">
      <c r="A207" s="591"/>
      <c r="B207" s="382"/>
      <c r="C207" s="382"/>
      <c r="D207" s="46"/>
      <c r="E207" s="678"/>
      <c r="F207" s="678"/>
      <c r="G207" s="678"/>
    </row>
    <row r="208">
      <c r="A208" s="591"/>
      <c r="B208" s="382"/>
      <c r="C208" s="382"/>
      <c r="D208" s="46"/>
      <c r="E208" s="678"/>
      <c r="F208" s="678"/>
      <c r="G208" s="678"/>
    </row>
    <row r="209">
      <c r="A209" s="591"/>
      <c r="B209" s="382"/>
      <c r="C209" s="382"/>
      <c r="D209" s="46"/>
      <c r="E209" s="678"/>
      <c r="F209" s="678"/>
      <c r="G209" s="678"/>
    </row>
    <row r="210">
      <c r="A210" s="591"/>
      <c r="B210" s="382"/>
      <c r="C210" s="382"/>
      <c r="D210" s="46"/>
      <c r="E210" s="678"/>
      <c r="F210" s="678"/>
      <c r="G210" s="678"/>
    </row>
    <row r="211">
      <c r="A211" s="591"/>
      <c r="B211" s="382"/>
      <c r="C211" s="382"/>
      <c r="D211" s="46"/>
      <c r="E211" s="678"/>
      <c r="F211" s="678"/>
      <c r="G211" s="678"/>
    </row>
    <row r="212">
      <c r="A212" s="591"/>
      <c r="B212" s="382"/>
      <c r="C212" s="382"/>
      <c r="D212" s="46"/>
      <c r="E212" s="678"/>
      <c r="F212" s="678"/>
      <c r="G212" s="678"/>
    </row>
    <row r="213">
      <c r="A213" s="591"/>
      <c r="B213" s="382"/>
      <c r="C213" s="382"/>
      <c r="D213" s="46"/>
      <c r="E213" s="678"/>
      <c r="F213" s="678"/>
      <c r="G213" s="678"/>
    </row>
    <row r="214">
      <c r="A214" s="591"/>
      <c r="B214" s="382"/>
      <c r="C214" s="382"/>
      <c r="D214" s="46"/>
      <c r="E214" s="678"/>
      <c r="F214" s="678"/>
      <c r="G214" s="678"/>
    </row>
    <row r="215">
      <c r="A215" s="591"/>
      <c r="B215" s="382"/>
      <c r="C215" s="382"/>
      <c r="D215" s="46"/>
      <c r="E215" s="678"/>
      <c r="F215" s="678"/>
      <c r="G215" s="678"/>
    </row>
    <row r="216">
      <c r="A216" s="591"/>
      <c r="B216" s="382"/>
      <c r="C216" s="382"/>
      <c r="D216" s="46"/>
      <c r="E216" s="678"/>
      <c r="F216" s="678"/>
      <c r="G216" s="678"/>
    </row>
    <row r="217">
      <c r="A217" s="591"/>
      <c r="B217" s="382"/>
      <c r="C217" s="382"/>
      <c r="D217" s="46"/>
      <c r="E217" s="678"/>
      <c r="F217" s="678"/>
      <c r="G217" s="678"/>
    </row>
    <row r="218">
      <c r="A218" s="591"/>
      <c r="B218" s="382"/>
      <c r="C218" s="382"/>
      <c r="D218" s="46"/>
      <c r="E218" s="678"/>
      <c r="F218" s="678"/>
      <c r="G218" s="678"/>
    </row>
    <row r="219">
      <c r="A219" s="591"/>
      <c r="B219" s="382"/>
      <c r="C219" s="382"/>
      <c r="D219" s="46"/>
      <c r="E219" s="678"/>
      <c r="F219" s="678"/>
      <c r="G219" s="678"/>
    </row>
    <row r="220">
      <c r="A220" s="591"/>
      <c r="B220" s="382"/>
      <c r="C220" s="382"/>
      <c r="D220" s="46"/>
      <c r="E220" s="678"/>
      <c r="F220" s="678"/>
      <c r="G220" s="678"/>
    </row>
    <row r="221">
      <c r="A221" s="591"/>
      <c r="B221" s="382"/>
      <c r="C221" s="382"/>
      <c r="D221" s="46"/>
      <c r="E221" s="678"/>
      <c r="F221" s="678"/>
      <c r="G221" s="678"/>
    </row>
    <row r="222">
      <c r="A222" s="591"/>
      <c r="B222" s="382"/>
      <c r="C222" s="382"/>
      <c r="D222" s="46"/>
      <c r="E222" s="678"/>
      <c r="F222" s="678"/>
      <c r="G222" s="678"/>
    </row>
    <row r="223">
      <c r="A223" s="591"/>
      <c r="B223" s="382"/>
      <c r="C223" s="382"/>
      <c r="D223" s="46"/>
      <c r="E223" s="678"/>
      <c r="F223" s="678"/>
      <c r="G223" s="678"/>
    </row>
    <row r="224">
      <c r="A224" s="591"/>
      <c r="B224" s="382"/>
      <c r="C224" s="382"/>
      <c r="D224" s="46"/>
      <c r="E224" s="678"/>
      <c r="F224" s="678"/>
      <c r="G224" s="678"/>
    </row>
    <row r="225">
      <c r="A225" s="591"/>
      <c r="B225" s="382"/>
      <c r="C225" s="382"/>
      <c r="D225" s="46"/>
      <c r="E225" s="678"/>
      <c r="F225" s="678"/>
      <c r="G225" s="678"/>
    </row>
    <row r="226">
      <c r="A226" s="591"/>
      <c r="B226" s="382"/>
      <c r="C226" s="382"/>
      <c r="D226" s="46"/>
      <c r="E226" s="678"/>
      <c r="F226" s="678"/>
      <c r="G226" s="678"/>
    </row>
    <row r="227">
      <c r="A227" s="591"/>
      <c r="B227" s="382"/>
      <c r="C227" s="382"/>
      <c r="D227" s="46"/>
      <c r="E227" s="678"/>
      <c r="F227" s="678"/>
      <c r="G227" s="678"/>
    </row>
    <row r="228">
      <c r="A228" s="591"/>
      <c r="B228" s="382"/>
      <c r="C228" s="382"/>
      <c r="D228" s="46"/>
      <c r="E228" s="678"/>
      <c r="F228" s="678"/>
      <c r="G228" s="678"/>
    </row>
    <row r="229">
      <c r="A229" s="591"/>
      <c r="B229" s="382"/>
      <c r="C229" s="382"/>
      <c r="D229" s="46"/>
      <c r="E229" s="678"/>
      <c r="F229" s="678"/>
      <c r="G229" s="678"/>
    </row>
    <row r="230">
      <c r="A230" s="591"/>
      <c r="B230" s="382"/>
      <c r="C230" s="382"/>
      <c r="D230" s="46"/>
      <c r="E230" s="678"/>
      <c r="F230" s="678"/>
      <c r="G230" s="678"/>
    </row>
    <row r="231">
      <c r="A231" s="591"/>
      <c r="B231" s="382"/>
      <c r="C231" s="382"/>
      <c r="D231" s="46"/>
      <c r="E231" s="678"/>
      <c r="F231" s="678"/>
      <c r="G231" s="678"/>
    </row>
    <row r="232">
      <c r="A232" s="591"/>
      <c r="B232" s="382"/>
      <c r="C232" s="382"/>
      <c r="D232" s="46"/>
      <c r="E232" s="678"/>
      <c r="F232" s="678"/>
      <c r="G232" s="678"/>
    </row>
    <row r="233">
      <c r="A233" s="591"/>
      <c r="B233" s="382"/>
      <c r="C233" s="382"/>
      <c r="D233" s="46"/>
      <c r="E233" s="678"/>
      <c r="F233" s="678"/>
      <c r="G233" s="678"/>
    </row>
    <row r="234">
      <c r="A234" s="591"/>
      <c r="B234" s="382"/>
      <c r="C234" s="382"/>
      <c r="D234" s="46"/>
      <c r="E234" s="678"/>
      <c r="F234" s="678"/>
      <c r="G234" s="678"/>
    </row>
    <row r="235">
      <c r="A235" s="591"/>
      <c r="B235" s="382"/>
      <c r="C235" s="382"/>
      <c r="D235" s="46"/>
      <c r="E235" s="678"/>
      <c r="F235" s="678"/>
      <c r="G235" s="678"/>
    </row>
    <row r="236">
      <c r="A236" s="591"/>
      <c r="B236" s="382"/>
      <c r="C236" s="382"/>
      <c r="D236" s="46"/>
      <c r="E236" s="678"/>
      <c r="F236" s="678"/>
      <c r="G236" s="678"/>
    </row>
    <row r="237">
      <c r="A237" s="591"/>
      <c r="B237" s="382"/>
      <c r="C237" s="382"/>
      <c r="D237" s="46"/>
      <c r="E237" s="678"/>
      <c r="F237" s="678"/>
      <c r="G237" s="678"/>
    </row>
    <row r="238">
      <c r="A238" s="591"/>
      <c r="B238" s="382"/>
      <c r="C238" s="382"/>
      <c r="D238" s="46"/>
      <c r="E238" s="678"/>
      <c r="F238" s="678"/>
      <c r="G238" s="678"/>
    </row>
    <row r="239">
      <c r="A239" s="591"/>
      <c r="B239" s="382"/>
      <c r="C239" s="382"/>
      <c r="D239" s="46"/>
      <c r="E239" s="678"/>
      <c r="F239" s="678"/>
      <c r="G239" s="678"/>
    </row>
    <row r="240">
      <c r="A240" s="591"/>
      <c r="B240" s="382"/>
      <c r="C240" s="382"/>
      <c r="D240" s="46"/>
      <c r="E240" s="678"/>
      <c r="F240" s="678"/>
      <c r="G240" s="678"/>
    </row>
    <row r="241">
      <c r="A241" s="591"/>
      <c r="B241" s="382"/>
      <c r="C241" s="382"/>
      <c r="D241" s="46"/>
      <c r="E241" s="678"/>
      <c r="F241" s="678"/>
      <c r="G241" s="678"/>
    </row>
    <row r="242">
      <c r="A242" s="591"/>
      <c r="B242" s="382"/>
      <c r="C242" s="382"/>
      <c r="D242" s="46"/>
      <c r="E242" s="678"/>
      <c r="F242" s="678"/>
      <c r="G242" s="678"/>
    </row>
    <row r="243">
      <c r="A243" s="591"/>
      <c r="B243" s="382"/>
      <c r="C243" s="382"/>
      <c r="D243" s="46"/>
      <c r="E243" s="678"/>
      <c r="F243" s="678"/>
      <c r="G243" s="678"/>
    </row>
    <row r="244">
      <c r="A244" s="591"/>
      <c r="B244" s="382"/>
      <c r="C244" s="382"/>
      <c r="D244" s="46"/>
      <c r="E244" s="678"/>
      <c r="F244" s="678"/>
      <c r="G244" s="678"/>
    </row>
    <row r="245">
      <c r="A245" s="591"/>
      <c r="B245" s="382"/>
      <c r="C245" s="382"/>
      <c r="D245" s="46"/>
      <c r="E245" s="678"/>
      <c r="F245" s="678"/>
      <c r="G245" s="678"/>
    </row>
    <row r="246">
      <c r="A246" s="591"/>
      <c r="B246" s="382"/>
      <c r="C246" s="382"/>
      <c r="D246" s="46"/>
      <c r="E246" s="678"/>
      <c r="F246" s="678"/>
      <c r="G246" s="678"/>
    </row>
    <row r="247">
      <c r="A247" s="591"/>
      <c r="B247" s="382"/>
      <c r="C247" s="382"/>
      <c r="D247" s="46"/>
      <c r="E247" s="678"/>
      <c r="F247" s="678"/>
      <c r="G247" s="678"/>
    </row>
    <row r="248">
      <c r="A248" s="591"/>
      <c r="B248" s="382"/>
      <c r="C248" s="382"/>
      <c r="D248" s="46"/>
      <c r="E248" s="678"/>
      <c r="F248" s="678"/>
      <c r="G248" s="678"/>
    </row>
    <row r="249">
      <c r="A249" s="591"/>
      <c r="B249" s="382"/>
      <c r="C249" s="382"/>
      <c r="D249" s="46"/>
      <c r="E249" s="678"/>
      <c r="F249" s="678"/>
      <c r="G249" s="678"/>
    </row>
    <row r="250">
      <c r="A250" s="591"/>
      <c r="B250" s="382"/>
      <c r="C250" s="382"/>
      <c r="D250" s="46"/>
      <c r="E250" s="678"/>
      <c r="F250" s="678"/>
      <c r="G250" s="678"/>
    </row>
    <row r="251">
      <c r="A251" s="591"/>
      <c r="B251" s="382"/>
      <c r="C251" s="382"/>
      <c r="D251" s="46"/>
      <c r="E251" s="678"/>
      <c r="F251" s="678"/>
      <c r="G251" s="678"/>
    </row>
    <row r="252">
      <c r="A252" s="591"/>
      <c r="B252" s="382"/>
      <c r="C252" s="382"/>
      <c r="D252" s="46"/>
      <c r="E252" s="678"/>
      <c r="F252" s="678"/>
      <c r="G252" s="678"/>
    </row>
    <row r="253">
      <c r="A253" s="591"/>
      <c r="B253" s="382"/>
      <c r="C253" s="382"/>
      <c r="D253" s="46"/>
      <c r="E253" s="678"/>
      <c r="F253" s="678"/>
      <c r="G253" s="678"/>
    </row>
    <row r="254">
      <c r="A254" s="591"/>
      <c r="B254" s="382"/>
      <c r="C254" s="382"/>
      <c r="D254" s="46"/>
      <c r="E254" s="678"/>
      <c r="F254" s="678"/>
      <c r="G254" s="678"/>
    </row>
    <row r="255">
      <c r="A255" s="591"/>
      <c r="B255" s="382"/>
      <c r="C255" s="382"/>
      <c r="D255" s="46"/>
      <c r="E255" s="678"/>
      <c r="F255" s="678"/>
      <c r="G255" s="678"/>
    </row>
    <row r="256">
      <c r="A256" s="591"/>
      <c r="B256" s="382"/>
      <c r="C256" s="382"/>
      <c r="D256" s="46"/>
      <c r="E256" s="678"/>
      <c r="F256" s="678"/>
      <c r="G256" s="678"/>
    </row>
    <row r="257">
      <c r="A257" s="591"/>
      <c r="B257" s="382"/>
      <c r="C257" s="382"/>
      <c r="D257" s="46"/>
      <c r="E257" s="678"/>
      <c r="F257" s="678"/>
      <c r="G257" s="678"/>
    </row>
    <row r="258">
      <c r="A258" s="591"/>
      <c r="B258" s="382"/>
      <c r="C258" s="382"/>
      <c r="D258" s="46"/>
      <c r="E258" s="678"/>
      <c r="F258" s="678"/>
      <c r="G258" s="678"/>
    </row>
    <row r="259">
      <c r="A259" s="591"/>
      <c r="B259" s="382"/>
      <c r="C259" s="382"/>
      <c r="D259" s="46"/>
      <c r="E259" s="678"/>
      <c r="F259" s="678"/>
      <c r="G259" s="678"/>
    </row>
    <row r="260">
      <c r="A260" s="591"/>
      <c r="B260" s="382"/>
      <c r="C260" s="382"/>
      <c r="D260" s="46"/>
      <c r="E260" s="678"/>
      <c r="F260" s="678"/>
      <c r="G260" s="678"/>
    </row>
    <row r="261">
      <c r="A261" s="591"/>
      <c r="B261" s="382"/>
      <c r="C261" s="382"/>
      <c r="D261" s="46"/>
      <c r="E261" s="678"/>
      <c r="F261" s="678"/>
      <c r="G261" s="678"/>
    </row>
    <row r="262">
      <c r="A262" s="591"/>
      <c r="B262" s="382"/>
      <c r="C262" s="382"/>
      <c r="D262" s="46"/>
      <c r="E262" s="678"/>
      <c r="F262" s="678"/>
      <c r="G262" s="678"/>
    </row>
    <row r="263">
      <c r="A263" s="591"/>
      <c r="B263" s="382"/>
      <c r="C263" s="382"/>
      <c r="D263" s="46"/>
      <c r="E263" s="678"/>
      <c r="F263" s="678"/>
      <c r="G263" s="678"/>
    </row>
    <row r="264">
      <c r="A264" s="591"/>
      <c r="B264" s="382"/>
      <c r="C264" s="382"/>
      <c r="D264" s="46"/>
      <c r="E264" s="678"/>
      <c r="F264" s="678"/>
      <c r="G264" s="678"/>
    </row>
    <row r="265">
      <c r="A265" s="591"/>
      <c r="B265" s="382"/>
      <c r="C265" s="382"/>
      <c r="D265" s="46"/>
      <c r="E265" s="678"/>
      <c r="F265" s="678"/>
      <c r="G265" s="678"/>
    </row>
    <row r="266">
      <c r="A266" s="591"/>
      <c r="B266" s="382"/>
      <c r="C266" s="382"/>
      <c r="D266" s="46"/>
      <c r="E266" s="678"/>
      <c r="F266" s="678"/>
      <c r="G266" s="678"/>
    </row>
    <row r="267">
      <c r="A267" s="591"/>
      <c r="B267" s="382"/>
      <c r="C267" s="382"/>
      <c r="D267" s="46"/>
      <c r="E267" s="678"/>
      <c r="F267" s="678"/>
      <c r="G267" s="678"/>
    </row>
    <row r="268">
      <c r="A268" s="591"/>
      <c r="B268" s="382"/>
      <c r="C268" s="382"/>
      <c r="D268" s="46"/>
      <c r="E268" s="678"/>
      <c r="F268" s="678"/>
      <c r="G268" s="678"/>
    </row>
    <row r="269">
      <c r="A269" s="591"/>
      <c r="B269" s="382"/>
      <c r="C269" s="382"/>
      <c r="D269" s="46"/>
      <c r="E269" s="678"/>
      <c r="F269" s="678"/>
      <c r="G269" s="678"/>
    </row>
    <row r="270">
      <c r="A270" s="591"/>
      <c r="B270" s="382"/>
      <c r="C270" s="382"/>
      <c r="D270" s="46"/>
      <c r="E270" s="678"/>
      <c r="F270" s="678"/>
      <c r="G270" s="678"/>
    </row>
    <row r="271">
      <c r="A271" s="591"/>
      <c r="B271" s="382"/>
      <c r="C271" s="382"/>
      <c r="D271" s="46"/>
      <c r="E271" s="678"/>
      <c r="F271" s="678"/>
      <c r="G271" s="678"/>
    </row>
    <row r="272">
      <c r="A272" s="591"/>
      <c r="B272" s="382"/>
      <c r="C272" s="382"/>
      <c r="D272" s="46"/>
      <c r="E272" s="678"/>
      <c r="F272" s="678"/>
      <c r="G272" s="678"/>
    </row>
    <row r="273">
      <c r="A273" s="591"/>
      <c r="B273" s="382"/>
      <c r="C273" s="382"/>
      <c r="D273" s="46"/>
      <c r="E273" s="678"/>
      <c r="F273" s="678"/>
      <c r="G273" s="678"/>
    </row>
    <row r="274">
      <c r="A274" s="591"/>
      <c r="B274" s="382"/>
      <c r="C274" s="382"/>
      <c r="D274" s="46"/>
      <c r="E274" s="678"/>
      <c r="F274" s="678"/>
      <c r="G274" s="678"/>
    </row>
    <row r="275">
      <c r="A275" s="591"/>
      <c r="B275" s="382"/>
      <c r="C275" s="382"/>
      <c r="D275" s="46"/>
      <c r="E275" s="678"/>
      <c r="F275" s="678"/>
      <c r="G275" s="678"/>
    </row>
    <row r="276">
      <c r="A276" s="591"/>
      <c r="B276" s="382"/>
      <c r="C276" s="382"/>
      <c r="D276" s="46"/>
      <c r="E276" s="678"/>
      <c r="F276" s="678"/>
      <c r="G276" s="678"/>
    </row>
    <row r="277">
      <c r="A277" s="591"/>
      <c r="B277" s="382"/>
      <c r="C277" s="382"/>
      <c r="D277" s="46"/>
      <c r="E277" s="678"/>
      <c r="F277" s="678"/>
      <c r="G277" s="678"/>
    </row>
    <row r="278">
      <c r="A278" s="591"/>
      <c r="B278" s="382"/>
      <c r="C278" s="382"/>
      <c r="D278" s="46"/>
      <c r="E278" s="678"/>
      <c r="F278" s="678"/>
      <c r="G278" s="678"/>
    </row>
    <row r="279">
      <c r="A279" s="591"/>
      <c r="B279" s="382"/>
      <c r="C279" s="382"/>
      <c r="D279" s="46"/>
      <c r="E279" s="678"/>
      <c r="F279" s="678"/>
      <c r="G279" s="678"/>
    </row>
    <row r="280">
      <c r="A280" s="591"/>
      <c r="B280" s="382"/>
      <c r="C280" s="382"/>
      <c r="D280" s="46"/>
      <c r="E280" s="678"/>
      <c r="F280" s="678"/>
      <c r="G280" s="678"/>
    </row>
    <row r="281">
      <c r="A281" s="591"/>
      <c r="B281" s="382"/>
      <c r="C281" s="382"/>
      <c r="D281" s="46"/>
      <c r="E281" s="678"/>
      <c r="F281" s="678"/>
      <c r="G281" s="678"/>
    </row>
    <row r="282">
      <c r="A282" s="591"/>
      <c r="B282" s="382"/>
      <c r="C282" s="382"/>
      <c r="D282" s="46"/>
      <c r="E282" s="678"/>
      <c r="F282" s="678"/>
      <c r="G282" s="678"/>
    </row>
    <row r="283">
      <c r="A283" s="591"/>
      <c r="B283" s="382"/>
      <c r="C283" s="382"/>
      <c r="D283" s="46"/>
      <c r="E283" s="678"/>
      <c r="F283" s="678"/>
      <c r="G283" s="678"/>
    </row>
    <row r="284">
      <c r="A284" s="591"/>
      <c r="B284" s="382"/>
      <c r="C284" s="382"/>
      <c r="D284" s="46"/>
      <c r="E284" s="678"/>
      <c r="F284" s="678"/>
      <c r="G284" s="678"/>
    </row>
    <row r="285">
      <c r="A285" s="591"/>
      <c r="B285" s="382"/>
      <c r="C285" s="382"/>
      <c r="D285" s="46"/>
      <c r="E285" s="678"/>
      <c r="F285" s="678"/>
      <c r="G285" s="678"/>
    </row>
    <row r="286">
      <c r="A286" s="591"/>
      <c r="B286" s="382"/>
      <c r="C286" s="382"/>
      <c r="D286" s="46"/>
      <c r="E286" s="678"/>
      <c r="F286" s="678"/>
      <c r="G286" s="678"/>
    </row>
    <row r="287">
      <c r="A287" s="591"/>
      <c r="B287" s="382"/>
      <c r="C287" s="382"/>
      <c r="D287" s="46"/>
      <c r="E287" s="678"/>
      <c r="F287" s="678"/>
      <c r="G287" s="678"/>
    </row>
    <row r="288">
      <c r="A288" s="591"/>
      <c r="B288" s="382"/>
      <c r="C288" s="382"/>
      <c r="D288" s="46"/>
      <c r="E288" s="678"/>
      <c r="F288" s="678"/>
      <c r="G288" s="678"/>
    </row>
    <row r="289">
      <c r="A289" s="591"/>
      <c r="B289" s="382"/>
      <c r="C289" s="382"/>
      <c r="D289" s="46"/>
      <c r="E289" s="678"/>
      <c r="F289" s="678"/>
      <c r="G289" s="678"/>
    </row>
    <row r="290">
      <c r="A290" s="591"/>
      <c r="B290" s="382"/>
      <c r="C290" s="382"/>
      <c r="D290" s="46"/>
      <c r="E290" s="678"/>
      <c r="F290" s="678"/>
      <c r="G290" s="678"/>
    </row>
    <row r="291">
      <c r="A291" s="591"/>
      <c r="B291" s="382"/>
      <c r="C291" s="382"/>
      <c r="D291" s="46"/>
      <c r="E291" s="678"/>
      <c r="F291" s="678"/>
      <c r="G291" s="678"/>
    </row>
    <row r="292">
      <c r="A292" s="591"/>
      <c r="B292" s="382"/>
      <c r="C292" s="382"/>
      <c r="D292" s="46"/>
      <c r="E292" s="678"/>
      <c r="F292" s="678"/>
      <c r="G292" s="678"/>
    </row>
    <row r="293">
      <c r="A293" s="591"/>
      <c r="B293" s="382"/>
      <c r="C293" s="382"/>
      <c r="D293" s="46"/>
      <c r="E293" s="678"/>
      <c r="F293" s="678"/>
      <c r="G293" s="678"/>
    </row>
    <row r="294">
      <c r="A294" s="591"/>
      <c r="B294" s="382"/>
      <c r="C294" s="382"/>
      <c r="D294" s="46"/>
      <c r="E294" s="678"/>
      <c r="F294" s="678"/>
      <c r="G294" s="678"/>
    </row>
    <row r="295">
      <c r="A295" s="591"/>
      <c r="B295" s="382"/>
      <c r="C295" s="382"/>
      <c r="D295" s="46"/>
      <c r="E295" s="678"/>
      <c r="F295" s="678"/>
      <c r="G295" s="678"/>
    </row>
    <row r="296">
      <c r="A296" s="591"/>
      <c r="B296" s="382"/>
      <c r="C296" s="382"/>
      <c r="D296" s="46"/>
      <c r="E296" s="678"/>
      <c r="F296" s="678"/>
      <c r="G296" s="678"/>
    </row>
    <row r="297">
      <c r="A297" s="591"/>
      <c r="B297" s="382"/>
      <c r="C297" s="382"/>
      <c r="D297" s="46"/>
      <c r="E297" s="678"/>
      <c r="F297" s="678"/>
      <c r="G297" s="678"/>
    </row>
    <row r="298">
      <c r="A298" s="591"/>
      <c r="B298" s="382"/>
      <c r="C298" s="382"/>
      <c r="D298" s="46"/>
      <c r="E298" s="678"/>
      <c r="F298" s="678"/>
      <c r="G298" s="678"/>
    </row>
    <row r="299">
      <c r="A299" s="591"/>
      <c r="B299" s="382"/>
      <c r="C299" s="382"/>
      <c r="D299" s="46"/>
      <c r="E299" s="678"/>
      <c r="F299" s="678"/>
      <c r="G299" s="678"/>
    </row>
    <row r="300">
      <c r="A300" s="591"/>
      <c r="B300" s="382"/>
      <c r="C300" s="382"/>
      <c r="D300" s="46"/>
      <c r="E300" s="678"/>
      <c r="F300" s="678"/>
      <c r="G300" s="678"/>
    </row>
    <row r="301">
      <c r="A301" s="591"/>
      <c r="B301" s="382"/>
      <c r="C301" s="382"/>
      <c r="D301" s="46"/>
      <c r="E301" s="678"/>
      <c r="F301" s="678"/>
      <c r="G301" s="678"/>
    </row>
    <row r="302">
      <c r="A302" s="591"/>
      <c r="B302" s="382"/>
      <c r="C302" s="382"/>
      <c r="D302" s="46"/>
      <c r="E302" s="678"/>
      <c r="F302" s="678"/>
      <c r="G302" s="678"/>
    </row>
    <row r="303">
      <c r="A303" s="591"/>
      <c r="B303" s="382"/>
      <c r="C303" s="382"/>
      <c r="D303" s="46"/>
      <c r="E303" s="678"/>
      <c r="F303" s="678"/>
      <c r="G303" s="678"/>
    </row>
    <row r="304">
      <c r="A304" s="591"/>
      <c r="B304" s="382"/>
      <c r="C304" s="382"/>
      <c r="D304" s="46"/>
      <c r="E304" s="678"/>
      <c r="F304" s="678"/>
      <c r="G304" s="678"/>
    </row>
    <row r="305">
      <c r="A305" s="591"/>
      <c r="B305" s="382"/>
      <c r="C305" s="382"/>
      <c r="D305" s="46"/>
      <c r="E305" s="678"/>
      <c r="F305" s="678"/>
      <c r="G305" s="678"/>
    </row>
    <row r="306">
      <c r="A306" s="591"/>
      <c r="B306" s="382"/>
      <c r="C306" s="382"/>
      <c r="D306" s="46"/>
      <c r="E306" s="678"/>
      <c r="F306" s="678"/>
      <c r="G306" s="678"/>
    </row>
    <row r="307">
      <c r="A307" s="591"/>
      <c r="B307" s="382"/>
      <c r="C307" s="382"/>
      <c r="D307" s="46"/>
      <c r="E307" s="678"/>
      <c r="F307" s="678"/>
      <c r="G307" s="678"/>
    </row>
    <row r="308">
      <c r="A308" s="591"/>
      <c r="B308" s="382"/>
      <c r="C308" s="382"/>
      <c r="D308" s="46"/>
      <c r="E308" s="678"/>
      <c r="F308" s="678"/>
      <c r="G308" s="678"/>
    </row>
    <row r="309">
      <c r="A309" s="591"/>
      <c r="B309" s="382"/>
      <c r="C309" s="382"/>
      <c r="D309" s="46"/>
      <c r="E309" s="678"/>
      <c r="F309" s="678"/>
      <c r="G309" s="678"/>
    </row>
    <row r="310">
      <c r="A310" s="591"/>
      <c r="B310" s="382"/>
      <c r="C310" s="382"/>
      <c r="D310" s="46"/>
      <c r="E310" s="678"/>
      <c r="F310" s="678"/>
      <c r="G310" s="678"/>
    </row>
    <row r="311">
      <c r="A311" s="591"/>
      <c r="B311" s="382"/>
      <c r="C311" s="382"/>
      <c r="D311" s="46"/>
      <c r="E311" s="678"/>
      <c r="F311" s="678"/>
      <c r="G311" s="678"/>
    </row>
    <row r="312">
      <c r="A312" s="591"/>
      <c r="B312" s="382"/>
      <c r="C312" s="382"/>
      <c r="D312" s="46"/>
      <c r="E312" s="678"/>
      <c r="F312" s="678"/>
      <c r="G312" s="678"/>
    </row>
    <row r="313">
      <c r="A313" s="591"/>
      <c r="B313" s="382"/>
      <c r="C313" s="382"/>
      <c r="D313" s="46"/>
      <c r="E313" s="678"/>
      <c r="F313" s="678"/>
      <c r="G313" s="678"/>
    </row>
    <row r="314">
      <c r="A314" s="591"/>
      <c r="B314" s="382"/>
      <c r="C314" s="382"/>
      <c r="D314" s="46"/>
      <c r="E314" s="678"/>
      <c r="F314" s="678"/>
      <c r="G314" s="678"/>
    </row>
    <row r="315">
      <c r="A315" s="591"/>
      <c r="B315" s="382"/>
      <c r="C315" s="382"/>
      <c r="D315" s="46"/>
      <c r="E315" s="678"/>
      <c r="F315" s="678"/>
      <c r="G315" s="678"/>
    </row>
    <row r="316">
      <c r="A316" s="591"/>
      <c r="B316" s="382"/>
      <c r="C316" s="382"/>
      <c r="D316" s="46"/>
      <c r="E316" s="678"/>
      <c r="F316" s="678"/>
      <c r="G316" s="678"/>
    </row>
    <row r="317">
      <c r="A317" s="591"/>
      <c r="B317" s="382"/>
      <c r="C317" s="382"/>
      <c r="D317" s="46"/>
      <c r="E317" s="678"/>
      <c r="F317" s="678"/>
      <c r="G317" s="678"/>
    </row>
    <row r="318">
      <c r="A318" s="591"/>
      <c r="B318" s="382"/>
      <c r="C318" s="382"/>
      <c r="D318" s="46"/>
      <c r="E318" s="678"/>
      <c r="F318" s="678"/>
      <c r="G318" s="678"/>
    </row>
    <row r="319">
      <c r="A319" s="591"/>
      <c r="B319" s="382"/>
      <c r="C319" s="382"/>
      <c r="D319" s="46"/>
      <c r="E319" s="678"/>
      <c r="F319" s="678"/>
      <c r="G319" s="678"/>
    </row>
    <row r="320">
      <c r="A320" s="591"/>
      <c r="B320" s="382"/>
      <c r="C320" s="382"/>
      <c r="D320" s="46"/>
      <c r="E320" s="678"/>
      <c r="F320" s="678"/>
      <c r="G320" s="678"/>
    </row>
    <row r="321">
      <c r="A321" s="591"/>
      <c r="B321" s="382"/>
      <c r="C321" s="382"/>
      <c r="D321" s="46"/>
      <c r="E321" s="678"/>
      <c r="F321" s="678"/>
      <c r="G321" s="678"/>
    </row>
    <row r="322">
      <c r="A322" s="591"/>
      <c r="B322" s="382"/>
      <c r="C322" s="382"/>
      <c r="D322" s="46"/>
      <c r="E322" s="678"/>
      <c r="F322" s="678"/>
      <c r="G322" s="678"/>
    </row>
    <row r="323">
      <c r="A323" s="591"/>
      <c r="B323" s="382"/>
      <c r="C323" s="382"/>
      <c r="D323" s="46"/>
      <c r="E323" s="678"/>
      <c r="F323" s="678"/>
      <c r="G323" s="678"/>
    </row>
    <row r="324">
      <c r="A324" s="591"/>
      <c r="B324" s="382"/>
      <c r="C324" s="382"/>
      <c r="D324" s="46"/>
      <c r="E324" s="678"/>
      <c r="F324" s="678"/>
      <c r="G324" s="678"/>
    </row>
    <row r="325">
      <c r="A325" s="591"/>
      <c r="B325" s="382"/>
      <c r="C325" s="382"/>
      <c r="D325" s="46"/>
      <c r="E325" s="678"/>
      <c r="F325" s="678"/>
      <c r="G325" s="678"/>
    </row>
    <row r="326">
      <c r="A326" s="591"/>
      <c r="B326" s="382"/>
      <c r="C326" s="382"/>
      <c r="D326" s="46"/>
      <c r="E326" s="678"/>
      <c r="F326" s="678"/>
      <c r="G326" s="678"/>
    </row>
    <row r="327">
      <c r="A327" s="591"/>
      <c r="B327" s="382"/>
      <c r="C327" s="382"/>
      <c r="D327" s="46"/>
      <c r="E327" s="678"/>
      <c r="F327" s="678"/>
      <c r="G327" s="678"/>
    </row>
    <row r="328">
      <c r="A328" s="591"/>
      <c r="B328" s="382"/>
      <c r="C328" s="382"/>
      <c r="D328" s="46"/>
      <c r="E328" s="678"/>
      <c r="F328" s="678"/>
      <c r="G328" s="678"/>
    </row>
    <row r="329">
      <c r="A329" s="591"/>
      <c r="B329" s="382"/>
      <c r="C329" s="382"/>
      <c r="D329" s="46"/>
      <c r="E329" s="678"/>
      <c r="F329" s="678"/>
      <c r="G329" s="678"/>
    </row>
    <row r="330">
      <c r="A330" s="591"/>
      <c r="B330" s="382"/>
      <c r="C330" s="382"/>
      <c r="D330" s="46"/>
      <c r="E330" s="678"/>
      <c r="F330" s="678"/>
      <c r="G330" s="678"/>
    </row>
    <row r="331">
      <c r="A331" s="591"/>
      <c r="B331" s="382"/>
      <c r="C331" s="382"/>
      <c r="D331" s="46"/>
      <c r="E331" s="678"/>
      <c r="F331" s="678"/>
      <c r="G331" s="678"/>
    </row>
    <row r="332">
      <c r="A332" s="591"/>
      <c r="B332" s="382"/>
      <c r="C332" s="382"/>
      <c r="D332" s="46"/>
      <c r="E332" s="678"/>
      <c r="F332" s="678"/>
      <c r="G332" s="678"/>
    </row>
    <row r="333">
      <c r="A333" s="591"/>
      <c r="B333" s="382"/>
      <c r="C333" s="382"/>
      <c r="D333" s="46"/>
      <c r="E333" s="678"/>
      <c r="F333" s="678"/>
      <c r="G333" s="678"/>
    </row>
    <row r="334">
      <c r="A334" s="591"/>
      <c r="B334" s="382"/>
      <c r="C334" s="382"/>
      <c r="D334" s="46"/>
      <c r="E334" s="678"/>
      <c r="F334" s="678"/>
      <c r="G334" s="678"/>
    </row>
    <row r="335">
      <c r="A335" s="591"/>
      <c r="B335" s="382"/>
      <c r="C335" s="382"/>
      <c r="D335" s="46"/>
      <c r="E335" s="678"/>
      <c r="F335" s="678"/>
      <c r="G335" s="678"/>
    </row>
    <row r="336">
      <c r="A336" s="591"/>
      <c r="B336" s="382"/>
      <c r="C336" s="382"/>
      <c r="D336" s="46"/>
      <c r="E336" s="678"/>
      <c r="F336" s="678"/>
      <c r="G336" s="678"/>
    </row>
    <row r="337">
      <c r="A337" s="591"/>
      <c r="B337" s="382"/>
      <c r="C337" s="382"/>
      <c r="D337" s="46"/>
      <c r="E337" s="678"/>
      <c r="F337" s="678"/>
      <c r="G337" s="678"/>
    </row>
    <row r="338">
      <c r="A338" s="591"/>
      <c r="B338" s="382"/>
      <c r="C338" s="382"/>
      <c r="D338" s="46"/>
      <c r="E338" s="678"/>
      <c r="F338" s="678"/>
      <c r="G338" s="678"/>
    </row>
    <row r="339">
      <c r="A339" s="591"/>
      <c r="B339" s="382"/>
      <c r="C339" s="382"/>
      <c r="D339" s="46"/>
      <c r="E339" s="678"/>
      <c r="F339" s="678"/>
      <c r="G339" s="678"/>
    </row>
    <row r="340">
      <c r="A340" s="591"/>
      <c r="B340" s="382"/>
      <c r="C340" s="382"/>
      <c r="D340" s="46"/>
      <c r="E340" s="678"/>
      <c r="F340" s="678"/>
      <c r="G340" s="678"/>
    </row>
    <row r="341">
      <c r="A341" s="591"/>
      <c r="B341" s="382"/>
      <c r="C341" s="382"/>
      <c r="D341" s="46"/>
      <c r="E341" s="678"/>
      <c r="F341" s="678"/>
      <c r="G341" s="678"/>
    </row>
    <row r="342">
      <c r="A342" s="591"/>
      <c r="B342" s="382"/>
      <c r="C342" s="382"/>
      <c r="D342" s="46"/>
      <c r="E342" s="678"/>
      <c r="F342" s="678"/>
      <c r="G342" s="678"/>
    </row>
    <row r="343">
      <c r="A343" s="591"/>
      <c r="B343" s="382"/>
      <c r="C343" s="382"/>
      <c r="D343" s="46"/>
      <c r="E343" s="678"/>
      <c r="F343" s="678"/>
      <c r="G343" s="678"/>
    </row>
    <row r="344">
      <c r="A344" s="591"/>
      <c r="B344" s="382"/>
      <c r="C344" s="382"/>
      <c r="D344" s="46"/>
      <c r="E344" s="678"/>
      <c r="F344" s="678"/>
      <c r="G344" s="678"/>
    </row>
    <row r="345">
      <c r="A345" s="591"/>
      <c r="B345" s="382"/>
      <c r="C345" s="382"/>
      <c r="D345" s="46"/>
      <c r="E345" s="678"/>
      <c r="F345" s="678"/>
      <c r="G345" s="678"/>
    </row>
    <row r="346">
      <c r="A346" s="591"/>
      <c r="B346" s="382"/>
      <c r="C346" s="382"/>
      <c r="D346" s="46"/>
      <c r="E346" s="678"/>
      <c r="F346" s="678"/>
      <c r="G346" s="678"/>
    </row>
    <row r="347">
      <c r="A347" s="591"/>
      <c r="B347" s="382"/>
      <c r="C347" s="382"/>
      <c r="D347" s="46"/>
      <c r="E347" s="678"/>
      <c r="F347" s="678"/>
      <c r="G347" s="678"/>
    </row>
    <row r="348">
      <c r="A348" s="591"/>
      <c r="B348" s="382"/>
      <c r="C348" s="382"/>
      <c r="D348" s="46"/>
      <c r="E348" s="678"/>
      <c r="F348" s="678"/>
      <c r="G348" s="678"/>
    </row>
    <row r="349">
      <c r="A349" s="591"/>
      <c r="B349" s="382"/>
      <c r="C349" s="382"/>
      <c r="D349" s="46"/>
      <c r="E349" s="678"/>
      <c r="F349" s="678"/>
      <c r="G349" s="678"/>
    </row>
    <row r="350">
      <c r="A350" s="591"/>
      <c r="B350" s="382"/>
      <c r="C350" s="382"/>
      <c r="D350" s="46"/>
      <c r="E350" s="678"/>
      <c r="F350" s="678"/>
      <c r="G350" s="678"/>
    </row>
    <row r="351">
      <c r="A351" s="591"/>
      <c r="B351" s="382"/>
      <c r="C351" s="382"/>
      <c r="D351" s="46"/>
      <c r="E351" s="678"/>
      <c r="F351" s="678"/>
      <c r="G351" s="678"/>
    </row>
    <row r="352">
      <c r="A352" s="591"/>
      <c r="B352" s="382"/>
      <c r="C352" s="382"/>
      <c r="D352" s="46"/>
      <c r="E352" s="678"/>
      <c r="F352" s="678"/>
      <c r="G352" s="678"/>
    </row>
    <row r="353">
      <c r="A353" s="591"/>
      <c r="B353" s="382"/>
      <c r="C353" s="382"/>
      <c r="D353" s="46"/>
      <c r="E353" s="678"/>
      <c r="F353" s="678"/>
      <c r="G353" s="678"/>
    </row>
    <row r="354">
      <c r="A354" s="591"/>
      <c r="B354" s="382"/>
      <c r="C354" s="382"/>
      <c r="D354" s="46"/>
      <c r="E354" s="678"/>
      <c r="F354" s="678"/>
      <c r="G354" s="678"/>
    </row>
    <row r="355">
      <c r="A355" s="591"/>
      <c r="B355" s="382"/>
      <c r="C355" s="382"/>
      <c r="D355" s="46"/>
      <c r="E355" s="678"/>
      <c r="F355" s="678"/>
      <c r="G355" s="678"/>
    </row>
    <row r="356">
      <c r="A356" s="591"/>
      <c r="B356" s="382"/>
      <c r="C356" s="382"/>
      <c r="D356" s="46"/>
      <c r="E356" s="678"/>
      <c r="F356" s="678"/>
      <c r="G356" s="678"/>
    </row>
    <row r="357">
      <c r="A357" s="591"/>
      <c r="B357" s="382"/>
      <c r="C357" s="382"/>
      <c r="D357" s="46"/>
      <c r="E357" s="678"/>
      <c r="F357" s="678"/>
      <c r="G357" s="678"/>
    </row>
    <row r="358">
      <c r="A358" s="591"/>
      <c r="B358" s="382"/>
      <c r="C358" s="382"/>
      <c r="D358" s="46"/>
      <c r="E358" s="678"/>
      <c r="F358" s="678"/>
      <c r="G358" s="678"/>
    </row>
    <row r="359">
      <c r="A359" s="591"/>
      <c r="B359" s="382"/>
      <c r="C359" s="382"/>
      <c r="D359" s="46"/>
      <c r="E359" s="678"/>
      <c r="F359" s="678"/>
      <c r="G359" s="678"/>
    </row>
    <row r="360">
      <c r="A360" s="591"/>
      <c r="B360" s="382"/>
      <c r="C360" s="382"/>
      <c r="D360" s="46"/>
      <c r="E360" s="678"/>
      <c r="F360" s="678"/>
      <c r="G360" s="678"/>
    </row>
    <row r="361">
      <c r="A361" s="591"/>
      <c r="B361" s="382"/>
      <c r="C361" s="382"/>
      <c r="D361" s="46"/>
      <c r="E361" s="678"/>
      <c r="F361" s="678"/>
      <c r="G361" s="678"/>
    </row>
    <row r="362">
      <c r="A362" s="591"/>
      <c r="B362" s="382"/>
      <c r="C362" s="382"/>
      <c r="D362" s="46"/>
      <c r="E362" s="678"/>
      <c r="F362" s="678"/>
      <c r="G362" s="678"/>
    </row>
    <row r="363">
      <c r="A363" s="591"/>
      <c r="B363" s="382"/>
      <c r="C363" s="382"/>
      <c r="D363" s="46"/>
      <c r="E363" s="678"/>
      <c r="F363" s="678"/>
      <c r="G363" s="678"/>
    </row>
    <row r="364">
      <c r="A364" s="591"/>
      <c r="B364" s="382"/>
      <c r="C364" s="382"/>
      <c r="D364" s="46"/>
      <c r="E364" s="678"/>
      <c r="F364" s="678"/>
      <c r="G364" s="678"/>
    </row>
    <row r="365">
      <c r="A365" s="591"/>
      <c r="B365" s="382"/>
      <c r="C365" s="382"/>
      <c r="D365" s="46"/>
      <c r="E365" s="678"/>
      <c r="F365" s="678"/>
      <c r="G365" s="678"/>
    </row>
    <row r="366">
      <c r="A366" s="591"/>
      <c r="B366" s="382"/>
      <c r="C366" s="382"/>
      <c r="D366" s="46"/>
      <c r="E366" s="678"/>
      <c r="F366" s="678"/>
      <c r="G366" s="678"/>
    </row>
    <row r="367">
      <c r="A367" s="591"/>
      <c r="B367" s="382"/>
      <c r="C367" s="382"/>
      <c r="D367" s="46"/>
      <c r="E367" s="678"/>
      <c r="F367" s="678"/>
      <c r="G367" s="678"/>
    </row>
    <row r="368">
      <c r="A368" s="591"/>
      <c r="B368" s="382"/>
      <c r="C368" s="382"/>
      <c r="D368" s="46"/>
      <c r="E368" s="678"/>
      <c r="F368" s="678"/>
      <c r="G368" s="678"/>
    </row>
    <row r="369">
      <c r="A369" s="591"/>
      <c r="B369" s="382"/>
      <c r="C369" s="382"/>
      <c r="D369" s="46"/>
      <c r="E369" s="678"/>
      <c r="F369" s="678"/>
      <c r="G369" s="678"/>
    </row>
    <row r="370">
      <c r="A370" s="591"/>
      <c r="B370" s="382"/>
      <c r="C370" s="382"/>
      <c r="D370" s="46"/>
      <c r="E370" s="678"/>
      <c r="F370" s="678"/>
      <c r="G370" s="678"/>
    </row>
    <row r="371">
      <c r="A371" s="591"/>
      <c r="B371" s="382"/>
      <c r="C371" s="382"/>
      <c r="D371" s="46"/>
      <c r="E371" s="678"/>
      <c r="F371" s="678"/>
      <c r="G371" s="678"/>
    </row>
    <row r="372">
      <c r="A372" s="591"/>
      <c r="B372" s="382"/>
      <c r="C372" s="382"/>
      <c r="D372" s="46"/>
      <c r="E372" s="678"/>
      <c r="F372" s="678"/>
      <c r="G372" s="678"/>
    </row>
    <row r="373">
      <c r="A373" s="591"/>
      <c r="B373" s="382"/>
      <c r="C373" s="382"/>
      <c r="D373" s="46"/>
      <c r="E373" s="678"/>
      <c r="F373" s="678"/>
      <c r="G373" s="678"/>
    </row>
    <row r="374">
      <c r="A374" s="591"/>
      <c r="B374" s="382"/>
      <c r="C374" s="382"/>
      <c r="D374" s="46"/>
      <c r="E374" s="678"/>
      <c r="F374" s="678"/>
      <c r="G374" s="678"/>
    </row>
    <row r="375">
      <c r="A375" s="591"/>
      <c r="B375" s="382"/>
      <c r="C375" s="382"/>
      <c r="D375" s="46"/>
      <c r="E375" s="678"/>
      <c r="F375" s="678"/>
      <c r="G375" s="678"/>
    </row>
    <row r="376">
      <c r="A376" s="591"/>
      <c r="B376" s="382"/>
      <c r="C376" s="382"/>
      <c r="D376" s="46"/>
      <c r="E376" s="678"/>
      <c r="F376" s="678"/>
      <c r="G376" s="678"/>
    </row>
    <row r="377">
      <c r="A377" s="591"/>
      <c r="B377" s="382"/>
      <c r="C377" s="382"/>
      <c r="D377" s="46"/>
      <c r="E377" s="678"/>
      <c r="F377" s="678"/>
      <c r="G377" s="678"/>
    </row>
    <row r="378">
      <c r="A378" s="591"/>
      <c r="B378" s="382"/>
      <c r="C378" s="382"/>
      <c r="D378" s="46"/>
      <c r="E378" s="678"/>
      <c r="F378" s="678"/>
      <c r="G378" s="678"/>
    </row>
    <row r="379">
      <c r="A379" s="591"/>
      <c r="B379" s="382"/>
      <c r="C379" s="382"/>
      <c r="D379" s="46"/>
      <c r="E379" s="678"/>
      <c r="F379" s="678"/>
      <c r="G379" s="678"/>
    </row>
    <row r="380">
      <c r="A380" s="591"/>
      <c r="B380" s="382"/>
      <c r="C380" s="382"/>
      <c r="D380" s="46"/>
      <c r="E380" s="678"/>
      <c r="F380" s="678"/>
      <c r="G380" s="678"/>
    </row>
    <row r="381">
      <c r="A381" s="591"/>
      <c r="B381" s="382"/>
      <c r="C381" s="382"/>
      <c r="D381" s="46"/>
      <c r="E381" s="678"/>
      <c r="F381" s="678"/>
      <c r="G381" s="678"/>
    </row>
    <row r="382">
      <c r="A382" s="591"/>
      <c r="B382" s="382"/>
      <c r="C382" s="382"/>
      <c r="D382" s="46"/>
      <c r="E382" s="678"/>
      <c r="F382" s="678"/>
      <c r="G382" s="678"/>
    </row>
    <row r="383">
      <c r="A383" s="591"/>
      <c r="B383" s="382"/>
      <c r="C383" s="382"/>
      <c r="D383" s="46"/>
      <c r="E383" s="678"/>
      <c r="F383" s="678"/>
      <c r="G383" s="678"/>
    </row>
    <row r="384">
      <c r="A384" s="591"/>
      <c r="B384" s="382"/>
      <c r="C384" s="382"/>
      <c r="D384" s="46"/>
      <c r="E384" s="678"/>
      <c r="F384" s="678"/>
      <c r="G384" s="678"/>
    </row>
    <row r="385">
      <c r="A385" s="591"/>
      <c r="B385" s="382"/>
      <c r="C385" s="382"/>
      <c r="D385" s="46"/>
      <c r="E385" s="678"/>
      <c r="F385" s="678"/>
      <c r="G385" s="678"/>
    </row>
    <row r="386">
      <c r="A386" s="591"/>
      <c r="B386" s="382"/>
      <c r="C386" s="382"/>
      <c r="D386" s="46"/>
      <c r="E386" s="678"/>
      <c r="F386" s="678"/>
      <c r="G386" s="678"/>
    </row>
    <row r="387">
      <c r="A387" s="591"/>
      <c r="B387" s="382"/>
      <c r="C387" s="382"/>
      <c r="D387" s="46"/>
      <c r="E387" s="678"/>
      <c r="F387" s="678"/>
      <c r="G387" s="678"/>
    </row>
    <row r="388">
      <c r="A388" s="591"/>
      <c r="B388" s="382"/>
      <c r="C388" s="382"/>
      <c r="D388" s="46"/>
      <c r="E388" s="678"/>
      <c r="F388" s="678"/>
      <c r="G388" s="678"/>
    </row>
    <row r="389">
      <c r="A389" s="591"/>
      <c r="B389" s="382"/>
      <c r="C389" s="382"/>
      <c r="D389" s="46"/>
      <c r="E389" s="678"/>
      <c r="F389" s="678"/>
      <c r="G389" s="678"/>
    </row>
    <row r="390">
      <c r="A390" s="591"/>
      <c r="B390" s="382"/>
      <c r="C390" s="382"/>
      <c r="D390" s="46"/>
      <c r="E390" s="678"/>
      <c r="F390" s="678"/>
      <c r="G390" s="678"/>
    </row>
    <row r="391">
      <c r="A391" s="591"/>
      <c r="B391" s="382"/>
      <c r="C391" s="382"/>
      <c r="D391" s="46"/>
      <c r="E391" s="678"/>
      <c r="F391" s="678"/>
      <c r="G391" s="678"/>
    </row>
    <row r="392">
      <c r="A392" s="591"/>
      <c r="B392" s="382"/>
      <c r="C392" s="382"/>
      <c r="D392" s="46"/>
      <c r="E392" s="678"/>
      <c r="F392" s="678"/>
      <c r="G392" s="678"/>
    </row>
    <row r="393">
      <c r="A393" s="591"/>
      <c r="B393" s="382"/>
      <c r="C393" s="382"/>
      <c r="D393" s="46"/>
      <c r="E393" s="678"/>
      <c r="F393" s="678"/>
      <c r="G393" s="678"/>
    </row>
    <row r="394">
      <c r="A394" s="591"/>
      <c r="B394" s="382"/>
      <c r="C394" s="382"/>
      <c r="D394" s="46"/>
      <c r="E394" s="678"/>
      <c r="F394" s="678"/>
      <c r="G394" s="678"/>
    </row>
    <row r="395">
      <c r="A395" s="591"/>
      <c r="B395" s="382"/>
      <c r="C395" s="382"/>
      <c r="D395" s="46"/>
      <c r="E395" s="678"/>
      <c r="F395" s="678"/>
      <c r="G395" s="678"/>
    </row>
    <row r="396">
      <c r="A396" s="591"/>
      <c r="B396" s="382"/>
      <c r="C396" s="382"/>
      <c r="D396" s="46"/>
      <c r="E396" s="678"/>
      <c r="F396" s="678"/>
      <c r="G396" s="678"/>
    </row>
    <row r="397">
      <c r="A397" s="591"/>
      <c r="B397" s="382"/>
      <c r="C397" s="382"/>
      <c r="D397" s="46"/>
      <c r="E397" s="678"/>
      <c r="F397" s="678"/>
      <c r="G397" s="678"/>
    </row>
    <row r="398">
      <c r="A398" s="591"/>
      <c r="B398" s="382"/>
      <c r="C398" s="382"/>
      <c r="D398" s="46"/>
      <c r="E398" s="678"/>
      <c r="F398" s="678"/>
      <c r="G398" s="678"/>
    </row>
    <row r="399">
      <c r="A399" s="591"/>
      <c r="B399" s="382"/>
      <c r="C399" s="382"/>
      <c r="D399" s="46"/>
      <c r="E399" s="678"/>
      <c r="F399" s="678"/>
      <c r="G399" s="678"/>
    </row>
    <row r="400">
      <c r="A400" s="591"/>
      <c r="B400" s="382"/>
      <c r="C400" s="382"/>
      <c r="D400" s="46"/>
      <c r="E400" s="678"/>
      <c r="F400" s="678"/>
      <c r="G400" s="678"/>
    </row>
    <row r="401">
      <c r="A401" s="591"/>
      <c r="B401" s="382"/>
      <c r="C401" s="382"/>
      <c r="D401" s="46"/>
      <c r="E401" s="678"/>
      <c r="F401" s="678"/>
      <c r="G401" s="678"/>
    </row>
    <row r="402">
      <c r="A402" s="591"/>
      <c r="B402" s="382"/>
      <c r="C402" s="382"/>
      <c r="D402" s="46"/>
      <c r="E402" s="678"/>
      <c r="F402" s="678"/>
      <c r="G402" s="678"/>
    </row>
    <row r="403">
      <c r="A403" s="591"/>
      <c r="B403" s="382"/>
      <c r="C403" s="382"/>
      <c r="D403" s="46"/>
      <c r="E403" s="678"/>
      <c r="F403" s="678"/>
      <c r="G403" s="678"/>
    </row>
    <row r="404">
      <c r="A404" s="591"/>
      <c r="B404" s="382"/>
      <c r="C404" s="382"/>
      <c r="D404" s="46"/>
      <c r="E404" s="678"/>
      <c r="F404" s="678"/>
      <c r="G404" s="678"/>
    </row>
    <row r="405">
      <c r="A405" s="591"/>
      <c r="B405" s="382"/>
      <c r="C405" s="382"/>
      <c r="D405" s="46"/>
      <c r="E405" s="678"/>
      <c r="F405" s="678"/>
      <c r="G405" s="678"/>
    </row>
    <row r="406">
      <c r="A406" s="591"/>
      <c r="B406" s="382"/>
      <c r="C406" s="382"/>
      <c r="D406" s="46"/>
      <c r="E406" s="678"/>
      <c r="F406" s="678"/>
      <c r="G406" s="678"/>
    </row>
    <row r="407">
      <c r="A407" s="591"/>
      <c r="B407" s="382"/>
      <c r="C407" s="382"/>
      <c r="D407" s="46"/>
      <c r="E407" s="678"/>
      <c r="F407" s="678"/>
      <c r="G407" s="678"/>
    </row>
    <row r="408">
      <c r="A408" s="591"/>
      <c r="B408" s="382"/>
      <c r="C408" s="382"/>
      <c r="D408" s="46"/>
      <c r="E408" s="678"/>
      <c r="F408" s="678"/>
      <c r="G408" s="678"/>
    </row>
    <row r="409">
      <c r="A409" s="591"/>
      <c r="B409" s="382"/>
      <c r="C409" s="382"/>
      <c r="D409" s="46"/>
      <c r="E409" s="678"/>
      <c r="F409" s="678"/>
      <c r="G409" s="678"/>
    </row>
    <row r="410">
      <c r="A410" s="591"/>
      <c r="B410" s="382"/>
      <c r="C410" s="382"/>
      <c r="D410" s="46"/>
      <c r="E410" s="678"/>
      <c r="F410" s="678"/>
      <c r="G410" s="678"/>
    </row>
    <row r="411">
      <c r="A411" s="591"/>
      <c r="B411" s="382"/>
      <c r="C411" s="382"/>
      <c r="D411" s="46"/>
      <c r="E411" s="678"/>
      <c r="F411" s="678"/>
      <c r="G411" s="678"/>
    </row>
    <row r="412">
      <c r="A412" s="591"/>
      <c r="B412" s="382"/>
      <c r="C412" s="382"/>
      <c r="D412" s="46"/>
      <c r="E412" s="678"/>
      <c r="F412" s="678"/>
      <c r="G412" s="678"/>
    </row>
    <row r="413">
      <c r="A413" s="591"/>
      <c r="B413" s="382"/>
      <c r="C413" s="382"/>
      <c r="D413" s="46"/>
      <c r="E413" s="678"/>
      <c r="F413" s="678"/>
      <c r="G413" s="678"/>
    </row>
    <row r="414">
      <c r="A414" s="591"/>
      <c r="B414" s="382"/>
      <c r="C414" s="382"/>
      <c r="D414" s="46"/>
      <c r="E414" s="678"/>
      <c r="F414" s="678"/>
      <c r="G414" s="678"/>
    </row>
    <row r="415">
      <c r="A415" s="591"/>
      <c r="B415" s="382"/>
      <c r="C415" s="382"/>
      <c r="D415" s="46"/>
      <c r="E415" s="678"/>
      <c r="F415" s="678"/>
      <c r="G415" s="678"/>
    </row>
    <row r="416">
      <c r="A416" s="591"/>
      <c r="B416" s="382"/>
      <c r="C416" s="382"/>
      <c r="D416" s="46"/>
      <c r="E416" s="678"/>
      <c r="F416" s="678"/>
      <c r="G416" s="678"/>
    </row>
    <row r="417">
      <c r="A417" s="591"/>
      <c r="B417" s="382"/>
      <c r="C417" s="382"/>
      <c r="D417" s="46"/>
      <c r="E417" s="678"/>
      <c r="F417" s="678"/>
      <c r="G417" s="678"/>
    </row>
    <row r="418">
      <c r="A418" s="591"/>
      <c r="B418" s="382"/>
      <c r="C418" s="382"/>
      <c r="D418" s="46"/>
      <c r="E418" s="678"/>
      <c r="F418" s="678"/>
      <c r="G418" s="678"/>
    </row>
    <row r="419">
      <c r="A419" s="591"/>
      <c r="B419" s="382"/>
      <c r="C419" s="382"/>
      <c r="D419" s="46"/>
      <c r="E419" s="678"/>
      <c r="F419" s="678"/>
      <c r="G419" s="678"/>
    </row>
    <row r="420">
      <c r="A420" s="591"/>
      <c r="B420" s="382"/>
      <c r="C420" s="382"/>
      <c r="D420" s="46"/>
      <c r="E420" s="678"/>
      <c r="F420" s="678"/>
      <c r="G420" s="678"/>
    </row>
    <row r="421">
      <c r="A421" s="591"/>
      <c r="B421" s="382"/>
      <c r="C421" s="382"/>
      <c r="D421" s="46"/>
      <c r="E421" s="678"/>
      <c r="F421" s="678"/>
      <c r="G421" s="678"/>
    </row>
    <row r="422">
      <c r="A422" s="591"/>
      <c r="B422" s="382"/>
      <c r="C422" s="382"/>
      <c r="D422" s="46"/>
      <c r="E422" s="678"/>
      <c r="F422" s="678"/>
      <c r="G422" s="678"/>
    </row>
    <row r="423">
      <c r="A423" s="591"/>
      <c r="B423" s="382"/>
      <c r="C423" s="382"/>
      <c r="D423" s="46"/>
      <c r="E423" s="678"/>
      <c r="F423" s="678"/>
      <c r="G423" s="678"/>
    </row>
    <row r="424">
      <c r="A424" s="591"/>
      <c r="B424" s="382"/>
      <c r="C424" s="382"/>
      <c r="D424" s="46"/>
      <c r="E424" s="678"/>
      <c r="F424" s="678"/>
      <c r="G424" s="678"/>
    </row>
    <row r="425">
      <c r="A425" s="591"/>
      <c r="B425" s="382"/>
      <c r="C425" s="382"/>
      <c r="D425" s="46"/>
      <c r="E425" s="678"/>
      <c r="F425" s="678"/>
      <c r="G425" s="678"/>
    </row>
    <row r="426">
      <c r="A426" s="591"/>
      <c r="B426" s="382"/>
      <c r="C426" s="382"/>
      <c r="D426" s="46"/>
      <c r="E426" s="678"/>
      <c r="F426" s="678"/>
      <c r="G426" s="678"/>
    </row>
    <row r="427">
      <c r="A427" s="591"/>
      <c r="B427" s="382"/>
      <c r="C427" s="382"/>
      <c r="D427" s="46"/>
      <c r="E427" s="678"/>
      <c r="F427" s="678"/>
      <c r="G427" s="678"/>
    </row>
    <row r="428">
      <c r="A428" s="591"/>
      <c r="B428" s="382"/>
      <c r="C428" s="382"/>
      <c r="D428" s="46"/>
      <c r="E428" s="678"/>
      <c r="F428" s="678"/>
      <c r="G428" s="678"/>
    </row>
    <row r="429">
      <c r="A429" s="591"/>
      <c r="B429" s="382"/>
      <c r="C429" s="382"/>
      <c r="D429" s="46"/>
      <c r="E429" s="678"/>
      <c r="F429" s="678"/>
      <c r="G429" s="678"/>
    </row>
    <row r="430">
      <c r="A430" s="591"/>
      <c r="B430" s="382"/>
      <c r="C430" s="382"/>
      <c r="D430" s="46"/>
      <c r="E430" s="678"/>
      <c r="F430" s="678"/>
      <c r="G430" s="678"/>
    </row>
    <row r="431">
      <c r="A431" s="591"/>
      <c r="B431" s="382"/>
      <c r="C431" s="382"/>
      <c r="D431" s="46"/>
      <c r="E431" s="678"/>
      <c r="F431" s="678"/>
      <c r="G431" s="678"/>
    </row>
    <row r="432">
      <c r="A432" s="591"/>
      <c r="B432" s="382"/>
      <c r="C432" s="382"/>
      <c r="D432" s="46"/>
      <c r="E432" s="678"/>
      <c r="F432" s="678"/>
      <c r="G432" s="678"/>
    </row>
    <row r="433">
      <c r="A433" s="591"/>
      <c r="B433" s="382"/>
      <c r="C433" s="382"/>
      <c r="D433" s="46"/>
      <c r="E433" s="678"/>
      <c r="F433" s="678"/>
      <c r="G433" s="678"/>
    </row>
    <row r="434">
      <c r="A434" s="591"/>
      <c r="B434" s="382"/>
      <c r="C434" s="382"/>
      <c r="D434" s="46"/>
      <c r="E434" s="678"/>
      <c r="F434" s="678"/>
      <c r="G434" s="678"/>
    </row>
    <row r="435">
      <c r="A435" s="591"/>
      <c r="B435" s="382"/>
      <c r="C435" s="382"/>
      <c r="D435" s="46"/>
      <c r="E435" s="678"/>
      <c r="F435" s="678"/>
      <c r="G435" s="678"/>
    </row>
    <row r="436">
      <c r="A436" s="591"/>
      <c r="B436" s="382"/>
      <c r="C436" s="382"/>
      <c r="D436" s="46"/>
      <c r="E436" s="678"/>
      <c r="F436" s="678"/>
      <c r="G436" s="678"/>
    </row>
    <row r="437">
      <c r="A437" s="591"/>
      <c r="B437" s="382"/>
      <c r="C437" s="382"/>
      <c r="D437" s="46"/>
      <c r="E437" s="678"/>
      <c r="F437" s="678"/>
      <c r="G437" s="678"/>
    </row>
    <row r="438">
      <c r="A438" s="591"/>
      <c r="B438" s="382"/>
      <c r="C438" s="382"/>
      <c r="D438" s="46"/>
      <c r="E438" s="678"/>
      <c r="F438" s="678"/>
      <c r="G438" s="678"/>
    </row>
    <row r="439">
      <c r="A439" s="591"/>
      <c r="B439" s="382"/>
      <c r="C439" s="382"/>
      <c r="D439" s="46"/>
      <c r="E439" s="678"/>
      <c r="F439" s="678"/>
      <c r="G439" s="678"/>
    </row>
    <row r="440">
      <c r="A440" s="591"/>
      <c r="B440" s="382"/>
      <c r="C440" s="382"/>
      <c r="D440" s="46"/>
      <c r="E440" s="678"/>
      <c r="F440" s="678"/>
      <c r="G440" s="678"/>
    </row>
    <row r="441">
      <c r="A441" s="591"/>
      <c r="B441" s="382"/>
      <c r="C441" s="382"/>
      <c r="D441" s="46"/>
      <c r="E441" s="678"/>
      <c r="F441" s="678"/>
      <c r="G441" s="678"/>
    </row>
    <row r="442">
      <c r="A442" s="591"/>
      <c r="B442" s="382"/>
      <c r="C442" s="382"/>
      <c r="D442" s="46"/>
      <c r="E442" s="678"/>
      <c r="F442" s="678"/>
      <c r="G442" s="678"/>
    </row>
    <row r="443">
      <c r="A443" s="591"/>
      <c r="B443" s="382"/>
      <c r="C443" s="382"/>
      <c r="D443" s="46"/>
      <c r="E443" s="678"/>
      <c r="F443" s="678"/>
      <c r="G443" s="678"/>
    </row>
    <row r="444">
      <c r="A444" s="591"/>
      <c r="B444" s="382"/>
      <c r="C444" s="382"/>
      <c r="D444" s="46"/>
      <c r="E444" s="678"/>
      <c r="F444" s="678"/>
      <c r="G444" s="678"/>
    </row>
    <row r="445">
      <c r="A445" s="591"/>
      <c r="B445" s="382"/>
      <c r="C445" s="382"/>
      <c r="D445" s="46"/>
      <c r="E445" s="678"/>
      <c r="F445" s="678"/>
      <c r="G445" s="678"/>
    </row>
    <row r="446">
      <c r="A446" s="591"/>
      <c r="B446" s="382"/>
      <c r="C446" s="382"/>
      <c r="D446" s="46"/>
      <c r="E446" s="678"/>
      <c r="F446" s="678"/>
      <c r="G446" s="678"/>
    </row>
    <row r="447">
      <c r="A447" s="591"/>
      <c r="B447" s="382"/>
      <c r="C447" s="382"/>
      <c r="D447" s="46"/>
      <c r="E447" s="678"/>
      <c r="F447" s="678"/>
      <c r="G447" s="678"/>
    </row>
    <row r="448">
      <c r="A448" s="591"/>
      <c r="B448" s="382"/>
      <c r="C448" s="382"/>
      <c r="D448" s="46"/>
      <c r="E448" s="678"/>
      <c r="F448" s="678"/>
      <c r="G448" s="678"/>
    </row>
    <row r="449">
      <c r="A449" s="591"/>
      <c r="B449" s="382"/>
      <c r="C449" s="382"/>
      <c r="D449" s="46"/>
      <c r="E449" s="678"/>
      <c r="F449" s="678"/>
      <c r="G449" s="678"/>
    </row>
    <row r="450">
      <c r="A450" s="591"/>
      <c r="B450" s="382"/>
      <c r="C450" s="382"/>
      <c r="D450" s="46"/>
      <c r="E450" s="678"/>
      <c r="F450" s="678"/>
      <c r="G450" s="678"/>
    </row>
    <row r="451">
      <c r="A451" s="591"/>
      <c r="B451" s="382"/>
      <c r="C451" s="382"/>
      <c r="D451" s="46"/>
      <c r="E451" s="678"/>
      <c r="F451" s="678"/>
      <c r="G451" s="678"/>
    </row>
    <row r="452">
      <c r="A452" s="591"/>
      <c r="B452" s="382"/>
      <c r="C452" s="382"/>
      <c r="D452" s="46"/>
      <c r="E452" s="678"/>
      <c r="F452" s="678"/>
      <c r="G452" s="678"/>
    </row>
    <row r="453">
      <c r="A453" s="591"/>
      <c r="B453" s="382"/>
      <c r="C453" s="382"/>
      <c r="D453" s="46"/>
      <c r="E453" s="678"/>
      <c r="F453" s="678"/>
      <c r="G453" s="678"/>
    </row>
    <row r="454">
      <c r="A454" s="591"/>
      <c r="B454" s="382"/>
      <c r="C454" s="382"/>
      <c r="D454" s="46"/>
      <c r="E454" s="678"/>
      <c r="F454" s="678"/>
      <c r="G454" s="678"/>
    </row>
    <row r="455">
      <c r="A455" s="591"/>
      <c r="B455" s="382"/>
      <c r="C455" s="382"/>
      <c r="D455" s="46"/>
      <c r="E455" s="678"/>
      <c r="F455" s="678"/>
      <c r="G455" s="678"/>
    </row>
    <row r="456">
      <c r="A456" s="591"/>
      <c r="B456" s="382"/>
      <c r="C456" s="382"/>
      <c r="D456" s="46"/>
      <c r="E456" s="678"/>
      <c r="F456" s="678"/>
      <c r="G456" s="678"/>
    </row>
    <row r="457">
      <c r="A457" s="591"/>
      <c r="B457" s="382"/>
      <c r="C457" s="382"/>
      <c r="D457" s="46"/>
      <c r="E457" s="678"/>
      <c r="F457" s="678"/>
      <c r="G457" s="678"/>
    </row>
    <row r="458">
      <c r="A458" s="591"/>
      <c r="B458" s="382"/>
      <c r="C458" s="382"/>
      <c r="D458" s="46"/>
      <c r="E458" s="678"/>
      <c r="F458" s="678"/>
      <c r="G458" s="678"/>
    </row>
    <row r="459">
      <c r="A459" s="591"/>
      <c r="B459" s="382"/>
      <c r="C459" s="382"/>
      <c r="D459" s="46"/>
      <c r="E459" s="678"/>
      <c r="F459" s="678"/>
      <c r="G459" s="678"/>
    </row>
    <row r="460">
      <c r="A460" s="591"/>
      <c r="B460" s="382"/>
      <c r="C460" s="382"/>
      <c r="D460" s="46"/>
      <c r="E460" s="678"/>
      <c r="F460" s="678"/>
      <c r="G460" s="678"/>
    </row>
    <row r="461">
      <c r="A461" s="591"/>
      <c r="B461" s="382"/>
      <c r="C461" s="382"/>
      <c r="D461" s="46"/>
      <c r="E461" s="678"/>
      <c r="F461" s="678"/>
      <c r="G461" s="678"/>
    </row>
    <row r="462">
      <c r="A462" s="591"/>
      <c r="B462" s="382"/>
      <c r="C462" s="382"/>
      <c r="D462" s="46"/>
      <c r="E462" s="678"/>
      <c r="F462" s="678"/>
      <c r="G462" s="678"/>
    </row>
    <row r="463">
      <c r="A463" s="591"/>
      <c r="B463" s="382"/>
      <c r="C463" s="382"/>
      <c r="D463" s="46"/>
      <c r="E463" s="678"/>
      <c r="F463" s="678"/>
      <c r="G463" s="678"/>
    </row>
    <row r="464">
      <c r="A464" s="591"/>
      <c r="B464" s="382"/>
      <c r="C464" s="382"/>
      <c r="D464" s="46"/>
      <c r="E464" s="678"/>
      <c r="F464" s="678"/>
      <c r="G464" s="678"/>
    </row>
    <row r="465">
      <c r="A465" s="591"/>
      <c r="B465" s="382"/>
      <c r="C465" s="382"/>
      <c r="D465" s="46"/>
      <c r="E465" s="678"/>
      <c r="F465" s="678"/>
      <c r="G465" s="678"/>
    </row>
    <row r="466">
      <c r="A466" s="591"/>
      <c r="B466" s="382"/>
      <c r="C466" s="382"/>
      <c r="D466" s="46"/>
      <c r="E466" s="678"/>
      <c r="F466" s="678"/>
      <c r="G466" s="678"/>
    </row>
    <row r="467">
      <c r="A467" s="591"/>
      <c r="B467" s="382"/>
      <c r="C467" s="382"/>
      <c r="D467" s="46"/>
      <c r="E467" s="678"/>
      <c r="F467" s="678"/>
      <c r="G467" s="678"/>
    </row>
    <row r="468">
      <c r="A468" s="591"/>
      <c r="B468" s="382"/>
      <c r="C468" s="382"/>
      <c r="D468" s="46"/>
      <c r="E468" s="678"/>
      <c r="F468" s="678"/>
      <c r="G468" s="678"/>
    </row>
    <row r="469">
      <c r="A469" s="591"/>
      <c r="B469" s="382"/>
      <c r="C469" s="382"/>
      <c r="D469" s="46"/>
      <c r="E469" s="678"/>
      <c r="F469" s="678"/>
      <c r="G469" s="678"/>
    </row>
    <row r="470">
      <c r="A470" s="591"/>
      <c r="B470" s="382"/>
      <c r="C470" s="382"/>
      <c r="D470" s="46"/>
      <c r="E470" s="678"/>
      <c r="F470" s="678"/>
      <c r="G470" s="678"/>
    </row>
    <row r="471">
      <c r="A471" s="591"/>
      <c r="B471" s="382"/>
      <c r="C471" s="382"/>
      <c r="D471" s="46"/>
      <c r="E471" s="678"/>
      <c r="F471" s="678"/>
      <c r="G471" s="678"/>
    </row>
    <row r="472">
      <c r="A472" s="591"/>
      <c r="B472" s="382"/>
      <c r="C472" s="382"/>
      <c r="D472" s="46"/>
      <c r="E472" s="678"/>
      <c r="F472" s="678"/>
      <c r="G472" s="678"/>
    </row>
    <row r="473">
      <c r="A473" s="591"/>
      <c r="B473" s="382"/>
      <c r="C473" s="382"/>
      <c r="D473" s="46"/>
      <c r="E473" s="678"/>
      <c r="F473" s="678"/>
      <c r="G473" s="678"/>
    </row>
    <row r="474">
      <c r="A474" s="591"/>
      <c r="B474" s="382"/>
      <c r="C474" s="382"/>
      <c r="D474" s="46"/>
      <c r="E474" s="678"/>
      <c r="F474" s="678"/>
      <c r="G474" s="678"/>
    </row>
    <row r="475">
      <c r="A475" s="591"/>
      <c r="B475" s="382"/>
      <c r="C475" s="382"/>
      <c r="D475" s="46"/>
      <c r="E475" s="678"/>
      <c r="F475" s="678"/>
      <c r="G475" s="678"/>
    </row>
    <row r="476">
      <c r="A476" s="591"/>
      <c r="B476" s="382"/>
      <c r="C476" s="382"/>
      <c r="D476" s="46"/>
      <c r="E476" s="678"/>
      <c r="F476" s="678"/>
      <c r="G476" s="678"/>
    </row>
    <row r="477">
      <c r="A477" s="591"/>
      <c r="B477" s="382"/>
      <c r="C477" s="382"/>
      <c r="D477" s="46"/>
      <c r="E477" s="678"/>
      <c r="F477" s="678"/>
      <c r="G477" s="678"/>
    </row>
    <row r="478">
      <c r="A478" s="591"/>
      <c r="B478" s="382"/>
      <c r="C478" s="382"/>
      <c r="D478" s="46"/>
      <c r="E478" s="678"/>
      <c r="F478" s="678"/>
      <c r="G478" s="678"/>
    </row>
    <row r="479">
      <c r="A479" s="591"/>
      <c r="B479" s="382"/>
      <c r="C479" s="382"/>
      <c r="D479" s="46"/>
      <c r="E479" s="678"/>
      <c r="F479" s="678"/>
      <c r="G479" s="678"/>
    </row>
    <row r="480">
      <c r="A480" s="591"/>
      <c r="B480" s="382"/>
      <c r="C480" s="382"/>
      <c r="D480" s="46"/>
      <c r="E480" s="678"/>
      <c r="F480" s="678"/>
      <c r="G480" s="678"/>
    </row>
    <row r="481">
      <c r="A481" s="591"/>
      <c r="B481" s="382"/>
      <c r="C481" s="382"/>
      <c r="D481" s="46"/>
      <c r="E481" s="678"/>
      <c r="F481" s="678"/>
      <c r="G481" s="678"/>
    </row>
    <row r="482">
      <c r="A482" s="591"/>
      <c r="B482" s="382"/>
      <c r="C482" s="382"/>
      <c r="D482" s="46"/>
      <c r="E482" s="678"/>
      <c r="F482" s="678"/>
      <c r="G482" s="678"/>
    </row>
    <row r="483">
      <c r="A483" s="591"/>
      <c r="B483" s="382"/>
      <c r="C483" s="382"/>
      <c r="D483" s="46"/>
      <c r="E483" s="678"/>
      <c r="F483" s="678"/>
      <c r="G483" s="678"/>
    </row>
    <row r="484">
      <c r="A484" s="591"/>
      <c r="B484" s="382"/>
      <c r="C484" s="382"/>
      <c r="D484" s="46"/>
      <c r="E484" s="678"/>
      <c r="F484" s="678"/>
      <c r="G484" s="678"/>
    </row>
    <row r="485">
      <c r="A485" s="591"/>
      <c r="B485" s="382"/>
      <c r="C485" s="382"/>
      <c r="D485" s="46"/>
      <c r="E485" s="678"/>
      <c r="F485" s="678"/>
      <c r="G485" s="678"/>
    </row>
    <row r="486">
      <c r="A486" s="591"/>
      <c r="B486" s="382"/>
      <c r="C486" s="382"/>
      <c r="D486" s="46"/>
      <c r="E486" s="678"/>
      <c r="F486" s="678"/>
      <c r="G486" s="678"/>
    </row>
    <row r="487">
      <c r="A487" s="591"/>
      <c r="B487" s="382"/>
      <c r="C487" s="382"/>
      <c r="D487" s="46"/>
      <c r="E487" s="678"/>
      <c r="F487" s="678"/>
      <c r="G487" s="678"/>
    </row>
    <row r="488">
      <c r="A488" s="591"/>
      <c r="B488" s="382"/>
      <c r="C488" s="382"/>
      <c r="D488" s="46"/>
      <c r="E488" s="678"/>
      <c r="F488" s="678"/>
      <c r="G488" s="678"/>
    </row>
    <row r="489">
      <c r="A489" s="591"/>
      <c r="B489" s="382"/>
      <c r="C489" s="382"/>
      <c r="D489" s="46"/>
      <c r="E489" s="678"/>
      <c r="F489" s="678"/>
      <c r="G489" s="678"/>
    </row>
    <row r="490">
      <c r="A490" s="591"/>
      <c r="B490" s="382"/>
      <c r="C490" s="382"/>
      <c r="D490" s="46"/>
      <c r="E490" s="678"/>
      <c r="F490" s="678"/>
      <c r="G490" s="678"/>
    </row>
    <row r="491">
      <c r="A491" s="591"/>
      <c r="B491" s="382"/>
      <c r="C491" s="382"/>
      <c r="D491" s="46"/>
      <c r="E491" s="678"/>
      <c r="F491" s="678"/>
      <c r="G491" s="678"/>
    </row>
    <row r="492">
      <c r="A492" s="591"/>
      <c r="B492" s="382"/>
      <c r="C492" s="382"/>
      <c r="D492" s="46"/>
      <c r="E492" s="678"/>
      <c r="F492" s="678"/>
      <c r="G492" s="678"/>
    </row>
    <row r="493">
      <c r="A493" s="591"/>
      <c r="B493" s="382"/>
      <c r="C493" s="382"/>
      <c r="D493" s="46"/>
      <c r="E493" s="678"/>
      <c r="F493" s="678"/>
      <c r="G493" s="678"/>
    </row>
    <row r="494">
      <c r="A494" s="591"/>
      <c r="B494" s="382"/>
      <c r="C494" s="382"/>
      <c r="D494" s="46"/>
      <c r="E494" s="678"/>
      <c r="F494" s="678"/>
      <c r="G494" s="678"/>
    </row>
    <row r="495">
      <c r="A495" s="591"/>
      <c r="B495" s="382"/>
      <c r="C495" s="382"/>
      <c r="D495" s="46"/>
      <c r="E495" s="678"/>
      <c r="F495" s="678"/>
      <c r="G495" s="678"/>
    </row>
    <row r="496">
      <c r="A496" s="591"/>
      <c r="B496" s="382"/>
      <c r="C496" s="382"/>
      <c r="D496" s="46"/>
      <c r="E496" s="678"/>
      <c r="F496" s="678"/>
      <c r="G496" s="678"/>
    </row>
    <row r="497">
      <c r="A497" s="591"/>
      <c r="B497" s="382"/>
      <c r="C497" s="382"/>
      <c r="D497" s="46"/>
      <c r="E497" s="678"/>
      <c r="F497" s="678"/>
      <c r="G497" s="678"/>
    </row>
    <row r="498">
      <c r="A498" s="591"/>
      <c r="B498" s="382"/>
      <c r="C498" s="382"/>
      <c r="D498" s="46"/>
      <c r="E498" s="678"/>
      <c r="F498" s="678"/>
      <c r="G498" s="678"/>
    </row>
    <row r="499">
      <c r="A499" s="591"/>
      <c r="B499" s="382"/>
      <c r="C499" s="382"/>
      <c r="D499" s="46"/>
      <c r="E499" s="678"/>
      <c r="F499" s="678"/>
      <c r="G499" s="678"/>
    </row>
    <row r="500">
      <c r="A500" s="591"/>
      <c r="B500" s="382"/>
      <c r="C500" s="382"/>
      <c r="D500" s="46"/>
      <c r="E500" s="678"/>
      <c r="F500" s="678"/>
      <c r="G500" s="678"/>
    </row>
    <row r="501">
      <c r="A501" s="591"/>
      <c r="B501" s="382"/>
      <c r="C501" s="382"/>
      <c r="D501" s="46"/>
      <c r="E501" s="678"/>
      <c r="F501" s="678"/>
      <c r="G501" s="678"/>
    </row>
    <row r="502">
      <c r="A502" s="591"/>
      <c r="B502" s="382"/>
      <c r="C502" s="382"/>
      <c r="D502" s="46"/>
      <c r="E502" s="678"/>
      <c r="F502" s="678"/>
      <c r="G502" s="678"/>
    </row>
    <row r="503">
      <c r="A503" s="591"/>
      <c r="B503" s="382"/>
      <c r="C503" s="382"/>
      <c r="D503" s="46"/>
      <c r="E503" s="678"/>
      <c r="F503" s="678"/>
      <c r="G503" s="678"/>
    </row>
    <row r="504">
      <c r="A504" s="591"/>
      <c r="B504" s="382"/>
      <c r="C504" s="382"/>
      <c r="D504" s="46"/>
      <c r="E504" s="678"/>
      <c r="F504" s="678"/>
      <c r="G504" s="678"/>
    </row>
    <row r="505">
      <c r="A505" s="591"/>
      <c r="B505" s="382"/>
      <c r="C505" s="382"/>
      <c r="D505" s="46"/>
      <c r="E505" s="678"/>
      <c r="F505" s="678"/>
      <c r="G505" s="678"/>
    </row>
    <row r="506">
      <c r="A506" s="591"/>
      <c r="B506" s="382"/>
      <c r="C506" s="382"/>
      <c r="D506" s="46"/>
      <c r="E506" s="678"/>
      <c r="F506" s="678"/>
      <c r="G506" s="678"/>
    </row>
    <row r="507">
      <c r="A507" s="591"/>
      <c r="B507" s="382"/>
      <c r="C507" s="382"/>
      <c r="D507" s="46"/>
      <c r="E507" s="678"/>
      <c r="F507" s="678"/>
      <c r="G507" s="678"/>
    </row>
    <row r="508">
      <c r="A508" s="591"/>
      <c r="B508" s="382"/>
      <c r="C508" s="382"/>
      <c r="D508" s="46"/>
      <c r="E508" s="678"/>
      <c r="F508" s="678"/>
      <c r="G508" s="678"/>
    </row>
    <row r="509">
      <c r="A509" s="591"/>
      <c r="B509" s="382"/>
      <c r="C509" s="382"/>
      <c r="D509" s="46"/>
      <c r="E509" s="678"/>
      <c r="F509" s="678"/>
      <c r="G509" s="678"/>
    </row>
    <row r="510">
      <c r="A510" s="591"/>
      <c r="B510" s="382"/>
      <c r="C510" s="382"/>
      <c r="D510" s="46"/>
      <c r="E510" s="678"/>
      <c r="F510" s="678"/>
      <c r="G510" s="678"/>
    </row>
    <row r="511">
      <c r="A511" s="591"/>
      <c r="B511" s="382"/>
      <c r="C511" s="382"/>
      <c r="D511" s="46"/>
      <c r="E511" s="678"/>
      <c r="F511" s="678"/>
      <c r="G511" s="678"/>
    </row>
    <row r="512">
      <c r="A512" s="591"/>
      <c r="B512" s="382"/>
      <c r="C512" s="382"/>
      <c r="D512" s="46"/>
      <c r="E512" s="678"/>
      <c r="F512" s="678"/>
      <c r="G512" s="678"/>
    </row>
    <row r="513">
      <c r="A513" s="591"/>
      <c r="B513" s="382"/>
      <c r="C513" s="382"/>
      <c r="D513" s="46"/>
      <c r="E513" s="678"/>
      <c r="F513" s="678"/>
      <c r="G513" s="678"/>
    </row>
    <row r="514">
      <c r="A514" s="591"/>
      <c r="B514" s="382"/>
      <c r="C514" s="382"/>
      <c r="D514" s="46"/>
      <c r="E514" s="678"/>
      <c r="F514" s="678"/>
      <c r="G514" s="678"/>
    </row>
    <row r="515">
      <c r="A515" s="591"/>
      <c r="B515" s="382"/>
      <c r="C515" s="382"/>
      <c r="D515" s="46"/>
      <c r="E515" s="678"/>
      <c r="F515" s="678"/>
      <c r="G515" s="678"/>
    </row>
    <row r="516">
      <c r="A516" s="591"/>
      <c r="B516" s="382"/>
      <c r="C516" s="382"/>
      <c r="D516" s="46"/>
      <c r="E516" s="678"/>
      <c r="F516" s="678"/>
      <c r="G516" s="678"/>
    </row>
    <row r="517">
      <c r="A517" s="591"/>
      <c r="B517" s="382"/>
      <c r="C517" s="382"/>
      <c r="D517" s="46"/>
      <c r="E517" s="678"/>
      <c r="F517" s="678"/>
      <c r="G517" s="678"/>
    </row>
    <row r="518">
      <c r="A518" s="591"/>
      <c r="B518" s="382"/>
      <c r="C518" s="382"/>
      <c r="D518" s="46"/>
      <c r="E518" s="678"/>
      <c r="F518" s="678"/>
      <c r="G518" s="678"/>
    </row>
    <row r="519">
      <c r="A519" s="591"/>
      <c r="B519" s="382"/>
      <c r="C519" s="382"/>
      <c r="D519" s="46"/>
      <c r="E519" s="678"/>
      <c r="F519" s="678"/>
      <c r="G519" s="678"/>
    </row>
    <row r="520">
      <c r="A520" s="591"/>
      <c r="B520" s="382"/>
      <c r="C520" s="382"/>
      <c r="D520" s="46"/>
      <c r="E520" s="678"/>
      <c r="F520" s="678"/>
      <c r="G520" s="678"/>
    </row>
    <row r="521">
      <c r="A521" s="591"/>
      <c r="B521" s="382"/>
      <c r="C521" s="382"/>
      <c r="D521" s="46"/>
      <c r="E521" s="678"/>
      <c r="F521" s="678"/>
      <c r="G521" s="678"/>
    </row>
    <row r="522">
      <c r="A522" s="591"/>
      <c r="B522" s="382"/>
      <c r="C522" s="382"/>
      <c r="D522" s="46"/>
      <c r="E522" s="678"/>
      <c r="F522" s="678"/>
      <c r="G522" s="678"/>
    </row>
    <row r="523">
      <c r="A523" s="591"/>
      <c r="B523" s="382"/>
      <c r="C523" s="382"/>
      <c r="D523" s="46"/>
      <c r="E523" s="678"/>
      <c r="F523" s="678"/>
      <c r="G523" s="678"/>
    </row>
    <row r="524">
      <c r="A524" s="591"/>
      <c r="B524" s="382"/>
      <c r="C524" s="382"/>
      <c r="D524" s="46"/>
      <c r="E524" s="678"/>
      <c r="F524" s="678"/>
      <c r="G524" s="678"/>
    </row>
    <row r="525">
      <c r="A525" s="591"/>
      <c r="B525" s="382"/>
      <c r="C525" s="382"/>
      <c r="D525" s="46"/>
      <c r="E525" s="678"/>
      <c r="F525" s="678"/>
      <c r="G525" s="678"/>
    </row>
    <row r="526">
      <c r="A526" s="591"/>
      <c r="B526" s="382"/>
      <c r="C526" s="382"/>
      <c r="D526" s="46"/>
      <c r="E526" s="678"/>
      <c r="F526" s="678"/>
      <c r="G526" s="678"/>
    </row>
    <row r="527">
      <c r="A527" s="591"/>
      <c r="B527" s="382"/>
      <c r="C527" s="382"/>
      <c r="D527" s="46"/>
      <c r="E527" s="678"/>
      <c r="F527" s="678"/>
      <c r="G527" s="678"/>
    </row>
    <row r="528">
      <c r="A528" s="591"/>
      <c r="B528" s="382"/>
      <c r="C528" s="382"/>
      <c r="D528" s="46"/>
      <c r="E528" s="678"/>
      <c r="F528" s="678"/>
      <c r="G528" s="678"/>
    </row>
    <row r="529">
      <c r="A529" s="591"/>
      <c r="B529" s="382"/>
      <c r="C529" s="382"/>
      <c r="D529" s="46"/>
      <c r="E529" s="678"/>
      <c r="F529" s="678"/>
      <c r="G529" s="678"/>
    </row>
    <row r="530">
      <c r="A530" s="591"/>
      <c r="B530" s="382"/>
      <c r="C530" s="382"/>
      <c r="D530" s="46"/>
      <c r="E530" s="678"/>
      <c r="F530" s="678"/>
      <c r="G530" s="678"/>
    </row>
    <row r="531">
      <c r="A531" s="591"/>
      <c r="B531" s="382"/>
      <c r="C531" s="382"/>
      <c r="D531" s="46"/>
      <c r="E531" s="678"/>
      <c r="F531" s="678"/>
      <c r="G531" s="678"/>
    </row>
    <row r="532">
      <c r="A532" s="591"/>
      <c r="B532" s="382"/>
      <c r="C532" s="382"/>
      <c r="D532" s="46"/>
      <c r="E532" s="678"/>
      <c r="F532" s="678"/>
      <c r="G532" s="678"/>
    </row>
    <row r="533">
      <c r="A533" s="591"/>
      <c r="B533" s="382"/>
      <c r="C533" s="382"/>
      <c r="D533" s="46"/>
      <c r="E533" s="678"/>
      <c r="F533" s="678"/>
      <c r="G533" s="678"/>
    </row>
    <row r="534">
      <c r="A534" s="591"/>
      <c r="B534" s="382"/>
      <c r="C534" s="382"/>
      <c r="D534" s="46"/>
      <c r="E534" s="678"/>
      <c r="F534" s="678"/>
      <c r="G534" s="678"/>
    </row>
    <row r="535">
      <c r="A535" s="591"/>
      <c r="B535" s="382"/>
      <c r="C535" s="382"/>
      <c r="D535" s="46"/>
      <c r="E535" s="678"/>
      <c r="F535" s="678"/>
      <c r="G535" s="678"/>
    </row>
    <row r="536">
      <c r="A536" s="591"/>
      <c r="B536" s="382"/>
      <c r="C536" s="382"/>
      <c r="D536" s="46"/>
      <c r="E536" s="678"/>
      <c r="F536" s="678"/>
      <c r="G536" s="678"/>
    </row>
    <row r="537">
      <c r="A537" s="591"/>
      <c r="B537" s="382"/>
      <c r="C537" s="382"/>
      <c r="D537" s="46"/>
      <c r="E537" s="678"/>
      <c r="F537" s="678"/>
      <c r="G537" s="678"/>
    </row>
    <row r="538">
      <c r="A538" s="591"/>
      <c r="B538" s="382"/>
      <c r="C538" s="382"/>
      <c r="D538" s="46"/>
      <c r="E538" s="678"/>
      <c r="F538" s="678"/>
      <c r="G538" s="678"/>
    </row>
    <row r="539">
      <c r="A539" s="591"/>
      <c r="B539" s="382"/>
      <c r="C539" s="382"/>
      <c r="D539" s="46"/>
      <c r="E539" s="678"/>
      <c r="F539" s="678"/>
      <c r="G539" s="678"/>
    </row>
    <row r="540">
      <c r="A540" s="591"/>
      <c r="B540" s="382"/>
      <c r="C540" s="382"/>
      <c r="D540" s="46"/>
      <c r="E540" s="678"/>
      <c r="F540" s="678"/>
      <c r="G540" s="678"/>
    </row>
    <row r="541">
      <c r="A541" s="591"/>
      <c r="B541" s="382"/>
      <c r="C541" s="382"/>
      <c r="D541" s="46"/>
      <c r="E541" s="678"/>
      <c r="F541" s="678"/>
      <c r="G541" s="678"/>
    </row>
    <row r="542">
      <c r="A542" s="591"/>
      <c r="B542" s="382"/>
      <c r="C542" s="382"/>
      <c r="D542" s="46"/>
      <c r="E542" s="678"/>
      <c r="F542" s="678"/>
      <c r="G542" s="678"/>
    </row>
    <row r="543">
      <c r="A543" s="591"/>
      <c r="B543" s="382"/>
      <c r="C543" s="382"/>
      <c r="D543" s="46"/>
      <c r="E543" s="678"/>
      <c r="F543" s="678"/>
      <c r="G543" s="678"/>
    </row>
    <row r="544">
      <c r="A544" s="591"/>
      <c r="B544" s="382"/>
      <c r="C544" s="382"/>
      <c r="D544" s="46"/>
      <c r="E544" s="678"/>
      <c r="F544" s="678"/>
      <c r="G544" s="678"/>
    </row>
    <row r="545">
      <c r="A545" s="591"/>
      <c r="B545" s="382"/>
      <c r="C545" s="382"/>
      <c r="D545" s="46"/>
      <c r="E545" s="678"/>
      <c r="F545" s="678"/>
      <c r="G545" s="678"/>
    </row>
    <row r="546">
      <c r="A546" s="591"/>
      <c r="B546" s="382"/>
      <c r="C546" s="382"/>
      <c r="D546" s="46"/>
      <c r="E546" s="678"/>
      <c r="F546" s="678"/>
      <c r="G546" s="678"/>
    </row>
    <row r="547">
      <c r="A547" s="591"/>
      <c r="B547" s="382"/>
      <c r="C547" s="382"/>
      <c r="D547" s="46"/>
      <c r="E547" s="678"/>
      <c r="F547" s="678"/>
      <c r="G547" s="678"/>
    </row>
    <row r="548">
      <c r="A548" s="591"/>
      <c r="B548" s="382"/>
      <c r="C548" s="382"/>
      <c r="D548" s="46"/>
      <c r="E548" s="678"/>
      <c r="F548" s="678"/>
      <c r="G548" s="678"/>
    </row>
    <row r="549">
      <c r="A549" s="591"/>
      <c r="B549" s="382"/>
      <c r="C549" s="382"/>
      <c r="D549" s="46"/>
      <c r="E549" s="678"/>
      <c r="F549" s="678"/>
      <c r="G549" s="678"/>
    </row>
    <row r="550">
      <c r="A550" s="591"/>
      <c r="B550" s="382"/>
      <c r="C550" s="382"/>
      <c r="D550" s="46"/>
      <c r="E550" s="678"/>
      <c r="F550" s="678"/>
      <c r="G550" s="678"/>
    </row>
    <row r="551">
      <c r="A551" s="591"/>
      <c r="B551" s="382"/>
      <c r="C551" s="382"/>
      <c r="D551" s="46"/>
      <c r="E551" s="678"/>
      <c r="F551" s="678"/>
      <c r="G551" s="678"/>
    </row>
    <row r="552">
      <c r="A552" s="591"/>
      <c r="B552" s="382"/>
      <c r="C552" s="382"/>
      <c r="D552" s="46"/>
      <c r="E552" s="678"/>
      <c r="F552" s="678"/>
      <c r="G552" s="678"/>
    </row>
    <row r="553">
      <c r="A553" s="591"/>
      <c r="B553" s="382"/>
      <c r="C553" s="382"/>
      <c r="D553" s="46"/>
      <c r="E553" s="678"/>
      <c r="F553" s="678"/>
      <c r="G553" s="678"/>
    </row>
    <row r="554">
      <c r="A554" s="591"/>
      <c r="B554" s="382"/>
      <c r="C554" s="382"/>
      <c r="D554" s="46"/>
      <c r="E554" s="678"/>
      <c r="F554" s="678"/>
      <c r="G554" s="678"/>
    </row>
    <row r="555">
      <c r="A555" s="591"/>
      <c r="B555" s="382"/>
      <c r="C555" s="382"/>
      <c r="D555" s="46"/>
      <c r="E555" s="678"/>
      <c r="F555" s="678"/>
      <c r="G555" s="678"/>
    </row>
    <row r="556">
      <c r="A556" s="591"/>
      <c r="B556" s="382"/>
      <c r="C556" s="382"/>
      <c r="D556" s="46"/>
      <c r="E556" s="678"/>
      <c r="F556" s="678"/>
      <c r="G556" s="678"/>
    </row>
    <row r="557">
      <c r="A557" s="591"/>
      <c r="B557" s="382"/>
      <c r="C557" s="382"/>
      <c r="D557" s="46"/>
      <c r="E557" s="678"/>
      <c r="F557" s="678"/>
      <c r="G557" s="678"/>
    </row>
    <row r="558">
      <c r="A558" s="591"/>
      <c r="B558" s="382"/>
      <c r="C558" s="382"/>
      <c r="D558" s="46"/>
      <c r="E558" s="678"/>
      <c r="F558" s="678"/>
      <c r="G558" s="678"/>
    </row>
    <row r="559">
      <c r="A559" s="591"/>
      <c r="B559" s="382"/>
      <c r="C559" s="382"/>
      <c r="D559" s="46"/>
      <c r="E559" s="678"/>
      <c r="F559" s="678"/>
      <c r="G559" s="678"/>
    </row>
    <row r="560">
      <c r="A560" s="591"/>
      <c r="B560" s="382"/>
      <c r="C560" s="382"/>
      <c r="D560" s="46"/>
      <c r="E560" s="678"/>
      <c r="F560" s="678"/>
      <c r="G560" s="678"/>
    </row>
    <row r="561">
      <c r="A561" s="591"/>
      <c r="B561" s="382"/>
      <c r="C561" s="382"/>
      <c r="D561" s="46"/>
      <c r="E561" s="678"/>
      <c r="F561" s="678"/>
      <c r="G561" s="678"/>
    </row>
    <row r="562">
      <c r="A562" s="591"/>
      <c r="B562" s="382"/>
      <c r="C562" s="382"/>
      <c r="D562" s="46"/>
      <c r="E562" s="678"/>
      <c r="F562" s="678"/>
      <c r="G562" s="678"/>
    </row>
    <row r="563">
      <c r="A563" s="591"/>
      <c r="B563" s="382"/>
      <c r="C563" s="382"/>
      <c r="D563" s="46"/>
      <c r="E563" s="678"/>
      <c r="F563" s="678"/>
      <c r="G563" s="678"/>
    </row>
    <row r="564">
      <c r="A564" s="591"/>
      <c r="B564" s="382"/>
      <c r="C564" s="382"/>
      <c r="D564" s="46"/>
      <c r="E564" s="678"/>
      <c r="F564" s="678"/>
      <c r="G564" s="678"/>
    </row>
    <row r="565">
      <c r="A565" s="591"/>
      <c r="B565" s="382"/>
      <c r="C565" s="382"/>
      <c r="D565" s="46"/>
      <c r="E565" s="678"/>
      <c r="F565" s="678"/>
      <c r="G565" s="678"/>
    </row>
    <row r="566">
      <c r="A566" s="591"/>
      <c r="B566" s="382"/>
      <c r="C566" s="382"/>
      <c r="D566" s="46"/>
      <c r="E566" s="678"/>
      <c r="F566" s="678"/>
      <c r="G566" s="678"/>
    </row>
    <row r="567">
      <c r="A567" s="591"/>
      <c r="B567" s="382"/>
      <c r="C567" s="382"/>
      <c r="D567" s="46"/>
      <c r="E567" s="678"/>
      <c r="F567" s="678"/>
      <c r="G567" s="678"/>
    </row>
    <row r="568">
      <c r="A568" s="591"/>
      <c r="B568" s="382"/>
      <c r="C568" s="382"/>
      <c r="D568" s="46"/>
      <c r="E568" s="678"/>
      <c r="F568" s="678"/>
      <c r="G568" s="678"/>
    </row>
    <row r="569">
      <c r="A569" s="591"/>
      <c r="B569" s="382"/>
      <c r="C569" s="382"/>
      <c r="D569" s="46"/>
      <c r="E569" s="678"/>
      <c r="F569" s="678"/>
      <c r="G569" s="678"/>
    </row>
    <row r="570">
      <c r="A570" s="591"/>
      <c r="B570" s="382"/>
      <c r="C570" s="382"/>
      <c r="D570" s="46"/>
      <c r="E570" s="678"/>
      <c r="F570" s="678"/>
      <c r="G570" s="678"/>
    </row>
    <row r="571">
      <c r="A571" s="591"/>
      <c r="B571" s="382"/>
      <c r="C571" s="382"/>
      <c r="D571" s="46"/>
      <c r="E571" s="678"/>
      <c r="F571" s="678"/>
      <c r="G571" s="678"/>
    </row>
    <row r="572">
      <c r="A572" s="591"/>
      <c r="B572" s="382"/>
      <c r="C572" s="382"/>
      <c r="D572" s="46"/>
      <c r="E572" s="678"/>
      <c r="F572" s="678"/>
      <c r="G572" s="678"/>
    </row>
    <row r="573">
      <c r="A573" s="591"/>
      <c r="B573" s="382"/>
      <c r="C573" s="382"/>
      <c r="D573" s="46"/>
      <c r="E573" s="678"/>
      <c r="F573" s="678"/>
      <c r="G573" s="678"/>
    </row>
    <row r="574">
      <c r="A574" s="591"/>
      <c r="B574" s="382"/>
      <c r="C574" s="382"/>
      <c r="D574" s="46"/>
      <c r="E574" s="678"/>
      <c r="F574" s="678"/>
      <c r="G574" s="678"/>
    </row>
    <row r="575">
      <c r="A575" s="591"/>
      <c r="B575" s="382"/>
      <c r="C575" s="382"/>
      <c r="D575" s="46"/>
      <c r="E575" s="678"/>
      <c r="F575" s="678"/>
      <c r="G575" s="678"/>
    </row>
    <row r="576">
      <c r="A576" s="591"/>
      <c r="B576" s="382"/>
      <c r="C576" s="382"/>
      <c r="D576" s="46"/>
      <c r="E576" s="678"/>
      <c r="F576" s="678"/>
      <c r="G576" s="678"/>
    </row>
    <row r="577">
      <c r="A577" s="591"/>
      <c r="B577" s="382"/>
      <c r="C577" s="382"/>
      <c r="D577" s="46"/>
      <c r="E577" s="678"/>
      <c r="F577" s="678"/>
      <c r="G577" s="678"/>
    </row>
    <row r="578">
      <c r="A578" s="591"/>
      <c r="B578" s="382"/>
      <c r="C578" s="382"/>
      <c r="D578" s="46"/>
      <c r="E578" s="678"/>
      <c r="F578" s="678"/>
      <c r="G578" s="678"/>
    </row>
    <row r="579">
      <c r="A579" s="591"/>
      <c r="B579" s="382"/>
      <c r="C579" s="382"/>
      <c r="D579" s="46"/>
      <c r="E579" s="678"/>
      <c r="F579" s="678"/>
      <c r="G579" s="678"/>
    </row>
    <row r="580">
      <c r="A580" s="591"/>
      <c r="B580" s="382"/>
      <c r="C580" s="382"/>
      <c r="D580" s="46"/>
      <c r="E580" s="678"/>
      <c r="F580" s="678"/>
      <c r="G580" s="678"/>
    </row>
    <row r="581">
      <c r="A581" s="591"/>
      <c r="B581" s="382"/>
      <c r="C581" s="382"/>
      <c r="D581" s="46"/>
      <c r="E581" s="678"/>
      <c r="F581" s="678"/>
      <c r="G581" s="678"/>
    </row>
    <row r="582">
      <c r="A582" s="591"/>
      <c r="B582" s="382"/>
      <c r="C582" s="382"/>
      <c r="D582" s="46"/>
      <c r="E582" s="678"/>
      <c r="F582" s="678"/>
      <c r="G582" s="678"/>
    </row>
    <row r="583">
      <c r="A583" s="591"/>
      <c r="B583" s="382"/>
      <c r="C583" s="382"/>
      <c r="D583" s="46"/>
      <c r="E583" s="678"/>
      <c r="F583" s="678"/>
      <c r="G583" s="678"/>
    </row>
    <row r="584">
      <c r="A584" s="591"/>
      <c r="B584" s="382"/>
      <c r="C584" s="382"/>
      <c r="D584" s="46"/>
      <c r="E584" s="678"/>
      <c r="F584" s="678"/>
      <c r="G584" s="678"/>
    </row>
    <row r="585">
      <c r="A585" s="591"/>
      <c r="B585" s="382"/>
      <c r="C585" s="382"/>
      <c r="D585" s="46"/>
      <c r="E585" s="678"/>
      <c r="F585" s="678"/>
      <c r="G585" s="678"/>
    </row>
    <row r="586">
      <c r="A586" s="591"/>
      <c r="B586" s="382"/>
      <c r="C586" s="382"/>
      <c r="D586" s="46"/>
      <c r="E586" s="678"/>
      <c r="F586" s="678"/>
      <c r="G586" s="678"/>
    </row>
    <row r="587">
      <c r="A587" s="591"/>
      <c r="B587" s="382"/>
      <c r="C587" s="382"/>
      <c r="D587" s="46"/>
      <c r="E587" s="678"/>
      <c r="F587" s="678"/>
      <c r="G587" s="678"/>
    </row>
    <row r="588">
      <c r="A588" s="591"/>
      <c r="B588" s="382"/>
      <c r="C588" s="382"/>
      <c r="D588" s="46"/>
      <c r="E588" s="678"/>
      <c r="F588" s="678"/>
      <c r="G588" s="678"/>
    </row>
    <row r="589">
      <c r="A589" s="591"/>
      <c r="B589" s="382"/>
      <c r="C589" s="382"/>
      <c r="D589" s="46"/>
      <c r="E589" s="678"/>
      <c r="F589" s="678"/>
      <c r="G589" s="678"/>
    </row>
    <row r="590">
      <c r="A590" s="591"/>
      <c r="B590" s="382"/>
      <c r="C590" s="382"/>
      <c r="D590" s="46"/>
      <c r="E590" s="678"/>
      <c r="F590" s="678"/>
      <c r="G590" s="678"/>
    </row>
    <row r="591">
      <c r="A591" s="591"/>
      <c r="B591" s="382"/>
      <c r="C591" s="382"/>
      <c r="D591" s="46"/>
      <c r="E591" s="678"/>
      <c r="F591" s="678"/>
      <c r="G591" s="678"/>
    </row>
    <row r="592">
      <c r="A592" s="591"/>
      <c r="B592" s="382"/>
      <c r="C592" s="382"/>
      <c r="D592" s="46"/>
      <c r="E592" s="678"/>
      <c r="F592" s="678"/>
      <c r="G592" s="678"/>
    </row>
    <row r="593">
      <c r="A593" s="591"/>
      <c r="B593" s="382"/>
      <c r="C593" s="382"/>
      <c r="D593" s="46"/>
      <c r="E593" s="678"/>
      <c r="F593" s="678"/>
      <c r="G593" s="678"/>
    </row>
    <row r="594">
      <c r="A594" s="591"/>
      <c r="B594" s="382"/>
      <c r="C594" s="382"/>
      <c r="D594" s="46"/>
      <c r="E594" s="678"/>
      <c r="F594" s="678"/>
      <c r="G594" s="678"/>
    </row>
    <row r="595">
      <c r="A595" s="591"/>
      <c r="B595" s="382"/>
      <c r="C595" s="382"/>
      <c r="D595" s="46"/>
      <c r="E595" s="678"/>
      <c r="F595" s="678"/>
      <c r="G595" s="678"/>
    </row>
    <row r="596">
      <c r="A596" s="591"/>
      <c r="B596" s="382"/>
      <c r="C596" s="382"/>
      <c r="D596" s="46"/>
      <c r="E596" s="678"/>
      <c r="F596" s="678"/>
      <c r="G596" s="678"/>
    </row>
    <row r="597">
      <c r="A597" s="591"/>
      <c r="B597" s="382"/>
      <c r="C597" s="382"/>
      <c r="D597" s="46"/>
      <c r="E597" s="678"/>
      <c r="F597" s="678"/>
      <c r="G597" s="678"/>
    </row>
    <row r="598">
      <c r="A598" s="591"/>
      <c r="B598" s="382"/>
      <c r="C598" s="382"/>
      <c r="D598" s="46"/>
      <c r="E598" s="678"/>
      <c r="F598" s="678"/>
      <c r="G598" s="678"/>
    </row>
    <row r="599">
      <c r="A599" s="591"/>
      <c r="B599" s="382"/>
      <c r="C599" s="382"/>
      <c r="D599" s="46"/>
      <c r="E599" s="678"/>
      <c r="F599" s="678"/>
      <c r="G599" s="678"/>
    </row>
    <row r="600">
      <c r="A600" s="591"/>
      <c r="B600" s="382"/>
      <c r="C600" s="382"/>
      <c r="D600" s="46"/>
      <c r="E600" s="678"/>
      <c r="F600" s="678"/>
      <c r="G600" s="678"/>
    </row>
    <row r="601">
      <c r="A601" s="591"/>
      <c r="B601" s="382"/>
      <c r="C601" s="382"/>
      <c r="D601" s="46"/>
      <c r="E601" s="678"/>
      <c r="F601" s="678"/>
      <c r="G601" s="678"/>
    </row>
    <row r="602">
      <c r="A602" s="591"/>
      <c r="B602" s="382"/>
      <c r="C602" s="382"/>
      <c r="D602" s="46"/>
      <c r="E602" s="678"/>
      <c r="F602" s="678"/>
      <c r="G602" s="678"/>
    </row>
    <row r="603">
      <c r="A603" s="591"/>
      <c r="B603" s="382"/>
      <c r="C603" s="382"/>
      <c r="D603" s="46"/>
      <c r="E603" s="678"/>
      <c r="F603" s="678"/>
      <c r="G603" s="678"/>
    </row>
    <row r="604">
      <c r="A604" s="591"/>
      <c r="B604" s="382"/>
      <c r="C604" s="382"/>
      <c r="D604" s="46"/>
      <c r="E604" s="678"/>
      <c r="F604" s="678"/>
      <c r="G604" s="678"/>
    </row>
    <row r="605">
      <c r="A605" s="591"/>
      <c r="B605" s="382"/>
      <c r="C605" s="382"/>
      <c r="D605" s="46"/>
      <c r="E605" s="678"/>
      <c r="F605" s="678"/>
      <c r="G605" s="678"/>
    </row>
    <row r="606">
      <c r="A606" s="591"/>
      <c r="B606" s="382"/>
      <c r="C606" s="382"/>
      <c r="D606" s="46"/>
      <c r="E606" s="678"/>
      <c r="F606" s="678"/>
      <c r="G606" s="678"/>
    </row>
    <row r="607">
      <c r="A607" s="591"/>
      <c r="B607" s="382"/>
      <c r="C607" s="382"/>
      <c r="D607" s="46"/>
      <c r="E607" s="678"/>
      <c r="F607" s="678"/>
      <c r="G607" s="678"/>
    </row>
    <row r="608">
      <c r="A608" s="591"/>
      <c r="B608" s="382"/>
      <c r="C608" s="382"/>
      <c r="D608" s="46"/>
      <c r="E608" s="678"/>
      <c r="F608" s="678"/>
      <c r="G608" s="678"/>
    </row>
    <row r="609">
      <c r="A609" s="591"/>
      <c r="B609" s="382"/>
      <c r="C609" s="382"/>
      <c r="D609" s="46"/>
      <c r="E609" s="678"/>
      <c r="F609" s="678"/>
      <c r="G609" s="678"/>
    </row>
    <row r="610">
      <c r="A610" s="591"/>
      <c r="B610" s="382"/>
      <c r="C610" s="382"/>
      <c r="D610" s="46"/>
      <c r="E610" s="678"/>
      <c r="F610" s="678"/>
      <c r="G610" s="678"/>
    </row>
    <row r="611">
      <c r="A611" s="591"/>
      <c r="B611" s="382"/>
      <c r="C611" s="382"/>
      <c r="D611" s="46"/>
      <c r="E611" s="678"/>
      <c r="F611" s="678"/>
      <c r="G611" s="678"/>
    </row>
    <row r="612">
      <c r="A612" s="591"/>
      <c r="B612" s="382"/>
      <c r="C612" s="382"/>
      <c r="D612" s="46"/>
      <c r="E612" s="678"/>
      <c r="F612" s="678"/>
      <c r="G612" s="678"/>
    </row>
    <row r="613">
      <c r="A613" s="591"/>
      <c r="B613" s="382"/>
      <c r="C613" s="382"/>
      <c r="D613" s="46"/>
      <c r="E613" s="678"/>
      <c r="F613" s="678"/>
      <c r="G613" s="678"/>
    </row>
    <row r="614">
      <c r="A614" s="591"/>
      <c r="B614" s="382"/>
      <c r="C614" s="382"/>
      <c r="D614" s="46"/>
      <c r="E614" s="678"/>
      <c r="F614" s="678"/>
      <c r="G614" s="678"/>
    </row>
    <row r="615">
      <c r="A615" s="591"/>
      <c r="B615" s="382"/>
      <c r="C615" s="382"/>
      <c r="D615" s="46"/>
      <c r="E615" s="678"/>
      <c r="F615" s="678"/>
      <c r="G615" s="678"/>
    </row>
    <row r="616">
      <c r="A616" s="591"/>
      <c r="B616" s="382"/>
      <c r="C616" s="382"/>
      <c r="D616" s="46"/>
      <c r="E616" s="678"/>
      <c r="F616" s="678"/>
      <c r="G616" s="678"/>
    </row>
    <row r="617">
      <c r="A617" s="591"/>
      <c r="B617" s="382"/>
      <c r="C617" s="382"/>
      <c r="D617" s="46"/>
      <c r="E617" s="678"/>
      <c r="F617" s="678"/>
      <c r="G617" s="678"/>
    </row>
    <row r="618">
      <c r="A618" s="591"/>
      <c r="B618" s="382"/>
      <c r="C618" s="382"/>
      <c r="D618" s="46"/>
      <c r="E618" s="678"/>
      <c r="F618" s="678"/>
      <c r="G618" s="678"/>
    </row>
    <row r="619">
      <c r="A619" s="591"/>
      <c r="B619" s="382"/>
      <c r="C619" s="382"/>
      <c r="D619" s="46"/>
      <c r="E619" s="678"/>
      <c r="F619" s="678"/>
      <c r="G619" s="678"/>
    </row>
    <row r="620">
      <c r="A620" s="591"/>
      <c r="B620" s="382"/>
      <c r="C620" s="382"/>
      <c r="D620" s="46"/>
      <c r="E620" s="678"/>
      <c r="F620" s="678"/>
      <c r="G620" s="678"/>
    </row>
    <row r="621">
      <c r="A621" s="591"/>
      <c r="B621" s="382"/>
      <c r="C621" s="382"/>
      <c r="D621" s="46"/>
      <c r="E621" s="678"/>
      <c r="F621" s="678"/>
      <c r="G621" s="678"/>
    </row>
    <row r="622">
      <c r="A622" s="591"/>
      <c r="B622" s="382"/>
      <c r="C622" s="382"/>
      <c r="D622" s="46"/>
      <c r="E622" s="678"/>
      <c r="F622" s="678"/>
      <c r="G622" s="678"/>
    </row>
    <row r="623">
      <c r="A623" s="591"/>
      <c r="B623" s="382"/>
      <c r="C623" s="382"/>
      <c r="D623" s="46"/>
      <c r="E623" s="678"/>
      <c r="F623" s="678"/>
      <c r="G623" s="678"/>
    </row>
    <row r="624">
      <c r="A624" s="591"/>
      <c r="B624" s="382"/>
      <c r="C624" s="382"/>
      <c r="D624" s="46"/>
      <c r="E624" s="678"/>
      <c r="F624" s="678"/>
      <c r="G624" s="678"/>
    </row>
    <row r="625">
      <c r="A625" s="591"/>
      <c r="B625" s="382"/>
      <c r="C625" s="382"/>
      <c r="D625" s="46"/>
      <c r="E625" s="678"/>
      <c r="F625" s="678"/>
      <c r="G625" s="678"/>
    </row>
    <row r="626">
      <c r="A626" s="591"/>
      <c r="B626" s="382"/>
      <c r="C626" s="382"/>
      <c r="D626" s="46"/>
      <c r="E626" s="678"/>
      <c r="F626" s="678"/>
      <c r="G626" s="678"/>
    </row>
    <row r="627">
      <c r="A627" s="591"/>
      <c r="B627" s="382"/>
      <c r="C627" s="382"/>
      <c r="D627" s="46"/>
      <c r="E627" s="678"/>
      <c r="F627" s="678"/>
      <c r="G627" s="678"/>
    </row>
    <row r="628">
      <c r="A628" s="591"/>
      <c r="B628" s="382"/>
      <c r="C628" s="382"/>
      <c r="D628" s="46"/>
      <c r="E628" s="678"/>
      <c r="F628" s="678"/>
      <c r="G628" s="678"/>
    </row>
    <row r="629">
      <c r="A629" s="591"/>
      <c r="B629" s="382"/>
      <c r="C629" s="382"/>
      <c r="D629" s="46"/>
      <c r="E629" s="678"/>
      <c r="F629" s="678"/>
      <c r="G629" s="678"/>
    </row>
    <row r="630">
      <c r="A630" s="591"/>
      <c r="B630" s="382"/>
      <c r="C630" s="382"/>
      <c r="D630" s="46"/>
      <c r="E630" s="678"/>
      <c r="F630" s="678"/>
      <c r="G630" s="678"/>
    </row>
    <row r="631">
      <c r="A631" s="591"/>
      <c r="B631" s="382"/>
      <c r="C631" s="382"/>
      <c r="D631" s="46"/>
      <c r="E631" s="678"/>
      <c r="F631" s="678"/>
      <c r="G631" s="678"/>
    </row>
    <row r="632">
      <c r="A632" s="591"/>
      <c r="B632" s="382"/>
      <c r="C632" s="382"/>
      <c r="D632" s="46"/>
      <c r="E632" s="678"/>
      <c r="F632" s="678"/>
      <c r="G632" s="678"/>
    </row>
    <row r="633">
      <c r="A633" s="591"/>
      <c r="B633" s="382"/>
      <c r="C633" s="382"/>
      <c r="D633" s="46"/>
      <c r="E633" s="678"/>
      <c r="F633" s="678"/>
      <c r="G633" s="678"/>
    </row>
    <row r="634">
      <c r="A634" s="591"/>
      <c r="B634" s="382"/>
      <c r="C634" s="382"/>
      <c r="D634" s="46"/>
      <c r="E634" s="678"/>
      <c r="F634" s="678"/>
      <c r="G634" s="678"/>
    </row>
    <row r="635">
      <c r="A635" s="591"/>
      <c r="B635" s="382"/>
      <c r="C635" s="382"/>
      <c r="D635" s="46"/>
      <c r="E635" s="678"/>
      <c r="F635" s="678"/>
      <c r="G635" s="678"/>
    </row>
    <row r="636">
      <c r="A636" s="591"/>
      <c r="B636" s="382"/>
      <c r="C636" s="382"/>
      <c r="D636" s="46"/>
      <c r="E636" s="678"/>
      <c r="F636" s="678"/>
      <c r="G636" s="678"/>
    </row>
    <row r="637">
      <c r="A637" s="591"/>
      <c r="B637" s="382"/>
      <c r="C637" s="382"/>
      <c r="D637" s="46"/>
      <c r="E637" s="678"/>
      <c r="F637" s="678"/>
      <c r="G637" s="678"/>
    </row>
    <row r="638">
      <c r="A638" s="591"/>
      <c r="B638" s="382"/>
      <c r="C638" s="382"/>
      <c r="D638" s="46"/>
      <c r="E638" s="678"/>
      <c r="F638" s="678"/>
      <c r="G638" s="678"/>
    </row>
    <row r="639">
      <c r="A639" s="591"/>
      <c r="B639" s="382"/>
      <c r="C639" s="382"/>
      <c r="D639" s="46"/>
      <c r="E639" s="678"/>
      <c r="F639" s="678"/>
      <c r="G639" s="678"/>
    </row>
    <row r="640">
      <c r="A640" s="591"/>
      <c r="B640" s="382"/>
      <c r="C640" s="382"/>
      <c r="D640" s="46"/>
      <c r="E640" s="678"/>
      <c r="F640" s="678"/>
      <c r="G640" s="678"/>
    </row>
    <row r="641">
      <c r="A641" s="591"/>
      <c r="B641" s="382"/>
      <c r="C641" s="382"/>
      <c r="D641" s="46"/>
      <c r="E641" s="678"/>
      <c r="F641" s="678"/>
      <c r="G641" s="678"/>
    </row>
    <row r="642">
      <c r="A642" s="591"/>
      <c r="B642" s="382"/>
      <c r="C642" s="382"/>
      <c r="D642" s="46"/>
      <c r="E642" s="678"/>
      <c r="F642" s="678"/>
      <c r="G642" s="678"/>
    </row>
    <row r="643">
      <c r="A643" s="591"/>
      <c r="B643" s="382"/>
      <c r="C643" s="382"/>
      <c r="D643" s="46"/>
      <c r="E643" s="678"/>
      <c r="F643" s="678"/>
      <c r="G643" s="678"/>
    </row>
    <row r="644">
      <c r="A644" s="591"/>
      <c r="B644" s="382"/>
      <c r="C644" s="382"/>
      <c r="D644" s="46"/>
      <c r="E644" s="678"/>
      <c r="F644" s="678"/>
      <c r="G644" s="678"/>
    </row>
    <row r="645">
      <c r="A645" s="591"/>
      <c r="B645" s="382"/>
      <c r="C645" s="382"/>
      <c r="D645" s="46"/>
      <c r="E645" s="678"/>
      <c r="F645" s="678"/>
      <c r="G645" s="678"/>
    </row>
    <row r="646">
      <c r="A646" s="591"/>
      <c r="B646" s="382"/>
      <c r="C646" s="382"/>
      <c r="D646" s="46"/>
      <c r="E646" s="678"/>
      <c r="F646" s="678"/>
      <c r="G646" s="678"/>
    </row>
    <row r="647">
      <c r="A647" s="591"/>
      <c r="B647" s="382"/>
      <c r="C647" s="382"/>
      <c r="D647" s="46"/>
      <c r="E647" s="678"/>
      <c r="F647" s="678"/>
      <c r="G647" s="678"/>
    </row>
    <row r="648">
      <c r="A648" s="591"/>
      <c r="B648" s="382"/>
      <c r="C648" s="382"/>
      <c r="D648" s="46"/>
      <c r="E648" s="678"/>
      <c r="F648" s="678"/>
      <c r="G648" s="678"/>
    </row>
    <row r="649">
      <c r="A649" s="591"/>
      <c r="B649" s="382"/>
      <c r="C649" s="382"/>
      <c r="D649" s="46"/>
      <c r="E649" s="678"/>
      <c r="F649" s="678"/>
      <c r="G649" s="678"/>
    </row>
    <row r="650">
      <c r="A650" s="591"/>
      <c r="B650" s="382"/>
      <c r="C650" s="382"/>
      <c r="D650" s="46"/>
      <c r="E650" s="678"/>
      <c r="F650" s="678"/>
      <c r="G650" s="678"/>
    </row>
    <row r="651">
      <c r="A651" s="591"/>
      <c r="B651" s="382"/>
      <c r="C651" s="382"/>
      <c r="D651" s="46"/>
      <c r="E651" s="678"/>
      <c r="F651" s="678"/>
      <c r="G651" s="678"/>
    </row>
    <row r="652">
      <c r="A652" s="591"/>
      <c r="B652" s="382"/>
      <c r="C652" s="382"/>
      <c r="D652" s="46"/>
      <c r="E652" s="678"/>
      <c r="F652" s="678"/>
      <c r="G652" s="678"/>
    </row>
    <row r="653">
      <c r="A653" s="591"/>
      <c r="B653" s="382"/>
      <c r="C653" s="382"/>
      <c r="D653" s="46"/>
      <c r="E653" s="678"/>
      <c r="F653" s="678"/>
      <c r="G653" s="678"/>
    </row>
    <row r="654">
      <c r="A654" s="591"/>
      <c r="B654" s="382"/>
      <c r="C654" s="382"/>
      <c r="D654" s="46"/>
      <c r="E654" s="678"/>
      <c r="F654" s="678"/>
      <c r="G654" s="678"/>
    </row>
    <row r="655">
      <c r="A655" s="591"/>
      <c r="B655" s="382"/>
      <c r="C655" s="382"/>
      <c r="D655" s="46"/>
      <c r="E655" s="678"/>
      <c r="F655" s="678"/>
      <c r="G655" s="678"/>
    </row>
    <row r="656">
      <c r="A656" s="591"/>
      <c r="B656" s="382"/>
      <c r="C656" s="382"/>
      <c r="D656" s="46"/>
      <c r="E656" s="678"/>
      <c r="F656" s="678"/>
      <c r="G656" s="678"/>
    </row>
    <row r="657">
      <c r="A657" s="591"/>
      <c r="B657" s="382"/>
      <c r="C657" s="382"/>
      <c r="D657" s="46"/>
      <c r="E657" s="678"/>
      <c r="F657" s="678"/>
      <c r="G657" s="678"/>
    </row>
    <row r="658">
      <c r="A658" s="591"/>
      <c r="B658" s="382"/>
      <c r="C658" s="382"/>
      <c r="D658" s="46"/>
      <c r="E658" s="678"/>
      <c r="F658" s="678"/>
      <c r="G658" s="678"/>
    </row>
    <row r="659">
      <c r="A659" s="591"/>
      <c r="B659" s="382"/>
      <c r="C659" s="382"/>
      <c r="D659" s="46"/>
      <c r="E659" s="678"/>
      <c r="F659" s="678"/>
      <c r="G659" s="678"/>
    </row>
    <row r="660">
      <c r="A660" s="591"/>
      <c r="B660" s="382"/>
      <c r="C660" s="382"/>
      <c r="D660" s="46"/>
      <c r="E660" s="678"/>
      <c r="F660" s="678"/>
      <c r="G660" s="678"/>
    </row>
    <row r="661">
      <c r="A661" s="591"/>
      <c r="B661" s="382"/>
      <c r="C661" s="382"/>
      <c r="D661" s="46"/>
      <c r="E661" s="678"/>
      <c r="F661" s="678"/>
      <c r="G661" s="678"/>
    </row>
    <row r="662">
      <c r="A662" s="591"/>
      <c r="B662" s="382"/>
      <c r="C662" s="382"/>
      <c r="D662" s="46"/>
      <c r="E662" s="678"/>
      <c r="F662" s="678"/>
      <c r="G662" s="678"/>
    </row>
    <row r="663">
      <c r="A663" s="591"/>
      <c r="B663" s="382"/>
      <c r="C663" s="382"/>
      <c r="D663" s="46"/>
      <c r="E663" s="678"/>
      <c r="F663" s="678"/>
      <c r="G663" s="678"/>
    </row>
    <row r="664">
      <c r="A664" s="591"/>
      <c r="B664" s="382"/>
      <c r="C664" s="382"/>
      <c r="D664" s="46"/>
      <c r="E664" s="678"/>
      <c r="F664" s="678"/>
      <c r="G664" s="678"/>
    </row>
    <row r="665">
      <c r="A665" s="591"/>
      <c r="B665" s="382"/>
      <c r="C665" s="382"/>
      <c r="D665" s="46"/>
      <c r="E665" s="678"/>
      <c r="F665" s="678"/>
      <c r="G665" s="678"/>
    </row>
    <row r="666">
      <c r="A666" s="591"/>
      <c r="B666" s="382"/>
      <c r="C666" s="382"/>
      <c r="D666" s="46"/>
      <c r="E666" s="678"/>
      <c r="F666" s="678"/>
      <c r="G666" s="678"/>
    </row>
    <row r="667">
      <c r="A667" s="591"/>
      <c r="B667" s="382"/>
      <c r="C667" s="382"/>
      <c r="D667" s="46"/>
      <c r="E667" s="678"/>
      <c r="F667" s="678"/>
      <c r="G667" s="678"/>
    </row>
    <row r="668">
      <c r="A668" s="591"/>
      <c r="B668" s="382"/>
      <c r="C668" s="382"/>
      <c r="D668" s="46"/>
      <c r="E668" s="678"/>
      <c r="F668" s="678"/>
      <c r="G668" s="678"/>
    </row>
    <row r="669">
      <c r="A669" s="591"/>
      <c r="B669" s="382"/>
      <c r="C669" s="382"/>
      <c r="D669" s="46"/>
      <c r="E669" s="678"/>
      <c r="F669" s="678"/>
      <c r="G669" s="678"/>
    </row>
    <row r="670">
      <c r="A670" s="591"/>
      <c r="B670" s="382"/>
      <c r="C670" s="382"/>
      <c r="D670" s="46"/>
      <c r="E670" s="678"/>
      <c r="F670" s="678"/>
      <c r="G670" s="678"/>
    </row>
    <row r="671">
      <c r="A671" s="591"/>
      <c r="B671" s="382"/>
      <c r="C671" s="382"/>
      <c r="D671" s="46"/>
      <c r="E671" s="678"/>
      <c r="F671" s="678"/>
      <c r="G671" s="678"/>
    </row>
    <row r="672">
      <c r="A672" s="591"/>
      <c r="B672" s="382"/>
      <c r="C672" s="382"/>
      <c r="D672" s="46"/>
      <c r="E672" s="678"/>
      <c r="F672" s="678"/>
      <c r="G672" s="678"/>
    </row>
    <row r="673">
      <c r="A673" s="591"/>
      <c r="B673" s="382"/>
      <c r="C673" s="382"/>
      <c r="D673" s="46"/>
      <c r="E673" s="678"/>
      <c r="F673" s="678"/>
      <c r="G673" s="678"/>
    </row>
    <row r="674">
      <c r="A674" s="591"/>
      <c r="B674" s="382"/>
      <c r="C674" s="382"/>
      <c r="D674" s="46"/>
      <c r="E674" s="678"/>
      <c r="F674" s="678"/>
      <c r="G674" s="678"/>
    </row>
    <row r="675">
      <c r="A675" s="591"/>
      <c r="B675" s="382"/>
      <c r="C675" s="382"/>
      <c r="D675" s="46"/>
      <c r="E675" s="678"/>
      <c r="F675" s="678"/>
      <c r="G675" s="678"/>
    </row>
    <row r="676">
      <c r="A676" s="591"/>
      <c r="B676" s="382"/>
      <c r="C676" s="382"/>
      <c r="D676" s="46"/>
      <c r="E676" s="678"/>
      <c r="F676" s="678"/>
      <c r="G676" s="678"/>
    </row>
    <row r="677">
      <c r="A677" s="591"/>
      <c r="B677" s="382"/>
      <c r="C677" s="382"/>
      <c r="D677" s="46"/>
      <c r="E677" s="678"/>
      <c r="F677" s="678"/>
      <c r="G677" s="678"/>
    </row>
    <row r="678">
      <c r="A678" s="591"/>
      <c r="B678" s="382"/>
      <c r="C678" s="382"/>
      <c r="D678" s="46"/>
      <c r="E678" s="678"/>
      <c r="F678" s="678"/>
      <c r="G678" s="678"/>
    </row>
    <row r="679">
      <c r="A679" s="591"/>
      <c r="B679" s="382"/>
      <c r="C679" s="382"/>
      <c r="D679" s="46"/>
      <c r="E679" s="678"/>
      <c r="F679" s="678"/>
      <c r="G679" s="678"/>
    </row>
    <row r="680">
      <c r="A680" s="591"/>
      <c r="B680" s="382"/>
      <c r="C680" s="382"/>
      <c r="D680" s="46"/>
      <c r="E680" s="678"/>
      <c r="F680" s="678"/>
      <c r="G680" s="678"/>
    </row>
    <row r="681">
      <c r="A681" s="591"/>
      <c r="B681" s="382"/>
      <c r="C681" s="382"/>
      <c r="D681" s="46"/>
      <c r="E681" s="678"/>
      <c r="F681" s="678"/>
      <c r="G681" s="678"/>
    </row>
    <row r="682">
      <c r="A682" s="591"/>
      <c r="B682" s="382"/>
      <c r="C682" s="382"/>
      <c r="D682" s="46"/>
      <c r="E682" s="678"/>
      <c r="F682" s="678"/>
      <c r="G682" s="678"/>
    </row>
    <row r="683">
      <c r="A683" s="591"/>
      <c r="B683" s="382"/>
      <c r="C683" s="382"/>
      <c r="D683" s="46"/>
      <c r="E683" s="678"/>
      <c r="F683" s="678"/>
      <c r="G683" s="678"/>
    </row>
    <row r="684">
      <c r="A684" s="591"/>
      <c r="B684" s="382"/>
      <c r="C684" s="382"/>
      <c r="D684" s="46"/>
      <c r="E684" s="678"/>
      <c r="F684" s="678"/>
      <c r="G684" s="678"/>
    </row>
    <row r="685">
      <c r="A685" s="591"/>
      <c r="B685" s="382"/>
      <c r="C685" s="382"/>
      <c r="D685" s="46"/>
      <c r="E685" s="678"/>
      <c r="F685" s="678"/>
      <c r="G685" s="678"/>
    </row>
    <row r="686">
      <c r="A686" s="591"/>
      <c r="B686" s="382"/>
      <c r="C686" s="382"/>
      <c r="D686" s="46"/>
      <c r="E686" s="678"/>
      <c r="F686" s="678"/>
      <c r="G686" s="678"/>
    </row>
    <row r="687">
      <c r="A687" s="591"/>
      <c r="B687" s="382"/>
      <c r="C687" s="382"/>
      <c r="D687" s="46"/>
      <c r="E687" s="678"/>
      <c r="F687" s="678"/>
      <c r="G687" s="678"/>
    </row>
    <row r="688">
      <c r="A688" s="591"/>
      <c r="B688" s="382"/>
      <c r="C688" s="382"/>
      <c r="D688" s="46"/>
      <c r="E688" s="678"/>
      <c r="F688" s="678"/>
      <c r="G688" s="678"/>
    </row>
    <row r="689">
      <c r="A689" s="591"/>
      <c r="B689" s="382"/>
      <c r="C689" s="382"/>
      <c r="D689" s="46"/>
      <c r="E689" s="678"/>
      <c r="F689" s="678"/>
      <c r="G689" s="678"/>
    </row>
    <row r="690">
      <c r="A690" s="591"/>
      <c r="B690" s="382"/>
      <c r="C690" s="382"/>
      <c r="D690" s="46"/>
      <c r="E690" s="678"/>
      <c r="F690" s="678"/>
      <c r="G690" s="678"/>
    </row>
    <row r="691">
      <c r="A691" s="591"/>
      <c r="B691" s="382"/>
      <c r="C691" s="382"/>
      <c r="D691" s="46"/>
      <c r="E691" s="678"/>
      <c r="F691" s="678"/>
      <c r="G691" s="678"/>
    </row>
    <row r="692">
      <c r="A692" s="591"/>
      <c r="B692" s="382"/>
      <c r="C692" s="382"/>
      <c r="D692" s="46"/>
      <c r="E692" s="678"/>
      <c r="F692" s="678"/>
      <c r="G692" s="678"/>
    </row>
    <row r="693">
      <c r="A693" s="591"/>
      <c r="B693" s="382"/>
      <c r="C693" s="382"/>
      <c r="D693" s="46"/>
      <c r="E693" s="678"/>
      <c r="F693" s="678"/>
      <c r="G693" s="678"/>
    </row>
    <row r="694">
      <c r="A694" s="591"/>
      <c r="B694" s="382"/>
      <c r="C694" s="382"/>
      <c r="D694" s="46"/>
      <c r="E694" s="678"/>
      <c r="F694" s="678"/>
      <c r="G694" s="678"/>
    </row>
    <row r="695">
      <c r="A695" s="591"/>
      <c r="B695" s="382"/>
      <c r="C695" s="382"/>
      <c r="D695" s="46"/>
      <c r="E695" s="678"/>
      <c r="F695" s="678"/>
      <c r="G695" s="678"/>
    </row>
    <row r="696">
      <c r="A696" s="591"/>
      <c r="B696" s="382"/>
      <c r="C696" s="382"/>
      <c r="D696" s="46"/>
      <c r="E696" s="678"/>
      <c r="F696" s="678"/>
      <c r="G696" s="678"/>
    </row>
    <row r="697">
      <c r="A697" s="591"/>
      <c r="B697" s="382"/>
      <c r="C697" s="382"/>
      <c r="D697" s="46"/>
      <c r="E697" s="678"/>
      <c r="F697" s="678"/>
      <c r="G697" s="678"/>
    </row>
    <row r="698">
      <c r="A698" s="591"/>
      <c r="B698" s="382"/>
      <c r="C698" s="382"/>
      <c r="D698" s="46"/>
      <c r="E698" s="678"/>
      <c r="F698" s="678"/>
      <c r="G698" s="678"/>
    </row>
    <row r="699">
      <c r="A699" s="591"/>
      <c r="B699" s="382"/>
      <c r="C699" s="382"/>
      <c r="D699" s="46"/>
      <c r="E699" s="678"/>
      <c r="F699" s="678"/>
      <c r="G699" s="678"/>
    </row>
    <row r="700">
      <c r="A700" s="591"/>
      <c r="B700" s="382"/>
      <c r="C700" s="382"/>
      <c r="D700" s="46"/>
      <c r="E700" s="678"/>
      <c r="F700" s="678"/>
      <c r="G700" s="678"/>
    </row>
    <row r="701">
      <c r="A701" s="591"/>
      <c r="B701" s="382"/>
      <c r="C701" s="382"/>
      <c r="D701" s="46"/>
      <c r="E701" s="678"/>
      <c r="F701" s="678"/>
      <c r="G701" s="678"/>
    </row>
    <row r="702">
      <c r="A702" s="591"/>
      <c r="B702" s="382"/>
      <c r="C702" s="382"/>
      <c r="D702" s="46"/>
      <c r="E702" s="678"/>
      <c r="F702" s="678"/>
      <c r="G702" s="678"/>
    </row>
    <row r="703">
      <c r="A703" s="591"/>
      <c r="B703" s="382"/>
      <c r="C703" s="382"/>
      <c r="D703" s="46"/>
      <c r="E703" s="678"/>
      <c r="F703" s="678"/>
      <c r="G703" s="678"/>
    </row>
    <row r="704">
      <c r="A704" s="591"/>
      <c r="B704" s="382"/>
      <c r="C704" s="382"/>
      <c r="D704" s="46"/>
      <c r="E704" s="678"/>
      <c r="F704" s="678"/>
      <c r="G704" s="678"/>
    </row>
    <row r="705">
      <c r="A705" s="591"/>
      <c r="B705" s="382"/>
      <c r="C705" s="382"/>
      <c r="D705" s="46"/>
      <c r="E705" s="678"/>
      <c r="F705" s="678"/>
      <c r="G705" s="678"/>
    </row>
    <row r="706">
      <c r="A706" s="591"/>
      <c r="B706" s="382"/>
      <c r="C706" s="382"/>
      <c r="D706" s="46"/>
      <c r="E706" s="678"/>
      <c r="F706" s="678"/>
      <c r="G706" s="678"/>
    </row>
    <row r="707">
      <c r="A707" s="591"/>
      <c r="B707" s="382"/>
      <c r="C707" s="382"/>
      <c r="D707" s="46"/>
      <c r="E707" s="678"/>
      <c r="F707" s="678"/>
      <c r="G707" s="678"/>
    </row>
    <row r="708">
      <c r="A708" s="591"/>
      <c r="B708" s="382"/>
      <c r="C708" s="382"/>
      <c r="D708" s="46"/>
      <c r="E708" s="678"/>
      <c r="F708" s="678"/>
      <c r="G708" s="678"/>
    </row>
    <row r="709">
      <c r="A709" s="591"/>
      <c r="B709" s="382"/>
      <c r="C709" s="382"/>
      <c r="D709" s="46"/>
      <c r="E709" s="678"/>
      <c r="F709" s="678"/>
      <c r="G709" s="678"/>
    </row>
    <row r="710">
      <c r="A710" s="591"/>
      <c r="B710" s="382"/>
      <c r="C710" s="382"/>
      <c r="D710" s="46"/>
      <c r="E710" s="678"/>
      <c r="F710" s="678"/>
      <c r="G710" s="678"/>
    </row>
    <row r="711">
      <c r="A711" s="591"/>
      <c r="B711" s="382"/>
      <c r="C711" s="382"/>
      <c r="D711" s="46"/>
      <c r="E711" s="678"/>
      <c r="F711" s="678"/>
      <c r="G711" s="678"/>
    </row>
    <row r="712">
      <c r="A712" s="591"/>
      <c r="B712" s="382"/>
      <c r="C712" s="382"/>
      <c r="D712" s="46"/>
      <c r="E712" s="678"/>
      <c r="F712" s="678"/>
      <c r="G712" s="678"/>
    </row>
    <row r="713">
      <c r="A713" s="591"/>
      <c r="B713" s="382"/>
      <c r="C713" s="382"/>
      <c r="D713" s="46"/>
      <c r="E713" s="678"/>
      <c r="F713" s="678"/>
      <c r="G713" s="678"/>
    </row>
    <row r="714">
      <c r="A714" s="591"/>
      <c r="B714" s="382"/>
      <c r="C714" s="382"/>
      <c r="D714" s="46"/>
      <c r="E714" s="678"/>
      <c r="F714" s="678"/>
      <c r="G714" s="678"/>
    </row>
    <row r="715">
      <c r="A715" s="591"/>
      <c r="B715" s="382"/>
      <c r="C715" s="382"/>
      <c r="D715" s="46"/>
      <c r="E715" s="678"/>
      <c r="F715" s="678"/>
      <c r="G715" s="678"/>
    </row>
    <row r="716">
      <c r="A716" s="591"/>
      <c r="B716" s="382"/>
      <c r="C716" s="382"/>
      <c r="D716" s="46"/>
      <c r="E716" s="678"/>
      <c r="F716" s="678"/>
      <c r="G716" s="678"/>
    </row>
    <row r="717">
      <c r="A717" s="591"/>
      <c r="B717" s="382"/>
      <c r="C717" s="382"/>
      <c r="D717" s="46"/>
      <c r="E717" s="678"/>
      <c r="F717" s="678"/>
      <c r="G717" s="678"/>
    </row>
    <row r="718">
      <c r="A718" s="591"/>
      <c r="B718" s="382"/>
      <c r="C718" s="382"/>
      <c r="D718" s="46"/>
      <c r="E718" s="678"/>
      <c r="F718" s="678"/>
      <c r="G718" s="678"/>
    </row>
    <row r="719">
      <c r="A719" s="591"/>
      <c r="B719" s="382"/>
      <c r="C719" s="382"/>
      <c r="D719" s="46"/>
      <c r="E719" s="678"/>
      <c r="F719" s="678"/>
      <c r="G719" s="678"/>
    </row>
    <row r="720">
      <c r="A720" s="591"/>
      <c r="B720" s="382"/>
      <c r="C720" s="382"/>
      <c r="D720" s="46"/>
      <c r="E720" s="678"/>
      <c r="F720" s="678"/>
      <c r="G720" s="678"/>
    </row>
    <row r="721">
      <c r="A721" s="591"/>
      <c r="B721" s="382"/>
      <c r="C721" s="382"/>
      <c r="D721" s="46"/>
      <c r="E721" s="678"/>
      <c r="F721" s="678"/>
      <c r="G721" s="678"/>
    </row>
    <row r="722">
      <c r="A722" s="591"/>
      <c r="B722" s="382"/>
      <c r="C722" s="382"/>
      <c r="D722" s="46"/>
      <c r="E722" s="678"/>
      <c r="F722" s="678"/>
      <c r="G722" s="678"/>
    </row>
    <row r="723">
      <c r="A723" s="591"/>
      <c r="B723" s="382"/>
      <c r="C723" s="382"/>
      <c r="D723" s="46"/>
      <c r="E723" s="678"/>
      <c r="F723" s="678"/>
      <c r="G723" s="678"/>
    </row>
    <row r="724">
      <c r="A724" s="591"/>
      <c r="B724" s="382"/>
      <c r="C724" s="382"/>
      <c r="D724" s="46"/>
      <c r="E724" s="678"/>
      <c r="F724" s="678"/>
      <c r="G724" s="678"/>
    </row>
    <row r="725">
      <c r="A725" s="591"/>
      <c r="B725" s="382"/>
      <c r="C725" s="382"/>
      <c r="D725" s="46"/>
      <c r="E725" s="678"/>
      <c r="F725" s="678"/>
      <c r="G725" s="678"/>
    </row>
    <row r="726">
      <c r="A726" s="591"/>
      <c r="B726" s="382"/>
      <c r="C726" s="382"/>
      <c r="D726" s="46"/>
      <c r="E726" s="678"/>
      <c r="F726" s="678"/>
      <c r="G726" s="678"/>
    </row>
    <row r="727">
      <c r="A727" s="591"/>
      <c r="B727" s="382"/>
      <c r="C727" s="382"/>
      <c r="D727" s="46"/>
      <c r="E727" s="678"/>
      <c r="F727" s="678"/>
      <c r="G727" s="678"/>
    </row>
    <row r="728">
      <c r="A728" s="591"/>
      <c r="B728" s="382"/>
      <c r="C728" s="382"/>
      <c r="D728" s="46"/>
      <c r="E728" s="678"/>
      <c r="F728" s="678"/>
      <c r="G728" s="678"/>
    </row>
    <row r="729">
      <c r="A729" s="591"/>
      <c r="B729" s="382"/>
      <c r="C729" s="382"/>
      <c r="D729" s="46"/>
      <c r="E729" s="678"/>
      <c r="F729" s="678"/>
      <c r="G729" s="678"/>
    </row>
    <row r="730">
      <c r="A730" s="591"/>
      <c r="B730" s="382"/>
      <c r="C730" s="382"/>
      <c r="D730" s="46"/>
      <c r="E730" s="678"/>
      <c r="F730" s="678"/>
      <c r="G730" s="678"/>
    </row>
    <row r="731">
      <c r="A731" s="591"/>
      <c r="B731" s="382"/>
      <c r="C731" s="382"/>
      <c r="D731" s="46"/>
      <c r="E731" s="678"/>
      <c r="F731" s="678"/>
      <c r="G731" s="678"/>
    </row>
    <row r="732">
      <c r="A732" s="591"/>
      <c r="B732" s="382"/>
      <c r="C732" s="382"/>
      <c r="D732" s="46"/>
      <c r="E732" s="678"/>
      <c r="F732" s="678"/>
      <c r="G732" s="678"/>
    </row>
    <row r="733">
      <c r="A733" s="591"/>
      <c r="B733" s="382"/>
      <c r="C733" s="382"/>
      <c r="D733" s="46"/>
      <c r="E733" s="678"/>
      <c r="F733" s="678"/>
      <c r="G733" s="678"/>
    </row>
    <row r="734">
      <c r="A734" s="591"/>
      <c r="B734" s="382"/>
      <c r="C734" s="382"/>
      <c r="D734" s="46"/>
      <c r="E734" s="678"/>
      <c r="F734" s="678"/>
      <c r="G734" s="678"/>
    </row>
    <row r="735">
      <c r="A735" s="591"/>
      <c r="B735" s="382"/>
      <c r="C735" s="382"/>
      <c r="D735" s="46"/>
      <c r="E735" s="678"/>
      <c r="F735" s="678"/>
      <c r="G735" s="678"/>
    </row>
    <row r="736">
      <c r="A736" s="591"/>
      <c r="B736" s="382"/>
      <c r="C736" s="382"/>
      <c r="D736" s="46"/>
      <c r="E736" s="678"/>
      <c r="F736" s="678"/>
      <c r="G736" s="678"/>
    </row>
    <row r="737">
      <c r="A737" s="591"/>
      <c r="B737" s="382"/>
      <c r="C737" s="382"/>
      <c r="D737" s="46"/>
      <c r="E737" s="678"/>
      <c r="F737" s="678"/>
      <c r="G737" s="678"/>
    </row>
    <row r="738">
      <c r="A738" s="591"/>
      <c r="B738" s="382"/>
      <c r="C738" s="382"/>
      <c r="D738" s="46"/>
      <c r="E738" s="678"/>
      <c r="F738" s="678"/>
      <c r="G738" s="678"/>
    </row>
    <row r="739">
      <c r="A739" s="591"/>
      <c r="B739" s="382"/>
      <c r="C739" s="382"/>
      <c r="D739" s="46"/>
      <c r="E739" s="678"/>
      <c r="F739" s="678"/>
      <c r="G739" s="678"/>
    </row>
    <row r="740">
      <c r="A740" s="591"/>
      <c r="B740" s="382"/>
      <c r="C740" s="382"/>
      <c r="D740" s="46"/>
      <c r="E740" s="678"/>
      <c r="F740" s="678"/>
      <c r="G740" s="678"/>
    </row>
    <row r="741">
      <c r="A741" s="591"/>
      <c r="B741" s="382"/>
      <c r="C741" s="382"/>
      <c r="D741" s="46"/>
      <c r="E741" s="678"/>
      <c r="F741" s="678"/>
      <c r="G741" s="678"/>
    </row>
    <row r="742">
      <c r="A742" s="591"/>
      <c r="B742" s="382"/>
      <c r="C742" s="382"/>
      <c r="D742" s="46"/>
      <c r="E742" s="678"/>
      <c r="F742" s="678"/>
      <c r="G742" s="678"/>
    </row>
    <row r="743">
      <c r="A743" s="591"/>
      <c r="B743" s="382"/>
      <c r="C743" s="382"/>
      <c r="D743" s="46"/>
      <c r="E743" s="678"/>
      <c r="F743" s="678"/>
      <c r="G743" s="678"/>
    </row>
    <row r="744">
      <c r="A744" s="591"/>
      <c r="B744" s="382"/>
      <c r="C744" s="382"/>
      <c r="D744" s="46"/>
      <c r="E744" s="678"/>
      <c r="F744" s="678"/>
      <c r="G744" s="678"/>
    </row>
    <row r="745">
      <c r="A745" s="591"/>
      <c r="B745" s="382"/>
      <c r="C745" s="382"/>
      <c r="D745" s="46"/>
      <c r="E745" s="678"/>
      <c r="F745" s="678"/>
      <c r="G745" s="678"/>
    </row>
    <row r="746">
      <c r="A746" s="591"/>
      <c r="B746" s="382"/>
      <c r="C746" s="382"/>
      <c r="D746" s="46"/>
      <c r="E746" s="678"/>
      <c r="F746" s="678"/>
      <c r="G746" s="678"/>
    </row>
    <row r="747">
      <c r="A747" s="591"/>
      <c r="B747" s="382"/>
      <c r="C747" s="382"/>
      <c r="D747" s="46"/>
      <c r="E747" s="678"/>
      <c r="F747" s="678"/>
      <c r="G747" s="678"/>
    </row>
    <row r="748">
      <c r="A748" s="591"/>
      <c r="B748" s="382"/>
      <c r="C748" s="382"/>
      <c r="D748" s="46"/>
      <c r="E748" s="678"/>
      <c r="F748" s="678"/>
      <c r="G748" s="678"/>
    </row>
    <row r="749">
      <c r="A749" s="591"/>
      <c r="B749" s="382"/>
      <c r="C749" s="382"/>
      <c r="D749" s="46"/>
      <c r="E749" s="678"/>
      <c r="F749" s="678"/>
      <c r="G749" s="678"/>
    </row>
    <row r="750">
      <c r="A750" s="591"/>
      <c r="B750" s="382"/>
      <c r="C750" s="382"/>
      <c r="D750" s="46"/>
      <c r="E750" s="678"/>
      <c r="F750" s="678"/>
      <c r="G750" s="678"/>
    </row>
    <row r="751">
      <c r="A751" s="591"/>
      <c r="B751" s="382"/>
      <c r="C751" s="382"/>
      <c r="D751" s="46"/>
      <c r="E751" s="678"/>
      <c r="F751" s="678"/>
      <c r="G751" s="678"/>
    </row>
    <row r="752">
      <c r="A752" s="591"/>
      <c r="B752" s="382"/>
      <c r="C752" s="382"/>
      <c r="D752" s="46"/>
      <c r="E752" s="678"/>
      <c r="F752" s="678"/>
      <c r="G752" s="678"/>
    </row>
    <row r="753">
      <c r="A753" s="591"/>
      <c r="B753" s="382"/>
      <c r="C753" s="382"/>
      <c r="D753" s="46"/>
      <c r="E753" s="678"/>
      <c r="F753" s="678"/>
      <c r="G753" s="678"/>
    </row>
    <row r="754">
      <c r="A754" s="591"/>
      <c r="B754" s="382"/>
      <c r="C754" s="382"/>
      <c r="D754" s="46"/>
      <c r="E754" s="678"/>
      <c r="F754" s="678"/>
      <c r="G754" s="678"/>
    </row>
    <row r="755">
      <c r="A755" s="591"/>
      <c r="B755" s="382"/>
      <c r="C755" s="382"/>
      <c r="D755" s="46"/>
      <c r="E755" s="678"/>
      <c r="F755" s="678"/>
      <c r="G755" s="678"/>
    </row>
    <row r="756">
      <c r="A756" s="591"/>
      <c r="B756" s="382"/>
      <c r="C756" s="382"/>
      <c r="D756" s="46"/>
      <c r="E756" s="678"/>
      <c r="F756" s="678"/>
      <c r="G756" s="678"/>
    </row>
    <row r="757">
      <c r="A757" s="591"/>
      <c r="B757" s="382"/>
      <c r="C757" s="382"/>
      <c r="D757" s="46"/>
      <c r="E757" s="678"/>
      <c r="F757" s="678"/>
      <c r="G757" s="678"/>
    </row>
    <row r="758">
      <c r="A758" s="591"/>
      <c r="B758" s="382"/>
      <c r="C758" s="382"/>
      <c r="D758" s="46"/>
      <c r="E758" s="678"/>
      <c r="F758" s="678"/>
      <c r="G758" s="678"/>
    </row>
    <row r="759">
      <c r="A759" s="591"/>
      <c r="B759" s="382"/>
      <c r="C759" s="382"/>
      <c r="D759" s="46"/>
      <c r="E759" s="678"/>
      <c r="F759" s="678"/>
      <c r="G759" s="678"/>
    </row>
    <row r="760">
      <c r="A760" s="591"/>
      <c r="B760" s="382"/>
      <c r="C760" s="382"/>
      <c r="D760" s="46"/>
      <c r="E760" s="678"/>
      <c r="F760" s="678"/>
      <c r="G760" s="678"/>
    </row>
    <row r="761">
      <c r="A761" s="591"/>
      <c r="B761" s="382"/>
      <c r="C761" s="382"/>
      <c r="D761" s="46"/>
      <c r="E761" s="678"/>
      <c r="F761" s="678"/>
      <c r="G761" s="678"/>
    </row>
    <row r="762">
      <c r="A762" s="591"/>
      <c r="B762" s="382"/>
      <c r="C762" s="382"/>
      <c r="D762" s="46"/>
      <c r="E762" s="678"/>
      <c r="F762" s="678"/>
      <c r="G762" s="678"/>
    </row>
    <row r="763">
      <c r="A763" s="591"/>
      <c r="B763" s="382"/>
      <c r="C763" s="382"/>
      <c r="D763" s="46"/>
      <c r="E763" s="678"/>
      <c r="F763" s="678"/>
      <c r="G763" s="678"/>
    </row>
    <row r="764">
      <c r="A764" s="591"/>
      <c r="B764" s="382"/>
      <c r="C764" s="382"/>
      <c r="D764" s="46"/>
      <c r="E764" s="678"/>
      <c r="F764" s="678"/>
      <c r="G764" s="678"/>
    </row>
    <row r="765">
      <c r="A765" s="591"/>
      <c r="B765" s="382"/>
      <c r="C765" s="382"/>
      <c r="D765" s="46"/>
      <c r="E765" s="678"/>
      <c r="F765" s="678"/>
      <c r="G765" s="678"/>
    </row>
    <row r="766">
      <c r="A766" s="591"/>
      <c r="B766" s="382"/>
      <c r="C766" s="382"/>
      <c r="D766" s="46"/>
      <c r="E766" s="678"/>
      <c r="F766" s="678"/>
      <c r="G766" s="678"/>
    </row>
    <row r="767">
      <c r="A767" s="591"/>
      <c r="B767" s="382"/>
      <c r="C767" s="382"/>
      <c r="D767" s="46"/>
      <c r="E767" s="678"/>
      <c r="F767" s="678"/>
      <c r="G767" s="678"/>
    </row>
    <row r="768">
      <c r="A768" s="591"/>
      <c r="B768" s="382"/>
      <c r="C768" s="382"/>
      <c r="D768" s="46"/>
      <c r="E768" s="678"/>
      <c r="F768" s="678"/>
      <c r="G768" s="678"/>
    </row>
    <row r="769">
      <c r="A769" s="591"/>
      <c r="B769" s="382"/>
      <c r="C769" s="382"/>
      <c r="D769" s="46"/>
      <c r="E769" s="678"/>
      <c r="F769" s="678"/>
      <c r="G769" s="678"/>
    </row>
    <row r="770">
      <c r="A770" s="591"/>
      <c r="B770" s="382"/>
      <c r="C770" s="382"/>
      <c r="D770" s="46"/>
      <c r="E770" s="678"/>
      <c r="F770" s="678"/>
      <c r="G770" s="678"/>
    </row>
    <row r="771">
      <c r="A771" s="591"/>
      <c r="B771" s="382"/>
      <c r="C771" s="382"/>
      <c r="D771" s="46"/>
      <c r="E771" s="678"/>
      <c r="F771" s="678"/>
      <c r="G771" s="678"/>
    </row>
    <row r="772">
      <c r="A772" s="591"/>
      <c r="B772" s="382"/>
      <c r="C772" s="382"/>
      <c r="D772" s="46"/>
      <c r="E772" s="678"/>
      <c r="F772" s="678"/>
      <c r="G772" s="678"/>
    </row>
    <row r="773">
      <c r="A773" s="591"/>
      <c r="B773" s="382"/>
      <c r="C773" s="382"/>
      <c r="D773" s="46"/>
      <c r="E773" s="678"/>
      <c r="F773" s="678"/>
      <c r="G773" s="678"/>
    </row>
    <row r="774">
      <c r="A774" s="591"/>
      <c r="B774" s="382"/>
      <c r="C774" s="382"/>
      <c r="D774" s="46"/>
      <c r="E774" s="678"/>
      <c r="F774" s="678"/>
      <c r="G774" s="678"/>
    </row>
    <row r="775">
      <c r="A775" s="591"/>
      <c r="B775" s="382"/>
      <c r="C775" s="382"/>
      <c r="D775" s="46"/>
      <c r="E775" s="678"/>
      <c r="F775" s="678"/>
      <c r="G775" s="678"/>
    </row>
    <row r="776">
      <c r="A776" s="591"/>
      <c r="B776" s="382"/>
      <c r="C776" s="382"/>
      <c r="D776" s="46"/>
      <c r="E776" s="678"/>
      <c r="F776" s="678"/>
      <c r="G776" s="678"/>
    </row>
    <row r="777">
      <c r="A777" s="591"/>
      <c r="B777" s="382"/>
      <c r="C777" s="382"/>
      <c r="D777" s="46"/>
      <c r="E777" s="678"/>
      <c r="F777" s="678"/>
      <c r="G777" s="678"/>
    </row>
    <row r="778">
      <c r="A778" s="591"/>
      <c r="B778" s="382"/>
      <c r="C778" s="382"/>
      <c r="D778" s="46"/>
      <c r="E778" s="678"/>
      <c r="F778" s="678"/>
      <c r="G778" s="678"/>
    </row>
    <row r="779">
      <c r="A779" s="591"/>
      <c r="B779" s="382"/>
      <c r="C779" s="382"/>
      <c r="D779" s="46"/>
      <c r="E779" s="678"/>
      <c r="F779" s="678"/>
      <c r="G779" s="678"/>
    </row>
    <row r="780">
      <c r="A780" s="591"/>
      <c r="B780" s="382"/>
      <c r="C780" s="382"/>
      <c r="D780" s="46"/>
      <c r="E780" s="678"/>
      <c r="F780" s="678"/>
      <c r="G780" s="678"/>
    </row>
    <row r="781">
      <c r="A781" s="591"/>
      <c r="B781" s="382"/>
      <c r="C781" s="382"/>
      <c r="D781" s="46"/>
      <c r="E781" s="678"/>
      <c r="F781" s="678"/>
      <c r="G781" s="678"/>
    </row>
    <row r="782">
      <c r="A782" s="591"/>
      <c r="B782" s="382"/>
      <c r="C782" s="382"/>
      <c r="D782" s="46"/>
      <c r="E782" s="678"/>
      <c r="F782" s="678"/>
      <c r="G782" s="678"/>
    </row>
    <row r="783">
      <c r="A783" s="591"/>
      <c r="B783" s="382"/>
      <c r="C783" s="382"/>
      <c r="D783" s="46"/>
      <c r="E783" s="678"/>
      <c r="F783" s="678"/>
      <c r="G783" s="678"/>
    </row>
    <row r="784">
      <c r="A784" s="591"/>
      <c r="B784" s="382"/>
      <c r="C784" s="382"/>
      <c r="D784" s="46"/>
      <c r="E784" s="678"/>
      <c r="F784" s="678"/>
      <c r="G784" s="678"/>
    </row>
    <row r="785">
      <c r="A785" s="591"/>
      <c r="B785" s="382"/>
      <c r="C785" s="382"/>
      <c r="D785" s="46"/>
      <c r="E785" s="678"/>
      <c r="F785" s="678"/>
      <c r="G785" s="678"/>
    </row>
    <row r="786">
      <c r="A786" s="591"/>
      <c r="B786" s="382"/>
      <c r="C786" s="382"/>
      <c r="D786" s="46"/>
      <c r="E786" s="678"/>
      <c r="F786" s="678"/>
      <c r="G786" s="678"/>
    </row>
    <row r="787">
      <c r="A787" s="591"/>
      <c r="B787" s="382"/>
      <c r="C787" s="382"/>
      <c r="D787" s="46"/>
      <c r="E787" s="678"/>
      <c r="F787" s="678"/>
      <c r="G787" s="678"/>
    </row>
    <row r="788">
      <c r="A788" s="591"/>
      <c r="B788" s="382"/>
      <c r="C788" s="382"/>
      <c r="D788" s="46"/>
      <c r="E788" s="678"/>
      <c r="F788" s="678"/>
      <c r="G788" s="678"/>
    </row>
    <row r="789">
      <c r="A789" s="591"/>
      <c r="B789" s="382"/>
      <c r="C789" s="382"/>
      <c r="D789" s="46"/>
      <c r="E789" s="678"/>
      <c r="F789" s="678"/>
      <c r="G789" s="678"/>
    </row>
    <row r="790">
      <c r="A790" s="591"/>
      <c r="B790" s="382"/>
      <c r="C790" s="382"/>
      <c r="D790" s="46"/>
      <c r="E790" s="678"/>
      <c r="F790" s="678"/>
      <c r="G790" s="678"/>
    </row>
    <row r="791">
      <c r="A791" s="591"/>
      <c r="B791" s="382"/>
      <c r="C791" s="382"/>
      <c r="D791" s="46"/>
      <c r="E791" s="678"/>
      <c r="F791" s="678"/>
      <c r="G791" s="678"/>
    </row>
    <row r="792">
      <c r="A792" s="591"/>
      <c r="B792" s="382"/>
      <c r="C792" s="382"/>
      <c r="D792" s="46"/>
      <c r="E792" s="678"/>
      <c r="F792" s="678"/>
      <c r="G792" s="678"/>
    </row>
    <row r="793">
      <c r="A793" s="591"/>
      <c r="B793" s="382"/>
      <c r="C793" s="382"/>
      <c r="D793" s="46"/>
      <c r="E793" s="678"/>
      <c r="F793" s="678"/>
      <c r="G793" s="678"/>
    </row>
    <row r="794">
      <c r="A794" s="591"/>
      <c r="B794" s="382"/>
      <c r="C794" s="382"/>
      <c r="D794" s="46"/>
      <c r="E794" s="678"/>
      <c r="F794" s="678"/>
      <c r="G794" s="678"/>
    </row>
    <row r="795">
      <c r="A795" s="591"/>
      <c r="B795" s="382"/>
      <c r="C795" s="382"/>
      <c r="D795" s="46"/>
      <c r="E795" s="678"/>
      <c r="F795" s="678"/>
      <c r="G795" s="678"/>
    </row>
    <row r="796">
      <c r="A796" s="591"/>
      <c r="B796" s="382"/>
      <c r="C796" s="382"/>
      <c r="D796" s="46"/>
      <c r="E796" s="678"/>
      <c r="F796" s="678"/>
      <c r="G796" s="678"/>
    </row>
    <row r="797">
      <c r="A797" s="591"/>
      <c r="B797" s="382"/>
      <c r="C797" s="382"/>
      <c r="D797" s="46"/>
      <c r="E797" s="678"/>
      <c r="F797" s="678"/>
      <c r="G797" s="678"/>
    </row>
    <row r="798">
      <c r="A798" s="591"/>
      <c r="B798" s="382"/>
      <c r="C798" s="382"/>
      <c r="D798" s="46"/>
      <c r="E798" s="678"/>
      <c r="F798" s="678"/>
      <c r="G798" s="678"/>
    </row>
    <row r="799">
      <c r="A799" s="591"/>
      <c r="B799" s="382"/>
      <c r="C799" s="382"/>
      <c r="D799" s="46"/>
      <c r="E799" s="678"/>
      <c r="F799" s="678"/>
      <c r="G799" s="678"/>
    </row>
    <row r="800">
      <c r="A800" s="591"/>
      <c r="B800" s="382"/>
      <c r="C800" s="382"/>
      <c r="D800" s="46"/>
      <c r="E800" s="678"/>
      <c r="F800" s="678"/>
      <c r="G800" s="678"/>
    </row>
    <row r="801">
      <c r="A801" s="591"/>
      <c r="B801" s="382"/>
      <c r="C801" s="382"/>
      <c r="D801" s="46"/>
      <c r="E801" s="678"/>
      <c r="F801" s="678"/>
      <c r="G801" s="678"/>
    </row>
    <row r="802">
      <c r="A802" s="591"/>
      <c r="B802" s="382"/>
      <c r="C802" s="382"/>
      <c r="D802" s="46"/>
      <c r="E802" s="678"/>
      <c r="F802" s="678"/>
      <c r="G802" s="678"/>
    </row>
    <row r="803">
      <c r="A803" s="591"/>
      <c r="B803" s="382"/>
      <c r="C803" s="382"/>
      <c r="D803" s="46"/>
      <c r="E803" s="678"/>
      <c r="F803" s="678"/>
      <c r="G803" s="678"/>
    </row>
    <row r="804">
      <c r="A804" s="591"/>
      <c r="B804" s="382"/>
      <c r="C804" s="382"/>
      <c r="D804" s="46"/>
      <c r="E804" s="678"/>
      <c r="F804" s="678"/>
      <c r="G804" s="678"/>
    </row>
    <row r="805">
      <c r="A805" s="591"/>
      <c r="B805" s="382"/>
      <c r="C805" s="382"/>
      <c r="D805" s="46"/>
      <c r="E805" s="678"/>
      <c r="F805" s="678"/>
      <c r="G805" s="678"/>
    </row>
    <row r="806">
      <c r="A806" s="591"/>
      <c r="B806" s="382"/>
      <c r="C806" s="382"/>
      <c r="D806" s="46"/>
      <c r="E806" s="678"/>
      <c r="F806" s="678"/>
      <c r="G806" s="678"/>
    </row>
    <row r="807">
      <c r="A807" s="591"/>
      <c r="B807" s="382"/>
      <c r="C807" s="382"/>
      <c r="D807" s="46"/>
      <c r="E807" s="678"/>
      <c r="F807" s="678"/>
      <c r="G807" s="678"/>
    </row>
    <row r="808">
      <c r="A808" s="591"/>
      <c r="B808" s="382"/>
      <c r="C808" s="382"/>
      <c r="D808" s="46"/>
      <c r="E808" s="678"/>
      <c r="F808" s="678"/>
      <c r="G808" s="678"/>
    </row>
    <row r="809">
      <c r="A809" s="591"/>
      <c r="B809" s="382"/>
      <c r="C809" s="382"/>
      <c r="D809" s="46"/>
      <c r="E809" s="678"/>
      <c r="F809" s="678"/>
      <c r="G809" s="678"/>
    </row>
    <row r="810">
      <c r="A810" s="591"/>
      <c r="B810" s="382"/>
      <c r="C810" s="382"/>
      <c r="D810" s="46"/>
      <c r="E810" s="678"/>
      <c r="F810" s="678"/>
      <c r="G810" s="678"/>
    </row>
    <row r="811">
      <c r="A811" s="591"/>
      <c r="B811" s="382"/>
      <c r="C811" s="382"/>
      <c r="D811" s="46"/>
      <c r="E811" s="678"/>
      <c r="F811" s="678"/>
      <c r="G811" s="678"/>
    </row>
    <row r="812">
      <c r="A812" s="591"/>
      <c r="B812" s="382"/>
      <c r="C812" s="382"/>
      <c r="D812" s="46"/>
      <c r="E812" s="678"/>
      <c r="F812" s="678"/>
      <c r="G812" s="678"/>
    </row>
    <row r="813">
      <c r="A813" s="591"/>
      <c r="B813" s="382"/>
      <c r="C813" s="382"/>
      <c r="D813" s="46"/>
      <c r="E813" s="678"/>
      <c r="F813" s="678"/>
      <c r="G813" s="678"/>
    </row>
    <row r="814">
      <c r="A814" s="591"/>
      <c r="B814" s="382"/>
      <c r="C814" s="382"/>
      <c r="D814" s="46"/>
      <c r="E814" s="678"/>
      <c r="F814" s="678"/>
      <c r="G814" s="678"/>
    </row>
    <row r="815">
      <c r="A815" s="591"/>
      <c r="B815" s="382"/>
      <c r="C815" s="382"/>
      <c r="D815" s="46"/>
      <c r="E815" s="678"/>
      <c r="F815" s="678"/>
      <c r="G815" s="678"/>
    </row>
    <row r="816">
      <c r="A816" s="591"/>
      <c r="B816" s="382"/>
      <c r="C816" s="382"/>
      <c r="D816" s="46"/>
      <c r="E816" s="678"/>
      <c r="F816" s="678"/>
      <c r="G816" s="678"/>
    </row>
    <row r="817">
      <c r="A817" s="591"/>
      <c r="B817" s="382"/>
      <c r="C817" s="382"/>
      <c r="D817" s="46"/>
      <c r="E817" s="678"/>
      <c r="F817" s="678"/>
      <c r="G817" s="678"/>
    </row>
    <row r="818">
      <c r="A818" s="591"/>
      <c r="B818" s="382"/>
      <c r="C818" s="382"/>
      <c r="D818" s="46"/>
      <c r="E818" s="678"/>
      <c r="F818" s="678"/>
      <c r="G818" s="678"/>
    </row>
    <row r="819">
      <c r="A819" s="591"/>
      <c r="B819" s="382"/>
      <c r="C819" s="382"/>
      <c r="D819" s="46"/>
      <c r="E819" s="678"/>
      <c r="F819" s="678"/>
      <c r="G819" s="678"/>
    </row>
    <row r="820">
      <c r="A820" s="591"/>
      <c r="B820" s="382"/>
      <c r="C820" s="382"/>
      <c r="D820" s="46"/>
      <c r="E820" s="678"/>
      <c r="F820" s="678"/>
      <c r="G820" s="678"/>
    </row>
    <row r="821">
      <c r="A821" s="591"/>
      <c r="B821" s="382"/>
      <c r="C821" s="382"/>
      <c r="D821" s="46"/>
      <c r="E821" s="678"/>
      <c r="F821" s="678"/>
      <c r="G821" s="678"/>
    </row>
    <row r="822">
      <c r="A822" s="591"/>
      <c r="B822" s="382"/>
      <c r="C822" s="382"/>
      <c r="D822" s="46"/>
      <c r="E822" s="678"/>
      <c r="F822" s="678"/>
      <c r="G822" s="678"/>
    </row>
    <row r="823">
      <c r="A823" s="591"/>
      <c r="B823" s="382"/>
      <c r="C823" s="382"/>
      <c r="D823" s="46"/>
      <c r="E823" s="678"/>
      <c r="F823" s="678"/>
      <c r="G823" s="678"/>
    </row>
    <row r="824">
      <c r="A824" s="591"/>
      <c r="B824" s="382"/>
      <c r="C824" s="382"/>
      <c r="D824" s="46"/>
      <c r="E824" s="678"/>
      <c r="F824" s="678"/>
      <c r="G824" s="678"/>
    </row>
    <row r="825">
      <c r="A825" s="591"/>
      <c r="B825" s="382"/>
      <c r="C825" s="382"/>
      <c r="D825" s="46"/>
      <c r="E825" s="678"/>
      <c r="F825" s="678"/>
      <c r="G825" s="678"/>
    </row>
    <row r="826">
      <c r="A826" s="591"/>
      <c r="B826" s="382"/>
      <c r="C826" s="382"/>
      <c r="D826" s="46"/>
      <c r="E826" s="678"/>
      <c r="F826" s="678"/>
      <c r="G826" s="678"/>
    </row>
    <row r="827">
      <c r="A827" s="591"/>
      <c r="B827" s="382"/>
      <c r="C827" s="382"/>
      <c r="D827" s="46"/>
      <c r="E827" s="678"/>
      <c r="F827" s="678"/>
      <c r="G827" s="678"/>
    </row>
    <row r="828">
      <c r="A828" s="591"/>
      <c r="B828" s="382"/>
      <c r="C828" s="382"/>
      <c r="D828" s="46"/>
      <c r="E828" s="678"/>
      <c r="F828" s="678"/>
      <c r="G828" s="678"/>
    </row>
    <row r="829">
      <c r="A829" s="591"/>
      <c r="B829" s="382"/>
      <c r="C829" s="382"/>
      <c r="D829" s="46"/>
      <c r="E829" s="678"/>
      <c r="F829" s="678"/>
      <c r="G829" s="678"/>
    </row>
    <row r="830">
      <c r="A830" s="591"/>
      <c r="B830" s="382"/>
      <c r="C830" s="382"/>
      <c r="D830" s="46"/>
      <c r="E830" s="678"/>
      <c r="F830" s="678"/>
      <c r="G830" s="678"/>
    </row>
    <row r="831">
      <c r="A831" s="591"/>
      <c r="B831" s="382"/>
      <c r="C831" s="382"/>
      <c r="D831" s="46"/>
      <c r="E831" s="678"/>
      <c r="F831" s="678"/>
      <c r="G831" s="678"/>
    </row>
    <row r="832">
      <c r="A832" s="591"/>
      <c r="B832" s="382"/>
      <c r="C832" s="382"/>
      <c r="D832" s="46"/>
      <c r="E832" s="678"/>
      <c r="F832" s="678"/>
      <c r="G832" s="678"/>
    </row>
    <row r="833">
      <c r="A833" s="591"/>
      <c r="B833" s="382"/>
      <c r="C833" s="382"/>
      <c r="D833" s="46"/>
      <c r="E833" s="678"/>
      <c r="F833" s="678"/>
      <c r="G833" s="678"/>
    </row>
    <row r="834">
      <c r="A834" s="591"/>
      <c r="B834" s="382"/>
      <c r="C834" s="382"/>
      <c r="D834" s="46"/>
      <c r="E834" s="678"/>
      <c r="F834" s="678"/>
      <c r="G834" s="678"/>
    </row>
    <row r="835">
      <c r="A835" s="591"/>
      <c r="B835" s="382"/>
      <c r="C835" s="382"/>
      <c r="D835" s="46"/>
      <c r="E835" s="678"/>
      <c r="F835" s="678"/>
      <c r="G835" s="678"/>
    </row>
    <row r="836">
      <c r="A836" s="591"/>
      <c r="B836" s="382"/>
      <c r="C836" s="382"/>
      <c r="D836" s="46"/>
      <c r="E836" s="678"/>
      <c r="F836" s="678"/>
      <c r="G836" s="678"/>
    </row>
    <row r="837">
      <c r="A837" s="591"/>
      <c r="B837" s="382"/>
      <c r="C837" s="382"/>
      <c r="D837" s="46"/>
      <c r="E837" s="678"/>
      <c r="F837" s="678"/>
      <c r="G837" s="678"/>
    </row>
    <row r="838">
      <c r="A838" s="591"/>
      <c r="B838" s="382"/>
      <c r="C838" s="382"/>
      <c r="D838" s="46"/>
      <c r="E838" s="678"/>
      <c r="F838" s="678"/>
      <c r="G838" s="678"/>
    </row>
    <row r="839">
      <c r="A839" s="591"/>
      <c r="B839" s="382"/>
      <c r="C839" s="382"/>
      <c r="D839" s="46"/>
      <c r="E839" s="678"/>
      <c r="F839" s="678"/>
      <c r="G839" s="678"/>
    </row>
    <row r="840">
      <c r="A840" s="591"/>
      <c r="B840" s="382"/>
      <c r="C840" s="382"/>
      <c r="D840" s="46"/>
      <c r="E840" s="678"/>
      <c r="F840" s="678"/>
      <c r="G840" s="678"/>
    </row>
    <row r="841">
      <c r="A841" s="591"/>
      <c r="B841" s="382"/>
      <c r="C841" s="382"/>
      <c r="D841" s="46"/>
      <c r="E841" s="678"/>
      <c r="F841" s="678"/>
      <c r="G841" s="678"/>
    </row>
    <row r="842">
      <c r="A842" s="591"/>
      <c r="B842" s="382"/>
      <c r="C842" s="382"/>
      <c r="D842" s="46"/>
      <c r="E842" s="678"/>
      <c r="F842" s="678"/>
      <c r="G842" s="678"/>
    </row>
    <row r="843">
      <c r="A843" s="591"/>
      <c r="B843" s="382"/>
      <c r="C843" s="382"/>
      <c r="D843" s="46"/>
      <c r="E843" s="678"/>
      <c r="F843" s="678"/>
      <c r="G843" s="678"/>
    </row>
    <row r="844">
      <c r="A844" s="591"/>
      <c r="B844" s="382"/>
      <c r="C844" s="382"/>
      <c r="D844" s="46"/>
      <c r="E844" s="678"/>
      <c r="F844" s="678"/>
      <c r="G844" s="678"/>
    </row>
    <row r="845">
      <c r="A845" s="591"/>
      <c r="B845" s="382"/>
      <c r="C845" s="382"/>
      <c r="D845" s="46"/>
      <c r="E845" s="678"/>
      <c r="F845" s="678"/>
      <c r="G845" s="678"/>
    </row>
    <row r="846">
      <c r="A846" s="591"/>
      <c r="B846" s="382"/>
      <c r="C846" s="382"/>
      <c r="D846" s="46"/>
      <c r="E846" s="678"/>
      <c r="F846" s="678"/>
      <c r="G846" s="678"/>
    </row>
    <row r="847">
      <c r="A847" s="591"/>
      <c r="B847" s="382"/>
      <c r="C847" s="382"/>
      <c r="D847" s="46"/>
      <c r="E847" s="678"/>
      <c r="F847" s="678"/>
      <c r="G847" s="678"/>
    </row>
    <row r="848">
      <c r="A848" s="591"/>
      <c r="B848" s="382"/>
      <c r="C848" s="382"/>
      <c r="D848" s="46"/>
      <c r="E848" s="678"/>
      <c r="F848" s="678"/>
      <c r="G848" s="678"/>
    </row>
    <row r="849">
      <c r="A849" s="591"/>
      <c r="B849" s="382"/>
      <c r="C849" s="382"/>
      <c r="D849" s="46"/>
      <c r="E849" s="678"/>
      <c r="F849" s="678"/>
      <c r="G849" s="678"/>
    </row>
    <row r="850">
      <c r="A850" s="591"/>
      <c r="B850" s="382"/>
      <c r="C850" s="382"/>
      <c r="D850" s="46"/>
      <c r="E850" s="678"/>
      <c r="F850" s="678"/>
      <c r="G850" s="678"/>
    </row>
    <row r="851">
      <c r="A851" s="591"/>
      <c r="B851" s="382"/>
      <c r="C851" s="382"/>
      <c r="D851" s="46"/>
      <c r="E851" s="678"/>
      <c r="F851" s="678"/>
      <c r="G851" s="678"/>
    </row>
    <row r="852">
      <c r="A852" s="591"/>
      <c r="B852" s="382"/>
      <c r="C852" s="382"/>
      <c r="D852" s="46"/>
      <c r="E852" s="678"/>
      <c r="F852" s="678"/>
      <c r="G852" s="678"/>
    </row>
    <row r="853">
      <c r="A853" s="591"/>
      <c r="B853" s="382"/>
      <c r="C853" s="382"/>
      <c r="D853" s="46"/>
      <c r="E853" s="678"/>
      <c r="F853" s="678"/>
      <c r="G853" s="678"/>
    </row>
    <row r="854">
      <c r="A854" s="591"/>
      <c r="B854" s="382"/>
      <c r="C854" s="382"/>
      <c r="D854" s="46"/>
      <c r="E854" s="678"/>
      <c r="F854" s="678"/>
      <c r="G854" s="678"/>
    </row>
    <row r="855">
      <c r="A855" s="591"/>
      <c r="B855" s="382"/>
      <c r="C855" s="382"/>
      <c r="D855" s="46"/>
      <c r="E855" s="678"/>
      <c r="F855" s="678"/>
      <c r="G855" s="678"/>
    </row>
    <row r="856">
      <c r="A856" s="591"/>
      <c r="B856" s="382"/>
      <c r="C856" s="382"/>
      <c r="D856" s="46"/>
      <c r="E856" s="678"/>
      <c r="F856" s="678"/>
      <c r="G856" s="678"/>
    </row>
    <row r="857">
      <c r="A857" s="591"/>
      <c r="B857" s="382"/>
      <c r="C857" s="382"/>
      <c r="D857" s="46"/>
      <c r="E857" s="678"/>
      <c r="F857" s="678"/>
      <c r="G857" s="678"/>
    </row>
    <row r="858">
      <c r="A858" s="591"/>
      <c r="B858" s="382"/>
      <c r="C858" s="382"/>
      <c r="D858" s="46"/>
      <c r="E858" s="678"/>
      <c r="F858" s="678"/>
      <c r="G858" s="678"/>
    </row>
    <row r="859">
      <c r="A859" s="591"/>
      <c r="B859" s="382"/>
      <c r="C859" s="382"/>
      <c r="D859" s="46"/>
      <c r="E859" s="678"/>
      <c r="F859" s="678"/>
      <c r="G859" s="678"/>
    </row>
    <row r="860">
      <c r="A860" s="591"/>
      <c r="B860" s="382"/>
      <c r="C860" s="382"/>
      <c r="D860" s="46"/>
      <c r="E860" s="678"/>
      <c r="F860" s="678"/>
      <c r="G860" s="678"/>
    </row>
    <row r="861">
      <c r="A861" s="591"/>
      <c r="B861" s="382"/>
      <c r="C861" s="382"/>
      <c r="D861" s="46"/>
      <c r="E861" s="678"/>
      <c r="F861" s="678"/>
      <c r="G861" s="678"/>
    </row>
    <row r="862">
      <c r="A862" s="591"/>
      <c r="B862" s="382"/>
      <c r="C862" s="382"/>
      <c r="D862" s="46"/>
      <c r="E862" s="678"/>
      <c r="F862" s="678"/>
      <c r="G862" s="678"/>
    </row>
    <row r="863">
      <c r="A863" s="591"/>
      <c r="B863" s="382"/>
      <c r="C863" s="382"/>
      <c r="D863" s="46"/>
      <c r="E863" s="678"/>
      <c r="F863" s="678"/>
      <c r="G863" s="678"/>
    </row>
    <row r="864">
      <c r="A864" s="591"/>
      <c r="B864" s="382"/>
      <c r="C864" s="382"/>
      <c r="D864" s="46"/>
      <c r="E864" s="678"/>
      <c r="F864" s="678"/>
      <c r="G864" s="678"/>
    </row>
    <row r="865">
      <c r="A865" s="591"/>
      <c r="B865" s="382"/>
      <c r="C865" s="382"/>
      <c r="D865" s="46"/>
      <c r="E865" s="678"/>
      <c r="F865" s="678"/>
      <c r="G865" s="678"/>
    </row>
    <row r="866">
      <c r="A866" s="591"/>
      <c r="B866" s="382"/>
      <c r="C866" s="382"/>
      <c r="D866" s="46"/>
      <c r="E866" s="678"/>
      <c r="F866" s="678"/>
      <c r="G866" s="678"/>
    </row>
    <row r="867">
      <c r="A867" s="591"/>
      <c r="B867" s="382"/>
      <c r="C867" s="382"/>
      <c r="D867" s="46"/>
      <c r="E867" s="678"/>
      <c r="F867" s="678"/>
      <c r="G867" s="678"/>
    </row>
    <row r="868">
      <c r="A868" s="591"/>
      <c r="B868" s="382"/>
      <c r="C868" s="382"/>
      <c r="D868" s="46"/>
      <c r="E868" s="678"/>
      <c r="F868" s="678"/>
      <c r="G868" s="678"/>
    </row>
    <row r="869">
      <c r="A869" s="591"/>
      <c r="B869" s="382"/>
      <c r="C869" s="382"/>
      <c r="D869" s="46"/>
      <c r="E869" s="678"/>
      <c r="F869" s="678"/>
      <c r="G869" s="678"/>
    </row>
    <row r="870">
      <c r="A870" s="591"/>
      <c r="B870" s="382"/>
      <c r="C870" s="382"/>
      <c r="D870" s="46"/>
      <c r="E870" s="678"/>
      <c r="F870" s="678"/>
      <c r="G870" s="678"/>
    </row>
    <row r="871">
      <c r="A871" s="591"/>
      <c r="B871" s="382"/>
      <c r="C871" s="382"/>
      <c r="D871" s="46"/>
      <c r="E871" s="678"/>
      <c r="F871" s="678"/>
      <c r="G871" s="678"/>
    </row>
    <row r="872">
      <c r="A872" s="591"/>
      <c r="B872" s="382"/>
      <c r="C872" s="382"/>
      <c r="D872" s="46"/>
      <c r="E872" s="678"/>
      <c r="F872" s="678"/>
      <c r="G872" s="678"/>
    </row>
    <row r="873">
      <c r="A873" s="591"/>
      <c r="B873" s="382"/>
      <c r="C873" s="382"/>
      <c r="D873" s="46"/>
      <c r="E873" s="678"/>
      <c r="F873" s="678"/>
      <c r="G873" s="678"/>
    </row>
    <row r="874">
      <c r="A874" s="591"/>
      <c r="B874" s="382"/>
      <c r="C874" s="382"/>
      <c r="D874" s="46"/>
      <c r="E874" s="678"/>
      <c r="F874" s="678"/>
      <c r="G874" s="678"/>
    </row>
    <row r="875">
      <c r="A875" s="591"/>
      <c r="B875" s="382"/>
      <c r="C875" s="382"/>
      <c r="D875" s="46"/>
      <c r="E875" s="678"/>
      <c r="F875" s="678"/>
      <c r="G875" s="678"/>
    </row>
    <row r="876">
      <c r="A876" s="591"/>
      <c r="B876" s="382"/>
      <c r="C876" s="382"/>
      <c r="D876" s="46"/>
      <c r="E876" s="678"/>
      <c r="F876" s="678"/>
      <c r="G876" s="678"/>
    </row>
    <row r="877">
      <c r="A877" s="591"/>
      <c r="B877" s="382"/>
      <c r="C877" s="382"/>
      <c r="D877" s="46"/>
      <c r="E877" s="678"/>
      <c r="F877" s="678"/>
      <c r="G877" s="678"/>
    </row>
    <row r="878">
      <c r="A878" s="591"/>
      <c r="B878" s="382"/>
      <c r="C878" s="382"/>
      <c r="D878" s="46"/>
      <c r="E878" s="678"/>
      <c r="F878" s="678"/>
      <c r="G878" s="678"/>
    </row>
    <row r="879">
      <c r="A879" s="591"/>
      <c r="B879" s="382"/>
      <c r="C879" s="382"/>
      <c r="D879" s="46"/>
      <c r="E879" s="678"/>
      <c r="F879" s="678"/>
      <c r="G879" s="678"/>
    </row>
    <row r="880">
      <c r="A880" s="591"/>
      <c r="B880" s="382"/>
      <c r="C880" s="382"/>
      <c r="D880" s="46"/>
      <c r="E880" s="678"/>
      <c r="F880" s="678"/>
      <c r="G880" s="678"/>
    </row>
    <row r="881">
      <c r="A881" s="591"/>
      <c r="B881" s="382"/>
      <c r="C881" s="382"/>
      <c r="D881" s="46"/>
      <c r="E881" s="678"/>
      <c r="F881" s="678"/>
      <c r="G881" s="678"/>
    </row>
    <row r="882">
      <c r="A882" s="591"/>
      <c r="B882" s="382"/>
      <c r="C882" s="382"/>
      <c r="D882" s="46"/>
      <c r="E882" s="678"/>
      <c r="F882" s="678"/>
      <c r="G882" s="678"/>
    </row>
    <row r="883">
      <c r="A883" s="591"/>
      <c r="B883" s="382"/>
      <c r="C883" s="382"/>
      <c r="D883" s="46"/>
      <c r="E883" s="678"/>
      <c r="F883" s="678"/>
      <c r="G883" s="678"/>
    </row>
    <row r="884">
      <c r="A884" s="591"/>
      <c r="B884" s="382"/>
      <c r="C884" s="382"/>
      <c r="D884" s="46"/>
      <c r="E884" s="678"/>
      <c r="F884" s="678"/>
      <c r="G884" s="678"/>
    </row>
    <row r="885">
      <c r="A885" s="591"/>
      <c r="B885" s="382"/>
      <c r="C885" s="382"/>
      <c r="D885" s="46"/>
      <c r="E885" s="678"/>
      <c r="F885" s="678"/>
      <c r="G885" s="678"/>
    </row>
    <row r="886">
      <c r="A886" s="591"/>
      <c r="B886" s="382"/>
      <c r="C886" s="382"/>
      <c r="D886" s="46"/>
      <c r="E886" s="678"/>
      <c r="F886" s="678"/>
      <c r="G886" s="678"/>
    </row>
    <row r="887">
      <c r="A887" s="591"/>
      <c r="B887" s="382"/>
      <c r="C887" s="382"/>
      <c r="D887" s="46"/>
      <c r="E887" s="678"/>
      <c r="F887" s="678"/>
      <c r="G887" s="678"/>
    </row>
    <row r="888">
      <c r="A888" s="591"/>
      <c r="B888" s="382"/>
      <c r="C888" s="382"/>
      <c r="D888" s="46"/>
      <c r="E888" s="678"/>
      <c r="F888" s="678"/>
      <c r="G888" s="678"/>
    </row>
    <row r="889">
      <c r="A889" s="591"/>
      <c r="B889" s="382"/>
      <c r="C889" s="382"/>
      <c r="D889" s="46"/>
      <c r="E889" s="678"/>
      <c r="F889" s="678"/>
      <c r="G889" s="678"/>
    </row>
    <row r="890">
      <c r="A890" s="591"/>
      <c r="B890" s="382"/>
      <c r="C890" s="382"/>
      <c r="D890" s="46"/>
      <c r="E890" s="678"/>
      <c r="F890" s="678"/>
      <c r="G890" s="678"/>
    </row>
    <row r="891">
      <c r="A891" s="591"/>
      <c r="B891" s="382"/>
      <c r="C891" s="382"/>
      <c r="D891" s="46"/>
      <c r="E891" s="678"/>
      <c r="F891" s="678"/>
      <c r="G891" s="678"/>
    </row>
    <row r="892">
      <c r="A892" s="591"/>
      <c r="B892" s="382"/>
      <c r="C892" s="382"/>
      <c r="D892" s="46"/>
      <c r="E892" s="678"/>
      <c r="F892" s="678"/>
      <c r="G892" s="678"/>
    </row>
    <row r="893">
      <c r="A893" s="591"/>
      <c r="B893" s="382"/>
      <c r="C893" s="382"/>
      <c r="D893" s="46"/>
      <c r="E893" s="678"/>
      <c r="F893" s="678"/>
      <c r="G893" s="678"/>
    </row>
    <row r="894">
      <c r="A894" s="591"/>
      <c r="B894" s="382"/>
      <c r="C894" s="382"/>
      <c r="D894" s="46"/>
      <c r="E894" s="678"/>
      <c r="F894" s="678"/>
      <c r="G894" s="678"/>
    </row>
    <row r="895">
      <c r="A895" s="591"/>
      <c r="B895" s="382"/>
      <c r="C895" s="382"/>
      <c r="D895" s="46"/>
      <c r="E895" s="678"/>
      <c r="F895" s="678"/>
      <c r="G895" s="678"/>
    </row>
    <row r="896">
      <c r="A896" s="591"/>
      <c r="B896" s="382"/>
      <c r="C896" s="382"/>
      <c r="D896" s="46"/>
      <c r="E896" s="678"/>
      <c r="F896" s="678"/>
      <c r="G896" s="678"/>
    </row>
    <row r="897">
      <c r="A897" s="591"/>
      <c r="B897" s="382"/>
      <c r="C897" s="382"/>
      <c r="D897" s="46"/>
      <c r="E897" s="678"/>
      <c r="F897" s="678"/>
      <c r="G897" s="678"/>
    </row>
    <row r="898">
      <c r="A898" s="591"/>
      <c r="B898" s="382"/>
      <c r="C898" s="382"/>
      <c r="D898" s="46"/>
      <c r="E898" s="678"/>
      <c r="F898" s="678"/>
      <c r="G898" s="678"/>
    </row>
    <row r="899">
      <c r="A899" s="591"/>
      <c r="B899" s="382"/>
      <c r="C899" s="382"/>
      <c r="D899" s="46"/>
      <c r="E899" s="678"/>
      <c r="F899" s="678"/>
      <c r="G899" s="678"/>
    </row>
    <row r="900">
      <c r="A900" s="591"/>
      <c r="B900" s="382"/>
      <c r="C900" s="382"/>
      <c r="D900" s="46"/>
      <c r="E900" s="678"/>
      <c r="F900" s="678"/>
      <c r="G900" s="678"/>
    </row>
    <row r="901">
      <c r="A901" s="591"/>
      <c r="B901" s="382"/>
      <c r="C901" s="382"/>
      <c r="D901" s="46"/>
      <c r="E901" s="678"/>
      <c r="F901" s="678"/>
      <c r="G901" s="678"/>
    </row>
    <row r="902">
      <c r="A902" s="591"/>
      <c r="B902" s="382"/>
      <c r="C902" s="382"/>
      <c r="D902" s="46"/>
      <c r="E902" s="678"/>
      <c r="F902" s="678"/>
      <c r="G902" s="678"/>
    </row>
    <row r="903">
      <c r="A903" s="591"/>
      <c r="B903" s="382"/>
      <c r="C903" s="382"/>
      <c r="D903" s="46"/>
      <c r="E903" s="678"/>
      <c r="F903" s="678"/>
      <c r="G903" s="678"/>
    </row>
    <row r="904">
      <c r="A904" s="591"/>
      <c r="B904" s="382"/>
      <c r="C904" s="382"/>
      <c r="D904" s="46"/>
      <c r="E904" s="678"/>
      <c r="F904" s="678"/>
      <c r="G904" s="678"/>
    </row>
    <row r="905">
      <c r="A905" s="591"/>
      <c r="B905" s="382"/>
      <c r="C905" s="382"/>
      <c r="D905" s="46"/>
      <c r="E905" s="678"/>
      <c r="F905" s="678"/>
      <c r="G905" s="678"/>
    </row>
    <row r="906">
      <c r="A906" s="591"/>
      <c r="B906" s="382"/>
      <c r="C906" s="382"/>
      <c r="D906" s="46"/>
      <c r="E906" s="678"/>
      <c r="F906" s="678"/>
      <c r="G906" s="678"/>
    </row>
    <row r="907">
      <c r="A907" s="591"/>
      <c r="B907" s="382"/>
      <c r="C907" s="382"/>
      <c r="D907" s="46"/>
      <c r="E907" s="678"/>
      <c r="F907" s="678"/>
      <c r="G907" s="678"/>
    </row>
    <row r="908">
      <c r="A908" s="591"/>
      <c r="B908" s="382"/>
      <c r="C908" s="382"/>
      <c r="D908" s="46"/>
      <c r="E908" s="678"/>
      <c r="F908" s="678"/>
      <c r="G908" s="678"/>
    </row>
    <row r="909">
      <c r="A909" s="591"/>
      <c r="B909" s="382"/>
      <c r="C909" s="382"/>
      <c r="D909" s="46"/>
      <c r="E909" s="678"/>
      <c r="F909" s="678"/>
      <c r="G909" s="678"/>
    </row>
    <row r="910">
      <c r="A910" s="591"/>
      <c r="B910" s="382"/>
      <c r="C910" s="382"/>
      <c r="D910" s="46"/>
      <c r="E910" s="678"/>
      <c r="F910" s="678"/>
      <c r="G910" s="678"/>
    </row>
    <row r="911">
      <c r="A911" s="591"/>
      <c r="B911" s="382"/>
      <c r="C911" s="382"/>
      <c r="D911" s="46"/>
      <c r="E911" s="678"/>
      <c r="F911" s="678"/>
      <c r="G911" s="678"/>
    </row>
    <row r="912">
      <c r="A912" s="591"/>
      <c r="B912" s="382"/>
      <c r="C912" s="382"/>
      <c r="D912" s="46"/>
      <c r="E912" s="678"/>
      <c r="F912" s="678"/>
      <c r="G912" s="678"/>
    </row>
    <row r="913">
      <c r="A913" s="591"/>
      <c r="B913" s="382"/>
      <c r="C913" s="382"/>
      <c r="D913" s="46"/>
      <c r="E913" s="678"/>
      <c r="F913" s="678"/>
      <c r="G913" s="678"/>
    </row>
    <row r="914">
      <c r="A914" s="591"/>
      <c r="B914" s="382"/>
      <c r="C914" s="382"/>
      <c r="D914" s="46"/>
      <c r="E914" s="678"/>
      <c r="F914" s="678"/>
      <c r="G914" s="678"/>
    </row>
    <row r="915">
      <c r="A915" s="591"/>
      <c r="B915" s="382"/>
      <c r="C915" s="382"/>
      <c r="D915" s="46"/>
      <c r="E915" s="678"/>
      <c r="F915" s="678"/>
      <c r="G915" s="678"/>
    </row>
    <row r="916">
      <c r="A916" s="591"/>
      <c r="B916" s="382"/>
      <c r="C916" s="382"/>
      <c r="D916" s="46"/>
      <c r="E916" s="678"/>
      <c r="F916" s="678"/>
      <c r="G916" s="678"/>
    </row>
    <row r="917">
      <c r="A917" s="591"/>
      <c r="B917" s="382"/>
      <c r="C917" s="382"/>
      <c r="D917" s="46"/>
      <c r="E917" s="678"/>
      <c r="F917" s="678"/>
      <c r="G917" s="678"/>
    </row>
    <row r="918">
      <c r="A918" s="591"/>
      <c r="B918" s="382"/>
      <c r="C918" s="382"/>
      <c r="D918" s="46"/>
      <c r="E918" s="678"/>
      <c r="F918" s="678"/>
      <c r="G918" s="678"/>
    </row>
    <row r="919">
      <c r="A919" s="591"/>
      <c r="B919" s="382"/>
      <c r="C919" s="382"/>
      <c r="D919" s="46"/>
      <c r="E919" s="678"/>
      <c r="F919" s="678"/>
      <c r="G919" s="678"/>
    </row>
    <row r="920">
      <c r="A920" s="591"/>
      <c r="B920" s="382"/>
      <c r="C920" s="382"/>
      <c r="D920" s="46"/>
      <c r="E920" s="678"/>
      <c r="F920" s="678"/>
      <c r="G920" s="678"/>
    </row>
    <row r="921">
      <c r="A921" s="591"/>
      <c r="B921" s="382"/>
      <c r="C921" s="382"/>
      <c r="D921" s="46"/>
      <c r="E921" s="678"/>
      <c r="F921" s="678"/>
      <c r="G921" s="678"/>
    </row>
    <row r="922">
      <c r="A922" s="591"/>
      <c r="B922" s="382"/>
      <c r="C922" s="382"/>
      <c r="D922" s="46"/>
      <c r="E922" s="678"/>
      <c r="F922" s="678"/>
      <c r="G922" s="678"/>
    </row>
    <row r="923">
      <c r="A923" s="591"/>
      <c r="B923" s="382"/>
      <c r="C923" s="382"/>
      <c r="D923" s="46"/>
      <c r="E923" s="678"/>
      <c r="F923" s="678"/>
      <c r="G923" s="678"/>
    </row>
    <row r="924">
      <c r="A924" s="591"/>
      <c r="B924" s="382"/>
      <c r="C924" s="382"/>
      <c r="D924" s="46"/>
      <c r="E924" s="678"/>
      <c r="F924" s="678"/>
      <c r="G924" s="678"/>
    </row>
    <row r="925">
      <c r="A925" s="591"/>
      <c r="B925" s="382"/>
      <c r="C925" s="382"/>
      <c r="D925" s="46"/>
      <c r="E925" s="678"/>
      <c r="F925" s="678"/>
      <c r="G925" s="678"/>
    </row>
    <row r="926">
      <c r="A926" s="591"/>
      <c r="B926" s="382"/>
      <c r="C926" s="382"/>
      <c r="D926" s="46"/>
      <c r="E926" s="678"/>
      <c r="F926" s="678"/>
      <c r="G926" s="678"/>
    </row>
    <row r="927">
      <c r="A927" s="591"/>
      <c r="B927" s="382"/>
      <c r="C927" s="382"/>
      <c r="D927" s="46"/>
      <c r="E927" s="678"/>
      <c r="F927" s="678"/>
      <c r="G927" s="678"/>
    </row>
    <row r="928">
      <c r="A928" s="591"/>
      <c r="B928" s="382"/>
      <c r="C928" s="382"/>
      <c r="D928" s="46"/>
      <c r="E928" s="678"/>
      <c r="F928" s="678"/>
      <c r="G928" s="678"/>
    </row>
    <row r="929">
      <c r="A929" s="591"/>
      <c r="B929" s="382"/>
      <c r="C929" s="382"/>
      <c r="D929" s="46"/>
      <c r="E929" s="678"/>
      <c r="F929" s="678"/>
      <c r="G929" s="678"/>
    </row>
    <row r="930">
      <c r="A930" s="591"/>
      <c r="B930" s="382"/>
      <c r="C930" s="382"/>
      <c r="D930" s="46"/>
      <c r="E930" s="678"/>
      <c r="F930" s="678"/>
      <c r="G930" s="678"/>
    </row>
    <row r="931">
      <c r="A931" s="591"/>
      <c r="B931" s="382"/>
      <c r="C931" s="382"/>
      <c r="D931" s="46"/>
      <c r="E931" s="678"/>
      <c r="F931" s="678"/>
      <c r="G931" s="678"/>
    </row>
    <row r="932">
      <c r="A932" s="591"/>
      <c r="B932" s="382"/>
      <c r="C932" s="382"/>
      <c r="D932" s="46"/>
      <c r="E932" s="678"/>
      <c r="F932" s="678"/>
      <c r="G932" s="678"/>
    </row>
    <row r="933">
      <c r="A933" s="591"/>
      <c r="B933" s="382"/>
      <c r="C933" s="382"/>
      <c r="D933" s="46"/>
      <c r="E933" s="678"/>
      <c r="F933" s="678"/>
      <c r="G933" s="678"/>
    </row>
    <row r="934">
      <c r="A934" s="591"/>
      <c r="B934" s="382"/>
      <c r="C934" s="382"/>
      <c r="D934" s="46"/>
      <c r="E934" s="678"/>
      <c r="F934" s="678"/>
      <c r="G934" s="678"/>
    </row>
    <row r="935">
      <c r="A935" s="591"/>
      <c r="B935" s="382"/>
      <c r="C935" s="382"/>
      <c r="D935" s="46"/>
      <c r="E935" s="678"/>
      <c r="F935" s="678"/>
      <c r="G935" s="678"/>
    </row>
    <row r="936">
      <c r="A936" s="591"/>
      <c r="B936" s="382"/>
      <c r="C936" s="382"/>
      <c r="D936" s="46"/>
      <c r="E936" s="678"/>
      <c r="F936" s="678"/>
      <c r="G936" s="678"/>
    </row>
    <row r="937">
      <c r="A937" s="591"/>
      <c r="B937" s="382"/>
      <c r="C937" s="382"/>
      <c r="D937" s="46"/>
      <c r="E937" s="678"/>
      <c r="F937" s="678"/>
      <c r="G937" s="678"/>
    </row>
    <row r="938">
      <c r="A938" s="591"/>
      <c r="B938" s="382"/>
      <c r="C938" s="382"/>
      <c r="D938" s="46"/>
      <c r="E938" s="678"/>
      <c r="F938" s="678"/>
      <c r="G938" s="678"/>
    </row>
    <row r="939">
      <c r="A939" s="591"/>
      <c r="B939" s="382"/>
      <c r="C939" s="382"/>
      <c r="D939" s="46"/>
      <c r="E939" s="678"/>
      <c r="F939" s="678"/>
      <c r="G939" s="678"/>
    </row>
    <row r="940">
      <c r="A940" s="591"/>
      <c r="B940" s="382"/>
      <c r="C940" s="382"/>
      <c r="D940" s="46"/>
      <c r="E940" s="678"/>
      <c r="F940" s="678"/>
      <c r="G940" s="678"/>
    </row>
    <row r="941">
      <c r="A941" s="591"/>
      <c r="B941" s="382"/>
      <c r="C941" s="382"/>
      <c r="D941" s="46"/>
      <c r="E941" s="678"/>
      <c r="F941" s="678"/>
      <c r="G941" s="678"/>
    </row>
    <row r="942">
      <c r="A942" s="591"/>
      <c r="B942" s="382"/>
      <c r="C942" s="382"/>
      <c r="D942" s="46"/>
      <c r="E942" s="678"/>
      <c r="F942" s="678"/>
      <c r="G942" s="678"/>
    </row>
    <row r="943">
      <c r="A943" s="591"/>
      <c r="B943" s="382"/>
      <c r="C943" s="382"/>
      <c r="D943" s="46"/>
      <c r="E943" s="678"/>
      <c r="F943" s="678"/>
      <c r="G943" s="678"/>
    </row>
    <row r="944">
      <c r="A944" s="591"/>
      <c r="B944" s="382"/>
      <c r="C944" s="382"/>
      <c r="D944" s="46"/>
      <c r="E944" s="678"/>
      <c r="F944" s="678"/>
      <c r="G944" s="678"/>
    </row>
    <row r="945">
      <c r="A945" s="591"/>
      <c r="B945" s="382"/>
      <c r="C945" s="382"/>
      <c r="D945" s="46"/>
      <c r="E945" s="678"/>
      <c r="F945" s="678"/>
      <c r="G945" s="678"/>
    </row>
    <row r="946">
      <c r="A946" s="591"/>
      <c r="B946" s="382"/>
      <c r="C946" s="382"/>
      <c r="D946" s="46"/>
      <c r="E946" s="678"/>
      <c r="F946" s="678"/>
      <c r="G946" s="678"/>
    </row>
    <row r="947">
      <c r="A947" s="591"/>
      <c r="B947" s="382"/>
      <c r="C947" s="382"/>
      <c r="D947" s="46"/>
      <c r="E947" s="678"/>
      <c r="F947" s="678"/>
      <c r="G947" s="678"/>
    </row>
    <row r="948">
      <c r="A948" s="591"/>
      <c r="B948" s="382"/>
      <c r="C948" s="382"/>
      <c r="D948" s="46"/>
      <c r="E948" s="678"/>
      <c r="F948" s="678"/>
      <c r="G948" s="678"/>
    </row>
    <row r="949">
      <c r="A949" s="591"/>
      <c r="B949" s="382"/>
      <c r="C949" s="382"/>
      <c r="D949" s="46"/>
      <c r="E949" s="678"/>
      <c r="F949" s="678"/>
      <c r="G949" s="678"/>
    </row>
    <row r="950">
      <c r="A950" s="591"/>
      <c r="B950" s="382"/>
      <c r="C950" s="382"/>
      <c r="D950" s="46"/>
      <c r="E950" s="678"/>
      <c r="F950" s="678"/>
      <c r="G950" s="678"/>
    </row>
    <row r="951">
      <c r="A951" s="591"/>
      <c r="B951" s="382"/>
      <c r="C951" s="382"/>
      <c r="D951" s="46"/>
      <c r="E951" s="678"/>
      <c r="F951" s="678"/>
      <c r="G951" s="678"/>
    </row>
    <row r="952">
      <c r="A952" s="591"/>
      <c r="B952" s="382"/>
      <c r="C952" s="382"/>
      <c r="D952" s="46"/>
      <c r="E952" s="678"/>
      <c r="F952" s="678"/>
      <c r="G952" s="678"/>
    </row>
    <row r="953">
      <c r="A953" s="591"/>
      <c r="B953" s="382"/>
      <c r="C953" s="382"/>
      <c r="D953" s="46"/>
      <c r="E953" s="678"/>
      <c r="F953" s="678"/>
      <c r="G953" s="678"/>
    </row>
    <row r="954">
      <c r="A954" s="591"/>
      <c r="B954" s="382"/>
      <c r="C954" s="382"/>
      <c r="D954" s="46"/>
      <c r="E954" s="678"/>
      <c r="F954" s="678"/>
      <c r="G954" s="678"/>
    </row>
    <row r="955">
      <c r="A955" s="591"/>
      <c r="B955" s="382"/>
      <c r="C955" s="382"/>
      <c r="D955" s="46"/>
      <c r="E955" s="678"/>
      <c r="F955" s="678"/>
      <c r="G955" s="678"/>
    </row>
    <row r="956">
      <c r="A956" s="591"/>
      <c r="B956" s="382"/>
      <c r="C956" s="382"/>
      <c r="D956" s="46"/>
      <c r="E956" s="678"/>
      <c r="F956" s="678"/>
      <c r="G956" s="678"/>
    </row>
    <row r="957">
      <c r="A957" s="591"/>
      <c r="B957" s="382"/>
      <c r="C957" s="382"/>
      <c r="D957" s="46"/>
      <c r="E957" s="678"/>
      <c r="F957" s="678"/>
      <c r="G957" s="678"/>
    </row>
    <row r="958">
      <c r="A958" s="591"/>
      <c r="B958" s="382"/>
      <c r="C958" s="382"/>
      <c r="D958" s="46"/>
      <c r="E958" s="678"/>
      <c r="F958" s="678"/>
      <c r="G958" s="678"/>
    </row>
    <row r="959">
      <c r="A959" s="591"/>
      <c r="B959" s="382"/>
      <c r="C959" s="382"/>
      <c r="D959" s="46"/>
      <c r="E959" s="678"/>
      <c r="F959" s="678"/>
      <c r="G959" s="678"/>
    </row>
    <row r="960">
      <c r="A960" s="591"/>
      <c r="B960" s="382"/>
      <c r="C960" s="382"/>
      <c r="D960" s="46"/>
      <c r="E960" s="678"/>
      <c r="F960" s="678"/>
      <c r="G960" s="678"/>
    </row>
    <row r="961">
      <c r="A961" s="591"/>
      <c r="B961" s="382"/>
      <c r="C961" s="382"/>
      <c r="D961" s="46"/>
      <c r="E961" s="678"/>
      <c r="F961" s="678"/>
      <c r="G961" s="678"/>
    </row>
    <row r="962">
      <c r="A962" s="591"/>
      <c r="B962" s="382"/>
      <c r="C962" s="382"/>
      <c r="D962" s="46"/>
      <c r="E962" s="678"/>
      <c r="F962" s="678"/>
      <c r="G962" s="678"/>
    </row>
    <row r="963">
      <c r="A963" s="591"/>
      <c r="B963" s="382"/>
      <c r="C963" s="382"/>
      <c r="D963" s="46"/>
      <c r="E963" s="678"/>
      <c r="F963" s="678"/>
      <c r="G963" s="678"/>
    </row>
    <row r="964">
      <c r="A964" s="591"/>
      <c r="B964" s="382"/>
      <c r="C964" s="382"/>
      <c r="D964" s="46"/>
      <c r="E964" s="678"/>
      <c r="F964" s="678"/>
      <c r="G964" s="678"/>
    </row>
    <row r="965">
      <c r="A965" s="591"/>
      <c r="B965" s="382"/>
      <c r="C965" s="382"/>
      <c r="D965" s="46"/>
      <c r="E965" s="678"/>
      <c r="F965" s="678"/>
      <c r="G965" s="678"/>
    </row>
    <row r="966">
      <c r="A966" s="591"/>
      <c r="B966" s="382"/>
      <c r="C966" s="382"/>
      <c r="D966" s="46"/>
      <c r="E966" s="678"/>
      <c r="F966" s="678"/>
      <c r="G966" s="678"/>
    </row>
    <row r="967">
      <c r="A967" s="591"/>
      <c r="B967" s="382"/>
      <c r="C967" s="382"/>
      <c r="D967" s="46"/>
      <c r="E967" s="678"/>
      <c r="F967" s="678"/>
      <c r="G967" s="678"/>
    </row>
    <row r="968">
      <c r="A968" s="591"/>
      <c r="B968" s="382"/>
      <c r="C968" s="382"/>
      <c r="D968" s="46"/>
      <c r="E968" s="678"/>
      <c r="F968" s="678"/>
      <c r="G968" s="678"/>
    </row>
    <row r="969">
      <c r="A969" s="591"/>
      <c r="B969" s="382"/>
      <c r="C969" s="382"/>
      <c r="D969" s="46"/>
      <c r="E969" s="678"/>
      <c r="F969" s="678"/>
      <c r="G969" s="678"/>
    </row>
    <row r="970">
      <c r="A970" s="591"/>
      <c r="B970" s="382"/>
      <c r="C970" s="382"/>
      <c r="D970" s="46"/>
      <c r="E970" s="678"/>
      <c r="F970" s="678"/>
      <c r="G970" s="678"/>
    </row>
    <row r="971">
      <c r="A971" s="591"/>
      <c r="B971" s="382"/>
      <c r="C971" s="382"/>
      <c r="D971" s="46"/>
      <c r="E971" s="678"/>
      <c r="F971" s="678"/>
      <c r="G971" s="678"/>
    </row>
    <row r="972">
      <c r="A972" s="591"/>
      <c r="B972" s="382"/>
      <c r="C972" s="382"/>
      <c r="D972" s="46"/>
      <c r="E972" s="678"/>
      <c r="F972" s="678"/>
      <c r="G972" s="678"/>
    </row>
    <row r="973">
      <c r="A973" s="591"/>
      <c r="B973" s="382"/>
      <c r="C973" s="382"/>
      <c r="D973" s="46"/>
      <c r="E973" s="678"/>
      <c r="F973" s="678"/>
      <c r="G973" s="678"/>
    </row>
    <row r="974">
      <c r="A974" s="591"/>
      <c r="B974" s="382"/>
      <c r="C974" s="382"/>
      <c r="D974" s="46"/>
      <c r="E974" s="678"/>
      <c r="F974" s="678"/>
      <c r="G974" s="678"/>
    </row>
    <row r="975">
      <c r="A975" s="591"/>
      <c r="B975" s="382"/>
      <c r="C975" s="382"/>
      <c r="D975" s="46"/>
      <c r="E975" s="678"/>
      <c r="F975" s="678"/>
      <c r="G975" s="678"/>
    </row>
    <row r="976">
      <c r="A976" s="591"/>
      <c r="B976" s="382"/>
      <c r="C976" s="382"/>
      <c r="D976" s="46"/>
      <c r="E976" s="678"/>
      <c r="F976" s="678"/>
      <c r="G976" s="678"/>
    </row>
    <row r="977">
      <c r="A977" s="591"/>
      <c r="B977" s="382"/>
      <c r="C977" s="382"/>
      <c r="D977" s="46"/>
      <c r="E977" s="678"/>
      <c r="F977" s="678"/>
      <c r="G977" s="678"/>
    </row>
    <row r="978">
      <c r="A978" s="591"/>
      <c r="B978" s="382"/>
      <c r="C978" s="382"/>
      <c r="D978" s="46"/>
      <c r="E978" s="678"/>
      <c r="F978" s="678"/>
      <c r="G978" s="678"/>
    </row>
    <row r="979">
      <c r="A979" s="591"/>
      <c r="B979" s="382"/>
      <c r="C979" s="382"/>
      <c r="D979" s="46"/>
      <c r="E979" s="678"/>
      <c r="F979" s="678"/>
      <c r="G979" s="678"/>
    </row>
    <row r="980">
      <c r="A980" s="591"/>
      <c r="B980" s="382"/>
      <c r="C980" s="382"/>
      <c r="D980" s="46"/>
      <c r="E980" s="678"/>
      <c r="F980" s="678"/>
      <c r="G980" s="678"/>
    </row>
    <row r="981">
      <c r="A981" s="591"/>
      <c r="B981" s="382"/>
      <c r="C981" s="382"/>
      <c r="D981" s="46"/>
      <c r="E981" s="678"/>
      <c r="F981" s="678"/>
      <c r="G981" s="678"/>
    </row>
    <row r="982">
      <c r="A982" s="591"/>
      <c r="B982" s="382"/>
      <c r="C982" s="382"/>
      <c r="D982" s="46"/>
      <c r="E982" s="678"/>
      <c r="F982" s="678"/>
      <c r="G982" s="678"/>
    </row>
    <row r="983">
      <c r="A983" s="591"/>
      <c r="B983" s="382"/>
      <c r="C983" s="382"/>
      <c r="D983" s="46"/>
      <c r="E983" s="678"/>
      <c r="F983" s="678"/>
      <c r="G983" s="678"/>
    </row>
    <row r="984">
      <c r="A984" s="591"/>
      <c r="B984" s="382"/>
      <c r="C984" s="382"/>
      <c r="D984" s="46"/>
      <c r="E984" s="678"/>
      <c r="F984" s="678"/>
      <c r="G984" s="678"/>
    </row>
    <row r="985">
      <c r="A985" s="591"/>
      <c r="B985" s="382"/>
      <c r="C985" s="382"/>
      <c r="D985" s="46"/>
      <c r="E985" s="678"/>
      <c r="F985" s="678"/>
      <c r="G985" s="678"/>
    </row>
    <row r="986">
      <c r="A986" s="591"/>
      <c r="B986" s="382"/>
      <c r="C986" s="382"/>
      <c r="D986" s="46"/>
      <c r="E986" s="678"/>
      <c r="F986" s="678"/>
      <c r="G986" s="678"/>
    </row>
    <row r="987">
      <c r="A987" s="591"/>
      <c r="B987" s="382"/>
      <c r="C987" s="382"/>
      <c r="D987" s="46"/>
      <c r="E987" s="678"/>
      <c r="F987" s="678"/>
      <c r="G987" s="678"/>
    </row>
    <row r="988">
      <c r="A988" s="591"/>
      <c r="B988" s="382"/>
      <c r="C988" s="382"/>
      <c r="D988" s="46"/>
      <c r="E988" s="678"/>
      <c r="F988" s="678"/>
      <c r="G988" s="678"/>
    </row>
    <row r="989">
      <c r="A989" s="591"/>
      <c r="B989" s="382"/>
      <c r="C989" s="382"/>
      <c r="D989" s="46"/>
      <c r="E989" s="678"/>
      <c r="F989" s="678"/>
      <c r="G989" s="678"/>
    </row>
    <row r="990">
      <c r="A990" s="591"/>
      <c r="B990" s="382"/>
      <c r="C990" s="382"/>
      <c r="D990" s="46"/>
      <c r="E990" s="678"/>
      <c r="F990" s="678"/>
      <c r="G990" s="678"/>
    </row>
    <row r="991">
      <c r="A991" s="591"/>
      <c r="B991" s="382"/>
      <c r="C991" s="382"/>
      <c r="D991" s="46"/>
      <c r="E991" s="678"/>
      <c r="F991" s="678"/>
      <c r="G991" s="678"/>
    </row>
    <row r="992">
      <c r="A992" s="591"/>
      <c r="B992" s="382"/>
      <c r="C992" s="382"/>
      <c r="D992" s="46"/>
      <c r="E992" s="678"/>
      <c r="F992" s="678"/>
      <c r="G992" s="678"/>
    </row>
    <row r="993">
      <c r="A993" s="591"/>
      <c r="B993" s="382"/>
      <c r="C993" s="382"/>
      <c r="D993" s="46"/>
      <c r="E993" s="678"/>
      <c r="F993" s="678"/>
      <c r="G993" s="678"/>
    </row>
    <row r="994">
      <c r="A994" s="591"/>
      <c r="B994" s="382"/>
      <c r="C994" s="382"/>
      <c r="D994" s="46"/>
      <c r="E994" s="678"/>
      <c r="F994" s="678"/>
      <c r="G994" s="678"/>
    </row>
    <row r="995">
      <c r="A995" s="591"/>
      <c r="B995" s="382"/>
      <c r="C995" s="382"/>
      <c r="D995" s="46"/>
      <c r="E995" s="678"/>
      <c r="F995" s="678"/>
      <c r="G995" s="678"/>
    </row>
    <row r="996">
      <c r="A996" s="591"/>
      <c r="B996" s="382"/>
      <c r="C996" s="382"/>
      <c r="D996" s="46"/>
      <c r="E996" s="678"/>
      <c r="F996" s="678"/>
      <c r="G996" s="678"/>
    </row>
    <row r="997">
      <c r="A997" s="591"/>
      <c r="B997" s="382"/>
      <c r="C997" s="382"/>
      <c r="D997" s="46"/>
      <c r="E997" s="678"/>
      <c r="F997" s="678"/>
      <c r="G997" s="678"/>
    </row>
    <row r="998">
      <c r="A998" s="591"/>
      <c r="B998" s="382"/>
      <c r="C998" s="382"/>
      <c r="D998" s="46"/>
      <c r="E998" s="678"/>
      <c r="F998" s="678"/>
      <c r="G998" s="678"/>
    </row>
    <row r="999">
      <c r="A999" s="591"/>
      <c r="B999" s="382"/>
      <c r="C999" s="382"/>
      <c r="D999" s="46"/>
      <c r="E999" s="678"/>
      <c r="F999" s="678"/>
      <c r="G999" s="678"/>
    </row>
  </sheetData>
  <conditionalFormatting sqref="D1">
    <cfRule type="containsText" dxfId="1" priority="1" operator="containsText" text="Upcoming">
      <formula>NOT(ISERROR(SEARCH(("Upcoming"),(D1))))</formula>
    </cfRule>
  </conditionalFormatting>
  <conditionalFormatting sqref="D1">
    <cfRule type="containsText" dxfId="11" priority="2" operator="containsText" text="Dormant">
      <formula>NOT(ISERROR(SEARCH(("Dormant"),(D1))))</formula>
    </cfRule>
  </conditionalFormatting>
  <conditionalFormatting sqref="D1">
    <cfRule type="containsText" dxfId="5" priority="3" operator="containsText" text="Withdrawn">
      <formula>NOT(ISERROR(SEARCH(("Withdrawn"),(D1))))</formula>
    </cfRule>
  </conditionalFormatting>
  <conditionalFormatting sqref="D1">
    <cfRule type="containsBlanks" dxfId="14" priority="4">
      <formula>LEN(TRIM(D1))=0</formula>
    </cfRule>
  </conditionalFormatting>
  <conditionalFormatting sqref="D1">
    <cfRule type="containsText" dxfId="0" priority="5" operator="containsText" text="Active">
      <formula>NOT(ISERROR(SEARCH(("Active"),(D1))))</formula>
    </cfRule>
  </conditionalFormatting>
  <conditionalFormatting sqref="D1">
    <cfRule type="expression" dxfId="0" priority="6">
      <formula>D2="Active"</formula>
    </cfRule>
  </conditionalFormatting>
  <conditionalFormatting sqref="D1">
    <cfRule type="expression" dxfId="1" priority="7">
      <formula>D2="Upcoming"</formula>
    </cfRule>
  </conditionalFormatting>
  <conditionalFormatting sqref="D1">
    <cfRule type="expression" dxfId="12" priority="8">
      <formula>D2="Coming Soon"</formula>
    </cfRule>
  </conditionalFormatting>
  <conditionalFormatting sqref="D1">
    <cfRule type="containsText" dxfId="12" priority="9" operator="containsText" text="Coming Soon">
      <formula>NOT(ISERROR(SEARCH(("Coming Soon"),(D1))))</formula>
    </cfRule>
  </conditionalFormatting>
  <conditionalFormatting sqref="D1">
    <cfRule type="expression" dxfId="11" priority="10">
      <formula>D2="Dormant"</formula>
    </cfRule>
  </conditionalFormatting>
  <conditionalFormatting sqref="D1">
    <cfRule type="expression" dxfId="10" priority="11">
      <formula>D2="Withdrawn"</formula>
    </cfRule>
  </conditionalFormatting>
  <conditionalFormatting sqref="D1">
    <cfRule type="expression" dxfId="9" priority="12">
      <formula>D2="Under contract"</formula>
    </cfRule>
  </conditionalFormatting>
  <conditionalFormatting sqref="D1">
    <cfRule type="expression" dxfId="8" priority="13">
      <formula>D2="Closed"</formula>
    </cfRule>
  </conditionalFormatting>
  <conditionalFormatting sqref="D1">
    <cfRule type="expression" dxfId="7" priority="14">
      <formula>D2="Terminated"</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3.5"/>
    <col customWidth="1" min="2" max="2" width="9.63"/>
    <col customWidth="1" min="3" max="5" width="10.63"/>
    <col customWidth="1" min="6" max="6" width="16.13"/>
    <col customWidth="1" min="10" max="13" width="10.63"/>
    <col customWidth="1" min="15" max="15" width="10.63"/>
    <col customWidth="1" min="32" max="32" width="12.5"/>
    <col customWidth="1" min="33" max="33" width="23.0"/>
  </cols>
  <sheetData>
    <row r="1" ht="95.25" customHeight="1">
      <c r="A1" s="789" t="s">
        <v>0</v>
      </c>
      <c r="B1" s="790" t="s">
        <v>3468</v>
      </c>
      <c r="C1" s="790" t="s">
        <v>1238</v>
      </c>
      <c r="D1" s="790" t="s">
        <v>3469</v>
      </c>
      <c r="E1" s="791" t="s">
        <v>3470</v>
      </c>
      <c r="F1" s="792" t="s">
        <v>3471</v>
      </c>
      <c r="G1" s="792" t="s">
        <v>3472</v>
      </c>
      <c r="H1" s="793" t="s">
        <v>3473</v>
      </c>
      <c r="I1" s="793" t="s">
        <v>3474</v>
      </c>
      <c r="J1" s="792" t="s">
        <v>1105</v>
      </c>
      <c r="K1" s="794" t="s">
        <v>3475</v>
      </c>
      <c r="L1" s="792" t="s">
        <v>3476</v>
      </c>
      <c r="M1" s="795" t="s">
        <v>2851</v>
      </c>
      <c r="N1" s="795" t="s">
        <v>3477</v>
      </c>
      <c r="O1" s="795" t="s">
        <v>3478</v>
      </c>
      <c r="P1" s="796" t="s">
        <v>3479</v>
      </c>
      <c r="Q1" s="796" t="s">
        <v>3480</v>
      </c>
      <c r="R1" s="796" t="s">
        <v>3481</v>
      </c>
      <c r="S1" s="796" t="s">
        <v>3482</v>
      </c>
      <c r="T1" s="796" t="s">
        <v>3483</v>
      </c>
      <c r="U1" s="796" t="s">
        <v>2826</v>
      </c>
      <c r="V1" s="796" t="s">
        <v>3484</v>
      </c>
      <c r="W1" s="796" t="s">
        <v>3485</v>
      </c>
      <c r="X1" s="796" t="s">
        <v>3486</v>
      </c>
      <c r="Y1" s="796" t="s">
        <v>3487</v>
      </c>
      <c r="Z1" s="796" t="s">
        <v>3488</v>
      </c>
      <c r="AA1" s="797" t="s">
        <v>3489</v>
      </c>
      <c r="AB1" s="797" t="s">
        <v>3490</v>
      </c>
      <c r="AC1" s="796" t="s">
        <v>3491</v>
      </c>
      <c r="AD1" s="796" t="s">
        <v>3492</v>
      </c>
      <c r="AE1" s="796" t="s">
        <v>3493</v>
      </c>
      <c r="AF1" s="796" t="s">
        <v>3494</v>
      </c>
      <c r="AG1" s="796" t="s">
        <v>502</v>
      </c>
    </row>
    <row r="2">
      <c r="A2" s="391" t="s">
        <v>3495</v>
      </c>
      <c r="B2" s="798">
        <v>44479.0</v>
      </c>
      <c r="C2" s="798">
        <v>44512.0</v>
      </c>
      <c r="D2" s="799" t="s">
        <v>243</v>
      </c>
      <c r="E2" s="800" t="s">
        <v>3496</v>
      </c>
      <c r="F2" s="801" t="s">
        <v>243</v>
      </c>
      <c r="G2" s="801" t="s">
        <v>243</v>
      </c>
      <c r="H2" s="802" t="s">
        <v>243</v>
      </c>
      <c r="I2" s="802" t="s">
        <v>243</v>
      </c>
      <c r="J2" s="803">
        <v>44503.0</v>
      </c>
      <c r="K2" s="804">
        <f t="shared" ref="K2:K19" si="1">J2+7</f>
        <v>44510</v>
      </c>
      <c r="L2" s="803"/>
      <c r="M2" s="805" t="s">
        <v>243</v>
      </c>
      <c r="N2" s="806">
        <v>44481.0</v>
      </c>
      <c r="O2" s="805" t="s">
        <v>243</v>
      </c>
      <c r="P2" s="807">
        <f t="shared" ref="P2:P19" si="2">B2+5</f>
        <v>44484</v>
      </c>
      <c r="Q2" s="807">
        <f t="shared" ref="Q2:Q19" si="3">B2+2</f>
        <v>44481</v>
      </c>
      <c r="R2" s="807">
        <f t="shared" ref="R2:R19" si="4">Q2+5</f>
        <v>44486</v>
      </c>
      <c r="S2" s="807">
        <f t="shared" ref="S2:S19" si="5">C2-5</f>
        <v>44507</v>
      </c>
      <c r="T2" s="807">
        <f t="shared" ref="T2:T19" si="6">C2-5</f>
        <v>44507</v>
      </c>
      <c r="U2" s="807">
        <f t="shared" ref="U2:U19" si="7">C2-5</f>
        <v>44507</v>
      </c>
      <c r="V2" s="807">
        <f t="shared" ref="V2:V19" si="8">C2-5</f>
        <v>44507</v>
      </c>
      <c r="W2" s="807">
        <f t="shared" ref="W2:W19" si="9">C2-5</f>
        <v>44507</v>
      </c>
      <c r="X2" s="807">
        <f t="shared" ref="X2:X19" si="10">C2-5</f>
        <v>44507</v>
      </c>
      <c r="Y2" s="807">
        <f t="shared" ref="Y2:Y19" si="11">C2-5</f>
        <v>44507</v>
      </c>
      <c r="Z2" s="807">
        <f t="shared" ref="Z2:Z19" si="12">C2-5</f>
        <v>44507</v>
      </c>
      <c r="AA2" s="807">
        <f t="shared" ref="AA2:AA19" si="13">C2-2</f>
        <v>44510</v>
      </c>
      <c r="AB2" s="807">
        <f t="shared" ref="AB2:AB19" si="14">C2</f>
        <v>44512</v>
      </c>
      <c r="AC2" s="807">
        <f t="shared" ref="AC2:AC19" si="15">C2</f>
        <v>44512</v>
      </c>
      <c r="AD2" s="807">
        <f t="shared" ref="AD2:AD19" si="16">C2</f>
        <v>44512</v>
      </c>
      <c r="AE2" s="807">
        <f t="shared" ref="AE2:AE19" si="17">C2+2</f>
        <v>44514</v>
      </c>
      <c r="AF2" s="808"/>
      <c r="AG2" s="808"/>
    </row>
    <row r="3">
      <c r="A3" s="391" t="s">
        <v>3497</v>
      </c>
      <c r="B3" s="798">
        <v>44466.0</v>
      </c>
      <c r="C3" s="798">
        <v>44512.0</v>
      </c>
      <c r="D3" s="798">
        <v>44476.0</v>
      </c>
      <c r="E3" s="800" t="s">
        <v>3498</v>
      </c>
      <c r="F3" s="809">
        <v>44469.666666666664</v>
      </c>
      <c r="G3" s="803">
        <v>44474.0</v>
      </c>
      <c r="H3" s="810">
        <f t="shared" ref="H3:H19" si="18">G3+5</f>
        <v>44479</v>
      </c>
      <c r="I3" s="810">
        <f t="shared" ref="I3:I19" si="19">H3+2</f>
        <v>44481</v>
      </c>
      <c r="J3" s="803">
        <v>44498.0</v>
      </c>
      <c r="K3" s="804">
        <f t="shared" si="1"/>
        <v>44505</v>
      </c>
      <c r="L3" s="803">
        <v>44503.0</v>
      </c>
      <c r="M3" s="806"/>
      <c r="N3" s="811"/>
      <c r="O3" s="806"/>
      <c r="P3" s="807">
        <f t="shared" si="2"/>
        <v>44471</v>
      </c>
      <c r="Q3" s="807">
        <f t="shared" si="3"/>
        <v>44468</v>
      </c>
      <c r="R3" s="807">
        <f t="shared" si="4"/>
        <v>44473</v>
      </c>
      <c r="S3" s="807">
        <f t="shared" si="5"/>
        <v>44507</v>
      </c>
      <c r="T3" s="807">
        <f t="shared" si="6"/>
        <v>44507</v>
      </c>
      <c r="U3" s="807">
        <f t="shared" si="7"/>
        <v>44507</v>
      </c>
      <c r="V3" s="807">
        <f t="shared" si="8"/>
        <v>44507</v>
      </c>
      <c r="W3" s="807">
        <f t="shared" si="9"/>
        <v>44507</v>
      </c>
      <c r="X3" s="807">
        <f t="shared" si="10"/>
        <v>44507</v>
      </c>
      <c r="Y3" s="807">
        <f t="shared" si="11"/>
        <v>44507</v>
      </c>
      <c r="Z3" s="807">
        <f t="shared" si="12"/>
        <v>44507</v>
      </c>
      <c r="AA3" s="807">
        <f t="shared" si="13"/>
        <v>44510</v>
      </c>
      <c r="AB3" s="807">
        <f t="shared" si="14"/>
        <v>44512</v>
      </c>
      <c r="AC3" s="807">
        <f t="shared" si="15"/>
        <v>44512</v>
      </c>
      <c r="AD3" s="807">
        <f t="shared" si="16"/>
        <v>44512</v>
      </c>
      <c r="AE3" s="807">
        <f t="shared" si="17"/>
        <v>44514</v>
      </c>
      <c r="AF3" s="808"/>
      <c r="AG3" s="808"/>
    </row>
    <row r="4">
      <c r="A4" s="391" t="s">
        <v>3499</v>
      </c>
      <c r="B4" s="798">
        <v>44479.0</v>
      </c>
      <c r="C4" s="798">
        <v>44509.0</v>
      </c>
      <c r="D4" s="799"/>
      <c r="E4" s="800"/>
      <c r="F4" s="809"/>
      <c r="G4" s="803"/>
      <c r="H4" s="810">
        <f t="shared" si="18"/>
        <v>5</v>
      </c>
      <c r="I4" s="810">
        <f t="shared" si="19"/>
        <v>7</v>
      </c>
      <c r="J4" s="803"/>
      <c r="K4" s="804">
        <f t="shared" si="1"/>
        <v>7</v>
      </c>
      <c r="L4" s="803"/>
      <c r="M4" s="806"/>
      <c r="N4" s="811"/>
      <c r="O4" s="806"/>
      <c r="P4" s="807">
        <f t="shared" si="2"/>
        <v>44484</v>
      </c>
      <c r="Q4" s="807">
        <f t="shared" si="3"/>
        <v>44481</v>
      </c>
      <c r="R4" s="807">
        <f t="shared" si="4"/>
        <v>44486</v>
      </c>
      <c r="S4" s="807">
        <f t="shared" si="5"/>
        <v>44504</v>
      </c>
      <c r="T4" s="807">
        <f t="shared" si="6"/>
        <v>44504</v>
      </c>
      <c r="U4" s="807">
        <f t="shared" si="7"/>
        <v>44504</v>
      </c>
      <c r="V4" s="807">
        <f t="shared" si="8"/>
        <v>44504</v>
      </c>
      <c r="W4" s="807">
        <f t="shared" si="9"/>
        <v>44504</v>
      </c>
      <c r="X4" s="807">
        <f t="shared" si="10"/>
        <v>44504</v>
      </c>
      <c r="Y4" s="807">
        <f t="shared" si="11"/>
        <v>44504</v>
      </c>
      <c r="Z4" s="807">
        <f t="shared" si="12"/>
        <v>44504</v>
      </c>
      <c r="AA4" s="807">
        <f t="shared" si="13"/>
        <v>44507</v>
      </c>
      <c r="AB4" s="807">
        <f t="shared" si="14"/>
        <v>44509</v>
      </c>
      <c r="AC4" s="807">
        <f t="shared" si="15"/>
        <v>44509</v>
      </c>
      <c r="AD4" s="807">
        <f t="shared" si="16"/>
        <v>44509</v>
      </c>
      <c r="AE4" s="807">
        <f t="shared" si="17"/>
        <v>44511</v>
      </c>
      <c r="AF4" s="812"/>
      <c r="AG4" s="812" t="s">
        <v>3500</v>
      </c>
    </row>
    <row r="5">
      <c r="A5" s="391" t="s">
        <v>3501</v>
      </c>
      <c r="B5" s="798">
        <v>44480.0</v>
      </c>
      <c r="C5" s="798">
        <v>44512.0</v>
      </c>
      <c r="D5" s="799"/>
      <c r="E5" s="800"/>
      <c r="F5" s="809"/>
      <c r="G5" s="803"/>
      <c r="H5" s="810">
        <f t="shared" si="18"/>
        <v>5</v>
      </c>
      <c r="I5" s="810">
        <f t="shared" si="19"/>
        <v>7</v>
      </c>
      <c r="J5" s="803"/>
      <c r="K5" s="804">
        <f t="shared" si="1"/>
        <v>7</v>
      </c>
      <c r="L5" s="803"/>
      <c r="M5" s="806"/>
      <c r="N5" s="811"/>
      <c r="O5" s="806"/>
      <c r="P5" s="807">
        <f t="shared" si="2"/>
        <v>44485</v>
      </c>
      <c r="Q5" s="807">
        <f t="shared" si="3"/>
        <v>44482</v>
      </c>
      <c r="R5" s="807">
        <f t="shared" si="4"/>
        <v>44487</v>
      </c>
      <c r="S5" s="807">
        <f t="shared" si="5"/>
        <v>44507</v>
      </c>
      <c r="T5" s="807">
        <f t="shared" si="6"/>
        <v>44507</v>
      </c>
      <c r="U5" s="807">
        <f t="shared" si="7"/>
        <v>44507</v>
      </c>
      <c r="V5" s="807">
        <f t="shared" si="8"/>
        <v>44507</v>
      </c>
      <c r="W5" s="807">
        <f t="shared" si="9"/>
        <v>44507</v>
      </c>
      <c r="X5" s="807">
        <f t="shared" si="10"/>
        <v>44507</v>
      </c>
      <c r="Y5" s="807">
        <f t="shared" si="11"/>
        <v>44507</v>
      </c>
      <c r="Z5" s="807">
        <f t="shared" si="12"/>
        <v>44507</v>
      </c>
      <c r="AA5" s="807">
        <f t="shared" si="13"/>
        <v>44510</v>
      </c>
      <c r="AB5" s="807">
        <f t="shared" si="14"/>
        <v>44512</v>
      </c>
      <c r="AC5" s="807">
        <f t="shared" si="15"/>
        <v>44512</v>
      </c>
      <c r="AD5" s="807">
        <f t="shared" si="16"/>
        <v>44512</v>
      </c>
      <c r="AE5" s="807">
        <f t="shared" si="17"/>
        <v>44514</v>
      </c>
      <c r="AF5" s="808"/>
      <c r="AG5" s="808"/>
    </row>
    <row r="6">
      <c r="A6" s="391" t="s">
        <v>3502</v>
      </c>
      <c r="B6" s="798">
        <v>44485.0</v>
      </c>
      <c r="C6" s="798">
        <v>44516.0</v>
      </c>
      <c r="D6" s="799"/>
      <c r="E6" s="800"/>
      <c r="F6" s="809"/>
      <c r="G6" s="803"/>
      <c r="H6" s="810">
        <f t="shared" si="18"/>
        <v>5</v>
      </c>
      <c r="I6" s="810">
        <f t="shared" si="19"/>
        <v>7</v>
      </c>
      <c r="J6" s="803"/>
      <c r="K6" s="804">
        <f t="shared" si="1"/>
        <v>7</v>
      </c>
      <c r="L6" s="803"/>
      <c r="M6" s="806"/>
      <c r="N6" s="811"/>
      <c r="O6" s="806"/>
      <c r="P6" s="807">
        <f t="shared" si="2"/>
        <v>44490</v>
      </c>
      <c r="Q6" s="807">
        <f t="shared" si="3"/>
        <v>44487</v>
      </c>
      <c r="R6" s="807">
        <f t="shared" si="4"/>
        <v>44492</v>
      </c>
      <c r="S6" s="807">
        <f t="shared" si="5"/>
        <v>44511</v>
      </c>
      <c r="T6" s="807">
        <f t="shared" si="6"/>
        <v>44511</v>
      </c>
      <c r="U6" s="807">
        <f t="shared" si="7"/>
        <v>44511</v>
      </c>
      <c r="V6" s="807">
        <f t="shared" si="8"/>
        <v>44511</v>
      </c>
      <c r="W6" s="807">
        <f t="shared" si="9"/>
        <v>44511</v>
      </c>
      <c r="X6" s="807">
        <f t="shared" si="10"/>
        <v>44511</v>
      </c>
      <c r="Y6" s="807">
        <f t="shared" si="11"/>
        <v>44511</v>
      </c>
      <c r="Z6" s="807">
        <f t="shared" si="12"/>
        <v>44511</v>
      </c>
      <c r="AA6" s="807">
        <f t="shared" si="13"/>
        <v>44514</v>
      </c>
      <c r="AB6" s="807">
        <f t="shared" si="14"/>
        <v>44516</v>
      </c>
      <c r="AC6" s="807">
        <f t="shared" si="15"/>
        <v>44516</v>
      </c>
      <c r="AD6" s="807">
        <f t="shared" si="16"/>
        <v>44516</v>
      </c>
      <c r="AE6" s="807">
        <f t="shared" si="17"/>
        <v>44518</v>
      </c>
      <c r="AF6" s="808"/>
      <c r="AG6" s="808"/>
    </row>
    <row r="7">
      <c r="A7" s="391" t="s">
        <v>3503</v>
      </c>
      <c r="B7" s="798">
        <v>44489.0</v>
      </c>
      <c r="C7" s="798">
        <v>44530.0</v>
      </c>
      <c r="D7" s="799"/>
      <c r="E7" s="800"/>
      <c r="F7" s="809"/>
      <c r="G7" s="803"/>
      <c r="H7" s="810">
        <f t="shared" si="18"/>
        <v>5</v>
      </c>
      <c r="I7" s="810">
        <f t="shared" si="19"/>
        <v>7</v>
      </c>
      <c r="J7" s="803"/>
      <c r="K7" s="804">
        <f t="shared" si="1"/>
        <v>7</v>
      </c>
      <c r="L7" s="803"/>
      <c r="M7" s="806"/>
      <c r="N7" s="811"/>
      <c r="O7" s="806"/>
      <c r="P7" s="807">
        <f t="shared" si="2"/>
        <v>44494</v>
      </c>
      <c r="Q7" s="807">
        <f t="shared" si="3"/>
        <v>44491</v>
      </c>
      <c r="R7" s="807">
        <f t="shared" si="4"/>
        <v>44496</v>
      </c>
      <c r="S7" s="807">
        <f t="shared" si="5"/>
        <v>44525</v>
      </c>
      <c r="T7" s="807">
        <f t="shared" si="6"/>
        <v>44525</v>
      </c>
      <c r="U7" s="807">
        <f t="shared" si="7"/>
        <v>44525</v>
      </c>
      <c r="V7" s="807">
        <f t="shared" si="8"/>
        <v>44525</v>
      </c>
      <c r="W7" s="807">
        <f t="shared" si="9"/>
        <v>44525</v>
      </c>
      <c r="X7" s="807">
        <f t="shared" si="10"/>
        <v>44525</v>
      </c>
      <c r="Y7" s="807">
        <f t="shared" si="11"/>
        <v>44525</v>
      </c>
      <c r="Z7" s="807">
        <f t="shared" si="12"/>
        <v>44525</v>
      </c>
      <c r="AA7" s="807">
        <f t="shared" si="13"/>
        <v>44528</v>
      </c>
      <c r="AB7" s="807">
        <f t="shared" si="14"/>
        <v>44530</v>
      </c>
      <c r="AC7" s="807">
        <f t="shared" si="15"/>
        <v>44530</v>
      </c>
      <c r="AD7" s="807">
        <f t="shared" si="16"/>
        <v>44530</v>
      </c>
      <c r="AE7" s="807">
        <f t="shared" si="17"/>
        <v>44532</v>
      </c>
      <c r="AF7" s="808"/>
      <c r="AG7" s="808"/>
    </row>
    <row r="8">
      <c r="A8" s="391" t="s">
        <v>3504</v>
      </c>
      <c r="B8" s="798">
        <v>44491.0</v>
      </c>
      <c r="C8" s="798">
        <v>44530.0</v>
      </c>
      <c r="D8" s="799"/>
      <c r="E8" s="800"/>
      <c r="F8" s="809"/>
      <c r="G8" s="803"/>
      <c r="H8" s="810">
        <f t="shared" si="18"/>
        <v>5</v>
      </c>
      <c r="I8" s="810">
        <f t="shared" si="19"/>
        <v>7</v>
      </c>
      <c r="J8" s="803"/>
      <c r="K8" s="804">
        <f t="shared" si="1"/>
        <v>7</v>
      </c>
      <c r="L8" s="803"/>
      <c r="M8" s="806"/>
      <c r="N8" s="811"/>
      <c r="O8" s="806"/>
      <c r="P8" s="807">
        <f t="shared" si="2"/>
        <v>44496</v>
      </c>
      <c r="Q8" s="807">
        <f t="shared" si="3"/>
        <v>44493</v>
      </c>
      <c r="R8" s="807">
        <f t="shared" si="4"/>
        <v>44498</v>
      </c>
      <c r="S8" s="807">
        <f t="shared" si="5"/>
        <v>44525</v>
      </c>
      <c r="T8" s="807">
        <f t="shared" si="6"/>
        <v>44525</v>
      </c>
      <c r="U8" s="807">
        <f t="shared" si="7"/>
        <v>44525</v>
      </c>
      <c r="V8" s="807">
        <f t="shared" si="8"/>
        <v>44525</v>
      </c>
      <c r="W8" s="807">
        <f t="shared" si="9"/>
        <v>44525</v>
      </c>
      <c r="X8" s="807">
        <f t="shared" si="10"/>
        <v>44525</v>
      </c>
      <c r="Y8" s="807">
        <f t="shared" si="11"/>
        <v>44525</v>
      </c>
      <c r="Z8" s="807">
        <f t="shared" si="12"/>
        <v>44525</v>
      </c>
      <c r="AA8" s="807">
        <f t="shared" si="13"/>
        <v>44528</v>
      </c>
      <c r="AB8" s="807">
        <f t="shared" si="14"/>
        <v>44530</v>
      </c>
      <c r="AC8" s="807">
        <f t="shared" si="15"/>
        <v>44530</v>
      </c>
      <c r="AD8" s="807">
        <f t="shared" si="16"/>
        <v>44530</v>
      </c>
      <c r="AE8" s="807">
        <f t="shared" si="17"/>
        <v>44532</v>
      </c>
      <c r="AF8" s="808"/>
      <c r="AG8" s="808"/>
    </row>
    <row r="9">
      <c r="A9" s="391" t="s">
        <v>3505</v>
      </c>
      <c r="B9" s="798">
        <v>44494.0</v>
      </c>
      <c r="C9" s="798">
        <v>44537.0</v>
      </c>
      <c r="D9" s="799"/>
      <c r="E9" s="800"/>
      <c r="F9" s="809">
        <v>44496.375</v>
      </c>
      <c r="G9" s="803">
        <v>44496.0</v>
      </c>
      <c r="H9" s="810">
        <f t="shared" si="18"/>
        <v>44501</v>
      </c>
      <c r="I9" s="810">
        <f t="shared" si="19"/>
        <v>44503</v>
      </c>
      <c r="J9" s="803"/>
      <c r="K9" s="804">
        <f t="shared" si="1"/>
        <v>7</v>
      </c>
      <c r="L9" s="803"/>
      <c r="M9" s="806"/>
      <c r="N9" s="811"/>
      <c r="O9" s="806"/>
      <c r="P9" s="807">
        <f t="shared" si="2"/>
        <v>44499</v>
      </c>
      <c r="Q9" s="807">
        <f t="shared" si="3"/>
        <v>44496</v>
      </c>
      <c r="R9" s="807">
        <f t="shared" si="4"/>
        <v>44501</v>
      </c>
      <c r="S9" s="807">
        <f t="shared" si="5"/>
        <v>44532</v>
      </c>
      <c r="T9" s="807">
        <f t="shared" si="6"/>
        <v>44532</v>
      </c>
      <c r="U9" s="807">
        <f t="shared" si="7"/>
        <v>44532</v>
      </c>
      <c r="V9" s="807">
        <f t="shared" si="8"/>
        <v>44532</v>
      </c>
      <c r="W9" s="807">
        <f t="shared" si="9"/>
        <v>44532</v>
      </c>
      <c r="X9" s="807">
        <f t="shared" si="10"/>
        <v>44532</v>
      </c>
      <c r="Y9" s="807">
        <f t="shared" si="11"/>
        <v>44532</v>
      </c>
      <c r="Z9" s="807">
        <f t="shared" si="12"/>
        <v>44532</v>
      </c>
      <c r="AA9" s="807">
        <f t="shared" si="13"/>
        <v>44535</v>
      </c>
      <c r="AB9" s="807">
        <f t="shared" si="14"/>
        <v>44537</v>
      </c>
      <c r="AC9" s="807">
        <f t="shared" si="15"/>
        <v>44537</v>
      </c>
      <c r="AD9" s="807">
        <f t="shared" si="16"/>
        <v>44537</v>
      </c>
      <c r="AE9" s="807">
        <f t="shared" si="17"/>
        <v>44539</v>
      </c>
      <c r="AF9" s="808"/>
      <c r="AG9" s="808"/>
    </row>
    <row r="10">
      <c r="A10" s="391" t="s">
        <v>3506</v>
      </c>
      <c r="B10" s="798">
        <v>44499.0</v>
      </c>
      <c r="C10" s="798">
        <v>44538.0</v>
      </c>
      <c r="D10" s="799"/>
      <c r="E10" s="800"/>
      <c r="F10" s="809"/>
      <c r="G10" s="803"/>
      <c r="H10" s="810">
        <f t="shared" si="18"/>
        <v>5</v>
      </c>
      <c r="I10" s="810">
        <f t="shared" si="19"/>
        <v>7</v>
      </c>
      <c r="J10" s="803"/>
      <c r="K10" s="804">
        <f t="shared" si="1"/>
        <v>7</v>
      </c>
      <c r="L10" s="803"/>
      <c r="M10" s="806"/>
      <c r="N10" s="811"/>
      <c r="O10" s="806"/>
      <c r="P10" s="807">
        <f t="shared" si="2"/>
        <v>44504</v>
      </c>
      <c r="Q10" s="807">
        <f t="shared" si="3"/>
        <v>44501</v>
      </c>
      <c r="R10" s="807">
        <f t="shared" si="4"/>
        <v>44506</v>
      </c>
      <c r="S10" s="807">
        <f t="shared" si="5"/>
        <v>44533</v>
      </c>
      <c r="T10" s="807">
        <f t="shared" si="6"/>
        <v>44533</v>
      </c>
      <c r="U10" s="807">
        <f t="shared" si="7"/>
        <v>44533</v>
      </c>
      <c r="V10" s="807">
        <f t="shared" si="8"/>
        <v>44533</v>
      </c>
      <c r="W10" s="807">
        <f t="shared" si="9"/>
        <v>44533</v>
      </c>
      <c r="X10" s="807">
        <f t="shared" si="10"/>
        <v>44533</v>
      </c>
      <c r="Y10" s="807">
        <f t="shared" si="11"/>
        <v>44533</v>
      </c>
      <c r="Z10" s="807">
        <f t="shared" si="12"/>
        <v>44533</v>
      </c>
      <c r="AA10" s="807">
        <f t="shared" si="13"/>
        <v>44536</v>
      </c>
      <c r="AB10" s="807">
        <f t="shared" si="14"/>
        <v>44538</v>
      </c>
      <c r="AC10" s="807">
        <f t="shared" si="15"/>
        <v>44538</v>
      </c>
      <c r="AD10" s="807">
        <f t="shared" si="16"/>
        <v>44538</v>
      </c>
      <c r="AE10" s="807">
        <f t="shared" si="17"/>
        <v>44540</v>
      </c>
      <c r="AF10" s="808"/>
      <c r="AG10" s="808"/>
    </row>
    <row r="11">
      <c r="A11" s="391" t="s">
        <v>898</v>
      </c>
      <c r="B11" s="798">
        <v>44465.0</v>
      </c>
      <c r="C11" s="798">
        <v>44545.0</v>
      </c>
      <c r="D11" s="799"/>
      <c r="E11" s="800"/>
      <c r="F11" s="809"/>
      <c r="G11" s="803"/>
      <c r="H11" s="810">
        <f t="shared" si="18"/>
        <v>5</v>
      </c>
      <c r="I11" s="810">
        <f t="shared" si="19"/>
        <v>7</v>
      </c>
      <c r="J11" s="803"/>
      <c r="K11" s="804">
        <f t="shared" si="1"/>
        <v>7</v>
      </c>
      <c r="L11" s="803"/>
      <c r="M11" s="806"/>
      <c r="N11" s="811"/>
      <c r="O11" s="806"/>
      <c r="P11" s="807">
        <f t="shared" si="2"/>
        <v>44470</v>
      </c>
      <c r="Q11" s="807">
        <f t="shared" si="3"/>
        <v>44467</v>
      </c>
      <c r="R11" s="807">
        <f t="shared" si="4"/>
        <v>44472</v>
      </c>
      <c r="S11" s="807">
        <f t="shared" si="5"/>
        <v>44540</v>
      </c>
      <c r="T11" s="807">
        <f t="shared" si="6"/>
        <v>44540</v>
      </c>
      <c r="U11" s="807">
        <f t="shared" si="7"/>
        <v>44540</v>
      </c>
      <c r="V11" s="807">
        <f t="shared" si="8"/>
        <v>44540</v>
      </c>
      <c r="W11" s="807">
        <f t="shared" si="9"/>
        <v>44540</v>
      </c>
      <c r="X11" s="807">
        <f t="shared" si="10"/>
        <v>44540</v>
      </c>
      <c r="Y11" s="807">
        <f t="shared" si="11"/>
        <v>44540</v>
      </c>
      <c r="Z11" s="807">
        <f t="shared" si="12"/>
        <v>44540</v>
      </c>
      <c r="AA11" s="807">
        <f t="shared" si="13"/>
        <v>44543</v>
      </c>
      <c r="AB11" s="807">
        <f t="shared" si="14"/>
        <v>44545</v>
      </c>
      <c r="AC11" s="807">
        <f t="shared" si="15"/>
        <v>44545</v>
      </c>
      <c r="AD11" s="807">
        <f t="shared" si="16"/>
        <v>44545</v>
      </c>
      <c r="AE11" s="807">
        <f t="shared" si="17"/>
        <v>44547</v>
      </c>
      <c r="AF11" s="808"/>
      <c r="AG11" s="808"/>
    </row>
    <row r="12">
      <c r="A12" s="391" t="s">
        <v>3507</v>
      </c>
      <c r="B12" s="798">
        <v>44497.0</v>
      </c>
      <c r="C12" s="798">
        <v>44545.0</v>
      </c>
      <c r="D12" s="799"/>
      <c r="E12" s="800"/>
      <c r="F12" s="809"/>
      <c r="G12" s="803"/>
      <c r="H12" s="810">
        <f t="shared" si="18"/>
        <v>5</v>
      </c>
      <c r="I12" s="810">
        <f t="shared" si="19"/>
        <v>7</v>
      </c>
      <c r="J12" s="803"/>
      <c r="K12" s="804">
        <f t="shared" si="1"/>
        <v>7</v>
      </c>
      <c r="L12" s="803"/>
      <c r="M12" s="806"/>
      <c r="N12" s="811"/>
      <c r="O12" s="806"/>
      <c r="P12" s="807">
        <f t="shared" si="2"/>
        <v>44502</v>
      </c>
      <c r="Q12" s="807">
        <f t="shared" si="3"/>
        <v>44499</v>
      </c>
      <c r="R12" s="807">
        <f t="shared" si="4"/>
        <v>44504</v>
      </c>
      <c r="S12" s="807">
        <f t="shared" si="5"/>
        <v>44540</v>
      </c>
      <c r="T12" s="807">
        <f t="shared" si="6"/>
        <v>44540</v>
      </c>
      <c r="U12" s="807">
        <f t="shared" si="7"/>
        <v>44540</v>
      </c>
      <c r="V12" s="807">
        <f t="shared" si="8"/>
        <v>44540</v>
      </c>
      <c r="W12" s="807">
        <f t="shared" si="9"/>
        <v>44540</v>
      </c>
      <c r="X12" s="807">
        <f t="shared" si="10"/>
        <v>44540</v>
      </c>
      <c r="Y12" s="807">
        <f t="shared" si="11"/>
        <v>44540</v>
      </c>
      <c r="Z12" s="807">
        <f t="shared" si="12"/>
        <v>44540</v>
      </c>
      <c r="AA12" s="807">
        <f t="shared" si="13"/>
        <v>44543</v>
      </c>
      <c r="AB12" s="807">
        <f t="shared" si="14"/>
        <v>44545</v>
      </c>
      <c r="AC12" s="807">
        <f t="shared" si="15"/>
        <v>44545</v>
      </c>
      <c r="AD12" s="807">
        <f t="shared" si="16"/>
        <v>44545</v>
      </c>
      <c r="AE12" s="807">
        <f t="shared" si="17"/>
        <v>44547</v>
      </c>
      <c r="AF12" s="808"/>
      <c r="AG12" s="808"/>
    </row>
    <row r="13">
      <c r="A13" s="391" t="s">
        <v>980</v>
      </c>
      <c r="B13" s="798">
        <v>44487.0</v>
      </c>
      <c r="C13" s="798">
        <v>44553.0</v>
      </c>
      <c r="D13" s="799"/>
      <c r="E13" s="800"/>
      <c r="F13" s="809"/>
      <c r="G13" s="803"/>
      <c r="H13" s="810">
        <f t="shared" si="18"/>
        <v>5</v>
      </c>
      <c r="I13" s="810">
        <f t="shared" si="19"/>
        <v>7</v>
      </c>
      <c r="J13" s="803"/>
      <c r="K13" s="804">
        <f t="shared" si="1"/>
        <v>7</v>
      </c>
      <c r="L13" s="803"/>
      <c r="M13" s="806"/>
      <c r="N13" s="811"/>
      <c r="O13" s="806"/>
      <c r="P13" s="807">
        <f t="shared" si="2"/>
        <v>44492</v>
      </c>
      <c r="Q13" s="807">
        <f t="shared" si="3"/>
        <v>44489</v>
      </c>
      <c r="R13" s="807">
        <f t="shared" si="4"/>
        <v>44494</v>
      </c>
      <c r="S13" s="807">
        <f t="shared" si="5"/>
        <v>44548</v>
      </c>
      <c r="T13" s="807">
        <f t="shared" si="6"/>
        <v>44548</v>
      </c>
      <c r="U13" s="807">
        <f t="shared" si="7"/>
        <v>44548</v>
      </c>
      <c r="V13" s="807">
        <f t="shared" si="8"/>
        <v>44548</v>
      </c>
      <c r="W13" s="807">
        <f t="shared" si="9"/>
        <v>44548</v>
      </c>
      <c r="X13" s="807">
        <f t="shared" si="10"/>
        <v>44548</v>
      </c>
      <c r="Y13" s="807">
        <f t="shared" si="11"/>
        <v>44548</v>
      </c>
      <c r="Z13" s="807">
        <f t="shared" si="12"/>
        <v>44548</v>
      </c>
      <c r="AA13" s="807">
        <f t="shared" si="13"/>
        <v>44551</v>
      </c>
      <c r="AB13" s="807">
        <f t="shared" si="14"/>
        <v>44553</v>
      </c>
      <c r="AC13" s="807">
        <f t="shared" si="15"/>
        <v>44553</v>
      </c>
      <c r="AD13" s="807">
        <f t="shared" si="16"/>
        <v>44553</v>
      </c>
      <c r="AE13" s="807">
        <f t="shared" si="17"/>
        <v>44555</v>
      </c>
      <c r="AF13" s="808"/>
      <c r="AG13" s="808"/>
    </row>
    <row r="14">
      <c r="A14" s="391" t="s">
        <v>3508</v>
      </c>
      <c r="B14" s="798">
        <v>44512.0</v>
      </c>
      <c r="C14" s="798">
        <v>44545.0</v>
      </c>
      <c r="D14" s="799"/>
      <c r="E14" s="800"/>
      <c r="F14" s="809">
        <v>44517.583333333336</v>
      </c>
      <c r="G14" s="803"/>
      <c r="H14" s="810">
        <f t="shared" si="18"/>
        <v>5</v>
      </c>
      <c r="I14" s="810">
        <f t="shared" si="19"/>
        <v>7</v>
      </c>
      <c r="J14" s="803"/>
      <c r="K14" s="804">
        <f t="shared" si="1"/>
        <v>7</v>
      </c>
      <c r="L14" s="803"/>
      <c r="M14" s="806"/>
      <c r="N14" s="811"/>
      <c r="O14" s="806"/>
      <c r="P14" s="807">
        <f t="shared" si="2"/>
        <v>44517</v>
      </c>
      <c r="Q14" s="807">
        <f t="shared" si="3"/>
        <v>44514</v>
      </c>
      <c r="R14" s="807">
        <f t="shared" si="4"/>
        <v>44519</v>
      </c>
      <c r="S14" s="807">
        <f t="shared" si="5"/>
        <v>44540</v>
      </c>
      <c r="T14" s="807">
        <f t="shared" si="6"/>
        <v>44540</v>
      </c>
      <c r="U14" s="807">
        <f t="shared" si="7"/>
        <v>44540</v>
      </c>
      <c r="V14" s="807">
        <f t="shared" si="8"/>
        <v>44540</v>
      </c>
      <c r="W14" s="807">
        <f t="shared" si="9"/>
        <v>44540</v>
      </c>
      <c r="X14" s="807">
        <f t="shared" si="10"/>
        <v>44540</v>
      </c>
      <c r="Y14" s="807">
        <f t="shared" si="11"/>
        <v>44540</v>
      </c>
      <c r="Z14" s="807">
        <f t="shared" si="12"/>
        <v>44540</v>
      </c>
      <c r="AA14" s="807">
        <f t="shared" si="13"/>
        <v>44543</v>
      </c>
      <c r="AB14" s="807">
        <f t="shared" si="14"/>
        <v>44545</v>
      </c>
      <c r="AC14" s="807">
        <f t="shared" si="15"/>
        <v>44545</v>
      </c>
      <c r="AD14" s="807">
        <f t="shared" si="16"/>
        <v>44545</v>
      </c>
      <c r="AE14" s="807">
        <f t="shared" si="17"/>
        <v>44547</v>
      </c>
      <c r="AF14" s="808"/>
      <c r="AG14" s="808"/>
    </row>
    <row r="15">
      <c r="B15" s="798"/>
      <c r="C15" s="798"/>
      <c r="D15" s="799"/>
      <c r="E15" s="800"/>
      <c r="F15" s="809"/>
      <c r="G15" s="803"/>
      <c r="H15" s="810">
        <f t="shared" si="18"/>
        <v>5</v>
      </c>
      <c r="I15" s="810">
        <f t="shared" si="19"/>
        <v>7</v>
      </c>
      <c r="J15" s="803"/>
      <c r="K15" s="804">
        <f t="shared" si="1"/>
        <v>7</v>
      </c>
      <c r="L15" s="803"/>
      <c r="M15" s="806"/>
      <c r="N15" s="811"/>
      <c r="O15" s="806"/>
      <c r="P15" s="807">
        <f t="shared" si="2"/>
        <v>5</v>
      </c>
      <c r="Q15" s="807">
        <f t="shared" si="3"/>
        <v>2</v>
      </c>
      <c r="R15" s="807">
        <f t="shared" si="4"/>
        <v>7</v>
      </c>
      <c r="S15" s="807">
        <f t="shared" si="5"/>
        <v>-5</v>
      </c>
      <c r="T15" s="807">
        <f t="shared" si="6"/>
        <v>-5</v>
      </c>
      <c r="U15" s="807">
        <f t="shared" si="7"/>
        <v>-5</v>
      </c>
      <c r="V15" s="807">
        <f t="shared" si="8"/>
        <v>-5</v>
      </c>
      <c r="W15" s="807">
        <f t="shared" si="9"/>
        <v>-5</v>
      </c>
      <c r="X15" s="807">
        <f t="shared" si="10"/>
        <v>-5</v>
      </c>
      <c r="Y15" s="807">
        <f t="shared" si="11"/>
        <v>-5</v>
      </c>
      <c r="Z15" s="807">
        <f t="shared" si="12"/>
        <v>-5</v>
      </c>
      <c r="AA15" s="807">
        <f t="shared" si="13"/>
        <v>-2</v>
      </c>
      <c r="AB15" s="807" t="str">
        <f t="shared" si="14"/>
        <v/>
      </c>
      <c r="AC15" s="807" t="str">
        <f t="shared" si="15"/>
        <v/>
      </c>
      <c r="AD15" s="807" t="str">
        <f t="shared" si="16"/>
        <v/>
      </c>
      <c r="AE15" s="807">
        <f t="shared" si="17"/>
        <v>2</v>
      </c>
      <c r="AF15" s="808"/>
      <c r="AG15" s="808"/>
    </row>
    <row r="16">
      <c r="B16" s="798"/>
      <c r="C16" s="798"/>
      <c r="D16" s="799"/>
      <c r="E16" s="800"/>
      <c r="F16" s="809"/>
      <c r="G16" s="803"/>
      <c r="H16" s="810">
        <f t="shared" si="18"/>
        <v>5</v>
      </c>
      <c r="I16" s="810">
        <f t="shared" si="19"/>
        <v>7</v>
      </c>
      <c r="J16" s="803"/>
      <c r="K16" s="804">
        <f t="shared" si="1"/>
        <v>7</v>
      </c>
      <c r="L16" s="803"/>
      <c r="M16" s="806"/>
      <c r="N16" s="811"/>
      <c r="O16" s="806"/>
      <c r="P16" s="807">
        <f t="shared" si="2"/>
        <v>5</v>
      </c>
      <c r="Q16" s="807">
        <f t="shared" si="3"/>
        <v>2</v>
      </c>
      <c r="R16" s="807">
        <f t="shared" si="4"/>
        <v>7</v>
      </c>
      <c r="S16" s="807">
        <f t="shared" si="5"/>
        <v>-5</v>
      </c>
      <c r="T16" s="807">
        <f t="shared" si="6"/>
        <v>-5</v>
      </c>
      <c r="U16" s="807">
        <f t="shared" si="7"/>
        <v>-5</v>
      </c>
      <c r="V16" s="807">
        <f t="shared" si="8"/>
        <v>-5</v>
      </c>
      <c r="W16" s="807">
        <f t="shared" si="9"/>
        <v>-5</v>
      </c>
      <c r="X16" s="807">
        <f t="shared" si="10"/>
        <v>-5</v>
      </c>
      <c r="Y16" s="807">
        <f t="shared" si="11"/>
        <v>-5</v>
      </c>
      <c r="Z16" s="807">
        <f t="shared" si="12"/>
        <v>-5</v>
      </c>
      <c r="AA16" s="807">
        <f t="shared" si="13"/>
        <v>-2</v>
      </c>
      <c r="AB16" s="807" t="str">
        <f t="shared" si="14"/>
        <v/>
      </c>
      <c r="AC16" s="807" t="str">
        <f t="shared" si="15"/>
        <v/>
      </c>
      <c r="AD16" s="807" t="str">
        <f t="shared" si="16"/>
        <v/>
      </c>
      <c r="AE16" s="807">
        <f t="shared" si="17"/>
        <v>2</v>
      </c>
      <c r="AF16" s="808"/>
      <c r="AG16" s="808"/>
    </row>
    <row r="17">
      <c r="B17" s="798"/>
      <c r="C17" s="798"/>
      <c r="D17" s="799"/>
      <c r="E17" s="800"/>
      <c r="F17" s="809"/>
      <c r="G17" s="803"/>
      <c r="H17" s="810">
        <f t="shared" si="18"/>
        <v>5</v>
      </c>
      <c r="I17" s="810">
        <f t="shared" si="19"/>
        <v>7</v>
      </c>
      <c r="J17" s="803"/>
      <c r="K17" s="804">
        <f t="shared" si="1"/>
        <v>7</v>
      </c>
      <c r="L17" s="803"/>
      <c r="M17" s="806"/>
      <c r="N17" s="811"/>
      <c r="O17" s="806"/>
      <c r="P17" s="807">
        <f t="shared" si="2"/>
        <v>5</v>
      </c>
      <c r="Q17" s="807">
        <f t="shared" si="3"/>
        <v>2</v>
      </c>
      <c r="R17" s="807">
        <f t="shared" si="4"/>
        <v>7</v>
      </c>
      <c r="S17" s="807">
        <f t="shared" si="5"/>
        <v>-5</v>
      </c>
      <c r="T17" s="807">
        <f t="shared" si="6"/>
        <v>-5</v>
      </c>
      <c r="U17" s="807">
        <f t="shared" si="7"/>
        <v>-5</v>
      </c>
      <c r="V17" s="807">
        <f t="shared" si="8"/>
        <v>-5</v>
      </c>
      <c r="W17" s="807">
        <f t="shared" si="9"/>
        <v>-5</v>
      </c>
      <c r="X17" s="807">
        <f t="shared" si="10"/>
        <v>-5</v>
      </c>
      <c r="Y17" s="807">
        <f t="shared" si="11"/>
        <v>-5</v>
      </c>
      <c r="Z17" s="807">
        <f t="shared" si="12"/>
        <v>-5</v>
      </c>
      <c r="AA17" s="807">
        <f t="shared" si="13"/>
        <v>-2</v>
      </c>
      <c r="AB17" s="807" t="str">
        <f t="shared" si="14"/>
        <v/>
      </c>
      <c r="AC17" s="807" t="str">
        <f t="shared" si="15"/>
        <v/>
      </c>
      <c r="AD17" s="807" t="str">
        <f t="shared" si="16"/>
        <v/>
      </c>
      <c r="AE17" s="807">
        <f t="shared" si="17"/>
        <v>2</v>
      </c>
      <c r="AF17" s="808"/>
      <c r="AG17" s="808"/>
    </row>
    <row r="18">
      <c r="B18" s="798"/>
      <c r="C18" s="798"/>
      <c r="D18" s="799"/>
      <c r="E18" s="800"/>
      <c r="F18" s="809"/>
      <c r="G18" s="803"/>
      <c r="H18" s="810">
        <f t="shared" si="18"/>
        <v>5</v>
      </c>
      <c r="I18" s="810">
        <f t="shared" si="19"/>
        <v>7</v>
      </c>
      <c r="J18" s="803"/>
      <c r="K18" s="804">
        <f t="shared" si="1"/>
        <v>7</v>
      </c>
      <c r="L18" s="803"/>
      <c r="M18" s="806"/>
      <c r="N18" s="811"/>
      <c r="O18" s="806"/>
      <c r="P18" s="807">
        <f t="shared" si="2"/>
        <v>5</v>
      </c>
      <c r="Q18" s="807">
        <f t="shared" si="3"/>
        <v>2</v>
      </c>
      <c r="R18" s="807">
        <f t="shared" si="4"/>
        <v>7</v>
      </c>
      <c r="S18" s="807">
        <f t="shared" si="5"/>
        <v>-5</v>
      </c>
      <c r="T18" s="807">
        <f t="shared" si="6"/>
        <v>-5</v>
      </c>
      <c r="U18" s="807">
        <f t="shared" si="7"/>
        <v>-5</v>
      </c>
      <c r="V18" s="807">
        <f t="shared" si="8"/>
        <v>-5</v>
      </c>
      <c r="W18" s="807">
        <f t="shared" si="9"/>
        <v>-5</v>
      </c>
      <c r="X18" s="807">
        <f t="shared" si="10"/>
        <v>-5</v>
      </c>
      <c r="Y18" s="807">
        <f t="shared" si="11"/>
        <v>-5</v>
      </c>
      <c r="Z18" s="807">
        <f t="shared" si="12"/>
        <v>-5</v>
      </c>
      <c r="AA18" s="807">
        <f t="shared" si="13"/>
        <v>-2</v>
      </c>
      <c r="AB18" s="807" t="str">
        <f t="shared" si="14"/>
        <v/>
      </c>
      <c r="AC18" s="807" t="str">
        <f t="shared" si="15"/>
        <v/>
      </c>
      <c r="AD18" s="807" t="str">
        <f t="shared" si="16"/>
        <v/>
      </c>
      <c r="AE18" s="807">
        <f t="shared" si="17"/>
        <v>2</v>
      </c>
      <c r="AF18" s="808"/>
      <c r="AG18" s="808"/>
    </row>
    <row r="19">
      <c r="B19" s="798"/>
      <c r="C19" s="798"/>
      <c r="D19" s="799"/>
      <c r="E19" s="800"/>
      <c r="F19" s="809"/>
      <c r="G19" s="803"/>
      <c r="H19" s="810">
        <f t="shared" si="18"/>
        <v>5</v>
      </c>
      <c r="I19" s="810">
        <f t="shared" si="19"/>
        <v>7</v>
      </c>
      <c r="J19" s="803"/>
      <c r="K19" s="804">
        <f t="shared" si="1"/>
        <v>7</v>
      </c>
      <c r="L19" s="803"/>
      <c r="M19" s="806"/>
      <c r="N19" s="811"/>
      <c r="O19" s="806"/>
      <c r="P19" s="807">
        <f t="shared" si="2"/>
        <v>5</v>
      </c>
      <c r="Q19" s="807">
        <f t="shared" si="3"/>
        <v>2</v>
      </c>
      <c r="R19" s="807">
        <f t="shared" si="4"/>
        <v>7</v>
      </c>
      <c r="S19" s="807">
        <f t="shared" si="5"/>
        <v>-5</v>
      </c>
      <c r="T19" s="807">
        <f t="shared" si="6"/>
        <v>-5</v>
      </c>
      <c r="U19" s="807">
        <f t="shared" si="7"/>
        <v>-5</v>
      </c>
      <c r="V19" s="807">
        <f t="shared" si="8"/>
        <v>-5</v>
      </c>
      <c r="W19" s="807">
        <f t="shared" si="9"/>
        <v>-5</v>
      </c>
      <c r="X19" s="807">
        <f t="shared" si="10"/>
        <v>-5</v>
      </c>
      <c r="Y19" s="807">
        <f t="shared" si="11"/>
        <v>-5</v>
      </c>
      <c r="Z19" s="807">
        <f t="shared" si="12"/>
        <v>-5</v>
      </c>
      <c r="AA19" s="807">
        <f t="shared" si="13"/>
        <v>-2</v>
      </c>
      <c r="AB19" s="807" t="str">
        <f t="shared" si="14"/>
        <v/>
      </c>
      <c r="AC19" s="807" t="str">
        <f t="shared" si="15"/>
        <v/>
      </c>
      <c r="AD19" s="807" t="str">
        <f t="shared" si="16"/>
        <v/>
      </c>
      <c r="AE19" s="807">
        <f t="shared" si="17"/>
        <v>2</v>
      </c>
      <c r="AF19" s="808"/>
      <c r="AG19" s="808"/>
    </row>
  </sheetData>
  <autoFilter ref="$A$1:$AE$19"/>
  <conditionalFormatting sqref="H1:H19">
    <cfRule type="containsText" dxfId="33" priority="1" operator="containsText" text="1/4/1900">
      <formula>NOT(ISERROR(SEARCH(("1/4/1900"),(H1))))</formula>
    </cfRule>
  </conditionalFormatting>
  <conditionalFormatting sqref="I1:I19">
    <cfRule type="containsText" dxfId="33" priority="2" operator="containsText" text="1/6/1900">
      <formula>NOT(ISERROR(SEARCH(("1/6/1900"),(I1))))</formula>
    </cfRule>
  </conditionalFormatting>
  <conditionalFormatting sqref="K1:K19">
    <cfRule type="containsText" dxfId="33" priority="3" operator="containsText" text="1/6/1900">
      <formula>NOT(ISERROR(SEARCH(("1/6/1900"),(K1))))</formula>
    </cfRule>
  </conditionalFormatting>
  <conditionalFormatting sqref="AF1:AF19">
    <cfRule type="containsBlanks" dxfId="33" priority="4">
      <formula>LEN(TRIM(AF1))=0</formula>
    </cfRule>
  </conditionalFormatting>
  <conditionalFormatting sqref="F1:G19">
    <cfRule type="containsBlanks" dxfId="33" priority="5">
      <formula>LEN(TRIM(F1))=0</formula>
    </cfRule>
  </conditionalFormatting>
  <conditionalFormatting sqref="J1:J19 L1:L19">
    <cfRule type="containsBlanks" dxfId="33" priority="6">
      <formula>LEN(TRIM(J1))=0</formula>
    </cfRule>
  </conditionalFormatting>
  <conditionalFormatting sqref="M1:O19">
    <cfRule type="containsBlanks" dxfId="33" priority="7">
      <formula>LEN(TRIM(M1))=0</formula>
    </cfRule>
  </conditionalFormatting>
  <dataValidations>
    <dataValidation type="custom" allowBlank="1" showDropDown="1" showInputMessage="1" prompt="Enter a valid date" sqref="L2:L19">
      <formula1>OR(NOT(ISERROR(DATEVALUE(L2))), AND(ISNUMBER(L2), LEFT(CELL("format", L2))="D"))</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1.5"/>
    <col customWidth="1" min="2" max="2" width="65.25"/>
    <col customWidth="1" min="3" max="3" width="43.38"/>
  </cols>
  <sheetData>
    <row r="1" ht="118.5" customHeight="1"/>
    <row r="2">
      <c r="A2" s="813" t="s">
        <v>3509</v>
      </c>
      <c r="B2" s="814"/>
      <c r="C2" s="815"/>
    </row>
    <row r="3" ht="42.75" customHeight="1">
      <c r="A3" s="816"/>
      <c r="C3" s="817"/>
    </row>
    <row r="4" ht="19.5" customHeight="1">
      <c r="A4" s="818" t="s">
        <v>3510</v>
      </c>
      <c r="B4" s="819"/>
      <c r="C4" s="820"/>
    </row>
    <row r="5" ht="19.5" customHeight="1">
      <c r="A5" s="821" t="s">
        <v>3511</v>
      </c>
      <c r="B5" s="822"/>
      <c r="C5" s="823"/>
    </row>
    <row r="6" ht="19.5" customHeight="1">
      <c r="A6" s="821" t="s">
        <v>3512</v>
      </c>
      <c r="B6" s="822"/>
      <c r="C6" s="823"/>
    </row>
    <row r="7" ht="19.5" customHeight="1">
      <c r="A7" s="821" t="s">
        <v>3513</v>
      </c>
      <c r="B7" s="822"/>
      <c r="C7" s="823"/>
    </row>
    <row r="8" ht="19.5" customHeight="1">
      <c r="A8" s="824"/>
      <c r="B8" s="822"/>
      <c r="C8" s="823"/>
    </row>
    <row r="9" ht="19.5" customHeight="1">
      <c r="A9" s="818" t="s">
        <v>3514</v>
      </c>
      <c r="B9" s="819"/>
      <c r="C9" s="820"/>
    </row>
    <row r="10" ht="19.5" customHeight="1">
      <c r="A10" s="821" t="s">
        <v>3512</v>
      </c>
      <c r="B10" s="822"/>
      <c r="C10" s="823"/>
    </row>
    <row r="11" ht="19.5" customHeight="1">
      <c r="A11" s="821" t="s">
        <v>3513</v>
      </c>
      <c r="B11" s="822"/>
      <c r="C11" s="823"/>
    </row>
    <row r="12" ht="19.5" customHeight="1">
      <c r="A12" s="824"/>
      <c r="B12" s="822"/>
      <c r="C12" s="823"/>
    </row>
    <row r="13" ht="19.5" customHeight="1">
      <c r="A13" s="818" t="s">
        <v>3515</v>
      </c>
      <c r="B13" s="819"/>
      <c r="C13" s="820"/>
    </row>
    <row r="14" ht="19.5" customHeight="1">
      <c r="A14" s="821" t="s">
        <v>3516</v>
      </c>
      <c r="B14" s="822"/>
      <c r="C14" s="823"/>
    </row>
    <row r="15" ht="19.5" customHeight="1">
      <c r="A15" s="821" t="s">
        <v>3517</v>
      </c>
      <c r="B15" s="822"/>
      <c r="C15" s="823"/>
    </row>
    <row r="16" ht="19.5" customHeight="1">
      <c r="A16" s="824"/>
      <c r="B16" s="822"/>
      <c r="C16" s="823"/>
    </row>
    <row r="17" ht="19.5" customHeight="1">
      <c r="A17" s="818" t="s">
        <v>3518</v>
      </c>
      <c r="B17" s="819"/>
      <c r="C17" s="820"/>
    </row>
    <row r="18" ht="19.5" customHeight="1">
      <c r="A18" s="821" t="s">
        <v>3511</v>
      </c>
      <c r="B18" s="822"/>
      <c r="C18" s="823"/>
    </row>
    <row r="19" ht="19.5" customHeight="1">
      <c r="A19" s="821" t="s">
        <v>3519</v>
      </c>
      <c r="B19" s="822"/>
      <c r="C19" s="823"/>
    </row>
    <row r="20" ht="19.5" customHeight="1">
      <c r="A20" s="825" t="s">
        <v>3520</v>
      </c>
      <c r="B20" s="826" t="s">
        <v>3521</v>
      </c>
      <c r="C20" s="827" t="s">
        <v>3522</v>
      </c>
      <c r="D20" s="828"/>
      <c r="E20" s="828"/>
      <c r="F20" s="828"/>
      <c r="G20" s="828"/>
      <c r="H20" s="828"/>
      <c r="I20" s="828"/>
      <c r="J20" s="828"/>
      <c r="K20" s="828"/>
      <c r="L20" s="828"/>
      <c r="M20" s="828"/>
      <c r="N20" s="828"/>
      <c r="O20" s="828"/>
      <c r="P20" s="828"/>
      <c r="Q20" s="828"/>
      <c r="R20" s="828"/>
      <c r="S20" s="828"/>
      <c r="T20" s="828"/>
      <c r="U20" s="828"/>
      <c r="V20" s="828"/>
      <c r="W20" s="828"/>
      <c r="X20" s="828"/>
      <c r="Y20" s="828"/>
      <c r="Z20" s="828"/>
      <c r="AA20" s="828"/>
      <c r="AB20" s="828"/>
      <c r="AC20" s="828"/>
      <c r="AD20" s="828"/>
      <c r="AE20" s="828"/>
      <c r="AF20" s="828"/>
      <c r="AG20" s="828"/>
      <c r="AH20" s="828"/>
      <c r="AI20" s="828"/>
      <c r="AJ20" s="828"/>
      <c r="AK20" s="828"/>
      <c r="AL20" s="828"/>
      <c r="AM20" s="828"/>
      <c r="AN20" s="828"/>
      <c r="AO20" s="828"/>
      <c r="AP20" s="828"/>
      <c r="AQ20" s="828"/>
      <c r="AR20" s="828"/>
      <c r="AS20" s="828"/>
    </row>
    <row r="21" ht="19.5" customHeight="1">
      <c r="A21" s="824"/>
      <c r="B21" s="822"/>
      <c r="C21" s="823"/>
    </row>
    <row r="22" ht="19.5" customHeight="1">
      <c r="A22" s="818" t="s">
        <v>3523</v>
      </c>
      <c r="B22" s="819"/>
      <c r="C22" s="820"/>
    </row>
    <row r="23" ht="33.75" customHeight="1">
      <c r="A23" s="829" t="s">
        <v>3524</v>
      </c>
      <c r="B23" s="830"/>
      <c r="C23" s="831"/>
    </row>
    <row r="24">
      <c r="A24" s="764"/>
    </row>
    <row r="25">
      <c r="A25" s="832" t="s">
        <v>3525</v>
      </c>
      <c r="B25" s="833"/>
      <c r="C25" s="834"/>
    </row>
    <row r="26">
      <c r="A26" s="835" t="s">
        <v>0</v>
      </c>
      <c r="B26" s="836"/>
      <c r="C26" s="834"/>
    </row>
    <row r="27">
      <c r="A27" s="835" t="s">
        <v>3526</v>
      </c>
      <c r="B27" s="836"/>
      <c r="C27" s="834"/>
    </row>
    <row r="28">
      <c r="A28" s="835" t="s">
        <v>103</v>
      </c>
      <c r="B28" s="837"/>
      <c r="C28" s="834"/>
    </row>
    <row r="29">
      <c r="A29" s="835" t="s">
        <v>3527</v>
      </c>
      <c r="B29" s="838" t="s">
        <v>3528</v>
      </c>
      <c r="C29" s="834"/>
    </row>
    <row r="30">
      <c r="A30" s="839" t="s">
        <v>3529</v>
      </c>
      <c r="B30" s="838" t="s">
        <v>3530</v>
      </c>
      <c r="C30" s="834"/>
    </row>
    <row r="31">
      <c r="A31" s="835" t="s">
        <v>3531</v>
      </c>
      <c r="B31" s="838" t="s">
        <v>3530</v>
      </c>
      <c r="C31" s="834"/>
    </row>
    <row r="32">
      <c r="A32" s="835" t="s">
        <v>3532</v>
      </c>
      <c r="B32" s="836"/>
      <c r="C32" s="834"/>
    </row>
    <row r="33">
      <c r="A33" s="835" t="s">
        <v>3533</v>
      </c>
      <c r="B33" s="836"/>
      <c r="C33" s="834"/>
    </row>
    <row r="34">
      <c r="A34" s="835" t="s">
        <v>3534</v>
      </c>
      <c r="B34" s="836"/>
      <c r="C34" s="834"/>
    </row>
    <row r="35" ht="49.5" customHeight="1">
      <c r="A35" s="840" t="s">
        <v>3535</v>
      </c>
      <c r="B35" s="841" t="s">
        <v>3536</v>
      </c>
      <c r="C35" s="842"/>
      <c r="D35" s="842"/>
      <c r="E35" s="842"/>
      <c r="F35" s="842"/>
      <c r="G35" s="842"/>
      <c r="H35" s="842"/>
      <c r="I35" s="842"/>
      <c r="J35" s="842"/>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row>
    <row r="36" ht="78.75" customHeight="1">
      <c r="A36" s="840" t="s">
        <v>3537</v>
      </c>
      <c r="B36" s="843" t="s">
        <v>3538</v>
      </c>
      <c r="C36" s="834"/>
      <c r="D36" s="834"/>
      <c r="E36" s="834"/>
      <c r="F36" s="834"/>
      <c r="G36" s="834"/>
      <c r="H36" s="834"/>
      <c r="I36" s="834"/>
      <c r="J36" s="834"/>
      <c r="K36" s="834"/>
      <c r="L36" s="834"/>
      <c r="M36" s="834"/>
      <c r="N36" s="834"/>
      <c r="O36" s="834"/>
      <c r="P36" s="834"/>
      <c r="Q36" s="834"/>
      <c r="R36" s="834"/>
      <c r="S36" s="834"/>
      <c r="T36" s="834"/>
      <c r="U36" s="834"/>
      <c r="V36" s="834"/>
      <c r="W36" s="834"/>
      <c r="X36" s="834"/>
      <c r="Y36" s="834"/>
      <c r="Z36" s="834"/>
      <c r="AA36" s="834"/>
      <c r="AB36" s="834"/>
      <c r="AC36" s="834"/>
      <c r="AD36" s="834"/>
      <c r="AE36" s="834"/>
      <c r="AF36" s="834"/>
      <c r="AG36" s="834"/>
      <c r="AH36" s="834"/>
      <c r="AI36" s="834"/>
      <c r="AJ36" s="834"/>
      <c r="AK36" s="834"/>
      <c r="AL36" s="834"/>
      <c r="AM36" s="834"/>
      <c r="AN36" s="834"/>
      <c r="AO36" s="834"/>
      <c r="AP36" s="834"/>
      <c r="AQ36" s="834"/>
      <c r="AR36" s="834"/>
      <c r="AS36" s="834"/>
    </row>
    <row r="37" ht="81.0" customHeight="1">
      <c r="A37" s="840" t="s">
        <v>3539</v>
      </c>
      <c r="B37" s="843" t="s">
        <v>3538</v>
      </c>
      <c r="C37" s="842"/>
      <c r="D37" s="842"/>
      <c r="E37" s="842"/>
      <c r="F37" s="842"/>
      <c r="G37" s="842"/>
      <c r="H37" s="842"/>
      <c r="I37" s="842"/>
      <c r="J37" s="842"/>
      <c r="K37" s="842"/>
      <c r="L37" s="842"/>
      <c r="M37" s="842"/>
      <c r="N37" s="84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row>
    <row r="38" ht="20.25" customHeight="1">
      <c r="A38" s="840" t="s">
        <v>3540</v>
      </c>
      <c r="B38" s="844" t="s">
        <v>3541</v>
      </c>
      <c r="C38" s="842"/>
      <c r="D38" s="842"/>
      <c r="E38" s="842"/>
      <c r="F38" s="842"/>
      <c r="G38" s="842"/>
      <c r="H38" s="842"/>
      <c r="I38" s="842"/>
      <c r="J38" s="842"/>
      <c r="K38" s="842"/>
      <c r="L38" s="842"/>
      <c r="M38" s="842"/>
      <c r="N38" s="842"/>
      <c r="O38" s="842"/>
      <c r="P38" s="842"/>
      <c r="Q38" s="842"/>
      <c r="R38" s="842"/>
      <c r="S38" s="842"/>
      <c r="T38" s="842"/>
      <c r="U38" s="842"/>
      <c r="V38" s="842"/>
      <c r="W38" s="842"/>
      <c r="X38" s="842"/>
      <c r="Y38" s="842"/>
      <c r="Z38" s="842"/>
      <c r="AA38" s="842"/>
      <c r="AB38" s="842"/>
      <c r="AC38" s="842"/>
      <c r="AD38" s="842"/>
      <c r="AE38" s="842"/>
      <c r="AF38" s="842"/>
      <c r="AG38" s="842"/>
      <c r="AH38" s="842"/>
      <c r="AI38" s="842"/>
      <c r="AJ38" s="842"/>
      <c r="AK38" s="842"/>
      <c r="AL38" s="842"/>
      <c r="AM38" s="842"/>
      <c r="AN38" s="842"/>
      <c r="AO38" s="842"/>
      <c r="AP38" s="842"/>
      <c r="AQ38" s="842"/>
      <c r="AR38" s="842"/>
      <c r="AS38" s="842"/>
    </row>
    <row r="39" ht="83.25" customHeight="1">
      <c r="A39" s="840" t="s">
        <v>3542</v>
      </c>
      <c r="B39" s="843" t="s">
        <v>3543</v>
      </c>
      <c r="C39" s="842"/>
      <c r="D39" s="842"/>
      <c r="E39" s="842"/>
      <c r="F39" s="842"/>
      <c r="G39" s="842"/>
      <c r="H39" s="842"/>
      <c r="I39" s="842"/>
      <c r="J39" s="842"/>
      <c r="K39" s="842"/>
      <c r="L39" s="842"/>
      <c r="M39" s="842"/>
      <c r="N39" s="842"/>
      <c r="O39" s="842"/>
      <c r="P39" s="842"/>
      <c r="Q39" s="842"/>
      <c r="R39" s="842"/>
      <c r="S39" s="842"/>
      <c r="T39" s="842"/>
      <c r="U39" s="842"/>
      <c r="V39" s="842"/>
      <c r="W39" s="842"/>
      <c r="X39" s="842"/>
      <c r="Y39" s="842"/>
      <c r="Z39" s="842"/>
      <c r="AA39" s="842"/>
      <c r="AB39" s="842"/>
      <c r="AC39" s="842"/>
      <c r="AD39" s="842"/>
      <c r="AE39" s="842"/>
      <c r="AF39" s="842"/>
      <c r="AG39" s="842"/>
      <c r="AH39" s="842"/>
      <c r="AI39" s="842"/>
      <c r="AJ39" s="842"/>
      <c r="AK39" s="842"/>
      <c r="AL39" s="842"/>
      <c r="AM39" s="842"/>
      <c r="AN39" s="842"/>
      <c r="AO39" s="842"/>
      <c r="AP39" s="842"/>
      <c r="AQ39" s="842"/>
      <c r="AR39" s="842"/>
      <c r="AS39" s="842"/>
    </row>
    <row r="40" ht="87.0" customHeight="1">
      <c r="A40" s="840" t="s">
        <v>3544</v>
      </c>
      <c r="B40" s="843" t="s">
        <v>3543</v>
      </c>
      <c r="C40" s="842"/>
      <c r="D40" s="842"/>
      <c r="E40" s="842"/>
      <c r="F40" s="842"/>
      <c r="G40" s="842"/>
      <c r="H40" s="842"/>
      <c r="I40" s="842"/>
      <c r="J40" s="842"/>
      <c r="K40" s="842"/>
      <c r="L40" s="842"/>
      <c r="M40" s="842"/>
      <c r="N40" s="842"/>
      <c r="O40" s="842"/>
      <c r="P40" s="842"/>
      <c r="Q40" s="842"/>
      <c r="R40" s="842"/>
      <c r="S40" s="842"/>
      <c r="T40" s="842"/>
      <c r="U40" s="842"/>
      <c r="V40" s="842"/>
      <c r="W40" s="842"/>
      <c r="X40" s="842"/>
      <c r="Y40" s="842"/>
      <c r="Z40" s="842"/>
      <c r="AA40" s="842"/>
      <c r="AB40" s="842"/>
      <c r="AC40" s="842"/>
      <c r="AD40" s="842"/>
      <c r="AE40" s="842"/>
      <c r="AF40" s="842"/>
      <c r="AG40" s="842"/>
      <c r="AH40" s="842"/>
      <c r="AI40" s="842"/>
      <c r="AJ40" s="842"/>
      <c r="AK40" s="842"/>
      <c r="AL40" s="842"/>
      <c r="AM40" s="842"/>
      <c r="AN40" s="842"/>
      <c r="AO40" s="842"/>
      <c r="AP40" s="842"/>
      <c r="AQ40" s="842"/>
      <c r="AR40" s="842"/>
      <c r="AS40" s="842"/>
    </row>
    <row r="41" ht="39.75" customHeight="1">
      <c r="A41" s="845" t="s">
        <v>3545</v>
      </c>
      <c r="B41" s="846"/>
      <c r="C41" s="842"/>
    </row>
    <row r="42" ht="33.75" customHeight="1">
      <c r="A42" s="847" t="s">
        <v>3546</v>
      </c>
      <c r="B42" s="848"/>
    </row>
    <row r="43" ht="92.25" customHeight="1">
      <c r="A43" s="847" t="s">
        <v>3547</v>
      </c>
      <c r="B43" s="848"/>
    </row>
    <row r="44" ht="123.75" customHeight="1">
      <c r="A44" s="391"/>
    </row>
    <row r="45">
      <c r="A45" s="849" t="s">
        <v>3548</v>
      </c>
      <c r="B45" s="846"/>
      <c r="C45" s="850"/>
    </row>
    <row r="46" ht="35.25" customHeight="1">
      <c r="A46" s="851"/>
      <c r="B46" s="846"/>
      <c r="C46" s="842"/>
      <c r="D46" s="842"/>
      <c r="E46" s="842"/>
      <c r="F46" s="842"/>
      <c r="G46" s="842"/>
      <c r="H46" s="842"/>
      <c r="I46" s="842"/>
      <c r="J46" s="842"/>
      <c r="K46" s="842"/>
      <c r="L46" s="842"/>
      <c r="M46" s="842"/>
      <c r="N46" s="842"/>
      <c r="O46" s="842"/>
      <c r="P46" s="842"/>
      <c r="Q46" s="842"/>
      <c r="R46" s="842"/>
      <c r="S46" s="842"/>
      <c r="T46" s="842"/>
      <c r="U46" s="842"/>
      <c r="V46" s="842"/>
      <c r="W46" s="842"/>
      <c r="X46" s="842"/>
      <c r="Y46" s="842"/>
      <c r="Z46" s="842"/>
      <c r="AA46" s="842"/>
      <c r="AB46" s="842"/>
      <c r="AC46" s="842"/>
      <c r="AD46" s="842"/>
      <c r="AE46" s="842"/>
      <c r="AF46" s="842"/>
      <c r="AG46" s="842"/>
      <c r="AH46" s="842"/>
      <c r="AI46" s="842"/>
      <c r="AJ46" s="842"/>
      <c r="AK46" s="842"/>
      <c r="AL46" s="842"/>
      <c r="AM46" s="842"/>
      <c r="AN46" s="842"/>
      <c r="AO46" s="842"/>
      <c r="AP46" s="842"/>
      <c r="AQ46" s="842"/>
      <c r="AR46" s="842"/>
      <c r="AS46" s="842"/>
    </row>
    <row r="47" ht="35.25" customHeight="1">
      <c r="A47" s="852" t="s">
        <v>3549</v>
      </c>
      <c r="B47" s="853"/>
      <c r="C47" s="842"/>
      <c r="D47" s="842"/>
      <c r="E47" s="842"/>
      <c r="F47" s="842"/>
      <c r="G47" s="842"/>
      <c r="H47" s="842"/>
      <c r="I47" s="842"/>
      <c r="J47" s="842"/>
      <c r="K47" s="842"/>
      <c r="L47" s="842"/>
      <c r="M47" s="842"/>
      <c r="N47" s="842"/>
      <c r="O47" s="842"/>
      <c r="P47" s="842"/>
      <c r="Q47" s="842"/>
      <c r="R47" s="842"/>
      <c r="S47" s="842"/>
      <c r="T47" s="842"/>
      <c r="U47" s="842"/>
      <c r="V47" s="842"/>
      <c r="W47" s="842"/>
      <c r="X47" s="842"/>
      <c r="Y47" s="842"/>
      <c r="Z47" s="842"/>
      <c r="AA47" s="842"/>
      <c r="AB47" s="842"/>
      <c r="AC47" s="842"/>
      <c r="AD47" s="842"/>
      <c r="AE47" s="842"/>
      <c r="AF47" s="842"/>
      <c r="AG47" s="842"/>
      <c r="AH47" s="842"/>
      <c r="AI47" s="842"/>
      <c r="AJ47" s="842"/>
      <c r="AK47" s="842"/>
      <c r="AL47" s="842"/>
      <c r="AM47" s="842"/>
      <c r="AN47" s="842"/>
      <c r="AO47" s="842"/>
      <c r="AP47" s="842"/>
      <c r="AQ47" s="842"/>
      <c r="AR47" s="842"/>
      <c r="AS47" s="842"/>
    </row>
    <row r="48" ht="48.75" customHeight="1">
      <c r="A48" s="854" t="s">
        <v>3550</v>
      </c>
      <c r="B48" s="853"/>
      <c r="C48" s="842"/>
      <c r="D48" s="842"/>
      <c r="E48" s="842"/>
      <c r="F48" s="842"/>
      <c r="G48" s="842"/>
      <c r="H48" s="842"/>
      <c r="I48" s="842"/>
      <c r="J48" s="842"/>
      <c r="K48" s="842"/>
      <c r="L48" s="842"/>
      <c r="M48" s="842"/>
      <c r="N48" s="842"/>
      <c r="O48" s="842"/>
      <c r="P48" s="842"/>
      <c r="Q48" s="842"/>
      <c r="R48" s="842"/>
      <c r="S48" s="842"/>
      <c r="T48" s="842"/>
      <c r="U48" s="842"/>
      <c r="V48" s="842"/>
      <c r="W48" s="842"/>
      <c r="X48" s="842"/>
      <c r="Y48" s="842"/>
      <c r="Z48" s="842"/>
      <c r="AA48" s="842"/>
      <c r="AB48" s="842"/>
      <c r="AC48" s="842"/>
      <c r="AD48" s="842"/>
      <c r="AE48" s="842"/>
      <c r="AF48" s="842"/>
      <c r="AG48" s="842"/>
      <c r="AH48" s="842"/>
      <c r="AI48" s="842"/>
      <c r="AJ48" s="842"/>
      <c r="AK48" s="842"/>
      <c r="AL48" s="842"/>
      <c r="AM48" s="842"/>
      <c r="AN48" s="842"/>
      <c r="AO48" s="842"/>
      <c r="AP48" s="842"/>
      <c r="AQ48" s="842"/>
      <c r="AR48" s="842"/>
      <c r="AS48" s="842"/>
    </row>
    <row r="49" ht="33.75" customHeight="1">
      <c r="A49" s="854" t="s">
        <v>3551</v>
      </c>
      <c r="B49" s="853"/>
      <c r="C49" s="842"/>
      <c r="D49" s="842"/>
      <c r="E49" s="842"/>
      <c r="F49" s="842"/>
      <c r="G49" s="842"/>
      <c r="H49" s="842"/>
      <c r="I49" s="842"/>
      <c r="J49" s="842"/>
      <c r="K49" s="842"/>
      <c r="L49" s="842"/>
      <c r="M49" s="842"/>
      <c r="N49" s="842"/>
      <c r="O49" s="842"/>
      <c r="P49" s="842"/>
      <c r="Q49" s="842"/>
      <c r="R49" s="842"/>
      <c r="S49" s="842"/>
      <c r="T49" s="842"/>
      <c r="U49" s="842"/>
      <c r="V49" s="842"/>
      <c r="W49" s="842"/>
      <c r="X49" s="842"/>
      <c r="Y49" s="842"/>
      <c r="Z49" s="842"/>
      <c r="AA49" s="842"/>
      <c r="AB49" s="842"/>
      <c r="AC49" s="842"/>
      <c r="AD49" s="842"/>
      <c r="AE49" s="842"/>
      <c r="AF49" s="842"/>
      <c r="AG49" s="842"/>
      <c r="AH49" s="842"/>
      <c r="AI49" s="842"/>
      <c r="AJ49" s="842"/>
      <c r="AK49" s="842"/>
      <c r="AL49" s="842"/>
      <c r="AM49" s="842"/>
      <c r="AN49" s="842"/>
      <c r="AO49" s="842"/>
      <c r="AP49" s="842"/>
      <c r="AQ49" s="842"/>
      <c r="AR49" s="842"/>
      <c r="AS49" s="842"/>
    </row>
    <row r="50" ht="19.5" customHeight="1">
      <c r="A50" s="854" t="s">
        <v>3552</v>
      </c>
      <c r="B50" s="853"/>
      <c r="C50" s="842"/>
      <c r="D50" s="842"/>
      <c r="E50" s="842"/>
      <c r="F50" s="842"/>
      <c r="G50" s="842"/>
      <c r="H50" s="842"/>
      <c r="I50" s="842"/>
      <c r="J50" s="842"/>
      <c r="K50" s="842"/>
      <c r="L50" s="842"/>
      <c r="M50" s="842"/>
      <c r="N50" s="842"/>
      <c r="O50" s="842"/>
      <c r="P50" s="842"/>
      <c r="Q50" s="842"/>
      <c r="R50" s="842"/>
      <c r="S50" s="842"/>
      <c r="T50" s="842"/>
      <c r="U50" s="842"/>
      <c r="V50" s="842"/>
      <c r="W50" s="842"/>
      <c r="X50" s="842"/>
      <c r="Y50" s="842"/>
      <c r="Z50" s="842"/>
      <c r="AA50" s="842"/>
      <c r="AB50" s="842"/>
      <c r="AC50" s="842"/>
      <c r="AD50" s="842"/>
      <c r="AE50" s="842"/>
      <c r="AF50" s="842"/>
      <c r="AG50" s="842"/>
      <c r="AH50" s="842"/>
      <c r="AI50" s="842"/>
      <c r="AJ50" s="842"/>
      <c r="AK50" s="842"/>
      <c r="AL50" s="842"/>
      <c r="AM50" s="842"/>
      <c r="AN50" s="842"/>
      <c r="AO50" s="842"/>
      <c r="AP50" s="842"/>
      <c r="AQ50" s="842"/>
      <c r="AR50" s="842"/>
      <c r="AS50" s="842"/>
    </row>
    <row r="51" ht="46.5" customHeight="1">
      <c r="A51" s="854" t="s">
        <v>3553</v>
      </c>
      <c r="B51" s="855" t="s">
        <v>3554</v>
      </c>
      <c r="C51" s="842"/>
      <c r="D51" s="842"/>
      <c r="E51" s="842"/>
      <c r="F51" s="842"/>
      <c r="G51" s="842"/>
      <c r="H51" s="842"/>
      <c r="I51" s="842"/>
      <c r="J51" s="842"/>
      <c r="K51" s="842"/>
      <c r="L51" s="842"/>
      <c r="M51" s="842"/>
      <c r="N51" s="842"/>
      <c r="O51" s="842"/>
      <c r="P51" s="842"/>
      <c r="Q51" s="842"/>
      <c r="R51" s="842"/>
      <c r="S51" s="842"/>
      <c r="T51" s="842"/>
      <c r="U51" s="842"/>
      <c r="V51" s="842"/>
      <c r="W51" s="842"/>
      <c r="X51" s="842"/>
      <c r="Y51" s="842"/>
      <c r="Z51" s="842"/>
      <c r="AA51" s="842"/>
      <c r="AB51" s="842"/>
      <c r="AC51" s="842"/>
      <c r="AD51" s="842"/>
      <c r="AE51" s="842"/>
      <c r="AF51" s="842"/>
      <c r="AG51" s="842"/>
      <c r="AH51" s="842"/>
      <c r="AI51" s="842"/>
      <c r="AJ51" s="842"/>
      <c r="AK51" s="842"/>
      <c r="AL51" s="842"/>
      <c r="AM51" s="842"/>
      <c r="AN51" s="842"/>
      <c r="AO51" s="842"/>
      <c r="AP51" s="842"/>
      <c r="AQ51" s="842"/>
      <c r="AR51" s="842"/>
      <c r="AS51" s="842"/>
    </row>
    <row r="52" ht="68.25" customHeight="1">
      <c r="A52" s="854" t="s">
        <v>3555</v>
      </c>
      <c r="B52" s="856" t="s">
        <v>3556</v>
      </c>
      <c r="C52" s="842"/>
      <c r="D52" s="842"/>
      <c r="E52" s="842"/>
      <c r="F52" s="842"/>
      <c r="G52" s="842"/>
      <c r="H52" s="842"/>
      <c r="I52" s="842"/>
      <c r="J52" s="842"/>
      <c r="K52" s="842"/>
      <c r="L52" s="842"/>
      <c r="M52" s="842"/>
      <c r="N52" s="842"/>
      <c r="O52" s="842"/>
      <c r="P52" s="842"/>
      <c r="Q52" s="842"/>
      <c r="R52" s="842"/>
      <c r="S52" s="842"/>
      <c r="T52" s="842"/>
      <c r="U52" s="842"/>
      <c r="V52" s="842"/>
      <c r="W52" s="842"/>
      <c r="X52" s="842"/>
      <c r="Y52" s="842"/>
      <c r="Z52" s="842"/>
      <c r="AA52" s="842"/>
      <c r="AB52" s="842"/>
      <c r="AC52" s="842"/>
      <c r="AD52" s="842"/>
      <c r="AE52" s="842"/>
      <c r="AF52" s="842"/>
      <c r="AG52" s="842"/>
      <c r="AH52" s="842"/>
      <c r="AI52" s="842"/>
      <c r="AJ52" s="842"/>
      <c r="AK52" s="842"/>
      <c r="AL52" s="842"/>
      <c r="AM52" s="842"/>
      <c r="AN52" s="842"/>
      <c r="AO52" s="842"/>
      <c r="AP52" s="842"/>
      <c r="AQ52" s="842"/>
      <c r="AR52" s="842"/>
      <c r="AS52" s="842"/>
    </row>
    <row r="53" ht="18.75" customHeight="1">
      <c r="A53" s="857" t="s">
        <v>3557</v>
      </c>
      <c r="B53" s="856" t="s">
        <v>3558</v>
      </c>
      <c r="C53" s="858" t="s">
        <v>3559</v>
      </c>
      <c r="D53" s="842"/>
      <c r="E53" s="842"/>
      <c r="F53" s="842"/>
      <c r="G53" s="842"/>
      <c r="H53" s="842"/>
      <c r="I53" s="842"/>
      <c r="J53" s="842"/>
      <c r="K53" s="842"/>
      <c r="L53" s="842"/>
      <c r="M53" s="842"/>
      <c r="N53" s="842"/>
      <c r="O53" s="842"/>
      <c r="P53" s="842"/>
      <c r="Q53" s="842"/>
      <c r="R53" s="842"/>
      <c r="S53" s="842"/>
      <c r="T53" s="842"/>
      <c r="U53" s="842"/>
      <c r="V53" s="842"/>
      <c r="W53" s="842"/>
      <c r="X53" s="842"/>
      <c r="Y53" s="842"/>
      <c r="Z53" s="842"/>
      <c r="AA53" s="842"/>
      <c r="AB53" s="842"/>
      <c r="AC53" s="842"/>
      <c r="AD53" s="842"/>
      <c r="AE53" s="842"/>
      <c r="AF53" s="842"/>
      <c r="AG53" s="842"/>
      <c r="AH53" s="842"/>
      <c r="AI53" s="842"/>
      <c r="AJ53" s="842"/>
      <c r="AK53" s="842"/>
      <c r="AL53" s="842"/>
      <c r="AM53" s="842"/>
      <c r="AN53" s="842"/>
      <c r="AO53" s="842"/>
      <c r="AP53" s="842"/>
      <c r="AQ53" s="842"/>
      <c r="AR53" s="842"/>
      <c r="AS53" s="842"/>
    </row>
    <row r="54" ht="18.75" customHeight="1">
      <c r="A54" s="854" t="s">
        <v>3560</v>
      </c>
      <c r="B54" s="856" t="s">
        <v>3558</v>
      </c>
      <c r="C54" s="858" t="s">
        <v>3559</v>
      </c>
      <c r="D54" s="842"/>
      <c r="E54" s="842"/>
      <c r="F54" s="842"/>
      <c r="G54" s="842"/>
      <c r="H54" s="842"/>
      <c r="I54" s="842"/>
      <c r="J54" s="842"/>
      <c r="K54" s="842"/>
      <c r="L54" s="842"/>
      <c r="M54" s="842"/>
      <c r="N54" s="842"/>
      <c r="O54" s="842"/>
      <c r="P54" s="842"/>
      <c r="Q54" s="842"/>
      <c r="R54" s="842"/>
      <c r="S54" s="842"/>
      <c r="T54" s="842"/>
      <c r="U54" s="842"/>
      <c r="V54" s="842"/>
      <c r="W54" s="842"/>
      <c r="X54" s="842"/>
      <c r="Y54" s="842"/>
      <c r="Z54" s="842"/>
      <c r="AA54" s="842"/>
      <c r="AB54" s="842"/>
      <c r="AC54" s="842"/>
      <c r="AD54" s="842"/>
      <c r="AE54" s="842"/>
      <c r="AF54" s="842"/>
      <c r="AG54" s="842"/>
      <c r="AH54" s="842"/>
      <c r="AI54" s="842"/>
      <c r="AJ54" s="842"/>
      <c r="AK54" s="842"/>
      <c r="AL54" s="842"/>
      <c r="AM54" s="842"/>
      <c r="AN54" s="842"/>
      <c r="AO54" s="842"/>
      <c r="AP54" s="842"/>
      <c r="AQ54" s="842"/>
      <c r="AR54" s="842"/>
      <c r="AS54" s="842"/>
    </row>
    <row r="55" ht="60.0" customHeight="1">
      <c r="A55" s="857" t="s">
        <v>3561</v>
      </c>
      <c r="B55" s="859" t="s">
        <v>3562</v>
      </c>
      <c r="C55" s="858" t="s">
        <v>3559</v>
      </c>
      <c r="D55" s="842"/>
      <c r="E55" s="842"/>
      <c r="F55" s="842"/>
      <c r="G55" s="842"/>
      <c r="H55" s="842"/>
      <c r="I55" s="842"/>
      <c r="J55" s="842"/>
      <c r="K55" s="842"/>
      <c r="L55" s="842"/>
      <c r="M55" s="842"/>
      <c r="N55" s="842"/>
      <c r="O55" s="842"/>
      <c r="P55" s="842"/>
      <c r="Q55" s="842"/>
      <c r="R55" s="842"/>
      <c r="S55" s="842"/>
      <c r="T55" s="842"/>
      <c r="U55" s="842"/>
      <c r="V55" s="842"/>
      <c r="W55" s="842"/>
      <c r="X55" s="842"/>
      <c r="Y55" s="842"/>
      <c r="Z55" s="842"/>
      <c r="AA55" s="842"/>
      <c r="AB55" s="842"/>
      <c r="AC55" s="842"/>
      <c r="AD55" s="842"/>
      <c r="AE55" s="842"/>
      <c r="AF55" s="842"/>
      <c r="AG55" s="842"/>
      <c r="AH55" s="842"/>
      <c r="AI55" s="842"/>
      <c r="AJ55" s="842"/>
      <c r="AK55" s="842"/>
      <c r="AL55" s="842"/>
      <c r="AM55" s="842"/>
      <c r="AN55" s="842"/>
      <c r="AO55" s="842"/>
      <c r="AP55" s="842"/>
      <c r="AQ55" s="842"/>
      <c r="AR55" s="842"/>
      <c r="AS55" s="842"/>
    </row>
    <row r="56">
      <c r="A56" s="860" t="s">
        <v>3563</v>
      </c>
      <c r="B56" s="861"/>
      <c r="C56" s="842"/>
      <c r="D56" s="842"/>
      <c r="E56" s="842"/>
      <c r="F56" s="842"/>
      <c r="G56" s="842"/>
      <c r="H56" s="842"/>
      <c r="I56" s="842"/>
      <c r="J56" s="842"/>
      <c r="K56" s="842"/>
      <c r="L56" s="842"/>
      <c r="M56" s="842"/>
      <c r="N56" s="842"/>
      <c r="O56" s="842"/>
      <c r="P56" s="842"/>
      <c r="Q56" s="842"/>
      <c r="R56" s="842"/>
      <c r="S56" s="842"/>
      <c r="T56" s="842"/>
      <c r="U56" s="842"/>
      <c r="V56" s="842"/>
      <c r="W56" s="842"/>
      <c r="X56" s="842"/>
      <c r="Y56" s="842"/>
      <c r="Z56" s="842"/>
      <c r="AA56" s="842"/>
      <c r="AB56" s="842"/>
      <c r="AC56" s="842"/>
      <c r="AD56" s="842"/>
      <c r="AE56" s="842"/>
      <c r="AF56" s="842"/>
      <c r="AG56" s="842"/>
      <c r="AH56" s="842"/>
      <c r="AI56" s="842"/>
      <c r="AJ56" s="842"/>
      <c r="AK56" s="842"/>
      <c r="AL56" s="842"/>
      <c r="AM56" s="842"/>
      <c r="AN56" s="842"/>
      <c r="AO56" s="842"/>
      <c r="AP56" s="842"/>
      <c r="AQ56" s="842"/>
      <c r="AR56" s="842"/>
      <c r="AS56" s="842"/>
    </row>
    <row r="57" ht="39.0" customHeight="1">
      <c r="A57" s="854" t="s">
        <v>3564</v>
      </c>
      <c r="B57" s="859" t="s">
        <v>3565</v>
      </c>
      <c r="C57" s="858" t="s">
        <v>3559</v>
      </c>
      <c r="D57" s="842"/>
      <c r="E57" s="842"/>
      <c r="F57" s="842"/>
      <c r="G57" s="842"/>
      <c r="H57" s="842"/>
      <c r="I57" s="842"/>
      <c r="J57" s="842"/>
      <c r="K57" s="842"/>
      <c r="L57" s="842"/>
      <c r="M57" s="842"/>
      <c r="N57" s="842"/>
      <c r="O57" s="842"/>
      <c r="P57" s="842"/>
      <c r="Q57" s="842"/>
      <c r="R57" s="842"/>
      <c r="S57" s="842"/>
      <c r="T57" s="842"/>
      <c r="U57" s="842"/>
      <c r="V57" s="842"/>
      <c r="W57" s="842"/>
      <c r="X57" s="842"/>
      <c r="Y57" s="842"/>
      <c r="Z57" s="842"/>
      <c r="AA57" s="842"/>
      <c r="AB57" s="842"/>
      <c r="AC57" s="842"/>
      <c r="AD57" s="842"/>
      <c r="AE57" s="842"/>
      <c r="AF57" s="842"/>
      <c r="AG57" s="842"/>
      <c r="AH57" s="842"/>
      <c r="AI57" s="842"/>
      <c r="AJ57" s="842"/>
      <c r="AK57" s="842"/>
      <c r="AL57" s="842"/>
      <c r="AM57" s="842"/>
      <c r="AN57" s="842"/>
      <c r="AO57" s="842"/>
      <c r="AP57" s="842"/>
      <c r="AQ57" s="842"/>
      <c r="AR57" s="842"/>
      <c r="AS57" s="842"/>
    </row>
    <row r="58" ht="39.0" customHeight="1">
      <c r="A58" s="862" t="s">
        <v>3566</v>
      </c>
      <c r="B58" s="859" t="s">
        <v>3567</v>
      </c>
      <c r="C58" s="858" t="s">
        <v>3559</v>
      </c>
      <c r="D58" s="842"/>
      <c r="E58" s="842"/>
      <c r="F58" s="842"/>
      <c r="G58" s="842"/>
      <c r="H58" s="842"/>
      <c r="I58" s="842"/>
      <c r="J58" s="842"/>
      <c r="K58" s="842"/>
      <c r="L58" s="842"/>
      <c r="M58" s="842"/>
      <c r="N58" s="842"/>
      <c r="O58" s="842"/>
      <c r="P58" s="842"/>
      <c r="Q58" s="842"/>
      <c r="R58" s="842"/>
      <c r="S58" s="842"/>
      <c r="T58" s="842"/>
      <c r="U58" s="842"/>
      <c r="V58" s="842"/>
      <c r="W58" s="842"/>
      <c r="X58" s="842"/>
      <c r="Y58" s="842"/>
      <c r="Z58" s="842"/>
      <c r="AA58" s="842"/>
      <c r="AB58" s="842"/>
      <c r="AC58" s="842"/>
      <c r="AD58" s="842"/>
      <c r="AE58" s="842"/>
      <c r="AF58" s="842"/>
      <c r="AG58" s="842"/>
      <c r="AH58" s="842"/>
      <c r="AI58" s="842"/>
      <c r="AJ58" s="842"/>
      <c r="AK58" s="842"/>
      <c r="AL58" s="842"/>
      <c r="AM58" s="842"/>
      <c r="AN58" s="842"/>
      <c r="AO58" s="842"/>
      <c r="AP58" s="842"/>
      <c r="AQ58" s="842"/>
      <c r="AR58" s="842"/>
      <c r="AS58" s="842"/>
    </row>
    <row r="59">
      <c r="A59" s="862" t="s">
        <v>3568</v>
      </c>
      <c r="B59" s="859" t="s">
        <v>3569</v>
      </c>
      <c r="C59" s="858" t="s">
        <v>3559</v>
      </c>
      <c r="D59" s="842"/>
      <c r="E59" s="842"/>
      <c r="F59" s="842"/>
      <c r="G59" s="842"/>
      <c r="H59" s="842"/>
      <c r="I59" s="842"/>
      <c r="J59" s="842"/>
      <c r="K59" s="842"/>
      <c r="L59" s="842"/>
      <c r="M59" s="842"/>
      <c r="N59" s="842"/>
      <c r="O59" s="842"/>
      <c r="P59" s="842"/>
      <c r="Q59" s="842"/>
      <c r="R59" s="842"/>
      <c r="S59" s="842"/>
      <c r="T59" s="842"/>
      <c r="U59" s="842"/>
      <c r="V59" s="842"/>
      <c r="W59" s="842"/>
      <c r="X59" s="842"/>
      <c r="Y59" s="842"/>
      <c r="Z59" s="842"/>
      <c r="AA59" s="842"/>
      <c r="AB59" s="842"/>
      <c r="AC59" s="842"/>
      <c r="AD59" s="842"/>
      <c r="AE59" s="842"/>
      <c r="AF59" s="842"/>
      <c r="AG59" s="842"/>
      <c r="AH59" s="842"/>
      <c r="AI59" s="842"/>
      <c r="AJ59" s="842"/>
      <c r="AK59" s="842"/>
      <c r="AL59" s="842"/>
      <c r="AM59" s="842"/>
      <c r="AN59" s="842"/>
      <c r="AO59" s="842"/>
      <c r="AP59" s="842"/>
      <c r="AQ59" s="842"/>
      <c r="AR59" s="842"/>
      <c r="AS59" s="842"/>
    </row>
    <row r="60">
      <c r="A60" s="862" t="s">
        <v>3570</v>
      </c>
      <c r="B60" s="859" t="s">
        <v>3571</v>
      </c>
      <c r="C60" s="858" t="s">
        <v>3559</v>
      </c>
      <c r="D60" s="842"/>
      <c r="E60" s="842"/>
      <c r="F60" s="842"/>
      <c r="G60" s="842"/>
      <c r="H60" s="842"/>
      <c r="I60" s="842"/>
      <c r="J60" s="842"/>
      <c r="K60" s="842"/>
      <c r="L60" s="842"/>
      <c r="M60" s="842"/>
      <c r="N60" s="842"/>
      <c r="O60" s="842"/>
      <c r="P60" s="842"/>
      <c r="Q60" s="842"/>
      <c r="R60" s="842"/>
      <c r="S60" s="842"/>
      <c r="T60" s="842"/>
      <c r="U60" s="842"/>
      <c r="V60" s="842"/>
      <c r="W60" s="842"/>
      <c r="X60" s="842"/>
      <c r="Y60" s="842"/>
      <c r="Z60" s="842"/>
      <c r="AA60" s="842"/>
      <c r="AB60" s="842"/>
      <c r="AC60" s="842"/>
      <c r="AD60" s="842"/>
      <c r="AE60" s="842"/>
      <c r="AF60" s="842"/>
      <c r="AG60" s="842"/>
      <c r="AH60" s="842"/>
      <c r="AI60" s="842"/>
      <c r="AJ60" s="842"/>
      <c r="AK60" s="842"/>
      <c r="AL60" s="842"/>
      <c r="AM60" s="842"/>
      <c r="AN60" s="842"/>
      <c r="AO60" s="842"/>
      <c r="AP60" s="842"/>
      <c r="AQ60" s="842"/>
      <c r="AR60" s="842"/>
      <c r="AS60" s="842"/>
    </row>
    <row r="61">
      <c r="A61" s="862" t="s">
        <v>3572</v>
      </c>
      <c r="B61" s="859" t="s">
        <v>3573</v>
      </c>
      <c r="C61" s="858" t="s">
        <v>3559</v>
      </c>
      <c r="D61" s="842"/>
      <c r="E61" s="842"/>
      <c r="F61" s="842"/>
      <c r="G61" s="842"/>
      <c r="H61" s="842"/>
      <c r="I61" s="842"/>
      <c r="J61" s="842"/>
      <c r="K61" s="842"/>
      <c r="L61" s="842"/>
      <c r="M61" s="842"/>
      <c r="N61" s="842"/>
      <c r="O61" s="842"/>
      <c r="P61" s="842"/>
      <c r="Q61" s="842"/>
      <c r="R61" s="842"/>
      <c r="S61" s="842"/>
      <c r="T61" s="842"/>
      <c r="U61" s="842"/>
      <c r="V61" s="842"/>
      <c r="W61" s="842"/>
      <c r="X61" s="842"/>
      <c r="Y61" s="842"/>
      <c r="Z61" s="842"/>
      <c r="AA61" s="842"/>
      <c r="AB61" s="842"/>
      <c r="AC61" s="842"/>
      <c r="AD61" s="842"/>
      <c r="AE61" s="842"/>
      <c r="AF61" s="842"/>
      <c r="AG61" s="842"/>
      <c r="AH61" s="842"/>
      <c r="AI61" s="842"/>
      <c r="AJ61" s="842"/>
      <c r="AK61" s="842"/>
      <c r="AL61" s="842"/>
      <c r="AM61" s="842"/>
      <c r="AN61" s="842"/>
      <c r="AO61" s="842"/>
      <c r="AP61" s="842"/>
      <c r="AQ61" s="842"/>
      <c r="AR61" s="842"/>
      <c r="AS61" s="842"/>
    </row>
    <row r="62">
      <c r="A62" s="862" t="s">
        <v>3574</v>
      </c>
      <c r="B62" s="859" t="s">
        <v>3571</v>
      </c>
      <c r="C62" s="858" t="s">
        <v>3559</v>
      </c>
      <c r="D62" s="842"/>
      <c r="E62" s="842"/>
      <c r="F62" s="842"/>
      <c r="G62" s="842"/>
      <c r="H62" s="842"/>
      <c r="I62" s="842"/>
      <c r="J62" s="842"/>
      <c r="K62" s="842"/>
      <c r="L62" s="842"/>
      <c r="M62" s="842"/>
      <c r="N62" s="842"/>
      <c r="O62" s="842"/>
      <c r="P62" s="842"/>
      <c r="Q62" s="842"/>
      <c r="R62" s="842"/>
      <c r="S62" s="842"/>
      <c r="T62" s="842"/>
      <c r="U62" s="842"/>
      <c r="V62" s="842"/>
      <c r="W62" s="842"/>
      <c r="X62" s="842"/>
      <c r="Y62" s="842"/>
      <c r="Z62" s="842"/>
      <c r="AA62" s="842"/>
      <c r="AB62" s="842"/>
      <c r="AC62" s="842"/>
      <c r="AD62" s="842"/>
      <c r="AE62" s="842"/>
      <c r="AF62" s="842"/>
      <c r="AG62" s="842"/>
      <c r="AH62" s="842"/>
      <c r="AI62" s="842"/>
      <c r="AJ62" s="842"/>
      <c r="AK62" s="842"/>
      <c r="AL62" s="842"/>
      <c r="AM62" s="842"/>
      <c r="AN62" s="842"/>
      <c r="AO62" s="842"/>
      <c r="AP62" s="842"/>
      <c r="AQ62" s="842"/>
      <c r="AR62" s="842"/>
      <c r="AS62" s="842"/>
    </row>
    <row r="63">
      <c r="A63" s="857" t="s">
        <v>3575</v>
      </c>
      <c r="B63" s="859" t="s">
        <v>3576</v>
      </c>
      <c r="C63" s="858" t="s">
        <v>3559</v>
      </c>
      <c r="D63" s="842"/>
      <c r="E63" s="842"/>
      <c r="F63" s="842"/>
      <c r="G63" s="842"/>
      <c r="H63" s="842"/>
      <c r="I63" s="842"/>
      <c r="J63" s="842"/>
      <c r="K63" s="842"/>
      <c r="L63" s="842"/>
      <c r="M63" s="842"/>
      <c r="N63" s="842"/>
      <c r="O63" s="842"/>
      <c r="P63" s="842"/>
      <c r="Q63" s="842"/>
      <c r="R63" s="842"/>
      <c r="S63" s="842"/>
      <c r="T63" s="842"/>
      <c r="U63" s="842"/>
      <c r="V63" s="842"/>
      <c r="W63" s="842"/>
      <c r="X63" s="842"/>
      <c r="Y63" s="842"/>
      <c r="Z63" s="842"/>
      <c r="AA63" s="842"/>
      <c r="AB63" s="842"/>
      <c r="AC63" s="842"/>
      <c r="AD63" s="842"/>
      <c r="AE63" s="842"/>
      <c r="AF63" s="842"/>
      <c r="AG63" s="842"/>
      <c r="AH63" s="842"/>
      <c r="AI63" s="842"/>
      <c r="AJ63" s="842"/>
      <c r="AK63" s="842"/>
      <c r="AL63" s="842"/>
      <c r="AM63" s="842"/>
      <c r="AN63" s="842"/>
      <c r="AO63" s="842"/>
      <c r="AP63" s="842"/>
      <c r="AQ63" s="842"/>
      <c r="AR63" s="842"/>
      <c r="AS63" s="842"/>
    </row>
    <row r="64">
      <c r="A64" s="857" t="s">
        <v>3577</v>
      </c>
      <c r="B64" s="856" t="s">
        <v>3558</v>
      </c>
      <c r="C64" s="858" t="s">
        <v>3559</v>
      </c>
      <c r="D64" s="842"/>
      <c r="E64" s="842"/>
      <c r="F64" s="842"/>
      <c r="G64" s="842"/>
      <c r="H64" s="842"/>
      <c r="I64" s="842"/>
      <c r="J64" s="842"/>
      <c r="K64" s="842"/>
      <c r="L64" s="842"/>
      <c r="M64" s="842"/>
      <c r="N64" s="842"/>
      <c r="O64" s="842"/>
      <c r="P64" s="842"/>
      <c r="Q64" s="842"/>
      <c r="R64" s="842"/>
      <c r="S64" s="842"/>
      <c r="T64" s="842"/>
      <c r="U64" s="842"/>
      <c r="V64" s="842"/>
      <c r="W64" s="842"/>
      <c r="X64" s="842"/>
      <c r="Y64" s="842"/>
      <c r="Z64" s="842"/>
      <c r="AA64" s="842"/>
      <c r="AB64" s="842"/>
      <c r="AC64" s="842"/>
      <c r="AD64" s="842"/>
      <c r="AE64" s="842"/>
      <c r="AF64" s="842"/>
      <c r="AG64" s="842"/>
      <c r="AH64" s="842"/>
      <c r="AI64" s="842"/>
      <c r="AJ64" s="842"/>
      <c r="AK64" s="842"/>
      <c r="AL64" s="842"/>
      <c r="AM64" s="842"/>
      <c r="AN64" s="842"/>
      <c r="AO64" s="842"/>
      <c r="AP64" s="842"/>
      <c r="AQ64" s="842"/>
      <c r="AR64" s="842"/>
      <c r="AS64" s="842"/>
    </row>
    <row r="65">
      <c r="A65" s="857" t="s">
        <v>3578</v>
      </c>
      <c r="B65" s="859" t="s">
        <v>3579</v>
      </c>
      <c r="C65" s="858" t="s">
        <v>3559</v>
      </c>
      <c r="D65" s="842"/>
      <c r="E65" s="842"/>
      <c r="F65" s="842"/>
      <c r="G65" s="842"/>
      <c r="H65" s="842"/>
      <c r="I65" s="842"/>
      <c r="J65" s="842"/>
      <c r="K65" s="842"/>
      <c r="L65" s="842"/>
      <c r="M65" s="842"/>
      <c r="N65" s="842"/>
      <c r="O65" s="842"/>
      <c r="P65" s="842"/>
      <c r="Q65" s="842"/>
      <c r="R65" s="842"/>
      <c r="S65" s="842"/>
      <c r="T65" s="842"/>
      <c r="U65" s="842"/>
      <c r="V65" s="842"/>
      <c r="W65" s="842"/>
      <c r="X65" s="842"/>
      <c r="Y65" s="842"/>
      <c r="Z65" s="842"/>
      <c r="AA65" s="842"/>
      <c r="AB65" s="842"/>
      <c r="AC65" s="842"/>
      <c r="AD65" s="842"/>
      <c r="AE65" s="842"/>
      <c r="AF65" s="842"/>
      <c r="AG65" s="842"/>
      <c r="AH65" s="842"/>
      <c r="AI65" s="842"/>
      <c r="AJ65" s="842"/>
      <c r="AK65" s="842"/>
      <c r="AL65" s="842"/>
      <c r="AM65" s="842"/>
      <c r="AN65" s="842"/>
      <c r="AO65" s="842"/>
      <c r="AP65" s="842"/>
      <c r="AQ65" s="842"/>
      <c r="AR65" s="842"/>
      <c r="AS65" s="842"/>
    </row>
    <row r="66">
      <c r="A66" s="857" t="s">
        <v>3580</v>
      </c>
      <c r="B66" s="859" t="s">
        <v>3581</v>
      </c>
      <c r="C66" s="858" t="s">
        <v>3559</v>
      </c>
      <c r="D66" s="842"/>
      <c r="E66" s="842"/>
      <c r="F66" s="842"/>
      <c r="G66" s="842"/>
      <c r="H66" s="842"/>
      <c r="I66" s="842"/>
      <c r="J66" s="842"/>
      <c r="K66" s="842"/>
      <c r="L66" s="842"/>
      <c r="M66" s="842"/>
      <c r="N66" s="842"/>
      <c r="O66" s="842"/>
      <c r="P66" s="842"/>
      <c r="Q66" s="842"/>
      <c r="R66" s="842"/>
      <c r="S66" s="842"/>
      <c r="T66" s="842"/>
      <c r="U66" s="842"/>
      <c r="V66" s="842"/>
      <c r="W66" s="842"/>
      <c r="X66" s="842"/>
      <c r="Y66" s="842"/>
      <c r="Z66" s="842"/>
      <c r="AA66" s="842"/>
      <c r="AB66" s="842"/>
      <c r="AC66" s="842"/>
      <c r="AD66" s="842"/>
      <c r="AE66" s="842"/>
      <c r="AF66" s="842"/>
      <c r="AG66" s="842"/>
      <c r="AH66" s="842"/>
      <c r="AI66" s="842"/>
      <c r="AJ66" s="842"/>
      <c r="AK66" s="842"/>
      <c r="AL66" s="842"/>
      <c r="AM66" s="842"/>
      <c r="AN66" s="842"/>
      <c r="AO66" s="842"/>
      <c r="AP66" s="842"/>
      <c r="AQ66" s="842"/>
      <c r="AR66" s="842"/>
      <c r="AS66" s="842"/>
    </row>
    <row r="67" ht="102.75" customHeight="1">
      <c r="A67" s="857" t="s">
        <v>3582</v>
      </c>
      <c r="B67" s="856" t="s">
        <v>3583</v>
      </c>
      <c r="C67" s="858" t="s">
        <v>3559</v>
      </c>
      <c r="D67" s="842"/>
      <c r="E67" s="842"/>
      <c r="F67" s="842"/>
      <c r="G67" s="842"/>
      <c r="H67" s="842"/>
      <c r="I67" s="842"/>
      <c r="J67" s="842"/>
      <c r="K67" s="842"/>
      <c r="L67" s="842"/>
      <c r="M67" s="842"/>
      <c r="N67" s="842"/>
      <c r="O67" s="842"/>
      <c r="P67" s="842"/>
      <c r="Q67" s="842"/>
      <c r="R67" s="842"/>
      <c r="S67" s="842"/>
      <c r="T67" s="842"/>
      <c r="U67" s="842"/>
      <c r="V67" s="842"/>
      <c r="W67" s="842"/>
      <c r="X67" s="842"/>
      <c r="Y67" s="842"/>
      <c r="Z67" s="842"/>
      <c r="AA67" s="842"/>
      <c r="AB67" s="842"/>
      <c r="AC67" s="842"/>
      <c r="AD67" s="842"/>
      <c r="AE67" s="842"/>
      <c r="AF67" s="842"/>
      <c r="AG67" s="842"/>
      <c r="AH67" s="842"/>
      <c r="AI67" s="842"/>
      <c r="AJ67" s="842"/>
      <c r="AK67" s="842"/>
      <c r="AL67" s="842"/>
      <c r="AM67" s="842"/>
      <c r="AN67" s="842"/>
      <c r="AO67" s="842"/>
      <c r="AP67" s="842"/>
      <c r="AQ67" s="842"/>
      <c r="AR67" s="842"/>
      <c r="AS67" s="842"/>
    </row>
    <row r="68">
      <c r="A68" s="863" t="s">
        <v>3584</v>
      </c>
      <c r="B68" s="856" t="s">
        <v>3530</v>
      </c>
      <c r="C68" s="858" t="s">
        <v>3559</v>
      </c>
      <c r="D68" s="678"/>
      <c r="E68" s="678"/>
      <c r="F68" s="678"/>
      <c r="G68" s="678"/>
      <c r="H68" s="678"/>
      <c r="I68" s="678"/>
      <c r="J68" s="678"/>
      <c r="K68" s="678"/>
      <c r="L68" s="678"/>
      <c r="M68" s="678"/>
      <c r="N68" s="678"/>
      <c r="O68" s="678"/>
      <c r="P68" s="678"/>
      <c r="Q68" s="678"/>
      <c r="R68" s="678"/>
      <c r="S68" s="678"/>
      <c r="T68" s="678"/>
      <c r="U68" s="678"/>
      <c r="V68" s="678"/>
      <c r="W68" s="678"/>
      <c r="X68" s="678"/>
      <c r="Y68" s="678"/>
      <c r="Z68" s="678"/>
      <c r="AA68" s="678"/>
      <c r="AB68" s="678"/>
      <c r="AC68" s="678"/>
      <c r="AD68" s="678"/>
      <c r="AE68" s="678"/>
      <c r="AF68" s="678"/>
      <c r="AG68" s="678"/>
      <c r="AH68" s="678"/>
      <c r="AI68" s="678"/>
      <c r="AJ68" s="678"/>
      <c r="AK68" s="678"/>
      <c r="AL68" s="678"/>
      <c r="AM68" s="678"/>
      <c r="AN68" s="678"/>
      <c r="AO68" s="678"/>
      <c r="AP68" s="678"/>
      <c r="AQ68" s="678"/>
      <c r="AR68" s="678"/>
      <c r="AS68" s="678"/>
    </row>
    <row r="69">
      <c r="A69" s="863" t="s">
        <v>3585</v>
      </c>
      <c r="B69" s="856" t="s">
        <v>3558</v>
      </c>
      <c r="C69" s="858" t="s">
        <v>3559</v>
      </c>
      <c r="D69" s="678"/>
      <c r="E69" s="678"/>
      <c r="F69" s="678"/>
      <c r="G69" s="678"/>
      <c r="H69" s="678"/>
      <c r="I69" s="678"/>
      <c r="J69" s="678"/>
      <c r="K69" s="678"/>
      <c r="L69" s="678"/>
      <c r="M69" s="678"/>
      <c r="N69" s="678"/>
      <c r="O69" s="678"/>
      <c r="P69" s="678"/>
      <c r="Q69" s="678"/>
      <c r="R69" s="678"/>
      <c r="S69" s="678"/>
      <c r="T69" s="678"/>
      <c r="U69" s="678"/>
      <c r="V69" s="678"/>
      <c r="W69" s="678"/>
      <c r="X69" s="678"/>
      <c r="Y69" s="678"/>
      <c r="Z69" s="678"/>
      <c r="AA69" s="678"/>
      <c r="AB69" s="678"/>
      <c r="AC69" s="678"/>
      <c r="AD69" s="678"/>
      <c r="AE69" s="678"/>
      <c r="AF69" s="678"/>
      <c r="AG69" s="678"/>
      <c r="AH69" s="678"/>
      <c r="AI69" s="678"/>
      <c r="AJ69" s="678"/>
      <c r="AK69" s="678"/>
      <c r="AL69" s="678"/>
      <c r="AM69" s="678"/>
      <c r="AN69" s="678"/>
      <c r="AO69" s="678"/>
      <c r="AP69" s="678"/>
      <c r="AQ69" s="678"/>
      <c r="AR69" s="678"/>
      <c r="AS69" s="678"/>
    </row>
    <row r="70">
      <c r="A70" s="860" t="s">
        <v>3586</v>
      </c>
      <c r="B70" s="864"/>
      <c r="C70" s="678"/>
      <c r="D70" s="678"/>
      <c r="E70" s="678"/>
      <c r="F70" s="678"/>
      <c r="G70" s="678"/>
      <c r="H70" s="678"/>
      <c r="I70" s="678"/>
      <c r="J70" s="678"/>
      <c r="K70" s="678"/>
      <c r="L70" s="678"/>
      <c r="M70" s="678"/>
      <c r="N70" s="678"/>
      <c r="O70" s="678"/>
      <c r="P70" s="678"/>
      <c r="Q70" s="678"/>
      <c r="R70" s="678"/>
      <c r="S70" s="678"/>
      <c r="T70" s="678"/>
      <c r="U70" s="678"/>
      <c r="V70" s="678"/>
      <c r="W70" s="678"/>
      <c r="X70" s="678"/>
      <c r="Y70" s="678"/>
      <c r="Z70" s="678"/>
      <c r="AA70" s="678"/>
      <c r="AB70" s="678"/>
      <c r="AC70" s="678"/>
      <c r="AD70" s="678"/>
      <c r="AE70" s="678"/>
      <c r="AF70" s="678"/>
      <c r="AG70" s="678"/>
      <c r="AH70" s="678"/>
      <c r="AI70" s="678"/>
      <c r="AJ70" s="678"/>
      <c r="AK70" s="678"/>
      <c r="AL70" s="678"/>
      <c r="AM70" s="678"/>
      <c r="AN70" s="678"/>
      <c r="AO70" s="678"/>
      <c r="AP70" s="678"/>
      <c r="AQ70" s="678"/>
      <c r="AR70" s="678"/>
      <c r="AS70" s="678"/>
    </row>
    <row r="71" ht="27.0" customHeight="1">
      <c r="A71" s="863" t="s">
        <v>3587</v>
      </c>
      <c r="B71" s="865"/>
      <c r="C71" s="678"/>
      <c r="D71" s="678"/>
      <c r="E71" s="678"/>
      <c r="F71" s="678"/>
      <c r="G71" s="678"/>
      <c r="H71" s="678"/>
      <c r="I71" s="678"/>
      <c r="J71" s="678"/>
      <c r="K71" s="678"/>
      <c r="L71" s="678"/>
      <c r="M71" s="678"/>
      <c r="N71" s="678"/>
      <c r="O71" s="678"/>
      <c r="P71" s="678"/>
      <c r="Q71" s="678"/>
      <c r="R71" s="678"/>
      <c r="S71" s="678"/>
      <c r="T71" s="678"/>
      <c r="U71" s="678"/>
      <c r="V71" s="678"/>
      <c r="W71" s="678"/>
      <c r="X71" s="678"/>
      <c r="Y71" s="678"/>
      <c r="Z71" s="678"/>
      <c r="AA71" s="678"/>
      <c r="AB71" s="678"/>
      <c r="AC71" s="678"/>
      <c r="AD71" s="678"/>
      <c r="AE71" s="678"/>
      <c r="AF71" s="678"/>
      <c r="AG71" s="678"/>
      <c r="AH71" s="678"/>
      <c r="AI71" s="678"/>
      <c r="AJ71" s="678"/>
      <c r="AK71" s="678"/>
      <c r="AL71" s="678"/>
      <c r="AM71" s="678"/>
      <c r="AN71" s="678"/>
      <c r="AO71" s="678"/>
      <c r="AP71" s="678"/>
      <c r="AQ71" s="678"/>
      <c r="AR71" s="678"/>
      <c r="AS71" s="678"/>
    </row>
    <row r="72" ht="26.25" customHeight="1">
      <c r="A72" s="863" t="s">
        <v>3588</v>
      </c>
      <c r="B72" s="865"/>
      <c r="C72" s="678"/>
      <c r="D72" s="678"/>
      <c r="E72" s="678"/>
      <c r="F72" s="678"/>
      <c r="G72" s="678"/>
      <c r="H72" s="678"/>
      <c r="I72" s="678"/>
      <c r="J72" s="678"/>
      <c r="K72" s="678"/>
      <c r="L72" s="678"/>
      <c r="M72" s="678"/>
      <c r="N72" s="678"/>
      <c r="O72" s="678"/>
      <c r="P72" s="678"/>
      <c r="Q72" s="678"/>
      <c r="R72" s="678"/>
      <c r="S72" s="678"/>
      <c r="T72" s="678"/>
      <c r="U72" s="678"/>
      <c r="V72" s="678"/>
      <c r="W72" s="678"/>
      <c r="X72" s="678"/>
      <c r="Y72" s="678"/>
      <c r="Z72" s="678"/>
      <c r="AA72" s="678"/>
      <c r="AB72" s="678"/>
      <c r="AC72" s="678"/>
      <c r="AD72" s="678"/>
      <c r="AE72" s="678"/>
      <c r="AF72" s="678"/>
      <c r="AG72" s="678"/>
      <c r="AH72" s="678"/>
      <c r="AI72" s="678"/>
      <c r="AJ72" s="678"/>
      <c r="AK72" s="678"/>
      <c r="AL72" s="678"/>
      <c r="AM72" s="678"/>
      <c r="AN72" s="678"/>
      <c r="AO72" s="678"/>
      <c r="AP72" s="678"/>
      <c r="AQ72" s="678"/>
      <c r="AR72" s="678"/>
      <c r="AS72" s="678"/>
    </row>
    <row r="73">
      <c r="A73" s="764"/>
    </row>
    <row r="74">
      <c r="A74" s="764"/>
    </row>
    <row r="75">
      <c r="A75" s="764"/>
    </row>
    <row r="76">
      <c r="A76" s="764"/>
    </row>
    <row r="77">
      <c r="A77" s="764"/>
    </row>
    <row r="78">
      <c r="A78" s="764"/>
    </row>
    <row r="79">
      <c r="A79" s="764"/>
    </row>
    <row r="80">
      <c r="A80" s="764"/>
    </row>
    <row r="81">
      <c r="A81" s="764"/>
    </row>
    <row r="82">
      <c r="A82" s="764"/>
    </row>
    <row r="83">
      <c r="A83" s="764"/>
    </row>
    <row r="84">
      <c r="A84" s="764"/>
    </row>
    <row r="85">
      <c r="A85" s="854" t="s">
        <v>3589</v>
      </c>
      <c r="B85" s="856" t="s">
        <v>3558</v>
      </c>
      <c r="C85" s="858" t="s">
        <v>3559</v>
      </c>
      <c r="D85" s="842"/>
      <c r="E85" s="842"/>
      <c r="F85" s="842"/>
      <c r="G85" s="842"/>
      <c r="H85" s="842"/>
      <c r="I85" s="842"/>
      <c r="J85" s="842"/>
      <c r="K85" s="842"/>
      <c r="L85" s="842"/>
      <c r="M85" s="842"/>
      <c r="N85" s="842"/>
      <c r="O85" s="842"/>
      <c r="P85" s="842"/>
      <c r="Q85" s="842"/>
      <c r="R85" s="842"/>
      <c r="S85" s="842"/>
      <c r="T85" s="842"/>
      <c r="U85" s="842"/>
      <c r="V85" s="842"/>
      <c r="W85" s="842"/>
      <c r="X85" s="842"/>
      <c r="Y85" s="842"/>
      <c r="Z85" s="842"/>
      <c r="AA85" s="842"/>
      <c r="AB85" s="842"/>
      <c r="AC85" s="842"/>
      <c r="AD85" s="842"/>
      <c r="AE85" s="842"/>
      <c r="AF85" s="842"/>
      <c r="AG85" s="842"/>
      <c r="AH85" s="842"/>
      <c r="AI85" s="842"/>
      <c r="AJ85" s="842"/>
      <c r="AK85" s="842"/>
      <c r="AL85" s="842"/>
      <c r="AM85" s="842"/>
      <c r="AN85" s="842"/>
      <c r="AO85" s="842"/>
      <c r="AP85" s="842"/>
      <c r="AQ85" s="842"/>
      <c r="AR85" s="842"/>
      <c r="AS85" s="842"/>
    </row>
    <row r="86">
      <c r="A86" s="764"/>
    </row>
    <row r="87">
      <c r="A87" s="764"/>
    </row>
    <row r="88">
      <c r="A88" s="764"/>
    </row>
    <row r="89">
      <c r="A89" s="764"/>
    </row>
    <row r="90">
      <c r="A90" s="764"/>
    </row>
    <row r="91">
      <c r="A91" s="764"/>
    </row>
    <row r="92">
      <c r="A92" s="764"/>
    </row>
    <row r="93">
      <c r="A93" s="764"/>
    </row>
    <row r="94">
      <c r="A94" s="764"/>
    </row>
    <row r="95">
      <c r="A95" s="764"/>
    </row>
    <row r="96">
      <c r="A96" s="764"/>
    </row>
    <row r="97">
      <c r="A97" s="764"/>
    </row>
    <row r="98">
      <c r="A98" s="764"/>
    </row>
    <row r="99">
      <c r="A99" s="764"/>
    </row>
    <row r="100">
      <c r="A100" s="764"/>
    </row>
    <row r="101">
      <c r="A101" s="866" t="s">
        <v>3590</v>
      </c>
      <c r="C101" s="867" t="s">
        <v>3591</v>
      </c>
    </row>
    <row r="102">
      <c r="A102" s="764"/>
    </row>
    <row r="103">
      <c r="A103" s="764"/>
    </row>
    <row r="104" ht="147.75" customHeight="1">
      <c r="A104" s="382"/>
      <c r="B104" s="382"/>
      <c r="C104" s="382"/>
    </row>
    <row r="105">
      <c r="A105" s="813" t="s">
        <v>3592</v>
      </c>
      <c r="B105" s="814"/>
      <c r="C105" s="868"/>
    </row>
    <row r="106">
      <c r="A106" s="869" t="s">
        <v>3593</v>
      </c>
      <c r="B106" s="870"/>
      <c r="C106" s="822"/>
      <c r="D106" s="822"/>
      <c r="E106" s="822"/>
      <c r="F106" s="822"/>
      <c r="G106" s="822"/>
      <c r="H106" s="822"/>
      <c r="I106" s="822"/>
      <c r="J106" s="822"/>
      <c r="K106" s="822"/>
      <c r="L106" s="822"/>
      <c r="M106" s="822"/>
      <c r="N106" s="822"/>
      <c r="O106" s="822"/>
      <c r="P106" s="822"/>
      <c r="Q106" s="822"/>
      <c r="R106" s="822"/>
      <c r="S106" s="822"/>
      <c r="T106" s="822"/>
      <c r="U106" s="822"/>
      <c r="V106" s="822"/>
      <c r="W106" s="822"/>
      <c r="X106" s="822"/>
      <c r="Y106" s="822"/>
      <c r="Z106" s="822"/>
      <c r="AA106" s="822"/>
      <c r="AB106" s="822"/>
      <c r="AC106" s="822"/>
      <c r="AD106" s="822"/>
      <c r="AE106" s="822"/>
      <c r="AF106" s="822"/>
      <c r="AG106" s="822"/>
      <c r="AH106" s="822"/>
      <c r="AI106" s="822"/>
      <c r="AJ106" s="822"/>
      <c r="AK106" s="822"/>
      <c r="AL106" s="822"/>
      <c r="AM106" s="822"/>
      <c r="AN106" s="822"/>
      <c r="AO106" s="822"/>
      <c r="AP106" s="822"/>
      <c r="AQ106" s="822"/>
      <c r="AR106" s="822"/>
      <c r="AS106" s="822"/>
    </row>
    <row r="107">
      <c r="A107" s="869" t="s">
        <v>3594</v>
      </c>
      <c r="B107" s="870"/>
      <c r="C107" s="822"/>
      <c r="D107" s="822"/>
      <c r="E107" s="822"/>
      <c r="F107" s="822"/>
      <c r="G107" s="822"/>
      <c r="H107" s="822"/>
      <c r="I107" s="822"/>
      <c r="J107" s="822"/>
      <c r="K107" s="822"/>
      <c r="L107" s="822"/>
      <c r="M107" s="822"/>
      <c r="N107" s="822"/>
      <c r="O107" s="822"/>
      <c r="P107" s="822"/>
      <c r="Q107" s="822"/>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row>
    <row r="108">
      <c r="A108" s="869" t="s">
        <v>3595</v>
      </c>
      <c r="B108" s="870"/>
      <c r="C108" s="822"/>
      <c r="D108" s="822"/>
      <c r="E108" s="822"/>
      <c r="F108" s="822"/>
      <c r="G108" s="822"/>
      <c r="H108" s="822"/>
      <c r="I108" s="822"/>
      <c r="J108" s="822"/>
      <c r="K108" s="822"/>
      <c r="L108" s="822"/>
      <c r="M108" s="822"/>
      <c r="N108" s="822"/>
      <c r="O108" s="822"/>
      <c r="P108" s="822"/>
      <c r="Q108" s="822"/>
      <c r="R108" s="822"/>
      <c r="S108" s="822"/>
      <c r="T108" s="822"/>
      <c r="U108" s="822"/>
      <c r="V108" s="822"/>
      <c r="W108" s="822"/>
      <c r="X108" s="822"/>
      <c r="Y108" s="822"/>
      <c r="Z108" s="822"/>
      <c r="AA108" s="822"/>
      <c r="AB108" s="822"/>
      <c r="AC108" s="822"/>
      <c r="AD108" s="822"/>
      <c r="AE108" s="822"/>
      <c r="AF108" s="822"/>
      <c r="AG108" s="822"/>
      <c r="AH108" s="822"/>
      <c r="AI108" s="822"/>
      <c r="AJ108" s="822"/>
      <c r="AK108" s="822"/>
      <c r="AL108" s="822"/>
      <c r="AM108" s="822"/>
      <c r="AN108" s="822"/>
      <c r="AO108" s="822"/>
      <c r="AP108" s="822"/>
      <c r="AQ108" s="822"/>
      <c r="AR108" s="822"/>
      <c r="AS108" s="822"/>
    </row>
    <row r="109">
      <c r="A109" s="869" t="s">
        <v>3596</v>
      </c>
      <c r="B109" s="870"/>
      <c r="C109" s="822"/>
      <c r="D109" s="822"/>
      <c r="E109" s="822"/>
      <c r="F109" s="822"/>
      <c r="G109" s="822"/>
      <c r="H109" s="822"/>
      <c r="I109" s="822"/>
      <c r="J109" s="822"/>
      <c r="K109" s="822"/>
      <c r="L109" s="822"/>
      <c r="M109" s="822"/>
      <c r="N109" s="822"/>
      <c r="O109" s="822"/>
      <c r="P109" s="822"/>
      <c r="Q109" s="822"/>
      <c r="R109" s="822"/>
      <c r="S109" s="822"/>
      <c r="T109" s="822"/>
      <c r="U109" s="822"/>
      <c r="V109" s="822"/>
      <c r="W109" s="822"/>
      <c r="X109" s="822"/>
      <c r="Y109" s="822"/>
      <c r="Z109" s="822"/>
      <c r="AA109" s="822"/>
      <c r="AB109" s="822"/>
      <c r="AC109" s="822"/>
      <c r="AD109" s="822"/>
      <c r="AE109" s="822"/>
      <c r="AF109" s="822"/>
      <c r="AG109" s="822"/>
      <c r="AH109" s="822"/>
      <c r="AI109" s="822"/>
      <c r="AJ109" s="822"/>
      <c r="AK109" s="822"/>
      <c r="AL109" s="822"/>
      <c r="AM109" s="822"/>
      <c r="AN109" s="822"/>
      <c r="AO109" s="822"/>
      <c r="AP109" s="822"/>
      <c r="AQ109" s="822"/>
      <c r="AR109" s="822"/>
      <c r="AS109" s="822"/>
    </row>
    <row r="110">
      <c r="A110" s="869" t="s">
        <v>3597</v>
      </c>
      <c r="B110" s="870"/>
      <c r="C110" s="822"/>
      <c r="D110" s="822"/>
      <c r="E110" s="822"/>
      <c r="F110" s="822"/>
      <c r="G110" s="822"/>
      <c r="H110" s="822"/>
      <c r="I110" s="822"/>
      <c r="J110" s="822"/>
      <c r="K110" s="822"/>
      <c r="L110" s="822"/>
      <c r="M110" s="822"/>
      <c r="N110" s="822"/>
      <c r="O110" s="822"/>
      <c r="P110" s="822"/>
      <c r="Q110" s="822"/>
      <c r="R110" s="822"/>
      <c r="S110" s="822"/>
      <c r="T110" s="822"/>
      <c r="U110" s="822"/>
      <c r="V110" s="822"/>
      <c r="W110" s="822"/>
      <c r="X110" s="822"/>
      <c r="Y110" s="822"/>
      <c r="Z110" s="822"/>
      <c r="AA110" s="822"/>
      <c r="AB110" s="822"/>
      <c r="AC110" s="822"/>
      <c r="AD110" s="822"/>
      <c r="AE110" s="822"/>
      <c r="AF110" s="822"/>
      <c r="AG110" s="822"/>
      <c r="AH110" s="822"/>
      <c r="AI110" s="822"/>
      <c r="AJ110" s="822"/>
      <c r="AK110" s="822"/>
      <c r="AL110" s="822"/>
      <c r="AM110" s="822"/>
      <c r="AN110" s="822"/>
      <c r="AO110" s="822"/>
      <c r="AP110" s="822"/>
      <c r="AQ110" s="822"/>
      <c r="AR110" s="822"/>
      <c r="AS110" s="822"/>
    </row>
    <row r="111">
      <c r="A111" s="869" t="s">
        <v>3598</v>
      </c>
      <c r="B111" s="871" t="s">
        <v>3599</v>
      </c>
      <c r="C111" s="822"/>
      <c r="D111" s="822"/>
      <c r="E111" s="822"/>
      <c r="F111" s="822"/>
      <c r="G111" s="822"/>
      <c r="H111" s="822"/>
      <c r="I111" s="822"/>
      <c r="J111" s="822"/>
      <c r="K111" s="822"/>
      <c r="L111" s="822"/>
      <c r="M111" s="822"/>
      <c r="N111" s="822"/>
      <c r="O111" s="822"/>
      <c r="P111" s="822"/>
      <c r="Q111" s="822"/>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row>
    <row r="112">
      <c r="A112" s="869" t="s">
        <v>3600</v>
      </c>
      <c r="B112" s="870"/>
      <c r="C112" s="822"/>
      <c r="D112" s="822"/>
      <c r="E112" s="822"/>
      <c r="F112" s="822"/>
      <c r="G112" s="822"/>
      <c r="H112" s="822"/>
      <c r="I112" s="822"/>
      <c r="J112" s="822"/>
      <c r="K112" s="822"/>
      <c r="L112" s="822"/>
      <c r="M112" s="822"/>
      <c r="N112" s="822"/>
      <c r="O112" s="822"/>
      <c r="P112" s="822"/>
      <c r="Q112" s="822"/>
      <c r="R112" s="822"/>
      <c r="S112" s="822"/>
      <c r="T112" s="822"/>
      <c r="U112" s="822"/>
      <c r="V112" s="822"/>
      <c r="W112" s="822"/>
      <c r="X112" s="822"/>
      <c r="Y112" s="822"/>
      <c r="Z112" s="822"/>
      <c r="AA112" s="822"/>
      <c r="AB112" s="822"/>
      <c r="AC112" s="822"/>
      <c r="AD112" s="822"/>
      <c r="AE112" s="822"/>
      <c r="AF112" s="822"/>
      <c r="AG112" s="822"/>
      <c r="AH112" s="822"/>
      <c r="AI112" s="822"/>
      <c r="AJ112" s="822"/>
      <c r="AK112" s="822"/>
      <c r="AL112" s="822"/>
      <c r="AM112" s="822"/>
      <c r="AN112" s="822"/>
      <c r="AO112" s="822"/>
      <c r="AP112" s="822"/>
      <c r="AQ112" s="822"/>
      <c r="AR112" s="822"/>
      <c r="AS112" s="822"/>
    </row>
    <row r="113">
      <c r="A113" s="869" t="s">
        <v>3601</v>
      </c>
      <c r="B113" s="870"/>
      <c r="C113" s="822"/>
      <c r="D113" s="822"/>
      <c r="E113" s="822"/>
      <c r="F113" s="822"/>
      <c r="G113" s="822"/>
      <c r="H113" s="822"/>
      <c r="I113" s="822"/>
      <c r="J113" s="822"/>
      <c r="K113" s="822"/>
      <c r="L113" s="822"/>
      <c r="M113" s="822"/>
      <c r="N113" s="822"/>
      <c r="O113" s="822"/>
      <c r="P113" s="822"/>
      <c r="Q113" s="822"/>
      <c r="R113" s="822"/>
      <c r="S113" s="822"/>
      <c r="T113" s="822"/>
      <c r="U113" s="822"/>
      <c r="V113" s="822"/>
      <c r="W113" s="822"/>
      <c r="X113" s="822"/>
      <c r="Y113" s="822"/>
      <c r="Z113" s="822"/>
      <c r="AA113" s="822"/>
      <c r="AB113" s="822"/>
      <c r="AC113" s="822"/>
      <c r="AD113" s="822"/>
      <c r="AE113" s="822"/>
      <c r="AF113" s="822"/>
      <c r="AG113" s="822"/>
      <c r="AH113" s="822"/>
      <c r="AI113" s="822"/>
      <c r="AJ113" s="822"/>
      <c r="AK113" s="822"/>
      <c r="AL113" s="822"/>
      <c r="AM113" s="822"/>
      <c r="AN113" s="822"/>
      <c r="AO113" s="822"/>
      <c r="AP113" s="822"/>
      <c r="AQ113" s="822"/>
      <c r="AR113" s="822"/>
      <c r="AS113" s="822"/>
    </row>
    <row r="114">
      <c r="A114" s="869" t="s">
        <v>3531</v>
      </c>
      <c r="B114" s="870"/>
      <c r="C114" s="822"/>
      <c r="D114" s="822"/>
      <c r="E114" s="822"/>
      <c r="F114" s="822"/>
      <c r="G114" s="822"/>
      <c r="H114" s="822"/>
      <c r="I114" s="822"/>
      <c r="J114" s="822"/>
      <c r="K114" s="822"/>
      <c r="L114" s="822"/>
      <c r="M114" s="822"/>
      <c r="N114" s="822"/>
      <c r="O114" s="822"/>
      <c r="P114" s="822"/>
      <c r="Q114" s="822"/>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row>
    <row r="115">
      <c r="A115" s="869" t="s">
        <v>3602</v>
      </c>
      <c r="B115" s="870"/>
      <c r="C115" s="822"/>
      <c r="D115" s="822"/>
      <c r="E115" s="822"/>
      <c r="F115" s="822"/>
      <c r="G115" s="822"/>
      <c r="H115" s="822"/>
      <c r="I115" s="822"/>
      <c r="J115" s="822"/>
      <c r="K115" s="822"/>
      <c r="L115" s="822"/>
      <c r="M115" s="822"/>
      <c r="N115" s="822"/>
      <c r="O115" s="822"/>
      <c r="P115" s="822"/>
      <c r="Q115" s="822"/>
      <c r="R115" s="822"/>
      <c r="S115" s="822"/>
      <c r="T115" s="822"/>
      <c r="U115" s="822"/>
      <c r="V115" s="822"/>
      <c r="W115" s="822"/>
      <c r="X115" s="822"/>
      <c r="Y115" s="822"/>
      <c r="Z115" s="822"/>
      <c r="AA115" s="822"/>
      <c r="AB115" s="822"/>
      <c r="AC115" s="822"/>
      <c r="AD115" s="822"/>
      <c r="AE115" s="822"/>
      <c r="AF115" s="822"/>
      <c r="AG115" s="822"/>
      <c r="AH115" s="822"/>
      <c r="AI115" s="822"/>
      <c r="AJ115" s="822"/>
      <c r="AK115" s="822"/>
      <c r="AL115" s="822"/>
      <c r="AM115" s="822"/>
      <c r="AN115" s="822"/>
      <c r="AO115" s="822"/>
      <c r="AP115" s="822"/>
      <c r="AQ115" s="822"/>
      <c r="AR115" s="822"/>
      <c r="AS115" s="822"/>
    </row>
    <row r="116">
      <c r="A116" s="869" t="s">
        <v>3603</v>
      </c>
      <c r="B116" s="870"/>
      <c r="C116" s="822"/>
      <c r="D116" s="822"/>
      <c r="E116" s="822"/>
      <c r="F116" s="822"/>
      <c r="G116" s="822"/>
      <c r="H116" s="822"/>
      <c r="I116" s="822"/>
      <c r="J116" s="822"/>
      <c r="K116" s="822"/>
      <c r="L116" s="822"/>
      <c r="M116" s="822"/>
      <c r="N116" s="822"/>
      <c r="O116" s="822"/>
      <c r="P116" s="822"/>
      <c r="Q116" s="822"/>
      <c r="R116" s="822"/>
      <c r="S116" s="822"/>
      <c r="T116" s="822"/>
      <c r="U116" s="822"/>
      <c r="V116" s="822"/>
      <c r="W116" s="822"/>
      <c r="X116" s="822"/>
      <c r="Y116" s="822"/>
      <c r="Z116" s="822"/>
      <c r="AA116" s="822"/>
      <c r="AB116" s="822"/>
      <c r="AC116" s="822"/>
      <c r="AD116" s="822"/>
      <c r="AE116" s="822"/>
      <c r="AF116" s="822"/>
      <c r="AG116" s="822"/>
      <c r="AH116" s="822"/>
      <c r="AI116" s="822"/>
      <c r="AJ116" s="822"/>
      <c r="AK116" s="822"/>
      <c r="AL116" s="822"/>
      <c r="AM116" s="822"/>
      <c r="AN116" s="822"/>
      <c r="AO116" s="822"/>
      <c r="AP116" s="822"/>
      <c r="AQ116" s="822"/>
      <c r="AR116" s="822"/>
      <c r="AS116" s="822"/>
    </row>
    <row r="117">
      <c r="A117" s="872"/>
      <c r="B117" s="870"/>
      <c r="C117" s="822"/>
      <c r="D117" s="822"/>
      <c r="E117" s="822"/>
      <c r="F117" s="822"/>
      <c r="G117" s="822"/>
      <c r="H117" s="822"/>
      <c r="I117" s="822"/>
      <c r="J117" s="822"/>
      <c r="K117" s="822"/>
      <c r="L117" s="822"/>
      <c r="M117" s="822"/>
      <c r="N117" s="822"/>
      <c r="O117" s="822"/>
      <c r="P117" s="822"/>
      <c r="Q117" s="822"/>
      <c r="R117" s="822"/>
      <c r="S117" s="822"/>
      <c r="T117" s="822"/>
      <c r="U117" s="822"/>
      <c r="V117" s="822"/>
      <c r="W117" s="822"/>
      <c r="X117" s="822"/>
      <c r="Y117" s="822"/>
      <c r="Z117" s="822"/>
      <c r="AA117" s="822"/>
      <c r="AB117" s="822"/>
      <c r="AC117" s="822"/>
      <c r="AD117" s="822"/>
      <c r="AE117" s="822"/>
      <c r="AF117" s="822"/>
      <c r="AG117" s="822"/>
      <c r="AH117" s="822"/>
      <c r="AI117" s="822"/>
      <c r="AJ117" s="822"/>
      <c r="AK117" s="822"/>
      <c r="AL117" s="822"/>
      <c r="AM117" s="822"/>
      <c r="AN117" s="822"/>
      <c r="AO117" s="822"/>
      <c r="AP117" s="822"/>
      <c r="AQ117" s="822"/>
      <c r="AR117" s="822"/>
      <c r="AS117" s="822"/>
    </row>
    <row r="118">
      <c r="A118" s="872"/>
      <c r="B118" s="870"/>
      <c r="C118" s="822"/>
      <c r="D118" s="822"/>
      <c r="E118" s="822"/>
      <c r="F118" s="822"/>
      <c r="G118" s="822"/>
      <c r="H118" s="822"/>
      <c r="I118" s="822"/>
      <c r="J118" s="822"/>
      <c r="K118" s="822"/>
      <c r="L118" s="822"/>
      <c r="M118" s="822"/>
      <c r="N118" s="822"/>
      <c r="O118" s="822"/>
      <c r="P118" s="822"/>
      <c r="Q118" s="822"/>
      <c r="R118" s="822"/>
      <c r="S118" s="822"/>
      <c r="T118" s="822"/>
      <c r="U118" s="822"/>
      <c r="V118" s="822"/>
      <c r="W118" s="822"/>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row>
    <row r="119">
      <c r="A119" s="873" t="s">
        <v>3545</v>
      </c>
      <c r="B119" s="846"/>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row>
    <row r="120">
      <c r="A120" s="869" t="s">
        <v>3546</v>
      </c>
      <c r="B120" s="870"/>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row>
    <row r="121">
      <c r="A121" s="869" t="s">
        <v>3547</v>
      </c>
      <c r="B121" s="870"/>
      <c r="C121" s="822"/>
      <c r="D121" s="822"/>
      <c r="E121" s="822"/>
      <c r="F121" s="822"/>
      <c r="G121" s="822"/>
      <c r="H121" s="822"/>
      <c r="I121" s="822"/>
      <c r="J121" s="822"/>
      <c r="K121" s="822"/>
      <c r="L121" s="822"/>
      <c r="M121" s="822"/>
      <c r="N121" s="822"/>
      <c r="O121" s="822"/>
      <c r="P121" s="822"/>
      <c r="Q121" s="822"/>
      <c r="R121" s="822"/>
      <c r="S121" s="822"/>
      <c r="T121" s="822"/>
      <c r="U121" s="822"/>
      <c r="V121" s="822"/>
      <c r="W121" s="822"/>
      <c r="X121" s="822"/>
      <c r="Y121" s="822"/>
      <c r="Z121" s="822"/>
      <c r="AA121" s="822"/>
      <c r="AB121" s="822"/>
      <c r="AC121" s="822"/>
      <c r="AD121" s="822"/>
      <c r="AE121" s="822"/>
      <c r="AF121" s="822"/>
      <c r="AG121" s="822"/>
      <c r="AH121" s="822"/>
      <c r="AI121" s="822"/>
      <c r="AJ121" s="822"/>
      <c r="AK121" s="822"/>
      <c r="AL121" s="822"/>
      <c r="AM121" s="822"/>
      <c r="AN121" s="822"/>
      <c r="AO121" s="822"/>
      <c r="AP121" s="822"/>
      <c r="AQ121" s="822"/>
      <c r="AR121" s="822"/>
      <c r="AS121" s="822"/>
    </row>
    <row r="122">
      <c r="A122" s="764"/>
    </row>
    <row r="123">
      <c r="A123" s="764"/>
    </row>
    <row r="124">
      <c r="A124" s="764"/>
    </row>
    <row r="125">
      <c r="A125" s="764"/>
    </row>
    <row r="126">
      <c r="A126" s="874" t="s">
        <v>3604</v>
      </c>
    </row>
    <row r="127">
      <c r="A127" s="764"/>
    </row>
    <row r="128">
      <c r="A128" s="764"/>
    </row>
    <row r="129">
      <c r="A129" s="764"/>
    </row>
    <row r="130">
      <c r="A130" s="764"/>
    </row>
    <row r="131">
      <c r="A131" s="764"/>
    </row>
    <row r="132">
      <c r="A132" s="764"/>
    </row>
    <row r="133">
      <c r="A133" s="764"/>
    </row>
    <row r="134">
      <c r="A134" s="764"/>
    </row>
    <row r="135">
      <c r="A135" s="764"/>
    </row>
    <row r="136">
      <c r="A136" s="764"/>
    </row>
    <row r="137">
      <c r="A137" s="764"/>
    </row>
    <row r="138">
      <c r="A138" s="764"/>
    </row>
    <row r="139">
      <c r="A139" s="764"/>
    </row>
    <row r="140">
      <c r="A140" s="764"/>
    </row>
    <row r="141">
      <c r="A141" s="764"/>
    </row>
    <row r="142">
      <c r="A142" s="764"/>
    </row>
    <row r="143">
      <c r="A143" s="764"/>
    </row>
    <row r="144">
      <c r="A144" s="764"/>
    </row>
    <row r="145">
      <c r="A145" s="764"/>
    </row>
    <row r="146">
      <c r="A146" s="764"/>
    </row>
    <row r="147">
      <c r="A147" s="764"/>
    </row>
    <row r="148">
      <c r="A148" s="764"/>
    </row>
    <row r="149">
      <c r="A149" s="764"/>
    </row>
    <row r="150">
      <c r="A150" s="764"/>
    </row>
    <row r="151">
      <c r="A151" s="764"/>
    </row>
    <row r="152">
      <c r="A152" s="764"/>
    </row>
    <row r="153">
      <c r="A153" s="764"/>
    </row>
    <row r="154">
      <c r="A154" s="764"/>
    </row>
    <row r="155">
      <c r="A155" s="764"/>
    </row>
    <row r="156">
      <c r="A156" s="764"/>
    </row>
    <row r="157">
      <c r="A157" s="764"/>
    </row>
    <row r="158">
      <c r="A158" s="764"/>
    </row>
    <row r="159">
      <c r="A159" s="764"/>
    </row>
    <row r="160">
      <c r="A160" s="764"/>
    </row>
    <row r="161">
      <c r="A161" s="764"/>
    </row>
    <row r="162">
      <c r="A162" s="764"/>
    </row>
    <row r="163">
      <c r="A163" s="764"/>
    </row>
    <row r="164">
      <c r="A164" s="764"/>
    </row>
    <row r="165">
      <c r="A165" s="764"/>
    </row>
    <row r="166">
      <c r="A166" s="764"/>
    </row>
    <row r="167">
      <c r="A167" s="764"/>
    </row>
    <row r="168">
      <c r="A168" s="764"/>
    </row>
    <row r="169">
      <c r="A169" s="764"/>
    </row>
    <row r="170">
      <c r="A170" s="764"/>
    </row>
    <row r="171">
      <c r="A171" s="764"/>
    </row>
    <row r="172">
      <c r="A172" s="764"/>
    </row>
    <row r="173">
      <c r="A173" s="764"/>
    </row>
    <row r="174">
      <c r="A174" s="764"/>
    </row>
    <row r="175">
      <c r="A175" s="764"/>
    </row>
    <row r="176">
      <c r="A176" s="764"/>
    </row>
    <row r="177">
      <c r="A177" s="764"/>
    </row>
    <row r="178">
      <c r="A178" s="764"/>
    </row>
    <row r="179">
      <c r="A179" s="764"/>
    </row>
    <row r="180">
      <c r="A180" s="764"/>
    </row>
    <row r="181">
      <c r="A181" s="764"/>
    </row>
    <row r="182">
      <c r="A182" s="764"/>
    </row>
    <row r="183">
      <c r="A183" s="764"/>
    </row>
    <row r="184">
      <c r="A184" s="764"/>
    </row>
    <row r="185">
      <c r="A185" s="764"/>
    </row>
    <row r="186">
      <c r="A186" s="764"/>
    </row>
    <row r="187">
      <c r="A187" s="764"/>
    </row>
    <row r="188">
      <c r="A188" s="764"/>
    </row>
    <row r="189">
      <c r="A189" s="764"/>
    </row>
    <row r="190">
      <c r="A190" s="764"/>
    </row>
    <row r="191">
      <c r="A191" s="764"/>
    </row>
    <row r="192">
      <c r="A192" s="764"/>
    </row>
    <row r="193">
      <c r="A193" s="764"/>
    </row>
    <row r="194">
      <c r="A194" s="764"/>
    </row>
    <row r="195">
      <c r="A195" s="764"/>
    </row>
    <row r="196">
      <c r="A196" s="764"/>
    </row>
    <row r="197">
      <c r="A197" s="764"/>
    </row>
    <row r="198">
      <c r="A198" s="764"/>
    </row>
    <row r="199">
      <c r="A199" s="764"/>
    </row>
    <row r="200">
      <c r="A200" s="764"/>
    </row>
    <row r="201">
      <c r="A201" s="764"/>
    </row>
    <row r="202">
      <c r="A202" s="764"/>
    </row>
    <row r="203">
      <c r="A203" s="764"/>
    </row>
    <row r="204">
      <c r="A204" s="764"/>
    </row>
    <row r="205">
      <c r="A205" s="764"/>
    </row>
    <row r="206">
      <c r="A206" s="764"/>
    </row>
    <row r="207">
      <c r="A207" s="764"/>
    </row>
    <row r="208">
      <c r="A208" s="764"/>
    </row>
    <row r="209">
      <c r="A209" s="764"/>
    </row>
    <row r="210">
      <c r="A210" s="764"/>
    </row>
    <row r="211">
      <c r="A211" s="764"/>
    </row>
    <row r="212">
      <c r="A212" s="764"/>
    </row>
    <row r="213">
      <c r="A213" s="764"/>
    </row>
    <row r="214">
      <c r="A214" s="764"/>
    </row>
    <row r="215">
      <c r="A215" s="764"/>
    </row>
    <row r="216">
      <c r="A216" s="764"/>
    </row>
    <row r="217">
      <c r="A217" s="764"/>
    </row>
    <row r="218">
      <c r="A218" s="764"/>
    </row>
    <row r="219">
      <c r="A219" s="764"/>
    </row>
    <row r="220">
      <c r="A220" s="764"/>
    </row>
    <row r="221">
      <c r="A221" s="764"/>
    </row>
    <row r="222">
      <c r="A222" s="764"/>
    </row>
    <row r="223">
      <c r="A223" s="764"/>
    </row>
    <row r="224">
      <c r="A224" s="764"/>
    </row>
    <row r="225">
      <c r="A225" s="764"/>
    </row>
    <row r="226">
      <c r="A226" s="764"/>
    </row>
    <row r="227">
      <c r="A227" s="764"/>
    </row>
    <row r="228">
      <c r="A228" s="764"/>
    </row>
    <row r="229">
      <c r="A229" s="764"/>
    </row>
    <row r="230">
      <c r="A230" s="764"/>
    </row>
    <row r="231">
      <c r="A231" s="764"/>
    </row>
    <row r="232">
      <c r="A232" s="764"/>
    </row>
    <row r="233">
      <c r="A233" s="764"/>
    </row>
    <row r="234">
      <c r="A234" s="764"/>
    </row>
    <row r="235">
      <c r="A235" s="764"/>
    </row>
    <row r="236">
      <c r="A236" s="764"/>
    </row>
    <row r="237">
      <c r="A237" s="764"/>
    </row>
    <row r="238">
      <c r="A238" s="764"/>
    </row>
    <row r="239">
      <c r="A239" s="764"/>
    </row>
    <row r="240">
      <c r="A240" s="764"/>
    </row>
    <row r="241">
      <c r="A241" s="764"/>
    </row>
    <row r="242">
      <c r="A242" s="764"/>
    </row>
    <row r="243">
      <c r="A243" s="764"/>
    </row>
    <row r="244">
      <c r="A244" s="764"/>
    </row>
    <row r="245">
      <c r="A245" s="764"/>
    </row>
    <row r="246">
      <c r="A246" s="764"/>
    </row>
    <row r="247">
      <c r="A247" s="764"/>
    </row>
    <row r="248">
      <c r="A248" s="764"/>
    </row>
    <row r="249">
      <c r="A249" s="764"/>
    </row>
    <row r="250">
      <c r="A250" s="764"/>
    </row>
    <row r="251">
      <c r="A251" s="764"/>
    </row>
    <row r="252">
      <c r="A252" s="764"/>
    </row>
    <row r="253">
      <c r="A253" s="764"/>
    </row>
    <row r="254">
      <c r="A254" s="764"/>
    </row>
    <row r="255">
      <c r="A255" s="764"/>
    </row>
    <row r="256">
      <c r="A256" s="764"/>
    </row>
    <row r="257">
      <c r="A257" s="764"/>
    </row>
    <row r="258">
      <c r="A258" s="764"/>
    </row>
    <row r="259">
      <c r="A259" s="764"/>
    </row>
    <row r="260">
      <c r="A260" s="764"/>
    </row>
    <row r="261">
      <c r="A261" s="764"/>
    </row>
    <row r="262">
      <c r="A262" s="764"/>
    </row>
    <row r="263">
      <c r="A263" s="764"/>
    </row>
    <row r="264">
      <c r="A264" s="764"/>
    </row>
    <row r="265">
      <c r="A265" s="764"/>
    </row>
    <row r="266">
      <c r="A266" s="764"/>
    </row>
    <row r="267">
      <c r="A267" s="764"/>
    </row>
    <row r="268">
      <c r="A268" s="764"/>
    </row>
    <row r="269">
      <c r="A269" s="764"/>
    </row>
    <row r="270">
      <c r="A270" s="764"/>
    </row>
    <row r="271">
      <c r="A271" s="764"/>
    </row>
    <row r="272">
      <c r="A272" s="764"/>
    </row>
    <row r="273">
      <c r="A273" s="764"/>
    </row>
    <row r="274">
      <c r="A274" s="764"/>
    </row>
    <row r="275">
      <c r="A275" s="764"/>
    </row>
    <row r="276">
      <c r="A276" s="764"/>
    </row>
    <row r="277">
      <c r="A277" s="764"/>
    </row>
    <row r="278">
      <c r="A278" s="764"/>
    </row>
    <row r="279">
      <c r="A279" s="764"/>
    </row>
    <row r="280">
      <c r="A280" s="764"/>
    </row>
    <row r="281">
      <c r="A281" s="764"/>
    </row>
    <row r="282">
      <c r="A282" s="764"/>
    </row>
    <row r="283">
      <c r="A283" s="764"/>
    </row>
    <row r="284">
      <c r="A284" s="764"/>
    </row>
    <row r="285">
      <c r="A285" s="764"/>
    </row>
    <row r="286">
      <c r="A286" s="764"/>
    </row>
    <row r="287">
      <c r="A287" s="764"/>
    </row>
    <row r="288">
      <c r="A288" s="764"/>
    </row>
    <row r="289">
      <c r="A289" s="764"/>
    </row>
    <row r="290">
      <c r="A290" s="764"/>
    </row>
    <row r="291">
      <c r="A291" s="764"/>
    </row>
    <row r="292">
      <c r="A292" s="764"/>
    </row>
    <row r="293">
      <c r="A293" s="764"/>
    </row>
    <row r="294">
      <c r="A294" s="764"/>
    </row>
    <row r="295">
      <c r="A295" s="764"/>
    </row>
    <row r="296">
      <c r="A296" s="764"/>
    </row>
    <row r="297">
      <c r="A297" s="764"/>
    </row>
    <row r="298">
      <c r="A298" s="764"/>
    </row>
    <row r="299">
      <c r="A299" s="764"/>
    </row>
    <row r="300">
      <c r="A300" s="764"/>
    </row>
    <row r="301">
      <c r="A301" s="764"/>
    </row>
    <row r="302">
      <c r="A302" s="764"/>
    </row>
    <row r="303">
      <c r="A303" s="764"/>
    </row>
    <row r="304">
      <c r="A304" s="764"/>
    </row>
    <row r="305">
      <c r="A305" s="764"/>
    </row>
    <row r="306">
      <c r="A306" s="764"/>
    </row>
    <row r="307">
      <c r="A307" s="764"/>
    </row>
    <row r="308">
      <c r="A308" s="764"/>
    </row>
    <row r="309">
      <c r="A309" s="764"/>
    </row>
    <row r="310">
      <c r="A310" s="764"/>
    </row>
    <row r="311">
      <c r="A311" s="764"/>
    </row>
    <row r="312">
      <c r="A312" s="764"/>
    </row>
    <row r="313">
      <c r="A313" s="764"/>
    </row>
    <row r="314">
      <c r="A314" s="764"/>
    </row>
    <row r="315">
      <c r="A315" s="764"/>
    </row>
    <row r="316">
      <c r="A316" s="764"/>
    </row>
    <row r="317">
      <c r="A317" s="764"/>
    </row>
    <row r="318">
      <c r="A318" s="764"/>
    </row>
    <row r="319">
      <c r="A319" s="764"/>
    </row>
    <row r="320">
      <c r="A320" s="764"/>
    </row>
    <row r="321">
      <c r="A321" s="764"/>
    </row>
    <row r="322">
      <c r="A322" s="764"/>
    </row>
    <row r="323">
      <c r="A323" s="764"/>
    </row>
    <row r="324">
      <c r="A324" s="764"/>
    </row>
    <row r="325">
      <c r="A325" s="764"/>
    </row>
    <row r="326">
      <c r="A326" s="764"/>
    </row>
    <row r="327">
      <c r="A327" s="764"/>
    </row>
    <row r="328">
      <c r="A328" s="764"/>
    </row>
    <row r="329">
      <c r="A329" s="764"/>
    </row>
    <row r="330">
      <c r="A330" s="764"/>
    </row>
    <row r="331">
      <c r="A331" s="764"/>
    </row>
    <row r="332">
      <c r="A332" s="764"/>
    </row>
    <row r="333">
      <c r="A333" s="764"/>
    </row>
    <row r="334">
      <c r="A334" s="764"/>
    </row>
    <row r="335">
      <c r="A335" s="764"/>
    </row>
    <row r="336">
      <c r="A336" s="764"/>
    </row>
    <row r="337">
      <c r="A337" s="764"/>
    </row>
    <row r="338">
      <c r="A338" s="764"/>
    </row>
    <row r="339">
      <c r="A339" s="764"/>
    </row>
    <row r="340">
      <c r="A340" s="764"/>
    </row>
    <row r="341">
      <c r="A341" s="764"/>
    </row>
    <row r="342">
      <c r="A342" s="764"/>
    </row>
    <row r="343">
      <c r="A343" s="764"/>
    </row>
    <row r="344">
      <c r="A344" s="764"/>
    </row>
    <row r="345">
      <c r="A345" s="764"/>
    </row>
    <row r="346">
      <c r="A346" s="764"/>
    </row>
    <row r="347">
      <c r="A347" s="764"/>
    </row>
    <row r="348">
      <c r="A348" s="764"/>
    </row>
    <row r="349">
      <c r="A349" s="764"/>
    </row>
    <row r="350">
      <c r="A350" s="764"/>
    </row>
    <row r="351">
      <c r="A351" s="764"/>
    </row>
    <row r="352">
      <c r="A352" s="764"/>
    </row>
    <row r="353">
      <c r="A353" s="764"/>
    </row>
    <row r="354">
      <c r="A354" s="764"/>
    </row>
    <row r="355">
      <c r="A355" s="764"/>
    </row>
    <row r="356">
      <c r="A356" s="764"/>
    </row>
    <row r="357">
      <c r="A357" s="764"/>
    </row>
    <row r="358">
      <c r="A358" s="764"/>
    </row>
    <row r="359">
      <c r="A359" s="764"/>
    </row>
    <row r="360">
      <c r="A360" s="764"/>
    </row>
    <row r="361">
      <c r="A361" s="764"/>
    </row>
    <row r="362">
      <c r="A362" s="764"/>
    </row>
    <row r="363">
      <c r="A363" s="764"/>
    </row>
    <row r="364">
      <c r="A364" s="764"/>
    </row>
    <row r="365">
      <c r="A365" s="764"/>
    </row>
    <row r="366">
      <c r="A366" s="764"/>
    </row>
    <row r="367">
      <c r="A367" s="764"/>
    </row>
    <row r="368">
      <c r="A368" s="764"/>
    </row>
    <row r="369">
      <c r="A369" s="764"/>
    </row>
    <row r="370">
      <c r="A370" s="764"/>
    </row>
    <row r="371">
      <c r="A371" s="764"/>
    </row>
    <row r="372">
      <c r="A372" s="764"/>
    </row>
    <row r="373">
      <c r="A373" s="764"/>
    </row>
    <row r="374">
      <c r="A374" s="764"/>
    </row>
    <row r="375">
      <c r="A375" s="764"/>
    </row>
    <row r="376">
      <c r="A376" s="764"/>
    </row>
    <row r="377">
      <c r="A377" s="764"/>
    </row>
    <row r="378">
      <c r="A378" s="764"/>
    </row>
    <row r="379">
      <c r="A379" s="764"/>
    </row>
    <row r="380">
      <c r="A380" s="764"/>
    </row>
    <row r="381">
      <c r="A381" s="764"/>
    </row>
    <row r="382">
      <c r="A382" s="764"/>
    </row>
    <row r="383">
      <c r="A383" s="764"/>
    </row>
    <row r="384">
      <c r="A384" s="764"/>
    </row>
    <row r="385">
      <c r="A385" s="764"/>
    </row>
    <row r="386">
      <c r="A386" s="764"/>
    </row>
    <row r="387">
      <c r="A387" s="764"/>
    </row>
    <row r="388">
      <c r="A388" s="764"/>
    </row>
    <row r="389">
      <c r="A389" s="764"/>
    </row>
    <row r="390">
      <c r="A390" s="764"/>
    </row>
    <row r="391">
      <c r="A391" s="764"/>
    </row>
    <row r="392">
      <c r="A392" s="764"/>
    </row>
    <row r="393">
      <c r="A393" s="764"/>
    </row>
    <row r="394">
      <c r="A394" s="764"/>
    </row>
    <row r="395">
      <c r="A395" s="764"/>
    </row>
    <row r="396">
      <c r="A396" s="764"/>
    </row>
    <row r="397">
      <c r="A397" s="764"/>
    </row>
    <row r="398">
      <c r="A398" s="764"/>
    </row>
    <row r="399">
      <c r="A399" s="764"/>
    </row>
    <row r="400">
      <c r="A400" s="764"/>
    </row>
    <row r="401">
      <c r="A401" s="764"/>
    </row>
    <row r="402">
      <c r="A402" s="764"/>
    </row>
    <row r="403">
      <c r="A403" s="764"/>
    </row>
    <row r="404">
      <c r="A404" s="764"/>
    </row>
    <row r="405">
      <c r="A405" s="764"/>
    </row>
    <row r="406">
      <c r="A406" s="764"/>
    </row>
    <row r="407">
      <c r="A407" s="764"/>
    </row>
    <row r="408">
      <c r="A408" s="764"/>
    </row>
    <row r="409">
      <c r="A409" s="764"/>
    </row>
    <row r="410">
      <c r="A410" s="764"/>
    </row>
    <row r="411">
      <c r="A411" s="764"/>
    </row>
    <row r="412">
      <c r="A412" s="764"/>
    </row>
    <row r="413">
      <c r="A413" s="764"/>
    </row>
    <row r="414">
      <c r="A414" s="764"/>
    </row>
    <row r="415">
      <c r="A415" s="764"/>
    </row>
    <row r="416">
      <c r="A416" s="764"/>
    </row>
    <row r="417">
      <c r="A417" s="764"/>
    </row>
    <row r="418">
      <c r="A418" s="764"/>
    </row>
    <row r="419">
      <c r="A419" s="764"/>
    </row>
    <row r="420">
      <c r="A420" s="764"/>
    </row>
    <row r="421">
      <c r="A421" s="764"/>
    </row>
    <row r="422">
      <c r="A422" s="764"/>
    </row>
    <row r="423">
      <c r="A423" s="764"/>
    </row>
    <row r="424">
      <c r="A424" s="764"/>
    </row>
    <row r="425">
      <c r="A425" s="764"/>
    </row>
    <row r="426">
      <c r="A426" s="764"/>
    </row>
    <row r="427">
      <c r="A427" s="764"/>
    </row>
    <row r="428">
      <c r="A428" s="764"/>
    </row>
    <row r="429">
      <c r="A429" s="764"/>
    </row>
    <row r="430">
      <c r="A430" s="764"/>
    </row>
    <row r="431">
      <c r="A431" s="764"/>
    </row>
    <row r="432">
      <c r="A432" s="764"/>
    </row>
    <row r="433">
      <c r="A433" s="764"/>
    </row>
    <row r="434">
      <c r="A434" s="764"/>
    </row>
    <row r="435">
      <c r="A435" s="764"/>
    </row>
    <row r="436">
      <c r="A436" s="764"/>
    </row>
    <row r="437">
      <c r="A437" s="764"/>
    </row>
    <row r="438">
      <c r="A438" s="764"/>
    </row>
    <row r="439">
      <c r="A439" s="764"/>
    </row>
    <row r="440">
      <c r="A440" s="764"/>
    </row>
    <row r="441">
      <c r="A441" s="764"/>
    </row>
    <row r="442">
      <c r="A442" s="764"/>
    </row>
    <row r="443">
      <c r="A443" s="764"/>
    </row>
    <row r="444">
      <c r="A444" s="764"/>
    </row>
    <row r="445">
      <c r="A445" s="764"/>
    </row>
    <row r="446">
      <c r="A446" s="764"/>
    </row>
    <row r="447">
      <c r="A447" s="764"/>
    </row>
    <row r="448">
      <c r="A448" s="764"/>
    </row>
    <row r="449">
      <c r="A449" s="764"/>
    </row>
    <row r="450">
      <c r="A450" s="764"/>
    </row>
    <row r="451">
      <c r="A451" s="764"/>
    </row>
    <row r="452">
      <c r="A452" s="764"/>
    </row>
    <row r="453">
      <c r="A453" s="764"/>
    </row>
    <row r="454">
      <c r="A454" s="764"/>
    </row>
    <row r="455">
      <c r="A455" s="764"/>
    </row>
    <row r="456">
      <c r="A456" s="764"/>
    </row>
    <row r="457">
      <c r="A457" s="764"/>
    </row>
    <row r="458">
      <c r="A458" s="764"/>
    </row>
    <row r="459">
      <c r="A459" s="764"/>
    </row>
    <row r="460">
      <c r="A460" s="764"/>
    </row>
    <row r="461">
      <c r="A461" s="764"/>
    </row>
    <row r="462">
      <c r="A462" s="764"/>
    </row>
    <row r="463">
      <c r="A463" s="764"/>
    </row>
    <row r="464">
      <c r="A464" s="764"/>
    </row>
    <row r="465">
      <c r="A465" s="764"/>
    </row>
    <row r="466">
      <c r="A466" s="764"/>
    </row>
    <row r="467">
      <c r="A467" s="764"/>
    </row>
    <row r="468">
      <c r="A468" s="764"/>
    </row>
    <row r="469">
      <c r="A469" s="764"/>
    </row>
    <row r="470">
      <c r="A470" s="764"/>
    </row>
    <row r="471">
      <c r="A471" s="764"/>
    </row>
    <row r="472">
      <c r="A472" s="764"/>
    </row>
    <row r="473">
      <c r="A473" s="764"/>
    </row>
    <row r="474">
      <c r="A474" s="764"/>
    </row>
    <row r="475">
      <c r="A475" s="764"/>
    </row>
    <row r="476">
      <c r="A476" s="764"/>
    </row>
    <row r="477">
      <c r="A477" s="764"/>
    </row>
    <row r="478">
      <c r="A478" s="764"/>
    </row>
    <row r="479">
      <c r="A479" s="764"/>
    </row>
    <row r="480">
      <c r="A480" s="764"/>
    </row>
    <row r="481">
      <c r="A481" s="764"/>
    </row>
    <row r="482">
      <c r="A482" s="764"/>
    </row>
    <row r="483">
      <c r="A483" s="764"/>
    </row>
    <row r="484">
      <c r="A484" s="764"/>
    </row>
    <row r="485">
      <c r="A485" s="764"/>
    </row>
    <row r="486">
      <c r="A486" s="764"/>
    </row>
    <row r="487">
      <c r="A487" s="764"/>
    </row>
    <row r="488">
      <c r="A488" s="764"/>
    </row>
    <row r="489">
      <c r="A489" s="764"/>
    </row>
    <row r="490">
      <c r="A490" s="764"/>
    </row>
    <row r="491">
      <c r="A491" s="764"/>
    </row>
    <row r="492">
      <c r="A492" s="764"/>
    </row>
    <row r="493">
      <c r="A493" s="764"/>
    </row>
    <row r="494">
      <c r="A494" s="764"/>
    </row>
    <row r="495">
      <c r="A495" s="764"/>
    </row>
    <row r="496">
      <c r="A496" s="764"/>
    </row>
    <row r="497">
      <c r="A497" s="764"/>
    </row>
    <row r="498">
      <c r="A498" s="764"/>
    </row>
    <row r="499">
      <c r="A499" s="764"/>
    </row>
    <row r="500">
      <c r="A500" s="764"/>
    </row>
    <row r="501">
      <c r="A501" s="764"/>
    </row>
    <row r="502">
      <c r="A502" s="764"/>
    </row>
    <row r="503">
      <c r="A503" s="764"/>
    </row>
    <row r="504">
      <c r="A504" s="764"/>
    </row>
    <row r="505">
      <c r="A505" s="764"/>
    </row>
    <row r="506">
      <c r="A506" s="764"/>
    </row>
    <row r="507">
      <c r="A507" s="764"/>
    </row>
    <row r="508">
      <c r="A508" s="764"/>
    </row>
    <row r="509">
      <c r="A509" s="764"/>
    </row>
    <row r="510">
      <c r="A510" s="764"/>
    </row>
    <row r="511">
      <c r="A511" s="764"/>
    </row>
    <row r="512">
      <c r="A512" s="764"/>
    </row>
    <row r="513">
      <c r="A513" s="764"/>
    </row>
    <row r="514">
      <c r="A514" s="764"/>
    </row>
    <row r="515">
      <c r="A515" s="764"/>
    </row>
    <row r="516">
      <c r="A516" s="764"/>
    </row>
    <row r="517">
      <c r="A517" s="764"/>
    </row>
    <row r="518">
      <c r="A518" s="764"/>
    </row>
    <row r="519">
      <c r="A519" s="764"/>
    </row>
    <row r="520">
      <c r="A520" s="764"/>
    </row>
    <row r="521">
      <c r="A521" s="764"/>
    </row>
    <row r="522">
      <c r="A522" s="764"/>
    </row>
    <row r="523">
      <c r="A523" s="764"/>
    </row>
    <row r="524">
      <c r="A524" s="764"/>
    </row>
    <row r="525">
      <c r="A525" s="764"/>
    </row>
    <row r="526">
      <c r="A526" s="764"/>
    </row>
    <row r="527">
      <c r="A527" s="764"/>
    </row>
    <row r="528">
      <c r="A528" s="764"/>
    </row>
    <row r="529">
      <c r="A529" s="764"/>
    </row>
    <row r="530">
      <c r="A530" s="764"/>
    </row>
    <row r="531">
      <c r="A531" s="764"/>
    </row>
    <row r="532">
      <c r="A532" s="764"/>
    </row>
    <row r="533">
      <c r="A533" s="764"/>
    </row>
    <row r="534">
      <c r="A534" s="764"/>
    </row>
    <row r="535">
      <c r="A535" s="764"/>
    </row>
    <row r="536">
      <c r="A536" s="764"/>
    </row>
    <row r="537">
      <c r="A537" s="764"/>
    </row>
    <row r="538">
      <c r="A538" s="764"/>
    </row>
    <row r="539">
      <c r="A539" s="764"/>
    </row>
    <row r="540">
      <c r="A540" s="764"/>
    </row>
    <row r="541">
      <c r="A541" s="764"/>
    </row>
    <row r="542">
      <c r="A542" s="764"/>
    </row>
    <row r="543">
      <c r="A543" s="764"/>
    </row>
    <row r="544">
      <c r="A544" s="764"/>
    </row>
    <row r="545">
      <c r="A545" s="764"/>
    </row>
    <row r="546">
      <c r="A546" s="764"/>
    </row>
    <row r="547">
      <c r="A547" s="764"/>
    </row>
    <row r="548">
      <c r="A548" s="764"/>
    </row>
    <row r="549">
      <c r="A549" s="764"/>
    </row>
    <row r="550">
      <c r="A550" s="764"/>
    </row>
    <row r="551">
      <c r="A551" s="764"/>
    </row>
    <row r="552">
      <c r="A552" s="764"/>
    </row>
    <row r="553">
      <c r="A553" s="764"/>
    </row>
    <row r="554">
      <c r="A554" s="764"/>
    </row>
    <row r="555">
      <c r="A555" s="764"/>
    </row>
    <row r="556">
      <c r="A556" s="764"/>
    </row>
    <row r="557">
      <c r="A557" s="764"/>
    </row>
    <row r="558">
      <c r="A558" s="764"/>
    </row>
    <row r="559">
      <c r="A559" s="764"/>
    </row>
    <row r="560">
      <c r="A560" s="764"/>
    </row>
    <row r="561">
      <c r="A561" s="764"/>
    </row>
    <row r="562">
      <c r="A562" s="764"/>
    </row>
    <row r="563">
      <c r="A563" s="764"/>
    </row>
    <row r="564">
      <c r="A564" s="764"/>
    </row>
    <row r="565">
      <c r="A565" s="764"/>
    </row>
    <row r="566">
      <c r="A566" s="764"/>
    </row>
    <row r="567">
      <c r="A567" s="764"/>
    </row>
    <row r="568">
      <c r="A568" s="764"/>
    </row>
    <row r="569">
      <c r="A569" s="764"/>
    </row>
    <row r="570">
      <c r="A570" s="764"/>
    </row>
    <row r="571">
      <c r="A571" s="764"/>
    </row>
    <row r="572">
      <c r="A572" s="764"/>
    </row>
    <row r="573">
      <c r="A573" s="764"/>
    </row>
    <row r="574">
      <c r="A574" s="764"/>
    </row>
    <row r="575">
      <c r="A575" s="764"/>
    </row>
    <row r="576">
      <c r="A576" s="764"/>
    </row>
    <row r="577">
      <c r="A577" s="764"/>
    </row>
    <row r="578">
      <c r="A578" s="764"/>
    </row>
    <row r="579">
      <c r="A579" s="764"/>
    </row>
    <row r="580">
      <c r="A580" s="764"/>
    </row>
    <row r="581">
      <c r="A581" s="764"/>
    </row>
    <row r="582">
      <c r="A582" s="764"/>
    </row>
    <row r="583">
      <c r="A583" s="764"/>
    </row>
    <row r="584">
      <c r="A584" s="764"/>
    </row>
    <row r="585">
      <c r="A585" s="764"/>
    </row>
    <row r="586">
      <c r="A586" s="764"/>
    </row>
    <row r="587">
      <c r="A587" s="764"/>
    </row>
    <row r="588">
      <c r="A588" s="764"/>
    </row>
    <row r="589">
      <c r="A589" s="764"/>
    </row>
    <row r="590">
      <c r="A590" s="764"/>
    </row>
    <row r="591">
      <c r="A591" s="764"/>
    </row>
    <row r="592">
      <c r="A592" s="764"/>
    </row>
    <row r="593">
      <c r="A593" s="764"/>
    </row>
    <row r="594">
      <c r="A594" s="764"/>
    </row>
    <row r="595">
      <c r="A595" s="764"/>
    </row>
    <row r="596">
      <c r="A596" s="764"/>
    </row>
    <row r="597">
      <c r="A597" s="764"/>
    </row>
    <row r="598">
      <c r="A598" s="764"/>
    </row>
    <row r="599">
      <c r="A599" s="764"/>
    </row>
    <row r="600">
      <c r="A600" s="764"/>
    </row>
    <row r="601">
      <c r="A601" s="764"/>
    </row>
    <row r="602">
      <c r="A602" s="764"/>
    </row>
    <row r="603">
      <c r="A603" s="764"/>
    </row>
    <row r="604">
      <c r="A604" s="764"/>
    </row>
    <row r="605">
      <c r="A605" s="764"/>
    </row>
    <row r="606">
      <c r="A606" s="764"/>
    </row>
    <row r="607">
      <c r="A607" s="764"/>
    </row>
    <row r="608">
      <c r="A608" s="764"/>
    </row>
    <row r="609">
      <c r="A609" s="764"/>
    </row>
    <row r="610">
      <c r="A610" s="764"/>
    </row>
    <row r="611">
      <c r="A611" s="764"/>
    </row>
    <row r="612">
      <c r="A612" s="764"/>
    </row>
    <row r="613">
      <c r="A613" s="764"/>
    </row>
    <row r="614">
      <c r="A614" s="764"/>
    </row>
    <row r="615">
      <c r="A615" s="764"/>
    </row>
    <row r="616">
      <c r="A616" s="764"/>
    </row>
    <row r="617">
      <c r="A617" s="764"/>
    </row>
    <row r="618">
      <c r="A618" s="764"/>
    </row>
    <row r="619">
      <c r="A619" s="764"/>
    </row>
    <row r="620">
      <c r="A620" s="764"/>
    </row>
    <row r="621">
      <c r="A621" s="764"/>
    </row>
    <row r="622">
      <c r="A622" s="764"/>
    </row>
    <row r="623">
      <c r="A623" s="764"/>
    </row>
    <row r="624">
      <c r="A624" s="764"/>
    </row>
    <row r="625">
      <c r="A625" s="764"/>
    </row>
    <row r="626">
      <c r="A626" s="764"/>
    </row>
    <row r="627">
      <c r="A627" s="764"/>
    </row>
    <row r="628">
      <c r="A628" s="764"/>
    </row>
    <row r="629">
      <c r="A629" s="764"/>
    </row>
    <row r="630">
      <c r="A630" s="764"/>
    </row>
    <row r="631">
      <c r="A631" s="764"/>
    </row>
    <row r="632">
      <c r="A632" s="764"/>
    </row>
    <row r="633">
      <c r="A633" s="764"/>
    </row>
    <row r="634">
      <c r="A634" s="764"/>
    </row>
    <row r="635">
      <c r="A635" s="764"/>
    </row>
    <row r="636">
      <c r="A636" s="764"/>
    </row>
    <row r="637">
      <c r="A637" s="764"/>
    </row>
    <row r="638">
      <c r="A638" s="764"/>
    </row>
    <row r="639">
      <c r="A639" s="764"/>
    </row>
    <row r="640">
      <c r="A640" s="764"/>
    </row>
    <row r="641">
      <c r="A641" s="764"/>
    </row>
    <row r="642">
      <c r="A642" s="764"/>
    </row>
    <row r="643">
      <c r="A643" s="764"/>
    </row>
    <row r="644">
      <c r="A644" s="764"/>
    </row>
    <row r="645">
      <c r="A645" s="764"/>
    </row>
    <row r="646">
      <c r="A646" s="764"/>
    </row>
    <row r="647">
      <c r="A647" s="764"/>
    </row>
    <row r="648">
      <c r="A648" s="764"/>
    </row>
    <row r="649">
      <c r="A649" s="764"/>
    </row>
    <row r="650">
      <c r="A650" s="764"/>
    </row>
    <row r="651">
      <c r="A651" s="764"/>
    </row>
    <row r="652">
      <c r="A652" s="764"/>
    </row>
    <row r="653">
      <c r="A653" s="764"/>
    </row>
    <row r="654">
      <c r="A654" s="764"/>
    </row>
    <row r="655">
      <c r="A655" s="764"/>
    </row>
    <row r="656">
      <c r="A656" s="764"/>
    </row>
    <row r="657">
      <c r="A657" s="764"/>
    </row>
    <row r="658">
      <c r="A658" s="764"/>
    </row>
    <row r="659">
      <c r="A659" s="764"/>
    </row>
    <row r="660">
      <c r="A660" s="764"/>
    </row>
    <row r="661">
      <c r="A661" s="764"/>
    </row>
    <row r="662">
      <c r="A662" s="764"/>
    </row>
    <row r="663">
      <c r="A663" s="764"/>
    </row>
    <row r="664">
      <c r="A664" s="764"/>
    </row>
    <row r="665">
      <c r="A665" s="764"/>
    </row>
    <row r="666">
      <c r="A666" s="764"/>
    </row>
    <row r="667">
      <c r="A667" s="764"/>
    </row>
    <row r="668">
      <c r="A668" s="764"/>
    </row>
    <row r="669">
      <c r="A669" s="764"/>
    </row>
    <row r="670">
      <c r="A670" s="764"/>
    </row>
    <row r="671">
      <c r="A671" s="764"/>
    </row>
    <row r="672">
      <c r="A672" s="764"/>
    </row>
    <row r="673">
      <c r="A673" s="764"/>
    </row>
    <row r="674">
      <c r="A674" s="764"/>
    </row>
    <row r="675">
      <c r="A675" s="764"/>
    </row>
    <row r="676">
      <c r="A676" s="764"/>
    </row>
    <row r="677">
      <c r="A677" s="764"/>
    </row>
    <row r="678">
      <c r="A678" s="764"/>
    </row>
    <row r="679">
      <c r="A679" s="764"/>
    </row>
    <row r="680">
      <c r="A680" s="764"/>
    </row>
    <row r="681">
      <c r="A681" s="764"/>
    </row>
    <row r="682">
      <c r="A682" s="764"/>
    </row>
    <row r="683">
      <c r="A683" s="764"/>
    </row>
    <row r="684">
      <c r="A684" s="764"/>
    </row>
    <row r="685">
      <c r="A685" s="764"/>
    </row>
    <row r="686">
      <c r="A686" s="764"/>
    </row>
    <row r="687">
      <c r="A687" s="764"/>
    </row>
    <row r="688">
      <c r="A688" s="764"/>
    </row>
    <row r="689">
      <c r="A689" s="764"/>
    </row>
    <row r="690">
      <c r="A690" s="764"/>
    </row>
    <row r="691">
      <c r="A691" s="764"/>
    </row>
    <row r="692">
      <c r="A692" s="764"/>
    </row>
    <row r="693">
      <c r="A693" s="764"/>
    </row>
    <row r="694">
      <c r="A694" s="764"/>
    </row>
    <row r="695">
      <c r="A695" s="764"/>
    </row>
    <row r="696">
      <c r="A696" s="764"/>
    </row>
    <row r="697">
      <c r="A697" s="764"/>
    </row>
    <row r="698">
      <c r="A698" s="764"/>
    </row>
    <row r="699">
      <c r="A699" s="764"/>
    </row>
    <row r="700">
      <c r="A700" s="764"/>
    </row>
    <row r="701">
      <c r="A701" s="764"/>
    </row>
    <row r="702">
      <c r="A702" s="764"/>
    </row>
    <row r="703">
      <c r="A703" s="764"/>
    </row>
    <row r="704">
      <c r="A704" s="764"/>
    </row>
    <row r="705">
      <c r="A705" s="764"/>
    </row>
    <row r="706">
      <c r="A706" s="764"/>
    </row>
    <row r="707">
      <c r="A707" s="764"/>
    </row>
    <row r="708">
      <c r="A708" s="764"/>
    </row>
    <row r="709">
      <c r="A709" s="764"/>
    </row>
    <row r="710">
      <c r="A710" s="764"/>
    </row>
    <row r="711">
      <c r="A711" s="764"/>
    </row>
    <row r="712">
      <c r="A712" s="764"/>
    </row>
    <row r="713">
      <c r="A713" s="764"/>
    </row>
    <row r="714">
      <c r="A714" s="764"/>
    </row>
    <row r="715">
      <c r="A715" s="764"/>
    </row>
    <row r="716">
      <c r="A716" s="764"/>
    </row>
    <row r="717">
      <c r="A717" s="764"/>
    </row>
    <row r="718">
      <c r="A718" s="764"/>
    </row>
    <row r="719">
      <c r="A719" s="764"/>
    </row>
    <row r="720">
      <c r="A720" s="764"/>
    </row>
    <row r="721">
      <c r="A721" s="764"/>
    </row>
    <row r="722">
      <c r="A722" s="764"/>
    </row>
    <row r="723">
      <c r="A723" s="764"/>
    </row>
    <row r="724">
      <c r="A724" s="764"/>
    </row>
    <row r="725">
      <c r="A725" s="764"/>
    </row>
    <row r="726">
      <c r="A726" s="764"/>
    </row>
    <row r="727">
      <c r="A727" s="764"/>
    </row>
    <row r="728">
      <c r="A728" s="764"/>
    </row>
    <row r="729">
      <c r="A729" s="764"/>
    </row>
    <row r="730">
      <c r="A730" s="764"/>
    </row>
    <row r="731">
      <c r="A731" s="764"/>
    </row>
    <row r="732">
      <c r="A732" s="764"/>
    </row>
    <row r="733">
      <c r="A733" s="764"/>
    </row>
    <row r="734">
      <c r="A734" s="764"/>
    </row>
    <row r="735">
      <c r="A735" s="764"/>
    </row>
    <row r="736">
      <c r="A736" s="764"/>
    </row>
    <row r="737">
      <c r="A737" s="764"/>
    </row>
    <row r="738">
      <c r="A738" s="764"/>
    </row>
    <row r="739">
      <c r="A739" s="764"/>
    </row>
    <row r="740">
      <c r="A740" s="764"/>
    </row>
    <row r="741">
      <c r="A741" s="764"/>
    </row>
    <row r="742">
      <c r="A742" s="764"/>
    </row>
    <row r="743">
      <c r="A743" s="764"/>
    </row>
    <row r="744">
      <c r="A744" s="764"/>
    </row>
    <row r="745">
      <c r="A745" s="764"/>
    </row>
    <row r="746">
      <c r="A746" s="764"/>
    </row>
    <row r="747">
      <c r="A747" s="764"/>
    </row>
    <row r="748">
      <c r="A748" s="764"/>
    </row>
    <row r="749">
      <c r="A749" s="764"/>
    </row>
    <row r="750">
      <c r="A750" s="764"/>
    </row>
    <row r="751">
      <c r="A751" s="764"/>
    </row>
    <row r="752">
      <c r="A752" s="764"/>
    </row>
    <row r="753">
      <c r="A753" s="764"/>
    </row>
    <row r="754">
      <c r="A754" s="764"/>
    </row>
    <row r="755">
      <c r="A755" s="764"/>
    </row>
    <row r="756">
      <c r="A756" s="764"/>
    </row>
    <row r="757">
      <c r="A757" s="764"/>
    </row>
    <row r="758">
      <c r="A758" s="764"/>
    </row>
    <row r="759">
      <c r="A759" s="764"/>
    </row>
    <row r="760">
      <c r="A760" s="764"/>
    </row>
    <row r="761">
      <c r="A761" s="764"/>
    </row>
    <row r="762">
      <c r="A762" s="764"/>
    </row>
    <row r="763">
      <c r="A763" s="764"/>
    </row>
    <row r="764">
      <c r="A764" s="764"/>
    </row>
    <row r="765">
      <c r="A765" s="764"/>
    </row>
    <row r="766">
      <c r="A766" s="764"/>
    </row>
    <row r="767">
      <c r="A767" s="764"/>
    </row>
    <row r="768">
      <c r="A768" s="764"/>
    </row>
    <row r="769">
      <c r="A769" s="764"/>
    </row>
    <row r="770">
      <c r="A770" s="764"/>
    </row>
    <row r="771">
      <c r="A771" s="764"/>
    </row>
    <row r="772">
      <c r="A772" s="764"/>
    </row>
    <row r="773">
      <c r="A773" s="764"/>
    </row>
    <row r="774">
      <c r="A774" s="764"/>
    </row>
    <row r="775">
      <c r="A775" s="764"/>
    </row>
    <row r="776">
      <c r="A776" s="764"/>
    </row>
    <row r="777">
      <c r="A777" s="764"/>
    </row>
    <row r="778">
      <c r="A778" s="764"/>
    </row>
    <row r="779">
      <c r="A779" s="764"/>
    </row>
    <row r="780">
      <c r="A780" s="764"/>
    </row>
    <row r="781">
      <c r="A781" s="764"/>
    </row>
    <row r="782">
      <c r="A782" s="764"/>
    </row>
    <row r="783">
      <c r="A783" s="764"/>
    </row>
    <row r="784">
      <c r="A784" s="764"/>
    </row>
    <row r="785">
      <c r="A785" s="764"/>
    </row>
    <row r="786">
      <c r="A786" s="764"/>
    </row>
    <row r="787">
      <c r="A787" s="764"/>
    </row>
    <row r="788">
      <c r="A788" s="764"/>
    </row>
    <row r="789">
      <c r="A789" s="764"/>
    </row>
    <row r="790">
      <c r="A790" s="764"/>
    </row>
    <row r="791">
      <c r="A791" s="764"/>
    </row>
    <row r="792">
      <c r="A792" s="764"/>
    </row>
    <row r="793">
      <c r="A793" s="764"/>
    </row>
    <row r="794">
      <c r="A794" s="764"/>
    </row>
    <row r="795">
      <c r="A795" s="764"/>
    </row>
    <row r="796">
      <c r="A796" s="764"/>
    </row>
    <row r="797">
      <c r="A797" s="764"/>
    </row>
    <row r="798">
      <c r="A798" s="764"/>
    </row>
    <row r="799">
      <c r="A799" s="764"/>
    </row>
    <row r="800">
      <c r="A800" s="764"/>
    </row>
    <row r="801">
      <c r="A801" s="764"/>
    </row>
    <row r="802">
      <c r="A802" s="764"/>
    </row>
    <row r="803">
      <c r="A803" s="764"/>
    </row>
    <row r="804">
      <c r="A804" s="764"/>
    </row>
    <row r="805">
      <c r="A805" s="764"/>
    </row>
    <row r="806">
      <c r="A806" s="764"/>
    </row>
    <row r="807">
      <c r="A807" s="764"/>
    </row>
    <row r="808">
      <c r="A808" s="764"/>
    </row>
    <row r="809">
      <c r="A809" s="764"/>
    </row>
    <row r="810">
      <c r="A810" s="764"/>
    </row>
    <row r="811">
      <c r="A811" s="764"/>
    </row>
    <row r="812">
      <c r="A812" s="764"/>
    </row>
    <row r="813">
      <c r="A813" s="764"/>
    </row>
    <row r="814">
      <c r="A814" s="764"/>
    </row>
    <row r="815">
      <c r="A815" s="764"/>
    </row>
    <row r="816">
      <c r="A816" s="764"/>
    </row>
    <row r="817">
      <c r="A817" s="764"/>
    </row>
    <row r="818">
      <c r="A818" s="764"/>
    </row>
    <row r="819">
      <c r="A819" s="764"/>
    </row>
    <row r="820">
      <c r="A820" s="764"/>
    </row>
    <row r="821">
      <c r="A821" s="764"/>
    </row>
    <row r="822">
      <c r="A822" s="764"/>
    </row>
    <row r="823">
      <c r="A823" s="764"/>
    </row>
    <row r="824">
      <c r="A824" s="764"/>
    </row>
    <row r="825">
      <c r="A825" s="764"/>
    </row>
    <row r="826">
      <c r="A826" s="764"/>
    </row>
    <row r="827">
      <c r="A827" s="764"/>
    </row>
    <row r="828">
      <c r="A828" s="764"/>
    </row>
    <row r="829">
      <c r="A829" s="764"/>
    </row>
    <row r="830">
      <c r="A830" s="764"/>
    </row>
    <row r="831">
      <c r="A831" s="764"/>
    </row>
    <row r="832">
      <c r="A832" s="764"/>
    </row>
    <row r="833">
      <c r="A833" s="764"/>
    </row>
    <row r="834">
      <c r="A834" s="764"/>
    </row>
    <row r="835">
      <c r="A835" s="764"/>
    </row>
    <row r="836">
      <c r="A836" s="764"/>
    </row>
    <row r="837">
      <c r="A837" s="764"/>
    </row>
    <row r="838">
      <c r="A838" s="764"/>
    </row>
    <row r="839">
      <c r="A839" s="764"/>
    </row>
    <row r="840">
      <c r="A840" s="764"/>
    </row>
    <row r="841">
      <c r="A841" s="764"/>
    </row>
    <row r="842">
      <c r="A842" s="764"/>
    </row>
    <row r="843">
      <c r="A843" s="764"/>
    </row>
    <row r="844">
      <c r="A844" s="764"/>
    </row>
    <row r="845">
      <c r="A845" s="764"/>
    </row>
    <row r="846">
      <c r="A846" s="764"/>
    </row>
    <row r="847">
      <c r="A847" s="764"/>
    </row>
    <row r="848">
      <c r="A848" s="764"/>
    </row>
    <row r="849">
      <c r="A849" s="764"/>
    </row>
    <row r="850">
      <c r="A850" s="764"/>
    </row>
    <row r="851">
      <c r="A851" s="764"/>
    </row>
    <row r="852">
      <c r="A852" s="764"/>
    </row>
    <row r="853">
      <c r="A853" s="764"/>
    </row>
    <row r="854">
      <c r="A854" s="764"/>
    </row>
    <row r="855">
      <c r="A855" s="764"/>
    </row>
    <row r="856">
      <c r="A856" s="764"/>
    </row>
    <row r="857">
      <c r="A857" s="764"/>
    </row>
    <row r="858">
      <c r="A858" s="764"/>
    </row>
    <row r="859">
      <c r="A859" s="764"/>
    </row>
    <row r="860">
      <c r="A860" s="764"/>
    </row>
    <row r="861">
      <c r="A861" s="764"/>
    </row>
    <row r="862">
      <c r="A862" s="764"/>
    </row>
    <row r="863">
      <c r="A863" s="764"/>
    </row>
    <row r="864">
      <c r="A864" s="764"/>
    </row>
    <row r="865">
      <c r="A865" s="764"/>
    </row>
    <row r="866">
      <c r="A866" s="764"/>
    </row>
    <row r="867">
      <c r="A867" s="764"/>
    </row>
    <row r="868">
      <c r="A868" s="764"/>
    </row>
    <row r="869">
      <c r="A869" s="764"/>
    </row>
    <row r="870">
      <c r="A870" s="764"/>
    </row>
    <row r="871">
      <c r="A871" s="764"/>
    </row>
    <row r="872">
      <c r="A872" s="764"/>
    </row>
    <row r="873">
      <c r="A873" s="764"/>
    </row>
    <row r="874">
      <c r="A874" s="764"/>
    </row>
    <row r="875">
      <c r="A875" s="764"/>
    </row>
    <row r="876">
      <c r="A876" s="764"/>
    </row>
    <row r="877">
      <c r="A877" s="764"/>
    </row>
    <row r="878">
      <c r="A878" s="764"/>
    </row>
    <row r="879">
      <c r="A879" s="764"/>
    </row>
    <row r="880">
      <c r="A880" s="764"/>
    </row>
    <row r="881">
      <c r="A881" s="764"/>
    </row>
    <row r="882">
      <c r="A882" s="764"/>
    </row>
    <row r="883">
      <c r="A883" s="764"/>
    </row>
    <row r="884">
      <c r="A884" s="764"/>
    </row>
    <row r="885">
      <c r="A885" s="764"/>
    </row>
    <row r="886">
      <c r="A886" s="764"/>
    </row>
    <row r="887">
      <c r="A887" s="764"/>
    </row>
    <row r="888">
      <c r="A888" s="764"/>
    </row>
    <row r="889">
      <c r="A889" s="764"/>
    </row>
    <row r="890">
      <c r="A890" s="764"/>
    </row>
    <row r="891">
      <c r="A891" s="764"/>
    </row>
    <row r="892">
      <c r="A892" s="764"/>
    </row>
    <row r="893">
      <c r="A893" s="764"/>
    </row>
    <row r="894">
      <c r="A894" s="764"/>
    </row>
    <row r="895">
      <c r="A895" s="764"/>
    </row>
    <row r="896">
      <c r="A896" s="764"/>
    </row>
    <row r="897">
      <c r="A897" s="764"/>
    </row>
    <row r="898">
      <c r="A898" s="764"/>
    </row>
    <row r="899">
      <c r="A899" s="764"/>
    </row>
    <row r="900">
      <c r="A900" s="764"/>
    </row>
    <row r="901">
      <c r="A901" s="764"/>
    </row>
    <row r="902">
      <c r="A902" s="764"/>
    </row>
    <row r="903">
      <c r="A903" s="764"/>
    </row>
    <row r="904">
      <c r="A904" s="764"/>
    </row>
    <row r="905">
      <c r="A905" s="764"/>
    </row>
    <row r="906">
      <c r="A906" s="764"/>
    </row>
    <row r="907">
      <c r="A907" s="764"/>
    </row>
    <row r="908">
      <c r="A908" s="764"/>
    </row>
    <row r="909">
      <c r="A909" s="764"/>
    </row>
    <row r="910">
      <c r="A910" s="764"/>
    </row>
    <row r="911">
      <c r="A911" s="764"/>
    </row>
    <row r="912">
      <c r="A912" s="764"/>
    </row>
    <row r="913">
      <c r="A913" s="764"/>
    </row>
    <row r="914">
      <c r="A914" s="764"/>
    </row>
    <row r="915">
      <c r="A915" s="764"/>
    </row>
    <row r="916">
      <c r="A916" s="764"/>
    </row>
    <row r="917">
      <c r="A917" s="764"/>
    </row>
    <row r="918">
      <c r="A918" s="764"/>
    </row>
    <row r="919">
      <c r="A919" s="764"/>
    </row>
    <row r="920">
      <c r="A920" s="764"/>
    </row>
    <row r="921">
      <c r="A921" s="764"/>
    </row>
    <row r="922">
      <c r="A922" s="764"/>
    </row>
    <row r="923">
      <c r="A923" s="764"/>
    </row>
    <row r="924">
      <c r="A924" s="764"/>
    </row>
    <row r="925">
      <c r="A925" s="764"/>
    </row>
    <row r="926">
      <c r="A926" s="764"/>
    </row>
    <row r="927">
      <c r="A927" s="764"/>
    </row>
    <row r="928">
      <c r="A928" s="764"/>
    </row>
    <row r="929">
      <c r="A929" s="764"/>
    </row>
    <row r="930">
      <c r="A930" s="764"/>
    </row>
    <row r="931">
      <c r="A931" s="764"/>
    </row>
    <row r="932">
      <c r="A932" s="764"/>
    </row>
    <row r="933">
      <c r="A933" s="764"/>
    </row>
    <row r="934">
      <c r="A934" s="764"/>
    </row>
    <row r="935">
      <c r="A935" s="764"/>
    </row>
    <row r="936">
      <c r="A936" s="764"/>
    </row>
    <row r="937">
      <c r="A937" s="764"/>
    </row>
    <row r="938">
      <c r="A938" s="764"/>
    </row>
    <row r="939">
      <c r="A939" s="764"/>
    </row>
    <row r="940">
      <c r="A940" s="764"/>
    </row>
    <row r="941">
      <c r="A941" s="764"/>
    </row>
    <row r="942">
      <c r="A942" s="764"/>
    </row>
    <row r="943">
      <c r="A943" s="764"/>
    </row>
    <row r="944">
      <c r="A944" s="764"/>
    </row>
    <row r="945">
      <c r="A945" s="764"/>
    </row>
    <row r="946">
      <c r="A946" s="764"/>
    </row>
    <row r="947">
      <c r="A947" s="764"/>
    </row>
    <row r="948">
      <c r="A948" s="764"/>
    </row>
    <row r="949">
      <c r="A949" s="764"/>
    </row>
    <row r="950">
      <c r="A950" s="764"/>
    </row>
    <row r="951">
      <c r="A951" s="764"/>
    </row>
    <row r="952">
      <c r="A952" s="764"/>
    </row>
    <row r="953">
      <c r="A953" s="764"/>
    </row>
    <row r="954">
      <c r="A954" s="764"/>
    </row>
    <row r="955">
      <c r="A955" s="764"/>
    </row>
    <row r="956">
      <c r="A956" s="764"/>
    </row>
    <row r="957">
      <c r="A957" s="764"/>
    </row>
    <row r="958">
      <c r="A958" s="764"/>
    </row>
    <row r="959">
      <c r="A959" s="764"/>
    </row>
    <row r="960">
      <c r="A960" s="764"/>
    </row>
    <row r="961">
      <c r="A961" s="764"/>
    </row>
  </sheetData>
  <mergeCells count="10">
    <mergeCell ref="A105:B105"/>
    <mergeCell ref="A119:B119"/>
    <mergeCell ref="A126:B126"/>
    <mergeCell ref="A1:C1"/>
    <mergeCell ref="A2:C2"/>
    <mergeCell ref="A3:C3"/>
    <mergeCell ref="A25:B25"/>
    <mergeCell ref="A41:B41"/>
    <mergeCell ref="A45:B45"/>
    <mergeCell ref="A46:B46"/>
  </mergeCells>
  <printOptions gridLines="1" horizontalCentered="1"/>
  <pageMargins bottom="0.2" footer="0.0" header="0.0" left="0.2" right="0.2" top="0.2"/>
  <pageSetup fitToHeight="0" paperSize="5"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4.63"/>
    <col customWidth="1" min="3" max="3" width="19.0"/>
    <col customWidth="1" min="4" max="4" width="40.88"/>
    <col customWidth="1" min="5" max="5" width="41.13"/>
    <col customWidth="1" min="6" max="6" width="27.88"/>
  </cols>
  <sheetData>
    <row r="1" ht="15.75" customHeight="1">
      <c r="A1" s="875" t="s">
        <v>3605</v>
      </c>
      <c r="B1" s="876" t="s">
        <v>0</v>
      </c>
      <c r="C1" s="877" t="s">
        <v>452</v>
      </c>
      <c r="D1" s="876" t="s">
        <v>2417</v>
      </c>
      <c r="E1" s="876" t="s">
        <v>2447</v>
      </c>
      <c r="F1" s="876" t="s">
        <v>488</v>
      </c>
      <c r="G1" s="878"/>
      <c r="H1" s="878"/>
      <c r="I1" s="878"/>
      <c r="J1" s="878"/>
      <c r="K1" s="878"/>
      <c r="L1" s="878"/>
      <c r="M1" s="878"/>
      <c r="N1" s="878"/>
      <c r="O1" s="878"/>
      <c r="P1" s="878"/>
      <c r="Q1" s="878"/>
      <c r="R1" s="878"/>
      <c r="S1" s="878"/>
    </row>
    <row r="2" ht="15.75" hidden="1" customHeight="1">
      <c r="A2" s="879" t="s">
        <v>522</v>
      </c>
      <c r="B2" s="404" t="s">
        <v>738</v>
      </c>
      <c r="C2" s="409" t="s">
        <v>3606</v>
      </c>
      <c r="D2" s="404" t="s">
        <v>2438</v>
      </c>
      <c r="E2" s="879" t="s">
        <v>3607</v>
      </c>
      <c r="F2" s="880" t="s">
        <v>3608</v>
      </c>
    </row>
    <row r="3" ht="15.75" hidden="1" customHeight="1">
      <c r="A3" s="879" t="s">
        <v>522</v>
      </c>
      <c r="B3" s="404" t="s">
        <v>759</v>
      </c>
      <c r="C3" s="409" t="s">
        <v>3606</v>
      </c>
      <c r="D3" s="404" t="s">
        <v>2438</v>
      </c>
      <c r="E3" s="879" t="s">
        <v>3609</v>
      </c>
      <c r="F3" s="880" t="s">
        <v>3610</v>
      </c>
    </row>
    <row r="4" ht="15.75" hidden="1" customHeight="1">
      <c r="A4" s="879" t="s">
        <v>522</v>
      </c>
      <c r="B4" s="403" t="s">
        <v>3611</v>
      </c>
      <c r="C4" s="409" t="s">
        <v>1019</v>
      </c>
      <c r="D4" s="486"/>
      <c r="E4" s="486"/>
      <c r="F4" s="46"/>
    </row>
    <row r="5" ht="15.75" hidden="1" customHeight="1">
      <c r="A5" s="879" t="s">
        <v>522</v>
      </c>
      <c r="B5" s="403" t="s">
        <v>3612</v>
      </c>
      <c r="C5" s="409" t="s">
        <v>1019</v>
      </c>
      <c r="D5" s="486" t="s">
        <v>3613</v>
      </c>
      <c r="E5" s="486"/>
      <c r="F5" s="46"/>
    </row>
    <row r="6" ht="15.75" hidden="1" customHeight="1">
      <c r="A6" s="879" t="s">
        <v>522</v>
      </c>
      <c r="B6" s="403" t="s">
        <v>2171</v>
      </c>
      <c r="C6" s="409" t="s">
        <v>1019</v>
      </c>
      <c r="D6" s="486" t="s">
        <v>3614</v>
      </c>
      <c r="E6" s="482"/>
      <c r="F6" s="46"/>
    </row>
    <row r="7" ht="15.75" hidden="1" customHeight="1">
      <c r="A7" s="879" t="s">
        <v>8</v>
      </c>
      <c r="B7" s="403" t="s">
        <v>2401</v>
      </c>
      <c r="C7" s="881" t="s">
        <v>3606</v>
      </c>
      <c r="D7" s="404" t="s">
        <v>3615</v>
      </c>
      <c r="E7" s="486" t="s">
        <v>3616</v>
      </c>
      <c r="F7" s="880" t="s">
        <v>2576</v>
      </c>
    </row>
    <row r="8" ht="15.75" hidden="1" customHeight="1">
      <c r="A8" s="879" t="s">
        <v>8</v>
      </c>
      <c r="B8" s="508" t="s">
        <v>2402</v>
      </c>
      <c r="C8" s="409" t="s">
        <v>959</v>
      </c>
      <c r="D8" s="774" t="s">
        <v>3617</v>
      </c>
      <c r="E8" s="774" t="s">
        <v>3618</v>
      </c>
      <c r="F8" s="880" t="s">
        <v>2609</v>
      </c>
    </row>
    <row r="9" ht="15.75" hidden="1" customHeight="1">
      <c r="A9" s="879" t="s">
        <v>8</v>
      </c>
      <c r="B9" s="403" t="s">
        <v>2408</v>
      </c>
      <c r="C9" s="409" t="s">
        <v>959</v>
      </c>
      <c r="D9" s="404" t="s">
        <v>2444</v>
      </c>
      <c r="E9" s="882" t="s">
        <v>3619</v>
      </c>
      <c r="F9" s="883" t="s">
        <v>2610</v>
      </c>
    </row>
    <row r="10" ht="15.75" hidden="1" customHeight="1">
      <c r="A10" s="879" t="s">
        <v>8</v>
      </c>
      <c r="B10" s="403" t="s">
        <v>2409</v>
      </c>
      <c r="C10" s="409" t="s">
        <v>959</v>
      </c>
      <c r="D10" s="774" t="s">
        <v>3620</v>
      </c>
      <c r="E10" s="882" t="s">
        <v>3621</v>
      </c>
      <c r="F10" s="883" t="s">
        <v>2580</v>
      </c>
    </row>
    <row r="11" ht="15.75" hidden="1" customHeight="1">
      <c r="A11" s="879" t="s">
        <v>8</v>
      </c>
      <c r="B11" s="404" t="s">
        <v>2398</v>
      </c>
      <c r="C11" s="409" t="s">
        <v>959</v>
      </c>
      <c r="D11" s="774" t="s">
        <v>3622</v>
      </c>
      <c r="E11" s="774"/>
      <c r="F11" s="880" t="s">
        <v>2565</v>
      </c>
    </row>
    <row r="12" ht="15.75" hidden="1" customHeight="1">
      <c r="A12" s="879" t="s">
        <v>8</v>
      </c>
      <c r="B12" s="403" t="s">
        <v>3623</v>
      </c>
      <c r="C12" s="409" t="s">
        <v>545</v>
      </c>
      <c r="D12" s="486" t="s">
        <v>3624</v>
      </c>
      <c r="E12" s="486" t="s">
        <v>3625</v>
      </c>
      <c r="F12" s="678"/>
    </row>
    <row r="13" ht="15.75" hidden="1" customHeight="1">
      <c r="A13" s="879" t="s">
        <v>8</v>
      </c>
      <c r="B13" s="405" t="s">
        <v>3626</v>
      </c>
      <c r="C13" s="409" t="s">
        <v>545</v>
      </c>
      <c r="D13" s="486" t="s">
        <v>3627</v>
      </c>
      <c r="E13" s="486" t="s">
        <v>3628</v>
      </c>
      <c r="F13" s="678"/>
    </row>
    <row r="14" ht="15.75" hidden="1" customHeight="1">
      <c r="A14" s="879" t="s">
        <v>8</v>
      </c>
      <c r="B14" s="403" t="s">
        <v>2404</v>
      </c>
      <c r="C14" s="881" t="s">
        <v>545</v>
      </c>
      <c r="D14" s="884" t="s">
        <v>3629</v>
      </c>
      <c r="E14" s="482"/>
      <c r="F14" s="678"/>
    </row>
    <row r="15" ht="15.75" hidden="1" customHeight="1">
      <c r="A15" s="879" t="s">
        <v>8</v>
      </c>
      <c r="B15" s="403" t="s">
        <v>2397</v>
      </c>
      <c r="C15" s="409" t="s">
        <v>545</v>
      </c>
      <c r="D15" s="884" t="s">
        <v>3630</v>
      </c>
      <c r="E15" s="482"/>
      <c r="F15" s="678"/>
    </row>
    <row r="16" ht="15.75" hidden="1" customHeight="1">
      <c r="A16" s="879" t="s">
        <v>8</v>
      </c>
      <c r="B16" s="403" t="s">
        <v>3631</v>
      </c>
      <c r="C16" s="409" t="s">
        <v>1019</v>
      </c>
      <c r="D16" s="486" t="s">
        <v>3632</v>
      </c>
      <c r="E16" s="486"/>
      <c r="F16" s="678"/>
    </row>
    <row r="17" ht="15.75" hidden="1" customHeight="1">
      <c r="A17" s="885" t="s">
        <v>6</v>
      </c>
      <c r="B17" s="404" t="s">
        <v>3633</v>
      </c>
      <c r="C17" s="409" t="s">
        <v>959</v>
      </c>
      <c r="D17" s="774" t="s">
        <v>3634</v>
      </c>
      <c r="E17" s="774" t="s">
        <v>3635</v>
      </c>
      <c r="F17" s="880" t="s">
        <v>2495</v>
      </c>
    </row>
    <row r="18" ht="15.75" hidden="1" customHeight="1">
      <c r="A18" s="879" t="s">
        <v>6</v>
      </c>
      <c r="B18" s="404" t="s">
        <v>703</v>
      </c>
      <c r="C18" s="409" t="s">
        <v>3606</v>
      </c>
      <c r="D18" s="774" t="s">
        <v>3636</v>
      </c>
      <c r="E18" s="879"/>
      <c r="F18" s="880" t="s">
        <v>2576</v>
      </c>
    </row>
    <row r="19" ht="15.75" hidden="1" customHeight="1">
      <c r="A19" s="879" t="s">
        <v>6</v>
      </c>
      <c r="B19" s="404" t="s">
        <v>2407</v>
      </c>
      <c r="C19" s="409" t="s">
        <v>959</v>
      </c>
      <c r="D19" s="774" t="s">
        <v>3637</v>
      </c>
      <c r="E19" s="879" t="s">
        <v>2466</v>
      </c>
      <c r="F19" s="880" t="s">
        <v>2576</v>
      </c>
    </row>
    <row r="20" ht="15.75" hidden="1" customHeight="1">
      <c r="A20" s="879" t="s">
        <v>6</v>
      </c>
      <c r="B20" s="404" t="s">
        <v>776</v>
      </c>
      <c r="C20" s="409" t="s">
        <v>3606</v>
      </c>
      <c r="D20" s="774" t="s">
        <v>3638</v>
      </c>
      <c r="E20" s="879" t="s">
        <v>3639</v>
      </c>
      <c r="F20" s="880" t="s">
        <v>3640</v>
      </c>
    </row>
    <row r="21" ht="15.75" hidden="1" customHeight="1">
      <c r="A21" s="879" t="s">
        <v>6</v>
      </c>
      <c r="B21" s="508" t="s">
        <v>2403</v>
      </c>
      <c r="C21" s="409" t="s">
        <v>3606</v>
      </c>
      <c r="D21" s="774" t="s">
        <v>3641</v>
      </c>
      <c r="E21" s="774" t="s">
        <v>3642</v>
      </c>
      <c r="F21" s="880" t="s">
        <v>2570</v>
      </c>
    </row>
    <row r="22" ht="15.75" hidden="1" customHeight="1">
      <c r="A22" s="879" t="s">
        <v>6</v>
      </c>
      <c r="B22" s="404" t="s">
        <v>513</v>
      </c>
      <c r="C22" s="409" t="s">
        <v>959</v>
      </c>
      <c r="D22" s="404" t="s">
        <v>2432</v>
      </c>
      <c r="E22" s="886" t="s">
        <v>2459</v>
      </c>
      <c r="F22" s="880" t="s">
        <v>2570</v>
      </c>
    </row>
    <row r="23" ht="15.75" hidden="1" customHeight="1">
      <c r="A23" s="879" t="s">
        <v>6</v>
      </c>
      <c r="B23" s="404" t="s">
        <v>713</v>
      </c>
      <c r="C23" s="409" t="s">
        <v>3606</v>
      </c>
      <c r="D23" s="774" t="s">
        <v>3643</v>
      </c>
      <c r="E23" s="879"/>
      <c r="F23" s="880" t="s">
        <v>2580</v>
      </c>
    </row>
    <row r="24" ht="15.75" hidden="1" customHeight="1">
      <c r="A24" s="879" t="s">
        <v>6</v>
      </c>
      <c r="B24" s="404" t="s">
        <v>2399</v>
      </c>
      <c r="C24" s="409" t="s">
        <v>959</v>
      </c>
      <c r="D24" s="774" t="s">
        <v>3644</v>
      </c>
      <c r="E24" s="879" t="s">
        <v>3645</v>
      </c>
      <c r="F24" s="880" t="s">
        <v>2580</v>
      </c>
    </row>
    <row r="25" ht="15.75" hidden="1" customHeight="1">
      <c r="A25" s="879" t="s">
        <v>6</v>
      </c>
      <c r="B25" s="404" t="s">
        <v>2291</v>
      </c>
      <c r="C25" s="409" t="s">
        <v>959</v>
      </c>
      <c r="D25" s="774" t="s">
        <v>3646</v>
      </c>
      <c r="E25" s="879" t="s">
        <v>3647</v>
      </c>
      <c r="F25" s="880" t="s">
        <v>2580</v>
      </c>
    </row>
    <row r="26" ht="15.75" hidden="1" customHeight="1">
      <c r="A26" s="887" t="s">
        <v>6</v>
      </c>
      <c r="B26" s="404" t="s">
        <v>588</v>
      </c>
      <c r="C26" s="409" t="s">
        <v>587</v>
      </c>
      <c r="D26" s="774" t="s">
        <v>3648</v>
      </c>
      <c r="E26" s="888"/>
      <c r="F26" s="889"/>
    </row>
    <row r="27" ht="15.75" hidden="1" customHeight="1">
      <c r="A27" s="879" t="s">
        <v>6</v>
      </c>
      <c r="B27" s="404" t="s">
        <v>693</v>
      </c>
      <c r="C27" s="409" t="s">
        <v>787</v>
      </c>
      <c r="D27" s="404" t="s">
        <v>613</v>
      </c>
      <c r="E27" s="879" t="s">
        <v>3649</v>
      </c>
      <c r="F27" s="880" t="s">
        <v>2579</v>
      </c>
    </row>
    <row r="28" ht="15.75" hidden="1" customHeight="1">
      <c r="A28" s="879" t="s">
        <v>6</v>
      </c>
      <c r="B28" s="404" t="s">
        <v>708</v>
      </c>
      <c r="C28" s="409" t="s">
        <v>787</v>
      </c>
      <c r="D28" s="404" t="s">
        <v>613</v>
      </c>
      <c r="E28" s="879" t="s">
        <v>3649</v>
      </c>
      <c r="F28" s="880" t="s">
        <v>2580</v>
      </c>
    </row>
    <row r="29" ht="15.75" hidden="1" customHeight="1">
      <c r="A29" s="879" t="s">
        <v>6</v>
      </c>
      <c r="B29" s="404" t="s">
        <v>687</v>
      </c>
      <c r="C29" s="890" t="s">
        <v>545</v>
      </c>
      <c r="D29" s="774"/>
      <c r="E29" s="879"/>
      <c r="F29" s="889"/>
    </row>
    <row r="30" ht="15.75" hidden="1" customHeight="1">
      <c r="A30" s="879" t="s">
        <v>6</v>
      </c>
      <c r="B30" s="404" t="s">
        <v>2396</v>
      </c>
      <c r="C30" s="890" t="s">
        <v>545</v>
      </c>
      <c r="D30" s="774" t="s">
        <v>3650</v>
      </c>
      <c r="E30" s="774"/>
      <c r="F30" s="889"/>
    </row>
    <row r="31" ht="15.75" hidden="1" customHeight="1">
      <c r="A31" s="879" t="s">
        <v>6</v>
      </c>
      <c r="B31" s="508" t="s">
        <v>2216</v>
      </c>
      <c r="C31" s="890" t="s">
        <v>545</v>
      </c>
      <c r="D31" s="774" t="s">
        <v>3651</v>
      </c>
      <c r="E31" s="888"/>
      <c r="F31" s="889"/>
    </row>
    <row r="32" ht="15.75" hidden="1" customHeight="1">
      <c r="A32" s="891" t="s">
        <v>6</v>
      </c>
      <c r="B32" s="404" t="s">
        <v>592</v>
      </c>
      <c r="C32" s="890" t="s">
        <v>545</v>
      </c>
      <c r="D32" s="774"/>
      <c r="E32" s="774" t="s">
        <v>3652</v>
      </c>
      <c r="F32" s="889"/>
    </row>
    <row r="33" ht="15.75" hidden="1" customHeight="1">
      <c r="A33" s="879" t="s">
        <v>6</v>
      </c>
      <c r="B33" s="404" t="s">
        <v>598</v>
      </c>
      <c r="C33" s="890" t="s">
        <v>545</v>
      </c>
      <c r="D33" s="774" t="s">
        <v>600</v>
      </c>
      <c r="E33" s="888"/>
      <c r="F33" s="889"/>
    </row>
    <row r="34" ht="15.75" hidden="1" customHeight="1">
      <c r="A34" s="879" t="s">
        <v>6</v>
      </c>
      <c r="B34" s="404" t="s">
        <v>601</v>
      </c>
      <c r="C34" s="890" t="s">
        <v>545</v>
      </c>
      <c r="D34" s="774" t="s">
        <v>603</v>
      </c>
      <c r="E34" s="888"/>
      <c r="F34" s="889"/>
    </row>
    <row r="35" ht="15.75" hidden="1" customHeight="1">
      <c r="A35" s="879" t="s">
        <v>6</v>
      </c>
      <c r="B35" s="404" t="s">
        <v>604</v>
      </c>
      <c r="C35" s="890" t="s">
        <v>545</v>
      </c>
      <c r="D35" s="774" t="s">
        <v>603</v>
      </c>
      <c r="E35" s="888"/>
      <c r="F35" s="889"/>
    </row>
    <row r="36" ht="15.75" hidden="1" customHeight="1">
      <c r="A36" s="879" t="s">
        <v>6</v>
      </c>
      <c r="B36" s="404" t="s">
        <v>1969</v>
      </c>
      <c r="C36" s="409" t="s">
        <v>1019</v>
      </c>
      <c r="D36" s="774" t="s">
        <v>3653</v>
      </c>
      <c r="E36" s="774"/>
      <c r="F36" s="889"/>
    </row>
    <row r="37" ht="15.75" hidden="1" customHeight="1">
      <c r="A37" s="879" t="s">
        <v>6</v>
      </c>
      <c r="B37" s="508" t="s">
        <v>2195</v>
      </c>
      <c r="C37" s="409" t="s">
        <v>1019</v>
      </c>
      <c r="D37" s="774" t="s">
        <v>536</v>
      </c>
      <c r="E37" s="888"/>
      <c r="F37" s="889"/>
    </row>
    <row r="38" ht="15.75" hidden="1" customHeight="1">
      <c r="A38" s="879" t="s">
        <v>6</v>
      </c>
      <c r="B38" s="508" t="s">
        <v>2197</v>
      </c>
      <c r="C38" s="409" t="s">
        <v>1019</v>
      </c>
      <c r="D38" s="774" t="s">
        <v>538</v>
      </c>
      <c r="E38" s="888"/>
      <c r="F38" s="889"/>
    </row>
    <row r="39" ht="15.75" hidden="1" customHeight="1">
      <c r="A39" s="879" t="s">
        <v>6</v>
      </c>
      <c r="B39" s="508" t="s">
        <v>2198</v>
      </c>
      <c r="C39" s="409" t="s">
        <v>1019</v>
      </c>
      <c r="D39" s="774" t="s">
        <v>538</v>
      </c>
      <c r="E39" s="888"/>
      <c r="F39" s="889"/>
    </row>
    <row r="40" ht="15.75" hidden="1" customHeight="1">
      <c r="A40" s="879" t="s">
        <v>564</v>
      </c>
      <c r="B40" s="404" t="s">
        <v>2400</v>
      </c>
      <c r="C40" s="892" t="s">
        <v>959</v>
      </c>
      <c r="D40" s="774" t="s">
        <v>3654</v>
      </c>
      <c r="E40" s="893"/>
      <c r="F40" s="880" t="s">
        <v>2565</v>
      </c>
    </row>
    <row r="41" ht="15.75" hidden="1" customHeight="1">
      <c r="A41" s="879" t="s">
        <v>564</v>
      </c>
      <c r="B41" s="403" t="s">
        <v>2245</v>
      </c>
      <c r="C41" s="890" t="s">
        <v>545</v>
      </c>
      <c r="D41" s="486" t="s">
        <v>3655</v>
      </c>
      <c r="E41" s="482"/>
      <c r="F41" s="678"/>
    </row>
    <row r="42" ht="15.75" hidden="1" customHeight="1">
      <c r="A42" s="894" t="s">
        <v>7</v>
      </c>
      <c r="B42" s="404" t="s">
        <v>3656</v>
      </c>
      <c r="C42" s="895" t="s">
        <v>3657</v>
      </c>
      <c r="D42" s="896" t="s">
        <v>3658</v>
      </c>
      <c r="E42" s="894" t="s">
        <v>3659</v>
      </c>
      <c r="F42" s="897" t="s">
        <v>3660</v>
      </c>
    </row>
    <row r="43" ht="15.75" hidden="1" customHeight="1">
      <c r="A43" s="879" t="s">
        <v>7</v>
      </c>
      <c r="B43" s="404" t="s">
        <v>2406</v>
      </c>
      <c r="C43" s="409" t="s">
        <v>3606</v>
      </c>
      <c r="D43" s="404" t="s">
        <v>823</v>
      </c>
      <c r="E43" s="879" t="s">
        <v>3661</v>
      </c>
      <c r="F43" s="880" t="s">
        <v>2576</v>
      </c>
    </row>
    <row r="44" ht="15.75" hidden="1" customHeight="1">
      <c r="A44" s="879" t="s">
        <v>7</v>
      </c>
      <c r="B44" s="404" t="s">
        <v>655</v>
      </c>
      <c r="C44" s="409" t="s">
        <v>3606</v>
      </c>
      <c r="D44" s="774" t="s">
        <v>3662</v>
      </c>
      <c r="E44" s="879" t="s">
        <v>3663</v>
      </c>
      <c r="F44" s="880" t="s">
        <v>3640</v>
      </c>
    </row>
    <row r="45" ht="15.75" hidden="1" customHeight="1">
      <c r="A45" s="879" t="s">
        <v>7</v>
      </c>
      <c r="B45" s="508" t="s">
        <v>540</v>
      </c>
      <c r="C45" s="409" t="s">
        <v>3606</v>
      </c>
      <c r="D45" s="774" t="s">
        <v>3664</v>
      </c>
      <c r="E45" s="774" t="s">
        <v>3665</v>
      </c>
      <c r="F45" s="880" t="s">
        <v>2572</v>
      </c>
    </row>
    <row r="46" ht="15.75" hidden="1" customHeight="1">
      <c r="A46" s="879" t="s">
        <v>7</v>
      </c>
      <c r="B46" s="404" t="s">
        <v>2405</v>
      </c>
      <c r="C46" s="409" t="s">
        <v>3606</v>
      </c>
      <c r="D46" s="774" t="s">
        <v>3666</v>
      </c>
      <c r="E46" s="879" t="s">
        <v>3667</v>
      </c>
      <c r="F46" s="880" t="s">
        <v>2501</v>
      </c>
    </row>
    <row r="47" ht="15.75" hidden="1" customHeight="1">
      <c r="A47" s="879" t="s">
        <v>7</v>
      </c>
      <c r="B47" s="403" t="s">
        <v>3668</v>
      </c>
      <c r="C47" s="409" t="s">
        <v>1019</v>
      </c>
      <c r="D47" s="486" t="s">
        <v>3669</v>
      </c>
      <c r="E47" s="486"/>
      <c r="F47" s="678"/>
    </row>
    <row r="48" ht="15.75" hidden="1" customHeight="1">
      <c r="A48" s="879" t="s">
        <v>7</v>
      </c>
      <c r="B48" s="403" t="s">
        <v>2229</v>
      </c>
      <c r="C48" s="409" t="s">
        <v>1019</v>
      </c>
      <c r="D48" s="486" t="s">
        <v>3670</v>
      </c>
      <c r="E48" s="486" t="s">
        <v>2236</v>
      </c>
      <c r="F48" s="678"/>
    </row>
    <row r="49" ht="15.75" customHeight="1">
      <c r="A49" s="879" t="s">
        <v>642</v>
      </c>
      <c r="B49" s="403" t="s">
        <v>3671</v>
      </c>
      <c r="C49" s="890" t="s">
        <v>1077</v>
      </c>
      <c r="D49" s="486" t="s">
        <v>3672</v>
      </c>
      <c r="E49" s="486" t="s">
        <v>3673</v>
      </c>
      <c r="F49" s="678"/>
    </row>
    <row r="50" ht="15.75" customHeight="1">
      <c r="A50" s="879" t="s">
        <v>642</v>
      </c>
      <c r="B50" s="404" t="s">
        <v>682</v>
      </c>
      <c r="C50" s="890" t="s">
        <v>545</v>
      </c>
      <c r="D50" s="884" t="s">
        <v>3630</v>
      </c>
      <c r="E50" s="486" t="s">
        <v>3674</v>
      </c>
      <c r="F50" s="678"/>
    </row>
    <row r="51" ht="15.75" customHeight="1">
      <c r="A51" s="879" t="s">
        <v>642</v>
      </c>
      <c r="B51" s="403" t="s">
        <v>3675</v>
      </c>
      <c r="C51" s="898" t="s">
        <v>1019</v>
      </c>
      <c r="D51" s="486" t="s">
        <v>3676</v>
      </c>
      <c r="E51" s="486"/>
      <c r="F51" s="678"/>
    </row>
    <row r="52" ht="15.75" customHeight="1">
      <c r="A52" s="879" t="s">
        <v>642</v>
      </c>
      <c r="B52" s="403" t="s">
        <v>1934</v>
      </c>
      <c r="C52" s="898" t="s">
        <v>1019</v>
      </c>
      <c r="D52" s="486" t="s">
        <v>3676</v>
      </c>
      <c r="E52" s="486"/>
      <c r="F52" s="678"/>
    </row>
    <row r="53" ht="15.75" customHeight="1">
      <c r="A53" s="879" t="s">
        <v>642</v>
      </c>
      <c r="B53" s="403" t="s">
        <v>1942</v>
      </c>
      <c r="C53" s="898" t="s">
        <v>1019</v>
      </c>
      <c r="D53" s="486" t="s">
        <v>3676</v>
      </c>
      <c r="E53" s="486"/>
      <c r="F53" s="678"/>
    </row>
    <row r="54" ht="15.75" customHeight="1">
      <c r="A54" s="879" t="s">
        <v>642</v>
      </c>
      <c r="B54" s="403" t="s">
        <v>1957</v>
      </c>
      <c r="C54" s="898" t="s">
        <v>1019</v>
      </c>
      <c r="D54" s="486" t="s">
        <v>3676</v>
      </c>
      <c r="E54" s="486"/>
      <c r="F54" s="678"/>
    </row>
    <row r="55" ht="15.75" customHeight="1">
      <c r="A55" s="879" t="s">
        <v>642</v>
      </c>
      <c r="B55" s="403" t="s">
        <v>1886</v>
      </c>
      <c r="C55" s="898" t="s">
        <v>1019</v>
      </c>
      <c r="D55" s="486" t="s">
        <v>3676</v>
      </c>
      <c r="E55" s="486"/>
      <c r="F55" s="678"/>
    </row>
    <row r="56">
      <c r="A56" s="889"/>
      <c r="B56" s="899"/>
      <c r="C56" s="899"/>
      <c r="D56" s="899"/>
      <c r="E56" s="899"/>
      <c r="F56" s="899"/>
    </row>
    <row r="57">
      <c r="A57" s="889"/>
      <c r="B57" s="899"/>
      <c r="C57" s="899"/>
      <c r="D57" s="899"/>
      <c r="E57" s="899"/>
      <c r="F57" s="899"/>
    </row>
    <row r="58">
      <c r="A58" s="889"/>
      <c r="B58" s="899"/>
      <c r="C58" s="899"/>
      <c r="D58" s="899"/>
      <c r="E58" s="899"/>
      <c r="F58" s="899"/>
    </row>
    <row r="59">
      <c r="A59" s="889"/>
      <c r="B59" s="899"/>
      <c r="C59" s="899"/>
      <c r="D59" s="899"/>
      <c r="E59" s="899"/>
      <c r="F59" s="899"/>
    </row>
    <row r="60">
      <c r="A60" s="889"/>
      <c r="B60" s="899"/>
      <c r="C60" s="899"/>
      <c r="D60" s="899"/>
      <c r="E60" s="899"/>
      <c r="F60" s="899"/>
    </row>
    <row r="61">
      <c r="A61" s="889"/>
      <c r="B61" s="899"/>
      <c r="C61" s="899"/>
      <c r="D61" s="899"/>
      <c r="E61" s="899"/>
      <c r="F61" s="899"/>
    </row>
    <row r="62">
      <c r="A62" s="889"/>
      <c r="B62" s="899"/>
      <c r="C62" s="899"/>
      <c r="D62" s="899"/>
      <c r="E62" s="899"/>
      <c r="F62" s="899"/>
    </row>
    <row r="63">
      <c r="A63" s="889"/>
      <c r="B63" s="899"/>
      <c r="C63" s="899"/>
      <c r="D63" s="899"/>
      <c r="E63" s="899"/>
      <c r="F63" s="899"/>
    </row>
    <row r="64">
      <c r="A64" s="889"/>
      <c r="B64" s="899"/>
      <c r="C64" s="899"/>
      <c r="D64" s="899"/>
      <c r="E64" s="899"/>
      <c r="F64" s="899"/>
    </row>
    <row r="65">
      <c r="A65" s="889"/>
      <c r="B65" s="899"/>
      <c r="C65" s="899"/>
      <c r="D65" s="899"/>
      <c r="E65" s="899"/>
      <c r="F65" s="899"/>
    </row>
    <row r="66">
      <c r="A66" s="889"/>
      <c r="B66" s="899"/>
      <c r="C66" s="899"/>
      <c r="D66" s="899"/>
      <c r="E66" s="899"/>
      <c r="F66" s="899"/>
    </row>
    <row r="67">
      <c r="A67" s="889"/>
      <c r="B67" s="899"/>
      <c r="C67" s="899"/>
      <c r="D67" s="899"/>
      <c r="E67" s="899"/>
      <c r="F67" s="899"/>
    </row>
    <row r="68">
      <c r="A68" s="889"/>
      <c r="B68" s="899"/>
      <c r="C68" s="899"/>
      <c r="D68" s="899"/>
      <c r="E68" s="899"/>
      <c r="F68" s="899"/>
    </row>
    <row r="69">
      <c r="A69" s="889"/>
      <c r="B69" s="899"/>
      <c r="C69" s="899"/>
      <c r="D69" s="899"/>
      <c r="E69" s="899"/>
      <c r="F69" s="899"/>
    </row>
    <row r="70">
      <c r="A70" s="889"/>
      <c r="B70" s="899"/>
      <c r="C70" s="899"/>
      <c r="D70" s="899"/>
      <c r="E70" s="899"/>
      <c r="F70" s="899"/>
    </row>
    <row r="71">
      <c r="A71" s="889"/>
      <c r="B71" s="899"/>
      <c r="C71" s="899"/>
      <c r="D71" s="899"/>
      <c r="E71" s="899"/>
      <c r="F71" s="899"/>
    </row>
    <row r="72">
      <c r="A72" s="889"/>
      <c r="B72" s="899"/>
      <c r="C72" s="899"/>
      <c r="D72" s="899"/>
      <c r="E72" s="899"/>
      <c r="F72" s="899"/>
    </row>
    <row r="73">
      <c r="A73" s="889"/>
      <c r="B73" s="899"/>
      <c r="C73" s="899"/>
      <c r="D73" s="899"/>
      <c r="E73" s="899"/>
      <c r="F73" s="899"/>
    </row>
    <row r="74">
      <c r="A74" s="889"/>
      <c r="B74" s="899"/>
      <c r="C74" s="899"/>
      <c r="D74" s="899"/>
      <c r="E74" s="899"/>
      <c r="F74" s="899"/>
    </row>
    <row r="75">
      <c r="A75" s="889"/>
      <c r="B75" s="899"/>
      <c r="C75" s="899"/>
      <c r="D75" s="899"/>
      <c r="E75" s="899"/>
      <c r="F75" s="899"/>
    </row>
    <row r="76">
      <c r="A76" s="889"/>
      <c r="B76" s="899"/>
      <c r="C76" s="899"/>
      <c r="D76" s="899"/>
      <c r="E76" s="899"/>
      <c r="F76" s="899"/>
    </row>
    <row r="77">
      <c r="A77" s="889"/>
      <c r="B77" s="899"/>
      <c r="C77" s="899"/>
      <c r="D77" s="899"/>
      <c r="E77" s="899"/>
      <c r="F77" s="899"/>
    </row>
    <row r="78">
      <c r="A78" s="889"/>
      <c r="B78" s="899"/>
      <c r="C78" s="899"/>
      <c r="D78" s="899"/>
      <c r="E78" s="899"/>
      <c r="F78" s="899"/>
    </row>
    <row r="79">
      <c r="A79" s="889"/>
      <c r="B79" s="899"/>
      <c r="C79" s="899"/>
      <c r="D79" s="899"/>
      <c r="E79" s="899"/>
      <c r="F79" s="899"/>
    </row>
    <row r="80">
      <c r="A80" s="889"/>
      <c r="B80" s="899"/>
      <c r="C80" s="899"/>
      <c r="D80" s="899"/>
      <c r="E80" s="899"/>
      <c r="F80" s="899"/>
    </row>
    <row r="81">
      <c r="A81" s="889"/>
      <c r="B81" s="899"/>
      <c r="C81" s="899"/>
      <c r="D81" s="899"/>
      <c r="E81" s="899"/>
      <c r="F81" s="899"/>
    </row>
    <row r="82">
      <c r="A82" s="889"/>
      <c r="B82" s="899"/>
      <c r="C82" s="899"/>
      <c r="D82" s="899"/>
      <c r="E82" s="899"/>
      <c r="F82" s="899"/>
    </row>
    <row r="83">
      <c r="A83" s="889"/>
      <c r="B83" s="899"/>
      <c r="C83" s="899"/>
      <c r="D83" s="899"/>
      <c r="E83" s="899"/>
      <c r="F83" s="899"/>
    </row>
    <row r="84">
      <c r="A84" s="889"/>
      <c r="B84" s="899"/>
      <c r="C84" s="899"/>
      <c r="D84" s="899"/>
      <c r="E84" s="899"/>
      <c r="F84" s="899"/>
    </row>
    <row r="85">
      <c r="A85" s="889"/>
      <c r="B85" s="899"/>
      <c r="C85" s="899"/>
      <c r="D85" s="899"/>
      <c r="E85" s="899"/>
      <c r="F85" s="899"/>
    </row>
    <row r="86">
      <c r="A86" s="889"/>
      <c r="B86" s="899"/>
      <c r="C86" s="899"/>
      <c r="D86" s="899"/>
      <c r="E86" s="899"/>
      <c r="F86" s="899"/>
    </row>
    <row r="87">
      <c r="A87" s="889"/>
      <c r="B87" s="899"/>
      <c r="C87" s="899"/>
      <c r="D87" s="899"/>
      <c r="E87" s="899"/>
      <c r="F87" s="899"/>
    </row>
    <row r="88">
      <c r="A88" s="889"/>
      <c r="B88" s="899"/>
      <c r="C88" s="899"/>
      <c r="D88" s="899"/>
      <c r="E88" s="899"/>
      <c r="F88" s="899"/>
    </row>
    <row r="89">
      <c r="A89" s="889"/>
      <c r="B89" s="899"/>
      <c r="C89" s="899"/>
      <c r="D89" s="899"/>
      <c r="E89" s="899"/>
      <c r="F89" s="899"/>
    </row>
    <row r="90">
      <c r="A90" s="889"/>
      <c r="B90" s="899"/>
      <c r="C90" s="899"/>
      <c r="D90" s="899"/>
      <c r="E90" s="899"/>
      <c r="F90" s="899"/>
    </row>
    <row r="91">
      <c r="A91" s="889"/>
      <c r="B91" s="899"/>
      <c r="C91" s="899"/>
      <c r="D91" s="899"/>
      <c r="E91" s="899"/>
      <c r="F91" s="899"/>
    </row>
    <row r="92">
      <c r="A92" s="889"/>
      <c r="B92" s="899"/>
      <c r="C92" s="899"/>
      <c r="D92" s="899"/>
      <c r="E92" s="899"/>
      <c r="F92" s="899"/>
    </row>
    <row r="93">
      <c r="A93" s="889"/>
      <c r="B93" s="899"/>
      <c r="C93" s="899"/>
      <c r="D93" s="899"/>
      <c r="E93" s="899"/>
      <c r="F93" s="899"/>
    </row>
    <row r="94">
      <c r="A94" s="889"/>
      <c r="B94" s="899"/>
      <c r="C94" s="899"/>
      <c r="D94" s="899"/>
      <c r="E94" s="899"/>
      <c r="F94" s="899"/>
    </row>
    <row r="95">
      <c r="A95" s="889"/>
      <c r="B95" s="899"/>
      <c r="C95" s="899"/>
      <c r="D95" s="899"/>
      <c r="E95" s="899"/>
      <c r="F95" s="899"/>
    </row>
    <row r="96">
      <c r="A96" s="889"/>
      <c r="B96" s="899"/>
      <c r="C96" s="899"/>
      <c r="D96" s="899"/>
      <c r="E96" s="899"/>
      <c r="F96" s="899"/>
    </row>
    <row r="97">
      <c r="A97" s="889"/>
      <c r="B97" s="899"/>
      <c r="C97" s="899"/>
      <c r="D97" s="899"/>
      <c r="E97" s="899"/>
      <c r="F97" s="899"/>
    </row>
    <row r="98">
      <c r="A98" s="889"/>
      <c r="B98" s="899"/>
      <c r="C98" s="899"/>
      <c r="D98" s="899"/>
      <c r="E98" s="899"/>
      <c r="F98" s="899"/>
    </row>
    <row r="99">
      <c r="A99" s="889"/>
      <c r="B99" s="899"/>
      <c r="C99" s="899"/>
      <c r="D99" s="899"/>
      <c r="E99" s="899"/>
      <c r="F99" s="899"/>
    </row>
    <row r="100">
      <c r="A100" s="889"/>
      <c r="B100" s="899"/>
      <c r="C100" s="899"/>
      <c r="D100" s="899"/>
      <c r="E100" s="899"/>
      <c r="F100" s="899"/>
    </row>
    <row r="101">
      <c r="A101" s="889"/>
      <c r="B101" s="899"/>
      <c r="C101" s="899"/>
      <c r="D101" s="899"/>
      <c r="E101" s="899"/>
      <c r="F101" s="899"/>
    </row>
    <row r="102">
      <c r="A102" s="889"/>
      <c r="B102" s="899"/>
      <c r="C102" s="899"/>
      <c r="D102" s="899"/>
      <c r="E102" s="899"/>
      <c r="F102" s="899"/>
    </row>
    <row r="103">
      <c r="A103" s="889"/>
      <c r="B103" s="899"/>
      <c r="C103" s="899"/>
      <c r="D103" s="899"/>
      <c r="E103" s="899"/>
      <c r="F103" s="899"/>
    </row>
    <row r="104">
      <c r="A104" s="889"/>
      <c r="B104" s="899"/>
      <c r="C104" s="899"/>
      <c r="D104" s="899"/>
      <c r="E104" s="899"/>
      <c r="F104" s="899"/>
    </row>
    <row r="105">
      <c r="A105" s="889"/>
      <c r="B105" s="899"/>
      <c r="C105" s="899"/>
      <c r="D105" s="899"/>
      <c r="E105" s="899"/>
      <c r="F105" s="899"/>
    </row>
    <row r="106">
      <c r="A106" s="889"/>
      <c r="B106" s="899"/>
      <c r="C106" s="899"/>
      <c r="D106" s="899"/>
      <c r="E106" s="899"/>
      <c r="F106" s="899"/>
    </row>
    <row r="107">
      <c r="A107" s="889"/>
      <c r="B107" s="899"/>
      <c r="C107" s="899"/>
      <c r="D107" s="899"/>
      <c r="E107" s="899"/>
      <c r="F107" s="899"/>
    </row>
    <row r="108">
      <c r="A108" s="889"/>
      <c r="B108" s="899"/>
      <c r="C108" s="899"/>
      <c r="D108" s="899"/>
      <c r="E108" s="899"/>
      <c r="F108" s="899"/>
    </row>
    <row r="109">
      <c r="A109" s="889"/>
      <c r="B109" s="899"/>
      <c r="C109" s="899"/>
      <c r="D109" s="899"/>
      <c r="E109" s="899"/>
      <c r="F109" s="899"/>
    </row>
    <row r="110">
      <c r="A110" s="889"/>
      <c r="B110" s="899"/>
      <c r="C110" s="899"/>
      <c r="D110" s="899"/>
      <c r="E110" s="899"/>
      <c r="F110" s="899"/>
    </row>
    <row r="111">
      <c r="A111" s="889"/>
      <c r="B111" s="899"/>
      <c r="C111" s="899"/>
      <c r="D111" s="899"/>
      <c r="E111" s="899"/>
      <c r="F111" s="899"/>
    </row>
    <row r="112">
      <c r="A112" s="889"/>
      <c r="B112" s="899"/>
      <c r="C112" s="899"/>
      <c r="D112" s="899"/>
      <c r="E112" s="899"/>
      <c r="F112" s="899"/>
    </row>
    <row r="113">
      <c r="A113" s="889"/>
      <c r="B113" s="899"/>
      <c r="C113" s="899"/>
      <c r="D113" s="899"/>
      <c r="E113" s="899"/>
      <c r="F113" s="899"/>
    </row>
    <row r="114">
      <c r="A114" s="889"/>
      <c r="B114" s="899"/>
      <c r="C114" s="899"/>
      <c r="D114" s="899"/>
      <c r="E114" s="899"/>
      <c r="F114" s="899"/>
    </row>
    <row r="115">
      <c r="A115" s="889"/>
      <c r="B115" s="899"/>
      <c r="C115" s="899"/>
      <c r="D115" s="899"/>
      <c r="E115" s="899"/>
      <c r="F115" s="899"/>
    </row>
    <row r="116">
      <c r="A116" s="889"/>
      <c r="B116" s="899"/>
      <c r="C116" s="899"/>
      <c r="D116" s="899"/>
      <c r="E116" s="899"/>
      <c r="F116" s="899"/>
    </row>
    <row r="117">
      <c r="A117" s="889"/>
      <c r="B117" s="899"/>
      <c r="C117" s="899"/>
      <c r="D117" s="899"/>
      <c r="E117" s="899"/>
      <c r="F117" s="899"/>
    </row>
    <row r="118">
      <c r="A118" s="889"/>
      <c r="B118" s="899"/>
      <c r="C118" s="899"/>
      <c r="D118" s="899"/>
      <c r="E118" s="899"/>
      <c r="F118" s="899"/>
    </row>
    <row r="119">
      <c r="A119" s="889"/>
      <c r="B119" s="899"/>
      <c r="C119" s="899"/>
      <c r="D119" s="899"/>
      <c r="E119" s="899"/>
      <c r="F119" s="899"/>
    </row>
    <row r="120">
      <c r="A120" s="889"/>
      <c r="B120" s="899"/>
      <c r="C120" s="899"/>
      <c r="D120" s="899"/>
      <c r="E120" s="899"/>
      <c r="F120" s="899"/>
    </row>
    <row r="121">
      <c r="A121" s="889"/>
      <c r="B121" s="899"/>
      <c r="C121" s="899"/>
      <c r="D121" s="899"/>
      <c r="E121" s="899"/>
      <c r="F121" s="899"/>
    </row>
    <row r="122">
      <c r="A122" s="889"/>
      <c r="B122" s="899"/>
      <c r="C122" s="899"/>
      <c r="D122" s="899"/>
      <c r="E122" s="899"/>
      <c r="F122" s="899"/>
    </row>
    <row r="123">
      <c r="A123" s="889"/>
      <c r="B123" s="899"/>
      <c r="C123" s="899"/>
      <c r="D123" s="899"/>
      <c r="E123" s="899"/>
      <c r="F123" s="899"/>
    </row>
    <row r="124">
      <c r="A124" s="889"/>
      <c r="B124" s="899"/>
      <c r="C124" s="899"/>
      <c r="D124" s="899"/>
      <c r="E124" s="899"/>
      <c r="F124" s="899"/>
    </row>
    <row r="125">
      <c r="A125" s="889"/>
      <c r="B125" s="899"/>
      <c r="C125" s="899"/>
      <c r="D125" s="899"/>
      <c r="E125" s="899"/>
      <c r="F125" s="899"/>
    </row>
    <row r="126">
      <c r="A126" s="889"/>
      <c r="B126" s="899"/>
      <c r="C126" s="899"/>
      <c r="D126" s="899"/>
      <c r="E126" s="899"/>
      <c r="F126" s="899"/>
    </row>
    <row r="127">
      <c r="A127" s="889"/>
      <c r="B127" s="899"/>
      <c r="C127" s="899"/>
      <c r="D127" s="899"/>
      <c r="E127" s="899"/>
      <c r="F127" s="899"/>
    </row>
    <row r="128">
      <c r="A128" s="889"/>
      <c r="B128" s="899"/>
      <c r="C128" s="899"/>
      <c r="D128" s="899"/>
      <c r="E128" s="899"/>
      <c r="F128" s="899"/>
    </row>
    <row r="129">
      <c r="A129" s="889"/>
      <c r="B129" s="899"/>
      <c r="C129" s="899"/>
      <c r="D129" s="899"/>
      <c r="E129" s="899"/>
      <c r="F129" s="899"/>
    </row>
    <row r="130">
      <c r="A130" s="889"/>
      <c r="B130" s="899"/>
      <c r="C130" s="899"/>
      <c r="D130" s="899"/>
      <c r="E130" s="899"/>
      <c r="F130" s="899"/>
    </row>
    <row r="131">
      <c r="A131" s="889"/>
      <c r="B131" s="899"/>
      <c r="C131" s="899"/>
      <c r="D131" s="899"/>
      <c r="E131" s="899"/>
      <c r="F131" s="899"/>
    </row>
    <row r="132">
      <c r="A132" s="889"/>
      <c r="B132" s="899"/>
      <c r="C132" s="899"/>
      <c r="D132" s="899"/>
      <c r="E132" s="899"/>
      <c r="F132" s="899"/>
    </row>
    <row r="133">
      <c r="A133" s="889"/>
      <c r="B133" s="899"/>
      <c r="C133" s="899"/>
      <c r="D133" s="899"/>
      <c r="E133" s="899"/>
      <c r="F133" s="899"/>
    </row>
    <row r="134">
      <c r="A134" s="889"/>
      <c r="B134" s="899"/>
      <c r="C134" s="899"/>
      <c r="D134" s="899"/>
      <c r="E134" s="899"/>
      <c r="F134" s="899"/>
    </row>
    <row r="135">
      <c r="A135" s="889"/>
      <c r="B135" s="899"/>
      <c r="C135" s="899"/>
      <c r="D135" s="899"/>
      <c r="E135" s="899"/>
      <c r="F135" s="899"/>
    </row>
    <row r="136">
      <c r="A136" s="889"/>
      <c r="B136" s="899"/>
      <c r="C136" s="899"/>
      <c r="D136" s="899"/>
      <c r="E136" s="899"/>
      <c r="F136" s="899"/>
    </row>
    <row r="137">
      <c r="A137" s="889"/>
      <c r="B137" s="899"/>
      <c r="C137" s="899"/>
      <c r="D137" s="899"/>
      <c r="E137" s="899"/>
      <c r="F137" s="899"/>
    </row>
    <row r="138">
      <c r="A138" s="889"/>
      <c r="B138" s="899"/>
      <c r="C138" s="899"/>
      <c r="D138" s="899"/>
      <c r="E138" s="899"/>
      <c r="F138" s="899"/>
    </row>
    <row r="139">
      <c r="A139" s="889"/>
      <c r="B139" s="899"/>
      <c r="C139" s="899"/>
      <c r="D139" s="899"/>
      <c r="E139" s="899"/>
      <c r="F139" s="899"/>
    </row>
    <row r="140">
      <c r="A140" s="889"/>
      <c r="B140" s="899"/>
      <c r="C140" s="899"/>
      <c r="D140" s="899"/>
      <c r="E140" s="899"/>
      <c r="F140" s="899"/>
    </row>
    <row r="141">
      <c r="A141" s="889"/>
      <c r="B141" s="899"/>
      <c r="C141" s="899"/>
      <c r="D141" s="899"/>
      <c r="E141" s="899"/>
      <c r="F141" s="899"/>
    </row>
    <row r="142">
      <c r="A142" s="889"/>
      <c r="B142" s="899"/>
      <c r="C142" s="899"/>
      <c r="D142" s="899"/>
      <c r="E142" s="899"/>
      <c r="F142" s="899"/>
    </row>
    <row r="143">
      <c r="A143" s="889"/>
      <c r="B143" s="899"/>
      <c r="C143" s="899"/>
      <c r="D143" s="899"/>
      <c r="E143" s="899"/>
      <c r="F143" s="899"/>
    </row>
    <row r="144">
      <c r="A144" s="889"/>
      <c r="B144" s="899"/>
      <c r="C144" s="899"/>
      <c r="D144" s="899"/>
      <c r="E144" s="899"/>
      <c r="F144" s="899"/>
    </row>
    <row r="145">
      <c r="A145" s="889"/>
      <c r="B145" s="899"/>
      <c r="C145" s="899"/>
      <c r="D145" s="899"/>
      <c r="E145" s="899"/>
      <c r="F145" s="899"/>
    </row>
    <row r="146">
      <c r="A146" s="889"/>
      <c r="B146" s="899"/>
      <c r="C146" s="899"/>
      <c r="D146" s="899"/>
      <c r="E146" s="899"/>
      <c r="F146" s="899"/>
    </row>
    <row r="147">
      <c r="A147" s="889"/>
      <c r="B147" s="899"/>
      <c r="C147" s="899"/>
      <c r="D147" s="899"/>
      <c r="E147" s="899"/>
      <c r="F147" s="899"/>
    </row>
    <row r="148">
      <c r="A148" s="889"/>
      <c r="B148" s="899"/>
      <c r="C148" s="899"/>
      <c r="D148" s="899"/>
      <c r="E148" s="899"/>
      <c r="F148" s="899"/>
    </row>
    <row r="149">
      <c r="A149" s="889"/>
      <c r="B149" s="899"/>
      <c r="C149" s="899"/>
      <c r="D149" s="899"/>
      <c r="E149" s="899"/>
      <c r="F149" s="899"/>
    </row>
    <row r="150">
      <c r="A150" s="889"/>
      <c r="B150" s="899"/>
      <c r="C150" s="899"/>
      <c r="D150" s="899"/>
      <c r="E150" s="899"/>
      <c r="F150" s="899"/>
    </row>
    <row r="151">
      <c r="A151" s="889"/>
      <c r="B151" s="899"/>
      <c r="C151" s="899"/>
      <c r="D151" s="899"/>
      <c r="E151" s="899"/>
      <c r="F151" s="899"/>
    </row>
    <row r="152">
      <c r="A152" s="889"/>
      <c r="B152" s="899"/>
      <c r="C152" s="899"/>
      <c r="D152" s="899"/>
      <c r="E152" s="899"/>
      <c r="F152" s="899"/>
    </row>
    <row r="153">
      <c r="A153" s="889"/>
      <c r="B153" s="899"/>
      <c r="C153" s="899"/>
      <c r="D153" s="899"/>
      <c r="E153" s="899"/>
      <c r="F153" s="899"/>
    </row>
    <row r="154">
      <c r="A154" s="889"/>
      <c r="B154" s="899"/>
      <c r="C154" s="899"/>
      <c r="D154" s="899"/>
      <c r="E154" s="899"/>
      <c r="F154" s="899"/>
    </row>
    <row r="155">
      <c r="A155" s="889"/>
      <c r="B155" s="899"/>
      <c r="C155" s="899"/>
      <c r="D155" s="899"/>
      <c r="E155" s="899"/>
      <c r="F155" s="899"/>
    </row>
    <row r="156">
      <c r="A156" s="889"/>
      <c r="B156" s="899"/>
      <c r="C156" s="899"/>
      <c r="D156" s="899"/>
      <c r="E156" s="899"/>
      <c r="F156" s="899"/>
    </row>
    <row r="157">
      <c r="A157" s="889"/>
      <c r="B157" s="899"/>
      <c r="C157" s="899"/>
      <c r="D157" s="899"/>
      <c r="E157" s="899"/>
      <c r="F157" s="899"/>
    </row>
    <row r="158">
      <c r="A158" s="889"/>
      <c r="B158" s="899"/>
      <c r="C158" s="899"/>
      <c r="D158" s="899"/>
      <c r="E158" s="899"/>
      <c r="F158" s="899"/>
    </row>
    <row r="159">
      <c r="A159" s="889"/>
      <c r="B159" s="899"/>
      <c r="C159" s="899"/>
      <c r="D159" s="899"/>
      <c r="E159" s="899"/>
      <c r="F159" s="899"/>
    </row>
    <row r="160">
      <c r="A160" s="889"/>
      <c r="B160" s="899"/>
      <c r="C160" s="899"/>
      <c r="D160" s="899"/>
      <c r="E160" s="899"/>
      <c r="F160" s="899"/>
    </row>
    <row r="161">
      <c r="A161" s="889"/>
      <c r="B161" s="899"/>
      <c r="C161" s="899"/>
      <c r="D161" s="899"/>
      <c r="E161" s="899"/>
      <c r="F161" s="899"/>
    </row>
    <row r="162">
      <c r="A162" s="889"/>
      <c r="B162" s="899"/>
      <c r="C162" s="899"/>
      <c r="D162" s="899"/>
      <c r="E162" s="899"/>
      <c r="F162" s="899"/>
    </row>
    <row r="163">
      <c r="A163" s="889"/>
      <c r="B163" s="899"/>
      <c r="C163" s="899"/>
      <c r="D163" s="899"/>
      <c r="E163" s="899"/>
      <c r="F163" s="899"/>
    </row>
    <row r="164">
      <c r="A164" s="889"/>
      <c r="B164" s="899"/>
      <c r="C164" s="899"/>
      <c r="D164" s="899"/>
      <c r="E164" s="899"/>
      <c r="F164" s="899"/>
    </row>
    <row r="165">
      <c r="A165" s="889"/>
      <c r="B165" s="899"/>
      <c r="C165" s="899"/>
      <c r="D165" s="899"/>
      <c r="E165" s="899"/>
      <c r="F165" s="899"/>
    </row>
    <row r="166">
      <c r="A166" s="889"/>
      <c r="B166" s="899"/>
      <c r="C166" s="899"/>
      <c r="D166" s="899"/>
      <c r="E166" s="899"/>
      <c r="F166" s="899"/>
    </row>
    <row r="167">
      <c r="A167" s="889"/>
      <c r="B167" s="899"/>
      <c r="C167" s="899"/>
      <c r="D167" s="899"/>
      <c r="E167" s="899"/>
      <c r="F167" s="899"/>
    </row>
    <row r="168">
      <c r="A168" s="889"/>
      <c r="B168" s="899"/>
      <c r="C168" s="899"/>
      <c r="D168" s="899"/>
      <c r="E168" s="899"/>
      <c r="F168" s="899"/>
    </row>
    <row r="169">
      <c r="A169" s="889"/>
      <c r="B169" s="899"/>
      <c r="C169" s="899"/>
      <c r="D169" s="899"/>
      <c r="E169" s="899"/>
      <c r="F169" s="899"/>
    </row>
    <row r="170">
      <c r="A170" s="889"/>
      <c r="B170" s="899"/>
      <c r="C170" s="899"/>
      <c r="D170" s="899"/>
      <c r="E170" s="899"/>
      <c r="F170" s="899"/>
    </row>
    <row r="171">
      <c r="A171" s="889"/>
      <c r="B171" s="899"/>
      <c r="C171" s="899"/>
      <c r="D171" s="899"/>
      <c r="E171" s="899"/>
      <c r="F171" s="899"/>
    </row>
    <row r="172">
      <c r="A172" s="889"/>
      <c r="B172" s="899"/>
      <c r="C172" s="899"/>
      <c r="D172" s="899"/>
      <c r="E172" s="899"/>
      <c r="F172" s="899"/>
    </row>
    <row r="173">
      <c r="A173" s="889"/>
      <c r="B173" s="899"/>
      <c r="C173" s="899"/>
      <c r="D173" s="899"/>
      <c r="E173" s="899"/>
      <c r="F173" s="899"/>
    </row>
    <row r="174">
      <c r="A174" s="889"/>
      <c r="B174" s="899"/>
      <c r="C174" s="899"/>
      <c r="D174" s="899"/>
      <c r="E174" s="899"/>
      <c r="F174" s="899"/>
    </row>
    <row r="175">
      <c r="A175" s="889"/>
      <c r="B175" s="899"/>
      <c r="C175" s="899"/>
      <c r="D175" s="899"/>
      <c r="E175" s="899"/>
      <c r="F175" s="899"/>
    </row>
    <row r="176">
      <c r="A176" s="889"/>
      <c r="B176" s="899"/>
      <c r="C176" s="899"/>
      <c r="D176" s="899"/>
      <c r="E176" s="899"/>
      <c r="F176" s="899"/>
    </row>
    <row r="177">
      <c r="A177" s="889"/>
      <c r="B177" s="899"/>
      <c r="C177" s="899"/>
      <c r="D177" s="899"/>
      <c r="E177" s="899"/>
      <c r="F177" s="899"/>
    </row>
    <row r="178">
      <c r="A178" s="889"/>
      <c r="B178" s="899"/>
      <c r="C178" s="899"/>
      <c r="D178" s="899"/>
      <c r="E178" s="899"/>
      <c r="F178" s="899"/>
    </row>
    <row r="179">
      <c r="A179" s="889"/>
      <c r="B179" s="899"/>
      <c r="C179" s="899"/>
      <c r="D179" s="899"/>
      <c r="E179" s="899"/>
      <c r="F179" s="899"/>
    </row>
    <row r="180">
      <c r="A180" s="889"/>
      <c r="B180" s="899"/>
      <c r="C180" s="899"/>
      <c r="D180" s="899"/>
      <c r="E180" s="899"/>
      <c r="F180" s="899"/>
    </row>
    <row r="181">
      <c r="A181" s="889"/>
      <c r="B181" s="899"/>
      <c r="C181" s="899"/>
      <c r="D181" s="899"/>
      <c r="E181" s="899"/>
      <c r="F181" s="899"/>
    </row>
    <row r="182">
      <c r="A182" s="889"/>
      <c r="B182" s="899"/>
      <c r="C182" s="899"/>
      <c r="D182" s="899"/>
      <c r="E182" s="899"/>
      <c r="F182" s="899"/>
    </row>
    <row r="183">
      <c r="A183" s="889"/>
      <c r="B183" s="899"/>
      <c r="C183" s="899"/>
      <c r="D183" s="899"/>
      <c r="E183" s="899"/>
      <c r="F183" s="899"/>
    </row>
    <row r="184">
      <c r="A184" s="889"/>
      <c r="B184" s="899"/>
      <c r="C184" s="899"/>
      <c r="D184" s="899"/>
      <c r="E184" s="899"/>
      <c r="F184" s="899"/>
    </row>
    <row r="185">
      <c r="A185" s="889"/>
      <c r="B185" s="899"/>
      <c r="C185" s="899"/>
      <c r="D185" s="899"/>
      <c r="E185" s="899"/>
      <c r="F185" s="899"/>
    </row>
    <row r="186">
      <c r="A186" s="889"/>
      <c r="B186" s="899"/>
      <c r="C186" s="899"/>
      <c r="D186" s="899"/>
      <c r="E186" s="899"/>
      <c r="F186" s="899"/>
    </row>
    <row r="187">
      <c r="A187" s="889"/>
      <c r="B187" s="899"/>
      <c r="C187" s="899"/>
      <c r="D187" s="899"/>
      <c r="E187" s="899"/>
      <c r="F187" s="899"/>
    </row>
    <row r="188">
      <c r="A188" s="889"/>
      <c r="B188" s="899"/>
      <c r="C188" s="899"/>
      <c r="D188" s="899"/>
      <c r="E188" s="899"/>
      <c r="F188" s="899"/>
    </row>
    <row r="189">
      <c r="A189" s="889"/>
      <c r="B189" s="899"/>
      <c r="C189" s="899"/>
      <c r="D189" s="899"/>
      <c r="E189" s="899"/>
      <c r="F189" s="899"/>
    </row>
    <row r="190">
      <c r="A190" s="889"/>
      <c r="B190" s="899"/>
      <c r="C190" s="899"/>
      <c r="D190" s="899"/>
      <c r="E190" s="899"/>
      <c r="F190" s="899"/>
    </row>
    <row r="191">
      <c r="A191" s="889"/>
      <c r="B191" s="899"/>
      <c r="C191" s="899"/>
      <c r="D191" s="899"/>
      <c r="E191" s="899"/>
      <c r="F191" s="899"/>
    </row>
    <row r="192">
      <c r="A192" s="889"/>
      <c r="B192" s="899"/>
      <c r="C192" s="899"/>
      <c r="D192" s="899"/>
      <c r="E192" s="899"/>
      <c r="F192" s="899"/>
    </row>
    <row r="193">
      <c r="A193" s="889"/>
      <c r="B193" s="899"/>
      <c r="C193" s="899"/>
      <c r="D193" s="899"/>
      <c r="E193" s="899"/>
      <c r="F193" s="899"/>
    </row>
    <row r="194">
      <c r="A194" s="889"/>
      <c r="B194" s="899"/>
      <c r="C194" s="899"/>
      <c r="D194" s="899"/>
      <c r="E194" s="899"/>
      <c r="F194" s="899"/>
    </row>
    <row r="195">
      <c r="A195" s="889"/>
      <c r="B195" s="899"/>
      <c r="C195" s="899"/>
      <c r="D195" s="899"/>
      <c r="E195" s="899"/>
      <c r="F195" s="899"/>
    </row>
    <row r="196">
      <c r="A196" s="889"/>
      <c r="B196" s="899"/>
      <c r="C196" s="899"/>
      <c r="D196" s="899"/>
      <c r="E196" s="899"/>
      <c r="F196" s="899"/>
    </row>
    <row r="197">
      <c r="A197" s="889"/>
      <c r="B197" s="899"/>
      <c r="C197" s="899"/>
      <c r="D197" s="899"/>
      <c r="E197" s="899"/>
      <c r="F197" s="899"/>
    </row>
    <row r="198">
      <c r="A198" s="889"/>
      <c r="B198" s="899"/>
      <c r="C198" s="899"/>
      <c r="D198" s="899"/>
      <c r="E198" s="899"/>
      <c r="F198" s="899"/>
    </row>
    <row r="199">
      <c r="A199" s="889"/>
      <c r="B199" s="899"/>
      <c r="C199" s="899"/>
      <c r="D199" s="899"/>
      <c r="E199" s="899"/>
      <c r="F199" s="899"/>
    </row>
    <row r="200">
      <c r="A200" s="889"/>
      <c r="B200" s="899"/>
      <c r="C200" s="899"/>
      <c r="D200" s="899"/>
      <c r="E200" s="899"/>
      <c r="F200" s="899"/>
    </row>
    <row r="201">
      <c r="A201" s="889"/>
      <c r="B201" s="899"/>
      <c r="C201" s="899"/>
      <c r="D201" s="899"/>
      <c r="E201" s="899"/>
      <c r="F201" s="899"/>
    </row>
    <row r="202">
      <c r="A202" s="889"/>
      <c r="B202" s="899"/>
      <c r="C202" s="899"/>
      <c r="D202" s="899"/>
      <c r="E202" s="899"/>
      <c r="F202" s="899"/>
    </row>
    <row r="203">
      <c r="A203" s="889"/>
      <c r="B203" s="899"/>
      <c r="C203" s="899"/>
      <c r="D203" s="899"/>
      <c r="E203" s="899"/>
      <c r="F203" s="899"/>
    </row>
    <row r="204">
      <c r="A204" s="889"/>
      <c r="B204" s="899"/>
      <c r="C204" s="899"/>
      <c r="D204" s="899"/>
      <c r="E204" s="899"/>
      <c r="F204" s="899"/>
    </row>
    <row r="205">
      <c r="A205" s="889"/>
      <c r="B205" s="899"/>
      <c r="C205" s="899"/>
      <c r="D205" s="899"/>
      <c r="E205" s="899"/>
      <c r="F205" s="899"/>
    </row>
    <row r="206">
      <c r="A206" s="889"/>
      <c r="B206" s="899"/>
      <c r="C206" s="899"/>
      <c r="D206" s="899"/>
      <c r="E206" s="899"/>
      <c r="F206" s="899"/>
    </row>
    <row r="207">
      <c r="A207" s="889"/>
      <c r="B207" s="899"/>
      <c r="C207" s="899"/>
      <c r="D207" s="899"/>
      <c r="E207" s="899"/>
      <c r="F207" s="899"/>
    </row>
    <row r="208">
      <c r="A208" s="889"/>
      <c r="B208" s="899"/>
      <c r="C208" s="899"/>
      <c r="D208" s="899"/>
      <c r="E208" s="899"/>
      <c r="F208" s="899"/>
    </row>
    <row r="209">
      <c r="A209" s="889"/>
      <c r="B209" s="899"/>
      <c r="C209" s="899"/>
      <c r="D209" s="899"/>
      <c r="E209" s="899"/>
      <c r="F209" s="899"/>
    </row>
    <row r="210">
      <c r="A210" s="889"/>
      <c r="B210" s="899"/>
      <c r="C210" s="899"/>
      <c r="D210" s="899"/>
      <c r="E210" s="899"/>
      <c r="F210" s="899"/>
    </row>
    <row r="211">
      <c r="A211" s="889"/>
      <c r="B211" s="899"/>
      <c r="C211" s="899"/>
      <c r="D211" s="899"/>
      <c r="E211" s="899"/>
      <c r="F211" s="899"/>
    </row>
    <row r="212">
      <c r="A212" s="889"/>
      <c r="B212" s="899"/>
      <c r="C212" s="899"/>
      <c r="D212" s="899"/>
      <c r="E212" s="899"/>
      <c r="F212" s="899"/>
    </row>
    <row r="213">
      <c r="A213" s="889"/>
      <c r="B213" s="899"/>
      <c r="C213" s="899"/>
      <c r="D213" s="899"/>
      <c r="E213" s="899"/>
      <c r="F213" s="899"/>
    </row>
    <row r="214">
      <c r="A214" s="889"/>
      <c r="B214" s="899"/>
      <c r="C214" s="899"/>
      <c r="D214" s="899"/>
      <c r="E214" s="899"/>
      <c r="F214" s="899"/>
    </row>
    <row r="215">
      <c r="A215" s="889"/>
      <c r="B215" s="899"/>
      <c r="C215" s="899"/>
      <c r="D215" s="899"/>
      <c r="E215" s="899"/>
      <c r="F215" s="899"/>
    </row>
    <row r="216">
      <c r="A216" s="889"/>
      <c r="B216" s="899"/>
      <c r="C216" s="899"/>
      <c r="D216" s="899"/>
      <c r="E216" s="899"/>
      <c r="F216" s="899"/>
    </row>
    <row r="217">
      <c r="A217" s="889"/>
      <c r="B217" s="899"/>
      <c r="C217" s="899"/>
      <c r="D217" s="899"/>
      <c r="E217" s="899"/>
      <c r="F217" s="899"/>
    </row>
    <row r="218">
      <c r="A218" s="889"/>
      <c r="B218" s="899"/>
      <c r="C218" s="899"/>
      <c r="D218" s="899"/>
      <c r="E218" s="899"/>
      <c r="F218" s="899"/>
    </row>
    <row r="219">
      <c r="A219" s="889"/>
      <c r="B219" s="899"/>
      <c r="C219" s="899"/>
      <c r="D219" s="899"/>
      <c r="E219" s="899"/>
      <c r="F219" s="899"/>
    </row>
    <row r="220">
      <c r="A220" s="889"/>
      <c r="B220" s="899"/>
      <c r="C220" s="899"/>
      <c r="D220" s="899"/>
      <c r="E220" s="899"/>
      <c r="F220" s="899"/>
    </row>
    <row r="221">
      <c r="A221" s="889"/>
      <c r="B221" s="899"/>
      <c r="C221" s="899"/>
      <c r="D221" s="899"/>
      <c r="E221" s="899"/>
      <c r="F221" s="899"/>
    </row>
    <row r="222">
      <c r="A222" s="889"/>
      <c r="B222" s="899"/>
      <c r="C222" s="899"/>
      <c r="D222" s="899"/>
      <c r="E222" s="899"/>
      <c r="F222" s="899"/>
    </row>
    <row r="223">
      <c r="A223" s="889"/>
      <c r="B223" s="899"/>
      <c r="C223" s="899"/>
      <c r="D223" s="899"/>
      <c r="E223" s="899"/>
      <c r="F223" s="899"/>
    </row>
    <row r="224">
      <c r="A224" s="889"/>
      <c r="B224" s="899"/>
      <c r="C224" s="899"/>
      <c r="D224" s="899"/>
      <c r="E224" s="899"/>
      <c r="F224" s="899"/>
    </row>
    <row r="225">
      <c r="A225" s="889"/>
      <c r="B225" s="899"/>
      <c r="C225" s="899"/>
      <c r="D225" s="899"/>
      <c r="E225" s="899"/>
      <c r="F225" s="899"/>
    </row>
    <row r="226">
      <c r="A226" s="889"/>
      <c r="B226" s="899"/>
      <c r="C226" s="899"/>
      <c r="D226" s="899"/>
      <c r="E226" s="899"/>
      <c r="F226" s="899"/>
    </row>
    <row r="227">
      <c r="A227" s="889"/>
      <c r="B227" s="899"/>
      <c r="C227" s="899"/>
      <c r="D227" s="899"/>
      <c r="E227" s="899"/>
      <c r="F227" s="899"/>
    </row>
    <row r="228">
      <c r="A228" s="889"/>
      <c r="B228" s="899"/>
      <c r="C228" s="899"/>
      <c r="D228" s="899"/>
      <c r="E228" s="899"/>
      <c r="F228" s="899"/>
    </row>
    <row r="229">
      <c r="A229" s="889"/>
      <c r="B229" s="899"/>
      <c r="C229" s="899"/>
      <c r="D229" s="899"/>
      <c r="E229" s="899"/>
      <c r="F229" s="899"/>
    </row>
    <row r="230">
      <c r="A230" s="889"/>
      <c r="B230" s="899"/>
      <c r="C230" s="899"/>
      <c r="D230" s="899"/>
      <c r="E230" s="899"/>
      <c r="F230" s="899"/>
    </row>
    <row r="231">
      <c r="A231" s="889"/>
      <c r="B231" s="899"/>
      <c r="C231" s="899"/>
      <c r="D231" s="899"/>
      <c r="E231" s="899"/>
      <c r="F231" s="899"/>
    </row>
    <row r="232">
      <c r="A232" s="889"/>
      <c r="B232" s="899"/>
      <c r="C232" s="899"/>
      <c r="D232" s="899"/>
      <c r="E232" s="899"/>
      <c r="F232" s="899"/>
    </row>
    <row r="233">
      <c r="A233" s="889"/>
      <c r="B233" s="899"/>
      <c r="C233" s="899"/>
      <c r="D233" s="899"/>
      <c r="E233" s="899"/>
      <c r="F233" s="899"/>
    </row>
    <row r="234">
      <c r="A234" s="889"/>
      <c r="B234" s="899"/>
      <c r="C234" s="899"/>
      <c r="D234" s="899"/>
      <c r="E234" s="899"/>
      <c r="F234" s="899"/>
    </row>
    <row r="235">
      <c r="A235" s="889"/>
      <c r="B235" s="899"/>
      <c r="C235" s="899"/>
      <c r="D235" s="899"/>
      <c r="E235" s="899"/>
      <c r="F235" s="899"/>
    </row>
    <row r="236">
      <c r="A236" s="889"/>
      <c r="B236" s="899"/>
      <c r="C236" s="899"/>
      <c r="D236" s="899"/>
      <c r="E236" s="899"/>
      <c r="F236" s="899"/>
    </row>
    <row r="237">
      <c r="A237" s="889"/>
      <c r="B237" s="899"/>
      <c r="C237" s="899"/>
      <c r="D237" s="899"/>
      <c r="E237" s="899"/>
      <c r="F237" s="899"/>
    </row>
    <row r="238">
      <c r="A238" s="889"/>
      <c r="B238" s="899"/>
      <c r="C238" s="899"/>
      <c r="D238" s="899"/>
      <c r="E238" s="899"/>
      <c r="F238" s="899"/>
    </row>
    <row r="239">
      <c r="A239" s="889"/>
      <c r="B239" s="899"/>
      <c r="C239" s="899"/>
      <c r="D239" s="899"/>
      <c r="E239" s="899"/>
      <c r="F239" s="899"/>
    </row>
    <row r="240">
      <c r="A240" s="889"/>
      <c r="B240" s="899"/>
      <c r="C240" s="899"/>
      <c r="D240" s="899"/>
      <c r="E240" s="899"/>
      <c r="F240" s="899"/>
    </row>
    <row r="241">
      <c r="A241" s="889"/>
      <c r="B241" s="899"/>
      <c r="C241" s="899"/>
      <c r="D241" s="899"/>
      <c r="E241" s="899"/>
      <c r="F241" s="899"/>
    </row>
    <row r="242">
      <c r="A242" s="889"/>
      <c r="B242" s="899"/>
      <c r="C242" s="899"/>
      <c r="D242" s="899"/>
      <c r="E242" s="899"/>
      <c r="F242" s="899"/>
    </row>
    <row r="243">
      <c r="A243" s="889"/>
      <c r="B243" s="899"/>
      <c r="C243" s="899"/>
      <c r="D243" s="899"/>
      <c r="E243" s="899"/>
      <c r="F243" s="899"/>
    </row>
    <row r="244">
      <c r="A244" s="889"/>
      <c r="B244" s="899"/>
      <c r="C244" s="899"/>
      <c r="D244" s="899"/>
      <c r="E244" s="899"/>
      <c r="F244" s="899"/>
    </row>
    <row r="245">
      <c r="A245" s="889"/>
      <c r="B245" s="899"/>
      <c r="C245" s="899"/>
      <c r="D245" s="899"/>
      <c r="E245" s="899"/>
      <c r="F245" s="899"/>
    </row>
    <row r="246">
      <c r="A246" s="889"/>
      <c r="B246" s="899"/>
      <c r="C246" s="899"/>
      <c r="D246" s="899"/>
      <c r="E246" s="899"/>
      <c r="F246" s="899"/>
    </row>
    <row r="247">
      <c r="A247" s="889"/>
      <c r="B247" s="899"/>
      <c r="C247" s="899"/>
      <c r="D247" s="899"/>
      <c r="E247" s="899"/>
      <c r="F247" s="899"/>
    </row>
    <row r="248">
      <c r="A248" s="889"/>
      <c r="B248" s="899"/>
      <c r="C248" s="899"/>
      <c r="D248" s="899"/>
      <c r="E248" s="899"/>
      <c r="F248" s="899"/>
    </row>
    <row r="249">
      <c r="A249" s="889"/>
      <c r="B249" s="899"/>
      <c r="C249" s="899"/>
      <c r="D249" s="899"/>
      <c r="E249" s="899"/>
      <c r="F249" s="899"/>
    </row>
    <row r="250">
      <c r="A250" s="889"/>
      <c r="B250" s="899"/>
      <c r="C250" s="899"/>
      <c r="D250" s="899"/>
      <c r="E250" s="899"/>
      <c r="F250" s="899"/>
    </row>
    <row r="251">
      <c r="A251" s="889"/>
      <c r="B251" s="899"/>
      <c r="C251" s="899"/>
      <c r="D251" s="899"/>
      <c r="E251" s="899"/>
      <c r="F251" s="899"/>
    </row>
    <row r="252">
      <c r="A252" s="889"/>
      <c r="B252" s="899"/>
      <c r="C252" s="899"/>
      <c r="D252" s="899"/>
      <c r="E252" s="899"/>
      <c r="F252" s="899"/>
    </row>
    <row r="253">
      <c r="A253" s="889"/>
      <c r="B253" s="899"/>
      <c r="C253" s="899"/>
      <c r="D253" s="899"/>
      <c r="E253" s="899"/>
      <c r="F253" s="899"/>
    </row>
    <row r="254">
      <c r="A254" s="889"/>
      <c r="B254" s="899"/>
      <c r="C254" s="899"/>
      <c r="D254" s="899"/>
      <c r="E254" s="899"/>
      <c r="F254" s="899"/>
    </row>
    <row r="255">
      <c r="A255" s="889"/>
      <c r="B255" s="899"/>
      <c r="C255" s="899"/>
      <c r="D255" s="899"/>
      <c r="E255" s="899"/>
      <c r="F255" s="899"/>
    </row>
    <row r="256">
      <c r="A256" s="889"/>
      <c r="B256" s="899"/>
      <c r="C256" s="899"/>
      <c r="D256" s="899"/>
      <c r="E256" s="899"/>
      <c r="F256" s="899"/>
    </row>
    <row r="257">
      <c r="A257" s="889"/>
      <c r="B257" s="899"/>
      <c r="C257" s="899"/>
      <c r="D257" s="899"/>
      <c r="E257" s="899"/>
      <c r="F257" s="899"/>
    </row>
    <row r="258">
      <c r="A258" s="889"/>
      <c r="B258" s="899"/>
      <c r="C258" s="899"/>
      <c r="D258" s="899"/>
      <c r="E258" s="899"/>
      <c r="F258" s="899"/>
    </row>
    <row r="259">
      <c r="A259" s="889"/>
      <c r="B259" s="899"/>
      <c r="C259" s="899"/>
      <c r="D259" s="899"/>
      <c r="E259" s="899"/>
      <c r="F259" s="899"/>
    </row>
    <row r="260">
      <c r="A260" s="889"/>
      <c r="B260" s="899"/>
      <c r="C260" s="899"/>
      <c r="D260" s="899"/>
      <c r="E260" s="899"/>
      <c r="F260" s="899"/>
    </row>
    <row r="261">
      <c r="A261" s="889"/>
      <c r="B261" s="899"/>
      <c r="C261" s="899"/>
      <c r="D261" s="899"/>
      <c r="E261" s="899"/>
      <c r="F261" s="899"/>
    </row>
    <row r="262">
      <c r="A262" s="889"/>
      <c r="B262" s="899"/>
      <c r="C262" s="899"/>
      <c r="D262" s="899"/>
      <c r="E262" s="899"/>
      <c r="F262" s="899"/>
    </row>
    <row r="263">
      <c r="A263" s="889"/>
      <c r="B263" s="899"/>
      <c r="C263" s="899"/>
      <c r="D263" s="899"/>
      <c r="E263" s="899"/>
      <c r="F263" s="899"/>
    </row>
    <row r="264">
      <c r="A264" s="889"/>
      <c r="B264" s="899"/>
      <c r="C264" s="899"/>
      <c r="D264" s="899"/>
      <c r="E264" s="899"/>
      <c r="F264" s="899"/>
    </row>
    <row r="265">
      <c r="A265" s="889"/>
      <c r="B265" s="899"/>
      <c r="C265" s="899"/>
      <c r="D265" s="899"/>
      <c r="E265" s="899"/>
      <c r="F265" s="899"/>
    </row>
    <row r="266">
      <c r="A266" s="889"/>
      <c r="B266" s="899"/>
      <c r="C266" s="899"/>
      <c r="D266" s="899"/>
      <c r="E266" s="899"/>
      <c r="F266" s="899"/>
    </row>
    <row r="267">
      <c r="A267" s="889"/>
      <c r="B267" s="899"/>
      <c r="C267" s="899"/>
      <c r="D267" s="899"/>
      <c r="E267" s="899"/>
      <c r="F267" s="899"/>
    </row>
    <row r="268">
      <c r="A268" s="889"/>
      <c r="B268" s="899"/>
      <c r="C268" s="899"/>
      <c r="D268" s="899"/>
      <c r="E268" s="899"/>
      <c r="F268" s="899"/>
    </row>
    <row r="269">
      <c r="A269" s="889"/>
      <c r="B269" s="899"/>
      <c r="C269" s="899"/>
      <c r="D269" s="899"/>
      <c r="E269" s="899"/>
      <c r="F269" s="899"/>
    </row>
    <row r="270">
      <c r="A270" s="889"/>
      <c r="B270" s="899"/>
      <c r="C270" s="899"/>
      <c r="D270" s="899"/>
      <c r="E270" s="899"/>
      <c r="F270" s="899"/>
    </row>
    <row r="271">
      <c r="A271" s="889"/>
      <c r="B271" s="899"/>
      <c r="C271" s="899"/>
      <c r="D271" s="899"/>
      <c r="E271" s="899"/>
      <c r="F271" s="899"/>
    </row>
    <row r="272">
      <c r="A272" s="889"/>
      <c r="B272" s="899"/>
      <c r="C272" s="899"/>
      <c r="D272" s="899"/>
      <c r="E272" s="899"/>
      <c r="F272" s="899"/>
    </row>
    <row r="273">
      <c r="A273" s="889"/>
      <c r="B273" s="899"/>
      <c r="C273" s="899"/>
      <c r="D273" s="899"/>
      <c r="E273" s="899"/>
      <c r="F273" s="899"/>
    </row>
    <row r="274">
      <c r="A274" s="889"/>
      <c r="B274" s="899"/>
      <c r="C274" s="899"/>
      <c r="D274" s="899"/>
      <c r="E274" s="899"/>
      <c r="F274" s="899"/>
    </row>
    <row r="275">
      <c r="A275" s="889"/>
      <c r="B275" s="899"/>
      <c r="C275" s="899"/>
      <c r="D275" s="899"/>
      <c r="E275" s="899"/>
      <c r="F275" s="899"/>
    </row>
    <row r="276">
      <c r="A276" s="889"/>
      <c r="B276" s="899"/>
      <c r="C276" s="899"/>
      <c r="D276" s="899"/>
      <c r="E276" s="899"/>
      <c r="F276" s="899"/>
    </row>
    <row r="277">
      <c r="A277" s="889"/>
      <c r="B277" s="899"/>
      <c r="C277" s="899"/>
      <c r="D277" s="899"/>
      <c r="E277" s="899"/>
      <c r="F277" s="899"/>
    </row>
    <row r="278">
      <c r="A278" s="889"/>
      <c r="B278" s="899"/>
      <c r="C278" s="899"/>
      <c r="D278" s="899"/>
      <c r="E278" s="899"/>
      <c r="F278" s="899"/>
    </row>
    <row r="279">
      <c r="A279" s="889"/>
      <c r="B279" s="899"/>
      <c r="C279" s="899"/>
      <c r="D279" s="899"/>
      <c r="E279" s="899"/>
      <c r="F279" s="899"/>
    </row>
    <row r="280">
      <c r="A280" s="889"/>
      <c r="B280" s="899"/>
      <c r="C280" s="899"/>
      <c r="D280" s="899"/>
      <c r="E280" s="899"/>
      <c r="F280" s="899"/>
    </row>
    <row r="281">
      <c r="A281" s="889"/>
      <c r="B281" s="899"/>
      <c r="C281" s="899"/>
      <c r="D281" s="899"/>
      <c r="E281" s="899"/>
      <c r="F281" s="899"/>
    </row>
    <row r="282">
      <c r="A282" s="889"/>
      <c r="B282" s="899"/>
      <c r="C282" s="899"/>
      <c r="D282" s="899"/>
      <c r="E282" s="899"/>
      <c r="F282" s="899"/>
    </row>
    <row r="283">
      <c r="A283" s="889"/>
      <c r="B283" s="899"/>
      <c r="C283" s="899"/>
      <c r="D283" s="899"/>
      <c r="E283" s="899"/>
      <c r="F283" s="899"/>
    </row>
    <row r="284">
      <c r="A284" s="889"/>
      <c r="B284" s="899"/>
      <c r="C284" s="899"/>
      <c r="D284" s="899"/>
      <c r="E284" s="899"/>
      <c r="F284" s="899"/>
    </row>
    <row r="285">
      <c r="A285" s="889"/>
      <c r="B285" s="899"/>
      <c r="C285" s="899"/>
      <c r="D285" s="899"/>
      <c r="E285" s="899"/>
      <c r="F285" s="899"/>
    </row>
    <row r="286">
      <c r="A286" s="889"/>
      <c r="B286" s="899"/>
      <c r="C286" s="899"/>
      <c r="D286" s="899"/>
      <c r="E286" s="899"/>
      <c r="F286" s="899"/>
    </row>
    <row r="287">
      <c r="A287" s="889"/>
      <c r="B287" s="899"/>
      <c r="C287" s="899"/>
      <c r="D287" s="899"/>
      <c r="E287" s="899"/>
      <c r="F287" s="899"/>
    </row>
    <row r="288">
      <c r="A288" s="889"/>
      <c r="B288" s="899"/>
      <c r="C288" s="899"/>
      <c r="D288" s="899"/>
      <c r="E288" s="899"/>
      <c r="F288" s="899"/>
    </row>
    <row r="289">
      <c r="A289" s="889"/>
      <c r="B289" s="899"/>
      <c r="C289" s="899"/>
      <c r="D289" s="899"/>
      <c r="E289" s="899"/>
      <c r="F289" s="899"/>
    </row>
    <row r="290">
      <c r="A290" s="889"/>
      <c r="B290" s="899"/>
      <c r="C290" s="899"/>
      <c r="D290" s="899"/>
      <c r="E290" s="899"/>
      <c r="F290" s="899"/>
    </row>
    <row r="291">
      <c r="A291" s="889"/>
      <c r="B291" s="899"/>
      <c r="C291" s="899"/>
      <c r="D291" s="899"/>
      <c r="E291" s="899"/>
      <c r="F291" s="899"/>
    </row>
    <row r="292">
      <c r="A292" s="889"/>
      <c r="B292" s="899"/>
      <c r="C292" s="899"/>
      <c r="D292" s="899"/>
      <c r="E292" s="899"/>
      <c r="F292" s="899"/>
    </row>
    <row r="293">
      <c r="A293" s="889"/>
      <c r="B293" s="899"/>
      <c r="C293" s="899"/>
      <c r="D293" s="899"/>
      <c r="E293" s="899"/>
      <c r="F293" s="899"/>
    </row>
    <row r="294">
      <c r="A294" s="889"/>
      <c r="B294" s="899"/>
      <c r="C294" s="899"/>
      <c r="D294" s="899"/>
      <c r="E294" s="899"/>
      <c r="F294" s="899"/>
    </row>
    <row r="295">
      <c r="A295" s="889"/>
      <c r="B295" s="899"/>
      <c r="C295" s="899"/>
      <c r="D295" s="899"/>
      <c r="E295" s="899"/>
      <c r="F295" s="899"/>
    </row>
    <row r="296">
      <c r="A296" s="889"/>
      <c r="B296" s="899"/>
      <c r="C296" s="899"/>
      <c r="D296" s="899"/>
      <c r="E296" s="899"/>
      <c r="F296" s="899"/>
    </row>
    <row r="297">
      <c r="A297" s="889"/>
      <c r="B297" s="899"/>
      <c r="C297" s="899"/>
      <c r="D297" s="899"/>
      <c r="E297" s="899"/>
      <c r="F297" s="899"/>
    </row>
    <row r="298">
      <c r="A298" s="889"/>
      <c r="B298" s="899"/>
      <c r="C298" s="899"/>
      <c r="D298" s="899"/>
      <c r="E298" s="899"/>
      <c r="F298" s="899"/>
    </row>
    <row r="299">
      <c r="A299" s="889"/>
      <c r="B299" s="899"/>
      <c r="C299" s="899"/>
      <c r="D299" s="899"/>
      <c r="E299" s="899"/>
      <c r="F299" s="899"/>
    </row>
    <row r="300">
      <c r="A300" s="889"/>
      <c r="B300" s="899"/>
      <c r="C300" s="899"/>
      <c r="D300" s="899"/>
      <c r="E300" s="899"/>
      <c r="F300" s="899"/>
    </row>
    <row r="301">
      <c r="A301" s="889"/>
      <c r="B301" s="899"/>
      <c r="C301" s="899"/>
      <c r="D301" s="899"/>
      <c r="E301" s="899"/>
      <c r="F301" s="899"/>
    </row>
    <row r="302">
      <c r="A302" s="889"/>
      <c r="B302" s="899"/>
      <c r="C302" s="899"/>
      <c r="D302" s="899"/>
      <c r="E302" s="899"/>
      <c r="F302" s="899"/>
    </row>
    <row r="303">
      <c r="A303" s="889"/>
      <c r="B303" s="899"/>
      <c r="C303" s="899"/>
      <c r="D303" s="899"/>
      <c r="E303" s="899"/>
      <c r="F303" s="899"/>
    </row>
    <row r="304">
      <c r="A304" s="889"/>
      <c r="B304" s="899"/>
      <c r="C304" s="899"/>
      <c r="D304" s="899"/>
      <c r="E304" s="899"/>
      <c r="F304" s="899"/>
    </row>
    <row r="305">
      <c r="A305" s="889"/>
      <c r="B305" s="899"/>
      <c r="C305" s="899"/>
      <c r="D305" s="899"/>
      <c r="E305" s="899"/>
      <c r="F305" s="899"/>
    </row>
    <row r="306">
      <c r="A306" s="889"/>
      <c r="B306" s="899"/>
      <c r="C306" s="899"/>
      <c r="D306" s="899"/>
      <c r="E306" s="899"/>
      <c r="F306" s="899"/>
    </row>
    <row r="307">
      <c r="A307" s="889"/>
      <c r="B307" s="899"/>
      <c r="C307" s="899"/>
      <c r="D307" s="899"/>
      <c r="E307" s="899"/>
      <c r="F307" s="899"/>
    </row>
    <row r="308">
      <c r="A308" s="889"/>
      <c r="B308" s="899"/>
      <c r="C308" s="899"/>
      <c r="D308" s="899"/>
      <c r="E308" s="899"/>
      <c r="F308" s="899"/>
    </row>
    <row r="309">
      <c r="A309" s="889"/>
      <c r="B309" s="899"/>
      <c r="C309" s="899"/>
      <c r="D309" s="899"/>
      <c r="E309" s="899"/>
      <c r="F309" s="899"/>
    </row>
    <row r="310">
      <c r="A310" s="889"/>
      <c r="B310" s="899"/>
      <c r="C310" s="899"/>
      <c r="D310" s="899"/>
      <c r="E310" s="899"/>
      <c r="F310" s="899"/>
    </row>
    <row r="311">
      <c r="A311" s="889"/>
      <c r="B311" s="899"/>
      <c r="C311" s="899"/>
      <c r="D311" s="899"/>
      <c r="E311" s="899"/>
      <c r="F311" s="899"/>
    </row>
    <row r="312">
      <c r="A312" s="889"/>
      <c r="B312" s="899"/>
      <c r="C312" s="899"/>
      <c r="D312" s="899"/>
      <c r="E312" s="899"/>
      <c r="F312" s="899"/>
    </row>
    <row r="313">
      <c r="A313" s="889"/>
      <c r="B313" s="899"/>
      <c r="C313" s="899"/>
      <c r="D313" s="899"/>
      <c r="E313" s="899"/>
      <c r="F313" s="899"/>
    </row>
    <row r="314">
      <c r="A314" s="889"/>
      <c r="B314" s="899"/>
      <c r="C314" s="899"/>
      <c r="D314" s="899"/>
      <c r="E314" s="899"/>
      <c r="F314" s="899"/>
    </row>
    <row r="315">
      <c r="A315" s="889"/>
      <c r="B315" s="899"/>
      <c r="C315" s="899"/>
      <c r="D315" s="899"/>
      <c r="E315" s="899"/>
      <c r="F315" s="899"/>
    </row>
    <row r="316">
      <c r="A316" s="889"/>
      <c r="B316" s="899"/>
      <c r="C316" s="899"/>
      <c r="D316" s="899"/>
      <c r="E316" s="899"/>
      <c r="F316" s="899"/>
    </row>
    <row r="317">
      <c r="A317" s="889"/>
      <c r="B317" s="899"/>
      <c r="C317" s="899"/>
      <c r="D317" s="899"/>
      <c r="E317" s="899"/>
      <c r="F317" s="899"/>
    </row>
    <row r="318">
      <c r="A318" s="889"/>
      <c r="B318" s="899"/>
      <c r="C318" s="899"/>
      <c r="D318" s="899"/>
      <c r="E318" s="899"/>
      <c r="F318" s="899"/>
    </row>
    <row r="319">
      <c r="A319" s="889"/>
      <c r="B319" s="899"/>
      <c r="C319" s="899"/>
      <c r="D319" s="899"/>
      <c r="E319" s="899"/>
      <c r="F319" s="899"/>
    </row>
    <row r="320">
      <c r="A320" s="889"/>
      <c r="B320" s="899"/>
      <c r="C320" s="899"/>
      <c r="D320" s="899"/>
      <c r="E320" s="899"/>
      <c r="F320" s="899"/>
    </row>
    <row r="321">
      <c r="A321" s="889"/>
      <c r="B321" s="899"/>
      <c r="C321" s="899"/>
      <c r="D321" s="899"/>
      <c r="E321" s="899"/>
      <c r="F321" s="899"/>
    </row>
    <row r="322">
      <c r="A322" s="889"/>
      <c r="B322" s="899"/>
      <c r="C322" s="899"/>
      <c r="D322" s="899"/>
      <c r="E322" s="899"/>
      <c r="F322" s="899"/>
    </row>
    <row r="323">
      <c r="A323" s="889"/>
      <c r="B323" s="899"/>
      <c r="C323" s="899"/>
      <c r="D323" s="899"/>
      <c r="E323" s="899"/>
      <c r="F323" s="899"/>
    </row>
    <row r="324">
      <c r="A324" s="889"/>
      <c r="B324" s="899"/>
      <c r="C324" s="899"/>
      <c r="D324" s="899"/>
      <c r="E324" s="899"/>
      <c r="F324" s="899"/>
    </row>
    <row r="325">
      <c r="A325" s="889"/>
      <c r="B325" s="899"/>
      <c r="C325" s="899"/>
      <c r="D325" s="899"/>
      <c r="E325" s="899"/>
      <c r="F325" s="899"/>
    </row>
    <row r="326">
      <c r="A326" s="889"/>
      <c r="B326" s="899"/>
      <c r="C326" s="899"/>
      <c r="D326" s="899"/>
      <c r="E326" s="899"/>
      <c r="F326" s="899"/>
    </row>
    <row r="327">
      <c r="A327" s="889"/>
      <c r="B327" s="899"/>
      <c r="C327" s="899"/>
      <c r="D327" s="899"/>
      <c r="E327" s="899"/>
      <c r="F327" s="899"/>
    </row>
    <row r="328">
      <c r="A328" s="889"/>
      <c r="B328" s="899"/>
      <c r="C328" s="899"/>
      <c r="D328" s="899"/>
      <c r="E328" s="899"/>
      <c r="F328" s="899"/>
    </row>
    <row r="329">
      <c r="A329" s="889"/>
      <c r="B329" s="899"/>
      <c r="C329" s="899"/>
      <c r="D329" s="899"/>
      <c r="E329" s="899"/>
      <c r="F329" s="899"/>
    </row>
    <row r="330">
      <c r="A330" s="889"/>
      <c r="B330" s="899"/>
      <c r="C330" s="899"/>
      <c r="D330" s="899"/>
      <c r="E330" s="899"/>
      <c r="F330" s="899"/>
    </row>
    <row r="331">
      <c r="A331" s="889"/>
      <c r="B331" s="899"/>
      <c r="C331" s="899"/>
      <c r="D331" s="899"/>
      <c r="E331" s="899"/>
      <c r="F331" s="899"/>
    </row>
    <row r="332">
      <c r="A332" s="889"/>
      <c r="B332" s="899"/>
      <c r="C332" s="899"/>
      <c r="D332" s="899"/>
      <c r="E332" s="899"/>
      <c r="F332" s="899"/>
    </row>
    <row r="333">
      <c r="A333" s="889"/>
      <c r="B333" s="899"/>
      <c r="C333" s="899"/>
      <c r="D333" s="899"/>
      <c r="E333" s="899"/>
      <c r="F333" s="899"/>
    </row>
    <row r="334">
      <c r="A334" s="889"/>
      <c r="B334" s="899"/>
      <c r="C334" s="899"/>
      <c r="D334" s="899"/>
      <c r="E334" s="899"/>
      <c r="F334" s="899"/>
    </row>
    <row r="335">
      <c r="A335" s="889"/>
      <c r="B335" s="899"/>
      <c r="C335" s="899"/>
      <c r="D335" s="899"/>
      <c r="E335" s="899"/>
      <c r="F335" s="899"/>
    </row>
    <row r="336">
      <c r="A336" s="889"/>
      <c r="B336" s="899"/>
      <c r="C336" s="899"/>
      <c r="D336" s="899"/>
      <c r="E336" s="899"/>
      <c r="F336" s="899"/>
    </row>
    <row r="337">
      <c r="A337" s="889"/>
      <c r="B337" s="899"/>
      <c r="C337" s="899"/>
      <c r="D337" s="899"/>
      <c r="E337" s="899"/>
      <c r="F337" s="899"/>
    </row>
    <row r="338">
      <c r="A338" s="889"/>
      <c r="B338" s="899"/>
      <c r="C338" s="899"/>
      <c r="D338" s="899"/>
      <c r="E338" s="899"/>
      <c r="F338" s="899"/>
    </row>
    <row r="339">
      <c r="A339" s="889"/>
      <c r="B339" s="899"/>
      <c r="C339" s="899"/>
      <c r="D339" s="899"/>
      <c r="E339" s="899"/>
      <c r="F339" s="899"/>
    </row>
    <row r="340">
      <c r="A340" s="889"/>
      <c r="B340" s="899"/>
      <c r="C340" s="899"/>
      <c r="D340" s="899"/>
      <c r="E340" s="899"/>
      <c r="F340" s="899"/>
    </row>
    <row r="341">
      <c r="A341" s="889"/>
      <c r="B341" s="899"/>
      <c r="C341" s="899"/>
      <c r="D341" s="899"/>
      <c r="E341" s="899"/>
      <c r="F341" s="899"/>
    </row>
    <row r="342">
      <c r="A342" s="889"/>
      <c r="B342" s="899"/>
      <c r="C342" s="899"/>
      <c r="D342" s="899"/>
      <c r="E342" s="899"/>
      <c r="F342" s="899"/>
    </row>
    <row r="343">
      <c r="A343" s="889"/>
      <c r="B343" s="899"/>
      <c r="C343" s="899"/>
      <c r="D343" s="899"/>
      <c r="E343" s="899"/>
      <c r="F343" s="899"/>
    </row>
    <row r="344">
      <c r="A344" s="889"/>
      <c r="B344" s="899"/>
      <c r="C344" s="899"/>
      <c r="D344" s="899"/>
      <c r="E344" s="899"/>
      <c r="F344" s="899"/>
    </row>
    <row r="345">
      <c r="A345" s="889"/>
      <c r="B345" s="899"/>
      <c r="C345" s="899"/>
      <c r="D345" s="899"/>
      <c r="E345" s="899"/>
      <c r="F345" s="899"/>
    </row>
    <row r="346">
      <c r="A346" s="889"/>
      <c r="B346" s="899"/>
      <c r="C346" s="899"/>
      <c r="D346" s="899"/>
      <c r="E346" s="899"/>
      <c r="F346" s="899"/>
    </row>
    <row r="347">
      <c r="A347" s="889"/>
      <c r="B347" s="899"/>
      <c r="C347" s="899"/>
      <c r="D347" s="899"/>
      <c r="E347" s="899"/>
      <c r="F347" s="899"/>
    </row>
    <row r="348">
      <c r="A348" s="889"/>
      <c r="B348" s="899"/>
      <c r="C348" s="899"/>
      <c r="D348" s="899"/>
      <c r="E348" s="899"/>
      <c r="F348" s="899"/>
    </row>
    <row r="349">
      <c r="A349" s="889"/>
      <c r="B349" s="899"/>
      <c r="C349" s="899"/>
      <c r="D349" s="899"/>
      <c r="E349" s="899"/>
      <c r="F349" s="899"/>
    </row>
    <row r="350">
      <c r="A350" s="889"/>
      <c r="B350" s="899"/>
      <c r="C350" s="899"/>
      <c r="D350" s="899"/>
      <c r="E350" s="899"/>
      <c r="F350" s="899"/>
    </row>
    <row r="351">
      <c r="A351" s="889"/>
      <c r="B351" s="899"/>
      <c r="C351" s="899"/>
      <c r="D351" s="899"/>
      <c r="E351" s="899"/>
      <c r="F351" s="899"/>
    </row>
    <row r="352">
      <c r="A352" s="889"/>
      <c r="B352" s="899"/>
      <c r="C352" s="899"/>
      <c r="D352" s="899"/>
      <c r="E352" s="899"/>
      <c r="F352" s="899"/>
    </row>
    <row r="353">
      <c r="A353" s="889"/>
      <c r="B353" s="899"/>
      <c r="C353" s="899"/>
      <c r="D353" s="899"/>
      <c r="E353" s="899"/>
      <c r="F353" s="899"/>
    </row>
    <row r="354">
      <c r="A354" s="889"/>
      <c r="B354" s="899"/>
      <c r="C354" s="899"/>
      <c r="D354" s="899"/>
      <c r="E354" s="899"/>
      <c r="F354" s="899"/>
    </row>
    <row r="355">
      <c r="A355" s="889"/>
      <c r="B355" s="899"/>
      <c r="C355" s="899"/>
      <c r="D355" s="899"/>
      <c r="E355" s="899"/>
      <c r="F355" s="899"/>
    </row>
    <row r="356">
      <c r="A356" s="889"/>
      <c r="B356" s="899"/>
      <c r="C356" s="899"/>
      <c r="D356" s="899"/>
      <c r="E356" s="899"/>
      <c r="F356" s="899"/>
    </row>
    <row r="357">
      <c r="A357" s="889"/>
      <c r="B357" s="899"/>
      <c r="C357" s="899"/>
      <c r="D357" s="899"/>
      <c r="E357" s="899"/>
      <c r="F357" s="899"/>
    </row>
    <row r="358">
      <c r="A358" s="889"/>
      <c r="B358" s="899"/>
      <c r="C358" s="899"/>
      <c r="D358" s="899"/>
      <c r="E358" s="899"/>
      <c r="F358" s="899"/>
    </row>
    <row r="359">
      <c r="A359" s="889"/>
      <c r="B359" s="899"/>
      <c r="C359" s="899"/>
      <c r="D359" s="899"/>
      <c r="E359" s="899"/>
      <c r="F359" s="899"/>
    </row>
    <row r="360">
      <c r="A360" s="889"/>
      <c r="B360" s="899"/>
      <c r="C360" s="899"/>
      <c r="D360" s="899"/>
      <c r="E360" s="899"/>
      <c r="F360" s="899"/>
    </row>
    <row r="361">
      <c r="A361" s="889"/>
      <c r="B361" s="899"/>
      <c r="C361" s="899"/>
      <c r="D361" s="899"/>
      <c r="E361" s="899"/>
      <c r="F361" s="899"/>
    </row>
    <row r="362">
      <c r="A362" s="889"/>
      <c r="B362" s="899"/>
      <c r="C362" s="899"/>
      <c r="D362" s="899"/>
      <c r="E362" s="899"/>
      <c r="F362" s="899"/>
    </row>
    <row r="363">
      <c r="A363" s="889"/>
      <c r="B363" s="899"/>
      <c r="C363" s="899"/>
      <c r="D363" s="899"/>
      <c r="E363" s="899"/>
      <c r="F363" s="899"/>
    </row>
    <row r="364">
      <c r="A364" s="889"/>
      <c r="B364" s="899"/>
      <c r="C364" s="899"/>
      <c r="D364" s="899"/>
      <c r="E364" s="899"/>
      <c r="F364" s="899"/>
    </row>
    <row r="365">
      <c r="A365" s="889"/>
      <c r="B365" s="899"/>
      <c r="C365" s="899"/>
      <c r="D365" s="899"/>
      <c r="E365" s="899"/>
      <c r="F365" s="899"/>
    </row>
    <row r="366">
      <c r="A366" s="889"/>
      <c r="B366" s="899"/>
      <c r="C366" s="899"/>
      <c r="D366" s="899"/>
      <c r="E366" s="899"/>
      <c r="F366" s="899"/>
    </row>
    <row r="367">
      <c r="A367" s="889"/>
      <c r="B367" s="899"/>
      <c r="C367" s="899"/>
      <c r="D367" s="899"/>
      <c r="E367" s="899"/>
      <c r="F367" s="899"/>
    </row>
    <row r="368">
      <c r="A368" s="889"/>
      <c r="B368" s="899"/>
      <c r="C368" s="899"/>
      <c r="D368" s="899"/>
      <c r="E368" s="899"/>
      <c r="F368" s="899"/>
    </row>
    <row r="369">
      <c r="A369" s="889"/>
      <c r="B369" s="899"/>
      <c r="C369" s="899"/>
      <c r="D369" s="899"/>
      <c r="E369" s="899"/>
      <c r="F369" s="899"/>
    </row>
    <row r="370">
      <c r="A370" s="889"/>
      <c r="B370" s="899"/>
      <c r="C370" s="899"/>
      <c r="D370" s="899"/>
      <c r="E370" s="899"/>
      <c r="F370" s="899"/>
    </row>
    <row r="371">
      <c r="A371" s="889"/>
      <c r="B371" s="899"/>
      <c r="C371" s="899"/>
      <c r="D371" s="899"/>
      <c r="E371" s="899"/>
      <c r="F371" s="899"/>
    </row>
    <row r="372">
      <c r="A372" s="889"/>
      <c r="B372" s="899"/>
      <c r="C372" s="899"/>
      <c r="D372" s="899"/>
      <c r="E372" s="899"/>
      <c r="F372" s="899"/>
    </row>
    <row r="373">
      <c r="A373" s="889"/>
      <c r="B373" s="899"/>
      <c r="C373" s="899"/>
      <c r="D373" s="899"/>
      <c r="E373" s="899"/>
      <c r="F373" s="899"/>
    </row>
    <row r="374">
      <c r="A374" s="889"/>
      <c r="B374" s="899"/>
      <c r="C374" s="899"/>
      <c r="D374" s="899"/>
      <c r="E374" s="899"/>
      <c r="F374" s="899"/>
    </row>
    <row r="375">
      <c r="A375" s="889"/>
      <c r="B375" s="899"/>
      <c r="C375" s="899"/>
      <c r="D375" s="899"/>
      <c r="E375" s="899"/>
      <c r="F375" s="899"/>
    </row>
    <row r="376">
      <c r="A376" s="889"/>
      <c r="B376" s="899"/>
      <c r="C376" s="899"/>
      <c r="D376" s="899"/>
      <c r="E376" s="899"/>
      <c r="F376" s="899"/>
    </row>
    <row r="377">
      <c r="A377" s="889"/>
      <c r="B377" s="899"/>
      <c r="C377" s="899"/>
      <c r="D377" s="899"/>
      <c r="E377" s="899"/>
      <c r="F377" s="899"/>
    </row>
    <row r="378">
      <c r="A378" s="889"/>
      <c r="B378" s="899"/>
      <c r="C378" s="899"/>
      <c r="D378" s="899"/>
      <c r="E378" s="899"/>
      <c r="F378" s="899"/>
    </row>
    <row r="379">
      <c r="A379" s="889"/>
      <c r="B379" s="899"/>
      <c r="C379" s="899"/>
      <c r="D379" s="899"/>
      <c r="E379" s="899"/>
      <c r="F379" s="899"/>
    </row>
    <row r="380">
      <c r="A380" s="889"/>
      <c r="B380" s="899"/>
      <c r="C380" s="899"/>
      <c r="D380" s="899"/>
      <c r="E380" s="899"/>
      <c r="F380" s="899"/>
    </row>
    <row r="381">
      <c r="A381" s="889"/>
      <c r="B381" s="899"/>
      <c r="C381" s="899"/>
      <c r="D381" s="899"/>
      <c r="E381" s="899"/>
      <c r="F381" s="899"/>
    </row>
    <row r="382">
      <c r="A382" s="889"/>
      <c r="B382" s="899"/>
      <c r="C382" s="899"/>
      <c r="D382" s="899"/>
      <c r="E382" s="899"/>
      <c r="F382" s="899"/>
    </row>
    <row r="383">
      <c r="A383" s="889"/>
      <c r="B383" s="899"/>
      <c r="C383" s="899"/>
      <c r="D383" s="899"/>
      <c r="E383" s="899"/>
      <c r="F383" s="899"/>
    </row>
    <row r="384">
      <c r="A384" s="889"/>
      <c r="B384" s="899"/>
      <c r="C384" s="899"/>
      <c r="D384" s="899"/>
      <c r="E384" s="899"/>
      <c r="F384" s="899"/>
    </row>
    <row r="385">
      <c r="A385" s="889"/>
      <c r="B385" s="899"/>
      <c r="C385" s="899"/>
      <c r="D385" s="899"/>
      <c r="E385" s="899"/>
      <c r="F385" s="899"/>
    </row>
    <row r="386">
      <c r="A386" s="889"/>
      <c r="B386" s="899"/>
      <c r="C386" s="899"/>
      <c r="D386" s="899"/>
      <c r="E386" s="899"/>
      <c r="F386" s="899"/>
    </row>
    <row r="387">
      <c r="A387" s="889"/>
      <c r="B387" s="899"/>
      <c r="C387" s="899"/>
      <c r="D387" s="899"/>
      <c r="E387" s="899"/>
      <c r="F387" s="899"/>
    </row>
    <row r="388">
      <c r="A388" s="889"/>
      <c r="B388" s="899"/>
      <c r="C388" s="899"/>
      <c r="D388" s="899"/>
      <c r="E388" s="899"/>
      <c r="F388" s="899"/>
    </row>
    <row r="389">
      <c r="A389" s="889"/>
      <c r="B389" s="899"/>
      <c r="C389" s="899"/>
      <c r="D389" s="899"/>
      <c r="E389" s="899"/>
      <c r="F389" s="899"/>
    </row>
    <row r="390">
      <c r="A390" s="889"/>
      <c r="B390" s="899"/>
      <c r="C390" s="899"/>
      <c r="D390" s="899"/>
      <c r="E390" s="899"/>
      <c r="F390" s="899"/>
    </row>
    <row r="391">
      <c r="A391" s="889"/>
      <c r="B391" s="899"/>
      <c r="C391" s="899"/>
      <c r="D391" s="899"/>
      <c r="E391" s="899"/>
      <c r="F391" s="899"/>
    </row>
    <row r="392">
      <c r="A392" s="889"/>
      <c r="B392" s="899"/>
      <c r="C392" s="899"/>
      <c r="D392" s="899"/>
      <c r="E392" s="899"/>
      <c r="F392" s="899"/>
    </row>
    <row r="393">
      <c r="A393" s="889"/>
      <c r="B393" s="899"/>
      <c r="C393" s="899"/>
      <c r="D393" s="899"/>
      <c r="E393" s="899"/>
      <c r="F393" s="899"/>
    </row>
    <row r="394">
      <c r="A394" s="889"/>
      <c r="B394" s="899"/>
      <c r="C394" s="899"/>
      <c r="D394" s="899"/>
      <c r="E394" s="899"/>
      <c r="F394" s="899"/>
    </row>
    <row r="395">
      <c r="A395" s="889"/>
      <c r="B395" s="899"/>
      <c r="C395" s="899"/>
      <c r="D395" s="899"/>
      <c r="E395" s="899"/>
      <c r="F395" s="899"/>
    </row>
    <row r="396">
      <c r="A396" s="889"/>
      <c r="B396" s="899"/>
      <c r="C396" s="899"/>
      <c r="D396" s="899"/>
      <c r="E396" s="899"/>
      <c r="F396" s="899"/>
    </row>
    <row r="397">
      <c r="A397" s="889"/>
      <c r="B397" s="899"/>
      <c r="C397" s="899"/>
      <c r="D397" s="899"/>
      <c r="E397" s="899"/>
      <c r="F397" s="899"/>
    </row>
    <row r="398">
      <c r="A398" s="889"/>
      <c r="B398" s="899"/>
      <c r="C398" s="899"/>
      <c r="D398" s="899"/>
      <c r="E398" s="899"/>
      <c r="F398" s="899"/>
    </row>
    <row r="399">
      <c r="A399" s="889"/>
      <c r="B399" s="899"/>
      <c r="C399" s="899"/>
      <c r="D399" s="899"/>
      <c r="E399" s="899"/>
      <c r="F399" s="899"/>
    </row>
    <row r="400">
      <c r="A400" s="889"/>
      <c r="B400" s="899"/>
      <c r="C400" s="899"/>
      <c r="D400" s="899"/>
      <c r="E400" s="899"/>
      <c r="F400" s="899"/>
    </row>
    <row r="401">
      <c r="A401" s="889"/>
      <c r="B401" s="899"/>
      <c r="C401" s="899"/>
      <c r="D401" s="899"/>
      <c r="E401" s="899"/>
      <c r="F401" s="899"/>
    </row>
    <row r="402">
      <c r="A402" s="889"/>
      <c r="B402" s="899"/>
      <c r="C402" s="899"/>
      <c r="D402" s="899"/>
      <c r="E402" s="899"/>
      <c r="F402" s="899"/>
    </row>
    <row r="403">
      <c r="A403" s="889"/>
      <c r="B403" s="899"/>
      <c r="C403" s="899"/>
      <c r="D403" s="899"/>
      <c r="E403" s="899"/>
      <c r="F403" s="899"/>
    </row>
    <row r="404">
      <c r="A404" s="889"/>
      <c r="B404" s="899"/>
      <c r="C404" s="899"/>
      <c r="D404" s="899"/>
      <c r="E404" s="899"/>
      <c r="F404" s="899"/>
    </row>
    <row r="405">
      <c r="A405" s="889"/>
      <c r="B405" s="899"/>
      <c r="C405" s="899"/>
      <c r="D405" s="899"/>
      <c r="E405" s="899"/>
      <c r="F405" s="899"/>
    </row>
    <row r="406">
      <c r="A406" s="889"/>
      <c r="B406" s="899"/>
      <c r="C406" s="899"/>
      <c r="D406" s="899"/>
      <c r="E406" s="899"/>
      <c r="F406" s="899"/>
    </row>
    <row r="407">
      <c r="A407" s="889"/>
      <c r="B407" s="899"/>
      <c r="C407" s="899"/>
      <c r="D407" s="899"/>
      <c r="E407" s="899"/>
      <c r="F407" s="899"/>
    </row>
    <row r="408">
      <c r="A408" s="889"/>
      <c r="B408" s="899"/>
      <c r="C408" s="899"/>
      <c r="D408" s="899"/>
      <c r="E408" s="899"/>
      <c r="F408" s="899"/>
    </row>
    <row r="409">
      <c r="A409" s="889"/>
      <c r="B409" s="899"/>
      <c r="C409" s="899"/>
      <c r="D409" s="899"/>
      <c r="E409" s="899"/>
      <c r="F409" s="899"/>
    </row>
    <row r="410">
      <c r="A410" s="889"/>
      <c r="B410" s="899"/>
      <c r="C410" s="899"/>
      <c r="D410" s="899"/>
      <c r="E410" s="899"/>
      <c r="F410" s="899"/>
    </row>
    <row r="411">
      <c r="A411" s="889"/>
      <c r="B411" s="899"/>
      <c r="C411" s="899"/>
      <c r="D411" s="899"/>
      <c r="E411" s="899"/>
      <c r="F411" s="899"/>
    </row>
    <row r="412">
      <c r="A412" s="889"/>
      <c r="B412" s="899"/>
      <c r="C412" s="899"/>
      <c r="D412" s="899"/>
      <c r="E412" s="899"/>
      <c r="F412" s="899"/>
    </row>
    <row r="413">
      <c r="A413" s="889"/>
      <c r="B413" s="899"/>
      <c r="C413" s="899"/>
      <c r="D413" s="899"/>
      <c r="E413" s="899"/>
      <c r="F413" s="899"/>
    </row>
    <row r="414">
      <c r="A414" s="889"/>
      <c r="B414" s="899"/>
      <c r="C414" s="899"/>
      <c r="D414" s="899"/>
      <c r="E414" s="899"/>
      <c r="F414" s="899"/>
    </row>
    <row r="415">
      <c r="A415" s="889"/>
      <c r="B415" s="899"/>
      <c r="C415" s="899"/>
      <c r="D415" s="899"/>
      <c r="E415" s="899"/>
      <c r="F415" s="899"/>
    </row>
    <row r="416">
      <c r="A416" s="889"/>
      <c r="B416" s="899"/>
      <c r="C416" s="899"/>
      <c r="D416" s="899"/>
      <c r="E416" s="899"/>
      <c r="F416" s="899"/>
    </row>
    <row r="417">
      <c r="A417" s="889"/>
      <c r="B417" s="899"/>
      <c r="C417" s="899"/>
      <c r="D417" s="899"/>
      <c r="E417" s="899"/>
      <c r="F417" s="899"/>
    </row>
    <row r="418">
      <c r="A418" s="889"/>
      <c r="B418" s="899"/>
      <c r="C418" s="899"/>
      <c r="D418" s="899"/>
      <c r="E418" s="899"/>
      <c r="F418" s="899"/>
    </row>
    <row r="419">
      <c r="A419" s="889"/>
      <c r="B419" s="899"/>
      <c r="C419" s="899"/>
      <c r="D419" s="899"/>
      <c r="E419" s="899"/>
      <c r="F419" s="899"/>
    </row>
    <row r="420">
      <c r="A420" s="889"/>
      <c r="B420" s="899"/>
      <c r="C420" s="899"/>
      <c r="D420" s="899"/>
      <c r="E420" s="899"/>
      <c r="F420" s="899"/>
    </row>
    <row r="421">
      <c r="A421" s="889"/>
      <c r="B421" s="899"/>
      <c r="C421" s="899"/>
      <c r="D421" s="899"/>
      <c r="E421" s="899"/>
      <c r="F421" s="899"/>
    </row>
    <row r="422">
      <c r="A422" s="889"/>
      <c r="B422" s="899"/>
      <c r="C422" s="899"/>
      <c r="D422" s="899"/>
      <c r="E422" s="899"/>
      <c r="F422" s="899"/>
    </row>
    <row r="423">
      <c r="A423" s="889"/>
      <c r="B423" s="899"/>
      <c r="C423" s="899"/>
      <c r="D423" s="899"/>
      <c r="E423" s="899"/>
      <c r="F423" s="899"/>
    </row>
    <row r="424">
      <c r="A424" s="889"/>
      <c r="B424" s="899"/>
      <c r="C424" s="899"/>
      <c r="D424" s="899"/>
      <c r="E424" s="899"/>
      <c r="F424" s="899"/>
    </row>
    <row r="425">
      <c r="A425" s="889"/>
      <c r="B425" s="899"/>
      <c r="C425" s="899"/>
      <c r="D425" s="899"/>
      <c r="E425" s="899"/>
      <c r="F425" s="899"/>
    </row>
    <row r="426">
      <c r="A426" s="889"/>
      <c r="B426" s="899"/>
      <c r="C426" s="899"/>
      <c r="D426" s="899"/>
      <c r="E426" s="899"/>
      <c r="F426" s="899"/>
    </row>
    <row r="427">
      <c r="A427" s="889"/>
      <c r="B427" s="899"/>
      <c r="C427" s="899"/>
      <c r="D427" s="899"/>
      <c r="E427" s="899"/>
      <c r="F427" s="899"/>
    </row>
    <row r="428">
      <c r="A428" s="889"/>
      <c r="B428" s="899"/>
      <c r="C428" s="899"/>
      <c r="D428" s="899"/>
      <c r="E428" s="899"/>
      <c r="F428" s="899"/>
    </row>
    <row r="429">
      <c r="A429" s="889"/>
      <c r="B429" s="899"/>
      <c r="C429" s="899"/>
      <c r="D429" s="899"/>
      <c r="E429" s="899"/>
      <c r="F429" s="899"/>
    </row>
    <row r="430">
      <c r="A430" s="889"/>
      <c r="B430" s="899"/>
      <c r="C430" s="899"/>
      <c r="D430" s="899"/>
      <c r="E430" s="899"/>
      <c r="F430" s="899"/>
    </row>
    <row r="431">
      <c r="A431" s="889"/>
      <c r="B431" s="899"/>
      <c r="C431" s="899"/>
      <c r="D431" s="899"/>
      <c r="E431" s="899"/>
      <c r="F431" s="899"/>
    </row>
    <row r="432">
      <c r="A432" s="889"/>
      <c r="B432" s="899"/>
      <c r="C432" s="899"/>
      <c r="D432" s="899"/>
      <c r="E432" s="899"/>
      <c r="F432" s="899"/>
    </row>
    <row r="433">
      <c r="A433" s="889"/>
      <c r="B433" s="899"/>
      <c r="C433" s="899"/>
      <c r="D433" s="899"/>
      <c r="E433" s="899"/>
      <c r="F433" s="899"/>
    </row>
    <row r="434">
      <c r="A434" s="889"/>
      <c r="B434" s="899"/>
      <c r="C434" s="899"/>
      <c r="D434" s="899"/>
      <c r="E434" s="899"/>
      <c r="F434" s="899"/>
    </row>
    <row r="435">
      <c r="A435" s="889"/>
      <c r="B435" s="899"/>
      <c r="C435" s="899"/>
      <c r="D435" s="899"/>
      <c r="E435" s="899"/>
      <c r="F435" s="899"/>
    </row>
    <row r="436">
      <c r="A436" s="889"/>
      <c r="B436" s="899"/>
      <c r="C436" s="899"/>
      <c r="D436" s="899"/>
      <c r="E436" s="899"/>
      <c r="F436" s="899"/>
    </row>
    <row r="437">
      <c r="A437" s="889"/>
      <c r="B437" s="899"/>
      <c r="C437" s="899"/>
      <c r="D437" s="899"/>
      <c r="E437" s="899"/>
      <c r="F437" s="899"/>
    </row>
    <row r="438">
      <c r="A438" s="889"/>
      <c r="B438" s="899"/>
      <c r="C438" s="899"/>
      <c r="D438" s="899"/>
      <c r="E438" s="899"/>
      <c r="F438" s="899"/>
    </row>
    <row r="439">
      <c r="A439" s="889"/>
      <c r="B439" s="899"/>
      <c r="C439" s="899"/>
      <c r="D439" s="899"/>
      <c r="E439" s="899"/>
      <c r="F439" s="899"/>
    </row>
    <row r="440">
      <c r="A440" s="889"/>
      <c r="B440" s="899"/>
      <c r="C440" s="899"/>
      <c r="D440" s="899"/>
      <c r="E440" s="899"/>
      <c r="F440" s="899"/>
    </row>
    <row r="441">
      <c r="A441" s="889"/>
      <c r="B441" s="899"/>
      <c r="C441" s="899"/>
      <c r="D441" s="899"/>
      <c r="E441" s="899"/>
      <c r="F441" s="899"/>
    </row>
    <row r="442">
      <c r="A442" s="889"/>
      <c r="B442" s="899"/>
      <c r="C442" s="899"/>
      <c r="D442" s="899"/>
      <c r="E442" s="899"/>
      <c r="F442" s="899"/>
    </row>
    <row r="443">
      <c r="A443" s="889"/>
      <c r="B443" s="899"/>
      <c r="C443" s="899"/>
      <c r="D443" s="899"/>
      <c r="E443" s="899"/>
      <c r="F443" s="899"/>
    </row>
    <row r="444">
      <c r="A444" s="889"/>
      <c r="B444" s="899"/>
      <c r="C444" s="899"/>
      <c r="D444" s="899"/>
      <c r="E444" s="899"/>
      <c r="F444" s="899"/>
    </row>
    <row r="445">
      <c r="A445" s="889"/>
      <c r="B445" s="899"/>
      <c r="C445" s="899"/>
      <c r="D445" s="899"/>
      <c r="E445" s="899"/>
      <c r="F445" s="899"/>
    </row>
    <row r="446">
      <c r="A446" s="889"/>
      <c r="B446" s="899"/>
      <c r="C446" s="899"/>
      <c r="D446" s="899"/>
      <c r="E446" s="899"/>
      <c r="F446" s="899"/>
    </row>
    <row r="447">
      <c r="A447" s="889"/>
      <c r="B447" s="899"/>
      <c r="C447" s="899"/>
      <c r="D447" s="899"/>
      <c r="E447" s="899"/>
      <c r="F447" s="899"/>
    </row>
    <row r="448">
      <c r="A448" s="889"/>
      <c r="B448" s="899"/>
      <c r="C448" s="899"/>
      <c r="D448" s="899"/>
      <c r="E448" s="899"/>
      <c r="F448" s="899"/>
    </row>
    <row r="449">
      <c r="A449" s="889"/>
      <c r="B449" s="899"/>
      <c r="C449" s="899"/>
      <c r="D449" s="899"/>
      <c r="E449" s="899"/>
      <c r="F449" s="899"/>
    </row>
    <row r="450">
      <c r="A450" s="889"/>
      <c r="B450" s="899"/>
      <c r="C450" s="899"/>
      <c r="D450" s="899"/>
      <c r="E450" s="899"/>
      <c r="F450" s="899"/>
    </row>
    <row r="451">
      <c r="A451" s="889"/>
      <c r="B451" s="899"/>
      <c r="C451" s="899"/>
      <c r="D451" s="899"/>
      <c r="E451" s="899"/>
      <c r="F451" s="899"/>
    </row>
    <row r="452">
      <c r="A452" s="889"/>
      <c r="B452" s="899"/>
      <c r="C452" s="899"/>
      <c r="D452" s="899"/>
      <c r="E452" s="899"/>
      <c r="F452" s="899"/>
    </row>
    <row r="453">
      <c r="A453" s="889"/>
      <c r="B453" s="899"/>
      <c r="C453" s="899"/>
      <c r="D453" s="899"/>
      <c r="E453" s="899"/>
      <c r="F453" s="899"/>
    </row>
    <row r="454">
      <c r="A454" s="889"/>
      <c r="B454" s="899"/>
      <c r="C454" s="899"/>
      <c r="D454" s="899"/>
      <c r="E454" s="899"/>
      <c r="F454" s="899"/>
    </row>
    <row r="455">
      <c r="A455" s="889"/>
      <c r="B455" s="899"/>
      <c r="C455" s="899"/>
      <c r="D455" s="899"/>
      <c r="E455" s="899"/>
      <c r="F455" s="899"/>
    </row>
    <row r="456">
      <c r="A456" s="889"/>
      <c r="B456" s="899"/>
      <c r="C456" s="899"/>
      <c r="D456" s="899"/>
      <c r="E456" s="899"/>
      <c r="F456" s="899"/>
    </row>
    <row r="457">
      <c r="A457" s="889"/>
      <c r="B457" s="899"/>
      <c r="C457" s="899"/>
      <c r="D457" s="899"/>
      <c r="E457" s="899"/>
      <c r="F457" s="899"/>
    </row>
    <row r="458">
      <c r="A458" s="889"/>
      <c r="B458" s="899"/>
      <c r="C458" s="899"/>
      <c r="D458" s="899"/>
      <c r="E458" s="899"/>
      <c r="F458" s="899"/>
    </row>
    <row r="459">
      <c r="A459" s="889"/>
      <c r="B459" s="899"/>
      <c r="C459" s="899"/>
      <c r="D459" s="899"/>
      <c r="E459" s="899"/>
      <c r="F459" s="899"/>
    </row>
    <row r="460">
      <c r="A460" s="889"/>
      <c r="B460" s="899"/>
      <c r="C460" s="899"/>
      <c r="D460" s="899"/>
      <c r="E460" s="899"/>
      <c r="F460" s="899"/>
    </row>
    <row r="461">
      <c r="A461" s="889"/>
      <c r="B461" s="899"/>
      <c r="C461" s="899"/>
      <c r="D461" s="899"/>
      <c r="E461" s="899"/>
      <c r="F461" s="899"/>
    </row>
    <row r="462">
      <c r="A462" s="889"/>
      <c r="B462" s="899"/>
      <c r="C462" s="899"/>
      <c r="D462" s="899"/>
      <c r="E462" s="899"/>
      <c r="F462" s="899"/>
    </row>
    <row r="463">
      <c r="A463" s="889"/>
      <c r="B463" s="899"/>
      <c r="C463" s="899"/>
      <c r="D463" s="899"/>
      <c r="E463" s="899"/>
      <c r="F463" s="899"/>
    </row>
    <row r="464">
      <c r="A464" s="889"/>
      <c r="B464" s="899"/>
      <c r="C464" s="899"/>
      <c r="D464" s="899"/>
      <c r="E464" s="899"/>
      <c r="F464" s="899"/>
    </row>
    <row r="465">
      <c r="A465" s="889"/>
      <c r="B465" s="899"/>
      <c r="C465" s="899"/>
      <c r="D465" s="899"/>
      <c r="E465" s="899"/>
      <c r="F465" s="899"/>
    </row>
    <row r="466">
      <c r="A466" s="889"/>
      <c r="B466" s="899"/>
      <c r="C466" s="899"/>
      <c r="D466" s="899"/>
      <c r="E466" s="899"/>
      <c r="F466" s="899"/>
    </row>
    <row r="467">
      <c r="A467" s="889"/>
      <c r="B467" s="899"/>
      <c r="C467" s="899"/>
      <c r="D467" s="899"/>
      <c r="E467" s="899"/>
      <c r="F467" s="899"/>
    </row>
    <row r="468">
      <c r="A468" s="889"/>
      <c r="B468" s="899"/>
      <c r="C468" s="899"/>
      <c r="D468" s="899"/>
      <c r="E468" s="899"/>
      <c r="F468" s="899"/>
    </row>
    <row r="469">
      <c r="A469" s="889"/>
      <c r="B469" s="899"/>
      <c r="C469" s="899"/>
      <c r="D469" s="899"/>
      <c r="E469" s="899"/>
      <c r="F469" s="899"/>
    </row>
    <row r="470">
      <c r="A470" s="889"/>
      <c r="B470" s="899"/>
      <c r="C470" s="899"/>
      <c r="D470" s="899"/>
      <c r="E470" s="899"/>
      <c r="F470" s="899"/>
    </row>
    <row r="471">
      <c r="A471" s="889"/>
      <c r="B471" s="899"/>
      <c r="C471" s="899"/>
      <c r="D471" s="899"/>
      <c r="E471" s="899"/>
      <c r="F471" s="899"/>
    </row>
    <row r="472">
      <c r="A472" s="889"/>
      <c r="B472" s="899"/>
      <c r="C472" s="899"/>
      <c r="D472" s="899"/>
      <c r="E472" s="899"/>
      <c r="F472" s="899"/>
    </row>
    <row r="473">
      <c r="A473" s="889"/>
      <c r="B473" s="899"/>
      <c r="C473" s="899"/>
      <c r="D473" s="899"/>
      <c r="E473" s="899"/>
      <c r="F473" s="899"/>
    </row>
    <row r="474">
      <c r="A474" s="889"/>
      <c r="B474" s="899"/>
      <c r="C474" s="899"/>
      <c r="D474" s="899"/>
      <c r="E474" s="899"/>
      <c r="F474" s="899"/>
    </row>
    <row r="475">
      <c r="A475" s="889"/>
      <c r="B475" s="899"/>
      <c r="C475" s="899"/>
      <c r="D475" s="899"/>
      <c r="E475" s="899"/>
      <c r="F475" s="899"/>
    </row>
    <row r="476">
      <c r="A476" s="889"/>
      <c r="B476" s="899"/>
      <c r="C476" s="899"/>
      <c r="D476" s="899"/>
      <c r="E476" s="899"/>
      <c r="F476" s="899"/>
    </row>
    <row r="477">
      <c r="A477" s="889"/>
      <c r="B477" s="899"/>
      <c r="C477" s="899"/>
      <c r="D477" s="899"/>
      <c r="E477" s="899"/>
      <c r="F477" s="899"/>
    </row>
    <row r="478">
      <c r="A478" s="889"/>
      <c r="B478" s="899"/>
      <c r="C478" s="899"/>
      <c r="D478" s="899"/>
      <c r="E478" s="899"/>
      <c r="F478" s="899"/>
    </row>
    <row r="479">
      <c r="A479" s="889"/>
      <c r="B479" s="899"/>
      <c r="C479" s="899"/>
      <c r="D479" s="899"/>
      <c r="E479" s="899"/>
      <c r="F479" s="899"/>
    </row>
    <row r="480">
      <c r="A480" s="889"/>
      <c r="B480" s="899"/>
      <c r="C480" s="899"/>
      <c r="D480" s="899"/>
      <c r="E480" s="899"/>
      <c r="F480" s="899"/>
    </row>
    <row r="481">
      <c r="A481" s="889"/>
      <c r="B481" s="899"/>
      <c r="C481" s="899"/>
      <c r="D481" s="899"/>
      <c r="E481" s="899"/>
      <c r="F481" s="899"/>
    </row>
    <row r="482">
      <c r="A482" s="889"/>
      <c r="B482" s="899"/>
      <c r="C482" s="899"/>
      <c r="D482" s="899"/>
      <c r="E482" s="899"/>
      <c r="F482" s="899"/>
    </row>
    <row r="483">
      <c r="A483" s="889"/>
      <c r="B483" s="899"/>
      <c r="C483" s="899"/>
      <c r="D483" s="899"/>
      <c r="E483" s="899"/>
      <c r="F483" s="899"/>
    </row>
    <row r="484">
      <c r="A484" s="889"/>
      <c r="B484" s="899"/>
      <c r="C484" s="899"/>
      <c r="D484" s="899"/>
      <c r="E484" s="899"/>
      <c r="F484" s="899"/>
    </row>
    <row r="485">
      <c r="A485" s="889"/>
      <c r="B485" s="899"/>
      <c r="C485" s="899"/>
      <c r="D485" s="899"/>
      <c r="E485" s="899"/>
      <c r="F485" s="899"/>
    </row>
    <row r="486">
      <c r="A486" s="889"/>
      <c r="B486" s="899"/>
      <c r="C486" s="899"/>
      <c r="D486" s="899"/>
      <c r="E486" s="899"/>
      <c r="F486" s="899"/>
    </row>
    <row r="487">
      <c r="A487" s="889"/>
      <c r="B487" s="899"/>
      <c r="C487" s="899"/>
      <c r="D487" s="899"/>
      <c r="E487" s="899"/>
      <c r="F487" s="899"/>
    </row>
    <row r="488">
      <c r="A488" s="889"/>
      <c r="B488" s="899"/>
      <c r="C488" s="899"/>
      <c r="D488" s="899"/>
      <c r="E488" s="899"/>
      <c r="F488" s="899"/>
    </row>
    <row r="489">
      <c r="A489" s="889"/>
      <c r="B489" s="899"/>
      <c r="C489" s="899"/>
      <c r="D489" s="899"/>
      <c r="E489" s="899"/>
      <c r="F489" s="899"/>
    </row>
    <row r="490">
      <c r="A490" s="889"/>
      <c r="B490" s="899"/>
      <c r="C490" s="899"/>
      <c r="D490" s="899"/>
      <c r="E490" s="899"/>
      <c r="F490" s="899"/>
    </row>
    <row r="491">
      <c r="A491" s="889"/>
      <c r="B491" s="899"/>
      <c r="C491" s="899"/>
      <c r="D491" s="899"/>
      <c r="E491" s="899"/>
      <c r="F491" s="899"/>
    </row>
    <row r="492">
      <c r="A492" s="889"/>
      <c r="B492" s="899"/>
      <c r="C492" s="899"/>
      <c r="D492" s="899"/>
      <c r="E492" s="899"/>
      <c r="F492" s="899"/>
    </row>
    <row r="493">
      <c r="A493" s="889"/>
      <c r="B493" s="899"/>
      <c r="C493" s="899"/>
      <c r="D493" s="899"/>
      <c r="E493" s="899"/>
      <c r="F493" s="899"/>
    </row>
    <row r="494">
      <c r="A494" s="889"/>
      <c r="B494" s="899"/>
      <c r="C494" s="899"/>
      <c r="D494" s="899"/>
      <c r="E494" s="899"/>
      <c r="F494" s="899"/>
    </row>
    <row r="495">
      <c r="A495" s="889"/>
      <c r="B495" s="899"/>
      <c r="C495" s="899"/>
      <c r="D495" s="899"/>
      <c r="E495" s="899"/>
      <c r="F495" s="899"/>
    </row>
    <row r="496">
      <c r="A496" s="889"/>
      <c r="B496" s="899"/>
      <c r="C496" s="899"/>
      <c r="D496" s="899"/>
      <c r="E496" s="899"/>
      <c r="F496" s="899"/>
    </row>
    <row r="497">
      <c r="A497" s="889"/>
      <c r="B497" s="899"/>
      <c r="C497" s="899"/>
      <c r="D497" s="899"/>
      <c r="E497" s="899"/>
      <c r="F497" s="899"/>
    </row>
    <row r="498">
      <c r="A498" s="889"/>
      <c r="B498" s="899"/>
      <c r="C498" s="899"/>
      <c r="D498" s="899"/>
      <c r="E498" s="899"/>
      <c r="F498" s="899"/>
    </row>
    <row r="499">
      <c r="A499" s="889"/>
      <c r="B499" s="899"/>
      <c r="C499" s="899"/>
      <c r="D499" s="899"/>
      <c r="E499" s="899"/>
      <c r="F499" s="899"/>
    </row>
    <row r="500">
      <c r="A500" s="889"/>
      <c r="B500" s="899"/>
      <c r="C500" s="899"/>
      <c r="D500" s="899"/>
      <c r="E500" s="899"/>
      <c r="F500" s="899"/>
    </row>
    <row r="501">
      <c r="A501" s="889"/>
      <c r="B501" s="899"/>
      <c r="C501" s="899"/>
      <c r="D501" s="899"/>
      <c r="E501" s="899"/>
      <c r="F501" s="899"/>
    </row>
    <row r="502">
      <c r="A502" s="889"/>
      <c r="B502" s="899"/>
      <c r="C502" s="899"/>
      <c r="D502" s="899"/>
      <c r="E502" s="899"/>
      <c r="F502" s="899"/>
    </row>
    <row r="503">
      <c r="A503" s="889"/>
      <c r="B503" s="899"/>
      <c r="C503" s="899"/>
      <c r="D503" s="899"/>
      <c r="E503" s="899"/>
      <c r="F503" s="899"/>
    </row>
    <row r="504">
      <c r="A504" s="889"/>
      <c r="B504" s="899"/>
      <c r="C504" s="899"/>
      <c r="D504" s="899"/>
      <c r="E504" s="899"/>
      <c r="F504" s="899"/>
    </row>
    <row r="505">
      <c r="A505" s="889"/>
      <c r="B505" s="899"/>
      <c r="C505" s="899"/>
      <c r="D505" s="899"/>
      <c r="E505" s="899"/>
      <c r="F505" s="899"/>
    </row>
    <row r="506">
      <c r="A506" s="889"/>
      <c r="B506" s="899"/>
      <c r="C506" s="899"/>
      <c r="D506" s="899"/>
      <c r="E506" s="899"/>
      <c r="F506" s="899"/>
    </row>
    <row r="507">
      <c r="A507" s="889"/>
      <c r="B507" s="899"/>
      <c r="C507" s="899"/>
      <c r="D507" s="899"/>
      <c r="E507" s="899"/>
      <c r="F507" s="899"/>
    </row>
    <row r="508">
      <c r="A508" s="889"/>
      <c r="B508" s="899"/>
      <c r="C508" s="899"/>
      <c r="D508" s="899"/>
      <c r="E508" s="899"/>
      <c r="F508" s="899"/>
    </row>
    <row r="509">
      <c r="A509" s="889"/>
      <c r="B509" s="899"/>
      <c r="C509" s="899"/>
      <c r="D509" s="899"/>
      <c r="E509" s="899"/>
      <c r="F509" s="899"/>
    </row>
    <row r="510">
      <c r="A510" s="889"/>
      <c r="B510" s="899"/>
      <c r="C510" s="899"/>
      <c r="D510" s="899"/>
      <c r="E510" s="899"/>
      <c r="F510" s="899"/>
    </row>
    <row r="511">
      <c r="A511" s="889"/>
      <c r="B511" s="899"/>
      <c r="C511" s="899"/>
      <c r="D511" s="899"/>
      <c r="E511" s="899"/>
      <c r="F511" s="899"/>
    </row>
    <row r="512">
      <c r="A512" s="889"/>
      <c r="B512" s="899"/>
      <c r="C512" s="899"/>
      <c r="D512" s="899"/>
      <c r="E512" s="899"/>
      <c r="F512" s="899"/>
    </row>
    <row r="513">
      <c r="A513" s="889"/>
      <c r="B513" s="899"/>
      <c r="C513" s="899"/>
      <c r="D513" s="899"/>
      <c r="E513" s="899"/>
      <c r="F513" s="899"/>
    </row>
    <row r="514">
      <c r="A514" s="889"/>
      <c r="B514" s="899"/>
      <c r="C514" s="899"/>
      <c r="D514" s="899"/>
      <c r="E514" s="899"/>
      <c r="F514" s="899"/>
    </row>
    <row r="515">
      <c r="A515" s="889"/>
      <c r="B515" s="899"/>
      <c r="C515" s="899"/>
      <c r="D515" s="899"/>
      <c r="E515" s="899"/>
      <c r="F515" s="899"/>
    </row>
    <row r="516">
      <c r="A516" s="889"/>
      <c r="B516" s="899"/>
      <c r="C516" s="899"/>
      <c r="D516" s="899"/>
      <c r="E516" s="899"/>
      <c r="F516" s="899"/>
    </row>
    <row r="517">
      <c r="A517" s="889"/>
      <c r="B517" s="899"/>
      <c r="C517" s="899"/>
      <c r="D517" s="899"/>
      <c r="E517" s="899"/>
      <c r="F517" s="899"/>
    </row>
    <row r="518">
      <c r="A518" s="889"/>
      <c r="B518" s="899"/>
      <c r="C518" s="899"/>
      <c r="D518" s="899"/>
      <c r="E518" s="899"/>
      <c r="F518" s="899"/>
    </row>
    <row r="519">
      <c r="A519" s="889"/>
      <c r="B519" s="899"/>
      <c r="C519" s="899"/>
      <c r="D519" s="899"/>
      <c r="E519" s="899"/>
      <c r="F519" s="899"/>
    </row>
    <row r="520">
      <c r="A520" s="889"/>
      <c r="B520" s="899"/>
      <c r="C520" s="899"/>
      <c r="D520" s="899"/>
      <c r="E520" s="899"/>
      <c r="F520" s="899"/>
    </row>
    <row r="521">
      <c r="A521" s="889"/>
      <c r="B521" s="899"/>
      <c r="C521" s="899"/>
      <c r="D521" s="899"/>
      <c r="E521" s="899"/>
      <c r="F521" s="899"/>
    </row>
    <row r="522">
      <c r="A522" s="889"/>
      <c r="B522" s="899"/>
      <c r="C522" s="899"/>
      <c r="D522" s="899"/>
      <c r="E522" s="899"/>
      <c r="F522" s="899"/>
    </row>
    <row r="523">
      <c r="A523" s="889"/>
      <c r="B523" s="899"/>
      <c r="C523" s="899"/>
      <c r="D523" s="899"/>
      <c r="E523" s="899"/>
      <c r="F523" s="899"/>
    </row>
    <row r="524">
      <c r="A524" s="889"/>
      <c r="B524" s="899"/>
      <c r="C524" s="899"/>
      <c r="D524" s="899"/>
      <c r="E524" s="899"/>
      <c r="F524" s="899"/>
    </row>
    <row r="525">
      <c r="A525" s="889"/>
      <c r="B525" s="899"/>
      <c r="C525" s="899"/>
      <c r="D525" s="899"/>
      <c r="E525" s="899"/>
      <c r="F525" s="899"/>
    </row>
    <row r="526">
      <c r="A526" s="889"/>
      <c r="B526" s="899"/>
      <c r="C526" s="899"/>
      <c r="D526" s="899"/>
      <c r="E526" s="899"/>
      <c r="F526" s="899"/>
    </row>
    <row r="527">
      <c r="A527" s="889"/>
      <c r="B527" s="899"/>
      <c r="C527" s="899"/>
      <c r="D527" s="899"/>
      <c r="E527" s="899"/>
      <c r="F527" s="899"/>
    </row>
    <row r="528">
      <c r="A528" s="889"/>
      <c r="B528" s="899"/>
      <c r="C528" s="899"/>
      <c r="D528" s="899"/>
      <c r="E528" s="899"/>
      <c r="F528" s="899"/>
    </row>
    <row r="529">
      <c r="A529" s="889"/>
      <c r="B529" s="899"/>
      <c r="C529" s="899"/>
      <c r="D529" s="899"/>
      <c r="E529" s="899"/>
      <c r="F529" s="899"/>
    </row>
    <row r="530">
      <c r="A530" s="889"/>
      <c r="B530" s="899"/>
      <c r="C530" s="899"/>
      <c r="D530" s="899"/>
      <c r="E530" s="899"/>
      <c r="F530" s="899"/>
    </row>
    <row r="531">
      <c r="A531" s="889"/>
      <c r="B531" s="899"/>
      <c r="C531" s="899"/>
      <c r="D531" s="899"/>
      <c r="E531" s="899"/>
      <c r="F531" s="899"/>
    </row>
    <row r="532">
      <c r="A532" s="889"/>
      <c r="B532" s="899"/>
      <c r="C532" s="899"/>
      <c r="D532" s="899"/>
      <c r="E532" s="899"/>
      <c r="F532" s="899"/>
    </row>
    <row r="533">
      <c r="A533" s="889"/>
      <c r="B533" s="899"/>
      <c r="C533" s="899"/>
      <c r="D533" s="899"/>
      <c r="E533" s="899"/>
      <c r="F533" s="899"/>
    </row>
    <row r="534">
      <c r="A534" s="889"/>
      <c r="B534" s="899"/>
      <c r="C534" s="899"/>
      <c r="D534" s="899"/>
      <c r="E534" s="899"/>
      <c r="F534" s="899"/>
    </row>
    <row r="535">
      <c r="A535" s="889"/>
      <c r="B535" s="899"/>
      <c r="C535" s="899"/>
      <c r="D535" s="899"/>
      <c r="E535" s="899"/>
      <c r="F535" s="899"/>
    </row>
    <row r="536">
      <c r="A536" s="889"/>
      <c r="B536" s="899"/>
      <c r="C536" s="899"/>
      <c r="D536" s="899"/>
      <c r="E536" s="899"/>
      <c r="F536" s="899"/>
    </row>
    <row r="537">
      <c r="A537" s="889"/>
      <c r="B537" s="899"/>
      <c r="C537" s="899"/>
      <c r="D537" s="899"/>
      <c r="E537" s="899"/>
      <c r="F537" s="899"/>
    </row>
    <row r="538">
      <c r="A538" s="889"/>
      <c r="B538" s="899"/>
      <c r="C538" s="899"/>
      <c r="D538" s="899"/>
      <c r="E538" s="899"/>
      <c r="F538" s="899"/>
    </row>
    <row r="539">
      <c r="A539" s="889"/>
      <c r="B539" s="899"/>
      <c r="C539" s="899"/>
      <c r="D539" s="899"/>
      <c r="E539" s="899"/>
      <c r="F539" s="899"/>
    </row>
    <row r="540">
      <c r="A540" s="889"/>
      <c r="B540" s="899"/>
      <c r="C540" s="899"/>
      <c r="D540" s="899"/>
      <c r="E540" s="899"/>
      <c r="F540" s="899"/>
    </row>
    <row r="541">
      <c r="A541" s="889"/>
      <c r="B541" s="899"/>
      <c r="C541" s="899"/>
      <c r="D541" s="899"/>
      <c r="E541" s="899"/>
      <c r="F541" s="899"/>
    </row>
    <row r="542">
      <c r="A542" s="889"/>
      <c r="B542" s="899"/>
      <c r="C542" s="899"/>
      <c r="D542" s="899"/>
      <c r="E542" s="899"/>
      <c r="F542" s="899"/>
    </row>
    <row r="543">
      <c r="A543" s="889"/>
      <c r="B543" s="899"/>
      <c r="C543" s="899"/>
      <c r="D543" s="899"/>
      <c r="E543" s="899"/>
      <c r="F543" s="899"/>
    </row>
    <row r="544">
      <c r="A544" s="889"/>
      <c r="B544" s="899"/>
      <c r="C544" s="899"/>
      <c r="D544" s="899"/>
      <c r="E544" s="899"/>
      <c r="F544" s="899"/>
    </row>
    <row r="545">
      <c r="A545" s="889"/>
      <c r="B545" s="899"/>
      <c r="C545" s="899"/>
      <c r="D545" s="899"/>
      <c r="E545" s="899"/>
      <c r="F545" s="899"/>
    </row>
    <row r="546">
      <c r="A546" s="889"/>
      <c r="B546" s="899"/>
      <c r="C546" s="899"/>
      <c r="D546" s="899"/>
      <c r="E546" s="899"/>
      <c r="F546" s="899"/>
    </row>
    <row r="547">
      <c r="A547" s="889"/>
      <c r="B547" s="899"/>
      <c r="C547" s="899"/>
      <c r="D547" s="899"/>
      <c r="E547" s="899"/>
      <c r="F547" s="899"/>
    </row>
    <row r="548">
      <c r="A548" s="889"/>
      <c r="B548" s="899"/>
      <c r="C548" s="899"/>
      <c r="D548" s="899"/>
      <c r="E548" s="899"/>
      <c r="F548" s="899"/>
    </row>
    <row r="549">
      <c r="A549" s="889"/>
      <c r="B549" s="899"/>
      <c r="C549" s="899"/>
      <c r="D549" s="899"/>
      <c r="E549" s="899"/>
      <c r="F549" s="899"/>
    </row>
    <row r="550">
      <c r="A550" s="889"/>
      <c r="B550" s="899"/>
      <c r="C550" s="899"/>
      <c r="D550" s="899"/>
      <c r="E550" s="899"/>
      <c r="F550" s="899"/>
    </row>
    <row r="551">
      <c r="A551" s="889"/>
      <c r="B551" s="899"/>
      <c r="C551" s="899"/>
      <c r="D551" s="899"/>
      <c r="E551" s="899"/>
      <c r="F551" s="899"/>
    </row>
    <row r="552">
      <c r="A552" s="889"/>
      <c r="B552" s="899"/>
      <c r="C552" s="899"/>
      <c r="D552" s="899"/>
      <c r="E552" s="899"/>
      <c r="F552" s="899"/>
    </row>
    <row r="553">
      <c r="A553" s="889"/>
      <c r="B553" s="899"/>
      <c r="C553" s="899"/>
      <c r="D553" s="899"/>
      <c r="E553" s="899"/>
      <c r="F553" s="899"/>
    </row>
    <row r="554">
      <c r="A554" s="889"/>
      <c r="B554" s="899"/>
      <c r="C554" s="899"/>
      <c r="D554" s="899"/>
      <c r="E554" s="899"/>
      <c r="F554" s="899"/>
    </row>
    <row r="555">
      <c r="A555" s="889"/>
      <c r="B555" s="899"/>
      <c r="C555" s="899"/>
      <c r="D555" s="899"/>
      <c r="E555" s="899"/>
      <c r="F555" s="899"/>
    </row>
    <row r="556">
      <c r="A556" s="889"/>
      <c r="B556" s="899"/>
      <c r="C556" s="899"/>
      <c r="D556" s="899"/>
      <c r="E556" s="899"/>
      <c r="F556" s="899"/>
    </row>
    <row r="557">
      <c r="A557" s="889"/>
      <c r="B557" s="899"/>
      <c r="C557" s="899"/>
      <c r="D557" s="899"/>
      <c r="E557" s="899"/>
      <c r="F557" s="899"/>
    </row>
    <row r="558">
      <c r="A558" s="889"/>
      <c r="B558" s="899"/>
      <c r="C558" s="899"/>
      <c r="D558" s="899"/>
      <c r="E558" s="899"/>
      <c r="F558" s="899"/>
    </row>
    <row r="559">
      <c r="A559" s="889"/>
      <c r="B559" s="899"/>
      <c r="C559" s="899"/>
      <c r="D559" s="899"/>
      <c r="E559" s="899"/>
      <c r="F559" s="899"/>
    </row>
    <row r="560">
      <c r="A560" s="889"/>
      <c r="B560" s="899"/>
      <c r="C560" s="899"/>
      <c r="D560" s="899"/>
      <c r="E560" s="899"/>
      <c r="F560" s="899"/>
    </row>
    <row r="561">
      <c r="A561" s="889"/>
      <c r="B561" s="899"/>
      <c r="C561" s="899"/>
      <c r="D561" s="899"/>
      <c r="E561" s="899"/>
      <c r="F561" s="899"/>
    </row>
    <row r="562">
      <c r="A562" s="889"/>
      <c r="B562" s="899"/>
      <c r="C562" s="899"/>
      <c r="D562" s="899"/>
      <c r="E562" s="899"/>
      <c r="F562" s="899"/>
    </row>
    <row r="563">
      <c r="A563" s="889"/>
      <c r="B563" s="899"/>
      <c r="C563" s="899"/>
      <c r="D563" s="899"/>
      <c r="E563" s="899"/>
      <c r="F563" s="899"/>
    </row>
    <row r="564">
      <c r="A564" s="889"/>
      <c r="B564" s="899"/>
      <c r="C564" s="899"/>
      <c r="D564" s="899"/>
      <c r="E564" s="899"/>
      <c r="F564" s="899"/>
    </row>
    <row r="565">
      <c r="A565" s="889"/>
      <c r="B565" s="899"/>
      <c r="C565" s="899"/>
      <c r="D565" s="899"/>
      <c r="E565" s="899"/>
      <c r="F565" s="899"/>
    </row>
    <row r="566">
      <c r="A566" s="889"/>
      <c r="B566" s="899"/>
      <c r="C566" s="899"/>
      <c r="D566" s="899"/>
      <c r="E566" s="899"/>
      <c r="F566" s="899"/>
    </row>
    <row r="567">
      <c r="A567" s="889"/>
      <c r="B567" s="899"/>
      <c r="C567" s="899"/>
      <c r="D567" s="899"/>
      <c r="E567" s="899"/>
      <c r="F567" s="899"/>
    </row>
    <row r="568">
      <c r="A568" s="889"/>
      <c r="B568" s="899"/>
      <c r="C568" s="899"/>
      <c r="D568" s="899"/>
      <c r="E568" s="899"/>
      <c r="F568" s="899"/>
    </row>
    <row r="569">
      <c r="A569" s="889"/>
      <c r="B569" s="899"/>
      <c r="C569" s="899"/>
      <c r="D569" s="899"/>
      <c r="E569" s="899"/>
      <c r="F569" s="899"/>
    </row>
    <row r="570">
      <c r="A570" s="889"/>
      <c r="B570" s="899"/>
      <c r="C570" s="899"/>
      <c r="D570" s="899"/>
      <c r="E570" s="899"/>
      <c r="F570" s="899"/>
    </row>
    <row r="571">
      <c r="A571" s="889"/>
      <c r="B571" s="899"/>
      <c r="C571" s="899"/>
      <c r="D571" s="899"/>
      <c r="E571" s="899"/>
      <c r="F571" s="899"/>
    </row>
    <row r="572">
      <c r="A572" s="889"/>
      <c r="B572" s="899"/>
      <c r="C572" s="899"/>
      <c r="D572" s="899"/>
      <c r="E572" s="899"/>
      <c r="F572" s="899"/>
    </row>
    <row r="573">
      <c r="A573" s="889"/>
      <c r="B573" s="899"/>
      <c r="C573" s="899"/>
      <c r="D573" s="899"/>
      <c r="E573" s="899"/>
      <c r="F573" s="899"/>
    </row>
    <row r="574">
      <c r="A574" s="889"/>
      <c r="B574" s="899"/>
      <c r="C574" s="899"/>
      <c r="D574" s="899"/>
      <c r="E574" s="899"/>
      <c r="F574" s="899"/>
    </row>
    <row r="575">
      <c r="A575" s="889"/>
      <c r="B575" s="899"/>
      <c r="C575" s="899"/>
      <c r="D575" s="899"/>
      <c r="E575" s="899"/>
      <c r="F575" s="899"/>
    </row>
    <row r="576">
      <c r="A576" s="889"/>
      <c r="B576" s="899"/>
      <c r="C576" s="899"/>
      <c r="D576" s="899"/>
      <c r="E576" s="899"/>
      <c r="F576" s="899"/>
    </row>
    <row r="577">
      <c r="A577" s="889"/>
      <c r="B577" s="899"/>
      <c r="C577" s="899"/>
      <c r="D577" s="899"/>
      <c r="E577" s="899"/>
      <c r="F577" s="899"/>
    </row>
    <row r="578">
      <c r="A578" s="889"/>
      <c r="B578" s="899"/>
      <c r="C578" s="899"/>
      <c r="D578" s="899"/>
      <c r="E578" s="899"/>
      <c r="F578" s="899"/>
    </row>
    <row r="579">
      <c r="A579" s="889"/>
      <c r="B579" s="899"/>
      <c r="C579" s="899"/>
      <c r="D579" s="899"/>
      <c r="E579" s="899"/>
      <c r="F579" s="899"/>
    </row>
    <row r="580">
      <c r="A580" s="889"/>
      <c r="B580" s="899"/>
      <c r="C580" s="899"/>
      <c r="D580" s="899"/>
      <c r="E580" s="899"/>
      <c r="F580" s="899"/>
    </row>
    <row r="581">
      <c r="A581" s="889"/>
      <c r="B581" s="899"/>
      <c r="C581" s="899"/>
      <c r="D581" s="899"/>
      <c r="E581" s="899"/>
      <c r="F581" s="899"/>
    </row>
    <row r="582">
      <c r="A582" s="889"/>
      <c r="B582" s="899"/>
      <c r="C582" s="899"/>
      <c r="D582" s="899"/>
      <c r="E582" s="899"/>
      <c r="F582" s="899"/>
    </row>
    <row r="583">
      <c r="A583" s="889"/>
      <c r="B583" s="899"/>
      <c r="C583" s="899"/>
      <c r="D583" s="899"/>
      <c r="E583" s="899"/>
      <c r="F583" s="899"/>
    </row>
    <row r="584">
      <c r="A584" s="889"/>
      <c r="B584" s="899"/>
      <c r="C584" s="899"/>
      <c r="D584" s="899"/>
      <c r="E584" s="899"/>
      <c r="F584" s="899"/>
    </row>
    <row r="585">
      <c r="A585" s="889"/>
      <c r="B585" s="899"/>
      <c r="C585" s="899"/>
      <c r="D585" s="899"/>
      <c r="E585" s="899"/>
      <c r="F585" s="899"/>
    </row>
    <row r="586">
      <c r="A586" s="889"/>
      <c r="B586" s="899"/>
      <c r="C586" s="899"/>
      <c r="D586" s="899"/>
      <c r="E586" s="899"/>
      <c r="F586" s="899"/>
    </row>
    <row r="587">
      <c r="A587" s="889"/>
      <c r="B587" s="899"/>
      <c r="C587" s="899"/>
      <c r="D587" s="899"/>
      <c r="E587" s="899"/>
      <c r="F587" s="899"/>
    </row>
    <row r="588">
      <c r="A588" s="889"/>
      <c r="B588" s="899"/>
      <c r="C588" s="899"/>
      <c r="D588" s="899"/>
      <c r="E588" s="899"/>
      <c r="F588" s="899"/>
    </row>
    <row r="589">
      <c r="A589" s="889"/>
      <c r="B589" s="899"/>
      <c r="C589" s="899"/>
      <c r="D589" s="899"/>
      <c r="E589" s="899"/>
      <c r="F589" s="899"/>
    </row>
    <row r="590">
      <c r="A590" s="889"/>
      <c r="B590" s="899"/>
      <c r="C590" s="899"/>
      <c r="D590" s="899"/>
      <c r="E590" s="899"/>
      <c r="F590" s="899"/>
    </row>
    <row r="591">
      <c r="A591" s="889"/>
      <c r="B591" s="899"/>
      <c r="C591" s="899"/>
      <c r="D591" s="899"/>
      <c r="E591" s="899"/>
      <c r="F591" s="899"/>
    </row>
    <row r="592">
      <c r="A592" s="889"/>
      <c r="B592" s="899"/>
      <c r="C592" s="899"/>
      <c r="D592" s="899"/>
      <c r="E592" s="899"/>
      <c r="F592" s="899"/>
    </row>
    <row r="593">
      <c r="A593" s="889"/>
      <c r="B593" s="899"/>
      <c r="C593" s="899"/>
      <c r="D593" s="899"/>
      <c r="E593" s="899"/>
      <c r="F593" s="899"/>
    </row>
    <row r="594">
      <c r="A594" s="889"/>
      <c r="B594" s="899"/>
      <c r="C594" s="899"/>
      <c r="D594" s="899"/>
      <c r="E594" s="899"/>
      <c r="F594" s="899"/>
    </row>
    <row r="595">
      <c r="A595" s="889"/>
      <c r="B595" s="899"/>
      <c r="C595" s="899"/>
      <c r="D595" s="899"/>
      <c r="E595" s="899"/>
      <c r="F595" s="899"/>
    </row>
    <row r="596">
      <c r="A596" s="889"/>
      <c r="B596" s="899"/>
      <c r="C596" s="899"/>
      <c r="D596" s="899"/>
      <c r="E596" s="899"/>
      <c r="F596" s="899"/>
    </row>
    <row r="597">
      <c r="A597" s="889"/>
      <c r="B597" s="899"/>
      <c r="C597" s="899"/>
      <c r="D597" s="899"/>
      <c r="E597" s="899"/>
      <c r="F597" s="899"/>
    </row>
    <row r="598">
      <c r="A598" s="889"/>
      <c r="B598" s="899"/>
      <c r="C598" s="899"/>
      <c r="D598" s="899"/>
      <c r="E598" s="899"/>
      <c r="F598" s="899"/>
    </row>
    <row r="599">
      <c r="A599" s="889"/>
      <c r="B599" s="899"/>
      <c r="C599" s="899"/>
      <c r="D599" s="899"/>
      <c r="E599" s="899"/>
      <c r="F599" s="899"/>
    </row>
    <row r="600">
      <c r="A600" s="889"/>
      <c r="B600" s="899"/>
      <c r="C600" s="899"/>
      <c r="D600" s="899"/>
      <c r="E600" s="899"/>
      <c r="F600" s="899"/>
    </row>
    <row r="601">
      <c r="A601" s="889"/>
      <c r="B601" s="899"/>
      <c r="C601" s="899"/>
      <c r="D601" s="899"/>
      <c r="E601" s="899"/>
      <c r="F601" s="899"/>
    </row>
    <row r="602">
      <c r="A602" s="889"/>
      <c r="B602" s="899"/>
      <c r="C602" s="899"/>
      <c r="D602" s="899"/>
      <c r="E602" s="899"/>
      <c r="F602" s="899"/>
    </row>
    <row r="603">
      <c r="A603" s="889"/>
      <c r="B603" s="899"/>
      <c r="C603" s="899"/>
      <c r="D603" s="899"/>
      <c r="E603" s="899"/>
      <c r="F603" s="899"/>
    </row>
    <row r="604">
      <c r="A604" s="889"/>
      <c r="B604" s="899"/>
      <c r="C604" s="899"/>
      <c r="D604" s="899"/>
      <c r="E604" s="899"/>
      <c r="F604" s="899"/>
    </row>
    <row r="605">
      <c r="A605" s="889"/>
      <c r="B605" s="899"/>
      <c r="C605" s="899"/>
      <c r="D605" s="899"/>
      <c r="E605" s="899"/>
      <c r="F605" s="899"/>
    </row>
    <row r="606">
      <c r="A606" s="889"/>
      <c r="B606" s="899"/>
      <c r="C606" s="899"/>
      <c r="D606" s="899"/>
      <c r="E606" s="899"/>
      <c r="F606" s="899"/>
    </row>
    <row r="607">
      <c r="A607" s="889"/>
      <c r="B607" s="899"/>
      <c r="C607" s="899"/>
      <c r="D607" s="899"/>
      <c r="E607" s="899"/>
      <c r="F607" s="899"/>
    </row>
    <row r="608">
      <c r="A608" s="889"/>
      <c r="B608" s="899"/>
      <c r="C608" s="899"/>
      <c r="D608" s="899"/>
      <c r="E608" s="899"/>
      <c r="F608" s="899"/>
    </row>
    <row r="609">
      <c r="A609" s="889"/>
      <c r="B609" s="899"/>
      <c r="C609" s="899"/>
      <c r="D609" s="899"/>
      <c r="E609" s="899"/>
      <c r="F609" s="899"/>
    </row>
    <row r="610">
      <c r="A610" s="889"/>
      <c r="B610" s="899"/>
      <c r="C610" s="899"/>
      <c r="D610" s="899"/>
      <c r="E610" s="899"/>
      <c r="F610" s="899"/>
    </row>
    <row r="611">
      <c r="A611" s="889"/>
      <c r="B611" s="899"/>
      <c r="C611" s="899"/>
      <c r="D611" s="899"/>
      <c r="E611" s="899"/>
      <c r="F611" s="899"/>
    </row>
    <row r="612">
      <c r="A612" s="889"/>
      <c r="B612" s="899"/>
      <c r="C612" s="899"/>
      <c r="D612" s="899"/>
      <c r="E612" s="899"/>
      <c r="F612" s="899"/>
    </row>
    <row r="613">
      <c r="A613" s="889"/>
      <c r="B613" s="899"/>
      <c r="C613" s="899"/>
      <c r="D613" s="899"/>
      <c r="E613" s="899"/>
      <c r="F613" s="899"/>
    </row>
    <row r="614">
      <c r="A614" s="889"/>
      <c r="B614" s="899"/>
      <c r="C614" s="899"/>
      <c r="D614" s="899"/>
      <c r="E614" s="899"/>
      <c r="F614" s="899"/>
    </row>
    <row r="615">
      <c r="A615" s="889"/>
      <c r="B615" s="899"/>
      <c r="C615" s="899"/>
      <c r="D615" s="899"/>
      <c r="E615" s="899"/>
      <c r="F615" s="899"/>
    </row>
    <row r="616">
      <c r="A616" s="889"/>
      <c r="B616" s="899"/>
      <c r="C616" s="899"/>
      <c r="D616" s="899"/>
      <c r="E616" s="899"/>
      <c r="F616" s="899"/>
    </row>
    <row r="617">
      <c r="A617" s="889"/>
      <c r="B617" s="899"/>
      <c r="C617" s="899"/>
      <c r="D617" s="899"/>
      <c r="E617" s="899"/>
      <c r="F617" s="899"/>
    </row>
    <row r="618">
      <c r="A618" s="889"/>
      <c r="B618" s="899"/>
      <c r="C618" s="899"/>
      <c r="D618" s="899"/>
      <c r="E618" s="899"/>
      <c r="F618" s="899"/>
    </row>
    <row r="619">
      <c r="A619" s="889"/>
      <c r="B619" s="899"/>
      <c r="C619" s="899"/>
      <c r="D619" s="899"/>
      <c r="E619" s="899"/>
      <c r="F619" s="899"/>
    </row>
    <row r="620">
      <c r="A620" s="889"/>
      <c r="B620" s="899"/>
      <c r="C620" s="899"/>
      <c r="D620" s="899"/>
      <c r="E620" s="899"/>
      <c r="F620" s="899"/>
    </row>
    <row r="621">
      <c r="A621" s="889"/>
      <c r="B621" s="899"/>
      <c r="C621" s="899"/>
      <c r="D621" s="899"/>
      <c r="E621" s="899"/>
      <c r="F621" s="899"/>
    </row>
    <row r="622">
      <c r="A622" s="889"/>
      <c r="B622" s="899"/>
      <c r="C622" s="899"/>
      <c r="D622" s="899"/>
      <c r="E622" s="899"/>
      <c r="F622" s="899"/>
    </row>
    <row r="623">
      <c r="A623" s="889"/>
      <c r="B623" s="899"/>
      <c r="C623" s="899"/>
      <c r="D623" s="899"/>
      <c r="E623" s="899"/>
      <c r="F623" s="899"/>
    </row>
    <row r="624">
      <c r="A624" s="889"/>
      <c r="B624" s="899"/>
      <c r="C624" s="899"/>
      <c r="D624" s="899"/>
      <c r="E624" s="899"/>
      <c r="F624" s="899"/>
    </row>
    <row r="625">
      <c r="A625" s="889"/>
      <c r="B625" s="899"/>
      <c r="C625" s="899"/>
      <c r="D625" s="899"/>
      <c r="E625" s="899"/>
      <c r="F625" s="899"/>
    </row>
    <row r="626">
      <c r="A626" s="889"/>
      <c r="B626" s="899"/>
      <c r="C626" s="899"/>
      <c r="D626" s="899"/>
      <c r="E626" s="899"/>
      <c r="F626" s="899"/>
    </row>
    <row r="627">
      <c r="A627" s="889"/>
      <c r="B627" s="899"/>
      <c r="C627" s="899"/>
      <c r="D627" s="899"/>
      <c r="E627" s="899"/>
      <c r="F627" s="899"/>
    </row>
    <row r="628">
      <c r="A628" s="889"/>
      <c r="B628" s="899"/>
      <c r="C628" s="899"/>
      <c r="D628" s="899"/>
      <c r="E628" s="899"/>
      <c r="F628" s="899"/>
    </row>
    <row r="629">
      <c r="A629" s="889"/>
      <c r="B629" s="899"/>
      <c r="C629" s="899"/>
      <c r="D629" s="899"/>
      <c r="E629" s="899"/>
      <c r="F629" s="899"/>
    </row>
    <row r="630">
      <c r="A630" s="889"/>
      <c r="B630" s="899"/>
      <c r="C630" s="899"/>
      <c r="D630" s="899"/>
      <c r="E630" s="899"/>
      <c r="F630" s="899"/>
    </row>
    <row r="631">
      <c r="A631" s="889"/>
      <c r="B631" s="899"/>
      <c r="C631" s="899"/>
      <c r="D631" s="899"/>
      <c r="E631" s="899"/>
      <c r="F631" s="899"/>
    </row>
    <row r="632">
      <c r="A632" s="889"/>
      <c r="B632" s="899"/>
      <c r="C632" s="899"/>
      <c r="D632" s="899"/>
      <c r="E632" s="899"/>
      <c r="F632" s="899"/>
    </row>
    <row r="633">
      <c r="A633" s="889"/>
      <c r="B633" s="899"/>
      <c r="C633" s="899"/>
      <c r="D633" s="899"/>
      <c r="E633" s="899"/>
      <c r="F633" s="899"/>
    </row>
    <row r="634">
      <c r="A634" s="889"/>
      <c r="B634" s="899"/>
      <c r="C634" s="899"/>
      <c r="D634" s="899"/>
      <c r="E634" s="899"/>
      <c r="F634" s="899"/>
    </row>
    <row r="635">
      <c r="A635" s="889"/>
      <c r="B635" s="899"/>
      <c r="C635" s="899"/>
      <c r="D635" s="899"/>
      <c r="E635" s="899"/>
      <c r="F635" s="899"/>
    </row>
    <row r="636">
      <c r="A636" s="889"/>
      <c r="B636" s="899"/>
      <c r="C636" s="899"/>
      <c r="D636" s="899"/>
      <c r="E636" s="899"/>
      <c r="F636" s="899"/>
    </row>
    <row r="637">
      <c r="A637" s="889"/>
      <c r="B637" s="899"/>
      <c r="C637" s="899"/>
      <c r="D637" s="899"/>
      <c r="E637" s="899"/>
      <c r="F637" s="899"/>
    </row>
    <row r="638">
      <c r="A638" s="889"/>
      <c r="B638" s="899"/>
      <c r="C638" s="899"/>
      <c r="D638" s="899"/>
      <c r="E638" s="899"/>
      <c r="F638" s="899"/>
    </row>
    <row r="639">
      <c r="A639" s="889"/>
      <c r="B639" s="899"/>
      <c r="C639" s="899"/>
      <c r="D639" s="899"/>
      <c r="E639" s="899"/>
      <c r="F639" s="899"/>
    </row>
    <row r="640">
      <c r="A640" s="889"/>
      <c r="B640" s="899"/>
      <c r="C640" s="899"/>
      <c r="D640" s="899"/>
      <c r="E640" s="899"/>
      <c r="F640" s="899"/>
    </row>
    <row r="641">
      <c r="A641" s="889"/>
      <c r="B641" s="899"/>
      <c r="C641" s="899"/>
      <c r="D641" s="899"/>
      <c r="E641" s="899"/>
      <c r="F641" s="899"/>
    </row>
    <row r="642">
      <c r="A642" s="889"/>
      <c r="B642" s="899"/>
      <c r="C642" s="899"/>
      <c r="D642" s="899"/>
      <c r="E642" s="899"/>
      <c r="F642" s="899"/>
    </row>
    <row r="643">
      <c r="A643" s="889"/>
      <c r="B643" s="899"/>
      <c r="C643" s="899"/>
      <c r="D643" s="899"/>
      <c r="E643" s="899"/>
      <c r="F643" s="899"/>
    </row>
    <row r="644">
      <c r="A644" s="889"/>
      <c r="B644" s="899"/>
      <c r="C644" s="899"/>
      <c r="D644" s="899"/>
      <c r="E644" s="899"/>
      <c r="F644" s="899"/>
    </row>
    <row r="645">
      <c r="A645" s="889"/>
      <c r="B645" s="899"/>
      <c r="C645" s="899"/>
      <c r="D645" s="899"/>
      <c r="E645" s="899"/>
      <c r="F645" s="899"/>
    </row>
    <row r="646">
      <c r="A646" s="889"/>
      <c r="B646" s="899"/>
      <c r="C646" s="899"/>
      <c r="D646" s="899"/>
      <c r="E646" s="899"/>
      <c r="F646" s="899"/>
    </row>
    <row r="647">
      <c r="A647" s="889"/>
      <c r="B647" s="899"/>
      <c r="C647" s="899"/>
      <c r="D647" s="899"/>
      <c r="E647" s="899"/>
      <c r="F647" s="899"/>
    </row>
    <row r="648">
      <c r="A648" s="889"/>
      <c r="B648" s="899"/>
      <c r="C648" s="899"/>
      <c r="D648" s="899"/>
      <c r="E648" s="899"/>
      <c r="F648" s="899"/>
    </row>
    <row r="649">
      <c r="A649" s="889"/>
      <c r="B649" s="899"/>
      <c r="C649" s="899"/>
      <c r="D649" s="899"/>
      <c r="E649" s="899"/>
      <c r="F649" s="899"/>
    </row>
    <row r="650">
      <c r="A650" s="889"/>
      <c r="B650" s="899"/>
      <c r="C650" s="899"/>
      <c r="D650" s="899"/>
      <c r="E650" s="899"/>
      <c r="F650" s="899"/>
    </row>
    <row r="651">
      <c r="A651" s="889"/>
      <c r="B651" s="899"/>
      <c r="C651" s="899"/>
      <c r="D651" s="899"/>
      <c r="E651" s="899"/>
      <c r="F651" s="899"/>
    </row>
    <row r="652">
      <c r="A652" s="889"/>
      <c r="B652" s="899"/>
      <c r="C652" s="899"/>
      <c r="D652" s="899"/>
      <c r="E652" s="899"/>
      <c r="F652" s="899"/>
    </row>
    <row r="653">
      <c r="A653" s="889"/>
      <c r="B653" s="899"/>
      <c r="C653" s="899"/>
      <c r="D653" s="899"/>
      <c r="E653" s="899"/>
      <c r="F653" s="899"/>
    </row>
    <row r="654">
      <c r="A654" s="889"/>
      <c r="B654" s="899"/>
      <c r="C654" s="899"/>
      <c r="D654" s="899"/>
      <c r="E654" s="899"/>
      <c r="F654" s="899"/>
    </row>
    <row r="655">
      <c r="A655" s="889"/>
      <c r="B655" s="899"/>
      <c r="C655" s="899"/>
      <c r="D655" s="899"/>
      <c r="E655" s="899"/>
      <c r="F655" s="899"/>
    </row>
    <row r="656">
      <c r="A656" s="889"/>
      <c r="B656" s="899"/>
      <c r="C656" s="899"/>
      <c r="D656" s="899"/>
      <c r="E656" s="899"/>
      <c r="F656" s="899"/>
    </row>
    <row r="657">
      <c r="A657" s="889"/>
      <c r="B657" s="899"/>
      <c r="C657" s="899"/>
      <c r="D657" s="899"/>
      <c r="E657" s="899"/>
      <c r="F657" s="899"/>
    </row>
    <row r="658">
      <c r="A658" s="889"/>
      <c r="B658" s="899"/>
      <c r="C658" s="899"/>
      <c r="D658" s="899"/>
      <c r="E658" s="899"/>
      <c r="F658" s="899"/>
    </row>
    <row r="659">
      <c r="A659" s="889"/>
      <c r="B659" s="899"/>
      <c r="C659" s="899"/>
      <c r="D659" s="899"/>
      <c r="E659" s="899"/>
      <c r="F659" s="899"/>
    </row>
    <row r="660">
      <c r="A660" s="889"/>
      <c r="B660" s="899"/>
      <c r="C660" s="899"/>
      <c r="D660" s="899"/>
      <c r="E660" s="899"/>
      <c r="F660" s="899"/>
    </row>
    <row r="661">
      <c r="A661" s="889"/>
      <c r="B661" s="899"/>
      <c r="C661" s="899"/>
      <c r="D661" s="899"/>
      <c r="E661" s="899"/>
      <c r="F661" s="899"/>
    </row>
    <row r="662">
      <c r="A662" s="889"/>
      <c r="B662" s="899"/>
      <c r="C662" s="899"/>
      <c r="D662" s="899"/>
      <c r="E662" s="899"/>
      <c r="F662" s="899"/>
    </row>
    <row r="663">
      <c r="A663" s="889"/>
      <c r="B663" s="899"/>
      <c r="C663" s="899"/>
      <c r="D663" s="899"/>
      <c r="E663" s="899"/>
      <c r="F663" s="899"/>
    </row>
    <row r="664">
      <c r="A664" s="889"/>
      <c r="B664" s="899"/>
      <c r="C664" s="899"/>
      <c r="D664" s="899"/>
      <c r="E664" s="899"/>
      <c r="F664" s="899"/>
    </row>
    <row r="665">
      <c r="A665" s="889"/>
      <c r="B665" s="899"/>
      <c r="C665" s="899"/>
      <c r="D665" s="899"/>
      <c r="E665" s="899"/>
      <c r="F665" s="899"/>
    </row>
    <row r="666">
      <c r="A666" s="889"/>
      <c r="B666" s="899"/>
      <c r="C666" s="899"/>
      <c r="D666" s="899"/>
      <c r="E666" s="899"/>
      <c r="F666" s="899"/>
    </row>
    <row r="667">
      <c r="A667" s="889"/>
      <c r="B667" s="899"/>
      <c r="C667" s="899"/>
      <c r="D667" s="899"/>
      <c r="E667" s="899"/>
      <c r="F667" s="899"/>
    </row>
    <row r="668">
      <c r="A668" s="889"/>
      <c r="B668" s="899"/>
      <c r="C668" s="899"/>
      <c r="D668" s="899"/>
      <c r="E668" s="899"/>
      <c r="F668" s="899"/>
    </row>
    <row r="669">
      <c r="A669" s="889"/>
      <c r="B669" s="899"/>
      <c r="C669" s="899"/>
      <c r="D669" s="899"/>
      <c r="E669" s="899"/>
      <c r="F669" s="899"/>
    </row>
    <row r="670">
      <c r="A670" s="889"/>
      <c r="B670" s="899"/>
      <c r="C670" s="899"/>
      <c r="D670" s="899"/>
      <c r="E670" s="899"/>
      <c r="F670" s="899"/>
    </row>
    <row r="671">
      <c r="A671" s="889"/>
      <c r="B671" s="899"/>
      <c r="C671" s="899"/>
      <c r="D671" s="899"/>
      <c r="E671" s="899"/>
      <c r="F671" s="899"/>
    </row>
    <row r="672">
      <c r="A672" s="889"/>
      <c r="B672" s="899"/>
      <c r="C672" s="899"/>
      <c r="D672" s="899"/>
      <c r="E672" s="899"/>
      <c r="F672" s="899"/>
    </row>
    <row r="673">
      <c r="A673" s="889"/>
      <c r="B673" s="899"/>
      <c r="C673" s="899"/>
      <c r="D673" s="899"/>
      <c r="E673" s="899"/>
      <c r="F673" s="899"/>
    </row>
    <row r="674">
      <c r="A674" s="889"/>
      <c r="B674" s="899"/>
      <c r="C674" s="899"/>
      <c r="D674" s="899"/>
      <c r="E674" s="899"/>
      <c r="F674" s="899"/>
    </row>
    <row r="675">
      <c r="A675" s="889"/>
      <c r="B675" s="899"/>
      <c r="C675" s="899"/>
      <c r="D675" s="899"/>
      <c r="E675" s="899"/>
      <c r="F675" s="899"/>
    </row>
    <row r="676">
      <c r="A676" s="889"/>
      <c r="B676" s="899"/>
      <c r="C676" s="899"/>
      <c r="D676" s="899"/>
      <c r="E676" s="899"/>
      <c r="F676" s="899"/>
    </row>
    <row r="677">
      <c r="A677" s="889"/>
      <c r="B677" s="899"/>
      <c r="C677" s="899"/>
      <c r="D677" s="899"/>
      <c r="E677" s="899"/>
      <c r="F677" s="899"/>
    </row>
    <row r="678">
      <c r="A678" s="889"/>
      <c r="B678" s="899"/>
      <c r="C678" s="899"/>
      <c r="D678" s="899"/>
      <c r="E678" s="899"/>
      <c r="F678" s="899"/>
    </row>
    <row r="679">
      <c r="A679" s="889"/>
      <c r="B679" s="899"/>
      <c r="C679" s="899"/>
      <c r="D679" s="899"/>
      <c r="E679" s="899"/>
      <c r="F679" s="899"/>
    </row>
    <row r="680">
      <c r="A680" s="889"/>
      <c r="B680" s="899"/>
      <c r="C680" s="899"/>
      <c r="D680" s="899"/>
      <c r="E680" s="899"/>
      <c r="F680" s="899"/>
    </row>
    <row r="681">
      <c r="A681" s="889"/>
      <c r="B681" s="899"/>
      <c r="C681" s="899"/>
      <c r="D681" s="899"/>
      <c r="E681" s="899"/>
      <c r="F681" s="899"/>
    </row>
    <row r="682">
      <c r="A682" s="889"/>
      <c r="B682" s="899"/>
      <c r="C682" s="899"/>
      <c r="D682" s="899"/>
      <c r="E682" s="899"/>
      <c r="F682" s="899"/>
    </row>
    <row r="683">
      <c r="A683" s="889"/>
      <c r="B683" s="899"/>
      <c r="C683" s="899"/>
      <c r="D683" s="899"/>
      <c r="E683" s="899"/>
      <c r="F683" s="899"/>
    </row>
    <row r="684">
      <c r="A684" s="889"/>
      <c r="B684" s="899"/>
      <c r="C684" s="899"/>
      <c r="D684" s="899"/>
      <c r="E684" s="899"/>
      <c r="F684" s="899"/>
    </row>
    <row r="685">
      <c r="A685" s="889"/>
      <c r="B685" s="899"/>
      <c r="C685" s="899"/>
      <c r="D685" s="899"/>
      <c r="E685" s="899"/>
      <c r="F685" s="899"/>
    </row>
    <row r="686">
      <c r="A686" s="889"/>
      <c r="B686" s="899"/>
      <c r="C686" s="899"/>
      <c r="D686" s="899"/>
      <c r="E686" s="899"/>
      <c r="F686" s="899"/>
    </row>
    <row r="687">
      <c r="A687" s="889"/>
      <c r="B687" s="899"/>
      <c r="C687" s="899"/>
      <c r="D687" s="899"/>
      <c r="E687" s="899"/>
      <c r="F687" s="899"/>
    </row>
    <row r="688">
      <c r="A688" s="889"/>
      <c r="B688" s="899"/>
      <c r="C688" s="899"/>
      <c r="D688" s="899"/>
      <c r="E688" s="899"/>
      <c r="F688" s="899"/>
    </row>
    <row r="689">
      <c r="A689" s="889"/>
      <c r="B689" s="899"/>
      <c r="C689" s="899"/>
      <c r="D689" s="899"/>
      <c r="E689" s="899"/>
      <c r="F689" s="899"/>
    </row>
    <row r="690">
      <c r="A690" s="889"/>
      <c r="B690" s="899"/>
      <c r="C690" s="899"/>
      <c r="D690" s="899"/>
      <c r="E690" s="899"/>
      <c r="F690" s="899"/>
    </row>
    <row r="691">
      <c r="A691" s="889"/>
      <c r="B691" s="899"/>
      <c r="C691" s="899"/>
      <c r="D691" s="899"/>
      <c r="E691" s="899"/>
      <c r="F691" s="899"/>
    </row>
    <row r="692">
      <c r="A692" s="889"/>
      <c r="B692" s="899"/>
      <c r="C692" s="899"/>
      <c r="D692" s="899"/>
      <c r="E692" s="899"/>
      <c r="F692" s="899"/>
    </row>
    <row r="693">
      <c r="A693" s="889"/>
      <c r="B693" s="899"/>
      <c r="C693" s="899"/>
      <c r="D693" s="899"/>
      <c r="E693" s="899"/>
      <c r="F693" s="899"/>
    </row>
    <row r="694">
      <c r="A694" s="889"/>
      <c r="B694" s="899"/>
      <c r="C694" s="899"/>
      <c r="D694" s="899"/>
      <c r="E694" s="899"/>
      <c r="F694" s="899"/>
    </row>
    <row r="695">
      <c r="A695" s="889"/>
      <c r="B695" s="899"/>
      <c r="C695" s="899"/>
      <c r="D695" s="899"/>
      <c r="E695" s="899"/>
      <c r="F695" s="899"/>
    </row>
    <row r="696">
      <c r="A696" s="889"/>
      <c r="B696" s="899"/>
      <c r="C696" s="899"/>
      <c r="D696" s="899"/>
      <c r="E696" s="899"/>
      <c r="F696" s="899"/>
    </row>
    <row r="697">
      <c r="A697" s="889"/>
      <c r="B697" s="899"/>
      <c r="C697" s="899"/>
      <c r="D697" s="899"/>
      <c r="E697" s="899"/>
      <c r="F697" s="899"/>
    </row>
    <row r="698">
      <c r="A698" s="889"/>
      <c r="B698" s="899"/>
      <c r="C698" s="899"/>
      <c r="D698" s="899"/>
      <c r="E698" s="899"/>
      <c r="F698" s="899"/>
    </row>
    <row r="699">
      <c r="A699" s="889"/>
      <c r="B699" s="899"/>
      <c r="C699" s="899"/>
      <c r="D699" s="899"/>
      <c r="E699" s="899"/>
      <c r="F699" s="899"/>
    </row>
    <row r="700">
      <c r="A700" s="889"/>
      <c r="B700" s="899"/>
      <c r="C700" s="899"/>
      <c r="D700" s="899"/>
      <c r="E700" s="899"/>
      <c r="F700" s="899"/>
    </row>
    <row r="701">
      <c r="A701" s="889"/>
      <c r="B701" s="899"/>
      <c r="C701" s="899"/>
      <c r="D701" s="899"/>
      <c r="E701" s="899"/>
      <c r="F701" s="899"/>
    </row>
    <row r="702">
      <c r="A702" s="889"/>
      <c r="B702" s="899"/>
      <c r="C702" s="899"/>
      <c r="D702" s="899"/>
      <c r="E702" s="899"/>
      <c r="F702" s="899"/>
    </row>
    <row r="703">
      <c r="A703" s="889"/>
      <c r="B703" s="899"/>
      <c r="C703" s="899"/>
      <c r="D703" s="899"/>
      <c r="E703" s="899"/>
      <c r="F703" s="899"/>
    </row>
    <row r="704">
      <c r="A704" s="889"/>
      <c r="B704" s="899"/>
      <c r="C704" s="899"/>
      <c r="D704" s="899"/>
      <c r="E704" s="899"/>
      <c r="F704" s="899"/>
    </row>
    <row r="705">
      <c r="A705" s="889"/>
      <c r="B705" s="899"/>
      <c r="C705" s="899"/>
      <c r="D705" s="899"/>
      <c r="E705" s="899"/>
      <c r="F705" s="899"/>
    </row>
    <row r="706">
      <c r="A706" s="889"/>
      <c r="B706" s="899"/>
      <c r="C706" s="899"/>
      <c r="D706" s="899"/>
      <c r="E706" s="899"/>
      <c r="F706" s="899"/>
    </row>
    <row r="707">
      <c r="A707" s="889"/>
      <c r="B707" s="899"/>
      <c r="C707" s="899"/>
      <c r="D707" s="899"/>
      <c r="E707" s="899"/>
      <c r="F707" s="899"/>
    </row>
    <row r="708">
      <c r="A708" s="889"/>
      <c r="B708" s="899"/>
      <c r="C708" s="899"/>
      <c r="D708" s="899"/>
      <c r="E708" s="899"/>
      <c r="F708" s="899"/>
    </row>
    <row r="709">
      <c r="A709" s="889"/>
      <c r="B709" s="899"/>
      <c r="C709" s="899"/>
      <c r="D709" s="899"/>
      <c r="E709" s="899"/>
      <c r="F709" s="899"/>
    </row>
    <row r="710">
      <c r="A710" s="889"/>
      <c r="B710" s="899"/>
      <c r="C710" s="899"/>
      <c r="D710" s="899"/>
      <c r="E710" s="899"/>
      <c r="F710" s="899"/>
    </row>
    <row r="711">
      <c r="A711" s="889"/>
      <c r="B711" s="899"/>
      <c r="C711" s="899"/>
      <c r="D711" s="899"/>
      <c r="E711" s="899"/>
      <c r="F711" s="899"/>
    </row>
    <row r="712">
      <c r="A712" s="889"/>
      <c r="B712" s="899"/>
      <c r="C712" s="899"/>
      <c r="D712" s="899"/>
      <c r="E712" s="899"/>
      <c r="F712" s="899"/>
    </row>
    <row r="713">
      <c r="A713" s="889"/>
      <c r="B713" s="899"/>
      <c r="C713" s="899"/>
      <c r="D713" s="899"/>
      <c r="E713" s="899"/>
      <c r="F713" s="899"/>
    </row>
    <row r="714">
      <c r="A714" s="889"/>
      <c r="B714" s="899"/>
      <c r="C714" s="899"/>
      <c r="D714" s="899"/>
      <c r="E714" s="899"/>
      <c r="F714" s="899"/>
    </row>
    <row r="715">
      <c r="A715" s="889"/>
      <c r="B715" s="899"/>
      <c r="C715" s="899"/>
      <c r="D715" s="899"/>
      <c r="E715" s="899"/>
      <c r="F715" s="899"/>
    </row>
    <row r="716">
      <c r="A716" s="889"/>
      <c r="B716" s="899"/>
      <c r="C716" s="899"/>
      <c r="D716" s="899"/>
      <c r="E716" s="899"/>
      <c r="F716" s="899"/>
    </row>
    <row r="717">
      <c r="A717" s="889"/>
      <c r="B717" s="899"/>
      <c r="C717" s="899"/>
      <c r="D717" s="899"/>
      <c r="E717" s="899"/>
      <c r="F717" s="899"/>
    </row>
    <row r="718">
      <c r="A718" s="889"/>
      <c r="B718" s="899"/>
      <c r="C718" s="899"/>
      <c r="D718" s="899"/>
      <c r="E718" s="899"/>
      <c r="F718" s="899"/>
    </row>
    <row r="719">
      <c r="A719" s="889"/>
      <c r="B719" s="899"/>
      <c r="C719" s="899"/>
      <c r="D719" s="899"/>
      <c r="E719" s="899"/>
      <c r="F719" s="899"/>
    </row>
    <row r="720">
      <c r="A720" s="889"/>
      <c r="B720" s="899"/>
      <c r="C720" s="899"/>
      <c r="D720" s="899"/>
      <c r="E720" s="899"/>
      <c r="F720" s="899"/>
    </row>
    <row r="721">
      <c r="A721" s="889"/>
      <c r="B721" s="899"/>
      <c r="C721" s="899"/>
      <c r="D721" s="899"/>
      <c r="E721" s="899"/>
      <c r="F721" s="899"/>
    </row>
    <row r="722">
      <c r="A722" s="889"/>
      <c r="B722" s="899"/>
      <c r="C722" s="899"/>
      <c r="D722" s="899"/>
      <c r="E722" s="899"/>
      <c r="F722" s="899"/>
    </row>
    <row r="723">
      <c r="A723" s="889"/>
      <c r="B723" s="899"/>
      <c r="C723" s="899"/>
      <c r="D723" s="899"/>
      <c r="E723" s="899"/>
      <c r="F723" s="899"/>
    </row>
    <row r="724">
      <c r="A724" s="889"/>
      <c r="B724" s="899"/>
      <c r="C724" s="899"/>
      <c r="D724" s="899"/>
      <c r="E724" s="899"/>
      <c r="F724" s="899"/>
    </row>
    <row r="725">
      <c r="A725" s="889"/>
      <c r="B725" s="899"/>
      <c r="C725" s="899"/>
      <c r="D725" s="899"/>
      <c r="E725" s="899"/>
      <c r="F725" s="899"/>
    </row>
    <row r="726">
      <c r="A726" s="889"/>
      <c r="B726" s="899"/>
      <c r="C726" s="899"/>
      <c r="D726" s="899"/>
      <c r="E726" s="899"/>
      <c r="F726" s="899"/>
    </row>
    <row r="727">
      <c r="A727" s="889"/>
      <c r="B727" s="899"/>
      <c r="C727" s="899"/>
      <c r="D727" s="899"/>
      <c r="E727" s="899"/>
      <c r="F727" s="899"/>
    </row>
    <row r="728">
      <c r="A728" s="889"/>
      <c r="B728" s="899"/>
      <c r="C728" s="899"/>
      <c r="D728" s="899"/>
      <c r="E728" s="899"/>
      <c r="F728" s="899"/>
    </row>
    <row r="729">
      <c r="A729" s="889"/>
      <c r="B729" s="899"/>
      <c r="C729" s="899"/>
      <c r="D729" s="899"/>
      <c r="E729" s="899"/>
      <c r="F729" s="899"/>
    </row>
    <row r="730">
      <c r="A730" s="889"/>
      <c r="B730" s="899"/>
      <c r="C730" s="899"/>
      <c r="D730" s="899"/>
      <c r="E730" s="899"/>
      <c r="F730" s="899"/>
    </row>
    <row r="731">
      <c r="A731" s="889"/>
      <c r="B731" s="899"/>
      <c r="C731" s="899"/>
      <c r="D731" s="899"/>
      <c r="E731" s="899"/>
      <c r="F731" s="899"/>
    </row>
    <row r="732">
      <c r="A732" s="889"/>
      <c r="B732" s="899"/>
      <c r="C732" s="899"/>
      <c r="D732" s="899"/>
      <c r="E732" s="899"/>
      <c r="F732" s="899"/>
    </row>
    <row r="733">
      <c r="A733" s="889"/>
      <c r="B733" s="899"/>
      <c r="C733" s="899"/>
      <c r="D733" s="899"/>
      <c r="E733" s="899"/>
      <c r="F733" s="899"/>
    </row>
    <row r="734">
      <c r="A734" s="889"/>
      <c r="B734" s="899"/>
      <c r="C734" s="899"/>
      <c r="D734" s="899"/>
      <c r="E734" s="899"/>
      <c r="F734" s="899"/>
    </row>
    <row r="735">
      <c r="A735" s="889"/>
      <c r="B735" s="899"/>
      <c r="C735" s="899"/>
      <c r="D735" s="899"/>
      <c r="E735" s="899"/>
      <c r="F735" s="899"/>
    </row>
    <row r="736">
      <c r="A736" s="889"/>
      <c r="B736" s="899"/>
      <c r="C736" s="899"/>
      <c r="D736" s="899"/>
      <c r="E736" s="899"/>
      <c r="F736" s="899"/>
    </row>
    <row r="737">
      <c r="A737" s="889"/>
      <c r="B737" s="899"/>
      <c r="C737" s="899"/>
      <c r="D737" s="899"/>
      <c r="E737" s="899"/>
      <c r="F737" s="899"/>
    </row>
    <row r="738">
      <c r="A738" s="889"/>
      <c r="B738" s="899"/>
      <c r="C738" s="899"/>
      <c r="D738" s="899"/>
      <c r="E738" s="899"/>
      <c r="F738" s="899"/>
    </row>
    <row r="739">
      <c r="A739" s="889"/>
      <c r="B739" s="899"/>
      <c r="C739" s="899"/>
      <c r="D739" s="899"/>
      <c r="E739" s="899"/>
      <c r="F739" s="899"/>
    </row>
    <row r="740">
      <c r="A740" s="889"/>
      <c r="B740" s="899"/>
      <c r="C740" s="899"/>
      <c r="D740" s="899"/>
      <c r="E740" s="899"/>
      <c r="F740" s="899"/>
    </row>
    <row r="741">
      <c r="A741" s="889"/>
      <c r="B741" s="899"/>
      <c r="C741" s="899"/>
      <c r="D741" s="899"/>
      <c r="E741" s="899"/>
      <c r="F741" s="899"/>
    </row>
    <row r="742">
      <c r="A742" s="889"/>
      <c r="B742" s="899"/>
      <c r="C742" s="899"/>
      <c r="D742" s="899"/>
      <c r="E742" s="899"/>
      <c r="F742" s="899"/>
    </row>
    <row r="743">
      <c r="A743" s="889"/>
      <c r="B743" s="899"/>
      <c r="C743" s="899"/>
      <c r="D743" s="899"/>
      <c r="E743" s="899"/>
      <c r="F743" s="899"/>
    </row>
    <row r="744">
      <c r="A744" s="889"/>
      <c r="B744" s="899"/>
      <c r="C744" s="899"/>
      <c r="D744" s="899"/>
      <c r="E744" s="899"/>
      <c r="F744" s="899"/>
    </row>
    <row r="745">
      <c r="A745" s="889"/>
      <c r="B745" s="899"/>
      <c r="C745" s="899"/>
      <c r="D745" s="899"/>
      <c r="E745" s="899"/>
      <c r="F745" s="899"/>
    </row>
    <row r="746">
      <c r="A746" s="889"/>
      <c r="B746" s="899"/>
      <c r="C746" s="899"/>
      <c r="D746" s="899"/>
      <c r="E746" s="899"/>
      <c r="F746" s="899"/>
    </row>
    <row r="747">
      <c r="A747" s="889"/>
      <c r="B747" s="899"/>
      <c r="C747" s="899"/>
      <c r="D747" s="899"/>
      <c r="E747" s="899"/>
      <c r="F747" s="899"/>
    </row>
    <row r="748">
      <c r="A748" s="889"/>
      <c r="B748" s="899"/>
      <c r="C748" s="899"/>
      <c r="D748" s="899"/>
      <c r="E748" s="899"/>
      <c r="F748" s="899"/>
    </row>
    <row r="749">
      <c r="A749" s="889"/>
      <c r="B749" s="899"/>
      <c r="C749" s="899"/>
      <c r="D749" s="899"/>
      <c r="E749" s="899"/>
      <c r="F749" s="899"/>
    </row>
    <row r="750">
      <c r="A750" s="889"/>
      <c r="B750" s="899"/>
      <c r="C750" s="899"/>
      <c r="D750" s="899"/>
      <c r="E750" s="899"/>
      <c r="F750" s="899"/>
    </row>
    <row r="751">
      <c r="A751" s="889"/>
      <c r="B751" s="899"/>
      <c r="C751" s="899"/>
      <c r="D751" s="899"/>
      <c r="E751" s="899"/>
      <c r="F751" s="899"/>
    </row>
    <row r="752">
      <c r="A752" s="889"/>
      <c r="B752" s="899"/>
      <c r="C752" s="899"/>
      <c r="D752" s="899"/>
      <c r="E752" s="899"/>
      <c r="F752" s="899"/>
    </row>
    <row r="753">
      <c r="A753" s="889"/>
      <c r="B753" s="899"/>
      <c r="C753" s="899"/>
      <c r="D753" s="899"/>
      <c r="E753" s="899"/>
      <c r="F753" s="899"/>
    </row>
    <row r="754">
      <c r="A754" s="889"/>
      <c r="B754" s="899"/>
      <c r="C754" s="899"/>
      <c r="D754" s="899"/>
      <c r="E754" s="899"/>
      <c r="F754" s="899"/>
    </row>
    <row r="755">
      <c r="A755" s="889"/>
      <c r="B755" s="899"/>
      <c r="C755" s="899"/>
      <c r="D755" s="899"/>
      <c r="E755" s="899"/>
      <c r="F755" s="899"/>
    </row>
    <row r="756">
      <c r="A756" s="889"/>
      <c r="B756" s="899"/>
      <c r="C756" s="899"/>
      <c r="D756" s="899"/>
      <c r="E756" s="899"/>
      <c r="F756" s="899"/>
    </row>
    <row r="757">
      <c r="A757" s="889"/>
      <c r="B757" s="899"/>
      <c r="C757" s="899"/>
      <c r="D757" s="899"/>
      <c r="E757" s="899"/>
      <c r="F757" s="899"/>
    </row>
    <row r="758">
      <c r="A758" s="889"/>
      <c r="B758" s="899"/>
      <c r="C758" s="899"/>
      <c r="D758" s="899"/>
      <c r="E758" s="899"/>
      <c r="F758" s="899"/>
    </row>
    <row r="759">
      <c r="A759" s="889"/>
      <c r="B759" s="899"/>
      <c r="C759" s="899"/>
      <c r="D759" s="899"/>
      <c r="E759" s="899"/>
      <c r="F759" s="899"/>
    </row>
    <row r="760">
      <c r="A760" s="889"/>
      <c r="B760" s="899"/>
      <c r="C760" s="899"/>
      <c r="D760" s="899"/>
      <c r="E760" s="899"/>
      <c r="F760" s="899"/>
    </row>
    <row r="761">
      <c r="A761" s="889"/>
      <c r="B761" s="899"/>
      <c r="C761" s="899"/>
      <c r="D761" s="899"/>
      <c r="E761" s="899"/>
      <c r="F761" s="899"/>
    </row>
    <row r="762">
      <c r="A762" s="889"/>
      <c r="B762" s="899"/>
      <c r="C762" s="899"/>
      <c r="D762" s="899"/>
      <c r="E762" s="899"/>
      <c r="F762" s="899"/>
    </row>
    <row r="763">
      <c r="A763" s="889"/>
      <c r="B763" s="899"/>
      <c r="C763" s="899"/>
      <c r="D763" s="899"/>
      <c r="E763" s="899"/>
      <c r="F763" s="899"/>
    </row>
    <row r="764">
      <c r="A764" s="889"/>
      <c r="B764" s="899"/>
      <c r="C764" s="899"/>
      <c r="D764" s="899"/>
      <c r="E764" s="899"/>
      <c r="F764" s="899"/>
    </row>
    <row r="765">
      <c r="A765" s="889"/>
      <c r="B765" s="899"/>
      <c r="C765" s="899"/>
      <c r="D765" s="899"/>
      <c r="E765" s="899"/>
      <c r="F765" s="899"/>
    </row>
    <row r="766">
      <c r="A766" s="889"/>
      <c r="B766" s="899"/>
      <c r="C766" s="899"/>
      <c r="D766" s="899"/>
      <c r="E766" s="899"/>
      <c r="F766" s="899"/>
    </row>
    <row r="767">
      <c r="A767" s="889"/>
      <c r="B767" s="899"/>
      <c r="C767" s="899"/>
      <c r="D767" s="899"/>
      <c r="E767" s="899"/>
      <c r="F767" s="899"/>
    </row>
    <row r="768">
      <c r="A768" s="889"/>
      <c r="B768" s="899"/>
      <c r="C768" s="899"/>
      <c r="D768" s="899"/>
      <c r="E768" s="899"/>
      <c r="F768" s="899"/>
    </row>
    <row r="769">
      <c r="A769" s="889"/>
      <c r="B769" s="899"/>
      <c r="C769" s="899"/>
      <c r="D769" s="899"/>
      <c r="E769" s="899"/>
      <c r="F769" s="899"/>
    </row>
    <row r="770">
      <c r="A770" s="889"/>
      <c r="B770" s="899"/>
      <c r="C770" s="899"/>
      <c r="D770" s="899"/>
      <c r="E770" s="899"/>
      <c r="F770" s="899"/>
    </row>
    <row r="771">
      <c r="A771" s="889"/>
      <c r="B771" s="899"/>
      <c r="C771" s="899"/>
      <c r="D771" s="899"/>
      <c r="E771" s="899"/>
      <c r="F771" s="899"/>
    </row>
    <row r="772">
      <c r="A772" s="889"/>
      <c r="B772" s="899"/>
      <c r="C772" s="899"/>
      <c r="D772" s="899"/>
      <c r="E772" s="899"/>
      <c r="F772" s="899"/>
    </row>
    <row r="773">
      <c r="A773" s="889"/>
      <c r="B773" s="899"/>
      <c r="C773" s="899"/>
      <c r="D773" s="899"/>
      <c r="E773" s="899"/>
      <c r="F773" s="899"/>
    </row>
    <row r="774">
      <c r="A774" s="889"/>
      <c r="B774" s="899"/>
      <c r="C774" s="899"/>
      <c r="D774" s="899"/>
      <c r="E774" s="899"/>
      <c r="F774" s="899"/>
    </row>
    <row r="775">
      <c r="A775" s="889"/>
      <c r="B775" s="899"/>
      <c r="C775" s="899"/>
      <c r="D775" s="899"/>
      <c r="E775" s="899"/>
      <c r="F775" s="899"/>
    </row>
    <row r="776">
      <c r="A776" s="889"/>
      <c r="B776" s="899"/>
      <c r="C776" s="899"/>
      <c r="D776" s="899"/>
      <c r="E776" s="899"/>
      <c r="F776" s="899"/>
    </row>
    <row r="777">
      <c r="A777" s="889"/>
      <c r="B777" s="899"/>
      <c r="C777" s="899"/>
      <c r="D777" s="899"/>
      <c r="E777" s="899"/>
      <c r="F777" s="899"/>
    </row>
    <row r="778">
      <c r="A778" s="889"/>
      <c r="B778" s="899"/>
      <c r="C778" s="899"/>
      <c r="D778" s="899"/>
      <c r="E778" s="899"/>
      <c r="F778" s="899"/>
    </row>
    <row r="779">
      <c r="A779" s="889"/>
      <c r="B779" s="899"/>
      <c r="C779" s="899"/>
      <c r="D779" s="899"/>
      <c r="E779" s="899"/>
      <c r="F779" s="899"/>
    </row>
    <row r="780">
      <c r="A780" s="889"/>
      <c r="B780" s="899"/>
      <c r="C780" s="899"/>
      <c r="D780" s="899"/>
      <c r="E780" s="899"/>
      <c r="F780" s="899"/>
    </row>
    <row r="781">
      <c r="A781" s="889"/>
      <c r="B781" s="899"/>
      <c r="C781" s="899"/>
      <c r="D781" s="899"/>
      <c r="E781" s="899"/>
      <c r="F781" s="899"/>
    </row>
    <row r="782">
      <c r="A782" s="889"/>
      <c r="B782" s="899"/>
      <c r="C782" s="899"/>
      <c r="D782" s="899"/>
      <c r="E782" s="899"/>
      <c r="F782" s="899"/>
    </row>
    <row r="783">
      <c r="A783" s="889"/>
      <c r="B783" s="899"/>
      <c r="C783" s="899"/>
      <c r="D783" s="899"/>
      <c r="E783" s="899"/>
      <c r="F783" s="899"/>
    </row>
    <row r="784">
      <c r="A784" s="889"/>
      <c r="B784" s="899"/>
      <c r="C784" s="899"/>
      <c r="D784" s="899"/>
      <c r="E784" s="899"/>
      <c r="F784" s="899"/>
    </row>
    <row r="785">
      <c r="A785" s="889"/>
      <c r="B785" s="899"/>
      <c r="C785" s="899"/>
      <c r="D785" s="899"/>
      <c r="E785" s="899"/>
      <c r="F785" s="899"/>
    </row>
    <row r="786">
      <c r="A786" s="889"/>
      <c r="B786" s="899"/>
      <c r="C786" s="899"/>
      <c r="D786" s="899"/>
      <c r="E786" s="899"/>
      <c r="F786" s="899"/>
    </row>
    <row r="787">
      <c r="A787" s="889"/>
      <c r="B787" s="899"/>
      <c r="C787" s="899"/>
      <c r="D787" s="899"/>
      <c r="E787" s="899"/>
      <c r="F787" s="899"/>
    </row>
    <row r="788">
      <c r="A788" s="889"/>
      <c r="B788" s="899"/>
      <c r="C788" s="899"/>
      <c r="D788" s="899"/>
      <c r="E788" s="899"/>
      <c r="F788" s="899"/>
    </row>
    <row r="789">
      <c r="A789" s="889"/>
      <c r="B789" s="899"/>
      <c r="C789" s="899"/>
      <c r="D789" s="899"/>
      <c r="E789" s="899"/>
      <c r="F789" s="899"/>
    </row>
    <row r="790">
      <c r="A790" s="889"/>
      <c r="B790" s="899"/>
      <c r="C790" s="899"/>
      <c r="D790" s="899"/>
      <c r="E790" s="899"/>
      <c r="F790" s="899"/>
    </row>
    <row r="791">
      <c r="A791" s="889"/>
      <c r="B791" s="899"/>
      <c r="C791" s="899"/>
      <c r="D791" s="899"/>
      <c r="E791" s="899"/>
      <c r="F791" s="899"/>
    </row>
    <row r="792">
      <c r="A792" s="889"/>
      <c r="B792" s="899"/>
      <c r="C792" s="899"/>
      <c r="D792" s="899"/>
      <c r="E792" s="899"/>
      <c r="F792" s="899"/>
    </row>
    <row r="793">
      <c r="A793" s="889"/>
      <c r="B793" s="899"/>
      <c r="C793" s="899"/>
      <c r="D793" s="899"/>
      <c r="E793" s="899"/>
      <c r="F793" s="899"/>
    </row>
    <row r="794">
      <c r="A794" s="889"/>
      <c r="B794" s="899"/>
      <c r="C794" s="899"/>
      <c r="D794" s="899"/>
      <c r="E794" s="899"/>
      <c r="F794" s="899"/>
    </row>
    <row r="795">
      <c r="A795" s="889"/>
      <c r="B795" s="899"/>
      <c r="C795" s="899"/>
      <c r="D795" s="899"/>
      <c r="E795" s="899"/>
      <c r="F795" s="899"/>
    </row>
    <row r="796">
      <c r="A796" s="889"/>
      <c r="B796" s="899"/>
      <c r="C796" s="899"/>
      <c r="D796" s="899"/>
      <c r="E796" s="899"/>
      <c r="F796" s="899"/>
    </row>
    <row r="797">
      <c r="A797" s="889"/>
      <c r="B797" s="899"/>
      <c r="C797" s="899"/>
      <c r="D797" s="899"/>
      <c r="E797" s="899"/>
      <c r="F797" s="899"/>
    </row>
    <row r="798">
      <c r="A798" s="889"/>
      <c r="B798" s="899"/>
      <c r="C798" s="899"/>
      <c r="D798" s="899"/>
      <c r="E798" s="899"/>
      <c r="F798" s="899"/>
    </row>
    <row r="799">
      <c r="A799" s="889"/>
      <c r="B799" s="899"/>
      <c r="C799" s="899"/>
      <c r="D799" s="899"/>
      <c r="E799" s="899"/>
      <c r="F799" s="899"/>
    </row>
    <row r="800">
      <c r="A800" s="889"/>
      <c r="B800" s="899"/>
      <c r="C800" s="899"/>
      <c r="D800" s="899"/>
      <c r="E800" s="899"/>
      <c r="F800" s="899"/>
    </row>
    <row r="801">
      <c r="A801" s="889"/>
      <c r="B801" s="899"/>
      <c r="C801" s="899"/>
      <c r="D801" s="899"/>
      <c r="E801" s="899"/>
      <c r="F801" s="899"/>
    </row>
    <row r="802">
      <c r="A802" s="889"/>
      <c r="B802" s="899"/>
      <c r="C802" s="899"/>
      <c r="D802" s="899"/>
      <c r="E802" s="899"/>
      <c r="F802" s="899"/>
    </row>
    <row r="803">
      <c r="A803" s="889"/>
      <c r="B803" s="899"/>
      <c r="C803" s="899"/>
      <c r="D803" s="899"/>
      <c r="E803" s="899"/>
      <c r="F803" s="899"/>
    </row>
    <row r="804">
      <c r="A804" s="889"/>
      <c r="B804" s="899"/>
      <c r="C804" s="899"/>
      <c r="D804" s="899"/>
      <c r="E804" s="899"/>
      <c r="F804" s="899"/>
    </row>
    <row r="805">
      <c r="A805" s="889"/>
      <c r="B805" s="899"/>
      <c r="C805" s="899"/>
      <c r="D805" s="899"/>
      <c r="E805" s="899"/>
      <c r="F805" s="899"/>
    </row>
    <row r="806">
      <c r="A806" s="889"/>
      <c r="B806" s="899"/>
      <c r="C806" s="899"/>
      <c r="D806" s="899"/>
      <c r="E806" s="899"/>
      <c r="F806" s="899"/>
    </row>
    <row r="807">
      <c r="A807" s="889"/>
      <c r="B807" s="899"/>
      <c r="C807" s="899"/>
      <c r="D807" s="899"/>
      <c r="E807" s="899"/>
      <c r="F807" s="899"/>
    </row>
    <row r="808">
      <c r="A808" s="889"/>
      <c r="B808" s="899"/>
      <c r="C808" s="899"/>
      <c r="D808" s="899"/>
      <c r="E808" s="899"/>
      <c r="F808" s="899"/>
    </row>
    <row r="809">
      <c r="A809" s="889"/>
      <c r="B809" s="899"/>
      <c r="C809" s="899"/>
      <c r="D809" s="899"/>
      <c r="E809" s="899"/>
      <c r="F809" s="899"/>
    </row>
    <row r="810">
      <c r="A810" s="889"/>
      <c r="B810" s="899"/>
      <c r="C810" s="899"/>
      <c r="D810" s="899"/>
      <c r="E810" s="899"/>
      <c r="F810" s="899"/>
    </row>
    <row r="811">
      <c r="A811" s="889"/>
      <c r="B811" s="899"/>
      <c r="C811" s="899"/>
      <c r="D811" s="899"/>
      <c r="E811" s="899"/>
      <c r="F811" s="899"/>
    </row>
    <row r="812">
      <c r="A812" s="889"/>
      <c r="B812" s="899"/>
      <c r="C812" s="899"/>
      <c r="D812" s="899"/>
      <c r="E812" s="899"/>
      <c r="F812" s="899"/>
    </row>
    <row r="813">
      <c r="A813" s="889"/>
      <c r="B813" s="899"/>
      <c r="C813" s="899"/>
      <c r="D813" s="899"/>
      <c r="E813" s="899"/>
      <c r="F813" s="899"/>
    </row>
    <row r="814">
      <c r="A814" s="889"/>
      <c r="B814" s="899"/>
      <c r="C814" s="899"/>
      <c r="D814" s="899"/>
      <c r="E814" s="899"/>
      <c r="F814" s="899"/>
    </row>
    <row r="815">
      <c r="A815" s="889"/>
      <c r="B815" s="899"/>
      <c r="C815" s="899"/>
      <c r="D815" s="899"/>
      <c r="E815" s="899"/>
      <c r="F815" s="899"/>
    </row>
    <row r="816">
      <c r="A816" s="889"/>
      <c r="B816" s="899"/>
      <c r="C816" s="899"/>
      <c r="D816" s="899"/>
      <c r="E816" s="899"/>
      <c r="F816" s="899"/>
    </row>
    <row r="817">
      <c r="A817" s="889"/>
      <c r="B817" s="899"/>
      <c r="C817" s="899"/>
      <c r="D817" s="899"/>
      <c r="E817" s="899"/>
      <c r="F817" s="899"/>
    </row>
    <row r="818">
      <c r="A818" s="889"/>
      <c r="B818" s="899"/>
      <c r="C818" s="899"/>
      <c r="D818" s="899"/>
      <c r="E818" s="899"/>
      <c r="F818" s="899"/>
    </row>
    <row r="819">
      <c r="A819" s="889"/>
      <c r="B819" s="899"/>
      <c r="C819" s="899"/>
      <c r="D819" s="899"/>
      <c r="E819" s="899"/>
      <c r="F819" s="899"/>
    </row>
    <row r="820">
      <c r="A820" s="889"/>
      <c r="B820" s="899"/>
      <c r="C820" s="899"/>
      <c r="D820" s="899"/>
      <c r="E820" s="899"/>
      <c r="F820" s="899"/>
    </row>
    <row r="821">
      <c r="A821" s="889"/>
      <c r="B821" s="899"/>
      <c r="C821" s="899"/>
      <c r="D821" s="899"/>
      <c r="E821" s="899"/>
      <c r="F821" s="899"/>
    </row>
    <row r="822">
      <c r="A822" s="889"/>
      <c r="B822" s="899"/>
      <c r="C822" s="899"/>
      <c r="D822" s="899"/>
      <c r="E822" s="899"/>
      <c r="F822" s="899"/>
    </row>
    <row r="823">
      <c r="A823" s="889"/>
      <c r="B823" s="899"/>
      <c r="C823" s="899"/>
      <c r="D823" s="899"/>
      <c r="E823" s="899"/>
      <c r="F823" s="899"/>
    </row>
    <row r="824">
      <c r="A824" s="889"/>
      <c r="B824" s="899"/>
      <c r="C824" s="899"/>
      <c r="D824" s="899"/>
      <c r="E824" s="899"/>
      <c r="F824" s="899"/>
    </row>
    <row r="825">
      <c r="A825" s="889"/>
      <c r="B825" s="899"/>
      <c r="C825" s="899"/>
      <c r="D825" s="899"/>
      <c r="E825" s="899"/>
      <c r="F825" s="899"/>
    </row>
    <row r="826">
      <c r="A826" s="889"/>
      <c r="B826" s="899"/>
      <c r="C826" s="899"/>
      <c r="D826" s="899"/>
      <c r="E826" s="899"/>
      <c r="F826" s="899"/>
    </row>
    <row r="827">
      <c r="A827" s="889"/>
      <c r="B827" s="899"/>
      <c r="C827" s="899"/>
      <c r="D827" s="899"/>
      <c r="E827" s="899"/>
      <c r="F827" s="899"/>
    </row>
    <row r="828">
      <c r="A828" s="889"/>
      <c r="B828" s="899"/>
      <c r="C828" s="899"/>
      <c r="D828" s="899"/>
      <c r="E828" s="899"/>
      <c r="F828" s="899"/>
    </row>
    <row r="829">
      <c r="A829" s="889"/>
      <c r="B829" s="899"/>
      <c r="C829" s="899"/>
      <c r="D829" s="899"/>
      <c r="E829" s="899"/>
      <c r="F829" s="899"/>
    </row>
    <row r="830">
      <c r="A830" s="889"/>
      <c r="B830" s="899"/>
      <c r="C830" s="899"/>
      <c r="D830" s="899"/>
      <c r="E830" s="899"/>
      <c r="F830" s="899"/>
    </row>
    <row r="831">
      <c r="A831" s="889"/>
      <c r="B831" s="899"/>
      <c r="C831" s="899"/>
      <c r="D831" s="899"/>
      <c r="E831" s="899"/>
      <c r="F831" s="899"/>
    </row>
    <row r="832">
      <c r="A832" s="889"/>
      <c r="B832" s="899"/>
      <c r="C832" s="899"/>
      <c r="D832" s="899"/>
      <c r="E832" s="899"/>
      <c r="F832" s="899"/>
    </row>
    <row r="833">
      <c r="A833" s="889"/>
      <c r="B833" s="899"/>
      <c r="C833" s="899"/>
      <c r="D833" s="899"/>
      <c r="E833" s="899"/>
      <c r="F833" s="899"/>
    </row>
    <row r="834">
      <c r="A834" s="889"/>
      <c r="B834" s="899"/>
      <c r="C834" s="899"/>
      <c r="D834" s="899"/>
      <c r="E834" s="899"/>
      <c r="F834" s="899"/>
    </row>
    <row r="835">
      <c r="A835" s="889"/>
      <c r="B835" s="899"/>
      <c r="C835" s="899"/>
      <c r="D835" s="899"/>
      <c r="E835" s="899"/>
      <c r="F835" s="899"/>
    </row>
    <row r="836">
      <c r="A836" s="889"/>
      <c r="B836" s="899"/>
      <c r="C836" s="899"/>
      <c r="D836" s="899"/>
      <c r="E836" s="899"/>
      <c r="F836" s="899"/>
    </row>
    <row r="837">
      <c r="A837" s="889"/>
      <c r="B837" s="899"/>
      <c r="C837" s="899"/>
      <c r="D837" s="899"/>
      <c r="E837" s="899"/>
      <c r="F837" s="899"/>
    </row>
    <row r="838">
      <c r="A838" s="889"/>
      <c r="B838" s="899"/>
      <c r="C838" s="899"/>
      <c r="D838" s="899"/>
      <c r="E838" s="899"/>
      <c r="F838" s="899"/>
    </row>
    <row r="839">
      <c r="A839" s="889"/>
      <c r="B839" s="899"/>
      <c r="C839" s="899"/>
      <c r="D839" s="899"/>
      <c r="E839" s="899"/>
      <c r="F839" s="899"/>
    </row>
    <row r="840">
      <c r="A840" s="889"/>
      <c r="B840" s="899"/>
      <c r="C840" s="899"/>
      <c r="D840" s="899"/>
      <c r="E840" s="899"/>
      <c r="F840" s="899"/>
    </row>
    <row r="841">
      <c r="A841" s="889"/>
      <c r="B841" s="899"/>
      <c r="C841" s="899"/>
      <c r="D841" s="899"/>
      <c r="E841" s="899"/>
      <c r="F841" s="899"/>
    </row>
    <row r="842">
      <c r="A842" s="889"/>
      <c r="B842" s="899"/>
      <c r="C842" s="899"/>
      <c r="D842" s="899"/>
      <c r="E842" s="899"/>
      <c r="F842" s="899"/>
    </row>
    <row r="843">
      <c r="A843" s="889"/>
      <c r="B843" s="899"/>
      <c r="C843" s="899"/>
      <c r="D843" s="899"/>
      <c r="E843" s="899"/>
      <c r="F843" s="899"/>
    </row>
    <row r="844">
      <c r="A844" s="889"/>
      <c r="B844" s="899"/>
      <c r="C844" s="899"/>
      <c r="D844" s="899"/>
      <c r="E844" s="899"/>
      <c r="F844" s="899"/>
    </row>
    <row r="845">
      <c r="A845" s="889"/>
      <c r="B845" s="899"/>
      <c r="C845" s="899"/>
      <c r="D845" s="899"/>
      <c r="E845" s="899"/>
      <c r="F845" s="899"/>
    </row>
    <row r="846">
      <c r="A846" s="889"/>
      <c r="B846" s="899"/>
      <c r="C846" s="899"/>
      <c r="D846" s="899"/>
      <c r="E846" s="899"/>
      <c r="F846" s="899"/>
    </row>
    <row r="847">
      <c r="A847" s="889"/>
      <c r="B847" s="899"/>
      <c r="C847" s="899"/>
      <c r="D847" s="899"/>
      <c r="E847" s="899"/>
      <c r="F847" s="899"/>
    </row>
    <row r="848">
      <c r="A848" s="889"/>
      <c r="B848" s="899"/>
      <c r="C848" s="899"/>
      <c r="D848" s="899"/>
      <c r="E848" s="899"/>
      <c r="F848" s="899"/>
    </row>
    <row r="849">
      <c r="A849" s="889"/>
      <c r="B849" s="899"/>
      <c r="C849" s="899"/>
      <c r="D849" s="899"/>
      <c r="E849" s="899"/>
      <c r="F849" s="899"/>
    </row>
    <row r="850">
      <c r="A850" s="889"/>
      <c r="B850" s="899"/>
      <c r="C850" s="899"/>
      <c r="D850" s="899"/>
      <c r="E850" s="899"/>
      <c r="F850" s="899"/>
    </row>
    <row r="851">
      <c r="A851" s="889"/>
      <c r="B851" s="899"/>
      <c r="C851" s="899"/>
      <c r="D851" s="899"/>
      <c r="E851" s="899"/>
      <c r="F851" s="899"/>
    </row>
    <row r="852">
      <c r="A852" s="889"/>
      <c r="B852" s="899"/>
      <c r="C852" s="899"/>
      <c r="D852" s="899"/>
      <c r="E852" s="899"/>
      <c r="F852" s="899"/>
    </row>
    <row r="853">
      <c r="A853" s="889"/>
      <c r="B853" s="899"/>
      <c r="C853" s="899"/>
      <c r="D853" s="899"/>
      <c r="E853" s="899"/>
      <c r="F853" s="899"/>
    </row>
    <row r="854">
      <c r="A854" s="889"/>
      <c r="B854" s="899"/>
      <c r="C854" s="899"/>
      <c r="D854" s="899"/>
      <c r="E854" s="899"/>
      <c r="F854" s="899"/>
    </row>
    <row r="855">
      <c r="A855" s="889"/>
      <c r="B855" s="899"/>
      <c r="C855" s="899"/>
      <c r="D855" s="899"/>
      <c r="E855" s="899"/>
      <c r="F855" s="899"/>
    </row>
    <row r="856">
      <c r="A856" s="889"/>
      <c r="B856" s="899"/>
      <c r="C856" s="899"/>
      <c r="D856" s="899"/>
      <c r="E856" s="899"/>
      <c r="F856" s="899"/>
    </row>
    <row r="857">
      <c r="A857" s="889"/>
      <c r="B857" s="899"/>
      <c r="C857" s="899"/>
      <c r="D857" s="899"/>
      <c r="E857" s="899"/>
      <c r="F857" s="899"/>
    </row>
    <row r="858">
      <c r="A858" s="889"/>
      <c r="B858" s="899"/>
      <c r="C858" s="899"/>
      <c r="D858" s="899"/>
      <c r="E858" s="899"/>
      <c r="F858" s="899"/>
    </row>
    <row r="859">
      <c r="A859" s="889"/>
      <c r="B859" s="899"/>
      <c r="C859" s="899"/>
      <c r="D859" s="899"/>
      <c r="E859" s="899"/>
      <c r="F859" s="899"/>
    </row>
    <row r="860">
      <c r="A860" s="889"/>
      <c r="B860" s="899"/>
      <c r="C860" s="899"/>
      <c r="D860" s="899"/>
      <c r="E860" s="899"/>
      <c r="F860" s="899"/>
    </row>
    <row r="861">
      <c r="A861" s="889"/>
      <c r="B861" s="899"/>
      <c r="C861" s="899"/>
      <c r="D861" s="899"/>
      <c r="E861" s="899"/>
      <c r="F861" s="899"/>
    </row>
    <row r="862">
      <c r="A862" s="889"/>
      <c r="B862" s="899"/>
      <c r="C862" s="899"/>
      <c r="D862" s="899"/>
      <c r="E862" s="899"/>
      <c r="F862" s="899"/>
    </row>
    <row r="863">
      <c r="A863" s="889"/>
      <c r="B863" s="899"/>
      <c r="C863" s="899"/>
      <c r="D863" s="899"/>
      <c r="E863" s="899"/>
      <c r="F863" s="899"/>
    </row>
    <row r="864">
      <c r="A864" s="889"/>
      <c r="B864" s="899"/>
      <c r="C864" s="899"/>
      <c r="D864" s="899"/>
      <c r="E864" s="899"/>
      <c r="F864" s="899"/>
    </row>
    <row r="865">
      <c r="A865" s="889"/>
      <c r="B865" s="899"/>
      <c r="C865" s="899"/>
      <c r="D865" s="899"/>
      <c r="E865" s="899"/>
      <c r="F865" s="899"/>
    </row>
    <row r="866">
      <c r="A866" s="889"/>
      <c r="B866" s="899"/>
      <c r="C866" s="899"/>
      <c r="D866" s="899"/>
      <c r="E866" s="899"/>
      <c r="F866" s="899"/>
    </row>
    <row r="867">
      <c r="A867" s="889"/>
      <c r="B867" s="899"/>
      <c r="C867" s="899"/>
      <c r="D867" s="899"/>
      <c r="E867" s="899"/>
      <c r="F867" s="899"/>
    </row>
    <row r="868">
      <c r="A868" s="889"/>
      <c r="B868" s="899"/>
      <c r="C868" s="899"/>
      <c r="D868" s="899"/>
      <c r="E868" s="899"/>
      <c r="F868" s="899"/>
    </row>
    <row r="869">
      <c r="A869" s="889"/>
      <c r="B869" s="899"/>
      <c r="C869" s="899"/>
      <c r="D869" s="899"/>
      <c r="E869" s="899"/>
      <c r="F869" s="899"/>
    </row>
    <row r="870">
      <c r="A870" s="889"/>
      <c r="B870" s="899"/>
      <c r="C870" s="899"/>
      <c r="D870" s="899"/>
      <c r="E870" s="899"/>
      <c r="F870" s="899"/>
    </row>
    <row r="871">
      <c r="A871" s="889"/>
      <c r="B871" s="899"/>
      <c r="C871" s="899"/>
      <c r="D871" s="899"/>
      <c r="E871" s="899"/>
      <c r="F871" s="899"/>
    </row>
    <row r="872">
      <c r="A872" s="889"/>
      <c r="B872" s="899"/>
      <c r="C872" s="899"/>
      <c r="D872" s="899"/>
      <c r="E872" s="899"/>
      <c r="F872" s="899"/>
    </row>
    <row r="873">
      <c r="A873" s="889"/>
      <c r="B873" s="899"/>
      <c r="C873" s="899"/>
      <c r="D873" s="899"/>
      <c r="E873" s="899"/>
      <c r="F873" s="899"/>
    </row>
    <row r="874">
      <c r="A874" s="889"/>
      <c r="B874" s="899"/>
      <c r="C874" s="899"/>
      <c r="D874" s="899"/>
      <c r="E874" s="899"/>
      <c r="F874" s="899"/>
    </row>
    <row r="875">
      <c r="A875" s="889"/>
      <c r="B875" s="899"/>
      <c r="C875" s="899"/>
      <c r="D875" s="899"/>
      <c r="E875" s="899"/>
      <c r="F875" s="899"/>
    </row>
    <row r="876">
      <c r="A876" s="889"/>
      <c r="B876" s="899"/>
      <c r="C876" s="899"/>
      <c r="D876" s="899"/>
      <c r="E876" s="899"/>
      <c r="F876" s="899"/>
    </row>
    <row r="877">
      <c r="A877" s="889"/>
      <c r="B877" s="899"/>
      <c r="C877" s="899"/>
      <c r="D877" s="899"/>
      <c r="E877" s="899"/>
      <c r="F877" s="899"/>
    </row>
    <row r="878">
      <c r="A878" s="889"/>
      <c r="B878" s="899"/>
      <c r="C878" s="899"/>
      <c r="D878" s="899"/>
      <c r="E878" s="899"/>
      <c r="F878" s="899"/>
    </row>
    <row r="879">
      <c r="A879" s="889"/>
      <c r="B879" s="899"/>
      <c r="C879" s="899"/>
      <c r="D879" s="899"/>
      <c r="E879" s="899"/>
      <c r="F879" s="899"/>
    </row>
    <row r="880">
      <c r="A880" s="889"/>
      <c r="B880" s="899"/>
      <c r="C880" s="899"/>
      <c r="D880" s="899"/>
      <c r="E880" s="899"/>
      <c r="F880" s="899"/>
    </row>
    <row r="881">
      <c r="A881" s="889"/>
      <c r="B881" s="899"/>
      <c r="C881" s="899"/>
      <c r="D881" s="899"/>
      <c r="E881" s="899"/>
      <c r="F881" s="899"/>
    </row>
    <row r="882">
      <c r="A882" s="889"/>
      <c r="B882" s="899"/>
      <c r="C882" s="899"/>
      <c r="D882" s="899"/>
      <c r="E882" s="899"/>
      <c r="F882" s="899"/>
    </row>
    <row r="883">
      <c r="A883" s="889"/>
      <c r="B883" s="899"/>
      <c r="C883" s="899"/>
      <c r="D883" s="899"/>
      <c r="E883" s="899"/>
      <c r="F883" s="899"/>
    </row>
    <row r="884">
      <c r="A884" s="889"/>
      <c r="B884" s="899"/>
      <c r="C884" s="899"/>
      <c r="D884" s="899"/>
      <c r="E884" s="899"/>
      <c r="F884" s="899"/>
    </row>
    <row r="885">
      <c r="A885" s="889"/>
      <c r="B885" s="899"/>
      <c r="C885" s="899"/>
      <c r="D885" s="899"/>
      <c r="E885" s="899"/>
      <c r="F885" s="899"/>
    </row>
    <row r="886">
      <c r="A886" s="889"/>
      <c r="B886" s="899"/>
      <c r="C886" s="899"/>
      <c r="D886" s="899"/>
      <c r="E886" s="899"/>
      <c r="F886" s="899"/>
    </row>
    <row r="887">
      <c r="A887" s="889"/>
      <c r="B887" s="899"/>
      <c r="C887" s="899"/>
      <c r="D887" s="899"/>
      <c r="E887" s="899"/>
      <c r="F887" s="899"/>
    </row>
    <row r="888">
      <c r="A888" s="889"/>
      <c r="B888" s="899"/>
      <c r="C888" s="899"/>
      <c r="D888" s="899"/>
      <c r="E888" s="899"/>
      <c r="F888" s="899"/>
    </row>
    <row r="889">
      <c r="A889" s="889"/>
      <c r="B889" s="899"/>
      <c r="C889" s="899"/>
      <c r="D889" s="899"/>
      <c r="E889" s="899"/>
      <c r="F889" s="899"/>
    </row>
    <row r="890">
      <c r="A890" s="889"/>
      <c r="B890" s="899"/>
      <c r="C890" s="899"/>
      <c r="D890" s="899"/>
      <c r="E890" s="899"/>
      <c r="F890" s="899"/>
    </row>
    <row r="891">
      <c r="A891" s="889"/>
      <c r="B891" s="899"/>
      <c r="C891" s="899"/>
      <c r="D891" s="899"/>
      <c r="E891" s="899"/>
      <c r="F891" s="899"/>
    </row>
    <row r="892">
      <c r="A892" s="889"/>
      <c r="B892" s="899"/>
      <c r="C892" s="899"/>
      <c r="D892" s="899"/>
      <c r="E892" s="899"/>
      <c r="F892" s="899"/>
    </row>
    <row r="893">
      <c r="A893" s="889"/>
      <c r="B893" s="899"/>
      <c r="C893" s="899"/>
      <c r="D893" s="899"/>
      <c r="E893" s="899"/>
      <c r="F893" s="899"/>
    </row>
    <row r="894">
      <c r="A894" s="889"/>
      <c r="B894" s="899"/>
      <c r="C894" s="899"/>
      <c r="D894" s="899"/>
      <c r="E894" s="899"/>
      <c r="F894" s="899"/>
    </row>
    <row r="895">
      <c r="A895" s="889"/>
      <c r="B895" s="899"/>
      <c r="C895" s="899"/>
      <c r="D895" s="899"/>
      <c r="E895" s="899"/>
      <c r="F895" s="899"/>
    </row>
    <row r="896">
      <c r="A896" s="889"/>
      <c r="B896" s="899"/>
      <c r="C896" s="899"/>
      <c r="D896" s="899"/>
      <c r="E896" s="899"/>
      <c r="F896" s="899"/>
    </row>
    <row r="897">
      <c r="A897" s="889"/>
      <c r="B897" s="899"/>
      <c r="C897" s="899"/>
      <c r="D897" s="899"/>
      <c r="E897" s="899"/>
      <c r="F897" s="899"/>
    </row>
    <row r="898">
      <c r="A898" s="889"/>
      <c r="B898" s="899"/>
      <c r="C898" s="899"/>
      <c r="D898" s="899"/>
      <c r="E898" s="899"/>
      <c r="F898" s="899"/>
    </row>
    <row r="899">
      <c r="A899" s="889"/>
      <c r="B899" s="899"/>
      <c r="C899" s="899"/>
      <c r="D899" s="899"/>
      <c r="E899" s="899"/>
      <c r="F899" s="899"/>
    </row>
    <row r="900">
      <c r="A900" s="889"/>
      <c r="B900" s="899"/>
      <c r="C900" s="899"/>
      <c r="D900" s="899"/>
      <c r="E900" s="899"/>
      <c r="F900" s="899"/>
    </row>
    <row r="901">
      <c r="A901" s="889"/>
      <c r="B901" s="899"/>
      <c r="C901" s="899"/>
      <c r="D901" s="899"/>
      <c r="E901" s="899"/>
      <c r="F901" s="899"/>
    </row>
    <row r="902">
      <c r="A902" s="889"/>
      <c r="B902" s="899"/>
      <c r="C902" s="899"/>
      <c r="D902" s="899"/>
      <c r="E902" s="899"/>
      <c r="F902" s="899"/>
    </row>
    <row r="903">
      <c r="A903" s="889"/>
      <c r="B903" s="899"/>
      <c r="C903" s="899"/>
      <c r="D903" s="899"/>
      <c r="E903" s="899"/>
      <c r="F903" s="899"/>
    </row>
    <row r="904">
      <c r="A904" s="889"/>
      <c r="B904" s="899"/>
      <c r="C904" s="899"/>
      <c r="D904" s="899"/>
      <c r="E904" s="899"/>
      <c r="F904" s="899"/>
    </row>
    <row r="905">
      <c r="A905" s="889"/>
      <c r="B905" s="899"/>
      <c r="C905" s="899"/>
      <c r="D905" s="899"/>
      <c r="E905" s="899"/>
      <c r="F905" s="899"/>
    </row>
    <row r="906">
      <c r="A906" s="889"/>
      <c r="B906" s="899"/>
      <c r="C906" s="899"/>
      <c r="D906" s="899"/>
      <c r="E906" s="899"/>
      <c r="F906" s="899"/>
    </row>
    <row r="907">
      <c r="A907" s="889"/>
      <c r="B907" s="899"/>
      <c r="C907" s="899"/>
      <c r="D907" s="899"/>
      <c r="E907" s="899"/>
      <c r="F907" s="899"/>
    </row>
    <row r="908">
      <c r="A908" s="889"/>
      <c r="B908" s="899"/>
      <c r="C908" s="899"/>
      <c r="D908" s="899"/>
      <c r="E908" s="899"/>
      <c r="F908" s="899"/>
    </row>
    <row r="909">
      <c r="A909" s="889"/>
      <c r="B909" s="899"/>
      <c r="C909" s="899"/>
      <c r="D909" s="899"/>
      <c r="E909" s="899"/>
      <c r="F909" s="899"/>
    </row>
    <row r="910">
      <c r="A910" s="889"/>
      <c r="B910" s="899"/>
      <c r="C910" s="899"/>
      <c r="D910" s="899"/>
      <c r="E910" s="899"/>
      <c r="F910" s="899"/>
    </row>
    <row r="911">
      <c r="A911" s="889"/>
      <c r="B911" s="899"/>
      <c r="C911" s="899"/>
      <c r="D911" s="899"/>
      <c r="E911" s="899"/>
      <c r="F911" s="899"/>
    </row>
    <row r="912">
      <c r="A912" s="889"/>
      <c r="B912" s="899"/>
      <c r="C912" s="899"/>
      <c r="D912" s="899"/>
      <c r="E912" s="899"/>
      <c r="F912" s="899"/>
    </row>
    <row r="913">
      <c r="A913" s="889"/>
      <c r="B913" s="899"/>
      <c r="C913" s="899"/>
      <c r="D913" s="899"/>
      <c r="E913" s="899"/>
      <c r="F913" s="899"/>
    </row>
    <row r="914">
      <c r="A914" s="889"/>
      <c r="B914" s="899"/>
      <c r="C914" s="899"/>
      <c r="D914" s="899"/>
      <c r="E914" s="899"/>
      <c r="F914" s="899"/>
    </row>
    <row r="915">
      <c r="A915" s="889"/>
      <c r="B915" s="899"/>
      <c r="C915" s="899"/>
      <c r="D915" s="899"/>
      <c r="E915" s="899"/>
      <c r="F915" s="899"/>
    </row>
    <row r="916">
      <c r="A916" s="889"/>
      <c r="B916" s="899"/>
      <c r="C916" s="899"/>
      <c r="D916" s="899"/>
      <c r="E916" s="899"/>
      <c r="F916" s="899"/>
    </row>
    <row r="917">
      <c r="A917" s="889"/>
      <c r="B917" s="899"/>
      <c r="C917" s="899"/>
      <c r="D917" s="899"/>
      <c r="E917" s="899"/>
      <c r="F917" s="899"/>
    </row>
    <row r="918">
      <c r="A918" s="889"/>
      <c r="B918" s="899"/>
      <c r="C918" s="899"/>
      <c r="D918" s="899"/>
      <c r="E918" s="899"/>
      <c r="F918" s="899"/>
    </row>
    <row r="919">
      <c r="A919" s="889"/>
      <c r="B919" s="899"/>
      <c r="C919" s="899"/>
      <c r="D919" s="899"/>
      <c r="E919" s="899"/>
      <c r="F919" s="899"/>
    </row>
    <row r="920">
      <c r="A920" s="889"/>
      <c r="B920" s="899"/>
      <c r="C920" s="899"/>
      <c r="D920" s="899"/>
      <c r="E920" s="899"/>
      <c r="F920" s="899"/>
    </row>
    <row r="921">
      <c r="A921" s="889"/>
      <c r="B921" s="899"/>
      <c r="C921" s="899"/>
      <c r="D921" s="899"/>
      <c r="E921" s="899"/>
      <c r="F921" s="899"/>
    </row>
    <row r="922">
      <c r="A922" s="889"/>
      <c r="B922" s="899"/>
      <c r="C922" s="899"/>
      <c r="D922" s="899"/>
      <c r="E922" s="899"/>
      <c r="F922" s="899"/>
    </row>
    <row r="923">
      <c r="A923" s="889"/>
      <c r="B923" s="899"/>
      <c r="C923" s="899"/>
      <c r="D923" s="899"/>
      <c r="E923" s="899"/>
      <c r="F923" s="899"/>
    </row>
    <row r="924">
      <c r="A924" s="889"/>
      <c r="B924" s="899"/>
      <c r="C924" s="899"/>
      <c r="D924" s="899"/>
      <c r="E924" s="899"/>
      <c r="F924" s="899"/>
    </row>
    <row r="925">
      <c r="A925" s="889"/>
      <c r="B925" s="899"/>
      <c r="C925" s="899"/>
      <c r="D925" s="899"/>
      <c r="E925" s="899"/>
      <c r="F925" s="899"/>
    </row>
  </sheetData>
  <autoFilter ref="$A$1:$S$55">
    <filterColumn colId="0">
      <filters>
        <filter val="Vince"/>
      </filters>
    </filterColumn>
  </autoFilter>
  <conditionalFormatting sqref="B48">
    <cfRule type="expression" dxfId="10" priority="1">
      <formula>B42="Withdrawn"</formula>
    </cfRule>
  </conditionalFormatting>
  <conditionalFormatting sqref="B11">
    <cfRule type="expression" dxfId="7" priority="2">
      <formula>B7="Terminated"</formula>
    </cfRule>
  </conditionalFormatting>
  <conditionalFormatting sqref="B11">
    <cfRule type="expression" dxfId="8" priority="3">
      <formula>B7="Closed"</formula>
    </cfRule>
  </conditionalFormatting>
  <conditionalFormatting sqref="B11">
    <cfRule type="expression" dxfId="9" priority="4">
      <formula>B7="Under contract"</formula>
    </cfRule>
  </conditionalFormatting>
  <conditionalFormatting sqref="B11">
    <cfRule type="expression" dxfId="10" priority="5">
      <formula>B7="Withdrawn"</formula>
    </cfRule>
  </conditionalFormatting>
  <conditionalFormatting sqref="B11">
    <cfRule type="expression" dxfId="11" priority="6">
      <formula>B7="Dormant"</formula>
    </cfRule>
  </conditionalFormatting>
  <conditionalFormatting sqref="B11">
    <cfRule type="expression" dxfId="12" priority="7">
      <formula>B7="Coming Soon"</formula>
    </cfRule>
  </conditionalFormatting>
  <conditionalFormatting sqref="B11">
    <cfRule type="expression" dxfId="1" priority="8">
      <formula>B7="Upcoming"</formula>
    </cfRule>
  </conditionalFormatting>
  <conditionalFormatting sqref="B11">
    <cfRule type="expression" dxfId="0" priority="9">
      <formula>B7="Active"</formula>
    </cfRule>
  </conditionalFormatting>
  <conditionalFormatting sqref="B16">
    <cfRule type="expression" dxfId="7" priority="10">
      <formula>B11="Terminated"</formula>
    </cfRule>
  </conditionalFormatting>
  <conditionalFormatting sqref="B16">
    <cfRule type="expression" dxfId="8" priority="11">
      <formula>B11="Closed"</formula>
    </cfRule>
  </conditionalFormatting>
  <conditionalFormatting sqref="B16">
    <cfRule type="expression" dxfId="9" priority="12">
      <formula>B11="Under contract"</formula>
    </cfRule>
  </conditionalFormatting>
  <conditionalFormatting sqref="B16">
    <cfRule type="expression" dxfId="10" priority="13">
      <formula>B11="Withdrawn"</formula>
    </cfRule>
  </conditionalFormatting>
  <conditionalFormatting sqref="B16">
    <cfRule type="expression" dxfId="11" priority="14">
      <formula>B11="Dormant"</formula>
    </cfRule>
  </conditionalFormatting>
  <conditionalFormatting sqref="B16">
    <cfRule type="expression" dxfId="12" priority="15">
      <formula>B11="Coming Soon"</formula>
    </cfRule>
  </conditionalFormatting>
  <conditionalFormatting sqref="B16">
    <cfRule type="expression" dxfId="1" priority="16">
      <formula>B11="Upcoming"</formula>
    </cfRule>
  </conditionalFormatting>
  <conditionalFormatting sqref="B16">
    <cfRule type="expression" dxfId="0" priority="17">
      <formula>B11="Active"</formula>
    </cfRule>
  </conditionalFormatting>
  <conditionalFormatting sqref="A17:B17 A28:B34 A41:B41 A43:B44 C43:C48 A47:B50">
    <cfRule type="containsText" dxfId="1" priority="18" operator="containsText" text="Upcoming">
      <formula>NOT(ISERROR(SEARCH(("Upcoming"),(A17))))</formula>
    </cfRule>
  </conditionalFormatting>
  <conditionalFormatting sqref="A17:B17 A28:B34 A41:B41 A43:B44 C43:C48 A47:B50">
    <cfRule type="containsText" dxfId="5" priority="19" operator="containsText" text="Withdrawn">
      <formula>NOT(ISERROR(SEARCH(("Withdrawn"),(A17))))</formula>
    </cfRule>
  </conditionalFormatting>
  <conditionalFormatting sqref="A17:B17 A28:B34 A41:B41 A43:B44 C43:C48 A47:B50">
    <cfRule type="containsText" dxfId="0" priority="20" operator="containsText" text="Active">
      <formula>NOT(ISERROR(SEARCH(("Active"),(A17))))</formula>
    </cfRule>
  </conditionalFormatting>
  <conditionalFormatting sqref="A17:B17 A28:B34 A41:B41 A43:B44 C43:C48 A47:B50">
    <cfRule type="containsText" dxfId="12" priority="21" operator="containsText" text="Coming Soon">
      <formula>NOT(ISERROR(SEARCH(("Coming Soon"),(A17))))</formula>
    </cfRule>
  </conditionalFormatting>
  <conditionalFormatting sqref="C17 C28:C34 C41 C43:C50">
    <cfRule type="containsText" dxfId="9" priority="22" operator="containsText" text="Under contract">
      <formula>NOT(ISERROR(SEARCH(("Under contract"),(C17))))</formula>
    </cfRule>
  </conditionalFormatting>
  <conditionalFormatting sqref="C17 C28:C34 C41 C43:C50">
    <cfRule type="containsText" dxfId="8" priority="23" operator="containsText" text="Closed">
      <formula>NOT(ISERROR(SEARCH(("Closed"),(C17))))</formula>
    </cfRule>
  </conditionalFormatting>
  <conditionalFormatting sqref="C17 C28:C34 C41 C43:C50">
    <cfRule type="containsText" dxfId="7" priority="24" operator="containsText" text="Terminated">
      <formula>NOT(ISERROR(SEARCH(("Terminated"),(C17))))</formula>
    </cfRule>
  </conditionalFormatting>
  <conditionalFormatting sqref="B17 B28:B34 B41 B43:B44 B47:B50">
    <cfRule type="expression" dxfId="0" priority="25">
      <formula>B18="Active"</formula>
    </cfRule>
  </conditionalFormatting>
  <conditionalFormatting sqref="B17 B28:B34 B41 B43:B44 B47:B50">
    <cfRule type="expression" dxfId="1" priority="26">
      <formula>B18="Upcoming"</formula>
    </cfRule>
  </conditionalFormatting>
  <conditionalFormatting sqref="B17 B28:B34 B41 B43:B44 B47:B50">
    <cfRule type="expression" dxfId="12" priority="27">
      <formula>B18="Coming Soon"</formula>
    </cfRule>
  </conditionalFormatting>
  <conditionalFormatting sqref="B17 B28:B34 B41 B43:B44 B47:B50">
    <cfRule type="expression" dxfId="11" priority="28">
      <formula>B18="Dormant"</formula>
    </cfRule>
  </conditionalFormatting>
  <conditionalFormatting sqref="B17 B28:B34 B41 B43:B44 B47:B50">
    <cfRule type="expression" dxfId="13" priority="29">
      <formula>B18="Withdrawn"</formula>
    </cfRule>
  </conditionalFormatting>
  <conditionalFormatting sqref="B17 B28:B34 B41 B43:B44 B47:B50">
    <cfRule type="expression" dxfId="9" priority="30">
      <formula>B18="Under contract"</formula>
    </cfRule>
  </conditionalFormatting>
  <conditionalFormatting sqref="B17 B28:B34 B41 B43:B44 B47:B50">
    <cfRule type="expression" dxfId="8" priority="31">
      <formula>B18="Closed"</formula>
    </cfRule>
  </conditionalFormatting>
  <conditionalFormatting sqref="B17 B28:B34 B41 B43:B44 B47:B50">
    <cfRule type="expression" dxfId="7" priority="32">
      <formula>B18="Terminated"</formula>
    </cfRule>
  </conditionalFormatting>
  <conditionalFormatting sqref="A37:C37">
    <cfRule type="containsText" dxfId="6" priority="33" operator="containsText" text="Withdrawn">
      <formula>NOT(ISERROR(SEARCH(("Withdrawn"),(A37))))</formula>
    </cfRule>
  </conditionalFormatting>
  <conditionalFormatting sqref="B37">
    <cfRule type="expression" dxfId="13" priority="34">
      <formula>B38="Withdrawn"</formula>
    </cfRule>
  </conditionalFormatting>
  <conditionalFormatting sqref="B2:B16 C2:C27 B18:B27 B36:C39 A37">
    <cfRule type="containsText" dxfId="1" priority="35" operator="containsText" text="Upcoming">
      <formula>NOT(ISERROR(SEARCH(("Upcoming"),(B2))))</formula>
    </cfRule>
  </conditionalFormatting>
  <conditionalFormatting sqref="C2:C27 C36:C39">
    <cfRule type="containsText" dxfId="9" priority="36" operator="containsText" text="Under contract">
      <formula>NOT(ISERROR(SEARCH(("Under contract"),(C2))))</formula>
    </cfRule>
  </conditionalFormatting>
  <conditionalFormatting sqref="C2:C27 C36:C39">
    <cfRule type="containsText" dxfId="8" priority="37" operator="containsText" text="Closed">
      <formula>NOT(ISERROR(SEARCH(("Closed"),(C2))))</formula>
    </cfRule>
  </conditionalFormatting>
  <conditionalFormatting sqref="C2:C27 C36:C39">
    <cfRule type="containsText" dxfId="7" priority="38" operator="containsText" text="Terminated">
      <formula>NOT(ISERROR(SEARCH(("Terminated"),(C2))))</formula>
    </cfRule>
  </conditionalFormatting>
  <conditionalFormatting sqref="A2:B16 C2:C27 A18:B27 A36:C39">
    <cfRule type="containsText" dxfId="11" priority="39" operator="containsText" text="Dormant">
      <formula>NOT(ISERROR(SEARCH(("Dormant"),(A2))))</formula>
    </cfRule>
  </conditionalFormatting>
  <conditionalFormatting sqref="B2:B16 C2:C27 B18:B27 B36:C39 A37">
    <cfRule type="containsText" dxfId="5" priority="40" operator="containsText" text="Withdrawn">
      <formula>NOT(ISERROR(SEARCH(("Withdrawn"),(B2))))</formula>
    </cfRule>
  </conditionalFormatting>
  <conditionalFormatting sqref="A2:B16 C2:C27 A18:B27 A36:C39">
    <cfRule type="containsBlanks" dxfId="14" priority="41">
      <formula>LEN(TRIM(A2))=0</formula>
    </cfRule>
  </conditionalFormatting>
  <conditionalFormatting sqref="B2:B16 C2:C27 B18:B27 B36:C39 A37">
    <cfRule type="containsText" dxfId="0" priority="42" operator="containsText" text="Active">
      <formula>NOT(ISERROR(SEARCH(("Active"),(B2))))</formula>
    </cfRule>
  </conditionalFormatting>
  <conditionalFormatting sqref="B2:B10 B12:B15 B18:B27 B36:B39">
    <cfRule type="expression" dxfId="0" priority="43">
      <formula>B3="Active"</formula>
    </cfRule>
  </conditionalFormatting>
  <conditionalFormatting sqref="B2:B10 B12:B15 B18:B27 B36:B39">
    <cfRule type="expression" dxfId="1" priority="44">
      <formula>B3="Upcoming"</formula>
    </cfRule>
  </conditionalFormatting>
  <conditionalFormatting sqref="B2:B10 B12:B15 B18:B27 B36:B39">
    <cfRule type="expression" dxfId="12" priority="45">
      <formula>B3="Coming Soon"</formula>
    </cfRule>
  </conditionalFormatting>
  <conditionalFormatting sqref="B2:B16 C2:C27 B18:B27 B36:C39 A37">
    <cfRule type="containsText" dxfId="12" priority="46" operator="containsText" text="Coming Soon">
      <formula>NOT(ISERROR(SEARCH(("Coming Soon"),(B2))))</formula>
    </cfRule>
  </conditionalFormatting>
  <conditionalFormatting sqref="B2:B10 B12:B15 B18:B27 B36:B39">
    <cfRule type="expression" dxfId="11" priority="47">
      <formula>B3="Dormant"</formula>
    </cfRule>
  </conditionalFormatting>
  <conditionalFormatting sqref="B2:B10 B12:B15 B18:B27 B36:B39 B43:B44">
    <cfRule type="expression" dxfId="10" priority="48">
      <formula>B3="Withdrawn"</formula>
    </cfRule>
  </conditionalFormatting>
  <conditionalFormatting sqref="B2:B10 B12:B15 B18:B27 B36:B39">
    <cfRule type="expression" dxfId="9" priority="49">
      <formula>B3="Under contract"</formula>
    </cfRule>
  </conditionalFormatting>
  <conditionalFormatting sqref="B2:B10 B12:B15 B18:B27 B36:B39">
    <cfRule type="expression" dxfId="8" priority="50">
      <formula>B3="Closed"</formula>
    </cfRule>
  </conditionalFormatting>
  <conditionalFormatting sqref="B2:B10 B12:B15 B18:B27 B36:B39">
    <cfRule type="expression" dxfId="7" priority="51">
      <formula>B3="Terminated"</formula>
    </cfRule>
  </conditionalFormatting>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8.38"/>
    <col customWidth="1" min="3" max="3" width="20.75"/>
    <col customWidth="1" min="4" max="4" width="84.88"/>
    <col customWidth="1" min="5" max="5" width="22.63"/>
  </cols>
  <sheetData>
    <row r="1">
      <c r="A1" s="900"/>
      <c r="B1" s="901" t="s">
        <v>3677</v>
      </c>
      <c r="C1" s="902" t="s">
        <v>0</v>
      </c>
      <c r="D1" s="902" t="s">
        <v>3678</v>
      </c>
      <c r="E1" s="903" t="s">
        <v>1233</v>
      </c>
    </row>
    <row r="2" ht="13.5" customHeight="1">
      <c r="A2" s="380" t="b">
        <v>0</v>
      </c>
      <c r="B2" s="382"/>
      <c r="C2" s="48" t="s">
        <v>3679</v>
      </c>
      <c r="D2" s="48" t="s">
        <v>606</v>
      </c>
    </row>
    <row r="3">
      <c r="A3" s="380" t="b">
        <v>0</v>
      </c>
      <c r="B3" s="382"/>
      <c r="C3" s="48" t="s">
        <v>3679</v>
      </c>
      <c r="D3" s="48" t="s">
        <v>3680</v>
      </c>
    </row>
    <row r="4">
      <c r="A4" s="380" t="b">
        <v>0</v>
      </c>
      <c r="B4" s="382"/>
      <c r="C4" s="48" t="s">
        <v>2398</v>
      </c>
      <c r="D4" s="48" t="s">
        <v>3681</v>
      </c>
    </row>
    <row r="5">
      <c r="A5" s="380" t="b">
        <v>0</v>
      </c>
      <c r="B5" s="382"/>
      <c r="C5" s="48" t="s">
        <v>3682</v>
      </c>
      <c r="D5" s="48" t="s">
        <v>3683</v>
      </c>
      <c r="E5" s="391" t="s">
        <v>3684</v>
      </c>
    </row>
    <row r="6">
      <c r="A6" s="380" t="b">
        <v>0</v>
      </c>
      <c r="B6" s="382"/>
      <c r="C6" s="48" t="s">
        <v>3685</v>
      </c>
      <c r="D6" s="48" t="s">
        <v>3686</v>
      </c>
    </row>
    <row r="7">
      <c r="A7" s="380" t="b">
        <v>0</v>
      </c>
      <c r="B7" s="904">
        <v>44442.0</v>
      </c>
      <c r="C7" s="48" t="s">
        <v>3687</v>
      </c>
      <c r="D7" s="48" t="s">
        <v>3688</v>
      </c>
    </row>
    <row r="8">
      <c r="A8" s="380" t="b">
        <v>0</v>
      </c>
      <c r="B8" s="382"/>
      <c r="C8" s="48" t="s">
        <v>2399</v>
      </c>
      <c r="D8" s="48" t="s">
        <v>3689</v>
      </c>
    </row>
    <row r="9">
      <c r="A9" s="380" t="b">
        <v>0</v>
      </c>
      <c r="B9" s="382"/>
      <c r="C9" s="48" t="s">
        <v>2399</v>
      </c>
      <c r="D9" s="48" t="s">
        <v>3690</v>
      </c>
    </row>
    <row r="10" hidden="1">
      <c r="A10" s="391" t="b">
        <v>1</v>
      </c>
      <c r="B10" s="382"/>
      <c r="C10" s="48" t="s">
        <v>2399</v>
      </c>
      <c r="D10" s="48" t="s">
        <v>3691</v>
      </c>
      <c r="E10" s="380"/>
    </row>
    <row r="11" hidden="1">
      <c r="A11" s="391" t="b">
        <v>1</v>
      </c>
      <c r="B11" s="382"/>
      <c r="C11" s="48" t="s">
        <v>2399</v>
      </c>
      <c r="D11" s="905" t="s">
        <v>3692</v>
      </c>
      <c r="E11" s="380"/>
    </row>
    <row r="12" hidden="1">
      <c r="A12" s="391" t="b">
        <v>1</v>
      </c>
      <c r="B12" s="904">
        <v>44442.0</v>
      </c>
      <c r="C12" s="48" t="s">
        <v>2401</v>
      </c>
      <c r="D12" s="48" t="s">
        <v>3693</v>
      </c>
      <c r="E12" s="380"/>
    </row>
    <row r="13">
      <c r="A13" s="380" t="b">
        <v>0</v>
      </c>
      <c r="B13" s="382"/>
      <c r="C13" s="48" t="s">
        <v>726</v>
      </c>
      <c r="D13" s="48" t="s">
        <v>3694</v>
      </c>
    </row>
    <row r="14" hidden="1">
      <c r="A14" s="391" t="b">
        <v>1</v>
      </c>
      <c r="B14" s="904">
        <v>44442.0</v>
      </c>
      <c r="C14" s="48" t="s">
        <v>2407</v>
      </c>
      <c r="D14" s="905" t="s">
        <v>3695</v>
      </c>
      <c r="E14" s="380"/>
    </row>
    <row r="15">
      <c r="A15" s="380" t="b">
        <v>0</v>
      </c>
      <c r="B15" s="382"/>
      <c r="C15" s="48" t="s">
        <v>703</v>
      </c>
      <c r="D15" s="48" t="s">
        <v>3696</v>
      </c>
    </row>
    <row r="16" ht="14.25" customHeight="1">
      <c r="A16" s="391" t="b">
        <v>0</v>
      </c>
      <c r="B16" s="382"/>
      <c r="C16" s="48" t="s">
        <v>2291</v>
      </c>
      <c r="D16" s="48" t="s">
        <v>3697</v>
      </c>
    </row>
    <row r="17" hidden="1">
      <c r="A17" s="391" t="b">
        <v>1</v>
      </c>
      <c r="B17" s="382"/>
      <c r="C17" s="48" t="s">
        <v>687</v>
      </c>
      <c r="D17" s="48" t="s">
        <v>3698</v>
      </c>
      <c r="E17" s="380"/>
    </row>
    <row r="18" ht="13.5" customHeight="1">
      <c r="A18" s="380" t="b">
        <v>0</v>
      </c>
      <c r="B18" s="382"/>
      <c r="C18" s="48" t="s">
        <v>3699</v>
      </c>
      <c r="D18" s="48" t="s">
        <v>3700</v>
      </c>
    </row>
    <row r="19" hidden="1">
      <c r="A19" s="391" t="b">
        <v>1</v>
      </c>
      <c r="B19" s="382"/>
      <c r="C19" s="48" t="s">
        <v>2403</v>
      </c>
      <c r="D19" s="48" t="s">
        <v>3701</v>
      </c>
      <c r="E19" s="380"/>
    </row>
    <row r="20" hidden="1">
      <c r="A20" s="391" t="b">
        <v>1</v>
      </c>
      <c r="B20" s="382"/>
      <c r="C20" s="48" t="s">
        <v>2403</v>
      </c>
      <c r="D20" s="48" t="s">
        <v>3702</v>
      </c>
      <c r="E20" s="380"/>
    </row>
    <row r="21" hidden="1">
      <c r="A21" s="391" t="b">
        <v>1</v>
      </c>
      <c r="B21" s="382"/>
      <c r="C21" s="48" t="s">
        <v>2406</v>
      </c>
      <c r="D21" s="48" t="s">
        <v>3703</v>
      </c>
      <c r="E21" s="380"/>
    </row>
    <row r="22">
      <c r="A22" s="380" t="b">
        <v>0</v>
      </c>
      <c r="B22" s="382"/>
      <c r="C22" s="48" t="s">
        <v>2406</v>
      </c>
      <c r="D22" s="48" t="s">
        <v>3704</v>
      </c>
    </row>
    <row r="23" hidden="1">
      <c r="A23" s="391" t="b">
        <v>1</v>
      </c>
      <c r="B23" s="382"/>
      <c r="C23" s="48" t="s">
        <v>3705</v>
      </c>
      <c r="D23" s="48" t="s">
        <v>3706</v>
      </c>
      <c r="E23" s="380"/>
    </row>
    <row r="24" hidden="1">
      <c r="A24" s="391" t="b">
        <v>1</v>
      </c>
      <c r="B24" s="382"/>
      <c r="C24" s="48" t="s">
        <v>3705</v>
      </c>
      <c r="D24" s="48" t="s">
        <v>3681</v>
      </c>
      <c r="E24" s="380"/>
    </row>
    <row r="25" hidden="1">
      <c r="A25" s="391" t="b">
        <v>1</v>
      </c>
      <c r="B25" s="382"/>
      <c r="C25" s="48" t="s">
        <v>759</v>
      </c>
      <c r="D25" s="48" t="s">
        <v>3707</v>
      </c>
      <c r="E25" s="380"/>
    </row>
    <row r="26" ht="16.5" hidden="1" customHeight="1">
      <c r="A26" s="391" t="b">
        <v>1</v>
      </c>
      <c r="B26" s="904">
        <v>44442.0</v>
      </c>
      <c r="C26" s="48" t="s">
        <v>759</v>
      </c>
      <c r="D26" s="48" t="s">
        <v>3708</v>
      </c>
      <c r="E26" s="380"/>
    </row>
    <row r="27" hidden="1">
      <c r="A27" s="391" t="b">
        <v>1</v>
      </c>
      <c r="B27" s="904">
        <v>44442.0</v>
      </c>
      <c r="C27" s="48" t="s">
        <v>759</v>
      </c>
      <c r="D27" s="48" t="s">
        <v>3709</v>
      </c>
      <c r="E27" s="380"/>
    </row>
    <row r="28">
      <c r="A28" s="380" t="b">
        <v>0</v>
      </c>
      <c r="B28" s="382"/>
      <c r="C28" s="48" t="s">
        <v>759</v>
      </c>
      <c r="D28" s="48" t="s">
        <v>3710</v>
      </c>
    </row>
    <row r="29">
      <c r="A29" s="380" t="b">
        <v>0</v>
      </c>
      <c r="B29" s="382"/>
      <c r="C29" s="48" t="s">
        <v>759</v>
      </c>
      <c r="D29" s="48" t="s">
        <v>3711</v>
      </c>
    </row>
    <row r="30" hidden="1">
      <c r="A30" s="391" t="b">
        <v>1</v>
      </c>
      <c r="B30" s="382"/>
      <c r="C30" s="48" t="s">
        <v>3656</v>
      </c>
      <c r="D30" s="48" t="s">
        <v>3712</v>
      </c>
      <c r="E30" s="391" t="s">
        <v>3713</v>
      </c>
    </row>
    <row r="31" hidden="1">
      <c r="A31" s="391" t="b">
        <v>1</v>
      </c>
      <c r="B31" s="382"/>
      <c r="C31" s="48" t="s">
        <v>3656</v>
      </c>
      <c r="D31" s="48" t="s">
        <v>3714</v>
      </c>
      <c r="E31" s="380"/>
    </row>
    <row r="32" ht="17.25" hidden="1" customHeight="1">
      <c r="A32" s="391" t="b">
        <v>1</v>
      </c>
      <c r="B32" s="382"/>
      <c r="C32" s="48" t="s">
        <v>2405</v>
      </c>
      <c r="D32" s="48" t="s">
        <v>3715</v>
      </c>
      <c r="E32" s="380"/>
    </row>
    <row r="33" ht="13.5" hidden="1" customHeight="1">
      <c r="A33" s="391" t="b">
        <v>1</v>
      </c>
      <c r="B33" s="904">
        <v>44442.0</v>
      </c>
      <c r="C33" s="48" t="s">
        <v>3716</v>
      </c>
      <c r="D33" s="48" t="s">
        <v>3700</v>
      </c>
      <c r="E33" s="380"/>
    </row>
    <row r="34" hidden="1">
      <c r="A34" s="391" t="b">
        <v>1</v>
      </c>
      <c r="B34" s="904">
        <v>44442.0</v>
      </c>
      <c r="C34" s="48" t="s">
        <v>3717</v>
      </c>
      <c r="D34" s="48" t="s">
        <v>3718</v>
      </c>
      <c r="E34" s="380"/>
    </row>
    <row r="35">
      <c r="A35" s="380" t="b">
        <v>0</v>
      </c>
      <c r="B35" s="382"/>
      <c r="C35" s="48" t="s">
        <v>3719</v>
      </c>
      <c r="D35" s="48" t="s">
        <v>3720</v>
      </c>
    </row>
    <row r="36">
      <c r="A36" s="380" t="b">
        <v>0</v>
      </c>
      <c r="B36" s="382"/>
      <c r="C36" s="48" t="s">
        <v>3721</v>
      </c>
      <c r="D36" s="48" t="s">
        <v>3722</v>
      </c>
    </row>
    <row r="37" hidden="1">
      <c r="A37" s="391" t="b">
        <v>1</v>
      </c>
      <c r="B37" s="904">
        <v>44442.0</v>
      </c>
      <c r="C37" s="48" t="s">
        <v>3723</v>
      </c>
      <c r="D37" s="48" t="s">
        <v>3724</v>
      </c>
      <c r="E37" s="380"/>
    </row>
    <row r="38" hidden="1">
      <c r="A38" s="391" t="b">
        <v>1</v>
      </c>
      <c r="B38" s="904">
        <v>44442.0</v>
      </c>
      <c r="C38" s="48" t="s">
        <v>3723</v>
      </c>
      <c r="D38" s="48" t="s">
        <v>3725</v>
      </c>
      <c r="E38" s="380"/>
    </row>
    <row r="39" ht="15.0" hidden="1" customHeight="1">
      <c r="A39" s="391" t="b">
        <v>1</v>
      </c>
      <c r="B39" s="382"/>
      <c r="C39" s="48" t="s">
        <v>3723</v>
      </c>
      <c r="D39" s="905" t="s">
        <v>3726</v>
      </c>
      <c r="E39" s="380"/>
    </row>
    <row r="40" ht="15.0" hidden="1" customHeight="1">
      <c r="A40" s="391" t="b">
        <v>1</v>
      </c>
      <c r="B40" s="382"/>
      <c r="C40" s="48" t="s">
        <v>3723</v>
      </c>
      <c r="D40" s="905" t="s">
        <v>3727</v>
      </c>
      <c r="E40" s="380"/>
    </row>
    <row r="41">
      <c r="A41" s="380" t="b">
        <v>0</v>
      </c>
      <c r="B41" s="904">
        <v>44446.0</v>
      </c>
      <c r="C41" s="48" t="s">
        <v>2406</v>
      </c>
      <c r="D41" s="48" t="s">
        <v>3728</v>
      </c>
    </row>
    <row r="42" hidden="1">
      <c r="A42" s="391" t="b">
        <v>1</v>
      </c>
      <c r="B42" s="382"/>
      <c r="C42" s="48" t="s">
        <v>3729</v>
      </c>
      <c r="D42" s="10"/>
      <c r="E42" s="380"/>
    </row>
    <row r="43">
      <c r="A43" s="391" t="b">
        <v>1</v>
      </c>
      <c r="B43" s="382"/>
      <c r="C43" s="48" t="s">
        <v>2398</v>
      </c>
      <c r="D43" s="48" t="s">
        <v>3730</v>
      </c>
      <c r="E43" s="380"/>
    </row>
    <row r="44" hidden="1">
      <c r="A44" s="391" t="b">
        <v>1</v>
      </c>
      <c r="B44" s="382"/>
      <c r="C44" s="48" t="s">
        <v>2398</v>
      </c>
      <c r="D44" s="48" t="s">
        <v>3731</v>
      </c>
      <c r="E44" s="380"/>
    </row>
    <row r="45" ht="13.5" customHeight="1">
      <c r="A45" s="391" t="b">
        <v>1</v>
      </c>
      <c r="B45" s="382"/>
      <c r="C45" s="48" t="s">
        <v>2403</v>
      </c>
      <c r="D45" s="48" t="s">
        <v>3732</v>
      </c>
      <c r="E45" s="380"/>
    </row>
    <row r="46">
      <c r="A46" s="380" t="b">
        <v>0</v>
      </c>
      <c r="B46" s="382"/>
      <c r="C46" s="10"/>
      <c r="D46" s="10"/>
    </row>
    <row r="47">
      <c r="A47" s="380" t="b">
        <v>0</v>
      </c>
      <c r="B47" s="382"/>
      <c r="C47" s="10"/>
      <c r="D47" s="10"/>
    </row>
    <row r="48">
      <c r="A48" s="380" t="b">
        <v>0</v>
      </c>
      <c r="B48" s="382"/>
      <c r="C48" s="10"/>
      <c r="D48" s="10"/>
    </row>
    <row r="49">
      <c r="A49" s="380" t="b">
        <v>0</v>
      </c>
      <c r="B49" s="382"/>
      <c r="C49" s="10"/>
      <c r="D49" s="10"/>
    </row>
    <row r="50">
      <c r="A50" s="380" t="b">
        <v>0</v>
      </c>
      <c r="B50" s="382"/>
      <c r="C50" s="10"/>
      <c r="D50" s="10"/>
    </row>
    <row r="51">
      <c r="A51" s="380" t="b">
        <v>0</v>
      </c>
      <c r="B51" s="382"/>
      <c r="C51" s="10"/>
      <c r="D51" s="10"/>
    </row>
    <row r="52">
      <c r="A52" s="380" t="b">
        <v>0</v>
      </c>
      <c r="B52" s="382"/>
      <c r="C52" s="10"/>
      <c r="D52" s="10"/>
    </row>
    <row r="53">
      <c r="A53" s="380" t="b">
        <v>0</v>
      </c>
      <c r="B53" s="382"/>
      <c r="C53" s="10"/>
      <c r="D53" s="10"/>
    </row>
    <row r="54">
      <c r="A54" s="380" t="b">
        <v>0</v>
      </c>
      <c r="B54" s="382"/>
      <c r="C54" s="10"/>
      <c r="D54" s="10"/>
    </row>
    <row r="55">
      <c r="A55" s="380" t="b">
        <v>0</v>
      </c>
      <c r="B55" s="382"/>
      <c r="C55" s="10"/>
      <c r="D55" s="10"/>
    </row>
    <row r="56">
      <c r="A56" s="380" t="b">
        <v>0</v>
      </c>
      <c r="B56" s="382"/>
      <c r="C56" s="10"/>
      <c r="D56" s="10"/>
    </row>
    <row r="57">
      <c r="A57" s="380" t="b">
        <v>0</v>
      </c>
      <c r="B57" s="382"/>
      <c r="C57" s="10"/>
      <c r="D57" s="10"/>
    </row>
    <row r="58">
      <c r="A58" s="380" t="b">
        <v>0</v>
      </c>
      <c r="B58" s="382"/>
      <c r="C58" s="10"/>
      <c r="D58" s="10"/>
    </row>
    <row r="59">
      <c r="A59" s="380" t="b">
        <v>0</v>
      </c>
      <c r="B59" s="382"/>
      <c r="C59" s="10"/>
      <c r="D59" s="10"/>
    </row>
    <row r="60">
      <c r="A60" s="380" t="b">
        <v>0</v>
      </c>
      <c r="B60" s="382"/>
      <c r="C60" s="10"/>
      <c r="D60" s="10"/>
    </row>
    <row r="61">
      <c r="A61" s="380" t="b">
        <v>0</v>
      </c>
      <c r="B61" s="382"/>
      <c r="C61" s="10"/>
      <c r="D61" s="10"/>
    </row>
    <row r="62">
      <c r="A62" s="380" t="b">
        <v>0</v>
      </c>
      <c r="B62" s="382"/>
      <c r="C62" s="10"/>
      <c r="D62" s="10"/>
    </row>
    <row r="63">
      <c r="A63" s="380" t="b">
        <v>0</v>
      </c>
      <c r="B63" s="382"/>
      <c r="C63" s="10"/>
      <c r="D63" s="10"/>
    </row>
    <row r="64">
      <c r="A64" s="380" t="b">
        <v>0</v>
      </c>
      <c r="B64" s="382"/>
      <c r="C64" s="10"/>
      <c r="D64" s="10"/>
    </row>
    <row r="65">
      <c r="A65" s="380" t="b">
        <v>0</v>
      </c>
      <c r="B65" s="382"/>
      <c r="C65" s="10"/>
      <c r="D65" s="10"/>
    </row>
    <row r="66">
      <c r="A66" s="380" t="b">
        <v>0</v>
      </c>
      <c r="B66" s="382"/>
      <c r="C66" s="10"/>
      <c r="D66" s="10"/>
    </row>
    <row r="67">
      <c r="A67" s="380" t="b">
        <v>0</v>
      </c>
      <c r="B67" s="382"/>
      <c r="C67" s="10"/>
      <c r="D67" s="10"/>
    </row>
    <row r="68">
      <c r="A68" s="380" t="b">
        <v>0</v>
      </c>
      <c r="B68" s="382"/>
      <c r="C68" s="10"/>
      <c r="D68" s="10"/>
    </row>
    <row r="69">
      <c r="A69" s="380" t="b">
        <v>0</v>
      </c>
      <c r="B69" s="382"/>
      <c r="C69" s="10"/>
      <c r="D69" s="10"/>
    </row>
    <row r="70">
      <c r="A70" s="380" t="b">
        <v>0</v>
      </c>
      <c r="B70" s="382"/>
      <c r="C70" s="10"/>
      <c r="D70" s="10"/>
    </row>
    <row r="71">
      <c r="A71" s="380" t="b">
        <v>0</v>
      </c>
      <c r="B71" s="382"/>
      <c r="C71" s="10"/>
      <c r="D71" s="10"/>
    </row>
    <row r="72">
      <c r="A72" s="380" t="b">
        <v>0</v>
      </c>
      <c r="B72" s="382"/>
      <c r="C72" s="10"/>
      <c r="D72" s="10"/>
    </row>
    <row r="73">
      <c r="A73" s="380" t="b">
        <v>0</v>
      </c>
      <c r="B73" s="382"/>
      <c r="C73" s="10"/>
      <c r="D73" s="10"/>
    </row>
    <row r="74">
      <c r="A74" s="380" t="b">
        <v>0</v>
      </c>
      <c r="B74" s="382"/>
      <c r="C74" s="10"/>
      <c r="D74" s="10"/>
    </row>
    <row r="75">
      <c r="A75" s="380" t="b">
        <v>0</v>
      </c>
      <c r="B75" s="382"/>
      <c r="C75" s="10"/>
      <c r="D75" s="10"/>
    </row>
    <row r="76">
      <c r="A76" s="380" t="b">
        <v>0</v>
      </c>
      <c r="B76" s="382"/>
      <c r="C76" s="10"/>
      <c r="D76" s="10"/>
    </row>
    <row r="77">
      <c r="A77" s="380" t="b">
        <v>0</v>
      </c>
      <c r="B77" s="382"/>
      <c r="C77" s="10"/>
      <c r="D77" s="10"/>
    </row>
    <row r="78">
      <c r="A78" s="380" t="b">
        <v>0</v>
      </c>
      <c r="B78" s="382"/>
      <c r="C78" s="10"/>
      <c r="D78" s="10"/>
    </row>
    <row r="79">
      <c r="A79" s="380" t="b">
        <v>0</v>
      </c>
      <c r="B79" s="382"/>
      <c r="C79" s="10"/>
      <c r="D79" s="10"/>
    </row>
    <row r="80">
      <c r="A80" s="380" t="b">
        <v>0</v>
      </c>
      <c r="B80" s="382"/>
      <c r="C80" s="10"/>
      <c r="D80" s="10"/>
    </row>
    <row r="81">
      <c r="A81" s="380" t="b">
        <v>0</v>
      </c>
      <c r="B81" s="382"/>
      <c r="C81" s="10"/>
      <c r="D81" s="10"/>
    </row>
    <row r="82">
      <c r="A82" s="380" t="b">
        <v>0</v>
      </c>
      <c r="B82" s="382"/>
      <c r="C82" s="10"/>
      <c r="D82" s="10"/>
    </row>
    <row r="83">
      <c r="A83" s="380" t="b">
        <v>0</v>
      </c>
      <c r="B83" s="382"/>
      <c r="C83" s="10"/>
      <c r="D83" s="10"/>
    </row>
    <row r="84">
      <c r="A84" s="380" t="b">
        <v>0</v>
      </c>
      <c r="B84" s="382"/>
      <c r="C84" s="10"/>
      <c r="D84" s="10"/>
    </row>
    <row r="85">
      <c r="A85" s="380" t="b">
        <v>0</v>
      </c>
      <c r="B85" s="382"/>
      <c r="C85" s="10"/>
      <c r="D85" s="10"/>
    </row>
    <row r="86">
      <c r="A86" s="380" t="b">
        <v>0</v>
      </c>
      <c r="B86" s="382"/>
      <c r="C86" s="10"/>
      <c r="D86" s="10"/>
    </row>
    <row r="87">
      <c r="A87" s="380" t="b">
        <v>0</v>
      </c>
      <c r="B87" s="382"/>
      <c r="C87" s="10"/>
      <c r="D87" s="10"/>
    </row>
    <row r="88">
      <c r="A88" s="380" t="b">
        <v>0</v>
      </c>
      <c r="B88" s="382"/>
      <c r="C88" s="10"/>
      <c r="D88" s="10"/>
    </row>
    <row r="89">
      <c r="A89" s="380" t="b">
        <v>0</v>
      </c>
      <c r="B89" s="382"/>
      <c r="C89" s="10"/>
      <c r="D89" s="10"/>
    </row>
    <row r="90">
      <c r="A90" s="380" t="b">
        <v>0</v>
      </c>
      <c r="B90" s="382"/>
      <c r="C90" s="10"/>
      <c r="D90" s="10"/>
    </row>
    <row r="91">
      <c r="A91" s="380" t="b">
        <v>0</v>
      </c>
      <c r="B91" s="382"/>
      <c r="C91" s="10"/>
      <c r="D91" s="10"/>
    </row>
    <row r="92">
      <c r="A92" s="380" t="b">
        <v>0</v>
      </c>
      <c r="B92" s="382"/>
      <c r="C92" s="10"/>
      <c r="D92" s="10"/>
    </row>
    <row r="93">
      <c r="A93" s="380" t="b">
        <v>0</v>
      </c>
      <c r="B93" s="382"/>
      <c r="C93" s="10"/>
      <c r="D93" s="10"/>
    </row>
    <row r="94">
      <c r="A94" s="380" t="b">
        <v>0</v>
      </c>
      <c r="B94" s="382"/>
      <c r="C94" s="10"/>
      <c r="D94" s="10"/>
    </row>
    <row r="95">
      <c r="A95" s="380" t="b">
        <v>0</v>
      </c>
      <c r="B95" s="382"/>
      <c r="C95" s="10"/>
      <c r="D95" s="10"/>
    </row>
    <row r="96">
      <c r="A96" s="380" t="b">
        <v>0</v>
      </c>
      <c r="B96" s="382"/>
      <c r="C96" s="10"/>
      <c r="D96" s="10"/>
    </row>
    <row r="97">
      <c r="A97" s="380" t="b">
        <v>0</v>
      </c>
      <c r="B97" s="382"/>
      <c r="C97" s="10"/>
      <c r="D97" s="10"/>
    </row>
    <row r="98">
      <c r="A98" s="380" t="b">
        <v>0</v>
      </c>
      <c r="B98" s="382"/>
      <c r="C98" s="10"/>
      <c r="D98" s="10"/>
    </row>
    <row r="99">
      <c r="A99" s="380" t="b">
        <v>0</v>
      </c>
      <c r="B99" s="382"/>
      <c r="C99" s="10"/>
      <c r="D99" s="10"/>
    </row>
    <row r="100">
      <c r="A100" s="380" t="b">
        <v>0</v>
      </c>
      <c r="B100" s="382"/>
      <c r="C100" s="10"/>
      <c r="D100" s="10"/>
    </row>
    <row r="101">
      <c r="A101" s="380" t="b">
        <v>0</v>
      </c>
      <c r="B101" s="382"/>
      <c r="C101" s="10"/>
      <c r="D101" s="10"/>
    </row>
    <row r="102">
      <c r="A102" s="380" t="b">
        <v>0</v>
      </c>
      <c r="B102" s="382"/>
      <c r="C102" s="10"/>
      <c r="D102" s="10"/>
    </row>
    <row r="103">
      <c r="A103" s="380" t="b">
        <v>0</v>
      </c>
      <c r="B103" s="382"/>
      <c r="C103" s="10"/>
      <c r="D103" s="10"/>
    </row>
    <row r="104">
      <c r="A104" s="380" t="b">
        <v>0</v>
      </c>
      <c r="B104" s="382"/>
      <c r="C104" s="10"/>
      <c r="D104" s="10"/>
    </row>
    <row r="105">
      <c r="A105" s="380" t="b">
        <v>0</v>
      </c>
      <c r="B105" s="382"/>
      <c r="C105" s="10"/>
      <c r="D105" s="10"/>
    </row>
    <row r="106">
      <c r="A106" s="380" t="b">
        <v>0</v>
      </c>
      <c r="B106" s="382"/>
      <c r="C106" s="10"/>
      <c r="D106" s="10"/>
    </row>
    <row r="107">
      <c r="A107" s="380" t="b">
        <v>0</v>
      </c>
      <c r="B107" s="382"/>
      <c r="C107" s="10"/>
      <c r="D107" s="10"/>
    </row>
    <row r="108">
      <c r="A108" s="380" t="b">
        <v>0</v>
      </c>
      <c r="B108" s="382"/>
      <c r="C108" s="10"/>
      <c r="D108" s="10"/>
    </row>
    <row r="109">
      <c r="A109" s="380" t="b">
        <v>0</v>
      </c>
      <c r="B109" s="382"/>
      <c r="C109" s="10"/>
      <c r="D109" s="10"/>
    </row>
    <row r="110">
      <c r="A110" s="380" t="b">
        <v>0</v>
      </c>
      <c r="B110" s="382"/>
      <c r="C110" s="10"/>
      <c r="D110" s="10"/>
    </row>
    <row r="111">
      <c r="A111" s="380" t="b">
        <v>0</v>
      </c>
      <c r="B111" s="382"/>
      <c r="C111" s="10"/>
      <c r="D111" s="10"/>
    </row>
    <row r="112">
      <c r="A112" s="380" t="b">
        <v>0</v>
      </c>
      <c r="B112" s="382"/>
      <c r="C112" s="10"/>
      <c r="D112" s="10"/>
    </row>
    <row r="113">
      <c r="A113" s="380" t="b">
        <v>0</v>
      </c>
      <c r="B113" s="382"/>
      <c r="C113" s="10"/>
      <c r="D113" s="10"/>
    </row>
    <row r="114">
      <c r="A114" s="380" t="b">
        <v>0</v>
      </c>
      <c r="B114" s="382"/>
      <c r="C114" s="10"/>
      <c r="D114" s="10"/>
    </row>
    <row r="115">
      <c r="A115" s="380" t="b">
        <v>0</v>
      </c>
      <c r="B115" s="382"/>
      <c r="C115" s="10"/>
      <c r="D115" s="10"/>
    </row>
    <row r="116">
      <c r="A116" s="380" t="b">
        <v>0</v>
      </c>
      <c r="B116" s="382"/>
      <c r="C116" s="10"/>
      <c r="D116" s="10"/>
    </row>
    <row r="117">
      <c r="A117" s="380" t="b">
        <v>0</v>
      </c>
      <c r="B117" s="382"/>
      <c r="C117" s="10"/>
      <c r="D117" s="10"/>
    </row>
    <row r="118">
      <c r="A118" s="380" t="b">
        <v>0</v>
      </c>
      <c r="B118" s="382"/>
      <c r="C118" s="10"/>
      <c r="D118" s="10"/>
    </row>
    <row r="119">
      <c r="A119" s="380" t="b">
        <v>0</v>
      </c>
      <c r="B119" s="382"/>
      <c r="C119" s="10"/>
      <c r="D119" s="10"/>
    </row>
    <row r="120">
      <c r="A120" s="380" t="b">
        <v>0</v>
      </c>
      <c r="B120" s="382"/>
      <c r="C120" s="10"/>
      <c r="D120" s="10"/>
    </row>
    <row r="121">
      <c r="A121" s="380" t="b">
        <v>0</v>
      </c>
      <c r="B121" s="382"/>
      <c r="C121" s="10"/>
      <c r="D121" s="10"/>
    </row>
    <row r="122">
      <c r="A122" s="380" t="b">
        <v>0</v>
      </c>
      <c r="B122" s="382"/>
      <c r="C122" s="10"/>
      <c r="D122" s="10"/>
    </row>
    <row r="123">
      <c r="A123" s="380" t="b">
        <v>0</v>
      </c>
      <c r="B123" s="382"/>
      <c r="C123" s="10"/>
      <c r="D123" s="10"/>
    </row>
    <row r="124">
      <c r="A124" s="380" t="b">
        <v>0</v>
      </c>
      <c r="B124" s="382"/>
      <c r="C124" s="10"/>
      <c r="D124" s="10"/>
    </row>
    <row r="125">
      <c r="A125" s="380" t="b">
        <v>0</v>
      </c>
      <c r="B125" s="382"/>
      <c r="C125" s="10"/>
      <c r="D125" s="10"/>
    </row>
    <row r="126">
      <c r="A126" s="380" t="b">
        <v>0</v>
      </c>
      <c r="B126" s="382"/>
      <c r="C126" s="10"/>
      <c r="D126" s="10"/>
    </row>
    <row r="127">
      <c r="A127" s="380" t="b">
        <v>0</v>
      </c>
      <c r="B127" s="382"/>
      <c r="C127" s="10"/>
      <c r="D127" s="10"/>
    </row>
    <row r="128">
      <c r="A128" s="380" t="b">
        <v>0</v>
      </c>
      <c r="B128" s="382"/>
      <c r="C128" s="10"/>
      <c r="D128" s="10"/>
    </row>
    <row r="129">
      <c r="A129" s="380" t="b">
        <v>0</v>
      </c>
      <c r="B129" s="382"/>
      <c r="C129" s="10"/>
      <c r="D129" s="10"/>
    </row>
    <row r="130">
      <c r="A130" s="380" t="b">
        <v>0</v>
      </c>
      <c r="B130" s="382"/>
      <c r="C130" s="10"/>
      <c r="D130" s="10"/>
    </row>
    <row r="131">
      <c r="A131" s="380" t="b">
        <v>0</v>
      </c>
      <c r="B131" s="382"/>
      <c r="C131" s="10"/>
      <c r="D131" s="10"/>
    </row>
    <row r="132">
      <c r="A132" s="380" t="b">
        <v>0</v>
      </c>
      <c r="B132" s="382"/>
      <c r="C132" s="10"/>
      <c r="D132" s="10"/>
    </row>
    <row r="133">
      <c r="A133" s="380" t="b">
        <v>0</v>
      </c>
      <c r="B133" s="382"/>
      <c r="C133" s="10"/>
      <c r="D133" s="10"/>
    </row>
    <row r="134">
      <c r="A134" s="380" t="b">
        <v>0</v>
      </c>
      <c r="B134" s="382"/>
      <c r="C134" s="10"/>
      <c r="D134" s="10"/>
    </row>
    <row r="135">
      <c r="A135" s="380" t="b">
        <v>0</v>
      </c>
      <c r="B135" s="382"/>
      <c r="C135" s="10"/>
      <c r="D135" s="10"/>
    </row>
    <row r="136">
      <c r="A136" s="380" t="b">
        <v>0</v>
      </c>
      <c r="B136" s="382"/>
      <c r="C136" s="10"/>
      <c r="D136" s="10"/>
    </row>
    <row r="137">
      <c r="A137" s="380" t="b">
        <v>0</v>
      </c>
      <c r="B137" s="382"/>
      <c r="C137" s="10"/>
      <c r="D137" s="10"/>
    </row>
    <row r="138">
      <c r="A138" s="380" t="b">
        <v>0</v>
      </c>
      <c r="B138" s="382"/>
      <c r="C138" s="10"/>
      <c r="D138" s="10"/>
    </row>
    <row r="139">
      <c r="A139" s="380" t="b">
        <v>0</v>
      </c>
      <c r="B139" s="382"/>
      <c r="C139" s="10"/>
      <c r="D139" s="10"/>
    </row>
    <row r="140">
      <c r="A140" s="380" t="b">
        <v>0</v>
      </c>
      <c r="B140" s="382"/>
      <c r="C140" s="10"/>
      <c r="D140" s="10"/>
    </row>
    <row r="141">
      <c r="A141" s="380" t="b">
        <v>0</v>
      </c>
      <c r="B141" s="382"/>
      <c r="C141" s="10"/>
      <c r="D141" s="10"/>
    </row>
    <row r="142">
      <c r="A142" s="380" t="b">
        <v>0</v>
      </c>
      <c r="B142" s="382"/>
      <c r="C142" s="10"/>
      <c r="D142" s="10"/>
    </row>
    <row r="143">
      <c r="A143" s="380" t="b">
        <v>0</v>
      </c>
      <c r="B143" s="382"/>
      <c r="C143" s="10"/>
      <c r="D143" s="10"/>
    </row>
    <row r="144">
      <c r="A144" s="380" t="b">
        <v>0</v>
      </c>
      <c r="B144" s="382"/>
      <c r="C144" s="10"/>
      <c r="D144" s="10"/>
    </row>
    <row r="145">
      <c r="A145" s="380" t="b">
        <v>0</v>
      </c>
      <c r="B145" s="382"/>
      <c r="C145" s="10"/>
      <c r="D145" s="10"/>
    </row>
    <row r="146">
      <c r="A146" s="380" t="b">
        <v>0</v>
      </c>
      <c r="B146" s="382"/>
      <c r="C146" s="10"/>
      <c r="D146" s="10"/>
    </row>
    <row r="147">
      <c r="A147" s="380" t="b">
        <v>0</v>
      </c>
      <c r="B147" s="382"/>
      <c r="C147" s="10"/>
      <c r="D147" s="10"/>
    </row>
    <row r="148">
      <c r="A148" s="380" t="b">
        <v>0</v>
      </c>
      <c r="B148" s="382"/>
      <c r="C148" s="10"/>
      <c r="D148" s="10"/>
    </row>
    <row r="149">
      <c r="A149" s="380" t="b">
        <v>0</v>
      </c>
      <c r="B149" s="382"/>
      <c r="C149" s="10"/>
      <c r="D149" s="10"/>
    </row>
    <row r="150">
      <c r="A150" s="380" t="b">
        <v>0</v>
      </c>
      <c r="B150" s="382"/>
      <c r="C150" s="10"/>
      <c r="D150" s="10"/>
    </row>
    <row r="151">
      <c r="A151" s="380" t="b">
        <v>0</v>
      </c>
      <c r="B151" s="382"/>
      <c r="C151" s="10"/>
      <c r="D151" s="10"/>
    </row>
    <row r="152">
      <c r="A152" s="380" t="b">
        <v>0</v>
      </c>
      <c r="B152" s="382"/>
      <c r="C152" s="10"/>
      <c r="D152" s="10"/>
    </row>
    <row r="153">
      <c r="A153" s="380" t="b">
        <v>0</v>
      </c>
      <c r="B153" s="382"/>
      <c r="C153" s="10"/>
      <c r="D153" s="10"/>
    </row>
    <row r="154">
      <c r="A154" s="380" t="b">
        <v>0</v>
      </c>
      <c r="B154" s="382"/>
      <c r="C154" s="10"/>
      <c r="D154" s="10"/>
    </row>
    <row r="155">
      <c r="A155" s="380" t="b">
        <v>0</v>
      </c>
      <c r="B155" s="382"/>
      <c r="C155" s="10"/>
      <c r="D155" s="10"/>
    </row>
    <row r="156">
      <c r="A156" s="380" t="b">
        <v>0</v>
      </c>
      <c r="B156" s="382"/>
      <c r="C156" s="10"/>
      <c r="D156" s="10"/>
    </row>
    <row r="157">
      <c r="A157" s="380" t="b">
        <v>0</v>
      </c>
      <c r="B157" s="382"/>
      <c r="C157" s="10"/>
      <c r="D157" s="10"/>
    </row>
    <row r="158">
      <c r="A158" s="380" t="b">
        <v>0</v>
      </c>
      <c r="B158" s="382"/>
      <c r="C158" s="10"/>
      <c r="D158" s="10"/>
    </row>
    <row r="159">
      <c r="A159" s="380" t="b">
        <v>0</v>
      </c>
      <c r="B159" s="382"/>
      <c r="C159" s="10"/>
      <c r="D159" s="10"/>
    </row>
    <row r="160">
      <c r="A160" s="380" t="b">
        <v>0</v>
      </c>
      <c r="B160" s="382"/>
      <c r="C160" s="10"/>
      <c r="D160" s="10"/>
    </row>
    <row r="161">
      <c r="A161" s="380" t="b">
        <v>0</v>
      </c>
      <c r="B161" s="382"/>
      <c r="C161" s="10"/>
      <c r="D161" s="10"/>
    </row>
    <row r="162">
      <c r="A162" s="380" t="b">
        <v>0</v>
      </c>
      <c r="B162" s="382"/>
      <c r="C162" s="10"/>
      <c r="D162" s="10"/>
    </row>
    <row r="163">
      <c r="A163" s="380" t="b">
        <v>0</v>
      </c>
      <c r="B163" s="382"/>
      <c r="C163" s="10"/>
      <c r="D163" s="10"/>
    </row>
    <row r="164">
      <c r="A164" s="380" t="b">
        <v>0</v>
      </c>
      <c r="B164" s="382"/>
      <c r="C164" s="10"/>
      <c r="D164" s="10"/>
    </row>
    <row r="165">
      <c r="A165" s="380" t="b">
        <v>0</v>
      </c>
      <c r="B165" s="382"/>
      <c r="C165" s="10"/>
      <c r="D165" s="10"/>
    </row>
    <row r="166">
      <c r="A166" s="380" t="b">
        <v>0</v>
      </c>
      <c r="B166" s="382"/>
      <c r="C166" s="10"/>
      <c r="D166" s="10"/>
    </row>
    <row r="167">
      <c r="A167" s="380" t="b">
        <v>0</v>
      </c>
      <c r="B167" s="382"/>
      <c r="C167" s="10"/>
      <c r="D167" s="10"/>
    </row>
    <row r="168">
      <c r="A168" s="380" t="b">
        <v>0</v>
      </c>
      <c r="B168" s="382"/>
      <c r="C168" s="10"/>
      <c r="D168" s="10"/>
    </row>
    <row r="169">
      <c r="A169" s="380" t="b">
        <v>0</v>
      </c>
      <c r="B169" s="382"/>
      <c r="C169" s="10"/>
      <c r="D169" s="10"/>
    </row>
    <row r="170">
      <c r="A170" s="380" t="b">
        <v>0</v>
      </c>
      <c r="B170" s="382"/>
      <c r="C170" s="10"/>
      <c r="D170" s="10"/>
    </row>
    <row r="171">
      <c r="A171" s="380" t="b">
        <v>0</v>
      </c>
      <c r="B171" s="382"/>
      <c r="C171" s="10"/>
      <c r="D171" s="10"/>
    </row>
    <row r="172">
      <c r="A172" s="380" t="b">
        <v>0</v>
      </c>
      <c r="B172" s="382"/>
      <c r="C172" s="10"/>
      <c r="D172" s="10"/>
    </row>
    <row r="173">
      <c r="A173" s="380" t="b">
        <v>0</v>
      </c>
      <c r="B173" s="382"/>
      <c r="C173" s="10"/>
      <c r="D173" s="10"/>
    </row>
    <row r="174">
      <c r="A174" s="380" t="b">
        <v>0</v>
      </c>
      <c r="B174" s="382"/>
      <c r="C174" s="10"/>
      <c r="D174" s="10"/>
    </row>
    <row r="175">
      <c r="A175" s="380" t="b">
        <v>0</v>
      </c>
      <c r="B175" s="382"/>
      <c r="C175" s="10"/>
      <c r="D175" s="10"/>
    </row>
    <row r="176">
      <c r="A176" s="380" t="b">
        <v>0</v>
      </c>
      <c r="B176" s="382"/>
      <c r="C176" s="10"/>
      <c r="D176" s="10"/>
    </row>
    <row r="177">
      <c r="A177" s="380" t="b">
        <v>0</v>
      </c>
      <c r="B177" s="382"/>
      <c r="C177" s="10"/>
      <c r="D177" s="10"/>
    </row>
    <row r="178">
      <c r="A178" s="380" t="b">
        <v>0</v>
      </c>
      <c r="B178" s="382"/>
      <c r="C178" s="10"/>
      <c r="D178" s="10"/>
    </row>
    <row r="179">
      <c r="A179" s="380" t="b">
        <v>0</v>
      </c>
      <c r="B179" s="382"/>
      <c r="C179" s="10"/>
      <c r="D179" s="10"/>
    </row>
    <row r="180">
      <c r="A180" s="380" t="b">
        <v>0</v>
      </c>
      <c r="B180" s="382"/>
      <c r="C180" s="10"/>
      <c r="D180" s="10"/>
    </row>
    <row r="181">
      <c r="A181" s="380" t="b">
        <v>0</v>
      </c>
      <c r="B181" s="382"/>
      <c r="C181" s="10"/>
      <c r="D181" s="10"/>
    </row>
    <row r="182">
      <c r="A182" s="380" t="b">
        <v>0</v>
      </c>
      <c r="B182" s="382"/>
      <c r="C182" s="10"/>
      <c r="D182" s="10"/>
    </row>
    <row r="183">
      <c r="A183" s="380" t="b">
        <v>0</v>
      </c>
      <c r="B183" s="382"/>
      <c r="C183" s="10"/>
      <c r="D183" s="10"/>
    </row>
    <row r="184">
      <c r="A184" s="380" t="b">
        <v>0</v>
      </c>
      <c r="B184" s="382"/>
      <c r="C184" s="10"/>
      <c r="D184" s="10"/>
    </row>
    <row r="185">
      <c r="A185" s="380" t="b">
        <v>0</v>
      </c>
      <c r="B185" s="382"/>
      <c r="C185" s="10"/>
      <c r="D185" s="10"/>
    </row>
    <row r="186">
      <c r="A186" s="380" t="b">
        <v>0</v>
      </c>
      <c r="B186" s="382"/>
      <c r="C186" s="10"/>
      <c r="D186" s="10"/>
    </row>
    <row r="187">
      <c r="A187" s="380" t="b">
        <v>0</v>
      </c>
      <c r="B187" s="382"/>
      <c r="C187" s="10"/>
      <c r="D187" s="10"/>
    </row>
    <row r="188">
      <c r="A188" s="380" t="b">
        <v>0</v>
      </c>
      <c r="B188" s="382"/>
      <c r="C188" s="10"/>
      <c r="D188" s="10"/>
    </row>
    <row r="189">
      <c r="A189" s="380" t="b">
        <v>0</v>
      </c>
      <c r="B189" s="382"/>
      <c r="C189" s="10"/>
      <c r="D189" s="10"/>
    </row>
    <row r="190">
      <c r="A190" s="380" t="b">
        <v>0</v>
      </c>
      <c r="B190" s="382"/>
      <c r="C190" s="10"/>
      <c r="D190" s="10"/>
    </row>
    <row r="191">
      <c r="A191" s="380" t="b">
        <v>0</v>
      </c>
      <c r="B191" s="382"/>
      <c r="C191" s="10"/>
      <c r="D191" s="10"/>
    </row>
    <row r="192">
      <c r="A192" s="380" t="b">
        <v>0</v>
      </c>
      <c r="B192" s="382"/>
      <c r="C192" s="10"/>
      <c r="D192" s="10"/>
    </row>
    <row r="193">
      <c r="A193" s="380" t="b">
        <v>0</v>
      </c>
      <c r="B193" s="382"/>
      <c r="C193" s="10"/>
      <c r="D193" s="10"/>
    </row>
    <row r="194">
      <c r="A194" s="380" t="b">
        <v>0</v>
      </c>
      <c r="B194" s="382"/>
      <c r="C194" s="10"/>
      <c r="D194" s="10"/>
    </row>
    <row r="195">
      <c r="A195" s="380" t="b">
        <v>0</v>
      </c>
      <c r="B195" s="382"/>
      <c r="C195" s="10"/>
      <c r="D195" s="10"/>
    </row>
    <row r="196">
      <c r="A196" s="380" t="b">
        <v>0</v>
      </c>
      <c r="B196" s="382"/>
      <c r="C196" s="10"/>
      <c r="D196" s="10"/>
    </row>
    <row r="197">
      <c r="A197" s="380" t="b">
        <v>0</v>
      </c>
      <c r="B197" s="382"/>
      <c r="C197" s="10"/>
      <c r="D197" s="10"/>
    </row>
    <row r="198">
      <c r="A198" s="380" t="b">
        <v>0</v>
      </c>
      <c r="B198" s="382"/>
      <c r="C198" s="10"/>
      <c r="D198" s="10"/>
    </row>
    <row r="199">
      <c r="A199" s="380" t="b">
        <v>0</v>
      </c>
      <c r="B199" s="382"/>
      <c r="C199" s="10"/>
      <c r="D199" s="10"/>
    </row>
    <row r="200">
      <c r="A200" s="380" t="b">
        <v>0</v>
      </c>
      <c r="B200" s="382"/>
      <c r="C200" s="10"/>
      <c r="D200" s="10"/>
    </row>
    <row r="201">
      <c r="A201" s="380" t="b">
        <v>0</v>
      </c>
      <c r="B201" s="382"/>
      <c r="C201" s="10"/>
      <c r="D201" s="10"/>
    </row>
    <row r="202">
      <c r="A202" s="380" t="b">
        <v>0</v>
      </c>
      <c r="B202" s="382"/>
      <c r="C202" s="10"/>
      <c r="D202" s="10"/>
    </row>
    <row r="203">
      <c r="A203" s="380" t="b">
        <v>0</v>
      </c>
      <c r="B203" s="382"/>
      <c r="C203" s="10"/>
      <c r="D203" s="10"/>
    </row>
    <row r="204">
      <c r="A204" s="380" t="b">
        <v>0</v>
      </c>
      <c r="B204" s="382"/>
      <c r="C204" s="10"/>
      <c r="D204" s="10"/>
    </row>
    <row r="205">
      <c r="A205" s="380" t="b">
        <v>0</v>
      </c>
      <c r="B205" s="382"/>
      <c r="C205" s="10"/>
      <c r="D205" s="10"/>
    </row>
    <row r="206">
      <c r="A206" s="380" t="b">
        <v>0</v>
      </c>
      <c r="B206" s="382"/>
      <c r="C206" s="10"/>
      <c r="D206" s="10"/>
    </row>
    <row r="207">
      <c r="A207" s="380" t="b">
        <v>0</v>
      </c>
      <c r="B207" s="382"/>
      <c r="C207" s="10"/>
      <c r="D207" s="10"/>
    </row>
    <row r="208">
      <c r="A208" s="380" t="b">
        <v>0</v>
      </c>
      <c r="B208" s="382"/>
      <c r="C208" s="10"/>
      <c r="D208" s="10"/>
    </row>
    <row r="209">
      <c r="A209" s="380" t="b">
        <v>0</v>
      </c>
      <c r="B209" s="382"/>
      <c r="C209" s="10"/>
      <c r="D209" s="10"/>
    </row>
    <row r="210">
      <c r="A210" s="380" t="b">
        <v>0</v>
      </c>
      <c r="B210" s="382"/>
      <c r="C210" s="10"/>
      <c r="D210" s="10"/>
    </row>
    <row r="211">
      <c r="A211" s="380" t="b">
        <v>0</v>
      </c>
      <c r="B211" s="382"/>
      <c r="C211" s="10"/>
      <c r="D211" s="10"/>
    </row>
    <row r="212">
      <c r="A212" s="380" t="b">
        <v>0</v>
      </c>
      <c r="B212" s="382"/>
      <c r="C212" s="10"/>
      <c r="D212" s="10"/>
    </row>
    <row r="213">
      <c r="A213" s="380" t="b">
        <v>0</v>
      </c>
      <c r="B213" s="382"/>
      <c r="C213" s="10"/>
      <c r="D213" s="10"/>
    </row>
    <row r="214">
      <c r="A214" s="380" t="b">
        <v>0</v>
      </c>
      <c r="B214" s="382"/>
      <c r="C214" s="10"/>
      <c r="D214" s="10"/>
    </row>
    <row r="215">
      <c r="A215" s="380" t="b">
        <v>0</v>
      </c>
      <c r="B215" s="382"/>
      <c r="C215" s="10"/>
      <c r="D215" s="10"/>
    </row>
    <row r="216">
      <c r="A216" s="380" t="b">
        <v>0</v>
      </c>
      <c r="B216" s="382"/>
      <c r="C216" s="10"/>
      <c r="D216" s="10"/>
    </row>
    <row r="217">
      <c r="A217" s="380" t="b">
        <v>0</v>
      </c>
      <c r="B217" s="382"/>
      <c r="C217" s="10"/>
      <c r="D217" s="10"/>
    </row>
    <row r="218">
      <c r="A218" s="380" t="b">
        <v>0</v>
      </c>
      <c r="B218" s="382"/>
      <c r="C218" s="10"/>
      <c r="D218" s="10"/>
    </row>
    <row r="219">
      <c r="A219" s="380" t="b">
        <v>0</v>
      </c>
      <c r="B219" s="382"/>
      <c r="C219" s="10"/>
      <c r="D219" s="10"/>
    </row>
    <row r="220">
      <c r="A220" s="380" t="b">
        <v>0</v>
      </c>
      <c r="B220" s="382"/>
      <c r="C220" s="10"/>
      <c r="D220" s="10"/>
    </row>
    <row r="221">
      <c r="A221" s="380" t="b">
        <v>0</v>
      </c>
      <c r="B221" s="382"/>
      <c r="C221" s="10"/>
      <c r="D221" s="10"/>
    </row>
    <row r="222">
      <c r="A222" s="380" t="b">
        <v>0</v>
      </c>
      <c r="B222" s="382"/>
      <c r="C222" s="10"/>
      <c r="D222" s="10"/>
    </row>
    <row r="223">
      <c r="A223" s="380" t="b">
        <v>0</v>
      </c>
      <c r="B223" s="382"/>
      <c r="C223" s="10"/>
      <c r="D223" s="10"/>
    </row>
    <row r="224">
      <c r="A224" s="380" t="b">
        <v>0</v>
      </c>
      <c r="B224" s="382"/>
      <c r="C224" s="10"/>
      <c r="D224" s="10"/>
    </row>
    <row r="225">
      <c r="A225" s="380" t="b">
        <v>0</v>
      </c>
      <c r="B225" s="382"/>
      <c r="C225" s="10"/>
      <c r="D225" s="10"/>
    </row>
    <row r="226">
      <c r="A226" s="380" t="b">
        <v>0</v>
      </c>
      <c r="B226" s="382"/>
      <c r="C226" s="10"/>
      <c r="D226" s="10"/>
    </row>
    <row r="227">
      <c r="A227" s="380" t="b">
        <v>0</v>
      </c>
      <c r="B227" s="382"/>
      <c r="C227" s="10"/>
      <c r="D227" s="10"/>
    </row>
    <row r="228">
      <c r="A228" s="380" t="b">
        <v>0</v>
      </c>
      <c r="B228" s="382"/>
      <c r="C228" s="10"/>
      <c r="D228" s="10"/>
    </row>
    <row r="229">
      <c r="A229" s="380" t="b">
        <v>0</v>
      </c>
      <c r="B229" s="382"/>
      <c r="C229" s="10"/>
      <c r="D229" s="10"/>
    </row>
    <row r="230">
      <c r="A230" s="380" t="b">
        <v>0</v>
      </c>
      <c r="B230" s="382"/>
      <c r="C230" s="10"/>
      <c r="D230" s="10"/>
    </row>
    <row r="231">
      <c r="A231" s="380" t="b">
        <v>0</v>
      </c>
      <c r="B231" s="382"/>
      <c r="C231" s="10"/>
      <c r="D231" s="10"/>
    </row>
    <row r="232">
      <c r="A232" s="380" t="b">
        <v>0</v>
      </c>
      <c r="B232" s="382"/>
      <c r="C232" s="10"/>
      <c r="D232" s="10"/>
    </row>
    <row r="233">
      <c r="A233" s="380" t="b">
        <v>0</v>
      </c>
      <c r="B233" s="382"/>
      <c r="C233" s="10"/>
      <c r="D233" s="10"/>
    </row>
    <row r="234">
      <c r="A234" s="380" t="b">
        <v>0</v>
      </c>
      <c r="B234" s="382"/>
      <c r="C234" s="10"/>
      <c r="D234" s="10"/>
    </row>
    <row r="235">
      <c r="A235" s="380" t="b">
        <v>0</v>
      </c>
      <c r="B235" s="382"/>
      <c r="C235" s="10"/>
      <c r="D235" s="10"/>
    </row>
    <row r="236">
      <c r="A236" s="380" t="b">
        <v>0</v>
      </c>
      <c r="B236" s="382"/>
      <c r="C236" s="10"/>
      <c r="D236" s="10"/>
    </row>
    <row r="237">
      <c r="A237" s="380" t="b">
        <v>0</v>
      </c>
      <c r="B237" s="382"/>
      <c r="C237" s="10"/>
      <c r="D237" s="10"/>
    </row>
    <row r="238">
      <c r="A238" s="380" t="b">
        <v>0</v>
      </c>
      <c r="B238" s="382"/>
      <c r="C238" s="10"/>
      <c r="D238" s="10"/>
    </row>
    <row r="239">
      <c r="A239" s="380" t="b">
        <v>0</v>
      </c>
      <c r="B239" s="382"/>
      <c r="C239" s="10"/>
      <c r="D239" s="10"/>
    </row>
    <row r="240">
      <c r="A240" s="380" t="b">
        <v>0</v>
      </c>
      <c r="B240" s="382"/>
      <c r="C240" s="10"/>
      <c r="D240" s="10"/>
    </row>
    <row r="241">
      <c r="A241" s="380" t="b">
        <v>0</v>
      </c>
      <c r="B241" s="382"/>
      <c r="C241" s="10"/>
      <c r="D241" s="10"/>
    </row>
    <row r="242">
      <c r="A242" s="380" t="b">
        <v>0</v>
      </c>
      <c r="B242" s="382"/>
      <c r="C242" s="10"/>
      <c r="D242" s="10"/>
    </row>
    <row r="243">
      <c r="A243" s="380" t="b">
        <v>0</v>
      </c>
      <c r="B243" s="382"/>
      <c r="C243" s="10"/>
      <c r="D243" s="10"/>
    </row>
    <row r="244">
      <c r="A244" s="380" t="b">
        <v>0</v>
      </c>
      <c r="B244" s="382"/>
      <c r="C244" s="10"/>
      <c r="D244" s="10"/>
    </row>
    <row r="245">
      <c r="A245" s="380" t="b">
        <v>0</v>
      </c>
      <c r="B245" s="382"/>
      <c r="C245" s="10"/>
      <c r="D245" s="10"/>
    </row>
    <row r="246">
      <c r="A246" s="380" t="b">
        <v>0</v>
      </c>
      <c r="B246" s="382"/>
      <c r="C246" s="10"/>
      <c r="D246" s="10"/>
    </row>
    <row r="247">
      <c r="A247" s="380" t="b">
        <v>0</v>
      </c>
      <c r="B247" s="382"/>
      <c r="C247" s="10"/>
      <c r="D247" s="10"/>
    </row>
    <row r="248">
      <c r="A248" s="380" t="b">
        <v>0</v>
      </c>
      <c r="B248" s="382"/>
      <c r="C248" s="10"/>
      <c r="D248" s="10"/>
    </row>
    <row r="249">
      <c r="A249" s="380" t="b">
        <v>0</v>
      </c>
      <c r="B249" s="382"/>
      <c r="C249" s="10"/>
      <c r="D249" s="10"/>
    </row>
    <row r="250">
      <c r="A250" s="380" t="b">
        <v>0</v>
      </c>
      <c r="B250" s="382"/>
      <c r="C250" s="10"/>
      <c r="D250" s="10"/>
    </row>
    <row r="251">
      <c r="A251" s="380" t="b">
        <v>0</v>
      </c>
      <c r="B251" s="382"/>
      <c r="C251" s="10"/>
      <c r="D251" s="10"/>
    </row>
    <row r="252">
      <c r="A252" s="380" t="b">
        <v>0</v>
      </c>
      <c r="B252" s="382"/>
      <c r="C252" s="10"/>
      <c r="D252" s="10"/>
    </row>
    <row r="253">
      <c r="A253" s="380" t="b">
        <v>0</v>
      </c>
      <c r="B253" s="382"/>
      <c r="C253" s="10"/>
      <c r="D253" s="10"/>
    </row>
    <row r="254">
      <c r="A254" s="380" t="b">
        <v>0</v>
      </c>
      <c r="B254" s="382"/>
      <c r="C254" s="10"/>
      <c r="D254" s="10"/>
    </row>
    <row r="255">
      <c r="A255" s="380" t="b">
        <v>0</v>
      </c>
      <c r="B255" s="382"/>
      <c r="C255" s="10"/>
      <c r="D255" s="10"/>
    </row>
    <row r="256">
      <c r="A256" s="380" t="b">
        <v>0</v>
      </c>
      <c r="B256" s="382"/>
      <c r="C256" s="10"/>
      <c r="D256" s="10"/>
    </row>
    <row r="257">
      <c r="A257" s="380" t="b">
        <v>0</v>
      </c>
      <c r="B257" s="382"/>
      <c r="C257" s="10"/>
      <c r="D257" s="10"/>
    </row>
    <row r="258">
      <c r="A258" s="380" t="b">
        <v>0</v>
      </c>
      <c r="B258" s="382"/>
      <c r="C258" s="10"/>
      <c r="D258" s="10"/>
    </row>
    <row r="259">
      <c r="A259" s="380" t="b">
        <v>0</v>
      </c>
      <c r="B259" s="382"/>
      <c r="C259" s="10"/>
      <c r="D259" s="10"/>
    </row>
    <row r="260">
      <c r="A260" s="380" t="b">
        <v>0</v>
      </c>
      <c r="B260" s="382"/>
      <c r="C260" s="10"/>
      <c r="D260" s="10"/>
    </row>
    <row r="261">
      <c r="A261" s="380" t="b">
        <v>0</v>
      </c>
      <c r="B261" s="382"/>
      <c r="C261" s="10"/>
      <c r="D261" s="10"/>
    </row>
    <row r="262">
      <c r="A262" s="380" t="b">
        <v>0</v>
      </c>
      <c r="B262" s="382"/>
      <c r="C262" s="10"/>
      <c r="D262" s="10"/>
    </row>
    <row r="263">
      <c r="A263" s="380" t="b">
        <v>0</v>
      </c>
      <c r="B263" s="382"/>
      <c r="C263" s="10"/>
      <c r="D263" s="10"/>
    </row>
    <row r="264">
      <c r="A264" s="380" t="b">
        <v>0</v>
      </c>
      <c r="B264" s="382"/>
      <c r="C264" s="10"/>
      <c r="D264" s="10"/>
    </row>
    <row r="265">
      <c r="A265" s="380" t="b">
        <v>0</v>
      </c>
      <c r="B265" s="382"/>
      <c r="C265" s="10"/>
      <c r="D265" s="10"/>
    </row>
    <row r="266">
      <c r="A266" s="380" t="b">
        <v>0</v>
      </c>
      <c r="B266" s="382"/>
      <c r="C266" s="10"/>
      <c r="D266" s="10"/>
    </row>
    <row r="267">
      <c r="A267" s="380" t="b">
        <v>0</v>
      </c>
      <c r="B267" s="382"/>
      <c r="C267" s="10"/>
      <c r="D267" s="10"/>
    </row>
    <row r="268">
      <c r="A268" s="380" t="b">
        <v>0</v>
      </c>
      <c r="B268" s="382"/>
      <c r="C268" s="10"/>
      <c r="D268" s="10"/>
    </row>
    <row r="269">
      <c r="A269" s="380" t="b">
        <v>0</v>
      </c>
      <c r="B269" s="382"/>
      <c r="C269" s="10"/>
      <c r="D269" s="10"/>
    </row>
    <row r="270">
      <c r="A270" s="380" t="b">
        <v>0</v>
      </c>
      <c r="B270" s="382"/>
      <c r="C270" s="10"/>
      <c r="D270" s="10"/>
    </row>
    <row r="271">
      <c r="A271" s="380" t="b">
        <v>0</v>
      </c>
      <c r="B271" s="382"/>
      <c r="C271" s="10"/>
      <c r="D271" s="10"/>
    </row>
    <row r="272">
      <c r="A272" s="380" t="b">
        <v>0</v>
      </c>
      <c r="B272" s="382"/>
      <c r="C272" s="10"/>
      <c r="D272" s="10"/>
    </row>
    <row r="273">
      <c r="A273" s="380" t="b">
        <v>0</v>
      </c>
      <c r="B273" s="382"/>
      <c r="C273" s="10"/>
      <c r="D273" s="10"/>
    </row>
    <row r="274">
      <c r="A274" s="380" t="b">
        <v>0</v>
      </c>
      <c r="B274" s="382"/>
      <c r="C274" s="10"/>
      <c r="D274" s="10"/>
    </row>
    <row r="275">
      <c r="A275" s="380" t="b">
        <v>0</v>
      </c>
      <c r="B275" s="382"/>
      <c r="C275" s="10"/>
      <c r="D275" s="10"/>
    </row>
    <row r="276">
      <c r="A276" s="380" t="b">
        <v>0</v>
      </c>
      <c r="B276" s="382"/>
      <c r="C276" s="10"/>
      <c r="D276" s="10"/>
    </row>
    <row r="277">
      <c r="A277" s="380" t="b">
        <v>0</v>
      </c>
      <c r="B277" s="382"/>
      <c r="C277" s="10"/>
      <c r="D277" s="10"/>
    </row>
    <row r="278">
      <c r="A278" s="380" t="b">
        <v>0</v>
      </c>
      <c r="B278" s="382"/>
      <c r="C278" s="10"/>
      <c r="D278" s="10"/>
    </row>
    <row r="279">
      <c r="A279" s="380" t="b">
        <v>0</v>
      </c>
      <c r="B279" s="382"/>
      <c r="C279" s="10"/>
      <c r="D279" s="10"/>
    </row>
    <row r="280">
      <c r="A280" s="380" t="b">
        <v>0</v>
      </c>
      <c r="B280" s="382"/>
      <c r="C280" s="10"/>
      <c r="D280" s="10"/>
    </row>
    <row r="281">
      <c r="A281" s="380" t="b">
        <v>0</v>
      </c>
      <c r="B281" s="382"/>
      <c r="C281" s="10"/>
      <c r="D281" s="10"/>
    </row>
    <row r="282">
      <c r="A282" s="380" t="b">
        <v>0</v>
      </c>
      <c r="B282" s="382"/>
      <c r="C282" s="10"/>
      <c r="D282" s="10"/>
    </row>
    <row r="283">
      <c r="A283" s="380" t="b">
        <v>0</v>
      </c>
      <c r="B283" s="382"/>
      <c r="C283" s="10"/>
      <c r="D283" s="10"/>
    </row>
    <row r="284">
      <c r="A284" s="380" t="b">
        <v>0</v>
      </c>
      <c r="B284" s="382"/>
      <c r="C284" s="10"/>
      <c r="D284" s="10"/>
    </row>
    <row r="285">
      <c r="A285" s="380" t="b">
        <v>0</v>
      </c>
      <c r="B285" s="382"/>
      <c r="C285" s="10"/>
      <c r="D285" s="10"/>
    </row>
    <row r="286">
      <c r="A286" s="380" t="b">
        <v>0</v>
      </c>
      <c r="B286" s="382"/>
      <c r="C286" s="10"/>
      <c r="D286" s="10"/>
    </row>
    <row r="287">
      <c r="A287" s="380" t="b">
        <v>0</v>
      </c>
      <c r="B287" s="382"/>
      <c r="C287" s="10"/>
      <c r="D287" s="10"/>
    </row>
    <row r="288">
      <c r="A288" s="380" t="b">
        <v>0</v>
      </c>
      <c r="B288" s="382"/>
      <c r="C288" s="10"/>
      <c r="D288" s="10"/>
    </row>
    <row r="289">
      <c r="A289" s="380" t="b">
        <v>0</v>
      </c>
      <c r="B289" s="382"/>
      <c r="C289" s="10"/>
      <c r="D289" s="10"/>
    </row>
    <row r="290">
      <c r="A290" s="380" t="b">
        <v>0</v>
      </c>
      <c r="B290" s="382"/>
      <c r="C290" s="10"/>
      <c r="D290" s="10"/>
    </row>
    <row r="291">
      <c r="A291" s="380" t="b">
        <v>0</v>
      </c>
      <c r="B291" s="382"/>
      <c r="C291" s="10"/>
      <c r="D291" s="10"/>
    </row>
    <row r="292">
      <c r="A292" s="380" t="b">
        <v>0</v>
      </c>
      <c r="B292" s="382"/>
      <c r="C292" s="10"/>
      <c r="D292" s="10"/>
    </row>
    <row r="293">
      <c r="A293" s="380" t="b">
        <v>0</v>
      </c>
      <c r="B293" s="382"/>
      <c r="C293" s="10"/>
      <c r="D293" s="10"/>
    </row>
    <row r="294">
      <c r="A294" s="380" t="b">
        <v>0</v>
      </c>
      <c r="B294" s="382"/>
      <c r="C294" s="10"/>
      <c r="D294" s="10"/>
    </row>
    <row r="295">
      <c r="A295" s="380" t="b">
        <v>0</v>
      </c>
      <c r="B295" s="382"/>
      <c r="C295" s="10"/>
      <c r="D295" s="10"/>
    </row>
    <row r="296">
      <c r="A296" s="380" t="b">
        <v>0</v>
      </c>
      <c r="B296" s="382"/>
      <c r="C296" s="10"/>
      <c r="D296" s="10"/>
    </row>
    <row r="297">
      <c r="A297" s="380" t="b">
        <v>0</v>
      </c>
      <c r="B297" s="382"/>
      <c r="C297" s="10"/>
      <c r="D297" s="10"/>
    </row>
    <row r="298">
      <c r="A298" s="380" t="b">
        <v>0</v>
      </c>
      <c r="B298" s="382"/>
      <c r="C298" s="10"/>
      <c r="D298" s="10"/>
    </row>
    <row r="299">
      <c r="A299" s="380" t="b">
        <v>0</v>
      </c>
      <c r="B299" s="382"/>
      <c r="C299" s="10"/>
      <c r="D299" s="10"/>
    </row>
    <row r="300">
      <c r="A300" s="380" t="b">
        <v>0</v>
      </c>
      <c r="B300" s="382"/>
      <c r="C300" s="10"/>
      <c r="D300" s="10"/>
    </row>
    <row r="301">
      <c r="A301" s="380" t="b">
        <v>0</v>
      </c>
      <c r="B301" s="382"/>
      <c r="C301" s="10"/>
      <c r="D301" s="10"/>
    </row>
    <row r="302">
      <c r="A302" s="380" t="b">
        <v>0</v>
      </c>
      <c r="B302" s="382"/>
      <c r="C302" s="10"/>
      <c r="D302" s="10"/>
    </row>
    <row r="303">
      <c r="A303" s="380" t="b">
        <v>0</v>
      </c>
      <c r="B303" s="382"/>
      <c r="C303" s="10"/>
      <c r="D303" s="10"/>
    </row>
    <row r="304">
      <c r="A304" s="380" t="b">
        <v>0</v>
      </c>
      <c r="B304" s="382"/>
      <c r="C304" s="10"/>
      <c r="D304" s="10"/>
    </row>
    <row r="305">
      <c r="A305" s="380" t="b">
        <v>0</v>
      </c>
      <c r="B305" s="382"/>
      <c r="C305" s="10"/>
      <c r="D305" s="10"/>
    </row>
    <row r="306">
      <c r="A306" s="380" t="b">
        <v>0</v>
      </c>
      <c r="B306" s="382"/>
      <c r="C306" s="10"/>
      <c r="D306" s="10"/>
    </row>
    <row r="307">
      <c r="A307" s="380" t="b">
        <v>0</v>
      </c>
      <c r="B307" s="382"/>
      <c r="C307" s="10"/>
      <c r="D307" s="10"/>
    </row>
    <row r="308">
      <c r="A308" s="380" t="b">
        <v>0</v>
      </c>
      <c r="B308" s="382"/>
      <c r="C308" s="10"/>
      <c r="D308" s="10"/>
    </row>
    <row r="309">
      <c r="A309" s="380" t="b">
        <v>0</v>
      </c>
      <c r="B309" s="382"/>
      <c r="C309" s="10"/>
      <c r="D309" s="10"/>
    </row>
    <row r="310">
      <c r="A310" s="380" t="b">
        <v>0</v>
      </c>
      <c r="B310" s="382"/>
      <c r="C310" s="10"/>
      <c r="D310" s="10"/>
    </row>
    <row r="311">
      <c r="A311" s="380" t="b">
        <v>0</v>
      </c>
      <c r="B311" s="382"/>
      <c r="C311" s="10"/>
      <c r="D311" s="10"/>
    </row>
    <row r="312">
      <c r="A312" s="380" t="b">
        <v>0</v>
      </c>
      <c r="B312" s="382"/>
      <c r="C312" s="10"/>
      <c r="D312" s="10"/>
    </row>
    <row r="313">
      <c r="A313" s="380" t="b">
        <v>0</v>
      </c>
      <c r="B313" s="382"/>
      <c r="C313" s="10"/>
      <c r="D313" s="10"/>
    </row>
    <row r="314">
      <c r="A314" s="380" t="b">
        <v>0</v>
      </c>
      <c r="B314" s="382"/>
      <c r="C314" s="10"/>
      <c r="D314" s="10"/>
    </row>
    <row r="315">
      <c r="A315" s="380" t="b">
        <v>0</v>
      </c>
      <c r="B315" s="382"/>
      <c r="C315" s="10"/>
      <c r="D315" s="10"/>
    </row>
    <row r="316">
      <c r="A316" s="380" t="b">
        <v>0</v>
      </c>
      <c r="B316" s="382"/>
      <c r="C316" s="10"/>
      <c r="D316" s="10"/>
    </row>
    <row r="317">
      <c r="A317" s="380" t="b">
        <v>0</v>
      </c>
      <c r="B317" s="382"/>
      <c r="C317" s="10"/>
      <c r="D317" s="10"/>
    </row>
    <row r="318">
      <c r="A318" s="380" t="b">
        <v>0</v>
      </c>
      <c r="B318" s="382"/>
      <c r="C318" s="10"/>
      <c r="D318" s="10"/>
    </row>
    <row r="319">
      <c r="A319" s="380" t="b">
        <v>0</v>
      </c>
      <c r="B319" s="382"/>
      <c r="C319" s="10"/>
      <c r="D319" s="10"/>
    </row>
    <row r="320">
      <c r="A320" s="380" t="b">
        <v>0</v>
      </c>
      <c r="B320" s="382"/>
      <c r="C320" s="10"/>
      <c r="D320" s="10"/>
    </row>
    <row r="321">
      <c r="A321" s="380" t="b">
        <v>0</v>
      </c>
      <c r="B321" s="382"/>
      <c r="C321" s="10"/>
      <c r="D321" s="10"/>
    </row>
    <row r="322">
      <c r="A322" s="380" t="b">
        <v>0</v>
      </c>
      <c r="B322" s="382"/>
      <c r="C322" s="10"/>
      <c r="D322" s="10"/>
    </row>
    <row r="323">
      <c r="A323" s="380" t="b">
        <v>0</v>
      </c>
      <c r="B323" s="382"/>
      <c r="C323" s="10"/>
      <c r="D323" s="10"/>
    </row>
    <row r="324">
      <c r="A324" s="380" t="b">
        <v>0</v>
      </c>
      <c r="B324" s="382"/>
      <c r="C324" s="10"/>
      <c r="D324" s="10"/>
    </row>
    <row r="325">
      <c r="A325" s="380" t="b">
        <v>0</v>
      </c>
      <c r="B325" s="382"/>
      <c r="C325" s="10"/>
      <c r="D325" s="10"/>
    </row>
    <row r="326">
      <c r="A326" s="380" t="b">
        <v>0</v>
      </c>
      <c r="B326" s="382"/>
      <c r="C326" s="10"/>
      <c r="D326" s="10"/>
    </row>
    <row r="327">
      <c r="A327" s="380" t="b">
        <v>0</v>
      </c>
      <c r="B327" s="382"/>
      <c r="C327" s="10"/>
      <c r="D327" s="10"/>
    </row>
    <row r="328">
      <c r="A328" s="380" t="b">
        <v>0</v>
      </c>
      <c r="B328" s="382"/>
      <c r="C328" s="10"/>
      <c r="D328" s="10"/>
    </row>
    <row r="329">
      <c r="A329" s="380" t="b">
        <v>0</v>
      </c>
      <c r="B329" s="382"/>
      <c r="C329" s="10"/>
      <c r="D329" s="10"/>
    </row>
    <row r="330">
      <c r="A330" s="380" t="b">
        <v>0</v>
      </c>
      <c r="B330" s="382"/>
      <c r="C330" s="10"/>
      <c r="D330" s="10"/>
    </row>
    <row r="331">
      <c r="A331" s="380" t="b">
        <v>0</v>
      </c>
      <c r="B331" s="382"/>
      <c r="C331" s="10"/>
      <c r="D331" s="10"/>
    </row>
    <row r="332">
      <c r="A332" s="380" t="b">
        <v>0</v>
      </c>
      <c r="B332" s="382"/>
      <c r="C332" s="10"/>
      <c r="D332" s="10"/>
    </row>
    <row r="333">
      <c r="A333" s="380" t="b">
        <v>0</v>
      </c>
      <c r="B333" s="382"/>
      <c r="C333" s="10"/>
      <c r="D333" s="10"/>
    </row>
    <row r="334">
      <c r="A334" s="380" t="b">
        <v>0</v>
      </c>
      <c r="B334" s="382"/>
      <c r="C334" s="10"/>
      <c r="D334" s="10"/>
    </row>
    <row r="335">
      <c r="A335" s="380" t="b">
        <v>0</v>
      </c>
      <c r="B335" s="382"/>
      <c r="C335" s="10"/>
      <c r="D335" s="10"/>
    </row>
    <row r="336">
      <c r="A336" s="380" t="b">
        <v>0</v>
      </c>
      <c r="B336" s="382"/>
      <c r="C336" s="10"/>
      <c r="D336" s="10"/>
    </row>
    <row r="337">
      <c r="A337" s="380" t="b">
        <v>0</v>
      </c>
      <c r="B337" s="382"/>
      <c r="C337" s="10"/>
      <c r="D337" s="10"/>
    </row>
    <row r="338">
      <c r="A338" s="380" t="b">
        <v>0</v>
      </c>
      <c r="B338" s="382"/>
      <c r="C338" s="10"/>
      <c r="D338" s="10"/>
    </row>
    <row r="339">
      <c r="A339" s="380" t="b">
        <v>0</v>
      </c>
      <c r="B339" s="382"/>
      <c r="C339" s="10"/>
      <c r="D339" s="10"/>
    </row>
    <row r="340">
      <c r="A340" s="380" t="b">
        <v>0</v>
      </c>
      <c r="B340" s="382"/>
      <c r="C340" s="10"/>
      <c r="D340" s="10"/>
    </row>
    <row r="341">
      <c r="A341" s="380" t="b">
        <v>0</v>
      </c>
      <c r="B341" s="382"/>
      <c r="C341" s="10"/>
      <c r="D341" s="10"/>
    </row>
    <row r="342">
      <c r="A342" s="380" t="b">
        <v>0</v>
      </c>
      <c r="B342" s="382"/>
      <c r="C342" s="10"/>
      <c r="D342" s="10"/>
    </row>
    <row r="343">
      <c r="A343" s="380" t="b">
        <v>0</v>
      </c>
      <c r="B343" s="382"/>
      <c r="C343" s="10"/>
      <c r="D343" s="10"/>
    </row>
    <row r="344">
      <c r="A344" s="380" t="b">
        <v>0</v>
      </c>
      <c r="B344" s="382"/>
      <c r="C344" s="10"/>
      <c r="D344" s="10"/>
    </row>
    <row r="345">
      <c r="A345" s="380" t="b">
        <v>0</v>
      </c>
      <c r="B345" s="382"/>
      <c r="C345" s="10"/>
      <c r="D345" s="10"/>
    </row>
    <row r="346">
      <c r="A346" s="380" t="b">
        <v>0</v>
      </c>
      <c r="B346" s="382"/>
      <c r="C346" s="10"/>
      <c r="D346" s="10"/>
    </row>
    <row r="347">
      <c r="A347" s="380" t="b">
        <v>0</v>
      </c>
      <c r="B347" s="382"/>
      <c r="C347" s="10"/>
      <c r="D347" s="10"/>
    </row>
    <row r="348">
      <c r="A348" s="380" t="b">
        <v>0</v>
      </c>
      <c r="B348" s="382"/>
      <c r="C348" s="10"/>
      <c r="D348" s="10"/>
    </row>
    <row r="349">
      <c r="A349" s="380" t="b">
        <v>0</v>
      </c>
      <c r="B349" s="382"/>
      <c r="C349" s="10"/>
      <c r="D349" s="10"/>
    </row>
    <row r="350">
      <c r="A350" s="380" t="b">
        <v>0</v>
      </c>
      <c r="B350" s="382"/>
      <c r="C350" s="10"/>
      <c r="D350" s="10"/>
    </row>
    <row r="351">
      <c r="A351" s="380" t="b">
        <v>0</v>
      </c>
      <c r="B351" s="382"/>
      <c r="C351" s="10"/>
      <c r="D351" s="10"/>
    </row>
    <row r="352">
      <c r="A352" s="380" t="b">
        <v>0</v>
      </c>
      <c r="B352" s="382"/>
      <c r="C352" s="10"/>
      <c r="D352" s="10"/>
    </row>
    <row r="353">
      <c r="A353" s="380" t="b">
        <v>0</v>
      </c>
      <c r="B353" s="382"/>
      <c r="C353" s="10"/>
      <c r="D353" s="10"/>
    </row>
    <row r="354">
      <c r="A354" s="380" t="b">
        <v>0</v>
      </c>
      <c r="B354" s="382"/>
      <c r="C354" s="10"/>
      <c r="D354" s="10"/>
    </row>
    <row r="355">
      <c r="A355" s="380" t="b">
        <v>0</v>
      </c>
      <c r="B355" s="382"/>
      <c r="C355" s="10"/>
      <c r="D355" s="10"/>
    </row>
    <row r="356">
      <c r="A356" s="380" t="b">
        <v>0</v>
      </c>
      <c r="B356" s="382"/>
      <c r="C356" s="10"/>
      <c r="D356" s="10"/>
    </row>
    <row r="357">
      <c r="A357" s="380" t="b">
        <v>0</v>
      </c>
      <c r="B357" s="382"/>
      <c r="C357" s="10"/>
      <c r="D357" s="10"/>
    </row>
    <row r="358">
      <c r="A358" s="380" t="b">
        <v>0</v>
      </c>
      <c r="B358" s="382"/>
      <c r="C358" s="10"/>
      <c r="D358" s="10"/>
    </row>
    <row r="359">
      <c r="A359" s="380" t="b">
        <v>0</v>
      </c>
      <c r="B359" s="382"/>
      <c r="C359" s="10"/>
      <c r="D359" s="10"/>
    </row>
    <row r="360">
      <c r="A360" s="380" t="b">
        <v>0</v>
      </c>
      <c r="B360" s="382"/>
      <c r="C360" s="10"/>
      <c r="D360" s="10"/>
    </row>
    <row r="361">
      <c r="A361" s="380" t="b">
        <v>0</v>
      </c>
      <c r="B361" s="382"/>
      <c r="C361" s="10"/>
      <c r="D361" s="10"/>
    </row>
    <row r="362">
      <c r="A362" s="380" t="b">
        <v>0</v>
      </c>
      <c r="B362" s="382"/>
      <c r="C362" s="10"/>
      <c r="D362" s="10"/>
    </row>
    <row r="363">
      <c r="A363" s="380" t="b">
        <v>0</v>
      </c>
      <c r="B363" s="382"/>
      <c r="C363" s="10"/>
      <c r="D363" s="10"/>
    </row>
    <row r="364">
      <c r="A364" s="380" t="b">
        <v>0</v>
      </c>
      <c r="B364" s="382"/>
      <c r="C364" s="10"/>
      <c r="D364" s="10"/>
    </row>
    <row r="365">
      <c r="A365" s="380" t="b">
        <v>0</v>
      </c>
      <c r="B365" s="382"/>
      <c r="C365" s="10"/>
      <c r="D365" s="10"/>
    </row>
    <row r="366">
      <c r="A366" s="380" t="b">
        <v>0</v>
      </c>
      <c r="B366" s="382"/>
      <c r="C366" s="10"/>
      <c r="D366" s="10"/>
    </row>
    <row r="367">
      <c r="A367" s="380" t="b">
        <v>0</v>
      </c>
      <c r="B367" s="382"/>
      <c r="C367" s="10"/>
      <c r="D367" s="10"/>
    </row>
    <row r="368">
      <c r="A368" s="380" t="b">
        <v>0</v>
      </c>
      <c r="B368" s="382"/>
      <c r="C368" s="10"/>
      <c r="D368" s="10"/>
    </row>
    <row r="369">
      <c r="A369" s="380" t="b">
        <v>0</v>
      </c>
      <c r="B369" s="382"/>
      <c r="C369" s="10"/>
      <c r="D369" s="10"/>
    </row>
    <row r="370">
      <c r="A370" s="380" t="b">
        <v>0</v>
      </c>
      <c r="B370" s="382"/>
      <c r="C370" s="10"/>
      <c r="D370" s="10"/>
    </row>
    <row r="371">
      <c r="A371" s="380" t="b">
        <v>0</v>
      </c>
      <c r="B371" s="382"/>
      <c r="C371" s="10"/>
      <c r="D371" s="10"/>
    </row>
    <row r="372">
      <c r="A372" s="380" t="b">
        <v>0</v>
      </c>
      <c r="B372" s="382"/>
      <c r="C372" s="10"/>
      <c r="D372" s="10"/>
    </row>
    <row r="373">
      <c r="A373" s="380" t="b">
        <v>0</v>
      </c>
      <c r="B373" s="382"/>
      <c r="C373" s="10"/>
      <c r="D373" s="10"/>
    </row>
    <row r="374">
      <c r="A374" s="380" t="b">
        <v>0</v>
      </c>
      <c r="B374" s="382"/>
      <c r="C374" s="10"/>
      <c r="D374" s="10"/>
    </row>
    <row r="375">
      <c r="A375" s="380" t="b">
        <v>0</v>
      </c>
      <c r="B375" s="382"/>
      <c r="C375" s="10"/>
      <c r="D375" s="10"/>
    </row>
    <row r="376">
      <c r="A376" s="380" t="b">
        <v>0</v>
      </c>
      <c r="B376" s="382"/>
      <c r="C376" s="10"/>
      <c r="D376" s="10"/>
    </row>
    <row r="377">
      <c r="A377" s="380" t="b">
        <v>0</v>
      </c>
      <c r="B377" s="382"/>
      <c r="C377" s="10"/>
      <c r="D377" s="10"/>
    </row>
    <row r="378">
      <c r="A378" s="380" t="b">
        <v>0</v>
      </c>
      <c r="B378" s="382"/>
      <c r="C378" s="10"/>
      <c r="D378" s="10"/>
    </row>
    <row r="379">
      <c r="A379" s="380" t="b">
        <v>0</v>
      </c>
      <c r="B379" s="382"/>
      <c r="C379" s="10"/>
      <c r="D379" s="10"/>
    </row>
    <row r="380">
      <c r="A380" s="380" t="b">
        <v>0</v>
      </c>
      <c r="B380" s="382"/>
      <c r="C380" s="10"/>
      <c r="D380" s="10"/>
    </row>
    <row r="381">
      <c r="A381" s="380" t="b">
        <v>0</v>
      </c>
      <c r="B381" s="382"/>
      <c r="C381" s="10"/>
      <c r="D381" s="10"/>
    </row>
    <row r="382">
      <c r="A382" s="380" t="b">
        <v>0</v>
      </c>
      <c r="B382" s="382"/>
      <c r="C382" s="10"/>
      <c r="D382" s="10"/>
    </row>
    <row r="383">
      <c r="A383" s="380" t="b">
        <v>0</v>
      </c>
      <c r="B383" s="382"/>
      <c r="C383" s="10"/>
      <c r="D383" s="10"/>
    </row>
    <row r="384">
      <c r="A384" s="380" t="b">
        <v>0</v>
      </c>
      <c r="B384" s="382"/>
      <c r="C384" s="10"/>
      <c r="D384" s="10"/>
    </row>
    <row r="385">
      <c r="A385" s="380" t="b">
        <v>0</v>
      </c>
      <c r="B385" s="382"/>
      <c r="C385" s="10"/>
      <c r="D385" s="10"/>
    </row>
    <row r="386">
      <c r="A386" s="380" t="b">
        <v>0</v>
      </c>
      <c r="B386" s="382"/>
      <c r="C386" s="10"/>
      <c r="D386" s="10"/>
    </row>
    <row r="387">
      <c r="A387" s="380" t="b">
        <v>0</v>
      </c>
      <c r="B387" s="382"/>
      <c r="C387" s="10"/>
      <c r="D387" s="10"/>
    </row>
    <row r="388">
      <c r="A388" s="380" t="b">
        <v>0</v>
      </c>
      <c r="B388" s="382"/>
      <c r="C388" s="10"/>
      <c r="D388" s="10"/>
    </row>
    <row r="389">
      <c r="A389" s="380" t="b">
        <v>0</v>
      </c>
      <c r="B389" s="382"/>
      <c r="C389" s="10"/>
      <c r="D389" s="10"/>
    </row>
    <row r="390">
      <c r="A390" s="380" t="b">
        <v>0</v>
      </c>
      <c r="B390" s="382"/>
      <c r="C390" s="10"/>
      <c r="D390" s="10"/>
    </row>
    <row r="391">
      <c r="A391" s="380" t="b">
        <v>0</v>
      </c>
      <c r="B391" s="382"/>
      <c r="C391" s="10"/>
      <c r="D391" s="10"/>
    </row>
    <row r="392">
      <c r="A392" s="380" t="b">
        <v>0</v>
      </c>
      <c r="B392" s="382"/>
      <c r="C392" s="10"/>
      <c r="D392" s="10"/>
    </row>
    <row r="393">
      <c r="A393" s="380" t="b">
        <v>0</v>
      </c>
      <c r="B393" s="382"/>
      <c r="C393" s="10"/>
      <c r="D393" s="10"/>
    </row>
    <row r="394">
      <c r="A394" s="380" t="b">
        <v>0</v>
      </c>
      <c r="B394" s="382"/>
      <c r="C394" s="10"/>
      <c r="D394" s="10"/>
    </row>
    <row r="395">
      <c r="A395" s="380" t="b">
        <v>0</v>
      </c>
      <c r="B395" s="382"/>
      <c r="C395" s="10"/>
      <c r="D395" s="10"/>
    </row>
    <row r="396">
      <c r="A396" s="380" t="b">
        <v>0</v>
      </c>
      <c r="B396" s="382"/>
      <c r="C396" s="10"/>
      <c r="D396" s="10"/>
    </row>
    <row r="397">
      <c r="A397" s="380" t="b">
        <v>0</v>
      </c>
      <c r="B397" s="382"/>
      <c r="C397" s="10"/>
      <c r="D397" s="10"/>
    </row>
    <row r="398">
      <c r="A398" s="380" t="b">
        <v>0</v>
      </c>
      <c r="B398" s="382"/>
      <c r="C398" s="10"/>
      <c r="D398" s="10"/>
    </row>
    <row r="399">
      <c r="A399" s="380" t="b">
        <v>0</v>
      </c>
      <c r="B399" s="382"/>
      <c r="C399" s="10"/>
      <c r="D399" s="10"/>
    </row>
    <row r="400">
      <c r="A400" s="380" t="b">
        <v>0</v>
      </c>
      <c r="B400" s="382"/>
      <c r="C400" s="10"/>
      <c r="D400" s="10"/>
    </row>
    <row r="401">
      <c r="A401" s="380" t="b">
        <v>0</v>
      </c>
      <c r="B401" s="382"/>
      <c r="C401" s="10"/>
      <c r="D401" s="10"/>
    </row>
    <row r="402">
      <c r="A402" s="380" t="b">
        <v>0</v>
      </c>
      <c r="B402" s="382"/>
      <c r="C402" s="10"/>
      <c r="D402" s="10"/>
    </row>
    <row r="403">
      <c r="A403" s="380" t="b">
        <v>0</v>
      </c>
      <c r="B403" s="382"/>
      <c r="C403" s="10"/>
      <c r="D403" s="10"/>
    </row>
    <row r="404">
      <c r="A404" s="380" t="b">
        <v>0</v>
      </c>
      <c r="B404" s="382"/>
      <c r="C404" s="10"/>
      <c r="D404" s="10"/>
    </row>
    <row r="405">
      <c r="A405" s="380" t="b">
        <v>0</v>
      </c>
      <c r="B405" s="382"/>
      <c r="C405" s="10"/>
      <c r="D405" s="10"/>
    </row>
    <row r="406">
      <c r="A406" s="380" t="b">
        <v>0</v>
      </c>
      <c r="B406" s="382"/>
      <c r="C406" s="10"/>
      <c r="D406" s="10"/>
    </row>
    <row r="407">
      <c r="A407" s="380" t="b">
        <v>0</v>
      </c>
      <c r="B407" s="382"/>
      <c r="C407" s="10"/>
      <c r="D407" s="10"/>
    </row>
    <row r="408">
      <c r="A408" s="380" t="b">
        <v>0</v>
      </c>
      <c r="B408" s="382"/>
      <c r="C408" s="10"/>
      <c r="D408" s="10"/>
    </row>
    <row r="409">
      <c r="A409" s="380" t="b">
        <v>0</v>
      </c>
      <c r="B409" s="382"/>
      <c r="C409" s="10"/>
      <c r="D409" s="10"/>
    </row>
    <row r="410">
      <c r="A410" s="380" t="b">
        <v>0</v>
      </c>
      <c r="B410" s="382"/>
      <c r="C410" s="10"/>
      <c r="D410" s="10"/>
    </row>
    <row r="411">
      <c r="A411" s="380" t="b">
        <v>0</v>
      </c>
      <c r="B411" s="382"/>
      <c r="C411" s="10"/>
      <c r="D411" s="10"/>
    </row>
    <row r="412">
      <c r="A412" s="380" t="b">
        <v>0</v>
      </c>
      <c r="B412" s="382"/>
      <c r="C412" s="10"/>
      <c r="D412" s="10"/>
    </row>
    <row r="413">
      <c r="A413" s="380" t="b">
        <v>0</v>
      </c>
      <c r="B413" s="382"/>
      <c r="C413" s="10"/>
      <c r="D413" s="10"/>
    </row>
    <row r="414">
      <c r="A414" s="380" t="b">
        <v>0</v>
      </c>
      <c r="B414" s="382"/>
      <c r="C414" s="10"/>
      <c r="D414" s="10"/>
    </row>
    <row r="415">
      <c r="A415" s="380" t="b">
        <v>0</v>
      </c>
      <c r="B415" s="382"/>
      <c r="C415" s="10"/>
      <c r="D415" s="10"/>
    </row>
    <row r="416">
      <c r="A416" s="380" t="b">
        <v>0</v>
      </c>
      <c r="B416" s="382"/>
      <c r="C416" s="10"/>
      <c r="D416" s="10"/>
    </row>
    <row r="417">
      <c r="A417" s="380" t="b">
        <v>0</v>
      </c>
      <c r="B417" s="382"/>
      <c r="C417" s="10"/>
      <c r="D417" s="10"/>
    </row>
    <row r="418">
      <c r="A418" s="380" t="b">
        <v>0</v>
      </c>
      <c r="B418" s="382"/>
      <c r="C418" s="10"/>
      <c r="D418" s="10"/>
    </row>
    <row r="419">
      <c r="A419" s="380" t="b">
        <v>0</v>
      </c>
      <c r="B419" s="382"/>
      <c r="C419" s="10"/>
      <c r="D419" s="10"/>
    </row>
    <row r="420">
      <c r="A420" s="380" t="b">
        <v>0</v>
      </c>
      <c r="B420" s="382"/>
      <c r="C420" s="10"/>
      <c r="D420" s="10"/>
    </row>
    <row r="421">
      <c r="A421" s="380" t="b">
        <v>0</v>
      </c>
      <c r="B421" s="382"/>
      <c r="C421" s="10"/>
      <c r="D421" s="10"/>
    </row>
    <row r="422">
      <c r="A422" s="380" t="b">
        <v>0</v>
      </c>
      <c r="B422" s="382"/>
      <c r="C422" s="10"/>
      <c r="D422" s="10"/>
    </row>
    <row r="423">
      <c r="A423" s="380" t="b">
        <v>0</v>
      </c>
      <c r="B423" s="382"/>
      <c r="C423" s="10"/>
      <c r="D423" s="10"/>
    </row>
    <row r="424">
      <c r="A424" s="380" t="b">
        <v>0</v>
      </c>
      <c r="B424" s="382"/>
      <c r="C424" s="10"/>
      <c r="D424" s="10"/>
    </row>
    <row r="425">
      <c r="A425" s="380" t="b">
        <v>0</v>
      </c>
      <c r="B425" s="382"/>
      <c r="C425" s="10"/>
      <c r="D425" s="10"/>
    </row>
    <row r="426">
      <c r="A426" s="380" t="b">
        <v>0</v>
      </c>
      <c r="B426" s="382"/>
      <c r="C426" s="10"/>
      <c r="D426" s="10"/>
    </row>
    <row r="427">
      <c r="A427" s="380" t="b">
        <v>0</v>
      </c>
      <c r="B427" s="382"/>
      <c r="C427" s="10"/>
      <c r="D427" s="10"/>
    </row>
    <row r="428">
      <c r="A428" s="380" t="b">
        <v>0</v>
      </c>
      <c r="B428" s="382"/>
      <c r="C428" s="10"/>
      <c r="D428" s="10"/>
    </row>
    <row r="429">
      <c r="A429" s="380" t="b">
        <v>0</v>
      </c>
      <c r="B429" s="382"/>
      <c r="C429" s="10"/>
      <c r="D429" s="10"/>
    </row>
    <row r="430">
      <c r="A430" s="380" t="b">
        <v>0</v>
      </c>
      <c r="B430" s="382"/>
      <c r="C430" s="10"/>
      <c r="D430" s="10"/>
    </row>
    <row r="431">
      <c r="A431" s="380" t="b">
        <v>0</v>
      </c>
      <c r="B431" s="382"/>
      <c r="C431" s="10"/>
      <c r="D431" s="10"/>
    </row>
    <row r="432">
      <c r="A432" s="380" t="b">
        <v>0</v>
      </c>
      <c r="B432" s="382"/>
      <c r="C432" s="10"/>
      <c r="D432" s="10"/>
    </row>
    <row r="433">
      <c r="A433" s="380" t="b">
        <v>0</v>
      </c>
      <c r="B433" s="382"/>
      <c r="C433" s="10"/>
      <c r="D433" s="10"/>
    </row>
    <row r="434">
      <c r="A434" s="380" t="b">
        <v>0</v>
      </c>
      <c r="B434" s="382"/>
      <c r="C434" s="10"/>
      <c r="D434" s="10"/>
    </row>
    <row r="435">
      <c r="A435" s="380" t="b">
        <v>0</v>
      </c>
      <c r="B435" s="382"/>
      <c r="C435" s="10"/>
      <c r="D435" s="10"/>
    </row>
    <row r="436">
      <c r="A436" s="380" t="b">
        <v>0</v>
      </c>
      <c r="B436" s="382"/>
      <c r="C436" s="10"/>
      <c r="D436" s="10"/>
    </row>
    <row r="437">
      <c r="A437" s="380" t="b">
        <v>0</v>
      </c>
      <c r="B437" s="382"/>
      <c r="C437" s="10"/>
      <c r="D437" s="10"/>
    </row>
    <row r="438">
      <c r="A438" s="380" t="b">
        <v>0</v>
      </c>
      <c r="B438" s="382"/>
      <c r="C438" s="10"/>
      <c r="D438" s="10"/>
    </row>
    <row r="439">
      <c r="A439" s="380" t="b">
        <v>0</v>
      </c>
      <c r="B439" s="382"/>
      <c r="C439" s="10"/>
      <c r="D439" s="10"/>
    </row>
    <row r="440">
      <c r="A440" s="380" t="b">
        <v>0</v>
      </c>
      <c r="B440" s="382"/>
      <c r="C440" s="10"/>
      <c r="D440" s="10"/>
    </row>
    <row r="441">
      <c r="A441" s="380" t="b">
        <v>0</v>
      </c>
      <c r="B441" s="382"/>
      <c r="C441" s="10"/>
      <c r="D441" s="10"/>
    </row>
    <row r="442">
      <c r="A442" s="380" t="b">
        <v>0</v>
      </c>
      <c r="B442" s="382"/>
      <c r="C442" s="10"/>
      <c r="D442" s="10"/>
    </row>
    <row r="443">
      <c r="A443" s="380" t="b">
        <v>0</v>
      </c>
      <c r="B443" s="382"/>
      <c r="C443" s="10"/>
      <c r="D443" s="10"/>
    </row>
    <row r="444">
      <c r="A444" s="380" t="b">
        <v>0</v>
      </c>
      <c r="B444" s="382"/>
      <c r="C444" s="10"/>
      <c r="D444" s="10"/>
    </row>
    <row r="445">
      <c r="A445" s="380" t="b">
        <v>0</v>
      </c>
      <c r="B445" s="382"/>
      <c r="C445" s="10"/>
      <c r="D445" s="10"/>
    </row>
    <row r="446">
      <c r="A446" s="380" t="b">
        <v>0</v>
      </c>
      <c r="B446" s="382"/>
      <c r="C446" s="10"/>
      <c r="D446" s="10"/>
    </row>
    <row r="447">
      <c r="A447" s="380" t="b">
        <v>0</v>
      </c>
      <c r="B447" s="382"/>
      <c r="C447" s="10"/>
      <c r="D447" s="10"/>
    </row>
    <row r="448">
      <c r="A448" s="380" t="b">
        <v>0</v>
      </c>
      <c r="B448" s="382"/>
      <c r="C448" s="10"/>
      <c r="D448" s="10"/>
    </row>
    <row r="449">
      <c r="A449" s="380" t="b">
        <v>0</v>
      </c>
      <c r="B449" s="382"/>
      <c r="C449" s="10"/>
      <c r="D449" s="10"/>
    </row>
    <row r="450">
      <c r="A450" s="380" t="b">
        <v>0</v>
      </c>
      <c r="B450" s="382"/>
      <c r="C450" s="10"/>
      <c r="D450" s="10"/>
    </row>
    <row r="451">
      <c r="A451" s="380" t="b">
        <v>0</v>
      </c>
      <c r="B451" s="382"/>
      <c r="C451" s="10"/>
      <c r="D451" s="10"/>
    </row>
    <row r="452">
      <c r="A452" s="380" t="b">
        <v>0</v>
      </c>
      <c r="B452" s="382"/>
      <c r="C452" s="10"/>
      <c r="D452" s="10"/>
    </row>
    <row r="453">
      <c r="A453" s="380" t="b">
        <v>0</v>
      </c>
      <c r="B453" s="382"/>
      <c r="C453" s="10"/>
      <c r="D453" s="10"/>
    </row>
    <row r="454">
      <c r="A454" s="380" t="b">
        <v>0</v>
      </c>
      <c r="B454" s="382"/>
      <c r="C454" s="10"/>
      <c r="D454" s="10"/>
    </row>
    <row r="455">
      <c r="A455" s="380" t="b">
        <v>0</v>
      </c>
      <c r="B455" s="382"/>
      <c r="C455" s="10"/>
      <c r="D455" s="10"/>
    </row>
    <row r="456">
      <c r="A456" s="380" t="b">
        <v>0</v>
      </c>
      <c r="B456" s="382"/>
      <c r="C456" s="10"/>
      <c r="D456" s="10"/>
    </row>
    <row r="457">
      <c r="A457" s="380" t="b">
        <v>0</v>
      </c>
      <c r="B457" s="382"/>
      <c r="C457" s="10"/>
      <c r="D457" s="10"/>
    </row>
    <row r="458">
      <c r="A458" s="380" t="b">
        <v>0</v>
      </c>
      <c r="B458" s="382"/>
      <c r="C458" s="10"/>
      <c r="D458" s="10"/>
    </row>
    <row r="459">
      <c r="A459" s="380" t="b">
        <v>0</v>
      </c>
      <c r="B459" s="382"/>
      <c r="C459" s="10"/>
      <c r="D459" s="10"/>
    </row>
    <row r="460">
      <c r="A460" s="380" t="b">
        <v>0</v>
      </c>
      <c r="B460" s="382"/>
      <c r="C460" s="10"/>
      <c r="D460" s="10"/>
    </row>
    <row r="461">
      <c r="A461" s="380" t="b">
        <v>0</v>
      </c>
      <c r="B461" s="382"/>
      <c r="C461" s="10"/>
      <c r="D461" s="10"/>
    </row>
    <row r="462">
      <c r="A462" s="380" t="b">
        <v>0</v>
      </c>
      <c r="B462" s="382"/>
      <c r="C462" s="10"/>
      <c r="D462" s="10"/>
    </row>
    <row r="463">
      <c r="A463" s="380" t="b">
        <v>0</v>
      </c>
      <c r="B463" s="382"/>
      <c r="C463" s="10"/>
      <c r="D463" s="10"/>
    </row>
    <row r="464">
      <c r="A464" s="380" t="b">
        <v>0</v>
      </c>
      <c r="B464" s="382"/>
      <c r="C464" s="10"/>
      <c r="D464" s="10"/>
    </row>
    <row r="465">
      <c r="A465" s="380" t="b">
        <v>0</v>
      </c>
      <c r="B465" s="382"/>
      <c r="C465" s="10"/>
      <c r="D465" s="10"/>
    </row>
    <row r="466">
      <c r="A466" s="380" t="b">
        <v>0</v>
      </c>
      <c r="B466" s="382"/>
      <c r="C466" s="10"/>
      <c r="D466" s="10"/>
    </row>
    <row r="467">
      <c r="A467" s="380" t="b">
        <v>0</v>
      </c>
      <c r="B467" s="382"/>
      <c r="C467" s="10"/>
      <c r="D467" s="10"/>
    </row>
    <row r="468">
      <c r="A468" s="380" t="b">
        <v>0</v>
      </c>
      <c r="B468" s="382"/>
      <c r="C468" s="10"/>
      <c r="D468" s="10"/>
    </row>
    <row r="469">
      <c r="A469" s="380" t="b">
        <v>0</v>
      </c>
      <c r="B469" s="382"/>
      <c r="C469" s="10"/>
      <c r="D469" s="10"/>
    </row>
    <row r="470">
      <c r="A470" s="380" t="b">
        <v>0</v>
      </c>
      <c r="B470" s="382"/>
      <c r="C470" s="10"/>
      <c r="D470" s="10"/>
    </row>
    <row r="471">
      <c r="A471" s="380" t="b">
        <v>0</v>
      </c>
      <c r="B471" s="382"/>
      <c r="C471" s="10"/>
      <c r="D471" s="10"/>
    </row>
    <row r="472">
      <c r="A472" s="380" t="b">
        <v>0</v>
      </c>
      <c r="B472" s="382"/>
      <c r="C472" s="10"/>
      <c r="D472" s="10"/>
    </row>
    <row r="473">
      <c r="A473" s="380" t="b">
        <v>0</v>
      </c>
      <c r="B473" s="382"/>
      <c r="C473" s="10"/>
      <c r="D473" s="10"/>
    </row>
    <row r="474">
      <c r="A474" s="380" t="b">
        <v>0</v>
      </c>
      <c r="B474" s="382"/>
      <c r="C474" s="10"/>
      <c r="D474" s="10"/>
    </row>
    <row r="475">
      <c r="A475" s="380" t="b">
        <v>0</v>
      </c>
      <c r="B475" s="382"/>
      <c r="C475" s="10"/>
      <c r="D475" s="10"/>
    </row>
    <row r="476">
      <c r="A476" s="380" t="b">
        <v>0</v>
      </c>
      <c r="B476" s="382"/>
      <c r="C476" s="10"/>
      <c r="D476" s="10"/>
    </row>
    <row r="477">
      <c r="A477" s="380" t="b">
        <v>0</v>
      </c>
      <c r="B477" s="382"/>
      <c r="C477" s="10"/>
      <c r="D477" s="10"/>
    </row>
    <row r="478">
      <c r="A478" s="380" t="b">
        <v>0</v>
      </c>
      <c r="B478" s="382"/>
      <c r="C478" s="10"/>
      <c r="D478" s="10"/>
    </row>
    <row r="479">
      <c r="A479" s="380" t="b">
        <v>0</v>
      </c>
      <c r="B479" s="382"/>
      <c r="C479" s="10"/>
      <c r="D479" s="10"/>
    </row>
    <row r="480">
      <c r="A480" s="380" t="b">
        <v>0</v>
      </c>
      <c r="B480" s="382"/>
      <c r="C480" s="10"/>
      <c r="D480" s="10"/>
    </row>
    <row r="481">
      <c r="A481" s="380" t="b">
        <v>0</v>
      </c>
      <c r="B481" s="382"/>
      <c r="C481" s="10"/>
      <c r="D481" s="10"/>
    </row>
    <row r="482">
      <c r="A482" s="380" t="b">
        <v>0</v>
      </c>
      <c r="B482" s="382"/>
      <c r="C482" s="10"/>
      <c r="D482" s="10"/>
    </row>
    <row r="483">
      <c r="A483" s="380" t="b">
        <v>0</v>
      </c>
      <c r="B483" s="382"/>
      <c r="C483" s="10"/>
      <c r="D483" s="10"/>
    </row>
    <row r="484">
      <c r="A484" s="380" t="b">
        <v>0</v>
      </c>
      <c r="B484" s="382"/>
      <c r="C484" s="10"/>
      <c r="D484" s="10"/>
    </row>
    <row r="485">
      <c r="A485" s="380" t="b">
        <v>0</v>
      </c>
      <c r="B485" s="382"/>
      <c r="C485" s="10"/>
      <c r="D485" s="10"/>
    </row>
    <row r="486">
      <c r="A486" s="380" t="b">
        <v>0</v>
      </c>
      <c r="B486" s="382"/>
      <c r="C486" s="10"/>
      <c r="D486" s="10"/>
    </row>
    <row r="487">
      <c r="A487" s="380" t="b">
        <v>0</v>
      </c>
      <c r="B487" s="382"/>
      <c r="C487" s="10"/>
      <c r="D487" s="10"/>
    </row>
    <row r="488">
      <c r="A488" s="380" t="b">
        <v>0</v>
      </c>
      <c r="B488" s="382"/>
      <c r="C488" s="10"/>
      <c r="D488" s="10"/>
    </row>
    <row r="489">
      <c r="A489" s="380" t="b">
        <v>0</v>
      </c>
      <c r="B489" s="382"/>
      <c r="C489" s="10"/>
      <c r="D489" s="10"/>
    </row>
    <row r="490">
      <c r="A490" s="380" t="b">
        <v>0</v>
      </c>
      <c r="B490" s="382"/>
      <c r="C490" s="10"/>
      <c r="D490" s="10"/>
    </row>
    <row r="491">
      <c r="A491" s="380" t="b">
        <v>0</v>
      </c>
      <c r="B491" s="382"/>
      <c r="C491" s="10"/>
      <c r="D491" s="10"/>
    </row>
    <row r="492">
      <c r="A492" s="380" t="b">
        <v>0</v>
      </c>
      <c r="B492" s="382"/>
      <c r="C492" s="10"/>
      <c r="D492" s="10"/>
    </row>
    <row r="493">
      <c r="A493" s="380" t="b">
        <v>0</v>
      </c>
      <c r="B493" s="382"/>
      <c r="C493" s="10"/>
      <c r="D493" s="10"/>
    </row>
    <row r="494">
      <c r="A494" s="380" t="b">
        <v>0</v>
      </c>
      <c r="B494" s="382"/>
      <c r="C494" s="10"/>
      <c r="D494" s="10"/>
    </row>
    <row r="495">
      <c r="A495" s="380" t="b">
        <v>0</v>
      </c>
      <c r="B495" s="382"/>
      <c r="C495" s="10"/>
      <c r="D495" s="10"/>
    </row>
    <row r="496">
      <c r="A496" s="380" t="b">
        <v>0</v>
      </c>
      <c r="B496" s="382"/>
      <c r="C496" s="10"/>
      <c r="D496" s="10"/>
    </row>
    <row r="497">
      <c r="A497" s="380" t="b">
        <v>0</v>
      </c>
      <c r="B497" s="382"/>
      <c r="C497" s="10"/>
      <c r="D497" s="10"/>
    </row>
    <row r="498">
      <c r="A498" s="380" t="b">
        <v>0</v>
      </c>
      <c r="B498" s="382"/>
      <c r="C498" s="10"/>
      <c r="D498" s="10"/>
    </row>
    <row r="499">
      <c r="A499" s="380" t="b">
        <v>0</v>
      </c>
      <c r="B499" s="382"/>
      <c r="C499" s="10"/>
      <c r="D499" s="10"/>
    </row>
    <row r="500">
      <c r="A500" s="380" t="b">
        <v>0</v>
      </c>
      <c r="B500" s="382"/>
      <c r="C500" s="10"/>
      <c r="D500" s="10"/>
    </row>
    <row r="501">
      <c r="A501" s="380" t="b">
        <v>0</v>
      </c>
      <c r="B501" s="382"/>
      <c r="C501" s="10"/>
      <c r="D501" s="10"/>
    </row>
    <row r="502">
      <c r="A502" s="380" t="b">
        <v>0</v>
      </c>
      <c r="B502" s="382"/>
      <c r="C502" s="10"/>
      <c r="D502" s="10"/>
    </row>
    <row r="503">
      <c r="A503" s="380" t="b">
        <v>0</v>
      </c>
      <c r="B503" s="382"/>
      <c r="C503" s="10"/>
      <c r="D503" s="10"/>
    </row>
    <row r="504">
      <c r="A504" s="380" t="b">
        <v>0</v>
      </c>
      <c r="B504" s="382"/>
      <c r="C504" s="10"/>
      <c r="D504" s="10"/>
    </row>
    <row r="505">
      <c r="A505" s="380" t="b">
        <v>0</v>
      </c>
      <c r="B505" s="382"/>
      <c r="C505" s="10"/>
      <c r="D505" s="10"/>
    </row>
    <row r="506">
      <c r="A506" s="380" t="b">
        <v>0</v>
      </c>
      <c r="B506" s="382"/>
      <c r="C506" s="10"/>
      <c r="D506" s="10"/>
    </row>
    <row r="507">
      <c r="A507" s="380" t="b">
        <v>0</v>
      </c>
      <c r="B507" s="382"/>
      <c r="C507" s="10"/>
      <c r="D507" s="10"/>
    </row>
    <row r="508">
      <c r="A508" s="380" t="b">
        <v>0</v>
      </c>
      <c r="B508" s="382"/>
      <c r="C508" s="10"/>
      <c r="D508" s="10"/>
    </row>
    <row r="509">
      <c r="A509" s="380" t="b">
        <v>0</v>
      </c>
      <c r="B509" s="382"/>
      <c r="C509" s="10"/>
      <c r="D509" s="10"/>
    </row>
    <row r="510">
      <c r="A510" s="380" t="b">
        <v>0</v>
      </c>
      <c r="B510" s="382"/>
      <c r="C510" s="10"/>
      <c r="D510" s="10"/>
    </row>
    <row r="511">
      <c r="A511" s="380" t="b">
        <v>0</v>
      </c>
      <c r="B511" s="382"/>
      <c r="C511" s="10"/>
      <c r="D511" s="10"/>
    </row>
    <row r="512">
      <c r="A512" s="380" t="b">
        <v>0</v>
      </c>
      <c r="B512" s="382"/>
      <c r="C512" s="10"/>
      <c r="D512" s="10"/>
    </row>
    <row r="513">
      <c r="A513" s="380" t="b">
        <v>0</v>
      </c>
      <c r="B513" s="382"/>
      <c r="C513" s="10"/>
      <c r="D513" s="10"/>
    </row>
    <row r="514">
      <c r="A514" s="380" t="b">
        <v>0</v>
      </c>
      <c r="B514" s="382"/>
      <c r="C514" s="10"/>
      <c r="D514" s="10"/>
    </row>
    <row r="515">
      <c r="A515" s="380" t="b">
        <v>0</v>
      </c>
      <c r="B515" s="382"/>
      <c r="C515" s="10"/>
      <c r="D515" s="10"/>
    </row>
    <row r="516">
      <c r="A516" s="380" t="b">
        <v>0</v>
      </c>
      <c r="B516" s="382"/>
      <c r="C516" s="10"/>
      <c r="D516" s="10"/>
    </row>
    <row r="517">
      <c r="A517" s="380" t="b">
        <v>0</v>
      </c>
      <c r="B517" s="382"/>
      <c r="C517" s="10"/>
      <c r="D517" s="10"/>
    </row>
    <row r="518">
      <c r="A518" s="380" t="b">
        <v>0</v>
      </c>
      <c r="B518" s="382"/>
      <c r="C518" s="10"/>
      <c r="D518" s="10"/>
    </row>
    <row r="519">
      <c r="A519" s="380" t="b">
        <v>0</v>
      </c>
      <c r="B519" s="382"/>
      <c r="C519" s="10"/>
      <c r="D519" s="10"/>
    </row>
    <row r="520">
      <c r="A520" s="380" t="b">
        <v>0</v>
      </c>
      <c r="B520" s="382"/>
      <c r="C520" s="10"/>
      <c r="D520" s="10"/>
    </row>
    <row r="521">
      <c r="A521" s="380" t="b">
        <v>0</v>
      </c>
      <c r="B521" s="382"/>
      <c r="C521" s="10"/>
      <c r="D521" s="10"/>
    </row>
    <row r="522">
      <c r="A522" s="380" t="b">
        <v>0</v>
      </c>
      <c r="B522" s="382"/>
      <c r="C522" s="10"/>
      <c r="D522" s="10"/>
    </row>
    <row r="523">
      <c r="A523" s="380" t="b">
        <v>0</v>
      </c>
      <c r="B523" s="382"/>
      <c r="C523" s="10"/>
      <c r="D523" s="10"/>
    </row>
    <row r="524">
      <c r="A524" s="380" t="b">
        <v>0</v>
      </c>
      <c r="B524" s="382"/>
      <c r="C524" s="10"/>
      <c r="D524" s="10"/>
    </row>
    <row r="525">
      <c r="A525" s="380" t="b">
        <v>0</v>
      </c>
      <c r="B525" s="382"/>
      <c r="C525" s="10"/>
      <c r="D525" s="10"/>
    </row>
    <row r="526">
      <c r="A526" s="380" t="b">
        <v>0</v>
      </c>
      <c r="B526" s="382"/>
      <c r="C526" s="10"/>
      <c r="D526" s="10"/>
    </row>
    <row r="527">
      <c r="A527" s="380" t="b">
        <v>0</v>
      </c>
      <c r="B527" s="382"/>
      <c r="C527" s="10"/>
      <c r="D527" s="10"/>
    </row>
    <row r="528">
      <c r="A528" s="380" t="b">
        <v>0</v>
      </c>
      <c r="B528" s="382"/>
      <c r="C528" s="10"/>
      <c r="D528" s="10"/>
    </row>
    <row r="529">
      <c r="A529" s="380" t="b">
        <v>0</v>
      </c>
      <c r="B529" s="382"/>
      <c r="C529" s="10"/>
      <c r="D529" s="10"/>
    </row>
    <row r="530">
      <c r="A530" s="380" t="b">
        <v>0</v>
      </c>
      <c r="B530" s="382"/>
      <c r="C530" s="10"/>
      <c r="D530" s="10"/>
    </row>
    <row r="531">
      <c r="A531" s="380" t="b">
        <v>0</v>
      </c>
      <c r="B531" s="382"/>
      <c r="C531" s="10"/>
      <c r="D531" s="10"/>
    </row>
    <row r="532">
      <c r="A532" s="380" t="b">
        <v>0</v>
      </c>
      <c r="B532" s="382"/>
      <c r="C532" s="10"/>
      <c r="D532" s="10"/>
    </row>
    <row r="533">
      <c r="A533" s="380" t="b">
        <v>0</v>
      </c>
      <c r="B533" s="382"/>
      <c r="C533" s="10"/>
      <c r="D533" s="10"/>
    </row>
    <row r="534">
      <c r="A534" s="380" t="b">
        <v>0</v>
      </c>
      <c r="B534" s="382"/>
      <c r="C534" s="10"/>
      <c r="D534" s="10"/>
    </row>
    <row r="535">
      <c r="A535" s="380" t="b">
        <v>0</v>
      </c>
      <c r="B535" s="382"/>
      <c r="C535" s="10"/>
      <c r="D535" s="10"/>
    </row>
    <row r="536">
      <c r="A536" s="380" t="b">
        <v>0</v>
      </c>
      <c r="B536" s="382"/>
      <c r="C536" s="10"/>
      <c r="D536" s="10"/>
    </row>
    <row r="537">
      <c r="A537" s="380" t="b">
        <v>0</v>
      </c>
      <c r="B537" s="382"/>
      <c r="C537" s="10"/>
      <c r="D537" s="10"/>
    </row>
    <row r="538">
      <c r="A538" s="380" t="b">
        <v>0</v>
      </c>
      <c r="B538" s="382"/>
      <c r="C538" s="10"/>
      <c r="D538" s="10"/>
    </row>
    <row r="539">
      <c r="A539" s="380" t="b">
        <v>0</v>
      </c>
      <c r="B539" s="382"/>
      <c r="C539" s="10"/>
      <c r="D539" s="10"/>
    </row>
    <row r="540">
      <c r="A540" s="380" t="b">
        <v>0</v>
      </c>
      <c r="B540" s="382"/>
      <c r="C540" s="10"/>
      <c r="D540" s="10"/>
    </row>
    <row r="541">
      <c r="A541" s="380" t="b">
        <v>0</v>
      </c>
      <c r="B541" s="382"/>
      <c r="C541" s="10"/>
      <c r="D541" s="10"/>
    </row>
    <row r="542">
      <c r="A542" s="380" t="b">
        <v>0</v>
      </c>
      <c r="B542" s="382"/>
      <c r="C542" s="10"/>
      <c r="D542" s="10"/>
    </row>
    <row r="543">
      <c r="A543" s="380" t="b">
        <v>0</v>
      </c>
      <c r="B543" s="382"/>
      <c r="C543" s="10"/>
      <c r="D543" s="10"/>
    </row>
    <row r="544">
      <c r="A544" s="380" t="b">
        <v>0</v>
      </c>
      <c r="B544" s="382"/>
      <c r="C544" s="10"/>
      <c r="D544" s="10"/>
    </row>
    <row r="545">
      <c r="A545" s="380" t="b">
        <v>0</v>
      </c>
      <c r="B545" s="382"/>
      <c r="C545" s="10"/>
      <c r="D545" s="10"/>
    </row>
    <row r="546">
      <c r="A546" s="380" t="b">
        <v>0</v>
      </c>
      <c r="B546" s="382"/>
      <c r="C546" s="10"/>
      <c r="D546" s="10"/>
    </row>
    <row r="547">
      <c r="A547" s="380" t="b">
        <v>0</v>
      </c>
      <c r="B547" s="382"/>
      <c r="C547" s="10"/>
      <c r="D547" s="10"/>
    </row>
    <row r="548">
      <c r="A548" s="380" t="b">
        <v>0</v>
      </c>
      <c r="B548" s="382"/>
      <c r="C548" s="10"/>
      <c r="D548" s="10"/>
    </row>
    <row r="549">
      <c r="A549" s="380" t="b">
        <v>0</v>
      </c>
      <c r="B549" s="382"/>
      <c r="C549" s="10"/>
      <c r="D549" s="10"/>
    </row>
    <row r="550">
      <c r="A550" s="380" t="b">
        <v>0</v>
      </c>
      <c r="B550" s="382"/>
      <c r="C550" s="10"/>
      <c r="D550" s="10"/>
    </row>
    <row r="551">
      <c r="A551" s="380" t="b">
        <v>0</v>
      </c>
      <c r="B551" s="382"/>
      <c r="C551" s="10"/>
      <c r="D551" s="10"/>
    </row>
    <row r="552">
      <c r="A552" s="380" t="b">
        <v>0</v>
      </c>
      <c r="B552" s="382"/>
      <c r="C552" s="10"/>
      <c r="D552" s="10"/>
    </row>
    <row r="553">
      <c r="A553" s="380" t="b">
        <v>0</v>
      </c>
      <c r="B553" s="382"/>
      <c r="C553" s="10"/>
      <c r="D553" s="10"/>
    </row>
    <row r="554">
      <c r="A554" s="380" t="b">
        <v>0</v>
      </c>
      <c r="B554" s="382"/>
      <c r="C554" s="10"/>
      <c r="D554" s="10"/>
    </row>
    <row r="555">
      <c r="A555" s="380" t="b">
        <v>0</v>
      </c>
      <c r="B555" s="382"/>
      <c r="C555" s="10"/>
      <c r="D555" s="10"/>
    </row>
    <row r="556">
      <c r="A556" s="380" t="b">
        <v>0</v>
      </c>
      <c r="B556" s="382"/>
      <c r="C556" s="10"/>
      <c r="D556" s="10"/>
    </row>
    <row r="557">
      <c r="A557" s="380" t="b">
        <v>0</v>
      </c>
      <c r="B557" s="382"/>
      <c r="C557" s="10"/>
      <c r="D557" s="10"/>
    </row>
    <row r="558">
      <c r="A558" s="380" t="b">
        <v>0</v>
      </c>
      <c r="B558" s="382"/>
      <c r="C558" s="10"/>
      <c r="D558" s="10"/>
    </row>
    <row r="559">
      <c r="A559" s="380" t="b">
        <v>0</v>
      </c>
      <c r="B559" s="382"/>
      <c r="C559" s="10"/>
      <c r="D559" s="10"/>
    </row>
    <row r="560">
      <c r="A560" s="380" t="b">
        <v>0</v>
      </c>
      <c r="B560" s="382"/>
      <c r="C560" s="10"/>
      <c r="D560" s="10"/>
    </row>
    <row r="561">
      <c r="A561" s="380" t="b">
        <v>0</v>
      </c>
      <c r="B561" s="382"/>
      <c r="C561" s="10"/>
      <c r="D561" s="10"/>
    </row>
    <row r="562">
      <c r="A562" s="380" t="b">
        <v>0</v>
      </c>
      <c r="B562" s="382"/>
      <c r="C562" s="10"/>
      <c r="D562" s="10"/>
    </row>
    <row r="563">
      <c r="A563" s="380" t="b">
        <v>0</v>
      </c>
      <c r="B563" s="382"/>
      <c r="C563" s="10"/>
      <c r="D563" s="10"/>
    </row>
    <row r="564">
      <c r="A564" s="380" t="b">
        <v>0</v>
      </c>
      <c r="B564" s="382"/>
      <c r="C564" s="10"/>
      <c r="D564" s="10"/>
    </row>
    <row r="565">
      <c r="A565" s="380" t="b">
        <v>0</v>
      </c>
      <c r="B565" s="382"/>
      <c r="C565" s="10"/>
      <c r="D565" s="10"/>
    </row>
    <row r="566">
      <c r="A566" s="380" t="b">
        <v>0</v>
      </c>
      <c r="B566" s="382"/>
      <c r="C566" s="10"/>
      <c r="D566" s="10"/>
    </row>
    <row r="567">
      <c r="A567" s="380" t="b">
        <v>0</v>
      </c>
      <c r="B567" s="382"/>
      <c r="C567" s="10"/>
      <c r="D567" s="10"/>
    </row>
    <row r="568">
      <c r="A568" s="380" t="b">
        <v>0</v>
      </c>
      <c r="B568" s="382"/>
      <c r="C568" s="10"/>
      <c r="D568" s="10"/>
    </row>
    <row r="569">
      <c r="A569" s="380" t="b">
        <v>0</v>
      </c>
      <c r="B569" s="382"/>
      <c r="C569" s="10"/>
      <c r="D569" s="10"/>
    </row>
    <row r="570">
      <c r="A570" s="380" t="b">
        <v>0</v>
      </c>
      <c r="B570" s="382"/>
      <c r="C570" s="10"/>
      <c r="D570" s="10"/>
    </row>
    <row r="571">
      <c r="A571" s="380" t="b">
        <v>0</v>
      </c>
      <c r="B571" s="382"/>
      <c r="C571" s="10"/>
      <c r="D571" s="10"/>
    </row>
    <row r="572">
      <c r="A572" s="380" t="b">
        <v>0</v>
      </c>
      <c r="B572" s="382"/>
      <c r="C572" s="10"/>
      <c r="D572" s="10"/>
    </row>
    <row r="573">
      <c r="A573" s="380" t="b">
        <v>0</v>
      </c>
      <c r="B573" s="382"/>
      <c r="C573" s="10"/>
      <c r="D573" s="10"/>
    </row>
    <row r="574">
      <c r="A574" s="380" t="b">
        <v>0</v>
      </c>
      <c r="B574" s="382"/>
      <c r="C574" s="10"/>
      <c r="D574" s="10"/>
    </row>
    <row r="575">
      <c r="A575" s="380" t="b">
        <v>0</v>
      </c>
      <c r="B575" s="382"/>
      <c r="C575" s="10"/>
      <c r="D575" s="10"/>
    </row>
    <row r="576">
      <c r="A576" s="380" t="b">
        <v>0</v>
      </c>
      <c r="B576" s="382"/>
      <c r="C576" s="10"/>
      <c r="D576" s="10"/>
    </row>
    <row r="577">
      <c r="A577" s="380" t="b">
        <v>0</v>
      </c>
      <c r="B577" s="382"/>
      <c r="C577" s="10"/>
      <c r="D577" s="10"/>
    </row>
    <row r="578">
      <c r="A578" s="380" t="b">
        <v>0</v>
      </c>
      <c r="B578" s="382"/>
      <c r="C578" s="10"/>
      <c r="D578" s="10"/>
    </row>
    <row r="579">
      <c r="A579" s="380" t="b">
        <v>0</v>
      </c>
      <c r="B579" s="382"/>
      <c r="C579" s="10"/>
      <c r="D579" s="10"/>
    </row>
    <row r="580">
      <c r="A580" s="380" t="b">
        <v>0</v>
      </c>
      <c r="B580" s="382"/>
      <c r="C580" s="10"/>
      <c r="D580" s="10"/>
    </row>
    <row r="581">
      <c r="A581" s="380" t="b">
        <v>0</v>
      </c>
      <c r="B581" s="382"/>
      <c r="C581" s="10"/>
      <c r="D581" s="10"/>
    </row>
    <row r="582">
      <c r="A582" s="380" t="b">
        <v>0</v>
      </c>
      <c r="B582" s="382"/>
      <c r="C582" s="10"/>
      <c r="D582" s="10"/>
    </row>
    <row r="583">
      <c r="A583" s="380" t="b">
        <v>0</v>
      </c>
      <c r="B583" s="382"/>
      <c r="C583" s="10"/>
      <c r="D583" s="10"/>
    </row>
    <row r="584">
      <c r="A584" s="380" t="b">
        <v>0</v>
      </c>
      <c r="B584" s="382"/>
      <c r="C584" s="10"/>
      <c r="D584" s="10"/>
    </row>
    <row r="585">
      <c r="A585" s="380" t="b">
        <v>0</v>
      </c>
      <c r="B585" s="382"/>
      <c r="C585" s="10"/>
      <c r="D585" s="10"/>
    </row>
    <row r="586">
      <c r="A586" s="380" t="b">
        <v>0</v>
      </c>
      <c r="B586" s="382"/>
      <c r="C586" s="10"/>
      <c r="D586" s="10"/>
    </row>
    <row r="587">
      <c r="A587" s="380" t="b">
        <v>0</v>
      </c>
      <c r="B587" s="382"/>
      <c r="C587" s="10"/>
      <c r="D587" s="10"/>
    </row>
    <row r="588">
      <c r="A588" s="380" t="b">
        <v>0</v>
      </c>
      <c r="B588" s="382"/>
      <c r="C588" s="10"/>
      <c r="D588" s="10"/>
    </row>
    <row r="589">
      <c r="A589" s="380" t="b">
        <v>0</v>
      </c>
      <c r="B589" s="382"/>
      <c r="C589" s="10"/>
      <c r="D589" s="10"/>
    </row>
    <row r="590">
      <c r="A590" s="380" t="b">
        <v>0</v>
      </c>
      <c r="B590" s="382"/>
      <c r="C590" s="10"/>
      <c r="D590" s="10"/>
    </row>
    <row r="591">
      <c r="A591" s="380" t="b">
        <v>0</v>
      </c>
      <c r="B591" s="382"/>
      <c r="C591" s="10"/>
      <c r="D591" s="10"/>
    </row>
    <row r="592">
      <c r="A592" s="380" t="b">
        <v>0</v>
      </c>
      <c r="B592" s="382"/>
      <c r="C592" s="10"/>
      <c r="D592" s="10"/>
    </row>
    <row r="593">
      <c r="A593" s="380" t="b">
        <v>0</v>
      </c>
      <c r="B593" s="382"/>
      <c r="C593" s="10"/>
      <c r="D593" s="10"/>
    </row>
    <row r="594">
      <c r="A594" s="380" t="b">
        <v>0</v>
      </c>
      <c r="B594" s="382"/>
      <c r="C594" s="10"/>
      <c r="D594" s="10"/>
    </row>
    <row r="595">
      <c r="A595" s="380" t="b">
        <v>0</v>
      </c>
      <c r="B595" s="382"/>
      <c r="C595" s="10"/>
      <c r="D595" s="10"/>
    </row>
    <row r="596">
      <c r="A596" s="380" t="b">
        <v>0</v>
      </c>
      <c r="B596" s="382"/>
      <c r="C596" s="10"/>
      <c r="D596" s="10"/>
    </row>
    <row r="597">
      <c r="A597" s="380" t="b">
        <v>0</v>
      </c>
      <c r="B597" s="382"/>
      <c r="C597" s="10"/>
      <c r="D597" s="10"/>
    </row>
    <row r="598">
      <c r="A598" s="380" t="b">
        <v>0</v>
      </c>
      <c r="B598" s="382"/>
      <c r="C598" s="10"/>
      <c r="D598" s="10"/>
    </row>
    <row r="599">
      <c r="A599" s="380" t="b">
        <v>0</v>
      </c>
      <c r="B599" s="382"/>
      <c r="C599" s="10"/>
      <c r="D599" s="10"/>
    </row>
    <row r="600">
      <c r="A600" s="380" t="b">
        <v>0</v>
      </c>
      <c r="B600" s="382"/>
      <c r="C600" s="10"/>
      <c r="D600" s="10"/>
    </row>
    <row r="601">
      <c r="A601" s="380" t="b">
        <v>0</v>
      </c>
      <c r="B601" s="382"/>
      <c r="C601" s="10"/>
      <c r="D601" s="10"/>
    </row>
    <row r="602">
      <c r="A602" s="380" t="b">
        <v>0</v>
      </c>
      <c r="B602" s="382"/>
      <c r="C602" s="10"/>
      <c r="D602" s="10"/>
    </row>
    <row r="603">
      <c r="A603" s="380" t="b">
        <v>0</v>
      </c>
      <c r="B603" s="382"/>
      <c r="C603" s="10"/>
      <c r="D603" s="10"/>
    </row>
    <row r="604">
      <c r="A604" s="380" t="b">
        <v>0</v>
      </c>
      <c r="B604" s="382"/>
      <c r="C604" s="10"/>
      <c r="D604" s="10"/>
    </row>
    <row r="605">
      <c r="A605" s="380" t="b">
        <v>0</v>
      </c>
      <c r="B605" s="382"/>
      <c r="C605" s="10"/>
      <c r="D605" s="10"/>
    </row>
    <row r="606">
      <c r="A606" s="380" t="b">
        <v>0</v>
      </c>
      <c r="B606" s="382"/>
      <c r="C606" s="10"/>
      <c r="D606" s="10"/>
    </row>
    <row r="607">
      <c r="A607" s="380" t="b">
        <v>0</v>
      </c>
      <c r="B607" s="382"/>
      <c r="C607" s="10"/>
      <c r="D607" s="10"/>
    </row>
    <row r="608">
      <c r="A608" s="380" t="b">
        <v>0</v>
      </c>
      <c r="B608" s="382"/>
      <c r="C608" s="10"/>
      <c r="D608" s="10"/>
    </row>
    <row r="609">
      <c r="A609" s="380" t="b">
        <v>0</v>
      </c>
      <c r="B609" s="382"/>
      <c r="C609" s="10"/>
      <c r="D609" s="10"/>
    </row>
    <row r="610">
      <c r="A610" s="380" t="b">
        <v>0</v>
      </c>
      <c r="B610" s="382"/>
      <c r="C610" s="10"/>
      <c r="D610" s="10"/>
    </row>
    <row r="611">
      <c r="A611" s="380" t="b">
        <v>0</v>
      </c>
      <c r="B611" s="382"/>
      <c r="C611" s="10"/>
      <c r="D611" s="10"/>
    </row>
    <row r="612">
      <c r="A612" s="380" t="b">
        <v>0</v>
      </c>
      <c r="B612" s="382"/>
      <c r="C612" s="10"/>
      <c r="D612" s="10"/>
    </row>
    <row r="613">
      <c r="A613" s="380" t="b">
        <v>0</v>
      </c>
      <c r="B613" s="382"/>
      <c r="C613" s="10"/>
      <c r="D613" s="10"/>
    </row>
    <row r="614">
      <c r="A614" s="380" t="b">
        <v>0</v>
      </c>
      <c r="B614" s="382"/>
      <c r="C614" s="10"/>
      <c r="D614" s="10"/>
    </row>
    <row r="615">
      <c r="A615" s="380" t="b">
        <v>0</v>
      </c>
      <c r="B615" s="382"/>
      <c r="C615" s="10"/>
      <c r="D615" s="10"/>
    </row>
    <row r="616">
      <c r="A616" s="380" t="b">
        <v>0</v>
      </c>
      <c r="B616" s="382"/>
      <c r="C616" s="10"/>
      <c r="D616" s="10"/>
    </row>
    <row r="617">
      <c r="A617" s="380" t="b">
        <v>0</v>
      </c>
      <c r="B617" s="382"/>
      <c r="C617" s="10"/>
      <c r="D617" s="10"/>
    </row>
    <row r="618">
      <c r="A618" s="380" t="b">
        <v>0</v>
      </c>
      <c r="B618" s="382"/>
      <c r="C618" s="10"/>
      <c r="D618" s="10"/>
    </row>
    <row r="619">
      <c r="A619" s="380" t="b">
        <v>0</v>
      </c>
      <c r="B619" s="382"/>
      <c r="C619" s="10"/>
      <c r="D619" s="10"/>
    </row>
    <row r="620">
      <c r="A620" s="380" t="b">
        <v>0</v>
      </c>
      <c r="B620" s="382"/>
      <c r="C620" s="10"/>
      <c r="D620" s="10"/>
    </row>
    <row r="621">
      <c r="A621" s="380" t="b">
        <v>0</v>
      </c>
      <c r="B621" s="382"/>
      <c r="C621" s="10"/>
      <c r="D621" s="10"/>
    </row>
    <row r="622">
      <c r="A622" s="380" t="b">
        <v>0</v>
      </c>
      <c r="B622" s="382"/>
      <c r="C622" s="10"/>
      <c r="D622" s="10"/>
    </row>
    <row r="623">
      <c r="A623" s="380" t="b">
        <v>0</v>
      </c>
      <c r="B623" s="382"/>
      <c r="C623" s="10"/>
      <c r="D623" s="10"/>
    </row>
    <row r="624">
      <c r="A624" s="380" t="b">
        <v>0</v>
      </c>
      <c r="B624" s="382"/>
      <c r="C624" s="10"/>
      <c r="D624" s="10"/>
    </row>
    <row r="625">
      <c r="A625" s="380" t="b">
        <v>0</v>
      </c>
      <c r="B625" s="382"/>
      <c r="C625" s="10"/>
      <c r="D625" s="10"/>
    </row>
    <row r="626">
      <c r="A626" s="380" t="b">
        <v>0</v>
      </c>
      <c r="B626" s="382"/>
      <c r="C626" s="10"/>
      <c r="D626" s="10"/>
    </row>
    <row r="627">
      <c r="A627" s="380" t="b">
        <v>0</v>
      </c>
      <c r="B627" s="382"/>
      <c r="C627" s="10"/>
      <c r="D627" s="10"/>
    </row>
    <row r="628">
      <c r="A628" s="380" t="b">
        <v>0</v>
      </c>
      <c r="B628" s="382"/>
      <c r="C628" s="10"/>
      <c r="D628" s="10"/>
    </row>
    <row r="629">
      <c r="A629" s="380" t="b">
        <v>0</v>
      </c>
      <c r="B629" s="382"/>
      <c r="C629" s="10"/>
      <c r="D629" s="10"/>
    </row>
    <row r="630">
      <c r="A630" s="380" t="b">
        <v>0</v>
      </c>
      <c r="B630" s="382"/>
      <c r="C630" s="10"/>
      <c r="D630" s="10"/>
    </row>
    <row r="631">
      <c r="A631" s="380" t="b">
        <v>0</v>
      </c>
      <c r="B631" s="382"/>
      <c r="C631" s="10"/>
      <c r="D631" s="10"/>
    </row>
    <row r="632">
      <c r="A632" s="380" t="b">
        <v>0</v>
      </c>
      <c r="B632" s="382"/>
      <c r="C632" s="10"/>
      <c r="D632" s="10"/>
    </row>
    <row r="633">
      <c r="A633" s="380" t="b">
        <v>0</v>
      </c>
      <c r="B633" s="382"/>
      <c r="C633" s="10"/>
      <c r="D633" s="10"/>
    </row>
    <row r="634">
      <c r="A634" s="380" t="b">
        <v>0</v>
      </c>
      <c r="B634" s="382"/>
      <c r="C634" s="10"/>
      <c r="D634" s="10"/>
    </row>
    <row r="635">
      <c r="A635" s="380" t="b">
        <v>0</v>
      </c>
      <c r="B635" s="382"/>
      <c r="C635" s="10"/>
      <c r="D635" s="10"/>
    </row>
    <row r="636">
      <c r="A636" s="380" t="b">
        <v>0</v>
      </c>
      <c r="B636" s="382"/>
      <c r="C636" s="10"/>
      <c r="D636" s="10"/>
    </row>
    <row r="637">
      <c r="A637" s="380" t="b">
        <v>0</v>
      </c>
      <c r="B637" s="382"/>
      <c r="C637" s="10"/>
      <c r="D637" s="10"/>
    </row>
    <row r="638">
      <c r="A638" s="380" t="b">
        <v>0</v>
      </c>
      <c r="B638" s="382"/>
      <c r="C638" s="10"/>
      <c r="D638" s="10"/>
    </row>
    <row r="639">
      <c r="A639" s="380" t="b">
        <v>0</v>
      </c>
      <c r="B639" s="382"/>
      <c r="C639" s="10"/>
      <c r="D639" s="10"/>
    </row>
    <row r="640">
      <c r="A640" s="380" t="b">
        <v>0</v>
      </c>
      <c r="B640" s="382"/>
      <c r="C640" s="10"/>
      <c r="D640" s="10"/>
    </row>
    <row r="641">
      <c r="A641" s="380" t="b">
        <v>0</v>
      </c>
      <c r="B641" s="382"/>
      <c r="C641" s="10"/>
      <c r="D641" s="10"/>
    </row>
    <row r="642">
      <c r="A642" s="380" t="b">
        <v>0</v>
      </c>
      <c r="B642" s="382"/>
      <c r="C642" s="10"/>
      <c r="D642" s="10"/>
    </row>
    <row r="643">
      <c r="A643" s="380" t="b">
        <v>0</v>
      </c>
      <c r="B643" s="382"/>
      <c r="C643" s="10"/>
      <c r="D643" s="10"/>
    </row>
    <row r="644">
      <c r="A644" s="380" t="b">
        <v>0</v>
      </c>
      <c r="B644" s="382"/>
      <c r="C644" s="10"/>
      <c r="D644" s="10"/>
    </row>
    <row r="645">
      <c r="A645" s="380" t="b">
        <v>0</v>
      </c>
      <c r="B645" s="382"/>
      <c r="C645" s="10"/>
      <c r="D645" s="10"/>
    </row>
    <row r="646">
      <c r="A646" s="380" t="b">
        <v>0</v>
      </c>
      <c r="B646" s="382"/>
      <c r="C646" s="10"/>
      <c r="D646" s="10"/>
    </row>
    <row r="647">
      <c r="A647" s="380" t="b">
        <v>0</v>
      </c>
      <c r="B647" s="382"/>
      <c r="C647" s="10"/>
      <c r="D647" s="10"/>
    </row>
    <row r="648">
      <c r="A648" s="380" t="b">
        <v>0</v>
      </c>
      <c r="B648" s="382"/>
      <c r="C648" s="10"/>
      <c r="D648" s="10"/>
    </row>
    <row r="649">
      <c r="A649" s="380" t="b">
        <v>0</v>
      </c>
      <c r="B649" s="382"/>
      <c r="C649" s="10"/>
      <c r="D649" s="10"/>
    </row>
    <row r="650">
      <c r="A650" s="380" t="b">
        <v>0</v>
      </c>
      <c r="B650" s="382"/>
      <c r="C650" s="10"/>
      <c r="D650" s="10"/>
    </row>
    <row r="651">
      <c r="A651" s="380" t="b">
        <v>0</v>
      </c>
      <c r="B651" s="382"/>
      <c r="C651" s="10"/>
      <c r="D651" s="10"/>
    </row>
    <row r="652">
      <c r="A652" s="380" t="b">
        <v>0</v>
      </c>
      <c r="B652" s="382"/>
      <c r="C652" s="10"/>
      <c r="D652" s="10"/>
    </row>
    <row r="653">
      <c r="A653" s="380" t="b">
        <v>0</v>
      </c>
      <c r="B653" s="382"/>
      <c r="C653" s="10"/>
      <c r="D653" s="10"/>
    </row>
    <row r="654">
      <c r="A654" s="380" t="b">
        <v>0</v>
      </c>
      <c r="B654" s="382"/>
      <c r="C654" s="10"/>
      <c r="D654" s="10"/>
    </row>
    <row r="655">
      <c r="A655" s="380" t="b">
        <v>0</v>
      </c>
      <c r="B655" s="382"/>
      <c r="C655" s="10"/>
      <c r="D655" s="10"/>
    </row>
    <row r="656">
      <c r="A656" s="380" t="b">
        <v>0</v>
      </c>
      <c r="B656" s="382"/>
      <c r="C656" s="10"/>
      <c r="D656" s="10"/>
    </row>
    <row r="657">
      <c r="A657" s="380" t="b">
        <v>0</v>
      </c>
      <c r="B657" s="382"/>
      <c r="C657" s="10"/>
      <c r="D657" s="10"/>
    </row>
    <row r="658">
      <c r="A658" s="380" t="b">
        <v>0</v>
      </c>
      <c r="B658" s="382"/>
      <c r="C658" s="10"/>
      <c r="D658" s="10"/>
    </row>
    <row r="659">
      <c r="A659" s="380" t="b">
        <v>0</v>
      </c>
      <c r="B659" s="382"/>
      <c r="C659" s="10"/>
      <c r="D659" s="10"/>
    </row>
    <row r="660">
      <c r="A660" s="380" t="b">
        <v>0</v>
      </c>
      <c r="B660" s="382"/>
      <c r="C660" s="10"/>
      <c r="D660" s="10"/>
    </row>
    <row r="661">
      <c r="A661" s="380" t="b">
        <v>0</v>
      </c>
      <c r="B661" s="382"/>
      <c r="C661" s="10"/>
      <c r="D661" s="10"/>
    </row>
    <row r="662">
      <c r="A662" s="380" t="b">
        <v>0</v>
      </c>
      <c r="B662" s="382"/>
      <c r="C662" s="10"/>
      <c r="D662" s="10"/>
    </row>
    <row r="663">
      <c r="A663" s="380" t="b">
        <v>0</v>
      </c>
      <c r="B663" s="382"/>
      <c r="C663" s="10"/>
      <c r="D663" s="10"/>
    </row>
    <row r="664">
      <c r="A664" s="380" t="b">
        <v>0</v>
      </c>
      <c r="B664" s="382"/>
      <c r="C664" s="10"/>
      <c r="D664" s="10"/>
    </row>
    <row r="665">
      <c r="A665" s="380" t="b">
        <v>0</v>
      </c>
      <c r="B665" s="382"/>
      <c r="C665" s="10"/>
      <c r="D665" s="10"/>
    </row>
    <row r="666">
      <c r="A666" s="380" t="b">
        <v>0</v>
      </c>
      <c r="B666" s="382"/>
      <c r="C666" s="10"/>
      <c r="D666" s="10"/>
    </row>
    <row r="667">
      <c r="A667" s="380" t="b">
        <v>0</v>
      </c>
      <c r="B667" s="382"/>
      <c r="C667" s="10"/>
      <c r="D667" s="10"/>
    </row>
    <row r="668">
      <c r="A668" s="380" t="b">
        <v>0</v>
      </c>
      <c r="B668" s="382"/>
      <c r="C668" s="10"/>
      <c r="D668" s="10"/>
    </row>
    <row r="669">
      <c r="A669" s="380" t="b">
        <v>0</v>
      </c>
      <c r="B669" s="382"/>
      <c r="C669" s="10"/>
      <c r="D669" s="10"/>
    </row>
    <row r="670">
      <c r="A670" s="380" t="b">
        <v>0</v>
      </c>
      <c r="B670" s="382"/>
      <c r="C670" s="10"/>
      <c r="D670" s="10"/>
    </row>
    <row r="671">
      <c r="A671" s="380" t="b">
        <v>0</v>
      </c>
      <c r="B671" s="382"/>
      <c r="C671" s="10"/>
      <c r="D671" s="10"/>
    </row>
    <row r="672">
      <c r="A672" s="380" t="b">
        <v>0</v>
      </c>
      <c r="B672" s="382"/>
      <c r="C672" s="10"/>
      <c r="D672" s="10"/>
    </row>
    <row r="673">
      <c r="A673" s="380" t="b">
        <v>0</v>
      </c>
      <c r="B673" s="382"/>
      <c r="C673" s="10"/>
      <c r="D673" s="10"/>
    </row>
    <row r="674">
      <c r="A674" s="380" t="b">
        <v>0</v>
      </c>
      <c r="B674" s="382"/>
      <c r="C674" s="10"/>
      <c r="D674" s="10"/>
    </row>
    <row r="675">
      <c r="A675" s="380" t="b">
        <v>0</v>
      </c>
      <c r="B675" s="382"/>
      <c r="C675" s="10"/>
      <c r="D675" s="10"/>
    </row>
    <row r="676">
      <c r="A676" s="380" t="b">
        <v>0</v>
      </c>
      <c r="B676" s="382"/>
      <c r="C676" s="10"/>
      <c r="D676" s="10"/>
    </row>
    <row r="677">
      <c r="A677" s="380" t="b">
        <v>0</v>
      </c>
      <c r="B677" s="382"/>
      <c r="C677" s="10"/>
      <c r="D677" s="10"/>
    </row>
    <row r="678">
      <c r="A678" s="380" t="b">
        <v>0</v>
      </c>
      <c r="B678" s="382"/>
      <c r="C678" s="10"/>
      <c r="D678" s="10"/>
    </row>
    <row r="679">
      <c r="A679" s="380" t="b">
        <v>0</v>
      </c>
      <c r="B679" s="382"/>
      <c r="C679" s="10"/>
      <c r="D679" s="10"/>
    </row>
    <row r="680">
      <c r="A680" s="380" t="b">
        <v>0</v>
      </c>
      <c r="B680" s="382"/>
      <c r="C680" s="10"/>
      <c r="D680" s="10"/>
    </row>
    <row r="681">
      <c r="A681" s="380" t="b">
        <v>0</v>
      </c>
      <c r="B681" s="382"/>
      <c r="C681" s="10"/>
      <c r="D681" s="10"/>
    </row>
    <row r="682">
      <c r="A682" s="380" t="b">
        <v>0</v>
      </c>
      <c r="B682" s="382"/>
      <c r="C682" s="10"/>
      <c r="D682" s="10"/>
    </row>
    <row r="683">
      <c r="A683" s="380" t="b">
        <v>0</v>
      </c>
      <c r="B683" s="382"/>
      <c r="C683" s="10"/>
      <c r="D683" s="10"/>
    </row>
    <row r="684">
      <c r="A684" s="380" t="b">
        <v>0</v>
      </c>
      <c r="B684" s="382"/>
      <c r="C684" s="10"/>
      <c r="D684" s="10"/>
    </row>
    <row r="685">
      <c r="A685" s="380" t="b">
        <v>0</v>
      </c>
      <c r="B685" s="382"/>
      <c r="C685" s="10"/>
      <c r="D685" s="10"/>
    </row>
    <row r="686">
      <c r="A686" s="380" t="b">
        <v>0</v>
      </c>
      <c r="B686" s="382"/>
      <c r="C686" s="10"/>
      <c r="D686" s="10"/>
    </row>
    <row r="687">
      <c r="A687" s="380" t="b">
        <v>0</v>
      </c>
      <c r="B687" s="382"/>
      <c r="C687" s="10"/>
      <c r="D687" s="10"/>
    </row>
    <row r="688">
      <c r="A688" s="380" t="b">
        <v>0</v>
      </c>
      <c r="B688" s="382"/>
      <c r="C688" s="10"/>
      <c r="D688" s="10"/>
    </row>
    <row r="689">
      <c r="A689" s="380" t="b">
        <v>0</v>
      </c>
      <c r="B689" s="382"/>
      <c r="C689" s="10"/>
      <c r="D689" s="10"/>
    </row>
    <row r="690">
      <c r="A690" s="380" t="b">
        <v>0</v>
      </c>
      <c r="B690" s="382"/>
      <c r="C690" s="10"/>
      <c r="D690" s="10"/>
    </row>
    <row r="691">
      <c r="A691" s="380" t="b">
        <v>0</v>
      </c>
      <c r="B691" s="382"/>
      <c r="C691" s="10"/>
      <c r="D691" s="10"/>
    </row>
    <row r="692">
      <c r="A692" s="380" t="b">
        <v>0</v>
      </c>
      <c r="B692" s="382"/>
      <c r="C692" s="10"/>
      <c r="D692" s="10"/>
    </row>
    <row r="693">
      <c r="A693" s="380" t="b">
        <v>0</v>
      </c>
      <c r="B693" s="382"/>
      <c r="C693" s="10"/>
      <c r="D693" s="10"/>
    </row>
    <row r="694">
      <c r="A694" s="380" t="b">
        <v>0</v>
      </c>
      <c r="B694" s="382"/>
      <c r="C694" s="10"/>
      <c r="D694" s="10"/>
    </row>
    <row r="695">
      <c r="A695" s="380" t="b">
        <v>0</v>
      </c>
      <c r="B695" s="382"/>
      <c r="C695" s="10"/>
      <c r="D695" s="10"/>
    </row>
    <row r="696">
      <c r="A696" s="380" t="b">
        <v>0</v>
      </c>
      <c r="B696" s="382"/>
      <c r="C696" s="10"/>
      <c r="D696" s="10"/>
    </row>
    <row r="697">
      <c r="A697" s="380" t="b">
        <v>0</v>
      </c>
      <c r="B697" s="382"/>
      <c r="C697" s="10"/>
      <c r="D697" s="10"/>
    </row>
    <row r="698">
      <c r="A698" s="380" t="b">
        <v>0</v>
      </c>
      <c r="B698" s="382"/>
      <c r="C698" s="10"/>
      <c r="D698" s="10"/>
    </row>
    <row r="699">
      <c r="A699" s="380" t="b">
        <v>0</v>
      </c>
      <c r="B699" s="382"/>
      <c r="C699" s="10"/>
      <c r="D699" s="10"/>
    </row>
    <row r="700">
      <c r="A700" s="380" t="b">
        <v>0</v>
      </c>
      <c r="B700" s="382"/>
      <c r="C700" s="10"/>
      <c r="D700" s="10"/>
    </row>
    <row r="701">
      <c r="A701" s="380" t="b">
        <v>0</v>
      </c>
      <c r="B701" s="382"/>
      <c r="C701" s="10"/>
      <c r="D701" s="10"/>
    </row>
    <row r="702">
      <c r="A702" s="380" t="b">
        <v>0</v>
      </c>
      <c r="B702" s="382"/>
      <c r="C702" s="10"/>
      <c r="D702" s="10"/>
    </row>
    <row r="703">
      <c r="A703" s="380" t="b">
        <v>0</v>
      </c>
      <c r="B703" s="382"/>
      <c r="C703" s="10"/>
      <c r="D703" s="10"/>
    </row>
    <row r="704">
      <c r="A704" s="380" t="b">
        <v>0</v>
      </c>
      <c r="B704" s="382"/>
      <c r="C704" s="10"/>
      <c r="D704" s="10"/>
    </row>
    <row r="705">
      <c r="A705" s="380" t="b">
        <v>0</v>
      </c>
      <c r="B705" s="382"/>
      <c r="C705" s="10"/>
      <c r="D705" s="10"/>
    </row>
    <row r="706">
      <c r="A706" s="380" t="b">
        <v>0</v>
      </c>
      <c r="B706" s="382"/>
      <c r="C706" s="10"/>
      <c r="D706" s="10"/>
    </row>
    <row r="707">
      <c r="A707" s="380" t="b">
        <v>0</v>
      </c>
      <c r="B707" s="382"/>
      <c r="C707" s="10"/>
      <c r="D707" s="10"/>
    </row>
    <row r="708">
      <c r="A708" s="380" t="b">
        <v>0</v>
      </c>
      <c r="B708" s="382"/>
      <c r="C708" s="10"/>
      <c r="D708" s="10"/>
    </row>
    <row r="709">
      <c r="A709" s="380" t="b">
        <v>0</v>
      </c>
      <c r="B709" s="382"/>
      <c r="C709" s="10"/>
      <c r="D709" s="10"/>
    </row>
    <row r="710">
      <c r="A710" s="380" t="b">
        <v>0</v>
      </c>
      <c r="B710" s="382"/>
      <c r="C710" s="10"/>
      <c r="D710" s="10"/>
    </row>
    <row r="711">
      <c r="A711" s="380" t="b">
        <v>0</v>
      </c>
      <c r="B711" s="382"/>
      <c r="C711" s="10"/>
      <c r="D711" s="10"/>
    </row>
    <row r="712">
      <c r="A712" s="380" t="b">
        <v>0</v>
      </c>
      <c r="B712" s="382"/>
      <c r="C712" s="10"/>
      <c r="D712" s="10"/>
    </row>
    <row r="713">
      <c r="A713" s="380" t="b">
        <v>0</v>
      </c>
      <c r="B713" s="382"/>
      <c r="C713" s="10"/>
      <c r="D713" s="10"/>
    </row>
    <row r="714">
      <c r="A714" s="380" t="b">
        <v>0</v>
      </c>
      <c r="B714" s="382"/>
      <c r="C714" s="10"/>
      <c r="D714" s="10"/>
    </row>
    <row r="715">
      <c r="A715" s="380" t="b">
        <v>0</v>
      </c>
      <c r="B715" s="382"/>
      <c r="C715" s="10"/>
      <c r="D715" s="10"/>
    </row>
    <row r="716">
      <c r="A716" s="380" t="b">
        <v>0</v>
      </c>
      <c r="B716" s="382"/>
      <c r="C716" s="10"/>
      <c r="D716" s="10"/>
    </row>
    <row r="717">
      <c r="A717" s="380" t="b">
        <v>0</v>
      </c>
      <c r="B717" s="382"/>
      <c r="C717" s="10"/>
      <c r="D717" s="10"/>
    </row>
    <row r="718">
      <c r="A718" s="380" t="b">
        <v>0</v>
      </c>
      <c r="B718" s="382"/>
      <c r="C718" s="10"/>
      <c r="D718" s="10"/>
    </row>
    <row r="719">
      <c r="A719" s="380" t="b">
        <v>0</v>
      </c>
      <c r="B719" s="382"/>
      <c r="C719" s="10"/>
      <c r="D719" s="10"/>
    </row>
    <row r="720">
      <c r="A720" s="380" t="b">
        <v>0</v>
      </c>
      <c r="B720" s="382"/>
      <c r="C720" s="10"/>
      <c r="D720" s="10"/>
    </row>
    <row r="721">
      <c r="A721" s="380" t="b">
        <v>0</v>
      </c>
      <c r="B721" s="382"/>
      <c r="C721" s="10"/>
      <c r="D721" s="10"/>
    </row>
    <row r="722">
      <c r="A722" s="380" t="b">
        <v>0</v>
      </c>
      <c r="B722" s="382"/>
      <c r="C722" s="10"/>
      <c r="D722" s="10"/>
    </row>
    <row r="723">
      <c r="A723" s="380" t="b">
        <v>0</v>
      </c>
      <c r="B723" s="382"/>
      <c r="C723" s="10"/>
      <c r="D723" s="10"/>
    </row>
    <row r="724">
      <c r="A724" s="380" t="b">
        <v>0</v>
      </c>
      <c r="B724" s="382"/>
      <c r="C724" s="10"/>
      <c r="D724" s="10"/>
    </row>
    <row r="725">
      <c r="A725" s="380" t="b">
        <v>0</v>
      </c>
      <c r="B725" s="382"/>
      <c r="C725" s="10"/>
      <c r="D725" s="10"/>
    </row>
    <row r="726">
      <c r="A726" s="380" t="b">
        <v>0</v>
      </c>
      <c r="B726" s="382"/>
      <c r="C726" s="10"/>
      <c r="D726" s="10"/>
    </row>
    <row r="727">
      <c r="A727" s="380" t="b">
        <v>0</v>
      </c>
      <c r="B727" s="382"/>
      <c r="C727" s="10"/>
      <c r="D727" s="10"/>
    </row>
    <row r="728">
      <c r="A728" s="380" t="b">
        <v>0</v>
      </c>
      <c r="B728" s="382"/>
      <c r="C728" s="10"/>
      <c r="D728" s="10"/>
    </row>
    <row r="729">
      <c r="A729" s="380" t="b">
        <v>0</v>
      </c>
      <c r="B729" s="382"/>
      <c r="C729" s="10"/>
      <c r="D729" s="10"/>
    </row>
    <row r="730">
      <c r="A730" s="380" t="b">
        <v>0</v>
      </c>
      <c r="B730" s="382"/>
      <c r="C730" s="10"/>
      <c r="D730" s="10"/>
    </row>
    <row r="731">
      <c r="A731" s="380" t="b">
        <v>0</v>
      </c>
      <c r="B731" s="382"/>
      <c r="C731" s="10"/>
      <c r="D731" s="10"/>
    </row>
    <row r="732">
      <c r="A732" s="380" t="b">
        <v>0</v>
      </c>
      <c r="B732" s="382"/>
      <c r="C732" s="10"/>
      <c r="D732" s="10"/>
    </row>
    <row r="733">
      <c r="A733" s="380" t="b">
        <v>0</v>
      </c>
      <c r="B733" s="382"/>
      <c r="C733" s="10"/>
      <c r="D733" s="10"/>
    </row>
    <row r="734">
      <c r="A734" s="380" t="b">
        <v>0</v>
      </c>
      <c r="B734" s="382"/>
      <c r="C734" s="10"/>
      <c r="D734" s="10"/>
    </row>
    <row r="735">
      <c r="A735" s="380" t="b">
        <v>0</v>
      </c>
      <c r="B735" s="382"/>
      <c r="C735" s="10"/>
      <c r="D735" s="10"/>
    </row>
    <row r="736">
      <c r="A736" s="380" t="b">
        <v>0</v>
      </c>
      <c r="B736" s="382"/>
      <c r="C736" s="10"/>
      <c r="D736" s="10"/>
    </row>
    <row r="737">
      <c r="A737" s="380" t="b">
        <v>0</v>
      </c>
      <c r="B737" s="382"/>
      <c r="C737" s="10"/>
      <c r="D737" s="10"/>
    </row>
    <row r="738">
      <c r="A738" s="380" t="b">
        <v>0</v>
      </c>
      <c r="B738" s="382"/>
      <c r="C738" s="10"/>
      <c r="D738" s="10"/>
    </row>
    <row r="739">
      <c r="A739" s="380" t="b">
        <v>0</v>
      </c>
      <c r="B739" s="382"/>
      <c r="C739" s="10"/>
      <c r="D739" s="10"/>
    </row>
    <row r="740">
      <c r="A740" s="380" t="b">
        <v>0</v>
      </c>
      <c r="B740" s="382"/>
      <c r="C740" s="10"/>
      <c r="D740" s="10"/>
    </row>
    <row r="741">
      <c r="A741" s="380" t="b">
        <v>0</v>
      </c>
      <c r="B741" s="382"/>
      <c r="C741" s="10"/>
      <c r="D741" s="10"/>
    </row>
    <row r="742">
      <c r="A742" s="380" t="b">
        <v>0</v>
      </c>
      <c r="B742" s="382"/>
      <c r="C742" s="10"/>
      <c r="D742" s="10"/>
    </row>
    <row r="743">
      <c r="A743" s="380" t="b">
        <v>0</v>
      </c>
      <c r="B743" s="382"/>
      <c r="C743" s="10"/>
      <c r="D743" s="10"/>
    </row>
    <row r="744">
      <c r="A744" s="380" t="b">
        <v>0</v>
      </c>
      <c r="B744" s="382"/>
      <c r="C744" s="10"/>
      <c r="D744" s="10"/>
    </row>
    <row r="745">
      <c r="A745" s="380" t="b">
        <v>0</v>
      </c>
      <c r="B745" s="382"/>
      <c r="C745" s="10"/>
      <c r="D745" s="10"/>
    </row>
    <row r="746">
      <c r="A746" s="380" t="b">
        <v>0</v>
      </c>
      <c r="B746" s="382"/>
      <c r="C746" s="10"/>
      <c r="D746" s="10"/>
    </row>
    <row r="747">
      <c r="A747" s="380" t="b">
        <v>0</v>
      </c>
      <c r="B747" s="382"/>
      <c r="C747" s="10"/>
      <c r="D747" s="10"/>
    </row>
    <row r="748">
      <c r="A748" s="380" t="b">
        <v>0</v>
      </c>
      <c r="B748" s="382"/>
      <c r="C748" s="10"/>
      <c r="D748" s="10"/>
    </row>
    <row r="749">
      <c r="A749" s="380" t="b">
        <v>0</v>
      </c>
      <c r="B749" s="382"/>
      <c r="C749" s="10"/>
      <c r="D749" s="10"/>
    </row>
    <row r="750">
      <c r="A750" s="380" t="b">
        <v>0</v>
      </c>
      <c r="B750" s="382"/>
      <c r="C750" s="10"/>
      <c r="D750" s="10"/>
    </row>
    <row r="751">
      <c r="A751" s="380" t="b">
        <v>0</v>
      </c>
      <c r="B751" s="382"/>
      <c r="C751" s="10"/>
      <c r="D751" s="10"/>
    </row>
    <row r="752">
      <c r="A752" s="380" t="b">
        <v>0</v>
      </c>
      <c r="B752" s="382"/>
      <c r="C752" s="10"/>
      <c r="D752" s="10"/>
    </row>
    <row r="753">
      <c r="A753" s="380" t="b">
        <v>0</v>
      </c>
      <c r="B753" s="382"/>
      <c r="C753" s="10"/>
      <c r="D753" s="10"/>
    </row>
    <row r="754">
      <c r="A754" s="380" t="b">
        <v>0</v>
      </c>
      <c r="B754" s="382"/>
      <c r="C754" s="10"/>
      <c r="D754" s="10"/>
    </row>
    <row r="755">
      <c r="A755" s="380" t="b">
        <v>0</v>
      </c>
      <c r="B755" s="382"/>
      <c r="C755" s="10"/>
      <c r="D755" s="10"/>
    </row>
    <row r="756">
      <c r="A756" s="380" t="b">
        <v>0</v>
      </c>
      <c r="B756" s="382"/>
      <c r="C756" s="10"/>
      <c r="D756" s="10"/>
    </row>
    <row r="757">
      <c r="A757" s="380" t="b">
        <v>0</v>
      </c>
      <c r="B757" s="382"/>
      <c r="C757" s="10"/>
      <c r="D757" s="10"/>
    </row>
    <row r="758">
      <c r="A758" s="380" t="b">
        <v>0</v>
      </c>
      <c r="B758" s="382"/>
      <c r="C758" s="10"/>
      <c r="D758" s="10"/>
    </row>
    <row r="759">
      <c r="A759" s="380" t="b">
        <v>0</v>
      </c>
      <c r="B759" s="382"/>
      <c r="C759" s="10"/>
      <c r="D759" s="10"/>
    </row>
    <row r="760">
      <c r="A760" s="380" t="b">
        <v>0</v>
      </c>
      <c r="B760" s="382"/>
      <c r="C760" s="10"/>
      <c r="D760" s="10"/>
    </row>
    <row r="761">
      <c r="A761" s="380" t="b">
        <v>0</v>
      </c>
      <c r="B761" s="382"/>
      <c r="C761" s="10"/>
      <c r="D761" s="10"/>
    </row>
    <row r="762">
      <c r="A762" s="380" t="b">
        <v>0</v>
      </c>
      <c r="B762" s="382"/>
      <c r="C762" s="10"/>
      <c r="D762" s="10"/>
    </row>
    <row r="763">
      <c r="A763" s="380" t="b">
        <v>0</v>
      </c>
      <c r="B763" s="382"/>
      <c r="C763" s="10"/>
      <c r="D763" s="10"/>
    </row>
    <row r="764">
      <c r="A764" s="380" t="b">
        <v>0</v>
      </c>
      <c r="B764" s="382"/>
      <c r="C764" s="10"/>
      <c r="D764" s="10"/>
    </row>
    <row r="765">
      <c r="A765" s="380" t="b">
        <v>0</v>
      </c>
      <c r="B765" s="382"/>
      <c r="C765" s="10"/>
      <c r="D765" s="10"/>
    </row>
    <row r="766">
      <c r="A766" s="380" t="b">
        <v>0</v>
      </c>
      <c r="B766" s="382"/>
      <c r="C766" s="10"/>
      <c r="D766" s="10"/>
    </row>
    <row r="767">
      <c r="A767" s="380" t="b">
        <v>0</v>
      </c>
      <c r="B767" s="382"/>
      <c r="C767" s="10"/>
      <c r="D767" s="10"/>
    </row>
    <row r="768">
      <c r="A768" s="380" t="b">
        <v>0</v>
      </c>
      <c r="B768" s="382"/>
      <c r="C768" s="10"/>
      <c r="D768" s="10"/>
    </row>
    <row r="769">
      <c r="A769" s="380" t="b">
        <v>0</v>
      </c>
      <c r="B769" s="382"/>
      <c r="C769" s="10"/>
      <c r="D769" s="10"/>
    </row>
    <row r="770">
      <c r="A770" s="380" t="b">
        <v>0</v>
      </c>
      <c r="B770" s="382"/>
      <c r="C770" s="10"/>
      <c r="D770" s="10"/>
    </row>
    <row r="771">
      <c r="A771" s="380" t="b">
        <v>0</v>
      </c>
      <c r="B771" s="382"/>
      <c r="C771" s="10"/>
      <c r="D771" s="10"/>
    </row>
    <row r="772">
      <c r="A772" s="380" t="b">
        <v>0</v>
      </c>
      <c r="B772" s="382"/>
      <c r="C772" s="10"/>
      <c r="D772" s="10"/>
    </row>
    <row r="773">
      <c r="A773" s="380" t="b">
        <v>0</v>
      </c>
      <c r="B773" s="382"/>
      <c r="C773" s="10"/>
      <c r="D773" s="10"/>
    </row>
    <row r="774">
      <c r="A774" s="380" t="b">
        <v>0</v>
      </c>
      <c r="B774" s="382"/>
      <c r="C774" s="10"/>
      <c r="D774" s="10"/>
    </row>
    <row r="775">
      <c r="A775" s="380" t="b">
        <v>0</v>
      </c>
      <c r="B775" s="382"/>
      <c r="C775" s="10"/>
      <c r="D775" s="10"/>
    </row>
    <row r="776">
      <c r="A776" s="380" t="b">
        <v>0</v>
      </c>
      <c r="B776" s="382"/>
      <c r="C776" s="10"/>
      <c r="D776" s="10"/>
    </row>
    <row r="777">
      <c r="A777" s="380" t="b">
        <v>0</v>
      </c>
      <c r="B777" s="382"/>
      <c r="C777" s="10"/>
      <c r="D777" s="10"/>
    </row>
    <row r="778">
      <c r="A778" s="380" t="b">
        <v>0</v>
      </c>
      <c r="B778" s="382"/>
      <c r="C778" s="10"/>
      <c r="D778" s="10"/>
    </row>
    <row r="779">
      <c r="A779" s="380" t="b">
        <v>0</v>
      </c>
      <c r="B779" s="382"/>
      <c r="C779" s="10"/>
      <c r="D779" s="10"/>
    </row>
    <row r="780">
      <c r="A780" s="380" t="b">
        <v>0</v>
      </c>
      <c r="B780" s="382"/>
      <c r="C780" s="10"/>
      <c r="D780" s="10"/>
    </row>
    <row r="781">
      <c r="A781" s="380" t="b">
        <v>0</v>
      </c>
      <c r="B781" s="382"/>
      <c r="C781" s="10"/>
      <c r="D781" s="10"/>
    </row>
    <row r="782">
      <c r="A782" s="380" t="b">
        <v>0</v>
      </c>
      <c r="B782" s="382"/>
      <c r="C782" s="10"/>
      <c r="D782" s="10"/>
    </row>
    <row r="783">
      <c r="A783" s="380" t="b">
        <v>0</v>
      </c>
      <c r="B783" s="382"/>
      <c r="C783" s="10"/>
      <c r="D783" s="10"/>
    </row>
    <row r="784">
      <c r="A784" s="380" t="b">
        <v>0</v>
      </c>
      <c r="B784" s="382"/>
      <c r="C784" s="10"/>
      <c r="D784" s="10"/>
    </row>
    <row r="785">
      <c r="A785" s="380" t="b">
        <v>0</v>
      </c>
      <c r="B785" s="382"/>
      <c r="C785" s="10"/>
      <c r="D785" s="10"/>
    </row>
    <row r="786">
      <c r="A786" s="380" t="b">
        <v>0</v>
      </c>
      <c r="B786" s="382"/>
      <c r="C786" s="10"/>
      <c r="D786" s="10"/>
    </row>
    <row r="787">
      <c r="A787" s="380" t="b">
        <v>0</v>
      </c>
      <c r="B787" s="382"/>
      <c r="C787" s="10"/>
      <c r="D787" s="10"/>
    </row>
    <row r="788">
      <c r="A788" s="380" t="b">
        <v>0</v>
      </c>
      <c r="B788" s="382"/>
      <c r="C788" s="10"/>
      <c r="D788" s="10"/>
    </row>
    <row r="789">
      <c r="A789" s="380" t="b">
        <v>0</v>
      </c>
      <c r="B789" s="382"/>
      <c r="C789" s="10"/>
      <c r="D789" s="10"/>
    </row>
    <row r="790">
      <c r="A790" s="380" t="b">
        <v>0</v>
      </c>
      <c r="B790" s="382"/>
      <c r="C790" s="10"/>
      <c r="D790" s="10"/>
    </row>
    <row r="791">
      <c r="A791" s="380" t="b">
        <v>0</v>
      </c>
      <c r="B791" s="382"/>
      <c r="C791" s="10"/>
      <c r="D791" s="10"/>
    </row>
    <row r="792">
      <c r="A792" s="380" t="b">
        <v>0</v>
      </c>
      <c r="B792" s="382"/>
      <c r="C792" s="10"/>
      <c r="D792" s="10"/>
    </row>
    <row r="793">
      <c r="A793" s="380" t="b">
        <v>0</v>
      </c>
      <c r="B793" s="382"/>
      <c r="C793" s="10"/>
      <c r="D793" s="10"/>
    </row>
    <row r="794">
      <c r="A794" s="380" t="b">
        <v>0</v>
      </c>
      <c r="B794" s="382"/>
      <c r="C794" s="10"/>
      <c r="D794" s="10"/>
    </row>
    <row r="795">
      <c r="A795" s="380" t="b">
        <v>0</v>
      </c>
      <c r="B795" s="382"/>
      <c r="C795" s="10"/>
      <c r="D795" s="10"/>
    </row>
    <row r="796">
      <c r="A796" s="380" t="b">
        <v>0</v>
      </c>
      <c r="B796" s="382"/>
      <c r="C796" s="10"/>
      <c r="D796" s="10"/>
    </row>
    <row r="797">
      <c r="A797" s="380" t="b">
        <v>0</v>
      </c>
      <c r="B797" s="382"/>
      <c r="C797" s="10"/>
      <c r="D797" s="10"/>
    </row>
    <row r="798">
      <c r="A798" s="380" t="b">
        <v>0</v>
      </c>
      <c r="B798" s="382"/>
      <c r="C798" s="10"/>
      <c r="D798" s="10"/>
    </row>
    <row r="799">
      <c r="A799" s="380" t="b">
        <v>0</v>
      </c>
      <c r="B799" s="382"/>
      <c r="C799" s="10"/>
      <c r="D799" s="10"/>
    </row>
    <row r="800">
      <c r="A800" s="380" t="b">
        <v>0</v>
      </c>
      <c r="B800" s="382"/>
      <c r="C800" s="10"/>
      <c r="D800" s="10"/>
    </row>
    <row r="801">
      <c r="A801" s="380" t="b">
        <v>0</v>
      </c>
      <c r="B801" s="382"/>
      <c r="C801" s="10"/>
      <c r="D801" s="10"/>
    </row>
    <row r="802">
      <c r="A802" s="380" t="b">
        <v>0</v>
      </c>
      <c r="B802" s="382"/>
      <c r="C802" s="10"/>
      <c r="D802" s="10"/>
    </row>
    <row r="803">
      <c r="A803" s="380" t="b">
        <v>0</v>
      </c>
      <c r="B803" s="382"/>
      <c r="C803" s="10"/>
      <c r="D803" s="10"/>
    </row>
    <row r="804">
      <c r="A804" s="380" t="b">
        <v>0</v>
      </c>
      <c r="B804" s="382"/>
      <c r="C804" s="10"/>
      <c r="D804" s="10"/>
    </row>
    <row r="805">
      <c r="A805" s="380" t="b">
        <v>0</v>
      </c>
      <c r="B805" s="382"/>
      <c r="C805" s="10"/>
      <c r="D805" s="10"/>
    </row>
    <row r="806">
      <c r="A806" s="380" t="b">
        <v>0</v>
      </c>
      <c r="B806" s="382"/>
      <c r="C806" s="10"/>
      <c r="D806" s="10"/>
    </row>
    <row r="807">
      <c r="A807" s="380" t="b">
        <v>0</v>
      </c>
      <c r="B807" s="382"/>
      <c r="C807" s="10"/>
      <c r="D807" s="10"/>
    </row>
    <row r="808">
      <c r="A808" s="380" t="b">
        <v>0</v>
      </c>
      <c r="B808" s="382"/>
      <c r="C808" s="10"/>
      <c r="D808" s="10"/>
    </row>
    <row r="809">
      <c r="A809" s="380" t="b">
        <v>0</v>
      </c>
      <c r="B809" s="382"/>
      <c r="C809" s="10"/>
      <c r="D809" s="10"/>
    </row>
    <row r="810">
      <c r="A810" s="380" t="b">
        <v>0</v>
      </c>
      <c r="B810" s="382"/>
      <c r="C810" s="10"/>
      <c r="D810" s="10"/>
    </row>
    <row r="811">
      <c r="A811" s="380" t="b">
        <v>0</v>
      </c>
      <c r="B811" s="382"/>
      <c r="C811" s="10"/>
      <c r="D811" s="10"/>
    </row>
    <row r="812">
      <c r="A812" s="380" t="b">
        <v>0</v>
      </c>
      <c r="B812" s="382"/>
      <c r="C812" s="10"/>
      <c r="D812" s="10"/>
    </row>
    <row r="813">
      <c r="A813" s="380" t="b">
        <v>0</v>
      </c>
      <c r="B813" s="382"/>
      <c r="C813" s="10"/>
      <c r="D813" s="10"/>
    </row>
    <row r="814">
      <c r="A814" s="380" t="b">
        <v>0</v>
      </c>
      <c r="B814" s="382"/>
      <c r="C814" s="10"/>
      <c r="D814" s="10"/>
    </row>
    <row r="815">
      <c r="A815" s="380" t="b">
        <v>0</v>
      </c>
      <c r="B815" s="382"/>
      <c r="C815" s="10"/>
      <c r="D815" s="10"/>
    </row>
    <row r="816">
      <c r="A816" s="380" t="b">
        <v>0</v>
      </c>
      <c r="B816" s="382"/>
      <c r="C816" s="10"/>
      <c r="D816" s="10"/>
    </row>
    <row r="817">
      <c r="A817" s="380" t="b">
        <v>0</v>
      </c>
      <c r="B817" s="382"/>
      <c r="C817" s="10"/>
      <c r="D817" s="10"/>
    </row>
    <row r="818">
      <c r="A818" s="380" t="b">
        <v>0</v>
      </c>
      <c r="B818" s="382"/>
      <c r="C818" s="10"/>
      <c r="D818" s="10"/>
    </row>
    <row r="819">
      <c r="A819" s="380" t="b">
        <v>0</v>
      </c>
      <c r="B819" s="382"/>
      <c r="C819" s="10"/>
      <c r="D819" s="10"/>
    </row>
    <row r="820">
      <c r="A820" s="380" t="b">
        <v>0</v>
      </c>
      <c r="B820" s="382"/>
      <c r="C820" s="10"/>
      <c r="D820" s="10"/>
    </row>
    <row r="821">
      <c r="A821" s="380" t="b">
        <v>0</v>
      </c>
      <c r="B821" s="382"/>
      <c r="C821" s="10"/>
      <c r="D821" s="10"/>
    </row>
    <row r="822">
      <c r="A822" s="380" t="b">
        <v>0</v>
      </c>
      <c r="B822" s="382"/>
      <c r="C822" s="10"/>
      <c r="D822" s="10"/>
    </row>
    <row r="823">
      <c r="A823" s="380" t="b">
        <v>0</v>
      </c>
      <c r="B823" s="382"/>
      <c r="C823" s="10"/>
      <c r="D823" s="10"/>
    </row>
    <row r="824">
      <c r="A824" s="380" t="b">
        <v>0</v>
      </c>
      <c r="B824" s="382"/>
      <c r="C824" s="10"/>
      <c r="D824" s="10"/>
    </row>
    <row r="825">
      <c r="A825" s="380" t="b">
        <v>0</v>
      </c>
      <c r="B825" s="382"/>
      <c r="C825" s="10"/>
      <c r="D825" s="10"/>
    </row>
    <row r="826">
      <c r="A826" s="380" t="b">
        <v>0</v>
      </c>
      <c r="B826" s="382"/>
      <c r="C826" s="10"/>
      <c r="D826" s="10"/>
    </row>
    <row r="827">
      <c r="A827" s="380" t="b">
        <v>0</v>
      </c>
      <c r="B827" s="382"/>
      <c r="C827" s="10"/>
      <c r="D827" s="10"/>
    </row>
    <row r="828">
      <c r="A828" s="380" t="b">
        <v>0</v>
      </c>
      <c r="B828" s="382"/>
      <c r="C828" s="10"/>
      <c r="D828" s="10"/>
    </row>
    <row r="829">
      <c r="A829" s="380" t="b">
        <v>0</v>
      </c>
      <c r="B829" s="382"/>
      <c r="C829" s="10"/>
      <c r="D829" s="10"/>
    </row>
    <row r="830">
      <c r="A830" s="380" t="b">
        <v>0</v>
      </c>
      <c r="B830" s="382"/>
      <c r="C830" s="10"/>
      <c r="D830" s="10"/>
    </row>
    <row r="831">
      <c r="A831" s="380" t="b">
        <v>0</v>
      </c>
      <c r="B831" s="382"/>
      <c r="C831" s="10"/>
      <c r="D831" s="10"/>
    </row>
    <row r="832">
      <c r="A832" s="380" t="b">
        <v>0</v>
      </c>
      <c r="B832" s="382"/>
      <c r="C832" s="10"/>
      <c r="D832" s="10"/>
    </row>
    <row r="833">
      <c r="A833" s="380" t="b">
        <v>0</v>
      </c>
      <c r="B833" s="382"/>
      <c r="C833" s="10"/>
      <c r="D833" s="10"/>
    </row>
    <row r="834">
      <c r="A834" s="380" t="b">
        <v>0</v>
      </c>
      <c r="B834" s="382"/>
      <c r="C834" s="10"/>
      <c r="D834" s="10"/>
    </row>
    <row r="835">
      <c r="A835" s="380" t="b">
        <v>0</v>
      </c>
      <c r="B835" s="382"/>
      <c r="C835" s="10"/>
      <c r="D835" s="10"/>
    </row>
    <row r="836">
      <c r="A836" s="380" t="b">
        <v>0</v>
      </c>
      <c r="B836" s="382"/>
      <c r="C836" s="10"/>
      <c r="D836" s="10"/>
    </row>
    <row r="837">
      <c r="A837" s="380" t="b">
        <v>0</v>
      </c>
      <c r="B837" s="382"/>
      <c r="C837" s="10"/>
      <c r="D837" s="10"/>
    </row>
    <row r="838">
      <c r="A838" s="380" t="b">
        <v>0</v>
      </c>
      <c r="B838" s="382"/>
      <c r="C838" s="10"/>
      <c r="D838" s="10"/>
    </row>
    <row r="839">
      <c r="A839" s="380" t="b">
        <v>0</v>
      </c>
      <c r="B839" s="382"/>
      <c r="C839" s="10"/>
      <c r="D839" s="10"/>
    </row>
    <row r="840">
      <c r="A840" s="380" t="b">
        <v>0</v>
      </c>
      <c r="B840" s="382"/>
      <c r="C840" s="10"/>
      <c r="D840" s="10"/>
    </row>
    <row r="841">
      <c r="A841" s="380" t="b">
        <v>0</v>
      </c>
      <c r="B841" s="382"/>
      <c r="C841" s="10"/>
      <c r="D841" s="10"/>
    </row>
    <row r="842">
      <c r="A842" s="380" t="b">
        <v>0</v>
      </c>
      <c r="B842" s="382"/>
      <c r="C842" s="10"/>
      <c r="D842" s="10"/>
    </row>
    <row r="843">
      <c r="A843" s="380" t="b">
        <v>0</v>
      </c>
      <c r="B843" s="382"/>
      <c r="C843" s="10"/>
      <c r="D843" s="10"/>
    </row>
    <row r="844">
      <c r="A844" s="380" t="b">
        <v>0</v>
      </c>
      <c r="B844" s="382"/>
      <c r="C844" s="10"/>
      <c r="D844" s="10"/>
    </row>
    <row r="845">
      <c r="A845" s="380" t="b">
        <v>0</v>
      </c>
      <c r="B845" s="382"/>
      <c r="C845" s="10"/>
      <c r="D845" s="10"/>
    </row>
    <row r="846">
      <c r="A846" s="380" t="b">
        <v>0</v>
      </c>
      <c r="B846" s="382"/>
      <c r="C846" s="10"/>
      <c r="D846" s="10"/>
    </row>
    <row r="847">
      <c r="A847" s="380" t="b">
        <v>0</v>
      </c>
      <c r="B847" s="382"/>
      <c r="C847" s="10"/>
      <c r="D847" s="10"/>
    </row>
    <row r="848">
      <c r="A848" s="380" t="b">
        <v>0</v>
      </c>
      <c r="B848" s="382"/>
      <c r="C848" s="10"/>
      <c r="D848" s="10"/>
    </row>
    <row r="849">
      <c r="A849" s="380" t="b">
        <v>0</v>
      </c>
      <c r="B849" s="382"/>
      <c r="C849" s="10"/>
      <c r="D849" s="10"/>
    </row>
    <row r="850">
      <c r="A850" s="380" t="b">
        <v>0</v>
      </c>
      <c r="B850" s="382"/>
      <c r="C850" s="10"/>
      <c r="D850" s="10"/>
    </row>
    <row r="851">
      <c r="A851" s="380" t="b">
        <v>0</v>
      </c>
      <c r="B851" s="382"/>
      <c r="C851" s="10"/>
      <c r="D851" s="10"/>
    </row>
    <row r="852">
      <c r="A852" s="380" t="b">
        <v>0</v>
      </c>
      <c r="B852" s="382"/>
      <c r="C852" s="10"/>
      <c r="D852" s="10"/>
    </row>
    <row r="853">
      <c r="A853" s="380" t="b">
        <v>0</v>
      </c>
      <c r="B853" s="382"/>
      <c r="C853" s="10"/>
      <c r="D853" s="10"/>
    </row>
    <row r="854">
      <c r="A854" s="380" t="b">
        <v>0</v>
      </c>
      <c r="B854" s="382"/>
      <c r="C854" s="10"/>
      <c r="D854" s="10"/>
    </row>
    <row r="855">
      <c r="A855" s="380" t="b">
        <v>0</v>
      </c>
      <c r="B855" s="382"/>
      <c r="C855" s="10"/>
      <c r="D855" s="10"/>
    </row>
    <row r="856">
      <c r="A856" s="380" t="b">
        <v>0</v>
      </c>
      <c r="B856" s="382"/>
      <c r="C856" s="10"/>
      <c r="D856" s="10"/>
    </row>
    <row r="857">
      <c r="A857" s="380" t="b">
        <v>0</v>
      </c>
      <c r="B857" s="382"/>
      <c r="C857" s="10"/>
      <c r="D857" s="10"/>
    </row>
    <row r="858">
      <c r="A858" s="380" t="b">
        <v>0</v>
      </c>
      <c r="B858" s="382"/>
      <c r="C858" s="10"/>
      <c r="D858" s="10"/>
    </row>
    <row r="859">
      <c r="A859" s="380" t="b">
        <v>0</v>
      </c>
      <c r="B859" s="382"/>
      <c r="C859" s="10"/>
      <c r="D859" s="10"/>
    </row>
    <row r="860">
      <c r="A860" s="380" t="b">
        <v>0</v>
      </c>
      <c r="B860" s="382"/>
      <c r="C860" s="10"/>
      <c r="D860" s="10"/>
    </row>
    <row r="861">
      <c r="A861" s="380" t="b">
        <v>0</v>
      </c>
      <c r="B861" s="382"/>
      <c r="C861" s="10"/>
      <c r="D861" s="10"/>
    </row>
    <row r="862">
      <c r="A862" s="380" t="b">
        <v>0</v>
      </c>
      <c r="B862" s="382"/>
      <c r="C862" s="10"/>
      <c r="D862" s="10"/>
    </row>
    <row r="863">
      <c r="A863" s="380" t="b">
        <v>0</v>
      </c>
      <c r="B863" s="382"/>
      <c r="C863" s="10"/>
      <c r="D863" s="10"/>
    </row>
    <row r="864">
      <c r="A864" s="380" t="b">
        <v>0</v>
      </c>
      <c r="B864" s="382"/>
      <c r="C864" s="10"/>
      <c r="D864" s="10"/>
    </row>
    <row r="865">
      <c r="A865" s="380" t="b">
        <v>0</v>
      </c>
      <c r="B865" s="382"/>
      <c r="C865" s="10"/>
      <c r="D865" s="10"/>
    </row>
    <row r="866">
      <c r="A866" s="380" t="b">
        <v>0</v>
      </c>
      <c r="B866" s="382"/>
      <c r="C866" s="10"/>
      <c r="D866" s="10"/>
    </row>
    <row r="867">
      <c r="A867" s="380" t="b">
        <v>0</v>
      </c>
      <c r="B867" s="382"/>
      <c r="C867" s="10"/>
      <c r="D867" s="10"/>
    </row>
    <row r="868">
      <c r="A868" s="380" t="b">
        <v>0</v>
      </c>
      <c r="B868" s="382"/>
      <c r="C868" s="10"/>
      <c r="D868" s="10"/>
    </row>
    <row r="869">
      <c r="A869" s="380" t="b">
        <v>0</v>
      </c>
      <c r="B869" s="382"/>
      <c r="C869" s="10"/>
      <c r="D869" s="10"/>
    </row>
    <row r="870">
      <c r="A870" s="380" t="b">
        <v>0</v>
      </c>
      <c r="B870" s="382"/>
      <c r="C870" s="10"/>
      <c r="D870" s="10"/>
    </row>
    <row r="871">
      <c r="A871" s="380" t="b">
        <v>0</v>
      </c>
      <c r="B871" s="382"/>
      <c r="C871" s="10"/>
      <c r="D871" s="10"/>
    </row>
    <row r="872">
      <c r="A872" s="380" t="b">
        <v>0</v>
      </c>
      <c r="B872" s="382"/>
      <c r="C872" s="10"/>
      <c r="D872" s="10"/>
    </row>
    <row r="873">
      <c r="A873" s="380" t="b">
        <v>0</v>
      </c>
      <c r="B873" s="382"/>
      <c r="C873" s="10"/>
      <c r="D873" s="10"/>
    </row>
    <row r="874">
      <c r="A874" s="380" t="b">
        <v>0</v>
      </c>
      <c r="B874" s="382"/>
      <c r="C874" s="10"/>
      <c r="D874" s="10"/>
    </row>
    <row r="875">
      <c r="A875" s="380" t="b">
        <v>0</v>
      </c>
      <c r="B875" s="382"/>
      <c r="C875" s="10"/>
      <c r="D875" s="10"/>
    </row>
    <row r="876">
      <c r="A876" s="380" t="b">
        <v>0</v>
      </c>
      <c r="B876" s="382"/>
      <c r="C876" s="10"/>
      <c r="D876" s="10"/>
    </row>
    <row r="877">
      <c r="A877" s="380" t="b">
        <v>0</v>
      </c>
      <c r="B877" s="382"/>
      <c r="C877" s="10"/>
      <c r="D877" s="10"/>
    </row>
    <row r="878">
      <c r="A878" s="380" t="b">
        <v>0</v>
      </c>
      <c r="B878" s="382"/>
      <c r="C878" s="10"/>
      <c r="D878" s="10"/>
    </row>
    <row r="879">
      <c r="A879" s="380" t="b">
        <v>0</v>
      </c>
      <c r="B879" s="382"/>
      <c r="C879" s="10"/>
      <c r="D879" s="10"/>
    </row>
    <row r="880">
      <c r="A880" s="380" t="b">
        <v>0</v>
      </c>
      <c r="B880" s="382"/>
      <c r="C880" s="10"/>
      <c r="D880" s="10"/>
    </row>
    <row r="881">
      <c r="A881" s="380" t="b">
        <v>0</v>
      </c>
      <c r="B881" s="382"/>
      <c r="C881" s="10"/>
      <c r="D881" s="10"/>
    </row>
    <row r="882">
      <c r="A882" s="380" t="b">
        <v>0</v>
      </c>
      <c r="B882" s="382"/>
      <c r="C882" s="10"/>
      <c r="D882" s="10"/>
    </row>
    <row r="883">
      <c r="A883" s="380" t="b">
        <v>0</v>
      </c>
      <c r="B883" s="382"/>
      <c r="C883" s="10"/>
      <c r="D883" s="10"/>
    </row>
    <row r="884">
      <c r="A884" s="380" t="b">
        <v>0</v>
      </c>
      <c r="B884" s="382"/>
      <c r="C884" s="10"/>
      <c r="D884" s="10"/>
    </row>
    <row r="885">
      <c r="A885" s="380" t="b">
        <v>0</v>
      </c>
      <c r="B885" s="382"/>
      <c r="C885" s="10"/>
      <c r="D885" s="10"/>
    </row>
    <row r="886">
      <c r="A886" s="380" t="b">
        <v>0</v>
      </c>
      <c r="B886" s="382"/>
      <c r="C886" s="10"/>
      <c r="D886" s="10"/>
    </row>
    <row r="887">
      <c r="A887" s="380" t="b">
        <v>0</v>
      </c>
      <c r="B887" s="382"/>
      <c r="C887" s="10"/>
      <c r="D887" s="10"/>
    </row>
    <row r="888">
      <c r="A888" s="380" t="b">
        <v>0</v>
      </c>
      <c r="B888" s="382"/>
      <c r="C888" s="10"/>
      <c r="D888" s="10"/>
    </row>
    <row r="889">
      <c r="A889" s="380" t="b">
        <v>0</v>
      </c>
      <c r="B889" s="382"/>
      <c r="C889" s="10"/>
      <c r="D889" s="10"/>
    </row>
    <row r="890">
      <c r="A890" s="380" t="b">
        <v>0</v>
      </c>
      <c r="B890" s="382"/>
      <c r="C890" s="10"/>
      <c r="D890" s="10"/>
    </row>
    <row r="891">
      <c r="A891" s="380" t="b">
        <v>0</v>
      </c>
      <c r="B891" s="382"/>
      <c r="C891" s="10"/>
      <c r="D891" s="10"/>
    </row>
    <row r="892">
      <c r="A892" s="380" t="b">
        <v>0</v>
      </c>
      <c r="B892" s="382"/>
      <c r="C892" s="10"/>
      <c r="D892" s="10"/>
    </row>
    <row r="893">
      <c r="A893" s="380" t="b">
        <v>0</v>
      </c>
      <c r="B893" s="382"/>
      <c r="C893" s="10"/>
      <c r="D893" s="10"/>
    </row>
    <row r="894">
      <c r="A894" s="380" t="b">
        <v>0</v>
      </c>
      <c r="B894" s="382"/>
      <c r="C894" s="10"/>
      <c r="D894" s="10"/>
    </row>
    <row r="895">
      <c r="A895" s="380" t="b">
        <v>0</v>
      </c>
      <c r="B895" s="382"/>
      <c r="C895" s="10"/>
      <c r="D895" s="10"/>
    </row>
    <row r="896">
      <c r="A896" s="380" t="b">
        <v>0</v>
      </c>
      <c r="B896" s="382"/>
      <c r="C896" s="10"/>
      <c r="D896" s="10"/>
    </row>
    <row r="897">
      <c r="A897" s="380" t="b">
        <v>0</v>
      </c>
      <c r="B897" s="382"/>
      <c r="C897" s="10"/>
      <c r="D897" s="10"/>
    </row>
    <row r="898">
      <c r="A898" s="380" t="b">
        <v>0</v>
      </c>
      <c r="B898" s="382"/>
      <c r="C898" s="10"/>
      <c r="D898" s="10"/>
    </row>
    <row r="899">
      <c r="A899" s="380" t="b">
        <v>0</v>
      </c>
      <c r="B899" s="382"/>
      <c r="C899" s="10"/>
      <c r="D899" s="10"/>
    </row>
    <row r="900">
      <c r="A900" s="380" t="b">
        <v>0</v>
      </c>
      <c r="B900" s="382"/>
      <c r="C900" s="10"/>
      <c r="D900" s="10"/>
    </row>
    <row r="901">
      <c r="A901" s="380" t="b">
        <v>0</v>
      </c>
      <c r="B901" s="382"/>
      <c r="C901" s="10"/>
      <c r="D901" s="10"/>
    </row>
    <row r="902">
      <c r="A902" s="380" t="b">
        <v>0</v>
      </c>
      <c r="B902" s="382"/>
      <c r="C902" s="10"/>
      <c r="D902" s="10"/>
    </row>
    <row r="903">
      <c r="A903" s="380" t="b">
        <v>0</v>
      </c>
      <c r="B903" s="382"/>
      <c r="C903" s="10"/>
      <c r="D903" s="10"/>
    </row>
    <row r="904">
      <c r="A904" s="380" t="b">
        <v>0</v>
      </c>
      <c r="B904" s="382"/>
      <c r="C904" s="10"/>
      <c r="D904" s="10"/>
    </row>
    <row r="905">
      <c r="A905" s="380" t="b">
        <v>0</v>
      </c>
      <c r="B905" s="382"/>
      <c r="C905" s="10"/>
      <c r="D905" s="10"/>
    </row>
    <row r="906">
      <c r="A906" s="380" t="b">
        <v>0</v>
      </c>
      <c r="B906" s="382"/>
      <c r="C906" s="10"/>
      <c r="D906" s="10"/>
    </row>
    <row r="907">
      <c r="A907" s="380" t="b">
        <v>0</v>
      </c>
      <c r="B907" s="382"/>
      <c r="C907" s="10"/>
      <c r="D907" s="10"/>
    </row>
    <row r="908">
      <c r="A908" s="380" t="b">
        <v>0</v>
      </c>
      <c r="B908" s="382"/>
      <c r="C908" s="10"/>
      <c r="D908" s="10"/>
    </row>
    <row r="909">
      <c r="A909" s="380" t="b">
        <v>0</v>
      </c>
      <c r="B909" s="382"/>
      <c r="C909" s="10"/>
      <c r="D909" s="10"/>
    </row>
    <row r="910">
      <c r="A910" s="380" t="b">
        <v>0</v>
      </c>
      <c r="B910" s="382"/>
      <c r="C910" s="10"/>
      <c r="D910" s="10"/>
    </row>
    <row r="911">
      <c r="A911" s="380" t="b">
        <v>0</v>
      </c>
      <c r="B911" s="382"/>
      <c r="C911" s="10"/>
      <c r="D911" s="10"/>
    </row>
    <row r="912">
      <c r="A912" s="380" t="b">
        <v>0</v>
      </c>
      <c r="B912" s="382"/>
      <c r="C912" s="10"/>
      <c r="D912" s="10"/>
    </row>
    <row r="913">
      <c r="A913" s="380" t="b">
        <v>0</v>
      </c>
      <c r="B913" s="382"/>
      <c r="C913" s="10"/>
      <c r="D913" s="10"/>
    </row>
    <row r="914">
      <c r="A914" s="380" t="b">
        <v>0</v>
      </c>
      <c r="B914" s="382"/>
      <c r="C914" s="10"/>
      <c r="D914" s="10"/>
    </row>
    <row r="915">
      <c r="A915" s="380" t="b">
        <v>0</v>
      </c>
      <c r="B915" s="382"/>
      <c r="C915" s="10"/>
      <c r="D915" s="10"/>
    </row>
    <row r="916">
      <c r="A916" s="380" t="b">
        <v>0</v>
      </c>
      <c r="B916" s="382"/>
      <c r="C916" s="10"/>
      <c r="D916" s="10"/>
    </row>
    <row r="917">
      <c r="A917" s="380" t="b">
        <v>0</v>
      </c>
      <c r="B917" s="382"/>
      <c r="C917" s="10"/>
      <c r="D917" s="10"/>
    </row>
    <row r="918">
      <c r="A918" s="380" t="b">
        <v>0</v>
      </c>
      <c r="B918" s="382"/>
      <c r="C918" s="10"/>
      <c r="D918" s="10"/>
    </row>
    <row r="919">
      <c r="A919" s="380" t="b">
        <v>0</v>
      </c>
      <c r="B919" s="382"/>
      <c r="C919" s="10"/>
      <c r="D919" s="10"/>
    </row>
    <row r="920">
      <c r="A920" s="380" t="b">
        <v>0</v>
      </c>
      <c r="B920" s="382"/>
      <c r="C920" s="10"/>
      <c r="D920" s="10"/>
    </row>
    <row r="921">
      <c r="A921" s="380" t="b">
        <v>0</v>
      </c>
      <c r="B921" s="382"/>
      <c r="C921" s="10"/>
      <c r="D921" s="10"/>
    </row>
    <row r="922">
      <c r="A922" s="380" t="b">
        <v>0</v>
      </c>
      <c r="B922" s="382"/>
      <c r="C922" s="10"/>
      <c r="D922" s="10"/>
    </row>
    <row r="923">
      <c r="A923" s="380" t="b">
        <v>0</v>
      </c>
      <c r="B923" s="382"/>
      <c r="C923" s="10"/>
      <c r="D923" s="10"/>
    </row>
    <row r="924">
      <c r="A924" s="380" t="b">
        <v>0</v>
      </c>
      <c r="B924" s="382"/>
      <c r="C924" s="10"/>
      <c r="D924" s="10"/>
    </row>
    <row r="925">
      <c r="A925" s="380" t="b">
        <v>0</v>
      </c>
      <c r="B925" s="382"/>
      <c r="C925" s="10"/>
      <c r="D925" s="10"/>
    </row>
    <row r="926">
      <c r="A926" s="380" t="b">
        <v>0</v>
      </c>
      <c r="B926" s="382"/>
      <c r="C926" s="10"/>
      <c r="D926" s="10"/>
    </row>
    <row r="927">
      <c r="A927" s="380" t="b">
        <v>0</v>
      </c>
      <c r="B927" s="382"/>
      <c r="C927" s="10"/>
      <c r="D927" s="10"/>
    </row>
    <row r="928">
      <c r="A928" s="380" t="b">
        <v>0</v>
      </c>
      <c r="B928" s="382"/>
      <c r="C928" s="10"/>
      <c r="D928" s="10"/>
    </row>
    <row r="929">
      <c r="A929" s="380" t="b">
        <v>0</v>
      </c>
      <c r="B929" s="382"/>
      <c r="C929" s="10"/>
      <c r="D929" s="10"/>
    </row>
    <row r="930">
      <c r="A930" s="380" t="b">
        <v>0</v>
      </c>
      <c r="B930" s="382"/>
      <c r="C930" s="10"/>
      <c r="D930" s="10"/>
    </row>
    <row r="931">
      <c r="A931" s="380" t="b">
        <v>0</v>
      </c>
      <c r="B931" s="382"/>
      <c r="C931" s="10"/>
      <c r="D931" s="10"/>
    </row>
    <row r="932">
      <c r="A932" s="380" t="b">
        <v>0</v>
      </c>
      <c r="B932" s="382"/>
      <c r="C932" s="10"/>
      <c r="D932" s="10"/>
    </row>
    <row r="933">
      <c r="A933" s="380" t="b">
        <v>0</v>
      </c>
      <c r="B933" s="382"/>
      <c r="C933" s="10"/>
      <c r="D933" s="10"/>
    </row>
    <row r="934">
      <c r="A934" s="380" t="b">
        <v>0</v>
      </c>
      <c r="B934" s="382"/>
      <c r="C934" s="10"/>
      <c r="D934" s="10"/>
    </row>
    <row r="935">
      <c r="A935" s="380" t="b">
        <v>0</v>
      </c>
      <c r="B935" s="382"/>
      <c r="C935" s="10"/>
      <c r="D935" s="10"/>
    </row>
    <row r="936">
      <c r="A936" s="380" t="b">
        <v>0</v>
      </c>
      <c r="B936" s="382"/>
      <c r="C936" s="10"/>
      <c r="D936" s="10"/>
    </row>
    <row r="937">
      <c r="A937" s="380" t="b">
        <v>0</v>
      </c>
      <c r="B937" s="382"/>
      <c r="C937" s="10"/>
      <c r="D937" s="10"/>
    </row>
    <row r="938">
      <c r="A938" s="380" t="b">
        <v>0</v>
      </c>
      <c r="B938" s="382"/>
      <c r="C938" s="10"/>
      <c r="D938" s="10"/>
    </row>
    <row r="939">
      <c r="A939" s="380" t="b">
        <v>0</v>
      </c>
      <c r="B939" s="382"/>
      <c r="C939" s="10"/>
      <c r="D939" s="10"/>
    </row>
    <row r="940">
      <c r="A940" s="380" t="b">
        <v>0</v>
      </c>
      <c r="B940" s="382"/>
      <c r="C940" s="10"/>
      <c r="D940" s="10"/>
    </row>
    <row r="941">
      <c r="A941" s="380" t="b">
        <v>0</v>
      </c>
      <c r="B941" s="382"/>
      <c r="C941" s="10"/>
      <c r="D941" s="10"/>
    </row>
    <row r="942">
      <c r="A942" s="380" t="b">
        <v>0</v>
      </c>
      <c r="B942" s="382"/>
      <c r="C942" s="10"/>
      <c r="D942" s="10"/>
    </row>
    <row r="943">
      <c r="A943" s="380" t="b">
        <v>0</v>
      </c>
      <c r="B943" s="382"/>
      <c r="C943" s="10"/>
      <c r="D943" s="10"/>
    </row>
    <row r="944">
      <c r="A944" s="380" t="b">
        <v>0</v>
      </c>
      <c r="B944" s="382"/>
      <c r="C944" s="10"/>
      <c r="D944" s="10"/>
    </row>
    <row r="945">
      <c r="A945" s="380" t="b">
        <v>0</v>
      </c>
      <c r="B945" s="382"/>
      <c r="C945" s="10"/>
      <c r="D945" s="10"/>
    </row>
    <row r="946">
      <c r="A946" s="380" t="b">
        <v>0</v>
      </c>
      <c r="B946" s="382"/>
      <c r="C946" s="10"/>
      <c r="D946" s="10"/>
    </row>
    <row r="947">
      <c r="A947" s="380" t="b">
        <v>0</v>
      </c>
      <c r="B947" s="382"/>
      <c r="C947" s="10"/>
      <c r="D947" s="10"/>
    </row>
    <row r="948">
      <c r="A948" s="380" t="b">
        <v>0</v>
      </c>
      <c r="B948" s="382"/>
      <c r="C948" s="10"/>
      <c r="D948" s="10"/>
    </row>
    <row r="949">
      <c r="A949" s="380" t="b">
        <v>0</v>
      </c>
      <c r="B949" s="382"/>
      <c r="C949" s="10"/>
      <c r="D949" s="10"/>
    </row>
    <row r="950">
      <c r="A950" s="380" t="b">
        <v>0</v>
      </c>
      <c r="B950" s="382"/>
      <c r="C950" s="10"/>
      <c r="D950" s="10"/>
    </row>
    <row r="951">
      <c r="A951" s="380" t="b">
        <v>0</v>
      </c>
      <c r="B951" s="382"/>
      <c r="C951" s="10"/>
      <c r="D951" s="10"/>
    </row>
    <row r="952">
      <c r="A952" s="380" t="b">
        <v>0</v>
      </c>
      <c r="B952" s="382"/>
      <c r="C952" s="10"/>
      <c r="D952" s="10"/>
    </row>
    <row r="953">
      <c r="A953" s="380" t="b">
        <v>0</v>
      </c>
      <c r="B953" s="382"/>
      <c r="C953" s="10"/>
      <c r="D953" s="10"/>
    </row>
    <row r="954">
      <c r="A954" s="380" t="b">
        <v>0</v>
      </c>
      <c r="B954" s="382"/>
      <c r="C954" s="10"/>
      <c r="D954" s="10"/>
    </row>
    <row r="955">
      <c r="A955" s="380" t="b">
        <v>0</v>
      </c>
      <c r="B955" s="382"/>
      <c r="C955" s="10"/>
      <c r="D955" s="10"/>
    </row>
    <row r="956">
      <c r="A956" s="380" t="b">
        <v>0</v>
      </c>
      <c r="B956" s="382"/>
      <c r="C956" s="10"/>
      <c r="D956" s="10"/>
    </row>
    <row r="957">
      <c r="A957" s="380" t="b">
        <v>0</v>
      </c>
      <c r="B957" s="382"/>
      <c r="C957" s="10"/>
      <c r="D957" s="10"/>
    </row>
    <row r="958">
      <c r="A958" s="380" t="b">
        <v>0</v>
      </c>
      <c r="B958" s="382"/>
      <c r="C958" s="10"/>
      <c r="D958" s="10"/>
    </row>
    <row r="959">
      <c r="A959" s="380" t="b">
        <v>0</v>
      </c>
      <c r="B959" s="382"/>
      <c r="C959" s="10"/>
      <c r="D959" s="10"/>
    </row>
    <row r="960">
      <c r="A960" s="380" t="b">
        <v>0</v>
      </c>
      <c r="B960" s="382"/>
      <c r="C960" s="10"/>
      <c r="D960" s="10"/>
    </row>
    <row r="961">
      <c r="A961" s="380" t="b">
        <v>0</v>
      </c>
      <c r="B961" s="382"/>
      <c r="C961" s="10"/>
      <c r="D961" s="10"/>
    </row>
    <row r="962">
      <c r="A962" s="380" t="b">
        <v>0</v>
      </c>
      <c r="B962" s="382"/>
      <c r="C962" s="10"/>
      <c r="D962" s="10"/>
    </row>
    <row r="963">
      <c r="A963" s="380" t="b">
        <v>0</v>
      </c>
      <c r="B963" s="382"/>
      <c r="C963" s="10"/>
      <c r="D963" s="10"/>
    </row>
    <row r="964">
      <c r="A964" s="380" t="b">
        <v>0</v>
      </c>
      <c r="B964" s="382"/>
      <c r="C964" s="10"/>
      <c r="D964" s="10"/>
    </row>
    <row r="965">
      <c r="A965" s="380" t="b">
        <v>0</v>
      </c>
      <c r="B965" s="382"/>
      <c r="C965" s="10"/>
      <c r="D965" s="10"/>
    </row>
    <row r="966">
      <c r="A966" s="380" t="b">
        <v>0</v>
      </c>
      <c r="B966" s="382"/>
      <c r="C966" s="10"/>
      <c r="D966" s="10"/>
    </row>
    <row r="967">
      <c r="A967" s="380" t="b">
        <v>0</v>
      </c>
      <c r="B967" s="382"/>
      <c r="C967" s="10"/>
      <c r="D967" s="10"/>
    </row>
    <row r="968">
      <c r="A968" s="380" t="b">
        <v>0</v>
      </c>
      <c r="B968" s="382"/>
      <c r="C968" s="10"/>
      <c r="D968" s="10"/>
    </row>
    <row r="969">
      <c r="A969" s="380" t="b">
        <v>0</v>
      </c>
      <c r="B969" s="382"/>
      <c r="C969" s="10"/>
      <c r="D969" s="10"/>
    </row>
    <row r="970">
      <c r="A970" s="380" t="b">
        <v>0</v>
      </c>
      <c r="B970" s="382"/>
      <c r="C970" s="10"/>
      <c r="D970" s="10"/>
    </row>
    <row r="971">
      <c r="A971" s="380" t="b">
        <v>0</v>
      </c>
      <c r="B971" s="382"/>
      <c r="C971" s="10"/>
      <c r="D971" s="10"/>
    </row>
    <row r="972">
      <c r="A972" s="380" t="b">
        <v>0</v>
      </c>
      <c r="B972" s="382"/>
      <c r="C972" s="10"/>
      <c r="D972" s="10"/>
    </row>
    <row r="973">
      <c r="A973" s="380" t="b">
        <v>0</v>
      </c>
      <c r="B973" s="382"/>
      <c r="C973" s="10"/>
      <c r="D973" s="10"/>
    </row>
    <row r="974">
      <c r="A974" s="380" t="b">
        <v>0</v>
      </c>
      <c r="B974" s="382"/>
      <c r="C974" s="10"/>
      <c r="D974" s="10"/>
    </row>
    <row r="975">
      <c r="A975" s="380" t="b">
        <v>0</v>
      </c>
      <c r="B975" s="382"/>
      <c r="C975" s="10"/>
      <c r="D975" s="10"/>
    </row>
    <row r="976">
      <c r="A976" s="380" t="b">
        <v>0</v>
      </c>
      <c r="B976" s="382"/>
      <c r="C976" s="10"/>
      <c r="D976" s="10"/>
    </row>
    <row r="977">
      <c r="A977" s="380" t="b">
        <v>0</v>
      </c>
      <c r="B977" s="382"/>
      <c r="C977" s="10"/>
      <c r="D977" s="10"/>
    </row>
    <row r="978">
      <c r="A978" s="380" t="b">
        <v>0</v>
      </c>
      <c r="B978" s="382"/>
      <c r="C978" s="10"/>
      <c r="D978" s="10"/>
    </row>
    <row r="979">
      <c r="A979" s="380" t="b">
        <v>0</v>
      </c>
      <c r="B979" s="382"/>
      <c r="C979" s="10"/>
      <c r="D979" s="10"/>
    </row>
    <row r="980">
      <c r="A980" s="380" t="b">
        <v>0</v>
      </c>
      <c r="B980" s="382"/>
      <c r="C980" s="10"/>
      <c r="D980" s="10"/>
    </row>
    <row r="981">
      <c r="A981" s="380" t="b">
        <v>0</v>
      </c>
      <c r="B981" s="382"/>
      <c r="C981" s="10"/>
      <c r="D981" s="10"/>
    </row>
    <row r="982">
      <c r="A982" s="380" t="b">
        <v>0</v>
      </c>
      <c r="B982" s="382"/>
      <c r="C982" s="10"/>
      <c r="D982" s="10"/>
    </row>
    <row r="983">
      <c r="A983" s="380" t="b">
        <v>0</v>
      </c>
      <c r="B983" s="382"/>
      <c r="C983" s="10"/>
      <c r="D983" s="10"/>
    </row>
    <row r="984">
      <c r="A984" s="380" t="b">
        <v>0</v>
      </c>
      <c r="B984" s="382"/>
      <c r="C984" s="10"/>
      <c r="D984" s="10"/>
    </row>
    <row r="985">
      <c r="A985" s="380" t="b">
        <v>0</v>
      </c>
      <c r="B985" s="382"/>
      <c r="C985" s="10"/>
      <c r="D985" s="10"/>
    </row>
    <row r="986">
      <c r="A986" s="380" t="b">
        <v>0</v>
      </c>
      <c r="B986" s="382"/>
      <c r="C986" s="10"/>
      <c r="D986" s="10"/>
    </row>
    <row r="987">
      <c r="A987" s="380" t="b">
        <v>0</v>
      </c>
      <c r="B987" s="382"/>
      <c r="C987" s="10"/>
      <c r="D987" s="10"/>
    </row>
    <row r="988">
      <c r="A988" s="380" t="b">
        <v>0</v>
      </c>
      <c r="B988" s="382"/>
      <c r="C988" s="10"/>
      <c r="D988" s="10"/>
    </row>
    <row r="989">
      <c r="A989" s="380" t="b">
        <v>0</v>
      </c>
      <c r="B989" s="382"/>
      <c r="C989" s="10"/>
      <c r="D989" s="10"/>
    </row>
    <row r="990">
      <c r="A990" s="380" t="b">
        <v>0</v>
      </c>
      <c r="B990" s="382"/>
      <c r="C990" s="10"/>
      <c r="D990" s="10"/>
    </row>
    <row r="991">
      <c r="A991" s="380" t="b">
        <v>0</v>
      </c>
      <c r="B991" s="382"/>
      <c r="C991" s="10"/>
      <c r="D991" s="10"/>
    </row>
    <row r="992">
      <c r="A992" s="380" t="b">
        <v>0</v>
      </c>
      <c r="B992" s="382"/>
      <c r="C992" s="10"/>
      <c r="D992" s="10"/>
    </row>
    <row r="993">
      <c r="A993" s="380" t="b">
        <v>0</v>
      </c>
      <c r="B993" s="382"/>
      <c r="C993" s="10"/>
      <c r="D993" s="10"/>
    </row>
    <row r="994">
      <c r="A994" s="380" t="b">
        <v>0</v>
      </c>
      <c r="B994" s="382"/>
      <c r="C994" s="10"/>
      <c r="D994" s="10"/>
    </row>
    <row r="995">
      <c r="A995" s="380" t="b">
        <v>0</v>
      </c>
      <c r="B995" s="382"/>
      <c r="C995" s="10"/>
      <c r="D995" s="10"/>
    </row>
    <row r="996">
      <c r="A996" s="380" t="b">
        <v>0</v>
      </c>
      <c r="B996" s="382"/>
      <c r="C996" s="10"/>
      <c r="D996" s="10"/>
    </row>
    <row r="997">
      <c r="A997" s="380" t="b">
        <v>0</v>
      </c>
      <c r="B997" s="382"/>
      <c r="C997" s="10"/>
      <c r="D997" s="10"/>
    </row>
    <row r="998">
      <c r="A998" s="380" t="b">
        <v>0</v>
      </c>
      <c r="B998" s="382"/>
      <c r="C998" s="10"/>
      <c r="D998" s="10"/>
    </row>
    <row r="999">
      <c r="A999" s="380" t="b">
        <v>0</v>
      </c>
      <c r="B999" s="382"/>
      <c r="C999" s="10"/>
      <c r="D999" s="10"/>
    </row>
    <row r="1000">
      <c r="A1000" s="380" t="b">
        <v>0</v>
      </c>
      <c r="B1000" s="382"/>
      <c r="C1000" s="10"/>
      <c r="D1000" s="10"/>
    </row>
  </sheetData>
  <autoFilter ref="$A$1:$E$1000">
    <filterColumn colId="0">
      <filters>
        <filter val="FALSE"/>
      </filters>
    </filterColumn>
    <sortState ref="A1:E1000">
      <sortCondition ref="C1:C1000"/>
      <sortCondition ref="A1:A1000"/>
    </sortState>
  </autoFilter>
  <conditionalFormatting sqref="A1:E1000">
    <cfRule type="expression" dxfId="34" priority="1">
      <formula>$A1=TRUE</formula>
    </cfRule>
  </conditionalFormatting>
  <dataValidations>
    <dataValidation type="list" allowBlank="1" sqref="C1:C1000">
      <formula1>Contracts!$2:$2</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5"/>
    <col customWidth="1" hidden="1" min="2" max="2" width="19.25"/>
    <col customWidth="1" min="3" max="3" width="55.13"/>
    <col customWidth="1" min="4" max="4" width="15.63"/>
    <col customWidth="1" min="5" max="5" width="33.0"/>
  </cols>
  <sheetData>
    <row r="1">
      <c r="A1" s="906" t="s">
        <v>3733</v>
      </c>
      <c r="B1" s="907" t="s">
        <v>3734</v>
      </c>
      <c r="C1" s="906" t="s">
        <v>3735</v>
      </c>
      <c r="D1" s="906" t="s">
        <v>3736</v>
      </c>
      <c r="E1" s="908"/>
    </row>
    <row r="2">
      <c r="A2" s="909" t="s">
        <v>3737</v>
      </c>
      <c r="B2" s="910"/>
    </row>
    <row r="3">
      <c r="A3" s="391" t="s">
        <v>3738</v>
      </c>
      <c r="B3" s="910"/>
      <c r="C3" s="391" t="s">
        <v>3739</v>
      </c>
    </row>
    <row r="4">
      <c r="B4" s="910"/>
      <c r="C4" s="391" t="s">
        <v>3740</v>
      </c>
    </row>
    <row r="5">
      <c r="B5" s="910"/>
      <c r="C5" s="391" t="s">
        <v>3741</v>
      </c>
    </row>
    <row r="6">
      <c r="B6" s="910"/>
      <c r="C6" s="391" t="s">
        <v>3742</v>
      </c>
    </row>
    <row r="7">
      <c r="B7" s="910"/>
      <c r="C7" s="391" t="s">
        <v>3743</v>
      </c>
    </row>
    <row r="8">
      <c r="B8" s="910"/>
      <c r="C8" s="391" t="s">
        <v>3744</v>
      </c>
    </row>
    <row r="9">
      <c r="B9" s="910"/>
      <c r="C9" s="391" t="s">
        <v>3745</v>
      </c>
    </row>
    <row r="10">
      <c r="B10" s="910"/>
    </row>
    <row r="11" ht="17.25" customHeight="1">
      <c r="B11" s="910"/>
      <c r="D11" s="48"/>
    </row>
    <row r="12" ht="17.25" customHeight="1">
      <c r="B12" s="910"/>
      <c r="D12" s="48"/>
    </row>
    <row r="13" ht="17.25" customHeight="1">
      <c r="B13" s="910"/>
      <c r="D13" s="48"/>
    </row>
    <row r="14" ht="19.5" customHeight="1">
      <c r="B14" s="910"/>
      <c r="D14" s="48"/>
    </row>
    <row r="15" ht="19.5" customHeight="1">
      <c r="B15" s="910"/>
      <c r="D15" s="48"/>
    </row>
    <row r="16" ht="19.5" customHeight="1">
      <c r="B16" s="910"/>
      <c r="D16" s="48"/>
    </row>
    <row r="17">
      <c r="B17" s="910"/>
      <c r="D17" s="48"/>
    </row>
    <row r="18">
      <c r="B18" s="910"/>
    </row>
    <row r="19">
      <c r="B19" s="910"/>
    </row>
    <row r="20">
      <c r="B20" s="910"/>
    </row>
    <row r="21">
      <c r="B21" s="910"/>
    </row>
    <row r="22">
      <c r="B22" s="910"/>
    </row>
    <row r="23">
      <c r="B23" s="910"/>
    </row>
    <row r="24">
      <c r="B24" s="910"/>
    </row>
    <row r="25">
      <c r="B25" s="910"/>
    </row>
    <row r="26">
      <c r="B26" s="910"/>
    </row>
    <row r="27">
      <c r="B27" s="910"/>
    </row>
    <row r="28">
      <c r="B28" s="910"/>
    </row>
    <row r="29">
      <c r="B29" s="910"/>
    </row>
    <row r="30">
      <c r="B30" s="910"/>
    </row>
    <row r="31">
      <c r="B31" s="910"/>
    </row>
    <row r="32">
      <c r="B32" s="910"/>
    </row>
    <row r="33">
      <c r="B33" s="910"/>
    </row>
    <row r="34">
      <c r="B34" s="910"/>
    </row>
    <row r="35">
      <c r="B35" s="910"/>
    </row>
    <row r="36">
      <c r="B36" s="910"/>
    </row>
    <row r="37">
      <c r="B37" s="910"/>
    </row>
    <row r="38">
      <c r="B38" s="910"/>
    </row>
    <row r="39">
      <c r="B39" s="910"/>
    </row>
    <row r="40">
      <c r="B40" s="910"/>
    </row>
    <row r="41">
      <c r="B41" s="910"/>
    </row>
    <row r="42">
      <c r="B42" s="910"/>
    </row>
    <row r="43">
      <c r="B43" s="910"/>
    </row>
    <row r="44">
      <c r="B44" s="910"/>
    </row>
    <row r="45">
      <c r="B45" s="910"/>
    </row>
    <row r="46">
      <c r="B46" s="910"/>
    </row>
    <row r="47">
      <c r="B47" s="910"/>
    </row>
    <row r="48">
      <c r="B48" s="910"/>
    </row>
    <row r="49">
      <c r="B49" s="910"/>
    </row>
    <row r="50">
      <c r="B50" s="910"/>
    </row>
    <row r="51">
      <c r="B51" s="910"/>
    </row>
    <row r="52">
      <c r="B52" s="910"/>
    </row>
    <row r="53">
      <c r="B53" s="910"/>
    </row>
    <row r="54">
      <c r="B54" s="910"/>
    </row>
    <row r="55">
      <c r="B55" s="910"/>
    </row>
    <row r="56">
      <c r="B56" s="910"/>
    </row>
    <row r="57">
      <c r="B57" s="910"/>
    </row>
    <row r="58">
      <c r="B58" s="910"/>
    </row>
    <row r="59">
      <c r="B59" s="910"/>
    </row>
    <row r="60">
      <c r="B60" s="910"/>
    </row>
    <row r="61">
      <c r="B61" s="910"/>
    </row>
    <row r="62">
      <c r="B62" s="910"/>
    </row>
    <row r="63">
      <c r="B63" s="910"/>
    </row>
    <row r="64">
      <c r="B64" s="910"/>
    </row>
    <row r="65">
      <c r="B65" s="910"/>
    </row>
    <row r="66">
      <c r="B66" s="910"/>
    </row>
    <row r="67">
      <c r="B67" s="910"/>
    </row>
    <row r="68">
      <c r="B68" s="910"/>
    </row>
    <row r="69">
      <c r="B69" s="910"/>
    </row>
    <row r="70">
      <c r="B70" s="910"/>
    </row>
    <row r="71">
      <c r="B71" s="910"/>
    </row>
    <row r="72">
      <c r="B72" s="910"/>
    </row>
    <row r="73">
      <c r="B73" s="910"/>
    </row>
    <row r="74">
      <c r="B74" s="910"/>
    </row>
    <row r="75">
      <c r="B75" s="910"/>
    </row>
    <row r="76">
      <c r="B76" s="910"/>
    </row>
    <row r="77">
      <c r="B77" s="910"/>
    </row>
    <row r="78">
      <c r="B78" s="910"/>
    </row>
    <row r="79">
      <c r="B79" s="910"/>
    </row>
    <row r="80">
      <c r="B80" s="910"/>
    </row>
    <row r="81">
      <c r="B81" s="910"/>
    </row>
    <row r="82">
      <c r="B82" s="910"/>
    </row>
    <row r="83">
      <c r="B83" s="910"/>
    </row>
    <row r="84">
      <c r="B84" s="910"/>
    </row>
    <row r="85">
      <c r="B85" s="910"/>
    </row>
    <row r="86">
      <c r="B86" s="910"/>
    </row>
    <row r="87">
      <c r="B87" s="910"/>
    </row>
    <row r="88">
      <c r="B88" s="910"/>
    </row>
    <row r="89">
      <c r="B89" s="910"/>
    </row>
    <row r="90">
      <c r="B90" s="910"/>
    </row>
    <row r="91">
      <c r="B91" s="910"/>
    </row>
    <row r="92">
      <c r="B92" s="910"/>
    </row>
    <row r="93">
      <c r="B93" s="910"/>
    </row>
    <row r="94">
      <c r="B94" s="910"/>
    </row>
    <row r="95">
      <c r="B95" s="910"/>
    </row>
    <row r="96">
      <c r="B96" s="910"/>
    </row>
    <row r="97">
      <c r="B97" s="910"/>
    </row>
    <row r="98">
      <c r="B98" s="910"/>
    </row>
    <row r="99">
      <c r="B99" s="910"/>
    </row>
    <row r="100">
      <c r="B100" s="910"/>
    </row>
    <row r="101">
      <c r="B101" s="910"/>
    </row>
    <row r="102">
      <c r="B102" s="910"/>
    </row>
    <row r="103">
      <c r="B103" s="910"/>
    </row>
    <row r="104">
      <c r="B104" s="910"/>
    </row>
    <row r="105">
      <c r="B105" s="910"/>
    </row>
    <row r="106">
      <c r="B106" s="910"/>
    </row>
    <row r="107">
      <c r="B107" s="910"/>
    </row>
    <row r="108">
      <c r="B108" s="910"/>
    </row>
    <row r="109">
      <c r="B109" s="910"/>
    </row>
    <row r="110">
      <c r="B110" s="910"/>
    </row>
    <row r="111">
      <c r="B111" s="910"/>
    </row>
    <row r="112">
      <c r="B112" s="910"/>
    </row>
    <row r="113">
      <c r="B113" s="910"/>
    </row>
    <row r="114">
      <c r="B114" s="910"/>
    </row>
    <row r="115">
      <c r="B115" s="910"/>
    </row>
    <row r="116">
      <c r="B116" s="910"/>
    </row>
    <row r="117">
      <c r="B117" s="910"/>
    </row>
    <row r="118">
      <c r="B118" s="910"/>
    </row>
    <row r="119">
      <c r="B119" s="910"/>
    </row>
    <row r="120">
      <c r="B120" s="910"/>
    </row>
    <row r="121">
      <c r="B121" s="910"/>
    </row>
    <row r="122">
      <c r="B122" s="910"/>
    </row>
    <row r="123">
      <c r="B123" s="910"/>
    </row>
    <row r="124">
      <c r="B124" s="910"/>
    </row>
    <row r="125">
      <c r="B125" s="910"/>
    </row>
    <row r="126">
      <c r="B126" s="910"/>
    </row>
    <row r="127">
      <c r="B127" s="910"/>
    </row>
    <row r="128">
      <c r="B128" s="910"/>
    </row>
    <row r="129">
      <c r="B129" s="910"/>
    </row>
    <row r="130">
      <c r="B130" s="910"/>
    </row>
    <row r="131">
      <c r="B131" s="910"/>
    </row>
    <row r="132">
      <c r="B132" s="910"/>
    </row>
    <row r="133">
      <c r="B133" s="910"/>
    </row>
    <row r="134">
      <c r="B134" s="910"/>
    </row>
    <row r="135">
      <c r="B135" s="910"/>
    </row>
    <row r="136">
      <c r="B136" s="910"/>
    </row>
    <row r="137">
      <c r="B137" s="910"/>
    </row>
    <row r="138">
      <c r="B138" s="910"/>
    </row>
    <row r="139">
      <c r="B139" s="910"/>
    </row>
    <row r="140">
      <c r="B140" s="910"/>
    </row>
    <row r="141">
      <c r="B141" s="910"/>
    </row>
    <row r="142">
      <c r="B142" s="910"/>
    </row>
    <row r="143">
      <c r="B143" s="910"/>
    </row>
    <row r="144">
      <c r="B144" s="910"/>
    </row>
    <row r="145">
      <c r="B145" s="910"/>
    </row>
    <row r="146">
      <c r="B146" s="910"/>
    </row>
    <row r="147">
      <c r="B147" s="910"/>
    </row>
    <row r="148">
      <c r="B148" s="910"/>
    </row>
    <row r="149">
      <c r="B149" s="910"/>
    </row>
    <row r="150">
      <c r="B150" s="910"/>
    </row>
    <row r="151">
      <c r="B151" s="910"/>
    </row>
    <row r="152">
      <c r="B152" s="910"/>
    </row>
    <row r="153">
      <c r="B153" s="910"/>
    </row>
    <row r="154">
      <c r="B154" s="910"/>
    </row>
    <row r="155">
      <c r="B155" s="910"/>
    </row>
    <row r="156">
      <c r="B156" s="910"/>
    </row>
    <row r="157">
      <c r="B157" s="910"/>
    </row>
    <row r="158">
      <c r="B158" s="910"/>
    </row>
    <row r="159">
      <c r="B159" s="910"/>
    </row>
    <row r="160">
      <c r="B160" s="910"/>
    </row>
    <row r="161">
      <c r="B161" s="910"/>
    </row>
    <row r="162">
      <c r="B162" s="910"/>
    </row>
    <row r="163">
      <c r="B163" s="910"/>
    </row>
    <row r="164">
      <c r="B164" s="910"/>
    </row>
    <row r="165">
      <c r="B165" s="910"/>
    </row>
    <row r="166">
      <c r="B166" s="910"/>
    </row>
    <row r="167">
      <c r="B167" s="910"/>
    </row>
    <row r="168">
      <c r="B168" s="910"/>
    </row>
    <row r="169">
      <c r="B169" s="910"/>
    </row>
    <row r="170">
      <c r="B170" s="910"/>
    </row>
    <row r="171">
      <c r="B171" s="910"/>
    </row>
    <row r="172">
      <c r="B172" s="910"/>
    </row>
    <row r="173">
      <c r="B173" s="910"/>
    </row>
    <row r="174">
      <c r="B174" s="910"/>
    </row>
    <row r="175">
      <c r="B175" s="910"/>
    </row>
    <row r="176">
      <c r="B176" s="910"/>
    </row>
    <row r="177">
      <c r="B177" s="910"/>
    </row>
    <row r="178">
      <c r="B178" s="910"/>
    </row>
    <row r="179">
      <c r="B179" s="910"/>
    </row>
    <row r="180">
      <c r="B180" s="910"/>
    </row>
    <row r="181">
      <c r="B181" s="910"/>
    </row>
    <row r="182">
      <c r="B182" s="910"/>
    </row>
    <row r="183">
      <c r="B183" s="910"/>
    </row>
    <row r="184">
      <c r="B184" s="910"/>
    </row>
    <row r="185">
      <c r="B185" s="910"/>
    </row>
    <row r="186">
      <c r="B186" s="910"/>
    </row>
    <row r="187">
      <c r="B187" s="910"/>
    </row>
    <row r="188">
      <c r="B188" s="910"/>
    </row>
    <row r="189">
      <c r="B189" s="910"/>
    </row>
    <row r="190">
      <c r="B190" s="910"/>
    </row>
    <row r="191">
      <c r="B191" s="910"/>
    </row>
    <row r="192">
      <c r="B192" s="910"/>
    </row>
    <row r="193">
      <c r="B193" s="910"/>
    </row>
    <row r="194">
      <c r="B194" s="910"/>
    </row>
    <row r="195">
      <c r="B195" s="910"/>
    </row>
    <row r="196">
      <c r="B196" s="910"/>
    </row>
    <row r="197">
      <c r="B197" s="910"/>
    </row>
    <row r="198">
      <c r="B198" s="910"/>
    </row>
    <row r="199">
      <c r="B199" s="910"/>
    </row>
    <row r="200">
      <c r="B200" s="910"/>
    </row>
    <row r="201">
      <c r="B201" s="910"/>
    </row>
    <row r="202">
      <c r="B202" s="910"/>
    </row>
    <row r="203">
      <c r="B203" s="910"/>
    </row>
    <row r="204">
      <c r="B204" s="910"/>
    </row>
    <row r="205">
      <c r="B205" s="910"/>
    </row>
    <row r="206">
      <c r="B206" s="910"/>
    </row>
    <row r="207">
      <c r="B207" s="910"/>
    </row>
    <row r="208">
      <c r="B208" s="910"/>
    </row>
    <row r="209">
      <c r="B209" s="910"/>
    </row>
    <row r="210">
      <c r="B210" s="910"/>
    </row>
    <row r="211">
      <c r="B211" s="910"/>
    </row>
    <row r="212">
      <c r="B212" s="910"/>
    </row>
    <row r="213">
      <c r="B213" s="910"/>
    </row>
    <row r="214">
      <c r="B214" s="910"/>
    </row>
    <row r="215">
      <c r="B215" s="910"/>
    </row>
    <row r="216">
      <c r="B216" s="910"/>
    </row>
    <row r="217">
      <c r="B217" s="910"/>
    </row>
    <row r="218">
      <c r="B218" s="910"/>
    </row>
    <row r="219">
      <c r="B219" s="910"/>
    </row>
    <row r="220">
      <c r="B220" s="910"/>
    </row>
    <row r="221">
      <c r="B221" s="910"/>
    </row>
    <row r="222">
      <c r="B222" s="910"/>
    </row>
    <row r="223">
      <c r="B223" s="910"/>
    </row>
    <row r="224">
      <c r="B224" s="910"/>
    </row>
    <row r="225">
      <c r="B225" s="910"/>
    </row>
    <row r="226">
      <c r="B226" s="910"/>
    </row>
    <row r="227">
      <c r="B227" s="910"/>
    </row>
    <row r="228">
      <c r="B228" s="910"/>
    </row>
    <row r="229">
      <c r="B229" s="910"/>
    </row>
    <row r="230">
      <c r="B230" s="910"/>
    </row>
    <row r="231">
      <c r="B231" s="910"/>
    </row>
    <row r="232">
      <c r="B232" s="910"/>
    </row>
    <row r="233">
      <c r="B233" s="910"/>
    </row>
    <row r="234">
      <c r="B234" s="910"/>
    </row>
    <row r="235">
      <c r="B235" s="910"/>
    </row>
    <row r="236">
      <c r="B236" s="910"/>
    </row>
    <row r="237">
      <c r="B237" s="910"/>
    </row>
    <row r="238">
      <c r="B238" s="910"/>
    </row>
    <row r="239">
      <c r="B239" s="910"/>
    </row>
    <row r="240">
      <c r="B240" s="910"/>
    </row>
    <row r="241">
      <c r="B241" s="910"/>
    </row>
    <row r="242">
      <c r="B242" s="910"/>
    </row>
    <row r="243">
      <c r="B243" s="910"/>
    </row>
    <row r="244">
      <c r="B244" s="910"/>
    </row>
    <row r="245">
      <c r="B245" s="910"/>
    </row>
    <row r="246">
      <c r="B246" s="910"/>
    </row>
    <row r="247">
      <c r="B247" s="910"/>
    </row>
    <row r="248">
      <c r="B248" s="910"/>
    </row>
    <row r="249">
      <c r="B249" s="910"/>
    </row>
    <row r="250">
      <c r="B250" s="910"/>
    </row>
    <row r="251">
      <c r="B251" s="910"/>
    </row>
    <row r="252">
      <c r="B252" s="910"/>
    </row>
    <row r="253">
      <c r="B253" s="910"/>
    </row>
    <row r="254">
      <c r="B254" s="910"/>
    </row>
    <row r="255">
      <c r="B255" s="910"/>
    </row>
    <row r="256">
      <c r="B256" s="910"/>
    </row>
    <row r="257">
      <c r="B257" s="910"/>
    </row>
    <row r="258">
      <c r="B258" s="910"/>
    </row>
    <row r="259">
      <c r="B259" s="910"/>
    </row>
    <row r="260">
      <c r="B260" s="910"/>
    </row>
    <row r="261">
      <c r="B261" s="910"/>
    </row>
    <row r="262">
      <c r="B262" s="910"/>
    </row>
    <row r="263">
      <c r="B263" s="910"/>
    </row>
    <row r="264">
      <c r="B264" s="910"/>
    </row>
    <row r="265">
      <c r="B265" s="910"/>
    </row>
    <row r="266">
      <c r="B266" s="910"/>
    </row>
    <row r="267">
      <c r="B267" s="910"/>
    </row>
    <row r="268">
      <c r="B268" s="910"/>
    </row>
    <row r="269">
      <c r="B269" s="910"/>
    </row>
    <row r="270">
      <c r="B270" s="910"/>
    </row>
    <row r="271">
      <c r="B271" s="910"/>
    </row>
    <row r="272">
      <c r="B272" s="910"/>
    </row>
    <row r="273">
      <c r="B273" s="910"/>
    </row>
    <row r="274">
      <c r="B274" s="910"/>
    </row>
    <row r="275">
      <c r="B275" s="910"/>
    </row>
    <row r="276">
      <c r="B276" s="910"/>
    </row>
    <row r="277">
      <c r="B277" s="910"/>
    </row>
    <row r="278">
      <c r="B278" s="910"/>
    </row>
    <row r="279">
      <c r="B279" s="910"/>
    </row>
    <row r="280">
      <c r="B280" s="910"/>
    </row>
    <row r="281">
      <c r="B281" s="910"/>
    </row>
    <row r="282">
      <c r="B282" s="910"/>
    </row>
    <row r="283">
      <c r="B283" s="910"/>
    </row>
    <row r="284">
      <c r="B284" s="910"/>
    </row>
    <row r="285">
      <c r="B285" s="910"/>
    </row>
    <row r="286">
      <c r="B286" s="910"/>
    </row>
    <row r="287">
      <c r="B287" s="910"/>
    </row>
    <row r="288">
      <c r="B288" s="910"/>
    </row>
    <row r="289">
      <c r="B289" s="910"/>
    </row>
    <row r="290">
      <c r="B290" s="910"/>
    </row>
    <row r="291">
      <c r="B291" s="910"/>
    </row>
    <row r="292">
      <c r="B292" s="910"/>
    </row>
    <row r="293">
      <c r="B293" s="910"/>
    </row>
    <row r="294">
      <c r="B294" s="910"/>
    </row>
    <row r="295">
      <c r="B295" s="910"/>
    </row>
    <row r="296">
      <c r="B296" s="910"/>
    </row>
    <row r="297">
      <c r="B297" s="910"/>
    </row>
    <row r="298">
      <c r="B298" s="910"/>
    </row>
    <row r="299">
      <c r="B299" s="910"/>
    </row>
    <row r="300">
      <c r="B300" s="910"/>
    </row>
    <row r="301">
      <c r="B301" s="910"/>
    </row>
    <row r="302">
      <c r="B302" s="910"/>
    </row>
    <row r="303">
      <c r="B303" s="910"/>
    </row>
    <row r="304">
      <c r="B304" s="910"/>
    </row>
    <row r="305">
      <c r="B305" s="910"/>
    </row>
    <row r="306">
      <c r="B306" s="910"/>
    </row>
    <row r="307">
      <c r="B307" s="910"/>
    </row>
    <row r="308">
      <c r="B308" s="910"/>
    </row>
    <row r="309">
      <c r="B309" s="910"/>
    </row>
    <row r="310">
      <c r="B310" s="910"/>
    </row>
    <row r="311">
      <c r="B311" s="910"/>
    </row>
    <row r="312">
      <c r="B312" s="910"/>
    </row>
    <row r="313">
      <c r="B313" s="910"/>
    </row>
    <row r="314">
      <c r="B314" s="910"/>
    </row>
    <row r="315">
      <c r="B315" s="910"/>
    </row>
    <row r="316">
      <c r="B316" s="910"/>
    </row>
    <row r="317">
      <c r="B317" s="910"/>
    </row>
    <row r="318">
      <c r="B318" s="910"/>
    </row>
    <row r="319">
      <c r="B319" s="910"/>
    </row>
    <row r="320">
      <c r="B320" s="910"/>
    </row>
    <row r="321">
      <c r="B321" s="910"/>
    </row>
    <row r="322">
      <c r="B322" s="910"/>
    </row>
    <row r="323">
      <c r="B323" s="910"/>
    </row>
    <row r="324">
      <c r="B324" s="910"/>
    </row>
    <row r="325">
      <c r="B325" s="910"/>
    </row>
    <row r="326">
      <c r="B326" s="910"/>
    </row>
    <row r="327">
      <c r="B327" s="910"/>
    </row>
    <row r="328">
      <c r="B328" s="910"/>
    </row>
    <row r="329">
      <c r="B329" s="910"/>
    </row>
    <row r="330">
      <c r="B330" s="910"/>
    </row>
    <row r="331">
      <c r="B331" s="910"/>
    </row>
    <row r="332">
      <c r="B332" s="910"/>
    </row>
    <row r="333">
      <c r="B333" s="910"/>
    </row>
    <row r="334">
      <c r="B334" s="910"/>
    </row>
    <row r="335">
      <c r="B335" s="910"/>
    </row>
    <row r="336">
      <c r="B336" s="910"/>
    </row>
    <row r="337">
      <c r="B337" s="910"/>
    </row>
    <row r="338">
      <c r="B338" s="910"/>
    </row>
    <row r="339">
      <c r="B339" s="910"/>
    </row>
    <row r="340">
      <c r="B340" s="910"/>
    </row>
    <row r="341">
      <c r="B341" s="910"/>
    </row>
    <row r="342">
      <c r="B342" s="910"/>
    </row>
    <row r="343">
      <c r="B343" s="910"/>
    </row>
    <row r="344">
      <c r="B344" s="910"/>
    </row>
    <row r="345">
      <c r="B345" s="910"/>
    </row>
    <row r="346">
      <c r="B346" s="910"/>
    </row>
    <row r="347">
      <c r="B347" s="910"/>
    </row>
    <row r="348">
      <c r="B348" s="910"/>
    </row>
    <row r="349">
      <c r="B349" s="910"/>
    </row>
    <row r="350">
      <c r="B350" s="910"/>
    </row>
    <row r="351">
      <c r="B351" s="910"/>
    </row>
    <row r="352">
      <c r="B352" s="910"/>
    </row>
    <row r="353">
      <c r="B353" s="910"/>
    </row>
    <row r="354">
      <c r="B354" s="910"/>
    </row>
    <row r="355">
      <c r="B355" s="910"/>
    </row>
    <row r="356">
      <c r="B356" s="910"/>
    </row>
    <row r="357">
      <c r="B357" s="910"/>
    </row>
    <row r="358">
      <c r="B358" s="910"/>
    </row>
    <row r="359">
      <c r="B359" s="910"/>
    </row>
    <row r="360">
      <c r="B360" s="910"/>
    </row>
    <row r="361">
      <c r="B361" s="910"/>
    </row>
    <row r="362">
      <c r="B362" s="910"/>
    </row>
    <row r="363">
      <c r="B363" s="910"/>
    </row>
    <row r="364">
      <c r="B364" s="910"/>
    </row>
    <row r="365">
      <c r="B365" s="910"/>
    </row>
    <row r="366">
      <c r="B366" s="910"/>
    </row>
    <row r="367">
      <c r="B367" s="910"/>
    </row>
    <row r="368">
      <c r="B368" s="910"/>
    </row>
    <row r="369">
      <c r="B369" s="910"/>
    </row>
    <row r="370">
      <c r="B370" s="910"/>
    </row>
    <row r="371">
      <c r="B371" s="910"/>
    </row>
    <row r="372">
      <c r="B372" s="910"/>
    </row>
    <row r="373">
      <c r="B373" s="910"/>
    </row>
    <row r="374">
      <c r="B374" s="910"/>
    </row>
    <row r="375">
      <c r="B375" s="910"/>
    </row>
    <row r="376">
      <c r="B376" s="910"/>
    </row>
    <row r="377">
      <c r="B377" s="910"/>
    </row>
    <row r="378">
      <c r="B378" s="910"/>
    </row>
    <row r="379">
      <c r="B379" s="910"/>
    </row>
    <row r="380">
      <c r="B380" s="910"/>
    </row>
    <row r="381">
      <c r="B381" s="910"/>
    </row>
    <row r="382">
      <c r="B382" s="910"/>
    </row>
    <row r="383">
      <c r="B383" s="910"/>
    </row>
    <row r="384">
      <c r="B384" s="910"/>
    </row>
    <row r="385">
      <c r="B385" s="910"/>
    </row>
    <row r="386">
      <c r="B386" s="910"/>
    </row>
    <row r="387">
      <c r="B387" s="910"/>
    </row>
    <row r="388">
      <c r="B388" s="910"/>
    </row>
    <row r="389">
      <c r="B389" s="910"/>
    </row>
    <row r="390">
      <c r="B390" s="910"/>
    </row>
    <row r="391">
      <c r="B391" s="910"/>
    </row>
    <row r="392">
      <c r="B392" s="910"/>
    </row>
    <row r="393">
      <c r="B393" s="910"/>
    </row>
    <row r="394">
      <c r="B394" s="910"/>
    </row>
    <row r="395">
      <c r="B395" s="910"/>
    </row>
    <row r="396">
      <c r="B396" s="910"/>
    </row>
    <row r="397">
      <c r="B397" s="910"/>
    </row>
    <row r="398">
      <c r="B398" s="910"/>
    </row>
    <row r="399">
      <c r="B399" s="910"/>
    </row>
    <row r="400">
      <c r="B400" s="910"/>
    </row>
    <row r="401">
      <c r="B401" s="910"/>
    </row>
    <row r="402">
      <c r="B402" s="910"/>
    </row>
    <row r="403">
      <c r="B403" s="910"/>
    </row>
    <row r="404">
      <c r="B404" s="910"/>
    </row>
    <row r="405">
      <c r="B405" s="910"/>
    </row>
    <row r="406">
      <c r="B406" s="910"/>
    </row>
    <row r="407">
      <c r="B407" s="910"/>
    </row>
    <row r="408">
      <c r="B408" s="910"/>
    </row>
    <row r="409">
      <c r="B409" s="910"/>
    </row>
    <row r="410">
      <c r="B410" s="910"/>
    </row>
    <row r="411">
      <c r="B411" s="910"/>
    </row>
    <row r="412">
      <c r="B412" s="910"/>
    </row>
    <row r="413">
      <c r="B413" s="910"/>
    </row>
    <row r="414">
      <c r="B414" s="910"/>
    </row>
    <row r="415">
      <c r="B415" s="910"/>
    </row>
    <row r="416">
      <c r="B416" s="910"/>
    </row>
    <row r="417">
      <c r="B417" s="910"/>
    </row>
    <row r="418">
      <c r="B418" s="910"/>
    </row>
    <row r="419">
      <c r="B419" s="910"/>
    </row>
    <row r="420">
      <c r="B420" s="910"/>
    </row>
    <row r="421">
      <c r="B421" s="910"/>
    </row>
    <row r="422">
      <c r="B422" s="910"/>
    </row>
    <row r="423">
      <c r="B423" s="910"/>
    </row>
    <row r="424">
      <c r="B424" s="910"/>
    </row>
    <row r="425">
      <c r="B425" s="910"/>
    </row>
    <row r="426">
      <c r="B426" s="910"/>
    </row>
    <row r="427">
      <c r="B427" s="910"/>
    </row>
    <row r="428">
      <c r="B428" s="910"/>
    </row>
    <row r="429">
      <c r="B429" s="910"/>
    </row>
    <row r="430">
      <c r="B430" s="910"/>
    </row>
    <row r="431">
      <c r="B431" s="910"/>
    </row>
    <row r="432">
      <c r="B432" s="910"/>
    </row>
    <row r="433">
      <c r="B433" s="910"/>
    </row>
    <row r="434">
      <c r="B434" s="910"/>
    </row>
    <row r="435">
      <c r="B435" s="910"/>
    </row>
    <row r="436">
      <c r="B436" s="910"/>
    </row>
    <row r="437">
      <c r="B437" s="910"/>
    </row>
    <row r="438">
      <c r="B438" s="910"/>
    </row>
    <row r="439">
      <c r="B439" s="910"/>
    </row>
    <row r="440">
      <c r="B440" s="910"/>
    </row>
    <row r="441">
      <c r="B441" s="910"/>
    </row>
    <row r="442">
      <c r="B442" s="910"/>
    </row>
    <row r="443">
      <c r="B443" s="910"/>
    </row>
    <row r="444">
      <c r="B444" s="910"/>
    </row>
    <row r="445">
      <c r="B445" s="910"/>
    </row>
    <row r="446">
      <c r="B446" s="910"/>
    </row>
    <row r="447">
      <c r="B447" s="910"/>
    </row>
    <row r="448">
      <c r="B448" s="910"/>
    </row>
    <row r="449">
      <c r="B449" s="910"/>
    </row>
    <row r="450">
      <c r="B450" s="910"/>
    </row>
    <row r="451">
      <c r="B451" s="910"/>
    </row>
    <row r="452">
      <c r="B452" s="910"/>
    </row>
    <row r="453">
      <c r="B453" s="910"/>
    </row>
    <row r="454">
      <c r="B454" s="910"/>
    </row>
    <row r="455">
      <c r="B455" s="910"/>
    </row>
    <row r="456">
      <c r="B456" s="910"/>
    </row>
    <row r="457">
      <c r="B457" s="910"/>
    </row>
    <row r="458">
      <c r="B458" s="910"/>
    </row>
    <row r="459">
      <c r="B459" s="910"/>
    </row>
    <row r="460">
      <c r="B460" s="910"/>
    </row>
    <row r="461">
      <c r="B461" s="910"/>
    </row>
    <row r="462">
      <c r="B462" s="910"/>
    </row>
    <row r="463">
      <c r="B463" s="910"/>
    </row>
    <row r="464">
      <c r="B464" s="910"/>
    </row>
    <row r="465">
      <c r="B465" s="910"/>
    </row>
    <row r="466">
      <c r="B466" s="910"/>
    </row>
    <row r="467">
      <c r="B467" s="910"/>
    </row>
    <row r="468">
      <c r="B468" s="910"/>
    </row>
    <row r="469">
      <c r="B469" s="910"/>
    </row>
    <row r="470">
      <c r="B470" s="910"/>
    </row>
    <row r="471">
      <c r="B471" s="910"/>
    </row>
    <row r="472">
      <c r="B472" s="910"/>
    </row>
    <row r="473">
      <c r="B473" s="910"/>
    </row>
    <row r="474">
      <c r="B474" s="910"/>
    </row>
    <row r="475">
      <c r="B475" s="910"/>
    </row>
    <row r="476">
      <c r="B476" s="910"/>
    </row>
    <row r="477">
      <c r="B477" s="910"/>
    </row>
    <row r="478">
      <c r="B478" s="910"/>
    </row>
    <row r="479">
      <c r="B479" s="910"/>
    </row>
    <row r="480">
      <c r="B480" s="910"/>
    </row>
    <row r="481">
      <c r="B481" s="910"/>
    </row>
    <row r="482">
      <c r="B482" s="910"/>
    </row>
    <row r="483">
      <c r="B483" s="910"/>
    </row>
    <row r="484">
      <c r="B484" s="910"/>
    </row>
    <row r="485">
      <c r="B485" s="910"/>
    </row>
    <row r="486">
      <c r="B486" s="910"/>
    </row>
    <row r="487">
      <c r="B487" s="910"/>
    </row>
    <row r="488">
      <c r="B488" s="910"/>
    </row>
    <row r="489">
      <c r="B489" s="910"/>
    </row>
    <row r="490">
      <c r="B490" s="910"/>
    </row>
    <row r="491">
      <c r="B491" s="910"/>
    </row>
    <row r="492">
      <c r="B492" s="910"/>
    </row>
    <row r="493">
      <c r="B493" s="910"/>
    </row>
    <row r="494">
      <c r="B494" s="910"/>
    </row>
    <row r="495">
      <c r="B495" s="910"/>
    </row>
    <row r="496">
      <c r="B496" s="910"/>
    </row>
    <row r="497">
      <c r="B497" s="910"/>
    </row>
    <row r="498">
      <c r="B498" s="910"/>
    </row>
    <row r="499">
      <c r="B499" s="910"/>
    </row>
    <row r="500">
      <c r="B500" s="910"/>
    </row>
    <row r="501">
      <c r="B501" s="910"/>
    </row>
    <row r="502">
      <c r="B502" s="910"/>
    </row>
    <row r="503">
      <c r="B503" s="910"/>
    </row>
    <row r="504">
      <c r="B504" s="910"/>
    </row>
    <row r="505">
      <c r="B505" s="910"/>
    </row>
    <row r="506">
      <c r="B506" s="910"/>
    </row>
    <row r="507">
      <c r="B507" s="910"/>
    </row>
    <row r="508">
      <c r="B508" s="910"/>
    </row>
    <row r="509">
      <c r="B509" s="910"/>
    </row>
    <row r="510">
      <c r="B510" s="910"/>
    </row>
    <row r="511">
      <c r="B511" s="910"/>
    </row>
    <row r="512">
      <c r="B512" s="910"/>
    </row>
    <row r="513">
      <c r="B513" s="910"/>
    </row>
    <row r="514">
      <c r="B514" s="910"/>
    </row>
    <row r="515">
      <c r="B515" s="910"/>
    </row>
    <row r="516">
      <c r="B516" s="910"/>
    </row>
    <row r="517">
      <c r="B517" s="910"/>
    </row>
    <row r="518">
      <c r="B518" s="910"/>
    </row>
    <row r="519">
      <c r="B519" s="910"/>
    </row>
    <row r="520">
      <c r="B520" s="910"/>
    </row>
    <row r="521">
      <c r="B521" s="910"/>
    </row>
    <row r="522">
      <c r="B522" s="910"/>
    </row>
    <row r="523">
      <c r="B523" s="910"/>
    </row>
    <row r="524">
      <c r="B524" s="910"/>
    </row>
    <row r="525">
      <c r="B525" s="910"/>
    </row>
    <row r="526">
      <c r="B526" s="910"/>
    </row>
    <row r="527">
      <c r="B527" s="910"/>
    </row>
    <row r="528">
      <c r="B528" s="910"/>
    </row>
    <row r="529">
      <c r="B529" s="910"/>
    </row>
    <row r="530">
      <c r="B530" s="910"/>
    </row>
    <row r="531">
      <c r="B531" s="910"/>
    </row>
    <row r="532">
      <c r="B532" s="910"/>
    </row>
    <row r="533">
      <c r="B533" s="910"/>
    </row>
    <row r="534">
      <c r="B534" s="910"/>
    </row>
    <row r="535">
      <c r="B535" s="910"/>
    </row>
    <row r="536">
      <c r="B536" s="910"/>
    </row>
    <row r="537">
      <c r="B537" s="910"/>
    </row>
    <row r="538">
      <c r="B538" s="910"/>
    </row>
    <row r="539">
      <c r="B539" s="910"/>
    </row>
    <row r="540">
      <c r="B540" s="910"/>
    </row>
    <row r="541">
      <c r="B541" s="910"/>
    </row>
    <row r="542">
      <c r="B542" s="910"/>
    </row>
    <row r="543">
      <c r="B543" s="910"/>
    </row>
    <row r="544">
      <c r="B544" s="910"/>
    </row>
    <row r="545">
      <c r="B545" s="910"/>
    </row>
    <row r="546">
      <c r="B546" s="910"/>
    </row>
    <row r="547">
      <c r="B547" s="910"/>
    </row>
    <row r="548">
      <c r="B548" s="910"/>
    </row>
    <row r="549">
      <c r="B549" s="910"/>
    </row>
    <row r="550">
      <c r="B550" s="910"/>
    </row>
    <row r="551">
      <c r="B551" s="910"/>
    </row>
    <row r="552">
      <c r="B552" s="910"/>
    </row>
    <row r="553">
      <c r="B553" s="910"/>
    </row>
    <row r="554">
      <c r="B554" s="910"/>
    </row>
    <row r="555">
      <c r="B555" s="910"/>
    </row>
    <row r="556">
      <c r="B556" s="910"/>
    </row>
    <row r="557">
      <c r="B557" s="910"/>
    </row>
    <row r="558">
      <c r="B558" s="910"/>
    </row>
    <row r="559">
      <c r="B559" s="910"/>
    </row>
    <row r="560">
      <c r="B560" s="910"/>
    </row>
    <row r="561">
      <c r="B561" s="910"/>
    </row>
    <row r="562">
      <c r="B562" s="910"/>
    </row>
    <row r="563">
      <c r="B563" s="910"/>
    </row>
    <row r="564">
      <c r="B564" s="910"/>
    </row>
    <row r="565">
      <c r="B565" s="910"/>
    </row>
    <row r="566">
      <c r="B566" s="910"/>
    </row>
    <row r="567">
      <c r="B567" s="910"/>
    </row>
    <row r="568">
      <c r="B568" s="910"/>
    </row>
    <row r="569">
      <c r="B569" s="910"/>
    </row>
    <row r="570">
      <c r="B570" s="910"/>
    </row>
    <row r="571">
      <c r="B571" s="910"/>
    </row>
    <row r="572">
      <c r="B572" s="910"/>
    </row>
    <row r="573">
      <c r="B573" s="910"/>
    </row>
    <row r="574">
      <c r="B574" s="910"/>
    </row>
    <row r="575">
      <c r="B575" s="910"/>
    </row>
    <row r="576">
      <c r="B576" s="910"/>
    </row>
    <row r="577">
      <c r="B577" s="910"/>
    </row>
    <row r="578">
      <c r="B578" s="910"/>
    </row>
    <row r="579">
      <c r="B579" s="910"/>
    </row>
    <row r="580">
      <c r="B580" s="910"/>
    </row>
    <row r="581">
      <c r="B581" s="910"/>
    </row>
    <row r="582">
      <c r="B582" s="910"/>
    </row>
    <row r="583">
      <c r="B583" s="910"/>
    </row>
    <row r="584">
      <c r="B584" s="910"/>
    </row>
    <row r="585">
      <c r="B585" s="910"/>
    </row>
    <row r="586">
      <c r="B586" s="910"/>
    </row>
    <row r="587">
      <c r="B587" s="910"/>
    </row>
    <row r="588">
      <c r="B588" s="910"/>
    </row>
    <row r="589">
      <c r="B589" s="910"/>
    </row>
    <row r="590">
      <c r="B590" s="910"/>
    </row>
    <row r="591">
      <c r="B591" s="910"/>
    </row>
    <row r="592">
      <c r="B592" s="910"/>
    </row>
    <row r="593">
      <c r="B593" s="910"/>
    </row>
    <row r="594">
      <c r="B594" s="910"/>
    </row>
    <row r="595">
      <c r="B595" s="910"/>
    </row>
    <row r="596">
      <c r="B596" s="910"/>
    </row>
    <row r="597">
      <c r="B597" s="910"/>
    </row>
    <row r="598">
      <c r="B598" s="910"/>
    </row>
    <row r="599">
      <c r="B599" s="910"/>
    </row>
    <row r="600">
      <c r="B600" s="910"/>
    </row>
    <row r="601">
      <c r="B601" s="910"/>
    </row>
    <row r="602">
      <c r="B602" s="910"/>
    </row>
    <row r="603">
      <c r="B603" s="910"/>
    </row>
    <row r="604">
      <c r="B604" s="910"/>
    </row>
    <row r="605">
      <c r="B605" s="910"/>
    </row>
    <row r="606">
      <c r="B606" s="910"/>
    </row>
    <row r="607">
      <c r="B607" s="910"/>
    </row>
    <row r="608">
      <c r="B608" s="910"/>
    </row>
    <row r="609">
      <c r="B609" s="910"/>
    </row>
    <row r="610">
      <c r="B610" s="910"/>
    </row>
    <row r="611">
      <c r="B611" s="910"/>
    </row>
    <row r="612">
      <c r="B612" s="910"/>
    </row>
    <row r="613">
      <c r="B613" s="910"/>
    </row>
    <row r="614">
      <c r="B614" s="910"/>
    </row>
    <row r="615">
      <c r="B615" s="910"/>
    </row>
    <row r="616">
      <c r="B616" s="910"/>
    </row>
    <row r="617">
      <c r="B617" s="910"/>
    </row>
    <row r="618">
      <c r="B618" s="910"/>
    </row>
    <row r="619">
      <c r="B619" s="910"/>
    </row>
    <row r="620">
      <c r="B620" s="910"/>
    </row>
    <row r="621">
      <c r="B621" s="910"/>
    </row>
    <row r="622">
      <c r="B622" s="910"/>
    </row>
    <row r="623">
      <c r="B623" s="910"/>
    </row>
    <row r="624">
      <c r="B624" s="910"/>
    </row>
    <row r="625">
      <c r="B625" s="910"/>
    </row>
    <row r="626">
      <c r="B626" s="910"/>
    </row>
    <row r="627">
      <c r="B627" s="910"/>
    </row>
    <row r="628">
      <c r="B628" s="910"/>
    </row>
    <row r="629">
      <c r="B629" s="910"/>
    </row>
    <row r="630">
      <c r="B630" s="910"/>
    </row>
    <row r="631">
      <c r="B631" s="910"/>
    </row>
    <row r="632">
      <c r="B632" s="910"/>
    </row>
    <row r="633">
      <c r="B633" s="910"/>
    </row>
    <row r="634">
      <c r="B634" s="910"/>
    </row>
    <row r="635">
      <c r="B635" s="910"/>
    </row>
    <row r="636">
      <c r="B636" s="910"/>
    </row>
    <row r="637">
      <c r="B637" s="910"/>
    </row>
    <row r="638">
      <c r="B638" s="910"/>
    </row>
    <row r="639">
      <c r="B639" s="910"/>
    </row>
    <row r="640">
      <c r="B640" s="910"/>
    </row>
    <row r="641">
      <c r="B641" s="910"/>
    </row>
    <row r="642">
      <c r="B642" s="910"/>
    </row>
    <row r="643">
      <c r="B643" s="910"/>
    </row>
    <row r="644">
      <c r="B644" s="910"/>
    </row>
    <row r="645">
      <c r="B645" s="910"/>
    </row>
    <row r="646">
      <c r="B646" s="910"/>
    </row>
    <row r="647">
      <c r="B647" s="910"/>
    </row>
    <row r="648">
      <c r="B648" s="910"/>
    </row>
    <row r="649">
      <c r="B649" s="910"/>
    </row>
    <row r="650">
      <c r="B650" s="910"/>
    </row>
    <row r="651">
      <c r="B651" s="910"/>
    </row>
    <row r="652">
      <c r="B652" s="910"/>
    </row>
    <row r="653">
      <c r="B653" s="910"/>
    </row>
    <row r="654">
      <c r="B654" s="910"/>
    </row>
    <row r="655">
      <c r="B655" s="910"/>
    </row>
    <row r="656">
      <c r="B656" s="910"/>
    </row>
    <row r="657">
      <c r="B657" s="910"/>
    </row>
    <row r="658">
      <c r="B658" s="910"/>
    </row>
    <row r="659">
      <c r="B659" s="910"/>
    </row>
    <row r="660">
      <c r="B660" s="910"/>
    </row>
    <row r="661">
      <c r="B661" s="910"/>
    </row>
    <row r="662">
      <c r="B662" s="910"/>
    </row>
    <row r="663">
      <c r="B663" s="910"/>
    </row>
    <row r="664">
      <c r="B664" s="910"/>
    </row>
    <row r="665">
      <c r="B665" s="910"/>
    </row>
    <row r="666">
      <c r="B666" s="910"/>
    </row>
    <row r="667">
      <c r="B667" s="910"/>
    </row>
    <row r="668">
      <c r="B668" s="910"/>
    </row>
    <row r="669">
      <c r="B669" s="910"/>
    </row>
    <row r="670">
      <c r="B670" s="910"/>
    </row>
    <row r="671">
      <c r="B671" s="910"/>
    </row>
    <row r="672">
      <c r="B672" s="910"/>
    </row>
    <row r="673">
      <c r="B673" s="910"/>
    </row>
    <row r="674">
      <c r="B674" s="910"/>
    </row>
    <row r="675">
      <c r="B675" s="910"/>
    </row>
    <row r="676">
      <c r="B676" s="910"/>
    </row>
    <row r="677">
      <c r="B677" s="910"/>
    </row>
    <row r="678">
      <c r="B678" s="910"/>
    </row>
    <row r="679">
      <c r="B679" s="910"/>
    </row>
    <row r="680">
      <c r="B680" s="910"/>
    </row>
    <row r="681">
      <c r="B681" s="910"/>
    </row>
    <row r="682">
      <c r="B682" s="910"/>
    </row>
    <row r="683">
      <c r="B683" s="910"/>
    </row>
    <row r="684">
      <c r="B684" s="910"/>
    </row>
    <row r="685">
      <c r="B685" s="910"/>
    </row>
    <row r="686">
      <c r="B686" s="910"/>
    </row>
    <row r="687">
      <c r="B687" s="910"/>
    </row>
    <row r="688">
      <c r="B688" s="910"/>
    </row>
    <row r="689">
      <c r="B689" s="910"/>
    </row>
    <row r="690">
      <c r="B690" s="910"/>
    </row>
    <row r="691">
      <c r="B691" s="910"/>
    </row>
    <row r="692">
      <c r="B692" s="910"/>
    </row>
    <row r="693">
      <c r="B693" s="910"/>
    </row>
    <row r="694">
      <c r="B694" s="910"/>
    </row>
    <row r="695">
      <c r="B695" s="910"/>
    </row>
    <row r="696">
      <c r="B696" s="910"/>
    </row>
    <row r="697">
      <c r="B697" s="910"/>
    </row>
    <row r="698">
      <c r="B698" s="910"/>
    </row>
    <row r="699">
      <c r="B699" s="910"/>
    </row>
    <row r="700">
      <c r="B700" s="910"/>
    </row>
    <row r="701">
      <c r="B701" s="910"/>
    </row>
    <row r="702">
      <c r="B702" s="910"/>
    </row>
    <row r="703">
      <c r="B703" s="910"/>
    </row>
    <row r="704">
      <c r="B704" s="910"/>
    </row>
    <row r="705">
      <c r="B705" s="910"/>
    </row>
    <row r="706">
      <c r="B706" s="910"/>
    </row>
    <row r="707">
      <c r="B707" s="910"/>
    </row>
    <row r="708">
      <c r="B708" s="910"/>
    </row>
    <row r="709">
      <c r="B709" s="910"/>
    </row>
    <row r="710">
      <c r="B710" s="910"/>
    </row>
    <row r="711">
      <c r="B711" s="910"/>
    </row>
    <row r="712">
      <c r="B712" s="910"/>
    </row>
    <row r="713">
      <c r="B713" s="910"/>
    </row>
    <row r="714">
      <c r="B714" s="910"/>
    </row>
    <row r="715">
      <c r="B715" s="910"/>
    </row>
    <row r="716">
      <c r="B716" s="910"/>
    </row>
    <row r="717">
      <c r="B717" s="910"/>
    </row>
    <row r="718">
      <c r="B718" s="910"/>
    </row>
    <row r="719">
      <c r="B719" s="910"/>
    </row>
    <row r="720">
      <c r="B720" s="910"/>
    </row>
    <row r="721">
      <c r="B721" s="910"/>
    </row>
    <row r="722">
      <c r="B722" s="910"/>
    </row>
    <row r="723">
      <c r="B723" s="910"/>
    </row>
    <row r="724">
      <c r="B724" s="910"/>
    </row>
    <row r="725">
      <c r="B725" s="910"/>
    </row>
    <row r="726">
      <c r="B726" s="910"/>
    </row>
    <row r="727">
      <c r="B727" s="910"/>
    </row>
    <row r="728">
      <c r="B728" s="910"/>
    </row>
    <row r="729">
      <c r="B729" s="910"/>
    </row>
    <row r="730">
      <c r="B730" s="910"/>
    </row>
    <row r="731">
      <c r="B731" s="910"/>
    </row>
    <row r="732">
      <c r="B732" s="910"/>
    </row>
    <row r="733">
      <c r="B733" s="910"/>
    </row>
    <row r="734">
      <c r="B734" s="910"/>
    </row>
    <row r="735">
      <c r="B735" s="910"/>
    </row>
    <row r="736">
      <c r="B736" s="910"/>
    </row>
    <row r="737">
      <c r="B737" s="910"/>
    </row>
    <row r="738">
      <c r="B738" s="910"/>
    </row>
    <row r="739">
      <c r="B739" s="910"/>
    </row>
    <row r="740">
      <c r="B740" s="910"/>
    </row>
    <row r="741">
      <c r="B741" s="910"/>
    </row>
    <row r="742">
      <c r="B742" s="910"/>
    </row>
    <row r="743">
      <c r="B743" s="910"/>
    </row>
    <row r="744">
      <c r="B744" s="910"/>
    </row>
    <row r="745">
      <c r="B745" s="910"/>
    </row>
    <row r="746">
      <c r="B746" s="910"/>
    </row>
    <row r="747">
      <c r="B747" s="910"/>
    </row>
    <row r="748">
      <c r="B748" s="910"/>
    </row>
    <row r="749">
      <c r="B749" s="910"/>
    </row>
    <row r="750">
      <c r="B750" s="910"/>
    </row>
    <row r="751">
      <c r="B751" s="910"/>
    </row>
    <row r="752">
      <c r="B752" s="910"/>
    </row>
    <row r="753">
      <c r="B753" s="910"/>
    </row>
    <row r="754">
      <c r="B754" s="910"/>
    </row>
    <row r="755">
      <c r="B755" s="910"/>
    </row>
    <row r="756">
      <c r="B756" s="910"/>
    </row>
    <row r="757">
      <c r="B757" s="910"/>
    </row>
    <row r="758">
      <c r="B758" s="910"/>
    </row>
    <row r="759">
      <c r="B759" s="910"/>
    </row>
    <row r="760">
      <c r="B760" s="910"/>
    </row>
    <row r="761">
      <c r="B761" s="910"/>
    </row>
    <row r="762">
      <c r="B762" s="910"/>
    </row>
    <row r="763">
      <c r="B763" s="910"/>
    </row>
    <row r="764">
      <c r="B764" s="910"/>
    </row>
    <row r="765">
      <c r="B765" s="910"/>
    </row>
    <row r="766">
      <c r="B766" s="910"/>
    </row>
    <row r="767">
      <c r="B767" s="910"/>
    </row>
    <row r="768">
      <c r="B768" s="910"/>
    </row>
    <row r="769">
      <c r="B769" s="910"/>
    </row>
    <row r="770">
      <c r="B770" s="910"/>
    </row>
    <row r="771">
      <c r="B771" s="910"/>
    </row>
    <row r="772">
      <c r="B772" s="910"/>
    </row>
    <row r="773">
      <c r="B773" s="910"/>
    </row>
    <row r="774">
      <c r="B774" s="910"/>
    </row>
    <row r="775">
      <c r="B775" s="910"/>
    </row>
    <row r="776">
      <c r="B776" s="910"/>
    </row>
    <row r="777">
      <c r="B777" s="910"/>
    </row>
    <row r="778">
      <c r="B778" s="910"/>
    </row>
    <row r="779">
      <c r="B779" s="910"/>
    </row>
    <row r="780">
      <c r="B780" s="910"/>
    </row>
    <row r="781">
      <c r="B781" s="910"/>
    </row>
    <row r="782">
      <c r="B782" s="910"/>
    </row>
    <row r="783">
      <c r="B783" s="910"/>
    </row>
    <row r="784">
      <c r="B784" s="910"/>
    </row>
    <row r="785">
      <c r="B785" s="910"/>
    </row>
    <row r="786">
      <c r="B786" s="910"/>
    </row>
    <row r="787">
      <c r="B787" s="910"/>
    </row>
    <row r="788">
      <c r="B788" s="910"/>
    </row>
    <row r="789">
      <c r="B789" s="910"/>
    </row>
    <row r="790">
      <c r="B790" s="910"/>
    </row>
    <row r="791">
      <c r="B791" s="910"/>
    </row>
    <row r="792">
      <c r="B792" s="910"/>
    </row>
    <row r="793">
      <c r="B793" s="910"/>
    </row>
    <row r="794">
      <c r="B794" s="910"/>
    </row>
    <row r="795">
      <c r="B795" s="910"/>
    </row>
    <row r="796">
      <c r="B796" s="910"/>
    </row>
    <row r="797">
      <c r="B797" s="910"/>
    </row>
    <row r="798">
      <c r="B798" s="910"/>
    </row>
    <row r="799">
      <c r="B799" s="910"/>
    </row>
    <row r="800">
      <c r="B800" s="910"/>
    </row>
    <row r="801">
      <c r="B801" s="910"/>
    </row>
    <row r="802">
      <c r="B802" s="910"/>
    </row>
    <row r="803">
      <c r="B803" s="910"/>
    </row>
    <row r="804">
      <c r="B804" s="910"/>
    </row>
    <row r="805">
      <c r="B805" s="910"/>
    </row>
    <row r="806">
      <c r="B806" s="910"/>
    </row>
    <row r="807">
      <c r="B807" s="910"/>
    </row>
    <row r="808">
      <c r="B808" s="910"/>
    </row>
    <row r="809">
      <c r="B809" s="910"/>
    </row>
    <row r="810">
      <c r="B810" s="910"/>
    </row>
    <row r="811">
      <c r="B811" s="910"/>
    </row>
    <row r="812">
      <c r="B812" s="910"/>
    </row>
    <row r="813">
      <c r="B813" s="910"/>
    </row>
    <row r="814">
      <c r="B814" s="910"/>
    </row>
    <row r="815">
      <c r="B815" s="910"/>
    </row>
    <row r="816">
      <c r="B816" s="910"/>
    </row>
    <row r="817">
      <c r="B817" s="910"/>
    </row>
    <row r="818">
      <c r="B818" s="910"/>
    </row>
    <row r="819">
      <c r="B819" s="910"/>
    </row>
    <row r="820">
      <c r="B820" s="910"/>
    </row>
    <row r="821">
      <c r="B821" s="910"/>
    </row>
    <row r="822">
      <c r="B822" s="910"/>
    </row>
    <row r="823">
      <c r="B823" s="910"/>
    </row>
    <row r="824">
      <c r="B824" s="910"/>
    </row>
    <row r="825">
      <c r="B825" s="910"/>
    </row>
    <row r="826">
      <c r="B826" s="910"/>
    </row>
    <row r="827">
      <c r="B827" s="910"/>
    </row>
    <row r="828">
      <c r="B828" s="910"/>
    </row>
    <row r="829">
      <c r="B829" s="910"/>
    </row>
    <row r="830">
      <c r="B830" s="910"/>
    </row>
    <row r="831">
      <c r="B831" s="910"/>
    </row>
    <row r="832">
      <c r="B832" s="910"/>
    </row>
    <row r="833">
      <c r="B833" s="910"/>
    </row>
    <row r="834">
      <c r="B834" s="910"/>
    </row>
    <row r="835">
      <c r="B835" s="910"/>
    </row>
    <row r="836">
      <c r="B836" s="910"/>
    </row>
    <row r="837">
      <c r="B837" s="910"/>
    </row>
    <row r="838">
      <c r="B838" s="910"/>
    </row>
    <row r="839">
      <c r="B839" s="910"/>
    </row>
    <row r="840">
      <c r="B840" s="910"/>
    </row>
    <row r="841">
      <c r="B841" s="910"/>
    </row>
    <row r="842">
      <c r="B842" s="910"/>
    </row>
    <row r="843">
      <c r="B843" s="910"/>
    </row>
    <row r="844">
      <c r="B844" s="910"/>
    </row>
    <row r="845">
      <c r="B845" s="910"/>
    </row>
    <row r="846">
      <c r="B846" s="910"/>
    </row>
    <row r="847">
      <c r="B847" s="910"/>
    </row>
    <row r="848">
      <c r="B848" s="910"/>
    </row>
    <row r="849">
      <c r="B849" s="910"/>
    </row>
    <row r="850">
      <c r="B850" s="910"/>
    </row>
    <row r="851">
      <c r="B851" s="910"/>
    </row>
    <row r="852">
      <c r="B852" s="910"/>
    </row>
    <row r="853">
      <c r="B853" s="910"/>
    </row>
    <row r="854">
      <c r="B854" s="910"/>
    </row>
    <row r="855">
      <c r="B855" s="910"/>
    </row>
    <row r="856">
      <c r="B856" s="910"/>
    </row>
    <row r="857">
      <c r="B857" s="910"/>
    </row>
    <row r="858">
      <c r="B858" s="910"/>
    </row>
    <row r="859">
      <c r="B859" s="910"/>
    </row>
    <row r="860">
      <c r="B860" s="910"/>
    </row>
    <row r="861">
      <c r="B861" s="910"/>
    </row>
    <row r="862">
      <c r="B862" s="910"/>
    </row>
    <row r="863">
      <c r="B863" s="910"/>
    </row>
    <row r="864">
      <c r="B864" s="910"/>
    </row>
    <row r="865">
      <c r="B865" s="910"/>
    </row>
    <row r="866">
      <c r="B866" s="910"/>
    </row>
    <row r="867">
      <c r="B867" s="910"/>
    </row>
    <row r="868">
      <c r="B868" s="910"/>
    </row>
    <row r="869">
      <c r="B869" s="910"/>
    </row>
    <row r="870">
      <c r="B870" s="910"/>
    </row>
    <row r="871">
      <c r="B871" s="910"/>
    </row>
    <row r="872">
      <c r="B872" s="910"/>
    </row>
    <row r="873">
      <c r="B873" s="910"/>
    </row>
    <row r="874">
      <c r="B874" s="910"/>
    </row>
    <row r="875">
      <c r="B875" s="910"/>
    </row>
    <row r="876">
      <c r="B876" s="910"/>
    </row>
    <row r="877">
      <c r="B877" s="910"/>
    </row>
    <row r="878">
      <c r="B878" s="910"/>
    </row>
    <row r="879">
      <c r="B879" s="910"/>
    </row>
    <row r="880">
      <c r="B880" s="910"/>
    </row>
    <row r="881">
      <c r="B881" s="910"/>
    </row>
    <row r="882">
      <c r="B882" s="910"/>
    </row>
    <row r="883">
      <c r="B883" s="910"/>
    </row>
    <row r="884">
      <c r="B884" s="910"/>
    </row>
    <row r="885">
      <c r="B885" s="910"/>
    </row>
    <row r="886">
      <c r="B886" s="910"/>
    </row>
    <row r="887">
      <c r="B887" s="910"/>
    </row>
    <row r="888">
      <c r="B888" s="910"/>
    </row>
    <row r="889">
      <c r="B889" s="910"/>
    </row>
    <row r="890">
      <c r="B890" s="910"/>
    </row>
    <row r="891">
      <c r="B891" s="910"/>
    </row>
    <row r="892">
      <c r="B892" s="910"/>
    </row>
    <row r="893">
      <c r="B893" s="910"/>
    </row>
    <row r="894">
      <c r="B894" s="910"/>
    </row>
    <row r="895">
      <c r="B895" s="910"/>
    </row>
    <row r="896">
      <c r="B896" s="910"/>
    </row>
    <row r="897">
      <c r="B897" s="910"/>
    </row>
    <row r="898">
      <c r="B898" s="910"/>
    </row>
    <row r="899">
      <c r="B899" s="910"/>
    </row>
    <row r="900">
      <c r="B900" s="910"/>
    </row>
    <row r="901">
      <c r="B901" s="910"/>
    </row>
    <row r="902">
      <c r="B902" s="910"/>
    </row>
    <row r="903">
      <c r="B903" s="910"/>
    </row>
    <row r="904">
      <c r="B904" s="910"/>
    </row>
    <row r="905">
      <c r="B905" s="910"/>
    </row>
    <row r="906">
      <c r="B906" s="910"/>
    </row>
    <row r="907">
      <c r="B907" s="910"/>
    </row>
    <row r="908">
      <c r="B908" s="910"/>
    </row>
    <row r="909">
      <c r="B909" s="910"/>
    </row>
    <row r="910">
      <c r="B910" s="910"/>
    </row>
    <row r="911">
      <c r="B911" s="910"/>
    </row>
    <row r="912">
      <c r="B912" s="910"/>
    </row>
    <row r="913">
      <c r="B913" s="910"/>
    </row>
    <row r="914">
      <c r="B914" s="910"/>
    </row>
    <row r="915">
      <c r="B915" s="910"/>
    </row>
    <row r="916">
      <c r="B916" s="910"/>
    </row>
    <row r="917">
      <c r="B917" s="910"/>
    </row>
    <row r="918">
      <c r="B918" s="910"/>
    </row>
    <row r="919">
      <c r="B919" s="910"/>
    </row>
    <row r="920">
      <c r="B920" s="910"/>
    </row>
    <row r="921">
      <c r="B921" s="910"/>
    </row>
    <row r="922">
      <c r="B922" s="910"/>
    </row>
    <row r="923">
      <c r="B923" s="910"/>
    </row>
    <row r="924">
      <c r="B924" s="910"/>
    </row>
    <row r="925">
      <c r="B925" s="910"/>
    </row>
    <row r="926">
      <c r="B926" s="910"/>
    </row>
    <row r="927">
      <c r="B927" s="910"/>
    </row>
    <row r="928">
      <c r="B928" s="910"/>
    </row>
    <row r="929">
      <c r="B929" s="910"/>
    </row>
    <row r="930">
      <c r="B930" s="910"/>
    </row>
    <row r="931">
      <c r="B931" s="910"/>
    </row>
    <row r="932">
      <c r="B932" s="910"/>
    </row>
    <row r="933">
      <c r="B933" s="910"/>
    </row>
    <row r="934">
      <c r="B934" s="910"/>
    </row>
    <row r="935">
      <c r="B935" s="910"/>
    </row>
    <row r="936">
      <c r="B936" s="910"/>
    </row>
    <row r="937">
      <c r="B937" s="910"/>
    </row>
    <row r="938">
      <c r="B938" s="910"/>
    </row>
    <row r="939">
      <c r="B939" s="910"/>
    </row>
    <row r="940">
      <c r="B940" s="910"/>
    </row>
    <row r="941">
      <c r="B941" s="910"/>
    </row>
    <row r="942">
      <c r="B942" s="910"/>
    </row>
    <row r="943">
      <c r="B943" s="910"/>
    </row>
    <row r="944">
      <c r="B944" s="910"/>
    </row>
    <row r="945">
      <c r="B945" s="910"/>
    </row>
    <row r="946">
      <c r="B946" s="910"/>
    </row>
    <row r="947">
      <c r="B947" s="910"/>
    </row>
    <row r="948">
      <c r="B948" s="910"/>
    </row>
  </sheetData>
  <hyperlinks>
    <hyperlink r:id="rId1" location="gid=30852938" ref="A2"/>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20.63"/>
  </cols>
  <sheetData>
    <row r="1">
      <c r="A1" s="5" t="s">
        <v>3746</v>
      </c>
      <c r="B1" s="5" t="s">
        <v>5</v>
      </c>
      <c r="C1" s="5" t="s">
        <v>9</v>
      </c>
      <c r="D1" s="43" t="s">
        <v>10</v>
      </c>
      <c r="E1" s="43" t="s">
        <v>39</v>
      </c>
      <c r="F1" s="43" t="s">
        <v>50</v>
      </c>
      <c r="G1" s="43" t="s">
        <v>77</v>
      </c>
      <c r="H1" s="43" t="s">
        <v>90</v>
      </c>
      <c r="I1" s="43" t="s">
        <v>93</v>
      </c>
      <c r="J1" s="43" t="s">
        <v>100</v>
      </c>
      <c r="K1" s="43" t="s">
        <v>103</v>
      </c>
      <c r="L1" s="5" t="s">
        <v>104</v>
      </c>
      <c r="M1" s="5" t="s">
        <v>105</v>
      </c>
      <c r="N1" s="43" t="s">
        <v>106</v>
      </c>
      <c r="O1" s="43" t="s">
        <v>111</v>
      </c>
      <c r="P1" s="5" t="s">
        <v>112</v>
      </c>
      <c r="Q1" s="5" t="s">
        <v>144</v>
      </c>
      <c r="R1" s="5" t="s">
        <v>168</v>
      </c>
      <c r="S1" s="5" t="s">
        <v>170</v>
      </c>
      <c r="T1" s="5" t="s">
        <v>173</v>
      </c>
      <c r="U1" s="5" t="s">
        <v>180</v>
      </c>
      <c r="V1" s="5" t="s">
        <v>207</v>
      </c>
      <c r="W1" s="5" t="s">
        <v>211</v>
      </c>
      <c r="X1" s="5" t="s">
        <v>222</v>
      </c>
      <c r="Y1" s="5" t="s">
        <v>223</v>
      </c>
      <c r="Z1" s="5" t="s">
        <v>239</v>
      </c>
      <c r="AA1" s="5" t="s">
        <v>244</v>
      </c>
      <c r="AB1" s="5" t="s">
        <v>251</v>
      </c>
      <c r="AC1" s="5" t="s">
        <v>256</v>
      </c>
      <c r="AD1" s="5" t="s">
        <v>264</v>
      </c>
      <c r="AE1" s="5" t="s">
        <v>268</v>
      </c>
      <c r="AF1" s="5" t="s">
        <v>271</v>
      </c>
      <c r="AG1" s="5" t="s">
        <v>277</v>
      </c>
      <c r="AH1" s="5" t="s">
        <v>281</v>
      </c>
      <c r="AI1" s="5" t="s">
        <v>284</v>
      </c>
      <c r="AJ1" s="5" t="s">
        <v>286</v>
      </c>
      <c r="AK1" s="5" t="s">
        <v>287</v>
      </c>
      <c r="AL1" s="5" t="s">
        <v>288</v>
      </c>
      <c r="AM1" s="5" t="s">
        <v>295</v>
      </c>
      <c r="AN1" s="5" t="s">
        <v>301</v>
      </c>
      <c r="AO1" s="5" t="s">
        <v>304</v>
      </c>
      <c r="AP1" s="5" t="s">
        <v>308</v>
      </c>
      <c r="AQ1" s="5" t="s">
        <v>311</v>
      </c>
      <c r="AR1" s="5" t="s">
        <v>314</v>
      </c>
      <c r="AS1" s="5" t="s">
        <v>322</v>
      </c>
      <c r="AT1" s="5" t="s">
        <v>324</v>
      </c>
      <c r="AU1" s="5" t="s">
        <v>325</v>
      </c>
      <c r="AV1" s="5" t="s">
        <v>327</v>
      </c>
      <c r="AW1" s="5" t="s">
        <v>328</v>
      </c>
      <c r="AX1" s="5" t="s">
        <v>329</v>
      </c>
      <c r="AY1" s="5" t="s">
        <v>336</v>
      </c>
      <c r="AZ1" s="5" t="s">
        <v>337</v>
      </c>
      <c r="BA1" s="5" t="s">
        <v>338</v>
      </c>
      <c r="BB1" s="5" t="s">
        <v>339</v>
      </c>
      <c r="BC1" s="5" t="s">
        <v>340</v>
      </c>
      <c r="BD1" s="5" t="s">
        <v>341</v>
      </c>
      <c r="BE1" s="5" t="s">
        <v>342</v>
      </c>
      <c r="BF1" s="5" t="s">
        <v>343</v>
      </c>
      <c r="BG1" s="5" t="s">
        <v>344</v>
      </c>
      <c r="BH1" s="5" t="s">
        <v>345</v>
      </c>
      <c r="BI1" s="5" t="s">
        <v>346</v>
      </c>
      <c r="BJ1" s="5" t="s">
        <v>347</v>
      </c>
      <c r="BK1" s="5" t="s">
        <v>348</v>
      </c>
      <c r="BL1" s="5" t="s">
        <v>352</v>
      </c>
      <c r="BM1" s="5" t="s">
        <v>358</v>
      </c>
      <c r="BN1" s="5" t="s">
        <v>371</v>
      </c>
      <c r="BO1" s="5" t="s">
        <v>372</v>
      </c>
      <c r="BP1" s="5" t="s">
        <v>373</v>
      </c>
      <c r="BQ1" s="5" t="s">
        <v>374</v>
      </c>
      <c r="BR1" s="5" t="s">
        <v>375</v>
      </c>
      <c r="BS1" s="5" t="s">
        <v>395</v>
      </c>
      <c r="BT1" s="5" t="s">
        <v>395</v>
      </c>
      <c r="BU1" s="5" t="s">
        <v>401</v>
      </c>
      <c r="BV1" s="5" t="s">
        <v>402</v>
      </c>
      <c r="BW1" s="5" t="s">
        <v>403</v>
      </c>
      <c r="BX1" s="5" t="s">
        <v>409</v>
      </c>
      <c r="BY1" s="5" t="s">
        <v>412</v>
      </c>
      <c r="BZ1" s="5" t="s">
        <v>413</v>
      </c>
      <c r="CA1" s="5" t="s">
        <v>414</v>
      </c>
      <c r="CB1" s="5" t="s">
        <v>415</v>
      </c>
      <c r="CC1" s="5" t="s">
        <v>416</v>
      </c>
      <c r="CD1" s="5" t="s">
        <v>417</v>
      </c>
      <c r="CE1" s="5" t="s">
        <v>418</v>
      </c>
      <c r="CF1" s="5" t="s">
        <v>422</v>
      </c>
      <c r="CG1" s="5" t="s">
        <v>426</v>
      </c>
      <c r="CH1" s="5" t="s">
        <v>432</v>
      </c>
      <c r="CI1" s="5" t="s">
        <v>436</v>
      </c>
      <c r="CJ1" s="5" t="s">
        <v>437</v>
      </c>
      <c r="CK1" s="5" t="s">
        <v>3747</v>
      </c>
      <c r="CL1" s="5" t="s">
        <v>445</v>
      </c>
      <c r="CM1" s="19" t="s">
        <v>446</v>
      </c>
      <c r="CN1" s="911"/>
      <c r="CO1" s="911"/>
      <c r="CP1" s="911"/>
      <c r="CQ1" s="5"/>
      <c r="CR1" s="5"/>
      <c r="CS1" s="5"/>
      <c r="CT1" s="5"/>
      <c r="CU1" s="5"/>
      <c r="CV1" s="5"/>
      <c r="CW1" s="5"/>
      <c r="CX1" s="5"/>
      <c r="CY1" s="5"/>
      <c r="CZ1" s="5"/>
      <c r="DA1" s="5"/>
    </row>
    <row r="2">
      <c r="A2" s="42">
        <v>44211.611609687505</v>
      </c>
      <c r="B2" s="5" t="s">
        <v>6</v>
      </c>
      <c r="C2" s="912">
        <v>44167.0</v>
      </c>
      <c r="D2" s="43" t="s">
        <v>3748</v>
      </c>
      <c r="E2" s="43">
        <v>7.346735269E9</v>
      </c>
      <c r="F2" s="43" t="s">
        <v>3749</v>
      </c>
      <c r="G2" s="5"/>
      <c r="H2" s="5"/>
      <c r="I2" s="5"/>
      <c r="J2" s="43" t="s">
        <v>101</v>
      </c>
      <c r="K2" s="43">
        <v>205000.0</v>
      </c>
      <c r="L2" s="912">
        <v>44231.0</v>
      </c>
      <c r="M2" s="912">
        <v>44217.0</v>
      </c>
      <c r="N2" s="913">
        <v>6.0</v>
      </c>
      <c r="O2" s="913">
        <v>3.5</v>
      </c>
      <c r="P2" s="5" t="s">
        <v>3750</v>
      </c>
      <c r="Q2" s="5" t="s">
        <v>3751</v>
      </c>
      <c r="R2" s="5" t="s">
        <v>169</v>
      </c>
      <c r="S2" s="45">
        <v>21244.0</v>
      </c>
      <c r="T2" s="5" t="s">
        <v>165</v>
      </c>
      <c r="U2" s="5" t="s">
        <v>3752</v>
      </c>
      <c r="V2" s="5" t="s">
        <v>208</v>
      </c>
      <c r="W2" s="5"/>
      <c r="X2" s="5" t="s">
        <v>102</v>
      </c>
      <c r="Y2" s="5" t="s">
        <v>224</v>
      </c>
      <c r="Z2" s="5" t="s">
        <v>240</v>
      </c>
      <c r="AA2" s="5" t="s">
        <v>3753</v>
      </c>
      <c r="AB2" s="5"/>
      <c r="AC2" s="5" t="s">
        <v>257</v>
      </c>
      <c r="AD2" s="5"/>
      <c r="AE2" s="5" t="s">
        <v>269</v>
      </c>
      <c r="AF2" s="5" t="s">
        <v>276</v>
      </c>
      <c r="AG2" s="5" t="s">
        <v>278</v>
      </c>
      <c r="AH2" s="5"/>
      <c r="AI2" s="5"/>
      <c r="AJ2" s="5"/>
      <c r="AK2" s="5"/>
      <c r="AL2" s="5" t="s">
        <v>291</v>
      </c>
      <c r="AM2" s="5" t="s">
        <v>297</v>
      </c>
      <c r="AN2" s="5" t="s">
        <v>302</v>
      </c>
      <c r="AO2" s="5" t="s">
        <v>305</v>
      </c>
      <c r="AP2" s="5" t="s">
        <v>310</v>
      </c>
      <c r="AQ2" s="5" t="s">
        <v>312</v>
      </c>
      <c r="AR2" s="5" t="s">
        <v>310</v>
      </c>
      <c r="AS2" s="5" t="s">
        <v>310</v>
      </c>
      <c r="AT2" s="5" t="s">
        <v>310</v>
      </c>
      <c r="AU2" s="5"/>
      <c r="AV2" s="5"/>
      <c r="AW2" s="45">
        <v>3.0</v>
      </c>
      <c r="AX2" s="5" t="s">
        <v>333</v>
      </c>
      <c r="AY2" s="5"/>
      <c r="AZ2" s="45">
        <v>2.0</v>
      </c>
      <c r="BA2" s="5"/>
      <c r="BB2" s="5"/>
      <c r="BC2" s="5"/>
      <c r="BD2" s="45">
        <v>1.0</v>
      </c>
      <c r="BE2" s="5"/>
      <c r="BF2" s="5"/>
      <c r="BG2" s="5"/>
      <c r="BH2" s="5"/>
      <c r="BI2" s="45">
        <v>1.0</v>
      </c>
      <c r="BJ2" s="5"/>
      <c r="BK2" s="5"/>
      <c r="BL2" s="5"/>
      <c r="BM2" s="5" t="s">
        <v>362</v>
      </c>
      <c r="BN2" s="5"/>
      <c r="BO2" s="5"/>
      <c r="BP2" s="5"/>
      <c r="BQ2" s="5"/>
      <c r="BR2" s="5" t="s">
        <v>3754</v>
      </c>
      <c r="BS2" s="5"/>
      <c r="BT2" s="5"/>
      <c r="BU2" s="5"/>
      <c r="BV2" s="5"/>
      <c r="BW2" s="5" t="s">
        <v>3752</v>
      </c>
      <c r="BX2" s="5"/>
      <c r="BY2" s="5"/>
      <c r="BZ2" s="5"/>
      <c r="CA2" s="5"/>
      <c r="CB2" s="5"/>
      <c r="CC2" s="5"/>
      <c r="CD2" s="5"/>
      <c r="CE2" s="5" t="s">
        <v>255</v>
      </c>
      <c r="CF2" s="5"/>
      <c r="CG2" s="5" t="s">
        <v>3755</v>
      </c>
      <c r="CH2" s="5"/>
      <c r="CI2" s="5"/>
      <c r="CJ2" s="5"/>
      <c r="CK2" s="5"/>
      <c r="CL2" s="5"/>
      <c r="CM2" s="5"/>
      <c r="CN2" s="5"/>
      <c r="CO2" s="5"/>
      <c r="CP2" s="5"/>
      <c r="CQ2" s="5"/>
      <c r="CR2" s="5"/>
      <c r="CS2" s="5"/>
      <c r="CT2" s="5"/>
      <c r="CU2" s="5"/>
      <c r="CV2" s="5"/>
      <c r="CW2" s="5"/>
      <c r="CX2" s="5"/>
      <c r="CY2" s="5"/>
      <c r="CZ2" s="5"/>
      <c r="DA2" s="5"/>
    </row>
    <row r="3">
      <c r="A3" s="42">
        <v>44214.53729400463</v>
      </c>
      <c r="B3" s="5" t="s">
        <v>6</v>
      </c>
      <c r="C3" s="912">
        <v>44207.0</v>
      </c>
      <c r="D3" s="43" t="s">
        <v>3756</v>
      </c>
      <c r="E3" s="43" t="s">
        <v>3757</v>
      </c>
      <c r="F3" s="43" t="s">
        <v>3758</v>
      </c>
      <c r="G3" s="5"/>
      <c r="H3" s="5"/>
      <c r="I3" s="5"/>
      <c r="J3" s="43" t="s">
        <v>101</v>
      </c>
      <c r="K3" s="43">
        <v>130000.0</v>
      </c>
      <c r="L3" s="912">
        <v>44273.0</v>
      </c>
      <c r="M3" s="912">
        <v>44256.0</v>
      </c>
      <c r="N3" s="913">
        <v>6.0</v>
      </c>
      <c r="O3" s="913">
        <v>3.5</v>
      </c>
      <c r="P3" s="5" t="s">
        <v>3759</v>
      </c>
      <c r="Q3" s="5" t="s">
        <v>3760</v>
      </c>
      <c r="R3" s="5" t="s">
        <v>169</v>
      </c>
      <c r="S3" s="45">
        <v>21227.0</v>
      </c>
      <c r="T3" s="5" t="s">
        <v>165</v>
      </c>
      <c r="U3" s="5" t="s">
        <v>3761</v>
      </c>
      <c r="V3" s="5" t="s">
        <v>209</v>
      </c>
      <c r="W3" s="5" t="s">
        <v>3762</v>
      </c>
      <c r="X3" s="5" t="s">
        <v>102</v>
      </c>
      <c r="Y3" s="5" t="s">
        <v>224</v>
      </c>
      <c r="Z3" s="5" t="s">
        <v>240</v>
      </c>
      <c r="AA3" s="5"/>
      <c r="AB3" s="5"/>
      <c r="AC3" s="5" t="s">
        <v>257</v>
      </c>
      <c r="AD3" s="5"/>
      <c r="AE3" s="5" t="s">
        <v>269</v>
      </c>
      <c r="AF3" s="5" t="s">
        <v>276</v>
      </c>
      <c r="AG3" s="5" t="s">
        <v>280</v>
      </c>
      <c r="AH3" s="5"/>
      <c r="AI3" s="5"/>
      <c r="AJ3" s="5"/>
      <c r="AK3" s="5"/>
      <c r="AL3" s="5"/>
      <c r="AM3" s="5" t="s">
        <v>297</v>
      </c>
      <c r="AN3" s="5" t="s">
        <v>302</v>
      </c>
      <c r="AO3" s="5" t="s">
        <v>305</v>
      </c>
      <c r="AP3" s="5" t="s">
        <v>310</v>
      </c>
      <c r="AQ3" s="5" t="s">
        <v>313</v>
      </c>
      <c r="AR3" s="5" t="s">
        <v>317</v>
      </c>
      <c r="AS3" s="5" t="s">
        <v>323</v>
      </c>
      <c r="AT3" s="5" t="s">
        <v>309</v>
      </c>
      <c r="AU3" s="5"/>
      <c r="AV3" s="5"/>
      <c r="AW3" s="45">
        <v>2.0</v>
      </c>
      <c r="AX3" s="5"/>
      <c r="AY3" s="5"/>
      <c r="AZ3" s="45">
        <v>3.0</v>
      </c>
      <c r="BA3" s="5"/>
      <c r="BB3" s="5"/>
      <c r="BC3" s="45">
        <v>1.0</v>
      </c>
      <c r="BD3" s="5"/>
      <c r="BE3" s="5"/>
      <c r="BF3" s="5"/>
      <c r="BG3" s="5"/>
      <c r="BH3" s="5"/>
      <c r="BI3" s="5"/>
      <c r="BJ3" s="5"/>
      <c r="BK3" s="5"/>
      <c r="BL3" s="5"/>
      <c r="BM3" s="5" t="s">
        <v>361</v>
      </c>
      <c r="BN3" s="5"/>
      <c r="BO3" s="5"/>
      <c r="BP3" s="5"/>
      <c r="BQ3" s="5"/>
      <c r="BR3" s="5" t="s">
        <v>3763</v>
      </c>
      <c r="BS3" s="5"/>
      <c r="BT3" s="5"/>
      <c r="BU3" s="5"/>
      <c r="BV3" s="5"/>
      <c r="BW3" s="5"/>
      <c r="BX3" s="5"/>
      <c r="BY3" s="5"/>
      <c r="BZ3" s="5"/>
      <c r="CA3" s="5"/>
      <c r="CB3" s="5"/>
      <c r="CC3" s="5"/>
      <c r="CD3" s="5"/>
      <c r="CE3" s="5" t="s">
        <v>255</v>
      </c>
      <c r="CF3" s="5"/>
      <c r="CG3" s="5" t="s">
        <v>3764</v>
      </c>
      <c r="CH3" s="5" t="s">
        <v>3765</v>
      </c>
      <c r="CI3" s="5"/>
      <c r="CJ3" s="5"/>
      <c r="CK3" s="5"/>
      <c r="CL3" s="5"/>
      <c r="CM3" s="5"/>
      <c r="CN3" s="5"/>
      <c r="CO3" s="5"/>
      <c r="CP3" s="5"/>
      <c r="CQ3" s="5"/>
      <c r="CR3" s="5"/>
      <c r="CS3" s="5"/>
      <c r="CT3" s="5"/>
      <c r="CU3" s="5"/>
      <c r="CV3" s="5"/>
      <c r="CW3" s="5"/>
      <c r="CX3" s="5"/>
      <c r="CY3" s="5"/>
      <c r="CZ3" s="5"/>
      <c r="DA3" s="5"/>
    </row>
    <row r="4">
      <c r="A4" s="42">
        <v>44214.53997466435</v>
      </c>
      <c r="B4" s="5" t="s">
        <v>6</v>
      </c>
      <c r="C4" s="912">
        <v>44207.0</v>
      </c>
      <c r="D4" s="43" t="s">
        <v>3756</v>
      </c>
      <c r="E4" s="43" t="s">
        <v>3757</v>
      </c>
      <c r="F4" s="43" t="s">
        <v>3758</v>
      </c>
      <c r="G4" s="5"/>
      <c r="H4" s="5"/>
      <c r="I4" s="5"/>
      <c r="J4" s="43" t="s">
        <v>101</v>
      </c>
      <c r="K4" s="43">
        <v>130000.0</v>
      </c>
      <c r="L4" s="912">
        <v>44273.0</v>
      </c>
      <c r="M4" s="912">
        <v>44256.0</v>
      </c>
      <c r="N4" s="913">
        <v>6.0</v>
      </c>
      <c r="O4" s="913">
        <v>3.5</v>
      </c>
      <c r="P4" s="5" t="s">
        <v>3766</v>
      </c>
      <c r="Q4" s="5" t="s">
        <v>3767</v>
      </c>
      <c r="R4" s="5" t="s">
        <v>169</v>
      </c>
      <c r="S4" s="45">
        <v>21227.0</v>
      </c>
      <c r="T4" s="5" t="s">
        <v>165</v>
      </c>
      <c r="U4" s="5" t="s">
        <v>3768</v>
      </c>
      <c r="V4" s="5" t="s">
        <v>209</v>
      </c>
      <c r="W4" s="5" t="s">
        <v>3769</v>
      </c>
      <c r="X4" s="5" t="s">
        <v>102</v>
      </c>
      <c r="Y4" s="5" t="s">
        <v>224</v>
      </c>
      <c r="Z4" s="5" t="s">
        <v>240</v>
      </c>
      <c r="AA4" s="5"/>
      <c r="AB4" s="5"/>
      <c r="AC4" s="5" t="s">
        <v>257</v>
      </c>
      <c r="AD4" s="5"/>
      <c r="AE4" s="5" t="s">
        <v>269</v>
      </c>
      <c r="AF4" s="5" t="s">
        <v>276</v>
      </c>
      <c r="AG4" s="5" t="s">
        <v>280</v>
      </c>
      <c r="AH4" s="5"/>
      <c r="AI4" s="5"/>
      <c r="AJ4" s="5"/>
      <c r="AK4" s="5"/>
      <c r="AL4" s="5"/>
      <c r="AM4" s="5" t="s">
        <v>297</v>
      </c>
      <c r="AN4" s="5" t="s">
        <v>3770</v>
      </c>
      <c r="AO4" s="5" t="s">
        <v>305</v>
      </c>
      <c r="AP4" s="5" t="s">
        <v>310</v>
      </c>
      <c r="AQ4" s="5" t="s">
        <v>3765</v>
      </c>
      <c r="AR4" s="5" t="s">
        <v>317</v>
      </c>
      <c r="AS4" s="5" t="s">
        <v>310</v>
      </c>
      <c r="AT4" s="5" t="s">
        <v>309</v>
      </c>
      <c r="AU4" s="5"/>
      <c r="AV4" s="5"/>
      <c r="AW4" s="45">
        <v>2.0</v>
      </c>
      <c r="AX4" s="5"/>
      <c r="AY4" s="5"/>
      <c r="AZ4" s="45">
        <v>3.0</v>
      </c>
      <c r="BA4" s="5"/>
      <c r="BB4" s="5"/>
      <c r="BC4" s="5"/>
      <c r="BD4" s="45">
        <v>1.0</v>
      </c>
      <c r="BE4" s="5"/>
      <c r="BF4" s="5"/>
      <c r="BG4" s="5"/>
      <c r="BH4" s="5"/>
      <c r="BI4" s="5"/>
      <c r="BJ4" s="5"/>
      <c r="BK4" s="5"/>
      <c r="BL4" s="5"/>
      <c r="BM4" s="5" t="s">
        <v>361</v>
      </c>
      <c r="BN4" s="5"/>
      <c r="BO4" s="5"/>
      <c r="BP4" s="5"/>
      <c r="BQ4" s="5"/>
      <c r="BR4" s="5" t="s">
        <v>3771</v>
      </c>
      <c r="BS4" s="5"/>
      <c r="BT4" s="5"/>
      <c r="BU4" s="5"/>
      <c r="BV4" s="5"/>
      <c r="BW4" s="5"/>
      <c r="BX4" s="5"/>
      <c r="BY4" s="5"/>
      <c r="BZ4" s="5"/>
      <c r="CA4" s="5"/>
      <c r="CB4" s="5"/>
      <c r="CC4" s="5"/>
      <c r="CD4" s="5"/>
      <c r="CE4" s="5" t="s">
        <v>255</v>
      </c>
      <c r="CF4" s="5"/>
      <c r="CG4" s="5"/>
      <c r="CH4" s="19" t="s">
        <v>3772</v>
      </c>
      <c r="CI4" s="5"/>
      <c r="CJ4" s="5"/>
      <c r="CK4" s="5"/>
      <c r="CL4" s="5"/>
      <c r="CM4" s="5"/>
      <c r="CN4" s="5"/>
      <c r="CO4" s="5"/>
      <c r="CP4" s="5"/>
      <c r="CQ4" s="5"/>
      <c r="CR4" s="5"/>
      <c r="CS4" s="5"/>
      <c r="CT4" s="5"/>
      <c r="CU4" s="5"/>
      <c r="CV4" s="5"/>
      <c r="CW4" s="5"/>
      <c r="CX4" s="5"/>
      <c r="CY4" s="5"/>
      <c r="CZ4" s="5"/>
      <c r="DA4" s="5"/>
    </row>
    <row r="5">
      <c r="A5" s="42">
        <v>44214.543023819446</v>
      </c>
      <c r="B5" s="5" t="s">
        <v>6</v>
      </c>
      <c r="C5" s="912">
        <v>44207.0</v>
      </c>
      <c r="D5" s="43" t="s">
        <v>3756</v>
      </c>
      <c r="E5" s="43" t="s">
        <v>3773</v>
      </c>
      <c r="F5" s="43" t="s">
        <v>3758</v>
      </c>
      <c r="G5" s="5"/>
      <c r="H5" s="5"/>
      <c r="I5" s="5"/>
      <c r="J5" s="43" t="s">
        <v>101</v>
      </c>
      <c r="K5" s="43">
        <v>130000.0</v>
      </c>
      <c r="L5" s="912">
        <v>44273.0</v>
      </c>
      <c r="M5" s="912">
        <v>44228.0</v>
      </c>
      <c r="N5" s="913">
        <v>6.0</v>
      </c>
      <c r="O5" s="913">
        <v>3.5</v>
      </c>
      <c r="P5" s="5" t="s">
        <v>3774</v>
      </c>
      <c r="Q5" s="5" t="s">
        <v>3767</v>
      </c>
      <c r="R5" s="5" t="s">
        <v>169</v>
      </c>
      <c r="S5" s="45">
        <v>21227.0</v>
      </c>
      <c r="T5" s="5" t="s">
        <v>165</v>
      </c>
      <c r="U5" s="5" t="s">
        <v>3775</v>
      </c>
      <c r="V5" s="5" t="s">
        <v>209</v>
      </c>
      <c r="W5" s="5" t="s">
        <v>3769</v>
      </c>
      <c r="X5" s="5" t="s">
        <v>102</v>
      </c>
      <c r="Y5" s="5" t="s">
        <v>224</v>
      </c>
      <c r="Z5" s="5" t="s">
        <v>240</v>
      </c>
      <c r="AA5" s="5"/>
      <c r="AB5" s="5"/>
      <c r="AC5" s="5" t="s">
        <v>257</v>
      </c>
      <c r="AD5" s="5"/>
      <c r="AE5" s="5" t="s">
        <v>269</v>
      </c>
      <c r="AF5" s="5" t="s">
        <v>274</v>
      </c>
      <c r="AG5" s="5" t="s">
        <v>280</v>
      </c>
      <c r="AH5" s="5"/>
      <c r="AI5" s="5"/>
      <c r="AJ5" s="5"/>
      <c r="AK5" s="5"/>
      <c r="AL5" s="5"/>
      <c r="AM5" s="5" t="s">
        <v>297</v>
      </c>
      <c r="AN5" s="5" t="s">
        <v>302</v>
      </c>
      <c r="AO5" s="5" t="s">
        <v>305</v>
      </c>
      <c r="AP5" s="5" t="s">
        <v>309</v>
      </c>
      <c r="AQ5" s="5" t="s">
        <v>3765</v>
      </c>
      <c r="AR5" s="5" t="s">
        <v>317</v>
      </c>
      <c r="AS5" s="5" t="s">
        <v>323</v>
      </c>
      <c r="AT5" s="5" t="s">
        <v>309</v>
      </c>
      <c r="AU5" s="5"/>
      <c r="AV5" s="5"/>
      <c r="AW5" s="45">
        <v>2.0</v>
      </c>
      <c r="AX5" s="5"/>
      <c r="AY5" s="5"/>
      <c r="AZ5" s="45">
        <v>3.0</v>
      </c>
      <c r="BA5" s="5"/>
      <c r="BB5" s="5"/>
      <c r="BC5" s="5"/>
      <c r="BD5" s="45">
        <v>1.0</v>
      </c>
      <c r="BE5" s="5"/>
      <c r="BF5" s="5"/>
      <c r="BG5" s="5"/>
      <c r="BH5" s="5"/>
      <c r="BI5" s="5"/>
      <c r="BJ5" s="5"/>
      <c r="BK5" s="5"/>
      <c r="BL5" s="5"/>
      <c r="BM5" s="5" t="s">
        <v>361</v>
      </c>
      <c r="BN5" s="5"/>
      <c r="BO5" s="5"/>
      <c r="BP5" s="5"/>
      <c r="BQ5" s="5"/>
      <c r="BR5" s="5" t="s">
        <v>3776</v>
      </c>
      <c r="BS5" s="5"/>
      <c r="BT5" s="5"/>
      <c r="BU5" s="5"/>
      <c r="BV5" s="5"/>
      <c r="BW5" s="5"/>
      <c r="BX5" s="5"/>
      <c r="BY5" s="5"/>
      <c r="BZ5" s="5"/>
      <c r="CA5" s="5"/>
      <c r="CB5" s="5"/>
      <c r="CC5" s="5"/>
      <c r="CD5" s="5"/>
      <c r="CE5" s="5" t="s">
        <v>255</v>
      </c>
      <c r="CF5" s="5"/>
      <c r="CG5" s="5"/>
      <c r="CH5" s="19" t="s">
        <v>3777</v>
      </c>
      <c r="CI5" s="5"/>
      <c r="CJ5" s="5"/>
      <c r="CK5" s="5"/>
      <c r="CL5" s="5"/>
      <c r="CM5" s="5"/>
      <c r="CN5" s="5"/>
      <c r="CO5" s="5"/>
      <c r="CP5" s="5"/>
      <c r="CQ5" s="5"/>
      <c r="CR5" s="5"/>
      <c r="CS5" s="5"/>
      <c r="CT5" s="5"/>
      <c r="CU5" s="5"/>
      <c r="CV5" s="5"/>
      <c r="CW5" s="5"/>
      <c r="CX5" s="5"/>
      <c r="CY5" s="5"/>
      <c r="CZ5" s="5"/>
      <c r="DA5" s="5"/>
    </row>
    <row r="6">
      <c r="A6" s="42">
        <v>44217.49658518519</v>
      </c>
      <c r="B6" s="5" t="s">
        <v>6</v>
      </c>
      <c r="C6" s="912">
        <v>44217.0</v>
      </c>
      <c r="D6" s="43" t="s">
        <v>3778</v>
      </c>
      <c r="E6" s="43">
        <v>4.048404227E9</v>
      </c>
      <c r="F6" s="43" t="s">
        <v>3779</v>
      </c>
      <c r="G6" s="5"/>
      <c r="H6" s="5"/>
      <c r="I6" s="5"/>
      <c r="J6" s="43" t="s">
        <v>101</v>
      </c>
      <c r="K6" s="43">
        <v>370000.0</v>
      </c>
      <c r="L6" s="912">
        <v>44238.0</v>
      </c>
      <c r="M6" s="912">
        <v>44228.0</v>
      </c>
      <c r="N6" s="913">
        <v>6.0</v>
      </c>
      <c r="O6" s="913">
        <v>3.5</v>
      </c>
      <c r="P6" s="5" t="s">
        <v>912</v>
      </c>
      <c r="Q6" s="5" t="s">
        <v>3780</v>
      </c>
      <c r="R6" s="5" t="s">
        <v>169</v>
      </c>
      <c r="S6" s="45">
        <v>20724.0</v>
      </c>
      <c r="T6" s="5" t="s">
        <v>174</v>
      </c>
      <c r="U6" s="5" t="s">
        <v>185</v>
      </c>
      <c r="V6" s="5" t="s">
        <v>208</v>
      </c>
      <c r="W6" s="5"/>
      <c r="X6" s="5" t="s">
        <v>101</v>
      </c>
      <c r="Y6" s="5" t="s">
        <v>3781</v>
      </c>
      <c r="Z6" s="5" t="s">
        <v>240</v>
      </c>
      <c r="AA6" s="5" t="s">
        <v>248</v>
      </c>
      <c r="AB6" s="5"/>
      <c r="AC6" s="5"/>
      <c r="AD6" s="5"/>
      <c r="AE6" s="5" t="s">
        <v>269</v>
      </c>
      <c r="AF6" s="5" t="s">
        <v>276</v>
      </c>
      <c r="AG6" s="5" t="s">
        <v>278</v>
      </c>
      <c r="AH6" s="5"/>
      <c r="AI6" s="5" t="s">
        <v>285</v>
      </c>
      <c r="AJ6" s="5"/>
      <c r="AK6" s="5"/>
      <c r="AL6" s="5" t="s">
        <v>291</v>
      </c>
      <c r="AM6" s="5"/>
      <c r="AN6" s="5" t="s">
        <v>302</v>
      </c>
      <c r="AO6" s="5" t="s">
        <v>305</v>
      </c>
      <c r="AP6" s="5"/>
      <c r="AQ6" s="5" t="s">
        <v>312</v>
      </c>
      <c r="AR6" s="5" t="s">
        <v>317</v>
      </c>
      <c r="AS6" s="5" t="s">
        <v>310</v>
      </c>
      <c r="AT6" s="5" t="s">
        <v>309</v>
      </c>
      <c r="AU6" s="5"/>
      <c r="AV6" s="5"/>
      <c r="AW6" s="45">
        <v>4.0</v>
      </c>
      <c r="AX6" s="5" t="s">
        <v>333</v>
      </c>
      <c r="AY6" s="5"/>
      <c r="AZ6" s="45">
        <v>3.0</v>
      </c>
      <c r="BA6" s="5"/>
      <c r="BB6" s="5"/>
      <c r="BC6" s="5"/>
      <c r="BD6" s="45">
        <v>2.0</v>
      </c>
      <c r="BE6" s="5"/>
      <c r="BF6" s="5"/>
      <c r="BG6" s="5"/>
      <c r="BH6" s="5"/>
      <c r="BI6" s="45">
        <v>1.0</v>
      </c>
      <c r="BJ6" s="5"/>
      <c r="BK6" s="5" t="s">
        <v>349</v>
      </c>
      <c r="BL6" s="5"/>
      <c r="BM6" s="5" t="s">
        <v>3782</v>
      </c>
      <c r="BN6" s="45">
        <v>2.0</v>
      </c>
      <c r="BO6" s="5"/>
      <c r="BP6" s="5"/>
      <c r="BQ6" s="5"/>
      <c r="BR6" s="5" t="s">
        <v>3783</v>
      </c>
      <c r="BS6" s="5"/>
      <c r="BT6" s="5"/>
      <c r="BU6" s="5"/>
      <c r="BV6" s="5"/>
      <c r="BW6" s="5" t="s">
        <v>185</v>
      </c>
      <c r="BX6" s="5"/>
      <c r="BY6" s="5" t="s">
        <v>3784</v>
      </c>
      <c r="BZ6" s="5"/>
      <c r="CA6" s="5"/>
      <c r="CB6" s="5"/>
      <c r="CC6" s="5"/>
      <c r="CD6" s="5"/>
      <c r="CE6" s="5" t="s">
        <v>255</v>
      </c>
      <c r="CF6" s="5"/>
      <c r="CG6" s="19" t="s">
        <v>3785</v>
      </c>
      <c r="CH6" s="5"/>
      <c r="CI6" s="5"/>
      <c r="CJ6" s="5"/>
      <c r="CK6" s="5"/>
      <c r="CL6" s="5"/>
      <c r="CM6" s="5"/>
      <c r="CN6" s="5"/>
      <c r="CO6" s="5"/>
      <c r="CP6" s="5"/>
      <c r="CQ6" s="5"/>
      <c r="CR6" s="5"/>
      <c r="CS6" s="5"/>
      <c r="CT6" s="5"/>
      <c r="CU6" s="5"/>
      <c r="CV6" s="5"/>
      <c r="CW6" s="5"/>
      <c r="CX6" s="5"/>
      <c r="CY6" s="5"/>
      <c r="CZ6" s="5"/>
      <c r="DA6" s="5"/>
    </row>
    <row r="7">
      <c r="A7" s="42">
        <v>44217.613407013894</v>
      </c>
      <c r="B7" s="5" t="s">
        <v>6</v>
      </c>
      <c r="C7" s="912">
        <v>44215.0</v>
      </c>
      <c r="D7" s="43" t="s">
        <v>3194</v>
      </c>
      <c r="E7" s="43">
        <v>4.10596584E9</v>
      </c>
      <c r="F7" s="5"/>
      <c r="G7" s="5"/>
      <c r="H7" s="5"/>
      <c r="I7" s="5"/>
      <c r="J7" s="43" t="s">
        <v>101</v>
      </c>
      <c r="K7" s="43">
        <v>315000.0</v>
      </c>
      <c r="L7" s="912">
        <v>44224.0</v>
      </c>
      <c r="M7" s="912">
        <v>44221.0</v>
      </c>
      <c r="N7" s="913">
        <v>10.0</v>
      </c>
      <c r="O7" s="913">
        <v>7.5</v>
      </c>
      <c r="P7" s="5" t="s">
        <v>3786</v>
      </c>
      <c r="Q7" s="5" t="s">
        <v>3787</v>
      </c>
      <c r="R7" s="5" t="s">
        <v>169</v>
      </c>
      <c r="S7" s="45">
        <v>21158.0</v>
      </c>
      <c r="T7" s="5" t="s">
        <v>3788</v>
      </c>
      <c r="U7" s="5"/>
      <c r="V7" s="5" t="s">
        <v>209</v>
      </c>
      <c r="W7" s="5" t="s">
        <v>3789</v>
      </c>
      <c r="X7" s="5" t="s">
        <v>102</v>
      </c>
      <c r="Y7" s="5" t="s">
        <v>225</v>
      </c>
      <c r="Z7" s="5" t="s">
        <v>243</v>
      </c>
      <c r="AA7" s="5"/>
      <c r="AB7" s="5"/>
      <c r="AC7" s="5" t="s">
        <v>257</v>
      </c>
      <c r="AD7" s="5"/>
      <c r="AE7" s="5" t="s">
        <v>269</v>
      </c>
      <c r="AF7" s="5" t="s">
        <v>272</v>
      </c>
      <c r="AG7" s="5" t="s">
        <v>278</v>
      </c>
      <c r="AH7" s="5"/>
      <c r="AI7" s="5"/>
      <c r="AJ7" s="5"/>
      <c r="AK7" s="5"/>
      <c r="AL7" s="5"/>
      <c r="AM7" s="5"/>
      <c r="AN7" s="5" t="s">
        <v>303</v>
      </c>
      <c r="AO7" s="5"/>
      <c r="AP7" s="5"/>
      <c r="AQ7" s="5"/>
      <c r="AR7" s="5"/>
      <c r="AS7" s="5"/>
      <c r="AT7" s="5"/>
      <c r="AU7" s="5"/>
      <c r="AV7" s="5"/>
      <c r="AW7" s="5"/>
      <c r="AX7" s="5"/>
      <c r="AY7" s="5"/>
      <c r="AZ7" s="5"/>
      <c r="BA7" s="5"/>
      <c r="BB7" s="5"/>
      <c r="BC7" s="5"/>
      <c r="BD7" s="5"/>
      <c r="BE7" s="5"/>
      <c r="BF7" s="5"/>
      <c r="BG7" s="5"/>
      <c r="BH7" s="5"/>
      <c r="BI7" s="5"/>
      <c r="BJ7" s="5"/>
      <c r="BK7" s="5"/>
      <c r="BL7" s="45">
        <v>13.55</v>
      </c>
      <c r="BM7" s="5"/>
      <c r="BN7" s="5"/>
      <c r="BO7" s="5"/>
      <c r="BP7" s="5"/>
      <c r="BQ7" s="5"/>
      <c r="BR7" s="5" t="s">
        <v>3790</v>
      </c>
      <c r="BS7" s="5"/>
      <c r="BT7" s="5"/>
      <c r="BU7" s="5"/>
      <c r="BV7" s="5"/>
      <c r="BW7" s="5"/>
      <c r="BX7" s="5"/>
      <c r="BY7" s="5"/>
      <c r="BZ7" s="5"/>
      <c r="CA7" s="5"/>
      <c r="CB7" s="5"/>
      <c r="CC7" s="5"/>
      <c r="CD7" s="5"/>
      <c r="CE7" s="5" t="s">
        <v>255</v>
      </c>
      <c r="CF7" s="5"/>
      <c r="CG7" s="5" t="s">
        <v>3791</v>
      </c>
      <c r="CH7" s="19" t="s">
        <v>3791</v>
      </c>
      <c r="CI7" s="914"/>
      <c r="CJ7" s="914"/>
      <c r="CK7" s="5"/>
      <c r="CL7" s="5"/>
      <c r="CM7" s="5"/>
      <c r="CN7" s="5"/>
      <c r="CO7" s="5"/>
      <c r="CP7" s="5"/>
      <c r="CQ7" s="5"/>
      <c r="CR7" s="5"/>
      <c r="CS7" s="5"/>
      <c r="CT7" s="5"/>
      <c r="CU7" s="5"/>
      <c r="CV7" s="5"/>
      <c r="CW7" s="5"/>
      <c r="CX7" s="5"/>
      <c r="CY7" s="5"/>
      <c r="CZ7" s="5"/>
      <c r="DA7" s="5"/>
    </row>
    <row r="8">
      <c r="A8" s="42">
        <v>44222.63643096064</v>
      </c>
      <c r="B8" s="5" t="s">
        <v>6</v>
      </c>
      <c r="C8" s="912">
        <v>44222.0</v>
      </c>
      <c r="D8" s="43" t="s">
        <v>3792</v>
      </c>
      <c r="E8" s="43" t="s">
        <v>3793</v>
      </c>
      <c r="F8" s="43" t="s">
        <v>3794</v>
      </c>
      <c r="G8" s="5"/>
      <c r="H8" s="5"/>
      <c r="I8" s="5"/>
      <c r="J8" s="43" t="s">
        <v>101</v>
      </c>
      <c r="K8" s="43">
        <v>933000.0</v>
      </c>
      <c r="L8" s="912">
        <v>44368.0</v>
      </c>
      <c r="M8" s="912">
        <v>44348.0</v>
      </c>
      <c r="N8" s="913">
        <v>6.0</v>
      </c>
      <c r="O8" s="913">
        <v>3.5</v>
      </c>
      <c r="P8" s="5" t="s">
        <v>3795</v>
      </c>
      <c r="Q8" s="5" t="s">
        <v>3796</v>
      </c>
      <c r="R8" s="5" t="s">
        <v>169</v>
      </c>
      <c r="S8" s="45">
        <v>20774.0</v>
      </c>
      <c r="T8" s="5" t="s">
        <v>175</v>
      </c>
      <c r="U8" s="5" t="s">
        <v>3797</v>
      </c>
      <c r="V8" s="5" t="s">
        <v>210</v>
      </c>
      <c r="W8" s="5"/>
      <c r="X8" s="5" t="s">
        <v>102</v>
      </c>
      <c r="Y8" s="5" t="s">
        <v>225</v>
      </c>
      <c r="Z8" s="5" t="s">
        <v>240</v>
      </c>
      <c r="AA8" s="5"/>
      <c r="AB8" s="5"/>
      <c r="AC8" s="5" t="s">
        <v>257</v>
      </c>
      <c r="AD8" s="5"/>
      <c r="AE8" s="5" t="s">
        <v>269</v>
      </c>
      <c r="AF8" s="5" t="s">
        <v>272</v>
      </c>
      <c r="AG8" s="5" t="s">
        <v>278</v>
      </c>
      <c r="AH8" s="5"/>
      <c r="AI8" s="5" t="s">
        <v>3798</v>
      </c>
      <c r="AJ8" s="5"/>
      <c r="AK8" s="5" t="s">
        <v>3799</v>
      </c>
      <c r="AL8" s="5"/>
      <c r="AM8" s="5"/>
      <c r="AN8" s="5" t="s">
        <v>303</v>
      </c>
      <c r="AO8" s="5" t="s">
        <v>307</v>
      </c>
      <c r="AP8" s="5" t="s">
        <v>310</v>
      </c>
      <c r="AQ8" s="5" t="s">
        <v>312</v>
      </c>
      <c r="AR8" s="5" t="s">
        <v>315</v>
      </c>
      <c r="AS8" s="5" t="s">
        <v>310</v>
      </c>
      <c r="AT8" s="5" t="s">
        <v>315</v>
      </c>
      <c r="AU8" s="5"/>
      <c r="AV8" s="5"/>
      <c r="AW8" s="45">
        <v>4.0</v>
      </c>
      <c r="AX8" s="5"/>
      <c r="AY8" s="5"/>
      <c r="AZ8" s="45">
        <v>3.0</v>
      </c>
      <c r="BA8" s="45">
        <v>2.0</v>
      </c>
      <c r="BB8" s="45">
        <v>1.0</v>
      </c>
      <c r="BC8" s="5"/>
      <c r="BD8" s="45">
        <v>2.0</v>
      </c>
      <c r="BE8" s="45">
        <v>2.0</v>
      </c>
      <c r="BF8" s="5"/>
      <c r="BG8" s="5"/>
      <c r="BH8" s="5"/>
      <c r="BI8" s="5"/>
      <c r="BJ8" s="5"/>
      <c r="BK8" s="5" t="s">
        <v>3800</v>
      </c>
      <c r="BL8" s="5" t="s">
        <v>3801</v>
      </c>
      <c r="BM8" s="5" t="s">
        <v>364</v>
      </c>
      <c r="BN8" s="5"/>
      <c r="BO8" s="5"/>
      <c r="BP8" s="45">
        <v>2.0</v>
      </c>
      <c r="BQ8" s="5"/>
      <c r="BR8" s="5" t="s">
        <v>3802</v>
      </c>
      <c r="BS8" s="5" t="s">
        <v>332</v>
      </c>
      <c r="BT8" s="5"/>
      <c r="BU8" s="5"/>
      <c r="BV8" s="5"/>
      <c r="BW8" s="5"/>
      <c r="BX8" s="5"/>
      <c r="BY8" s="5"/>
      <c r="BZ8" s="5"/>
      <c r="CA8" s="5"/>
      <c r="CB8" s="5"/>
      <c r="CC8" s="5"/>
      <c r="CD8" s="5"/>
      <c r="CE8" s="5" t="s">
        <v>249</v>
      </c>
      <c r="CF8" s="5"/>
      <c r="CG8" s="5" t="s">
        <v>3803</v>
      </c>
      <c r="CH8" s="5"/>
      <c r="CI8" s="5"/>
      <c r="CJ8" s="5"/>
      <c r="CK8" s="5"/>
      <c r="CL8" s="5"/>
      <c r="CM8" s="5"/>
      <c r="CN8" s="915"/>
      <c r="CO8" s="5"/>
      <c r="CP8" s="5"/>
      <c r="CQ8" s="5"/>
      <c r="CR8" s="5"/>
      <c r="CS8" s="5"/>
      <c r="CT8" s="5"/>
      <c r="CU8" s="5"/>
      <c r="CV8" s="5"/>
      <c r="CW8" s="5"/>
      <c r="CX8" s="5"/>
      <c r="CY8" s="5"/>
      <c r="CZ8" s="5"/>
      <c r="DA8" s="5"/>
    </row>
    <row r="9">
      <c r="A9" s="42">
        <v>44224.756845625</v>
      </c>
      <c r="B9" s="5" t="s">
        <v>6</v>
      </c>
      <c r="C9" s="912">
        <v>44228.0</v>
      </c>
      <c r="D9" s="43" t="s">
        <v>15</v>
      </c>
      <c r="E9" s="43">
        <v>3.018757291E9</v>
      </c>
      <c r="F9" s="43" t="s">
        <v>54</v>
      </c>
      <c r="G9" s="43" t="s">
        <v>78</v>
      </c>
      <c r="H9" s="5"/>
      <c r="I9" s="43" t="s">
        <v>94</v>
      </c>
      <c r="J9" s="43" t="s">
        <v>101</v>
      </c>
      <c r="K9" s="43">
        <v>370000.0</v>
      </c>
      <c r="L9" s="912">
        <v>44287.0</v>
      </c>
      <c r="M9" s="912">
        <v>44277.0</v>
      </c>
      <c r="N9" s="43" t="s">
        <v>107</v>
      </c>
      <c r="O9" s="913">
        <v>2.5</v>
      </c>
      <c r="P9" s="5" t="s">
        <v>117</v>
      </c>
      <c r="Q9" s="5" t="s">
        <v>149</v>
      </c>
      <c r="R9" s="5" t="s">
        <v>169</v>
      </c>
      <c r="S9" s="45">
        <v>20724.0</v>
      </c>
      <c r="T9" s="5" t="s">
        <v>174</v>
      </c>
      <c r="U9" s="5" t="s">
        <v>185</v>
      </c>
      <c r="V9" s="5" t="s">
        <v>209</v>
      </c>
      <c r="W9" s="5" t="s">
        <v>213</v>
      </c>
      <c r="X9" s="5" t="s">
        <v>102</v>
      </c>
      <c r="Y9" s="5" t="s">
        <v>224</v>
      </c>
      <c r="Z9" s="5" t="s">
        <v>240</v>
      </c>
      <c r="AA9" s="5"/>
      <c r="AB9" s="5"/>
      <c r="AC9" s="5" t="s">
        <v>257</v>
      </c>
      <c r="AD9" s="5"/>
      <c r="AE9" s="5" t="s">
        <v>269</v>
      </c>
      <c r="AF9" s="5" t="s">
        <v>274</v>
      </c>
      <c r="AG9" s="5" t="s">
        <v>278</v>
      </c>
      <c r="AH9" s="5"/>
      <c r="AI9" s="5"/>
      <c r="AJ9" s="5"/>
      <c r="AK9" s="5"/>
      <c r="AL9" s="5"/>
      <c r="AM9" s="5"/>
      <c r="AN9" s="5" t="s">
        <v>302</v>
      </c>
      <c r="AO9" s="5" t="s">
        <v>305</v>
      </c>
      <c r="AP9" s="5" t="s">
        <v>309</v>
      </c>
      <c r="AQ9" s="5" t="s">
        <v>312</v>
      </c>
      <c r="AR9" s="5" t="s">
        <v>310</v>
      </c>
      <c r="AS9" s="5" t="s">
        <v>310</v>
      </c>
      <c r="AT9" s="5" t="s">
        <v>309</v>
      </c>
      <c r="AU9" s="5"/>
      <c r="AV9" s="5"/>
      <c r="AW9" s="45">
        <v>3.0</v>
      </c>
      <c r="AX9" s="5"/>
      <c r="AY9" s="5"/>
      <c r="AZ9" s="45">
        <v>3.0</v>
      </c>
      <c r="BA9" s="5"/>
      <c r="BB9" s="5"/>
      <c r="BC9" s="5"/>
      <c r="BD9" s="45">
        <v>2.0</v>
      </c>
      <c r="BE9" s="5"/>
      <c r="BF9" s="5"/>
      <c r="BG9" s="5"/>
      <c r="BH9" s="5"/>
      <c r="BI9" s="45">
        <v>1.0</v>
      </c>
      <c r="BJ9" s="5"/>
      <c r="BK9" s="5"/>
      <c r="BL9" s="5"/>
      <c r="BM9" s="5" t="s">
        <v>363</v>
      </c>
      <c r="BN9" s="45">
        <v>1.0</v>
      </c>
      <c r="BO9" s="5"/>
      <c r="BP9" s="5"/>
      <c r="BQ9" s="5"/>
      <c r="BR9" s="5" t="s">
        <v>380</v>
      </c>
      <c r="BS9" s="5"/>
      <c r="BT9" s="5"/>
      <c r="BU9" s="5"/>
      <c r="BV9" s="5"/>
      <c r="BW9" s="5"/>
      <c r="BX9" s="5"/>
      <c r="BY9" s="5"/>
      <c r="BZ9" s="5"/>
      <c r="CA9" s="5"/>
      <c r="CB9" s="5"/>
      <c r="CC9" s="5"/>
      <c r="CD9" s="5"/>
      <c r="CE9" s="5" t="s">
        <v>255</v>
      </c>
      <c r="CF9" s="5"/>
      <c r="CG9" s="5"/>
      <c r="CH9" s="5"/>
      <c r="CI9" s="5"/>
      <c r="CJ9" s="5"/>
      <c r="CK9" s="5"/>
      <c r="CL9" s="5"/>
      <c r="CM9" s="5"/>
      <c r="CN9" s="5"/>
      <c r="CO9" s="5"/>
      <c r="CP9" s="5"/>
      <c r="CQ9" s="5"/>
      <c r="CR9" s="5"/>
      <c r="CS9" s="5"/>
      <c r="CT9" s="5"/>
      <c r="CU9" s="5"/>
      <c r="CV9" s="5"/>
      <c r="CW9" s="5"/>
      <c r="CX9" s="5"/>
      <c r="CY9" s="5"/>
      <c r="CZ9" s="5"/>
      <c r="DA9" s="5"/>
    </row>
    <row r="10">
      <c r="A10" s="42">
        <v>44224.76160412037</v>
      </c>
      <c r="B10" s="5" t="s">
        <v>6</v>
      </c>
      <c r="C10" s="912">
        <v>44224.0</v>
      </c>
      <c r="D10" s="43" t="s">
        <v>12</v>
      </c>
      <c r="E10" s="43">
        <v>4.102181104E9</v>
      </c>
      <c r="F10" s="43" t="s">
        <v>52</v>
      </c>
      <c r="G10" s="5"/>
      <c r="H10" s="5"/>
      <c r="I10" s="5"/>
      <c r="J10" s="43" t="s">
        <v>101</v>
      </c>
      <c r="K10" s="43">
        <v>300000.0</v>
      </c>
      <c r="L10" s="912">
        <v>44287.0</v>
      </c>
      <c r="M10" s="912">
        <v>44277.0</v>
      </c>
      <c r="N10" s="913">
        <v>6.0</v>
      </c>
      <c r="O10" s="913">
        <v>3.5</v>
      </c>
      <c r="P10" s="5" t="s">
        <v>114</v>
      </c>
      <c r="Q10" s="5" t="s">
        <v>146</v>
      </c>
      <c r="R10" s="5" t="s">
        <v>169</v>
      </c>
      <c r="S10" s="45">
        <v>21037.0</v>
      </c>
      <c r="T10" s="5" t="s">
        <v>174</v>
      </c>
      <c r="U10" s="5" t="s">
        <v>182</v>
      </c>
      <c r="V10" s="5" t="s">
        <v>209</v>
      </c>
      <c r="W10" s="5" t="s">
        <v>212</v>
      </c>
      <c r="X10" s="5" t="s">
        <v>102</v>
      </c>
      <c r="Y10" s="5" t="s">
        <v>225</v>
      </c>
      <c r="Z10" s="5" t="s">
        <v>240</v>
      </c>
      <c r="AA10" s="5"/>
      <c r="AB10" s="5"/>
      <c r="AC10" s="5" t="s">
        <v>257</v>
      </c>
      <c r="AD10" s="5"/>
      <c r="AE10" s="5" t="s">
        <v>269</v>
      </c>
      <c r="AF10" s="5" t="s">
        <v>272</v>
      </c>
      <c r="AG10" s="5" t="s">
        <v>278</v>
      </c>
      <c r="AH10" s="5"/>
      <c r="AI10" s="5"/>
      <c r="AJ10" s="5"/>
      <c r="AK10" s="5"/>
      <c r="AL10" s="5" t="s">
        <v>289</v>
      </c>
      <c r="AM10" s="5"/>
      <c r="AN10" s="5" t="s">
        <v>303</v>
      </c>
      <c r="AO10" s="5" t="s">
        <v>306</v>
      </c>
      <c r="AP10" s="5" t="s">
        <v>309</v>
      </c>
      <c r="AQ10" s="5" t="s">
        <v>312</v>
      </c>
      <c r="AR10" s="5" t="s">
        <v>310</v>
      </c>
      <c r="AS10" s="5" t="s">
        <v>310</v>
      </c>
      <c r="AT10" s="5"/>
      <c r="AU10" s="5"/>
      <c r="AV10" s="5"/>
      <c r="AW10" s="45">
        <v>1.0</v>
      </c>
      <c r="AX10" s="5" t="s">
        <v>331</v>
      </c>
      <c r="AY10" s="5"/>
      <c r="AZ10" s="5"/>
      <c r="BA10" s="45">
        <v>3.0</v>
      </c>
      <c r="BB10" s="5"/>
      <c r="BC10" s="5"/>
      <c r="BD10" s="5"/>
      <c r="BE10" s="45">
        <v>1.0</v>
      </c>
      <c r="BF10" s="5"/>
      <c r="BG10" s="5"/>
      <c r="BH10" s="5"/>
      <c r="BI10" s="45">
        <v>1.0</v>
      </c>
      <c r="BJ10" s="5"/>
      <c r="BK10" s="5" t="s">
        <v>349</v>
      </c>
      <c r="BL10" s="45">
        <v>0.14</v>
      </c>
      <c r="BM10" s="19" t="s">
        <v>360</v>
      </c>
      <c r="BN10" s="5"/>
      <c r="BO10" s="5"/>
      <c r="BP10" s="5"/>
      <c r="BQ10" s="5"/>
      <c r="BR10" s="5" t="s">
        <v>377</v>
      </c>
      <c r="BS10" s="5"/>
      <c r="BT10" s="5"/>
      <c r="BU10" s="5"/>
      <c r="BV10" s="5"/>
      <c r="BW10" s="5"/>
      <c r="BX10" s="5"/>
      <c r="BY10" s="5"/>
      <c r="BZ10" s="5"/>
      <c r="CA10" s="5"/>
      <c r="CB10" s="5"/>
      <c r="CC10" s="5"/>
      <c r="CD10" s="5"/>
      <c r="CE10" s="5" t="s">
        <v>255</v>
      </c>
      <c r="CF10" s="5"/>
      <c r="CG10" s="5"/>
      <c r="CH10" s="5"/>
      <c r="CI10" s="5"/>
      <c r="CJ10" s="5"/>
      <c r="CK10" s="5"/>
      <c r="CL10" s="5"/>
      <c r="CM10" s="5"/>
      <c r="CN10" s="5"/>
      <c r="CO10" s="5"/>
      <c r="CP10" s="5"/>
      <c r="CQ10" s="5"/>
      <c r="CR10" s="5"/>
      <c r="CS10" s="5"/>
      <c r="CT10" s="5"/>
      <c r="CU10" s="5"/>
      <c r="CV10" s="5"/>
      <c r="CW10" s="5"/>
      <c r="CX10" s="5"/>
      <c r="CY10" s="5"/>
      <c r="CZ10" s="5"/>
      <c r="DA10" s="5"/>
    </row>
    <row r="11">
      <c r="A11" s="42">
        <v>44228.603919444446</v>
      </c>
      <c r="B11" s="5" t="s">
        <v>7</v>
      </c>
      <c r="C11" s="912">
        <v>44153.0</v>
      </c>
      <c r="D11" s="43" t="s">
        <v>3804</v>
      </c>
      <c r="E11" s="43">
        <v>8.503414229E9</v>
      </c>
      <c r="F11" s="43" t="s">
        <v>3805</v>
      </c>
      <c r="G11" s="43" t="s">
        <v>3806</v>
      </c>
      <c r="H11" s="43">
        <v>8.504856832E9</v>
      </c>
      <c r="I11" s="43" t="s">
        <v>3807</v>
      </c>
      <c r="J11" s="43" t="s">
        <v>101</v>
      </c>
      <c r="K11" s="5"/>
      <c r="L11" s="912">
        <v>44249.0</v>
      </c>
      <c r="M11" s="912">
        <v>44231.0</v>
      </c>
      <c r="N11" s="913">
        <v>6.0</v>
      </c>
      <c r="O11" s="913">
        <v>3.5</v>
      </c>
      <c r="P11" s="5" t="s">
        <v>3808</v>
      </c>
      <c r="Q11" s="5" t="s">
        <v>3809</v>
      </c>
      <c r="R11" s="5" t="s">
        <v>169</v>
      </c>
      <c r="S11" s="45">
        <v>21236.0</v>
      </c>
      <c r="T11" s="5" t="s">
        <v>165</v>
      </c>
      <c r="U11" s="5" t="s">
        <v>3810</v>
      </c>
      <c r="V11" s="5" t="s">
        <v>210</v>
      </c>
      <c r="W11" s="5"/>
      <c r="X11" s="5" t="s">
        <v>102</v>
      </c>
      <c r="Y11" s="5" t="s">
        <v>225</v>
      </c>
      <c r="Z11" s="5" t="s">
        <v>240</v>
      </c>
      <c r="AA11" s="5"/>
      <c r="AB11" s="5"/>
      <c r="AC11" s="5" t="s">
        <v>257</v>
      </c>
      <c r="AD11" s="5"/>
      <c r="AE11" s="5" t="s">
        <v>269</v>
      </c>
      <c r="AF11" s="5" t="s">
        <v>272</v>
      </c>
      <c r="AG11" s="5" t="s">
        <v>278</v>
      </c>
      <c r="AH11" s="5"/>
      <c r="AI11" s="5"/>
      <c r="AJ11" s="5"/>
      <c r="AK11" s="5"/>
      <c r="AL11" s="5" t="s">
        <v>292</v>
      </c>
      <c r="AM11" s="5" t="s">
        <v>297</v>
      </c>
      <c r="AN11" s="5" t="s">
        <v>302</v>
      </c>
      <c r="AO11" s="5" t="s">
        <v>305</v>
      </c>
      <c r="AP11" s="5" t="s">
        <v>309</v>
      </c>
      <c r="AQ11" s="5" t="s">
        <v>312</v>
      </c>
      <c r="AR11" s="5" t="s">
        <v>310</v>
      </c>
      <c r="AS11" s="5" t="s">
        <v>310</v>
      </c>
      <c r="AT11" s="5" t="s">
        <v>309</v>
      </c>
      <c r="AU11" s="5"/>
      <c r="AV11" s="5"/>
      <c r="AW11" s="45">
        <v>2.0</v>
      </c>
      <c r="AX11" s="5"/>
      <c r="AY11" s="5"/>
      <c r="AZ11" s="45">
        <v>3.0</v>
      </c>
      <c r="BA11" s="5"/>
      <c r="BB11" s="45">
        <v>1.0</v>
      </c>
      <c r="BC11" s="5"/>
      <c r="BD11" s="45">
        <v>1.0</v>
      </c>
      <c r="BE11" s="5"/>
      <c r="BF11" s="45">
        <v>1.0</v>
      </c>
      <c r="BG11" s="5"/>
      <c r="BH11" s="5"/>
      <c r="BI11" s="5"/>
      <c r="BJ11" s="5"/>
      <c r="BK11" s="5" t="s">
        <v>349</v>
      </c>
      <c r="BL11" s="5"/>
      <c r="BM11" s="5" t="s">
        <v>367</v>
      </c>
      <c r="BN11" s="5"/>
      <c r="BO11" s="5"/>
      <c r="BP11" s="5"/>
      <c r="BQ11" s="5"/>
      <c r="BR11" s="5" t="s">
        <v>3811</v>
      </c>
      <c r="BS11" s="5"/>
      <c r="BT11" s="5"/>
      <c r="BU11" s="5"/>
      <c r="BV11" s="5"/>
      <c r="BW11" s="5"/>
      <c r="BX11" s="5"/>
      <c r="BY11" s="5"/>
      <c r="BZ11" s="5"/>
      <c r="CA11" s="5"/>
      <c r="CB11" s="5"/>
      <c r="CC11" s="5"/>
      <c r="CD11" s="5"/>
      <c r="CE11" s="5" t="s">
        <v>255</v>
      </c>
      <c r="CF11" s="5"/>
      <c r="CG11" s="5"/>
      <c r="CH11" s="5"/>
      <c r="CI11" s="5"/>
      <c r="CJ11" s="5"/>
      <c r="CK11" s="5"/>
      <c r="CL11" s="5"/>
      <c r="CM11" s="5"/>
      <c r="CN11" s="5"/>
      <c r="CO11" s="5"/>
      <c r="CP11" s="5"/>
      <c r="CQ11" s="5"/>
      <c r="CR11" s="5"/>
      <c r="CS11" s="5"/>
      <c r="CT11" s="5"/>
      <c r="CU11" s="5"/>
      <c r="CV11" s="5"/>
      <c r="CW11" s="5"/>
      <c r="CX11" s="5"/>
      <c r="CY11" s="5"/>
      <c r="CZ11" s="5"/>
      <c r="DA11" s="5"/>
    </row>
    <row r="12">
      <c r="A12" s="42">
        <v>44228.604776712964</v>
      </c>
      <c r="B12" s="5" t="s">
        <v>7</v>
      </c>
      <c r="C12" s="912">
        <v>44153.0</v>
      </c>
      <c r="D12" s="43" t="s">
        <v>3804</v>
      </c>
      <c r="E12" s="43">
        <v>8.503414229E9</v>
      </c>
      <c r="F12" s="43" t="s">
        <v>3805</v>
      </c>
      <c r="G12" s="43" t="s">
        <v>3806</v>
      </c>
      <c r="H12" s="43">
        <v>8.504856832E9</v>
      </c>
      <c r="I12" s="43" t="s">
        <v>3807</v>
      </c>
      <c r="J12" s="43" t="s">
        <v>101</v>
      </c>
      <c r="K12" s="916"/>
      <c r="L12" s="912">
        <v>44249.0</v>
      </c>
      <c r="M12" s="912">
        <v>44231.0</v>
      </c>
      <c r="N12" s="913">
        <v>6.0</v>
      </c>
      <c r="O12" s="913">
        <v>3.5</v>
      </c>
      <c r="P12" s="5" t="s">
        <v>3808</v>
      </c>
      <c r="Q12" s="5" t="s">
        <v>3809</v>
      </c>
      <c r="R12" s="5" t="s">
        <v>169</v>
      </c>
      <c r="S12" s="45">
        <v>21236.0</v>
      </c>
      <c r="T12" s="5" t="s">
        <v>165</v>
      </c>
      <c r="U12" s="5" t="s">
        <v>3810</v>
      </c>
      <c r="V12" s="5" t="s">
        <v>210</v>
      </c>
      <c r="W12" s="5"/>
      <c r="X12" s="5" t="s">
        <v>102</v>
      </c>
      <c r="Y12" s="5" t="s">
        <v>225</v>
      </c>
      <c r="Z12" s="5" t="s">
        <v>240</v>
      </c>
      <c r="AA12" s="5"/>
      <c r="AB12" s="5"/>
      <c r="AC12" s="5" t="s">
        <v>257</v>
      </c>
      <c r="AD12" s="5"/>
      <c r="AE12" s="5" t="s">
        <v>269</v>
      </c>
      <c r="AF12" s="5" t="s">
        <v>272</v>
      </c>
      <c r="AG12" s="5" t="s">
        <v>278</v>
      </c>
      <c r="AH12" s="5"/>
      <c r="AI12" s="5"/>
      <c r="AJ12" s="5"/>
      <c r="AK12" s="5"/>
      <c r="AL12" s="5" t="s">
        <v>292</v>
      </c>
      <c r="AM12" s="5" t="s">
        <v>297</v>
      </c>
      <c r="AN12" s="5" t="s">
        <v>302</v>
      </c>
      <c r="AO12" s="5" t="s">
        <v>305</v>
      </c>
      <c r="AP12" s="5" t="s">
        <v>309</v>
      </c>
      <c r="AQ12" s="5" t="s">
        <v>312</v>
      </c>
      <c r="AR12" s="5" t="s">
        <v>310</v>
      </c>
      <c r="AS12" s="5" t="s">
        <v>310</v>
      </c>
      <c r="AT12" s="5" t="s">
        <v>309</v>
      </c>
      <c r="AU12" s="5"/>
      <c r="AV12" s="5"/>
      <c r="AW12" s="45">
        <v>2.0</v>
      </c>
      <c r="AX12" s="5"/>
      <c r="AY12" s="5"/>
      <c r="AZ12" s="45">
        <v>3.0</v>
      </c>
      <c r="BA12" s="5"/>
      <c r="BB12" s="45">
        <v>1.0</v>
      </c>
      <c r="BC12" s="5"/>
      <c r="BD12" s="45">
        <v>1.0</v>
      </c>
      <c r="BE12" s="5"/>
      <c r="BF12" s="45">
        <v>1.0</v>
      </c>
      <c r="BG12" s="5"/>
      <c r="BH12" s="5"/>
      <c r="BI12" s="5"/>
      <c r="BJ12" s="5"/>
      <c r="BK12" s="5" t="s">
        <v>349</v>
      </c>
      <c r="BL12" s="5"/>
      <c r="BM12" s="5" t="s">
        <v>367</v>
      </c>
      <c r="BN12" s="5"/>
      <c r="BO12" s="5"/>
      <c r="BP12" s="5"/>
      <c r="BQ12" s="5"/>
      <c r="BR12" s="5" t="s">
        <v>3811</v>
      </c>
      <c r="BS12" s="5"/>
      <c r="BT12" s="5"/>
      <c r="BU12" s="5"/>
      <c r="BV12" s="5"/>
      <c r="BW12" s="5"/>
      <c r="BX12" s="5"/>
      <c r="BY12" s="5"/>
      <c r="BZ12" s="5"/>
      <c r="CA12" s="5"/>
      <c r="CB12" s="5"/>
      <c r="CC12" s="5"/>
      <c r="CD12" s="5"/>
      <c r="CE12" s="5" t="s">
        <v>255</v>
      </c>
      <c r="CF12" s="5"/>
      <c r="CG12" s="5"/>
      <c r="CH12" s="5"/>
      <c r="CI12" s="5"/>
      <c r="CJ12" s="5"/>
      <c r="CK12" s="5"/>
      <c r="CL12" s="5"/>
      <c r="CM12" s="5"/>
      <c r="CN12" s="5"/>
      <c r="CO12" s="5"/>
      <c r="CP12" s="5"/>
      <c r="CQ12" s="5"/>
      <c r="CR12" s="5"/>
      <c r="CS12" s="5"/>
      <c r="CT12" s="5"/>
      <c r="CU12" s="5"/>
      <c r="CV12" s="5"/>
      <c r="CW12" s="5"/>
      <c r="CX12" s="5"/>
      <c r="CY12" s="5"/>
      <c r="CZ12" s="5"/>
      <c r="DA12" s="5"/>
    </row>
    <row r="13">
      <c r="A13" s="42">
        <v>44228.620667546296</v>
      </c>
      <c r="B13" s="5" t="s">
        <v>6</v>
      </c>
      <c r="C13" s="912">
        <v>44228.0</v>
      </c>
      <c r="D13" s="43" t="s">
        <v>17</v>
      </c>
      <c r="E13" s="43">
        <v>4.438526091E9</v>
      </c>
      <c r="F13" s="43" t="s">
        <v>56</v>
      </c>
      <c r="G13" s="5"/>
      <c r="H13" s="5"/>
      <c r="I13" s="5"/>
      <c r="J13" s="43" t="s">
        <v>101</v>
      </c>
      <c r="K13" s="43">
        <v>230000.0</v>
      </c>
      <c r="L13" s="912">
        <v>44257.0</v>
      </c>
      <c r="M13" s="912">
        <v>44249.0</v>
      </c>
      <c r="N13" s="913">
        <v>5.0</v>
      </c>
      <c r="O13" s="913">
        <v>2.5</v>
      </c>
      <c r="P13" s="5" t="s">
        <v>119</v>
      </c>
      <c r="Q13" s="5" t="s">
        <v>151</v>
      </c>
      <c r="R13" s="5" t="s">
        <v>169</v>
      </c>
      <c r="S13" s="45">
        <v>21225.0</v>
      </c>
      <c r="T13" s="5" t="s">
        <v>176</v>
      </c>
      <c r="U13" s="5" t="s">
        <v>151</v>
      </c>
      <c r="V13" s="5" t="s">
        <v>210</v>
      </c>
      <c r="W13" s="5" t="s">
        <v>214</v>
      </c>
      <c r="X13" s="5" t="s">
        <v>102</v>
      </c>
      <c r="Y13" s="5" t="s">
        <v>224</v>
      </c>
      <c r="Z13" s="5" t="s">
        <v>240</v>
      </c>
      <c r="AA13" s="5"/>
      <c r="AB13" s="5"/>
      <c r="AC13" s="5" t="s">
        <v>257</v>
      </c>
      <c r="AD13" s="5"/>
      <c r="AE13" s="5" t="s">
        <v>269</v>
      </c>
      <c r="AF13" s="5" t="s">
        <v>272</v>
      </c>
      <c r="AG13" s="5" t="s">
        <v>278</v>
      </c>
      <c r="AH13" s="5"/>
      <c r="AI13" s="5"/>
      <c r="AJ13" s="5"/>
      <c r="AK13" s="5"/>
      <c r="AL13" s="5" t="s">
        <v>291</v>
      </c>
      <c r="AM13" s="5"/>
      <c r="AN13" s="5" t="s">
        <v>302</v>
      </c>
      <c r="AO13" s="5" t="s">
        <v>305</v>
      </c>
      <c r="AP13" s="5"/>
      <c r="AQ13" s="5"/>
      <c r="AR13" s="5"/>
      <c r="AS13" s="5" t="s">
        <v>323</v>
      </c>
      <c r="AT13" s="5" t="s">
        <v>323</v>
      </c>
      <c r="AU13" s="5"/>
      <c r="AV13" s="5"/>
      <c r="AW13" s="45">
        <v>3.0</v>
      </c>
      <c r="AX13" s="5" t="s">
        <v>333</v>
      </c>
      <c r="AY13" s="5"/>
      <c r="AZ13" s="45">
        <v>3.0</v>
      </c>
      <c r="BA13" s="5"/>
      <c r="BB13" s="5"/>
      <c r="BC13" s="5"/>
      <c r="BD13" s="45">
        <v>1.0</v>
      </c>
      <c r="BE13" s="5"/>
      <c r="BF13" s="5"/>
      <c r="BG13" s="5"/>
      <c r="BH13" s="5"/>
      <c r="BI13" s="45">
        <v>1.0</v>
      </c>
      <c r="BJ13" s="5"/>
      <c r="BK13" s="5" t="s">
        <v>349</v>
      </c>
      <c r="BL13" s="45">
        <v>0.52</v>
      </c>
      <c r="BM13" s="19" t="s">
        <v>360</v>
      </c>
      <c r="BN13" s="5"/>
      <c r="BO13" s="5"/>
      <c r="BP13" s="5"/>
      <c r="BQ13" s="5"/>
      <c r="BR13" s="5" t="s">
        <v>382</v>
      </c>
      <c r="BS13" s="5"/>
      <c r="BT13" s="5"/>
      <c r="BU13" s="5"/>
      <c r="BV13" s="5"/>
      <c r="BW13" s="5"/>
      <c r="BX13" s="5"/>
      <c r="BY13" s="5"/>
      <c r="BZ13" s="5"/>
      <c r="CA13" s="5"/>
      <c r="CB13" s="5"/>
      <c r="CC13" s="5"/>
      <c r="CD13" s="5"/>
      <c r="CE13" s="5" t="s">
        <v>255</v>
      </c>
      <c r="CF13" s="5"/>
      <c r="CG13" s="5"/>
      <c r="CH13" s="19" t="s">
        <v>433</v>
      </c>
      <c r="CI13" s="5"/>
      <c r="CJ13" s="5"/>
      <c r="CK13" s="5"/>
      <c r="CL13" s="5"/>
      <c r="CM13" s="5"/>
      <c r="CN13" s="5"/>
      <c r="CO13" s="5"/>
      <c r="CP13" s="5"/>
      <c r="CQ13" s="5"/>
      <c r="CR13" s="5"/>
      <c r="CS13" s="5"/>
      <c r="CT13" s="5"/>
      <c r="CU13" s="5"/>
      <c r="CV13" s="5"/>
      <c r="CW13" s="5"/>
      <c r="CX13" s="5"/>
      <c r="CY13" s="5"/>
      <c r="CZ13" s="5"/>
      <c r="DA13" s="5"/>
    </row>
    <row r="14">
      <c r="A14" s="42">
        <v>44228.63986678241</v>
      </c>
      <c r="B14" s="5" t="s">
        <v>6</v>
      </c>
      <c r="C14" s="912">
        <v>44228.0</v>
      </c>
      <c r="D14" s="43" t="s">
        <v>3812</v>
      </c>
      <c r="E14" s="43">
        <v>4.438719192E9</v>
      </c>
      <c r="F14" s="43" t="s">
        <v>3813</v>
      </c>
      <c r="G14" s="43" t="s">
        <v>3814</v>
      </c>
      <c r="H14" s="5"/>
      <c r="I14" s="43" t="s">
        <v>3815</v>
      </c>
      <c r="J14" s="43" t="s">
        <v>101</v>
      </c>
      <c r="K14" s="917">
        <v>1000000.0</v>
      </c>
      <c r="L14" s="912">
        <v>44293.0</v>
      </c>
      <c r="M14" s="912">
        <v>44286.0</v>
      </c>
      <c r="N14" s="913">
        <v>6.0</v>
      </c>
      <c r="O14" s="913">
        <v>3.5</v>
      </c>
      <c r="P14" s="5" t="s">
        <v>3816</v>
      </c>
      <c r="Q14" s="5" t="s">
        <v>3817</v>
      </c>
      <c r="R14" s="5" t="s">
        <v>169</v>
      </c>
      <c r="S14" s="45">
        <v>21146.0</v>
      </c>
      <c r="T14" s="5" t="s">
        <v>174</v>
      </c>
      <c r="U14" s="5"/>
      <c r="V14" s="5" t="s">
        <v>209</v>
      </c>
      <c r="W14" s="5" t="s">
        <v>3818</v>
      </c>
      <c r="X14" s="5" t="s">
        <v>101</v>
      </c>
      <c r="Y14" s="5" t="s">
        <v>224</v>
      </c>
      <c r="Z14" s="5" t="s">
        <v>240</v>
      </c>
      <c r="AA14" s="5"/>
      <c r="AB14" s="5"/>
      <c r="AC14" s="5" t="s">
        <v>257</v>
      </c>
      <c r="AD14" s="5"/>
      <c r="AE14" s="5" t="s">
        <v>269</v>
      </c>
      <c r="AF14" s="5" t="s">
        <v>272</v>
      </c>
      <c r="AG14" s="5" t="s">
        <v>278</v>
      </c>
      <c r="AH14" s="5"/>
      <c r="AI14" s="5"/>
      <c r="AJ14" s="5"/>
      <c r="AK14" s="5"/>
      <c r="AL14" s="5" t="s">
        <v>291</v>
      </c>
      <c r="AM14" s="5"/>
      <c r="AN14" s="5" t="s">
        <v>302</v>
      </c>
      <c r="AO14" s="5" t="s">
        <v>305</v>
      </c>
      <c r="AP14" s="5"/>
      <c r="AQ14" s="5"/>
      <c r="AR14" s="5"/>
      <c r="AS14" s="5"/>
      <c r="AT14" s="5"/>
      <c r="AU14" s="5"/>
      <c r="AV14" s="5"/>
      <c r="AW14" s="45">
        <v>2.0</v>
      </c>
      <c r="AX14" s="5" t="s">
        <v>333</v>
      </c>
      <c r="AY14" s="5"/>
      <c r="AZ14" s="5"/>
      <c r="BA14" s="5"/>
      <c r="BB14" s="5"/>
      <c r="BC14" s="5"/>
      <c r="BD14" s="5"/>
      <c r="BE14" s="5"/>
      <c r="BF14" s="5"/>
      <c r="BG14" s="5"/>
      <c r="BH14" s="5"/>
      <c r="BI14" s="5"/>
      <c r="BJ14" s="5"/>
      <c r="BK14" s="5" t="s">
        <v>349</v>
      </c>
      <c r="BL14" s="5"/>
      <c r="BM14" s="5" t="s">
        <v>364</v>
      </c>
      <c r="BN14" s="5"/>
      <c r="BO14" s="5"/>
      <c r="BP14" s="5"/>
      <c r="BQ14" s="5"/>
      <c r="BR14" s="5" t="s">
        <v>3819</v>
      </c>
      <c r="BS14" s="5"/>
      <c r="BT14" s="5"/>
      <c r="BU14" s="5"/>
      <c r="BV14" s="5"/>
      <c r="BW14" s="5"/>
      <c r="BX14" s="5"/>
      <c r="BY14" s="5"/>
      <c r="BZ14" s="5"/>
      <c r="CA14" s="5"/>
      <c r="CB14" s="5"/>
      <c r="CC14" s="5"/>
      <c r="CD14" s="5"/>
      <c r="CE14" s="5" t="s">
        <v>255</v>
      </c>
      <c r="CF14" s="5"/>
      <c r="CG14" s="5"/>
      <c r="CH14" s="19" t="s">
        <v>3820</v>
      </c>
      <c r="CI14" s="914"/>
      <c r="CJ14" s="5"/>
      <c r="CK14" s="5"/>
      <c r="CL14" s="5"/>
      <c r="CM14" s="5"/>
      <c r="CN14" s="5"/>
      <c r="CO14" s="5"/>
      <c r="CP14" s="5"/>
      <c r="CQ14" s="5"/>
      <c r="CR14" s="5"/>
      <c r="CS14" s="5"/>
      <c r="CT14" s="5"/>
      <c r="CU14" s="5"/>
      <c r="CV14" s="5"/>
      <c r="CW14" s="5"/>
      <c r="CX14" s="5"/>
      <c r="CY14" s="5"/>
      <c r="CZ14" s="5"/>
      <c r="DA14" s="5"/>
    </row>
    <row r="15">
      <c r="A15" s="42">
        <v>44228.653435370376</v>
      </c>
      <c r="B15" s="5" t="s">
        <v>6</v>
      </c>
      <c r="C15" s="912">
        <v>44228.0</v>
      </c>
      <c r="D15" s="43" t="s">
        <v>3162</v>
      </c>
      <c r="E15" s="43">
        <v>4.103705712E9</v>
      </c>
      <c r="F15" s="43" t="s">
        <v>3164</v>
      </c>
      <c r="G15" s="43" t="s">
        <v>3821</v>
      </c>
      <c r="H15" s="5"/>
      <c r="I15" s="43" t="s">
        <v>3815</v>
      </c>
      <c r="J15" s="43" t="s">
        <v>101</v>
      </c>
      <c r="K15" s="43">
        <v>150000.0</v>
      </c>
      <c r="L15" s="912">
        <v>44319.0</v>
      </c>
      <c r="M15" s="912">
        <v>44305.0</v>
      </c>
      <c r="N15" s="918">
        <v>6.0</v>
      </c>
      <c r="O15" s="913">
        <v>3.5</v>
      </c>
      <c r="P15" s="5" t="s">
        <v>3822</v>
      </c>
      <c r="Q15" s="5" t="s">
        <v>162</v>
      </c>
      <c r="R15" s="5" t="s">
        <v>169</v>
      </c>
      <c r="S15" s="45">
        <v>21060.0</v>
      </c>
      <c r="T15" s="5" t="s">
        <v>174</v>
      </c>
      <c r="U15" s="5" t="s">
        <v>3823</v>
      </c>
      <c r="V15" s="5" t="s">
        <v>209</v>
      </c>
      <c r="W15" s="5"/>
      <c r="X15" s="5" t="s">
        <v>102</v>
      </c>
      <c r="Y15" s="5" t="s">
        <v>225</v>
      </c>
      <c r="Z15" s="5" t="s">
        <v>240</v>
      </c>
      <c r="AA15" s="5"/>
      <c r="AB15" s="5"/>
      <c r="AC15" s="5"/>
      <c r="AD15" s="5"/>
      <c r="AE15" s="5" t="s">
        <v>269</v>
      </c>
      <c r="AF15" s="5" t="s">
        <v>273</v>
      </c>
      <c r="AG15" s="5" t="s">
        <v>279</v>
      </c>
      <c r="AH15" s="5"/>
      <c r="AI15" s="5"/>
      <c r="AJ15" s="5"/>
      <c r="AK15" s="5" t="s">
        <v>3824</v>
      </c>
      <c r="AL15" s="5"/>
      <c r="AM15" s="5"/>
      <c r="AN15" s="5" t="s">
        <v>302</v>
      </c>
      <c r="AO15" s="5" t="s">
        <v>305</v>
      </c>
      <c r="AP15" s="5"/>
      <c r="AQ15" s="5" t="s">
        <v>312</v>
      </c>
      <c r="AR15" s="5" t="s">
        <v>317</v>
      </c>
      <c r="AS15" s="5" t="s">
        <v>310</v>
      </c>
      <c r="AT15" s="5" t="s">
        <v>309</v>
      </c>
      <c r="AU15" s="5"/>
      <c r="AV15" s="5"/>
      <c r="AW15" s="45">
        <v>1.0</v>
      </c>
      <c r="AX15" s="5"/>
      <c r="AY15" s="5"/>
      <c r="AZ15" s="5"/>
      <c r="BA15" s="45">
        <v>2.0</v>
      </c>
      <c r="BB15" s="5"/>
      <c r="BC15" s="5"/>
      <c r="BD15" s="5"/>
      <c r="BE15" s="45">
        <v>1.0</v>
      </c>
      <c r="BF15" s="5"/>
      <c r="BG15" s="5"/>
      <c r="BH15" s="5"/>
      <c r="BI15" s="5"/>
      <c r="BJ15" s="5"/>
      <c r="BK15" s="5"/>
      <c r="BL15" s="5"/>
      <c r="BM15" s="5" t="s">
        <v>362</v>
      </c>
      <c r="BN15" s="5"/>
      <c r="BO15" s="5"/>
      <c r="BP15" s="5"/>
      <c r="BQ15" s="5"/>
      <c r="BR15" s="5" t="s">
        <v>3825</v>
      </c>
      <c r="BS15" s="5"/>
      <c r="BT15" s="5"/>
      <c r="BU15" s="5"/>
      <c r="BV15" s="5"/>
      <c r="BW15" s="5" t="s">
        <v>3823</v>
      </c>
      <c r="BX15" s="5"/>
      <c r="BY15" s="5"/>
      <c r="BZ15" s="5"/>
      <c r="CA15" s="5"/>
      <c r="CB15" s="5"/>
      <c r="CC15" s="5"/>
      <c r="CD15" s="5"/>
      <c r="CE15" s="5" t="s">
        <v>255</v>
      </c>
      <c r="CF15" s="5"/>
      <c r="CG15" s="5"/>
      <c r="CH15" s="19" t="s">
        <v>3826</v>
      </c>
      <c r="CI15" s="914"/>
      <c r="CJ15" s="5"/>
      <c r="CK15" s="5"/>
      <c r="CL15" s="5"/>
      <c r="CM15" s="5"/>
      <c r="CN15" s="5"/>
      <c r="CO15" s="5"/>
      <c r="CP15" s="5"/>
      <c r="CQ15" s="5"/>
      <c r="CR15" s="5"/>
      <c r="CS15" s="5"/>
      <c r="CT15" s="5"/>
      <c r="CU15" s="5"/>
      <c r="CV15" s="5"/>
      <c r="CW15" s="5"/>
      <c r="CX15" s="5"/>
      <c r="CY15" s="5"/>
      <c r="CZ15" s="5"/>
      <c r="DA15" s="5"/>
    </row>
    <row r="16">
      <c r="A16" s="42">
        <v>44229.437284467596</v>
      </c>
      <c r="B16" s="5" t="s">
        <v>8</v>
      </c>
      <c r="C16" s="912">
        <v>44229.0</v>
      </c>
      <c r="D16" s="43" t="s">
        <v>22</v>
      </c>
      <c r="E16" s="43" t="s">
        <v>44</v>
      </c>
      <c r="F16" s="43" t="s">
        <v>61</v>
      </c>
      <c r="G16" s="5"/>
      <c r="H16" s="5"/>
      <c r="I16" s="5"/>
      <c r="J16" s="43" t="s">
        <v>101</v>
      </c>
      <c r="K16" s="919">
        <v>420000.0</v>
      </c>
      <c r="L16" s="912">
        <v>44232.0</v>
      </c>
      <c r="M16" s="912">
        <v>44229.0</v>
      </c>
      <c r="N16" s="913">
        <v>3.75</v>
      </c>
      <c r="O16" s="913">
        <v>1.25</v>
      </c>
      <c r="P16" s="5" t="s">
        <v>3827</v>
      </c>
      <c r="Q16" s="5" t="s">
        <v>157</v>
      </c>
      <c r="R16" s="5" t="s">
        <v>169</v>
      </c>
      <c r="S16" s="45">
        <v>20783.0</v>
      </c>
      <c r="T16" s="5" t="s">
        <v>175</v>
      </c>
      <c r="U16" s="5" t="s">
        <v>3828</v>
      </c>
      <c r="V16" s="5" t="s">
        <v>208</v>
      </c>
      <c r="W16" s="5"/>
      <c r="X16" s="5" t="s">
        <v>102</v>
      </c>
      <c r="Y16" s="5" t="s">
        <v>3829</v>
      </c>
      <c r="Z16" s="5" t="s">
        <v>242</v>
      </c>
      <c r="AA16" s="5" t="s">
        <v>248</v>
      </c>
      <c r="AB16" s="45">
        <v>1108.0</v>
      </c>
      <c r="AC16" s="5" t="s">
        <v>102</v>
      </c>
      <c r="AD16" s="5" t="s">
        <v>243</v>
      </c>
      <c r="AE16" s="5" t="s">
        <v>269</v>
      </c>
      <c r="AF16" s="5" t="s">
        <v>272</v>
      </c>
      <c r="AG16" s="5" t="s">
        <v>278</v>
      </c>
      <c r="AH16" s="5"/>
      <c r="AI16" s="5"/>
      <c r="AJ16" s="5" t="s">
        <v>332</v>
      </c>
      <c r="AK16" s="5"/>
      <c r="AL16" s="5" t="s">
        <v>289</v>
      </c>
      <c r="AM16" s="5" t="s">
        <v>297</v>
      </c>
      <c r="AN16" s="5" t="s">
        <v>302</v>
      </c>
      <c r="AO16" s="5" t="s">
        <v>305</v>
      </c>
      <c r="AP16" s="5" t="s">
        <v>310</v>
      </c>
      <c r="AQ16" s="5" t="s">
        <v>312</v>
      </c>
      <c r="AR16" s="5" t="s">
        <v>317</v>
      </c>
      <c r="AS16" s="5" t="s">
        <v>310</v>
      </c>
      <c r="AT16" s="5" t="s">
        <v>309</v>
      </c>
      <c r="AU16" s="5" t="s">
        <v>3830</v>
      </c>
      <c r="AV16" s="5"/>
      <c r="AW16" s="45">
        <v>2.0</v>
      </c>
      <c r="AX16" s="5" t="s">
        <v>333</v>
      </c>
      <c r="AY16" s="5"/>
      <c r="AZ16" s="5"/>
      <c r="BA16" s="45">
        <v>2.0</v>
      </c>
      <c r="BB16" s="45">
        <v>2.0</v>
      </c>
      <c r="BC16" s="5"/>
      <c r="BD16" s="5"/>
      <c r="BE16" s="45">
        <v>1.0</v>
      </c>
      <c r="BF16" s="45">
        <v>1.0</v>
      </c>
      <c r="BG16" s="5"/>
      <c r="BH16" s="5"/>
      <c r="BI16" s="5"/>
      <c r="BJ16" s="5"/>
      <c r="BK16" s="5"/>
      <c r="BL16" s="45">
        <v>0.188</v>
      </c>
      <c r="BM16" s="5" t="s">
        <v>367</v>
      </c>
      <c r="BN16" s="5"/>
      <c r="BO16" s="5"/>
      <c r="BP16" s="5"/>
      <c r="BQ16" s="5"/>
      <c r="BR16" s="5" t="s">
        <v>3831</v>
      </c>
      <c r="BS16" s="5"/>
      <c r="BT16" s="5"/>
      <c r="BU16" s="5"/>
      <c r="BV16" s="5"/>
      <c r="BW16" s="5" t="s">
        <v>332</v>
      </c>
      <c r="BX16" s="5" t="s">
        <v>332</v>
      </c>
      <c r="BY16" s="5" t="s">
        <v>332</v>
      </c>
      <c r="BZ16" s="5" t="s">
        <v>332</v>
      </c>
      <c r="CA16" s="5" t="s">
        <v>332</v>
      </c>
      <c r="CB16" s="5" t="s">
        <v>332</v>
      </c>
      <c r="CC16" s="5" t="s">
        <v>332</v>
      </c>
      <c r="CD16" s="5"/>
      <c r="CE16" s="5" t="s">
        <v>255</v>
      </c>
      <c r="CF16" s="5" t="s">
        <v>3832</v>
      </c>
      <c r="CG16" s="19" t="s">
        <v>3833</v>
      </c>
      <c r="CH16" s="5"/>
      <c r="CI16" s="5"/>
      <c r="CJ16" s="5"/>
      <c r="CK16" s="5"/>
      <c r="CL16" s="5"/>
      <c r="CM16" s="5"/>
      <c r="CN16" s="5"/>
      <c r="CO16" s="5"/>
      <c r="CP16" s="5"/>
      <c r="CQ16" s="5"/>
      <c r="CR16" s="5"/>
      <c r="CS16" s="5"/>
      <c r="CT16" s="5"/>
      <c r="CU16" s="5"/>
      <c r="CV16" s="5"/>
      <c r="CW16" s="5"/>
      <c r="CX16" s="5"/>
      <c r="CY16" s="5"/>
      <c r="CZ16" s="5"/>
      <c r="DA16" s="5"/>
    </row>
    <row r="17">
      <c r="A17" s="42">
        <v>44229.54851097222</v>
      </c>
      <c r="B17" s="5" t="s">
        <v>8</v>
      </c>
      <c r="C17" s="912">
        <v>44229.0</v>
      </c>
      <c r="D17" s="43" t="s">
        <v>3834</v>
      </c>
      <c r="E17" s="43" t="s">
        <v>3835</v>
      </c>
      <c r="F17" s="43" t="s">
        <v>3836</v>
      </c>
      <c r="G17" s="5"/>
      <c r="H17" s="5"/>
      <c r="I17" s="5"/>
      <c r="J17" s="43" t="s">
        <v>101</v>
      </c>
      <c r="K17" s="917">
        <v>305000.0</v>
      </c>
      <c r="L17" s="912">
        <v>44238.0</v>
      </c>
      <c r="M17" s="912">
        <v>44232.0</v>
      </c>
      <c r="N17" s="918">
        <v>0.05</v>
      </c>
      <c r="O17" s="918">
        <v>2.5</v>
      </c>
      <c r="P17" s="5" t="s">
        <v>3837</v>
      </c>
      <c r="Q17" s="5" t="s">
        <v>157</v>
      </c>
      <c r="R17" s="5" t="s">
        <v>169</v>
      </c>
      <c r="S17" s="45">
        <v>20785.0</v>
      </c>
      <c r="T17" s="5" t="s">
        <v>175</v>
      </c>
      <c r="U17" s="5" t="s">
        <v>3838</v>
      </c>
      <c r="V17" s="5" t="s">
        <v>208</v>
      </c>
      <c r="W17" s="5"/>
      <c r="X17" s="5" t="s">
        <v>102</v>
      </c>
      <c r="Y17" s="5" t="s">
        <v>3829</v>
      </c>
      <c r="Z17" s="5" t="s">
        <v>242</v>
      </c>
      <c r="AA17" s="5" t="s">
        <v>3839</v>
      </c>
      <c r="AB17" s="5" t="s">
        <v>3840</v>
      </c>
      <c r="AC17" s="5" t="s">
        <v>102</v>
      </c>
      <c r="AD17" s="5" t="s">
        <v>243</v>
      </c>
      <c r="AE17" s="5" t="s">
        <v>269</v>
      </c>
      <c r="AF17" s="5" t="s">
        <v>275</v>
      </c>
      <c r="AG17" s="5" t="s">
        <v>278</v>
      </c>
      <c r="AH17" s="5"/>
      <c r="AI17" s="5"/>
      <c r="AJ17" s="5" t="s">
        <v>243</v>
      </c>
      <c r="AK17" s="5"/>
      <c r="AL17" s="5" t="s">
        <v>289</v>
      </c>
      <c r="AM17" s="5" t="s">
        <v>3841</v>
      </c>
      <c r="AN17" s="5" t="s">
        <v>302</v>
      </c>
      <c r="AO17" s="5" t="s">
        <v>305</v>
      </c>
      <c r="AP17" s="5" t="s">
        <v>310</v>
      </c>
      <c r="AQ17" s="5" t="s">
        <v>312</v>
      </c>
      <c r="AR17" s="5" t="s">
        <v>317</v>
      </c>
      <c r="AS17" s="5" t="s">
        <v>310</v>
      </c>
      <c r="AT17" s="5" t="s">
        <v>309</v>
      </c>
      <c r="AU17" s="5" t="s">
        <v>243</v>
      </c>
      <c r="AV17" s="5" t="s">
        <v>243</v>
      </c>
      <c r="AW17" s="45">
        <v>2.0</v>
      </c>
      <c r="AX17" s="5" t="s">
        <v>333</v>
      </c>
      <c r="AY17" s="5"/>
      <c r="AZ17" s="5"/>
      <c r="BA17" s="45">
        <v>3.0</v>
      </c>
      <c r="BB17" s="45">
        <v>1.0</v>
      </c>
      <c r="BC17" s="5"/>
      <c r="BD17" s="5"/>
      <c r="BE17" s="45">
        <v>1.0</v>
      </c>
      <c r="BF17" s="45">
        <v>1.0</v>
      </c>
      <c r="BG17" s="5"/>
      <c r="BH17" s="5"/>
      <c r="BI17" s="5"/>
      <c r="BJ17" s="5"/>
      <c r="BK17" s="5"/>
      <c r="BL17" s="5" t="s">
        <v>3842</v>
      </c>
      <c r="BM17" s="5" t="s">
        <v>3843</v>
      </c>
      <c r="BN17" s="5"/>
      <c r="BO17" s="5"/>
      <c r="BP17" s="5"/>
      <c r="BQ17" s="5"/>
      <c r="BR17" s="5" t="s">
        <v>3831</v>
      </c>
      <c r="BS17" s="5" t="s">
        <v>243</v>
      </c>
      <c r="BT17" s="5" t="s">
        <v>243</v>
      </c>
      <c r="BU17" s="5"/>
      <c r="BV17" s="5"/>
      <c r="BW17" s="5" t="s">
        <v>243</v>
      </c>
      <c r="BX17" s="5" t="s">
        <v>243</v>
      </c>
      <c r="BY17" s="5" t="s">
        <v>243</v>
      </c>
      <c r="BZ17" s="5" t="s">
        <v>243</v>
      </c>
      <c r="CA17" s="5" t="s">
        <v>243</v>
      </c>
      <c r="CB17" s="5" t="s">
        <v>243</v>
      </c>
      <c r="CC17" s="5" t="s">
        <v>243</v>
      </c>
      <c r="CD17" s="5"/>
      <c r="CE17" s="5" t="s">
        <v>243</v>
      </c>
      <c r="CF17" s="5" t="s">
        <v>3844</v>
      </c>
      <c r="CG17" s="5" t="s">
        <v>3845</v>
      </c>
      <c r="CH17" s="5"/>
      <c r="CI17" s="5"/>
      <c r="CJ17" s="5"/>
      <c r="CK17" s="5"/>
      <c r="CL17" s="5"/>
      <c r="CM17" s="5"/>
      <c r="CN17" s="5"/>
      <c r="CO17" s="5"/>
      <c r="CP17" s="5"/>
      <c r="CQ17" s="5"/>
      <c r="CR17" s="5"/>
      <c r="CS17" s="5"/>
      <c r="CT17" s="5"/>
      <c r="CU17" s="5"/>
      <c r="CV17" s="5"/>
      <c r="CW17" s="5"/>
      <c r="CX17" s="5"/>
      <c r="CY17" s="5"/>
      <c r="CZ17" s="5"/>
      <c r="DA17" s="5"/>
    </row>
    <row r="18">
      <c r="A18" s="42">
        <v>44230.470717731485</v>
      </c>
      <c r="B18" s="5" t="s">
        <v>6</v>
      </c>
      <c r="C18" s="912">
        <v>44125.0</v>
      </c>
      <c r="D18" s="43" t="s">
        <v>3197</v>
      </c>
      <c r="E18" s="43">
        <v>3.019199433E9</v>
      </c>
      <c r="F18" s="43" t="s">
        <v>3199</v>
      </c>
      <c r="G18" s="5"/>
      <c r="H18" s="5"/>
      <c r="I18" s="5"/>
      <c r="J18" s="43" t="s">
        <v>101</v>
      </c>
      <c r="K18" s="43">
        <v>740000.0</v>
      </c>
      <c r="L18" s="912">
        <v>44277.0</v>
      </c>
      <c r="M18" s="912">
        <v>44256.0</v>
      </c>
      <c r="N18" s="913">
        <v>6.0</v>
      </c>
      <c r="O18" s="913">
        <v>3.5</v>
      </c>
      <c r="P18" s="5" t="s">
        <v>3846</v>
      </c>
      <c r="Q18" s="5" t="s">
        <v>3847</v>
      </c>
      <c r="R18" s="5" t="s">
        <v>169</v>
      </c>
      <c r="S18" s="45">
        <v>21409.0</v>
      </c>
      <c r="T18" s="5" t="s">
        <v>174</v>
      </c>
      <c r="U18" s="5" t="s">
        <v>3848</v>
      </c>
      <c r="V18" s="5" t="s">
        <v>210</v>
      </c>
      <c r="W18" s="5" t="s">
        <v>3849</v>
      </c>
      <c r="X18" s="5" t="s">
        <v>102</v>
      </c>
      <c r="Y18" s="5" t="s">
        <v>225</v>
      </c>
      <c r="Z18" s="5" t="s">
        <v>240</v>
      </c>
      <c r="AA18" s="5"/>
      <c r="AB18" s="5"/>
      <c r="AC18" s="5" t="s">
        <v>257</v>
      </c>
      <c r="AD18" s="5" t="s">
        <v>3850</v>
      </c>
      <c r="AE18" s="5" t="s">
        <v>269</v>
      </c>
      <c r="AF18" s="5" t="s">
        <v>272</v>
      </c>
      <c r="AG18" s="5" t="s">
        <v>278</v>
      </c>
      <c r="AH18" s="5"/>
      <c r="AI18" s="5"/>
      <c r="AJ18" s="5"/>
      <c r="AK18" s="5"/>
      <c r="AL18" s="5" t="s">
        <v>289</v>
      </c>
      <c r="AM18" s="5" t="s">
        <v>297</v>
      </c>
      <c r="AN18" s="5" t="s">
        <v>302</v>
      </c>
      <c r="AO18" s="5" t="s">
        <v>307</v>
      </c>
      <c r="AP18" s="5" t="s">
        <v>309</v>
      </c>
      <c r="AQ18" s="5" t="s">
        <v>312</v>
      </c>
      <c r="AR18" s="5" t="s">
        <v>317</v>
      </c>
      <c r="AS18" s="5" t="s">
        <v>309</v>
      </c>
      <c r="AT18" s="5" t="s">
        <v>309</v>
      </c>
      <c r="AU18" s="5"/>
      <c r="AV18" s="5"/>
      <c r="AW18" s="45">
        <v>2.0</v>
      </c>
      <c r="AX18" s="5" t="s">
        <v>333</v>
      </c>
      <c r="AY18" s="5"/>
      <c r="AZ18" s="5"/>
      <c r="BA18" s="45">
        <v>4.0</v>
      </c>
      <c r="BB18" s="5"/>
      <c r="BC18" s="5"/>
      <c r="BD18" s="5"/>
      <c r="BE18" s="45">
        <v>2.0</v>
      </c>
      <c r="BF18" s="45">
        <v>1.0</v>
      </c>
      <c r="BG18" s="5"/>
      <c r="BH18" s="5"/>
      <c r="BI18" s="5"/>
      <c r="BJ18" s="5"/>
      <c r="BK18" s="5" t="s">
        <v>349</v>
      </c>
      <c r="BL18" s="45">
        <v>0.39</v>
      </c>
      <c r="BM18" s="5" t="s">
        <v>363</v>
      </c>
      <c r="BN18" s="45">
        <v>2.0</v>
      </c>
      <c r="BO18" s="5"/>
      <c r="BP18" s="5"/>
      <c r="BQ18" s="5"/>
      <c r="BR18" s="19" t="s">
        <v>3851</v>
      </c>
      <c r="BS18" s="914"/>
      <c r="BT18" s="914"/>
      <c r="BU18" s="914"/>
      <c r="BV18" s="914"/>
      <c r="BW18" s="914"/>
      <c r="BX18" s="914"/>
      <c r="BY18" s="914"/>
      <c r="BZ18" s="914"/>
      <c r="CA18" s="914"/>
      <c r="CB18" s="914"/>
      <c r="CC18" s="914"/>
      <c r="CD18" s="5"/>
      <c r="CE18" s="5" t="s">
        <v>255</v>
      </c>
      <c r="CF18" s="5"/>
      <c r="CG18" s="5"/>
      <c r="CH18" s="5"/>
      <c r="CI18" s="5"/>
      <c r="CJ18" s="5"/>
      <c r="CK18" s="5"/>
      <c r="CL18" s="5"/>
      <c r="CM18" s="5"/>
      <c r="CN18" s="5"/>
      <c r="CO18" s="5"/>
      <c r="CP18" s="5"/>
      <c r="CQ18" s="5"/>
      <c r="CR18" s="5"/>
      <c r="CS18" s="5"/>
      <c r="CT18" s="5"/>
      <c r="CU18" s="5"/>
      <c r="CV18" s="5"/>
      <c r="CW18" s="5"/>
      <c r="CX18" s="5"/>
      <c r="CY18" s="5"/>
      <c r="CZ18" s="5"/>
      <c r="DA18" s="5"/>
    </row>
    <row r="19">
      <c r="A19" s="42">
        <v>44230.660852037036</v>
      </c>
      <c r="B19" s="5" t="s">
        <v>7</v>
      </c>
      <c r="C19" s="912">
        <v>44244.0</v>
      </c>
      <c r="D19" s="43" t="s">
        <v>3852</v>
      </c>
      <c r="E19" s="43" t="s">
        <v>3853</v>
      </c>
      <c r="F19" s="43" t="s">
        <v>3854</v>
      </c>
      <c r="G19" s="43" t="s">
        <v>3855</v>
      </c>
      <c r="H19" s="43" t="s">
        <v>3856</v>
      </c>
      <c r="I19" s="43" t="s">
        <v>3857</v>
      </c>
      <c r="J19" s="43" t="s">
        <v>102</v>
      </c>
      <c r="K19" s="917">
        <v>410000.0</v>
      </c>
      <c r="L19" s="912">
        <v>44244.0</v>
      </c>
      <c r="M19" s="912">
        <v>44237.0</v>
      </c>
      <c r="N19" s="43" t="s">
        <v>3858</v>
      </c>
      <c r="O19" s="918">
        <v>0.03</v>
      </c>
      <c r="P19" s="5" t="s">
        <v>3859</v>
      </c>
      <c r="Q19" s="5" t="s">
        <v>3860</v>
      </c>
      <c r="R19" s="5" t="s">
        <v>169</v>
      </c>
      <c r="S19" s="45">
        <v>21060.0</v>
      </c>
      <c r="T19" s="5" t="s">
        <v>174</v>
      </c>
      <c r="U19" s="5" t="s">
        <v>3861</v>
      </c>
      <c r="V19" s="5" t="s">
        <v>210</v>
      </c>
      <c r="W19" s="5"/>
      <c r="X19" s="5" t="s">
        <v>102</v>
      </c>
      <c r="Y19" s="5" t="s">
        <v>225</v>
      </c>
      <c r="Z19" s="5" t="s">
        <v>240</v>
      </c>
      <c r="AA19" s="5" t="s">
        <v>247</v>
      </c>
      <c r="AB19" s="5"/>
      <c r="AC19" s="5" t="s">
        <v>258</v>
      </c>
      <c r="AD19" s="920" t="s">
        <v>3862</v>
      </c>
      <c r="AE19" s="5" t="s">
        <v>269</v>
      </c>
      <c r="AF19" s="5" t="s">
        <v>276</v>
      </c>
      <c r="AG19" s="5" t="s">
        <v>278</v>
      </c>
      <c r="AH19" s="5"/>
      <c r="AI19" s="5"/>
      <c r="AJ19" s="5"/>
      <c r="AK19" s="5"/>
      <c r="AL19" s="5" t="s">
        <v>291</v>
      </c>
      <c r="AM19" s="5" t="s">
        <v>3863</v>
      </c>
      <c r="AN19" s="5" t="s">
        <v>302</v>
      </c>
      <c r="AO19" s="5" t="s">
        <v>305</v>
      </c>
      <c r="AP19" s="5" t="s">
        <v>309</v>
      </c>
      <c r="AQ19" s="5" t="s">
        <v>312</v>
      </c>
      <c r="AR19" s="5" t="s">
        <v>317</v>
      </c>
      <c r="AS19" s="5" t="s">
        <v>310</v>
      </c>
      <c r="AT19" s="5" t="s">
        <v>309</v>
      </c>
      <c r="AU19" s="5"/>
      <c r="AV19" s="5"/>
      <c r="AW19" s="45">
        <v>3.0</v>
      </c>
      <c r="AX19" s="5" t="s">
        <v>333</v>
      </c>
      <c r="AY19" s="5"/>
      <c r="AZ19" s="45">
        <v>3.0</v>
      </c>
      <c r="BA19" s="5"/>
      <c r="BB19" s="5"/>
      <c r="BC19" s="5"/>
      <c r="BD19" s="45">
        <v>2.0</v>
      </c>
      <c r="BE19" s="5"/>
      <c r="BF19" s="5"/>
      <c r="BG19" s="5"/>
      <c r="BH19" s="5"/>
      <c r="BI19" s="5"/>
      <c r="BJ19" s="45">
        <v>1.0</v>
      </c>
      <c r="BK19" s="5" t="s">
        <v>3864</v>
      </c>
      <c r="BL19" s="5" t="s">
        <v>3865</v>
      </c>
      <c r="BM19" s="5" t="s">
        <v>3866</v>
      </c>
      <c r="BN19" s="45">
        <v>2.0</v>
      </c>
      <c r="BO19" s="5"/>
      <c r="BP19" s="5"/>
      <c r="BQ19" s="5"/>
      <c r="BR19" s="5" t="s">
        <v>386</v>
      </c>
      <c r="BS19" s="5"/>
      <c r="BT19" s="5"/>
      <c r="BU19" s="5"/>
      <c r="BV19" s="5"/>
      <c r="BW19" s="5"/>
      <c r="BX19" s="5" t="s">
        <v>3867</v>
      </c>
      <c r="BY19" s="5"/>
      <c r="BZ19" s="5" t="s">
        <v>3868</v>
      </c>
      <c r="CA19" s="5" t="s">
        <v>3868</v>
      </c>
      <c r="CB19" s="5" t="s">
        <v>101</v>
      </c>
      <c r="CC19" s="5" t="s">
        <v>421</v>
      </c>
      <c r="CD19" s="5"/>
      <c r="CE19" s="5" t="s">
        <v>255</v>
      </c>
      <c r="CF19" s="5"/>
      <c r="CG19" s="19" t="s">
        <v>3869</v>
      </c>
      <c r="CH19" s="5"/>
      <c r="CI19" s="5"/>
      <c r="CJ19" s="5" t="s">
        <v>439</v>
      </c>
      <c r="CK19" s="5"/>
      <c r="CL19" s="5"/>
      <c r="CM19" s="5"/>
      <c r="CN19" s="5"/>
      <c r="CO19" s="5"/>
      <c r="CP19" s="5"/>
      <c r="CQ19" s="5"/>
      <c r="CR19" s="5"/>
      <c r="CS19" s="5"/>
      <c r="CT19" s="5"/>
      <c r="CU19" s="5"/>
      <c r="CV19" s="5"/>
      <c r="CW19" s="5"/>
      <c r="CX19" s="5"/>
      <c r="CY19" s="5"/>
      <c r="CZ19" s="5"/>
      <c r="DA19" s="5"/>
    </row>
    <row r="20">
      <c r="A20" s="42">
        <v>44231.569448483795</v>
      </c>
      <c r="B20" s="5" t="s">
        <v>8</v>
      </c>
      <c r="C20" s="912">
        <v>44231.0</v>
      </c>
      <c r="D20" s="43" t="s">
        <v>1328</v>
      </c>
      <c r="E20" s="43" t="s">
        <v>3117</v>
      </c>
      <c r="F20" s="43" t="s">
        <v>61</v>
      </c>
      <c r="G20" s="5"/>
      <c r="H20" s="5"/>
      <c r="I20" s="5"/>
      <c r="J20" s="43" t="s">
        <v>101</v>
      </c>
      <c r="K20" s="43">
        <v>414900.0</v>
      </c>
      <c r="L20" s="912">
        <v>44231.0</v>
      </c>
      <c r="M20" s="912">
        <v>44231.0</v>
      </c>
      <c r="N20" s="913">
        <v>3.75</v>
      </c>
      <c r="O20" s="913">
        <v>1.25</v>
      </c>
      <c r="P20" s="5" t="s">
        <v>3870</v>
      </c>
      <c r="Q20" s="5" t="s">
        <v>163</v>
      </c>
      <c r="R20" s="5" t="s">
        <v>169</v>
      </c>
      <c r="S20" s="45">
        <v>20716.0</v>
      </c>
      <c r="T20" s="5" t="s">
        <v>175</v>
      </c>
      <c r="U20" s="5" t="s">
        <v>3871</v>
      </c>
      <c r="V20" s="5" t="s">
        <v>208</v>
      </c>
      <c r="W20" s="5"/>
      <c r="X20" s="5"/>
      <c r="Y20" s="5" t="s">
        <v>224</v>
      </c>
      <c r="Z20" s="5" t="s">
        <v>242</v>
      </c>
      <c r="AA20" s="5" t="s">
        <v>245</v>
      </c>
      <c r="AB20" s="45">
        <v>1108.0</v>
      </c>
      <c r="AC20" s="5" t="s">
        <v>263</v>
      </c>
      <c r="AD20" s="5"/>
      <c r="AE20" s="5" t="s">
        <v>269</v>
      </c>
      <c r="AF20" s="5" t="s">
        <v>272</v>
      </c>
      <c r="AG20" s="5"/>
      <c r="AH20" s="5" t="s">
        <v>332</v>
      </c>
      <c r="AI20" s="5"/>
      <c r="AJ20" s="5" t="s">
        <v>332</v>
      </c>
      <c r="AK20" s="5"/>
      <c r="AL20" s="5" t="s">
        <v>289</v>
      </c>
      <c r="AM20" s="5" t="s">
        <v>296</v>
      </c>
      <c r="AN20" s="5" t="s">
        <v>302</v>
      </c>
      <c r="AO20" s="5" t="s">
        <v>305</v>
      </c>
      <c r="AP20" s="5" t="s">
        <v>309</v>
      </c>
      <c r="AQ20" s="5" t="s">
        <v>312</v>
      </c>
      <c r="AR20" s="5" t="s">
        <v>317</v>
      </c>
      <c r="AS20" s="5" t="s">
        <v>310</v>
      </c>
      <c r="AT20" s="5" t="s">
        <v>309</v>
      </c>
      <c r="AU20" s="5" t="s">
        <v>332</v>
      </c>
      <c r="AV20" s="5" t="s">
        <v>332</v>
      </c>
      <c r="AW20" s="45">
        <v>1.0</v>
      </c>
      <c r="AX20" s="5" t="s">
        <v>3872</v>
      </c>
      <c r="AY20" s="5"/>
      <c r="AZ20" s="5"/>
      <c r="BA20" s="45">
        <v>3.0</v>
      </c>
      <c r="BB20" s="5"/>
      <c r="BC20" s="5"/>
      <c r="BD20" s="5"/>
      <c r="BE20" s="45">
        <v>2.0</v>
      </c>
      <c r="BF20" s="5"/>
      <c r="BG20" s="5"/>
      <c r="BH20" s="5"/>
      <c r="BI20" s="5"/>
      <c r="BJ20" s="5"/>
      <c r="BK20" s="5"/>
      <c r="BL20" s="45">
        <v>0.28</v>
      </c>
      <c r="BM20" s="5" t="s">
        <v>367</v>
      </c>
      <c r="BN20" s="45">
        <v>2.0</v>
      </c>
      <c r="BO20" s="5"/>
      <c r="BP20" s="5"/>
      <c r="BQ20" s="5"/>
      <c r="BR20" s="5" t="s">
        <v>3873</v>
      </c>
      <c r="BS20" s="5" t="s">
        <v>332</v>
      </c>
      <c r="BT20" s="5" t="s">
        <v>332</v>
      </c>
      <c r="BU20" s="5"/>
      <c r="BV20" s="5"/>
      <c r="BW20" s="5" t="s">
        <v>332</v>
      </c>
      <c r="BX20" s="5" t="s">
        <v>332</v>
      </c>
      <c r="BY20" s="5" t="s">
        <v>332</v>
      </c>
      <c r="BZ20" s="5" t="s">
        <v>332</v>
      </c>
      <c r="CA20" s="5" t="s">
        <v>332</v>
      </c>
      <c r="CB20" s="5" t="s">
        <v>332</v>
      </c>
      <c r="CC20" s="5" t="s">
        <v>332</v>
      </c>
      <c r="CD20" s="5"/>
      <c r="CE20" s="5" t="s">
        <v>332</v>
      </c>
      <c r="CF20" s="5" t="s">
        <v>3874</v>
      </c>
      <c r="CG20" s="5" t="s">
        <v>3875</v>
      </c>
      <c r="CH20" s="5"/>
      <c r="CI20" s="5"/>
      <c r="CJ20" s="5" t="s">
        <v>3876</v>
      </c>
      <c r="CK20" s="5"/>
      <c r="CL20" s="5"/>
      <c r="CM20" s="5"/>
      <c r="CN20" s="5"/>
      <c r="CO20" s="5"/>
      <c r="CP20" s="5"/>
      <c r="CQ20" s="5"/>
      <c r="CR20" s="5"/>
      <c r="CS20" s="5"/>
      <c r="CT20" s="5"/>
      <c r="CU20" s="5"/>
      <c r="CV20" s="5"/>
      <c r="CW20" s="5"/>
      <c r="CX20" s="5"/>
      <c r="CY20" s="5"/>
      <c r="CZ20" s="5"/>
      <c r="DA20" s="5"/>
    </row>
    <row r="21">
      <c r="A21" s="42">
        <v>44235.67954585648</v>
      </c>
      <c r="B21" s="5" t="s">
        <v>6</v>
      </c>
      <c r="C21" s="912">
        <v>44233.0</v>
      </c>
      <c r="D21" s="43" t="s">
        <v>3877</v>
      </c>
      <c r="E21" s="43">
        <v>4.438758726E9</v>
      </c>
      <c r="F21" s="43" t="s">
        <v>3878</v>
      </c>
      <c r="G21" s="5"/>
      <c r="H21" s="5"/>
      <c r="I21" s="5"/>
      <c r="J21" s="43" t="s">
        <v>101</v>
      </c>
      <c r="K21" s="43">
        <v>430000.0</v>
      </c>
      <c r="L21" s="912">
        <v>44287.0</v>
      </c>
      <c r="M21" s="912">
        <v>44273.0</v>
      </c>
      <c r="N21" s="918">
        <v>4.5</v>
      </c>
      <c r="O21" s="913">
        <v>2.0</v>
      </c>
      <c r="P21" s="5" t="s">
        <v>815</v>
      </c>
      <c r="Q21" s="5" t="s">
        <v>3847</v>
      </c>
      <c r="R21" s="5" t="s">
        <v>169</v>
      </c>
      <c r="S21" s="45">
        <v>21401.0</v>
      </c>
      <c r="T21" s="5" t="s">
        <v>174</v>
      </c>
      <c r="U21" s="5" t="s">
        <v>3879</v>
      </c>
      <c r="V21" s="5" t="s">
        <v>210</v>
      </c>
      <c r="W21" s="5" t="s">
        <v>3880</v>
      </c>
      <c r="X21" s="5" t="s">
        <v>102</v>
      </c>
      <c r="Y21" s="5" t="s">
        <v>224</v>
      </c>
      <c r="Z21" s="5" t="s">
        <v>240</v>
      </c>
      <c r="AA21" s="5"/>
      <c r="AB21" s="5"/>
      <c r="AC21" s="5" t="s">
        <v>257</v>
      </c>
      <c r="AD21" s="5"/>
      <c r="AE21" s="5" t="s">
        <v>269</v>
      </c>
      <c r="AF21" s="5" t="s">
        <v>272</v>
      </c>
      <c r="AG21" s="5" t="s">
        <v>278</v>
      </c>
      <c r="AH21" s="5"/>
      <c r="AI21" s="5"/>
      <c r="AJ21" s="5"/>
      <c r="AK21" s="5"/>
      <c r="AL21" s="5" t="s">
        <v>289</v>
      </c>
      <c r="AM21" s="5"/>
      <c r="AN21" s="5" t="s">
        <v>302</v>
      </c>
      <c r="AO21" s="5" t="s">
        <v>305</v>
      </c>
      <c r="AP21" s="5" t="s">
        <v>309</v>
      </c>
      <c r="AQ21" s="5" t="s">
        <v>312</v>
      </c>
      <c r="AR21" s="5" t="s">
        <v>317</v>
      </c>
      <c r="AS21" s="5" t="s">
        <v>310</v>
      </c>
      <c r="AT21" s="5" t="s">
        <v>309</v>
      </c>
      <c r="AU21" s="5"/>
      <c r="AV21" s="5"/>
      <c r="AW21" s="45">
        <v>1.0</v>
      </c>
      <c r="AX21" s="5"/>
      <c r="AY21" s="5"/>
      <c r="AZ21" s="5"/>
      <c r="BA21" s="45">
        <v>2.0</v>
      </c>
      <c r="BB21" s="5"/>
      <c r="BC21" s="5"/>
      <c r="BD21" s="5"/>
      <c r="BE21" s="45">
        <v>2.0</v>
      </c>
      <c r="BF21" s="5"/>
      <c r="BG21" s="5"/>
      <c r="BH21" s="5"/>
      <c r="BI21" s="5"/>
      <c r="BJ21" s="5"/>
      <c r="BK21" s="5"/>
      <c r="BL21" s="5"/>
      <c r="BM21" s="5" t="s">
        <v>3866</v>
      </c>
      <c r="BN21" s="45">
        <v>1.0</v>
      </c>
      <c r="BO21" s="5"/>
      <c r="BP21" s="5"/>
      <c r="BQ21" s="5"/>
      <c r="BR21" s="5" t="s">
        <v>3881</v>
      </c>
      <c r="BS21" s="5"/>
      <c r="BT21" s="5"/>
      <c r="BU21" s="5"/>
      <c r="BV21" s="5"/>
      <c r="BW21" s="5" t="s">
        <v>3882</v>
      </c>
      <c r="BX21" s="5"/>
      <c r="BY21" s="5"/>
      <c r="BZ21" s="5"/>
      <c r="CA21" s="5"/>
      <c r="CB21" s="5"/>
      <c r="CC21" s="5"/>
      <c r="CD21" s="5"/>
      <c r="CE21" s="5" t="s">
        <v>255</v>
      </c>
      <c r="CF21" s="5"/>
      <c r="CG21" s="5"/>
      <c r="CH21" s="5"/>
      <c r="CI21" s="5"/>
      <c r="CJ21" s="5" t="s">
        <v>439</v>
      </c>
      <c r="CK21" s="5"/>
      <c r="CL21" s="5"/>
      <c r="CM21" s="5"/>
      <c r="CN21" s="5"/>
      <c r="CO21" s="5"/>
      <c r="CP21" s="5"/>
      <c r="CQ21" s="5"/>
      <c r="CR21" s="5"/>
      <c r="CS21" s="5"/>
      <c r="CT21" s="5"/>
      <c r="CU21" s="5"/>
      <c r="CV21" s="5"/>
      <c r="CW21" s="5"/>
      <c r="CX21" s="5"/>
      <c r="CY21" s="5"/>
      <c r="CZ21" s="5"/>
      <c r="DA21" s="5"/>
    </row>
    <row r="22">
      <c r="A22" s="42">
        <v>44242.67168791666</v>
      </c>
      <c r="B22" s="5" t="s">
        <v>8</v>
      </c>
      <c r="C22" s="912">
        <v>44242.0</v>
      </c>
      <c r="D22" s="5" t="s">
        <v>1328</v>
      </c>
      <c r="E22" s="5" t="s">
        <v>3117</v>
      </c>
      <c r="F22" s="5" t="s">
        <v>61</v>
      </c>
      <c r="G22" s="5"/>
      <c r="H22" s="5"/>
      <c r="I22" s="5"/>
      <c r="J22" s="5" t="s">
        <v>101</v>
      </c>
      <c r="K22" s="45">
        <v>339000.0</v>
      </c>
      <c r="L22" s="912">
        <v>44245.0</v>
      </c>
      <c r="M22" s="912">
        <v>44243.0</v>
      </c>
      <c r="N22" s="45">
        <v>3.75</v>
      </c>
      <c r="O22" s="45">
        <v>1.25</v>
      </c>
      <c r="P22" s="5" t="s">
        <v>876</v>
      </c>
      <c r="Q22" s="5" t="s">
        <v>3883</v>
      </c>
      <c r="R22" s="5" t="s">
        <v>169</v>
      </c>
      <c r="S22" s="45">
        <v>20743.0</v>
      </c>
      <c r="T22" s="5" t="s">
        <v>175</v>
      </c>
      <c r="U22" s="5" t="s">
        <v>3884</v>
      </c>
      <c r="V22" s="5" t="s">
        <v>208</v>
      </c>
      <c r="W22" s="5"/>
      <c r="X22" s="5" t="s">
        <v>102</v>
      </c>
      <c r="Y22" s="5" t="s">
        <v>238</v>
      </c>
      <c r="Z22" s="5" t="s">
        <v>242</v>
      </c>
      <c r="AA22" s="5" t="s">
        <v>248</v>
      </c>
      <c r="AB22" s="45">
        <v>1108.0</v>
      </c>
      <c r="AC22" s="5" t="s">
        <v>3885</v>
      </c>
      <c r="AD22" s="5"/>
      <c r="AE22" s="5" t="s">
        <v>269</v>
      </c>
      <c r="AF22" s="5" t="s">
        <v>272</v>
      </c>
      <c r="AG22" s="5" t="s">
        <v>278</v>
      </c>
      <c r="AH22" s="5"/>
      <c r="AI22" s="5"/>
      <c r="AJ22" s="5" t="s">
        <v>253</v>
      </c>
      <c r="AK22" s="5"/>
      <c r="AL22" s="5" t="s">
        <v>290</v>
      </c>
      <c r="AM22" s="5" t="s">
        <v>296</v>
      </c>
      <c r="AN22" s="5" t="s">
        <v>302</v>
      </c>
      <c r="AO22" s="5" t="s">
        <v>305</v>
      </c>
      <c r="AP22" s="5" t="s">
        <v>309</v>
      </c>
      <c r="AQ22" s="5" t="s">
        <v>312</v>
      </c>
      <c r="AR22" s="5" t="s">
        <v>317</v>
      </c>
      <c r="AS22" s="5" t="s">
        <v>310</v>
      </c>
      <c r="AT22" s="5" t="s">
        <v>309</v>
      </c>
      <c r="AU22" s="5" t="s">
        <v>3886</v>
      </c>
      <c r="AV22" s="5" t="s">
        <v>3887</v>
      </c>
      <c r="AW22" s="45">
        <v>3.0</v>
      </c>
      <c r="AX22" s="5" t="s">
        <v>333</v>
      </c>
      <c r="AY22" s="5"/>
      <c r="AZ22" s="45">
        <v>1.0</v>
      </c>
      <c r="BA22" s="45">
        <v>2.0</v>
      </c>
      <c r="BB22" s="45">
        <v>2.0</v>
      </c>
      <c r="BC22" s="5"/>
      <c r="BD22" s="5"/>
      <c r="BE22" s="45">
        <v>2.0</v>
      </c>
      <c r="BF22" s="45">
        <v>1.0</v>
      </c>
      <c r="BG22" s="5"/>
      <c r="BH22" s="5"/>
      <c r="BI22" s="5"/>
      <c r="BJ22" s="5"/>
      <c r="BK22" s="5" t="s">
        <v>243</v>
      </c>
      <c r="BL22" s="5" t="s">
        <v>3888</v>
      </c>
      <c r="BM22" s="5" t="s">
        <v>367</v>
      </c>
      <c r="BN22" s="5"/>
      <c r="BO22" s="5"/>
      <c r="BP22" s="5"/>
      <c r="BQ22" s="5"/>
      <c r="BR22" s="5" t="s">
        <v>3889</v>
      </c>
      <c r="BS22" s="5"/>
      <c r="BT22" s="5"/>
      <c r="BU22" s="5"/>
      <c r="BV22" s="5"/>
      <c r="BW22" s="5" t="s">
        <v>243</v>
      </c>
      <c r="BX22" s="5" t="s">
        <v>253</v>
      </c>
      <c r="BY22" s="5"/>
      <c r="BZ22" s="5"/>
      <c r="CA22" s="5"/>
      <c r="CB22" s="5"/>
      <c r="CC22" s="5"/>
      <c r="CD22" s="5"/>
      <c r="CE22" s="5" t="s">
        <v>243</v>
      </c>
      <c r="CF22" s="5" t="s">
        <v>3890</v>
      </c>
      <c r="CG22" s="5" t="s">
        <v>3891</v>
      </c>
      <c r="CH22" s="5"/>
      <c r="CI22" s="5"/>
      <c r="CJ22" s="5" t="s">
        <v>3876</v>
      </c>
      <c r="CK22" s="5" t="s">
        <v>444</v>
      </c>
      <c r="CL22" s="5"/>
      <c r="CM22" s="5"/>
      <c r="CN22" s="5"/>
      <c r="CO22" s="5"/>
      <c r="CP22" s="5"/>
      <c r="CQ22" s="5"/>
      <c r="CR22" s="5"/>
      <c r="CS22" s="5"/>
      <c r="CT22" s="5"/>
      <c r="CU22" s="5"/>
      <c r="CV22" s="5"/>
      <c r="CW22" s="5"/>
      <c r="CX22" s="5"/>
      <c r="CY22" s="5"/>
      <c r="CZ22" s="5"/>
      <c r="DA22" s="5"/>
    </row>
    <row r="23">
      <c r="A23" s="42">
        <v>44251.37373341435</v>
      </c>
      <c r="B23" s="5" t="s">
        <v>8</v>
      </c>
      <c r="C23" s="912">
        <v>44237.0</v>
      </c>
      <c r="D23" s="5" t="s">
        <v>3834</v>
      </c>
      <c r="E23" s="5" t="s">
        <v>3835</v>
      </c>
      <c r="F23" s="5" t="s">
        <v>3836</v>
      </c>
      <c r="G23" s="5"/>
      <c r="H23" s="5"/>
      <c r="I23" s="5"/>
      <c r="J23" s="5" t="s">
        <v>101</v>
      </c>
      <c r="K23" s="45">
        <v>305000.0</v>
      </c>
      <c r="L23" s="912">
        <v>44260.0</v>
      </c>
      <c r="M23" s="912">
        <v>44253.0</v>
      </c>
      <c r="N23" s="921">
        <v>0.05</v>
      </c>
      <c r="O23" s="45">
        <v>2.5</v>
      </c>
      <c r="P23" s="5" t="s">
        <v>3892</v>
      </c>
      <c r="Q23" s="5" t="s">
        <v>3893</v>
      </c>
      <c r="R23" s="5" t="s">
        <v>169</v>
      </c>
      <c r="S23" s="45">
        <v>20785.0</v>
      </c>
      <c r="T23" s="5" t="s">
        <v>175</v>
      </c>
      <c r="U23" s="5" t="s">
        <v>3838</v>
      </c>
      <c r="V23" s="5" t="s">
        <v>208</v>
      </c>
      <c r="W23" s="5"/>
      <c r="X23" s="5" t="s">
        <v>102</v>
      </c>
      <c r="Y23" s="5" t="s">
        <v>3829</v>
      </c>
      <c r="Z23" s="5" t="s">
        <v>242</v>
      </c>
      <c r="AA23" s="5" t="s">
        <v>3894</v>
      </c>
      <c r="AB23" s="45">
        <v>8109.0</v>
      </c>
      <c r="AC23" s="5" t="s">
        <v>102</v>
      </c>
      <c r="AD23" s="5" t="s">
        <v>253</v>
      </c>
      <c r="AE23" s="5" t="s">
        <v>269</v>
      </c>
      <c r="AF23" s="5" t="s">
        <v>275</v>
      </c>
      <c r="AG23" s="5" t="s">
        <v>278</v>
      </c>
      <c r="AH23" s="5" t="s">
        <v>253</v>
      </c>
      <c r="AI23" s="5"/>
      <c r="AJ23" s="5" t="s">
        <v>253</v>
      </c>
      <c r="AK23" s="5"/>
      <c r="AL23" s="5" t="s">
        <v>289</v>
      </c>
      <c r="AM23" s="5" t="s">
        <v>3841</v>
      </c>
      <c r="AN23" s="5" t="s">
        <v>302</v>
      </c>
      <c r="AO23" s="5" t="s">
        <v>305</v>
      </c>
      <c r="AP23" s="5" t="s">
        <v>309</v>
      </c>
      <c r="AQ23" s="5" t="s">
        <v>312</v>
      </c>
      <c r="AR23" s="5" t="s">
        <v>317</v>
      </c>
      <c r="AS23" s="5" t="s">
        <v>310</v>
      </c>
      <c r="AT23" s="5" t="s">
        <v>309</v>
      </c>
      <c r="AU23" s="5"/>
      <c r="AV23" s="5"/>
      <c r="AW23" s="45">
        <v>2.0</v>
      </c>
      <c r="AX23" s="5" t="s">
        <v>333</v>
      </c>
      <c r="AY23" s="5"/>
      <c r="AZ23" s="5"/>
      <c r="BA23" s="45">
        <v>3.0</v>
      </c>
      <c r="BB23" s="45">
        <v>1.0</v>
      </c>
      <c r="BC23" s="5"/>
      <c r="BD23" s="5"/>
      <c r="BE23" s="45">
        <v>1.0</v>
      </c>
      <c r="BF23" s="45">
        <v>1.0</v>
      </c>
      <c r="BG23" s="5"/>
      <c r="BH23" s="5"/>
      <c r="BI23" s="5"/>
      <c r="BJ23" s="5"/>
      <c r="BK23" s="5"/>
      <c r="BL23" s="5" t="s">
        <v>3842</v>
      </c>
      <c r="BM23" s="5" t="s">
        <v>3843</v>
      </c>
      <c r="BN23" s="5"/>
      <c r="BO23" s="5"/>
      <c r="BP23" s="5"/>
      <c r="BQ23" s="5"/>
      <c r="BR23" s="5" t="s">
        <v>3831</v>
      </c>
      <c r="BS23" s="5"/>
      <c r="BT23" s="5"/>
      <c r="BU23" s="5"/>
      <c r="BV23" s="5"/>
      <c r="BW23" s="5"/>
      <c r="BX23" s="5"/>
      <c r="BY23" s="5"/>
      <c r="BZ23" s="5"/>
      <c r="CA23" s="5"/>
      <c r="CB23" s="5"/>
      <c r="CC23" s="5"/>
      <c r="CD23" s="5"/>
      <c r="CE23" s="5" t="s">
        <v>253</v>
      </c>
      <c r="CF23" s="5" t="s">
        <v>3895</v>
      </c>
      <c r="CG23" s="5" t="s">
        <v>3896</v>
      </c>
      <c r="CH23" s="5"/>
      <c r="CI23" s="5"/>
      <c r="CJ23" s="5" t="s">
        <v>3876</v>
      </c>
      <c r="CK23" s="5" t="s">
        <v>444</v>
      </c>
      <c r="CL23" s="5"/>
      <c r="CM23" s="5"/>
      <c r="CN23" s="5"/>
      <c r="CO23" s="5"/>
      <c r="CP23" s="5"/>
      <c r="CQ23" s="5"/>
      <c r="CR23" s="5"/>
      <c r="CS23" s="5"/>
      <c r="CT23" s="5"/>
      <c r="CU23" s="5"/>
      <c r="CV23" s="5"/>
      <c r="CW23" s="5"/>
      <c r="CX23" s="5"/>
      <c r="CY23" s="5"/>
      <c r="CZ23" s="5"/>
      <c r="DA23" s="5"/>
    </row>
    <row r="24">
      <c r="A24" s="42">
        <v>44251.429139444444</v>
      </c>
      <c r="B24" s="5" t="s">
        <v>8</v>
      </c>
      <c r="C24" s="912">
        <v>44244.0</v>
      </c>
      <c r="D24" s="5" t="s">
        <v>1328</v>
      </c>
      <c r="E24" s="45">
        <v>3.01674076E9</v>
      </c>
      <c r="F24" s="5" t="s">
        <v>61</v>
      </c>
      <c r="G24" s="5"/>
      <c r="H24" s="5"/>
      <c r="I24" s="5"/>
      <c r="J24" s="5" t="s">
        <v>101</v>
      </c>
      <c r="K24" s="45">
        <v>335000.0</v>
      </c>
      <c r="L24" s="912">
        <v>44259.0</v>
      </c>
      <c r="M24" s="912">
        <v>44252.0</v>
      </c>
      <c r="N24" s="45">
        <v>3.75</v>
      </c>
      <c r="O24" s="45">
        <v>1.25</v>
      </c>
      <c r="P24" s="5" t="s">
        <v>3897</v>
      </c>
      <c r="Q24" s="5" t="s">
        <v>3898</v>
      </c>
      <c r="R24" s="5" t="s">
        <v>169</v>
      </c>
      <c r="S24" s="45">
        <v>21060.0</v>
      </c>
      <c r="T24" s="5" t="s">
        <v>174</v>
      </c>
      <c r="U24" s="5" t="s">
        <v>202</v>
      </c>
      <c r="V24" s="5" t="s">
        <v>208</v>
      </c>
      <c r="W24" s="5"/>
      <c r="X24" s="5" t="s">
        <v>102</v>
      </c>
      <c r="Y24" s="5" t="s">
        <v>238</v>
      </c>
      <c r="Z24" s="5" t="s">
        <v>242</v>
      </c>
      <c r="AA24" s="5" t="s">
        <v>245</v>
      </c>
      <c r="AB24" s="45">
        <v>1108.0</v>
      </c>
      <c r="AC24" s="5" t="s">
        <v>263</v>
      </c>
      <c r="AD24" s="5" t="s">
        <v>253</v>
      </c>
      <c r="AE24" s="5" t="s">
        <v>269</v>
      </c>
      <c r="AF24" s="5" t="s">
        <v>272</v>
      </c>
      <c r="AG24" s="5" t="s">
        <v>278</v>
      </c>
      <c r="AH24" s="5"/>
      <c r="AI24" s="5"/>
      <c r="AJ24" s="5"/>
      <c r="AK24" s="5"/>
      <c r="AL24" s="5" t="s">
        <v>289</v>
      </c>
      <c r="AM24" s="5" t="s">
        <v>296</v>
      </c>
      <c r="AN24" s="5" t="s">
        <v>302</v>
      </c>
      <c r="AO24" s="5" t="s">
        <v>305</v>
      </c>
      <c r="AP24" s="5" t="s">
        <v>309</v>
      </c>
      <c r="AQ24" s="5" t="s">
        <v>312</v>
      </c>
      <c r="AR24" s="5" t="s">
        <v>317</v>
      </c>
      <c r="AS24" s="5" t="s">
        <v>310</v>
      </c>
      <c r="AT24" s="5" t="s">
        <v>309</v>
      </c>
      <c r="AU24" s="5"/>
      <c r="AV24" s="5"/>
      <c r="AW24" s="45">
        <v>1.0</v>
      </c>
      <c r="AX24" s="5"/>
      <c r="AY24" s="5"/>
      <c r="AZ24" s="5"/>
      <c r="BA24" s="45">
        <v>3.0</v>
      </c>
      <c r="BB24" s="5"/>
      <c r="BC24" s="5"/>
      <c r="BD24" s="5"/>
      <c r="BE24" s="45">
        <v>2.0</v>
      </c>
      <c r="BF24" s="5"/>
      <c r="BG24" s="5"/>
      <c r="BH24" s="5"/>
      <c r="BI24" s="5"/>
      <c r="BJ24" s="5"/>
      <c r="BK24" s="5"/>
      <c r="BL24" s="5" t="s">
        <v>3899</v>
      </c>
      <c r="BM24" s="19" t="s">
        <v>3900</v>
      </c>
      <c r="BN24" s="5"/>
      <c r="BO24" s="5"/>
      <c r="BP24" s="5"/>
      <c r="BQ24" s="45">
        <v>1.0</v>
      </c>
      <c r="BR24" s="5" t="s">
        <v>3873</v>
      </c>
      <c r="BS24" s="5"/>
      <c r="BT24" s="5"/>
      <c r="BU24" s="5"/>
      <c r="BV24" s="5"/>
      <c r="BW24" s="5"/>
      <c r="BX24" s="5"/>
      <c r="BY24" s="5"/>
      <c r="BZ24" s="5"/>
      <c r="CA24" s="5"/>
      <c r="CB24" s="5"/>
      <c r="CC24" s="5"/>
      <c r="CD24" s="5"/>
      <c r="CE24" s="5" t="s">
        <v>253</v>
      </c>
      <c r="CF24" s="5"/>
      <c r="CG24" s="5" t="s">
        <v>3901</v>
      </c>
      <c r="CH24" s="5"/>
      <c r="CI24" s="5"/>
      <c r="CJ24" s="5" t="s">
        <v>3876</v>
      </c>
      <c r="CK24" s="5" t="s">
        <v>444</v>
      </c>
      <c r="CL24" s="5"/>
      <c r="CM24" s="5"/>
      <c r="CN24" s="5"/>
      <c r="CO24" s="5"/>
      <c r="CP24" s="5"/>
      <c r="CQ24" s="5"/>
      <c r="CR24" s="5"/>
      <c r="CS24" s="5"/>
      <c r="CT24" s="5"/>
      <c r="CU24" s="5"/>
      <c r="CV24" s="5"/>
      <c r="CW24" s="5"/>
      <c r="CX24" s="5"/>
      <c r="CY24" s="5"/>
      <c r="CZ24" s="5"/>
      <c r="DA24" s="5"/>
    </row>
    <row r="25">
      <c r="A25" s="42">
        <v>44251.44880052083</v>
      </c>
      <c r="B25" s="5" t="s">
        <v>8</v>
      </c>
      <c r="C25" s="912">
        <v>44237.0</v>
      </c>
      <c r="D25" s="5" t="s">
        <v>1328</v>
      </c>
      <c r="E25" s="5" t="s">
        <v>44</v>
      </c>
      <c r="F25" s="5" t="s">
        <v>61</v>
      </c>
      <c r="G25" s="5"/>
      <c r="H25" s="5"/>
      <c r="I25" s="5"/>
      <c r="J25" s="5" t="s">
        <v>101</v>
      </c>
      <c r="K25" s="922">
        <v>265000.0</v>
      </c>
      <c r="L25" s="912">
        <v>44259.0</v>
      </c>
      <c r="M25" s="912">
        <v>44253.0</v>
      </c>
      <c r="N25" s="45">
        <v>3.75</v>
      </c>
      <c r="O25" s="45">
        <v>1.25</v>
      </c>
      <c r="P25" s="5" t="s">
        <v>3902</v>
      </c>
      <c r="Q25" s="5" t="s">
        <v>3898</v>
      </c>
      <c r="R25" s="5" t="s">
        <v>169</v>
      </c>
      <c r="S25" s="45">
        <v>21060.0</v>
      </c>
      <c r="T25" s="5" t="s">
        <v>174</v>
      </c>
      <c r="U25" s="5" t="s">
        <v>3903</v>
      </c>
      <c r="V25" s="5" t="s">
        <v>208</v>
      </c>
      <c r="W25" s="5"/>
      <c r="X25" s="5" t="s">
        <v>102</v>
      </c>
      <c r="Y25" s="5" t="s">
        <v>238</v>
      </c>
      <c r="Z25" s="5" t="s">
        <v>242</v>
      </c>
      <c r="AA25" s="5" t="s">
        <v>248</v>
      </c>
      <c r="AB25" s="5" t="s">
        <v>3904</v>
      </c>
      <c r="AC25" s="5" t="s">
        <v>3905</v>
      </c>
      <c r="AD25" s="5"/>
      <c r="AE25" s="5" t="s">
        <v>269</v>
      </c>
      <c r="AF25" s="5" t="s">
        <v>276</v>
      </c>
      <c r="AG25" s="5" t="s">
        <v>279</v>
      </c>
      <c r="AH25" s="5"/>
      <c r="AI25" s="5"/>
      <c r="AJ25" s="5"/>
      <c r="AK25" s="5"/>
      <c r="AL25" s="5" t="s">
        <v>291</v>
      </c>
      <c r="AM25" s="5" t="s">
        <v>3841</v>
      </c>
      <c r="AN25" s="5" t="s">
        <v>302</v>
      </c>
      <c r="AO25" s="5" t="s">
        <v>305</v>
      </c>
      <c r="AP25" s="5" t="s">
        <v>310</v>
      </c>
      <c r="AQ25" s="5" t="s">
        <v>312</v>
      </c>
      <c r="AR25" s="5" t="s">
        <v>317</v>
      </c>
      <c r="AS25" s="5" t="s">
        <v>310</v>
      </c>
      <c r="AT25" s="5" t="s">
        <v>309</v>
      </c>
      <c r="AU25" s="5"/>
      <c r="AV25" s="5"/>
      <c r="AW25" s="45">
        <v>3.0</v>
      </c>
      <c r="AX25" s="5" t="s">
        <v>333</v>
      </c>
      <c r="AY25" s="5"/>
      <c r="AZ25" s="45">
        <v>3.0</v>
      </c>
      <c r="BA25" s="5"/>
      <c r="BB25" s="45">
        <v>1.0</v>
      </c>
      <c r="BC25" s="5"/>
      <c r="BD25" s="45">
        <v>1.0</v>
      </c>
      <c r="BE25" s="5"/>
      <c r="BF25" s="45">
        <v>1.0</v>
      </c>
      <c r="BG25" s="5"/>
      <c r="BH25" s="5"/>
      <c r="BI25" s="45">
        <v>1.0</v>
      </c>
      <c r="BJ25" s="5"/>
      <c r="BK25" s="5"/>
      <c r="BL25" s="5" t="s">
        <v>253</v>
      </c>
      <c r="BM25" s="5" t="s">
        <v>362</v>
      </c>
      <c r="BN25" s="5"/>
      <c r="BO25" s="5"/>
      <c r="BP25" s="5"/>
      <c r="BQ25" s="5"/>
      <c r="BR25" s="5" t="s">
        <v>3873</v>
      </c>
      <c r="BS25" s="5"/>
      <c r="BT25" s="5"/>
      <c r="BU25" s="5"/>
      <c r="BV25" s="5"/>
      <c r="BW25" s="5"/>
      <c r="BX25" s="5"/>
      <c r="BY25" s="19" t="s">
        <v>3906</v>
      </c>
      <c r="BZ25" s="914"/>
      <c r="CA25" s="5"/>
      <c r="CB25" s="5"/>
      <c r="CC25" s="5"/>
      <c r="CD25" s="5"/>
      <c r="CE25" s="5" t="s">
        <v>253</v>
      </c>
      <c r="CF25" s="5" t="s">
        <v>3907</v>
      </c>
      <c r="CG25" s="5" t="s">
        <v>3901</v>
      </c>
      <c r="CH25" s="5"/>
      <c r="CI25" s="5"/>
      <c r="CJ25" s="5" t="s">
        <v>3876</v>
      </c>
      <c r="CK25" s="5" t="s">
        <v>444</v>
      </c>
      <c r="CL25" s="5"/>
      <c r="CM25" s="5"/>
      <c r="CN25" s="5"/>
      <c r="CO25" s="5"/>
      <c r="CP25" s="5"/>
      <c r="CQ25" s="5"/>
      <c r="CR25" s="5"/>
      <c r="CS25" s="5"/>
      <c r="CT25" s="5"/>
      <c r="CU25" s="5"/>
      <c r="CV25" s="5"/>
      <c r="CW25" s="5"/>
      <c r="CX25" s="5"/>
      <c r="CY25" s="5"/>
      <c r="CZ25" s="5"/>
      <c r="DA25" s="5"/>
    </row>
    <row r="26">
      <c r="A26" s="42">
        <v>44251.45534177084</v>
      </c>
      <c r="B26" s="5" t="s">
        <v>8</v>
      </c>
      <c r="C26" s="912">
        <v>44244.0</v>
      </c>
      <c r="D26" s="5" t="s">
        <v>1328</v>
      </c>
      <c r="E26" s="5" t="s">
        <v>44</v>
      </c>
      <c r="F26" s="5" t="s">
        <v>61</v>
      </c>
      <c r="G26" s="5"/>
      <c r="H26" s="5"/>
      <c r="I26" s="5"/>
      <c r="J26" s="5" t="s">
        <v>101</v>
      </c>
      <c r="K26" s="922">
        <v>329000.0</v>
      </c>
      <c r="L26" s="912">
        <v>44260.0</v>
      </c>
      <c r="M26" s="912">
        <v>44252.0</v>
      </c>
      <c r="N26" s="45">
        <v>3.75</v>
      </c>
      <c r="O26" s="45">
        <v>1.25</v>
      </c>
      <c r="P26" s="5" t="s">
        <v>3908</v>
      </c>
      <c r="Q26" s="5" t="s">
        <v>162</v>
      </c>
      <c r="R26" s="5" t="s">
        <v>169</v>
      </c>
      <c r="S26" s="45">
        <v>21061.0</v>
      </c>
      <c r="T26" s="5" t="s">
        <v>174</v>
      </c>
      <c r="U26" s="5" t="s">
        <v>3909</v>
      </c>
      <c r="V26" s="5" t="s">
        <v>208</v>
      </c>
      <c r="W26" s="5"/>
      <c r="X26" s="5" t="s">
        <v>102</v>
      </c>
      <c r="Y26" s="5" t="s">
        <v>238</v>
      </c>
      <c r="Z26" s="5" t="s">
        <v>242</v>
      </c>
      <c r="AA26" s="5" t="s">
        <v>245</v>
      </c>
      <c r="AB26" s="45">
        <v>1108.0</v>
      </c>
      <c r="AC26" s="5" t="s">
        <v>263</v>
      </c>
      <c r="AD26" s="5"/>
      <c r="AE26" s="5" t="s">
        <v>269</v>
      </c>
      <c r="AF26" s="5" t="s">
        <v>272</v>
      </c>
      <c r="AG26" s="5" t="s">
        <v>278</v>
      </c>
      <c r="AH26" s="5"/>
      <c r="AI26" s="5"/>
      <c r="AJ26" s="5"/>
      <c r="AK26" s="5"/>
      <c r="AL26" s="5" t="s">
        <v>291</v>
      </c>
      <c r="AM26" s="5" t="s">
        <v>296</v>
      </c>
      <c r="AN26" s="5" t="s">
        <v>302</v>
      </c>
      <c r="AO26" s="5" t="s">
        <v>305</v>
      </c>
      <c r="AP26" s="5" t="s">
        <v>309</v>
      </c>
      <c r="AQ26" s="5" t="s">
        <v>312</v>
      </c>
      <c r="AR26" s="5" t="s">
        <v>317</v>
      </c>
      <c r="AS26" s="5" t="s">
        <v>310</v>
      </c>
      <c r="AT26" s="5" t="s">
        <v>309</v>
      </c>
      <c r="AU26" s="5"/>
      <c r="AV26" s="5"/>
      <c r="AW26" s="45">
        <v>3.0</v>
      </c>
      <c r="AX26" s="5" t="s">
        <v>333</v>
      </c>
      <c r="AY26" s="5"/>
      <c r="AZ26" s="45">
        <v>2.0</v>
      </c>
      <c r="BA26" s="45">
        <v>1.0</v>
      </c>
      <c r="BB26" s="5"/>
      <c r="BC26" s="5"/>
      <c r="BD26" s="45">
        <v>1.0</v>
      </c>
      <c r="BE26" s="5"/>
      <c r="BF26" s="5"/>
      <c r="BG26" s="5"/>
      <c r="BH26" s="5"/>
      <c r="BI26" s="5"/>
      <c r="BJ26" s="5"/>
      <c r="BK26" s="5"/>
      <c r="BL26" s="5" t="s">
        <v>3910</v>
      </c>
      <c r="BM26" s="5" t="s">
        <v>367</v>
      </c>
      <c r="BN26" s="5"/>
      <c r="BO26" s="5"/>
      <c r="BP26" s="5"/>
      <c r="BQ26" s="5"/>
      <c r="BR26" s="5" t="s">
        <v>3873</v>
      </c>
      <c r="BS26" s="5"/>
      <c r="BT26" s="5"/>
      <c r="BU26" s="5"/>
      <c r="BV26" s="5"/>
      <c r="BW26" s="5"/>
      <c r="BX26" s="5"/>
      <c r="BY26" s="5"/>
      <c r="BZ26" s="5"/>
      <c r="CA26" s="5"/>
      <c r="CB26" s="5"/>
      <c r="CC26" s="5"/>
      <c r="CD26" s="5"/>
      <c r="CE26" s="5" t="s">
        <v>253</v>
      </c>
      <c r="CF26" s="5" t="s">
        <v>3911</v>
      </c>
      <c r="CG26" s="5" t="s">
        <v>3845</v>
      </c>
      <c r="CH26" s="5"/>
      <c r="CI26" s="5"/>
      <c r="CJ26" s="5" t="s">
        <v>3876</v>
      </c>
      <c r="CK26" s="5" t="s">
        <v>444</v>
      </c>
      <c r="CL26" s="5"/>
      <c r="CM26" s="5"/>
      <c r="CN26" s="5"/>
      <c r="CO26" s="5"/>
      <c r="CP26" s="5"/>
      <c r="CQ26" s="5"/>
      <c r="CR26" s="5"/>
      <c r="CS26" s="5"/>
      <c r="CT26" s="5"/>
      <c r="CU26" s="5"/>
      <c r="CV26" s="5"/>
      <c r="CW26" s="5"/>
      <c r="CX26" s="5"/>
      <c r="CY26" s="5"/>
      <c r="CZ26" s="5"/>
      <c r="DA26" s="5"/>
    </row>
    <row r="27">
      <c r="A27" s="42">
        <v>44253.330944814814</v>
      </c>
      <c r="B27" s="5" t="s">
        <v>889</v>
      </c>
      <c r="C27" s="912">
        <v>44251.0</v>
      </c>
      <c r="D27" s="5" t="s">
        <v>3912</v>
      </c>
      <c r="E27" s="5"/>
      <c r="F27" s="5"/>
      <c r="G27" s="5" t="s">
        <v>3913</v>
      </c>
      <c r="H27" s="5"/>
      <c r="I27" s="5"/>
      <c r="J27" s="5" t="s">
        <v>102</v>
      </c>
      <c r="K27" s="922">
        <v>400000.0</v>
      </c>
      <c r="L27" s="912">
        <v>44259.0</v>
      </c>
      <c r="M27" s="912">
        <v>44259.0</v>
      </c>
      <c r="N27" s="5" t="s">
        <v>3914</v>
      </c>
      <c r="O27" s="45">
        <v>2.0</v>
      </c>
      <c r="P27" s="5" t="s">
        <v>3915</v>
      </c>
      <c r="Q27" s="5" t="s">
        <v>3916</v>
      </c>
      <c r="R27" s="5" t="s">
        <v>169</v>
      </c>
      <c r="S27" s="45">
        <v>21012.0</v>
      </c>
      <c r="T27" s="5" t="s">
        <v>174</v>
      </c>
      <c r="U27" s="5" t="s">
        <v>3917</v>
      </c>
      <c r="V27" s="5" t="s">
        <v>209</v>
      </c>
      <c r="W27" s="5" t="s">
        <v>3918</v>
      </c>
      <c r="X27" s="5" t="s">
        <v>101</v>
      </c>
      <c r="Y27" s="5" t="s">
        <v>3919</v>
      </c>
      <c r="Z27" s="5" t="s">
        <v>240</v>
      </c>
      <c r="AA27" s="5"/>
      <c r="AB27" s="5"/>
      <c r="AC27" s="5"/>
      <c r="AD27" s="5"/>
      <c r="AE27" s="5" t="s">
        <v>269</v>
      </c>
      <c r="AF27" s="5" t="s">
        <v>274</v>
      </c>
      <c r="AG27" s="5" t="s">
        <v>279</v>
      </c>
      <c r="AH27" s="5"/>
      <c r="AI27" s="5"/>
      <c r="AJ27" s="5" t="s">
        <v>3920</v>
      </c>
      <c r="AK27" s="5"/>
      <c r="AL27" s="5"/>
      <c r="AM27" s="5" t="s">
        <v>3921</v>
      </c>
      <c r="AN27" s="5" t="s">
        <v>302</v>
      </c>
      <c r="AO27" s="5" t="s">
        <v>305</v>
      </c>
      <c r="AP27" s="5" t="s">
        <v>309</v>
      </c>
      <c r="AQ27" s="5" t="s">
        <v>312</v>
      </c>
      <c r="AR27" s="5" t="s">
        <v>317</v>
      </c>
      <c r="AS27" s="5" t="s">
        <v>310</v>
      </c>
      <c r="AT27" s="5" t="s">
        <v>309</v>
      </c>
      <c r="AU27" s="5"/>
      <c r="AV27" s="5"/>
      <c r="AW27" s="45">
        <v>3.0</v>
      </c>
      <c r="AX27" s="5" t="s">
        <v>333</v>
      </c>
      <c r="AY27" s="5"/>
      <c r="AZ27" s="45">
        <v>3.0</v>
      </c>
      <c r="BA27" s="5"/>
      <c r="BB27" s="5"/>
      <c r="BC27" s="5"/>
      <c r="BD27" s="45">
        <v>2.0</v>
      </c>
      <c r="BE27" s="5"/>
      <c r="BF27" s="5"/>
      <c r="BG27" s="5"/>
      <c r="BH27" s="5"/>
      <c r="BI27" s="45">
        <v>1.0</v>
      </c>
      <c r="BJ27" s="45">
        <v>1.0</v>
      </c>
      <c r="BK27" s="5" t="s">
        <v>349</v>
      </c>
      <c r="BL27" s="5"/>
      <c r="BM27" s="5" t="s">
        <v>368</v>
      </c>
      <c r="BN27" s="45">
        <v>1.0</v>
      </c>
      <c r="BO27" s="5"/>
      <c r="BP27" s="5"/>
      <c r="BQ27" s="5"/>
      <c r="BR27" s="5" t="s">
        <v>3922</v>
      </c>
      <c r="BS27" s="5"/>
      <c r="BT27" s="5"/>
      <c r="BU27" s="5"/>
      <c r="BV27" s="5"/>
      <c r="BW27" s="5" t="s">
        <v>3917</v>
      </c>
      <c r="BX27" s="5"/>
      <c r="BY27" s="5" t="s">
        <v>3923</v>
      </c>
      <c r="BZ27" s="5"/>
      <c r="CA27" s="5"/>
      <c r="CB27" s="5"/>
      <c r="CC27" s="5"/>
      <c r="CD27" s="5"/>
      <c r="CE27" s="5" t="s">
        <v>253</v>
      </c>
      <c r="CF27" s="5"/>
      <c r="CG27" s="5"/>
      <c r="CH27" s="5"/>
      <c r="CI27" s="5"/>
      <c r="CJ27" s="5" t="s">
        <v>439</v>
      </c>
      <c r="CK27" s="5" t="s">
        <v>3924</v>
      </c>
      <c r="CL27" s="5"/>
      <c r="CM27" s="5"/>
      <c r="CN27" s="5"/>
      <c r="CO27" s="5"/>
      <c r="CP27" s="5"/>
      <c r="CQ27" s="5"/>
      <c r="CR27" s="5"/>
      <c r="CS27" s="5"/>
      <c r="CT27" s="5"/>
      <c r="CU27" s="5"/>
      <c r="CV27" s="5"/>
      <c r="CW27" s="5"/>
      <c r="CX27" s="5"/>
      <c r="CY27" s="5"/>
      <c r="CZ27" s="5"/>
      <c r="DA27" s="5"/>
    </row>
    <row r="28">
      <c r="A28" s="42">
        <v>44256.635897824075</v>
      </c>
      <c r="B28" s="5" t="s">
        <v>7</v>
      </c>
      <c r="C28" s="912">
        <v>44254.0</v>
      </c>
      <c r="D28" s="5" t="s">
        <v>19</v>
      </c>
      <c r="E28" s="5" t="s">
        <v>42</v>
      </c>
      <c r="F28" s="5" t="s">
        <v>58</v>
      </c>
      <c r="G28" s="5" t="s">
        <v>81</v>
      </c>
      <c r="H28" s="5" t="s">
        <v>91</v>
      </c>
      <c r="I28" s="5" t="s">
        <v>96</v>
      </c>
      <c r="J28" s="5" t="s">
        <v>101</v>
      </c>
      <c r="K28" s="922">
        <v>215000.0</v>
      </c>
      <c r="L28" s="912">
        <v>44272.0</v>
      </c>
      <c r="M28" s="912">
        <v>44260.0</v>
      </c>
      <c r="N28" s="45">
        <v>4.5</v>
      </c>
      <c r="O28" s="45">
        <v>2.5</v>
      </c>
      <c r="P28" s="5" t="s">
        <v>123</v>
      </c>
      <c r="Q28" s="5" t="s">
        <v>153</v>
      </c>
      <c r="R28" s="5" t="s">
        <v>169</v>
      </c>
      <c r="S28" s="45">
        <v>21220.0</v>
      </c>
      <c r="T28" s="5" t="s">
        <v>165</v>
      </c>
      <c r="U28" s="5" t="s">
        <v>190</v>
      </c>
      <c r="V28" s="5" t="s">
        <v>208</v>
      </c>
      <c r="W28" s="5"/>
      <c r="X28" s="5" t="s">
        <v>102</v>
      </c>
      <c r="Y28" s="5" t="s">
        <v>228</v>
      </c>
      <c r="Z28" s="5" t="s">
        <v>240</v>
      </c>
      <c r="AA28" s="5" t="s">
        <v>247</v>
      </c>
      <c r="AB28" s="5"/>
      <c r="AC28" s="5" t="s">
        <v>260</v>
      </c>
      <c r="AD28" s="5" t="s">
        <v>266</v>
      </c>
      <c r="AE28" s="5" t="s">
        <v>269</v>
      </c>
      <c r="AF28" s="5" t="s">
        <v>275</v>
      </c>
      <c r="AG28" s="5" t="s">
        <v>278</v>
      </c>
      <c r="AH28" s="5"/>
      <c r="AI28" s="5"/>
      <c r="AJ28" s="5"/>
      <c r="AK28" s="5"/>
      <c r="AL28" s="5" t="s">
        <v>291</v>
      </c>
      <c r="AM28" s="5" t="s">
        <v>296</v>
      </c>
      <c r="AN28" s="5" t="s">
        <v>302</v>
      </c>
      <c r="AO28" s="5" t="s">
        <v>305</v>
      </c>
      <c r="AP28" s="5" t="s">
        <v>310</v>
      </c>
      <c r="AQ28" s="5" t="s">
        <v>312</v>
      </c>
      <c r="AR28" s="5" t="s">
        <v>316</v>
      </c>
      <c r="AS28" s="5" t="s">
        <v>310</v>
      </c>
      <c r="AT28" s="5"/>
      <c r="AU28" s="5"/>
      <c r="AV28" s="5"/>
      <c r="AW28" s="45">
        <v>3.0</v>
      </c>
      <c r="AX28" s="5" t="s">
        <v>333</v>
      </c>
      <c r="AY28" s="5"/>
      <c r="AZ28" s="45">
        <v>2.0</v>
      </c>
      <c r="BA28" s="5"/>
      <c r="BB28" s="45">
        <v>1.0</v>
      </c>
      <c r="BC28" s="5"/>
      <c r="BD28" s="45">
        <v>1.0</v>
      </c>
      <c r="BE28" s="5"/>
      <c r="BF28" s="45">
        <v>1.0</v>
      </c>
      <c r="BG28" s="5"/>
      <c r="BH28" s="5"/>
      <c r="BI28" s="45">
        <v>1.0</v>
      </c>
      <c r="BJ28" s="5"/>
      <c r="BK28" s="5"/>
      <c r="BL28" s="45">
        <v>0.04</v>
      </c>
      <c r="BM28" s="5" t="s">
        <v>365</v>
      </c>
      <c r="BN28" s="5"/>
      <c r="BO28" s="5"/>
      <c r="BP28" s="5"/>
      <c r="BQ28" s="5"/>
      <c r="BR28" s="5" t="s">
        <v>386</v>
      </c>
      <c r="BS28" s="5"/>
      <c r="BT28" s="5"/>
      <c r="BU28" s="5"/>
      <c r="BV28" s="5"/>
      <c r="BW28" s="5"/>
      <c r="BX28" s="5"/>
      <c r="BY28" s="5"/>
      <c r="BZ28" s="5"/>
      <c r="CA28" s="5"/>
      <c r="CB28" s="5"/>
      <c r="CC28" s="5"/>
      <c r="CD28" s="5"/>
      <c r="CE28" s="5" t="s">
        <v>255</v>
      </c>
      <c r="CF28" s="5"/>
      <c r="CG28" s="5" t="s">
        <v>428</v>
      </c>
      <c r="CH28" s="19" t="s">
        <v>434</v>
      </c>
      <c r="CI28" s="5"/>
      <c r="CJ28" s="5" t="s">
        <v>439</v>
      </c>
      <c r="CK28" s="5" t="s">
        <v>442</v>
      </c>
      <c r="CL28" s="5"/>
      <c r="CM28" s="5"/>
      <c r="CN28" s="5"/>
      <c r="CO28" s="5"/>
      <c r="CP28" s="5"/>
      <c r="CQ28" s="5"/>
      <c r="CR28" s="5"/>
      <c r="CS28" s="5"/>
      <c r="CT28" s="5"/>
      <c r="CU28" s="5"/>
      <c r="CV28" s="5"/>
      <c r="CW28" s="5"/>
      <c r="CX28" s="5"/>
      <c r="CY28" s="5"/>
      <c r="CZ28" s="5"/>
      <c r="DA28" s="5"/>
    </row>
    <row r="29">
      <c r="A29" s="42">
        <v>44257.808749247684</v>
      </c>
      <c r="B29" s="5" t="s">
        <v>6</v>
      </c>
      <c r="C29" s="912">
        <v>44256.0</v>
      </c>
      <c r="D29" s="5" t="s">
        <v>3925</v>
      </c>
      <c r="E29" s="5" t="s">
        <v>3926</v>
      </c>
      <c r="F29" s="5" t="s">
        <v>3927</v>
      </c>
      <c r="G29" s="5" t="s">
        <v>3928</v>
      </c>
      <c r="H29" s="5"/>
      <c r="I29" s="5"/>
      <c r="J29" s="5" t="s">
        <v>101</v>
      </c>
      <c r="K29" s="45">
        <v>440000.0</v>
      </c>
      <c r="L29" s="912">
        <v>44368.0</v>
      </c>
      <c r="M29" s="912">
        <v>44348.0</v>
      </c>
      <c r="N29" s="45">
        <v>6.0</v>
      </c>
      <c r="O29" s="45">
        <v>3.5</v>
      </c>
      <c r="P29" s="5" t="s">
        <v>3502</v>
      </c>
      <c r="Q29" s="5" t="s">
        <v>3929</v>
      </c>
      <c r="R29" s="5" t="s">
        <v>169</v>
      </c>
      <c r="S29" s="45">
        <v>21108.0</v>
      </c>
      <c r="T29" s="5" t="s">
        <v>174</v>
      </c>
      <c r="U29" s="5" t="s">
        <v>3930</v>
      </c>
      <c r="V29" s="5" t="s">
        <v>209</v>
      </c>
      <c r="W29" s="5" t="s">
        <v>3931</v>
      </c>
      <c r="X29" s="5" t="s">
        <v>101</v>
      </c>
      <c r="Y29" s="5" t="s">
        <v>224</v>
      </c>
      <c r="Z29" s="5" t="s">
        <v>240</v>
      </c>
      <c r="AA29" s="5" t="s">
        <v>245</v>
      </c>
      <c r="AB29" s="5"/>
      <c r="AC29" s="5" t="s">
        <v>257</v>
      </c>
      <c r="AD29" s="5"/>
      <c r="AE29" s="5" t="s">
        <v>269</v>
      </c>
      <c r="AF29" s="5" t="s">
        <v>272</v>
      </c>
      <c r="AG29" s="5" t="s">
        <v>278</v>
      </c>
      <c r="AH29" s="5"/>
      <c r="AI29" s="5"/>
      <c r="AJ29" s="5"/>
      <c r="AK29" s="5"/>
      <c r="AL29" s="5" t="s">
        <v>290</v>
      </c>
      <c r="AM29" s="5" t="s">
        <v>296</v>
      </c>
      <c r="AN29" s="5" t="s">
        <v>303</v>
      </c>
      <c r="AO29" s="5" t="s">
        <v>307</v>
      </c>
      <c r="AP29" s="5" t="s">
        <v>310</v>
      </c>
      <c r="AQ29" s="5" t="s">
        <v>312</v>
      </c>
      <c r="AR29" s="5" t="s">
        <v>317</v>
      </c>
      <c r="AS29" s="5" t="s">
        <v>310</v>
      </c>
      <c r="AT29" s="5" t="s">
        <v>315</v>
      </c>
      <c r="AU29" s="5"/>
      <c r="AV29" s="5"/>
      <c r="AW29" s="45">
        <v>3.0</v>
      </c>
      <c r="AX29" s="5" t="s">
        <v>333</v>
      </c>
      <c r="AY29" s="5"/>
      <c r="AZ29" s="45">
        <v>1.0</v>
      </c>
      <c r="BA29" s="45">
        <v>2.0</v>
      </c>
      <c r="BB29" s="5"/>
      <c r="BC29" s="5"/>
      <c r="BD29" s="5"/>
      <c r="BE29" s="45">
        <v>2.0</v>
      </c>
      <c r="BF29" s="45">
        <v>1.0</v>
      </c>
      <c r="BG29" s="5"/>
      <c r="BH29" s="5"/>
      <c r="BI29" s="5"/>
      <c r="BJ29" s="5"/>
      <c r="BK29" s="5"/>
      <c r="BL29" s="5"/>
      <c r="BM29" s="5" t="s">
        <v>363</v>
      </c>
      <c r="BN29" s="45">
        <v>2.0</v>
      </c>
      <c r="BO29" s="5"/>
      <c r="BP29" s="5"/>
      <c r="BQ29" s="5"/>
      <c r="BR29" s="5" t="s">
        <v>3932</v>
      </c>
      <c r="BS29" s="5"/>
      <c r="BT29" s="5"/>
      <c r="BU29" s="5"/>
      <c r="BV29" s="5"/>
      <c r="BW29" s="5"/>
      <c r="BX29" s="5"/>
      <c r="BY29" s="5"/>
      <c r="BZ29" s="5"/>
      <c r="CA29" s="5"/>
      <c r="CB29" s="5"/>
      <c r="CC29" s="5"/>
      <c r="CD29" s="5"/>
      <c r="CE29" s="5" t="s">
        <v>255</v>
      </c>
      <c r="CF29" s="5"/>
      <c r="CG29" s="19" t="s">
        <v>3933</v>
      </c>
      <c r="CH29" s="5"/>
      <c r="CI29" s="5"/>
      <c r="CJ29" s="5" t="s">
        <v>438</v>
      </c>
      <c r="CK29" s="5" t="s">
        <v>440</v>
      </c>
      <c r="CL29" s="5"/>
      <c r="CM29" s="5"/>
      <c r="CN29" s="5"/>
      <c r="CO29" s="5"/>
      <c r="CP29" s="5"/>
      <c r="CQ29" s="5"/>
      <c r="CR29" s="5"/>
      <c r="CS29" s="5"/>
      <c r="CT29" s="5"/>
      <c r="CU29" s="5"/>
      <c r="CV29" s="5"/>
      <c r="CW29" s="5"/>
      <c r="CX29" s="5"/>
      <c r="CY29" s="5"/>
      <c r="CZ29" s="5"/>
      <c r="DA29" s="5"/>
    </row>
    <row r="30">
      <c r="A30" s="42">
        <v>44259.613395775465</v>
      </c>
      <c r="B30" s="5" t="s">
        <v>6</v>
      </c>
      <c r="C30" s="912">
        <v>44259.0</v>
      </c>
      <c r="D30" s="5" t="s">
        <v>3934</v>
      </c>
      <c r="E30" s="5" t="s">
        <v>3935</v>
      </c>
      <c r="F30" s="5" t="s">
        <v>3936</v>
      </c>
      <c r="G30" s="5"/>
      <c r="H30" s="5"/>
      <c r="I30" s="5"/>
      <c r="J30" s="5" t="s">
        <v>101</v>
      </c>
      <c r="K30" s="45">
        <v>420000.0</v>
      </c>
      <c r="L30" s="912">
        <v>44288.0</v>
      </c>
      <c r="M30" s="912">
        <v>44274.0</v>
      </c>
      <c r="N30" s="45">
        <v>5.0</v>
      </c>
      <c r="O30" s="45">
        <v>2.5</v>
      </c>
      <c r="P30" s="5" t="s">
        <v>3937</v>
      </c>
      <c r="Q30" s="5" t="s">
        <v>3938</v>
      </c>
      <c r="R30" s="5" t="s">
        <v>169</v>
      </c>
      <c r="S30" s="45">
        <v>21054.0</v>
      </c>
      <c r="T30" s="5" t="s">
        <v>174</v>
      </c>
      <c r="U30" s="5" t="s">
        <v>3939</v>
      </c>
      <c r="V30" s="5" t="s">
        <v>208</v>
      </c>
      <c r="W30" s="5"/>
      <c r="X30" s="5" t="s">
        <v>102</v>
      </c>
      <c r="Y30" s="5" t="s">
        <v>224</v>
      </c>
      <c r="Z30" s="5" t="s">
        <v>240</v>
      </c>
      <c r="AA30" s="5" t="s">
        <v>245</v>
      </c>
      <c r="AB30" s="5"/>
      <c r="AC30" s="5" t="s">
        <v>257</v>
      </c>
      <c r="AD30" s="5" t="s">
        <v>3940</v>
      </c>
      <c r="AE30" s="5" t="s">
        <v>269</v>
      </c>
      <c r="AF30" s="5" t="s">
        <v>272</v>
      </c>
      <c r="AG30" s="5" t="s">
        <v>278</v>
      </c>
      <c r="AH30" s="5"/>
      <c r="AI30" s="5"/>
      <c r="AJ30" s="5"/>
      <c r="AK30" s="5"/>
      <c r="AL30" s="5" t="s">
        <v>3941</v>
      </c>
      <c r="AM30" s="5" t="s">
        <v>296</v>
      </c>
      <c r="AN30" s="5" t="s">
        <v>303</v>
      </c>
      <c r="AO30" s="5" t="s">
        <v>305</v>
      </c>
      <c r="AP30" s="5" t="s">
        <v>309</v>
      </c>
      <c r="AQ30" s="5" t="s">
        <v>312</v>
      </c>
      <c r="AR30" s="5" t="s">
        <v>317</v>
      </c>
      <c r="AS30" s="5" t="s">
        <v>310</v>
      </c>
      <c r="AT30" s="5" t="s">
        <v>309</v>
      </c>
      <c r="AU30" s="5"/>
      <c r="AV30" s="5"/>
      <c r="AW30" s="45">
        <v>2.0</v>
      </c>
      <c r="AX30" s="5" t="s">
        <v>333</v>
      </c>
      <c r="AY30" s="5"/>
      <c r="AZ30" s="5"/>
      <c r="BA30" s="45">
        <v>3.0</v>
      </c>
      <c r="BB30" s="5"/>
      <c r="BC30" s="5"/>
      <c r="BD30" s="5"/>
      <c r="BE30" s="45">
        <v>1.0</v>
      </c>
      <c r="BF30" s="45">
        <v>1.0</v>
      </c>
      <c r="BG30" s="5"/>
      <c r="BH30" s="5"/>
      <c r="BI30" s="5"/>
      <c r="BJ30" s="5"/>
      <c r="BK30" s="5"/>
      <c r="BL30" s="5"/>
      <c r="BM30" s="5" t="s">
        <v>363</v>
      </c>
      <c r="BN30" s="45">
        <v>1.0</v>
      </c>
      <c r="BO30" s="5"/>
      <c r="BP30" s="5"/>
      <c r="BQ30" s="5"/>
      <c r="BR30" s="5" t="s">
        <v>3942</v>
      </c>
      <c r="BS30" s="5"/>
      <c r="BT30" s="5"/>
      <c r="BU30" s="5"/>
      <c r="BV30" s="5"/>
      <c r="BW30" s="5"/>
      <c r="BX30" s="5"/>
      <c r="BY30" s="5"/>
      <c r="BZ30" s="5"/>
      <c r="CA30" s="5"/>
      <c r="CB30" s="5"/>
      <c r="CC30" s="5"/>
      <c r="CD30" s="5"/>
      <c r="CE30" s="5" t="s">
        <v>255</v>
      </c>
      <c r="CF30" s="5"/>
      <c r="CG30" s="5"/>
      <c r="CH30" s="5"/>
      <c r="CI30" s="5"/>
      <c r="CJ30" s="5" t="s">
        <v>438</v>
      </c>
      <c r="CK30" s="5" t="s">
        <v>440</v>
      </c>
      <c r="CL30" s="5"/>
      <c r="CM30" s="5"/>
      <c r="CN30" s="5"/>
      <c r="CO30" s="5"/>
      <c r="CP30" s="5"/>
      <c r="CQ30" s="5"/>
      <c r="CR30" s="5"/>
      <c r="CS30" s="5"/>
      <c r="CT30" s="5"/>
      <c r="CU30" s="5"/>
      <c r="CV30" s="5"/>
      <c r="CW30" s="5"/>
      <c r="CX30" s="5"/>
      <c r="CY30" s="5"/>
      <c r="CZ30" s="5"/>
      <c r="DA30" s="5"/>
    </row>
    <row r="31">
      <c r="A31" s="42">
        <v>44259.61863229166</v>
      </c>
      <c r="B31" s="5" t="s">
        <v>6</v>
      </c>
      <c r="C31" s="912">
        <v>44259.0</v>
      </c>
      <c r="D31" s="5" t="s">
        <v>3943</v>
      </c>
      <c r="E31" s="45">
        <v>7.576378686E9</v>
      </c>
      <c r="F31" s="5" t="s">
        <v>3944</v>
      </c>
      <c r="G31" s="5" t="s">
        <v>3945</v>
      </c>
      <c r="H31" s="5"/>
      <c r="I31" s="5"/>
      <c r="J31" s="5" t="s">
        <v>101</v>
      </c>
      <c r="K31" s="45">
        <v>420000.0</v>
      </c>
      <c r="L31" s="912">
        <v>44321.0</v>
      </c>
      <c r="M31" s="912">
        <v>44312.0</v>
      </c>
      <c r="N31" s="45">
        <v>6.0</v>
      </c>
      <c r="O31" s="45">
        <v>3.5</v>
      </c>
      <c r="P31" s="5" t="s">
        <v>3946</v>
      </c>
      <c r="Q31" s="5" t="s">
        <v>3947</v>
      </c>
      <c r="R31" s="5" t="s">
        <v>169</v>
      </c>
      <c r="S31" s="45">
        <v>21144.0</v>
      </c>
      <c r="T31" s="5" t="s">
        <v>174</v>
      </c>
      <c r="U31" s="5" t="s">
        <v>3948</v>
      </c>
      <c r="V31" s="5" t="s">
        <v>209</v>
      </c>
      <c r="W31" s="5" t="s">
        <v>3949</v>
      </c>
      <c r="X31" s="5" t="s">
        <v>102</v>
      </c>
      <c r="Y31" s="5" t="s">
        <v>224</v>
      </c>
      <c r="Z31" s="5" t="s">
        <v>240</v>
      </c>
      <c r="AA31" s="5" t="s">
        <v>245</v>
      </c>
      <c r="AB31" s="5"/>
      <c r="AC31" s="5" t="s">
        <v>257</v>
      </c>
      <c r="AD31" s="5" t="s">
        <v>3950</v>
      </c>
      <c r="AE31" s="5" t="s">
        <v>269</v>
      </c>
      <c r="AF31" s="5" t="s">
        <v>272</v>
      </c>
      <c r="AG31" s="5" t="s">
        <v>278</v>
      </c>
      <c r="AH31" s="5"/>
      <c r="AI31" s="5"/>
      <c r="AJ31" s="5"/>
      <c r="AK31" s="5"/>
      <c r="AL31" s="5"/>
      <c r="AM31" s="5" t="s">
        <v>296</v>
      </c>
      <c r="AN31" s="5" t="s">
        <v>303</v>
      </c>
      <c r="AO31" s="5" t="s">
        <v>305</v>
      </c>
      <c r="AP31" s="5" t="s">
        <v>310</v>
      </c>
      <c r="AQ31" s="5" t="s">
        <v>312</v>
      </c>
      <c r="AR31" s="5" t="s">
        <v>316</v>
      </c>
      <c r="AS31" s="5" t="s">
        <v>310</v>
      </c>
      <c r="AT31" s="5" t="s">
        <v>310</v>
      </c>
      <c r="AU31" s="5"/>
      <c r="AV31" s="5"/>
      <c r="AW31" s="45">
        <v>3.0</v>
      </c>
      <c r="AX31" s="5" t="s">
        <v>333</v>
      </c>
      <c r="AY31" s="5"/>
      <c r="AZ31" s="45">
        <v>2.0</v>
      </c>
      <c r="BA31" s="5"/>
      <c r="BB31" s="45">
        <v>1.0</v>
      </c>
      <c r="BC31" s="5"/>
      <c r="BD31" s="45">
        <v>1.0</v>
      </c>
      <c r="BE31" s="5"/>
      <c r="BF31" s="45">
        <v>1.0</v>
      </c>
      <c r="BG31" s="5"/>
      <c r="BH31" s="5"/>
      <c r="BI31" s="5"/>
      <c r="BJ31" s="5"/>
      <c r="BK31" s="5" t="s">
        <v>349</v>
      </c>
      <c r="BL31" s="5"/>
      <c r="BM31" s="19" t="s">
        <v>3900</v>
      </c>
      <c r="BN31" s="5"/>
      <c r="BO31" s="5"/>
      <c r="BP31" s="5"/>
      <c r="BQ31" s="45">
        <v>1.0</v>
      </c>
      <c r="BR31" s="5" t="s">
        <v>3951</v>
      </c>
      <c r="BS31" s="5"/>
      <c r="BT31" s="5"/>
      <c r="BU31" s="5"/>
      <c r="BV31" s="5"/>
      <c r="BW31" s="5"/>
      <c r="BX31" s="5"/>
      <c r="BY31" s="5"/>
      <c r="BZ31" s="5"/>
      <c r="CA31" s="5"/>
      <c r="CB31" s="5"/>
      <c r="CC31" s="5"/>
      <c r="CD31" s="5"/>
      <c r="CE31" s="5" t="s">
        <v>255</v>
      </c>
      <c r="CF31" s="5"/>
      <c r="CG31" s="5"/>
      <c r="CH31" s="5"/>
      <c r="CI31" s="5"/>
      <c r="CJ31" s="5" t="s">
        <v>439</v>
      </c>
      <c r="CK31" s="5" t="s">
        <v>440</v>
      </c>
      <c r="CL31" s="5"/>
      <c r="CM31" s="5"/>
      <c r="CN31" s="5"/>
      <c r="CO31" s="5"/>
      <c r="CP31" s="5"/>
      <c r="CQ31" s="5"/>
      <c r="CR31" s="5"/>
      <c r="CS31" s="5"/>
      <c r="CT31" s="5"/>
      <c r="CU31" s="5"/>
      <c r="CV31" s="5"/>
      <c r="CW31" s="5"/>
      <c r="CX31" s="5"/>
      <c r="CY31" s="5"/>
      <c r="CZ31" s="5"/>
      <c r="DA31" s="5"/>
    </row>
    <row r="32">
      <c r="A32" s="42">
        <v>44259.66671056713</v>
      </c>
      <c r="B32" s="5" t="s">
        <v>6</v>
      </c>
      <c r="C32" s="912">
        <v>44252.0</v>
      </c>
      <c r="D32" s="5" t="s">
        <v>3952</v>
      </c>
      <c r="E32" s="45">
        <v>4.109051901E9</v>
      </c>
      <c r="F32" s="5" t="s">
        <v>3953</v>
      </c>
      <c r="G32" s="5"/>
      <c r="H32" s="5"/>
      <c r="I32" s="5"/>
      <c r="J32" s="5" t="s">
        <v>101</v>
      </c>
      <c r="K32" s="922">
        <v>300000.0</v>
      </c>
      <c r="L32" s="912">
        <v>44312.0</v>
      </c>
      <c r="M32" s="912">
        <v>44231.0</v>
      </c>
      <c r="N32" s="45">
        <v>6.0</v>
      </c>
      <c r="O32" s="45">
        <v>4.0</v>
      </c>
      <c r="P32" s="5" t="s">
        <v>3954</v>
      </c>
      <c r="Q32" s="5" t="s">
        <v>145</v>
      </c>
      <c r="R32" s="5" t="s">
        <v>169</v>
      </c>
      <c r="S32" s="45">
        <v>21122.0</v>
      </c>
      <c r="T32" s="5" t="s">
        <v>174</v>
      </c>
      <c r="U32" s="5" t="s">
        <v>3955</v>
      </c>
      <c r="V32" s="5" t="s">
        <v>209</v>
      </c>
      <c r="W32" s="5" t="s">
        <v>3956</v>
      </c>
      <c r="X32" s="5" t="s">
        <v>102</v>
      </c>
      <c r="Y32" s="5" t="s">
        <v>225</v>
      </c>
      <c r="Z32" s="5" t="s">
        <v>240</v>
      </c>
      <c r="AA32" s="5" t="s">
        <v>245</v>
      </c>
      <c r="AB32" s="5"/>
      <c r="AC32" s="5" t="s">
        <v>257</v>
      </c>
      <c r="AD32" s="5"/>
      <c r="AE32" s="5" t="s">
        <v>269</v>
      </c>
      <c r="AF32" s="5" t="s">
        <v>272</v>
      </c>
      <c r="AG32" s="5" t="s">
        <v>278</v>
      </c>
      <c r="AH32" s="5"/>
      <c r="AI32" s="5"/>
      <c r="AJ32" s="5"/>
      <c r="AK32" s="5"/>
      <c r="AL32" s="5" t="s">
        <v>3941</v>
      </c>
      <c r="AM32" s="5" t="s">
        <v>296</v>
      </c>
      <c r="AN32" s="5" t="s">
        <v>302</v>
      </c>
      <c r="AO32" s="5" t="s">
        <v>305</v>
      </c>
      <c r="AP32" s="5"/>
      <c r="AQ32" s="5"/>
      <c r="AR32" s="5"/>
      <c r="AS32" s="5"/>
      <c r="AT32" s="5"/>
      <c r="AU32" s="5"/>
      <c r="AV32" s="5"/>
      <c r="AW32" s="45">
        <v>2.0</v>
      </c>
      <c r="AX32" s="5" t="s">
        <v>333</v>
      </c>
      <c r="AY32" s="5"/>
      <c r="AZ32" s="45">
        <v>3.0</v>
      </c>
      <c r="BA32" s="5"/>
      <c r="BB32" s="5"/>
      <c r="BC32" s="5"/>
      <c r="BD32" s="45">
        <v>1.0</v>
      </c>
      <c r="BE32" s="5"/>
      <c r="BF32" s="5"/>
      <c r="BG32" s="5"/>
      <c r="BH32" s="5"/>
      <c r="BI32" s="5"/>
      <c r="BJ32" s="45">
        <v>1.0</v>
      </c>
      <c r="BK32" s="5"/>
      <c r="BL32" s="5"/>
      <c r="BM32" s="5" t="s">
        <v>3866</v>
      </c>
      <c r="BN32" s="45">
        <v>1.0</v>
      </c>
      <c r="BO32" s="5"/>
      <c r="BP32" s="5"/>
      <c r="BQ32" s="5"/>
      <c r="BR32" s="5" t="s">
        <v>3957</v>
      </c>
      <c r="BS32" s="5"/>
      <c r="BT32" s="5"/>
      <c r="BU32" s="5"/>
      <c r="BV32" s="5"/>
      <c r="BW32" s="5"/>
      <c r="BX32" s="5"/>
      <c r="BY32" s="5"/>
      <c r="BZ32" s="5"/>
      <c r="CA32" s="5"/>
      <c r="CB32" s="5"/>
      <c r="CC32" s="5"/>
      <c r="CD32" s="5"/>
      <c r="CE32" s="5" t="s">
        <v>255</v>
      </c>
      <c r="CF32" s="5"/>
      <c r="CG32" s="5"/>
      <c r="CH32" s="19" t="s">
        <v>3958</v>
      </c>
      <c r="CI32" s="5"/>
      <c r="CJ32" s="5" t="s">
        <v>438</v>
      </c>
      <c r="CK32" s="5" t="s">
        <v>440</v>
      </c>
      <c r="CL32" s="5"/>
      <c r="CM32" s="5"/>
      <c r="CN32" s="5"/>
      <c r="CO32" s="5"/>
      <c r="CP32" s="5"/>
      <c r="CQ32" s="5"/>
      <c r="CR32" s="5"/>
      <c r="CS32" s="5"/>
      <c r="CT32" s="5"/>
      <c r="CU32" s="5"/>
      <c r="CV32" s="5"/>
      <c r="CW32" s="5"/>
      <c r="CX32" s="5"/>
      <c r="CY32" s="5"/>
      <c r="CZ32" s="5"/>
      <c r="DA32" s="5"/>
    </row>
    <row r="33">
      <c r="A33" s="42">
        <v>44259.76463168982</v>
      </c>
      <c r="B33" s="5" t="s">
        <v>6</v>
      </c>
      <c r="C33" s="912">
        <v>44259.0</v>
      </c>
      <c r="D33" s="5" t="s">
        <v>11</v>
      </c>
      <c r="E33" s="45">
        <v>4.102128803E9</v>
      </c>
      <c r="F33" s="5" t="s">
        <v>51</v>
      </c>
      <c r="G33" s="5"/>
      <c r="H33" s="5"/>
      <c r="I33" s="5"/>
      <c r="J33" s="5" t="s">
        <v>101</v>
      </c>
      <c r="K33" s="45">
        <v>330000.0</v>
      </c>
      <c r="L33" s="912">
        <v>44273.0</v>
      </c>
      <c r="M33" s="912">
        <v>44265.0</v>
      </c>
      <c r="N33" s="45">
        <v>6.0</v>
      </c>
      <c r="O33" s="45">
        <v>3.5</v>
      </c>
      <c r="P33" s="5" t="s">
        <v>113</v>
      </c>
      <c r="Q33" s="5" t="s">
        <v>145</v>
      </c>
      <c r="R33" s="5" t="s">
        <v>169</v>
      </c>
      <c r="S33" s="45">
        <v>21122.0</v>
      </c>
      <c r="T33" s="5" t="s">
        <v>174</v>
      </c>
      <c r="U33" s="5" t="s">
        <v>181</v>
      </c>
      <c r="V33" s="5" t="s">
        <v>208</v>
      </c>
      <c r="W33" s="5"/>
      <c r="X33" s="5" t="s">
        <v>102</v>
      </c>
      <c r="Y33" s="5" t="s">
        <v>224</v>
      </c>
      <c r="Z33" s="5" t="s">
        <v>240</v>
      </c>
      <c r="AA33" s="5" t="s">
        <v>245</v>
      </c>
      <c r="AB33" s="5"/>
      <c r="AC33" s="5" t="s">
        <v>257</v>
      </c>
      <c r="AD33" s="5"/>
      <c r="AE33" s="5" t="s">
        <v>269</v>
      </c>
      <c r="AF33" s="5" t="s">
        <v>272</v>
      </c>
      <c r="AG33" s="5" t="s">
        <v>278</v>
      </c>
      <c r="AH33" s="5"/>
      <c r="AI33" s="5"/>
      <c r="AJ33" s="5"/>
      <c r="AK33" s="5"/>
      <c r="AL33" s="5" t="s">
        <v>289</v>
      </c>
      <c r="AM33" s="5" t="s">
        <v>296</v>
      </c>
      <c r="AN33" s="5" t="s">
        <v>302</v>
      </c>
      <c r="AO33" s="5" t="s">
        <v>305</v>
      </c>
      <c r="AP33" s="5"/>
      <c r="AQ33" s="5"/>
      <c r="AR33" s="5"/>
      <c r="AS33" s="5"/>
      <c r="AT33" s="5"/>
      <c r="AU33" s="5"/>
      <c r="AV33" s="5"/>
      <c r="AW33" s="45">
        <v>1.0</v>
      </c>
      <c r="AX33" s="5" t="s">
        <v>330</v>
      </c>
      <c r="AY33" s="5"/>
      <c r="AZ33" s="5"/>
      <c r="BA33" s="45">
        <v>3.0</v>
      </c>
      <c r="BB33" s="5"/>
      <c r="BC33" s="5"/>
      <c r="BD33" s="5"/>
      <c r="BE33" s="45">
        <v>2.0</v>
      </c>
      <c r="BF33" s="5"/>
      <c r="BG33" s="5"/>
      <c r="BH33" s="5"/>
      <c r="BI33" s="5"/>
      <c r="BJ33" s="5"/>
      <c r="BK33" s="5"/>
      <c r="BL33" s="5"/>
      <c r="BM33" s="19" t="s">
        <v>359</v>
      </c>
      <c r="BN33" s="5"/>
      <c r="BO33" s="5"/>
      <c r="BP33" s="5"/>
      <c r="BQ33" s="5"/>
      <c r="BR33" s="5" t="s">
        <v>376</v>
      </c>
      <c r="BS33" s="5"/>
      <c r="BT33" s="5"/>
      <c r="BU33" s="5"/>
      <c r="BV33" s="5"/>
      <c r="BW33" s="5"/>
      <c r="BX33" s="5"/>
      <c r="BY33" s="5"/>
      <c r="BZ33" s="5"/>
      <c r="CA33" s="5"/>
      <c r="CB33" s="5"/>
      <c r="CC33" s="5"/>
      <c r="CD33" s="5"/>
      <c r="CE33" s="5" t="s">
        <v>255</v>
      </c>
      <c r="CF33" s="5"/>
      <c r="CG33" s="5"/>
      <c r="CH33" s="5"/>
      <c r="CI33" s="5"/>
      <c r="CJ33" s="5" t="s">
        <v>438</v>
      </c>
      <c r="CK33" s="5" t="s">
        <v>440</v>
      </c>
      <c r="CL33" s="5"/>
      <c r="CM33" s="5"/>
      <c r="CN33" s="5"/>
      <c r="CO33" s="5"/>
      <c r="CP33" s="5"/>
      <c r="CQ33" s="5"/>
      <c r="CR33" s="5"/>
      <c r="CS33" s="5"/>
      <c r="CT33" s="5"/>
      <c r="CU33" s="5"/>
      <c r="CV33" s="5"/>
      <c r="CW33" s="5"/>
      <c r="CX33" s="5"/>
      <c r="CY33" s="5"/>
      <c r="CZ33" s="5"/>
      <c r="DA33" s="5"/>
    </row>
    <row r="34">
      <c r="A34" s="42">
        <v>44259.77506675926</v>
      </c>
      <c r="B34" s="5" t="s">
        <v>6</v>
      </c>
      <c r="C34" s="912">
        <v>44258.0</v>
      </c>
      <c r="D34" s="5" t="s">
        <v>3959</v>
      </c>
      <c r="E34" s="45">
        <v>2.025284289E9</v>
      </c>
      <c r="F34" s="5" t="s">
        <v>3960</v>
      </c>
      <c r="G34" s="5" t="s">
        <v>3961</v>
      </c>
      <c r="H34" s="5"/>
      <c r="I34" s="5"/>
      <c r="J34" s="5" t="s">
        <v>101</v>
      </c>
      <c r="K34" s="922">
        <v>2145000.0</v>
      </c>
      <c r="L34" s="912">
        <v>44293.0</v>
      </c>
      <c r="M34" s="912">
        <v>44285.0</v>
      </c>
      <c r="N34" s="45">
        <v>5.0</v>
      </c>
      <c r="O34" s="45">
        <v>2.5</v>
      </c>
      <c r="P34" s="5" t="s">
        <v>3962</v>
      </c>
      <c r="Q34" s="5" t="s">
        <v>3963</v>
      </c>
      <c r="R34" s="5" t="s">
        <v>169</v>
      </c>
      <c r="S34" s="45">
        <v>20854.0</v>
      </c>
      <c r="T34" s="5" t="s">
        <v>178</v>
      </c>
      <c r="U34" s="5" t="s">
        <v>3964</v>
      </c>
      <c r="V34" s="5" t="s">
        <v>210</v>
      </c>
      <c r="W34" s="5"/>
      <c r="X34" s="5" t="s">
        <v>102</v>
      </c>
      <c r="Y34" s="5" t="s">
        <v>225</v>
      </c>
      <c r="Z34" s="5" t="s">
        <v>240</v>
      </c>
      <c r="AA34" s="5" t="s">
        <v>245</v>
      </c>
      <c r="AB34" s="5"/>
      <c r="AC34" s="5" t="s">
        <v>3965</v>
      </c>
      <c r="AD34" s="5" t="s">
        <v>265</v>
      </c>
      <c r="AE34" s="5" t="s">
        <v>269</v>
      </c>
      <c r="AF34" s="5" t="s">
        <v>272</v>
      </c>
      <c r="AG34" s="5" t="s">
        <v>278</v>
      </c>
      <c r="AH34" s="5"/>
      <c r="AI34" s="5"/>
      <c r="AJ34" s="5"/>
      <c r="AK34" s="5"/>
      <c r="AL34" s="5" t="s">
        <v>3966</v>
      </c>
      <c r="AM34" s="5" t="s">
        <v>3967</v>
      </c>
      <c r="AN34" s="5" t="s">
        <v>302</v>
      </c>
      <c r="AO34" s="5" t="s">
        <v>305</v>
      </c>
      <c r="AP34" s="5" t="s">
        <v>310</v>
      </c>
      <c r="AQ34" s="5" t="s">
        <v>312</v>
      </c>
      <c r="AR34" s="5" t="s">
        <v>310</v>
      </c>
      <c r="AS34" s="5" t="s">
        <v>310</v>
      </c>
      <c r="AT34" s="5" t="s">
        <v>310</v>
      </c>
      <c r="AU34" s="5"/>
      <c r="AV34" s="5"/>
      <c r="AW34" s="45">
        <v>3.0</v>
      </c>
      <c r="AX34" s="5" t="s">
        <v>333</v>
      </c>
      <c r="AY34" s="5"/>
      <c r="AZ34" s="45">
        <v>4.0</v>
      </c>
      <c r="BA34" s="45">
        <v>2.0</v>
      </c>
      <c r="BB34" s="5"/>
      <c r="BC34" s="5"/>
      <c r="BD34" s="45">
        <v>3.0</v>
      </c>
      <c r="BE34" s="45">
        <v>1.0</v>
      </c>
      <c r="BF34" s="45">
        <v>1.0</v>
      </c>
      <c r="BG34" s="5"/>
      <c r="BH34" s="5"/>
      <c r="BI34" s="45">
        <v>1.0</v>
      </c>
      <c r="BJ34" s="5"/>
      <c r="BK34" s="5" t="s">
        <v>349</v>
      </c>
      <c r="BL34" s="5"/>
      <c r="BM34" s="5" t="s">
        <v>3968</v>
      </c>
      <c r="BN34" s="45">
        <v>2.0</v>
      </c>
      <c r="BO34" s="5"/>
      <c r="BP34" s="5"/>
      <c r="BQ34" s="5"/>
      <c r="BR34" s="5" t="s">
        <v>3969</v>
      </c>
      <c r="BS34" s="5"/>
      <c r="BT34" s="5"/>
      <c r="BU34" s="5"/>
      <c r="BV34" s="5"/>
      <c r="BW34" s="5"/>
      <c r="BX34" s="5"/>
      <c r="BY34" s="5"/>
      <c r="BZ34" s="5"/>
      <c r="CA34" s="5"/>
      <c r="CB34" s="5"/>
      <c r="CC34" s="5"/>
      <c r="CD34" s="5"/>
      <c r="CE34" s="5" t="s">
        <v>255</v>
      </c>
      <c r="CF34" s="5"/>
      <c r="CG34" s="5"/>
      <c r="CH34" s="5" t="s">
        <v>3970</v>
      </c>
      <c r="CI34" s="5"/>
      <c r="CJ34" s="5" t="s">
        <v>439</v>
      </c>
      <c r="CK34" s="5" t="s">
        <v>440</v>
      </c>
      <c r="CL34" s="5"/>
      <c r="CM34" s="5"/>
      <c r="CN34" s="5"/>
      <c r="CO34" s="5"/>
      <c r="CP34" s="5"/>
      <c r="CQ34" s="5"/>
      <c r="CR34" s="5"/>
      <c r="CS34" s="5"/>
      <c r="CT34" s="5"/>
      <c r="CU34" s="5"/>
      <c r="CV34" s="5"/>
      <c r="CW34" s="5"/>
      <c r="CX34" s="5"/>
      <c r="CY34" s="5"/>
      <c r="CZ34" s="5"/>
      <c r="DA34" s="5"/>
    </row>
    <row r="35">
      <c r="A35" s="42">
        <v>44260.67112429398</v>
      </c>
      <c r="B35" s="5" t="s">
        <v>6</v>
      </c>
      <c r="C35" s="912">
        <v>44132.0</v>
      </c>
      <c r="D35" s="5" t="s">
        <v>14</v>
      </c>
      <c r="E35" s="45">
        <v>4.438897314E9</v>
      </c>
      <c r="F35" s="5"/>
      <c r="G35" s="5"/>
      <c r="H35" s="5"/>
      <c r="I35" s="5"/>
      <c r="J35" s="5" t="s">
        <v>102</v>
      </c>
      <c r="K35" s="922">
        <v>255000.0</v>
      </c>
      <c r="L35" s="912">
        <v>44293.0</v>
      </c>
      <c r="M35" s="912">
        <v>44284.0</v>
      </c>
      <c r="N35" s="45">
        <v>6.0</v>
      </c>
      <c r="O35" s="45">
        <v>3.5</v>
      </c>
      <c r="P35" s="5" t="s">
        <v>116</v>
      </c>
      <c r="Q35" s="5" t="s">
        <v>148</v>
      </c>
      <c r="R35" s="5" t="s">
        <v>169</v>
      </c>
      <c r="S35" s="45">
        <v>21113.0</v>
      </c>
      <c r="T35" s="5" t="s">
        <v>174</v>
      </c>
      <c r="U35" s="5" t="s">
        <v>184</v>
      </c>
      <c r="V35" s="5" t="s">
        <v>210</v>
      </c>
      <c r="W35" s="5"/>
      <c r="X35" s="5" t="s">
        <v>102</v>
      </c>
      <c r="Y35" s="5" t="s">
        <v>225</v>
      </c>
      <c r="Z35" s="5" t="s">
        <v>241</v>
      </c>
      <c r="AA35" s="5"/>
      <c r="AB35" s="5"/>
      <c r="AC35" s="5" t="s">
        <v>257</v>
      </c>
      <c r="AD35" s="5" t="s">
        <v>265</v>
      </c>
      <c r="AE35" s="5" t="s">
        <v>269</v>
      </c>
      <c r="AF35" s="5" t="s">
        <v>273</v>
      </c>
      <c r="AG35" s="5" t="s">
        <v>279</v>
      </c>
      <c r="AH35" s="5"/>
      <c r="AI35" s="5"/>
      <c r="AJ35" s="5"/>
      <c r="AK35" s="5"/>
      <c r="AL35" s="5"/>
      <c r="AM35" s="5"/>
      <c r="AN35" s="5" t="s">
        <v>302</v>
      </c>
      <c r="AO35" s="5" t="s">
        <v>305</v>
      </c>
      <c r="AP35" s="5" t="s">
        <v>309</v>
      </c>
      <c r="AQ35" s="5" t="s">
        <v>312</v>
      </c>
      <c r="AR35" s="5" t="s">
        <v>310</v>
      </c>
      <c r="AS35" s="5" t="s">
        <v>310</v>
      </c>
      <c r="AT35" s="5" t="s">
        <v>309</v>
      </c>
      <c r="AU35" s="5" t="s">
        <v>326</v>
      </c>
      <c r="AV35" s="5"/>
      <c r="AW35" s="45">
        <v>1.0</v>
      </c>
      <c r="AX35" s="5"/>
      <c r="AY35" s="5"/>
      <c r="AZ35" s="5"/>
      <c r="BA35" s="45">
        <v>2.0</v>
      </c>
      <c r="BB35" s="5"/>
      <c r="BC35" s="5"/>
      <c r="BD35" s="5"/>
      <c r="BE35" s="45">
        <v>2.0</v>
      </c>
      <c r="BF35" s="5"/>
      <c r="BG35" s="5"/>
      <c r="BH35" s="5"/>
      <c r="BI35" s="5"/>
      <c r="BJ35" s="5"/>
      <c r="BK35" s="19" t="s">
        <v>350</v>
      </c>
      <c r="BL35" s="5"/>
      <c r="BM35" s="5" t="s">
        <v>362</v>
      </c>
      <c r="BN35" s="5"/>
      <c r="BO35" s="5"/>
      <c r="BP35" s="5"/>
      <c r="BQ35" s="5"/>
      <c r="BR35" s="5" t="s">
        <v>379</v>
      </c>
      <c r="BS35" s="5"/>
      <c r="BT35" s="5"/>
      <c r="BU35" s="5"/>
      <c r="BV35" s="5"/>
      <c r="BW35" s="5" t="s">
        <v>404</v>
      </c>
      <c r="BX35" s="5"/>
      <c r="BY35" s="5"/>
      <c r="BZ35" s="5"/>
      <c r="CA35" s="5"/>
      <c r="CB35" s="5"/>
      <c r="CC35" s="5"/>
      <c r="CD35" s="5"/>
      <c r="CE35" s="5" t="s">
        <v>255</v>
      </c>
      <c r="CF35" s="5"/>
      <c r="CG35" s="5"/>
      <c r="CH35" s="5"/>
      <c r="CI35" s="5"/>
      <c r="CJ35" s="5" t="s">
        <v>439</v>
      </c>
      <c r="CK35" s="5" t="s">
        <v>440</v>
      </c>
      <c r="CL35" s="5"/>
      <c r="CM35" s="5"/>
      <c r="CN35" s="5"/>
      <c r="CO35" s="5"/>
      <c r="CP35" s="5"/>
      <c r="CQ35" s="5"/>
      <c r="CR35" s="5"/>
      <c r="CS35" s="5"/>
      <c r="CT35" s="5"/>
      <c r="CU35" s="5"/>
      <c r="CV35" s="5"/>
      <c r="CW35" s="5"/>
      <c r="CX35" s="5"/>
      <c r="CY35" s="5"/>
      <c r="CZ35" s="5"/>
      <c r="DA35" s="5"/>
    </row>
    <row r="36">
      <c r="A36" s="42">
        <v>44263.378294560185</v>
      </c>
      <c r="B36" s="5" t="s">
        <v>6</v>
      </c>
      <c r="C36" s="912">
        <v>44146.0</v>
      </c>
      <c r="D36" s="5" t="s">
        <v>20</v>
      </c>
      <c r="E36" s="5"/>
      <c r="F36" s="5" t="s">
        <v>59</v>
      </c>
      <c r="G36" s="5" t="s">
        <v>82</v>
      </c>
      <c r="H36" s="45">
        <v>4.432533071E9</v>
      </c>
      <c r="I36" s="5" t="s">
        <v>97</v>
      </c>
      <c r="J36" s="5" t="s">
        <v>101</v>
      </c>
      <c r="K36" s="922">
        <v>1100000.0</v>
      </c>
      <c r="L36" s="912">
        <v>44308.0</v>
      </c>
      <c r="M36" s="912">
        <v>44287.0</v>
      </c>
      <c r="N36" s="45">
        <v>4.5</v>
      </c>
      <c r="O36" s="45">
        <v>2.0</v>
      </c>
      <c r="P36" s="5" t="s">
        <v>122</v>
      </c>
      <c r="Q36" s="5" t="s">
        <v>154</v>
      </c>
      <c r="R36" s="5" t="s">
        <v>169</v>
      </c>
      <c r="S36" s="45">
        <v>21032.0</v>
      </c>
      <c r="T36" s="5" t="s">
        <v>174</v>
      </c>
      <c r="U36" s="5" t="s">
        <v>189</v>
      </c>
      <c r="V36" s="5" t="s">
        <v>210</v>
      </c>
      <c r="W36" s="5"/>
      <c r="X36" s="5" t="s">
        <v>102</v>
      </c>
      <c r="Y36" s="5" t="s">
        <v>225</v>
      </c>
      <c r="Z36" s="5" t="s">
        <v>240</v>
      </c>
      <c r="AA36" s="5" t="s">
        <v>245</v>
      </c>
      <c r="AB36" s="5"/>
      <c r="AC36" s="5" t="s">
        <v>259</v>
      </c>
      <c r="AD36" s="5"/>
      <c r="AE36" s="5" t="s">
        <v>269</v>
      </c>
      <c r="AF36" s="5" t="s">
        <v>272</v>
      </c>
      <c r="AG36" s="5" t="s">
        <v>278</v>
      </c>
      <c r="AH36" s="5"/>
      <c r="AI36" s="5"/>
      <c r="AJ36" s="5"/>
      <c r="AK36" s="5"/>
      <c r="AL36" s="5" t="s">
        <v>291</v>
      </c>
      <c r="AM36" s="5" t="s">
        <v>297</v>
      </c>
      <c r="AN36" s="5" t="s">
        <v>303</v>
      </c>
      <c r="AO36" s="5" t="s">
        <v>307</v>
      </c>
      <c r="AP36" s="5"/>
      <c r="AQ36" s="5" t="s">
        <v>312</v>
      </c>
      <c r="AR36" s="5" t="s">
        <v>318</v>
      </c>
      <c r="AS36" s="5"/>
      <c r="AT36" s="5"/>
      <c r="AU36" s="5"/>
      <c r="AV36" s="5"/>
      <c r="AW36" s="45">
        <v>3.0</v>
      </c>
      <c r="AX36" s="5" t="s">
        <v>333</v>
      </c>
      <c r="AY36" s="5"/>
      <c r="AZ36" s="45">
        <v>3.0</v>
      </c>
      <c r="BA36" s="45">
        <v>2.0</v>
      </c>
      <c r="BB36" s="45">
        <v>1.0</v>
      </c>
      <c r="BC36" s="5"/>
      <c r="BD36" s="45">
        <v>1.0</v>
      </c>
      <c r="BE36" s="45">
        <v>2.0</v>
      </c>
      <c r="BF36" s="45">
        <v>1.0</v>
      </c>
      <c r="BG36" s="5"/>
      <c r="BH36" s="5"/>
      <c r="BI36" s="45">
        <v>1.0</v>
      </c>
      <c r="BJ36" s="5"/>
      <c r="BK36" s="5" t="s">
        <v>349</v>
      </c>
      <c r="BL36" s="5"/>
      <c r="BM36" s="5" t="s">
        <v>366</v>
      </c>
      <c r="BN36" s="45">
        <v>2.0</v>
      </c>
      <c r="BO36" s="5"/>
      <c r="BP36" s="5"/>
      <c r="BQ36" s="5"/>
      <c r="BR36" s="5" t="s">
        <v>385</v>
      </c>
      <c r="BS36" s="5"/>
      <c r="BT36" s="5"/>
      <c r="BU36" s="5"/>
      <c r="BV36" s="5"/>
      <c r="BW36" s="5" t="s">
        <v>405</v>
      </c>
      <c r="BX36" s="5"/>
      <c r="BY36" s="5"/>
      <c r="BZ36" s="5"/>
      <c r="CA36" s="5"/>
      <c r="CB36" s="5"/>
      <c r="CC36" s="5"/>
      <c r="CD36" s="5"/>
      <c r="CE36" s="5" t="s">
        <v>255</v>
      </c>
      <c r="CF36" s="5"/>
      <c r="CG36" s="5"/>
      <c r="CH36" s="5"/>
      <c r="CI36" s="5"/>
      <c r="CJ36" s="5" t="s">
        <v>439</v>
      </c>
      <c r="CK36" s="5" t="s">
        <v>443</v>
      </c>
      <c r="CL36" s="5"/>
      <c r="CM36" s="5"/>
      <c r="CN36" s="5"/>
      <c r="CO36" s="5"/>
      <c r="CP36" s="5"/>
      <c r="CQ36" s="5"/>
      <c r="CR36" s="5"/>
      <c r="CS36" s="5"/>
      <c r="CT36" s="5"/>
      <c r="CU36" s="5"/>
      <c r="CV36" s="5"/>
      <c r="CW36" s="5"/>
      <c r="CX36" s="5"/>
      <c r="CY36" s="5"/>
      <c r="CZ36" s="5"/>
      <c r="DA36" s="5"/>
    </row>
    <row r="37">
      <c r="A37" s="42">
        <v>44264.4638877199</v>
      </c>
      <c r="B37" s="5" t="s">
        <v>889</v>
      </c>
      <c r="C37" s="912">
        <v>44261.0</v>
      </c>
      <c r="D37" s="5" t="s">
        <v>3971</v>
      </c>
      <c r="E37" s="5" t="s">
        <v>3972</v>
      </c>
      <c r="F37" s="5" t="s">
        <v>3973</v>
      </c>
      <c r="G37" s="5"/>
      <c r="H37" s="5"/>
      <c r="I37" s="5"/>
      <c r="J37" s="5" t="s">
        <v>102</v>
      </c>
      <c r="K37" s="922">
        <v>325000.0</v>
      </c>
      <c r="L37" s="912">
        <v>44270.0</v>
      </c>
      <c r="M37" s="912">
        <v>44267.0</v>
      </c>
      <c r="N37" s="45">
        <v>3.5</v>
      </c>
      <c r="O37" s="5" t="s">
        <v>3974</v>
      </c>
      <c r="P37" s="5" t="s">
        <v>3975</v>
      </c>
      <c r="Q37" s="5" t="s">
        <v>3976</v>
      </c>
      <c r="R37" s="5" t="s">
        <v>169</v>
      </c>
      <c r="S37" s="45">
        <v>21162.0</v>
      </c>
      <c r="T37" s="5" t="s">
        <v>165</v>
      </c>
      <c r="U37" s="5"/>
      <c r="V37" s="5" t="s">
        <v>210</v>
      </c>
      <c r="W37" s="5"/>
      <c r="X37" s="5" t="s">
        <v>102</v>
      </c>
      <c r="Y37" s="5" t="s">
        <v>3977</v>
      </c>
      <c r="Z37" s="5" t="s">
        <v>240</v>
      </c>
      <c r="AA37" s="5"/>
      <c r="AB37" s="5"/>
      <c r="AC37" s="5" t="s">
        <v>3978</v>
      </c>
      <c r="AD37" s="5"/>
      <c r="AE37" s="5" t="s">
        <v>269</v>
      </c>
      <c r="AF37" s="5" t="s">
        <v>272</v>
      </c>
      <c r="AG37" s="5" t="s">
        <v>278</v>
      </c>
      <c r="AH37" s="5"/>
      <c r="AI37" s="5"/>
      <c r="AJ37" s="45">
        <v>0.0</v>
      </c>
      <c r="AK37" s="5"/>
      <c r="AL37" s="5" t="s">
        <v>290</v>
      </c>
      <c r="AM37" s="5"/>
      <c r="AN37" s="5" t="s">
        <v>302</v>
      </c>
      <c r="AO37" s="5" t="s">
        <v>305</v>
      </c>
      <c r="AP37" s="5"/>
      <c r="AQ37" s="5"/>
      <c r="AR37" s="5"/>
      <c r="AS37" s="5"/>
      <c r="AT37" s="5"/>
      <c r="AU37" s="5"/>
      <c r="AV37" s="5"/>
      <c r="AW37" s="45">
        <v>2.5</v>
      </c>
      <c r="AX37" s="5" t="s">
        <v>333</v>
      </c>
      <c r="AY37" s="5"/>
      <c r="AZ37" s="5"/>
      <c r="BA37" s="5"/>
      <c r="BB37" s="5"/>
      <c r="BC37" s="5"/>
      <c r="BD37" s="5"/>
      <c r="BE37" s="5"/>
      <c r="BF37" s="5"/>
      <c r="BG37" s="5"/>
      <c r="BH37" s="5"/>
      <c r="BI37" s="5"/>
      <c r="BJ37" s="5"/>
      <c r="BK37" s="5"/>
      <c r="BL37" s="5"/>
      <c r="BM37" s="5"/>
      <c r="BN37" s="5"/>
      <c r="BO37" s="5"/>
      <c r="BP37" s="5"/>
      <c r="BQ37" s="5"/>
      <c r="BR37" s="19" t="s">
        <v>3979</v>
      </c>
      <c r="BS37" s="914"/>
      <c r="BT37" s="914"/>
      <c r="BU37" s="914"/>
      <c r="BV37" s="5"/>
      <c r="BW37" s="5"/>
      <c r="BX37" s="5"/>
      <c r="BY37" s="5"/>
      <c r="BZ37" s="5"/>
      <c r="CA37" s="5"/>
      <c r="CB37" s="5"/>
      <c r="CC37" s="5"/>
      <c r="CD37" s="5"/>
      <c r="CE37" s="5" t="s">
        <v>332</v>
      </c>
      <c r="CF37" s="5"/>
      <c r="CG37" s="5"/>
      <c r="CH37" s="5"/>
      <c r="CI37" s="5"/>
      <c r="CJ37" s="5" t="s">
        <v>438</v>
      </c>
      <c r="CK37" s="5" t="s">
        <v>442</v>
      </c>
      <c r="CL37" s="5"/>
      <c r="CM37" s="5"/>
      <c r="CN37" s="5"/>
      <c r="CO37" s="5"/>
      <c r="CP37" s="5"/>
      <c r="CQ37" s="5"/>
      <c r="CR37" s="5"/>
      <c r="CS37" s="5"/>
      <c r="CT37" s="5"/>
      <c r="CU37" s="5"/>
      <c r="CV37" s="5"/>
      <c r="CW37" s="5"/>
      <c r="CX37" s="5"/>
      <c r="CY37" s="5"/>
      <c r="CZ37" s="5"/>
      <c r="DA37" s="5"/>
    </row>
    <row r="38">
      <c r="A38" s="42">
        <v>44265.62428668981</v>
      </c>
      <c r="B38" s="5" t="s">
        <v>6</v>
      </c>
      <c r="C38" s="912">
        <v>44265.0</v>
      </c>
      <c r="D38" s="5" t="s">
        <v>13</v>
      </c>
      <c r="E38" s="5" t="s">
        <v>40</v>
      </c>
      <c r="F38" s="5" t="s">
        <v>53</v>
      </c>
      <c r="G38" s="5"/>
      <c r="H38" s="5"/>
      <c r="I38" s="5"/>
      <c r="J38" s="5" t="s">
        <v>102</v>
      </c>
      <c r="K38" s="45">
        <v>320000.0</v>
      </c>
      <c r="L38" s="912">
        <v>44294.0</v>
      </c>
      <c r="M38" s="912">
        <v>44286.0</v>
      </c>
      <c r="N38" s="45">
        <v>6.0</v>
      </c>
      <c r="O38" s="45">
        <v>3.5</v>
      </c>
      <c r="P38" s="5" t="s">
        <v>115</v>
      </c>
      <c r="Q38" s="5" t="s">
        <v>147</v>
      </c>
      <c r="R38" s="5" t="s">
        <v>169</v>
      </c>
      <c r="S38" s="45">
        <v>20740.0</v>
      </c>
      <c r="T38" s="5" t="s">
        <v>175</v>
      </c>
      <c r="U38" s="5" t="s">
        <v>183</v>
      </c>
      <c r="V38" s="5" t="s">
        <v>210</v>
      </c>
      <c r="W38" s="5"/>
      <c r="X38" s="5" t="s">
        <v>102</v>
      </c>
      <c r="Y38" s="5" t="s">
        <v>224</v>
      </c>
      <c r="Z38" s="5" t="s">
        <v>240</v>
      </c>
      <c r="AA38" s="5" t="s">
        <v>245</v>
      </c>
      <c r="AB38" s="5"/>
      <c r="AC38" s="5" t="s">
        <v>257</v>
      </c>
      <c r="AD38" s="5"/>
      <c r="AE38" s="5" t="s">
        <v>269</v>
      </c>
      <c r="AF38" s="5" t="s">
        <v>272</v>
      </c>
      <c r="AG38" s="5" t="s">
        <v>278</v>
      </c>
      <c r="AH38" s="5"/>
      <c r="AI38" s="5"/>
      <c r="AJ38" s="5"/>
      <c r="AK38" s="5"/>
      <c r="AL38" s="5" t="s">
        <v>289</v>
      </c>
      <c r="AM38" s="5"/>
      <c r="AN38" s="5" t="s">
        <v>302</v>
      </c>
      <c r="AO38" s="5" t="s">
        <v>305</v>
      </c>
      <c r="AP38" s="5"/>
      <c r="AQ38" s="5" t="s">
        <v>312</v>
      </c>
      <c r="AR38" s="5"/>
      <c r="AS38" s="5" t="s">
        <v>310</v>
      </c>
      <c r="AT38" s="5"/>
      <c r="AU38" s="5"/>
      <c r="AV38" s="5"/>
      <c r="AW38" s="45">
        <v>1.0</v>
      </c>
      <c r="AX38" s="5" t="s">
        <v>332</v>
      </c>
      <c r="AY38" s="5"/>
      <c r="AZ38" s="5"/>
      <c r="BA38" s="45">
        <v>3.0</v>
      </c>
      <c r="BB38" s="5"/>
      <c r="BC38" s="5"/>
      <c r="BD38" s="5"/>
      <c r="BE38" s="45">
        <v>1.0</v>
      </c>
      <c r="BF38" s="5"/>
      <c r="BG38" s="5"/>
      <c r="BH38" s="5"/>
      <c r="BI38" s="5"/>
      <c r="BJ38" s="5"/>
      <c r="BK38" s="5"/>
      <c r="BL38" s="5"/>
      <c r="BM38" s="5" t="s">
        <v>361</v>
      </c>
      <c r="BN38" s="5"/>
      <c r="BO38" s="5"/>
      <c r="BP38" s="5"/>
      <c r="BQ38" s="5"/>
      <c r="BR38" s="5" t="s">
        <v>378</v>
      </c>
      <c r="BS38" s="5"/>
      <c r="BT38" s="5"/>
      <c r="BU38" s="5"/>
      <c r="BV38" s="5"/>
      <c r="BW38" s="5"/>
      <c r="BX38" s="5"/>
      <c r="BY38" s="5"/>
      <c r="BZ38" s="5"/>
      <c r="CA38" s="5"/>
      <c r="CB38" s="5"/>
      <c r="CC38" s="5"/>
      <c r="CD38" s="5"/>
      <c r="CE38" s="5" t="s">
        <v>255</v>
      </c>
      <c r="CF38" s="5"/>
      <c r="CG38" s="5"/>
      <c r="CH38" s="5"/>
      <c r="CI38" s="5"/>
      <c r="CJ38" s="5" t="s">
        <v>438</v>
      </c>
      <c r="CK38" s="5" t="s">
        <v>440</v>
      </c>
      <c r="CL38" s="5"/>
      <c r="CM38" s="5"/>
      <c r="CN38" s="5"/>
      <c r="CO38" s="5"/>
      <c r="CP38" s="5"/>
      <c r="CQ38" s="5"/>
      <c r="CR38" s="5"/>
      <c r="CS38" s="5"/>
      <c r="CT38" s="5"/>
      <c r="CU38" s="5"/>
      <c r="CV38" s="5"/>
      <c r="CW38" s="5"/>
      <c r="CX38" s="5"/>
      <c r="CY38" s="5"/>
      <c r="CZ38" s="5"/>
      <c r="DA38" s="5"/>
    </row>
    <row r="39">
      <c r="A39" s="42">
        <v>44271.67001047454</v>
      </c>
      <c r="B39" s="5" t="s">
        <v>6</v>
      </c>
      <c r="C39" s="912">
        <v>44285.0</v>
      </c>
      <c r="D39" s="5" t="s">
        <v>3980</v>
      </c>
      <c r="E39" s="45">
        <v>3.013233912E9</v>
      </c>
      <c r="F39" s="5" t="s">
        <v>3981</v>
      </c>
      <c r="G39" s="5"/>
      <c r="H39" s="5"/>
      <c r="I39" s="5"/>
      <c r="J39" s="5" t="s">
        <v>101</v>
      </c>
      <c r="K39" s="922">
        <v>280000.0</v>
      </c>
      <c r="L39" s="912">
        <v>44307.0</v>
      </c>
      <c r="M39" s="912">
        <v>44300.0</v>
      </c>
      <c r="N39" s="45">
        <v>4.5</v>
      </c>
      <c r="O39" s="45">
        <v>2.0</v>
      </c>
      <c r="P39" s="5" t="s">
        <v>3982</v>
      </c>
      <c r="Q39" s="5" t="s">
        <v>3983</v>
      </c>
      <c r="R39" s="5" t="s">
        <v>169</v>
      </c>
      <c r="S39" s="45">
        <v>20782.0</v>
      </c>
      <c r="T39" s="5" t="s">
        <v>175</v>
      </c>
      <c r="U39" s="5" t="s">
        <v>3984</v>
      </c>
      <c r="V39" s="5" t="s">
        <v>209</v>
      </c>
      <c r="W39" s="5" t="s">
        <v>3985</v>
      </c>
      <c r="X39" s="5" t="s">
        <v>102</v>
      </c>
      <c r="Y39" s="5" t="s">
        <v>228</v>
      </c>
      <c r="Z39" s="5" t="s">
        <v>240</v>
      </c>
      <c r="AA39" s="5"/>
      <c r="AB39" s="5"/>
      <c r="AC39" s="5" t="s">
        <v>257</v>
      </c>
      <c r="AD39" s="5"/>
      <c r="AE39" s="5" t="s">
        <v>269</v>
      </c>
      <c r="AF39" s="5" t="s">
        <v>272</v>
      </c>
      <c r="AG39" s="5" t="s">
        <v>278</v>
      </c>
      <c r="AH39" s="5"/>
      <c r="AI39" s="5"/>
      <c r="AJ39" s="5"/>
      <c r="AK39" s="5"/>
      <c r="AL39" s="5" t="s">
        <v>290</v>
      </c>
      <c r="AM39" s="5" t="s">
        <v>296</v>
      </c>
      <c r="AN39" s="5" t="s">
        <v>302</v>
      </c>
      <c r="AO39" s="5" t="s">
        <v>305</v>
      </c>
      <c r="AP39" s="5"/>
      <c r="AQ39" s="5"/>
      <c r="AR39" s="5"/>
      <c r="AS39" s="5"/>
      <c r="AT39" s="5"/>
      <c r="AU39" s="5"/>
      <c r="AV39" s="5"/>
      <c r="AW39" s="5"/>
      <c r="AX39" s="5" t="s">
        <v>333</v>
      </c>
      <c r="AY39" s="5"/>
      <c r="AZ39" s="5"/>
      <c r="BA39" s="45">
        <v>3.0</v>
      </c>
      <c r="BB39" s="45">
        <v>1.0</v>
      </c>
      <c r="BC39" s="5"/>
      <c r="BD39" s="5"/>
      <c r="BE39" s="45">
        <v>2.0</v>
      </c>
      <c r="BF39" s="5"/>
      <c r="BG39" s="5"/>
      <c r="BH39" s="5"/>
      <c r="BI39" s="5"/>
      <c r="BJ39" s="5"/>
      <c r="BK39" s="5"/>
      <c r="BL39" s="5"/>
      <c r="BM39" s="5" t="s">
        <v>365</v>
      </c>
      <c r="BN39" s="5"/>
      <c r="BO39" s="5"/>
      <c r="BP39" s="5"/>
      <c r="BQ39" s="5"/>
      <c r="BR39" s="19" t="s">
        <v>3986</v>
      </c>
      <c r="BS39" s="914"/>
      <c r="BT39" s="914"/>
      <c r="BU39" s="914"/>
      <c r="BV39" s="914"/>
      <c r="BW39" s="914"/>
      <c r="BX39" s="914"/>
      <c r="BY39" s="914"/>
      <c r="BZ39" s="914"/>
      <c r="CA39" s="914"/>
      <c r="CB39" s="914"/>
      <c r="CC39" s="914"/>
      <c r="CD39" s="5"/>
      <c r="CE39" s="5" t="s">
        <v>255</v>
      </c>
      <c r="CF39" s="5"/>
      <c r="CG39" s="5"/>
      <c r="CH39" s="5"/>
      <c r="CI39" s="5"/>
      <c r="CJ39" s="5" t="s">
        <v>438</v>
      </c>
      <c r="CK39" s="5" t="s">
        <v>443</v>
      </c>
      <c r="CL39" s="5"/>
      <c r="CM39" s="5"/>
      <c r="CN39" s="5"/>
      <c r="CO39" s="5"/>
      <c r="CP39" s="5"/>
      <c r="CQ39" s="5"/>
      <c r="CR39" s="5"/>
      <c r="CS39" s="5"/>
      <c r="CT39" s="5"/>
      <c r="CU39" s="5"/>
      <c r="CV39" s="5"/>
      <c r="CW39" s="5"/>
      <c r="CX39" s="5"/>
      <c r="CY39" s="5"/>
      <c r="CZ39" s="5"/>
      <c r="DA39" s="5"/>
    </row>
    <row r="40">
      <c r="A40" s="42">
        <v>44272.63951424768</v>
      </c>
      <c r="B40" s="923" t="s">
        <v>6</v>
      </c>
      <c r="C40" s="912">
        <v>44272.0</v>
      </c>
      <c r="D40" s="923" t="s">
        <v>16</v>
      </c>
      <c r="E40" s="924">
        <v>3.019805645E9</v>
      </c>
      <c r="F40" s="923" t="s">
        <v>55</v>
      </c>
      <c r="G40" s="923" t="s">
        <v>79</v>
      </c>
      <c r="H40" s="5"/>
      <c r="I40" s="5" t="s">
        <v>95</v>
      </c>
      <c r="J40" s="923" t="s">
        <v>101</v>
      </c>
      <c r="K40" s="922">
        <v>275000.0</v>
      </c>
      <c r="L40" s="912">
        <v>44293.0</v>
      </c>
      <c r="M40" s="912">
        <v>44286.0</v>
      </c>
      <c r="N40" s="924">
        <v>6.0</v>
      </c>
      <c r="O40" s="924">
        <v>3.5</v>
      </c>
      <c r="P40" s="923" t="s">
        <v>118</v>
      </c>
      <c r="Q40" s="923" t="s">
        <v>150</v>
      </c>
      <c r="R40" s="923" t="s">
        <v>169</v>
      </c>
      <c r="S40" s="924">
        <v>20735.0</v>
      </c>
      <c r="T40" s="923" t="s">
        <v>175</v>
      </c>
      <c r="U40" s="923" t="s">
        <v>186</v>
      </c>
      <c r="V40" s="923" t="s">
        <v>210</v>
      </c>
      <c r="W40" s="923"/>
      <c r="X40" s="923" t="s">
        <v>102</v>
      </c>
      <c r="Y40" s="923" t="s">
        <v>226</v>
      </c>
      <c r="Z40" s="923" t="s">
        <v>240</v>
      </c>
      <c r="AA40" s="923" t="s">
        <v>245</v>
      </c>
      <c r="AB40" s="5"/>
      <c r="AC40" s="923" t="s">
        <v>257</v>
      </c>
      <c r="AD40" s="5"/>
      <c r="AE40" s="923" t="s">
        <v>269</v>
      </c>
      <c r="AF40" s="923" t="s">
        <v>272</v>
      </c>
      <c r="AG40" s="923" t="s">
        <v>278</v>
      </c>
      <c r="AH40" s="5"/>
      <c r="AI40" s="5"/>
      <c r="AJ40" s="5"/>
      <c r="AK40" s="5"/>
      <c r="AL40" s="923" t="s">
        <v>290</v>
      </c>
      <c r="AM40" s="923" t="s">
        <v>297</v>
      </c>
      <c r="AN40" s="923" t="s">
        <v>302</v>
      </c>
      <c r="AO40" s="923" t="s">
        <v>305</v>
      </c>
      <c r="AP40" s="5" t="s">
        <v>310</v>
      </c>
      <c r="AQ40" s="923" t="s">
        <v>312</v>
      </c>
      <c r="AR40" s="923" t="s">
        <v>315</v>
      </c>
      <c r="AS40" s="923" t="s">
        <v>310</v>
      </c>
      <c r="AT40" s="923" t="s">
        <v>315</v>
      </c>
      <c r="AU40" s="5"/>
      <c r="AV40" s="5"/>
      <c r="AW40" s="924">
        <v>3.0</v>
      </c>
      <c r="AX40" s="5" t="s">
        <v>333</v>
      </c>
      <c r="AY40" s="5"/>
      <c r="AZ40" s="924">
        <v>1.0</v>
      </c>
      <c r="BA40" s="45">
        <v>2.0</v>
      </c>
      <c r="BB40" s="923"/>
      <c r="BC40" s="5"/>
      <c r="BD40" s="923"/>
      <c r="BE40" s="45">
        <v>1.0</v>
      </c>
      <c r="BF40" s="924">
        <v>1.0</v>
      </c>
      <c r="BG40" s="5"/>
      <c r="BH40" s="5"/>
      <c r="BI40" s="5"/>
      <c r="BJ40" s="5"/>
      <c r="BK40" s="5" t="s">
        <v>349</v>
      </c>
      <c r="BL40" s="45">
        <v>0.33</v>
      </c>
      <c r="BM40" s="923" t="s">
        <v>364</v>
      </c>
      <c r="BN40" s="5"/>
      <c r="BO40" s="5"/>
      <c r="BP40" s="5"/>
      <c r="BQ40" s="5"/>
      <c r="BR40" s="925" t="s">
        <v>381</v>
      </c>
      <c r="BS40" s="914"/>
      <c r="BT40" s="914"/>
      <c r="BU40" s="914"/>
      <c r="BV40" s="914"/>
      <c r="BW40" s="914"/>
      <c r="BX40" s="914"/>
      <c r="BY40" s="914"/>
      <c r="BZ40" s="914"/>
      <c r="CA40" s="914"/>
      <c r="CB40" s="914"/>
      <c r="CC40" s="914"/>
      <c r="CD40" s="5"/>
      <c r="CE40" s="923" t="s">
        <v>255</v>
      </c>
      <c r="CF40" s="5" t="s">
        <v>423</v>
      </c>
      <c r="CG40" s="5"/>
      <c r="CH40" s="5"/>
      <c r="CI40" s="5"/>
      <c r="CJ40" s="923" t="s">
        <v>438</v>
      </c>
      <c r="CK40" s="923" t="s">
        <v>441</v>
      </c>
      <c r="CL40" s="5"/>
      <c r="CM40" s="5"/>
      <c r="CN40" s="16"/>
      <c r="CO40" s="16"/>
      <c r="CP40" s="5"/>
      <c r="CQ40" s="5"/>
      <c r="CR40" s="5"/>
      <c r="CS40" s="5"/>
      <c r="CT40" s="5"/>
      <c r="CU40" s="5"/>
      <c r="CV40" s="5"/>
      <c r="CW40" s="5"/>
      <c r="CX40" s="5"/>
      <c r="CY40" s="5"/>
      <c r="CZ40" s="5"/>
      <c r="DA40" s="5"/>
    </row>
    <row r="41">
      <c r="A41" s="42">
        <v>44273.72194635417</v>
      </c>
      <c r="B41" s="923" t="s">
        <v>7</v>
      </c>
      <c r="C41" s="912">
        <v>44273.0</v>
      </c>
      <c r="D41" s="923" t="s">
        <v>19</v>
      </c>
      <c r="E41" s="923" t="s">
        <v>42</v>
      </c>
      <c r="F41" s="923" t="s">
        <v>58</v>
      </c>
      <c r="G41" s="923" t="s">
        <v>81</v>
      </c>
      <c r="H41" s="5" t="s">
        <v>91</v>
      </c>
      <c r="I41" s="5" t="s">
        <v>96</v>
      </c>
      <c r="J41" s="923" t="s">
        <v>101</v>
      </c>
      <c r="K41" s="922">
        <v>146000.0</v>
      </c>
      <c r="L41" s="912">
        <v>44274.0</v>
      </c>
      <c r="M41" s="912">
        <v>44274.0</v>
      </c>
      <c r="N41" s="924">
        <v>5.0</v>
      </c>
      <c r="O41" s="924">
        <v>2.0</v>
      </c>
      <c r="P41" s="923" t="s">
        <v>121</v>
      </c>
      <c r="Q41" s="923" t="s">
        <v>153</v>
      </c>
      <c r="R41" s="923" t="s">
        <v>169</v>
      </c>
      <c r="S41" s="924">
        <v>21220.0</v>
      </c>
      <c r="T41" s="923" t="s">
        <v>165</v>
      </c>
      <c r="U41" s="923" t="s">
        <v>188</v>
      </c>
      <c r="V41" s="923" t="s">
        <v>208</v>
      </c>
      <c r="W41" s="923"/>
      <c r="X41" s="923" t="s">
        <v>102</v>
      </c>
      <c r="Y41" s="923" t="s">
        <v>227</v>
      </c>
      <c r="Z41" s="923" t="s">
        <v>242</v>
      </c>
      <c r="AA41" s="923" t="s">
        <v>246</v>
      </c>
      <c r="AB41" s="45">
        <v>1901.0</v>
      </c>
      <c r="AC41" s="923" t="s">
        <v>258</v>
      </c>
      <c r="AD41" s="5"/>
      <c r="AE41" s="923" t="s">
        <v>269</v>
      </c>
      <c r="AF41" s="923" t="s">
        <v>274</v>
      </c>
      <c r="AG41" s="923" t="s">
        <v>280</v>
      </c>
      <c r="AH41" s="5" t="s">
        <v>282</v>
      </c>
      <c r="AI41" s="5"/>
      <c r="AJ41" s="5"/>
      <c r="AK41" s="5"/>
      <c r="AL41" s="923" t="s">
        <v>291</v>
      </c>
      <c r="AM41" s="923" t="s">
        <v>297</v>
      </c>
      <c r="AN41" s="923" t="s">
        <v>302</v>
      </c>
      <c r="AO41" s="923" t="s">
        <v>305</v>
      </c>
      <c r="AP41" s="5" t="s">
        <v>309</v>
      </c>
      <c r="AQ41" s="923" t="s">
        <v>312</v>
      </c>
      <c r="AR41" s="923" t="s">
        <v>317</v>
      </c>
      <c r="AS41" s="923" t="s">
        <v>310</v>
      </c>
      <c r="AT41" s="923" t="s">
        <v>309</v>
      </c>
      <c r="AU41" s="5"/>
      <c r="AV41" s="5"/>
      <c r="AW41" s="924">
        <v>2.0</v>
      </c>
      <c r="AX41" s="5"/>
      <c r="AY41" s="5"/>
      <c r="AZ41" s="924">
        <v>3.0</v>
      </c>
      <c r="BA41" s="5"/>
      <c r="BB41" s="923"/>
      <c r="BC41" s="5"/>
      <c r="BD41" s="924">
        <v>1.0</v>
      </c>
      <c r="BE41" s="5"/>
      <c r="BF41" s="923"/>
      <c r="BG41" s="5"/>
      <c r="BH41" s="5"/>
      <c r="BI41" s="5"/>
      <c r="BJ41" s="5"/>
      <c r="BK41" s="5"/>
      <c r="BL41" s="45">
        <v>0.1</v>
      </c>
      <c r="BM41" s="923" t="s">
        <v>365</v>
      </c>
      <c r="BN41" s="5"/>
      <c r="BO41" s="5"/>
      <c r="BP41" s="5"/>
      <c r="BQ41" s="5"/>
      <c r="BR41" s="925" t="s">
        <v>384</v>
      </c>
      <c r="BS41" s="5"/>
      <c r="BT41" s="5"/>
      <c r="BU41" s="5"/>
      <c r="BV41" s="5"/>
      <c r="BW41" s="5"/>
      <c r="BX41" s="5"/>
      <c r="BY41" s="5"/>
      <c r="BZ41" s="5"/>
      <c r="CA41" s="5"/>
      <c r="CB41" s="5"/>
      <c r="CC41" s="5"/>
      <c r="CD41" s="5"/>
      <c r="CE41" s="923" t="s">
        <v>255</v>
      </c>
      <c r="CF41" s="5"/>
      <c r="CG41" s="5" t="s">
        <v>427</v>
      </c>
      <c r="CH41" s="5"/>
      <c r="CI41" s="5"/>
      <c r="CJ41" s="923" t="s">
        <v>438</v>
      </c>
      <c r="CK41" s="923" t="s">
        <v>442</v>
      </c>
      <c r="CL41" s="5"/>
      <c r="CM41" s="5"/>
      <c r="CN41" s="16"/>
      <c r="CO41" s="16"/>
      <c r="CP41" s="5"/>
      <c r="CQ41" s="5"/>
      <c r="CR41" s="5"/>
      <c r="CS41" s="5"/>
      <c r="CT41" s="5"/>
      <c r="CU41" s="5"/>
      <c r="CV41" s="5"/>
      <c r="CW41" s="5"/>
      <c r="CX41" s="5"/>
      <c r="CY41" s="5"/>
      <c r="CZ41" s="5"/>
      <c r="DA41" s="5"/>
    </row>
    <row r="42">
      <c r="A42" s="42">
        <v>44274.71092244213</v>
      </c>
      <c r="B42" s="923" t="s">
        <v>6</v>
      </c>
      <c r="C42" s="912">
        <v>44274.0</v>
      </c>
      <c r="D42" s="923" t="s">
        <v>18</v>
      </c>
      <c r="E42" s="923" t="s">
        <v>41</v>
      </c>
      <c r="F42" s="923" t="s">
        <v>57</v>
      </c>
      <c r="G42" s="923" t="s">
        <v>80</v>
      </c>
      <c r="H42" s="5"/>
      <c r="I42" s="5"/>
      <c r="J42" s="923" t="s">
        <v>101</v>
      </c>
      <c r="K42" s="916"/>
      <c r="L42" s="912">
        <v>44294.0</v>
      </c>
      <c r="M42" s="912">
        <v>44289.0</v>
      </c>
      <c r="N42" s="924">
        <v>5.0</v>
      </c>
      <c r="O42" s="924">
        <v>2.5</v>
      </c>
      <c r="P42" s="923" t="s">
        <v>120</v>
      </c>
      <c r="Q42" s="923" t="s">
        <v>156</v>
      </c>
      <c r="R42" s="923" t="s">
        <v>169</v>
      </c>
      <c r="S42" s="924">
        <v>20740.0</v>
      </c>
      <c r="T42" s="923" t="s">
        <v>175</v>
      </c>
      <c r="U42" s="923" t="s">
        <v>187</v>
      </c>
      <c r="V42" s="923" t="s">
        <v>209</v>
      </c>
      <c r="W42" s="923" t="s">
        <v>215</v>
      </c>
      <c r="X42" s="923" t="s">
        <v>101</v>
      </c>
      <c r="Y42" s="923" t="s">
        <v>224</v>
      </c>
      <c r="Z42" s="923" t="s">
        <v>240</v>
      </c>
      <c r="AA42" s="923" t="s">
        <v>245</v>
      </c>
      <c r="AB42" s="5"/>
      <c r="AC42" s="923" t="s">
        <v>257</v>
      </c>
      <c r="AD42" s="5"/>
      <c r="AE42" s="923" t="s">
        <v>269</v>
      </c>
      <c r="AF42" s="923" t="s">
        <v>272</v>
      </c>
      <c r="AG42" s="923" t="s">
        <v>278</v>
      </c>
      <c r="AH42" s="5"/>
      <c r="AI42" s="5"/>
      <c r="AJ42" s="5"/>
      <c r="AK42" s="5"/>
      <c r="AL42" s="923" t="s">
        <v>292</v>
      </c>
      <c r="AM42" s="923" t="s">
        <v>297</v>
      </c>
      <c r="AN42" s="923" t="s">
        <v>302</v>
      </c>
      <c r="AO42" s="923" t="s">
        <v>305</v>
      </c>
      <c r="AP42" s="5"/>
      <c r="AQ42" s="923" t="s">
        <v>312</v>
      </c>
      <c r="AR42" s="923" t="s">
        <v>316</v>
      </c>
      <c r="AS42" s="923" t="s">
        <v>310</v>
      </c>
      <c r="AT42" s="923" t="s">
        <v>309</v>
      </c>
      <c r="AU42" s="5"/>
      <c r="AV42" s="5"/>
      <c r="AW42" s="924">
        <v>2.0</v>
      </c>
      <c r="AX42" s="5"/>
      <c r="AY42" s="5"/>
      <c r="AZ42" s="924">
        <v>3.0</v>
      </c>
      <c r="BA42" s="5"/>
      <c r="BB42" s="924">
        <v>2.0</v>
      </c>
      <c r="BC42" s="5"/>
      <c r="BD42" s="924">
        <v>1.0</v>
      </c>
      <c r="BE42" s="5"/>
      <c r="BF42" s="924">
        <v>1.0</v>
      </c>
      <c r="BG42" s="5"/>
      <c r="BH42" s="5"/>
      <c r="BI42" s="5"/>
      <c r="BJ42" s="5"/>
      <c r="BK42" s="5"/>
      <c r="BL42" s="5"/>
      <c r="BM42" s="923" t="s">
        <v>361</v>
      </c>
      <c r="BN42" s="5"/>
      <c r="BO42" s="5"/>
      <c r="BP42" s="5"/>
      <c r="BQ42" s="5"/>
      <c r="BR42" s="925" t="s">
        <v>383</v>
      </c>
      <c r="BS42" s="914"/>
      <c r="BT42" s="914"/>
      <c r="BU42" s="914"/>
      <c r="BV42" s="914"/>
      <c r="BW42" s="914"/>
      <c r="BX42" s="914"/>
      <c r="BY42" s="914"/>
      <c r="BZ42" s="914"/>
      <c r="CA42" s="914"/>
      <c r="CB42" s="914"/>
      <c r="CC42" s="914"/>
      <c r="CD42" s="5"/>
      <c r="CE42" s="923" t="s">
        <v>419</v>
      </c>
      <c r="CF42" s="5"/>
      <c r="CG42" s="5"/>
      <c r="CH42" s="5"/>
      <c r="CI42" s="5"/>
      <c r="CJ42" s="923" t="s">
        <v>438</v>
      </c>
      <c r="CK42" s="923" t="s">
        <v>440</v>
      </c>
      <c r="CL42" s="5"/>
      <c r="CM42" s="5"/>
      <c r="CN42" s="16"/>
      <c r="CO42" s="16"/>
      <c r="CP42" s="5"/>
      <c r="CQ42" s="5"/>
      <c r="CR42" s="5"/>
      <c r="CS42" s="5"/>
      <c r="CT42" s="5"/>
      <c r="CU42" s="5"/>
      <c r="CV42" s="5"/>
      <c r="CW42" s="5"/>
      <c r="CX42" s="5"/>
      <c r="CY42" s="5"/>
      <c r="CZ42" s="5"/>
      <c r="DA42" s="5"/>
    </row>
    <row r="43">
      <c r="A43" s="42">
        <v>44278.58539699074</v>
      </c>
      <c r="B43" s="923" t="s">
        <v>7</v>
      </c>
      <c r="C43" s="912">
        <v>44277.0</v>
      </c>
      <c r="D43" s="923" t="s">
        <v>21</v>
      </c>
      <c r="E43" s="923" t="s">
        <v>43</v>
      </c>
      <c r="F43" s="923" t="s">
        <v>60</v>
      </c>
      <c r="G43" s="923"/>
      <c r="H43" s="5"/>
      <c r="I43" s="5"/>
      <c r="J43" s="923" t="s">
        <v>101</v>
      </c>
      <c r="K43" s="922">
        <v>245000.0</v>
      </c>
      <c r="L43" s="912">
        <v>44307.0</v>
      </c>
      <c r="M43" s="912">
        <v>44286.0</v>
      </c>
      <c r="N43" s="924">
        <v>6.0</v>
      </c>
      <c r="O43" s="924">
        <v>3.5</v>
      </c>
      <c r="P43" s="923" t="s">
        <v>124</v>
      </c>
      <c r="Q43" s="923" t="s">
        <v>155</v>
      </c>
      <c r="R43" s="923" t="s">
        <v>169</v>
      </c>
      <c r="S43" s="924">
        <v>21208.0</v>
      </c>
      <c r="T43" s="923" t="s">
        <v>165</v>
      </c>
      <c r="U43" s="923" t="s">
        <v>191</v>
      </c>
      <c r="V43" s="923" t="s">
        <v>208</v>
      </c>
      <c r="W43" s="923"/>
      <c r="X43" s="923" t="s">
        <v>102</v>
      </c>
      <c r="Y43" s="923" t="s">
        <v>229</v>
      </c>
      <c r="Z43" s="923" t="s">
        <v>240</v>
      </c>
      <c r="AA43" s="923" t="s">
        <v>247</v>
      </c>
      <c r="AB43" s="5"/>
      <c r="AC43" s="923" t="s">
        <v>102</v>
      </c>
      <c r="AD43" s="5"/>
      <c r="AE43" s="923" t="s">
        <v>269</v>
      </c>
      <c r="AF43" s="923" t="s">
        <v>272</v>
      </c>
      <c r="AG43" s="923" t="s">
        <v>278</v>
      </c>
      <c r="AH43" s="5"/>
      <c r="AI43" s="5"/>
      <c r="AJ43" s="5"/>
      <c r="AK43" s="5"/>
      <c r="AL43" s="923" t="s">
        <v>293</v>
      </c>
      <c r="AM43" s="923" t="s">
        <v>298</v>
      </c>
      <c r="AN43" s="923" t="s">
        <v>302</v>
      </c>
      <c r="AO43" s="923" t="s">
        <v>305</v>
      </c>
      <c r="AP43" s="5" t="s">
        <v>309</v>
      </c>
      <c r="AQ43" s="923" t="s">
        <v>313</v>
      </c>
      <c r="AR43" s="923" t="s">
        <v>319</v>
      </c>
      <c r="AS43" s="923"/>
      <c r="AT43" s="923"/>
      <c r="AU43" s="5"/>
      <c r="AV43" s="5"/>
      <c r="AW43" s="924">
        <v>3.0</v>
      </c>
      <c r="AX43" s="5" t="s">
        <v>334</v>
      </c>
      <c r="AY43" s="45">
        <v>1.0</v>
      </c>
      <c r="AZ43" s="924">
        <v>2.0</v>
      </c>
      <c r="BA43" s="45">
        <v>2.0</v>
      </c>
      <c r="BB43" s="923"/>
      <c r="BC43" s="45">
        <v>1.0</v>
      </c>
      <c r="BD43" s="924">
        <v>1.0</v>
      </c>
      <c r="BE43" s="45">
        <v>1.0</v>
      </c>
      <c r="BF43" s="923"/>
      <c r="BG43" s="5"/>
      <c r="BH43" s="5"/>
      <c r="BI43" s="5"/>
      <c r="BJ43" s="5"/>
      <c r="BK43" s="5" t="s">
        <v>349</v>
      </c>
      <c r="BL43" s="5" t="s">
        <v>353</v>
      </c>
      <c r="BM43" s="923" t="s">
        <v>361</v>
      </c>
      <c r="BN43" s="5"/>
      <c r="BO43" s="5"/>
      <c r="BP43" s="5"/>
      <c r="BQ43" s="5"/>
      <c r="BR43" s="923"/>
      <c r="BS43" s="5"/>
      <c r="BT43" s="5"/>
      <c r="BU43" s="5"/>
      <c r="BV43" s="5"/>
      <c r="BW43" s="5"/>
      <c r="BX43" s="5"/>
      <c r="BY43" s="5"/>
      <c r="BZ43" s="5"/>
      <c r="CA43" s="5"/>
      <c r="CB43" s="5"/>
      <c r="CC43" s="5"/>
      <c r="CD43" s="5"/>
      <c r="CE43" s="923" t="s">
        <v>255</v>
      </c>
      <c r="CF43" s="5"/>
      <c r="CG43" s="5"/>
      <c r="CH43" s="5"/>
      <c r="CI43" s="5"/>
      <c r="CJ43" s="923" t="s">
        <v>438</v>
      </c>
      <c r="CK43" s="923" t="s">
        <v>440</v>
      </c>
      <c r="CL43" s="5"/>
      <c r="CM43" s="5"/>
      <c r="CN43" s="16"/>
      <c r="CO43" s="16"/>
      <c r="CP43" s="5"/>
      <c r="CQ43" s="5"/>
      <c r="CR43" s="5"/>
      <c r="CS43" s="5"/>
      <c r="CT43" s="5"/>
      <c r="CU43" s="5"/>
      <c r="CV43" s="5"/>
      <c r="CW43" s="5"/>
      <c r="CX43" s="5"/>
      <c r="CY43" s="5"/>
      <c r="CZ43" s="5"/>
      <c r="DA43" s="5"/>
    </row>
    <row r="44">
      <c r="A44" s="42">
        <v>44284.65051753473</v>
      </c>
      <c r="B44" s="923" t="s">
        <v>8</v>
      </c>
      <c r="C44" s="912">
        <v>44284.0</v>
      </c>
      <c r="D44" s="923" t="s">
        <v>22</v>
      </c>
      <c r="E44" s="923" t="s">
        <v>44</v>
      </c>
      <c r="F44" s="923" t="s">
        <v>61</v>
      </c>
      <c r="G44" s="923"/>
      <c r="H44" s="5"/>
      <c r="I44" s="5"/>
      <c r="J44" s="923" t="s">
        <v>102</v>
      </c>
      <c r="K44" s="926">
        <v>405000.0</v>
      </c>
      <c r="L44" s="912">
        <v>44288.0</v>
      </c>
      <c r="M44" s="912">
        <v>44286.0</v>
      </c>
      <c r="N44" s="924">
        <v>3.75</v>
      </c>
      <c r="O44" s="924">
        <v>1.25</v>
      </c>
      <c r="P44" s="923" t="s">
        <v>125</v>
      </c>
      <c r="Q44" s="923" t="s">
        <v>157</v>
      </c>
      <c r="R44" s="923" t="s">
        <v>169</v>
      </c>
      <c r="S44" s="924">
        <v>20784.0</v>
      </c>
      <c r="T44" s="923" t="s">
        <v>175</v>
      </c>
      <c r="U44" s="923" t="s">
        <v>192</v>
      </c>
      <c r="V44" s="923" t="s">
        <v>208</v>
      </c>
      <c r="W44" s="923"/>
      <c r="X44" s="923" t="s">
        <v>102</v>
      </c>
      <c r="Y44" s="923"/>
      <c r="Z44" s="923" t="s">
        <v>242</v>
      </c>
      <c r="AA44" s="923" t="s">
        <v>248</v>
      </c>
      <c r="AB44" s="45">
        <v>1108.0</v>
      </c>
      <c r="AC44" s="923"/>
      <c r="AD44" s="5"/>
      <c r="AE44" s="923" t="s">
        <v>269</v>
      </c>
      <c r="AF44" s="923" t="s">
        <v>272</v>
      </c>
      <c r="AG44" s="923" t="s">
        <v>278</v>
      </c>
      <c r="AH44" s="5"/>
      <c r="AI44" s="5"/>
      <c r="AJ44" s="5" t="s">
        <v>253</v>
      </c>
      <c r="AK44" s="5"/>
      <c r="AL44" s="923" t="s">
        <v>294</v>
      </c>
      <c r="AM44" s="923" t="s">
        <v>296</v>
      </c>
      <c r="AN44" s="923" t="s">
        <v>302</v>
      </c>
      <c r="AO44" s="923" t="s">
        <v>305</v>
      </c>
      <c r="AP44" s="5" t="s">
        <v>309</v>
      </c>
      <c r="AQ44" s="923" t="s">
        <v>312</v>
      </c>
      <c r="AR44" s="923" t="s">
        <v>317</v>
      </c>
      <c r="AS44" s="923" t="s">
        <v>310</v>
      </c>
      <c r="AT44" s="923" t="s">
        <v>309</v>
      </c>
      <c r="AU44" s="5"/>
      <c r="AV44" s="5"/>
      <c r="AW44" s="924">
        <v>4.0</v>
      </c>
      <c r="AX44" s="5" t="s">
        <v>333</v>
      </c>
      <c r="AY44" s="45">
        <v>1.0</v>
      </c>
      <c r="AZ44" s="924">
        <v>2.0</v>
      </c>
      <c r="BA44" s="45">
        <v>1.0</v>
      </c>
      <c r="BB44" s="924">
        <v>1.0</v>
      </c>
      <c r="BC44" s="5"/>
      <c r="BD44" s="924">
        <v>1.0</v>
      </c>
      <c r="BE44" s="45">
        <v>1.0</v>
      </c>
      <c r="BF44" s="924">
        <v>1.0</v>
      </c>
      <c r="BG44" s="5"/>
      <c r="BH44" s="5"/>
      <c r="BI44" s="5"/>
      <c r="BJ44" s="5"/>
      <c r="BK44" s="5"/>
      <c r="BL44" s="5" t="s">
        <v>354</v>
      </c>
      <c r="BM44" s="923" t="s">
        <v>367</v>
      </c>
      <c r="BN44" s="5"/>
      <c r="BO44" s="5"/>
      <c r="BP44" s="5"/>
      <c r="BQ44" s="5"/>
      <c r="BR44" s="925" t="s">
        <v>387</v>
      </c>
      <c r="BS44" s="914"/>
      <c r="BT44" s="914"/>
      <c r="BU44" s="914"/>
      <c r="BV44" s="914"/>
      <c r="BW44" s="914"/>
      <c r="BX44" s="914"/>
      <c r="BY44" s="914"/>
      <c r="BZ44" s="914"/>
      <c r="CA44" s="914"/>
      <c r="CB44" s="914"/>
      <c r="CC44" s="914"/>
      <c r="CD44" s="5"/>
      <c r="CE44" s="923" t="s">
        <v>420</v>
      </c>
      <c r="CF44" s="19" t="s">
        <v>424</v>
      </c>
      <c r="CG44" s="5"/>
      <c r="CH44" s="5"/>
      <c r="CI44" s="5"/>
      <c r="CJ44" s="923" t="s">
        <v>438</v>
      </c>
      <c r="CK44" s="923" t="s">
        <v>444</v>
      </c>
      <c r="CL44" s="5"/>
      <c r="CM44" s="5"/>
      <c r="CN44" s="16"/>
      <c r="CO44" s="16"/>
      <c r="CP44" s="5"/>
      <c r="CQ44" s="5"/>
      <c r="CR44" s="5"/>
      <c r="CS44" s="5"/>
      <c r="CT44" s="5"/>
      <c r="CU44" s="5"/>
      <c r="CV44" s="5"/>
      <c r="CW44" s="5"/>
      <c r="CX44" s="5"/>
      <c r="CY44" s="5"/>
      <c r="CZ44" s="5"/>
      <c r="DA44" s="5"/>
    </row>
    <row r="45">
      <c r="A45" s="42">
        <v>44284.72643417824</v>
      </c>
      <c r="B45" s="5" t="s">
        <v>6</v>
      </c>
      <c r="C45" s="912">
        <v>44288.0</v>
      </c>
      <c r="D45" s="5" t="s">
        <v>23</v>
      </c>
      <c r="E45" s="45">
        <v>3.042035801E9</v>
      </c>
      <c r="F45" s="5" t="s">
        <v>62</v>
      </c>
      <c r="G45" s="5"/>
      <c r="H45" s="5"/>
      <c r="I45" s="5"/>
      <c r="J45" s="5" t="s">
        <v>101</v>
      </c>
      <c r="K45" s="45">
        <v>315000.0</v>
      </c>
      <c r="L45" s="912">
        <v>44300.0</v>
      </c>
      <c r="M45" s="912">
        <v>44293.0</v>
      </c>
      <c r="N45" s="45">
        <v>5.5</v>
      </c>
      <c r="O45" s="45">
        <v>3.0</v>
      </c>
      <c r="P45" s="5" t="s">
        <v>126</v>
      </c>
      <c r="Q45" s="5" t="s">
        <v>148</v>
      </c>
      <c r="R45" s="5" t="s">
        <v>169</v>
      </c>
      <c r="S45" s="45">
        <v>21113.0</v>
      </c>
      <c r="T45" s="5" t="s">
        <v>174</v>
      </c>
      <c r="U45" s="5" t="s">
        <v>193</v>
      </c>
      <c r="V45" s="5" t="s">
        <v>209</v>
      </c>
      <c r="W45" s="5" t="s">
        <v>216</v>
      </c>
      <c r="X45" s="5" t="s">
        <v>102</v>
      </c>
      <c r="Y45" s="5" t="s">
        <v>230</v>
      </c>
      <c r="Z45" s="5" t="s">
        <v>240</v>
      </c>
      <c r="AA45" s="5" t="s">
        <v>245</v>
      </c>
      <c r="AB45" s="5"/>
      <c r="AC45" s="5" t="s">
        <v>257</v>
      </c>
      <c r="AD45" s="5" t="s">
        <v>267</v>
      </c>
      <c r="AE45" s="5" t="s">
        <v>269</v>
      </c>
      <c r="AF45" s="5" t="s">
        <v>274</v>
      </c>
      <c r="AG45" s="5" t="s">
        <v>278</v>
      </c>
      <c r="AH45" s="5"/>
      <c r="AI45" s="5"/>
      <c r="AJ45" s="5"/>
      <c r="AK45" s="5"/>
      <c r="AL45" s="5" t="s">
        <v>291</v>
      </c>
      <c r="AM45" s="5" t="s">
        <v>296</v>
      </c>
      <c r="AN45" s="5" t="s">
        <v>302</v>
      </c>
      <c r="AO45" s="5" t="s">
        <v>305</v>
      </c>
      <c r="AP45" s="5" t="s">
        <v>310</v>
      </c>
      <c r="AQ45" s="5" t="s">
        <v>312</v>
      </c>
      <c r="AR45" s="5" t="s">
        <v>310</v>
      </c>
      <c r="AS45" s="5" t="s">
        <v>310</v>
      </c>
      <c r="AT45" s="5" t="s">
        <v>310</v>
      </c>
      <c r="AU45" s="5"/>
      <c r="AV45" s="5"/>
      <c r="AW45" s="45">
        <v>3.0</v>
      </c>
      <c r="AX45" s="5" t="s">
        <v>333</v>
      </c>
      <c r="AY45" s="5"/>
      <c r="AZ45" s="45">
        <v>2.0</v>
      </c>
      <c r="BA45" s="5"/>
      <c r="BB45" s="45">
        <v>1.0</v>
      </c>
      <c r="BC45" s="5"/>
      <c r="BD45" s="45">
        <v>2.0</v>
      </c>
      <c r="BE45" s="5"/>
      <c r="BF45" s="45">
        <v>1.0</v>
      </c>
      <c r="BG45" s="5"/>
      <c r="BH45" s="5"/>
      <c r="BI45" s="45">
        <v>1.0</v>
      </c>
      <c r="BJ45" s="5"/>
      <c r="BK45" s="5"/>
      <c r="BL45" s="5"/>
      <c r="BM45" s="5" t="s">
        <v>362</v>
      </c>
      <c r="BN45" s="5"/>
      <c r="BO45" s="5"/>
      <c r="BP45" s="5"/>
      <c r="BQ45" s="5"/>
      <c r="BR45" s="19" t="s">
        <v>388</v>
      </c>
      <c r="BS45" s="914"/>
      <c r="BT45" s="914"/>
      <c r="BU45" s="914"/>
      <c r="BV45" s="5"/>
      <c r="BW45" s="5" t="s">
        <v>406</v>
      </c>
      <c r="BX45" s="5"/>
      <c r="BY45" s="5"/>
      <c r="BZ45" s="5"/>
      <c r="CA45" s="5"/>
      <c r="CB45" s="5"/>
      <c r="CC45" s="5"/>
      <c r="CD45" s="5"/>
      <c r="CE45" s="5" t="s">
        <v>249</v>
      </c>
      <c r="CF45" s="5"/>
      <c r="CG45" s="5"/>
      <c r="CH45" s="5"/>
      <c r="CI45" s="5"/>
      <c r="CJ45" s="5" t="s">
        <v>439</v>
      </c>
      <c r="CK45" s="5" t="s">
        <v>440</v>
      </c>
      <c r="CL45" s="5"/>
      <c r="CM45" s="5"/>
      <c r="CN45" s="16"/>
      <c r="CO45" s="16"/>
      <c r="CP45" s="5"/>
      <c r="CQ45" s="5"/>
      <c r="CR45" s="5"/>
      <c r="CS45" s="5"/>
      <c r="CT45" s="5"/>
      <c r="CU45" s="5"/>
      <c r="CV45" s="5"/>
      <c r="CW45" s="5"/>
      <c r="CX45" s="5"/>
      <c r="CY45" s="5"/>
      <c r="CZ45" s="5"/>
      <c r="DA45" s="5"/>
    </row>
    <row r="46">
      <c r="A46" s="42">
        <v>44284.79659216435</v>
      </c>
      <c r="B46" s="923" t="s">
        <v>6</v>
      </c>
      <c r="C46" s="912">
        <v>44288.0</v>
      </c>
      <c r="D46" s="923" t="s">
        <v>24</v>
      </c>
      <c r="E46" s="924">
        <v>4.43801588E9</v>
      </c>
      <c r="F46" s="923" t="s">
        <v>63</v>
      </c>
      <c r="G46" s="923"/>
      <c r="H46" s="5"/>
      <c r="I46" s="5"/>
      <c r="J46" s="923" t="s">
        <v>101</v>
      </c>
      <c r="K46" s="45">
        <v>260000.0</v>
      </c>
      <c r="L46" s="912">
        <v>44335.0</v>
      </c>
      <c r="M46" s="912">
        <v>44321.0</v>
      </c>
      <c r="N46" s="924">
        <v>6.0</v>
      </c>
      <c r="O46" s="924">
        <v>3.5</v>
      </c>
      <c r="P46" s="923" t="s">
        <v>127</v>
      </c>
      <c r="Q46" s="923" t="s">
        <v>158</v>
      </c>
      <c r="R46" s="923" t="s">
        <v>169</v>
      </c>
      <c r="S46" s="924">
        <v>21117.0</v>
      </c>
      <c r="T46" s="923" t="s">
        <v>165</v>
      </c>
      <c r="U46" s="923" t="s">
        <v>194</v>
      </c>
      <c r="V46" s="923" t="s">
        <v>209</v>
      </c>
      <c r="W46" s="923" t="s">
        <v>217</v>
      </c>
      <c r="X46" s="923" t="s">
        <v>102</v>
      </c>
      <c r="Y46" s="923" t="s">
        <v>231</v>
      </c>
      <c r="Z46" s="923" t="s">
        <v>240</v>
      </c>
      <c r="AA46" s="923"/>
      <c r="AB46" s="5"/>
      <c r="AC46" s="923" t="s">
        <v>257</v>
      </c>
      <c r="AD46" s="5"/>
      <c r="AE46" s="923" t="s">
        <v>269</v>
      </c>
      <c r="AF46" s="923" t="s">
        <v>274</v>
      </c>
      <c r="AG46" s="923" t="s">
        <v>278</v>
      </c>
      <c r="AH46" s="5"/>
      <c r="AI46" s="5"/>
      <c r="AJ46" s="5"/>
      <c r="AK46" s="5"/>
      <c r="AL46" s="923" t="s">
        <v>291</v>
      </c>
      <c r="AM46" s="923"/>
      <c r="AN46" s="923" t="s">
        <v>302</v>
      </c>
      <c r="AO46" s="923" t="s">
        <v>305</v>
      </c>
      <c r="AP46" s="5" t="s">
        <v>310</v>
      </c>
      <c r="AQ46" s="923" t="s">
        <v>312</v>
      </c>
      <c r="AR46" s="923" t="s">
        <v>316</v>
      </c>
      <c r="AS46" s="923" t="s">
        <v>310</v>
      </c>
      <c r="AT46" s="923" t="s">
        <v>310</v>
      </c>
      <c r="AU46" s="5"/>
      <c r="AV46" s="5"/>
      <c r="AW46" s="924">
        <v>2.0</v>
      </c>
      <c r="AX46" s="5" t="s">
        <v>333</v>
      </c>
      <c r="AY46" s="5"/>
      <c r="AZ46" s="924">
        <v>3.0</v>
      </c>
      <c r="BA46" s="5"/>
      <c r="BB46" s="923"/>
      <c r="BC46" s="5"/>
      <c r="BD46" s="924">
        <v>2.0</v>
      </c>
      <c r="BE46" s="5"/>
      <c r="BF46" s="923"/>
      <c r="BG46" s="5"/>
      <c r="BH46" s="5"/>
      <c r="BI46" s="45">
        <v>1.0</v>
      </c>
      <c r="BJ46" s="5"/>
      <c r="BK46" s="5"/>
      <c r="BL46" s="5"/>
      <c r="BM46" s="923" t="s">
        <v>362</v>
      </c>
      <c r="BN46" s="5"/>
      <c r="BO46" s="5"/>
      <c r="BP46" s="5"/>
      <c r="BQ46" s="5"/>
      <c r="BR46" s="923"/>
      <c r="BS46" s="5" t="s">
        <v>396</v>
      </c>
      <c r="BT46" s="5"/>
      <c r="BU46" s="5"/>
      <c r="BV46" s="5"/>
      <c r="BW46" s="5"/>
      <c r="BX46" s="5"/>
      <c r="BY46" s="5"/>
      <c r="BZ46" s="5"/>
      <c r="CA46" s="5"/>
      <c r="CB46" s="5"/>
      <c r="CC46" s="5"/>
      <c r="CD46" s="5"/>
      <c r="CE46" s="923" t="s">
        <v>249</v>
      </c>
      <c r="CF46" s="5"/>
      <c r="CG46" s="5"/>
      <c r="CH46" s="5"/>
      <c r="CI46" s="5"/>
      <c r="CJ46" s="923" t="s">
        <v>439</v>
      </c>
      <c r="CK46" s="923" t="s">
        <v>440</v>
      </c>
      <c r="CL46" s="5"/>
      <c r="CM46" s="5"/>
      <c r="CN46" s="16"/>
      <c r="CO46" s="16"/>
      <c r="CP46" s="5"/>
      <c r="CQ46" s="5"/>
      <c r="CR46" s="5"/>
      <c r="CS46" s="5"/>
      <c r="CT46" s="5"/>
      <c r="CU46" s="5"/>
      <c r="CV46" s="5"/>
      <c r="CW46" s="5"/>
      <c r="CX46" s="5"/>
      <c r="CY46" s="5"/>
      <c r="CZ46" s="5"/>
      <c r="DA46" s="5"/>
    </row>
    <row r="47">
      <c r="A47" s="42">
        <v>44284.80033399306</v>
      </c>
      <c r="B47" s="5" t="s">
        <v>6</v>
      </c>
      <c r="C47" s="912">
        <v>44288.0</v>
      </c>
      <c r="D47" s="5" t="s">
        <v>24</v>
      </c>
      <c r="E47" s="45">
        <v>4.43801588E9</v>
      </c>
      <c r="F47" s="5" t="s">
        <v>63</v>
      </c>
      <c r="G47" s="5"/>
      <c r="H47" s="5"/>
      <c r="I47" s="5"/>
      <c r="J47" s="5" t="s">
        <v>101</v>
      </c>
      <c r="K47" s="45">
        <v>260000.0</v>
      </c>
      <c r="L47" s="912">
        <v>44368.0</v>
      </c>
      <c r="M47" s="912">
        <v>44348.0</v>
      </c>
      <c r="N47" s="45">
        <v>6.0</v>
      </c>
      <c r="O47" s="45">
        <v>3.5</v>
      </c>
      <c r="P47" s="5" t="s">
        <v>128</v>
      </c>
      <c r="Q47" s="5" t="s">
        <v>159</v>
      </c>
      <c r="R47" s="5" t="s">
        <v>169</v>
      </c>
      <c r="S47" s="45">
        <v>21208.0</v>
      </c>
      <c r="T47" s="5" t="s">
        <v>165</v>
      </c>
      <c r="U47" s="5" t="s">
        <v>195</v>
      </c>
      <c r="V47" s="5" t="s">
        <v>209</v>
      </c>
      <c r="W47" s="5"/>
      <c r="X47" s="5" t="s">
        <v>102</v>
      </c>
      <c r="Y47" s="5" t="s">
        <v>231</v>
      </c>
      <c r="Z47" s="5" t="s">
        <v>240</v>
      </c>
      <c r="AA47" s="5"/>
      <c r="AB47" s="5"/>
      <c r="AC47" s="5" t="s">
        <v>257</v>
      </c>
      <c r="AD47" s="5"/>
      <c r="AE47" s="5" t="s">
        <v>269</v>
      </c>
      <c r="AF47" s="5" t="s">
        <v>274</v>
      </c>
      <c r="AG47" s="5" t="s">
        <v>278</v>
      </c>
      <c r="AH47" s="5"/>
      <c r="AI47" s="5"/>
      <c r="AJ47" s="5"/>
      <c r="AK47" s="5"/>
      <c r="AL47" s="5" t="s">
        <v>291</v>
      </c>
      <c r="AM47" s="5" t="s">
        <v>297</v>
      </c>
      <c r="AN47" s="5" t="s">
        <v>302</v>
      </c>
      <c r="AO47" s="5" t="s">
        <v>305</v>
      </c>
      <c r="AP47" s="5" t="s">
        <v>310</v>
      </c>
      <c r="AQ47" s="5" t="s">
        <v>312</v>
      </c>
      <c r="AR47" s="5" t="s">
        <v>316</v>
      </c>
      <c r="AS47" s="5" t="s">
        <v>310</v>
      </c>
      <c r="AT47" s="5" t="s">
        <v>310</v>
      </c>
      <c r="AU47" s="5"/>
      <c r="AV47" s="5"/>
      <c r="AW47" s="45">
        <v>3.0</v>
      </c>
      <c r="AX47" s="5" t="s">
        <v>333</v>
      </c>
      <c r="AY47" s="5"/>
      <c r="AZ47" s="45">
        <v>3.0</v>
      </c>
      <c r="BA47" s="5"/>
      <c r="BB47" s="5"/>
      <c r="BC47" s="5"/>
      <c r="BD47" s="45">
        <v>2.0</v>
      </c>
      <c r="BE47" s="5"/>
      <c r="BF47" s="45">
        <v>1.0</v>
      </c>
      <c r="BG47" s="5"/>
      <c r="BH47" s="5"/>
      <c r="BI47" s="45">
        <v>1.0</v>
      </c>
      <c r="BJ47" s="5"/>
      <c r="BK47" s="5" t="s">
        <v>349</v>
      </c>
      <c r="BL47" s="5"/>
      <c r="BM47" s="5" t="s">
        <v>362</v>
      </c>
      <c r="BN47" s="5"/>
      <c r="BO47" s="5"/>
      <c r="BP47" s="5"/>
      <c r="BQ47" s="5"/>
      <c r="BR47" s="5"/>
      <c r="BS47" s="5" t="s">
        <v>397</v>
      </c>
      <c r="BT47" s="5" t="s">
        <v>399</v>
      </c>
      <c r="BU47" s="5"/>
      <c r="BV47" s="5"/>
      <c r="BW47" s="5"/>
      <c r="BX47" s="5"/>
      <c r="BY47" s="5"/>
      <c r="BZ47" s="5"/>
      <c r="CA47" s="5"/>
      <c r="CB47" s="5"/>
      <c r="CC47" s="5"/>
      <c r="CD47" s="5"/>
      <c r="CE47" s="5" t="s">
        <v>249</v>
      </c>
      <c r="CF47" s="5"/>
      <c r="CG47" s="5"/>
      <c r="CH47" s="5"/>
      <c r="CI47" s="5"/>
      <c r="CJ47" s="5" t="s">
        <v>439</v>
      </c>
      <c r="CK47" s="5" t="s">
        <v>440</v>
      </c>
      <c r="CL47" s="5"/>
      <c r="CM47" s="5"/>
      <c r="CN47" s="16"/>
      <c r="CO47" s="16"/>
      <c r="CP47" s="5"/>
      <c r="CQ47" s="5"/>
      <c r="CR47" s="5"/>
      <c r="CS47" s="5"/>
      <c r="CT47" s="5"/>
      <c r="CU47" s="5"/>
      <c r="CV47" s="5"/>
      <c r="CW47" s="5"/>
      <c r="CX47" s="5"/>
      <c r="CY47" s="5"/>
      <c r="CZ47" s="5"/>
      <c r="DA47" s="5"/>
    </row>
    <row r="48">
      <c r="A48" s="42">
        <v>44284.80389030093</v>
      </c>
      <c r="B48" s="5" t="s">
        <v>6</v>
      </c>
      <c r="C48" s="912">
        <v>44294.0</v>
      </c>
      <c r="D48" s="5" t="s">
        <v>25</v>
      </c>
      <c r="E48" s="45">
        <v>2.022151798E9</v>
      </c>
      <c r="F48" s="5" t="s">
        <v>64</v>
      </c>
      <c r="G48" s="5" t="s">
        <v>83</v>
      </c>
      <c r="H48" s="5"/>
      <c r="I48" s="5"/>
      <c r="J48" s="5" t="s">
        <v>101</v>
      </c>
      <c r="K48" s="5"/>
      <c r="L48" s="912">
        <v>44314.0</v>
      </c>
      <c r="M48" s="912">
        <v>44307.0</v>
      </c>
      <c r="N48" s="45">
        <v>6.0</v>
      </c>
      <c r="O48" s="45">
        <v>3.5</v>
      </c>
      <c r="P48" s="5" t="s">
        <v>129</v>
      </c>
      <c r="Q48" s="5" t="s">
        <v>160</v>
      </c>
      <c r="R48" s="5" t="s">
        <v>169</v>
      </c>
      <c r="S48" s="45">
        <v>21042.0</v>
      </c>
      <c r="T48" s="5" t="s">
        <v>177</v>
      </c>
      <c r="U48" s="5" t="s">
        <v>196</v>
      </c>
      <c r="V48" s="5" t="s">
        <v>210</v>
      </c>
      <c r="W48" s="5"/>
      <c r="X48" s="5" t="s">
        <v>102</v>
      </c>
      <c r="Y48" s="5" t="s">
        <v>231</v>
      </c>
      <c r="Z48" s="5" t="s">
        <v>240</v>
      </c>
      <c r="AA48" s="5"/>
      <c r="AB48" s="5"/>
      <c r="AC48" s="5" t="s">
        <v>257</v>
      </c>
      <c r="AD48" s="5"/>
      <c r="AE48" s="5" t="s">
        <v>269</v>
      </c>
      <c r="AF48" s="5" t="s">
        <v>272</v>
      </c>
      <c r="AG48" s="5" t="s">
        <v>278</v>
      </c>
      <c r="AH48" s="5"/>
      <c r="AI48" s="5"/>
      <c r="AJ48" s="5"/>
      <c r="AK48" s="5"/>
      <c r="AL48" s="5" t="s">
        <v>291</v>
      </c>
      <c r="AM48" s="5" t="s">
        <v>299</v>
      </c>
      <c r="AN48" s="5" t="s">
        <v>302</v>
      </c>
      <c r="AO48" s="5" t="s">
        <v>305</v>
      </c>
      <c r="AP48" s="5" t="s">
        <v>310</v>
      </c>
      <c r="AQ48" s="5" t="s">
        <v>312</v>
      </c>
      <c r="AR48" s="5" t="s">
        <v>316</v>
      </c>
      <c r="AS48" s="5" t="s">
        <v>310</v>
      </c>
      <c r="AT48" s="5" t="s">
        <v>310</v>
      </c>
      <c r="AU48" s="5"/>
      <c r="AV48" s="5"/>
      <c r="AW48" s="45">
        <v>3.0</v>
      </c>
      <c r="AX48" s="5" t="s">
        <v>333</v>
      </c>
      <c r="AY48" s="5"/>
      <c r="AZ48" s="45">
        <v>4.0</v>
      </c>
      <c r="BA48" s="5"/>
      <c r="BB48" s="5"/>
      <c r="BC48" s="5"/>
      <c r="BD48" s="45">
        <v>2.0</v>
      </c>
      <c r="BE48" s="5"/>
      <c r="BF48" s="5"/>
      <c r="BG48" s="5"/>
      <c r="BH48" s="5"/>
      <c r="BI48" s="45">
        <v>1.0</v>
      </c>
      <c r="BJ48" s="5"/>
      <c r="BK48" s="5" t="s">
        <v>349</v>
      </c>
      <c r="BL48" s="5"/>
      <c r="BM48" s="5" t="s">
        <v>361</v>
      </c>
      <c r="BN48" s="5"/>
      <c r="BO48" s="5"/>
      <c r="BP48" s="5"/>
      <c r="BQ48" s="5"/>
      <c r="BR48" s="5"/>
      <c r="BS48" s="5"/>
      <c r="BT48" s="5"/>
      <c r="BU48" s="5"/>
      <c r="BV48" s="5"/>
      <c r="BW48" s="5"/>
      <c r="BX48" s="5"/>
      <c r="BY48" s="5"/>
      <c r="BZ48" s="5"/>
      <c r="CA48" s="5"/>
      <c r="CB48" s="5"/>
      <c r="CC48" s="5"/>
      <c r="CD48" s="5"/>
      <c r="CE48" s="5" t="s">
        <v>249</v>
      </c>
      <c r="CF48" s="5"/>
      <c r="CG48" s="5"/>
      <c r="CH48" s="5"/>
      <c r="CI48" s="5"/>
      <c r="CJ48" s="5" t="s">
        <v>439</v>
      </c>
      <c r="CK48" s="5" t="s">
        <v>440</v>
      </c>
      <c r="CL48" s="5"/>
      <c r="CM48" s="5"/>
      <c r="CN48" s="16"/>
      <c r="CO48" s="16"/>
      <c r="CP48" s="5"/>
      <c r="CQ48" s="5"/>
      <c r="CR48" s="5"/>
      <c r="CS48" s="5"/>
      <c r="CT48" s="5"/>
      <c r="CU48" s="5"/>
      <c r="CV48" s="5"/>
      <c r="CW48" s="5"/>
      <c r="CX48" s="5"/>
      <c r="CY48" s="5"/>
      <c r="CZ48" s="5"/>
      <c r="DA48" s="5"/>
    </row>
    <row r="49">
      <c r="A49" s="42">
        <v>44285.63873061343</v>
      </c>
      <c r="B49" s="5" t="s">
        <v>6</v>
      </c>
      <c r="C49" s="912">
        <v>44285.0</v>
      </c>
      <c r="D49" s="5" t="s">
        <v>26</v>
      </c>
      <c r="E49" s="5"/>
      <c r="F49" s="5" t="s">
        <v>65</v>
      </c>
      <c r="G49" s="5" t="s">
        <v>84</v>
      </c>
      <c r="H49" s="5"/>
      <c r="I49" s="5"/>
      <c r="J49" s="5" t="s">
        <v>101</v>
      </c>
      <c r="K49" s="5"/>
      <c r="L49" s="912">
        <v>44337.0</v>
      </c>
      <c r="M49" s="912">
        <v>44328.0</v>
      </c>
      <c r="N49" s="45">
        <v>5.0</v>
      </c>
      <c r="O49" s="45">
        <v>2.5</v>
      </c>
      <c r="P49" s="5" t="s">
        <v>130</v>
      </c>
      <c r="Q49" s="5" t="s">
        <v>161</v>
      </c>
      <c r="R49" s="5" t="s">
        <v>169</v>
      </c>
      <c r="S49" s="45">
        <v>20872.0</v>
      </c>
      <c r="T49" s="5" t="s">
        <v>178</v>
      </c>
      <c r="U49" s="5" t="s">
        <v>197</v>
      </c>
      <c r="V49" s="5" t="s">
        <v>210</v>
      </c>
      <c r="W49" s="5"/>
      <c r="X49" s="5" t="s">
        <v>102</v>
      </c>
      <c r="Y49" s="5" t="s">
        <v>232</v>
      </c>
      <c r="Z49" s="5" t="s">
        <v>240</v>
      </c>
      <c r="AA49" s="5" t="s">
        <v>245</v>
      </c>
      <c r="AB49" s="5" t="s">
        <v>249</v>
      </c>
      <c r="AC49" s="5" t="s">
        <v>257</v>
      </c>
      <c r="AD49" s="5"/>
      <c r="AE49" s="5" t="s">
        <v>269</v>
      </c>
      <c r="AF49" s="5" t="s">
        <v>272</v>
      </c>
      <c r="AG49" s="5"/>
      <c r="AH49" s="5"/>
      <c r="AI49" s="5"/>
      <c r="AJ49" s="5"/>
      <c r="AK49" s="5"/>
      <c r="AL49" s="5" t="s">
        <v>292</v>
      </c>
      <c r="AM49" s="5"/>
      <c r="AN49" s="5" t="s">
        <v>302</v>
      </c>
      <c r="AO49" s="5" t="s">
        <v>305</v>
      </c>
      <c r="AP49" s="5" t="s">
        <v>310</v>
      </c>
      <c r="AQ49" s="5" t="s">
        <v>312</v>
      </c>
      <c r="AR49" s="5" t="s">
        <v>310</v>
      </c>
      <c r="AS49" s="5" t="s">
        <v>310</v>
      </c>
      <c r="AT49" s="5" t="s">
        <v>310</v>
      </c>
      <c r="AU49" s="5"/>
      <c r="AV49" s="5"/>
      <c r="AW49" s="45">
        <v>2.0</v>
      </c>
      <c r="AX49" s="5" t="s">
        <v>333</v>
      </c>
      <c r="AY49" s="5"/>
      <c r="AZ49" s="45">
        <v>3.0</v>
      </c>
      <c r="BA49" s="5"/>
      <c r="BB49" s="5"/>
      <c r="BC49" s="5"/>
      <c r="BD49" s="45">
        <v>2.0</v>
      </c>
      <c r="BE49" s="5"/>
      <c r="BF49" s="45">
        <v>1.0</v>
      </c>
      <c r="BG49" s="5"/>
      <c r="BH49" s="5"/>
      <c r="BI49" s="5"/>
      <c r="BJ49" s="5"/>
      <c r="BK49" s="5" t="s">
        <v>351</v>
      </c>
      <c r="BL49" s="5"/>
      <c r="BM49" s="5" t="s">
        <v>363</v>
      </c>
      <c r="BN49" s="45">
        <v>2.0</v>
      </c>
      <c r="BO49" s="5"/>
      <c r="BP49" s="5"/>
      <c r="BQ49" s="5"/>
      <c r="BR49" s="19" t="s">
        <v>389</v>
      </c>
      <c r="BS49" s="914"/>
      <c r="BT49" s="914"/>
      <c r="BU49" s="914"/>
      <c r="BV49" s="914"/>
      <c r="BW49" s="914"/>
      <c r="BX49" s="914"/>
      <c r="BY49" s="914"/>
      <c r="BZ49" s="914"/>
      <c r="CA49" s="914"/>
      <c r="CB49" s="914"/>
      <c r="CC49" s="914"/>
      <c r="CD49" s="5"/>
      <c r="CE49" s="5" t="s">
        <v>249</v>
      </c>
      <c r="CF49" s="5"/>
      <c r="CG49" s="5"/>
      <c r="CH49" s="5"/>
      <c r="CI49" s="5"/>
      <c r="CJ49" s="5" t="s">
        <v>439</v>
      </c>
      <c r="CK49" s="5" t="s">
        <v>442</v>
      </c>
      <c r="CL49" s="5"/>
      <c r="CM49" s="5" t="s">
        <v>249</v>
      </c>
      <c r="CN49" s="16"/>
      <c r="CO49" s="16"/>
      <c r="CP49" s="5"/>
      <c r="CQ49" s="5"/>
      <c r="CR49" s="5"/>
      <c r="CS49" s="5"/>
      <c r="CT49" s="5"/>
      <c r="CU49" s="5"/>
      <c r="CV49" s="5"/>
      <c r="CW49" s="5"/>
      <c r="CX49" s="5"/>
      <c r="CY49" s="5"/>
      <c r="CZ49" s="5"/>
      <c r="DA49" s="5"/>
    </row>
    <row r="50">
      <c r="A50" s="42">
        <v>44286.553185173616</v>
      </c>
      <c r="B50" s="5" t="s">
        <v>6</v>
      </c>
      <c r="C50" s="912">
        <v>44286.0</v>
      </c>
      <c r="D50" s="5" t="s">
        <v>27</v>
      </c>
      <c r="E50" s="45">
        <v>4.436232982E9</v>
      </c>
      <c r="F50" s="5" t="s">
        <v>66</v>
      </c>
      <c r="G50" s="5"/>
      <c r="H50" s="5"/>
      <c r="I50" s="5"/>
      <c r="J50" s="5" t="s">
        <v>101</v>
      </c>
      <c r="K50" s="916"/>
      <c r="L50" s="912">
        <v>44336.0</v>
      </c>
      <c r="M50" s="912">
        <v>44317.0</v>
      </c>
      <c r="N50" s="45">
        <v>6.0</v>
      </c>
      <c r="O50" s="45">
        <v>3.5</v>
      </c>
      <c r="P50" s="5" t="s">
        <v>131</v>
      </c>
      <c r="Q50" s="5" t="s">
        <v>162</v>
      </c>
      <c r="R50" s="5" t="s">
        <v>169</v>
      </c>
      <c r="S50" s="45">
        <v>21060.0</v>
      </c>
      <c r="T50" s="5" t="s">
        <v>174</v>
      </c>
      <c r="U50" s="5" t="s">
        <v>198</v>
      </c>
      <c r="V50" s="5" t="s">
        <v>210</v>
      </c>
      <c r="W50" s="5"/>
      <c r="X50" s="5"/>
      <c r="Y50" s="5" t="s">
        <v>231</v>
      </c>
      <c r="Z50" s="5" t="s">
        <v>240</v>
      </c>
      <c r="AA50" s="5" t="s">
        <v>245</v>
      </c>
      <c r="AB50" s="5" t="s">
        <v>252</v>
      </c>
      <c r="AC50" s="5" t="s">
        <v>257</v>
      </c>
      <c r="AD50" s="5"/>
      <c r="AE50" s="5" t="s">
        <v>269</v>
      </c>
      <c r="AF50" s="5" t="s">
        <v>272</v>
      </c>
      <c r="AG50" s="5" t="s">
        <v>278</v>
      </c>
      <c r="AH50" s="5"/>
      <c r="AI50" s="5"/>
      <c r="AJ50" s="5"/>
      <c r="AK50" s="5"/>
      <c r="AL50" s="5" t="s">
        <v>291</v>
      </c>
      <c r="AM50" s="5" t="s">
        <v>296</v>
      </c>
      <c r="AN50" s="5" t="s">
        <v>302</v>
      </c>
      <c r="AO50" s="5" t="s">
        <v>305</v>
      </c>
      <c r="AP50" s="5" t="s">
        <v>310</v>
      </c>
      <c r="AQ50" s="5" t="s">
        <v>312</v>
      </c>
      <c r="AR50" s="5" t="s">
        <v>310</v>
      </c>
      <c r="AS50" s="5" t="s">
        <v>310</v>
      </c>
      <c r="AT50" s="5" t="s">
        <v>310</v>
      </c>
      <c r="AU50" s="5"/>
      <c r="AV50" s="5"/>
      <c r="AW50" s="45">
        <v>3.0</v>
      </c>
      <c r="AX50" s="5" t="s">
        <v>333</v>
      </c>
      <c r="AY50" s="45">
        <v>1.0</v>
      </c>
      <c r="AZ50" s="45">
        <v>3.0</v>
      </c>
      <c r="BA50" s="5"/>
      <c r="BB50" s="5"/>
      <c r="BC50" s="5"/>
      <c r="BD50" s="45">
        <v>2.0</v>
      </c>
      <c r="BE50" s="5"/>
      <c r="BF50" s="45">
        <v>1.0</v>
      </c>
      <c r="BG50" s="5"/>
      <c r="BH50" s="5"/>
      <c r="BI50" s="45">
        <v>1.0</v>
      </c>
      <c r="BJ50" s="5"/>
      <c r="BK50" s="5"/>
      <c r="BL50" s="5"/>
      <c r="BM50" s="5" t="s">
        <v>368</v>
      </c>
      <c r="BN50" s="5"/>
      <c r="BO50" s="5"/>
      <c r="BP50" s="5"/>
      <c r="BQ50" s="5"/>
      <c r="BR50" s="5"/>
      <c r="BS50" s="5"/>
      <c r="BT50" s="5"/>
      <c r="BU50" s="5"/>
      <c r="BV50" s="5"/>
      <c r="BW50" s="5"/>
      <c r="BX50" s="5"/>
      <c r="BY50" s="5"/>
      <c r="BZ50" s="5"/>
      <c r="CA50" s="5"/>
      <c r="CB50" s="5"/>
      <c r="CC50" s="5"/>
      <c r="CD50" s="5"/>
      <c r="CE50" s="5" t="s">
        <v>249</v>
      </c>
      <c r="CF50" s="5"/>
      <c r="CG50" s="5"/>
      <c r="CH50" s="5"/>
      <c r="CI50" s="5"/>
      <c r="CJ50" s="5" t="s">
        <v>439</v>
      </c>
      <c r="CK50" s="5" t="s">
        <v>440</v>
      </c>
      <c r="CL50" s="5"/>
      <c r="CM50" s="5"/>
      <c r="CN50" s="16"/>
      <c r="CO50" s="16"/>
      <c r="CP50" s="5"/>
      <c r="CQ50" s="5"/>
      <c r="CR50" s="5"/>
      <c r="CS50" s="5"/>
      <c r="CT50" s="5"/>
      <c r="CU50" s="5"/>
      <c r="CV50" s="5"/>
      <c r="CW50" s="5"/>
      <c r="CX50" s="5"/>
      <c r="CY50" s="5"/>
      <c r="CZ50" s="5"/>
      <c r="DA50" s="5"/>
    </row>
    <row r="51">
      <c r="A51" s="42">
        <v>44288.630689513884</v>
      </c>
      <c r="B51" s="5" t="s">
        <v>6</v>
      </c>
      <c r="C51" s="912">
        <v>44287.0</v>
      </c>
      <c r="D51" s="5" t="s">
        <v>28</v>
      </c>
      <c r="E51" s="45">
        <v>2.024656548E9</v>
      </c>
      <c r="F51" s="5" t="s">
        <v>67</v>
      </c>
      <c r="G51" s="5"/>
      <c r="H51" s="5"/>
      <c r="I51" s="5"/>
      <c r="J51" s="5" t="s">
        <v>101</v>
      </c>
      <c r="K51" s="45">
        <v>580000.0</v>
      </c>
      <c r="L51" s="912">
        <v>44317.0</v>
      </c>
      <c r="M51" s="912">
        <v>44317.0</v>
      </c>
      <c r="N51" s="45">
        <v>4.5</v>
      </c>
      <c r="O51" s="45">
        <v>2.0</v>
      </c>
      <c r="P51" s="5" t="s">
        <v>132</v>
      </c>
      <c r="Q51" s="5" t="s">
        <v>163</v>
      </c>
      <c r="R51" s="5" t="s">
        <v>169</v>
      </c>
      <c r="S51" s="45">
        <v>20720.0</v>
      </c>
      <c r="T51" s="5" t="s">
        <v>175</v>
      </c>
      <c r="U51" s="5"/>
      <c r="V51" s="5" t="s">
        <v>210</v>
      </c>
      <c r="W51" s="5"/>
      <c r="X51" s="5" t="s">
        <v>102</v>
      </c>
      <c r="Y51" s="5" t="s">
        <v>233</v>
      </c>
      <c r="Z51" s="5" t="s">
        <v>243</v>
      </c>
      <c r="AA51" s="5" t="s">
        <v>249</v>
      </c>
      <c r="AB51" s="5" t="s">
        <v>249</v>
      </c>
      <c r="AC51" s="5" t="s">
        <v>257</v>
      </c>
      <c r="AD51" s="5"/>
      <c r="AE51" s="5" t="s">
        <v>270</v>
      </c>
      <c r="AF51" s="5" t="s">
        <v>272</v>
      </c>
      <c r="AG51" s="5" t="s">
        <v>278</v>
      </c>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t="s">
        <v>355</v>
      </c>
      <c r="BM51" s="5"/>
      <c r="BN51" s="5"/>
      <c r="BO51" s="5"/>
      <c r="BP51" s="5"/>
      <c r="BQ51" s="5"/>
      <c r="BR51" s="5"/>
      <c r="BS51" s="5"/>
      <c r="BT51" s="5"/>
      <c r="BU51" s="5"/>
      <c r="BV51" s="5"/>
      <c r="BW51" s="5"/>
      <c r="BX51" s="5"/>
      <c r="BY51" s="5"/>
      <c r="BZ51" s="5"/>
      <c r="CA51" s="5"/>
      <c r="CB51" s="5"/>
      <c r="CC51" s="5"/>
      <c r="CD51" s="5"/>
      <c r="CE51" s="5" t="s">
        <v>249</v>
      </c>
      <c r="CF51" s="5"/>
      <c r="CG51" s="5"/>
      <c r="CH51" s="5"/>
      <c r="CI51" s="5"/>
      <c r="CJ51" s="5"/>
      <c r="CK51" s="5" t="s">
        <v>443</v>
      </c>
      <c r="CL51" s="5"/>
      <c r="CM51" s="5"/>
      <c r="CN51" s="16"/>
      <c r="CO51" s="16"/>
      <c r="CP51" s="5"/>
      <c r="CQ51" s="5"/>
      <c r="CR51" s="5"/>
      <c r="CS51" s="5"/>
      <c r="CT51" s="5"/>
      <c r="CU51" s="5"/>
      <c r="CV51" s="5"/>
      <c r="CW51" s="5"/>
      <c r="CX51" s="5"/>
      <c r="CY51" s="5"/>
      <c r="CZ51" s="5"/>
      <c r="DA51" s="5"/>
    </row>
    <row r="52">
      <c r="A52" s="42">
        <v>44288.81258138889</v>
      </c>
      <c r="B52" s="5" t="s">
        <v>6</v>
      </c>
      <c r="C52" s="912">
        <v>44289.0</v>
      </c>
      <c r="D52" s="5" t="s">
        <v>29</v>
      </c>
      <c r="E52" s="45">
        <v>2.402520781E9</v>
      </c>
      <c r="F52" s="5"/>
      <c r="G52" s="19" t="s">
        <v>85</v>
      </c>
      <c r="H52" s="5"/>
      <c r="I52" s="5"/>
      <c r="J52" s="5" t="s">
        <v>101</v>
      </c>
      <c r="K52" s="5"/>
      <c r="L52" s="912">
        <v>44368.0</v>
      </c>
      <c r="M52" s="912">
        <v>44348.0</v>
      </c>
      <c r="N52" s="45">
        <v>6.0</v>
      </c>
      <c r="O52" s="45">
        <v>3.5</v>
      </c>
      <c r="P52" s="5" t="s">
        <v>133</v>
      </c>
      <c r="Q52" s="5" t="s">
        <v>164</v>
      </c>
      <c r="R52" s="5" t="s">
        <v>169</v>
      </c>
      <c r="S52" s="45">
        <v>20871.0</v>
      </c>
      <c r="T52" s="5" t="s">
        <v>178</v>
      </c>
      <c r="U52" s="5" t="s">
        <v>199</v>
      </c>
      <c r="V52" s="5" t="s">
        <v>208</v>
      </c>
      <c r="W52" s="5"/>
      <c r="X52" s="5" t="s">
        <v>101</v>
      </c>
      <c r="Y52" s="5" t="s">
        <v>224</v>
      </c>
      <c r="Z52" s="5" t="s">
        <v>240</v>
      </c>
      <c r="AA52" s="5" t="s">
        <v>245</v>
      </c>
      <c r="AB52" s="5" t="s">
        <v>249</v>
      </c>
      <c r="AC52" s="5" t="s">
        <v>257</v>
      </c>
      <c r="AD52" s="5"/>
      <c r="AE52" s="5" t="s">
        <v>269</v>
      </c>
      <c r="AF52" s="5" t="s">
        <v>272</v>
      </c>
      <c r="AG52" s="5" t="s">
        <v>278</v>
      </c>
      <c r="AH52" s="5"/>
      <c r="AI52" s="5"/>
      <c r="AJ52" s="5"/>
      <c r="AK52" s="5"/>
      <c r="AL52" s="5" t="s">
        <v>291</v>
      </c>
      <c r="AM52" s="5" t="s">
        <v>297</v>
      </c>
      <c r="AN52" s="5" t="s">
        <v>302</v>
      </c>
      <c r="AO52" s="5" t="s">
        <v>305</v>
      </c>
      <c r="AP52" s="5" t="s">
        <v>309</v>
      </c>
      <c r="AQ52" s="5" t="s">
        <v>312</v>
      </c>
      <c r="AR52" s="5" t="s">
        <v>316</v>
      </c>
      <c r="AS52" s="5" t="s">
        <v>310</v>
      </c>
      <c r="AT52" s="5" t="s">
        <v>309</v>
      </c>
      <c r="AU52" s="5"/>
      <c r="AV52" s="5"/>
      <c r="AW52" s="45">
        <v>3.0</v>
      </c>
      <c r="AX52" s="5" t="s">
        <v>333</v>
      </c>
      <c r="AY52" s="5"/>
      <c r="AZ52" s="45">
        <v>4.0</v>
      </c>
      <c r="BA52" s="5"/>
      <c r="BB52" s="45">
        <v>1.0</v>
      </c>
      <c r="BC52" s="5"/>
      <c r="BD52" s="45">
        <v>3.0</v>
      </c>
      <c r="BE52" s="5"/>
      <c r="BF52" s="45">
        <v>1.0</v>
      </c>
      <c r="BG52" s="5"/>
      <c r="BH52" s="5"/>
      <c r="BI52" s="45">
        <v>1.0</v>
      </c>
      <c r="BJ52" s="5"/>
      <c r="BK52" s="5" t="s">
        <v>349</v>
      </c>
      <c r="BL52" s="5"/>
      <c r="BM52" s="5" t="s">
        <v>363</v>
      </c>
      <c r="BN52" s="45">
        <v>2.0</v>
      </c>
      <c r="BO52" s="5"/>
      <c r="BP52" s="5"/>
      <c r="BQ52" s="5"/>
      <c r="BR52" s="5"/>
      <c r="BS52" s="5"/>
      <c r="BT52" s="5"/>
      <c r="BU52" s="5"/>
      <c r="BV52" s="5"/>
      <c r="BW52" s="5"/>
      <c r="BX52" s="5"/>
      <c r="BY52" s="5"/>
      <c r="BZ52" s="5"/>
      <c r="CA52" s="5"/>
      <c r="CB52" s="5"/>
      <c r="CC52" s="5"/>
      <c r="CD52" s="5"/>
      <c r="CE52" s="5" t="s">
        <v>249</v>
      </c>
      <c r="CF52" s="5"/>
      <c r="CG52" s="5"/>
      <c r="CH52" s="5"/>
      <c r="CI52" s="5"/>
      <c r="CJ52" s="5" t="s">
        <v>439</v>
      </c>
      <c r="CK52" s="5" t="s">
        <v>440</v>
      </c>
      <c r="CL52" s="5"/>
      <c r="CM52" s="5"/>
      <c r="CN52" s="16"/>
      <c r="CO52" s="16"/>
      <c r="CP52" s="5"/>
      <c r="CQ52" s="5"/>
      <c r="CR52" s="5"/>
      <c r="CS52" s="5"/>
      <c r="CT52" s="5"/>
      <c r="CU52" s="5"/>
      <c r="CV52" s="5"/>
      <c r="CW52" s="5"/>
      <c r="CX52" s="5"/>
      <c r="CY52" s="5"/>
      <c r="CZ52" s="5"/>
      <c r="DA52" s="5"/>
    </row>
    <row r="53">
      <c r="A53" s="42">
        <v>44293.74496776621</v>
      </c>
      <c r="B53" s="5" t="s">
        <v>7</v>
      </c>
      <c r="C53" s="912">
        <v>44293.0</v>
      </c>
      <c r="D53" s="5" t="s">
        <v>30</v>
      </c>
      <c r="E53" s="5" t="s">
        <v>45</v>
      </c>
      <c r="F53" s="5" t="s">
        <v>68</v>
      </c>
      <c r="G53" s="5"/>
      <c r="H53" s="5"/>
      <c r="I53" s="5"/>
      <c r="J53" s="5" t="s">
        <v>101</v>
      </c>
      <c r="K53" s="922">
        <v>215000.0</v>
      </c>
      <c r="L53" s="912">
        <v>44321.0</v>
      </c>
      <c r="M53" s="912">
        <v>44300.0</v>
      </c>
      <c r="N53" s="45">
        <v>5.0</v>
      </c>
      <c r="O53" s="45">
        <v>2.5</v>
      </c>
      <c r="P53" s="5" t="s">
        <v>134</v>
      </c>
      <c r="Q53" s="5" t="s">
        <v>165</v>
      </c>
      <c r="R53" s="5" t="s">
        <v>169</v>
      </c>
      <c r="S53" s="45">
        <v>21221.0</v>
      </c>
      <c r="T53" s="5" t="s">
        <v>165</v>
      </c>
      <c r="U53" s="5" t="s">
        <v>200</v>
      </c>
      <c r="V53" s="5" t="s">
        <v>209</v>
      </c>
      <c r="W53" s="5" t="s">
        <v>218</v>
      </c>
      <c r="X53" s="5" t="s">
        <v>102</v>
      </c>
      <c r="Y53" s="5" t="s">
        <v>225</v>
      </c>
      <c r="Z53" s="5" t="s">
        <v>240</v>
      </c>
      <c r="AA53" s="5" t="s">
        <v>247</v>
      </c>
      <c r="AB53" s="5" t="s">
        <v>253</v>
      </c>
      <c r="AC53" s="5" t="s">
        <v>258</v>
      </c>
      <c r="AD53" s="5"/>
      <c r="AE53" s="5" t="s">
        <v>269</v>
      </c>
      <c r="AF53" s="5" t="s">
        <v>272</v>
      </c>
      <c r="AG53" s="5" t="s">
        <v>278</v>
      </c>
      <c r="AH53" s="5"/>
      <c r="AI53" s="5"/>
      <c r="AJ53" s="5"/>
      <c r="AK53" s="5"/>
      <c r="AL53" s="5" t="s">
        <v>290</v>
      </c>
      <c r="AM53" s="5"/>
      <c r="AN53" s="5" t="s">
        <v>302</v>
      </c>
      <c r="AO53" s="5" t="s">
        <v>305</v>
      </c>
      <c r="AP53" s="5" t="s">
        <v>309</v>
      </c>
      <c r="AQ53" s="5" t="s">
        <v>313</v>
      </c>
      <c r="AR53" s="5" t="s">
        <v>317</v>
      </c>
      <c r="AS53" s="5"/>
      <c r="AT53" s="5"/>
      <c r="AU53" s="5"/>
      <c r="AV53" s="5"/>
      <c r="AW53" s="45">
        <v>3.0</v>
      </c>
      <c r="AX53" s="5"/>
      <c r="AY53" s="5"/>
      <c r="AZ53" s="45">
        <v>2.0</v>
      </c>
      <c r="BA53" s="45">
        <v>1.0</v>
      </c>
      <c r="BB53" s="5"/>
      <c r="BC53" s="5"/>
      <c r="BD53" s="45">
        <v>1.0</v>
      </c>
      <c r="BE53" s="45">
        <v>1.0</v>
      </c>
      <c r="BF53" s="5"/>
      <c r="BG53" s="5"/>
      <c r="BH53" s="5"/>
      <c r="BI53" s="5"/>
      <c r="BJ53" s="5"/>
      <c r="BK53" s="5"/>
      <c r="BL53" s="5"/>
      <c r="BM53" s="5" t="s">
        <v>361</v>
      </c>
      <c r="BN53" s="5"/>
      <c r="BO53" s="5"/>
      <c r="BP53" s="5"/>
      <c r="BQ53" s="5"/>
      <c r="BR53" s="19" t="s">
        <v>390</v>
      </c>
      <c r="BS53" s="914"/>
      <c r="BT53" s="914"/>
      <c r="BU53" s="914"/>
      <c r="BV53" s="5"/>
      <c r="BW53" s="5"/>
      <c r="BX53" s="5"/>
      <c r="BY53" s="5"/>
      <c r="BZ53" s="5"/>
      <c r="CA53" s="5"/>
      <c r="CB53" s="5"/>
      <c r="CC53" s="5"/>
      <c r="CD53" s="5"/>
      <c r="CE53" s="5" t="s">
        <v>421</v>
      </c>
      <c r="CF53" s="5"/>
      <c r="CG53" s="5"/>
      <c r="CH53" s="5"/>
      <c r="CI53" s="5"/>
      <c r="CJ53" s="5" t="s">
        <v>438</v>
      </c>
      <c r="CK53" s="5" t="s">
        <v>442</v>
      </c>
      <c r="CL53" s="5"/>
      <c r="CM53" s="5"/>
      <c r="CN53" s="16"/>
      <c r="CO53" s="16"/>
      <c r="CP53" s="5"/>
      <c r="CQ53" s="5"/>
      <c r="CR53" s="5"/>
      <c r="CS53" s="5"/>
      <c r="CT53" s="5"/>
      <c r="CU53" s="5"/>
      <c r="CV53" s="5"/>
      <c r="CW53" s="5"/>
      <c r="CX53" s="5"/>
      <c r="CY53" s="5"/>
      <c r="CZ53" s="5"/>
      <c r="DA53" s="5"/>
    </row>
    <row r="54">
      <c r="A54" s="42">
        <v>44298.71086211805</v>
      </c>
      <c r="B54" s="5" t="s">
        <v>6</v>
      </c>
      <c r="C54" s="912">
        <v>44298.0</v>
      </c>
      <c r="D54" s="5" t="s">
        <v>31</v>
      </c>
      <c r="E54" s="5" t="s">
        <v>46</v>
      </c>
      <c r="F54" s="5" t="s">
        <v>69</v>
      </c>
      <c r="G54" s="5"/>
      <c r="H54" s="5"/>
      <c r="I54" s="5"/>
      <c r="J54" s="5" t="s">
        <v>101</v>
      </c>
      <c r="K54" s="45">
        <v>310000.0</v>
      </c>
      <c r="L54" s="912">
        <v>44335.0</v>
      </c>
      <c r="M54" s="912">
        <v>44293.0</v>
      </c>
      <c r="N54" s="5" t="s">
        <v>108</v>
      </c>
      <c r="O54" s="45">
        <v>2.5</v>
      </c>
      <c r="P54" s="5" t="s">
        <v>135</v>
      </c>
      <c r="Q54" s="5" t="s">
        <v>166</v>
      </c>
      <c r="R54" s="5" t="s">
        <v>169</v>
      </c>
      <c r="S54" s="5" t="s">
        <v>171</v>
      </c>
      <c r="T54" s="5" t="s">
        <v>177</v>
      </c>
      <c r="U54" s="5" t="s">
        <v>201</v>
      </c>
      <c r="V54" s="5" t="s">
        <v>209</v>
      </c>
      <c r="W54" s="5"/>
      <c r="X54" s="5" t="s">
        <v>102</v>
      </c>
      <c r="Y54" s="5" t="s">
        <v>232</v>
      </c>
      <c r="Z54" s="5" t="s">
        <v>240</v>
      </c>
      <c r="AA54" s="5" t="s">
        <v>245</v>
      </c>
      <c r="AB54" s="5" t="s">
        <v>249</v>
      </c>
      <c r="AC54" s="5" t="s">
        <v>257</v>
      </c>
      <c r="AD54" s="5"/>
      <c r="AE54" s="5" t="s">
        <v>269</v>
      </c>
      <c r="AF54" s="5" t="s">
        <v>274</v>
      </c>
      <c r="AG54" s="5" t="s">
        <v>278</v>
      </c>
      <c r="AH54" s="5"/>
      <c r="AI54" s="5"/>
      <c r="AJ54" s="5"/>
      <c r="AK54" s="5"/>
      <c r="AL54" s="5" t="s">
        <v>291</v>
      </c>
      <c r="AM54" s="5" t="s">
        <v>299</v>
      </c>
      <c r="AN54" s="5" t="s">
        <v>302</v>
      </c>
      <c r="AO54" s="5" t="s">
        <v>305</v>
      </c>
      <c r="AP54" s="5" t="s">
        <v>309</v>
      </c>
      <c r="AQ54" s="5" t="s">
        <v>312</v>
      </c>
      <c r="AR54" s="5" t="s">
        <v>317</v>
      </c>
      <c r="AS54" s="5" t="s">
        <v>310</v>
      </c>
      <c r="AT54" s="5" t="s">
        <v>309</v>
      </c>
      <c r="AU54" s="5"/>
      <c r="AV54" s="5"/>
      <c r="AW54" s="45">
        <v>2.0</v>
      </c>
      <c r="AX54" s="5" t="s">
        <v>332</v>
      </c>
      <c r="AY54" s="5"/>
      <c r="AZ54" s="45">
        <v>3.0</v>
      </c>
      <c r="BA54" s="45">
        <v>1.0</v>
      </c>
      <c r="BB54" s="5"/>
      <c r="BC54" s="5"/>
      <c r="BD54" s="45">
        <v>2.0</v>
      </c>
      <c r="BE54" s="5"/>
      <c r="BF54" s="5"/>
      <c r="BG54" s="5"/>
      <c r="BH54" s="5"/>
      <c r="BI54" s="5"/>
      <c r="BJ54" s="5"/>
      <c r="BK54" s="5"/>
      <c r="BL54" s="5"/>
      <c r="BM54" s="5" t="s">
        <v>369</v>
      </c>
      <c r="BN54" s="5"/>
      <c r="BO54" s="5"/>
      <c r="BP54" s="5"/>
      <c r="BQ54" s="5"/>
      <c r="BR54" s="5"/>
      <c r="BS54" s="5"/>
      <c r="BT54" s="5"/>
      <c r="BU54" s="5"/>
      <c r="BV54" s="5"/>
      <c r="BW54" s="5"/>
      <c r="BX54" s="5"/>
      <c r="BY54" s="5"/>
      <c r="BZ54" s="5"/>
      <c r="CA54" s="5"/>
      <c r="CB54" s="5"/>
      <c r="CC54" s="5"/>
      <c r="CD54" s="5"/>
      <c r="CE54" s="5" t="s">
        <v>249</v>
      </c>
      <c r="CF54" s="5"/>
      <c r="CG54" s="5"/>
      <c r="CH54" s="5"/>
      <c r="CI54" s="5"/>
      <c r="CJ54" s="5" t="s">
        <v>438</v>
      </c>
      <c r="CK54" s="5" t="s">
        <v>440</v>
      </c>
      <c r="CL54" s="5"/>
      <c r="CM54" s="5"/>
      <c r="CN54" s="5"/>
      <c r="CO54" s="5"/>
      <c r="CP54" s="5"/>
      <c r="CQ54" s="5"/>
      <c r="CR54" s="5"/>
      <c r="CS54" s="5"/>
      <c r="CT54" s="5"/>
      <c r="CU54" s="5"/>
      <c r="CV54" s="5"/>
      <c r="CW54" s="5"/>
      <c r="CX54" s="5"/>
      <c r="CY54" s="5"/>
      <c r="CZ54" s="5"/>
      <c r="DA54" s="5"/>
    </row>
    <row r="55">
      <c r="A55" s="42">
        <v>44298.742078310184</v>
      </c>
      <c r="B55" s="5" t="s">
        <v>6</v>
      </c>
      <c r="C55" s="912">
        <v>44293.0</v>
      </c>
      <c r="D55" s="5" t="s">
        <v>32</v>
      </c>
      <c r="E55" s="5" t="s">
        <v>47</v>
      </c>
      <c r="F55" s="5" t="s">
        <v>70</v>
      </c>
      <c r="G55" s="19" t="s">
        <v>86</v>
      </c>
      <c r="H55" s="5"/>
      <c r="I55" s="5"/>
      <c r="J55" s="5" t="s">
        <v>101</v>
      </c>
      <c r="K55" s="45">
        <v>310000.0</v>
      </c>
      <c r="L55" s="912">
        <v>44285.0</v>
      </c>
      <c r="M55" s="912">
        <v>44285.0</v>
      </c>
      <c r="N55" s="5" t="s">
        <v>109</v>
      </c>
      <c r="O55" s="45">
        <v>4.0</v>
      </c>
      <c r="P55" s="5" t="s">
        <v>136</v>
      </c>
      <c r="Q55" s="5" t="s">
        <v>165</v>
      </c>
      <c r="R55" s="5" t="s">
        <v>169</v>
      </c>
      <c r="S55" s="5" t="s">
        <v>172</v>
      </c>
      <c r="T55" s="19" t="s">
        <v>179</v>
      </c>
      <c r="U55" s="5"/>
      <c r="V55" s="5" t="s">
        <v>209</v>
      </c>
      <c r="W55" s="5" t="s">
        <v>219</v>
      </c>
      <c r="X55" s="5" t="s">
        <v>101</v>
      </c>
      <c r="Y55" s="5" t="s">
        <v>234</v>
      </c>
      <c r="Z55" s="5" t="s">
        <v>243</v>
      </c>
      <c r="AA55" s="5" t="s">
        <v>249</v>
      </c>
      <c r="AB55" s="5" t="s">
        <v>249</v>
      </c>
      <c r="AC55" s="5" t="s">
        <v>261</v>
      </c>
      <c r="AD55" s="5"/>
      <c r="AE55" s="5" t="s">
        <v>269</v>
      </c>
      <c r="AF55" s="5" t="s">
        <v>272</v>
      </c>
      <c r="AG55" s="5" t="s">
        <v>278</v>
      </c>
      <c r="AH55" s="5"/>
      <c r="AI55" s="5"/>
      <c r="AJ55" s="5"/>
      <c r="AK55" s="5"/>
      <c r="AL55" s="5" t="s">
        <v>291</v>
      </c>
      <c r="AM55" s="5" t="s">
        <v>296</v>
      </c>
      <c r="AN55" s="5" t="s">
        <v>302</v>
      </c>
      <c r="AO55" s="5" t="s">
        <v>305</v>
      </c>
      <c r="AP55" s="5"/>
      <c r="AQ55" s="5" t="s">
        <v>312</v>
      </c>
      <c r="AR55" s="5"/>
      <c r="AS55" s="5" t="s">
        <v>310</v>
      </c>
      <c r="AT55" s="5" t="s">
        <v>309</v>
      </c>
      <c r="AU55" s="5"/>
      <c r="AV55" s="5"/>
      <c r="AW55" s="45">
        <v>3.0</v>
      </c>
      <c r="AX55" s="5" t="s">
        <v>335</v>
      </c>
      <c r="AY55" s="5"/>
      <c r="AZ55" s="45">
        <v>3.0</v>
      </c>
      <c r="BA55" s="5"/>
      <c r="BB55" s="5"/>
      <c r="BC55" s="5"/>
      <c r="BD55" s="45">
        <v>2.0</v>
      </c>
      <c r="BE55" s="5"/>
      <c r="BF55" s="5"/>
      <c r="BG55" s="5"/>
      <c r="BH55" s="5"/>
      <c r="BI55" s="5"/>
      <c r="BJ55" s="5"/>
      <c r="BK55" s="5"/>
      <c r="BL55" s="5"/>
      <c r="BM55" s="5" t="s">
        <v>367</v>
      </c>
      <c r="BN55" s="5"/>
      <c r="BO55" s="5"/>
      <c r="BP55" s="5"/>
      <c r="BQ55" s="5"/>
      <c r="BR55" s="5"/>
      <c r="BS55" s="5"/>
      <c r="BT55" s="5"/>
      <c r="BU55" s="5"/>
      <c r="BV55" s="5"/>
      <c r="BW55" s="5"/>
      <c r="BX55" s="5"/>
      <c r="BY55" s="5"/>
      <c r="BZ55" s="5"/>
      <c r="CA55" s="5"/>
      <c r="CB55" s="5"/>
      <c r="CC55" s="5"/>
      <c r="CD55" s="5"/>
      <c r="CE55" s="5" t="s">
        <v>249</v>
      </c>
      <c r="CF55" s="5"/>
      <c r="CG55" s="5"/>
      <c r="CH55" s="5"/>
      <c r="CI55" s="5"/>
      <c r="CJ55" s="5" t="s">
        <v>438</v>
      </c>
      <c r="CK55" s="5" t="s">
        <v>440</v>
      </c>
      <c r="CL55" s="5"/>
      <c r="CM55" s="5"/>
      <c r="CN55" s="5"/>
      <c r="CO55" s="5"/>
      <c r="CP55" s="5"/>
      <c r="CQ55" s="5"/>
      <c r="CR55" s="5"/>
      <c r="CS55" s="5"/>
      <c r="CT55" s="5"/>
      <c r="CU55" s="5"/>
      <c r="CV55" s="5"/>
      <c r="CW55" s="5"/>
      <c r="CX55" s="5"/>
      <c r="CY55" s="5"/>
      <c r="CZ55" s="5"/>
      <c r="DA55" s="5"/>
    </row>
    <row r="56">
      <c r="A56" s="42">
        <v>44299.38803652777</v>
      </c>
      <c r="B56" s="5" t="s">
        <v>7</v>
      </c>
      <c r="C56" s="912">
        <v>44299.0</v>
      </c>
      <c r="D56" s="5" t="s">
        <v>33</v>
      </c>
      <c r="E56" s="5" t="s">
        <v>48</v>
      </c>
      <c r="F56" s="5" t="s">
        <v>71</v>
      </c>
      <c r="G56" s="5" t="s">
        <v>87</v>
      </c>
      <c r="H56" s="5" t="s">
        <v>92</v>
      </c>
      <c r="I56" s="5" t="s">
        <v>98</v>
      </c>
      <c r="J56" s="5" t="s">
        <v>101</v>
      </c>
      <c r="K56" s="922">
        <v>285000.0</v>
      </c>
      <c r="L56" s="912">
        <v>44321.0</v>
      </c>
      <c r="M56" s="912">
        <v>44307.0</v>
      </c>
      <c r="N56" s="45">
        <v>5.0</v>
      </c>
      <c r="O56" s="45">
        <v>2.5</v>
      </c>
      <c r="P56" s="5" t="s">
        <v>137</v>
      </c>
      <c r="Q56" s="5" t="s">
        <v>162</v>
      </c>
      <c r="R56" s="5" t="s">
        <v>169</v>
      </c>
      <c r="S56" s="45">
        <v>21061.0</v>
      </c>
      <c r="T56" s="5" t="s">
        <v>174</v>
      </c>
      <c r="U56" s="5" t="s">
        <v>202</v>
      </c>
      <c r="V56" s="5" t="s">
        <v>210</v>
      </c>
      <c r="W56" s="5"/>
      <c r="X56" s="5" t="s">
        <v>102</v>
      </c>
      <c r="Y56" s="5" t="s">
        <v>235</v>
      </c>
      <c r="Z56" s="5" t="s">
        <v>240</v>
      </c>
      <c r="AA56" s="5" t="s">
        <v>247</v>
      </c>
      <c r="AB56" s="5" t="s">
        <v>254</v>
      </c>
      <c r="AC56" s="5" t="s">
        <v>102</v>
      </c>
      <c r="AD56" s="5"/>
      <c r="AE56" s="5" t="s">
        <v>269</v>
      </c>
      <c r="AF56" s="5" t="s">
        <v>272</v>
      </c>
      <c r="AG56" s="5" t="s">
        <v>278</v>
      </c>
      <c r="AH56" s="5"/>
      <c r="AI56" s="5"/>
      <c r="AJ56" s="5"/>
      <c r="AK56" s="5"/>
      <c r="AL56" s="5" t="s">
        <v>289</v>
      </c>
      <c r="AM56" s="5" t="s">
        <v>300</v>
      </c>
      <c r="AN56" s="5" t="s">
        <v>302</v>
      </c>
      <c r="AO56" s="5" t="s">
        <v>305</v>
      </c>
      <c r="AP56" s="5" t="s">
        <v>309</v>
      </c>
      <c r="AQ56" s="5" t="s">
        <v>312</v>
      </c>
      <c r="AR56" s="5" t="s">
        <v>316</v>
      </c>
      <c r="AS56" s="5"/>
      <c r="AT56" s="5"/>
      <c r="AU56" s="5"/>
      <c r="AV56" s="5"/>
      <c r="AW56" s="45">
        <v>1.0</v>
      </c>
      <c r="AX56" s="5"/>
      <c r="AY56" s="5"/>
      <c r="AZ56" s="5"/>
      <c r="BA56" s="45">
        <v>3.0</v>
      </c>
      <c r="BB56" s="5"/>
      <c r="BC56" s="5"/>
      <c r="BD56" s="5"/>
      <c r="BE56" s="45">
        <v>1.0</v>
      </c>
      <c r="BF56" s="5"/>
      <c r="BG56" s="5"/>
      <c r="BH56" s="5"/>
      <c r="BI56" s="5"/>
      <c r="BJ56" s="5"/>
      <c r="BK56" s="5"/>
      <c r="BL56" s="5" t="s">
        <v>356</v>
      </c>
      <c r="BM56" s="5" t="s">
        <v>370</v>
      </c>
      <c r="BN56" s="5"/>
      <c r="BO56" s="5"/>
      <c r="BP56" s="5"/>
      <c r="BQ56" s="5"/>
      <c r="BR56" s="19" t="s">
        <v>391</v>
      </c>
      <c r="BS56" s="914"/>
      <c r="BT56" s="914"/>
      <c r="BU56" s="914"/>
      <c r="BV56" s="5"/>
      <c r="BW56" s="5" t="s">
        <v>407</v>
      </c>
      <c r="BX56" s="5" t="s">
        <v>410</v>
      </c>
      <c r="BY56" s="5"/>
      <c r="BZ56" s="5"/>
      <c r="CA56" s="5"/>
      <c r="CB56" s="5"/>
      <c r="CC56" s="5"/>
      <c r="CD56" s="5"/>
      <c r="CE56" s="5" t="s">
        <v>243</v>
      </c>
      <c r="CF56" s="5"/>
      <c r="CG56" s="5" t="s">
        <v>429</v>
      </c>
      <c r="CH56" s="5"/>
      <c r="CI56" s="5"/>
      <c r="CJ56" s="5" t="s">
        <v>438</v>
      </c>
      <c r="CK56" s="5" t="s">
        <v>442</v>
      </c>
      <c r="CL56" s="5"/>
      <c r="CM56" s="5"/>
      <c r="CN56" s="5"/>
      <c r="CO56" s="5"/>
      <c r="CP56" s="5"/>
      <c r="CQ56" s="5"/>
      <c r="CR56" s="5"/>
      <c r="CS56" s="5"/>
      <c r="CT56" s="5"/>
      <c r="CU56" s="5"/>
      <c r="CV56" s="5"/>
      <c r="CW56" s="5"/>
      <c r="CX56" s="5"/>
      <c r="CY56" s="5"/>
      <c r="CZ56" s="5"/>
      <c r="DA56" s="5"/>
    </row>
    <row r="57">
      <c r="A57" s="42">
        <v>44299.7255138426</v>
      </c>
      <c r="B57" s="5" t="s">
        <v>6</v>
      </c>
      <c r="C57" s="912">
        <v>44299.0</v>
      </c>
      <c r="D57" s="5" t="s">
        <v>3170</v>
      </c>
      <c r="E57" s="45">
        <v>3.013254819E9</v>
      </c>
      <c r="F57" s="19" t="s">
        <v>3172</v>
      </c>
      <c r="G57" s="5"/>
      <c r="H57" s="5"/>
      <c r="I57" s="5"/>
      <c r="J57" s="5" t="s">
        <v>101</v>
      </c>
      <c r="K57" s="45">
        <v>400000.0</v>
      </c>
      <c r="L57" s="912">
        <v>44337.0</v>
      </c>
      <c r="M57" s="912">
        <v>44328.0</v>
      </c>
      <c r="N57" s="45">
        <v>6.0</v>
      </c>
      <c r="O57" s="45">
        <v>3.5</v>
      </c>
      <c r="P57" s="5" t="s">
        <v>1033</v>
      </c>
      <c r="Q57" s="5" t="s">
        <v>3987</v>
      </c>
      <c r="R57" s="5" t="s">
        <v>169</v>
      </c>
      <c r="S57" s="45">
        <v>21114.0</v>
      </c>
      <c r="T57" s="5" t="s">
        <v>174</v>
      </c>
      <c r="U57" s="5" t="s">
        <v>3988</v>
      </c>
      <c r="V57" s="5" t="s">
        <v>210</v>
      </c>
      <c r="W57" s="5"/>
      <c r="X57" s="5" t="s">
        <v>102</v>
      </c>
      <c r="Y57" s="5" t="s">
        <v>3989</v>
      </c>
      <c r="Z57" s="5" t="s">
        <v>240</v>
      </c>
      <c r="AA57" s="5" t="s">
        <v>245</v>
      </c>
      <c r="AB57" s="5" t="s">
        <v>249</v>
      </c>
      <c r="AC57" s="5" t="s">
        <v>257</v>
      </c>
      <c r="AD57" s="5"/>
      <c r="AE57" s="5" t="s">
        <v>269</v>
      </c>
      <c r="AF57" s="5" t="s">
        <v>276</v>
      </c>
      <c r="AG57" s="5" t="s">
        <v>279</v>
      </c>
      <c r="AH57" s="5"/>
      <c r="AI57" s="5"/>
      <c r="AJ57" s="5"/>
      <c r="AK57" s="5"/>
      <c r="AL57" s="5" t="s">
        <v>291</v>
      </c>
      <c r="AM57" s="5" t="s">
        <v>297</v>
      </c>
      <c r="AN57" s="5" t="s">
        <v>302</v>
      </c>
      <c r="AO57" s="5" t="s">
        <v>305</v>
      </c>
      <c r="AP57" s="5"/>
      <c r="AQ57" s="5"/>
      <c r="AR57" s="5"/>
      <c r="AS57" s="5"/>
      <c r="AT57" s="5"/>
      <c r="AU57" s="5"/>
      <c r="AV57" s="5"/>
      <c r="AW57" s="45">
        <v>3.0</v>
      </c>
      <c r="AX57" s="5" t="s">
        <v>333</v>
      </c>
      <c r="AY57" s="5"/>
      <c r="AZ57" s="45">
        <v>3.0</v>
      </c>
      <c r="BA57" s="5"/>
      <c r="BB57" s="45">
        <v>1.0</v>
      </c>
      <c r="BC57" s="5"/>
      <c r="BD57" s="45">
        <v>2.0</v>
      </c>
      <c r="BE57" s="5"/>
      <c r="BF57" s="45">
        <v>1.0</v>
      </c>
      <c r="BG57" s="5"/>
      <c r="BH57" s="5"/>
      <c r="BI57" s="45">
        <v>1.0</v>
      </c>
      <c r="BJ57" s="5"/>
      <c r="BK57" s="19" t="s">
        <v>350</v>
      </c>
      <c r="BL57" s="5"/>
      <c r="BM57" s="5" t="s">
        <v>362</v>
      </c>
      <c r="BN57" s="5"/>
      <c r="BO57" s="5"/>
      <c r="BP57" s="5"/>
      <c r="BQ57" s="5"/>
      <c r="BR57" s="19" t="s">
        <v>3990</v>
      </c>
      <c r="BS57" s="914"/>
      <c r="BT57" s="914"/>
      <c r="BU57" s="914"/>
      <c r="BV57" s="914"/>
      <c r="BW57" s="5"/>
      <c r="BX57" s="5"/>
      <c r="BY57" s="5"/>
      <c r="BZ57" s="5"/>
      <c r="CA57" s="5"/>
      <c r="CB57" s="5"/>
      <c r="CC57" s="5"/>
      <c r="CD57" s="5"/>
      <c r="CE57" s="5" t="s">
        <v>249</v>
      </c>
      <c r="CF57" s="5"/>
      <c r="CG57" s="5"/>
      <c r="CH57" s="19" t="s">
        <v>3991</v>
      </c>
      <c r="CI57" s="5"/>
      <c r="CJ57" s="5" t="s">
        <v>439</v>
      </c>
      <c r="CK57" s="5" t="s">
        <v>440</v>
      </c>
      <c r="CL57" s="5"/>
      <c r="CM57" s="5"/>
      <c r="CN57" s="5"/>
      <c r="CO57" s="5"/>
      <c r="CP57" s="5"/>
      <c r="CQ57" s="5"/>
      <c r="CR57" s="5"/>
      <c r="CS57" s="5"/>
      <c r="CT57" s="5"/>
      <c r="CU57" s="5"/>
      <c r="CV57" s="5"/>
      <c r="CW57" s="5"/>
      <c r="CX57" s="5"/>
      <c r="CY57" s="5"/>
      <c r="CZ57" s="5"/>
      <c r="DA57" s="5"/>
    </row>
    <row r="58">
      <c r="A58" s="42">
        <v>44299.73016511574</v>
      </c>
      <c r="B58" s="5" t="s">
        <v>6</v>
      </c>
      <c r="C58" s="912">
        <v>44301.0</v>
      </c>
      <c r="D58" s="5" t="s">
        <v>34</v>
      </c>
      <c r="E58" s="45">
        <v>4.103407877E9</v>
      </c>
      <c r="F58" s="5" t="s">
        <v>72</v>
      </c>
      <c r="G58" s="5"/>
      <c r="H58" s="5"/>
      <c r="I58" s="5"/>
      <c r="J58" s="5" t="s">
        <v>101</v>
      </c>
      <c r="K58" s="45">
        <v>220000.0</v>
      </c>
      <c r="L58" s="912">
        <v>44365.0</v>
      </c>
      <c r="M58" s="912">
        <v>44351.0</v>
      </c>
      <c r="N58" s="45">
        <v>5.0</v>
      </c>
      <c r="O58" s="45">
        <v>2.5</v>
      </c>
      <c r="P58" s="5" t="s">
        <v>138</v>
      </c>
      <c r="Q58" s="5" t="s">
        <v>165</v>
      </c>
      <c r="R58" s="5" t="s">
        <v>169</v>
      </c>
      <c r="S58" s="45">
        <v>21220.0</v>
      </c>
      <c r="T58" s="5" t="s">
        <v>165</v>
      </c>
      <c r="U58" s="5" t="s">
        <v>190</v>
      </c>
      <c r="V58" s="5" t="s">
        <v>209</v>
      </c>
      <c r="W58" s="5" t="s">
        <v>220</v>
      </c>
      <c r="X58" s="5" t="s">
        <v>102</v>
      </c>
      <c r="Y58" s="5" t="s">
        <v>228</v>
      </c>
      <c r="Z58" s="5" t="s">
        <v>240</v>
      </c>
      <c r="AA58" s="5" t="s">
        <v>245</v>
      </c>
      <c r="AB58" s="5" t="s">
        <v>249</v>
      </c>
      <c r="AC58" s="5" t="s">
        <v>257</v>
      </c>
      <c r="AD58" s="5"/>
      <c r="AE58" s="5" t="s">
        <v>269</v>
      </c>
      <c r="AF58" s="5" t="s">
        <v>274</v>
      </c>
      <c r="AG58" s="5" t="s">
        <v>278</v>
      </c>
      <c r="AH58" s="5"/>
      <c r="AI58" s="5"/>
      <c r="AJ58" s="5"/>
      <c r="AK58" s="5"/>
      <c r="AL58" s="5" t="s">
        <v>291</v>
      </c>
      <c r="AM58" s="5"/>
      <c r="AN58" s="5" t="s">
        <v>302</v>
      </c>
      <c r="AO58" s="5" t="s">
        <v>305</v>
      </c>
      <c r="AP58" s="5" t="s">
        <v>310</v>
      </c>
      <c r="AQ58" s="5" t="s">
        <v>312</v>
      </c>
      <c r="AR58" s="5" t="s">
        <v>320</v>
      </c>
      <c r="AS58" s="5" t="s">
        <v>310</v>
      </c>
      <c r="AT58" s="5" t="s">
        <v>310</v>
      </c>
      <c r="AU58" s="5"/>
      <c r="AV58" s="5"/>
      <c r="AW58" s="45">
        <v>3.0</v>
      </c>
      <c r="AX58" s="5" t="s">
        <v>333</v>
      </c>
      <c r="AY58" s="5"/>
      <c r="AZ58" s="45">
        <v>3.0</v>
      </c>
      <c r="BA58" s="5"/>
      <c r="BB58" s="5"/>
      <c r="BC58" s="5"/>
      <c r="BD58" s="45">
        <v>1.0</v>
      </c>
      <c r="BE58" s="5"/>
      <c r="BF58" s="45">
        <v>1.0</v>
      </c>
      <c r="BG58" s="5"/>
      <c r="BH58" s="5"/>
      <c r="BI58" s="45">
        <v>1.0</v>
      </c>
      <c r="BJ58" s="5"/>
      <c r="BK58" s="5"/>
      <c r="BL58" s="5"/>
      <c r="BM58" s="5" t="s">
        <v>362</v>
      </c>
      <c r="BN58" s="5"/>
      <c r="BO58" s="5"/>
      <c r="BP58" s="5"/>
      <c r="BQ58" s="5"/>
      <c r="BR58" s="19" t="s">
        <v>392</v>
      </c>
      <c r="BS58" s="914"/>
      <c r="BT58" s="914"/>
      <c r="BU58" s="914"/>
      <c r="BV58" s="914"/>
      <c r="BW58" s="914"/>
      <c r="BX58" s="914"/>
      <c r="BY58" s="914"/>
      <c r="BZ58" s="914"/>
      <c r="CA58" s="914"/>
      <c r="CB58" s="914"/>
      <c r="CC58" s="914"/>
      <c r="CD58" s="5"/>
      <c r="CE58" s="5" t="s">
        <v>249</v>
      </c>
      <c r="CF58" s="5"/>
      <c r="CG58" s="5"/>
      <c r="CH58" s="5"/>
      <c r="CI58" s="5"/>
      <c r="CJ58" s="5" t="s">
        <v>439</v>
      </c>
      <c r="CK58" s="5" t="s">
        <v>440</v>
      </c>
      <c r="CL58" s="5"/>
      <c r="CM58" s="5"/>
      <c r="CN58" s="5"/>
      <c r="CO58" s="5"/>
      <c r="CP58" s="5"/>
      <c r="CQ58" s="5"/>
      <c r="CR58" s="5"/>
      <c r="CS58" s="5"/>
      <c r="CT58" s="5"/>
      <c r="CU58" s="5"/>
      <c r="CV58" s="5"/>
      <c r="CW58" s="5"/>
      <c r="CX58" s="5"/>
      <c r="CY58" s="5"/>
      <c r="CZ58" s="5"/>
      <c r="DA58" s="5"/>
    </row>
    <row r="59">
      <c r="A59" s="42">
        <v>44301.61184244213</v>
      </c>
      <c r="B59" s="5" t="s">
        <v>7</v>
      </c>
      <c r="C59" s="912">
        <v>44300.0</v>
      </c>
      <c r="D59" s="5" t="s">
        <v>35</v>
      </c>
      <c r="E59" s="5" t="s">
        <v>49</v>
      </c>
      <c r="F59" s="5" t="s">
        <v>73</v>
      </c>
      <c r="G59" s="5"/>
      <c r="H59" s="5"/>
      <c r="I59" s="5"/>
      <c r="J59" s="5" t="s">
        <v>101</v>
      </c>
      <c r="K59" s="922">
        <v>216000.0</v>
      </c>
      <c r="L59" s="912">
        <v>44321.0</v>
      </c>
      <c r="M59" s="912">
        <v>44307.0</v>
      </c>
      <c r="N59" s="45">
        <v>5.0</v>
      </c>
      <c r="O59" s="45">
        <v>2.5</v>
      </c>
      <c r="P59" s="5" t="s">
        <v>139</v>
      </c>
      <c r="Q59" s="5" t="s">
        <v>165</v>
      </c>
      <c r="R59" s="5" t="s">
        <v>169</v>
      </c>
      <c r="S59" s="45">
        <v>21206.0</v>
      </c>
      <c r="T59" s="5" t="s">
        <v>176</v>
      </c>
      <c r="U59" s="5" t="s">
        <v>203</v>
      </c>
      <c r="V59" s="5" t="s">
        <v>210</v>
      </c>
      <c r="W59" s="5"/>
      <c r="X59" s="5" t="s">
        <v>102</v>
      </c>
      <c r="Y59" s="5" t="s">
        <v>225</v>
      </c>
      <c r="Z59" s="5" t="s">
        <v>240</v>
      </c>
      <c r="AA59" s="5" t="s">
        <v>250</v>
      </c>
      <c r="AB59" s="5" t="s">
        <v>255</v>
      </c>
      <c r="AC59" s="5" t="s">
        <v>262</v>
      </c>
      <c r="AD59" s="5"/>
      <c r="AE59" s="5" t="s">
        <v>269</v>
      </c>
      <c r="AF59" s="5" t="s">
        <v>276</v>
      </c>
      <c r="AG59" s="5" t="s">
        <v>280</v>
      </c>
      <c r="AH59" s="5" t="s">
        <v>283</v>
      </c>
      <c r="AI59" s="5"/>
      <c r="AJ59" s="5"/>
      <c r="AK59" s="5"/>
      <c r="AL59" s="5" t="s">
        <v>291</v>
      </c>
      <c r="AM59" s="5" t="s">
        <v>297</v>
      </c>
      <c r="AN59" s="5" t="s">
        <v>302</v>
      </c>
      <c r="AO59" s="5" t="s">
        <v>305</v>
      </c>
      <c r="AP59" s="5" t="s">
        <v>309</v>
      </c>
      <c r="AQ59" s="5" t="s">
        <v>312</v>
      </c>
      <c r="AR59" s="5" t="s">
        <v>317</v>
      </c>
      <c r="AS59" s="5" t="s">
        <v>310</v>
      </c>
      <c r="AT59" s="5" t="s">
        <v>309</v>
      </c>
      <c r="AU59" s="5"/>
      <c r="AV59" s="5"/>
      <c r="AW59" s="45">
        <v>3.0</v>
      </c>
      <c r="AX59" s="5" t="s">
        <v>333</v>
      </c>
      <c r="AY59" s="5"/>
      <c r="AZ59" s="45">
        <v>3.0</v>
      </c>
      <c r="BA59" s="5"/>
      <c r="BB59" s="45">
        <v>1.0</v>
      </c>
      <c r="BC59" s="5"/>
      <c r="BD59" s="45">
        <v>1.0</v>
      </c>
      <c r="BE59" s="5"/>
      <c r="BF59" s="45">
        <v>1.0</v>
      </c>
      <c r="BG59" s="5"/>
      <c r="BH59" s="5"/>
      <c r="BI59" s="5"/>
      <c r="BJ59" s="5"/>
      <c r="BK59" s="5"/>
      <c r="BL59" s="5"/>
      <c r="BM59" s="5" t="s">
        <v>365</v>
      </c>
      <c r="BN59" s="5"/>
      <c r="BO59" s="5"/>
      <c r="BP59" s="5"/>
      <c r="BQ59" s="5"/>
      <c r="BR59" s="19" t="s">
        <v>393</v>
      </c>
      <c r="BS59" s="914"/>
      <c r="BT59" s="914"/>
      <c r="BU59" s="914"/>
      <c r="BV59" s="914"/>
      <c r="BW59" s="5"/>
      <c r="BX59" s="5"/>
      <c r="BY59" s="5"/>
      <c r="BZ59" s="5"/>
      <c r="CA59" s="5"/>
      <c r="CB59" s="5"/>
      <c r="CC59" s="5"/>
      <c r="CD59" s="5"/>
      <c r="CE59" s="5" t="s">
        <v>255</v>
      </c>
      <c r="CF59" s="5"/>
      <c r="CG59" s="5"/>
      <c r="CH59" s="5"/>
      <c r="CI59" s="5"/>
      <c r="CJ59" s="5" t="s">
        <v>438</v>
      </c>
      <c r="CK59" s="5" t="s">
        <v>442</v>
      </c>
      <c r="CL59" s="5"/>
      <c r="CM59" s="5"/>
      <c r="CN59" s="5"/>
      <c r="CO59" s="5"/>
      <c r="CP59" s="5"/>
      <c r="CQ59" s="5"/>
      <c r="CR59" s="5"/>
      <c r="CS59" s="5"/>
      <c r="CT59" s="5"/>
      <c r="CU59" s="5"/>
      <c r="CV59" s="5"/>
      <c r="CW59" s="5"/>
      <c r="CX59" s="5"/>
      <c r="CY59" s="5"/>
      <c r="CZ59" s="5"/>
      <c r="DA59" s="5"/>
    </row>
    <row r="60">
      <c r="A60" s="42">
        <v>44302.646323125</v>
      </c>
      <c r="B60" s="5" t="s">
        <v>6</v>
      </c>
      <c r="C60" s="912">
        <v>44298.0</v>
      </c>
      <c r="D60" s="5" t="s">
        <v>36</v>
      </c>
      <c r="E60" s="45">
        <v>2.406023091E9</v>
      </c>
      <c r="F60" s="5" t="s">
        <v>74</v>
      </c>
      <c r="G60" s="5" t="s">
        <v>88</v>
      </c>
      <c r="H60" s="5"/>
      <c r="I60" s="5"/>
      <c r="J60" s="5" t="s">
        <v>101</v>
      </c>
      <c r="K60" s="922">
        <v>315000.0</v>
      </c>
      <c r="L60" s="912">
        <v>44316.0</v>
      </c>
      <c r="M60" s="912">
        <v>44337.0</v>
      </c>
      <c r="N60" s="5" t="s">
        <v>110</v>
      </c>
      <c r="O60" s="45">
        <v>3.5</v>
      </c>
      <c r="P60" s="5" t="s">
        <v>140</v>
      </c>
      <c r="Q60" s="5" t="s">
        <v>161</v>
      </c>
      <c r="R60" s="5" t="s">
        <v>169</v>
      </c>
      <c r="S60" s="45">
        <v>20872.0</v>
      </c>
      <c r="T60" s="5" t="s">
        <v>178</v>
      </c>
      <c r="U60" s="5" t="s">
        <v>204</v>
      </c>
      <c r="V60" s="5" t="s">
        <v>208</v>
      </c>
      <c r="W60" s="5"/>
      <c r="X60" s="5" t="s">
        <v>102</v>
      </c>
      <c r="Y60" s="5" t="s">
        <v>236</v>
      </c>
      <c r="Z60" s="5" t="s">
        <v>240</v>
      </c>
      <c r="AA60" s="5" t="s">
        <v>245</v>
      </c>
      <c r="AB60" s="5" t="s">
        <v>249</v>
      </c>
      <c r="AC60" s="5"/>
      <c r="AD60" s="5"/>
      <c r="AE60" s="5" t="s">
        <v>269</v>
      </c>
      <c r="AF60" s="19" t="s">
        <v>276</v>
      </c>
      <c r="AG60" s="5"/>
      <c r="AH60" s="5"/>
      <c r="AI60" s="5" t="s">
        <v>285</v>
      </c>
      <c r="AJ60" s="5"/>
      <c r="AK60" s="5"/>
      <c r="AL60" s="5" t="s">
        <v>291</v>
      </c>
      <c r="AM60" s="5"/>
      <c r="AN60" s="5" t="s">
        <v>302</v>
      </c>
      <c r="AO60" s="5" t="s">
        <v>305</v>
      </c>
      <c r="AP60" s="5" t="s">
        <v>310</v>
      </c>
      <c r="AQ60" s="5" t="s">
        <v>312</v>
      </c>
      <c r="AR60" s="5" t="s">
        <v>317</v>
      </c>
      <c r="AS60" s="5"/>
      <c r="AT60" s="5"/>
      <c r="AU60" s="5"/>
      <c r="AV60" s="5"/>
      <c r="AW60" s="45">
        <v>2.0</v>
      </c>
      <c r="AX60" s="5" t="s">
        <v>333</v>
      </c>
      <c r="AY60" s="5"/>
      <c r="AZ60" s="45">
        <v>3.0</v>
      </c>
      <c r="BA60" s="5"/>
      <c r="BB60" s="5"/>
      <c r="BC60" s="5"/>
      <c r="BD60" s="45">
        <v>1.0</v>
      </c>
      <c r="BE60" s="5"/>
      <c r="BF60" s="5"/>
      <c r="BG60" s="5"/>
      <c r="BH60" s="5"/>
      <c r="BI60" s="45">
        <v>1.0</v>
      </c>
      <c r="BJ60" s="5"/>
      <c r="BK60" s="5"/>
      <c r="BL60" s="5"/>
      <c r="BM60" s="5" t="s">
        <v>362</v>
      </c>
      <c r="BN60" s="5"/>
      <c r="BO60" s="5"/>
      <c r="BP60" s="5"/>
      <c r="BQ60" s="5"/>
      <c r="BR60" s="5"/>
      <c r="BS60" s="5"/>
      <c r="BT60" s="5"/>
      <c r="BU60" s="5"/>
      <c r="BV60" s="5"/>
      <c r="BW60" s="5"/>
      <c r="BX60" s="5"/>
      <c r="BY60" s="5"/>
      <c r="BZ60" s="5"/>
      <c r="CA60" s="5"/>
      <c r="CB60" s="5"/>
      <c r="CC60" s="5"/>
      <c r="CD60" s="5"/>
      <c r="CE60" s="5" t="s">
        <v>249</v>
      </c>
      <c r="CF60" s="5"/>
      <c r="CG60" s="5"/>
      <c r="CH60" s="5"/>
      <c r="CI60" s="5"/>
      <c r="CJ60" s="5" t="s">
        <v>439</v>
      </c>
      <c r="CK60" s="5" t="s">
        <v>440</v>
      </c>
      <c r="CL60" s="5"/>
      <c r="CM60" s="5"/>
      <c r="CN60" s="5"/>
      <c r="CO60" s="5"/>
      <c r="CP60" s="5"/>
      <c r="CQ60" s="5"/>
      <c r="CR60" s="5"/>
      <c r="CS60" s="5"/>
      <c r="CT60" s="5"/>
      <c r="CU60" s="5"/>
      <c r="CV60" s="5"/>
      <c r="CW60" s="5"/>
      <c r="CX60" s="5"/>
      <c r="CY60" s="5"/>
      <c r="CZ60" s="5"/>
      <c r="DA60" s="5"/>
    </row>
    <row r="61">
      <c r="A61" s="42">
        <v>44306.73501793982</v>
      </c>
      <c r="B61" s="5" t="s">
        <v>6</v>
      </c>
      <c r="C61" s="912">
        <v>44302.0</v>
      </c>
      <c r="D61" s="5" t="s">
        <v>37</v>
      </c>
      <c r="E61" s="45">
        <v>2.408823626E9</v>
      </c>
      <c r="F61" s="5" t="s">
        <v>75</v>
      </c>
      <c r="G61" s="5"/>
      <c r="H61" s="5"/>
      <c r="I61" s="5"/>
      <c r="J61" s="5" t="s">
        <v>101</v>
      </c>
      <c r="K61" s="922">
        <v>320000.0</v>
      </c>
      <c r="L61" s="912">
        <v>44377.0</v>
      </c>
      <c r="M61" s="912">
        <v>44356.0</v>
      </c>
      <c r="N61" s="45">
        <v>5.5</v>
      </c>
      <c r="O61" s="45">
        <v>3.0</v>
      </c>
      <c r="P61" s="5" t="s">
        <v>141</v>
      </c>
      <c r="Q61" s="5" t="s">
        <v>148</v>
      </c>
      <c r="R61" s="5" t="s">
        <v>169</v>
      </c>
      <c r="S61" s="45">
        <v>21113.0</v>
      </c>
      <c r="T61" s="5" t="s">
        <v>174</v>
      </c>
      <c r="U61" s="5" t="s">
        <v>205</v>
      </c>
      <c r="V61" s="5" t="s">
        <v>209</v>
      </c>
      <c r="W61" s="5" t="s">
        <v>221</v>
      </c>
      <c r="X61" s="5" t="s">
        <v>102</v>
      </c>
      <c r="Y61" s="5" t="s">
        <v>237</v>
      </c>
      <c r="Z61" s="5" t="s">
        <v>243</v>
      </c>
      <c r="AA61" s="5" t="s">
        <v>249</v>
      </c>
      <c r="AB61" s="5" t="s">
        <v>249</v>
      </c>
      <c r="AC61" s="5" t="s">
        <v>249</v>
      </c>
      <c r="AD61" s="5"/>
      <c r="AE61" s="5" t="s">
        <v>269</v>
      </c>
      <c r="AF61" s="5" t="s">
        <v>276</v>
      </c>
      <c r="AG61" s="5" t="s">
        <v>278</v>
      </c>
      <c r="AH61" s="5"/>
      <c r="AI61" s="5"/>
      <c r="AJ61" s="5"/>
      <c r="AK61" s="5"/>
      <c r="AL61" s="5" t="s">
        <v>291</v>
      </c>
      <c r="AM61" s="5" t="s">
        <v>296</v>
      </c>
      <c r="AN61" s="5" t="s">
        <v>302</v>
      </c>
      <c r="AO61" s="5" t="s">
        <v>305</v>
      </c>
      <c r="AP61" s="5" t="s">
        <v>310</v>
      </c>
      <c r="AQ61" s="5" t="s">
        <v>312</v>
      </c>
      <c r="AR61" s="5" t="s">
        <v>310</v>
      </c>
      <c r="AS61" s="5" t="s">
        <v>310</v>
      </c>
      <c r="AT61" s="5" t="s">
        <v>310</v>
      </c>
      <c r="AU61" s="5"/>
      <c r="AV61" s="5"/>
      <c r="AW61" s="45">
        <v>3.0</v>
      </c>
      <c r="AX61" s="5" t="s">
        <v>332</v>
      </c>
      <c r="AY61" s="5"/>
      <c r="AZ61" s="45">
        <v>3.0</v>
      </c>
      <c r="BA61" s="5"/>
      <c r="BB61" s="5"/>
      <c r="BC61" s="5"/>
      <c r="BD61" s="45">
        <v>2.0</v>
      </c>
      <c r="BE61" s="5"/>
      <c r="BF61" s="5"/>
      <c r="BG61" s="5"/>
      <c r="BH61" s="5"/>
      <c r="BI61" s="45">
        <v>1.0</v>
      </c>
      <c r="BJ61" s="45">
        <v>1.0</v>
      </c>
      <c r="BK61" s="5" t="s">
        <v>349</v>
      </c>
      <c r="BL61" s="5"/>
      <c r="BM61" s="5" t="s">
        <v>368</v>
      </c>
      <c r="BN61" s="45">
        <v>1.0</v>
      </c>
      <c r="BO61" s="5"/>
      <c r="BP61" s="5"/>
      <c r="BQ61" s="5"/>
      <c r="BR61" s="5"/>
      <c r="BS61" s="5" t="s">
        <v>398</v>
      </c>
      <c r="BT61" s="5" t="s">
        <v>400</v>
      </c>
      <c r="BU61" s="5"/>
      <c r="BV61" s="5"/>
      <c r="BW61" s="5" t="s">
        <v>205</v>
      </c>
      <c r="BX61" s="5"/>
      <c r="BY61" s="5"/>
      <c r="BZ61" s="5"/>
      <c r="CA61" s="5"/>
      <c r="CB61" s="5"/>
      <c r="CC61" s="5"/>
      <c r="CD61" s="5"/>
      <c r="CE61" s="5" t="s">
        <v>249</v>
      </c>
      <c r="CF61" s="5"/>
      <c r="CG61" s="5"/>
      <c r="CH61" s="19" t="s">
        <v>435</v>
      </c>
      <c r="CI61" s="5"/>
      <c r="CJ61" s="5" t="s">
        <v>439</v>
      </c>
      <c r="CK61" s="5" t="s">
        <v>440</v>
      </c>
      <c r="CL61" s="5"/>
      <c r="CM61" s="5"/>
      <c r="CN61" s="5"/>
      <c r="CO61" s="5"/>
      <c r="CP61" s="5"/>
      <c r="CQ61" s="5"/>
      <c r="CR61" s="5"/>
      <c r="CS61" s="5"/>
      <c r="CT61" s="5"/>
      <c r="CU61" s="5"/>
      <c r="CV61" s="5"/>
      <c r="CW61" s="5"/>
      <c r="CX61" s="5"/>
      <c r="CY61" s="5"/>
      <c r="CZ61" s="5"/>
      <c r="DA61" s="5"/>
    </row>
    <row r="62">
      <c r="A62" s="42">
        <v>44306.894815844906</v>
      </c>
      <c r="B62" s="5" t="s">
        <v>6</v>
      </c>
      <c r="C62" s="912">
        <v>44306.0</v>
      </c>
      <c r="D62" s="5" t="s">
        <v>3992</v>
      </c>
      <c r="E62" s="5" t="s">
        <v>3993</v>
      </c>
      <c r="F62" s="5" t="s">
        <v>3994</v>
      </c>
      <c r="G62" s="5"/>
      <c r="H62" s="5"/>
      <c r="I62" s="5"/>
      <c r="J62" s="5" t="s">
        <v>101</v>
      </c>
      <c r="K62" s="45">
        <v>300000.0</v>
      </c>
      <c r="L62" s="912">
        <v>44350.0</v>
      </c>
      <c r="M62" s="912">
        <v>44340.0</v>
      </c>
      <c r="N62" s="45">
        <v>6.0</v>
      </c>
      <c r="O62" s="45">
        <v>3.5</v>
      </c>
      <c r="P62" s="5" t="s">
        <v>3995</v>
      </c>
      <c r="Q62" s="5" t="s">
        <v>3996</v>
      </c>
      <c r="R62" s="5" t="s">
        <v>169</v>
      </c>
      <c r="S62" s="45">
        <v>21046.0</v>
      </c>
      <c r="T62" s="5" t="s">
        <v>177</v>
      </c>
      <c r="U62" s="5" t="s">
        <v>3997</v>
      </c>
      <c r="V62" s="5" t="s">
        <v>210</v>
      </c>
      <c r="W62" s="5"/>
      <c r="X62" s="5" t="s">
        <v>102</v>
      </c>
      <c r="Y62" s="5" t="s">
        <v>233</v>
      </c>
      <c r="Z62" s="5" t="s">
        <v>240</v>
      </c>
      <c r="AA62" s="5" t="s">
        <v>245</v>
      </c>
      <c r="AB62" s="5" t="s">
        <v>249</v>
      </c>
      <c r="AC62" s="5" t="s">
        <v>257</v>
      </c>
      <c r="AD62" s="5"/>
      <c r="AE62" s="5" t="s">
        <v>269</v>
      </c>
      <c r="AF62" s="5" t="s">
        <v>276</v>
      </c>
      <c r="AG62" s="5" t="s">
        <v>278</v>
      </c>
      <c r="AH62" s="5"/>
      <c r="AI62" s="5"/>
      <c r="AJ62" s="5"/>
      <c r="AK62" s="5"/>
      <c r="AL62" s="5" t="s">
        <v>291</v>
      </c>
      <c r="AM62" s="5" t="s">
        <v>296</v>
      </c>
      <c r="AN62" s="5" t="s">
        <v>302</v>
      </c>
      <c r="AO62" s="5" t="s">
        <v>305</v>
      </c>
      <c r="AP62" s="5" t="s">
        <v>310</v>
      </c>
      <c r="AQ62" s="5" t="s">
        <v>312</v>
      </c>
      <c r="AR62" s="5" t="s">
        <v>321</v>
      </c>
      <c r="AS62" s="5" t="s">
        <v>310</v>
      </c>
      <c r="AT62" s="5" t="s">
        <v>310</v>
      </c>
      <c r="AU62" s="5"/>
      <c r="AV62" s="5"/>
      <c r="AW62" s="45">
        <v>3.0</v>
      </c>
      <c r="AX62" s="5" t="s">
        <v>333</v>
      </c>
      <c r="AY62" s="5"/>
      <c r="AZ62" s="45">
        <v>3.0</v>
      </c>
      <c r="BA62" s="5"/>
      <c r="BB62" s="5"/>
      <c r="BC62" s="5"/>
      <c r="BD62" s="45">
        <v>1.0</v>
      </c>
      <c r="BE62" s="5"/>
      <c r="BF62" s="45">
        <v>1.0</v>
      </c>
      <c r="BG62" s="5"/>
      <c r="BH62" s="5"/>
      <c r="BI62" s="5"/>
      <c r="BJ62" s="5"/>
      <c r="BK62" s="5"/>
      <c r="BL62" s="5"/>
      <c r="BM62" s="5" t="s">
        <v>369</v>
      </c>
      <c r="BN62" s="5"/>
      <c r="BO62" s="5"/>
      <c r="BP62" s="5"/>
      <c r="BQ62" s="5"/>
      <c r="BR62" s="5"/>
      <c r="BS62" s="5"/>
      <c r="BT62" s="5"/>
      <c r="BU62" s="5"/>
      <c r="BV62" s="5"/>
      <c r="BW62" s="5"/>
      <c r="BX62" s="5"/>
      <c r="BY62" s="5"/>
      <c r="BZ62" s="5"/>
      <c r="CA62" s="5"/>
      <c r="CB62" s="5"/>
      <c r="CC62" s="5"/>
      <c r="CD62" s="5"/>
      <c r="CE62" s="5" t="s">
        <v>249</v>
      </c>
      <c r="CF62" s="5"/>
      <c r="CG62" s="5"/>
      <c r="CH62" s="19" t="s">
        <v>3998</v>
      </c>
      <c r="CI62" s="5"/>
      <c r="CJ62" s="5" t="s">
        <v>439</v>
      </c>
      <c r="CK62" s="5" t="s">
        <v>440</v>
      </c>
      <c r="CL62" s="5"/>
      <c r="CM62" s="5"/>
      <c r="CN62" s="5"/>
      <c r="CO62" s="5"/>
      <c r="CP62" s="5"/>
      <c r="CQ62" s="5"/>
      <c r="CR62" s="5"/>
      <c r="CS62" s="5"/>
      <c r="CT62" s="5"/>
      <c r="CU62" s="5"/>
      <c r="CV62" s="5"/>
      <c r="CW62" s="5"/>
      <c r="CX62" s="5"/>
      <c r="CY62" s="5"/>
      <c r="CZ62" s="5"/>
      <c r="DA62" s="5"/>
    </row>
    <row r="63">
      <c r="A63" s="42">
        <v>44307.58999983796</v>
      </c>
      <c r="B63" s="5" t="s">
        <v>6</v>
      </c>
      <c r="C63" s="912">
        <v>44307.0</v>
      </c>
      <c r="D63" s="5" t="s">
        <v>3999</v>
      </c>
      <c r="E63" s="5"/>
      <c r="F63" s="5" t="s">
        <v>4000</v>
      </c>
      <c r="G63" s="5" t="s">
        <v>4001</v>
      </c>
      <c r="H63" s="5"/>
      <c r="I63" s="5" t="s">
        <v>4002</v>
      </c>
      <c r="J63" s="5" t="s">
        <v>101</v>
      </c>
      <c r="K63" s="45">
        <v>250000.0</v>
      </c>
      <c r="L63" s="912">
        <v>44329.0</v>
      </c>
      <c r="M63" s="912">
        <v>44319.0</v>
      </c>
      <c r="N63" s="45">
        <v>6.0</v>
      </c>
      <c r="O63" s="45">
        <v>3.5</v>
      </c>
      <c r="P63" s="5" t="s">
        <v>4003</v>
      </c>
      <c r="Q63" s="5" t="s">
        <v>4004</v>
      </c>
      <c r="R63" s="5" t="s">
        <v>169</v>
      </c>
      <c r="S63" s="45">
        <v>21060.0</v>
      </c>
      <c r="T63" s="5" t="s">
        <v>174</v>
      </c>
      <c r="U63" s="5" t="s">
        <v>4005</v>
      </c>
      <c r="V63" s="5" t="s">
        <v>210</v>
      </c>
      <c r="W63" s="5" t="s">
        <v>4006</v>
      </c>
      <c r="X63" s="5" t="s">
        <v>102</v>
      </c>
      <c r="Y63" s="5" t="s">
        <v>233</v>
      </c>
      <c r="Z63" s="5" t="s">
        <v>240</v>
      </c>
      <c r="AA63" s="5" t="s">
        <v>245</v>
      </c>
      <c r="AB63" s="5" t="s">
        <v>249</v>
      </c>
      <c r="AC63" s="5" t="s">
        <v>257</v>
      </c>
      <c r="AD63" s="5"/>
      <c r="AE63" s="5" t="s">
        <v>269</v>
      </c>
      <c r="AF63" s="5" t="s">
        <v>272</v>
      </c>
      <c r="AG63" s="5" t="s">
        <v>278</v>
      </c>
      <c r="AH63" s="5"/>
      <c r="AI63" s="5"/>
      <c r="AJ63" s="5"/>
      <c r="AK63" s="5"/>
      <c r="AL63" s="5" t="s">
        <v>289</v>
      </c>
      <c r="AM63" s="5"/>
      <c r="AN63" s="5" t="s">
        <v>302</v>
      </c>
      <c r="AO63" s="5" t="s">
        <v>305</v>
      </c>
      <c r="AP63" s="5" t="s">
        <v>310</v>
      </c>
      <c r="AQ63" s="5" t="s">
        <v>312</v>
      </c>
      <c r="AR63" s="5" t="s">
        <v>310</v>
      </c>
      <c r="AS63" s="5" t="s">
        <v>310</v>
      </c>
      <c r="AT63" s="5" t="s">
        <v>310</v>
      </c>
      <c r="AU63" s="5"/>
      <c r="AV63" s="5"/>
      <c r="AW63" s="45">
        <v>1.0</v>
      </c>
      <c r="AX63" s="5" t="s">
        <v>332</v>
      </c>
      <c r="AY63" s="5"/>
      <c r="AZ63" s="5"/>
      <c r="BA63" s="45">
        <v>3.0</v>
      </c>
      <c r="BB63" s="5"/>
      <c r="BC63" s="5"/>
      <c r="BD63" s="5"/>
      <c r="BE63" s="45">
        <v>1.0</v>
      </c>
      <c r="BF63" s="5"/>
      <c r="BG63" s="5"/>
      <c r="BH63" s="5"/>
      <c r="BI63" s="5"/>
      <c r="BJ63" s="5"/>
      <c r="BK63" s="5"/>
      <c r="BL63" s="5"/>
      <c r="BM63" s="5" t="s">
        <v>370</v>
      </c>
      <c r="BN63" s="5"/>
      <c r="BO63" s="5"/>
      <c r="BP63" s="5"/>
      <c r="BQ63" s="5"/>
      <c r="BR63" s="5"/>
      <c r="BS63" s="5"/>
      <c r="BT63" s="5"/>
      <c r="BU63" s="5"/>
      <c r="BV63" s="5"/>
      <c r="BW63" s="5"/>
      <c r="BX63" s="5"/>
      <c r="BY63" s="5"/>
      <c r="BZ63" s="5"/>
      <c r="CA63" s="5"/>
      <c r="CB63" s="5"/>
      <c r="CC63" s="5"/>
      <c r="CD63" s="5"/>
      <c r="CE63" s="5" t="s">
        <v>249</v>
      </c>
      <c r="CF63" s="5"/>
      <c r="CG63" s="5"/>
      <c r="CH63" s="5"/>
      <c r="CI63" s="5"/>
      <c r="CJ63" s="5" t="s">
        <v>438</v>
      </c>
      <c r="CK63" s="5" t="s">
        <v>440</v>
      </c>
      <c r="CL63" s="5"/>
      <c r="CM63" s="5"/>
      <c r="CN63" s="5"/>
      <c r="CO63" s="5"/>
      <c r="CP63" s="5"/>
      <c r="CQ63" s="5"/>
      <c r="CR63" s="5"/>
      <c r="CS63" s="5"/>
      <c r="CT63" s="5"/>
      <c r="CU63" s="5"/>
      <c r="CV63" s="5"/>
      <c r="CW63" s="5"/>
      <c r="CX63" s="5"/>
      <c r="CY63" s="5"/>
      <c r="CZ63" s="5"/>
      <c r="DA63" s="5"/>
    </row>
    <row r="64">
      <c r="A64" s="42">
        <v>44314.70688939815</v>
      </c>
      <c r="B64" s="5" t="s">
        <v>8</v>
      </c>
      <c r="C64" s="912">
        <v>44314.0</v>
      </c>
      <c r="D64" s="5" t="s">
        <v>22</v>
      </c>
      <c r="E64" s="5" t="s">
        <v>44</v>
      </c>
      <c r="F64" s="5" t="s">
        <v>61</v>
      </c>
      <c r="G64" s="5"/>
      <c r="H64" s="5"/>
      <c r="I64" s="5"/>
      <c r="J64" s="5" t="s">
        <v>102</v>
      </c>
      <c r="K64" s="922">
        <v>294900.0</v>
      </c>
      <c r="L64" s="912">
        <v>44316.0</v>
      </c>
      <c r="M64" s="912">
        <v>44316.0</v>
      </c>
      <c r="N64" s="45">
        <v>3.75</v>
      </c>
      <c r="O64" s="45">
        <v>1.25</v>
      </c>
      <c r="P64" s="5" t="s">
        <v>142</v>
      </c>
      <c r="Q64" s="5" t="s">
        <v>162</v>
      </c>
      <c r="R64" s="5" t="s">
        <v>169</v>
      </c>
      <c r="S64" s="45">
        <v>21061.0</v>
      </c>
      <c r="T64" s="5" t="s">
        <v>174</v>
      </c>
      <c r="U64" s="5" t="s">
        <v>202</v>
      </c>
      <c r="V64" s="5" t="s">
        <v>208</v>
      </c>
      <c r="W64" s="5"/>
      <c r="X64" s="5" t="s">
        <v>102</v>
      </c>
      <c r="Y64" s="5" t="s">
        <v>238</v>
      </c>
      <c r="Z64" s="5" t="s">
        <v>242</v>
      </c>
      <c r="AA64" s="5" t="s">
        <v>245</v>
      </c>
      <c r="AB64" s="45">
        <v>1108.0</v>
      </c>
      <c r="AC64" s="5" t="s">
        <v>263</v>
      </c>
      <c r="AD64" s="5"/>
      <c r="AE64" s="5" t="s">
        <v>269</v>
      </c>
      <c r="AF64" s="5" t="s">
        <v>272</v>
      </c>
      <c r="AG64" s="5" t="s">
        <v>278</v>
      </c>
      <c r="AH64" s="5"/>
      <c r="AI64" s="5"/>
      <c r="AJ64" s="5"/>
      <c r="AK64" s="5"/>
      <c r="AL64" s="5" t="s">
        <v>289</v>
      </c>
      <c r="AM64" s="5" t="s">
        <v>296</v>
      </c>
      <c r="AN64" s="5" t="s">
        <v>302</v>
      </c>
      <c r="AO64" s="5" t="s">
        <v>305</v>
      </c>
      <c r="AP64" s="5" t="s">
        <v>310</v>
      </c>
      <c r="AQ64" s="5" t="s">
        <v>312</v>
      </c>
      <c r="AR64" s="5" t="s">
        <v>310</v>
      </c>
      <c r="AS64" s="5" t="s">
        <v>310</v>
      </c>
      <c r="AT64" s="5" t="s">
        <v>309</v>
      </c>
      <c r="AU64" s="5" t="s">
        <v>243</v>
      </c>
      <c r="AV64" s="5"/>
      <c r="AW64" s="45">
        <v>1.0</v>
      </c>
      <c r="AX64" s="5"/>
      <c r="AY64" s="5"/>
      <c r="AZ64" s="5"/>
      <c r="BA64" s="45">
        <v>3.0</v>
      </c>
      <c r="BB64" s="5"/>
      <c r="BC64" s="5"/>
      <c r="BD64" s="5"/>
      <c r="BE64" s="45">
        <v>1.0</v>
      </c>
      <c r="BF64" s="5"/>
      <c r="BG64" s="5"/>
      <c r="BH64" s="5"/>
      <c r="BI64" s="5"/>
      <c r="BJ64" s="5"/>
      <c r="BK64" s="5"/>
      <c r="BL64" s="5" t="s">
        <v>357</v>
      </c>
      <c r="BM64" s="5" t="s">
        <v>367</v>
      </c>
      <c r="BN64" s="5"/>
      <c r="BO64" s="5"/>
      <c r="BP64" s="5"/>
      <c r="BQ64" s="5"/>
      <c r="BR64" s="19" t="s">
        <v>394</v>
      </c>
      <c r="BS64" s="914"/>
      <c r="BT64" s="914"/>
      <c r="BU64" s="914"/>
      <c r="BV64" s="5"/>
      <c r="BW64" s="5" t="s">
        <v>408</v>
      </c>
      <c r="BX64" s="5" t="s">
        <v>411</v>
      </c>
      <c r="BY64" s="5"/>
      <c r="BZ64" s="5"/>
      <c r="CA64" s="5"/>
      <c r="CB64" s="5"/>
      <c r="CC64" s="5"/>
      <c r="CD64" s="5"/>
      <c r="CE64" s="5" t="s">
        <v>243</v>
      </c>
      <c r="CF64" s="5" t="s">
        <v>425</v>
      </c>
      <c r="CG64" s="19" t="s">
        <v>430</v>
      </c>
      <c r="CH64" s="5"/>
      <c r="CI64" s="5"/>
      <c r="CJ64" s="5" t="s">
        <v>438</v>
      </c>
      <c r="CK64" s="5" t="s">
        <v>444</v>
      </c>
      <c r="CL64" s="5"/>
      <c r="CM64" s="5"/>
      <c r="CN64" s="5"/>
      <c r="CO64" s="5"/>
      <c r="CP64" s="5"/>
      <c r="CQ64" s="5"/>
      <c r="CR64" s="5"/>
      <c r="CS64" s="5"/>
      <c r="CT64" s="5"/>
      <c r="CU64" s="5"/>
      <c r="CV64" s="5"/>
      <c r="CW64" s="5"/>
      <c r="CX64" s="5"/>
      <c r="CY64" s="5"/>
      <c r="CZ64" s="5"/>
      <c r="DA64" s="5"/>
    </row>
    <row r="65">
      <c r="A65" s="42">
        <v>44326.61377295139</v>
      </c>
      <c r="B65" s="5" t="s">
        <v>6</v>
      </c>
      <c r="C65" s="912">
        <v>44335.0</v>
      </c>
      <c r="D65" s="5" t="s">
        <v>38</v>
      </c>
      <c r="E65" s="5"/>
      <c r="F65" s="5" t="s">
        <v>76</v>
      </c>
      <c r="G65" s="5" t="s">
        <v>89</v>
      </c>
      <c r="H65" s="5"/>
      <c r="I65" s="5" t="s">
        <v>99</v>
      </c>
      <c r="J65" s="5" t="s">
        <v>101</v>
      </c>
      <c r="K65" s="45">
        <v>500000.0</v>
      </c>
      <c r="L65" s="912">
        <v>44371.0</v>
      </c>
      <c r="M65" s="912">
        <v>44350.0</v>
      </c>
      <c r="N65" s="45">
        <v>6.0</v>
      </c>
      <c r="O65" s="45">
        <v>3.5</v>
      </c>
      <c r="P65" s="5" t="s">
        <v>143</v>
      </c>
      <c r="Q65" s="5" t="s">
        <v>167</v>
      </c>
      <c r="R65" s="5" t="s">
        <v>169</v>
      </c>
      <c r="S65" s="45">
        <v>20874.0</v>
      </c>
      <c r="T65" s="5" t="s">
        <v>178</v>
      </c>
      <c r="U65" s="5" t="s">
        <v>206</v>
      </c>
      <c r="V65" s="5" t="s">
        <v>210</v>
      </c>
      <c r="W65" s="5"/>
      <c r="X65" s="5" t="s">
        <v>102</v>
      </c>
      <c r="Y65" s="5" t="s">
        <v>233</v>
      </c>
      <c r="Z65" s="5" t="s">
        <v>240</v>
      </c>
      <c r="AA65" s="5" t="s">
        <v>245</v>
      </c>
      <c r="AB65" s="5" t="s">
        <v>249</v>
      </c>
      <c r="AC65" s="5" t="s">
        <v>257</v>
      </c>
      <c r="AD65" s="5"/>
      <c r="AE65" s="5" t="s">
        <v>269</v>
      </c>
      <c r="AF65" s="5" t="s">
        <v>272</v>
      </c>
      <c r="AG65" s="5" t="s">
        <v>278</v>
      </c>
      <c r="AH65" s="5"/>
      <c r="AI65" s="5"/>
      <c r="AJ65" s="5"/>
      <c r="AK65" s="5"/>
      <c r="AL65" s="5" t="s">
        <v>291</v>
      </c>
      <c r="AM65" s="5"/>
      <c r="AN65" s="5" t="s">
        <v>302</v>
      </c>
      <c r="AO65" s="5" t="s">
        <v>305</v>
      </c>
      <c r="AP65" s="5" t="s">
        <v>310</v>
      </c>
      <c r="AQ65" s="5" t="s">
        <v>312</v>
      </c>
      <c r="AR65" s="5" t="s">
        <v>321</v>
      </c>
      <c r="AS65" s="5" t="s">
        <v>310</v>
      </c>
      <c r="AT65" s="5" t="s">
        <v>310</v>
      </c>
      <c r="AU65" s="5"/>
      <c r="AV65" s="5"/>
      <c r="AW65" s="45">
        <v>3.0</v>
      </c>
      <c r="AX65" s="5" t="s">
        <v>333</v>
      </c>
      <c r="AY65" s="5"/>
      <c r="AZ65" s="45">
        <v>4.0</v>
      </c>
      <c r="BA65" s="5"/>
      <c r="BB65" s="5"/>
      <c r="BC65" s="5"/>
      <c r="BD65" s="45">
        <v>2.0</v>
      </c>
      <c r="BE65" s="5"/>
      <c r="BF65" s="5"/>
      <c r="BG65" s="5"/>
      <c r="BH65" s="5"/>
      <c r="BI65" s="45">
        <v>1.0</v>
      </c>
      <c r="BJ65" s="5"/>
      <c r="BK65" s="5" t="s">
        <v>349</v>
      </c>
      <c r="BL65" s="5"/>
      <c r="BM65" s="5" t="s">
        <v>368</v>
      </c>
      <c r="BN65" s="45">
        <v>2.0</v>
      </c>
      <c r="BO65" s="5"/>
      <c r="BP65" s="5"/>
      <c r="BQ65" s="5"/>
      <c r="BR65" s="5"/>
      <c r="BS65" s="5"/>
      <c r="BT65" s="5"/>
      <c r="BU65" s="5"/>
      <c r="BV65" s="5"/>
      <c r="BW65" s="5"/>
      <c r="BX65" s="5"/>
      <c r="BY65" s="5"/>
      <c r="BZ65" s="5"/>
      <c r="CA65" s="5"/>
      <c r="CB65" s="5"/>
      <c r="CC65" s="5"/>
      <c r="CD65" s="5"/>
      <c r="CE65" s="5" t="s">
        <v>249</v>
      </c>
      <c r="CF65" s="5"/>
      <c r="CG65" s="5" t="s">
        <v>431</v>
      </c>
      <c r="CH65" s="5"/>
      <c r="CI65" s="5"/>
      <c r="CJ65" s="5" t="s">
        <v>439</v>
      </c>
      <c r="CK65" s="5" t="s">
        <v>440</v>
      </c>
      <c r="CL65" s="5"/>
      <c r="CM65" s="5"/>
      <c r="CN65" s="5"/>
      <c r="CO65" s="5"/>
      <c r="CP65" s="5"/>
      <c r="CQ65" s="5"/>
      <c r="CR65" s="5"/>
      <c r="CS65" s="5"/>
      <c r="CT65" s="5"/>
      <c r="CU65" s="5"/>
      <c r="CV65" s="5"/>
      <c r="CW65" s="5"/>
      <c r="CX65" s="5"/>
      <c r="CY65" s="5"/>
      <c r="CZ65" s="5"/>
      <c r="DA65" s="5"/>
    </row>
    <row r="66">
      <c r="A66" s="42"/>
      <c r="B66" s="5"/>
      <c r="C66" s="912"/>
      <c r="D66" s="43"/>
      <c r="E66" s="43"/>
      <c r="F66" s="43"/>
      <c r="G66" s="43"/>
      <c r="H66" s="43"/>
      <c r="I66" s="43"/>
      <c r="J66" s="43"/>
      <c r="K66" s="43"/>
      <c r="L66" s="912"/>
      <c r="M66" s="912"/>
      <c r="N66" s="913"/>
      <c r="O66" s="913"/>
      <c r="P66" s="5"/>
      <c r="Q66" s="5"/>
      <c r="R66" s="5"/>
      <c r="S66" s="4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45"/>
      <c r="AX66" s="5"/>
      <c r="AY66" s="5"/>
      <c r="AZ66" s="45"/>
      <c r="BA66" s="5"/>
      <c r="BB66" s="5"/>
      <c r="BC66" s="5"/>
      <c r="BD66" s="4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19"/>
      <c r="CI66" s="5"/>
      <c r="CJ66" s="5"/>
      <c r="CK66" s="5"/>
      <c r="CL66" s="5"/>
      <c r="CM66" s="5"/>
      <c r="CN66" s="5"/>
      <c r="CO66" s="5"/>
      <c r="CP66" s="5"/>
      <c r="CQ66" s="5"/>
      <c r="CR66" s="5"/>
      <c r="CS66" s="5"/>
      <c r="CT66" s="5"/>
      <c r="CU66" s="5"/>
      <c r="CV66" s="5"/>
      <c r="CW66" s="5"/>
      <c r="CX66" s="5"/>
      <c r="CY66" s="5"/>
      <c r="CZ66" s="5"/>
      <c r="DA66" s="5"/>
    </row>
    <row r="67">
      <c r="A67" s="42"/>
      <c r="B67" s="5"/>
      <c r="C67" s="912"/>
      <c r="D67" s="5"/>
      <c r="E67" s="45"/>
      <c r="F67" s="5"/>
      <c r="G67" s="5"/>
      <c r="H67" s="5"/>
      <c r="I67" s="5"/>
      <c r="J67" s="5"/>
      <c r="K67" s="45"/>
      <c r="L67" s="912"/>
      <c r="M67" s="912"/>
      <c r="N67" s="45"/>
      <c r="O67" s="45"/>
      <c r="P67" s="5"/>
      <c r="Q67" s="5"/>
      <c r="R67" s="5"/>
      <c r="S67" s="4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45"/>
      <c r="AX67" s="5"/>
      <c r="AY67" s="5"/>
      <c r="AZ67" s="45"/>
      <c r="BA67" s="5"/>
      <c r="BB67" s="5"/>
      <c r="BC67" s="5"/>
      <c r="BD67" s="45"/>
      <c r="BE67" s="5"/>
      <c r="BF67" s="5"/>
      <c r="BG67" s="5"/>
      <c r="BH67" s="5"/>
      <c r="BI67" s="5"/>
      <c r="BJ67" s="45"/>
      <c r="BK67" s="5"/>
      <c r="BL67" s="5"/>
      <c r="BM67" s="5"/>
      <c r="BN67" s="45"/>
      <c r="BO67" s="5"/>
      <c r="BP67" s="5"/>
      <c r="BQ67" s="5"/>
      <c r="BR67" s="5"/>
      <c r="BS67" s="5"/>
      <c r="BT67" s="5"/>
      <c r="BU67" s="5"/>
      <c r="BV67" s="5"/>
      <c r="BW67" s="5"/>
      <c r="BX67" s="5"/>
      <c r="BY67" s="5"/>
      <c r="BZ67" s="5"/>
      <c r="CA67" s="5"/>
      <c r="CB67" s="5"/>
      <c r="CC67" s="5"/>
      <c r="CD67" s="5"/>
      <c r="CE67" s="5"/>
      <c r="CF67" s="5"/>
      <c r="CG67" s="5"/>
      <c r="CH67" s="19"/>
      <c r="CI67" s="5"/>
      <c r="CJ67" s="5"/>
      <c r="CK67" s="5"/>
      <c r="CL67" s="5"/>
      <c r="CM67" s="5"/>
      <c r="CN67" s="5"/>
      <c r="CO67" s="5"/>
      <c r="CP67" s="5"/>
      <c r="CQ67" s="5"/>
      <c r="CR67" s="5"/>
      <c r="CS67" s="5"/>
      <c r="CT67" s="5"/>
      <c r="CU67" s="5"/>
      <c r="CV67" s="5"/>
      <c r="CW67" s="5"/>
      <c r="CX67" s="5"/>
      <c r="CY67" s="5"/>
      <c r="CZ67" s="5"/>
      <c r="DA67" s="5"/>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88"/>
    <col customWidth="1" min="2" max="15" width="19.63"/>
    <col customWidth="1" min="16" max="16" width="10.0"/>
    <col customWidth="1" min="17" max="17" width="25.75"/>
    <col customWidth="1" min="18" max="26" width="19.63"/>
    <col customWidth="1" min="27" max="27" width="10.0"/>
    <col customWidth="1" min="28" max="31" width="19.63"/>
    <col customWidth="1" min="40" max="40" width="19.63"/>
  </cols>
  <sheetData>
    <row r="1">
      <c r="A1" s="927" t="s">
        <v>0</v>
      </c>
      <c r="B1" s="928" t="s">
        <v>4007</v>
      </c>
      <c r="C1" s="928" t="s">
        <v>4008</v>
      </c>
      <c r="D1" s="928" t="s">
        <v>4009</v>
      </c>
      <c r="E1" s="928" t="s">
        <v>829</v>
      </c>
      <c r="F1" s="928" t="s">
        <v>853</v>
      </c>
      <c r="G1" s="928" t="s">
        <v>849</v>
      </c>
      <c r="H1" s="928" t="s">
        <v>862</v>
      </c>
      <c r="I1" s="928" t="s">
        <v>4010</v>
      </c>
      <c r="J1" s="928" t="s">
        <v>4011</v>
      </c>
      <c r="K1" s="928" t="s">
        <v>4012</v>
      </c>
      <c r="L1" s="928" t="s">
        <v>3937</v>
      </c>
      <c r="M1" s="928" t="s">
        <v>815</v>
      </c>
      <c r="N1" s="928" t="s">
        <v>824</v>
      </c>
      <c r="O1" s="928" t="s">
        <v>4013</v>
      </c>
      <c r="P1" s="929" t="s">
        <v>787</v>
      </c>
      <c r="Q1" s="779" t="s">
        <v>4014</v>
      </c>
      <c r="R1" s="779" t="s">
        <v>4015</v>
      </c>
      <c r="S1" s="779" t="s">
        <v>116</v>
      </c>
      <c r="T1" s="779" t="s">
        <v>869</v>
      </c>
      <c r="U1" s="779" t="s">
        <v>4016</v>
      </c>
      <c r="V1" s="779" t="s">
        <v>878</v>
      </c>
      <c r="W1" s="779" t="s">
        <v>4017</v>
      </c>
      <c r="X1" s="779" t="s">
        <v>4018</v>
      </c>
      <c r="Y1" s="779" t="s">
        <v>4019</v>
      </c>
      <c r="Z1" s="779" t="s">
        <v>882</v>
      </c>
      <c r="AA1" s="930" t="s">
        <v>890</v>
      </c>
      <c r="AB1" s="57" t="s">
        <v>4020</v>
      </c>
      <c r="AC1" s="57" t="s">
        <v>815</v>
      </c>
      <c r="AD1" s="57" t="s">
        <v>4016</v>
      </c>
      <c r="AE1" s="57" t="s">
        <v>4021</v>
      </c>
      <c r="AF1" s="931"/>
      <c r="AG1" s="931"/>
      <c r="AH1" s="931"/>
      <c r="AI1" s="931"/>
      <c r="AJ1" s="931"/>
      <c r="AK1" s="931"/>
      <c r="AL1" s="931"/>
      <c r="AM1" s="931"/>
      <c r="AN1" s="928"/>
      <c r="AO1" s="931"/>
      <c r="AP1" s="931"/>
      <c r="AQ1" s="931"/>
      <c r="AR1" s="931"/>
      <c r="AS1" s="931"/>
    </row>
    <row r="2">
      <c r="A2" s="391" t="s">
        <v>4022</v>
      </c>
      <c r="B2" s="781" t="s">
        <v>866</v>
      </c>
      <c r="C2" s="781"/>
      <c r="D2" s="781"/>
      <c r="E2" s="781" t="s">
        <v>830</v>
      </c>
      <c r="F2" s="781"/>
      <c r="G2" s="781"/>
      <c r="H2" s="781"/>
      <c r="I2" s="781" t="s">
        <v>835</v>
      </c>
      <c r="J2" s="781"/>
      <c r="K2" s="781"/>
      <c r="L2" s="781"/>
      <c r="M2" s="781"/>
      <c r="N2" s="781"/>
      <c r="O2" s="781"/>
      <c r="P2" s="900"/>
      <c r="Q2" s="781" t="s">
        <v>873</v>
      </c>
      <c r="R2" s="781" t="s">
        <v>877</v>
      </c>
      <c r="S2" s="781" t="s">
        <v>871</v>
      </c>
      <c r="T2" s="781"/>
      <c r="U2" s="781"/>
      <c r="V2" s="781"/>
      <c r="W2" s="781" t="s">
        <v>4023</v>
      </c>
      <c r="X2" s="781"/>
      <c r="Y2" s="781"/>
      <c r="Z2" s="781"/>
      <c r="AA2" s="932"/>
      <c r="AB2" s="781"/>
      <c r="AC2" s="781"/>
      <c r="AD2" s="781"/>
      <c r="AE2" s="781"/>
      <c r="AN2" s="781" t="s">
        <v>4024</v>
      </c>
    </row>
    <row r="3">
      <c r="A3" s="391" t="s">
        <v>3113</v>
      </c>
      <c r="B3" s="781" t="s">
        <v>4025</v>
      </c>
      <c r="C3" s="781" t="s">
        <v>4026</v>
      </c>
      <c r="D3" s="781" t="s">
        <v>1328</v>
      </c>
      <c r="E3" s="781"/>
      <c r="F3" s="781"/>
      <c r="G3" s="781"/>
      <c r="H3" s="781"/>
      <c r="I3" s="781"/>
      <c r="J3" s="781"/>
      <c r="K3" s="781"/>
      <c r="L3" s="781"/>
      <c r="M3" s="781"/>
      <c r="N3" s="781"/>
      <c r="O3" s="781"/>
      <c r="P3" s="900"/>
      <c r="Q3" s="781" t="s">
        <v>4027</v>
      </c>
      <c r="R3" s="781" t="s">
        <v>1328</v>
      </c>
      <c r="S3" s="781" t="s">
        <v>14</v>
      </c>
      <c r="T3" s="781"/>
      <c r="U3" s="781" t="s">
        <v>1328</v>
      </c>
      <c r="V3" s="781" t="s">
        <v>4028</v>
      </c>
      <c r="W3" s="781" t="s">
        <v>4029</v>
      </c>
      <c r="X3" s="781" t="s">
        <v>4030</v>
      </c>
      <c r="Y3" s="781"/>
      <c r="Z3" s="781" t="s">
        <v>4031</v>
      </c>
      <c r="AA3" s="932"/>
      <c r="AB3" s="781"/>
      <c r="AC3" s="781"/>
      <c r="AD3" s="781" t="s">
        <v>1328</v>
      </c>
      <c r="AE3" s="781"/>
      <c r="AN3" s="781"/>
    </row>
    <row r="4">
      <c r="A4" s="391" t="s">
        <v>3305</v>
      </c>
      <c r="B4" s="781" t="s">
        <v>4032</v>
      </c>
      <c r="C4" s="781" t="s">
        <v>4033</v>
      </c>
      <c r="D4" s="781" t="s">
        <v>842</v>
      </c>
      <c r="E4" s="781"/>
      <c r="F4" s="781"/>
      <c r="G4" s="781"/>
      <c r="H4" s="781"/>
      <c r="I4" s="781"/>
      <c r="J4" s="781"/>
      <c r="K4" s="781"/>
      <c r="L4" s="781"/>
      <c r="M4" s="781"/>
      <c r="N4" s="781"/>
      <c r="O4" s="781"/>
      <c r="P4" s="900"/>
      <c r="Q4" s="781" t="s">
        <v>4034</v>
      </c>
      <c r="R4" s="781" t="s">
        <v>4035</v>
      </c>
      <c r="S4" s="781" t="s">
        <v>4036</v>
      </c>
      <c r="T4" s="781"/>
      <c r="U4" s="781" t="s">
        <v>4037</v>
      </c>
      <c r="V4" s="781" t="s">
        <v>4038</v>
      </c>
      <c r="W4" s="781" t="s">
        <v>4039</v>
      </c>
      <c r="X4" s="781" t="s">
        <v>4040</v>
      </c>
      <c r="Y4" s="781"/>
      <c r="Z4" s="781" t="s">
        <v>4041</v>
      </c>
      <c r="AA4" s="932"/>
      <c r="AB4" s="781"/>
      <c r="AC4" s="781"/>
      <c r="AD4" s="781" t="s">
        <v>4042</v>
      </c>
      <c r="AE4" s="781"/>
      <c r="AN4" s="781"/>
    </row>
    <row r="5">
      <c r="A5" s="933" t="s">
        <v>4043</v>
      </c>
      <c r="B5" s="934">
        <v>44326.0</v>
      </c>
      <c r="C5" s="934">
        <v>44328.0</v>
      </c>
      <c r="D5" s="934">
        <v>44323.0</v>
      </c>
      <c r="E5" s="934">
        <v>44327.0</v>
      </c>
      <c r="F5" s="934"/>
      <c r="G5" s="934"/>
      <c r="H5" s="934"/>
      <c r="I5" s="934"/>
      <c r="J5" s="934"/>
      <c r="K5" s="934"/>
      <c r="L5" s="934"/>
      <c r="M5" s="934"/>
      <c r="N5" s="934"/>
      <c r="O5" s="934"/>
      <c r="P5" s="900"/>
      <c r="Q5" s="934">
        <v>44334.0</v>
      </c>
      <c r="R5" s="934">
        <v>44293.0</v>
      </c>
      <c r="S5" s="934">
        <v>44294.0</v>
      </c>
      <c r="T5" s="934">
        <v>44322.0</v>
      </c>
      <c r="U5" s="934">
        <v>44313.0</v>
      </c>
      <c r="V5" s="934">
        <v>44289.0</v>
      </c>
      <c r="W5" s="934">
        <v>44293.0</v>
      </c>
      <c r="X5" s="934">
        <v>44297.0</v>
      </c>
      <c r="Y5" s="934">
        <v>44286.0</v>
      </c>
      <c r="Z5" s="934">
        <v>44291.0</v>
      </c>
      <c r="AA5" s="935"/>
      <c r="AB5" s="934">
        <v>44311.0</v>
      </c>
      <c r="AC5" s="934"/>
      <c r="AD5" s="934">
        <v>44291.0</v>
      </c>
      <c r="AE5" s="934">
        <v>44303.0</v>
      </c>
      <c r="AF5" s="936"/>
      <c r="AG5" s="936"/>
      <c r="AH5" s="936"/>
      <c r="AI5" s="936"/>
      <c r="AJ5" s="936"/>
      <c r="AK5" s="936"/>
      <c r="AL5" s="936"/>
      <c r="AM5" s="936"/>
      <c r="AN5" s="934"/>
      <c r="AO5" s="936"/>
      <c r="AP5" s="936"/>
      <c r="AQ5" s="936"/>
      <c r="AR5" s="936"/>
      <c r="AS5" s="936"/>
    </row>
    <row r="6">
      <c r="A6" s="933" t="s">
        <v>4044</v>
      </c>
      <c r="B6" s="934">
        <v>44355.0</v>
      </c>
      <c r="C6" s="934">
        <v>44358.0</v>
      </c>
      <c r="D6" s="934">
        <v>44368.0</v>
      </c>
      <c r="E6" s="934">
        <v>44372.0</v>
      </c>
      <c r="F6" s="934"/>
      <c r="G6" s="934"/>
      <c r="H6" s="934">
        <v>44369.0</v>
      </c>
      <c r="I6" s="934"/>
      <c r="J6" s="934"/>
      <c r="K6" s="934">
        <v>44376.0</v>
      </c>
      <c r="L6" s="934">
        <v>44377.0</v>
      </c>
      <c r="M6" s="934">
        <v>44208.0</v>
      </c>
      <c r="N6" s="934"/>
      <c r="O6" s="934"/>
      <c r="P6" s="900"/>
      <c r="Q6" s="934">
        <v>44344.0</v>
      </c>
      <c r="R6" s="934">
        <v>44344.0</v>
      </c>
      <c r="S6" s="934">
        <v>44348.0</v>
      </c>
      <c r="T6" s="934">
        <v>44349.0</v>
      </c>
      <c r="U6" s="934">
        <v>44349.0</v>
      </c>
      <c r="V6" s="934">
        <v>44330.0</v>
      </c>
      <c r="W6" s="934">
        <v>44321.0</v>
      </c>
      <c r="X6" s="934">
        <v>44321.0</v>
      </c>
      <c r="Y6" s="934">
        <v>44314.0</v>
      </c>
      <c r="Z6" s="934">
        <v>44315.0</v>
      </c>
      <c r="AA6" s="935"/>
      <c r="AB6" s="934">
        <v>44361.0</v>
      </c>
      <c r="AC6" s="934"/>
      <c r="AD6" s="934">
        <v>44316.0</v>
      </c>
      <c r="AE6" s="934">
        <v>44365.0</v>
      </c>
      <c r="AF6" s="936"/>
      <c r="AG6" s="936"/>
      <c r="AH6" s="936"/>
      <c r="AI6" s="936"/>
      <c r="AJ6" s="936"/>
      <c r="AK6" s="936"/>
      <c r="AL6" s="936"/>
      <c r="AM6" s="936"/>
      <c r="AN6" s="934"/>
      <c r="AO6" s="936"/>
      <c r="AP6" s="936"/>
      <c r="AQ6" s="936"/>
      <c r="AR6" s="936"/>
      <c r="AS6" s="936"/>
    </row>
    <row r="7">
      <c r="A7" s="937" t="s">
        <v>500</v>
      </c>
      <c r="B7" s="938">
        <f t="shared" ref="B7:E7" si="1">B6-2</f>
        <v>44353</v>
      </c>
      <c r="C7" s="938">
        <f t="shared" si="1"/>
        <v>44356</v>
      </c>
      <c r="D7" s="938">
        <f t="shared" si="1"/>
        <v>44366</v>
      </c>
      <c r="E7" s="938">
        <f t="shared" si="1"/>
        <v>44370</v>
      </c>
      <c r="F7" s="938"/>
      <c r="G7" s="938"/>
      <c r="H7" s="938"/>
      <c r="I7" s="938"/>
      <c r="J7" s="938"/>
      <c r="K7" s="938"/>
      <c r="L7" s="938"/>
      <c r="M7" s="938"/>
      <c r="N7" s="938"/>
      <c r="O7" s="938"/>
      <c r="P7" s="939"/>
      <c r="Q7" s="938">
        <f t="shared" ref="Q7:R7" si="2">Q6-2</f>
        <v>44342</v>
      </c>
      <c r="R7" s="938">
        <f t="shared" si="2"/>
        <v>44342</v>
      </c>
      <c r="S7" s="938"/>
      <c r="T7" s="938">
        <f t="shared" ref="T7:V7" si="3">T6-2</f>
        <v>44347</v>
      </c>
      <c r="U7" s="938">
        <f t="shared" si="3"/>
        <v>44347</v>
      </c>
      <c r="V7" s="938">
        <f t="shared" si="3"/>
        <v>44328</v>
      </c>
      <c r="W7" s="940" t="s">
        <v>102</v>
      </c>
      <c r="X7" s="940" t="s">
        <v>102</v>
      </c>
      <c r="Y7" s="940" t="s">
        <v>102</v>
      </c>
      <c r="Z7" s="940" t="s">
        <v>253</v>
      </c>
      <c r="AA7" s="939"/>
      <c r="AB7" s="938">
        <f>AB6-2</f>
        <v>44359</v>
      </c>
      <c r="AC7" s="938"/>
      <c r="AD7" s="941"/>
      <c r="AE7" s="938">
        <f>AE6-2</f>
        <v>44363</v>
      </c>
      <c r="AF7" s="942"/>
      <c r="AG7" s="942"/>
      <c r="AH7" s="942"/>
      <c r="AI7" s="942"/>
      <c r="AJ7" s="942"/>
      <c r="AK7" s="942"/>
      <c r="AL7" s="942"/>
      <c r="AM7" s="942"/>
      <c r="AN7" s="941"/>
      <c r="AO7" s="942"/>
      <c r="AP7" s="942"/>
      <c r="AQ7" s="942"/>
      <c r="AR7" s="942"/>
      <c r="AS7" s="942"/>
    </row>
    <row r="8">
      <c r="A8" s="391" t="s">
        <v>4045</v>
      </c>
      <c r="B8" s="772" t="s">
        <v>4046</v>
      </c>
      <c r="C8" s="772" t="s">
        <v>2948</v>
      </c>
      <c r="D8" s="772" t="s">
        <v>2948</v>
      </c>
      <c r="E8" s="772"/>
      <c r="F8" s="772"/>
      <c r="G8" s="772"/>
      <c r="H8" s="772"/>
      <c r="I8" s="772"/>
      <c r="J8" s="772"/>
      <c r="K8" s="772"/>
      <c r="L8" s="772"/>
      <c r="M8" s="772"/>
      <c r="N8" s="772"/>
      <c r="O8" s="772"/>
      <c r="P8" s="900"/>
      <c r="Q8" s="772" t="s">
        <v>715</v>
      </c>
      <c r="R8" s="772" t="s">
        <v>2948</v>
      </c>
      <c r="S8" s="772" t="s">
        <v>6</v>
      </c>
      <c r="T8" s="772" t="s">
        <v>7</v>
      </c>
      <c r="U8" s="772" t="s">
        <v>2948</v>
      </c>
      <c r="V8" s="772" t="s">
        <v>715</v>
      </c>
      <c r="W8" s="772" t="s">
        <v>715</v>
      </c>
      <c r="X8" s="772" t="s">
        <v>715</v>
      </c>
      <c r="Y8" s="772"/>
      <c r="Z8" s="772" t="s">
        <v>2890</v>
      </c>
      <c r="AA8" s="932"/>
      <c r="AB8" s="772" t="s">
        <v>6</v>
      </c>
      <c r="AC8" s="772"/>
      <c r="AD8" s="772" t="s">
        <v>2948</v>
      </c>
      <c r="AE8" s="772"/>
      <c r="AN8" s="772"/>
    </row>
    <row r="9">
      <c r="A9" s="391" t="s">
        <v>483</v>
      </c>
      <c r="B9" s="781">
        <v>500000.0</v>
      </c>
      <c r="C9" s="781">
        <v>300000.0</v>
      </c>
      <c r="D9" s="781">
        <v>250000.0</v>
      </c>
      <c r="E9" s="781"/>
      <c r="F9" s="781"/>
      <c r="G9" s="781"/>
      <c r="H9" s="781"/>
      <c r="I9" s="781"/>
      <c r="J9" s="781"/>
      <c r="K9" s="781"/>
      <c r="L9" s="781"/>
      <c r="M9" s="781"/>
      <c r="N9" s="781"/>
      <c r="O9" s="781"/>
      <c r="P9" s="900"/>
      <c r="Q9" s="781">
        <v>300000.0</v>
      </c>
      <c r="R9" s="781">
        <v>329000.0</v>
      </c>
      <c r="S9" s="781">
        <v>272000.0</v>
      </c>
      <c r="T9" s="781">
        <v>292000.0</v>
      </c>
      <c r="U9" s="781">
        <v>435000.0</v>
      </c>
      <c r="V9" s="781">
        <v>350000.0</v>
      </c>
      <c r="W9" s="781">
        <v>325000.0</v>
      </c>
      <c r="X9" s="781">
        <v>390000.0</v>
      </c>
      <c r="Y9" s="781"/>
      <c r="Z9" s="781">
        <v>165000.0</v>
      </c>
      <c r="AA9" s="932"/>
      <c r="AB9" s="781"/>
      <c r="AC9" s="781"/>
      <c r="AD9" s="781">
        <v>435000.0</v>
      </c>
      <c r="AE9" s="781"/>
      <c r="AN9" s="781"/>
    </row>
    <row r="10">
      <c r="A10" s="391" t="s">
        <v>3527</v>
      </c>
      <c r="B10" s="943"/>
      <c r="C10" s="943">
        <v>0.0125</v>
      </c>
      <c r="D10" s="943">
        <v>0.0125</v>
      </c>
      <c r="E10" s="943"/>
      <c r="F10" s="943"/>
      <c r="G10" s="943"/>
      <c r="H10" s="943"/>
      <c r="I10" s="943"/>
      <c r="J10" s="943"/>
      <c r="K10" s="943"/>
      <c r="L10" s="943"/>
      <c r="M10" s="943"/>
      <c r="N10" s="943"/>
      <c r="O10" s="943"/>
      <c r="P10" s="900"/>
      <c r="Q10" s="943">
        <v>0.035</v>
      </c>
      <c r="R10" s="943">
        <v>0.0125</v>
      </c>
      <c r="S10" s="943"/>
      <c r="T10" s="943"/>
      <c r="U10" s="943">
        <v>0.0125</v>
      </c>
      <c r="V10" s="943">
        <v>0.035</v>
      </c>
      <c r="W10" s="943">
        <v>0.035</v>
      </c>
      <c r="X10" s="943">
        <v>0.025</v>
      </c>
      <c r="Y10" s="943"/>
      <c r="Z10" s="943">
        <v>0.025</v>
      </c>
      <c r="AA10" s="932"/>
      <c r="AB10" s="943"/>
      <c r="AC10" s="943"/>
      <c r="AD10" s="943">
        <v>0.0125</v>
      </c>
      <c r="AE10" s="943"/>
      <c r="AN10" s="943"/>
    </row>
    <row r="11">
      <c r="A11" s="391" t="s">
        <v>4047</v>
      </c>
      <c r="B11" s="772"/>
      <c r="C11" s="772" t="s">
        <v>4048</v>
      </c>
      <c r="D11" s="772" t="s">
        <v>4048</v>
      </c>
      <c r="E11" s="772"/>
      <c r="F11" s="772"/>
      <c r="G11" s="772"/>
      <c r="H11" s="772"/>
      <c r="I11" s="772"/>
      <c r="J11" s="772"/>
      <c r="K11" s="772"/>
      <c r="L11" s="772"/>
      <c r="M11" s="772"/>
      <c r="N11" s="772"/>
      <c r="O11" s="772"/>
      <c r="P11" s="900"/>
      <c r="Q11" s="772" t="s">
        <v>4049</v>
      </c>
      <c r="R11" s="772" t="s">
        <v>4048</v>
      </c>
      <c r="S11" s="772"/>
      <c r="T11" s="772"/>
      <c r="U11" s="772" t="s">
        <v>4048</v>
      </c>
      <c r="V11" s="772" t="s">
        <v>4050</v>
      </c>
      <c r="W11" s="772" t="s">
        <v>4050</v>
      </c>
      <c r="X11" s="772" t="s">
        <v>4050</v>
      </c>
      <c r="Y11" s="772"/>
      <c r="Z11" s="772" t="s">
        <v>4051</v>
      </c>
      <c r="AA11" s="932"/>
      <c r="AB11" s="772"/>
      <c r="AC11" s="772"/>
      <c r="AD11" s="772" t="s">
        <v>4048</v>
      </c>
      <c r="AE11" s="772"/>
      <c r="AN11" s="772"/>
    </row>
    <row r="12">
      <c r="A12" s="391"/>
      <c r="B12" s="46"/>
      <c r="C12" s="46"/>
      <c r="D12" s="46"/>
      <c r="E12" s="46"/>
      <c r="F12" s="46"/>
      <c r="G12" s="46"/>
      <c r="H12" s="46"/>
      <c r="I12" s="46"/>
      <c r="J12" s="46"/>
      <c r="K12" s="46"/>
      <c r="L12" s="46"/>
      <c r="M12" s="46"/>
      <c r="N12" s="46"/>
      <c r="O12" s="46"/>
      <c r="P12" s="900"/>
      <c r="Q12" s="46"/>
      <c r="R12" s="46"/>
      <c r="S12" s="46"/>
      <c r="T12" s="46"/>
      <c r="U12" s="46"/>
      <c r="V12" s="46"/>
      <c r="W12" s="46"/>
      <c r="X12" s="46"/>
      <c r="Y12" s="46"/>
      <c r="Z12" s="46"/>
      <c r="AA12" s="932"/>
      <c r="AB12" s="46"/>
      <c r="AC12" s="46"/>
      <c r="AD12" s="46"/>
      <c r="AE12" s="46"/>
      <c r="AN12" s="46"/>
    </row>
    <row r="13">
      <c r="A13" s="391" t="s">
        <v>4052</v>
      </c>
      <c r="B13" s="944"/>
      <c r="C13" s="944" t="s">
        <v>4053</v>
      </c>
      <c r="D13" s="944" t="s">
        <v>4053</v>
      </c>
      <c r="E13" s="944"/>
      <c r="F13" s="944"/>
      <c r="G13" s="944"/>
      <c r="H13" s="944"/>
      <c r="I13" s="944"/>
      <c r="J13" s="944"/>
      <c r="K13" s="944"/>
      <c r="L13" s="944"/>
      <c r="M13" s="944"/>
      <c r="N13" s="944"/>
      <c r="O13" s="944"/>
      <c r="P13" s="900"/>
      <c r="Q13" s="781">
        <v>495.0</v>
      </c>
      <c r="R13" s="944"/>
      <c r="S13" s="944"/>
      <c r="T13" s="944"/>
      <c r="U13" s="944" t="s">
        <v>4053</v>
      </c>
      <c r="V13" s="781">
        <v>495.0</v>
      </c>
      <c r="W13" s="781">
        <v>495.0</v>
      </c>
      <c r="X13" s="781">
        <v>495.0</v>
      </c>
      <c r="Y13" s="944"/>
      <c r="Z13" s="944"/>
      <c r="AA13" s="932"/>
      <c r="AB13" s="944"/>
      <c r="AC13" s="944"/>
      <c r="AD13" s="944" t="s">
        <v>4053</v>
      </c>
      <c r="AE13" s="944"/>
      <c r="AN13" s="944"/>
    </row>
    <row r="14">
      <c r="A14" s="391" t="s">
        <v>4054</v>
      </c>
      <c r="B14" s="781">
        <v>5000.0</v>
      </c>
      <c r="C14" s="781">
        <v>3000.0</v>
      </c>
      <c r="D14" s="781">
        <v>1500.0</v>
      </c>
      <c r="E14" s="781"/>
      <c r="F14" s="781"/>
      <c r="G14" s="781"/>
      <c r="H14" s="781"/>
      <c r="I14" s="781"/>
      <c r="J14" s="781"/>
      <c r="K14" s="781"/>
      <c r="L14" s="781"/>
      <c r="M14" s="781"/>
      <c r="N14" s="781"/>
      <c r="O14" s="781"/>
      <c r="P14" s="900"/>
      <c r="Q14" s="781">
        <v>2500.0</v>
      </c>
      <c r="R14" s="781">
        <v>3000.0</v>
      </c>
      <c r="S14" s="781">
        <v>2600.0</v>
      </c>
      <c r="T14" s="781">
        <v>2500.0</v>
      </c>
      <c r="U14" s="781">
        <v>5000.0</v>
      </c>
      <c r="V14" s="781">
        <v>5000.0</v>
      </c>
      <c r="W14" s="781">
        <v>3000.0</v>
      </c>
      <c r="X14" s="781">
        <v>3000.0</v>
      </c>
      <c r="Y14" s="781"/>
      <c r="Z14" s="781">
        <v>2000.0</v>
      </c>
      <c r="AA14" s="932"/>
      <c r="AB14" s="781"/>
      <c r="AC14" s="781"/>
      <c r="AD14" s="781">
        <v>10000.0</v>
      </c>
      <c r="AE14" s="781"/>
      <c r="AN14" s="781"/>
    </row>
    <row r="15">
      <c r="A15" s="391" t="s">
        <v>4055</v>
      </c>
      <c r="B15" s="772" t="s">
        <v>4056</v>
      </c>
      <c r="C15" s="772"/>
      <c r="D15" s="772" t="s">
        <v>4057</v>
      </c>
      <c r="E15" s="772"/>
      <c r="F15" s="772"/>
      <c r="G15" s="772"/>
      <c r="H15" s="772"/>
      <c r="I15" s="772"/>
      <c r="J15" s="772"/>
      <c r="K15" s="772"/>
      <c r="L15" s="772"/>
      <c r="M15" s="772"/>
      <c r="N15" s="772"/>
      <c r="O15" s="772"/>
      <c r="P15" s="900"/>
      <c r="Q15" s="772" t="s">
        <v>4058</v>
      </c>
      <c r="R15" s="772" t="s">
        <v>4059</v>
      </c>
      <c r="S15" s="772" t="s">
        <v>4060</v>
      </c>
      <c r="T15" s="772"/>
      <c r="U15" s="772" t="s">
        <v>4061</v>
      </c>
      <c r="V15" s="772" t="s">
        <v>4062</v>
      </c>
      <c r="W15" s="772" t="s">
        <v>4063</v>
      </c>
      <c r="X15" s="772" t="s">
        <v>4064</v>
      </c>
      <c r="Y15" s="772"/>
      <c r="Z15" s="772" t="s">
        <v>1426</v>
      </c>
      <c r="AA15" s="932"/>
      <c r="AB15" s="772"/>
      <c r="AC15" s="772"/>
      <c r="AD15" s="772" t="s">
        <v>4059</v>
      </c>
      <c r="AE15" s="772"/>
      <c r="AN15" s="772"/>
    </row>
    <row r="16">
      <c r="A16" s="391" t="s">
        <v>4065</v>
      </c>
      <c r="B16" s="46"/>
      <c r="C16" s="772" t="s">
        <v>4059</v>
      </c>
      <c r="D16" s="46"/>
      <c r="E16" s="46"/>
      <c r="F16" s="46"/>
      <c r="G16" s="46"/>
      <c r="H16" s="46"/>
      <c r="I16" s="46"/>
      <c r="J16" s="46"/>
      <c r="K16" s="46"/>
      <c r="L16" s="46"/>
      <c r="M16" s="46"/>
      <c r="N16" s="46"/>
      <c r="O16" s="46"/>
      <c r="P16" s="900"/>
      <c r="Q16" s="772" t="s">
        <v>4058</v>
      </c>
      <c r="R16" s="46"/>
      <c r="S16" s="46"/>
      <c r="T16" s="46"/>
      <c r="U16" s="46"/>
      <c r="V16" s="772" t="s">
        <v>4066</v>
      </c>
      <c r="W16" s="772" t="s">
        <v>4066</v>
      </c>
      <c r="X16" s="46"/>
      <c r="Y16" s="46"/>
      <c r="Z16" s="46"/>
      <c r="AA16" s="932"/>
      <c r="AB16" s="46"/>
      <c r="AC16" s="46"/>
      <c r="AD16" s="46" t="s">
        <v>4059</v>
      </c>
      <c r="AE16" s="46"/>
      <c r="AN16" s="46"/>
    </row>
    <row r="17">
      <c r="A17" s="391" t="s">
        <v>502</v>
      </c>
      <c r="B17" s="46"/>
      <c r="C17" s="46"/>
      <c r="D17" s="46"/>
      <c r="E17" s="46"/>
      <c r="F17" s="46"/>
      <c r="G17" s="46"/>
      <c r="H17" s="46"/>
      <c r="I17" s="46"/>
      <c r="J17" s="46"/>
      <c r="K17" s="46"/>
      <c r="L17" s="46"/>
      <c r="M17" s="46"/>
      <c r="N17" s="46"/>
      <c r="O17" s="46"/>
      <c r="P17" s="900"/>
      <c r="Q17" s="46"/>
      <c r="R17" s="46"/>
      <c r="S17" s="46"/>
      <c r="T17" s="46"/>
      <c r="U17" s="46"/>
      <c r="V17" s="46"/>
      <c r="W17" s="46"/>
      <c r="X17" s="46"/>
      <c r="Y17" s="46"/>
      <c r="Z17" s="46"/>
      <c r="AA17" s="932"/>
      <c r="AB17" s="46"/>
      <c r="AC17" s="46"/>
      <c r="AD17" s="46"/>
      <c r="AE17" s="46"/>
      <c r="AN17" s="46"/>
    </row>
    <row r="18">
      <c r="A18" s="391" t="s">
        <v>4067</v>
      </c>
      <c r="B18" s="772" t="s">
        <v>611</v>
      </c>
      <c r="C18" s="772" t="s">
        <v>611</v>
      </c>
      <c r="D18" s="772" t="s">
        <v>647</v>
      </c>
      <c r="E18" s="772"/>
      <c r="F18" s="772"/>
      <c r="G18" s="772"/>
      <c r="H18" s="772"/>
      <c r="I18" s="772"/>
      <c r="J18" s="772"/>
      <c r="K18" s="772"/>
      <c r="L18" s="772"/>
      <c r="M18" s="772"/>
      <c r="N18" s="772"/>
      <c r="O18" s="772"/>
      <c r="P18" s="900"/>
      <c r="Q18" s="772" t="s">
        <v>647</v>
      </c>
      <c r="R18" s="46" t="s">
        <v>611</v>
      </c>
      <c r="S18" s="772"/>
      <c r="T18" s="46"/>
      <c r="U18" s="772" t="s">
        <v>611</v>
      </c>
      <c r="V18" s="46" t="s">
        <v>611</v>
      </c>
      <c r="W18" s="772" t="s">
        <v>611</v>
      </c>
      <c r="X18" s="772" t="s">
        <v>611</v>
      </c>
      <c r="Y18" s="46"/>
      <c r="Z18" s="46"/>
      <c r="AA18" s="932"/>
      <c r="AB18" s="46"/>
      <c r="AC18" s="772"/>
      <c r="AD18" s="46"/>
      <c r="AE18" s="46"/>
      <c r="AN18" s="772"/>
    </row>
    <row r="19">
      <c r="A19" s="391" t="s">
        <v>491</v>
      </c>
      <c r="B19" s="46"/>
      <c r="C19" s="46"/>
      <c r="D19" s="46"/>
      <c r="E19" s="46"/>
      <c r="F19" s="46"/>
      <c r="G19" s="46"/>
      <c r="H19" s="46"/>
      <c r="I19" s="46"/>
      <c r="J19" s="46"/>
      <c r="K19" s="46"/>
      <c r="L19" s="46"/>
      <c r="M19" s="46"/>
      <c r="N19" s="46"/>
      <c r="O19" s="46"/>
      <c r="P19" s="900"/>
      <c r="Q19" s="46"/>
      <c r="R19" s="46"/>
      <c r="S19" s="46"/>
      <c r="T19" s="46"/>
      <c r="U19" s="772" t="s">
        <v>4068</v>
      </c>
      <c r="V19" s="46"/>
      <c r="W19" s="772" t="s">
        <v>4069</v>
      </c>
      <c r="X19" s="46"/>
      <c r="Y19" s="46"/>
      <c r="Z19" s="46"/>
      <c r="AA19" s="932"/>
      <c r="AB19" s="46"/>
      <c r="AC19" s="46"/>
      <c r="AD19" s="46" t="s">
        <v>4068</v>
      </c>
      <c r="AE19" s="46"/>
      <c r="AN19" s="772"/>
    </row>
    <row r="20">
      <c r="A20" s="391" t="s">
        <v>4070</v>
      </c>
      <c r="B20" s="46"/>
      <c r="C20" s="46"/>
      <c r="D20" s="46"/>
      <c r="E20" s="46"/>
      <c r="F20" s="46"/>
      <c r="G20" s="46"/>
      <c r="H20" s="46"/>
      <c r="I20" s="46"/>
      <c r="J20" s="46"/>
      <c r="K20" s="46"/>
      <c r="L20" s="46"/>
      <c r="M20" s="46"/>
      <c r="N20" s="46"/>
      <c r="O20" s="46"/>
      <c r="P20" s="900"/>
      <c r="Q20" s="46"/>
      <c r="R20" s="46" t="s">
        <v>4071</v>
      </c>
      <c r="S20" s="46"/>
      <c r="T20" s="46"/>
      <c r="U20" s="46"/>
      <c r="V20" s="772" t="s">
        <v>255</v>
      </c>
      <c r="W20" s="46"/>
      <c r="X20" s="46"/>
      <c r="Y20" s="46"/>
      <c r="Z20" s="46"/>
      <c r="AA20" s="932"/>
      <c r="AB20" s="46"/>
      <c r="AC20" s="46"/>
      <c r="AD20" s="46"/>
      <c r="AE20" s="46"/>
      <c r="AN20" s="46"/>
    </row>
    <row r="21">
      <c r="A21" s="391" t="s">
        <v>486</v>
      </c>
      <c r="B21" s="46"/>
      <c r="C21" s="772">
        <v>3000.0</v>
      </c>
      <c r="D21" s="46"/>
      <c r="E21" s="46"/>
      <c r="F21" s="46"/>
      <c r="G21" s="46"/>
      <c r="H21" s="46"/>
      <c r="I21" s="46"/>
      <c r="J21" s="46"/>
      <c r="K21" s="46"/>
      <c r="L21" s="46"/>
      <c r="M21" s="46"/>
      <c r="N21" s="46"/>
      <c r="O21" s="46"/>
      <c r="P21" s="900"/>
      <c r="Q21" s="772">
        <v>0.0</v>
      </c>
      <c r="R21" s="46">
        <v>0.03</v>
      </c>
      <c r="S21" s="46"/>
      <c r="T21" s="46"/>
      <c r="U21" s="781">
        <v>10000.0</v>
      </c>
      <c r="V21" s="46"/>
      <c r="W21" s="46"/>
      <c r="Y21" s="46"/>
      <c r="Z21" s="46"/>
      <c r="AA21" s="932"/>
      <c r="AB21" s="46"/>
      <c r="AC21" s="46"/>
      <c r="AD21" s="46"/>
      <c r="AE21" s="46"/>
      <c r="AN21" s="46"/>
    </row>
    <row r="22">
      <c r="A22" s="391" t="s">
        <v>4072</v>
      </c>
      <c r="B22" s="772" t="s">
        <v>4073</v>
      </c>
      <c r="C22" s="772" t="s">
        <v>4074</v>
      </c>
      <c r="D22" s="772" t="s">
        <v>843</v>
      </c>
      <c r="E22" s="772"/>
      <c r="F22" s="772"/>
      <c r="G22" s="772"/>
      <c r="H22" s="772"/>
      <c r="I22" s="772"/>
      <c r="J22" s="772"/>
      <c r="K22" s="772"/>
      <c r="L22" s="772"/>
      <c r="M22" s="772"/>
      <c r="N22" s="772"/>
      <c r="O22" s="772"/>
      <c r="P22" s="900"/>
      <c r="Q22" s="772" t="s">
        <v>4075</v>
      </c>
      <c r="R22" s="772" t="s">
        <v>4076</v>
      </c>
      <c r="S22" s="772" t="s">
        <v>4077</v>
      </c>
      <c r="T22" s="772"/>
      <c r="U22" s="772" t="s">
        <v>4078</v>
      </c>
      <c r="V22" s="772" t="s">
        <v>4079</v>
      </c>
      <c r="W22" s="772" t="s">
        <v>4080</v>
      </c>
      <c r="X22" s="772" t="s">
        <v>4081</v>
      </c>
      <c r="Y22" s="772"/>
      <c r="Z22" s="46"/>
      <c r="AA22" s="932"/>
      <c r="AB22" s="772"/>
      <c r="AC22" s="772"/>
      <c r="AD22" s="46"/>
      <c r="AE22" s="772"/>
      <c r="AN22" s="772"/>
    </row>
    <row r="23">
      <c r="A23" s="391" t="s">
        <v>4082</v>
      </c>
      <c r="B23" s="772" t="s">
        <v>4083</v>
      </c>
      <c r="C23" s="772" t="s">
        <v>1850</v>
      </c>
      <c r="D23" s="772" t="s">
        <v>4084</v>
      </c>
      <c r="E23" s="772"/>
      <c r="F23" s="772"/>
      <c r="G23" s="772"/>
      <c r="H23" s="772"/>
      <c r="I23" s="772"/>
      <c r="J23" s="772"/>
      <c r="K23" s="772"/>
      <c r="L23" s="772"/>
      <c r="M23" s="772"/>
      <c r="N23" s="772"/>
      <c r="O23" s="772"/>
      <c r="P23" s="900"/>
      <c r="Q23" s="772" t="s">
        <v>4085</v>
      </c>
      <c r="R23" s="772" t="s">
        <v>4086</v>
      </c>
      <c r="S23" s="772"/>
      <c r="T23" s="772"/>
      <c r="U23" s="772" t="s">
        <v>4087</v>
      </c>
      <c r="V23" s="772" t="s">
        <v>4062</v>
      </c>
      <c r="W23" s="772" t="s">
        <v>4063</v>
      </c>
      <c r="X23" s="772" t="s">
        <v>4088</v>
      </c>
      <c r="Y23" s="772"/>
      <c r="Z23" s="46"/>
      <c r="AA23" s="932"/>
      <c r="AB23" s="772"/>
      <c r="AC23" s="772"/>
      <c r="AD23" s="46"/>
      <c r="AE23" s="772"/>
      <c r="AN23" s="772"/>
    </row>
    <row r="24">
      <c r="A24" s="391" t="s">
        <v>4089</v>
      </c>
      <c r="B24" s="772"/>
      <c r="C24" s="772" t="s">
        <v>4090</v>
      </c>
      <c r="D24" s="772" t="s">
        <v>4091</v>
      </c>
      <c r="E24" s="772"/>
      <c r="F24" s="772"/>
      <c r="G24" s="772"/>
      <c r="H24" s="772"/>
      <c r="I24" s="772"/>
      <c r="J24" s="772"/>
      <c r="K24" s="772"/>
      <c r="L24" s="772"/>
      <c r="M24" s="772"/>
      <c r="N24" s="772"/>
      <c r="O24" s="772"/>
      <c r="P24" s="900"/>
      <c r="Q24" s="772" t="s">
        <v>4092</v>
      </c>
      <c r="R24" s="772" t="s">
        <v>4093</v>
      </c>
      <c r="S24" s="772"/>
      <c r="T24" s="772"/>
      <c r="U24" s="772" t="s">
        <v>4094</v>
      </c>
      <c r="V24" s="772" t="s">
        <v>4095</v>
      </c>
      <c r="W24" s="772" t="s">
        <v>4096</v>
      </c>
      <c r="X24" s="772" t="s">
        <v>4097</v>
      </c>
      <c r="Y24" s="772"/>
      <c r="Z24" s="46"/>
      <c r="AA24" s="932"/>
      <c r="AB24" s="772"/>
      <c r="AC24" s="772"/>
      <c r="AD24" s="46"/>
      <c r="AE24" s="772"/>
      <c r="AN24" s="772"/>
    </row>
    <row r="25">
      <c r="A25" s="391" t="s">
        <v>4098</v>
      </c>
      <c r="B25" s="772"/>
      <c r="C25" s="772" t="s">
        <v>4099</v>
      </c>
      <c r="D25" s="772" t="s">
        <v>4100</v>
      </c>
      <c r="E25" s="772"/>
      <c r="F25" s="772"/>
      <c r="G25" s="772"/>
      <c r="H25" s="772"/>
      <c r="I25" s="772"/>
      <c r="J25" s="772"/>
      <c r="K25" s="772"/>
      <c r="L25" s="772"/>
      <c r="M25" s="772"/>
      <c r="N25" s="772"/>
      <c r="O25" s="772"/>
      <c r="P25" s="900"/>
      <c r="Q25" s="772" t="s">
        <v>4101</v>
      </c>
      <c r="R25" s="772" t="s">
        <v>4102</v>
      </c>
      <c r="S25" s="772"/>
      <c r="T25" s="772"/>
      <c r="U25" s="772" t="s">
        <v>4103</v>
      </c>
      <c r="V25" s="772" t="s">
        <v>4104</v>
      </c>
      <c r="W25" s="772" t="s">
        <v>4105</v>
      </c>
      <c r="X25" s="772" t="s">
        <v>4106</v>
      </c>
      <c r="Y25" s="772"/>
      <c r="Z25" s="46"/>
      <c r="AA25" s="932"/>
      <c r="AB25" s="772"/>
      <c r="AC25" s="772"/>
      <c r="AD25" s="46"/>
      <c r="AE25" s="772"/>
      <c r="AN25" s="772"/>
    </row>
    <row r="26">
      <c r="A26" s="391" t="s">
        <v>4107</v>
      </c>
      <c r="B26" s="772"/>
      <c r="C26" s="772" t="s">
        <v>4108</v>
      </c>
      <c r="D26" s="772" t="s">
        <v>4109</v>
      </c>
      <c r="E26" s="772"/>
      <c r="F26" s="772"/>
      <c r="G26" s="772"/>
      <c r="H26" s="772"/>
      <c r="I26" s="772"/>
      <c r="J26" s="772"/>
      <c r="K26" s="772"/>
      <c r="L26" s="772"/>
      <c r="M26" s="772"/>
      <c r="N26" s="772"/>
      <c r="O26" s="772"/>
      <c r="P26" s="900"/>
      <c r="Q26" s="772" t="s">
        <v>4110</v>
      </c>
      <c r="R26" s="772" t="s">
        <v>4111</v>
      </c>
      <c r="S26" s="772"/>
      <c r="T26" s="772"/>
      <c r="U26" s="772" t="s">
        <v>4112</v>
      </c>
      <c r="V26" s="772" t="s">
        <v>4113</v>
      </c>
      <c r="W26" s="772" t="s">
        <v>4114</v>
      </c>
      <c r="X26" s="772" t="s">
        <v>4115</v>
      </c>
      <c r="Y26" s="772"/>
      <c r="Z26" s="46"/>
      <c r="AA26" s="932"/>
      <c r="AB26" s="772"/>
      <c r="AC26" s="772"/>
      <c r="AD26" s="46"/>
      <c r="AE26" s="772"/>
      <c r="AN26" s="772"/>
    </row>
    <row r="27">
      <c r="A27" s="391" t="s">
        <v>4116</v>
      </c>
      <c r="B27" s="772" t="s">
        <v>4117</v>
      </c>
      <c r="C27" s="772" t="s">
        <v>3376</v>
      </c>
      <c r="D27" s="772" t="s">
        <v>4118</v>
      </c>
      <c r="E27" s="772"/>
      <c r="F27" s="772"/>
      <c r="G27" s="772"/>
      <c r="H27" s="772"/>
      <c r="I27" s="772"/>
      <c r="J27" s="772"/>
      <c r="K27" s="772"/>
      <c r="L27" s="772"/>
      <c r="M27" s="772"/>
      <c r="N27" s="772"/>
      <c r="O27" s="772"/>
      <c r="P27" s="900"/>
      <c r="Q27" s="772" t="s">
        <v>4119</v>
      </c>
      <c r="R27" s="46"/>
      <c r="S27" s="772"/>
      <c r="T27" s="46"/>
      <c r="U27" s="772" t="s">
        <v>4120</v>
      </c>
      <c r="V27" s="772" t="s">
        <v>4121</v>
      </c>
      <c r="W27" s="772" t="s">
        <v>4122</v>
      </c>
      <c r="X27" s="772" t="s">
        <v>4123</v>
      </c>
      <c r="Y27" s="46"/>
      <c r="Z27" s="772" t="s">
        <v>3376</v>
      </c>
      <c r="AA27" s="932"/>
      <c r="AB27" s="46"/>
      <c r="AC27" s="772"/>
      <c r="AD27" s="46"/>
      <c r="AE27" s="46"/>
      <c r="AN27" s="772"/>
    </row>
    <row r="28">
      <c r="A28" s="391"/>
      <c r="B28" s="46"/>
      <c r="C28" s="46"/>
      <c r="D28" s="46"/>
      <c r="E28" s="46"/>
      <c r="F28" s="46"/>
      <c r="G28" s="46"/>
      <c r="H28" s="46"/>
      <c r="I28" s="46"/>
      <c r="J28" s="46"/>
      <c r="K28" s="46"/>
      <c r="L28" s="46"/>
      <c r="M28" s="46"/>
      <c r="N28" s="46"/>
      <c r="O28" s="46"/>
      <c r="P28" s="900"/>
      <c r="Q28" s="46"/>
      <c r="R28" s="46"/>
      <c r="S28" s="46"/>
      <c r="T28" s="46"/>
      <c r="U28" s="46"/>
      <c r="V28" s="46"/>
      <c r="W28" s="46"/>
      <c r="X28" s="46"/>
      <c r="Y28" s="46"/>
      <c r="Z28" s="46"/>
      <c r="AA28" s="932"/>
      <c r="AB28" s="46"/>
      <c r="AC28" s="46"/>
      <c r="AD28" s="46"/>
      <c r="AE28" s="46"/>
      <c r="AN28" s="46"/>
    </row>
    <row r="29">
      <c r="A29" s="391"/>
      <c r="B29" s="46"/>
      <c r="C29" s="46"/>
      <c r="D29" s="46"/>
      <c r="E29" s="46"/>
      <c r="F29" s="46"/>
      <c r="G29" s="46"/>
      <c r="H29" s="46"/>
      <c r="I29" s="46"/>
      <c r="J29" s="46"/>
      <c r="K29" s="46"/>
      <c r="L29" s="46"/>
      <c r="M29" s="46"/>
      <c r="N29" s="46"/>
      <c r="O29" s="46"/>
      <c r="P29" s="900"/>
      <c r="Q29" s="46"/>
      <c r="R29" s="46"/>
      <c r="S29" s="46"/>
      <c r="T29" s="46"/>
      <c r="U29" s="46"/>
      <c r="V29" s="46"/>
      <c r="W29" s="46"/>
      <c r="X29" s="46"/>
      <c r="Y29" s="46"/>
      <c r="Z29" s="46"/>
      <c r="AA29" s="932"/>
      <c r="AB29" s="46"/>
      <c r="AC29" s="46"/>
      <c r="AD29" s="46"/>
      <c r="AE29" s="46"/>
      <c r="AN29" s="46"/>
    </row>
    <row r="30">
      <c r="A30" s="391"/>
      <c r="B30" s="46"/>
      <c r="C30" s="46"/>
      <c r="D30" s="46"/>
      <c r="E30" s="46"/>
      <c r="F30" s="46"/>
      <c r="G30" s="46"/>
      <c r="H30" s="46"/>
      <c r="I30" s="46"/>
      <c r="J30" s="46"/>
      <c r="K30" s="46"/>
      <c r="L30" s="46"/>
      <c r="M30" s="46"/>
      <c r="N30" s="46"/>
      <c r="O30" s="46"/>
      <c r="P30" s="900"/>
      <c r="Q30" s="46"/>
      <c r="R30" s="46"/>
      <c r="S30" s="46"/>
      <c r="T30" s="46"/>
      <c r="U30" s="46"/>
      <c r="V30" s="46"/>
      <c r="W30" s="46"/>
      <c r="X30" s="46"/>
      <c r="Y30" s="46"/>
      <c r="Z30" s="46"/>
      <c r="AA30" s="932"/>
      <c r="AB30" s="46"/>
      <c r="AC30" s="46"/>
      <c r="AD30" s="46"/>
      <c r="AE30" s="46"/>
      <c r="AN30" s="46"/>
    </row>
    <row r="31">
      <c r="A31" s="945" t="s">
        <v>4124</v>
      </c>
      <c r="B31" s="46"/>
      <c r="C31" s="46"/>
      <c r="D31" s="46"/>
      <c r="E31" s="46"/>
      <c r="F31" s="46"/>
      <c r="G31" s="46"/>
      <c r="H31" s="46"/>
      <c r="I31" s="46"/>
      <c r="J31" s="46"/>
      <c r="K31" s="46"/>
      <c r="L31" s="46"/>
      <c r="M31" s="46"/>
      <c r="N31" s="46"/>
      <c r="O31" s="46"/>
      <c r="P31" s="900"/>
      <c r="Q31" s="772" t="s">
        <v>4125</v>
      </c>
      <c r="R31" s="946">
        <v>44328.0</v>
      </c>
      <c r="S31" s="46"/>
      <c r="T31" s="46"/>
      <c r="U31" s="46"/>
      <c r="V31" s="772" t="s">
        <v>102</v>
      </c>
      <c r="W31" s="772" t="s">
        <v>4126</v>
      </c>
      <c r="X31" s="772" t="s">
        <v>4127</v>
      </c>
      <c r="Y31" s="772" t="s">
        <v>102</v>
      </c>
      <c r="Z31" s="772" t="s">
        <v>102</v>
      </c>
      <c r="AA31" s="932"/>
      <c r="AB31" s="46"/>
      <c r="AC31" s="46"/>
      <c r="AD31" s="46"/>
      <c r="AE31" s="46"/>
      <c r="AN31" s="46"/>
    </row>
    <row r="32">
      <c r="A32" s="945" t="s">
        <v>4128</v>
      </c>
      <c r="B32" s="772"/>
      <c r="C32" s="772"/>
      <c r="D32" s="772"/>
      <c r="E32" s="772"/>
      <c r="F32" s="772"/>
      <c r="G32" s="772"/>
      <c r="H32" s="772"/>
      <c r="I32" s="772"/>
      <c r="J32" s="772"/>
      <c r="K32" s="772"/>
      <c r="L32" s="772"/>
      <c r="M32" s="772"/>
      <c r="N32" s="772"/>
      <c r="O32" s="772"/>
      <c r="P32" s="900"/>
      <c r="Q32" s="772"/>
      <c r="R32" s="772"/>
      <c r="S32" s="772"/>
      <c r="T32" s="772"/>
      <c r="U32" s="772"/>
      <c r="V32" s="772"/>
      <c r="W32" s="772"/>
      <c r="X32" s="772"/>
      <c r="Y32" s="772" t="s">
        <v>102</v>
      </c>
      <c r="Z32" s="772" t="s">
        <v>102</v>
      </c>
      <c r="AA32" s="932"/>
      <c r="AB32" s="772"/>
      <c r="AC32" s="772"/>
      <c r="AD32" s="772"/>
      <c r="AE32" s="772"/>
      <c r="AN32" s="772"/>
    </row>
    <row r="33">
      <c r="A33" s="947" t="s">
        <v>4129</v>
      </c>
      <c r="B33" s="772" t="s">
        <v>102</v>
      </c>
      <c r="C33" s="946">
        <v>44328.0</v>
      </c>
      <c r="D33" s="772" t="s">
        <v>102</v>
      </c>
      <c r="E33" s="772" t="s">
        <v>4130</v>
      </c>
      <c r="F33" s="772"/>
      <c r="G33" s="772"/>
      <c r="H33" s="772"/>
      <c r="I33" s="772"/>
      <c r="J33" s="772"/>
      <c r="K33" s="772"/>
      <c r="L33" s="772"/>
      <c r="M33" s="772"/>
      <c r="N33" s="772"/>
      <c r="O33" s="772"/>
      <c r="P33" s="900"/>
      <c r="Q33" s="772"/>
      <c r="R33" s="772" t="s">
        <v>102</v>
      </c>
      <c r="S33" s="772"/>
      <c r="T33" s="772" t="s">
        <v>102</v>
      </c>
      <c r="U33" s="772" t="s">
        <v>102</v>
      </c>
      <c r="V33" s="772" t="s">
        <v>102</v>
      </c>
      <c r="W33" s="772"/>
      <c r="X33" s="772"/>
      <c r="Y33" s="772" t="s">
        <v>102</v>
      </c>
      <c r="Z33" s="772" t="s">
        <v>102</v>
      </c>
      <c r="AA33" s="932"/>
      <c r="AB33" s="772"/>
      <c r="AC33" s="772"/>
      <c r="AD33" s="772" t="s">
        <v>102</v>
      </c>
      <c r="AE33" s="772" t="s">
        <v>4130</v>
      </c>
      <c r="AN33" s="772"/>
    </row>
    <row r="34">
      <c r="A34" s="948" t="s">
        <v>4131</v>
      </c>
      <c r="B34" s="46"/>
      <c r="C34" s="46"/>
      <c r="D34" s="46"/>
      <c r="E34" s="46"/>
      <c r="F34" s="46"/>
      <c r="G34" s="46"/>
      <c r="H34" s="46"/>
      <c r="I34" s="46"/>
      <c r="J34" s="46"/>
      <c r="K34" s="46"/>
      <c r="L34" s="46"/>
      <c r="M34" s="46"/>
      <c r="N34" s="46"/>
      <c r="O34" s="46"/>
      <c r="P34" s="900"/>
      <c r="Q34" s="46"/>
      <c r="R34" s="46"/>
      <c r="S34" s="46"/>
      <c r="T34" s="46"/>
      <c r="U34" s="46"/>
      <c r="V34" s="46"/>
      <c r="W34" s="772" t="s">
        <v>102</v>
      </c>
      <c r="X34" s="772" t="s">
        <v>102</v>
      </c>
      <c r="Y34" s="772" t="s">
        <v>102</v>
      </c>
      <c r="Z34" s="772" t="s">
        <v>102</v>
      </c>
      <c r="AA34" s="932"/>
      <c r="AB34" s="46"/>
      <c r="AC34" s="46"/>
      <c r="AD34" s="46"/>
      <c r="AE34" s="46"/>
      <c r="AN34" s="46"/>
    </row>
    <row r="35">
      <c r="A35" s="948" t="s">
        <v>4132</v>
      </c>
      <c r="B35" s="46"/>
      <c r="C35" s="46"/>
      <c r="D35" s="46"/>
      <c r="E35" s="46"/>
      <c r="F35" s="46"/>
      <c r="G35" s="46"/>
      <c r="H35" s="46"/>
      <c r="I35" s="46"/>
      <c r="J35" s="46"/>
      <c r="K35" s="46"/>
      <c r="L35" s="46"/>
      <c r="M35" s="46"/>
      <c r="N35" s="46"/>
      <c r="O35" s="46"/>
      <c r="P35" s="900"/>
      <c r="Q35" s="46"/>
      <c r="R35" s="946">
        <v>44315.0</v>
      </c>
      <c r="S35" s="46"/>
      <c r="T35" s="46"/>
      <c r="U35" s="46"/>
      <c r="V35" s="46"/>
      <c r="W35" s="946">
        <v>44315.0</v>
      </c>
      <c r="X35" s="946">
        <v>44316.0</v>
      </c>
      <c r="Y35" s="772" t="s">
        <v>102</v>
      </c>
      <c r="Z35" s="772" t="s">
        <v>102</v>
      </c>
      <c r="AA35" s="932"/>
      <c r="AB35" s="46"/>
      <c r="AC35" s="46"/>
      <c r="AD35" s="46"/>
      <c r="AE35" s="46"/>
      <c r="AN35" s="46"/>
    </row>
    <row r="36">
      <c r="A36" s="949" t="s">
        <v>4133</v>
      </c>
      <c r="B36" s="46"/>
      <c r="C36" s="46"/>
      <c r="D36" s="46"/>
      <c r="E36" s="46"/>
      <c r="F36" s="46"/>
      <c r="G36" s="46"/>
      <c r="H36" s="46"/>
      <c r="I36" s="46"/>
      <c r="J36" s="46"/>
      <c r="K36" s="46"/>
      <c r="L36" s="46"/>
      <c r="M36" s="46"/>
      <c r="N36" s="46"/>
      <c r="O36" s="46"/>
      <c r="P36" s="900"/>
      <c r="Q36" s="46"/>
      <c r="R36" s="46"/>
      <c r="S36" s="46"/>
      <c r="T36" s="46"/>
      <c r="U36" s="46"/>
      <c r="V36" s="46"/>
      <c r="W36" s="46"/>
      <c r="X36" s="46"/>
      <c r="Y36" s="772" t="s">
        <v>102</v>
      </c>
      <c r="Z36" s="772" t="s">
        <v>102</v>
      </c>
      <c r="AA36" s="932"/>
      <c r="AB36" s="46"/>
      <c r="AC36" s="46"/>
      <c r="AD36" s="46"/>
      <c r="AE36" s="46"/>
      <c r="AN36" s="46"/>
    </row>
    <row r="37">
      <c r="A37" s="950" t="s">
        <v>4134</v>
      </c>
      <c r="B37" s="46"/>
      <c r="C37" s="46"/>
      <c r="D37" s="46"/>
      <c r="E37" s="46"/>
      <c r="F37" s="46"/>
      <c r="G37" s="46"/>
      <c r="H37" s="46"/>
      <c r="I37" s="46"/>
      <c r="J37" s="46"/>
      <c r="K37" s="46"/>
      <c r="L37" s="46"/>
      <c r="M37" s="46"/>
      <c r="N37" s="46"/>
      <c r="O37" s="46"/>
      <c r="P37" s="900"/>
      <c r="Q37" s="46"/>
      <c r="R37" s="46"/>
      <c r="S37" s="46"/>
      <c r="T37" s="46"/>
      <c r="U37" s="46"/>
      <c r="V37" s="46"/>
      <c r="W37" s="46"/>
      <c r="X37" s="46"/>
      <c r="Y37" s="46"/>
      <c r="Z37" s="46"/>
      <c r="AA37" s="932"/>
      <c r="AB37" s="46"/>
      <c r="AC37" s="46"/>
      <c r="AD37" s="46"/>
      <c r="AE37" s="46"/>
      <c r="AN37" s="46"/>
    </row>
    <row r="38">
      <c r="A38" s="391"/>
      <c r="B38" s="46"/>
      <c r="C38" s="46"/>
      <c r="D38" s="46"/>
      <c r="E38" s="46"/>
      <c r="F38" s="46"/>
      <c r="G38" s="46"/>
      <c r="H38" s="46"/>
      <c r="I38" s="46"/>
      <c r="J38" s="46"/>
      <c r="K38" s="46"/>
      <c r="L38" s="46"/>
      <c r="M38" s="46"/>
      <c r="N38" s="46"/>
      <c r="O38" s="46"/>
      <c r="P38" s="900"/>
      <c r="Q38" s="46"/>
      <c r="R38" s="46"/>
      <c r="S38" s="46"/>
      <c r="T38" s="46"/>
      <c r="U38" s="46"/>
      <c r="V38" s="46"/>
      <c r="W38" s="46"/>
      <c r="X38" s="46"/>
      <c r="Y38" s="46"/>
      <c r="Z38" s="46"/>
      <c r="AA38" s="932"/>
      <c r="AB38" s="46"/>
      <c r="AC38" s="46"/>
      <c r="AD38" s="46"/>
      <c r="AE38" s="46"/>
      <c r="AN38" s="46"/>
    </row>
    <row r="39">
      <c r="A39" s="391" t="s">
        <v>457</v>
      </c>
      <c r="B39" s="951"/>
      <c r="C39" s="951" t="s">
        <v>4135</v>
      </c>
      <c r="D39" s="951" t="s">
        <v>4136</v>
      </c>
      <c r="E39" s="772" t="s">
        <v>4137</v>
      </c>
      <c r="F39" s="951" t="s">
        <v>4138</v>
      </c>
      <c r="G39" s="951" t="s">
        <v>4139</v>
      </c>
      <c r="H39" s="951" t="s">
        <v>4140</v>
      </c>
      <c r="I39" s="951" t="s">
        <v>4141</v>
      </c>
      <c r="J39" s="951" t="s">
        <v>4142</v>
      </c>
      <c r="K39" s="951" t="s">
        <v>4143</v>
      </c>
      <c r="L39" s="951" t="s">
        <v>4144</v>
      </c>
      <c r="M39" s="951" t="s">
        <v>4145</v>
      </c>
      <c r="N39" s="951"/>
      <c r="O39" s="951"/>
      <c r="P39" s="900"/>
      <c r="Q39" s="951"/>
      <c r="R39" s="951" t="s">
        <v>4146</v>
      </c>
      <c r="S39" s="951" t="s">
        <v>4147</v>
      </c>
      <c r="T39" s="951" t="s">
        <v>4148</v>
      </c>
      <c r="U39" s="951" t="s">
        <v>4149</v>
      </c>
      <c r="V39" s="772" t="s">
        <v>4150</v>
      </c>
      <c r="W39" s="772" t="s">
        <v>964</v>
      </c>
      <c r="X39" s="772" t="s">
        <v>4151</v>
      </c>
      <c r="Y39" s="46"/>
      <c r="Z39" s="46"/>
      <c r="AA39" s="932"/>
      <c r="AB39" s="951" t="s">
        <v>4152</v>
      </c>
      <c r="AC39" s="951" t="s">
        <v>4145</v>
      </c>
      <c r="AD39" s="46"/>
      <c r="AE39" s="951" t="s">
        <v>4153</v>
      </c>
      <c r="AN39" s="46"/>
    </row>
    <row r="40">
      <c r="A40" s="952"/>
      <c r="B40" s="766"/>
      <c r="C40" s="766"/>
      <c r="D40" s="766"/>
      <c r="E40" s="766"/>
      <c r="F40" s="766"/>
      <c r="G40" s="766"/>
      <c r="H40" s="766"/>
      <c r="I40" s="766"/>
      <c r="J40" s="766"/>
      <c r="K40" s="766"/>
      <c r="L40" s="766"/>
      <c r="M40" s="766"/>
      <c r="N40" s="766"/>
      <c r="O40" s="766"/>
      <c r="P40" s="878"/>
      <c r="Q40" s="766"/>
      <c r="R40" s="766"/>
      <c r="S40" s="766"/>
      <c r="T40" s="766"/>
      <c r="U40" s="766"/>
      <c r="V40" s="766"/>
      <c r="W40" s="766"/>
      <c r="X40" s="766"/>
      <c r="Y40" s="766"/>
      <c r="Z40" s="766"/>
      <c r="AA40" s="878"/>
      <c r="AB40" s="766"/>
      <c r="AC40" s="766"/>
      <c r="AD40" s="766"/>
      <c r="AE40" s="766"/>
      <c r="AF40" s="952"/>
      <c r="AG40" s="952"/>
      <c r="AH40" s="952"/>
      <c r="AI40" s="952"/>
      <c r="AJ40" s="952"/>
      <c r="AK40" s="952"/>
      <c r="AL40" s="952"/>
      <c r="AM40" s="952"/>
      <c r="AN40" s="766"/>
      <c r="AO40" s="952"/>
      <c r="AP40" s="952"/>
      <c r="AQ40" s="952"/>
      <c r="AR40" s="952"/>
      <c r="AS40" s="952"/>
    </row>
    <row r="41">
      <c r="B41" s="46"/>
      <c r="C41" s="46"/>
      <c r="D41" s="46"/>
      <c r="E41" s="46"/>
      <c r="F41" s="46"/>
      <c r="G41" s="46"/>
      <c r="H41" s="46"/>
      <c r="I41" s="46"/>
      <c r="J41" s="46"/>
      <c r="K41" s="46"/>
      <c r="L41" s="46"/>
      <c r="M41" s="46"/>
      <c r="N41" s="46"/>
      <c r="O41" s="46"/>
      <c r="P41" s="900"/>
      <c r="Q41" s="46"/>
      <c r="R41" s="46"/>
      <c r="S41" s="46"/>
      <c r="T41" s="46"/>
      <c r="U41" s="46"/>
      <c r="V41" s="46"/>
      <c r="W41" s="46"/>
      <c r="X41" s="46"/>
      <c r="Y41" s="46"/>
      <c r="Z41" s="46"/>
      <c r="AA41" s="932"/>
      <c r="AB41" s="46"/>
      <c r="AC41" s="46"/>
      <c r="AD41" s="46"/>
      <c r="AE41" s="46"/>
      <c r="AN41" s="46"/>
    </row>
    <row r="42">
      <c r="B42" s="46"/>
      <c r="C42" s="46"/>
      <c r="D42" s="46"/>
      <c r="E42" s="46"/>
      <c r="F42" s="46"/>
      <c r="G42" s="46"/>
      <c r="H42" s="46"/>
      <c r="I42" s="46"/>
      <c r="J42" s="46"/>
      <c r="K42" s="46"/>
      <c r="L42" s="46"/>
      <c r="M42" s="46"/>
      <c r="N42" s="46"/>
      <c r="O42" s="46"/>
      <c r="P42" s="900"/>
      <c r="Q42" s="46"/>
      <c r="R42" s="46"/>
      <c r="S42" s="46"/>
      <c r="T42" s="46"/>
      <c r="U42" s="46"/>
      <c r="V42" s="46"/>
      <c r="W42" s="46"/>
      <c r="X42" s="46"/>
      <c r="Y42" s="46"/>
      <c r="Z42" s="46"/>
      <c r="AA42" s="932"/>
      <c r="AB42" s="46"/>
      <c r="AC42" s="46"/>
      <c r="AD42" s="46"/>
      <c r="AE42" s="46"/>
      <c r="AN42" s="46"/>
    </row>
    <row r="43">
      <c r="B43" s="46"/>
      <c r="C43" s="46"/>
      <c r="D43" s="46"/>
      <c r="E43" s="46"/>
      <c r="F43" s="46"/>
      <c r="G43" s="46"/>
      <c r="H43" s="46"/>
      <c r="I43" s="46"/>
      <c r="J43" s="46"/>
      <c r="K43" s="46"/>
      <c r="L43" s="46"/>
      <c r="M43" s="46"/>
      <c r="N43" s="46"/>
      <c r="O43" s="46"/>
      <c r="P43" s="900"/>
      <c r="Q43" s="46"/>
      <c r="R43" s="46"/>
      <c r="S43" s="46"/>
      <c r="T43" s="46"/>
      <c r="U43" s="46"/>
      <c r="V43" s="46"/>
      <c r="W43" s="46"/>
      <c r="X43" s="46"/>
      <c r="Y43" s="46"/>
      <c r="Z43" s="46"/>
      <c r="AA43" s="932"/>
      <c r="AB43" s="46"/>
      <c r="AC43" s="46"/>
      <c r="AD43" s="46"/>
      <c r="AE43" s="46"/>
      <c r="AN43" s="46"/>
    </row>
    <row r="44">
      <c r="B44" s="46"/>
      <c r="C44" s="46"/>
      <c r="D44" s="46"/>
      <c r="E44" s="46"/>
      <c r="F44" s="46"/>
      <c r="G44" s="46"/>
      <c r="H44" s="46"/>
      <c r="I44" s="46"/>
      <c r="J44" s="46"/>
      <c r="K44" s="46"/>
      <c r="L44" s="46"/>
      <c r="M44" s="46"/>
      <c r="N44" s="46"/>
      <c r="O44" s="46"/>
      <c r="P44" s="900"/>
      <c r="Q44" s="46"/>
      <c r="R44" s="46"/>
      <c r="S44" s="46"/>
      <c r="T44" s="46"/>
      <c r="U44" s="46"/>
      <c r="V44" s="46"/>
      <c r="W44" s="46"/>
      <c r="X44" s="46"/>
      <c r="Y44" s="46"/>
      <c r="Z44" s="46"/>
      <c r="AA44" s="932"/>
      <c r="AB44" s="46"/>
      <c r="AC44" s="46"/>
      <c r="AD44" s="46"/>
      <c r="AE44" s="46"/>
      <c r="AN44" s="46"/>
    </row>
    <row r="45">
      <c r="B45" s="46"/>
      <c r="C45" s="46"/>
      <c r="D45" s="46"/>
      <c r="E45" s="46"/>
      <c r="F45" s="46"/>
      <c r="G45" s="46"/>
      <c r="H45" s="46"/>
      <c r="I45" s="46"/>
      <c r="J45" s="46"/>
      <c r="K45" s="46"/>
      <c r="L45" s="46"/>
      <c r="M45" s="46"/>
      <c r="N45" s="46"/>
      <c r="O45" s="46"/>
      <c r="P45" s="900"/>
      <c r="Q45" s="46"/>
      <c r="R45" s="46"/>
      <c r="S45" s="46"/>
      <c r="T45" s="46"/>
      <c r="U45" s="46"/>
      <c r="V45" s="46"/>
      <c r="W45" s="46"/>
      <c r="X45" s="46"/>
      <c r="Y45" s="46"/>
      <c r="Z45" s="46"/>
      <c r="AA45" s="932"/>
      <c r="AB45" s="46"/>
      <c r="AC45" s="46"/>
      <c r="AD45" s="46"/>
      <c r="AE45" s="46"/>
      <c r="AN45" s="46"/>
    </row>
    <row r="46">
      <c r="B46" s="46"/>
      <c r="C46" s="46"/>
      <c r="D46" s="46"/>
      <c r="E46" s="46"/>
      <c r="F46" s="46"/>
      <c r="G46" s="46"/>
      <c r="H46" s="46"/>
      <c r="I46" s="46"/>
      <c r="J46" s="46"/>
      <c r="K46" s="46"/>
      <c r="L46" s="46"/>
      <c r="M46" s="46"/>
      <c r="N46" s="46"/>
      <c r="O46" s="46"/>
      <c r="P46" s="900"/>
      <c r="Q46" s="46"/>
      <c r="R46" s="46"/>
      <c r="S46" s="46"/>
      <c r="T46" s="46"/>
      <c r="U46" s="46"/>
      <c r="V46" s="46"/>
      <c r="W46" s="46"/>
      <c r="X46" s="46"/>
      <c r="Y46" s="46"/>
      <c r="Z46" s="46"/>
      <c r="AA46" s="932"/>
      <c r="AB46" s="46"/>
      <c r="AC46" s="46"/>
      <c r="AD46" s="46"/>
      <c r="AE46" s="46"/>
      <c r="AN46" s="46"/>
    </row>
    <row r="47">
      <c r="B47" s="46"/>
      <c r="C47" s="46"/>
      <c r="D47" s="46"/>
      <c r="E47" s="46"/>
      <c r="F47" s="46"/>
      <c r="G47" s="46"/>
      <c r="H47" s="46"/>
      <c r="I47" s="46"/>
      <c r="J47" s="46"/>
      <c r="K47" s="46"/>
      <c r="L47" s="46"/>
      <c r="M47" s="46"/>
      <c r="N47" s="46"/>
      <c r="O47" s="46"/>
      <c r="P47" s="900"/>
      <c r="Q47" s="46"/>
      <c r="R47" s="46"/>
      <c r="S47" s="46"/>
      <c r="T47" s="46"/>
      <c r="U47" s="46"/>
      <c r="V47" s="46"/>
      <c r="W47" s="46"/>
      <c r="X47" s="46"/>
      <c r="Y47" s="46"/>
      <c r="Z47" s="46"/>
      <c r="AA47" s="932"/>
      <c r="AB47" s="46"/>
      <c r="AC47" s="46"/>
      <c r="AD47" s="46"/>
      <c r="AE47" s="46"/>
      <c r="AN47" s="46"/>
    </row>
    <row r="48">
      <c r="B48" s="46"/>
      <c r="C48" s="46"/>
      <c r="D48" s="46"/>
      <c r="E48" s="46"/>
      <c r="F48" s="46"/>
      <c r="G48" s="46"/>
      <c r="H48" s="46"/>
      <c r="I48" s="46"/>
      <c r="J48" s="46"/>
      <c r="K48" s="46"/>
      <c r="L48" s="46"/>
      <c r="M48" s="46"/>
      <c r="N48" s="46"/>
      <c r="O48" s="46"/>
      <c r="P48" s="900"/>
      <c r="Q48" s="46"/>
      <c r="R48" s="46"/>
      <c r="S48" s="46"/>
      <c r="T48" s="46"/>
      <c r="U48" s="46"/>
      <c r="V48" s="46"/>
      <c r="W48" s="46"/>
      <c r="X48" s="46"/>
      <c r="Y48" s="46"/>
      <c r="Z48" s="46"/>
      <c r="AA48" s="932"/>
      <c r="AB48" s="46"/>
      <c r="AC48" s="46"/>
      <c r="AD48" s="46"/>
      <c r="AE48" s="46"/>
      <c r="AN48" s="46"/>
    </row>
    <row r="49">
      <c r="B49" s="46"/>
      <c r="C49" s="46"/>
      <c r="D49" s="46"/>
      <c r="E49" s="46"/>
      <c r="F49" s="46"/>
      <c r="G49" s="46"/>
      <c r="H49" s="46"/>
      <c r="I49" s="46"/>
      <c r="J49" s="46"/>
      <c r="K49" s="46"/>
      <c r="L49" s="46"/>
      <c r="M49" s="46"/>
      <c r="N49" s="46"/>
      <c r="O49" s="46"/>
      <c r="P49" s="900"/>
      <c r="Q49" s="772">
        <v>300000.0</v>
      </c>
      <c r="R49" s="46"/>
      <c r="S49" s="46"/>
      <c r="T49" s="46"/>
      <c r="U49" s="46"/>
      <c r="V49" s="46"/>
      <c r="W49" s="46"/>
      <c r="X49" s="46"/>
      <c r="Y49" s="46"/>
      <c r="Z49" s="46"/>
      <c r="AA49" s="932"/>
      <c r="AB49" s="46"/>
      <c r="AC49" s="46"/>
      <c r="AD49" s="46"/>
      <c r="AE49" s="46"/>
      <c r="AN49" s="46"/>
    </row>
    <row r="50">
      <c r="B50" s="46"/>
      <c r="C50" s="46"/>
      <c r="D50" s="46"/>
      <c r="E50" s="46"/>
      <c r="F50" s="46"/>
      <c r="G50" s="46"/>
      <c r="H50" s="46"/>
      <c r="I50" s="46"/>
      <c r="J50" s="46"/>
      <c r="K50" s="46"/>
      <c r="L50" s="46"/>
      <c r="M50" s="46"/>
      <c r="N50" s="46"/>
      <c r="O50" s="46"/>
      <c r="P50" s="900"/>
      <c r="Q50" s="46">
        <f>Q49*0.035</f>
        <v>10500</v>
      </c>
      <c r="R50" s="46"/>
      <c r="S50" s="46"/>
      <c r="T50" s="46"/>
      <c r="U50" s="46"/>
      <c r="V50" s="46"/>
      <c r="W50" s="46"/>
      <c r="X50" s="46"/>
      <c r="Y50" s="46"/>
      <c r="Z50" s="46"/>
      <c r="AA50" s="932"/>
      <c r="AB50" s="46"/>
      <c r="AC50" s="46"/>
      <c r="AD50" s="46"/>
      <c r="AE50" s="46"/>
      <c r="AN50" s="46"/>
    </row>
    <row r="51">
      <c r="B51" s="46"/>
      <c r="C51" s="46"/>
      <c r="D51" s="46"/>
      <c r="E51" s="46"/>
      <c r="F51" s="46"/>
      <c r="G51" s="46"/>
      <c r="H51" s="46"/>
      <c r="I51" s="46"/>
      <c r="J51" s="46"/>
      <c r="K51" s="46"/>
      <c r="L51" s="46"/>
      <c r="M51" s="46"/>
      <c r="N51" s="46"/>
      <c r="O51" s="46"/>
      <c r="P51" s="900"/>
      <c r="Q51" s="46">
        <f>Q50*0.25</f>
        <v>2625</v>
      </c>
      <c r="R51" s="46">
        <f>8925+1575</f>
        <v>10500</v>
      </c>
      <c r="S51" s="46"/>
      <c r="T51" s="46"/>
      <c r="U51" s="46"/>
      <c r="V51" s="46"/>
      <c r="W51" s="46"/>
      <c r="X51" s="46"/>
      <c r="Y51" s="46"/>
      <c r="Z51" s="46"/>
      <c r="AA51" s="932"/>
      <c r="AB51" s="46"/>
      <c r="AC51" s="46"/>
      <c r="AD51" s="46"/>
      <c r="AE51" s="46"/>
      <c r="AN51" s="46"/>
    </row>
    <row r="52">
      <c r="B52" s="46"/>
      <c r="C52" s="46"/>
      <c r="D52" s="46"/>
      <c r="E52" s="46"/>
      <c r="F52" s="46"/>
      <c r="G52" s="46"/>
      <c r="H52" s="46"/>
      <c r="I52" s="46"/>
      <c r="J52" s="46"/>
      <c r="K52" s="46"/>
      <c r="L52" s="46"/>
      <c r="M52" s="46"/>
      <c r="N52" s="46"/>
      <c r="O52" s="46"/>
      <c r="P52" s="900"/>
      <c r="Q52" s="46">
        <f>Q50-Q51</f>
        <v>7875</v>
      </c>
      <c r="R52" s="46"/>
      <c r="S52" s="46">
        <f>1575+1050</f>
        <v>2625</v>
      </c>
      <c r="T52" s="46"/>
      <c r="U52" s="46"/>
      <c r="V52" s="46"/>
      <c r="W52" s="46"/>
      <c r="X52" s="46"/>
      <c r="Y52" s="46"/>
      <c r="Z52" s="46"/>
      <c r="AA52" s="932"/>
      <c r="AB52" s="46"/>
      <c r="AC52" s="46"/>
      <c r="AD52" s="46"/>
      <c r="AE52" s="46"/>
      <c r="AN52" s="46"/>
    </row>
    <row r="53">
      <c r="B53" s="46"/>
      <c r="C53" s="46"/>
      <c r="D53" s="46"/>
      <c r="E53" s="46"/>
      <c r="F53" s="46"/>
      <c r="G53" s="46"/>
      <c r="H53" s="46"/>
      <c r="I53" s="46"/>
      <c r="J53" s="46"/>
      <c r="K53" s="46"/>
      <c r="L53" s="46"/>
      <c r="M53" s="46"/>
      <c r="N53" s="46"/>
      <c r="O53" s="46"/>
      <c r="P53" s="900"/>
      <c r="Q53" s="46">
        <f>Q52*0.6</f>
        <v>4725</v>
      </c>
      <c r="R53" s="46"/>
      <c r="S53" s="46"/>
      <c r="T53" s="46"/>
      <c r="U53" s="46"/>
      <c r="V53" s="46"/>
      <c r="W53" s="46"/>
      <c r="X53" s="46"/>
      <c r="Y53" s="46"/>
      <c r="Z53" s="46"/>
      <c r="AA53" s="932"/>
      <c r="AB53" s="46"/>
      <c r="AC53" s="46"/>
      <c r="AD53" s="46"/>
      <c r="AE53" s="46"/>
      <c r="AN53" s="46"/>
    </row>
    <row r="54">
      <c r="B54" s="46"/>
      <c r="C54" s="46"/>
      <c r="D54" s="46"/>
      <c r="E54" s="46"/>
      <c r="F54" s="46"/>
      <c r="G54" s="46"/>
      <c r="H54" s="46"/>
      <c r="I54" s="46"/>
      <c r="J54" s="46"/>
      <c r="K54" s="46"/>
      <c r="L54" s="46"/>
      <c r="M54" s="46"/>
      <c r="N54" s="46"/>
      <c r="O54" s="46"/>
      <c r="P54" s="900"/>
      <c r="Q54" s="46">
        <f>Q52*0.4</f>
        <v>3150</v>
      </c>
      <c r="R54" s="46"/>
      <c r="S54" s="46"/>
      <c r="T54" s="46"/>
      <c r="U54" s="46"/>
      <c r="V54" s="46"/>
      <c r="W54" s="46"/>
      <c r="X54" s="46"/>
      <c r="Y54" s="46"/>
      <c r="Z54" s="46"/>
      <c r="AA54" s="932"/>
      <c r="AB54" s="46"/>
      <c r="AC54" s="46"/>
      <c r="AD54" s="46"/>
      <c r="AE54" s="46"/>
      <c r="AN54" s="46"/>
    </row>
    <row r="55">
      <c r="B55" s="46"/>
      <c r="C55" s="46"/>
      <c r="D55" s="46"/>
      <c r="E55" s="46"/>
      <c r="F55" s="46"/>
      <c r="G55" s="46"/>
      <c r="H55" s="46"/>
      <c r="I55" s="46"/>
      <c r="J55" s="46"/>
      <c r="K55" s="46"/>
      <c r="L55" s="46"/>
      <c r="M55" s="46"/>
      <c r="N55" s="46"/>
      <c r="O55" s="46"/>
      <c r="P55" s="900"/>
      <c r="Q55" s="46"/>
      <c r="R55" s="46"/>
      <c r="S55" s="46"/>
      <c r="T55" s="46"/>
      <c r="U55" s="46"/>
      <c r="V55" s="46"/>
      <c r="W55" s="46"/>
      <c r="X55" s="46"/>
      <c r="Y55" s="46"/>
      <c r="Z55" s="46"/>
      <c r="AA55" s="932"/>
      <c r="AB55" s="46"/>
      <c r="AC55" s="46"/>
      <c r="AD55" s="46"/>
      <c r="AE55" s="46"/>
      <c r="AN55" s="46"/>
    </row>
    <row r="56">
      <c r="B56" s="46"/>
      <c r="C56" s="46"/>
      <c r="D56" s="46"/>
      <c r="E56" s="46"/>
      <c r="F56" s="46"/>
      <c r="G56" s="46"/>
      <c r="H56" s="46"/>
      <c r="I56" s="46"/>
      <c r="J56" s="46"/>
      <c r="K56" s="46"/>
      <c r="L56" s="46"/>
      <c r="M56" s="46"/>
      <c r="N56" s="46"/>
      <c r="O56" s="46"/>
      <c r="P56" s="900"/>
      <c r="Q56" s="46"/>
      <c r="R56" s="46"/>
      <c r="S56" s="46"/>
      <c r="T56" s="46"/>
      <c r="U56" s="46"/>
      <c r="V56" s="46"/>
      <c r="W56" s="46"/>
      <c r="X56" s="46"/>
      <c r="Y56" s="46"/>
      <c r="Z56" s="46"/>
      <c r="AA56" s="932"/>
      <c r="AB56" s="46"/>
      <c r="AC56" s="46"/>
      <c r="AD56" s="46"/>
      <c r="AE56" s="46"/>
      <c r="AN56" s="46"/>
    </row>
    <row r="57">
      <c r="B57" s="46"/>
      <c r="C57" s="46"/>
      <c r="D57" s="46"/>
      <c r="E57" s="46"/>
      <c r="F57" s="46"/>
      <c r="G57" s="46"/>
      <c r="H57" s="46"/>
      <c r="I57" s="46"/>
      <c r="J57" s="46"/>
      <c r="K57" s="46"/>
      <c r="L57" s="46"/>
      <c r="M57" s="46"/>
      <c r="N57" s="46"/>
      <c r="O57" s="46"/>
      <c r="P57" s="900"/>
      <c r="Q57" s="46"/>
      <c r="R57" s="46"/>
      <c r="S57" s="46"/>
      <c r="T57" s="46"/>
      <c r="U57" s="46"/>
      <c r="V57" s="46"/>
      <c r="W57" s="46"/>
      <c r="X57" s="46"/>
      <c r="Y57" s="46"/>
      <c r="Z57" s="46"/>
      <c r="AA57" s="932"/>
      <c r="AB57" s="46"/>
      <c r="AC57" s="46"/>
      <c r="AD57" s="46"/>
      <c r="AE57" s="46"/>
      <c r="AN57" s="46"/>
    </row>
    <row r="58">
      <c r="B58" s="46"/>
      <c r="C58" s="46"/>
      <c r="D58" s="46"/>
      <c r="E58" s="46"/>
      <c r="F58" s="46"/>
      <c r="G58" s="46"/>
      <c r="H58" s="46"/>
      <c r="I58" s="46"/>
      <c r="J58" s="46"/>
      <c r="K58" s="46"/>
      <c r="L58" s="46"/>
      <c r="M58" s="46"/>
      <c r="N58" s="46"/>
      <c r="O58" s="46"/>
      <c r="P58" s="900"/>
      <c r="Q58" s="46"/>
      <c r="R58" s="46"/>
      <c r="S58" s="46"/>
      <c r="T58" s="46"/>
      <c r="U58" s="46"/>
      <c r="V58" s="46"/>
      <c r="W58" s="46"/>
      <c r="X58" s="46"/>
      <c r="Y58" s="46"/>
      <c r="Z58" s="46"/>
      <c r="AA58" s="932"/>
      <c r="AB58" s="46"/>
      <c r="AC58" s="46"/>
      <c r="AD58" s="46"/>
      <c r="AE58" s="46"/>
      <c r="AN58" s="46"/>
    </row>
    <row r="59">
      <c r="B59" s="46"/>
      <c r="C59" s="46"/>
      <c r="D59" s="46"/>
      <c r="E59" s="46"/>
      <c r="F59" s="46"/>
      <c r="G59" s="46"/>
      <c r="H59" s="46"/>
      <c r="I59" s="46"/>
      <c r="J59" s="46"/>
      <c r="K59" s="46"/>
      <c r="L59" s="46"/>
      <c r="M59" s="46"/>
      <c r="N59" s="46"/>
      <c r="O59" s="46"/>
      <c r="P59" s="900"/>
      <c r="Q59" s="46"/>
      <c r="R59" s="46"/>
      <c r="S59" s="46"/>
      <c r="T59" s="46"/>
      <c r="U59" s="46"/>
      <c r="V59" s="46"/>
      <c r="W59" s="46"/>
      <c r="X59" s="46"/>
      <c r="Y59" s="46"/>
      <c r="Z59" s="46"/>
      <c r="AA59" s="932"/>
      <c r="AB59" s="46"/>
      <c r="AC59" s="46"/>
      <c r="AD59" s="46"/>
      <c r="AE59" s="46"/>
      <c r="AN59" s="46"/>
    </row>
    <row r="60">
      <c r="B60" s="46"/>
      <c r="C60" s="46"/>
      <c r="D60" s="46"/>
      <c r="E60" s="46"/>
      <c r="F60" s="46"/>
      <c r="G60" s="46"/>
      <c r="H60" s="46"/>
      <c r="I60" s="46"/>
      <c r="J60" s="46"/>
      <c r="K60" s="46"/>
      <c r="L60" s="46"/>
      <c r="M60" s="46"/>
      <c r="N60" s="46"/>
      <c r="O60" s="46"/>
      <c r="P60" s="900"/>
      <c r="Q60" s="46"/>
      <c r="R60" s="46"/>
      <c r="S60" s="46"/>
      <c r="T60" s="46"/>
      <c r="U60" s="46"/>
      <c r="V60" s="46"/>
      <c r="W60" s="46"/>
      <c r="X60" s="46"/>
      <c r="Y60" s="46"/>
      <c r="Z60" s="46"/>
      <c r="AA60" s="932"/>
      <c r="AB60" s="46"/>
      <c r="AC60" s="46"/>
      <c r="AD60" s="46"/>
      <c r="AE60" s="46"/>
      <c r="AN60" s="46"/>
    </row>
    <row r="61">
      <c r="B61" s="46"/>
      <c r="C61" s="46"/>
      <c r="D61" s="46"/>
      <c r="E61" s="46"/>
      <c r="F61" s="46"/>
      <c r="G61" s="46"/>
      <c r="H61" s="46"/>
      <c r="I61" s="46"/>
      <c r="J61" s="46"/>
      <c r="K61" s="46"/>
      <c r="L61" s="46"/>
      <c r="M61" s="46"/>
      <c r="N61" s="46"/>
      <c r="O61" s="46"/>
      <c r="P61" s="900"/>
      <c r="Q61" s="46"/>
      <c r="R61" s="46"/>
      <c r="S61" s="46"/>
      <c r="T61" s="46"/>
      <c r="U61" s="46"/>
      <c r="V61" s="46"/>
      <c r="W61" s="46"/>
      <c r="X61" s="46"/>
      <c r="Y61" s="46"/>
      <c r="Z61" s="46"/>
      <c r="AA61" s="932"/>
      <c r="AB61" s="46"/>
      <c r="AC61" s="46"/>
      <c r="AD61" s="46"/>
      <c r="AE61" s="46"/>
      <c r="AN61" s="46"/>
    </row>
    <row r="62">
      <c r="B62" s="46"/>
      <c r="C62" s="46"/>
      <c r="D62" s="46"/>
      <c r="E62" s="46"/>
      <c r="F62" s="46"/>
      <c r="G62" s="46"/>
      <c r="H62" s="46"/>
      <c r="I62" s="46"/>
      <c r="J62" s="46"/>
      <c r="K62" s="46"/>
      <c r="L62" s="46"/>
      <c r="M62" s="46"/>
      <c r="N62" s="46"/>
      <c r="O62" s="46"/>
      <c r="P62" s="900"/>
      <c r="Q62" s="46"/>
      <c r="R62" s="46"/>
      <c r="S62" s="46"/>
      <c r="T62" s="46"/>
      <c r="U62" s="46"/>
      <c r="V62" s="46"/>
      <c r="W62" s="46"/>
      <c r="X62" s="46"/>
      <c r="Y62" s="46"/>
      <c r="Z62" s="46"/>
      <c r="AA62" s="932"/>
      <c r="AB62" s="46"/>
      <c r="AC62" s="46"/>
      <c r="AD62" s="46"/>
      <c r="AE62" s="46"/>
      <c r="AN62" s="46"/>
    </row>
    <row r="63">
      <c r="B63" s="46"/>
      <c r="C63" s="46"/>
      <c r="D63" s="46"/>
      <c r="E63" s="46"/>
      <c r="F63" s="46"/>
      <c r="G63" s="46"/>
      <c r="H63" s="46"/>
      <c r="I63" s="46"/>
      <c r="J63" s="46"/>
      <c r="K63" s="46"/>
      <c r="L63" s="46"/>
      <c r="M63" s="46"/>
      <c r="N63" s="46"/>
      <c r="O63" s="46"/>
      <c r="P63" s="900"/>
      <c r="Q63" s="46"/>
      <c r="R63" s="46"/>
      <c r="S63" s="46"/>
      <c r="T63" s="46"/>
      <c r="U63" s="46"/>
      <c r="V63" s="46"/>
      <c r="W63" s="46"/>
      <c r="X63" s="46"/>
      <c r="Y63" s="46"/>
      <c r="Z63" s="46"/>
      <c r="AA63" s="932"/>
      <c r="AB63" s="46"/>
      <c r="AC63" s="46"/>
      <c r="AD63" s="46"/>
      <c r="AE63" s="46"/>
      <c r="AN63" s="46"/>
    </row>
    <row r="64">
      <c r="B64" s="46"/>
      <c r="C64" s="46"/>
      <c r="D64" s="46"/>
      <c r="E64" s="46"/>
      <c r="F64" s="46"/>
      <c r="G64" s="46"/>
      <c r="H64" s="46"/>
      <c r="I64" s="46"/>
      <c r="J64" s="46"/>
      <c r="K64" s="46"/>
      <c r="L64" s="46"/>
      <c r="M64" s="46"/>
      <c r="N64" s="46"/>
      <c r="O64" s="46"/>
      <c r="P64" s="900"/>
      <c r="Q64" s="46"/>
      <c r="R64" s="46"/>
      <c r="S64" s="46"/>
      <c r="T64" s="46"/>
      <c r="U64" s="46"/>
      <c r="V64" s="46"/>
      <c r="W64" s="46"/>
      <c r="X64" s="46"/>
      <c r="Y64" s="46"/>
      <c r="Z64" s="46"/>
      <c r="AA64" s="932"/>
      <c r="AB64" s="46"/>
      <c r="AC64" s="46"/>
      <c r="AD64" s="46"/>
      <c r="AE64" s="46"/>
      <c r="AN64" s="46"/>
    </row>
    <row r="65">
      <c r="B65" s="46"/>
      <c r="C65" s="46"/>
      <c r="D65" s="46"/>
      <c r="E65" s="46"/>
      <c r="F65" s="46"/>
      <c r="G65" s="46"/>
      <c r="H65" s="46"/>
      <c r="I65" s="46"/>
      <c r="J65" s="46"/>
      <c r="K65" s="46"/>
      <c r="L65" s="46"/>
      <c r="M65" s="46"/>
      <c r="N65" s="46"/>
      <c r="O65" s="46"/>
      <c r="P65" s="900"/>
      <c r="Q65" s="46"/>
      <c r="R65" s="46"/>
      <c r="S65" s="46"/>
      <c r="T65" s="46"/>
      <c r="U65" s="46"/>
      <c r="V65" s="46"/>
      <c r="W65" s="46"/>
      <c r="X65" s="46"/>
      <c r="Y65" s="46"/>
      <c r="Z65" s="46"/>
      <c r="AA65" s="932"/>
      <c r="AB65" s="46"/>
      <c r="AC65" s="46"/>
      <c r="AD65" s="46"/>
      <c r="AE65" s="46"/>
      <c r="AN65" s="46"/>
    </row>
    <row r="66">
      <c r="B66" s="46"/>
      <c r="C66" s="46"/>
      <c r="D66" s="46"/>
      <c r="E66" s="46"/>
      <c r="F66" s="46"/>
      <c r="G66" s="46"/>
      <c r="H66" s="46"/>
      <c r="I66" s="46"/>
      <c r="J66" s="46"/>
      <c r="K66" s="46"/>
      <c r="L66" s="46"/>
      <c r="M66" s="46"/>
      <c r="N66" s="46"/>
      <c r="O66" s="46"/>
      <c r="P66" s="900"/>
      <c r="Q66" s="46"/>
      <c r="R66" s="46"/>
      <c r="S66" s="46"/>
      <c r="T66" s="46"/>
      <c r="U66" s="46"/>
      <c r="V66" s="46"/>
      <c r="W66" s="46"/>
      <c r="X66" s="46"/>
      <c r="Y66" s="46"/>
      <c r="Z66" s="46"/>
      <c r="AA66" s="932"/>
      <c r="AB66" s="46"/>
      <c r="AC66" s="46"/>
      <c r="AD66" s="46"/>
      <c r="AE66" s="46"/>
      <c r="AN66" s="46"/>
    </row>
    <row r="67">
      <c r="B67" s="46"/>
      <c r="C67" s="46"/>
      <c r="D67" s="46"/>
      <c r="E67" s="46"/>
      <c r="F67" s="46"/>
      <c r="G67" s="46"/>
      <c r="H67" s="46"/>
      <c r="I67" s="46"/>
      <c r="J67" s="46"/>
      <c r="K67" s="46"/>
      <c r="L67" s="46"/>
      <c r="M67" s="46"/>
      <c r="N67" s="46"/>
      <c r="O67" s="46"/>
      <c r="P67" s="900"/>
      <c r="Q67" s="46"/>
      <c r="R67" s="46"/>
      <c r="S67" s="46"/>
      <c r="T67" s="46"/>
      <c r="U67" s="46"/>
      <c r="V67" s="46"/>
      <c r="W67" s="46"/>
      <c r="X67" s="46"/>
      <c r="Y67" s="46"/>
      <c r="Z67" s="46"/>
      <c r="AA67" s="932"/>
      <c r="AB67" s="46"/>
      <c r="AC67" s="46"/>
      <c r="AD67" s="46"/>
      <c r="AE67" s="46"/>
      <c r="AN67" s="46"/>
    </row>
    <row r="68">
      <c r="B68" s="46"/>
      <c r="C68" s="46"/>
      <c r="D68" s="46"/>
      <c r="E68" s="46"/>
      <c r="F68" s="46"/>
      <c r="G68" s="46"/>
      <c r="H68" s="46"/>
      <c r="I68" s="46"/>
      <c r="J68" s="46"/>
      <c r="K68" s="46"/>
      <c r="L68" s="46"/>
      <c r="M68" s="46"/>
      <c r="N68" s="46"/>
      <c r="O68" s="46"/>
      <c r="P68" s="900"/>
      <c r="Q68" s="46"/>
      <c r="R68" s="46"/>
      <c r="S68" s="46"/>
      <c r="T68" s="46"/>
      <c r="U68" s="46"/>
      <c r="V68" s="46"/>
      <c r="W68" s="46"/>
      <c r="X68" s="46"/>
      <c r="Y68" s="46"/>
      <c r="Z68" s="46"/>
      <c r="AA68" s="932"/>
      <c r="AB68" s="46"/>
      <c r="AC68" s="46"/>
      <c r="AD68" s="46"/>
      <c r="AE68" s="46"/>
      <c r="AN68" s="46"/>
    </row>
    <row r="69">
      <c r="B69" s="46"/>
      <c r="C69" s="46"/>
      <c r="D69" s="46"/>
      <c r="E69" s="46"/>
      <c r="F69" s="46"/>
      <c r="G69" s="46"/>
      <c r="H69" s="46"/>
      <c r="I69" s="46"/>
      <c r="J69" s="46"/>
      <c r="K69" s="46"/>
      <c r="L69" s="46"/>
      <c r="M69" s="46"/>
      <c r="N69" s="46"/>
      <c r="O69" s="46"/>
      <c r="P69" s="900"/>
      <c r="Q69" s="46"/>
      <c r="R69" s="46"/>
      <c r="S69" s="46"/>
      <c r="T69" s="46"/>
      <c r="U69" s="46"/>
      <c r="V69" s="46"/>
      <c r="W69" s="46"/>
      <c r="X69" s="46"/>
      <c r="Y69" s="46"/>
      <c r="Z69" s="46"/>
      <c r="AA69" s="932"/>
      <c r="AB69" s="46"/>
      <c r="AC69" s="46"/>
      <c r="AD69" s="46"/>
      <c r="AE69" s="46"/>
      <c r="AN69" s="46"/>
    </row>
    <row r="70">
      <c r="B70" s="46"/>
      <c r="C70" s="46"/>
      <c r="D70" s="46"/>
      <c r="E70" s="46"/>
      <c r="F70" s="46"/>
      <c r="G70" s="46"/>
      <c r="H70" s="46"/>
      <c r="I70" s="46"/>
      <c r="J70" s="46"/>
      <c r="K70" s="46"/>
      <c r="L70" s="46"/>
      <c r="M70" s="46"/>
      <c r="N70" s="46"/>
      <c r="O70" s="46"/>
      <c r="P70" s="900"/>
      <c r="Q70" s="46"/>
      <c r="R70" s="46"/>
      <c r="S70" s="46"/>
      <c r="T70" s="46"/>
      <c r="U70" s="46"/>
      <c r="V70" s="46"/>
      <c r="W70" s="46"/>
      <c r="X70" s="46"/>
      <c r="Y70" s="46"/>
      <c r="Z70" s="46"/>
      <c r="AA70" s="932"/>
      <c r="AB70" s="46"/>
      <c r="AC70" s="46"/>
      <c r="AD70" s="46"/>
      <c r="AE70" s="46"/>
      <c r="AN70" s="46"/>
    </row>
    <row r="71">
      <c r="B71" s="46"/>
      <c r="C71" s="46"/>
      <c r="D71" s="46"/>
      <c r="E71" s="46"/>
      <c r="F71" s="46"/>
      <c r="G71" s="46"/>
      <c r="H71" s="46"/>
      <c r="I71" s="46"/>
      <c r="J71" s="46"/>
      <c r="K71" s="46"/>
      <c r="L71" s="46"/>
      <c r="M71" s="46"/>
      <c r="N71" s="46"/>
      <c r="O71" s="46"/>
      <c r="P71" s="900"/>
      <c r="Q71" s="46"/>
      <c r="R71" s="46"/>
      <c r="S71" s="46"/>
      <c r="T71" s="46"/>
      <c r="U71" s="46"/>
      <c r="V71" s="46"/>
      <c r="W71" s="46"/>
      <c r="X71" s="46"/>
      <c r="Y71" s="46"/>
      <c r="Z71" s="46"/>
      <c r="AA71" s="932"/>
      <c r="AB71" s="46"/>
      <c r="AC71" s="46"/>
      <c r="AD71" s="46"/>
      <c r="AE71" s="46"/>
      <c r="AN71" s="46"/>
    </row>
    <row r="72">
      <c r="B72" s="46"/>
      <c r="C72" s="46"/>
      <c r="D72" s="46"/>
      <c r="E72" s="46"/>
      <c r="F72" s="46"/>
      <c r="G72" s="46"/>
      <c r="H72" s="46"/>
      <c r="I72" s="46"/>
      <c r="J72" s="46"/>
      <c r="K72" s="46"/>
      <c r="L72" s="46"/>
      <c r="M72" s="46"/>
      <c r="N72" s="46"/>
      <c r="O72" s="46"/>
      <c r="P72" s="900"/>
      <c r="Q72" s="46"/>
      <c r="R72" s="46"/>
      <c r="S72" s="46"/>
      <c r="T72" s="46"/>
      <c r="U72" s="46"/>
      <c r="V72" s="46"/>
      <c r="W72" s="46"/>
      <c r="X72" s="46"/>
      <c r="Y72" s="46"/>
      <c r="Z72" s="46"/>
      <c r="AA72" s="932"/>
      <c r="AB72" s="46"/>
      <c r="AC72" s="46"/>
      <c r="AD72" s="46"/>
      <c r="AE72" s="46"/>
      <c r="AN72" s="46"/>
    </row>
    <row r="73">
      <c r="B73" s="46"/>
      <c r="C73" s="46"/>
      <c r="D73" s="46"/>
      <c r="E73" s="46"/>
      <c r="F73" s="46"/>
      <c r="G73" s="46"/>
      <c r="H73" s="46"/>
      <c r="I73" s="46"/>
      <c r="J73" s="46"/>
      <c r="K73" s="46"/>
      <c r="L73" s="46"/>
      <c r="M73" s="46"/>
      <c r="N73" s="46"/>
      <c r="O73" s="46"/>
      <c r="P73" s="900"/>
      <c r="Q73" s="46"/>
      <c r="R73" s="46"/>
      <c r="S73" s="46"/>
      <c r="T73" s="46"/>
      <c r="U73" s="46"/>
      <c r="V73" s="46"/>
      <c r="W73" s="46"/>
      <c r="X73" s="46"/>
      <c r="Y73" s="46"/>
      <c r="Z73" s="46"/>
      <c r="AA73" s="932"/>
      <c r="AB73" s="46"/>
      <c r="AC73" s="46"/>
      <c r="AD73" s="46"/>
      <c r="AE73" s="46"/>
      <c r="AN73" s="46"/>
    </row>
    <row r="74">
      <c r="B74" s="46"/>
      <c r="C74" s="46"/>
      <c r="D74" s="46"/>
      <c r="E74" s="46"/>
      <c r="F74" s="46"/>
      <c r="G74" s="46"/>
      <c r="H74" s="46"/>
      <c r="I74" s="46"/>
      <c r="J74" s="46"/>
      <c r="K74" s="46"/>
      <c r="L74" s="46"/>
      <c r="M74" s="46"/>
      <c r="N74" s="46"/>
      <c r="O74" s="46"/>
      <c r="P74" s="900"/>
      <c r="Q74" s="46"/>
      <c r="R74" s="46"/>
      <c r="S74" s="46"/>
      <c r="T74" s="46"/>
      <c r="U74" s="46"/>
      <c r="V74" s="46"/>
      <c r="W74" s="46"/>
      <c r="X74" s="46"/>
      <c r="Y74" s="46"/>
      <c r="Z74" s="46"/>
      <c r="AA74" s="932"/>
      <c r="AB74" s="46"/>
      <c r="AC74" s="46"/>
      <c r="AD74" s="46"/>
      <c r="AE74" s="46"/>
      <c r="AN74" s="46"/>
    </row>
    <row r="75">
      <c r="B75" s="46"/>
      <c r="C75" s="46"/>
      <c r="D75" s="46"/>
      <c r="E75" s="46"/>
      <c r="F75" s="46"/>
      <c r="G75" s="46"/>
      <c r="H75" s="46"/>
      <c r="I75" s="46"/>
      <c r="J75" s="46"/>
      <c r="K75" s="46"/>
      <c r="L75" s="46"/>
      <c r="M75" s="46"/>
      <c r="N75" s="46"/>
      <c r="O75" s="46"/>
      <c r="P75" s="900"/>
      <c r="Q75" s="46"/>
      <c r="R75" s="46"/>
      <c r="S75" s="46"/>
      <c r="T75" s="46"/>
      <c r="U75" s="46"/>
      <c r="V75" s="46"/>
      <c r="W75" s="46"/>
      <c r="X75" s="46"/>
      <c r="Y75" s="46"/>
      <c r="Z75" s="46"/>
      <c r="AA75" s="932"/>
      <c r="AB75" s="46"/>
      <c r="AC75" s="46"/>
      <c r="AD75" s="46"/>
      <c r="AE75" s="46"/>
      <c r="AN75" s="46"/>
    </row>
    <row r="76">
      <c r="B76" s="46"/>
      <c r="C76" s="46"/>
      <c r="D76" s="46"/>
      <c r="E76" s="46"/>
      <c r="F76" s="46"/>
      <c r="G76" s="46"/>
      <c r="H76" s="46"/>
      <c r="I76" s="46"/>
      <c r="J76" s="46"/>
      <c r="K76" s="46"/>
      <c r="L76" s="46"/>
      <c r="M76" s="46"/>
      <c r="N76" s="46"/>
      <c r="O76" s="46"/>
      <c r="P76" s="900"/>
      <c r="Q76" s="46"/>
      <c r="R76" s="46"/>
      <c r="S76" s="46"/>
      <c r="T76" s="46"/>
      <c r="U76" s="46"/>
      <c r="V76" s="46"/>
      <c r="W76" s="46"/>
      <c r="X76" s="46"/>
      <c r="Y76" s="46"/>
      <c r="Z76" s="46"/>
      <c r="AA76" s="932"/>
      <c r="AB76" s="46"/>
      <c r="AC76" s="46"/>
      <c r="AD76" s="46"/>
      <c r="AE76" s="46"/>
      <c r="AN76" s="46"/>
    </row>
    <row r="77">
      <c r="B77" s="46"/>
      <c r="C77" s="46"/>
      <c r="D77" s="46"/>
      <c r="E77" s="46"/>
      <c r="F77" s="46"/>
      <c r="G77" s="46"/>
      <c r="H77" s="46"/>
      <c r="I77" s="46"/>
      <c r="J77" s="46"/>
      <c r="K77" s="46"/>
      <c r="L77" s="46"/>
      <c r="M77" s="46"/>
      <c r="N77" s="46"/>
      <c r="O77" s="46"/>
      <c r="P77" s="900"/>
      <c r="Q77" s="46"/>
      <c r="R77" s="46"/>
      <c r="S77" s="46"/>
      <c r="T77" s="46"/>
      <c r="U77" s="46"/>
      <c r="V77" s="46"/>
      <c r="W77" s="46"/>
      <c r="X77" s="46"/>
      <c r="Y77" s="46"/>
      <c r="Z77" s="46"/>
      <c r="AA77" s="932"/>
      <c r="AB77" s="46"/>
      <c r="AC77" s="46"/>
      <c r="AD77" s="46"/>
      <c r="AE77" s="46"/>
      <c r="AN77" s="46"/>
    </row>
    <row r="78">
      <c r="B78" s="46"/>
      <c r="C78" s="46"/>
      <c r="D78" s="46"/>
      <c r="E78" s="46"/>
      <c r="F78" s="46"/>
      <c r="G78" s="46"/>
      <c r="H78" s="46"/>
      <c r="I78" s="46"/>
      <c r="J78" s="46"/>
      <c r="K78" s="46"/>
      <c r="L78" s="46"/>
      <c r="M78" s="46"/>
      <c r="N78" s="46"/>
      <c r="O78" s="46"/>
      <c r="P78" s="900"/>
      <c r="Q78" s="46"/>
      <c r="R78" s="46"/>
      <c r="S78" s="46"/>
      <c r="T78" s="46"/>
      <c r="U78" s="46"/>
      <c r="V78" s="46"/>
      <c r="W78" s="46"/>
      <c r="X78" s="46"/>
      <c r="Y78" s="46"/>
      <c r="Z78" s="46"/>
      <c r="AA78" s="932"/>
      <c r="AB78" s="46"/>
      <c r="AC78" s="46"/>
      <c r="AD78" s="46"/>
      <c r="AE78" s="46"/>
      <c r="AN78" s="46"/>
    </row>
    <row r="79">
      <c r="B79" s="46"/>
      <c r="C79" s="46"/>
      <c r="D79" s="46"/>
      <c r="E79" s="46"/>
      <c r="F79" s="46"/>
      <c r="G79" s="46"/>
      <c r="H79" s="46"/>
      <c r="I79" s="46"/>
      <c r="J79" s="46"/>
      <c r="K79" s="46"/>
      <c r="L79" s="46"/>
      <c r="M79" s="46"/>
      <c r="N79" s="46"/>
      <c r="O79" s="46"/>
      <c r="P79" s="900"/>
      <c r="Q79" s="46"/>
      <c r="R79" s="46"/>
      <c r="S79" s="46"/>
      <c r="T79" s="46"/>
      <c r="U79" s="46"/>
      <c r="V79" s="46"/>
      <c r="W79" s="46"/>
      <c r="X79" s="46"/>
      <c r="Y79" s="46"/>
      <c r="Z79" s="46"/>
      <c r="AA79" s="932"/>
      <c r="AB79" s="46"/>
      <c r="AC79" s="46"/>
      <c r="AD79" s="46"/>
      <c r="AE79" s="46"/>
      <c r="AN79" s="46"/>
    </row>
    <row r="80">
      <c r="B80" s="46"/>
      <c r="C80" s="46"/>
      <c r="D80" s="46"/>
      <c r="E80" s="46"/>
      <c r="F80" s="46"/>
      <c r="G80" s="46"/>
      <c r="H80" s="46"/>
      <c r="I80" s="46"/>
      <c r="J80" s="46"/>
      <c r="K80" s="46"/>
      <c r="L80" s="46"/>
      <c r="M80" s="46"/>
      <c r="N80" s="46"/>
      <c r="O80" s="46"/>
      <c r="P80" s="900"/>
      <c r="Q80" s="46"/>
      <c r="R80" s="46"/>
      <c r="S80" s="46"/>
      <c r="T80" s="46"/>
      <c r="U80" s="46"/>
      <c r="V80" s="46"/>
      <c r="W80" s="46"/>
      <c r="X80" s="46"/>
      <c r="Y80" s="46"/>
      <c r="Z80" s="46"/>
      <c r="AA80" s="932"/>
      <c r="AB80" s="46"/>
      <c r="AC80" s="46"/>
      <c r="AD80" s="46"/>
      <c r="AE80" s="46"/>
      <c r="AN80" s="46"/>
    </row>
    <row r="81">
      <c r="B81" s="46"/>
      <c r="C81" s="46"/>
      <c r="D81" s="46"/>
      <c r="E81" s="46"/>
      <c r="F81" s="46"/>
      <c r="G81" s="46"/>
      <c r="H81" s="46"/>
      <c r="I81" s="46"/>
      <c r="J81" s="46"/>
      <c r="K81" s="46"/>
      <c r="L81" s="46"/>
      <c r="M81" s="46"/>
      <c r="N81" s="46"/>
      <c r="O81" s="46"/>
      <c r="P81" s="900"/>
      <c r="Q81" s="46"/>
      <c r="R81" s="46"/>
      <c r="S81" s="46"/>
      <c r="T81" s="46"/>
      <c r="U81" s="46"/>
      <c r="V81" s="46"/>
      <c r="W81" s="46"/>
      <c r="X81" s="46"/>
      <c r="Y81" s="46"/>
      <c r="Z81" s="46"/>
      <c r="AA81" s="932"/>
      <c r="AB81" s="46"/>
      <c r="AC81" s="46"/>
      <c r="AD81" s="46"/>
      <c r="AE81" s="46"/>
      <c r="AN81" s="46"/>
    </row>
    <row r="82">
      <c r="B82" s="46"/>
      <c r="C82" s="46"/>
      <c r="D82" s="46"/>
      <c r="E82" s="46"/>
      <c r="F82" s="46"/>
      <c r="G82" s="46"/>
      <c r="H82" s="46"/>
      <c r="I82" s="46"/>
      <c r="J82" s="46"/>
      <c r="K82" s="46"/>
      <c r="L82" s="46"/>
      <c r="M82" s="46"/>
      <c r="N82" s="46"/>
      <c r="O82" s="46"/>
      <c r="P82" s="900"/>
      <c r="Q82" s="46"/>
      <c r="R82" s="46"/>
      <c r="S82" s="46"/>
      <c r="T82" s="46"/>
      <c r="U82" s="46"/>
      <c r="V82" s="46"/>
      <c r="W82" s="46"/>
      <c r="X82" s="46"/>
      <c r="Y82" s="46"/>
      <c r="Z82" s="46"/>
      <c r="AA82" s="932"/>
      <c r="AB82" s="46"/>
      <c r="AC82" s="46"/>
      <c r="AD82" s="46"/>
      <c r="AE82" s="46"/>
      <c r="AN82" s="46"/>
    </row>
    <row r="83">
      <c r="B83" s="46"/>
      <c r="C83" s="46"/>
      <c r="D83" s="46"/>
      <c r="E83" s="46"/>
      <c r="F83" s="46"/>
      <c r="G83" s="46"/>
      <c r="H83" s="46"/>
      <c r="I83" s="46"/>
      <c r="J83" s="46"/>
      <c r="K83" s="46"/>
      <c r="L83" s="46"/>
      <c r="M83" s="46"/>
      <c r="N83" s="46"/>
      <c r="O83" s="46"/>
      <c r="P83" s="900"/>
      <c r="Q83" s="46"/>
      <c r="R83" s="46"/>
      <c r="S83" s="46"/>
      <c r="T83" s="46"/>
      <c r="U83" s="46"/>
      <c r="V83" s="46"/>
      <c r="W83" s="46"/>
      <c r="X83" s="46"/>
      <c r="Y83" s="46"/>
      <c r="Z83" s="46"/>
      <c r="AA83" s="932"/>
      <c r="AB83" s="46"/>
      <c r="AC83" s="46"/>
      <c r="AD83" s="46"/>
      <c r="AE83" s="46"/>
      <c r="AN83" s="46"/>
    </row>
    <row r="84">
      <c r="B84" s="46"/>
      <c r="C84" s="46"/>
      <c r="D84" s="46"/>
      <c r="E84" s="46"/>
      <c r="F84" s="46"/>
      <c r="G84" s="46"/>
      <c r="H84" s="46"/>
      <c r="I84" s="46"/>
      <c r="J84" s="46"/>
      <c r="K84" s="46"/>
      <c r="L84" s="46"/>
      <c r="M84" s="46"/>
      <c r="N84" s="46"/>
      <c r="O84" s="46"/>
      <c r="P84" s="900"/>
      <c r="Q84" s="46"/>
      <c r="R84" s="46"/>
      <c r="S84" s="46"/>
      <c r="T84" s="46"/>
      <c r="U84" s="46"/>
      <c r="V84" s="46"/>
      <c r="W84" s="46"/>
      <c r="X84" s="46"/>
      <c r="Y84" s="46"/>
      <c r="Z84" s="46"/>
      <c r="AA84" s="932"/>
      <c r="AB84" s="46"/>
      <c r="AC84" s="46"/>
      <c r="AD84" s="46"/>
      <c r="AE84" s="46"/>
      <c r="AN84" s="46"/>
    </row>
    <row r="85">
      <c r="B85" s="46"/>
      <c r="C85" s="46"/>
      <c r="D85" s="46"/>
      <c r="E85" s="46"/>
      <c r="F85" s="46"/>
      <c r="G85" s="46"/>
      <c r="H85" s="46"/>
      <c r="I85" s="46"/>
      <c r="J85" s="46"/>
      <c r="K85" s="46"/>
      <c r="L85" s="46"/>
      <c r="M85" s="46"/>
      <c r="N85" s="46"/>
      <c r="O85" s="46"/>
      <c r="P85" s="900"/>
      <c r="Q85" s="46"/>
      <c r="R85" s="46"/>
      <c r="S85" s="46"/>
      <c r="T85" s="46"/>
      <c r="U85" s="46"/>
      <c r="V85" s="46"/>
      <c r="W85" s="46"/>
      <c r="X85" s="46"/>
      <c r="Y85" s="46"/>
      <c r="Z85" s="46"/>
      <c r="AA85" s="932"/>
      <c r="AB85" s="46"/>
      <c r="AC85" s="46"/>
      <c r="AD85" s="46"/>
      <c r="AE85" s="46"/>
      <c r="AN85" s="46"/>
    </row>
    <row r="86">
      <c r="B86" s="46"/>
      <c r="C86" s="46"/>
      <c r="D86" s="46"/>
      <c r="E86" s="46"/>
      <c r="F86" s="46"/>
      <c r="G86" s="46"/>
      <c r="H86" s="46"/>
      <c r="I86" s="46"/>
      <c r="J86" s="46"/>
      <c r="K86" s="46"/>
      <c r="L86" s="46"/>
      <c r="M86" s="46"/>
      <c r="N86" s="46"/>
      <c r="O86" s="46"/>
      <c r="P86" s="900"/>
      <c r="Q86" s="46"/>
      <c r="R86" s="46"/>
      <c r="S86" s="46"/>
      <c r="T86" s="46"/>
      <c r="U86" s="46"/>
      <c r="V86" s="46"/>
      <c r="W86" s="46"/>
      <c r="X86" s="46"/>
      <c r="Y86" s="46"/>
      <c r="Z86" s="46"/>
      <c r="AA86" s="932"/>
      <c r="AB86" s="46"/>
      <c r="AC86" s="46"/>
      <c r="AD86" s="46"/>
      <c r="AE86" s="46"/>
      <c r="AN86" s="46"/>
    </row>
    <row r="87">
      <c r="B87" s="46"/>
      <c r="C87" s="46"/>
      <c r="D87" s="46"/>
      <c r="E87" s="46"/>
      <c r="F87" s="46"/>
      <c r="G87" s="46"/>
      <c r="H87" s="46"/>
      <c r="I87" s="46"/>
      <c r="J87" s="46"/>
      <c r="K87" s="46"/>
      <c r="L87" s="46"/>
      <c r="M87" s="46"/>
      <c r="N87" s="46"/>
      <c r="O87" s="46"/>
      <c r="P87" s="900"/>
      <c r="Q87" s="46"/>
      <c r="R87" s="46"/>
      <c r="S87" s="46"/>
      <c r="T87" s="46"/>
      <c r="U87" s="46"/>
      <c r="V87" s="46"/>
      <c r="W87" s="46"/>
      <c r="X87" s="46"/>
      <c r="Y87" s="46"/>
      <c r="Z87" s="46"/>
      <c r="AA87" s="932"/>
      <c r="AB87" s="46"/>
      <c r="AC87" s="46"/>
      <c r="AD87" s="46"/>
      <c r="AE87" s="46"/>
      <c r="AN87" s="46"/>
    </row>
    <row r="88">
      <c r="B88" s="46"/>
      <c r="C88" s="46"/>
      <c r="D88" s="46"/>
      <c r="E88" s="46"/>
      <c r="F88" s="46"/>
      <c r="G88" s="46"/>
      <c r="H88" s="46"/>
      <c r="I88" s="46"/>
      <c r="J88" s="46"/>
      <c r="K88" s="46"/>
      <c r="L88" s="46"/>
      <c r="M88" s="46"/>
      <c r="N88" s="46"/>
      <c r="O88" s="46"/>
      <c r="P88" s="900"/>
      <c r="Q88" s="46"/>
      <c r="R88" s="46"/>
      <c r="S88" s="46"/>
      <c r="T88" s="46"/>
      <c r="U88" s="46"/>
      <c r="V88" s="46"/>
      <c r="W88" s="46"/>
      <c r="X88" s="46"/>
      <c r="Y88" s="46"/>
      <c r="Z88" s="46"/>
      <c r="AA88" s="932"/>
      <c r="AB88" s="46"/>
      <c r="AC88" s="46"/>
      <c r="AD88" s="46"/>
      <c r="AE88" s="46"/>
      <c r="AN88" s="46"/>
    </row>
    <row r="89">
      <c r="B89" s="46"/>
      <c r="C89" s="46"/>
      <c r="D89" s="46"/>
      <c r="E89" s="46"/>
      <c r="F89" s="46"/>
      <c r="G89" s="46"/>
      <c r="H89" s="46"/>
      <c r="I89" s="46"/>
      <c r="J89" s="46"/>
      <c r="K89" s="46"/>
      <c r="L89" s="46"/>
      <c r="M89" s="46"/>
      <c r="N89" s="46"/>
      <c r="O89" s="46"/>
      <c r="P89" s="900"/>
      <c r="Q89" s="46"/>
      <c r="R89" s="46"/>
      <c r="S89" s="46"/>
      <c r="T89" s="46"/>
      <c r="U89" s="46"/>
      <c r="V89" s="46"/>
      <c r="W89" s="46"/>
      <c r="X89" s="46"/>
      <c r="Y89" s="46"/>
      <c r="Z89" s="46"/>
      <c r="AA89" s="932"/>
      <c r="AB89" s="46"/>
      <c r="AC89" s="46"/>
      <c r="AD89" s="46"/>
      <c r="AE89" s="46"/>
      <c r="AN89" s="46"/>
    </row>
    <row r="90">
      <c r="B90" s="46"/>
      <c r="C90" s="46"/>
      <c r="D90" s="46"/>
      <c r="E90" s="46"/>
      <c r="F90" s="46"/>
      <c r="G90" s="46"/>
      <c r="H90" s="46"/>
      <c r="I90" s="46"/>
      <c r="J90" s="46"/>
      <c r="K90" s="46"/>
      <c r="L90" s="46"/>
      <c r="M90" s="46"/>
      <c r="N90" s="46"/>
      <c r="O90" s="46"/>
      <c r="P90" s="900"/>
      <c r="Q90" s="46"/>
      <c r="R90" s="46"/>
      <c r="S90" s="46"/>
      <c r="T90" s="46"/>
      <c r="U90" s="46"/>
      <c r="V90" s="46"/>
      <c r="W90" s="46"/>
      <c r="X90" s="46"/>
      <c r="Y90" s="46"/>
      <c r="Z90" s="46"/>
      <c r="AA90" s="932"/>
      <c r="AB90" s="46"/>
      <c r="AC90" s="46"/>
      <c r="AD90" s="46"/>
      <c r="AE90" s="46"/>
      <c r="AN90" s="46"/>
    </row>
    <row r="91">
      <c r="B91" s="46"/>
      <c r="C91" s="46"/>
      <c r="D91" s="46"/>
      <c r="E91" s="46"/>
      <c r="F91" s="46"/>
      <c r="G91" s="46"/>
      <c r="H91" s="46"/>
      <c r="I91" s="46"/>
      <c r="J91" s="46"/>
      <c r="K91" s="46"/>
      <c r="L91" s="46"/>
      <c r="M91" s="46"/>
      <c r="N91" s="46"/>
      <c r="O91" s="46"/>
      <c r="P91" s="900"/>
      <c r="Q91" s="46"/>
      <c r="R91" s="46"/>
      <c r="S91" s="46"/>
      <c r="T91" s="46"/>
      <c r="U91" s="46"/>
      <c r="V91" s="46"/>
      <c r="W91" s="46"/>
      <c r="X91" s="46"/>
      <c r="Y91" s="46"/>
      <c r="Z91" s="46"/>
      <c r="AA91" s="932"/>
      <c r="AB91" s="46"/>
      <c r="AC91" s="46"/>
      <c r="AD91" s="46"/>
      <c r="AE91" s="46"/>
      <c r="AN91" s="46"/>
    </row>
    <row r="92">
      <c r="B92" s="46"/>
      <c r="C92" s="46"/>
      <c r="D92" s="46"/>
      <c r="E92" s="46"/>
      <c r="F92" s="46"/>
      <c r="G92" s="46"/>
      <c r="H92" s="46"/>
      <c r="I92" s="46"/>
      <c r="J92" s="46"/>
      <c r="K92" s="46"/>
      <c r="L92" s="46"/>
      <c r="M92" s="46"/>
      <c r="N92" s="46"/>
      <c r="O92" s="46"/>
      <c r="P92" s="900"/>
      <c r="Q92" s="46"/>
      <c r="R92" s="46"/>
      <c r="S92" s="46"/>
      <c r="T92" s="46"/>
      <c r="U92" s="46"/>
      <c r="V92" s="46"/>
      <c r="W92" s="46"/>
      <c r="X92" s="46"/>
      <c r="Y92" s="46"/>
      <c r="Z92" s="46"/>
      <c r="AA92" s="932"/>
      <c r="AB92" s="46"/>
      <c r="AC92" s="46"/>
      <c r="AD92" s="46"/>
      <c r="AE92" s="46"/>
      <c r="AN92" s="46"/>
    </row>
    <row r="93">
      <c r="B93" s="46"/>
      <c r="C93" s="46"/>
      <c r="D93" s="46"/>
      <c r="E93" s="46"/>
      <c r="F93" s="46"/>
      <c r="G93" s="46"/>
      <c r="H93" s="46"/>
      <c r="I93" s="46"/>
      <c r="J93" s="46"/>
      <c r="K93" s="46"/>
      <c r="L93" s="46"/>
      <c r="M93" s="46"/>
      <c r="N93" s="46"/>
      <c r="O93" s="46"/>
      <c r="P93" s="900"/>
      <c r="Q93" s="46"/>
      <c r="R93" s="46"/>
      <c r="S93" s="46"/>
      <c r="T93" s="46"/>
      <c r="U93" s="46"/>
      <c r="V93" s="46"/>
      <c r="W93" s="46"/>
      <c r="X93" s="46"/>
      <c r="Y93" s="46"/>
      <c r="Z93" s="46"/>
      <c r="AA93" s="932"/>
      <c r="AB93" s="46"/>
      <c r="AC93" s="46"/>
      <c r="AD93" s="46"/>
      <c r="AE93" s="46"/>
      <c r="AN93" s="46"/>
    </row>
    <row r="94">
      <c r="B94" s="46"/>
      <c r="C94" s="46"/>
      <c r="D94" s="46"/>
      <c r="E94" s="46"/>
      <c r="F94" s="46"/>
      <c r="G94" s="46"/>
      <c r="H94" s="46"/>
      <c r="I94" s="46"/>
      <c r="J94" s="46"/>
      <c r="K94" s="46"/>
      <c r="L94" s="46"/>
      <c r="M94" s="46"/>
      <c r="N94" s="46"/>
      <c r="O94" s="46"/>
      <c r="P94" s="900"/>
      <c r="Q94" s="46"/>
      <c r="R94" s="46"/>
      <c r="S94" s="46"/>
      <c r="T94" s="46"/>
      <c r="U94" s="46"/>
      <c r="V94" s="46"/>
      <c r="W94" s="46"/>
      <c r="X94" s="46"/>
      <c r="Y94" s="46"/>
      <c r="Z94" s="46"/>
      <c r="AA94" s="932"/>
      <c r="AB94" s="46"/>
      <c r="AC94" s="46"/>
      <c r="AD94" s="46"/>
      <c r="AE94" s="46"/>
      <c r="AN94" s="46"/>
    </row>
    <row r="95">
      <c r="B95" s="46"/>
      <c r="C95" s="46"/>
      <c r="D95" s="46"/>
      <c r="E95" s="46"/>
      <c r="F95" s="46"/>
      <c r="G95" s="46"/>
      <c r="H95" s="46"/>
      <c r="I95" s="46"/>
      <c r="J95" s="46"/>
      <c r="K95" s="46"/>
      <c r="L95" s="46"/>
      <c r="M95" s="46"/>
      <c r="N95" s="46"/>
      <c r="O95" s="46"/>
      <c r="P95" s="900"/>
      <c r="Q95" s="46"/>
      <c r="R95" s="46"/>
      <c r="S95" s="46"/>
      <c r="T95" s="46"/>
      <c r="U95" s="46"/>
      <c r="V95" s="46"/>
      <c r="W95" s="46"/>
      <c r="X95" s="46"/>
      <c r="Y95" s="46"/>
      <c r="Z95" s="46"/>
      <c r="AA95" s="932"/>
      <c r="AB95" s="46"/>
      <c r="AC95" s="46"/>
      <c r="AD95" s="46"/>
      <c r="AE95" s="46"/>
      <c r="AN95" s="46"/>
    </row>
    <row r="96">
      <c r="B96" s="46"/>
      <c r="C96" s="46"/>
      <c r="D96" s="46"/>
      <c r="E96" s="46"/>
      <c r="F96" s="46"/>
      <c r="G96" s="46"/>
      <c r="H96" s="46"/>
      <c r="I96" s="46"/>
      <c r="J96" s="46"/>
      <c r="K96" s="46"/>
      <c r="L96" s="46"/>
      <c r="M96" s="46"/>
      <c r="N96" s="46"/>
      <c r="O96" s="46"/>
      <c r="P96" s="900"/>
      <c r="Q96" s="46"/>
      <c r="R96" s="46"/>
      <c r="S96" s="46"/>
      <c r="T96" s="46"/>
      <c r="U96" s="46"/>
      <c r="V96" s="46"/>
      <c r="W96" s="46"/>
      <c r="X96" s="46"/>
      <c r="Y96" s="46"/>
      <c r="Z96" s="46"/>
      <c r="AA96" s="932"/>
      <c r="AB96" s="46"/>
      <c r="AC96" s="46"/>
      <c r="AD96" s="46"/>
      <c r="AE96" s="46"/>
      <c r="AN96" s="46"/>
    </row>
    <row r="97">
      <c r="B97" s="46"/>
      <c r="C97" s="46"/>
      <c r="D97" s="46"/>
      <c r="E97" s="46"/>
      <c r="F97" s="46"/>
      <c r="G97" s="46"/>
      <c r="H97" s="46"/>
      <c r="I97" s="46"/>
      <c r="J97" s="46"/>
      <c r="K97" s="46"/>
      <c r="L97" s="46"/>
      <c r="M97" s="46"/>
      <c r="N97" s="46"/>
      <c r="O97" s="46"/>
      <c r="P97" s="900"/>
      <c r="Q97" s="46"/>
      <c r="R97" s="46"/>
      <c r="S97" s="46"/>
      <c r="T97" s="46"/>
      <c r="U97" s="46"/>
      <c r="V97" s="46"/>
      <c r="W97" s="46"/>
      <c r="X97" s="46"/>
      <c r="Y97" s="46"/>
      <c r="Z97" s="46"/>
      <c r="AA97" s="932"/>
      <c r="AB97" s="46"/>
      <c r="AC97" s="46"/>
      <c r="AD97" s="46"/>
      <c r="AE97" s="46"/>
      <c r="AN97" s="46"/>
    </row>
    <row r="98">
      <c r="B98" s="46"/>
      <c r="C98" s="46"/>
      <c r="D98" s="46"/>
      <c r="E98" s="46"/>
      <c r="F98" s="46"/>
      <c r="G98" s="46"/>
      <c r="H98" s="46"/>
      <c r="I98" s="46"/>
      <c r="J98" s="46"/>
      <c r="K98" s="46"/>
      <c r="L98" s="46"/>
      <c r="M98" s="46"/>
      <c r="N98" s="46"/>
      <c r="O98" s="46"/>
      <c r="P98" s="900"/>
      <c r="Q98" s="46"/>
      <c r="R98" s="46"/>
      <c r="S98" s="46"/>
      <c r="T98" s="46"/>
      <c r="U98" s="46"/>
      <c r="V98" s="46"/>
      <c r="W98" s="46"/>
      <c r="X98" s="46"/>
      <c r="Y98" s="46"/>
      <c r="Z98" s="46"/>
      <c r="AA98" s="932"/>
      <c r="AB98" s="46"/>
      <c r="AC98" s="46"/>
      <c r="AD98" s="46"/>
      <c r="AE98" s="46"/>
      <c r="AN98" s="46"/>
    </row>
    <row r="99">
      <c r="B99" s="46"/>
      <c r="C99" s="46"/>
      <c r="D99" s="46"/>
      <c r="E99" s="46"/>
      <c r="F99" s="46"/>
      <c r="G99" s="46"/>
      <c r="H99" s="46"/>
      <c r="I99" s="46"/>
      <c r="J99" s="46"/>
      <c r="K99" s="46"/>
      <c r="L99" s="46"/>
      <c r="M99" s="46"/>
      <c r="N99" s="46"/>
      <c r="O99" s="46"/>
      <c r="P99" s="900"/>
      <c r="Q99" s="46"/>
      <c r="R99" s="46"/>
      <c r="S99" s="46"/>
      <c r="T99" s="46"/>
      <c r="U99" s="46"/>
      <c r="V99" s="46"/>
      <c r="W99" s="46"/>
      <c r="X99" s="46"/>
      <c r="Y99" s="46"/>
      <c r="Z99" s="46"/>
      <c r="AA99" s="932"/>
      <c r="AB99" s="46"/>
      <c r="AC99" s="46"/>
      <c r="AD99" s="46"/>
      <c r="AE99" s="46"/>
      <c r="AN99" s="46"/>
    </row>
    <row r="100">
      <c r="B100" s="46"/>
      <c r="C100" s="46"/>
      <c r="D100" s="46"/>
      <c r="E100" s="46"/>
      <c r="F100" s="46"/>
      <c r="G100" s="46"/>
      <c r="H100" s="46"/>
      <c r="I100" s="46"/>
      <c r="J100" s="46"/>
      <c r="K100" s="46"/>
      <c r="L100" s="46"/>
      <c r="M100" s="46"/>
      <c r="N100" s="46"/>
      <c r="O100" s="46"/>
      <c r="P100" s="900"/>
      <c r="Q100" s="46"/>
      <c r="R100" s="46"/>
      <c r="S100" s="46"/>
      <c r="T100" s="46"/>
      <c r="U100" s="46"/>
      <c r="V100" s="46"/>
      <c r="W100" s="46"/>
      <c r="X100" s="46"/>
      <c r="Y100" s="46"/>
      <c r="Z100" s="46"/>
      <c r="AA100" s="932"/>
      <c r="AB100" s="46"/>
      <c r="AC100" s="46"/>
      <c r="AD100" s="46"/>
      <c r="AE100" s="46"/>
      <c r="AN100" s="46"/>
    </row>
    <row r="101">
      <c r="B101" s="46"/>
      <c r="C101" s="46"/>
      <c r="D101" s="46"/>
      <c r="E101" s="46"/>
      <c r="F101" s="46"/>
      <c r="G101" s="46"/>
      <c r="H101" s="46"/>
      <c r="I101" s="46"/>
      <c r="J101" s="46"/>
      <c r="K101" s="46"/>
      <c r="L101" s="46"/>
      <c r="M101" s="46"/>
      <c r="N101" s="46"/>
      <c r="O101" s="46"/>
      <c r="P101" s="900"/>
      <c r="Q101" s="46"/>
      <c r="R101" s="46"/>
      <c r="S101" s="46"/>
      <c r="T101" s="46"/>
      <c r="U101" s="46"/>
      <c r="V101" s="46"/>
      <c r="W101" s="46"/>
      <c r="X101" s="46"/>
      <c r="Y101" s="46"/>
      <c r="Z101" s="46"/>
      <c r="AA101" s="932"/>
      <c r="AB101" s="46"/>
      <c r="AC101" s="46"/>
      <c r="AD101" s="46"/>
      <c r="AE101" s="46"/>
      <c r="AN101" s="46"/>
    </row>
    <row r="102">
      <c r="B102" s="46"/>
      <c r="C102" s="46"/>
      <c r="D102" s="46"/>
      <c r="E102" s="46"/>
      <c r="F102" s="46"/>
      <c r="G102" s="46"/>
      <c r="H102" s="46"/>
      <c r="I102" s="46"/>
      <c r="J102" s="46"/>
      <c r="K102" s="46"/>
      <c r="L102" s="46"/>
      <c r="M102" s="46"/>
      <c r="N102" s="46"/>
      <c r="O102" s="46"/>
      <c r="P102" s="900"/>
      <c r="Q102" s="46"/>
      <c r="R102" s="46"/>
      <c r="S102" s="46"/>
      <c r="T102" s="46"/>
      <c r="U102" s="46"/>
      <c r="V102" s="46"/>
      <c r="W102" s="46"/>
      <c r="X102" s="46"/>
      <c r="Y102" s="46"/>
      <c r="Z102" s="46"/>
      <c r="AA102" s="932"/>
      <c r="AB102" s="46"/>
      <c r="AC102" s="46"/>
      <c r="AD102" s="46"/>
      <c r="AE102" s="46"/>
      <c r="AN102" s="46"/>
    </row>
    <row r="103">
      <c r="B103" s="46"/>
      <c r="C103" s="46"/>
      <c r="D103" s="46"/>
      <c r="E103" s="46"/>
      <c r="F103" s="46"/>
      <c r="G103" s="46"/>
      <c r="H103" s="46"/>
      <c r="I103" s="46"/>
      <c r="J103" s="46"/>
      <c r="K103" s="46"/>
      <c r="L103" s="46"/>
      <c r="M103" s="46"/>
      <c r="N103" s="46"/>
      <c r="O103" s="46"/>
      <c r="P103" s="900"/>
      <c r="Q103" s="46"/>
      <c r="R103" s="46"/>
      <c r="S103" s="46"/>
      <c r="T103" s="46"/>
      <c r="U103" s="46"/>
      <c r="V103" s="46"/>
      <c r="W103" s="46"/>
      <c r="X103" s="46"/>
      <c r="Y103" s="46"/>
      <c r="Z103" s="46"/>
      <c r="AA103" s="932"/>
      <c r="AB103" s="46"/>
      <c r="AC103" s="46"/>
      <c r="AD103" s="46"/>
      <c r="AE103" s="46"/>
      <c r="AN103" s="46"/>
    </row>
    <row r="104">
      <c r="B104" s="46"/>
      <c r="C104" s="46"/>
      <c r="D104" s="46"/>
      <c r="E104" s="46"/>
      <c r="F104" s="46"/>
      <c r="G104" s="46"/>
      <c r="H104" s="46"/>
      <c r="I104" s="46"/>
      <c r="J104" s="46"/>
      <c r="K104" s="46"/>
      <c r="L104" s="46"/>
      <c r="M104" s="46"/>
      <c r="N104" s="46"/>
      <c r="O104" s="46"/>
      <c r="P104" s="900"/>
      <c r="Q104" s="46"/>
      <c r="R104" s="46"/>
      <c r="S104" s="46"/>
      <c r="T104" s="46"/>
      <c r="U104" s="46"/>
      <c r="V104" s="46"/>
      <c r="W104" s="46"/>
      <c r="X104" s="46"/>
      <c r="Y104" s="46"/>
      <c r="Z104" s="46"/>
      <c r="AA104" s="932"/>
      <c r="AB104" s="46"/>
      <c r="AC104" s="46"/>
      <c r="AD104" s="46"/>
      <c r="AE104" s="46"/>
      <c r="AN104" s="46"/>
    </row>
    <row r="105">
      <c r="B105" s="46"/>
      <c r="C105" s="46"/>
      <c r="D105" s="46"/>
      <c r="E105" s="46"/>
      <c r="F105" s="46"/>
      <c r="G105" s="46"/>
      <c r="H105" s="46"/>
      <c r="I105" s="46"/>
      <c r="J105" s="46"/>
      <c r="K105" s="46"/>
      <c r="L105" s="46"/>
      <c r="M105" s="46"/>
      <c r="N105" s="46"/>
      <c r="O105" s="46"/>
      <c r="P105" s="900"/>
      <c r="Q105" s="46"/>
      <c r="R105" s="46"/>
      <c r="S105" s="46"/>
      <c r="T105" s="46"/>
      <c r="U105" s="46"/>
      <c r="V105" s="46"/>
      <c r="W105" s="46"/>
      <c r="X105" s="46"/>
      <c r="Y105" s="46"/>
      <c r="Z105" s="46"/>
      <c r="AA105" s="932"/>
      <c r="AB105" s="46"/>
      <c r="AC105" s="46"/>
      <c r="AD105" s="46"/>
      <c r="AE105" s="46"/>
      <c r="AN105" s="46"/>
    </row>
    <row r="106">
      <c r="B106" s="46"/>
      <c r="C106" s="46"/>
      <c r="D106" s="46"/>
      <c r="E106" s="46"/>
      <c r="F106" s="46"/>
      <c r="G106" s="46"/>
      <c r="H106" s="46"/>
      <c r="I106" s="46"/>
      <c r="J106" s="46"/>
      <c r="K106" s="46"/>
      <c r="L106" s="46"/>
      <c r="M106" s="46"/>
      <c r="N106" s="46"/>
      <c r="O106" s="46"/>
      <c r="P106" s="900"/>
      <c r="Q106" s="46"/>
      <c r="R106" s="46"/>
      <c r="S106" s="46"/>
      <c r="T106" s="46"/>
      <c r="U106" s="46"/>
      <c r="V106" s="46"/>
      <c r="W106" s="46"/>
      <c r="X106" s="46"/>
      <c r="Y106" s="46"/>
      <c r="Z106" s="46"/>
      <c r="AA106" s="932"/>
      <c r="AB106" s="46"/>
      <c r="AC106" s="46"/>
      <c r="AD106" s="46"/>
      <c r="AE106" s="46"/>
      <c r="AN106" s="46"/>
    </row>
    <row r="107">
      <c r="B107" s="46"/>
      <c r="C107" s="46"/>
      <c r="D107" s="46"/>
      <c r="E107" s="46"/>
      <c r="F107" s="46"/>
      <c r="G107" s="46"/>
      <c r="H107" s="46"/>
      <c r="I107" s="46"/>
      <c r="J107" s="46"/>
      <c r="K107" s="46"/>
      <c r="L107" s="46"/>
      <c r="M107" s="46"/>
      <c r="N107" s="46"/>
      <c r="O107" s="46"/>
      <c r="P107" s="900"/>
      <c r="Q107" s="46"/>
      <c r="R107" s="46"/>
      <c r="S107" s="46"/>
      <c r="T107" s="46"/>
      <c r="U107" s="46"/>
      <c r="V107" s="46"/>
      <c r="W107" s="46"/>
      <c r="X107" s="46"/>
      <c r="Y107" s="46"/>
      <c r="Z107" s="46"/>
      <c r="AA107" s="932"/>
      <c r="AB107" s="46"/>
      <c r="AC107" s="46"/>
      <c r="AD107" s="46"/>
      <c r="AE107" s="46"/>
      <c r="AN107" s="46"/>
    </row>
    <row r="108">
      <c r="B108" s="46"/>
      <c r="C108" s="46"/>
      <c r="D108" s="46"/>
      <c r="E108" s="46"/>
      <c r="F108" s="46"/>
      <c r="G108" s="46"/>
      <c r="H108" s="46"/>
      <c r="I108" s="46"/>
      <c r="J108" s="46"/>
      <c r="K108" s="46"/>
      <c r="L108" s="46"/>
      <c r="M108" s="46"/>
      <c r="N108" s="46"/>
      <c r="O108" s="46"/>
      <c r="P108" s="900"/>
      <c r="Q108" s="46"/>
      <c r="R108" s="46"/>
      <c r="S108" s="46"/>
      <c r="T108" s="46"/>
      <c r="U108" s="46"/>
      <c r="V108" s="46"/>
      <c r="W108" s="46"/>
      <c r="X108" s="46"/>
      <c r="Y108" s="46"/>
      <c r="Z108" s="46"/>
      <c r="AA108" s="932"/>
      <c r="AB108" s="46"/>
      <c r="AC108" s="46"/>
      <c r="AD108" s="46"/>
      <c r="AE108" s="46"/>
      <c r="AN108" s="46"/>
    </row>
    <row r="109">
      <c r="B109" s="46"/>
      <c r="C109" s="46"/>
      <c r="D109" s="46"/>
      <c r="E109" s="46"/>
      <c r="F109" s="46"/>
      <c r="G109" s="46"/>
      <c r="H109" s="46"/>
      <c r="I109" s="46"/>
      <c r="J109" s="46"/>
      <c r="K109" s="46"/>
      <c r="L109" s="46"/>
      <c r="M109" s="46"/>
      <c r="N109" s="46"/>
      <c r="O109" s="46"/>
      <c r="P109" s="900"/>
      <c r="Q109" s="46"/>
      <c r="R109" s="46"/>
      <c r="S109" s="46"/>
      <c r="T109" s="46"/>
      <c r="U109" s="46"/>
      <c r="V109" s="46"/>
      <c r="W109" s="46"/>
      <c r="X109" s="46"/>
      <c r="Y109" s="46"/>
      <c r="Z109" s="46"/>
      <c r="AA109" s="932"/>
      <c r="AB109" s="46"/>
      <c r="AC109" s="46"/>
      <c r="AD109" s="46"/>
      <c r="AE109" s="46"/>
      <c r="AN109" s="46"/>
    </row>
    <row r="110">
      <c r="B110" s="46"/>
      <c r="C110" s="46"/>
      <c r="D110" s="46"/>
      <c r="E110" s="46"/>
      <c r="F110" s="46"/>
      <c r="G110" s="46"/>
      <c r="H110" s="46"/>
      <c r="I110" s="46"/>
      <c r="J110" s="46"/>
      <c r="K110" s="46"/>
      <c r="L110" s="46"/>
      <c r="M110" s="46"/>
      <c r="N110" s="46"/>
      <c r="O110" s="46"/>
      <c r="P110" s="900"/>
      <c r="Q110" s="46"/>
      <c r="R110" s="46"/>
      <c r="S110" s="46"/>
      <c r="T110" s="46"/>
      <c r="U110" s="46"/>
      <c r="V110" s="46"/>
      <c r="W110" s="46"/>
      <c r="X110" s="46"/>
      <c r="Y110" s="46"/>
      <c r="Z110" s="46"/>
      <c r="AA110" s="932"/>
      <c r="AB110" s="46"/>
      <c r="AC110" s="46"/>
      <c r="AD110" s="46"/>
      <c r="AE110" s="46"/>
      <c r="AN110" s="46"/>
    </row>
    <row r="111">
      <c r="B111" s="46"/>
      <c r="C111" s="46"/>
      <c r="D111" s="46"/>
      <c r="E111" s="46"/>
      <c r="F111" s="46"/>
      <c r="G111" s="46"/>
      <c r="H111" s="46"/>
      <c r="I111" s="46"/>
      <c r="J111" s="46"/>
      <c r="K111" s="46"/>
      <c r="L111" s="46"/>
      <c r="M111" s="46"/>
      <c r="N111" s="46"/>
      <c r="O111" s="46"/>
      <c r="P111" s="900"/>
      <c r="Q111" s="46"/>
      <c r="R111" s="46"/>
      <c r="S111" s="46"/>
      <c r="T111" s="46"/>
      <c r="U111" s="46"/>
      <c r="V111" s="46"/>
      <c r="W111" s="46"/>
      <c r="X111" s="46"/>
      <c r="Y111" s="46"/>
      <c r="Z111" s="46"/>
      <c r="AA111" s="932"/>
      <c r="AB111" s="46"/>
      <c r="AC111" s="46"/>
      <c r="AD111" s="46"/>
      <c r="AE111" s="46"/>
      <c r="AN111" s="46"/>
    </row>
    <row r="112">
      <c r="B112" s="46"/>
      <c r="C112" s="46"/>
      <c r="D112" s="46"/>
      <c r="E112" s="46"/>
      <c r="F112" s="46"/>
      <c r="G112" s="46"/>
      <c r="H112" s="46"/>
      <c r="I112" s="46"/>
      <c r="J112" s="46"/>
      <c r="K112" s="46"/>
      <c r="L112" s="46"/>
      <c r="M112" s="46"/>
      <c r="N112" s="46"/>
      <c r="O112" s="46"/>
      <c r="P112" s="900"/>
      <c r="Q112" s="46"/>
      <c r="R112" s="46"/>
      <c r="S112" s="46"/>
      <c r="T112" s="46"/>
      <c r="U112" s="46"/>
      <c r="V112" s="46"/>
      <c r="W112" s="46"/>
      <c r="X112" s="46"/>
      <c r="Y112" s="46"/>
      <c r="Z112" s="46"/>
      <c r="AA112" s="932"/>
      <c r="AB112" s="46"/>
      <c r="AC112" s="46"/>
      <c r="AD112" s="46"/>
      <c r="AE112" s="46"/>
      <c r="AN112" s="46"/>
    </row>
    <row r="113">
      <c r="B113" s="46"/>
      <c r="C113" s="46"/>
      <c r="D113" s="46"/>
      <c r="E113" s="46"/>
      <c r="F113" s="46"/>
      <c r="G113" s="46"/>
      <c r="H113" s="46"/>
      <c r="I113" s="46"/>
      <c r="J113" s="46"/>
      <c r="K113" s="46"/>
      <c r="L113" s="46"/>
      <c r="M113" s="46"/>
      <c r="N113" s="46"/>
      <c r="O113" s="46"/>
      <c r="P113" s="900"/>
      <c r="Q113" s="46"/>
      <c r="R113" s="46"/>
      <c r="S113" s="46"/>
      <c r="T113" s="46"/>
      <c r="U113" s="46"/>
      <c r="V113" s="46"/>
      <c r="W113" s="46"/>
      <c r="X113" s="46"/>
      <c r="Y113" s="46"/>
      <c r="Z113" s="46"/>
      <c r="AA113" s="932"/>
      <c r="AB113" s="46"/>
      <c r="AC113" s="46"/>
      <c r="AD113" s="46"/>
      <c r="AE113" s="46"/>
      <c r="AN113" s="46"/>
    </row>
    <row r="114">
      <c r="B114" s="46"/>
      <c r="C114" s="46"/>
      <c r="D114" s="46"/>
      <c r="E114" s="46"/>
      <c r="F114" s="46"/>
      <c r="G114" s="46"/>
      <c r="H114" s="46"/>
      <c r="I114" s="46"/>
      <c r="J114" s="46"/>
      <c r="K114" s="46"/>
      <c r="L114" s="46"/>
      <c r="M114" s="46"/>
      <c r="N114" s="46"/>
      <c r="O114" s="46"/>
      <c r="P114" s="900"/>
      <c r="Q114" s="46"/>
      <c r="R114" s="46"/>
      <c r="S114" s="46"/>
      <c r="T114" s="46"/>
      <c r="U114" s="46"/>
      <c r="V114" s="46"/>
      <c r="W114" s="46"/>
      <c r="X114" s="46"/>
      <c r="Y114" s="46"/>
      <c r="Z114" s="46"/>
      <c r="AA114" s="932"/>
      <c r="AB114" s="46"/>
      <c r="AC114" s="46"/>
      <c r="AD114" s="46"/>
      <c r="AE114" s="46"/>
      <c r="AN114" s="46"/>
    </row>
    <row r="115">
      <c r="B115" s="46"/>
      <c r="C115" s="46"/>
      <c r="D115" s="46"/>
      <c r="E115" s="46"/>
      <c r="F115" s="46"/>
      <c r="G115" s="46"/>
      <c r="H115" s="46"/>
      <c r="I115" s="46"/>
      <c r="J115" s="46"/>
      <c r="K115" s="46"/>
      <c r="L115" s="46"/>
      <c r="M115" s="46"/>
      <c r="N115" s="46"/>
      <c r="O115" s="46"/>
      <c r="P115" s="900"/>
      <c r="Q115" s="46"/>
      <c r="R115" s="46"/>
      <c r="S115" s="46"/>
      <c r="T115" s="46"/>
      <c r="U115" s="46"/>
      <c r="V115" s="46"/>
      <c r="W115" s="46"/>
      <c r="X115" s="46"/>
      <c r="Y115" s="46"/>
      <c r="Z115" s="46"/>
      <c r="AA115" s="932"/>
      <c r="AB115" s="46"/>
      <c r="AC115" s="46"/>
      <c r="AD115" s="46"/>
      <c r="AE115" s="46"/>
      <c r="AN115" s="46"/>
    </row>
    <row r="116">
      <c r="B116" s="46"/>
      <c r="C116" s="46"/>
      <c r="D116" s="46"/>
      <c r="E116" s="46"/>
      <c r="F116" s="46"/>
      <c r="G116" s="46"/>
      <c r="H116" s="46"/>
      <c r="I116" s="46"/>
      <c r="J116" s="46"/>
      <c r="K116" s="46"/>
      <c r="L116" s="46"/>
      <c r="M116" s="46"/>
      <c r="N116" s="46"/>
      <c r="O116" s="46"/>
      <c r="P116" s="900"/>
      <c r="Q116" s="46"/>
      <c r="R116" s="46"/>
      <c r="S116" s="46"/>
      <c r="T116" s="46"/>
      <c r="U116" s="46"/>
      <c r="V116" s="46"/>
      <c r="W116" s="46"/>
      <c r="X116" s="46"/>
      <c r="Y116" s="46"/>
      <c r="Z116" s="46"/>
      <c r="AA116" s="932"/>
      <c r="AB116" s="46"/>
      <c r="AC116" s="46"/>
      <c r="AD116" s="46"/>
      <c r="AE116" s="46"/>
      <c r="AN116" s="46"/>
    </row>
    <row r="117">
      <c r="B117" s="46"/>
      <c r="C117" s="46"/>
      <c r="D117" s="46"/>
      <c r="E117" s="46"/>
      <c r="F117" s="46"/>
      <c r="G117" s="46"/>
      <c r="H117" s="46"/>
      <c r="I117" s="46"/>
      <c r="J117" s="46"/>
      <c r="K117" s="46"/>
      <c r="L117" s="46"/>
      <c r="M117" s="46"/>
      <c r="N117" s="46"/>
      <c r="O117" s="46"/>
      <c r="P117" s="900"/>
      <c r="Q117" s="46"/>
      <c r="R117" s="46"/>
      <c r="S117" s="46"/>
      <c r="T117" s="46"/>
      <c r="U117" s="46"/>
      <c r="V117" s="46"/>
      <c r="W117" s="46"/>
      <c r="X117" s="46"/>
      <c r="Y117" s="46"/>
      <c r="Z117" s="46"/>
      <c r="AA117" s="932"/>
      <c r="AB117" s="46"/>
      <c r="AC117" s="46"/>
      <c r="AD117" s="46"/>
      <c r="AE117" s="46"/>
      <c r="AN117" s="46"/>
    </row>
    <row r="118">
      <c r="B118" s="46"/>
      <c r="C118" s="46"/>
      <c r="D118" s="46"/>
      <c r="E118" s="46"/>
      <c r="F118" s="46"/>
      <c r="G118" s="46"/>
      <c r="H118" s="46"/>
      <c r="I118" s="46"/>
      <c r="J118" s="46"/>
      <c r="K118" s="46"/>
      <c r="L118" s="46"/>
      <c r="M118" s="46"/>
      <c r="N118" s="46"/>
      <c r="O118" s="46"/>
      <c r="P118" s="900"/>
      <c r="Q118" s="46"/>
      <c r="R118" s="46"/>
      <c r="S118" s="46"/>
      <c r="T118" s="46"/>
      <c r="U118" s="46"/>
      <c r="V118" s="46"/>
      <c r="W118" s="46"/>
      <c r="X118" s="46"/>
      <c r="Y118" s="46"/>
      <c r="Z118" s="46"/>
      <c r="AA118" s="932"/>
      <c r="AB118" s="46"/>
      <c r="AC118" s="46"/>
      <c r="AD118" s="46"/>
      <c r="AE118" s="46"/>
      <c r="AN118" s="46"/>
    </row>
    <row r="119">
      <c r="B119" s="46"/>
      <c r="C119" s="46"/>
      <c r="D119" s="46"/>
      <c r="E119" s="46"/>
      <c r="F119" s="46"/>
      <c r="G119" s="46"/>
      <c r="H119" s="46"/>
      <c r="I119" s="46"/>
      <c r="J119" s="46"/>
      <c r="K119" s="46"/>
      <c r="L119" s="46"/>
      <c r="M119" s="46"/>
      <c r="N119" s="46"/>
      <c r="O119" s="46"/>
      <c r="P119" s="900"/>
      <c r="Q119" s="46"/>
      <c r="R119" s="46"/>
      <c r="S119" s="46"/>
      <c r="T119" s="46"/>
      <c r="U119" s="46"/>
      <c r="V119" s="46"/>
      <c r="W119" s="46"/>
      <c r="X119" s="46"/>
      <c r="Y119" s="46"/>
      <c r="Z119" s="46"/>
      <c r="AA119" s="932"/>
      <c r="AB119" s="46"/>
      <c r="AC119" s="46"/>
      <c r="AD119" s="46"/>
      <c r="AE119" s="46"/>
      <c r="AN119" s="46"/>
    </row>
    <row r="120">
      <c r="B120" s="46"/>
      <c r="C120" s="46"/>
      <c r="D120" s="46"/>
      <c r="E120" s="46"/>
      <c r="F120" s="46"/>
      <c r="G120" s="46"/>
      <c r="H120" s="46"/>
      <c r="I120" s="46"/>
      <c r="J120" s="46"/>
      <c r="K120" s="46"/>
      <c r="L120" s="46"/>
      <c r="M120" s="46"/>
      <c r="N120" s="46"/>
      <c r="O120" s="46"/>
      <c r="P120" s="900"/>
      <c r="Q120" s="46"/>
      <c r="R120" s="46"/>
      <c r="S120" s="46"/>
      <c r="T120" s="46"/>
      <c r="U120" s="46"/>
      <c r="V120" s="46"/>
      <c r="W120" s="46"/>
      <c r="X120" s="46"/>
      <c r="Y120" s="46"/>
      <c r="Z120" s="46"/>
      <c r="AA120" s="932"/>
      <c r="AB120" s="46"/>
      <c r="AC120" s="46"/>
      <c r="AD120" s="46"/>
      <c r="AE120" s="46"/>
      <c r="AN120" s="46"/>
    </row>
    <row r="121">
      <c r="B121" s="46"/>
      <c r="C121" s="46"/>
      <c r="D121" s="46"/>
      <c r="E121" s="46"/>
      <c r="F121" s="46"/>
      <c r="G121" s="46"/>
      <c r="H121" s="46"/>
      <c r="I121" s="46"/>
      <c r="J121" s="46"/>
      <c r="K121" s="46"/>
      <c r="L121" s="46"/>
      <c r="M121" s="46"/>
      <c r="N121" s="46"/>
      <c r="O121" s="46"/>
      <c r="P121" s="900"/>
      <c r="Q121" s="46"/>
      <c r="R121" s="46"/>
      <c r="S121" s="46"/>
      <c r="T121" s="46"/>
      <c r="U121" s="46"/>
      <c r="V121" s="46"/>
      <c r="W121" s="46"/>
      <c r="X121" s="46"/>
      <c r="Y121" s="46"/>
      <c r="Z121" s="46"/>
      <c r="AA121" s="932"/>
      <c r="AB121" s="46"/>
      <c r="AC121" s="46"/>
      <c r="AD121" s="46"/>
      <c r="AE121" s="46"/>
      <c r="AN121" s="46"/>
    </row>
    <row r="122">
      <c r="B122" s="46"/>
      <c r="C122" s="46"/>
      <c r="D122" s="46"/>
      <c r="E122" s="46"/>
      <c r="F122" s="46"/>
      <c r="G122" s="46"/>
      <c r="H122" s="46"/>
      <c r="I122" s="46"/>
      <c r="J122" s="46"/>
      <c r="K122" s="46"/>
      <c r="L122" s="46"/>
      <c r="M122" s="46"/>
      <c r="N122" s="46"/>
      <c r="O122" s="46"/>
      <c r="P122" s="900"/>
      <c r="Q122" s="46"/>
      <c r="R122" s="46"/>
      <c r="S122" s="46"/>
      <c r="T122" s="46"/>
      <c r="U122" s="46"/>
      <c r="V122" s="46"/>
      <c r="W122" s="46"/>
      <c r="X122" s="46"/>
      <c r="Y122" s="46"/>
      <c r="Z122" s="46"/>
      <c r="AA122" s="932"/>
      <c r="AB122" s="46"/>
      <c r="AC122" s="46"/>
      <c r="AD122" s="46"/>
      <c r="AE122" s="46"/>
      <c r="AN122" s="46"/>
    </row>
    <row r="123">
      <c r="B123" s="46"/>
      <c r="C123" s="46"/>
      <c r="D123" s="46"/>
      <c r="E123" s="46"/>
      <c r="F123" s="46"/>
      <c r="G123" s="46"/>
      <c r="H123" s="46"/>
      <c r="I123" s="46"/>
      <c r="J123" s="46"/>
      <c r="K123" s="46"/>
      <c r="L123" s="46"/>
      <c r="M123" s="46"/>
      <c r="N123" s="46"/>
      <c r="O123" s="46"/>
      <c r="P123" s="900"/>
      <c r="Q123" s="46"/>
      <c r="R123" s="46"/>
      <c r="S123" s="46"/>
      <c r="T123" s="46"/>
      <c r="U123" s="46"/>
      <c r="V123" s="46"/>
      <c r="W123" s="46"/>
      <c r="X123" s="46"/>
      <c r="Y123" s="46"/>
      <c r="Z123" s="46"/>
      <c r="AA123" s="932"/>
      <c r="AB123" s="46"/>
      <c r="AC123" s="46"/>
      <c r="AD123" s="46"/>
      <c r="AE123" s="46"/>
      <c r="AN123" s="46"/>
    </row>
    <row r="124">
      <c r="B124" s="46"/>
      <c r="C124" s="46"/>
      <c r="D124" s="46"/>
      <c r="E124" s="46"/>
      <c r="F124" s="46"/>
      <c r="G124" s="46"/>
      <c r="H124" s="46"/>
      <c r="I124" s="46"/>
      <c r="J124" s="46"/>
      <c r="K124" s="46"/>
      <c r="L124" s="46"/>
      <c r="M124" s="46"/>
      <c r="N124" s="46"/>
      <c r="O124" s="46"/>
      <c r="P124" s="900"/>
      <c r="Q124" s="46"/>
      <c r="R124" s="46"/>
      <c r="S124" s="46"/>
      <c r="T124" s="46"/>
      <c r="U124" s="46"/>
      <c r="V124" s="46"/>
      <c r="W124" s="46"/>
      <c r="X124" s="46"/>
      <c r="Y124" s="46"/>
      <c r="Z124" s="46"/>
      <c r="AA124" s="932"/>
      <c r="AB124" s="46"/>
      <c r="AC124" s="46"/>
      <c r="AD124" s="46"/>
      <c r="AE124" s="46"/>
      <c r="AN124" s="46"/>
    </row>
    <row r="125">
      <c r="B125" s="46"/>
      <c r="C125" s="46"/>
      <c r="D125" s="46"/>
      <c r="E125" s="46"/>
      <c r="F125" s="46"/>
      <c r="G125" s="46"/>
      <c r="H125" s="46"/>
      <c r="I125" s="46"/>
      <c r="J125" s="46"/>
      <c r="K125" s="46"/>
      <c r="L125" s="46"/>
      <c r="M125" s="46"/>
      <c r="N125" s="46"/>
      <c r="O125" s="46"/>
      <c r="P125" s="900"/>
      <c r="Q125" s="46"/>
      <c r="R125" s="46"/>
      <c r="S125" s="46"/>
      <c r="T125" s="46"/>
      <c r="U125" s="46"/>
      <c r="V125" s="46"/>
      <c r="W125" s="46"/>
      <c r="X125" s="46"/>
      <c r="Y125" s="46"/>
      <c r="Z125" s="46"/>
      <c r="AA125" s="932"/>
      <c r="AB125" s="46"/>
      <c r="AC125" s="46"/>
      <c r="AD125" s="46"/>
      <c r="AE125" s="46"/>
      <c r="AN125" s="46"/>
    </row>
    <row r="126">
      <c r="B126" s="46"/>
      <c r="C126" s="46"/>
      <c r="D126" s="46"/>
      <c r="E126" s="46"/>
      <c r="F126" s="46"/>
      <c r="G126" s="46"/>
      <c r="H126" s="46"/>
      <c r="I126" s="46"/>
      <c r="J126" s="46"/>
      <c r="K126" s="46"/>
      <c r="L126" s="46"/>
      <c r="M126" s="46"/>
      <c r="N126" s="46"/>
      <c r="O126" s="46"/>
      <c r="P126" s="900"/>
      <c r="Q126" s="46"/>
      <c r="R126" s="46"/>
      <c r="S126" s="46"/>
      <c r="T126" s="46"/>
      <c r="U126" s="46"/>
      <c r="V126" s="46"/>
      <c r="W126" s="46"/>
      <c r="X126" s="46"/>
      <c r="Y126" s="46"/>
      <c r="Z126" s="46"/>
      <c r="AA126" s="932"/>
      <c r="AB126" s="46"/>
      <c r="AC126" s="46"/>
      <c r="AD126" s="46"/>
      <c r="AE126" s="46"/>
      <c r="AN126" s="46"/>
    </row>
    <row r="127">
      <c r="B127" s="46"/>
      <c r="C127" s="46"/>
      <c r="D127" s="46"/>
      <c r="E127" s="46"/>
      <c r="F127" s="46"/>
      <c r="G127" s="46"/>
      <c r="H127" s="46"/>
      <c r="I127" s="46"/>
      <c r="J127" s="46"/>
      <c r="K127" s="46"/>
      <c r="L127" s="46"/>
      <c r="M127" s="46"/>
      <c r="N127" s="46"/>
      <c r="O127" s="46"/>
      <c r="P127" s="900"/>
      <c r="Q127" s="46"/>
      <c r="R127" s="46"/>
      <c r="S127" s="46"/>
      <c r="T127" s="46"/>
      <c r="U127" s="46"/>
      <c r="V127" s="46"/>
      <c r="W127" s="46"/>
      <c r="X127" s="46"/>
      <c r="Y127" s="46"/>
      <c r="Z127" s="46"/>
      <c r="AA127" s="932"/>
      <c r="AB127" s="46"/>
      <c r="AC127" s="46"/>
      <c r="AD127" s="46"/>
      <c r="AE127" s="46"/>
      <c r="AN127" s="46"/>
    </row>
    <row r="128">
      <c r="B128" s="46"/>
      <c r="C128" s="46"/>
      <c r="D128" s="46"/>
      <c r="E128" s="46"/>
      <c r="F128" s="46"/>
      <c r="G128" s="46"/>
      <c r="H128" s="46"/>
      <c r="I128" s="46"/>
      <c r="J128" s="46"/>
      <c r="K128" s="46"/>
      <c r="L128" s="46"/>
      <c r="M128" s="46"/>
      <c r="N128" s="46"/>
      <c r="O128" s="46"/>
      <c r="P128" s="900"/>
      <c r="Q128" s="46"/>
      <c r="R128" s="46"/>
      <c r="S128" s="46"/>
      <c r="T128" s="46"/>
      <c r="U128" s="46"/>
      <c r="V128" s="46"/>
      <c r="W128" s="46"/>
      <c r="X128" s="46"/>
      <c r="Y128" s="46"/>
      <c r="Z128" s="46"/>
      <c r="AA128" s="932"/>
      <c r="AB128" s="46"/>
      <c r="AC128" s="46"/>
      <c r="AD128" s="46"/>
      <c r="AE128" s="46"/>
      <c r="AN128" s="46"/>
    </row>
    <row r="129">
      <c r="B129" s="46"/>
      <c r="C129" s="46"/>
      <c r="D129" s="46"/>
      <c r="E129" s="46"/>
      <c r="F129" s="46"/>
      <c r="G129" s="46"/>
      <c r="H129" s="46"/>
      <c r="I129" s="46"/>
      <c r="J129" s="46"/>
      <c r="K129" s="46"/>
      <c r="L129" s="46"/>
      <c r="M129" s="46"/>
      <c r="N129" s="46"/>
      <c r="O129" s="46"/>
      <c r="P129" s="900"/>
      <c r="Q129" s="46"/>
      <c r="R129" s="46"/>
      <c r="S129" s="46"/>
      <c r="T129" s="46"/>
      <c r="U129" s="46"/>
      <c r="V129" s="46"/>
      <c r="W129" s="46"/>
      <c r="X129" s="46"/>
      <c r="Y129" s="46"/>
      <c r="Z129" s="46"/>
      <c r="AA129" s="932"/>
      <c r="AB129" s="46"/>
      <c r="AC129" s="46"/>
      <c r="AD129" s="46"/>
      <c r="AE129" s="46"/>
      <c r="AN129" s="46"/>
    </row>
    <row r="130">
      <c r="B130" s="46"/>
      <c r="C130" s="46"/>
      <c r="D130" s="46"/>
      <c r="E130" s="46"/>
      <c r="F130" s="46"/>
      <c r="G130" s="46"/>
      <c r="H130" s="46"/>
      <c r="I130" s="46"/>
      <c r="J130" s="46"/>
      <c r="K130" s="46"/>
      <c r="L130" s="46"/>
      <c r="M130" s="46"/>
      <c r="N130" s="46"/>
      <c r="O130" s="46"/>
      <c r="P130" s="900"/>
      <c r="Q130" s="46"/>
      <c r="R130" s="46"/>
      <c r="S130" s="46"/>
      <c r="T130" s="46"/>
      <c r="U130" s="46"/>
      <c r="V130" s="46"/>
      <c r="W130" s="46"/>
      <c r="X130" s="46"/>
      <c r="Y130" s="46"/>
      <c r="Z130" s="46"/>
      <c r="AA130" s="932"/>
      <c r="AB130" s="46"/>
      <c r="AC130" s="46"/>
      <c r="AD130" s="46"/>
      <c r="AE130" s="46"/>
      <c r="AN130" s="46"/>
    </row>
    <row r="131">
      <c r="B131" s="46"/>
      <c r="C131" s="46"/>
      <c r="D131" s="46"/>
      <c r="E131" s="46"/>
      <c r="F131" s="46"/>
      <c r="G131" s="46"/>
      <c r="H131" s="46"/>
      <c r="I131" s="46"/>
      <c r="J131" s="46"/>
      <c r="K131" s="46"/>
      <c r="L131" s="46"/>
      <c r="M131" s="46"/>
      <c r="N131" s="46"/>
      <c r="O131" s="46"/>
      <c r="P131" s="900"/>
      <c r="Q131" s="46"/>
      <c r="R131" s="46"/>
      <c r="S131" s="46"/>
      <c r="T131" s="46"/>
      <c r="U131" s="46"/>
      <c r="V131" s="46"/>
      <c r="W131" s="46"/>
      <c r="X131" s="46"/>
      <c r="Y131" s="46"/>
      <c r="Z131" s="46"/>
      <c r="AA131" s="932"/>
      <c r="AB131" s="46"/>
      <c r="AC131" s="46"/>
      <c r="AD131" s="46"/>
      <c r="AE131" s="46"/>
      <c r="AN131" s="46"/>
    </row>
    <row r="132">
      <c r="B132" s="46"/>
      <c r="C132" s="46"/>
      <c r="D132" s="46"/>
      <c r="E132" s="46"/>
      <c r="F132" s="46"/>
      <c r="G132" s="46"/>
      <c r="H132" s="46"/>
      <c r="I132" s="46"/>
      <c r="J132" s="46"/>
      <c r="K132" s="46"/>
      <c r="L132" s="46"/>
      <c r="M132" s="46"/>
      <c r="N132" s="46"/>
      <c r="O132" s="46"/>
      <c r="P132" s="900"/>
      <c r="Q132" s="46"/>
      <c r="R132" s="46"/>
      <c r="S132" s="46"/>
      <c r="T132" s="46"/>
      <c r="U132" s="46"/>
      <c r="V132" s="46"/>
      <c r="W132" s="46"/>
      <c r="X132" s="46"/>
      <c r="Y132" s="46"/>
      <c r="Z132" s="46"/>
      <c r="AA132" s="932"/>
      <c r="AB132" s="46"/>
      <c r="AC132" s="46"/>
      <c r="AD132" s="46"/>
      <c r="AE132" s="46"/>
      <c r="AN132" s="46"/>
    </row>
    <row r="133">
      <c r="B133" s="46"/>
      <c r="C133" s="46"/>
      <c r="D133" s="46"/>
      <c r="E133" s="46"/>
      <c r="F133" s="46"/>
      <c r="G133" s="46"/>
      <c r="H133" s="46"/>
      <c r="I133" s="46"/>
      <c r="J133" s="46"/>
      <c r="K133" s="46"/>
      <c r="L133" s="46"/>
      <c r="M133" s="46"/>
      <c r="N133" s="46"/>
      <c r="O133" s="46"/>
      <c r="P133" s="900"/>
      <c r="Q133" s="46"/>
      <c r="R133" s="46"/>
      <c r="S133" s="46"/>
      <c r="T133" s="46"/>
      <c r="U133" s="46"/>
      <c r="V133" s="46"/>
      <c r="W133" s="46"/>
      <c r="X133" s="46"/>
      <c r="Y133" s="46"/>
      <c r="Z133" s="46"/>
      <c r="AA133" s="932"/>
      <c r="AB133" s="46"/>
      <c r="AC133" s="46"/>
      <c r="AD133" s="46"/>
      <c r="AE133" s="46"/>
      <c r="AN133" s="46"/>
    </row>
    <row r="134">
      <c r="B134" s="46"/>
      <c r="C134" s="46"/>
      <c r="D134" s="46"/>
      <c r="E134" s="46"/>
      <c r="F134" s="46"/>
      <c r="G134" s="46"/>
      <c r="H134" s="46"/>
      <c r="I134" s="46"/>
      <c r="J134" s="46"/>
      <c r="K134" s="46"/>
      <c r="L134" s="46"/>
      <c r="M134" s="46"/>
      <c r="N134" s="46"/>
      <c r="O134" s="46"/>
      <c r="P134" s="900"/>
      <c r="Q134" s="46"/>
      <c r="R134" s="46"/>
      <c r="S134" s="46"/>
      <c r="T134" s="46"/>
      <c r="U134" s="46"/>
      <c r="V134" s="46"/>
      <c r="W134" s="46"/>
      <c r="X134" s="46"/>
      <c r="Y134" s="46"/>
      <c r="Z134" s="46"/>
      <c r="AA134" s="932"/>
      <c r="AB134" s="46"/>
      <c r="AC134" s="46"/>
      <c r="AD134" s="46"/>
      <c r="AE134" s="46"/>
      <c r="AN134" s="46"/>
    </row>
    <row r="135">
      <c r="B135" s="46"/>
      <c r="C135" s="46"/>
      <c r="D135" s="46"/>
      <c r="E135" s="46"/>
      <c r="F135" s="46"/>
      <c r="G135" s="46"/>
      <c r="H135" s="46"/>
      <c r="I135" s="46"/>
      <c r="J135" s="46"/>
      <c r="K135" s="46"/>
      <c r="L135" s="46"/>
      <c r="M135" s="46"/>
      <c r="N135" s="46"/>
      <c r="O135" s="46"/>
      <c r="P135" s="900"/>
      <c r="Q135" s="46"/>
      <c r="R135" s="46"/>
      <c r="S135" s="46"/>
      <c r="T135" s="46"/>
      <c r="U135" s="46"/>
      <c r="V135" s="46"/>
      <c r="W135" s="46"/>
      <c r="X135" s="46"/>
      <c r="Y135" s="46"/>
      <c r="Z135" s="46"/>
      <c r="AA135" s="932"/>
      <c r="AB135" s="46"/>
      <c r="AC135" s="46"/>
      <c r="AD135" s="46"/>
      <c r="AE135" s="46"/>
      <c r="AN135" s="46"/>
    </row>
    <row r="136">
      <c r="B136" s="46"/>
      <c r="C136" s="46"/>
      <c r="D136" s="46"/>
      <c r="E136" s="46"/>
      <c r="F136" s="46"/>
      <c r="G136" s="46"/>
      <c r="H136" s="46"/>
      <c r="I136" s="46"/>
      <c r="J136" s="46"/>
      <c r="K136" s="46"/>
      <c r="L136" s="46"/>
      <c r="M136" s="46"/>
      <c r="N136" s="46"/>
      <c r="O136" s="46"/>
      <c r="P136" s="900"/>
      <c r="Q136" s="46"/>
      <c r="R136" s="46"/>
      <c r="S136" s="46"/>
      <c r="T136" s="46"/>
      <c r="U136" s="46"/>
      <c r="V136" s="46"/>
      <c r="W136" s="46"/>
      <c r="X136" s="46"/>
      <c r="Y136" s="46"/>
      <c r="Z136" s="46"/>
      <c r="AA136" s="932"/>
      <c r="AB136" s="46"/>
      <c r="AC136" s="46"/>
      <c r="AD136" s="46"/>
      <c r="AE136" s="46"/>
      <c r="AN136" s="46"/>
    </row>
    <row r="137">
      <c r="B137" s="46"/>
      <c r="C137" s="46"/>
      <c r="D137" s="46"/>
      <c r="E137" s="46"/>
      <c r="F137" s="46"/>
      <c r="G137" s="46"/>
      <c r="H137" s="46"/>
      <c r="I137" s="46"/>
      <c r="J137" s="46"/>
      <c r="K137" s="46"/>
      <c r="L137" s="46"/>
      <c r="M137" s="46"/>
      <c r="N137" s="46"/>
      <c r="O137" s="46"/>
      <c r="P137" s="900"/>
      <c r="Q137" s="46"/>
      <c r="R137" s="46"/>
      <c r="S137" s="46"/>
      <c r="T137" s="46"/>
      <c r="U137" s="46"/>
      <c r="V137" s="46"/>
      <c r="W137" s="46"/>
      <c r="X137" s="46"/>
      <c r="Y137" s="46"/>
      <c r="Z137" s="46"/>
      <c r="AA137" s="932"/>
      <c r="AB137" s="46"/>
      <c r="AC137" s="46"/>
      <c r="AD137" s="46"/>
      <c r="AE137" s="46"/>
      <c r="AN137" s="46"/>
    </row>
    <row r="138">
      <c r="B138" s="46"/>
      <c r="C138" s="46"/>
      <c r="D138" s="46"/>
      <c r="E138" s="46"/>
      <c r="F138" s="46"/>
      <c r="G138" s="46"/>
      <c r="H138" s="46"/>
      <c r="I138" s="46"/>
      <c r="J138" s="46"/>
      <c r="K138" s="46"/>
      <c r="L138" s="46"/>
      <c r="M138" s="46"/>
      <c r="N138" s="46"/>
      <c r="O138" s="46"/>
      <c r="P138" s="900"/>
      <c r="Q138" s="46"/>
      <c r="R138" s="46"/>
      <c r="S138" s="46"/>
      <c r="T138" s="46"/>
      <c r="U138" s="46"/>
      <c r="V138" s="46"/>
      <c r="W138" s="46"/>
      <c r="X138" s="46"/>
      <c r="Y138" s="46"/>
      <c r="Z138" s="46"/>
      <c r="AA138" s="932"/>
      <c r="AB138" s="46"/>
      <c r="AC138" s="46"/>
      <c r="AD138" s="46"/>
      <c r="AE138" s="46"/>
      <c r="AN138" s="46"/>
    </row>
    <row r="139">
      <c r="B139" s="46"/>
      <c r="C139" s="46"/>
      <c r="D139" s="46"/>
      <c r="E139" s="46"/>
      <c r="F139" s="46"/>
      <c r="G139" s="46"/>
      <c r="H139" s="46"/>
      <c r="I139" s="46"/>
      <c r="J139" s="46"/>
      <c r="K139" s="46"/>
      <c r="L139" s="46"/>
      <c r="M139" s="46"/>
      <c r="N139" s="46"/>
      <c r="O139" s="46"/>
      <c r="P139" s="900"/>
      <c r="Q139" s="46"/>
      <c r="R139" s="46"/>
      <c r="S139" s="46"/>
      <c r="T139" s="46"/>
      <c r="U139" s="46"/>
      <c r="V139" s="46"/>
      <c r="W139" s="46"/>
      <c r="X139" s="46"/>
      <c r="Y139" s="46"/>
      <c r="Z139" s="46"/>
      <c r="AA139" s="932"/>
      <c r="AB139" s="46"/>
      <c r="AC139" s="46"/>
      <c r="AD139" s="46"/>
      <c r="AE139" s="46"/>
      <c r="AN139" s="46"/>
    </row>
    <row r="140">
      <c r="B140" s="46"/>
      <c r="C140" s="46"/>
      <c r="D140" s="46"/>
      <c r="E140" s="46"/>
      <c r="F140" s="46"/>
      <c r="G140" s="46"/>
      <c r="H140" s="46"/>
      <c r="I140" s="46"/>
      <c r="J140" s="46"/>
      <c r="K140" s="46"/>
      <c r="L140" s="46"/>
      <c r="M140" s="46"/>
      <c r="N140" s="46"/>
      <c r="O140" s="46"/>
      <c r="P140" s="900"/>
      <c r="Q140" s="46"/>
      <c r="R140" s="46"/>
      <c r="S140" s="46"/>
      <c r="T140" s="46"/>
      <c r="U140" s="46"/>
      <c r="V140" s="46"/>
      <c r="W140" s="46"/>
      <c r="X140" s="46"/>
      <c r="Y140" s="46"/>
      <c r="Z140" s="46"/>
      <c r="AA140" s="932"/>
      <c r="AB140" s="46"/>
      <c r="AC140" s="46"/>
      <c r="AD140" s="46"/>
      <c r="AE140" s="46"/>
      <c r="AN140" s="46"/>
    </row>
    <row r="141">
      <c r="B141" s="46"/>
      <c r="C141" s="46"/>
      <c r="D141" s="46"/>
      <c r="E141" s="46"/>
      <c r="F141" s="46"/>
      <c r="G141" s="46"/>
      <c r="H141" s="46"/>
      <c r="I141" s="46"/>
      <c r="J141" s="46"/>
      <c r="K141" s="46"/>
      <c r="L141" s="46"/>
      <c r="M141" s="46"/>
      <c r="N141" s="46"/>
      <c r="O141" s="46"/>
      <c r="P141" s="900"/>
      <c r="Q141" s="46"/>
      <c r="R141" s="46"/>
      <c r="S141" s="46"/>
      <c r="T141" s="46"/>
      <c r="U141" s="46"/>
      <c r="V141" s="46"/>
      <c r="W141" s="46"/>
      <c r="X141" s="46"/>
      <c r="Y141" s="46"/>
      <c r="Z141" s="46"/>
      <c r="AA141" s="932"/>
      <c r="AB141" s="46"/>
      <c r="AC141" s="46"/>
      <c r="AD141" s="46"/>
      <c r="AE141" s="46"/>
      <c r="AN141" s="46"/>
    </row>
    <row r="142">
      <c r="B142" s="46"/>
      <c r="C142" s="46"/>
      <c r="D142" s="46"/>
      <c r="E142" s="46"/>
      <c r="F142" s="46"/>
      <c r="G142" s="46"/>
      <c r="H142" s="46"/>
      <c r="I142" s="46"/>
      <c r="J142" s="46"/>
      <c r="K142" s="46"/>
      <c r="L142" s="46"/>
      <c r="M142" s="46"/>
      <c r="N142" s="46"/>
      <c r="O142" s="46"/>
      <c r="P142" s="900"/>
      <c r="Q142" s="46"/>
      <c r="R142" s="46"/>
      <c r="S142" s="46"/>
      <c r="T142" s="46"/>
      <c r="U142" s="46"/>
      <c r="V142" s="46"/>
      <c r="W142" s="46"/>
      <c r="X142" s="46"/>
      <c r="Y142" s="46"/>
      <c r="Z142" s="46"/>
      <c r="AA142" s="932"/>
      <c r="AB142" s="46"/>
      <c r="AC142" s="46"/>
      <c r="AD142" s="46"/>
      <c r="AE142" s="46"/>
      <c r="AN142" s="46"/>
    </row>
    <row r="143">
      <c r="B143" s="46"/>
      <c r="C143" s="46"/>
      <c r="D143" s="46"/>
      <c r="E143" s="46"/>
      <c r="F143" s="46"/>
      <c r="G143" s="46"/>
      <c r="H143" s="46"/>
      <c r="I143" s="46"/>
      <c r="J143" s="46"/>
      <c r="K143" s="46"/>
      <c r="L143" s="46"/>
      <c r="M143" s="46"/>
      <c r="N143" s="46"/>
      <c r="O143" s="46"/>
      <c r="P143" s="900"/>
      <c r="Q143" s="46"/>
      <c r="R143" s="46"/>
      <c r="S143" s="46"/>
      <c r="T143" s="46"/>
      <c r="U143" s="46"/>
      <c r="V143" s="46"/>
      <c r="W143" s="46"/>
      <c r="X143" s="46"/>
      <c r="Y143" s="46"/>
      <c r="Z143" s="46"/>
      <c r="AA143" s="932"/>
      <c r="AB143" s="46"/>
      <c r="AC143" s="46"/>
      <c r="AD143" s="46"/>
      <c r="AE143" s="46"/>
      <c r="AN143" s="46"/>
    </row>
    <row r="144">
      <c r="B144" s="46"/>
      <c r="C144" s="46"/>
      <c r="D144" s="46"/>
      <c r="E144" s="46"/>
      <c r="F144" s="46"/>
      <c r="G144" s="46"/>
      <c r="H144" s="46"/>
      <c r="I144" s="46"/>
      <c r="J144" s="46"/>
      <c r="K144" s="46"/>
      <c r="L144" s="46"/>
      <c r="M144" s="46"/>
      <c r="N144" s="46"/>
      <c r="O144" s="46"/>
      <c r="P144" s="900"/>
      <c r="Q144" s="46"/>
      <c r="R144" s="46"/>
      <c r="S144" s="46"/>
      <c r="T144" s="46"/>
      <c r="U144" s="46"/>
      <c r="V144" s="46"/>
      <c r="W144" s="46"/>
      <c r="X144" s="46"/>
      <c r="Y144" s="46"/>
      <c r="Z144" s="46"/>
      <c r="AA144" s="932"/>
      <c r="AB144" s="46"/>
      <c r="AC144" s="46"/>
      <c r="AD144" s="46"/>
      <c r="AE144" s="46"/>
      <c r="AN144" s="46"/>
    </row>
    <row r="145">
      <c r="B145" s="46"/>
      <c r="C145" s="46"/>
      <c r="D145" s="46"/>
      <c r="E145" s="46"/>
      <c r="F145" s="46"/>
      <c r="G145" s="46"/>
      <c r="H145" s="46"/>
      <c r="I145" s="46"/>
      <c r="J145" s="46"/>
      <c r="K145" s="46"/>
      <c r="L145" s="46"/>
      <c r="M145" s="46"/>
      <c r="N145" s="46"/>
      <c r="O145" s="46"/>
      <c r="P145" s="900"/>
      <c r="Q145" s="46"/>
      <c r="R145" s="46"/>
      <c r="S145" s="46"/>
      <c r="T145" s="46"/>
      <c r="U145" s="46"/>
      <c r="V145" s="46"/>
      <c r="W145" s="46"/>
      <c r="X145" s="46"/>
      <c r="Y145" s="46"/>
      <c r="Z145" s="46"/>
      <c r="AA145" s="932"/>
      <c r="AB145" s="46"/>
      <c r="AC145" s="46"/>
      <c r="AD145" s="46"/>
      <c r="AE145" s="46"/>
      <c r="AN145" s="46"/>
    </row>
    <row r="146">
      <c r="B146" s="46"/>
      <c r="C146" s="46"/>
      <c r="D146" s="46"/>
      <c r="E146" s="46"/>
      <c r="F146" s="46"/>
      <c r="G146" s="46"/>
      <c r="H146" s="46"/>
      <c r="I146" s="46"/>
      <c r="J146" s="46"/>
      <c r="K146" s="46"/>
      <c r="L146" s="46"/>
      <c r="M146" s="46"/>
      <c r="N146" s="46"/>
      <c r="O146" s="46"/>
      <c r="P146" s="900"/>
      <c r="Q146" s="46"/>
      <c r="R146" s="46"/>
      <c r="S146" s="46"/>
      <c r="T146" s="46"/>
      <c r="U146" s="46"/>
      <c r="V146" s="46"/>
      <c r="W146" s="46"/>
      <c r="X146" s="46"/>
      <c r="Y146" s="46"/>
      <c r="Z146" s="46"/>
      <c r="AA146" s="932"/>
      <c r="AB146" s="46"/>
      <c r="AC146" s="46"/>
      <c r="AD146" s="46"/>
      <c r="AE146" s="46"/>
      <c r="AN146" s="46"/>
    </row>
    <row r="147">
      <c r="B147" s="46"/>
      <c r="C147" s="46"/>
      <c r="D147" s="46"/>
      <c r="E147" s="46"/>
      <c r="F147" s="46"/>
      <c r="G147" s="46"/>
      <c r="H147" s="46"/>
      <c r="I147" s="46"/>
      <c r="J147" s="46"/>
      <c r="K147" s="46"/>
      <c r="L147" s="46"/>
      <c r="M147" s="46"/>
      <c r="N147" s="46"/>
      <c r="O147" s="46"/>
      <c r="P147" s="900"/>
      <c r="Q147" s="46"/>
      <c r="R147" s="46"/>
      <c r="S147" s="46"/>
      <c r="T147" s="46"/>
      <c r="U147" s="46"/>
      <c r="V147" s="46"/>
      <c r="W147" s="46"/>
      <c r="X147" s="46"/>
      <c r="Y147" s="46"/>
      <c r="Z147" s="46"/>
      <c r="AA147" s="932"/>
      <c r="AB147" s="46"/>
      <c r="AC147" s="46"/>
      <c r="AD147" s="46"/>
      <c r="AE147" s="46"/>
      <c r="AN147" s="46"/>
    </row>
    <row r="148">
      <c r="B148" s="46"/>
      <c r="C148" s="46"/>
      <c r="D148" s="46"/>
      <c r="E148" s="46"/>
      <c r="F148" s="46"/>
      <c r="G148" s="46"/>
      <c r="H148" s="46"/>
      <c r="I148" s="46"/>
      <c r="J148" s="46"/>
      <c r="K148" s="46"/>
      <c r="L148" s="46"/>
      <c r="M148" s="46"/>
      <c r="N148" s="46"/>
      <c r="O148" s="46"/>
      <c r="P148" s="900"/>
      <c r="Q148" s="46"/>
      <c r="R148" s="46"/>
      <c r="S148" s="46"/>
      <c r="T148" s="46"/>
      <c r="U148" s="46"/>
      <c r="V148" s="46"/>
      <c r="W148" s="46"/>
      <c r="X148" s="46"/>
      <c r="Y148" s="46"/>
      <c r="Z148" s="46"/>
      <c r="AA148" s="932"/>
      <c r="AB148" s="46"/>
      <c r="AC148" s="46"/>
      <c r="AD148" s="46"/>
      <c r="AE148" s="46"/>
      <c r="AN148" s="46"/>
    </row>
    <row r="149">
      <c r="B149" s="46"/>
      <c r="C149" s="46"/>
      <c r="D149" s="46"/>
      <c r="E149" s="46"/>
      <c r="F149" s="46"/>
      <c r="G149" s="46"/>
      <c r="H149" s="46"/>
      <c r="I149" s="46"/>
      <c r="J149" s="46"/>
      <c r="K149" s="46"/>
      <c r="L149" s="46"/>
      <c r="M149" s="46"/>
      <c r="N149" s="46"/>
      <c r="O149" s="46"/>
      <c r="P149" s="900"/>
      <c r="Q149" s="46"/>
      <c r="R149" s="46"/>
      <c r="S149" s="46"/>
      <c r="T149" s="46"/>
      <c r="U149" s="46"/>
      <c r="V149" s="46"/>
      <c r="W149" s="46"/>
      <c r="X149" s="46"/>
      <c r="Y149" s="46"/>
      <c r="Z149" s="46"/>
      <c r="AA149" s="932"/>
      <c r="AB149" s="46"/>
      <c r="AC149" s="46"/>
      <c r="AD149" s="46"/>
      <c r="AE149" s="46"/>
      <c r="AN149" s="46"/>
    </row>
    <row r="150">
      <c r="B150" s="46"/>
      <c r="C150" s="46"/>
      <c r="D150" s="46"/>
      <c r="E150" s="46"/>
      <c r="F150" s="46"/>
      <c r="G150" s="46"/>
      <c r="H150" s="46"/>
      <c r="I150" s="46"/>
      <c r="J150" s="46"/>
      <c r="K150" s="46"/>
      <c r="L150" s="46"/>
      <c r="M150" s="46"/>
      <c r="N150" s="46"/>
      <c r="O150" s="46"/>
      <c r="P150" s="900"/>
      <c r="Q150" s="46"/>
      <c r="R150" s="46"/>
      <c r="S150" s="46"/>
      <c r="T150" s="46"/>
      <c r="U150" s="46"/>
      <c r="V150" s="46"/>
      <c r="W150" s="46"/>
      <c r="X150" s="46"/>
      <c r="Y150" s="46"/>
      <c r="Z150" s="46"/>
      <c r="AA150" s="932"/>
      <c r="AB150" s="46"/>
      <c r="AC150" s="46"/>
      <c r="AD150" s="46"/>
      <c r="AE150" s="46"/>
      <c r="AN150" s="46"/>
    </row>
    <row r="151">
      <c r="B151" s="46"/>
      <c r="C151" s="46"/>
      <c r="D151" s="46"/>
      <c r="E151" s="46"/>
      <c r="F151" s="46"/>
      <c r="G151" s="46"/>
      <c r="H151" s="46"/>
      <c r="I151" s="46"/>
      <c r="J151" s="46"/>
      <c r="K151" s="46"/>
      <c r="L151" s="46"/>
      <c r="M151" s="46"/>
      <c r="N151" s="46"/>
      <c r="O151" s="46"/>
      <c r="P151" s="900"/>
      <c r="Q151" s="46"/>
      <c r="R151" s="46"/>
      <c r="S151" s="46"/>
      <c r="T151" s="46"/>
      <c r="U151" s="46"/>
      <c r="V151" s="46"/>
      <c r="W151" s="46"/>
      <c r="X151" s="46"/>
      <c r="Y151" s="46"/>
      <c r="Z151" s="46"/>
      <c r="AA151" s="932"/>
      <c r="AB151" s="46"/>
      <c r="AC151" s="46"/>
      <c r="AD151" s="46"/>
      <c r="AE151" s="46"/>
      <c r="AN151" s="46"/>
    </row>
    <row r="152">
      <c r="B152" s="46"/>
      <c r="C152" s="46"/>
      <c r="D152" s="46"/>
      <c r="E152" s="46"/>
      <c r="F152" s="46"/>
      <c r="G152" s="46"/>
      <c r="H152" s="46"/>
      <c r="I152" s="46"/>
      <c r="J152" s="46"/>
      <c r="K152" s="46"/>
      <c r="L152" s="46"/>
      <c r="M152" s="46"/>
      <c r="N152" s="46"/>
      <c r="O152" s="46"/>
      <c r="P152" s="900"/>
      <c r="Q152" s="46"/>
      <c r="R152" s="46"/>
      <c r="S152" s="46"/>
      <c r="T152" s="46"/>
      <c r="U152" s="46"/>
      <c r="V152" s="46"/>
      <c r="W152" s="46"/>
      <c r="X152" s="46"/>
      <c r="Y152" s="46"/>
      <c r="Z152" s="46"/>
      <c r="AA152" s="932"/>
      <c r="AB152" s="46"/>
      <c r="AC152" s="46"/>
      <c r="AD152" s="46"/>
      <c r="AE152" s="46"/>
      <c r="AN152" s="46"/>
    </row>
    <row r="153">
      <c r="B153" s="46"/>
      <c r="C153" s="46"/>
      <c r="D153" s="46"/>
      <c r="E153" s="46"/>
      <c r="F153" s="46"/>
      <c r="G153" s="46"/>
      <c r="H153" s="46"/>
      <c r="I153" s="46"/>
      <c r="J153" s="46"/>
      <c r="K153" s="46"/>
      <c r="L153" s="46"/>
      <c r="M153" s="46"/>
      <c r="N153" s="46"/>
      <c r="O153" s="46"/>
      <c r="P153" s="900"/>
      <c r="Q153" s="46"/>
      <c r="R153" s="46"/>
      <c r="S153" s="46"/>
      <c r="T153" s="46"/>
      <c r="U153" s="46"/>
      <c r="V153" s="46"/>
      <c r="W153" s="46"/>
      <c r="X153" s="46"/>
      <c r="Y153" s="46"/>
      <c r="Z153" s="46"/>
      <c r="AA153" s="932"/>
      <c r="AB153" s="46"/>
      <c r="AC153" s="46"/>
      <c r="AD153" s="46"/>
      <c r="AE153" s="46"/>
      <c r="AN153" s="46"/>
    </row>
    <row r="154">
      <c r="B154" s="46"/>
      <c r="C154" s="46"/>
      <c r="D154" s="46"/>
      <c r="E154" s="46"/>
      <c r="F154" s="46"/>
      <c r="G154" s="46"/>
      <c r="H154" s="46"/>
      <c r="I154" s="46"/>
      <c r="J154" s="46"/>
      <c r="K154" s="46"/>
      <c r="L154" s="46"/>
      <c r="M154" s="46"/>
      <c r="N154" s="46"/>
      <c r="O154" s="46"/>
      <c r="P154" s="900"/>
      <c r="Q154" s="46"/>
      <c r="R154" s="46"/>
      <c r="S154" s="46"/>
      <c r="T154" s="46"/>
      <c r="U154" s="46"/>
      <c r="V154" s="46"/>
      <c r="W154" s="46"/>
      <c r="X154" s="46"/>
      <c r="Y154" s="46"/>
      <c r="Z154" s="46"/>
      <c r="AA154" s="932"/>
      <c r="AB154" s="46"/>
      <c r="AC154" s="46"/>
      <c r="AD154" s="46"/>
      <c r="AE154" s="46"/>
      <c r="AN154" s="46"/>
    </row>
    <row r="155">
      <c r="B155" s="46"/>
      <c r="C155" s="46"/>
      <c r="D155" s="46"/>
      <c r="E155" s="46"/>
      <c r="F155" s="46"/>
      <c r="G155" s="46"/>
      <c r="H155" s="46"/>
      <c r="I155" s="46"/>
      <c r="J155" s="46"/>
      <c r="K155" s="46"/>
      <c r="L155" s="46"/>
      <c r="M155" s="46"/>
      <c r="N155" s="46"/>
      <c r="O155" s="46"/>
      <c r="P155" s="900"/>
      <c r="Q155" s="46"/>
      <c r="R155" s="46"/>
      <c r="S155" s="46"/>
      <c r="T155" s="46"/>
      <c r="U155" s="46"/>
      <c r="V155" s="46"/>
      <c r="W155" s="46"/>
      <c r="X155" s="46"/>
      <c r="Y155" s="46"/>
      <c r="Z155" s="46"/>
      <c r="AA155" s="932"/>
      <c r="AB155" s="46"/>
      <c r="AC155" s="46"/>
      <c r="AD155" s="46"/>
      <c r="AE155" s="46"/>
      <c r="AN155" s="46"/>
    </row>
    <row r="156">
      <c r="B156" s="46"/>
      <c r="C156" s="46"/>
      <c r="D156" s="46"/>
      <c r="E156" s="46"/>
      <c r="F156" s="46"/>
      <c r="G156" s="46"/>
      <c r="H156" s="46"/>
      <c r="I156" s="46"/>
      <c r="J156" s="46"/>
      <c r="K156" s="46"/>
      <c r="L156" s="46"/>
      <c r="M156" s="46"/>
      <c r="N156" s="46"/>
      <c r="O156" s="46"/>
      <c r="P156" s="900"/>
      <c r="Q156" s="46"/>
      <c r="R156" s="46"/>
      <c r="S156" s="46"/>
      <c r="T156" s="46"/>
      <c r="U156" s="46"/>
      <c r="V156" s="46"/>
      <c r="W156" s="46"/>
      <c r="X156" s="46"/>
      <c r="Y156" s="46"/>
      <c r="Z156" s="46"/>
      <c r="AA156" s="932"/>
      <c r="AB156" s="46"/>
      <c r="AC156" s="46"/>
      <c r="AD156" s="46"/>
      <c r="AE156" s="46"/>
      <c r="AN156" s="46"/>
    </row>
    <row r="157">
      <c r="B157" s="46"/>
      <c r="C157" s="46"/>
      <c r="D157" s="46"/>
      <c r="E157" s="46"/>
      <c r="F157" s="46"/>
      <c r="G157" s="46"/>
      <c r="H157" s="46"/>
      <c r="I157" s="46"/>
      <c r="J157" s="46"/>
      <c r="K157" s="46"/>
      <c r="L157" s="46"/>
      <c r="M157" s="46"/>
      <c r="N157" s="46"/>
      <c r="O157" s="46"/>
      <c r="P157" s="900"/>
      <c r="Q157" s="46"/>
      <c r="R157" s="46"/>
      <c r="S157" s="46"/>
      <c r="T157" s="46"/>
      <c r="U157" s="46"/>
      <c r="V157" s="46"/>
      <c r="W157" s="46"/>
      <c r="X157" s="46"/>
      <c r="Y157" s="46"/>
      <c r="Z157" s="46"/>
      <c r="AA157" s="932"/>
      <c r="AB157" s="46"/>
      <c r="AC157" s="46"/>
      <c r="AD157" s="46"/>
      <c r="AE157" s="46"/>
      <c r="AN157" s="46"/>
    </row>
    <row r="158">
      <c r="B158" s="46"/>
      <c r="C158" s="46"/>
      <c r="D158" s="46"/>
      <c r="E158" s="46"/>
      <c r="F158" s="46"/>
      <c r="G158" s="46"/>
      <c r="H158" s="46"/>
      <c r="I158" s="46"/>
      <c r="J158" s="46"/>
      <c r="K158" s="46"/>
      <c r="L158" s="46"/>
      <c r="M158" s="46"/>
      <c r="N158" s="46"/>
      <c r="O158" s="46"/>
      <c r="P158" s="900"/>
      <c r="Q158" s="46"/>
      <c r="R158" s="46"/>
      <c r="S158" s="46"/>
      <c r="T158" s="46"/>
      <c r="U158" s="46"/>
      <c r="V158" s="46"/>
      <c r="W158" s="46"/>
      <c r="X158" s="46"/>
      <c r="Y158" s="46"/>
      <c r="Z158" s="46"/>
      <c r="AA158" s="932"/>
      <c r="AB158" s="46"/>
      <c r="AC158" s="46"/>
      <c r="AD158" s="46"/>
      <c r="AE158" s="46"/>
      <c r="AN158" s="46"/>
    </row>
    <row r="159">
      <c r="B159" s="46"/>
      <c r="C159" s="46"/>
      <c r="D159" s="46"/>
      <c r="E159" s="46"/>
      <c r="F159" s="46"/>
      <c r="G159" s="46"/>
      <c r="H159" s="46"/>
      <c r="I159" s="46"/>
      <c r="J159" s="46"/>
      <c r="K159" s="46"/>
      <c r="L159" s="46"/>
      <c r="M159" s="46"/>
      <c r="N159" s="46"/>
      <c r="O159" s="46"/>
      <c r="P159" s="900"/>
      <c r="Q159" s="46"/>
      <c r="R159" s="46"/>
      <c r="S159" s="46"/>
      <c r="T159" s="46"/>
      <c r="U159" s="46"/>
      <c r="V159" s="46"/>
      <c r="W159" s="46"/>
      <c r="X159" s="46"/>
      <c r="Y159" s="46"/>
      <c r="Z159" s="46"/>
      <c r="AA159" s="932"/>
      <c r="AB159" s="46"/>
      <c r="AC159" s="46"/>
      <c r="AD159" s="46"/>
      <c r="AE159" s="46"/>
      <c r="AN159" s="46"/>
    </row>
    <row r="160">
      <c r="B160" s="46"/>
      <c r="C160" s="46"/>
      <c r="D160" s="46"/>
      <c r="E160" s="46"/>
      <c r="F160" s="46"/>
      <c r="G160" s="46"/>
      <c r="H160" s="46"/>
      <c r="I160" s="46"/>
      <c r="J160" s="46"/>
      <c r="K160" s="46"/>
      <c r="L160" s="46"/>
      <c r="M160" s="46"/>
      <c r="N160" s="46"/>
      <c r="O160" s="46"/>
      <c r="P160" s="900"/>
      <c r="Q160" s="46"/>
      <c r="R160" s="46"/>
      <c r="S160" s="46"/>
      <c r="T160" s="46"/>
      <c r="U160" s="46"/>
      <c r="V160" s="46"/>
      <c r="W160" s="46"/>
      <c r="X160" s="46"/>
      <c r="Y160" s="46"/>
      <c r="Z160" s="46"/>
      <c r="AA160" s="932"/>
      <c r="AB160" s="46"/>
      <c r="AC160" s="46"/>
      <c r="AD160" s="46"/>
      <c r="AE160" s="46"/>
      <c r="AN160" s="46"/>
    </row>
    <row r="161">
      <c r="B161" s="46"/>
      <c r="C161" s="46"/>
      <c r="D161" s="46"/>
      <c r="E161" s="46"/>
      <c r="F161" s="46"/>
      <c r="G161" s="46"/>
      <c r="H161" s="46"/>
      <c r="I161" s="46"/>
      <c r="J161" s="46"/>
      <c r="K161" s="46"/>
      <c r="L161" s="46"/>
      <c r="M161" s="46"/>
      <c r="N161" s="46"/>
      <c r="O161" s="46"/>
      <c r="P161" s="900"/>
      <c r="Q161" s="46"/>
      <c r="R161" s="46"/>
      <c r="S161" s="46"/>
      <c r="T161" s="46"/>
      <c r="U161" s="46"/>
      <c r="V161" s="46"/>
      <c r="W161" s="46"/>
      <c r="X161" s="46"/>
      <c r="Y161" s="46"/>
      <c r="Z161" s="46"/>
      <c r="AA161" s="932"/>
      <c r="AB161" s="46"/>
      <c r="AC161" s="46"/>
      <c r="AD161" s="46"/>
      <c r="AE161" s="46"/>
      <c r="AN161" s="46"/>
    </row>
    <row r="162">
      <c r="B162" s="46"/>
      <c r="C162" s="46"/>
      <c r="D162" s="46"/>
      <c r="E162" s="46"/>
      <c r="F162" s="46"/>
      <c r="G162" s="46"/>
      <c r="H162" s="46"/>
      <c r="I162" s="46"/>
      <c r="J162" s="46"/>
      <c r="K162" s="46"/>
      <c r="L162" s="46"/>
      <c r="M162" s="46"/>
      <c r="N162" s="46"/>
      <c r="O162" s="46"/>
      <c r="P162" s="900"/>
      <c r="Q162" s="46"/>
      <c r="R162" s="46"/>
      <c r="S162" s="46"/>
      <c r="T162" s="46"/>
      <c r="U162" s="46"/>
      <c r="V162" s="46"/>
      <c r="W162" s="46"/>
      <c r="X162" s="46"/>
      <c r="Y162" s="46"/>
      <c r="Z162" s="46"/>
      <c r="AA162" s="932"/>
      <c r="AB162" s="46"/>
      <c r="AC162" s="46"/>
      <c r="AD162" s="46"/>
      <c r="AE162" s="46"/>
      <c r="AN162" s="46"/>
    </row>
    <row r="163">
      <c r="B163" s="46"/>
      <c r="C163" s="46"/>
      <c r="D163" s="46"/>
      <c r="E163" s="46"/>
      <c r="F163" s="46"/>
      <c r="G163" s="46"/>
      <c r="H163" s="46"/>
      <c r="I163" s="46"/>
      <c r="J163" s="46"/>
      <c r="K163" s="46"/>
      <c r="L163" s="46"/>
      <c r="M163" s="46"/>
      <c r="N163" s="46"/>
      <c r="O163" s="46"/>
      <c r="P163" s="900"/>
      <c r="Q163" s="46"/>
      <c r="R163" s="46"/>
      <c r="S163" s="46"/>
      <c r="T163" s="46"/>
      <c r="U163" s="46"/>
      <c r="V163" s="46"/>
      <c r="W163" s="46"/>
      <c r="X163" s="46"/>
      <c r="Y163" s="46"/>
      <c r="Z163" s="46"/>
      <c r="AA163" s="932"/>
      <c r="AB163" s="46"/>
      <c r="AC163" s="46"/>
      <c r="AD163" s="46"/>
      <c r="AE163" s="46"/>
      <c r="AN163" s="46"/>
    </row>
    <row r="164">
      <c r="B164" s="46"/>
      <c r="C164" s="46"/>
      <c r="D164" s="46"/>
      <c r="E164" s="46"/>
      <c r="F164" s="46"/>
      <c r="G164" s="46"/>
      <c r="H164" s="46"/>
      <c r="I164" s="46"/>
      <c r="J164" s="46"/>
      <c r="K164" s="46"/>
      <c r="L164" s="46"/>
      <c r="M164" s="46"/>
      <c r="N164" s="46"/>
      <c r="O164" s="46"/>
      <c r="P164" s="900"/>
      <c r="Q164" s="46"/>
      <c r="R164" s="46"/>
      <c r="S164" s="46"/>
      <c r="T164" s="46"/>
      <c r="U164" s="46"/>
      <c r="V164" s="46"/>
      <c r="W164" s="46"/>
      <c r="X164" s="46"/>
      <c r="Y164" s="46"/>
      <c r="Z164" s="46"/>
      <c r="AA164" s="932"/>
      <c r="AB164" s="46"/>
      <c r="AC164" s="46"/>
      <c r="AD164" s="46"/>
      <c r="AE164" s="46"/>
      <c r="AN164" s="46"/>
    </row>
    <row r="165">
      <c r="B165" s="46"/>
      <c r="C165" s="46"/>
      <c r="D165" s="46"/>
      <c r="E165" s="46"/>
      <c r="F165" s="46"/>
      <c r="G165" s="46"/>
      <c r="H165" s="46"/>
      <c r="I165" s="46"/>
      <c r="J165" s="46"/>
      <c r="K165" s="46"/>
      <c r="L165" s="46"/>
      <c r="M165" s="46"/>
      <c r="N165" s="46"/>
      <c r="O165" s="46"/>
      <c r="P165" s="900"/>
      <c r="Q165" s="46"/>
      <c r="R165" s="46"/>
      <c r="S165" s="46"/>
      <c r="T165" s="46"/>
      <c r="U165" s="46"/>
      <c r="V165" s="46"/>
      <c r="W165" s="46"/>
      <c r="X165" s="46"/>
      <c r="Y165" s="46"/>
      <c r="Z165" s="46"/>
      <c r="AA165" s="932"/>
      <c r="AB165" s="46"/>
      <c r="AC165" s="46"/>
      <c r="AD165" s="46"/>
      <c r="AE165" s="46"/>
      <c r="AN165" s="46"/>
    </row>
    <row r="166">
      <c r="B166" s="46"/>
      <c r="C166" s="46"/>
      <c r="D166" s="46"/>
      <c r="E166" s="46"/>
      <c r="F166" s="46"/>
      <c r="G166" s="46"/>
      <c r="H166" s="46"/>
      <c r="I166" s="46"/>
      <c r="J166" s="46"/>
      <c r="K166" s="46"/>
      <c r="L166" s="46"/>
      <c r="M166" s="46"/>
      <c r="N166" s="46"/>
      <c r="O166" s="46"/>
      <c r="P166" s="900"/>
      <c r="Q166" s="46"/>
      <c r="R166" s="46"/>
      <c r="S166" s="46"/>
      <c r="T166" s="46"/>
      <c r="U166" s="46"/>
      <c r="V166" s="46"/>
      <c r="W166" s="46"/>
      <c r="X166" s="46"/>
      <c r="Y166" s="46"/>
      <c r="Z166" s="46"/>
      <c r="AA166" s="932"/>
      <c r="AB166" s="46"/>
      <c r="AC166" s="46"/>
      <c r="AD166" s="46"/>
      <c r="AE166" s="46"/>
      <c r="AN166" s="46"/>
    </row>
    <row r="167">
      <c r="B167" s="46"/>
      <c r="C167" s="46"/>
      <c r="D167" s="46"/>
      <c r="E167" s="46"/>
      <c r="F167" s="46"/>
      <c r="G167" s="46"/>
      <c r="H167" s="46"/>
      <c r="I167" s="46"/>
      <c r="J167" s="46"/>
      <c r="K167" s="46"/>
      <c r="L167" s="46"/>
      <c r="M167" s="46"/>
      <c r="N167" s="46"/>
      <c r="O167" s="46"/>
      <c r="P167" s="900"/>
      <c r="Q167" s="46"/>
      <c r="R167" s="46"/>
      <c r="S167" s="46"/>
      <c r="T167" s="46"/>
      <c r="U167" s="46"/>
      <c r="V167" s="46"/>
      <c r="W167" s="46"/>
      <c r="X167" s="46"/>
      <c r="Y167" s="46"/>
      <c r="Z167" s="46"/>
      <c r="AA167" s="932"/>
      <c r="AB167" s="46"/>
      <c r="AC167" s="46"/>
      <c r="AD167" s="46"/>
      <c r="AE167" s="46"/>
      <c r="AN167" s="46"/>
    </row>
    <row r="168">
      <c r="B168" s="46"/>
      <c r="C168" s="46"/>
      <c r="D168" s="46"/>
      <c r="E168" s="46"/>
      <c r="F168" s="46"/>
      <c r="G168" s="46"/>
      <c r="H168" s="46"/>
      <c r="I168" s="46"/>
      <c r="J168" s="46"/>
      <c r="K168" s="46"/>
      <c r="L168" s="46"/>
      <c r="M168" s="46"/>
      <c r="N168" s="46"/>
      <c r="O168" s="46"/>
      <c r="P168" s="900"/>
      <c r="Q168" s="46"/>
      <c r="R168" s="46"/>
      <c r="S168" s="46"/>
      <c r="T168" s="46"/>
      <c r="U168" s="46"/>
      <c r="V168" s="46"/>
      <c r="W168" s="46"/>
      <c r="X168" s="46"/>
      <c r="Y168" s="46"/>
      <c r="Z168" s="46"/>
      <c r="AA168" s="932"/>
      <c r="AB168" s="46"/>
      <c r="AC168" s="46"/>
      <c r="AD168" s="46"/>
      <c r="AE168" s="46"/>
      <c r="AN168" s="46"/>
    </row>
    <row r="169">
      <c r="B169" s="46"/>
      <c r="C169" s="46"/>
      <c r="D169" s="46"/>
      <c r="E169" s="46"/>
      <c r="F169" s="46"/>
      <c r="G169" s="46"/>
      <c r="H169" s="46"/>
      <c r="I169" s="46"/>
      <c r="J169" s="46"/>
      <c r="K169" s="46"/>
      <c r="L169" s="46"/>
      <c r="M169" s="46"/>
      <c r="N169" s="46"/>
      <c r="O169" s="46"/>
      <c r="P169" s="900"/>
      <c r="Q169" s="46"/>
      <c r="R169" s="46"/>
      <c r="S169" s="46"/>
      <c r="T169" s="46"/>
      <c r="U169" s="46"/>
      <c r="V169" s="46"/>
      <c r="W169" s="46"/>
      <c r="X169" s="46"/>
      <c r="Y169" s="46"/>
      <c r="Z169" s="46"/>
      <c r="AA169" s="932"/>
      <c r="AB169" s="46"/>
      <c r="AC169" s="46"/>
      <c r="AD169" s="46"/>
      <c r="AE169" s="46"/>
      <c r="AN169" s="46"/>
    </row>
    <row r="170">
      <c r="B170" s="46"/>
      <c r="C170" s="46"/>
      <c r="D170" s="46"/>
      <c r="E170" s="46"/>
      <c r="F170" s="46"/>
      <c r="G170" s="46"/>
      <c r="H170" s="46"/>
      <c r="I170" s="46"/>
      <c r="J170" s="46"/>
      <c r="K170" s="46"/>
      <c r="L170" s="46"/>
      <c r="M170" s="46"/>
      <c r="N170" s="46"/>
      <c r="O170" s="46"/>
      <c r="P170" s="900"/>
      <c r="Q170" s="46"/>
      <c r="R170" s="46"/>
      <c r="S170" s="46"/>
      <c r="T170" s="46"/>
      <c r="U170" s="46"/>
      <c r="V170" s="46"/>
      <c r="W170" s="46"/>
      <c r="X170" s="46"/>
      <c r="Y170" s="46"/>
      <c r="Z170" s="46"/>
      <c r="AA170" s="932"/>
      <c r="AB170" s="46"/>
      <c r="AC170" s="46"/>
      <c r="AD170" s="46"/>
      <c r="AE170" s="46"/>
      <c r="AN170" s="46"/>
    </row>
    <row r="171">
      <c r="B171" s="46"/>
      <c r="C171" s="46"/>
      <c r="D171" s="46"/>
      <c r="E171" s="46"/>
      <c r="F171" s="46"/>
      <c r="G171" s="46"/>
      <c r="H171" s="46"/>
      <c r="I171" s="46"/>
      <c r="J171" s="46"/>
      <c r="K171" s="46"/>
      <c r="L171" s="46"/>
      <c r="M171" s="46"/>
      <c r="N171" s="46"/>
      <c r="O171" s="46"/>
      <c r="P171" s="900"/>
      <c r="Q171" s="46"/>
      <c r="R171" s="46"/>
      <c r="S171" s="46"/>
      <c r="T171" s="46"/>
      <c r="U171" s="46"/>
      <c r="V171" s="46"/>
      <c r="W171" s="46"/>
      <c r="X171" s="46"/>
      <c r="Y171" s="46"/>
      <c r="Z171" s="46"/>
      <c r="AA171" s="932"/>
      <c r="AB171" s="46"/>
      <c r="AC171" s="46"/>
      <c r="AD171" s="46"/>
      <c r="AE171" s="46"/>
      <c r="AN171" s="46"/>
    </row>
    <row r="172">
      <c r="B172" s="46"/>
      <c r="C172" s="46"/>
      <c r="D172" s="46"/>
      <c r="E172" s="46"/>
      <c r="F172" s="46"/>
      <c r="G172" s="46"/>
      <c r="H172" s="46"/>
      <c r="I172" s="46"/>
      <c r="J172" s="46"/>
      <c r="K172" s="46"/>
      <c r="L172" s="46"/>
      <c r="M172" s="46"/>
      <c r="N172" s="46"/>
      <c r="O172" s="46"/>
      <c r="P172" s="900"/>
      <c r="Q172" s="46"/>
      <c r="R172" s="46"/>
      <c r="S172" s="46"/>
      <c r="T172" s="46"/>
      <c r="U172" s="46"/>
      <c r="V172" s="46"/>
      <c r="W172" s="46"/>
      <c r="X172" s="46"/>
      <c r="Y172" s="46"/>
      <c r="Z172" s="46"/>
      <c r="AA172" s="932"/>
      <c r="AB172" s="46"/>
      <c r="AC172" s="46"/>
      <c r="AD172" s="46"/>
      <c r="AE172" s="46"/>
      <c r="AN172" s="46"/>
    </row>
    <row r="173">
      <c r="B173" s="46"/>
      <c r="C173" s="46"/>
      <c r="D173" s="46"/>
      <c r="E173" s="46"/>
      <c r="F173" s="46"/>
      <c r="G173" s="46"/>
      <c r="H173" s="46"/>
      <c r="I173" s="46"/>
      <c r="J173" s="46"/>
      <c r="K173" s="46"/>
      <c r="L173" s="46"/>
      <c r="M173" s="46"/>
      <c r="N173" s="46"/>
      <c r="O173" s="46"/>
      <c r="P173" s="900"/>
      <c r="Q173" s="46"/>
      <c r="R173" s="46"/>
      <c r="S173" s="46"/>
      <c r="T173" s="46"/>
      <c r="U173" s="46"/>
      <c r="V173" s="46"/>
      <c r="W173" s="46"/>
      <c r="X173" s="46"/>
      <c r="Y173" s="46"/>
      <c r="Z173" s="46"/>
      <c r="AA173" s="932"/>
      <c r="AB173" s="46"/>
      <c r="AC173" s="46"/>
      <c r="AD173" s="46"/>
      <c r="AE173" s="46"/>
      <c r="AN173" s="46"/>
    </row>
    <row r="174">
      <c r="B174" s="46"/>
      <c r="C174" s="46"/>
      <c r="D174" s="46"/>
      <c r="E174" s="46"/>
      <c r="F174" s="46"/>
      <c r="G174" s="46"/>
      <c r="H174" s="46"/>
      <c r="I174" s="46"/>
      <c r="J174" s="46"/>
      <c r="K174" s="46"/>
      <c r="L174" s="46"/>
      <c r="M174" s="46"/>
      <c r="N174" s="46"/>
      <c r="O174" s="46"/>
      <c r="P174" s="900"/>
      <c r="Q174" s="46"/>
      <c r="R174" s="46"/>
      <c r="S174" s="46"/>
      <c r="T174" s="46"/>
      <c r="U174" s="46"/>
      <c r="V174" s="46"/>
      <c r="W174" s="46"/>
      <c r="X174" s="46"/>
      <c r="Y174" s="46"/>
      <c r="Z174" s="46"/>
      <c r="AA174" s="932"/>
      <c r="AB174" s="46"/>
      <c r="AC174" s="46"/>
      <c r="AD174" s="46"/>
      <c r="AE174" s="46"/>
      <c r="AN174" s="46"/>
    </row>
    <row r="175">
      <c r="B175" s="46"/>
      <c r="C175" s="46"/>
      <c r="D175" s="46"/>
      <c r="E175" s="46"/>
      <c r="F175" s="46"/>
      <c r="G175" s="46"/>
      <c r="H175" s="46"/>
      <c r="I175" s="46"/>
      <c r="J175" s="46"/>
      <c r="K175" s="46"/>
      <c r="L175" s="46"/>
      <c r="M175" s="46"/>
      <c r="N175" s="46"/>
      <c r="O175" s="46"/>
      <c r="P175" s="900"/>
      <c r="Q175" s="46"/>
      <c r="R175" s="46"/>
      <c r="S175" s="46"/>
      <c r="T175" s="46"/>
      <c r="U175" s="46"/>
      <c r="V175" s="46"/>
      <c r="W175" s="46"/>
      <c r="X175" s="46"/>
      <c r="Y175" s="46"/>
      <c r="Z175" s="46"/>
      <c r="AA175" s="932"/>
      <c r="AB175" s="46"/>
      <c r="AC175" s="46"/>
      <c r="AD175" s="46"/>
      <c r="AE175" s="46"/>
      <c r="AN175" s="46"/>
    </row>
    <row r="176">
      <c r="B176" s="46"/>
      <c r="C176" s="46"/>
      <c r="D176" s="46"/>
      <c r="E176" s="46"/>
      <c r="F176" s="46"/>
      <c r="G176" s="46"/>
      <c r="H176" s="46"/>
      <c r="I176" s="46"/>
      <c r="J176" s="46"/>
      <c r="K176" s="46"/>
      <c r="L176" s="46"/>
      <c r="M176" s="46"/>
      <c r="N176" s="46"/>
      <c r="O176" s="46"/>
      <c r="P176" s="900"/>
      <c r="Q176" s="46"/>
      <c r="R176" s="46"/>
      <c r="S176" s="46"/>
      <c r="T176" s="46"/>
      <c r="U176" s="46"/>
      <c r="V176" s="46"/>
      <c r="W176" s="46"/>
      <c r="X176" s="46"/>
      <c r="Y176" s="46"/>
      <c r="Z176" s="46"/>
      <c r="AA176" s="932"/>
      <c r="AB176" s="46"/>
      <c r="AC176" s="46"/>
      <c r="AD176" s="46"/>
      <c r="AE176" s="46"/>
      <c r="AN176" s="46"/>
    </row>
    <row r="177">
      <c r="B177" s="46"/>
      <c r="C177" s="46"/>
      <c r="D177" s="46"/>
      <c r="E177" s="46"/>
      <c r="F177" s="46"/>
      <c r="G177" s="46"/>
      <c r="H177" s="46"/>
      <c r="I177" s="46"/>
      <c r="J177" s="46"/>
      <c r="K177" s="46"/>
      <c r="L177" s="46"/>
      <c r="M177" s="46"/>
      <c r="N177" s="46"/>
      <c r="O177" s="46"/>
      <c r="P177" s="900"/>
      <c r="Q177" s="46"/>
      <c r="R177" s="46"/>
      <c r="S177" s="46"/>
      <c r="T177" s="46"/>
      <c r="U177" s="46"/>
      <c r="V177" s="46"/>
      <c r="W177" s="46"/>
      <c r="X177" s="46"/>
      <c r="Y177" s="46"/>
      <c r="Z177" s="46"/>
      <c r="AA177" s="932"/>
      <c r="AB177" s="46"/>
      <c r="AC177" s="46"/>
      <c r="AD177" s="46"/>
      <c r="AE177" s="46"/>
      <c r="AN177" s="46"/>
    </row>
    <row r="178">
      <c r="B178" s="46"/>
      <c r="C178" s="46"/>
      <c r="D178" s="46"/>
      <c r="E178" s="46"/>
      <c r="F178" s="46"/>
      <c r="G178" s="46"/>
      <c r="H178" s="46"/>
      <c r="I178" s="46"/>
      <c r="J178" s="46"/>
      <c r="K178" s="46"/>
      <c r="L178" s="46"/>
      <c r="M178" s="46"/>
      <c r="N178" s="46"/>
      <c r="O178" s="46"/>
      <c r="P178" s="900"/>
      <c r="Q178" s="46"/>
      <c r="R178" s="46"/>
      <c r="S178" s="46"/>
      <c r="T178" s="46"/>
      <c r="U178" s="46"/>
      <c r="V178" s="46"/>
      <c r="W178" s="46"/>
      <c r="X178" s="46"/>
      <c r="Y178" s="46"/>
      <c r="Z178" s="46"/>
      <c r="AA178" s="932"/>
      <c r="AB178" s="46"/>
      <c r="AC178" s="46"/>
      <c r="AD178" s="46"/>
      <c r="AE178" s="46"/>
      <c r="AN178" s="46"/>
    </row>
    <row r="179">
      <c r="B179" s="46"/>
      <c r="C179" s="46"/>
      <c r="D179" s="46"/>
      <c r="E179" s="46"/>
      <c r="F179" s="46"/>
      <c r="G179" s="46"/>
      <c r="H179" s="46"/>
      <c r="I179" s="46"/>
      <c r="J179" s="46"/>
      <c r="K179" s="46"/>
      <c r="L179" s="46"/>
      <c r="M179" s="46"/>
      <c r="N179" s="46"/>
      <c r="O179" s="46"/>
      <c r="P179" s="900"/>
      <c r="Q179" s="46"/>
      <c r="R179" s="46"/>
      <c r="S179" s="46"/>
      <c r="T179" s="46"/>
      <c r="U179" s="46"/>
      <c r="V179" s="46"/>
      <c r="W179" s="46"/>
      <c r="X179" s="46"/>
      <c r="Y179" s="46"/>
      <c r="Z179" s="46"/>
      <c r="AA179" s="932"/>
      <c r="AB179" s="46"/>
      <c r="AC179" s="46"/>
      <c r="AD179" s="46"/>
      <c r="AE179" s="46"/>
      <c r="AN179" s="46"/>
    </row>
    <row r="180">
      <c r="B180" s="46"/>
      <c r="C180" s="46"/>
      <c r="D180" s="46"/>
      <c r="E180" s="46"/>
      <c r="F180" s="46"/>
      <c r="G180" s="46"/>
      <c r="H180" s="46"/>
      <c r="I180" s="46"/>
      <c r="J180" s="46"/>
      <c r="K180" s="46"/>
      <c r="L180" s="46"/>
      <c r="M180" s="46"/>
      <c r="N180" s="46"/>
      <c r="O180" s="46"/>
      <c r="P180" s="900"/>
      <c r="Q180" s="46"/>
      <c r="R180" s="46"/>
      <c r="S180" s="46"/>
      <c r="T180" s="46"/>
      <c r="U180" s="46"/>
      <c r="V180" s="46"/>
      <c r="W180" s="46"/>
      <c r="X180" s="46"/>
      <c r="Y180" s="46"/>
      <c r="Z180" s="46"/>
      <c r="AA180" s="932"/>
      <c r="AB180" s="46"/>
      <c r="AC180" s="46"/>
      <c r="AD180" s="46"/>
      <c r="AE180" s="46"/>
      <c r="AN180" s="46"/>
    </row>
    <row r="181">
      <c r="B181" s="46"/>
      <c r="C181" s="46"/>
      <c r="D181" s="46"/>
      <c r="E181" s="46"/>
      <c r="F181" s="46"/>
      <c r="G181" s="46"/>
      <c r="H181" s="46"/>
      <c r="I181" s="46"/>
      <c r="J181" s="46"/>
      <c r="K181" s="46"/>
      <c r="L181" s="46"/>
      <c r="M181" s="46"/>
      <c r="N181" s="46"/>
      <c r="O181" s="46"/>
      <c r="P181" s="900"/>
      <c r="Q181" s="46"/>
      <c r="R181" s="46"/>
      <c r="S181" s="46"/>
      <c r="T181" s="46"/>
      <c r="U181" s="46"/>
      <c r="V181" s="46"/>
      <c r="W181" s="46"/>
      <c r="X181" s="46"/>
      <c r="Y181" s="46"/>
      <c r="Z181" s="46"/>
      <c r="AA181" s="932"/>
      <c r="AB181" s="46"/>
      <c r="AC181" s="46"/>
      <c r="AD181" s="46"/>
      <c r="AE181" s="46"/>
      <c r="AN181" s="46"/>
    </row>
    <row r="182">
      <c r="B182" s="46"/>
      <c r="C182" s="46"/>
      <c r="D182" s="46"/>
      <c r="E182" s="46"/>
      <c r="F182" s="46"/>
      <c r="G182" s="46"/>
      <c r="H182" s="46"/>
      <c r="I182" s="46"/>
      <c r="J182" s="46"/>
      <c r="K182" s="46"/>
      <c r="L182" s="46"/>
      <c r="M182" s="46"/>
      <c r="N182" s="46"/>
      <c r="O182" s="46"/>
      <c r="P182" s="900"/>
      <c r="Q182" s="46"/>
      <c r="R182" s="46"/>
      <c r="S182" s="46"/>
      <c r="T182" s="46"/>
      <c r="U182" s="46"/>
      <c r="V182" s="46"/>
      <c r="W182" s="46"/>
      <c r="X182" s="46"/>
      <c r="Y182" s="46"/>
      <c r="Z182" s="46"/>
      <c r="AA182" s="932"/>
      <c r="AB182" s="46"/>
      <c r="AC182" s="46"/>
      <c r="AD182" s="46"/>
      <c r="AE182" s="46"/>
      <c r="AN182" s="46"/>
    </row>
    <row r="183">
      <c r="B183" s="46"/>
      <c r="C183" s="46"/>
      <c r="D183" s="46"/>
      <c r="E183" s="46"/>
      <c r="F183" s="46"/>
      <c r="G183" s="46"/>
      <c r="H183" s="46"/>
      <c r="I183" s="46"/>
      <c r="J183" s="46"/>
      <c r="K183" s="46"/>
      <c r="L183" s="46"/>
      <c r="M183" s="46"/>
      <c r="N183" s="46"/>
      <c r="O183" s="46"/>
      <c r="P183" s="900"/>
      <c r="Q183" s="46"/>
      <c r="R183" s="46"/>
      <c r="S183" s="46"/>
      <c r="T183" s="46"/>
      <c r="U183" s="46"/>
      <c r="V183" s="46"/>
      <c r="W183" s="46"/>
      <c r="X183" s="46"/>
      <c r="Y183" s="46"/>
      <c r="Z183" s="46"/>
      <c r="AA183" s="932"/>
      <c r="AB183" s="46"/>
      <c r="AC183" s="46"/>
      <c r="AD183" s="46"/>
      <c r="AE183" s="46"/>
      <c r="AN183" s="46"/>
    </row>
    <row r="184">
      <c r="B184" s="46"/>
      <c r="C184" s="46"/>
      <c r="D184" s="46"/>
      <c r="E184" s="46"/>
      <c r="F184" s="46"/>
      <c r="G184" s="46"/>
      <c r="H184" s="46"/>
      <c r="I184" s="46"/>
      <c r="J184" s="46"/>
      <c r="K184" s="46"/>
      <c r="L184" s="46"/>
      <c r="M184" s="46"/>
      <c r="N184" s="46"/>
      <c r="O184" s="46"/>
      <c r="P184" s="900"/>
      <c r="Q184" s="46"/>
      <c r="R184" s="46"/>
      <c r="S184" s="46"/>
      <c r="T184" s="46"/>
      <c r="U184" s="46"/>
      <c r="V184" s="46"/>
      <c r="W184" s="46"/>
      <c r="X184" s="46"/>
      <c r="Y184" s="46"/>
      <c r="Z184" s="46"/>
      <c r="AA184" s="932"/>
      <c r="AB184" s="46"/>
      <c r="AC184" s="46"/>
      <c r="AD184" s="46"/>
      <c r="AE184" s="46"/>
      <c r="AN184" s="46"/>
    </row>
    <row r="185">
      <c r="B185" s="46"/>
      <c r="C185" s="46"/>
      <c r="D185" s="46"/>
      <c r="E185" s="46"/>
      <c r="F185" s="46"/>
      <c r="G185" s="46"/>
      <c r="H185" s="46"/>
      <c r="I185" s="46"/>
      <c r="J185" s="46"/>
      <c r="K185" s="46"/>
      <c r="L185" s="46"/>
      <c r="M185" s="46"/>
      <c r="N185" s="46"/>
      <c r="O185" s="46"/>
      <c r="P185" s="900"/>
      <c r="Q185" s="46"/>
      <c r="R185" s="46"/>
      <c r="S185" s="46"/>
      <c r="T185" s="46"/>
      <c r="U185" s="46"/>
      <c r="V185" s="46"/>
      <c r="W185" s="46"/>
      <c r="X185" s="46"/>
      <c r="Y185" s="46"/>
      <c r="Z185" s="46"/>
      <c r="AA185" s="932"/>
      <c r="AB185" s="46"/>
      <c r="AC185" s="46"/>
      <c r="AD185" s="46"/>
      <c r="AE185" s="46"/>
      <c r="AN185" s="46"/>
    </row>
    <row r="186">
      <c r="B186" s="46"/>
      <c r="C186" s="46"/>
      <c r="D186" s="46"/>
      <c r="E186" s="46"/>
      <c r="F186" s="46"/>
      <c r="G186" s="46"/>
      <c r="H186" s="46"/>
      <c r="I186" s="46"/>
      <c r="J186" s="46"/>
      <c r="K186" s="46"/>
      <c r="L186" s="46"/>
      <c r="M186" s="46"/>
      <c r="N186" s="46"/>
      <c r="O186" s="46"/>
      <c r="P186" s="900"/>
      <c r="Q186" s="46"/>
      <c r="R186" s="46"/>
      <c r="S186" s="46"/>
      <c r="T186" s="46"/>
      <c r="U186" s="46"/>
      <c r="V186" s="46"/>
      <c r="W186" s="46"/>
      <c r="X186" s="46"/>
      <c r="Y186" s="46"/>
      <c r="Z186" s="46"/>
      <c r="AA186" s="932"/>
      <c r="AB186" s="46"/>
      <c r="AC186" s="46"/>
      <c r="AD186" s="46"/>
      <c r="AE186" s="46"/>
      <c r="AN186" s="46"/>
    </row>
    <row r="187">
      <c r="B187" s="46"/>
      <c r="C187" s="46"/>
      <c r="D187" s="46"/>
      <c r="E187" s="46"/>
      <c r="F187" s="46"/>
      <c r="G187" s="46"/>
      <c r="H187" s="46"/>
      <c r="I187" s="46"/>
      <c r="J187" s="46"/>
      <c r="K187" s="46"/>
      <c r="L187" s="46"/>
      <c r="M187" s="46"/>
      <c r="N187" s="46"/>
      <c r="O187" s="46"/>
      <c r="P187" s="900"/>
      <c r="Q187" s="46"/>
      <c r="R187" s="46"/>
      <c r="S187" s="46"/>
      <c r="T187" s="46"/>
      <c r="U187" s="46"/>
      <c r="V187" s="46"/>
      <c r="W187" s="46"/>
      <c r="X187" s="46"/>
      <c r="Y187" s="46"/>
      <c r="Z187" s="46"/>
      <c r="AA187" s="932"/>
      <c r="AB187" s="46"/>
      <c r="AC187" s="46"/>
      <c r="AD187" s="46"/>
      <c r="AE187" s="46"/>
      <c r="AN187" s="46"/>
    </row>
    <row r="188">
      <c r="B188" s="46"/>
      <c r="C188" s="46"/>
      <c r="D188" s="46"/>
      <c r="E188" s="46"/>
      <c r="F188" s="46"/>
      <c r="G188" s="46"/>
      <c r="H188" s="46"/>
      <c r="I188" s="46"/>
      <c r="J188" s="46"/>
      <c r="K188" s="46"/>
      <c r="L188" s="46"/>
      <c r="M188" s="46"/>
      <c r="N188" s="46"/>
      <c r="O188" s="46"/>
      <c r="P188" s="900"/>
      <c r="Q188" s="46"/>
      <c r="R188" s="46"/>
      <c r="S188" s="46"/>
      <c r="T188" s="46"/>
      <c r="U188" s="46"/>
      <c r="V188" s="46"/>
      <c r="W188" s="46"/>
      <c r="X188" s="46"/>
      <c r="Y188" s="46"/>
      <c r="Z188" s="46"/>
      <c r="AA188" s="932"/>
      <c r="AB188" s="46"/>
      <c r="AC188" s="46"/>
      <c r="AD188" s="46"/>
      <c r="AE188" s="46"/>
      <c r="AN188" s="46"/>
    </row>
    <row r="189">
      <c r="B189" s="46"/>
      <c r="C189" s="46"/>
      <c r="D189" s="46"/>
      <c r="E189" s="46"/>
      <c r="F189" s="46"/>
      <c r="G189" s="46"/>
      <c r="H189" s="46"/>
      <c r="I189" s="46"/>
      <c r="J189" s="46"/>
      <c r="K189" s="46"/>
      <c r="L189" s="46"/>
      <c r="M189" s="46"/>
      <c r="N189" s="46"/>
      <c r="O189" s="46"/>
      <c r="P189" s="900"/>
      <c r="Q189" s="46"/>
      <c r="R189" s="46"/>
      <c r="S189" s="46"/>
      <c r="T189" s="46"/>
      <c r="U189" s="46"/>
      <c r="V189" s="46"/>
      <c r="W189" s="46"/>
      <c r="X189" s="46"/>
      <c r="Y189" s="46"/>
      <c r="Z189" s="46"/>
      <c r="AA189" s="932"/>
      <c r="AB189" s="46"/>
      <c r="AC189" s="46"/>
      <c r="AD189" s="46"/>
      <c r="AE189" s="46"/>
      <c r="AN189" s="46"/>
    </row>
    <row r="190">
      <c r="B190" s="46"/>
      <c r="C190" s="46"/>
      <c r="D190" s="46"/>
      <c r="E190" s="46"/>
      <c r="F190" s="46"/>
      <c r="G190" s="46"/>
      <c r="H190" s="46"/>
      <c r="I190" s="46"/>
      <c r="J190" s="46"/>
      <c r="K190" s="46"/>
      <c r="L190" s="46"/>
      <c r="M190" s="46"/>
      <c r="N190" s="46"/>
      <c r="O190" s="46"/>
      <c r="P190" s="900"/>
      <c r="Q190" s="46"/>
      <c r="R190" s="46"/>
      <c r="S190" s="46"/>
      <c r="T190" s="46"/>
      <c r="U190" s="46"/>
      <c r="V190" s="46"/>
      <c r="W190" s="46"/>
      <c r="X190" s="46"/>
      <c r="Y190" s="46"/>
      <c r="Z190" s="46"/>
      <c r="AA190" s="932"/>
      <c r="AB190" s="46"/>
      <c r="AC190" s="46"/>
      <c r="AD190" s="46"/>
      <c r="AE190" s="46"/>
      <c r="AN190" s="46"/>
    </row>
    <row r="191">
      <c r="B191" s="46"/>
      <c r="C191" s="46"/>
      <c r="D191" s="46"/>
      <c r="E191" s="46"/>
      <c r="F191" s="46"/>
      <c r="G191" s="46"/>
      <c r="H191" s="46"/>
      <c r="I191" s="46"/>
      <c r="J191" s="46"/>
      <c r="K191" s="46"/>
      <c r="L191" s="46"/>
      <c r="M191" s="46"/>
      <c r="N191" s="46"/>
      <c r="O191" s="46"/>
      <c r="P191" s="900"/>
      <c r="Q191" s="46"/>
      <c r="R191" s="46"/>
      <c r="S191" s="46"/>
      <c r="T191" s="46"/>
      <c r="U191" s="46"/>
      <c r="V191" s="46"/>
      <c r="W191" s="46"/>
      <c r="X191" s="46"/>
      <c r="Y191" s="46"/>
      <c r="Z191" s="46"/>
      <c r="AA191" s="932"/>
      <c r="AB191" s="46"/>
      <c r="AC191" s="46"/>
      <c r="AD191" s="46"/>
      <c r="AE191" s="46"/>
      <c r="AN191" s="46"/>
    </row>
    <row r="192">
      <c r="B192" s="46"/>
      <c r="C192" s="46"/>
      <c r="D192" s="46"/>
      <c r="E192" s="46"/>
      <c r="F192" s="46"/>
      <c r="G192" s="46"/>
      <c r="H192" s="46"/>
      <c r="I192" s="46"/>
      <c r="J192" s="46"/>
      <c r="K192" s="46"/>
      <c r="L192" s="46"/>
      <c r="M192" s="46"/>
      <c r="N192" s="46"/>
      <c r="O192" s="46"/>
      <c r="P192" s="900"/>
      <c r="Q192" s="46"/>
      <c r="R192" s="46"/>
      <c r="S192" s="46"/>
      <c r="T192" s="46"/>
      <c r="U192" s="46"/>
      <c r="V192" s="46"/>
      <c r="W192" s="46"/>
      <c r="X192" s="46"/>
      <c r="Y192" s="46"/>
      <c r="Z192" s="46"/>
      <c r="AA192" s="932"/>
      <c r="AB192" s="46"/>
      <c r="AC192" s="46"/>
      <c r="AD192" s="46"/>
      <c r="AE192" s="46"/>
      <c r="AN192" s="46"/>
    </row>
    <row r="193">
      <c r="B193" s="46"/>
      <c r="C193" s="46"/>
      <c r="D193" s="46"/>
      <c r="E193" s="46"/>
      <c r="F193" s="46"/>
      <c r="G193" s="46"/>
      <c r="H193" s="46"/>
      <c r="I193" s="46"/>
      <c r="J193" s="46"/>
      <c r="K193" s="46"/>
      <c r="L193" s="46"/>
      <c r="M193" s="46"/>
      <c r="N193" s="46"/>
      <c r="O193" s="46"/>
      <c r="P193" s="900"/>
      <c r="Q193" s="46"/>
      <c r="R193" s="46"/>
      <c r="S193" s="46"/>
      <c r="T193" s="46"/>
      <c r="U193" s="46"/>
      <c r="V193" s="46"/>
      <c r="W193" s="46"/>
      <c r="X193" s="46"/>
      <c r="Y193" s="46"/>
      <c r="Z193" s="46"/>
      <c r="AA193" s="932"/>
      <c r="AB193" s="46"/>
      <c r="AC193" s="46"/>
      <c r="AD193" s="46"/>
      <c r="AE193" s="46"/>
      <c r="AN193" s="46"/>
    </row>
    <row r="194">
      <c r="B194" s="46"/>
      <c r="C194" s="46"/>
      <c r="D194" s="46"/>
      <c r="E194" s="46"/>
      <c r="F194" s="46"/>
      <c r="G194" s="46"/>
      <c r="H194" s="46"/>
      <c r="I194" s="46"/>
      <c r="J194" s="46"/>
      <c r="K194" s="46"/>
      <c r="L194" s="46"/>
      <c r="M194" s="46"/>
      <c r="N194" s="46"/>
      <c r="O194" s="46"/>
      <c r="P194" s="900"/>
      <c r="Q194" s="46"/>
      <c r="R194" s="46"/>
      <c r="S194" s="46"/>
      <c r="T194" s="46"/>
      <c r="U194" s="46"/>
      <c r="V194" s="46"/>
      <c r="W194" s="46"/>
      <c r="X194" s="46"/>
      <c r="Y194" s="46"/>
      <c r="Z194" s="46"/>
      <c r="AA194" s="932"/>
      <c r="AB194" s="46"/>
      <c r="AC194" s="46"/>
      <c r="AD194" s="46"/>
      <c r="AE194" s="46"/>
      <c r="AN194" s="46"/>
    </row>
    <row r="195">
      <c r="B195" s="46"/>
      <c r="C195" s="46"/>
      <c r="D195" s="46"/>
      <c r="E195" s="46"/>
      <c r="F195" s="46"/>
      <c r="G195" s="46"/>
      <c r="H195" s="46"/>
      <c r="I195" s="46"/>
      <c r="J195" s="46"/>
      <c r="K195" s="46"/>
      <c r="L195" s="46"/>
      <c r="M195" s="46"/>
      <c r="N195" s="46"/>
      <c r="O195" s="46"/>
      <c r="P195" s="900"/>
      <c r="Q195" s="46"/>
      <c r="R195" s="46"/>
      <c r="S195" s="46"/>
      <c r="T195" s="46"/>
      <c r="U195" s="46"/>
      <c r="V195" s="46"/>
      <c r="W195" s="46"/>
      <c r="X195" s="46"/>
      <c r="Y195" s="46"/>
      <c r="Z195" s="46"/>
      <c r="AA195" s="932"/>
      <c r="AB195" s="46"/>
      <c r="AC195" s="46"/>
      <c r="AD195" s="46"/>
      <c r="AE195" s="46"/>
      <c r="AN195" s="46"/>
    </row>
    <row r="196">
      <c r="B196" s="46"/>
      <c r="C196" s="46"/>
      <c r="D196" s="46"/>
      <c r="E196" s="46"/>
      <c r="F196" s="46"/>
      <c r="G196" s="46"/>
      <c r="H196" s="46"/>
      <c r="I196" s="46"/>
      <c r="J196" s="46"/>
      <c r="K196" s="46"/>
      <c r="L196" s="46"/>
      <c r="M196" s="46"/>
      <c r="N196" s="46"/>
      <c r="O196" s="46"/>
      <c r="P196" s="900"/>
      <c r="Q196" s="46"/>
      <c r="R196" s="46"/>
      <c r="S196" s="46"/>
      <c r="T196" s="46"/>
      <c r="U196" s="46"/>
      <c r="V196" s="46"/>
      <c r="W196" s="46"/>
      <c r="X196" s="46"/>
      <c r="Y196" s="46"/>
      <c r="Z196" s="46"/>
      <c r="AA196" s="932"/>
      <c r="AB196" s="46"/>
      <c r="AC196" s="46"/>
      <c r="AD196" s="46"/>
      <c r="AE196" s="46"/>
      <c r="AN196" s="46"/>
    </row>
    <row r="197">
      <c r="B197" s="46"/>
      <c r="C197" s="46"/>
      <c r="D197" s="46"/>
      <c r="E197" s="46"/>
      <c r="F197" s="46"/>
      <c r="G197" s="46"/>
      <c r="H197" s="46"/>
      <c r="I197" s="46"/>
      <c r="J197" s="46"/>
      <c r="K197" s="46"/>
      <c r="L197" s="46"/>
      <c r="M197" s="46"/>
      <c r="N197" s="46"/>
      <c r="O197" s="46"/>
      <c r="P197" s="900"/>
      <c r="Q197" s="46"/>
      <c r="R197" s="46"/>
      <c r="S197" s="46"/>
      <c r="T197" s="46"/>
      <c r="U197" s="46"/>
      <c r="V197" s="46"/>
      <c r="W197" s="46"/>
      <c r="X197" s="46"/>
      <c r="Y197" s="46"/>
      <c r="Z197" s="46"/>
      <c r="AA197" s="932"/>
      <c r="AB197" s="46"/>
      <c r="AC197" s="46"/>
      <c r="AD197" s="46"/>
      <c r="AE197" s="46"/>
      <c r="AN197" s="46"/>
    </row>
    <row r="198">
      <c r="B198" s="46"/>
      <c r="C198" s="46"/>
      <c r="D198" s="46"/>
      <c r="E198" s="46"/>
      <c r="F198" s="46"/>
      <c r="G198" s="46"/>
      <c r="H198" s="46"/>
      <c r="I198" s="46"/>
      <c r="J198" s="46"/>
      <c r="K198" s="46"/>
      <c r="L198" s="46"/>
      <c r="M198" s="46"/>
      <c r="N198" s="46"/>
      <c r="O198" s="46"/>
      <c r="P198" s="900"/>
      <c r="Q198" s="46"/>
      <c r="R198" s="46"/>
      <c r="S198" s="46"/>
      <c r="T198" s="46"/>
      <c r="U198" s="46"/>
      <c r="V198" s="46"/>
      <c r="W198" s="46"/>
      <c r="X198" s="46"/>
      <c r="Y198" s="46"/>
      <c r="Z198" s="46"/>
      <c r="AA198" s="932"/>
      <c r="AB198" s="46"/>
      <c r="AC198" s="46"/>
      <c r="AD198" s="46"/>
      <c r="AE198" s="46"/>
      <c r="AN198" s="46"/>
    </row>
    <row r="199">
      <c r="B199" s="46"/>
      <c r="C199" s="46"/>
      <c r="D199" s="46"/>
      <c r="E199" s="46"/>
      <c r="F199" s="46"/>
      <c r="G199" s="46"/>
      <c r="H199" s="46"/>
      <c r="I199" s="46"/>
      <c r="J199" s="46"/>
      <c r="K199" s="46"/>
      <c r="L199" s="46"/>
      <c r="M199" s="46"/>
      <c r="N199" s="46"/>
      <c r="O199" s="46"/>
      <c r="P199" s="900"/>
      <c r="Q199" s="46"/>
      <c r="R199" s="46"/>
      <c r="S199" s="46"/>
      <c r="T199" s="46"/>
      <c r="U199" s="46"/>
      <c r="V199" s="46"/>
      <c r="W199" s="46"/>
      <c r="X199" s="46"/>
      <c r="Y199" s="46"/>
      <c r="Z199" s="46"/>
      <c r="AA199" s="932"/>
      <c r="AB199" s="46"/>
      <c r="AC199" s="46"/>
      <c r="AD199" s="46"/>
      <c r="AE199" s="46"/>
      <c r="AN199" s="46"/>
    </row>
    <row r="200">
      <c r="B200" s="46"/>
      <c r="C200" s="46"/>
      <c r="D200" s="46"/>
      <c r="E200" s="46"/>
      <c r="F200" s="46"/>
      <c r="G200" s="46"/>
      <c r="H200" s="46"/>
      <c r="I200" s="46"/>
      <c r="J200" s="46"/>
      <c r="K200" s="46"/>
      <c r="L200" s="46"/>
      <c r="M200" s="46"/>
      <c r="N200" s="46"/>
      <c r="O200" s="46"/>
      <c r="P200" s="900"/>
      <c r="Q200" s="46"/>
      <c r="R200" s="46"/>
      <c r="S200" s="46"/>
      <c r="T200" s="46"/>
      <c r="U200" s="46"/>
      <c r="V200" s="46"/>
      <c r="W200" s="46"/>
      <c r="X200" s="46"/>
      <c r="Y200" s="46"/>
      <c r="Z200" s="46"/>
      <c r="AA200" s="932"/>
      <c r="AB200" s="46"/>
      <c r="AC200" s="46"/>
      <c r="AD200" s="46"/>
      <c r="AE200" s="46"/>
      <c r="AN200" s="46"/>
    </row>
    <row r="201">
      <c r="B201" s="46"/>
      <c r="C201" s="46"/>
      <c r="D201" s="46"/>
      <c r="E201" s="46"/>
      <c r="F201" s="46"/>
      <c r="G201" s="46"/>
      <c r="H201" s="46"/>
      <c r="I201" s="46"/>
      <c r="J201" s="46"/>
      <c r="K201" s="46"/>
      <c r="L201" s="46"/>
      <c r="M201" s="46"/>
      <c r="N201" s="46"/>
      <c r="O201" s="46"/>
      <c r="P201" s="900"/>
      <c r="Q201" s="46"/>
      <c r="R201" s="46"/>
      <c r="S201" s="46"/>
      <c r="T201" s="46"/>
      <c r="U201" s="46"/>
      <c r="V201" s="46"/>
      <c r="W201" s="46"/>
      <c r="X201" s="46"/>
      <c r="Y201" s="46"/>
      <c r="Z201" s="46"/>
      <c r="AA201" s="932"/>
      <c r="AB201" s="46"/>
      <c r="AC201" s="46"/>
      <c r="AD201" s="46"/>
      <c r="AE201" s="46"/>
      <c r="AN201" s="46"/>
    </row>
    <row r="202">
      <c r="B202" s="46"/>
      <c r="C202" s="46"/>
      <c r="D202" s="46"/>
      <c r="E202" s="46"/>
      <c r="F202" s="46"/>
      <c r="G202" s="46"/>
      <c r="H202" s="46"/>
      <c r="I202" s="46"/>
      <c r="J202" s="46"/>
      <c r="K202" s="46"/>
      <c r="L202" s="46"/>
      <c r="M202" s="46"/>
      <c r="N202" s="46"/>
      <c r="O202" s="46"/>
      <c r="P202" s="900"/>
      <c r="Q202" s="46"/>
      <c r="R202" s="46"/>
      <c r="S202" s="46"/>
      <c r="T202" s="46"/>
      <c r="U202" s="46"/>
      <c r="V202" s="46"/>
      <c r="W202" s="46"/>
      <c r="X202" s="46"/>
      <c r="Y202" s="46"/>
      <c r="Z202" s="46"/>
      <c r="AA202" s="932"/>
      <c r="AB202" s="46"/>
      <c r="AC202" s="46"/>
      <c r="AD202" s="46"/>
      <c r="AE202" s="46"/>
      <c r="AN202" s="46"/>
    </row>
    <row r="203">
      <c r="B203" s="46"/>
      <c r="C203" s="46"/>
      <c r="D203" s="46"/>
      <c r="E203" s="46"/>
      <c r="F203" s="46"/>
      <c r="G203" s="46"/>
      <c r="H203" s="46"/>
      <c r="I203" s="46"/>
      <c r="J203" s="46"/>
      <c r="K203" s="46"/>
      <c r="L203" s="46"/>
      <c r="M203" s="46"/>
      <c r="N203" s="46"/>
      <c r="O203" s="46"/>
      <c r="P203" s="900"/>
      <c r="Q203" s="46"/>
      <c r="R203" s="46"/>
      <c r="S203" s="46"/>
      <c r="T203" s="46"/>
      <c r="U203" s="46"/>
      <c r="V203" s="46"/>
      <c r="W203" s="46"/>
      <c r="X203" s="46"/>
      <c r="Y203" s="46"/>
      <c r="Z203" s="46"/>
      <c r="AA203" s="932"/>
      <c r="AB203" s="46"/>
      <c r="AC203" s="46"/>
      <c r="AD203" s="46"/>
      <c r="AE203" s="46"/>
      <c r="AN203" s="46"/>
    </row>
    <row r="204">
      <c r="B204" s="46"/>
      <c r="C204" s="46"/>
      <c r="D204" s="46"/>
      <c r="E204" s="46"/>
      <c r="F204" s="46"/>
      <c r="G204" s="46"/>
      <c r="H204" s="46"/>
      <c r="I204" s="46"/>
      <c r="J204" s="46"/>
      <c r="K204" s="46"/>
      <c r="L204" s="46"/>
      <c r="M204" s="46"/>
      <c r="N204" s="46"/>
      <c r="O204" s="46"/>
      <c r="P204" s="900"/>
      <c r="Q204" s="46"/>
      <c r="R204" s="46"/>
      <c r="S204" s="46"/>
      <c r="T204" s="46"/>
      <c r="U204" s="46"/>
      <c r="V204" s="46"/>
      <c r="W204" s="46"/>
      <c r="X204" s="46"/>
      <c r="Y204" s="46"/>
      <c r="Z204" s="46"/>
      <c r="AA204" s="932"/>
      <c r="AB204" s="46"/>
      <c r="AC204" s="46"/>
      <c r="AD204" s="46"/>
      <c r="AE204" s="46"/>
      <c r="AN204" s="46"/>
    </row>
    <row r="205">
      <c r="B205" s="46"/>
      <c r="C205" s="46"/>
      <c r="D205" s="46"/>
      <c r="E205" s="46"/>
      <c r="F205" s="46"/>
      <c r="G205" s="46"/>
      <c r="H205" s="46"/>
      <c r="I205" s="46"/>
      <c r="J205" s="46"/>
      <c r="K205" s="46"/>
      <c r="L205" s="46"/>
      <c r="M205" s="46"/>
      <c r="N205" s="46"/>
      <c r="O205" s="46"/>
      <c r="P205" s="900"/>
      <c r="Q205" s="46"/>
      <c r="R205" s="46"/>
      <c r="S205" s="46"/>
      <c r="T205" s="46"/>
      <c r="U205" s="46"/>
      <c r="V205" s="46"/>
      <c r="W205" s="46"/>
      <c r="X205" s="46"/>
      <c r="Y205" s="46"/>
      <c r="Z205" s="46"/>
      <c r="AA205" s="932"/>
      <c r="AB205" s="46"/>
      <c r="AC205" s="46"/>
      <c r="AD205" s="46"/>
      <c r="AE205" s="46"/>
      <c r="AN205" s="46"/>
    </row>
    <row r="206">
      <c r="B206" s="46"/>
      <c r="C206" s="46"/>
      <c r="D206" s="46"/>
      <c r="E206" s="46"/>
      <c r="F206" s="46"/>
      <c r="G206" s="46"/>
      <c r="H206" s="46"/>
      <c r="I206" s="46"/>
      <c r="J206" s="46"/>
      <c r="K206" s="46"/>
      <c r="L206" s="46"/>
      <c r="M206" s="46"/>
      <c r="N206" s="46"/>
      <c r="O206" s="46"/>
      <c r="P206" s="900"/>
      <c r="Q206" s="46"/>
      <c r="R206" s="46"/>
      <c r="S206" s="46"/>
      <c r="T206" s="46"/>
      <c r="U206" s="46"/>
      <c r="V206" s="46"/>
      <c r="W206" s="46"/>
      <c r="X206" s="46"/>
      <c r="Y206" s="46"/>
      <c r="Z206" s="46"/>
      <c r="AA206" s="932"/>
      <c r="AB206" s="46"/>
      <c r="AC206" s="46"/>
      <c r="AD206" s="46"/>
      <c r="AE206" s="46"/>
      <c r="AN206" s="46"/>
    </row>
    <row r="207">
      <c r="B207" s="46"/>
      <c r="C207" s="46"/>
      <c r="D207" s="46"/>
      <c r="E207" s="46"/>
      <c r="F207" s="46"/>
      <c r="G207" s="46"/>
      <c r="H207" s="46"/>
      <c r="I207" s="46"/>
      <c r="J207" s="46"/>
      <c r="K207" s="46"/>
      <c r="L207" s="46"/>
      <c r="M207" s="46"/>
      <c r="N207" s="46"/>
      <c r="O207" s="46"/>
      <c r="P207" s="900"/>
      <c r="Q207" s="46"/>
      <c r="R207" s="46"/>
      <c r="S207" s="46"/>
      <c r="T207" s="46"/>
      <c r="U207" s="46"/>
      <c r="V207" s="46"/>
      <c r="W207" s="46"/>
      <c r="X207" s="46"/>
      <c r="Y207" s="46"/>
      <c r="Z207" s="46"/>
      <c r="AA207" s="932"/>
      <c r="AB207" s="46"/>
      <c r="AC207" s="46"/>
      <c r="AD207" s="46"/>
      <c r="AE207" s="46"/>
      <c r="AN207" s="46"/>
    </row>
    <row r="208">
      <c r="B208" s="46"/>
      <c r="C208" s="46"/>
      <c r="D208" s="46"/>
      <c r="E208" s="46"/>
      <c r="F208" s="46"/>
      <c r="G208" s="46"/>
      <c r="H208" s="46"/>
      <c r="I208" s="46"/>
      <c r="J208" s="46"/>
      <c r="K208" s="46"/>
      <c r="L208" s="46"/>
      <c r="M208" s="46"/>
      <c r="N208" s="46"/>
      <c r="O208" s="46"/>
      <c r="P208" s="900"/>
      <c r="Q208" s="46"/>
      <c r="R208" s="46"/>
      <c r="S208" s="46"/>
      <c r="T208" s="46"/>
      <c r="U208" s="46"/>
      <c r="V208" s="46"/>
      <c r="W208" s="46"/>
      <c r="X208" s="46"/>
      <c r="Y208" s="46"/>
      <c r="Z208" s="46"/>
      <c r="AA208" s="932"/>
      <c r="AB208" s="46"/>
      <c r="AC208" s="46"/>
      <c r="AD208" s="46"/>
      <c r="AE208" s="46"/>
      <c r="AN208" s="46"/>
    </row>
    <row r="209">
      <c r="B209" s="46"/>
      <c r="C209" s="46"/>
      <c r="D209" s="46"/>
      <c r="E209" s="46"/>
      <c r="F209" s="46"/>
      <c r="G209" s="46"/>
      <c r="H209" s="46"/>
      <c r="I209" s="46"/>
      <c r="J209" s="46"/>
      <c r="K209" s="46"/>
      <c r="L209" s="46"/>
      <c r="M209" s="46"/>
      <c r="N209" s="46"/>
      <c r="O209" s="46"/>
      <c r="P209" s="900"/>
      <c r="Q209" s="46"/>
      <c r="R209" s="46"/>
      <c r="S209" s="46"/>
      <c r="T209" s="46"/>
      <c r="U209" s="46"/>
      <c r="V209" s="46"/>
      <c r="W209" s="46"/>
      <c r="X209" s="46"/>
      <c r="Y209" s="46"/>
      <c r="Z209" s="46"/>
      <c r="AA209" s="932"/>
      <c r="AB209" s="46"/>
      <c r="AC209" s="46"/>
      <c r="AD209" s="46"/>
      <c r="AE209" s="46"/>
      <c r="AN209" s="46"/>
    </row>
    <row r="210">
      <c r="B210" s="46"/>
      <c r="C210" s="46"/>
      <c r="D210" s="46"/>
      <c r="E210" s="46"/>
      <c r="F210" s="46"/>
      <c r="G210" s="46"/>
      <c r="H210" s="46"/>
      <c r="I210" s="46"/>
      <c r="J210" s="46"/>
      <c r="K210" s="46"/>
      <c r="L210" s="46"/>
      <c r="M210" s="46"/>
      <c r="N210" s="46"/>
      <c r="O210" s="46"/>
      <c r="P210" s="900"/>
      <c r="Q210" s="46"/>
      <c r="R210" s="46"/>
      <c r="S210" s="46"/>
      <c r="T210" s="46"/>
      <c r="U210" s="46"/>
      <c r="V210" s="46"/>
      <c r="W210" s="46"/>
      <c r="X210" s="46"/>
      <c r="Y210" s="46"/>
      <c r="Z210" s="46"/>
      <c r="AA210" s="932"/>
      <c r="AB210" s="46"/>
      <c r="AC210" s="46"/>
      <c r="AD210" s="46"/>
      <c r="AE210" s="46"/>
      <c r="AN210" s="46"/>
    </row>
    <row r="211">
      <c r="B211" s="46"/>
      <c r="C211" s="46"/>
      <c r="D211" s="46"/>
      <c r="E211" s="46"/>
      <c r="F211" s="46"/>
      <c r="G211" s="46"/>
      <c r="H211" s="46"/>
      <c r="I211" s="46"/>
      <c r="J211" s="46"/>
      <c r="K211" s="46"/>
      <c r="L211" s="46"/>
      <c r="M211" s="46"/>
      <c r="N211" s="46"/>
      <c r="O211" s="46"/>
      <c r="P211" s="900"/>
      <c r="Q211" s="46"/>
      <c r="R211" s="46"/>
      <c r="S211" s="46"/>
      <c r="T211" s="46"/>
      <c r="U211" s="46"/>
      <c r="V211" s="46"/>
      <c r="W211" s="46"/>
      <c r="X211" s="46"/>
      <c r="Y211" s="46"/>
      <c r="Z211" s="46"/>
      <c r="AA211" s="932"/>
      <c r="AB211" s="46"/>
      <c r="AC211" s="46"/>
      <c r="AD211" s="46"/>
      <c r="AE211" s="46"/>
      <c r="AN211" s="46"/>
    </row>
    <row r="212">
      <c r="B212" s="46"/>
      <c r="C212" s="46"/>
      <c r="D212" s="46"/>
      <c r="E212" s="46"/>
      <c r="F212" s="46"/>
      <c r="G212" s="46"/>
      <c r="H212" s="46"/>
      <c r="I212" s="46"/>
      <c r="J212" s="46"/>
      <c r="K212" s="46"/>
      <c r="L212" s="46"/>
      <c r="M212" s="46"/>
      <c r="N212" s="46"/>
      <c r="O212" s="46"/>
      <c r="P212" s="900"/>
      <c r="Q212" s="46"/>
      <c r="R212" s="46"/>
      <c r="S212" s="46"/>
      <c r="T212" s="46"/>
      <c r="U212" s="46"/>
      <c r="V212" s="46"/>
      <c r="W212" s="46"/>
      <c r="X212" s="46"/>
      <c r="Y212" s="46"/>
      <c r="Z212" s="46"/>
      <c r="AA212" s="932"/>
      <c r="AB212" s="46"/>
      <c r="AC212" s="46"/>
      <c r="AD212" s="46"/>
      <c r="AE212" s="46"/>
      <c r="AN212" s="46"/>
    </row>
    <row r="213">
      <c r="B213" s="46"/>
      <c r="C213" s="46"/>
      <c r="D213" s="46"/>
      <c r="E213" s="46"/>
      <c r="F213" s="46"/>
      <c r="G213" s="46"/>
      <c r="H213" s="46"/>
      <c r="I213" s="46"/>
      <c r="J213" s="46"/>
      <c r="K213" s="46"/>
      <c r="L213" s="46"/>
      <c r="M213" s="46"/>
      <c r="N213" s="46"/>
      <c r="O213" s="46"/>
      <c r="P213" s="900"/>
      <c r="Q213" s="46"/>
      <c r="R213" s="46"/>
      <c r="S213" s="46"/>
      <c r="T213" s="46"/>
      <c r="U213" s="46"/>
      <c r="V213" s="46"/>
      <c r="W213" s="46"/>
      <c r="X213" s="46"/>
      <c r="Y213" s="46"/>
      <c r="Z213" s="46"/>
      <c r="AA213" s="932"/>
      <c r="AB213" s="46"/>
      <c r="AC213" s="46"/>
      <c r="AD213" s="46"/>
      <c r="AE213" s="46"/>
      <c r="AN213" s="46"/>
    </row>
    <row r="214">
      <c r="B214" s="46"/>
      <c r="C214" s="46"/>
      <c r="D214" s="46"/>
      <c r="E214" s="46"/>
      <c r="F214" s="46"/>
      <c r="G214" s="46"/>
      <c r="H214" s="46"/>
      <c r="I214" s="46"/>
      <c r="J214" s="46"/>
      <c r="K214" s="46"/>
      <c r="L214" s="46"/>
      <c r="M214" s="46"/>
      <c r="N214" s="46"/>
      <c r="O214" s="46"/>
      <c r="P214" s="900"/>
      <c r="Q214" s="46"/>
      <c r="R214" s="46"/>
      <c r="S214" s="46"/>
      <c r="T214" s="46"/>
      <c r="U214" s="46"/>
      <c r="V214" s="46"/>
      <c r="W214" s="46"/>
      <c r="X214" s="46"/>
      <c r="Y214" s="46"/>
      <c r="Z214" s="46"/>
      <c r="AA214" s="932"/>
      <c r="AB214" s="46"/>
      <c r="AC214" s="46"/>
      <c r="AD214" s="46"/>
      <c r="AE214" s="46"/>
      <c r="AN214" s="46"/>
    </row>
    <row r="215">
      <c r="B215" s="46"/>
      <c r="C215" s="46"/>
      <c r="D215" s="46"/>
      <c r="E215" s="46"/>
      <c r="F215" s="46"/>
      <c r="G215" s="46"/>
      <c r="H215" s="46"/>
      <c r="I215" s="46"/>
      <c r="J215" s="46"/>
      <c r="K215" s="46"/>
      <c r="L215" s="46"/>
      <c r="M215" s="46"/>
      <c r="N215" s="46"/>
      <c r="O215" s="46"/>
      <c r="P215" s="900"/>
      <c r="Q215" s="46"/>
      <c r="R215" s="46"/>
      <c r="S215" s="46"/>
      <c r="T215" s="46"/>
      <c r="U215" s="46"/>
      <c r="V215" s="46"/>
      <c r="W215" s="46"/>
      <c r="X215" s="46"/>
      <c r="Y215" s="46"/>
      <c r="Z215" s="46"/>
      <c r="AA215" s="932"/>
      <c r="AB215" s="46"/>
      <c r="AC215" s="46"/>
      <c r="AD215" s="46"/>
      <c r="AE215" s="46"/>
      <c r="AN215" s="46"/>
    </row>
    <row r="216">
      <c r="B216" s="46"/>
      <c r="C216" s="46"/>
      <c r="D216" s="46"/>
      <c r="E216" s="46"/>
      <c r="F216" s="46"/>
      <c r="G216" s="46"/>
      <c r="H216" s="46"/>
      <c r="I216" s="46"/>
      <c r="J216" s="46"/>
      <c r="K216" s="46"/>
      <c r="L216" s="46"/>
      <c r="M216" s="46"/>
      <c r="N216" s="46"/>
      <c r="O216" s="46"/>
      <c r="P216" s="900"/>
      <c r="Q216" s="46"/>
      <c r="R216" s="46"/>
      <c r="S216" s="46"/>
      <c r="T216" s="46"/>
      <c r="U216" s="46"/>
      <c r="V216" s="46"/>
      <c r="W216" s="46"/>
      <c r="X216" s="46"/>
      <c r="Y216" s="46"/>
      <c r="Z216" s="46"/>
      <c r="AA216" s="932"/>
      <c r="AB216" s="46"/>
      <c r="AC216" s="46"/>
      <c r="AD216" s="46"/>
      <c r="AE216" s="46"/>
      <c r="AN216" s="46"/>
    </row>
    <row r="217">
      <c r="B217" s="46"/>
      <c r="C217" s="46"/>
      <c r="D217" s="46"/>
      <c r="E217" s="46"/>
      <c r="F217" s="46"/>
      <c r="G217" s="46"/>
      <c r="H217" s="46"/>
      <c r="I217" s="46"/>
      <c r="J217" s="46"/>
      <c r="K217" s="46"/>
      <c r="L217" s="46"/>
      <c r="M217" s="46"/>
      <c r="N217" s="46"/>
      <c r="O217" s="46"/>
      <c r="P217" s="900"/>
      <c r="Q217" s="46"/>
      <c r="R217" s="46"/>
      <c r="S217" s="46"/>
      <c r="T217" s="46"/>
      <c r="U217" s="46"/>
      <c r="V217" s="46"/>
      <c r="W217" s="46"/>
      <c r="X217" s="46"/>
      <c r="Y217" s="46"/>
      <c r="Z217" s="46"/>
      <c r="AA217" s="932"/>
      <c r="AB217" s="46"/>
      <c r="AC217" s="46"/>
      <c r="AD217" s="46"/>
      <c r="AE217" s="46"/>
      <c r="AN217" s="46"/>
    </row>
    <row r="218">
      <c r="B218" s="46"/>
      <c r="C218" s="46"/>
      <c r="D218" s="46"/>
      <c r="E218" s="46"/>
      <c r="F218" s="46"/>
      <c r="G218" s="46"/>
      <c r="H218" s="46"/>
      <c r="I218" s="46"/>
      <c r="J218" s="46"/>
      <c r="K218" s="46"/>
      <c r="L218" s="46"/>
      <c r="M218" s="46"/>
      <c r="N218" s="46"/>
      <c r="O218" s="46"/>
      <c r="P218" s="900"/>
      <c r="Q218" s="46"/>
      <c r="R218" s="46"/>
      <c r="S218" s="46"/>
      <c r="T218" s="46"/>
      <c r="U218" s="46"/>
      <c r="V218" s="46"/>
      <c r="W218" s="46"/>
      <c r="X218" s="46"/>
      <c r="Y218" s="46"/>
      <c r="Z218" s="46"/>
      <c r="AA218" s="932"/>
      <c r="AB218" s="46"/>
      <c r="AC218" s="46"/>
      <c r="AD218" s="46"/>
      <c r="AE218" s="46"/>
      <c r="AN218" s="46"/>
    </row>
    <row r="219">
      <c r="B219" s="46"/>
      <c r="C219" s="46"/>
      <c r="D219" s="46"/>
      <c r="E219" s="46"/>
      <c r="F219" s="46"/>
      <c r="G219" s="46"/>
      <c r="H219" s="46"/>
      <c r="I219" s="46"/>
      <c r="J219" s="46"/>
      <c r="K219" s="46"/>
      <c r="L219" s="46"/>
      <c r="M219" s="46"/>
      <c r="N219" s="46"/>
      <c r="O219" s="46"/>
      <c r="P219" s="900"/>
      <c r="Q219" s="46"/>
      <c r="R219" s="46"/>
      <c r="S219" s="46"/>
      <c r="T219" s="46"/>
      <c r="U219" s="46"/>
      <c r="V219" s="46"/>
      <c r="W219" s="46"/>
      <c r="X219" s="46"/>
      <c r="Y219" s="46"/>
      <c r="Z219" s="46"/>
      <c r="AA219" s="932"/>
      <c r="AB219" s="46"/>
      <c r="AC219" s="46"/>
      <c r="AD219" s="46"/>
      <c r="AE219" s="46"/>
      <c r="AN219" s="46"/>
    </row>
    <row r="220">
      <c r="B220" s="46"/>
      <c r="C220" s="46"/>
      <c r="D220" s="46"/>
      <c r="E220" s="46"/>
      <c r="F220" s="46"/>
      <c r="G220" s="46"/>
      <c r="H220" s="46"/>
      <c r="I220" s="46"/>
      <c r="J220" s="46"/>
      <c r="K220" s="46"/>
      <c r="L220" s="46"/>
      <c r="M220" s="46"/>
      <c r="N220" s="46"/>
      <c r="O220" s="46"/>
      <c r="P220" s="900"/>
      <c r="Q220" s="46"/>
      <c r="R220" s="46"/>
      <c r="S220" s="46"/>
      <c r="T220" s="46"/>
      <c r="U220" s="46"/>
      <c r="V220" s="46"/>
      <c r="W220" s="46"/>
      <c r="X220" s="46"/>
      <c r="Y220" s="46"/>
      <c r="Z220" s="46"/>
      <c r="AA220" s="932"/>
      <c r="AB220" s="46"/>
      <c r="AC220" s="46"/>
      <c r="AD220" s="46"/>
      <c r="AE220" s="46"/>
      <c r="AN220" s="46"/>
    </row>
    <row r="221">
      <c r="B221" s="46"/>
      <c r="C221" s="46"/>
      <c r="D221" s="46"/>
      <c r="E221" s="46"/>
      <c r="F221" s="46"/>
      <c r="G221" s="46"/>
      <c r="H221" s="46"/>
      <c r="I221" s="46"/>
      <c r="J221" s="46"/>
      <c r="K221" s="46"/>
      <c r="L221" s="46"/>
      <c r="M221" s="46"/>
      <c r="N221" s="46"/>
      <c r="O221" s="46"/>
      <c r="P221" s="900"/>
      <c r="Q221" s="46"/>
      <c r="R221" s="46"/>
      <c r="S221" s="46"/>
      <c r="T221" s="46"/>
      <c r="U221" s="46"/>
      <c r="V221" s="46"/>
      <c r="W221" s="46"/>
      <c r="X221" s="46"/>
      <c r="Y221" s="46"/>
      <c r="Z221" s="46"/>
      <c r="AA221" s="932"/>
      <c r="AB221" s="46"/>
      <c r="AC221" s="46"/>
      <c r="AD221" s="46"/>
      <c r="AE221" s="46"/>
      <c r="AN221" s="46"/>
    </row>
    <row r="222">
      <c r="B222" s="46"/>
      <c r="C222" s="46"/>
      <c r="D222" s="46"/>
      <c r="E222" s="46"/>
      <c r="F222" s="46"/>
      <c r="G222" s="46"/>
      <c r="H222" s="46"/>
      <c r="I222" s="46"/>
      <c r="J222" s="46"/>
      <c r="K222" s="46"/>
      <c r="L222" s="46"/>
      <c r="M222" s="46"/>
      <c r="N222" s="46"/>
      <c r="O222" s="46"/>
      <c r="P222" s="900"/>
      <c r="Q222" s="46"/>
      <c r="R222" s="46"/>
      <c r="S222" s="46"/>
      <c r="T222" s="46"/>
      <c r="U222" s="46"/>
      <c r="V222" s="46"/>
      <c r="W222" s="46"/>
      <c r="X222" s="46"/>
      <c r="Y222" s="46"/>
      <c r="Z222" s="46"/>
      <c r="AA222" s="932"/>
      <c r="AB222" s="46"/>
      <c r="AC222" s="46"/>
      <c r="AD222" s="46"/>
      <c r="AE222" s="46"/>
      <c r="AN222" s="46"/>
    </row>
    <row r="223">
      <c r="B223" s="46"/>
      <c r="C223" s="46"/>
      <c r="D223" s="46"/>
      <c r="E223" s="46"/>
      <c r="F223" s="46"/>
      <c r="G223" s="46"/>
      <c r="H223" s="46"/>
      <c r="I223" s="46"/>
      <c r="J223" s="46"/>
      <c r="K223" s="46"/>
      <c r="L223" s="46"/>
      <c r="M223" s="46"/>
      <c r="N223" s="46"/>
      <c r="O223" s="46"/>
      <c r="P223" s="900"/>
      <c r="Q223" s="46"/>
      <c r="R223" s="46"/>
      <c r="S223" s="46"/>
      <c r="T223" s="46"/>
      <c r="U223" s="46"/>
      <c r="V223" s="46"/>
      <c r="W223" s="46"/>
      <c r="X223" s="46"/>
      <c r="Y223" s="46"/>
      <c r="Z223" s="46"/>
      <c r="AA223" s="932"/>
      <c r="AB223" s="46"/>
      <c r="AC223" s="46"/>
      <c r="AD223" s="46"/>
      <c r="AE223" s="46"/>
      <c r="AN223" s="46"/>
    </row>
    <row r="224">
      <c r="B224" s="46"/>
      <c r="C224" s="46"/>
      <c r="D224" s="46"/>
      <c r="E224" s="46"/>
      <c r="F224" s="46"/>
      <c r="G224" s="46"/>
      <c r="H224" s="46"/>
      <c r="I224" s="46"/>
      <c r="J224" s="46"/>
      <c r="K224" s="46"/>
      <c r="L224" s="46"/>
      <c r="M224" s="46"/>
      <c r="N224" s="46"/>
      <c r="O224" s="46"/>
      <c r="P224" s="900"/>
      <c r="Q224" s="46"/>
      <c r="R224" s="46"/>
      <c r="S224" s="46"/>
      <c r="T224" s="46"/>
      <c r="U224" s="46"/>
      <c r="V224" s="46"/>
      <c r="W224" s="46"/>
      <c r="X224" s="46"/>
      <c r="Y224" s="46"/>
      <c r="Z224" s="46"/>
      <c r="AA224" s="932"/>
      <c r="AB224" s="46"/>
      <c r="AC224" s="46"/>
      <c r="AD224" s="46"/>
      <c r="AE224" s="46"/>
      <c r="AN224" s="46"/>
    </row>
    <row r="225">
      <c r="B225" s="46"/>
      <c r="C225" s="46"/>
      <c r="D225" s="46"/>
      <c r="E225" s="46"/>
      <c r="F225" s="46"/>
      <c r="G225" s="46"/>
      <c r="H225" s="46"/>
      <c r="I225" s="46"/>
      <c r="J225" s="46"/>
      <c r="K225" s="46"/>
      <c r="L225" s="46"/>
      <c r="M225" s="46"/>
      <c r="N225" s="46"/>
      <c r="O225" s="46"/>
      <c r="P225" s="900"/>
      <c r="Q225" s="46"/>
      <c r="R225" s="46"/>
      <c r="S225" s="46"/>
      <c r="T225" s="46"/>
      <c r="U225" s="46"/>
      <c r="V225" s="46"/>
      <c r="W225" s="46"/>
      <c r="X225" s="46"/>
      <c r="Y225" s="46"/>
      <c r="Z225" s="46"/>
      <c r="AA225" s="932"/>
      <c r="AB225" s="46"/>
      <c r="AC225" s="46"/>
      <c r="AD225" s="46"/>
      <c r="AE225" s="46"/>
      <c r="AN225" s="46"/>
    </row>
    <row r="226">
      <c r="B226" s="46"/>
      <c r="C226" s="46"/>
      <c r="D226" s="46"/>
      <c r="E226" s="46"/>
      <c r="F226" s="46"/>
      <c r="G226" s="46"/>
      <c r="H226" s="46"/>
      <c r="I226" s="46"/>
      <c r="J226" s="46"/>
      <c r="K226" s="46"/>
      <c r="L226" s="46"/>
      <c r="M226" s="46"/>
      <c r="N226" s="46"/>
      <c r="O226" s="46"/>
      <c r="P226" s="900"/>
      <c r="Q226" s="46"/>
      <c r="R226" s="46"/>
      <c r="S226" s="46"/>
      <c r="T226" s="46"/>
      <c r="U226" s="46"/>
      <c r="V226" s="46"/>
      <c r="W226" s="46"/>
      <c r="X226" s="46"/>
      <c r="Y226" s="46"/>
      <c r="Z226" s="46"/>
      <c r="AA226" s="932"/>
      <c r="AB226" s="46"/>
      <c r="AC226" s="46"/>
      <c r="AD226" s="46"/>
      <c r="AE226" s="46"/>
      <c r="AN226" s="46"/>
    </row>
    <row r="227">
      <c r="B227" s="46"/>
      <c r="C227" s="46"/>
      <c r="D227" s="46"/>
      <c r="E227" s="46"/>
      <c r="F227" s="46"/>
      <c r="G227" s="46"/>
      <c r="H227" s="46"/>
      <c r="I227" s="46"/>
      <c r="J227" s="46"/>
      <c r="K227" s="46"/>
      <c r="L227" s="46"/>
      <c r="M227" s="46"/>
      <c r="N227" s="46"/>
      <c r="O227" s="46"/>
      <c r="P227" s="900"/>
      <c r="Q227" s="46"/>
      <c r="R227" s="46"/>
      <c r="S227" s="46"/>
      <c r="T227" s="46"/>
      <c r="U227" s="46"/>
      <c r="V227" s="46"/>
      <c r="W227" s="46"/>
      <c r="X227" s="46"/>
      <c r="Y227" s="46"/>
      <c r="Z227" s="46"/>
      <c r="AA227" s="932"/>
      <c r="AB227" s="46"/>
      <c r="AC227" s="46"/>
      <c r="AD227" s="46"/>
      <c r="AE227" s="46"/>
      <c r="AN227" s="46"/>
    </row>
    <row r="228">
      <c r="B228" s="46"/>
      <c r="C228" s="46"/>
      <c r="D228" s="46"/>
      <c r="E228" s="46"/>
      <c r="F228" s="46"/>
      <c r="G228" s="46"/>
      <c r="H228" s="46"/>
      <c r="I228" s="46"/>
      <c r="J228" s="46"/>
      <c r="K228" s="46"/>
      <c r="L228" s="46"/>
      <c r="M228" s="46"/>
      <c r="N228" s="46"/>
      <c r="O228" s="46"/>
      <c r="P228" s="900"/>
      <c r="Q228" s="46"/>
      <c r="R228" s="46"/>
      <c r="S228" s="46"/>
      <c r="T228" s="46"/>
      <c r="U228" s="46"/>
      <c r="V228" s="46"/>
      <c r="W228" s="46"/>
      <c r="X228" s="46"/>
      <c r="Y228" s="46"/>
      <c r="Z228" s="46"/>
      <c r="AA228" s="932"/>
      <c r="AB228" s="46"/>
      <c r="AC228" s="46"/>
      <c r="AD228" s="46"/>
      <c r="AE228" s="46"/>
      <c r="AN228" s="46"/>
    </row>
    <row r="229">
      <c r="B229" s="46"/>
      <c r="C229" s="46"/>
      <c r="D229" s="46"/>
      <c r="E229" s="46"/>
      <c r="F229" s="46"/>
      <c r="G229" s="46"/>
      <c r="H229" s="46"/>
      <c r="I229" s="46"/>
      <c r="J229" s="46"/>
      <c r="K229" s="46"/>
      <c r="L229" s="46"/>
      <c r="M229" s="46"/>
      <c r="N229" s="46"/>
      <c r="O229" s="46"/>
      <c r="P229" s="900"/>
      <c r="Q229" s="46"/>
      <c r="R229" s="46"/>
      <c r="S229" s="46"/>
      <c r="T229" s="46"/>
      <c r="U229" s="46"/>
      <c r="V229" s="46"/>
      <c r="W229" s="46"/>
      <c r="X229" s="46"/>
      <c r="Y229" s="46"/>
      <c r="Z229" s="46"/>
      <c r="AA229" s="932"/>
      <c r="AB229" s="46"/>
      <c r="AC229" s="46"/>
      <c r="AD229" s="46"/>
      <c r="AE229" s="46"/>
      <c r="AN229" s="46"/>
    </row>
    <row r="230">
      <c r="B230" s="46"/>
      <c r="C230" s="46"/>
      <c r="D230" s="46"/>
      <c r="E230" s="46"/>
      <c r="F230" s="46"/>
      <c r="G230" s="46"/>
      <c r="H230" s="46"/>
      <c r="I230" s="46"/>
      <c r="J230" s="46"/>
      <c r="K230" s="46"/>
      <c r="L230" s="46"/>
      <c r="M230" s="46"/>
      <c r="N230" s="46"/>
      <c r="O230" s="46"/>
      <c r="P230" s="900"/>
      <c r="Q230" s="46"/>
      <c r="R230" s="46"/>
      <c r="S230" s="46"/>
      <c r="T230" s="46"/>
      <c r="U230" s="46"/>
      <c r="V230" s="46"/>
      <c r="W230" s="46"/>
      <c r="X230" s="46"/>
      <c r="Y230" s="46"/>
      <c r="Z230" s="46"/>
      <c r="AA230" s="932"/>
      <c r="AB230" s="46"/>
      <c r="AC230" s="46"/>
      <c r="AD230" s="46"/>
      <c r="AE230" s="46"/>
      <c r="AN230" s="46"/>
    </row>
    <row r="231">
      <c r="B231" s="46"/>
      <c r="C231" s="46"/>
      <c r="D231" s="46"/>
      <c r="E231" s="46"/>
      <c r="F231" s="46"/>
      <c r="G231" s="46"/>
      <c r="H231" s="46"/>
      <c r="I231" s="46"/>
      <c r="J231" s="46"/>
      <c r="K231" s="46"/>
      <c r="L231" s="46"/>
      <c r="M231" s="46"/>
      <c r="N231" s="46"/>
      <c r="O231" s="46"/>
      <c r="P231" s="900"/>
      <c r="Q231" s="46"/>
      <c r="R231" s="46"/>
      <c r="S231" s="46"/>
      <c r="T231" s="46"/>
      <c r="U231" s="46"/>
      <c r="V231" s="46"/>
      <c r="W231" s="46"/>
      <c r="X231" s="46"/>
      <c r="Y231" s="46"/>
      <c r="Z231" s="46"/>
      <c r="AA231" s="932"/>
      <c r="AB231" s="46"/>
      <c r="AC231" s="46"/>
      <c r="AD231" s="46"/>
      <c r="AE231" s="46"/>
      <c r="AN231" s="46"/>
    </row>
    <row r="232">
      <c r="B232" s="46"/>
      <c r="C232" s="46"/>
      <c r="D232" s="46"/>
      <c r="E232" s="46"/>
      <c r="F232" s="46"/>
      <c r="G232" s="46"/>
      <c r="H232" s="46"/>
      <c r="I232" s="46"/>
      <c r="J232" s="46"/>
      <c r="K232" s="46"/>
      <c r="L232" s="46"/>
      <c r="M232" s="46"/>
      <c r="N232" s="46"/>
      <c r="O232" s="46"/>
      <c r="P232" s="900"/>
      <c r="Q232" s="46"/>
      <c r="R232" s="46"/>
      <c r="S232" s="46"/>
      <c r="T232" s="46"/>
      <c r="U232" s="46"/>
      <c r="V232" s="46"/>
      <c r="W232" s="46"/>
      <c r="X232" s="46"/>
      <c r="Y232" s="46"/>
      <c r="Z232" s="46"/>
      <c r="AA232" s="932"/>
      <c r="AB232" s="46"/>
      <c r="AC232" s="46"/>
      <c r="AD232" s="46"/>
      <c r="AE232" s="46"/>
      <c r="AN232" s="46"/>
    </row>
    <row r="233">
      <c r="B233" s="46"/>
      <c r="C233" s="46"/>
      <c r="D233" s="46"/>
      <c r="E233" s="46"/>
      <c r="F233" s="46"/>
      <c r="G233" s="46"/>
      <c r="H233" s="46"/>
      <c r="I233" s="46"/>
      <c r="J233" s="46"/>
      <c r="K233" s="46"/>
      <c r="L233" s="46"/>
      <c r="M233" s="46"/>
      <c r="N233" s="46"/>
      <c r="O233" s="46"/>
      <c r="P233" s="900"/>
      <c r="Q233" s="46"/>
      <c r="R233" s="46"/>
      <c r="S233" s="46"/>
      <c r="T233" s="46"/>
      <c r="U233" s="46"/>
      <c r="V233" s="46"/>
      <c r="W233" s="46"/>
      <c r="X233" s="46"/>
      <c r="Y233" s="46"/>
      <c r="Z233" s="46"/>
      <c r="AA233" s="932"/>
      <c r="AB233" s="46"/>
      <c r="AC233" s="46"/>
      <c r="AD233" s="46"/>
      <c r="AE233" s="46"/>
      <c r="AN233" s="46"/>
    </row>
    <row r="234">
      <c r="B234" s="46"/>
      <c r="C234" s="46"/>
      <c r="D234" s="46"/>
      <c r="E234" s="46"/>
      <c r="F234" s="46"/>
      <c r="G234" s="46"/>
      <c r="H234" s="46"/>
      <c r="I234" s="46"/>
      <c r="J234" s="46"/>
      <c r="K234" s="46"/>
      <c r="L234" s="46"/>
      <c r="M234" s="46"/>
      <c r="N234" s="46"/>
      <c r="O234" s="46"/>
      <c r="P234" s="900"/>
      <c r="Q234" s="46"/>
      <c r="R234" s="46"/>
      <c r="S234" s="46"/>
      <c r="T234" s="46"/>
      <c r="U234" s="46"/>
      <c r="V234" s="46"/>
      <c r="W234" s="46"/>
      <c r="X234" s="46"/>
      <c r="Y234" s="46"/>
      <c r="Z234" s="46"/>
      <c r="AA234" s="932"/>
      <c r="AB234" s="46"/>
      <c r="AC234" s="46"/>
      <c r="AD234" s="46"/>
      <c r="AE234" s="46"/>
      <c r="AN234" s="46"/>
    </row>
    <row r="235">
      <c r="B235" s="46"/>
      <c r="C235" s="46"/>
      <c r="D235" s="46"/>
      <c r="E235" s="46"/>
      <c r="F235" s="46"/>
      <c r="G235" s="46"/>
      <c r="H235" s="46"/>
      <c r="I235" s="46"/>
      <c r="J235" s="46"/>
      <c r="K235" s="46"/>
      <c r="L235" s="46"/>
      <c r="M235" s="46"/>
      <c r="N235" s="46"/>
      <c r="O235" s="46"/>
      <c r="P235" s="900"/>
      <c r="Q235" s="46"/>
      <c r="R235" s="46"/>
      <c r="S235" s="46"/>
      <c r="T235" s="46"/>
      <c r="U235" s="46"/>
      <c r="V235" s="46"/>
      <c r="W235" s="46"/>
      <c r="X235" s="46"/>
      <c r="Y235" s="46"/>
      <c r="Z235" s="46"/>
      <c r="AA235" s="932"/>
      <c r="AB235" s="46"/>
      <c r="AC235" s="46"/>
      <c r="AD235" s="46"/>
      <c r="AE235" s="46"/>
      <c r="AN235" s="46"/>
    </row>
    <row r="236">
      <c r="B236" s="46"/>
      <c r="C236" s="46"/>
      <c r="D236" s="46"/>
      <c r="E236" s="46"/>
      <c r="F236" s="46"/>
      <c r="G236" s="46"/>
      <c r="H236" s="46"/>
      <c r="I236" s="46"/>
      <c r="J236" s="46"/>
      <c r="K236" s="46"/>
      <c r="L236" s="46"/>
      <c r="M236" s="46"/>
      <c r="N236" s="46"/>
      <c r="O236" s="46"/>
      <c r="P236" s="900"/>
      <c r="Q236" s="46"/>
      <c r="R236" s="46"/>
      <c r="S236" s="46"/>
      <c r="T236" s="46"/>
      <c r="U236" s="46"/>
      <c r="V236" s="46"/>
      <c r="W236" s="46"/>
      <c r="X236" s="46"/>
      <c r="Y236" s="46"/>
      <c r="Z236" s="46"/>
      <c r="AA236" s="932"/>
      <c r="AB236" s="46"/>
      <c r="AC236" s="46"/>
      <c r="AD236" s="46"/>
      <c r="AE236" s="46"/>
      <c r="AN236" s="46"/>
    </row>
    <row r="237">
      <c r="B237" s="46"/>
      <c r="C237" s="46"/>
      <c r="D237" s="46"/>
      <c r="E237" s="46"/>
      <c r="F237" s="46"/>
      <c r="G237" s="46"/>
      <c r="H237" s="46"/>
      <c r="I237" s="46"/>
      <c r="J237" s="46"/>
      <c r="K237" s="46"/>
      <c r="L237" s="46"/>
      <c r="M237" s="46"/>
      <c r="N237" s="46"/>
      <c r="O237" s="46"/>
      <c r="P237" s="900"/>
      <c r="Q237" s="46"/>
      <c r="R237" s="46"/>
      <c r="S237" s="46"/>
      <c r="T237" s="46"/>
      <c r="U237" s="46"/>
      <c r="V237" s="46"/>
      <c r="W237" s="46"/>
      <c r="X237" s="46"/>
      <c r="Y237" s="46"/>
      <c r="Z237" s="46"/>
      <c r="AA237" s="932"/>
      <c r="AB237" s="46"/>
      <c r="AC237" s="46"/>
      <c r="AD237" s="46"/>
      <c r="AE237" s="46"/>
      <c r="AN237" s="46"/>
    </row>
    <row r="238">
      <c r="B238" s="46"/>
      <c r="C238" s="46"/>
      <c r="D238" s="46"/>
      <c r="E238" s="46"/>
      <c r="F238" s="46"/>
      <c r="G238" s="46"/>
      <c r="H238" s="46"/>
      <c r="I238" s="46"/>
      <c r="J238" s="46"/>
      <c r="K238" s="46"/>
      <c r="L238" s="46"/>
      <c r="M238" s="46"/>
      <c r="N238" s="46"/>
      <c r="O238" s="46"/>
      <c r="P238" s="900"/>
      <c r="Q238" s="46"/>
      <c r="R238" s="46"/>
      <c r="S238" s="46"/>
      <c r="T238" s="46"/>
      <c r="U238" s="46"/>
      <c r="V238" s="46"/>
      <c r="W238" s="46"/>
      <c r="X238" s="46"/>
      <c r="Y238" s="46"/>
      <c r="Z238" s="46"/>
      <c r="AA238" s="932"/>
      <c r="AB238" s="46"/>
      <c r="AC238" s="46"/>
      <c r="AD238" s="46"/>
      <c r="AE238" s="46"/>
      <c r="AN238" s="46"/>
    </row>
    <row r="239">
      <c r="B239" s="46"/>
      <c r="C239" s="46"/>
      <c r="D239" s="46"/>
      <c r="E239" s="46"/>
      <c r="F239" s="46"/>
      <c r="G239" s="46"/>
      <c r="H239" s="46"/>
      <c r="I239" s="46"/>
      <c r="J239" s="46"/>
      <c r="K239" s="46"/>
      <c r="L239" s="46"/>
      <c r="M239" s="46"/>
      <c r="N239" s="46"/>
      <c r="O239" s="46"/>
      <c r="P239" s="900"/>
      <c r="Q239" s="46"/>
      <c r="R239" s="46"/>
      <c r="S239" s="46"/>
      <c r="T239" s="46"/>
      <c r="U239" s="46"/>
      <c r="V239" s="46"/>
      <c r="W239" s="46"/>
      <c r="X239" s="46"/>
      <c r="Y239" s="46"/>
      <c r="Z239" s="46"/>
      <c r="AA239" s="932"/>
      <c r="AB239" s="46"/>
      <c r="AC239" s="46"/>
      <c r="AD239" s="46"/>
      <c r="AE239" s="46"/>
      <c r="AN239" s="46"/>
    </row>
    <row r="240">
      <c r="B240" s="46"/>
      <c r="C240" s="46"/>
      <c r="D240" s="46"/>
      <c r="E240" s="46"/>
      <c r="F240" s="46"/>
      <c r="G240" s="46"/>
      <c r="H240" s="46"/>
      <c r="I240" s="46"/>
      <c r="J240" s="46"/>
      <c r="K240" s="46"/>
      <c r="L240" s="46"/>
      <c r="M240" s="46"/>
      <c r="N240" s="46"/>
      <c r="O240" s="46"/>
      <c r="P240" s="900"/>
      <c r="Q240" s="46"/>
      <c r="R240" s="46"/>
      <c r="S240" s="46"/>
      <c r="T240" s="46"/>
      <c r="U240" s="46"/>
      <c r="V240" s="46"/>
      <c r="W240" s="46"/>
      <c r="X240" s="46"/>
      <c r="Y240" s="46"/>
      <c r="Z240" s="46"/>
      <c r="AA240" s="932"/>
      <c r="AB240" s="46"/>
      <c r="AC240" s="46"/>
      <c r="AD240" s="46"/>
      <c r="AE240" s="46"/>
      <c r="AN240" s="46"/>
    </row>
    <row r="241">
      <c r="B241" s="46"/>
      <c r="C241" s="46"/>
      <c r="D241" s="46"/>
      <c r="E241" s="46"/>
      <c r="F241" s="46"/>
      <c r="G241" s="46"/>
      <c r="H241" s="46"/>
      <c r="I241" s="46"/>
      <c r="J241" s="46"/>
      <c r="K241" s="46"/>
      <c r="L241" s="46"/>
      <c r="M241" s="46"/>
      <c r="N241" s="46"/>
      <c r="O241" s="46"/>
      <c r="P241" s="900"/>
      <c r="Q241" s="46"/>
      <c r="R241" s="46"/>
      <c r="S241" s="46"/>
      <c r="T241" s="46"/>
      <c r="U241" s="46"/>
      <c r="V241" s="46"/>
      <c r="W241" s="46"/>
      <c r="X241" s="46"/>
      <c r="Y241" s="46"/>
      <c r="Z241" s="46"/>
      <c r="AA241" s="932"/>
      <c r="AB241" s="46"/>
      <c r="AC241" s="46"/>
      <c r="AD241" s="46"/>
      <c r="AE241" s="46"/>
      <c r="AN241" s="46"/>
    </row>
    <row r="242">
      <c r="B242" s="46"/>
      <c r="C242" s="46"/>
      <c r="D242" s="46"/>
      <c r="E242" s="46"/>
      <c r="F242" s="46"/>
      <c r="G242" s="46"/>
      <c r="H242" s="46"/>
      <c r="I242" s="46"/>
      <c r="J242" s="46"/>
      <c r="K242" s="46"/>
      <c r="L242" s="46"/>
      <c r="M242" s="46"/>
      <c r="N242" s="46"/>
      <c r="O242" s="46"/>
      <c r="P242" s="900"/>
      <c r="Q242" s="46"/>
      <c r="R242" s="46"/>
      <c r="S242" s="46"/>
      <c r="T242" s="46"/>
      <c r="U242" s="46"/>
      <c r="V242" s="46"/>
      <c r="W242" s="46"/>
      <c r="X242" s="46"/>
      <c r="Y242" s="46"/>
      <c r="Z242" s="46"/>
      <c r="AA242" s="932"/>
      <c r="AB242" s="46"/>
      <c r="AC242" s="46"/>
      <c r="AD242" s="46"/>
      <c r="AE242" s="46"/>
      <c r="AN242" s="46"/>
    </row>
    <row r="243">
      <c r="B243" s="46"/>
      <c r="C243" s="46"/>
      <c r="D243" s="46"/>
      <c r="E243" s="46"/>
      <c r="F243" s="46"/>
      <c r="G243" s="46"/>
      <c r="H243" s="46"/>
      <c r="I243" s="46"/>
      <c r="J243" s="46"/>
      <c r="K243" s="46"/>
      <c r="L243" s="46"/>
      <c r="M243" s="46"/>
      <c r="N243" s="46"/>
      <c r="O243" s="46"/>
      <c r="P243" s="900"/>
      <c r="Q243" s="46"/>
      <c r="R243" s="46"/>
      <c r="S243" s="46"/>
      <c r="T243" s="46"/>
      <c r="U243" s="46"/>
      <c r="V243" s="46"/>
      <c r="W243" s="46"/>
      <c r="X243" s="46"/>
      <c r="Y243" s="46"/>
      <c r="Z243" s="46"/>
      <c r="AA243" s="932"/>
      <c r="AB243" s="46"/>
      <c r="AC243" s="46"/>
      <c r="AD243" s="46"/>
      <c r="AE243" s="46"/>
      <c r="AN243" s="46"/>
    </row>
    <row r="244">
      <c r="B244" s="46"/>
      <c r="C244" s="46"/>
      <c r="D244" s="46"/>
      <c r="E244" s="46"/>
      <c r="F244" s="46"/>
      <c r="G244" s="46"/>
      <c r="H244" s="46"/>
      <c r="I244" s="46"/>
      <c r="J244" s="46"/>
      <c r="K244" s="46"/>
      <c r="L244" s="46"/>
      <c r="M244" s="46"/>
      <c r="N244" s="46"/>
      <c r="O244" s="46"/>
      <c r="P244" s="900"/>
      <c r="Q244" s="46"/>
      <c r="R244" s="46"/>
      <c r="S244" s="46"/>
      <c r="T244" s="46"/>
      <c r="U244" s="46"/>
      <c r="V244" s="46"/>
      <c r="W244" s="46"/>
      <c r="X244" s="46"/>
      <c r="Y244" s="46"/>
      <c r="Z244" s="46"/>
      <c r="AA244" s="932"/>
      <c r="AB244" s="46"/>
      <c r="AC244" s="46"/>
      <c r="AD244" s="46"/>
      <c r="AE244" s="46"/>
      <c r="AN244" s="46"/>
    </row>
    <row r="245">
      <c r="B245" s="46"/>
      <c r="C245" s="46"/>
      <c r="D245" s="46"/>
      <c r="E245" s="46"/>
      <c r="F245" s="46"/>
      <c r="G245" s="46"/>
      <c r="H245" s="46"/>
      <c r="I245" s="46"/>
      <c r="J245" s="46"/>
      <c r="K245" s="46"/>
      <c r="L245" s="46"/>
      <c r="M245" s="46"/>
      <c r="N245" s="46"/>
      <c r="O245" s="46"/>
      <c r="P245" s="900"/>
      <c r="Q245" s="46"/>
      <c r="R245" s="46"/>
      <c r="S245" s="46"/>
      <c r="T245" s="46"/>
      <c r="U245" s="46"/>
      <c r="V245" s="46"/>
      <c r="W245" s="46"/>
      <c r="X245" s="46"/>
      <c r="Y245" s="46"/>
      <c r="Z245" s="46"/>
      <c r="AA245" s="932"/>
      <c r="AB245" s="46"/>
      <c r="AC245" s="46"/>
      <c r="AD245" s="46"/>
      <c r="AE245" s="46"/>
      <c r="AN245" s="46"/>
    </row>
    <row r="246">
      <c r="B246" s="46"/>
      <c r="C246" s="46"/>
      <c r="D246" s="46"/>
      <c r="E246" s="46"/>
      <c r="F246" s="46"/>
      <c r="G246" s="46"/>
      <c r="H246" s="46"/>
      <c r="I246" s="46"/>
      <c r="J246" s="46"/>
      <c r="K246" s="46"/>
      <c r="L246" s="46"/>
      <c r="M246" s="46"/>
      <c r="N246" s="46"/>
      <c r="O246" s="46"/>
      <c r="P246" s="900"/>
      <c r="Q246" s="46"/>
      <c r="R246" s="46"/>
      <c r="S246" s="46"/>
      <c r="T246" s="46"/>
      <c r="U246" s="46"/>
      <c r="V246" s="46"/>
      <c r="W246" s="46"/>
      <c r="X246" s="46"/>
      <c r="Y246" s="46"/>
      <c r="Z246" s="46"/>
      <c r="AA246" s="932"/>
      <c r="AB246" s="46"/>
      <c r="AC246" s="46"/>
      <c r="AD246" s="46"/>
      <c r="AE246" s="46"/>
      <c r="AN246" s="46"/>
    </row>
    <row r="247">
      <c r="B247" s="46"/>
      <c r="C247" s="46"/>
      <c r="D247" s="46"/>
      <c r="E247" s="46"/>
      <c r="F247" s="46"/>
      <c r="G247" s="46"/>
      <c r="H247" s="46"/>
      <c r="I247" s="46"/>
      <c r="J247" s="46"/>
      <c r="K247" s="46"/>
      <c r="L247" s="46"/>
      <c r="M247" s="46"/>
      <c r="N247" s="46"/>
      <c r="O247" s="46"/>
      <c r="P247" s="900"/>
      <c r="Q247" s="46"/>
      <c r="R247" s="46"/>
      <c r="S247" s="46"/>
      <c r="T247" s="46"/>
      <c r="U247" s="46"/>
      <c r="V247" s="46"/>
      <c r="W247" s="46"/>
      <c r="X247" s="46"/>
      <c r="Y247" s="46"/>
      <c r="Z247" s="46"/>
      <c r="AA247" s="932"/>
      <c r="AB247" s="46"/>
      <c r="AC247" s="46"/>
      <c r="AD247" s="46"/>
      <c r="AE247" s="46"/>
      <c r="AN247" s="46"/>
    </row>
    <row r="248">
      <c r="B248" s="46"/>
      <c r="C248" s="46"/>
      <c r="D248" s="46"/>
      <c r="E248" s="46"/>
      <c r="F248" s="46"/>
      <c r="G248" s="46"/>
      <c r="H248" s="46"/>
      <c r="I248" s="46"/>
      <c r="J248" s="46"/>
      <c r="K248" s="46"/>
      <c r="L248" s="46"/>
      <c r="M248" s="46"/>
      <c r="N248" s="46"/>
      <c r="O248" s="46"/>
      <c r="P248" s="900"/>
      <c r="Q248" s="46"/>
      <c r="R248" s="46"/>
      <c r="S248" s="46"/>
      <c r="T248" s="46"/>
      <c r="U248" s="46"/>
      <c r="V248" s="46"/>
      <c r="W248" s="46"/>
      <c r="X248" s="46"/>
      <c r="Y248" s="46"/>
      <c r="Z248" s="46"/>
      <c r="AA248" s="932"/>
      <c r="AB248" s="46"/>
      <c r="AC248" s="46"/>
      <c r="AD248" s="46"/>
      <c r="AE248" s="46"/>
      <c r="AN248" s="46"/>
    </row>
    <row r="249">
      <c r="B249" s="46"/>
      <c r="C249" s="46"/>
      <c r="D249" s="46"/>
      <c r="E249" s="46"/>
      <c r="F249" s="46"/>
      <c r="G249" s="46"/>
      <c r="H249" s="46"/>
      <c r="I249" s="46"/>
      <c r="J249" s="46"/>
      <c r="K249" s="46"/>
      <c r="L249" s="46"/>
      <c r="M249" s="46"/>
      <c r="N249" s="46"/>
      <c r="O249" s="46"/>
      <c r="P249" s="900"/>
      <c r="Q249" s="46"/>
      <c r="R249" s="46"/>
      <c r="S249" s="46"/>
      <c r="T249" s="46"/>
      <c r="U249" s="46"/>
      <c r="V249" s="46"/>
      <c r="W249" s="46"/>
      <c r="X249" s="46"/>
      <c r="Y249" s="46"/>
      <c r="Z249" s="46"/>
      <c r="AA249" s="932"/>
      <c r="AB249" s="46"/>
      <c r="AC249" s="46"/>
      <c r="AD249" s="46"/>
      <c r="AE249" s="46"/>
      <c r="AN249" s="46"/>
    </row>
    <row r="250">
      <c r="B250" s="46"/>
      <c r="C250" s="46"/>
      <c r="D250" s="46"/>
      <c r="E250" s="46"/>
      <c r="F250" s="46"/>
      <c r="G250" s="46"/>
      <c r="H250" s="46"/>
      <c r="I250" s="46"/>
      <c r="J250" s="46"/>
      <c r="K250" s="46"/>
      <c r="L250" s="46"/>
      <c r="M250" s="46"/>
      <c r="N250" s="46"/>
      <c r="O250" s="46"/>
      <c r="P250" s="900"/>
      <c r="Q250" s="46"/>
      <c r="R250" s="46"/>
      <c r="S250" s="46"/>
      <c r="T250" s="46"/>
      <c r="U250" s="46"/>
      <c r="V250" s="46"/>
      <c r="W250" s="46"/>
      <c r="X250" s="46"/>
      <c r="Y250" s="46"/>
      <c r="Z250" s="46"/>
      <c r="AA250" s="932"/>
      <c r="AB250" s="46"/>
      <c r="AC250" s="46"/>
      <c r="AD250" s="46"/>
      <c r="AE250" s="46"/>
      <c r="AN250" s="46"/>
    </row>
    <row r="251">
      <c r="B251" s="46"/>
      <c r="C251" s="46"/>
      <c r="D251" s="46"/>
      <c r="E251" s="46"/>
      <c r="F251" s="46"/>
      <c r="G251" s="46"/>
      <c r="H251" s="46"/>
      <c r="I251" s="46"/>
      <c r="J251" s="46"/>
      <c r="K251" s="46"/>
      <c r="L251" s="46"/>
      <c r="M251" s="46"/>
      <c r="N251" s="46"/>
      <c r="O251" s="46"/>
      <c r="P251" s="900"/>
      <c r="Q251" s="46"/>
      <c r="R251" s="46"/>
      <c r="S251" s="46"/>
      <c r="T251" s="46"/>
      <c r="U251" s="46"/>
      <c r="V251" s="46"/>
      <c r="W251" s="46"/>
      <c r="X251" s="46"/>
      <c r="Y251" s="46"/>
      <c r="Z251" s="46"/>
      <c r="AA251" s="932"/>
      <c r="AB251" s="46"/>
      <c r="AC251" s="46"/>
      <c r="AD251" s="46"/>
      <c r="AE251" s="46"/>
      <c r="AN251" s="46"/>
    </row>
    <row r="252">
      <c r="B252" s="46"/>
      <c r="C252" s="46"/>
      <c r="D252" s="46"/>
      <c r="E252" s="46"/>
      <c r="F252" s="46"/>
      <c r="G252" s="46"/>
      <c r="H252" s="46"/>
      <c r="I252" s="46"/>
      <c r="J252" s="46"/>
      <c r="K252" s="46"/>
      <c r="L252" s="46"/>
      <c r="M252" s="46"/>
      <c r="N252" s="46"/>
      <c r="O252" s="46"/>
      <c r="P252" s="900"/>
      <c r="Q252" s="46"/>
      <c r="R252" s="46"/>
      <c r="S252" s="46"/>
      <c r="T252" s="46"/>
      <c r="U252" s="46"/>
      <c r="V252" s="46"/>
      <c r="W252" s="46"/>
      <c r="X252" s="46"/>
      <c r="Y252" s="46"/>
      <c r="Z252" s="46"/>
      <c r="AA252" s="932"/>
      <c r="AB252" s="46"/>
      <c r="AC252" s="46"/>
      <c r="AD252" s="46"/>
      <c r="AE252" s="46"/>
      <c r="AN252" s="46"/>
    </row>
    <row r="253">
      <c r="B253" s="46"/>
      <c r="C253" s="46"/>
      <c r="D253" s="46"/>
      <c r="E253" s="46"/>
      <c r="F253" s="46"/>
      <c r="G253" s="46"/>
      <c r="H253" s="46"/>
      <c r="I253" s="46"/>
      <c r="J253" s="46"/>
      <c r="K253" s="46"/>
      <c r="L253" s="46"/>
      <c r="M253" s="46"/>
      <c r="N253" s="46"/>
      <c r="O253" s="46"/>
      <c r="P253" s="900"/>
      <c r="Q253" s="46"/>
      <c r="R253" s="46"/>
      <c r="S253" s="46"/>
      <c r="T253" s="46"/>
      <c r="U253" s="46"/>
      <c r="V253" s="46"/>
      <c r="W253" s="46"/>
      <c r="X253" s="46"/>
      <c r="Y253" s="46"/>
      <c r="Z253" s="46"/>
      <c r="AA253" s="932"/>
      <c r="AB253" s="46"/>
      <c r="AC253" s="46"/>
      <c r="AD253" s="46"/>
      <c r="AE253" s="46"/>
      <c r="AN253" s="46"/>
    </row>
    <row r="254">
      <c r="B254" s="46"/>
      <c r="C254" s="46"/>
      <c r="D254" s="46"/>
      <c r="E254" s="46"/>
      <c r="F254" s="46"/>
      <c r="G254" s="46"/>
      <c r="H254" s="46"/>
      <c r="I254" s="46"/>
      <c r="J254" s="46"/>
      <c r="K254" s="46"/>
      <c r="L254" s="46"/>
      <c r="M254" s="46"/>
      <c r="N254" s="46"/>
      <c r="O254" s="46"/>
      <c r="P254" s="900"/>
      <c r="Q254" s="46"/>
      <c r="R254" s="46"/>
      <c r="S254" s="46"/>
      <c r="T254" s="46"/>
      <c r="U254" s="46"/>
      <c r="V254" s="46"/>
      <c r="W254" s="46"/>
      <c r="X254" s="46"/>
      <c r="Y254" s="46"/>
      <c r="Z254" s="46"/>
      <c r="AA254" s="932"/>
      <c r="AB254" s="46"/>
      <c r="AC254" s="46"/>
      <c r="AD254" s="46"/>
      <c r="AE254" s="46"/>
      <c r="AN254" s="46"/>
    </row>
    <row r="255">
      <c r="B255" s="46"/>
      <c r="C255" s="46"/>
      <c r="D255" s="46"/>
      <c r="E255" s="46"/>
      <c r="F255" s="46"/>
      <c r="G255" s="46"/>
      <c r="H255" s="46"/>
      <c r="I255" s="46"/>
      <c r="J255" s="46"/>
      <c r="K255" s="46"/>
      <c r="L255" s="46"/>
      <c r="M255" s="46"/>
      <c r="N255" s="46"/>
      <c r="O255" s="46"/>
      <c r="P255" s="900"/>
      <c r="Q255" s="46"/>
      <c r="R255" s="46"/>
      <c r="S255" s="46"/>
      <c r="T255" s="46"/>
      <c r="U255" s="46"/>
      <c r="V255" s="46"/>
      <c r="W255" s="46"/>
      <c r="X255" s="46"/>
      <c r="Y255" s="46"/>
      <c r="Z255" s="46"/>
      <c r="AA255" s="932"/>
      <c r="AB255" s="46"/>
      <c r="AC255" s="46"/>
      <c r="AD255" s="46"/>
      <c r="AE255" s="46"/>
      <c r="AN255" s="46"/>
    </row>
    <row r="256">
      <c r="B256" s="46"/>
      <c r="C256" s="46"/>
      <c r="D256" s="46"/>
      <c r="E256" s="46"/>
      <c r="F256" s="46"/>
      <c r="G256" s="46"/>
      <c r="H256" s="46"/>
      <c r="I256" s="46"/>
      <c r="J256" s="46"/>
      <c r="K256" s="46"/>
      <c r="L256" s="46"/>
      <c r="M256" s="46"/>
      <c r="N256" s="46"/>
      <c r="O256" s="46"/>
      <c r="P256" s="900"/>
      <c r="Q256" s="46"/>
      <c r="R256" s="46"/>
      <c r="S256" s="46"/>
      <c r="T256" s="46"/>
      <c r="U256" s="46"/>
      <c r="V256" s="46"/>
      <c r="W256" s="46"/>
      <c r="X256" s="46"/>
      <c r="Y256" s="46"/>
      <c r="Z256" s="46"/>
      <c r="AA256" s="932"/>
      <c r="AB256" s="46"/>
      <c r="AC256" s="46"/>
      <c r="AD256" s="46"/>
      <c r="AE256" s="46"/>
      <c r="AN256" s="46"/>
    </row>
    <row r="257">
      <c r="B257" s="46"/>
      <c r="C257" s="46"/>
      <c r="D257" s="46"/>
      <c r="E257" s="46"/>
      <c r="F257" s="46"/>
      <c r="G257" s="46"/>
      <c r="H257" s="46"/>
      <c r="I257" s="46"/>
      <c r="J257" s="46"/>
      <c r="K257" s="46"/>
      <c r="L257" s="46"/>
      <c r="M257" s="46"/>
      <c r="N257" s="46"/>
      <c r="O257" s="46"/>
      <c r="P257" s="900"/>
      <c r="Q257" s="46"/>
      <c r="R257" s="46"/>
      <c r="S257" s="46"/>
      <c r="T257" s="46"/>
      <c r="U257" s="46"/>
      <c r="V257" s="46"/>
      <c r="W257" s="46"/>
      <c r="X257" s="46"/>
      <c r="Y257" s="46"/>
      <c r="Z257" s="46"/>
      <c r="AA257" s="932"/>
      <c r="AB257" s="46"/>
      <c r="AC257" s="46"/>
      <c r="AD257" s="46"/>
      <c r="AE257" s="46"/>
      <c r="AN257" s="46"/>
    </row>
    <row r="258">
      <c r="B258" s="46"/>
      <c r="C258" s="46"/>
      <c r="D258" s="46"/>
      <c r="E258" s="46"/>
      <c r="F258" s="46"/>
      <c r="G258" s="46"/>
      <c r="H258" s="46"/>
      <c r="I258" s="46"/>
      <c r="J258" s="46"/>
      <c r="K258" s="46"/>
      <c r="L258" s="46"/>
      <c r="M258" s="46"/>
      <c r="N258" s="46"/>
      <c r="O258" s="46"/>
      <c r="P258" s="900"/>
      <c r="Q258" s="46"/>
      <c r="R258" s="46"/>
      <c r="S258" s="46"/>
      <c r="T258" s="46"/>
      <c r="U258" s="46"/>
      <c r="V258" s="46"/>
      <c r="W258" s="46"/>
      <c r="X258" s="46"/>
      <c r="Y258" s="46"/>
      <c r="Z258" s="46"/>
      <c r="AA258" s="932"/>
      <c r="AB258" s="46"/>
      <c r="AC258" s="46"/>
      <c r="AD258" s="46"/>
      <c r="AE258" s="46"/>
      <c r="AN258" s="46"/>
    </row>
    <row r="259">
      <c r="B259" s="46"/>
      <c r="C259" s="46"/>
      <c r="D259" s="46"/>
      <c r="E259" s="46"/>
      <c r="F259" s="46"/>
      <c r="G259" s="46"/>
      <c r="H259" s="46"/>
      <c r="I259" s="46"/>
      <c r="J259" s="46"/>
      <c r="K259" s="46"/>
      <c r="L259" s="46"/>
      <c r="M259" s="46"/>
      <c r="N259" s="46"/>
      <c r="O259" s="46"/>
      <c r="P259" s="900"/>
      <c r="Q259" s="46"/>
      <c r="R259" s="46"/>
      <c r="S259" s="46"/>
      <c r="T259" s="46"/>
      <c r="U259" s="46"/>
      <c r="V259" s="46"/>
      <c r="W259" s="46"/>
      <c r="X259" s="46"/>
      <c r="Y259" s="46"/>
      <c r="Z259" s="46"/>
      <c r="AA259" s="932"/>
      <c r="AB259" s="46"/>
      <c r="AC259" s="46"/>
      <c r="AD259" s="46"/>
      <c r="AE259" s="46"/>
      <c r="AN259" s="46"/>
    </row>
    <row r="260">
      <c r="B260" s="46"/>
      <c r="C260" s="46"/>
      <c r="D260" s="46"/>
      <c r="E260" s="46"/>
      <c r="F260" s="46"/>
      <c r="G260" s="46"/>
      <c r="H260" s="46"/>
      <c r="I260" s="46"/>
      <c r="J260" s="46"/>
      <c r="K260" s="46"/>
      <c r="L260" s="46"/>
      <c r="M260" s="46"/>
      <c r="N260" s="46"/>
      <c r="O260" s="46"/>
      <c r="P260" s="900"/>
      <c r="Q260" s="46"/>
      <c r="R260" s="46"/>
      <c r="S260" s="46"/>
      <c r="T260" s="46"/>
      <c r="U260" s="46"/>
      <c r="V260" s="46"/>
      <c r="W260" s="46"/>
      <c r="X260" s="46"/>
      <c r="Y260" s="46"/>
      <c r="Z260" s="46"/>
      <c r="AA260" s="932"/>
      <c r="AB260" s="46"/>
      <c r="AC260" s="46"/>
      <c r="AD260" s="46"/>
      <c r="AE260" s="46"/>
      <c r="AN260" s="46"/>
    </row>
    <row r="261">
      <c r="B261" s="46"/>
      <c r="C261" s="46"/>
      <c r="D261" s="46"/>
      <c r="E261" s="46"/>
      <c r="F261" s="46"/>
      <c r="G261" s="46"/>
      <c r="H261" s="46"/>
      <c r="I261" s="46"/>
      <c r="J261" s="46"/>
      <c r="K261" s="46"/>
      <c r="L261" s="46"/>
      <c r="M261" s="46"/>
      <c r="N261" s="46"/>
      <c r="O261" s="46"/>
      <c r="P261" s="900"/>
      <c r="Q261" s="46"/>
      <c r="R261" s="46"/>
      <c r="S261" s="46"/>
      <c r="T261" s="46"/>
      <c r="U261" s="46"/>
      <c r="V261" s="46"/>
      <c r="W261" s="46"/>
      <c r="X261" s="46"/>
      <c r="Y261" s="46"/>
      <c r="Z261" s="46"/>
      <c r="AA261" s="932"/>
      <c r="AB261" s="46"/>
      <c r="AC261" s="46"/>
      <c r="AD261" s="46"/>
      <c r="AE261" s="46"/>
      <c r="AN261" s="46"/>
    </row>
    <row r="262">
      <c r="B262" s="46"/>
      <c r="C262" s="46"/>
      <c r="D262" s="46"/>
      <c r="E262" s="46"/>
      <c r="F262" s="46"/>
      <c r="G262" s="46"/>
      <c r="H262" s="46"/>
      <c r="I262" s="46"/>
      <c r="J262" s="46"/>
      <c r="K262" s="46"/>
      <c r="L262" s="46"/>
      <c r="M262" s="46"/>
      <c r="N262" s="46"/>
      <c r="O262" s="46"/>
      <c r="P262" s="900"/>
      <c r="Q262" s="46"/>
      <c r="R262" s="46"/>
      <c r="S262" s="46"/>
      <c r="T262" s="46"/>
      <c r="U262" s="46"/>
      <c r="V262" s="46"/>
      <c r="W262" s="46"/>
      <c r="X262" s="46"/>
      <c r="Y262" s="46"/>
      <c r="Z262" s="46"/>
      <c r="AA262" s="932"/>
      <c r="AB262" s="46"/>
      <c r="AC262" s="46"/>
      <c r="AD262" s="46"/>
      <c r="AE262" s="46"/>
      <c r="AN262" s="46"/>
    </row>
    <row r="263">
      <c r="B263" s="46"/>
      <c r="C263" s="46"/>
      <c r="D263" s="46"/>
      <c r="E263" s="46"/>
      <c r="F263" s="46"/>
      <c r="G263" s="46"/>
      <c r="H263" s="46"/>
      <c r="I263" s="46"/>
      <c r="J263" s="46"/>
      <c r="K263" s="46"/>
      <c r="L263" s="46"/>
      <c r="M263" s="46"/>
      <c r="N263" s="46"/>
      <c r="O263" s="46"/>
      <c r="P263" s="900"/>
      <c r="Q263" s="46"/>
      <c r="R263" s="46"/>
      <c r="S263" s="46"/>
      <c r="T263" s="46"/>
      <c r="U263" s="46"/>
      <c r="V263" s="46"/>
      <c r="W263" s="46"/>
      <c r="X263" s="46"/>
      <c r="Y263" s="46"/>
      <c r="Z263" s="46"/>
      <c r="AA263" s="932"/>
      <c r="AB263" s="46"/>
      <c r="AC263" s="46"/>
      <c r="AD263" s="46"/>
      <c r="AE263" s="46"/>
      <c r="AN263" s="46"/>
    </row>
    <row r="264">
      <c r="B264" s="46"/>
      <c r="C264" s="46"/>
      <c r="D264" s="46"/>
      <c r="E264" s="46"/>
      <c r="F264" s="46"/>
      <c r="G264" s="46"/>
      <c r="H264" s="46"/>
      <c r="I264" s="46"/>
      <c r="J264" s="46"/>
      <c r="K264" s="46"/>
      <c r="L264" s="46"/>
      <c r="M264" s="46"/>
      <c r="N264" s="46"/>
      <c r="O264" s="46"/>
      <c r="P264" s="900"/>
      <c r="Q264" s="46"/>
      <c r="R264" s="46"/>
      <c r="S264" s="46"/>
      <c r="T264" s="46"/>
      <c r="U264" s="46"/>
      <c r="V264" s="46"/>
      <c r="W264" s="46"/>
      <c r="X264" s="46"/>
      <c r="Y264" s="46"/>
      <c r="Z264" s="46"/>
      <c r="AA264" s="932"/>
      <c r="AB264" s="46"/>
      <c r="AC264" s="46"/>
      <c r="AD264" s="46"/>
      <c r="AE264" s="46"/>
      <c r="AN264" s="46"/>
    </row>
    <row r="265">
      <c r="B265" s="46"/>
      <c r="C265" s="46"/>
      <c r="D265" s="46"/>
      <c r="E265" s="46"/>
      <c r="F265" s="46"/>
      <c r="G265" s="46"/>
      <c r="H265" s="46"/>
      <c r="I265" s="46"/>
      <c r="J265" s="46"/>
      <c r="K265" s="46"/>
      <c r="L265" s="46"/>
      <c r="M265" s="46"/>
      <c r="N265" s="46"/>
      <c r="O265" s="46"/>
      <c r="P265" s="900"/>
      <c r="Q265" s="46"/>
      <c r="R265" s="46"/>
      <c r="S265" s="46"/>
      <c r="T265" s="46"/>
      <c r="U265" s="46"/>
      <c r="V265" s="46"/>
      <c r="W265" s="46"/>
      <c r="X265" s="46"/>
      <c r="Y265" s="46"/>
      <c r="Z265" s="46"/>
      <c r="AA265" s="932"/>
      <c r="AB265" s="46"/>
      <c r="AC265" s="46"/>
      <c r="AD265" s="46"/>
      <c r="AE265" s="46"/>
      <c r="AN265" s="46"/>
    </row>
    <row r="266">
      <c r="B266" s="46"/>
      <c r="C266" s="46"/>
      <c r="D266" s="46"/>
      <c r="E266" s="46"/>
      <c r="F266" s="46"/>
      <c r="G266" s="46"/>
      <c r="H266" s="46"/>
      <c r="I266" s="46"/>
      <c r="J266" s="46"/>
      <c r="K266" s="46"/>
      <c r="L266" s="46"/>
      <c r="M266" s="46"/>
      <c r="N266" s="46"/>
      <c r="O266" s="46"/>
      <c r="P266" s="900"/>
      <c r="Q266" s="46"/>
      <c r="R266" s="46"/>
      <c r="S266" s="46"/>
      <c r="T266" s="46"/>
      <c r="U266" s="46"/>
      <c r="V266" s="46"/>
      <c r="W266" s="46"/>
      <c r="X266" s="46"/>
      <c r="Y266" s="46"/>
      <c r="Z266" s="46"/>
      <c r="AA266" s="932"/>
      <c r="AB266" s="46"/>
      <c r="AC266" s="46"/>
      <c r="AD266" s="46"/>
      <c r="AE266" s="46"/>
      <c r="AN266" s="46"/>
    </row>
    <row r="267">
      <c r="B267" s="46"/>
      <c r="C267" s="46"/>
      <c r="D267" s="46"/>
      <c r="E267" s="46"/>
      <c r="F267" s="46"/>
      <c r="G267" s="46"/>
      <c r="H267" s="46"/>
      <c r="I267" s="46"/>
      <c r="J267" s="46"/>
      <c r="K267" s="46"/>
      <c r="L267" s="46"/>
      <c r="M267" s="46"/>
      <c r="N267" s="46"/>
      <c r="O267" s="46"/>
      <c r="P267" s="900"/>
      <c r="Q267" s="46"/>
      <c r="R267" s="46"/>
      <c r="S267" s="46"/>
      <c r="T267" s="46"/>
      <c r="U267" s="46"/>
      <c r="V267" s="46"/>
      <c r="W267" s="46"/>
      <c r="X267" s="46"/>
      <c r="Y267" s="46"/>
      <c r="Z267" s="46"/>
      <c r="AA267" s="932"/>
      <c r="AB267" s="46"/>
      <c r="AC267" s="46"/>
      <c r="AD267" s="46"/>
      <c r="AE267" s="46"/>
      <c r="AN267" s="46"/>
    </row>
    <row r="268">
      <c r="B268" s="46"/>
      <c r="C268" s="46"/>
      <c r="D268" s="46"/>
      <c r="E268" s="46"/>
      <c r="F268" s="46"/>
      <c r="G268" s="46"/>
      <c r="H268" s="46"/>
      <c r="I268" s="46"/>
      <c r="J268" s="46"/>
      <c r="K268" s="46"/>
      <c r="L268" s="46"/>
      <c r="M268" s="46"/>
      <c r="N268" s="46"/>
      <c r="O268" s="46"/>
      <c r="P268" s="900"/>
      <c r="Q268" s="46"/>
      <c r="R268" s="46"/>
      <c r="S268" s="46"/>
      <c r="T268" s="46"/>
      <c r="U268" s="46"/>
      <c r="V268" s="46"/>
      <c r="W268" s="46"/>
      <c r="X268" s="46"/>
      <c r="Y268" s="46"/>
      <c r="Z268" s="46"/>
      <c r="AA268" s="932"/>
      <c r="AB268" s="46"/>
      <c r="AC268" s="46"/>
      <c r="AD268" s="46"/>
      <c r="AE268" s="46"/>
      <c r="AN268" s="46"/>
    </row>
    <row r="269">
      <c r="B269" s="46"/>
      <c r="C269" s="46"/>
      <c r="D269" s="46"/>
      <c r="E269" s="46"/>
      <c r="F269" s="46"/>
      <c r="G269" s="46"/>
      <c r="H269" s="46"/>
      <c r="I269" s="46"/>
      <c r="J269" s="46"/>
      <c r="K269" s="46"/>
      <c r="L269" s="46"/>
      <c r="M269" s="46"/>
      <c r="N269" s="46"/>
      <c r="O269" s="46"/>
      <c r="P269" s="900"/>
      <c r="Q269" s="46"/>
      <c r="R269" s="46"/>
      <c r="S269" s="46"/>
      <c r="T269" s="46"/>
      <c r="U269" s="46"/>
      <c r="V269" s="46"/>
      <c r="W269" s="46"/>
      <c r="X269" s="46"/>
      <c r="Y269" s="46"/>
      <c r="Z269" s="46"/>
      <c r="AA269" s="932"/>
      <c r="AB269" s="46"/>
      <c r="AC269" s="46"/>
      <c r="AD269" s="46"/>
      <c r="AE269" s="46"/>
      <c r="AN269" s="46"/>
    </row>
    <row r="270">
      <c r="B270" s="46"/>
      <c r="C270" s="46"/>
      <c r="D270" s="46"/>
      <c r="E270" s="46"/>
      <c r="F270" s="46"/>
      <c r="G270" s="46"/>
      <c r="H270" s="46"/>
      <c r="I270" s="46"/>
      <c r="J270" s="46"/>
      <c r="K270" s="46"/>
      <c r="L270" s="46"/>
      <c r="M270" s="46"/>
      <c r="N270" s="46"/>
      <c r="O270" s="46"/>
      <c r="P270" s="900"/>
      <c r="Q270" s="46"/>
      <c r="R270" s="46"/>
      <c r="S270" s="46"/>
      <c r="T270" s="46"/>
      <c r="U270" s="46"/>
      <c r="V270" s="46"/>
      <c r="W270" s="46"/>
      <c r="X270" s="46"/>
      <c r="Y270" s="46"/>
      <c r="Z270" s="46"/>
      <c r="AA270" s="932"/>
      <c r="AB270" s="46"/>
      <c r="AC270" s="46"/>
      <c r="AD270" s="46"/>
      <c r="AE270" s="46"/>
      <c r="AN270" s="46"/>
    </row>
    <row r="271">
      <c r="B271" s="46"/>
      <c r="C271" s="46"/>
      <c r="D271" s="46"/>
      <c r="E271" s="46"/>
      <c r="F271" s="46"/>
      <c r="G271" s="46"/>
      <c r="H271" s="46"/>
      <c r="I271" s="46"/>
      <c r="J271" s="46"/>
      <c r="K271" s="46"/>
      <c r="L271" s="46"/>
      <c r="M271" s="46"/>
      <c r="N271" s="46"/>
      <c r="O271" s="46"/>
      <c r="P271" s="900"/>
      <c r="Q271" s="46"/>
      <c r="R271" s="46"/>
      <c r="S271" s="46"/>
      <c r="T271" s="46"/>
      <c r="U271" s="46"/>
      <c r="V271" s="46"/>
      <c r="W271" s="46"/>
      <c r="X271" s="46"/>
      <c r="Y271" s="46"/>
      <c r="Z271" s="46"/>
      <c r="AA271" s="932"/>
      <c r="AB271" s="46"/>
      <c r="AC271" s="46"/>
      <c r="AD271" s="46"/>
      <c r="AE271" s="46"/>
      <c r="AN271" s="46"/>
    </row>
    <row r="272">
      <c r="B272" s="46"/>
      <c r="C272" s="46"/>
      <c r="D272" s="46"/>
      <c r="E272" s="46"/>
      <c r="F272" s="46"/>
      <c r="G272" s="46"/>
      <c r="H272" s="46"/>
      <c r="I272" s="46"/>
      <c r="J272" s="46"/>
      <c r="K272" s="46"/>
      <c r="L272" s="46"/>
      <c r="M272" s="46"/>
      <c r="N272" s="46"/>
      <c r="O272" s="46"/>
      <c r="P272" s="900"/>
      <c r="Q272" s="46"/>
      <c r="R272" s="46"/>
      <c r="S272" s="46"/>
      <c r="T272" s="46"/>
      <c r="U272" s="46"/>
      <c r="V272" s="46"/>
      <c r="W272" s="46"/>
      <c r="X272" s="46"/>
      <c r="Y272" s="46"/>
      <c r="Z272" s="46"/>
      <c r="AA272" s="932"/>
      <c r="AB272" s="46"/>
      <c r="AC272" s="46"/>
      <c r="AD272" s="46"/>
      <c r="AE272" s="46"/>
      <c r="AN272" s="46"/>
    </row>
    <row r="273">
      <c r="B273" s="46"/>
      <c r="C273" s="46"/>
      <c r="D273" s="46"/>
      <c r="E273" s="46"/>
      <c r="F273" s="46"/>
      <c r="G273" s="46"/>
      <c r="H273" s="46"/>
      <c r="I273" s="46"/>
      <c r="J273" s="46"/>
      <c r="K273" s="46"/>
      <c r="L273" s="46"/>
      <c r="M273" s="46"/>
      <c r="N273" s="46"/>
      <c r="O273" s="46"/>
      <c r="P273" s="900"/>
      <c r="Q273" s="46"/>
      <c r="R273" s="46"/>
      <c r="S273" s="46"/>
      <c r="T273" s="46"/>
      <c r="U273" s="46"/>
      <c r="V273" s="46"/>
      <c r="W273" s="46"/>
      <c r="X273" s="46"/>
      <c r="Y273" s="46"/>
      <c r="Z273" s="46"/>
      <c r="AA273" s="932"/>
      <c r="AB273" s="46"/>
      <c r="AC273" s="46"/>
      <c r="AD273" s="46"/>
      <c r="AE273" s="46"/>
      <c r="AN273" s="46"/>
    </row>
    <row r="274">
      <c r="B274" s="46"/>
      <c r="C274" s="46"/>
      <c r="D274" s="46"/>
      <c r="E274" s="46"/>
      <c r="F274" s="46"/>
      <c r="G274" s="46"/>
      <c r="H274" s="46"/>
      <c r="I274" s="46"/>
      <c r="J274" s="46"/>
      <c r="K274" s="46"/>
      <c r="L274" s="46"/>
      <c r="M274" s="46"/>
      <c r="N274" s="46"/>
      <c r="O274" s="46"/>
      <c r="P274" s="900"/>
      <c r="Q274" s="46"/>
      <c r="R274" s="46"/>
      <c r="S274" s="46"/>
      <c r="T274" s="46"/>
      <c r="U274" s="46"/>
      <c r="V274" s="46"/>
      <c r="W274" s="46"/>
      <c r="X274" s="46"/>
      <c r="Y274" s="46"/>
      <c r="Z274" s="46"/>
      <c r="AA274" s="932"/>
      <c r="AB274" s="46"/>
      <c r="AC274" s="46"/>
      <c r="AD274" s="46"/>
      <c r="AE274" s="46"/>
      <c r="AN274" s="46"/>
    </row>
    <row r="275">
      <c r="B275" s="46"/>
      <c r="C275" s="46"/>
      <c r="D275" s="46"/>
      <c r="E275" s="46"/>
      <c r="F275" s="46"/>
      <c r="G275" s="46"/>
      <c r="H275" s="46"/>
      <c r="I275" s="46"/>
      <c r="J275" s="46"/>
      <c r="K275" s="46"/>
      <c r="L275" s="46"/>
      <c r="M275" s="46"/>
      <c r="N275" s="46"/>
      <c r="O275" s="46"/>
      <c r="P275" s="900"/>
      <c r="Q275" s="46"/>
      <c r="R275" s="46"/>
      <c r="S275" s="46"/>
      <c r="T275" s="46"/>
      <c r="U275" s="46"/>
      <c r="V275" s="46"/>
      <c r="W275" s="46"/>
      <c r="X275" s="46"/>
      <c r="Y275" s="46"/>
      <c r="Z275" s="46"/>
      <c r="AA275" s="932"/>
      <c r="AB275" s="46"/>
      <c r="AC275" s="46"/>
      <c r="AD275" s="46"/>
      <c r="AE275" s="46"/>
      <c r="AN275" s="46"/>
    </row>
    <row r="276">
      <c r="B276" s="46"/>
      <c r="C276" s="46"/>
      <c r="D276" s="46"/>
      <c r="E276" s="46"/>
      <c r="F276" s="46"/>
      <c r="G276" s="46"/>
      <c r="H276" s="46"/>
      <c r="I276" s="46"/>
      <c r="J276" s="46"/>
      <c r="K276" s="46"/>
      <c r="L276" s="46"/>
      <c r="M276" s="46"/>
      <c r="N276" s="46"/>
      <c r="O276" s="46"/>
      <c r="P276" s="900"/>
      <c r="Q276" s="46"/>
      <c r="R276" s="46"/>
      <c r="S276" s="46"/>
      <c r="T276" s="46"/>
      <c r="U276" s="46"/>
      <c r="V276" s="46"/>
      <c r="W276" s="46"/>
      <c r="X276" s="46"/>
      <c r="Y276" s="46"/>
      <c r="Z276" s="46"/>
      <c r="AA276" s="932"/>
      <c r="AB276" s="46"/>
      <c r="AC276" s="46"/>
      <c r="AD276" s="46"/>
      <c r="AE276" s="46"/>
      <c r="AN276" s="46"/>
    </row>
    <row r="277">
      <c r="B277" s="46"/>
      <c r="C277" s="46"/>
      <c r="D277" s="46"/>
      <c r="E277" s="46"/>
      <c r="F277" s="46"/>
      <c r="G277" s="46"/>
      <c r="H277" s="46"/>
      <c r="I277" s="46"/>
      <c r="J277" s="46"/>
      <c r="K277" s="46"/>
      <c r="L277" s="46"/>
      <c r="M277" s="46"/>
      <c r="N277" s="46"/>
      <c r="O277" s="46"/>
      <c r="P277" s="900"/>
      <c r="Q277" s="46"/>
      <c r="R277" s="46"/>
      <c r="S277" s="46"/>
      <c r="T277" s="46"/>
      <c r="U277" s="46"/>
      <c r="V277" s="46"/>
      <c r="W277" s="46"/>
      <c r="X277" s="46"/>
      <c r="Y277" s="46"/>
      <c r="Z277" s="46"/>
      <c r="AA277" s="932"/>
      <c r="AB277" s="46"/>
      <c r="AC277" s="46"/>
      <c r="AD277" s="46"/>
      <c r="AE277" s="46"/>
      <c r="AN277" s="46"/>
    </row>
    <row r="278">
      <c r="B278" s="46"/>
      <c r="C278" s="46"/>
      <c r="D278" s="46"/>
      <c r="E278" s="46"/>
      <c r="F278" s="46"/>
      <c r="G278" s="46"/>
      <c r="H278" s="46"/>
      <c r="I278" s="46"/>
      <c r="J278" s="46"/>
      <c r="K278" s="46"/>
      <c r="L278" s="46"/>
      <c r="M278" s="46"/>
      <c r="N278" s="46"/>
      <c r="O278" s="46"/>
      <c r="P278" s="900"/>
      <c r="Q278" s="46"/>
      <c r="R278" s="46"/>
      <c r="S278" s="46"/>
      <c r="T278" s="46"/>
      <c r="U278" s="46"/>
      <c r="V278" s="46"/>
      <c r="W278" s="46"/>
      <c r="X278" s="46"/>
      <c r="Y278" s="46"/>
      <c r="Z278" s="46"/>
      <c r="AA278" s="932"/>
      <c r="AB278" s="46"/>
      <c r="AC278" s="46"/>
      <c r="AD278" s="46"/>
      <c r="AE278" s="46"/>
      <c r="AN278" s="46"/>
    </row>
    <row r="279">
      <c r="B279" s="46"/>
      <c r="C279" s="46"/>
      <c r="D279" s="46"/>
      <c r="E279" s="46"/>
      <c r="F279" s="46"/>
      <c r="G279" s="46"/>
      <c r="H279" s="46"/>
      <c r="I279" s="46"/>
      <c r="J279" s="46"/>
      <c r="K279" s="46"/>
      <c r="L279" s="46"/>
      <c r="M279" s="46"/>
      <c r="N279" s="46"/>
      <c r="O279" s="46"/>
      <c r="P279" s="900"/>
      <c r="Q279" s="46"/>
      <c r="R279" s="46"/>
      <c r="S279" s="46"/>
      <c r="T279" s="46"/>
      <c r="U279" s="46"/>
      <c r="V279" s="46"/>
      <c r="W279" s="46"/>
      <c r="X279" s="46"/>
      <c r="Y279" s="46"/>
      <c r="Z279" s="46"/>
      <c r="AA279" s="932"/>
      <c r="AB279" s="46"/>
      <c r="AC279" s="46"/>
      <c r="AD279" s="46"/>
      <c r="AE279" s="46"/>
      <c r="AN279" s="46"/>
    </row>
    <row r="280">
      <c r="B280" s="46"/>
      <c r="C280" s="46"/>
      <c r="D280" s="46"/>
      <c r="E280" s="46"/>
      <c r="F280" s="46"/>
      <c r="G280" s="46"/>
      <c r="H280" s="46"/>
      <c r="I280" s="46"/>
      <c r="J280" s="46"/>
      <c r="K280" s="46"/>
      <c r="L280" s="46"/>
      <c r="M280" s="46"/>
      <c r="N280" s="46"/>
      <c r="O280" s="46"/>
      <c r="P280" s="900"/>
      <c r="Q280" s="46"/>
      <c r="R280" s="46"/>
      <c r="S280" s="46"/>
      <c r="T280" s="46"/>
      <c r="U280" s="46"/>
      <c r="V280" s="46"/>
      <c r="W280" s="46"/>
      <c r="X280" s="46"/>
      <c r="Y280" s="46"/>
      <c r="Z280" s="46"/>
      <c r="AA280" s="932"/>
      <c r="AB280" s="46"/>
      <c r="AC280" s="46"/>
      <c r="AD280" s="46"/>
      <c r="AE280" s="46"/>
      <c r="AN280" s="46"/>
    </row>
    <row r="281">
      <c r="B281" s="46"/>
      <c r="C281" s="46"/>
      <c r="D281" s="46"/>
      <c r="E281" s="46"/>
      <c r="F281" s="46"/>
      <c r="G281" s="46"/>
      <c r="H281" s="46"/>
      <c r="I281" s="46"/>
      <c r="J281" s="46"/>
      <c r="K281" s="46"/>
      <c r="L281" s="46"/>
      <c r="M281" s="46"/>
      <c r="N281" s="46"/>
      <c r="O281" s="46"/>
      <c r="P281" s="900"/>
      <c r="Q281" s="46"/>
      <c r="R281" s="46"/>
      <c r="S281" s="46"/>
      <c r="T281" s="46"/>
      <c r="U281" s="46"/>
      <c r="V281" s="46"/>
      <c r="W281" s="46"/>
      <c r="X281" s="46"/>
      <c r="Y281" s="46"/>
      <c r="Z281" s="46"/>
      <c r="AA281" s="932"/>
      <c r="AB281" s="46"/>
      <c r="AC281" s="46"/>
      <c r="AD281" s="46"/>
      <c r="AE281" s="46"/>
      <c r="AN281" s="46"/>
    </row>
    <row r="282">
      <c r="B282" s="46"/>
      <c r="C282" s="46"/>
      <c r="D282" s="46"/>
      <c r="E282" s="46"/>
      <c r="F282" s="46"/>
      <c r="G282" s="46"/>
      <c r="H282" s="46"/>
      <c r="I282" s="46"/>
      <c r="J282" s="46"/>
      <c r="K282" s="46"/>
      <c r="L282" s="46"/>
      <c r="M282" s="46"/>
      <c r="N282" s="46"/>
      <c r="O282" s="46"/>
      <c r="P282" s="900"/>
      <c r="Q282" s="46"/>
      <c r="R282" s="46"/>
      <c r="S282" s="46"/>
      <c r="T282" s="46"/>
      <c r="U282" s="46"/>
      <c r="V282" s="46"/>
      <c r="W282" s="46"/>
      <c r="X282" s="46"/>
      <c r="Y282" s="46"/>
      <c r="Z282" s="46"/>
      <c r="AA282" s="932"/>
      <c r="AB282" s="46"/>
      <c r="AC282" s="46"/>
      <c r="AD282" s="46"/>
      <c r="AE282" s="46"/>
      <c r="AN282" s="46"/>
    </row>
    <row r="283">
      <c r="B283" s="46"/>
      <c r="C283" s="46"/>
      <c r="D283" s="46"/>
      <c r="E283" s="46"/>
      <c r="F283" s="46"/>
      <c r="G283" s="46"/>
      <c r="H283" s="46"/>
      <c r="I283" s="46"/>
      <c r="J283" s="46"/>
      <c r="K283" s="46"/>
      <c r="L283" s="46"/>
      <c r="M283" s="46"/>
      <c r="N283" s="46"/>
      <c r="O283" s="46"/>
      <c r="P283" s="900"/>
      <c r="Q283" s="46"/>
      <c r="R283" s="46"/>
      <c r="S283" s="46"/>
      <c r="T283" s="46"/>
      <c r="U283" s="46"/>
      <c r="V283" s="46"/>
      <c r="W283" s="46"/>
      <c r="X283" s="46"/>
      <c r="Y283" s="46"/>
      <c r="Z283" s="46"/>
      <c r="AA283" s="932"/>
      <c r="AB283" s="46"/>
      <c r="AC283" s="46"/>
      <c r="AD283" s="46"/>
      <c r="AE283" s="46"/>
      <c r="AN283" s="46"/>
    </row>
    <row r="284">
      <c r="B284" s="46"/>
      <c r="C284" s="46"/>
      <c r="D284" s="46"/>
      <c r="E284" s="46"/>
      <c r="F284" s="46"/>
      <c r="G284" s="46"/>
      <c r="H284" s="46"/>
      <c r="I284" s="46"/>
      <c r="J284" s="46"/>
      <c r="K284" s="46"/>
      <c r="L284" s="46"/>
      <c r="M284" s="46"/>
      <c r="N284" s="46"/>
      <c r="O284" s="46"/>
      <c r="P284" s="900"/>
      <c r="Q284" s="46"/>
      <c r="R284" s="46"/>
      <c r="S284" s="46"/>
      <c r="T284" s="46"/>
      <c r="U284" s="46"/>
      <c r="V284" s="46"/>
      <c r="W284" s="46"/>
      <c r="X284" s="46"/>
      <c r="Y284" s="46"/>
      <c r="Z284" s="46"/>
      <c r="AA284" s="932"/>
      <c r="AB284" s="46"/>
      <c r="AC284" s="46"/>
      <c r="AD284" s="46"/>
      <c r="AE284" s="46"/>
      <c r="AN284" s="46"/>
    </row>
    <row r="285">
      <c r="B285" s="46"/>
      <c r="C285" s="46"/>
      <c r="D285" s="46"/>
      <c r="E285" s="46"/>
      <c r="F285" s="46"/>
      <c r="G285" s="46"/>
      <c r="H285" s="46"/>
      <c r="I285" s="46"/>
      <c r="J285" s="46"/>
      <c r="K285" s="46"/>
      <c r="L285" s="46"/>
      <c r="M285" s="46"/>
      <c r="N285" s="46"/>
      <c r="O285" s="46"/>
      <c r="P285" s="900"/>
      <c r="Q285" s="46"/>
      <c r="R285" s="46"/>
      <c r="S285" s="46"/>
      <c r="T285" s="46"/>
      <c r="U285" s="46"/>
      <c r="V285" s="46"/>
      <c r="W285" s="46"/>
      <c r="X285" s="46"/>
      <c r="Y285" s="46"/>
      <c r="Z285" s="46"/>
      <c r="AA285" s="932"/>
      <c r="AB285" s="46"/>
      <c r="AC285" s="46"/>
      <c r="AD285" s="46"/>
      <c r="AE285" s="46"/>
      <c r="AN285" s="46"/>
    </row>
    <row r="286">
      <c r="B286" s="46"/>
      <c r="C286" s="46"/>
      <c r="D286" s="46"/>
      <c r="E286" s="46"/>
      <c r="F286" s="46"/>
      <c r="G286" s="46"/>
      <c r="H286" s="46"/>
      <c r="I286" s="46"/>
      <c r="J286" s="46"/>
      <c r="K286" s="46"/>
      <c r="L286" s="46"/>
      <c r="M286" s="46"/>
      <c r="N286" s="46"/>
      <c r="O286" s="46"/>
      <c r="P286" s="900"/>
      <c r="Q286" s="46"/>
      <c r="R286" s="46"/>
      <c r="S286" s="46"/>
      <c r="T286" s="46"/>
      <c r="U286" s="46"/>
      <c r="V286" s="46"/>
      <c r="W286" s="46"/>
      <c r="X286" s="46"/>
      <c r="Y286" s="46"/>
      <c r="Z286" s="46"/>
      <c r="AA286" s="932"/>
      <c r="AB286" s="46"/>
      <c r="AC286" s="46"/>
      <c r="AD286" s="46"/>
      <c r="AE286" s="46"/>
      <c r="AN286" s="46"/>
    </row>
    <row r="287">
      <c r="B287" s="46"/>
      <c r="C287" s="46"/>
      <c r="D287" s="46"/>
      <c r="E287" s="46"/>
      <c r="F287" s="46"/>
      <c r="G287" s="46"/>
      <c r="H287" s="46"/>
      <c r="I287" s="46"/>
      <c r="J287" s="46"/>
      <c r="K287" s="46"/>
      <c r="L287" s="46"/>
      <c r="M287" s="46"/>
      <c r="N287" s="46"/>
      <c r="O287" s="46"/>
      <c r="P287" s="900"/>
      <c r="Q287" s="46"/>
      <c r="R287" s="46"/>
      <c r="S287" s="46"/>
      <c r="T287" s="46"/>
      <c r="U287" s="46"/>
      <c r="V287" s="46"/>
      <c r="W287" s="46"/>
      <c r="X287" s="46"/>
      <c r="Y287" s="46"/>
      <c r="Z287" s="46"/>
      <c r="AA287" s="932"/>
      <c r="AB287" s="46"/>
      <c r="AC287" s="46"/>
      <c r="AD287" s="46"/>
      <c r="AE287" s="46"/>
      <c r="AN287" s="46"/>
    </row>
    <row r="288">
      <c r="B288" s="46"/>
      <c r="C288" s="46"/>
      <c r="D288" s="46"/>
      <c r="E288" s="46"/>
      <c r="F288" s="46"/>
      <c r="G288" s="46"/>
      <c r="H288" s="46"/>
      <c r="I288" s="46"/>
      <c r="J288" s="46"/>
      <c r="K288" s="46"/>
      <c r="L288" s="46"/>
      <c r="M288" s="46"/>
      <c r="N288" s="46"/>
      <c r="O288" s="46"/>
      <c r="P288" s="900"/>
      <c r="Q288" s="46"/>
      <c r="R288" s="46"/>
      <c r="S288" s="46"/>
      <c r="T288" s="46"/>
      <c r="U288" s="46"/>
      <c r="V288" s="46"/>
      <c r="W288" s="46"/>
      <c r="X288" s="46"/>
      <c r="Y288" s="46"/>
      <c r="Z288" s="46"/>
      <c r="AA288" s="932"/>
      <c r="AB288" s="46"/>
      <c r="AC288" s="46"/>
      <c r="AD288" s="46"/>
      <c r="AE288" s="46"/>
      <c r="AN288" s="46"/>
    </row>
    <row r="289">
      <c r="B289" s="46"/>
      <c r="C289" s="46"/>
      <c r="D289" s="46"/>
      <c r="E289" s="46"/>
      <c r="F289" s="46"/>
      <c r="G289" s="46"/>
      <c r="H289" s="46"/>
      <c r="I289" s="46"/>
      <c r="J289" s="46"/>
      <c r="K289" s="46"/>
      <c r="L289" s="46"/>
      <c r="M289" s="46"/>
      <c r="N289" s="46"/>
      <c r="O289" s="46"/>
      <c r="P289" s="900"/>
      <c r="Q289" s="46"/>
      <c r="R289" s="46"/>
      <c r="S289" s="46"/>
      <c r="T289" s="46"/>
      <c r="U289" s="46"/>
      <c r="V289" s="46"/>
      <c r="W289" s="46"/>
      <c r="X289" s="46"/>
      <c r="Y289" s="46"/>
      <c r="Z289" s="46"/>
      <c r="AA289" s="932"/>
      <c r="AB289" s="46"/>
      <c r="AC289" s="46"/>
      <c r="AD289" s="46"/>
      <c r="AE289" s="46"/>
      <c r="AN289" s="46"/>
    </row>
    <row r="290">
      <c r="B290" s="46"/>
      <c r="C290" s="46"/>
      <c r="D290" s="46"/>
      <c r="E290" s="46"/>
      <c r="F290" s="46"/>
      <c r="G290" s="46"/>
      <c r="H290" s="46"/>
      <c r="I290" s="46"/>
      <c r="J290" s="46"/>
      <c r="K290" s="46"/>
      <c r="L290" s="46"/>
      <c r="M290" s="46"/>
      <c r="N290" s="46"/>
      <c r="O290" s="46"/>
      <c r="P290" s="900"/>
      <c r="Q290" s="46"/>
      <c r="R290" s="46"/>
      <c r="S290" s="46"/>
      <c r="T290" s="46"/>
      <c r="U290" s="46"/>
      <c r="V290" s="46"/>
      <c r="W290" s="46"/>
      <c r="X290" s="46"/>
      <c r="Y290" s="46"/>
      <c r="Z290" s="46"/>
      <c r="AA290" s="932"/>
      <c r="AB290" s="46"/>
      <c r="AC290" s="46"/>
      <c r="AD290" s="46"/>
      <c r="AE290" s="46"/>
      <c r="AN290" s="46"/>
    </row>
    <row r="291">
      <c r="B291" s="46"/>
      <c r="C291" s="46"/>
      <c r="D291" s="46"/>
      <c r="E291" s="46"/>
      <c r="F291" s="46"/>
      <c r="G291" s="46"/>
      <c r="H291" s="46"/>
      <c r="I291" s="46"/>
      <c r="J291" s="46"/>
      <c r="K291" s="46"/>
      <c r="L291" s="46"/>
      <c r="M291" s="46"/>
      <c r="N291" s="46"/>
      <c r="O291" s="46"/>
      <c r="P291" s="900"/>
      <c r="Q291" s="46"/>
      <c r="R291" s="46"/>
      <c r="S291" s="46"/>
      <c r="T291" s="46"/>
      <c r="U291" s="46"/>
      <c r="V291" s="46"/>
      <c r="W291" s="46"/>
      <c r="X291" s="46"/>
      <c r="Y291" s="46"/>
      <c r="Z291" s="46"/>
      <c r="AA291" s="932"/>
      <c r="AB291" s="46"/>
      <c r="AC291" s="46"/>
      <c r="AD291" s="46"/>
      <c r="AE291" s="46"/>
      <c r="AN291" s="46"/>
    </row>
    <row r="292">
      <c r="B292" s="46"/>
      <c r="C292" s="46"/>
      <c r="D292" s="46"/>
      <c r="E292" s="46"/>
      <c r="F292" s="46"/>
      <c r="G292" s="46"/>
      <c r="H292" s="46"/>
      <c r="I292" s="46"/>
      <c r="J292" s="46"/>
      <c r="K292" s="46"/>
      <c r="L292" s="46"/>
      <c r="M292" s="46"/>
      <c r="N292" s="46"/>
      <c r="O292" s="46"/>
      <c r="P292" s="900"/>
      <c r="Q292" s="46"/>
      <c r="R292" s="46"/>
      <c r="S292" s="46"/>
      <c r="T292" s="46"/>
      <c r="U292" s="46"/>
      <c r="V292" s="46"/>
      <c r="W292" s="46"/>
      <c r="X292" s="46"/>
      <c r="Y292" s="46"/>
      <c r="Z292" s="46"/>
      <c r="AA292" s="932"/>
      <c r="AB292" s="46"/>
      <c r="AC292" s="46"/>
      <c r="AD292" s="46"/>
      <c r="AE292" s="46"/>
      <c r="AN292" s="46"/>
    </row>
    <row r="293">
      <c r="B293" s="46"/>
      <c r="C293" s="46"/>
      <c r="D293" s="46"/>
      <c r="E293" s="46"/>
      <c r="F293" s="46"/>
      <c r="G293" s="46"/>
      <c r="H293" s="46"/>
      <c r="I293" s="46"/>
      <c r="J293" s="46"/>
      <c r="K293" s="46"/>
      <c r="L293" s="46"/>
      <c r="M293" s="46"/>
      <c r="N293" s="46"/>
      <c r="O293" s="46"/>
      <c r="P293" s="900"/>
      <c r="Q293" s="46"/>
      <c r="R293" s="46"/>
      <c r="S293" s="46"/>
      <c r="T293" s="46"/>
      <c r="U293" s="46"/>
      <c r="V293" s="46"/>
      <c r="W293" s="46"/>
      <c r="X293" s="46"/>
      <c r="Y293" s="46"/>
      <c r="Z293" s="46"/>
      <c r="AA293" s="932"/>
      <c r="AB293" s="46"/>
      <c r="AC293" s="46"/>
      <c r="AD293" s="46"/>
      <c r="AE293" s="46"/>
      <c r="AN293" s="46"/>
    </row>
    <row r="294">
      <c r="B294" s="46"/>
      <c r="C294" s="46"/>
      <c r="D294" s="46"/>
      <c r="E294" s="46"/>
      <c r="F294" s="46"/>
      <c r="G294" s="46"/>
      <c r="H294" s="46"/>
      <c r="I294" s="46"/>
      <c r="J294" s="46"/>
      <c r="K294" s="46"/>
      <c r="L294" s="46"/>
      <c r="M294" s="46"/>
      <c r="N294" s="46"/>
      <c r="O294" s="46"/>
      <c r="P294" s="900"/>
      <c r="Q294" s="46"/>
      <c r="R294" s="46"/>
      <c r="S294" s="46"/>
      <c r="T294" s="46"/>
      <c r="U294" s="46"/>
      <c r="V294" s="46"/>
      <c r="W294" s="46"/>
      <c r="X294" s="46"/>
      <c r="Y294" s="46"/>
      <c r="Z294" s="46"/>
      <c r="AA294" s="932"/>
      <c r="AB294" s="46"/>
      <c r="AC294" s="46"/>
      <c r="AD294" s="46"/>
      <c r="AE294" s="46"/>
      <c r="AN294" s="46"/>
    </row>
    <row r="295">
      <c r="B295" s="46"/>
      <c r="C295" s="46"/>
      <c r="D295" s="46"/>
      <c r="E295" s="46"/>
      <c r="F295" s="46"/>
      <c r="G295" s="46"/>
      <c r="H295" s="46"/>
      <c r="I295" s="46"/>
      <c r="J295" s="46"/>
      <c r="K295" s="46"/>
      <c r="L295" s="46"/>
      <c r="M295" s="46"/>
      <c r="N295" s="46"/>
      <c r="O295" s="46"/>
      <c r="P295" s="900"/>
      <c r="Q295" s="46"/>
      <c r="R295" s="46"/>
      <c r="S295" s="46"/>
      <c r="T295" s="46"/>
      <c r="U295" s="46"/>
      <c r="V295" s="46"/>
      <c r="W295" s="46"/>
      <c r="X295" s="46"/>
      <c r="Y295" s="46"/>
      <c r="Z295" s="46"/>
      <c r="AA295" s="932"/>
      <c r="AB295" s="46"/>
      <c r="AC295" s="46"/>
      <c r="AD295" s="46"/>
      <c r="AE295" s="46"/>
      <c r="AN295" s="46"/>
    </row>
    <row r="296">
      <c r="B296" s="46"/>
      <c r="C296" s="46"/>
      <c r="D296" s="46"/>
      <c r="E296" s="46"/>
      <c r="F296" s="46"/>
      <c r="G296" s="46"/>
      <c r="H296" s="46"/>
      <c r="I296" s="46"/>
      <c r="J296" s="46"/>
      <c r="K296" s="46"/>
      <c r="L296" s="46"/>
      <c r="M296" s="46"/>
      <c r="N296" s="46"/>
      <c r="O296" s="46"/>
      <c r="P296" s="900"/>
      <c r="Q296" s="46"/>
      <c r="R296" s="46"/>
      <c r="S296" s="46"/>
      <c r="T296" s="46"/>
      <c r="U296" s="46"/>
      <c r="V296" s="46"/>
      <c r="W296" s="46"/>
      <c r="X296" s="46"/>
      <c r="Y296" s="46"/>
      <c r="Z296" s="46"/>
      <c r="AA296" s="932"/>
      <c r="AB296" s="46"/>
      <c r="AC296" s="46"/>
      <c r="AD296" s="46"/>
      <c r="AE296" s="46"/>
      <c r="AN296" s="46"/>
    </row>
    <row r="297">
      <c r="B297" s="46"/>
      <c r="C297" s="46"/>
      <c r="D297" s="46"/>
      <c r="E297" s="46"/>
      <c r="F297" s="46"/>
      <c r="G297" s="46"/>
      <c r="H297" s="46"/>
      <c r="I297" s="46"/>
      <c r="J297" s="46"/>
      <c r="K297" s="46"/>
      <c r="L297" s="46"/>
      <c r="M297" s="46"/>
      <c r="N297" s="46"/>
      <c r="O297" s="46"/>
      <c r="P297" s="900"/>
      <c r="Q297" s="46"/>
      <c r="R297" s="46"/>
      <c r="S297" s="46"/>
      <c r="T297" s="46"/>
      <c r="U297" s="46"/>
      <c r="V297" s="46"/>
      <c r="W297" s="46"/>
      <c r="X297" s="46"/>
      <c r="Y297" s="46"/>
      <c r="Z297" s="46"/>
      <c r="AA297" s="932"/>
      <c r="AB297" s="46"/>
      <c r="AC297" s="46"/>
      <c r="AD297" s="46"/>
      <c r="AE297" s="46"/>
      <c r="AN297" s="46"/>
    </row>
    <row r="298">
      <c r="B298" s="46"/>
      <c r="C298" s="46"/>
      <c r="D298" s="46"/>
      <c r="E298" s="46"/>
      <c r="F298" s="46"/>
      <c r="G298" s="46"/>
      <c r="H298" s="46"/>
      <c r="I298" s="46"/>
      <c r="J298" s="46"/>
      <c r="K298" s="46"/>
      <c r="L298" s="46"/>
      <c r="M298" s="46"/>
      <c r="N298" s="46"/>
      <c r="O298" s="46"/>
      <c r="P298" s="900"/>
      <c r="Q298" s="46"/>
      <c r="R298" s="46"/>
      <c r="S298" s="46"/>
      <c r="T298" s="46"/>
      <c r="U298" s="46"/>
      <c r="V298" s="46"/>
      <c r="W298" s="46"/>
      <c r="X298" s="46"/>
      <c r="Y298" s="46"/>
      <c r="Z298" s="46"/>
      <c r="AA298" s="932"/>
      <c r="AB298" s="46"/>
      <c r="AC298" s="46"/>
      <c r="AD298" s="46"/>
      <c r="AE298" s="46"/>
      <c r="AN298" s="46"/>
    </row>
    <row r="299">
      <c r="B299" s="46"/>
      <c r="C299" s="46"/>
      <c r="D299" s="46"/>
      <c r="E299" s="46"/>
      <c r="F299" s="46"/>
      <c r="G299" s="46"/>
      <c r="H299" s="46"/>
      <c r="I299" s="46"/>
      <c r="J299" s="46"/>
      <c r="K299" s="46"/>
      <c r="L299" s="46"/>
      <c r="M299" s="46"/>
      <c r="N299" s="46"/>
      <c r="O299" s="46"/>
      <c r="P299" s="900"/>
      <c r="Q299" s="46"/>
      <c r="R299" s="46"/>
      <c r="S299" s="46"/>
      <c r="T299" s="46"/>
      <c r="U299" s="46"/>
      <c r="V299" s="46"/>
      <c r="W299" s="46"/>
      <c r="X299" s="46"/>
      <c r="Y299" s="46"/>
      <c r="Z299" s="46"/>
      <c r="AA299" s="932"/>
      <c r="AB299" s="46"/>
      <c r="AC299" s="46"/>
      <c r="AD299" s="46"/>
      <c r="AE299" s="46"/>
      <c r="AN299" s="46"/>
    </row>
    <row r="300">
      <c r="B300" s="46"/>
      <c r="C300" s="46"/>
      <c r="D300" s="46"/>
      <c r="E300" s="46"/>
      <c r="F300" s="46"/>
      <c r="G300" s="46"/>
      <c r="H300" s="46"/>
      <c r="I300" s="46"/>
      <c r="J300" s="46"/>
      <c r="K300" s="46"/>
      <c r="L300" s="46"/>
      <c r="M300" s="46"/>
      <c r="N300" s="46"/>
      <c r="O300" s="46"/>
      <c r="P300" s="900"/>
      <c r="Q300" s="46"/>
      <c r="R300" s="46"/>
      <c r="S300" s="46"/>
      <c r="T300" s="46"/>
      <c r="U300" s="46"/>
      <c r="V300" s="46"/>
      <c r="W300" s="46"/>
      <c r="X300" s="46"/>
      <c r="Y300" s="46"/>
      <c r="Z300" s="46"/>
      <c r="AA300" s="932"/>
      <c r="AB300" s="46"/>
      <c r="AC300" s="46"/>
      <c r="AD300" s="46"/>
      <c r="AE300" s="46"/>
      <c r="AN300" s="46"/>
    </row>
    <row r="301">
      <c r="B301" s="46"/>
      <c r="C301" s="46"/>
      <c r="D301" s="46"/>
      <c r="E301" s="46"/>
      <c r="F301" s="46"/>
      <c r="G301" s="46"/>
      <c r="H301" s="46"/>
      <c r="I301" s="46"/>
      <c r="J301" s="46"/>
      <c r="K301" s="46"/>
      <c r="L301" s="46"/>
      <c r="M301" s="46"/>
      <c r="N301" s="46"/>
      <c r="O301" s="46"/>
      <c r="P301" s="900"/>
      <c r="Q301" s="46"/>
      <c r="R301" s="46"/>
      <c r="S301" s="46"/>
      <c r="T301" s="46"/>
      <c r="U301" s="46"/>
      <c r="V301" s="46"/>
      <c r="W301" s="46"/>
      <c r="X301" s="46"/>
      <c r="Y301" s="46"/>
      <c r="Z301" s="46"/>
      <c r="AA301" s="932"/>
      <c r="AB301" s="46"/>
      <c r="AC301" s="46"/>
      <c r="AD301" s="46"/>
      <c r="AE301" s="46"/>
      <c r="AN301" s="46"/>
    </row>
    <row r="302">
      <c r="B302" s="46"/>
      <c r="C302" s="46"/>
      <c r="D302" s="46"/>
      <c r="E302" s="46"/>
      <c r="F302" s="46"/>
      <c r="G302" s="46"/>
      <c r="H302" s="46"/>
      <c r="I302" s="46"/>
      <c r="J302" s="46"/>
      <c r="K302" s="46"/>
      <c r="L302" s="46"/>
      <c r="M302" s="46"/>
      <c r="N302" s="46"/>
      <c r="O302" s="46"/>
      <c r="P302" s="900"/>
      <c r="Q302" s="46"/>
      <c r="R302" s="46"/>
      <c r="S302" s="46"/>
      <c r="T302" s="46"/>
      <c r="U302" s="46"/>
      <c r="V302" s="46"/>
      <c r="W302" s="46"/>
      <c r="X302" s="46"/>
      <c r="Y302" s="46"/>
      <c r="Z302" s="46"/>
      <c r="AA302" s="932"/>
      <c r="AB302" s="46"/>
      <c r="AC302" s="46"/>
      <c r="AD302" s="46"/>
      <c r="AE302" s="46"/>
      <c r="AN302" s="46"/>
    </row>
    <row r="303">
      <c r="B303" s="46"/>
      <c r="C303" s="46"/>
      <c r="D303" s="46"/>
      <c r="E303" s="46"/>
      <c r="F303" s="46"/>
      <c r="G303" s="46"/>
      <c r="H303" s="46"/>
      <c r="I303" s="46"/>
      <c r="J303" s="46"/>
      <c r="K303" s="46"/>
      <c r="L303" s="46"/>
      <c r="M303" s="46"/>
      <c r="N303" s="46"/>
      <c r="O303" s="46"/>
      <c r="P303" s="900"/>
      <c r="Q303" s="46"/>
      <c r="R303" s="46"/>
      <c r="S303" s="46"/>
      <c r="T303" s="46"/>
      <c r="U303" s="46"/>
      <c r="V303" s="46"/>
      <c r="W303" s="46"/>
      <c r="X303" s="46"/>
      <c r="Y303" s="46"/>
      <c r="Z303" s="46"/>
      <c r="AA303" s="932"/>
      <c r="AB303" s="46"/>
      <c r="AC303" s="46"/>
      <c r="AD303" s="46"/>
      <c r="AE303" s="46"/>
      <c r="AN303" s="46"/>
    </row>
    <row r="304">
      <c r="B304" s="46"/>
      <c r="C304" s="46"/>
      <c r="D304" s="46"/>
      <c r="E304" s="46"/>
      <c r="F304" s="46"/>
      <c r="G304" s="46"/>
      <c r="H304" s="46"/>
      <c r="I304" s="46"/>
      <c r="J304" s="46"/>
      <c r="K304" s="46"/>
      <c r="L304" s="46"/>
      <c r="M304" s="46"/>
      <c r="N304" s="46"/>
      <c r="O304" s="46"/>
      <c r="P304" s="900"/>
      <c r="Q304" s="46"/>
      <c r="R304" s="46"/>
      <c r="S304" s="46"/>
      <c r="T304" s="46"/>
      <c r="U304" s="46"/>
      <c r="V304" s="46"/>
      <c r="W304" s="46"/>
      <c r="X304" s="46"/>
      <c r="Y304" s="46"/>
      <c r="Z304" s="46"/>
      <c r="AA304" s="932"/>
      <c r="AB304" s="46"/>
      <c r="AC304" s="46"/>
      <c r="AD304" s="46"/>
      <c r="AE304" s="46"/>
      <c r="AN304" s="46"/>
    </row>
    <row r="305">
      <c r="B305" s="46"/>
      <c r="C305" s="46"/>
      <c r="D305" s="46"/>
      <c r="E305" s="46"/>
      <c r="F305" s="46"/>
      <c r="G305" s="46"/>
      <c r="H305" s="46"/>
      <c r="I305" s="46"/>
      <c r="J305" s="46"/>
      <c r="K305" s="46"/>
      <c r="L305" s="46"/>
      <c r="M305" s="46"/>
      <c r="N305" s="46"/>
      <c r="O305" s="46"/>
      <c r="P305" s="900"/>
      <c r="Q305" s="46"/>
      <c r="R305" s="46"/>
      <c r="S305" s="46"/>
      <c r="T305" s="46"/>
      <c r="U305" s="46"/>
      <c r="V305" s="46"/>
      <c r="W305" s="46"/>
      <c r="X305" s="46"/>
      <c r="Y305" s="46"/>
      <c r="Z305" s="46"/>
      <c r="AA305" s="932"/>
      <c r="AB305" s="46"/>
      <c r="AC305" s="46"/>
      <c r="AD305" s="46"/>
      <c r="AE305" s="46"/>
      <c r="AN305" s="46"/>
    </row>
    <row r="306">
      <c r="B306" s="46"/>
      <c r="C306" s="46"/>
      <c r="D306" s="46"/>
      <c r="E306" s="46"/>
      <c r="F306" s="46"/>
      <c r="G306" s="46"/>
      <c r="H306" s="46"/>
      <c r="I306" s="46"/>
      <c r="J306" s="46"/>
      <c r="K306" s="46"/>
      <c r="L306" s="46"/>
      <c r="M306" s="46"/>
      <c r="N306" s="46"/>
      <c r="O306" s="46"/>
      <c r="P306" s="900"/>
      <c r="Q306" s="46"/>
      <c r="R306" s="46"/>
      <c r="S306" s="46"/>
      <c r="T306" s="46"/>
      <c r="U306" s="46"/>
      <c r="V306" s="46"/>
      <c r="W306" s="46"/>
      <c r="X306" s="46"/>
      <c r="Y306" s="46"/>
      <c r="Z306" s="46"/>
      <c r="AA306" s="932"/>
      <c r="AB306" s="46"/>
      <c r="AC306" s="46"/>
      <c r="AD306" s="46"/>
      <c r="AE306" s="46"/>
      <c r="AN306" s="46"/>
    </row>
    <row r="307">
      <c r="B307" s="46"/>
      <c r="C307" s="46"/>
      <c r="D307" s="46"/>
      <c r="E307" s="46"/>
      <c r="F307" s="46"/>
      <c r="G307" s="46"/>
      <c r="H307" s="46"/>
      <c r="I307" s="46"/>
      <c r="J307" s="46"/>
      <c r="K307" s="46"/>
      <c r="L307" s="46"/>
      <c r="M307" s="46"/>
      <c r="N307" s="46"/>
      <c r="O307" s="46"/>
      <c r="P307" s="900"/>
      <c r="Q307" s="46"/>
      <c r="R307" s="46"/>
      <c r="S307" s="46"/>
      <c r="T307" s="46"/>
      <c r="U307" s="46"/>
      <c r="V307" s="46"/>
      <c r="W307" s="46"/>
      <c r="X307" s="46"/>
      <c r="Y307" s="46"/>
      <c r="Z307" s="46"/>
      <c r="AA307" s="932"/>
      <c r="AB307" s="46"/>
      <c r="AC307" s="46"/>
      <c r="AD307" s="46"/>
      <c r="AE307" s="46"/>
      <c r="AN307" s="46"/>
    </row>
    <row r="308">
      <c r="B308" s="46"/>
      <c r="C308" s="46"/>
      <c r="D308" s="46"/>
      <c r="E308" s="46"/>
      <c r="F308" s="46"/>
      <c r="G308" s="46"/>
      <c r="H308" s="46"/>
      <c r="I308" s="46"/>
      <c r="J308" s="46"/>
      <c r="K308" s="46"/>
      <c r="L308" s="46"/>
      <c r="M308" s="46"/>
      <c r="N308" s="46"/>
      <c r="O308" s="46"/>
      <c r="P308" s="900"/>
      <c r="Q308" s="46"/>
      <c r="R308" s="46"/>
      <c r="S308" s="46"/>
      <c r="T308" s="46"/>
      <c r="U308" s="46"/>
      <c r="V308" s="46"/>
      <c r="W308" s="46"/>
      <c r="X308" s="46"/>
      <c r="Y308" s="46"/>
      <c r="Z308" s="46"/>
      <c r="AA308" s="932"/>
      <c r="AB308" s="46"/>
      <c r="AC308" s="46"/>
      <c r="AD308" s="46"/>
      <c r="AE308" s="46"/>
      <c r="AN308" s="46"/>
    </row>
    <row r="309">
      <c r="B309" s="46"/>
      <c r="C309" s="46"/>
      <c r="D309" s="46"/>
      <c r="E309" s="46"/>
      <c r="F309" s="46"/>
      <c r="G309" s="46"/>
      <c r="H309" s="46"/>
      <c r="I309" s="46"/>
      <c r="J309" s="46"/>
      <c r="K309" s="46"/>
      <c r="L309" s="46"/>
      <c r="M309" s="46"/>
      <c r="N309" s="46"/>
      <c r="O309" s="46"/>
      <c r="P309" s="900"/>
      <c r="Q309" s="46"/>
      <c r="R309" s="46"/>
      <c r="S309" s="46"/>
      <c r="T309" s="46"/>
      <c r="U309" s="46"/>
      <c r="V309" s="46"/>
      <c r="W309" s="46"/>
      <c r="X309" s="46"/>
      <c r="Y309" s="46"/>
      <c r="Z309" s="46"/>
      <c r="AA309" s="932"/>
      <c r="AB309" s="46"/>
      <c r="AC309" s="46"/>
      <c r="AD309" s="46"/>
      <c r="AE309" s="46"/>
      <c r="AN309" s="46"/>
    </row>
    <row r="310">
      <c r="B310" s="46"/>
      <c r="C310" s="46"/>
      <c r="D310" s="46"/>
      <c r="E310" s="46"/>
      <c r="F310" s="46"/>
      <c r="G310" s="46"/>
      <c r="H310" s="46"/>
      <c r="I310" s="46"/>
      <c r="J310" s="46"/>
      <c r="K310" s="46"/>
      <c r="L310" s="46"/>
      <c r="M310" s="46"/>
      <c r="N310" s="46"/>
      <c r="O310" s="46"/>
      <c r="P310" s="900"/>
      <c r="Q310" s="46"/>
      <c r="R310" s="46"/>
      <c r="S310" s="46"/>
      <c r="T310" s="46"/>
      <c r="U310" s="46"/>
      <c r="V310" s="46"/>
      <c r="W310" s="46"/>
      <c r="X310" s="46"/>
      <c r="Y310" s="46"/>
      <c r="Z310" s="46"/>
      <c r="AA310" s="932"/>
      <c r="AB310" s="46"/>
      <c r="AC310" s="46"/>
      <c r="AD310" s="46"/>
      <c r="AE310" s="46"/>
      <c r="AN310" s="46"/>
    </row>
    <row r="311">
      <c r="B311" s="46"/>
      <c r="C311" s="46"/>
      <c r="D311" s="46"/>
      <c r="E311" s="46"/>
      <c r="F311" s="46"/>
      <c r="G311" s="46"/>
      <c r="H311" s="46"/>
      <c r="I311" s="46"/>
      <c r="J311" s="46"/>
      <c r="K311" s="46"/>
      <c r="L311" s="46"/>
      <c r="M311" s="46"/>
      <c r="N311" s="46"/>
      <c r="O311" s="46"/>
      <c r="P311" s="900"/>
      <c r="Q311" s="46"/>
      <c r="R311" s="46"/>
      <c r="S311" s="46"/>
      <c r="T311" s="46"/>
      <c r="U311" s="46"/>
      <c r="V311" s="46"/>
      <c r="W311" s="46"/>
      <c r="X311" s="46"/>
      <c r="Y311" s="46"/>
      <c r="Z311" s="46"/>
      <c r="AA311" s="932"/>
      <c r="AB311" s="46"/>
      <c r="AC311" s="46"/>
      <c r="AD311" s="46"/>
      <c r="AE311" s="46"/>
      <c r="AN311" s="46"/>
    </row>
    <row r="312">
      <c r="B312" s="46"/>
      <c r="C312" s="46"/>
      <c r="D312" s="46"/>
      <c r="E312" s="46"/>
      <c r="F312" s="46"/>
      <c r="G312" s="46"/>
      <c r="H312" s="46"/>
      <c r="I312" s="46"/>
      <c r="J312" s="46"/>
      <c r="K312" s="46"/>
      <c r="L312" s="46"/>
      <c r="M312" s="46"/>
      <c r="N312" s="46"/>
      <c r="O312" s="46"/>
      <c r="P312" s="900"/>
      <c r="Q312" s="46"/>
      <c r="R312" s="46"/>
      <c r="S312" s="46"/>
      <c r="T312" s="46"/>
      <c r="U312" s="46"/>
      <c r="V312" s="46"/>
      <c r="W312" s="46"/>
      <c r="X312" s="46"/>
      <c r="Y312" s="46"/>
      <c r="Z312" s="46"/>
      <c r="AA312" s="932"/>
      <c r="AB312" s="46"/>
      <c r="AC312" s="46"/>
      <c r="AD312" s="46"/>
      <c r="AE312" s="46"/>
      <c r="AN312" s="46"/>
    </row>
    <row r="313">
      <c r="B313" s="46"/>
      <c r="C313" s="46"/>
      <c r="D313" s="46"/>
      <c r="E313" s="46"/>
      <c r="F313" s="46"/>
      <c r="G313" s="46"/>
      <c r="H313" s="46"/>
      <c r="I313" s="46"/>
      <c r="J313" s="46"/>
      <c r="K313" s="46"/>
      <c r="L313" s="46"/>
      <c r="M313" s="46"/>
      <c r="N313" s="46"/>
      <c r="O313" s="46"/>
      <c r="P313" s="900"/>
      <c r="Q313" s="46"/>
      <c r="R313" s="46"/>
      <c r="S313" s="46"/>
      <c r="T313" s="46"/>
      <c r="U313" s="46"/>
      <c r="V313" s="46"/>
      <c r="W313" s="46"/>
      <c r="X313" s="46"/>
      <c r="Y313" s="46"/>
      <c r="Z313" s="46"/>
      <c r="AA313" s="932"/>
      <c r="AB313" s="46"/>
      <c r="AC313" s="46"/>
      <c r="AD313" s="46"/>
      <c r="AE313" s="46"/>
      <c r="AN313" s="46"/>
    </row>
    <row r="314">
      <c r="B314" s="46"/>
      <c r="C314" s="46"/>
      <c r="D314" s="46"/>
      <c r="E314" s="46"/>
      <c r="F314" s="46"/>
      <c r="G314" s="46"/>
      <c r="H314" s="46"/>
      <c r="I314" s="46"/>
      <c r="J314" s="46"/>
      <c r="K314" s="46"/>
      <c r="L314" s="46"/>
      <c r="M314" s="46"/>
      <c r="N314" s="46"/>
      <c r="O314" s="46"/>
      <c r="P314" s="900"/>
      <c r="Q314" s="46"/>
      <c r="R314" s="46"/>
      <c r="S314" s="46"/>
      <c r="T314" s="46"/>
      <c r="U314" s="46"/>
      <c r="V314" s="46"/>
      <c r="W314" s="46"/>
      <c r="X314" s="46"/>
      <c r="Y314" s="46"/>
      <c r="Z314" s="46"/>
      <c r="AA314" s="932"/>
      <c r="AB314" s="46"/>
      <c r="AC314" s="46"/>
      <c r="AD314" s="46"/>
      <c r="AE314" s="46"/>
      <c r="AN314" s="46"/>
    </row>
    <row r="315">
      <c r="B315" s="46"/>
      <c r="C315" s="46"/>
      <c r="D315" s="46"/>
      <c r="E315" s="46"/>
      <c r="F315" s="46"/>
      <c r="G315" s="46"/>
      <c r="H315" s="46"/>
      <c r="I315" s="46"/>
      <c r="J315" s="46"/>
      <c r="K315" s="46"/>
      <c r="L315" s="46"/>
      <c r="M315" s="46"/>
      <c r="N315" s="46"/>
      <c r="O315" s="46"/>
      <c r="P315" s="900"/>
      <c r="Q315" s="46"/>
      <c r="R315" s="46"/>
      <c r="S315" s="46"/>
      <c r="T315" s="46"/>
      <c r="U315" s="46"/>
      <c r="V315" s="46"/>
      <c r="W315" s="46"/>
      <c r="X315" s="46"/>
      <c r="Y315" s="46"/>
      <c r="Z315" s="46"/>
      <c r="AA315" s="932"/>
      <c r="AB315" s="46"/>
      <c r="AC315" s="46"/>
      <c r="AD315" s="46"/>
      <c r="AE315" s="46"/>
      <c r="AN315" s="46"/>
    </row>
    <row r="316">
      <c r="B316" s="46"/>
      <c r="C316" s="46"/>
      <c r="D316" s="46"/>
      <c r="E316" s="46"/>
      <c r="F316" s="46"/>
      <c r="G316" s="46"/>
      <c r="H316" s="46"/>
      <c r="I316" s="46"/>
      <c r="J316" s="46"/>
      <c r="K316" s="46"/>
      <c r="L316" s="46"/>
      <c r="M316" s="46"/>
      <c r="N316" s="46"/>
      <c r="O316" s="46"/>
      <c r="P316" s="900"/>
      <c r="Q316" s="46"/>
      <c r="R316" s="46"/>
      <c r="S316" s="46"/>
      <c r="T316" s="46"/>
      <c r="U316" s="46"/>
      <c r="V316" s="46"/>
      <c r="W316" s="46"/>
      <c r="X316" s="46"/>
      <c r="Y316" s="46"/>
      <c r="Z316" s="46"/>
      <c r="AA316" s="932"/>
      <c r="AB316" s="46"/>
      <c r="AC316" s="46"/>
      <c r="AD316" s="46"/>
      <c r="AE316" s="46"/>
      <c r="AN316" s="46"/>
    </row>
    <row r="317">
      <c r="B317" s="46"/>
      <c r="C317" s="46"/>
      <c r="D317" s="46"/>
      <c r="E317" s="46"/>
      <c r="F317" s="46"/>
      <c r="G317" s="46"/>
      <c r="H317" s="46"/>
      <c r="I317" s="46"/>
      <c r="J317" s="46"/>
      <c r="K317" s="46"/>
      <c r="L317" s="46"/>
      <c r="M317" s="46"/>
      <c r="N317" s="46"/>
      <c r="O317" s="46"/>
      <c r="P317" s="900"/>
      <c r="Q317" s="46"/>
      <c r="R317" s="46"/>
      <c r="S317" s="46"/>
      <c r="T317" s="46"/>
      <c r="U317" s="46"/>
      <c r="V317" s="46"/>
      <c r="W317" s="46"/>
      <c r="X317" s="46"/>
      <c r="Y317" s="46"/>
      <c r="Z317" s="46"/>
      <c r="AA317" s="932"/>
      <c r="AB317" s="46"/>
      <c r="AC317" s="46"/>
      <c r="AD317" s="46"/>
      <c r="AE317" s="46"/>
      <c r="AN317" s="46"/>
    </row>
    <row r="318">
      <c r="B318" s="46"/>
      <c r="C318" s="46"/>
      <c r="D318" s="46"/>
      <c r="E318" s="46"/>
      <c r="F318" s="46"/>
      <c r="G318" s="46"/>
      <c r="H318" s="46"/>
      <c r="I318" s="46"/>
      <c r="J318" s="46"/>
      <c r="K318" s="46"/>
      <c r="L318" s="46"/>
      <c r="M318" s="46"/>
      <c r="N318" s="46"/>
      <c r="O318" s="46"/>
      <c r="P318" s="900"/>
      <c r="Q318" s="46"/>
      <c r="R318" s="46"/>
      <c r="S318" s="46"/>
      <c r="T318" s="46"/>
      <c r="U318" s="46"/>
      <c r="V318" s="46"/>
      <c r="W318" s="46"/>
      <c r="X318" s="46"/>
      <c r="Y318" s="46"/>
      <c r="Z318" s="46"/>
      <c r="AA318" s="932"/>
      <c r="AB318" s="46"/>
      <c r="AC318" s="46"/>
      <c r="AD318" s="46"/>
      <c r="AE318" s="46"/>
      <c r="AN318" s="46"/>
    </row>
    <row r="319">
      <c r="B319" s="46"/>
      <c r="C319" s="46"/>
      <c r="D319" s="46"/>
      <c r="E319" s="46"/>
      <c r="F319" s="46"/>
      <c r="G319" s="46"/>
      <c r="H319" s="46"/>
      <c r="I319" s="46"/>
      <c r="J319" s="46"/>
      <c r="K319" s="46"/>
      <c r="L319" s="46"/>
      <c r="M319" s="46"/>
      <c r="N319" s="46"/>
      <c r="O319" s="46"/>
      <c r="P319" s="900"/>
      <c r="Q319" s="46"/>
      <c r="R319" s="46"/>
      <c r="S319" s="46"/>
      <c r="T319" s="46"/>
      <c r="U319" s="46"/>
      <c r="V319" s="46"/>
      <c r="W319" s="46"/>
      <c r="X319" s="46"/>
      <c r="Y319" s="46"/>
      <c r="Z319" s="46"/>
      <c r="AA319" s="932"/>
      <c r="AB319" s="46"/>
      <c r="AC319" s="46"/>
      <c r="AD319" s="46"/>
      <c r="AE319" s="46"/>
      <c r="AN319" s="46"/>
    </row>
    <row r="320">
      <c r="B320" s="46"/>
      <c r="C320" s="46"/>
      <c r="D320" s="46"/>
      <c r="E320" s="46"/>
      <c r="F320" s="46"/>
      <c r="G320" s="46"/>
      <c r="H320" s="46"/>
      <c r="I320" s="46"/>
      <c r="J320" s="46"/>
      <c r="K320" s="46"/>
      <c r="L320" s="46"/>
      <c r="M320" s="46"/>
      <c r="N320" s="46"/>
      <c r="O320" s="46"/>
      <c r="P320" s="900"/>
      <c r="Q320" s="46"/>
      <c r="R320" s="46"/>
      <c r="S320" s="46"/>
      <c r="T320" s="46"/>
      <c r="U320" s="46"/>
      <c r="V320" s="46"/>
      <c r="W320" s="46"/>
      <c r="X320" s="46"/>
      <c r="Y320" s="46"/>
      <c r="Z320" s="46"/>
      <c r="AA320" s="932"/>
      <c r="AB320" s="46"/>
      <c r="AC320" s="46"/>
      <c r="AD320" s="46"/>
      <c r="AE320" s="46"/>
      <c r="AN320" s="46"/>
    </row>
    <row r="321">
      <c r="B321" s="46"/>
      <c r="C321" s="46"/>
      <c r="D321" s="46"/>
      <c r="E321" s="46"/>
      <c r="F321" s="46"/>
      <c r="G321" s="46"/>
      <c r="H321" s="46"/>
      <c r="I321" s="46"/>
      <c r="J321" s="46"/>
      <c r="K321" s="46"/>
      <c r="L321" s="46"/>
      <c r="M321" s="46"/>
      <c r="N321" s="46"/>
      <c r="O321" s="46"/>
      <c r="P321" s="900"/>
      <c r="Q321" s="46"/>
      <c r="R321" s="46"/>
      <c r="S321" s="46"/>
      <c r="T321" s="46"/>
      <c r="U321" s="46"/>
      <c r="V321" s="46"/>
      <c r="W321" s="46"/>
      <c r="X321" s="46"/>
      <c r="Y321" s="46"/>
      <c r="Z321" s="46"/>
      <c r="AA321" s="932"/>
      <c r="AB321" s="46"/>
      <c r="AC321" s="46"/>
      <c r="AD321" s="46"/>
      <c r="AE321" s="46"/>
      <c r="AN321" s="46"/>
    </row>
    <row r="322">
      <c r="B322" s="46"/>
      <c r="C322" s="46"/>
      <c r="D322" s="46"/>
      <c r="E322" s="46"/>
      <c r="F322" s="46"/>
      <c r="G322" s="46"/>
      <c r="H322" s="46"/>
      <c r="I322" s="46"/>
      <c r="J322" s="46"/>
      <c r="K322" s="46"/>
      <c r="L322" s="46"/>
      <c r="M322" s="46"/>
      <c r="N322" s="46"/>
      <c r="O322" s="46"/>
      <c r="P322" s="900"/>
      <c r="Q322" s="46"/>
      <c r="R322" s="46"/>
      <c r="S322" s="46"/>
      <c r="T322" s="46"/>
      <c r="U322" s="46"/>
      <c r="V322" s="46"/>
      <c r="W322" s="46"/>
      <c r="X322" s="46"/>
      <c r="Y322" s="46"/>
      <c r="Z322" s="46"/>
      <c r="AA322" s="932"/>
      <c r="AB322" s="46"/>
      <c r="AC322" s="46"/>
      <c r="AD322" s="46"/>
      <c r="AE322" s="46"/>
      <c r="AN322" s="46"/>
    </row>
    <row r="323">
      <c r="B323" s="46"/>
      <c r="C323" s="46"/>
      <c r="D323" s="46"/>
      <c r="E323" s="46"/>
      <c r="F323" s="46"/>
      <c r="G323" s="46"/>
      <c r="H323" s="46"/>
      <c r="I323" s="46"/>
      <c r="J323" s="46"/>
      <c r="K323" s="46"/>
      <c r="L323" s="46"/>
      <c r="M323" s="46"/>
      <c r="N323" s="46"/>
      <c r="O323" s="46"/>
      <c r="P323" s="900"/>
      <c r="Q323" s="46"/>
      <c r="R323" s="46"/>
      <c r="S323" s="46"/>
      <c r="T323" s="46"/>
      <c r="U323" s="46"/>
      <c r="V323" s="46"/>
      <c r="W323" s="46"/>
      <c r="X323" s="46"/>
      <c r="Y323" s="46"/>
      <c r="Z323" s="46"/>
      <c r="AA323" s="932"/>
      <c r="AB323" s="46"/>
      <c r="AC323" s="46"/>
      <c r="AD323" s="46"/>
      <c r="AE323" s="46"/>
      <c r="AN323" s="46"/>
    </row>
    <row r="324">
      <c r="B324" s="46"/>
      <c r="C324" s="46"/>
      <c r="D324" s="46"/>
      <c r="E324" s="46"/>
      <c r="F324" s="46"/>
      <c r="G324" s="46"/>
      <c r="H324" s="46"/>
      <c r="I324" s="46"/>
      <c r="J324" s="46"/>
      <c r="K324" s="46"/>
      <c r="L324" s="46"/>
      <c r="M324" s="46"/>
      <c r="N324" s="46"/>
      <c r="O324" s="46"/>
      <c r="P324" s="900"/>
      <c r="Q324" s="46"/>
      <c r="R324" s="46"/>
      <c r="S324" s="46"/>
      <c r="T324" s="46"/>
      <c r="U324" s="46"/>
      <c r="V324" s="46"/>
      <c r="W324" s="46"/>
      <c r="X324" s="46"/>
      <c r="Y324" s="46"/>
      <c r="Z324" s="46"/>
      <c r="AA324" s="932"/>
      <c r="AB324" s="46"/>
      <c r="AC324" s="46"/>
      <c r="AD324" s="46"/>
      <c r="AE324" s="46"/>
      <c r="AN324" s="46"/>
    </row>
    <row r="325">
      <c r="B325" s="46"/>
      <c r="C325" s="46"/>
      <c r="D325" s="46"/>
      <c r="E325" s="46"/>
      <c r="F325" s="46"/>
      <c r="G325" s="46"/>
      <c r="H325" s="46"/>
      <c r="I325" s="46"/>
      <c r="J325" s="46"/>
      <c r="K325" s="46"/>
      <c r="L325" s="46"/>
      <c r="M325" s="46"/>
      <c r="N325" s="46"/>
      <c r="O325" s="46"/>
      <c r="P325" s="900"/>
      <c r="Q325" s="46"/>
      <c r="R325" s="46"/>
      <c r="S325" s="46"/>
      <c r="T325" s="46"/>
      <c r="U325" s="46"/>
      <c r="V325" s="46"/>
      <c r="W325" s="46"/>
      <c r="X325" s="46"/>
      <c r="Y325" s="46"/>
      <c r="Z325" s="46"/>
      <c r="AA325" s="932"/>
      <c r="AB325" s="46"/>
      <c r="AC325" s="46"/>
      <c r="AD325" s="46"/>
      <c r="AE325" s="46"/>
      <c r="AN325" s="46"/>
    </row>
    <row r="326">
      <c r="B326" s="46"/>
      <c r="C326" s="46"/>
      <c r="D326" s="46"/>
      <c r="E326" s="46"/>
      <c r="F326" s="46"/>
      <c r="G326" s="46"/>
      <c r="H326" s="46"/>
      <c r="I326" s="46"/>
      <c r="J326" s="46"/>
      <c r="K326" s="46"/>
      <c r="L326" s="46"/>
      <c r="M326" s="46"/>
      <c r="N326" s="46"/>
      <c r="O326" s="46"/>
      <c r="P326" s="900"/>
      <c r="Q326" s="46"/>
      <c r="R326" s="46"/>
      <c r="S326" s="46"/>
      <c r="T326" s="46"/>
      <c r="U326" s="46"/>
      <c r="V326" s="46"/>
      <c r="W326" s="46"/>
      <c r="X326" s="46"/>
      <c r="Y326" s="46"/>
      <c r="Z326" s="46"/>
      <c r="AA326" s="932"/>
      <c r="AB326" s="46"/>
      <c r="AC326" s="46"/>
      <c r="AD326" s="46"/>
      <c r="AE326" s="46"/>
      <c r="AN326" s="46"/>
    </row>
    <row r="327">
      <c r="B327" s="46"/>
      <c r="C327" s="46"/>
      <c r="D327" s="46"/>
      <c r="E327" s="46"/>
      <c r="F327" s="46"/>
      <c r="G327" s="46"/>
      <c r="H327" s="46"/>
      <c r="I327" s="46"/>
      <c r="J327" s="46"/>
      <c r="K327" s="46"/>
      <c r="L327" s="46"/>
      <c r="M327" s="46"/>
      <c r="N327" s="46"/>
      <c r="O327" s="46"/>
      <c r="P327" s="900"/>
      <c r="Q327" s="46"/>
      <c r="R327" s="46"/>
      <c r="S327" s="46"/>
      <c r="T327" s="46"/>
      <c r="U327" s="46"/>
      <c r="V327" s="46"/>
      <c r="W327" s="46"/>
      <c r="X327" s="46"/>
      <c r="Y327" s="46"/>
      <c r="Z327" s="46"/>
      <c r="AA327" s="932"/>
      <c r="AB327" s="46"/>
      <c r="AC327" s="46"/>
      <c r="AD327" s="46"/>
      <c r="AE327" s="46"/>
      <c r="AN327" s="46"/>
    </row>
    <row r="328">
      <c r="B328" s="46"/>
      <c r="C328" s="46"/>
      <c r="D328" s="46"/>
      <c r="E328" s="46"/>
      <c r="F328" s="46"/>
      <c r="G328" s="46"/>
      <c r="H328" s="46"/>
      <c r="I328" s="46"/>
      <c r="J328" s="46"/>
      <c r="K328" s="46"/>
      <c r="L328" s="46"/>
      <c r="M328" s="46"/>
      <c r="N328" s="46"/>
      <c r="O328" s="46"/>
      <c r="P328" s="900"/>
      <c r="Q328" s="46"/>
      <c r="R328" s="46"/>
      <c r="S328" s="46"/>
      <c r="T328" s="46"/>
      <c r="U328" s="46"/>
      <c r="V328" s="46"/>
      <c r="W328" s="46"/>
      <c r="X328" s="46"/>
      <c r="Y328" s="46"/>
      <c r="Z328" s="46"/>
      <c r="AA328" s="932"/>
      <c r="AB328" s="46"/>
      <c r="AC328" s="46"/>
      <c r="AD328" s="46"/>
      <c r="AE328" s="46"/>
      <c r="AN328" s="46"/>
    </row>
    <row r="329">
      <c r="B329" s="46"/>
      <c r="C329" s="46"/>
      <c r="D329" s="46"/>
      <c r="E329" s="46"/>
      <c r="F329" s="46"/>
      <c r="G329" s="46"/>
      <c r="H329" s="46"/>
      <c r="I329" s="46"/>
      <c r="J329" s="46"/>
      <c r="K329" s="46"/>
      <c r="L329" s="46"/>
      <c r="M329" s="46"/>
      <c r="N329" s="46"/>
      <c r="O329" s="46"/>
      <c r="P329" s="900"/>
      <c r="Q329" s="46"/>
      <c r="R329" s="46"/>
      <c r="S329" s="46"/>
      <c r="T329" s="46"/>
      <c r="U329" s="46"/>
      <c r="V329" s="46"/>
      <c r="W329" s="46"/>
      <c r="X329" s="46"/>
      <c r="Y329" s="46"/>
      <c r="Z329" s="46"/>
      <c r="AA329" s="932"/>
      <c r="AB329" s="46"/>
      <c r="AC329" s="46"/>
      <c r="AD329" s="46"/>
      <c r="AE329" s="46"/>
      <c r="AN329" s="46"/>
    </row>
    <row r="330">
      <c r="B330" s="46"/>
      <c r="C330" s="46"/>
      <c r="D330" s="46"/>
      <c r="E330" s="46"/>
      <c r="F330" s="46"/>
      <c r="G330" s="46"/>
      <c r="H330" s="46"/>
      <c r="I330" s="46"/>
      <c r="J330" s="46"/>
      <c r="K330" s="46"/>
      <c r="L330" s="46"/>
      <c r="M330" s="46"/>
      <c r="N330" s="46"/>
      <c r="O330" s="46"/>
      <c r="P330" s="900"/>
      <c r="Q330" s="46"/>
      <c r="R330" s="46"/>
      <c r="S330" s="46"/>
      <c r="T330" s="46"/>
      <c r="U330" s="46"/>
      <c r="V330" s="46"/>
      <c r="W330" s="46"/>
      <c r="X330" s="46"/>
      <c r="Y330" s="46"/>
      <c r="Z330" s="46"/>
      <c r="AA330" s="932"/>
      <c r="AB330" s="46"/>
      <c r="AC330" s="46"/>
      <c r="AD330" s="46"/>
      <c r="AE330" s="46"/>
      <c r="AN330" s="46"/>
    </row>
    <row r="331">
      <c r="B331" s="46"/>
      <c r="C331" s="46"/>
      <c r="D331" s="46"/>
      <c r="E331" s="46"/>
      <c r="F331" s="46"/>
      <c r="G331" s="46"/>
      <c r="H331" s="46"/>
      <c r="I331" s="46"/>
      <c r="J331" s="46"/>
      <c r="K331" s="46"/>
      <c r="L331" s="46"/>
      <c r="M331" s="46"/>
      <c r="N331" s="46"/>
      <c r="O331" s="46"/>
      <c r="P331" s="900"/>
      <c r="Q331" s="46"/>
      <c r="R331" s="46"/>
      <c r="S331" s="46"/>
      <c r="T331" s="46"/>
      <c r="U331" s="46"/>
      <c r="V331" s="46"/>
      <c r="W331" s="46"/>
      <c r="X331" s="46"/>
      <c r="Y331" s="46"/>
      <c r="Z331" s="46"/>
      <c r="AA331" s="932"/>
      <c r="AB331" s="46"/>
      <c r="AC331" s="46"/>
      <c r="AD331" s="46"/>
      <c r="AE331" s="46"/>
      <c r="AN331" s="46"/>
    </row>
    <row r="332">
      <c r="B332" s="46"/>
      <c r="C332" s="46"/>
      <c r="D332" s="46"/>
      <c r="E332" s="46"/>
      <c r="F332" s="46"/>
      <c r="G332" s="46"/>
      <c r="H332" s="46"/>
      <c r="I332" s="46"/>
      <c r="J332" s="46"/>
      <c r="K332" s="46"/>
      <c r="L332" s="46"/>
      <c r="M332" s="46"/>
      <c r="N332" s="46"/>
      <c r="O332" s="46"/>
      <c r="P332" s="900"/>
      <c r="Q332" s="46"/>
      <c r="R332" s="46"/>
      <c r="S332" s="46"/>
      <c r="T332" s="46"/>
      <c r="U332" s="46"/>
      <c r="V332" s="46"/>
      <c r="W332" s="46"/>
      <c r="X332" s="46"/>
      <c r="Y332" s="46"/>
      <c r="Z332" s="46"/>
      <c r="AA332" s="932"/>
      <c r="AB332" s="46"/>
      <c r="AC332" s="46"/>
      <c r="AD332" s="46"/>
      <c r="AE332" s="46"/>
      <c r="AN332" s="46"/>
    </row>
    <row r="333">
      <c r="B333" s="46"/>
      <c r="C333" s="46"/>
      <c r="D333" s="46"/>
      <c r="E333" s="46"/>
      <c r="F333" s="46"/>
      <c r="G333" s="46"/>
      <c r="H333" s="46"/>
      <c r="I333" s="46"/>
      <c r="J333" s="46"/>
      <c r="K333" s="46"/>
      <c r="L333" s="46"/>
      <c r="M333" s="46"/>
      <c r="N333" s="46"/>
      <c r="O333" s="46"/>
      <c r="P333" s="900"/>
      <c r="Q333" s="46"/>
      <c r="R333" s="46"/>
      <c r="S333" s="46"/>
      <c r="T333" s="46"/>
      <c r="U333" s="46"/>
      <c r="V333" s="46"/>
      <c r="W333" s="46"/>
      <c r="X333" s="46"/>
      <c r="Y333" s="46"/>
      <c r="Z333" s="46"/>
      <c r="AA333" s="932"/>
      <c r="AB333" s="46"/>
      <c r="AC333" s="46"/>
      <c r="AD333" s="46"/>
      <c r="AE333" s="46"/>
      <c r="AN333" s="46"/>
    </row>
    <row r="334">
      <c r="B334" s="46"/>
      <c r="C334" s="46"/>
      <c r="D334" s="46"/>
      <c r="E334" s="46"/>
      <c r="F334" s="46"/>
      <c r="G334" s="46"/>
      <c r="H334" s="46"/>
      <c r="I334" s="46"/>
      <c r="J334" s="46"/>
      <c r="K334" s="46"/>
      <c r="L334" s="46"/>
      <c r="M334" s="46"/>
      <c r="N334" s="46"/>
      <c r="O334" s="46"/>
      <c r="P334" s="900"/>
      <c r="Q334" s="46"/>
      <c r="R334" s="46"/>
      <c r="S334" s="46"/>
      <c r="T334" s="46"/>
      <c r="U334" s="46"/>
      <c r="V334" s="46"/>
      <c r="W334" s="46"/>
      <c r="X334" s="46"/>
      <c r="Y334" s="46"/>
      <c r="Z334" s="46"/>
      <c r="AA334" s="932"/>
      <c r="AB334" s="46"/>
      <c r="AC334" s="46"/>
      <c r="AD334" s="46"/>
      <c r="AE334" s="46"/>
      <c r="AN334" s="46"/>
    </row>
    <row r="335">
      <c r="B335" s="46"/>
      <c r="C335" s="46"/>
      <c r="D335" s="46"/>
      <c r="E335" s="46"/>
      <c r="F335" s="46"/>
      <c r="G335" s="46"/>
      <c r="H335" s="46"/>
      <c r="I335" s="46"/>
      <c r="J335" s="46"/>
      <c r="K335" s="46"/>
      <c r="L335" s="46"/>
      <c r="M335" s="46"/>
      <c r="N335" s="46"/>
      <c r="O335" s="46"/>
      <c r="P335" s="900"/>
      <c r="Q335" s="46"/>
      <c r="R335" s="46"/>
      <c r="S335" s="46"/>
      <c r="T335" s="46"/>
      <c r="U335" s="46"/>
      <c r="V335" s="46"/>
      <c r="W335" s="46"/>
      <c r="X335" s="46"/>
      <c r="Y335" s="46"/>
      <c r="Z335" s="46"/>
      <c r="AA335" s="932"/>
      <c r="AB335" s="46"/>
      <c r="AC335" s="46"/>
      <c r="AD335" s="46"/>
      <c r="AE335" s="46"/>
      <c r="AN335" s="46"/>
    </row>
    <row r="336">
      <c r="B336" s="46"/>
      <c r="C336" s="46"/>
      <c r="D336" s="46"/>
      <c r="E336" s="46"/>
      <c r="F336" s="46"/>
      <c r="G336" s="46"/>
      <c r="H336" s="46"/>
      <c r="I336" s="46"/>
      <c r="J336" s="46"/>
      <c r="K336" s="46"/>
      <c r="L336" s="46"/>
      <c r="M336" s="46"/>
      <c r="N336" s="46"/>
      <c r="O336" s="46"/>
      <c r="P336" s="900"/>
      <c r="Q336" s="46"/>
      <c r="R336" s="46"/>
      <c r="S336" s="46"/>
      <c r="T336" s="46"/>
      <c r="U336" s="46"/>
      <c r="V336" s="46"/>
      <c r="W336" s="46"/>
      <c r="X336" s="46"/>
      <c r="Y336" s="46"/>
      <c r="Z336" s="46"/>
      <c r="AA336" s="932"/>
      <c r="AB336" s="46"/>
      <c r="AC336" s="46"/>
      <c r="AD336" s="46"/>
      <c r="AE336" s="46"/>
      <c r="AN336" s="46"/>
    </row>
    <row r="337">
      <c r="B337" s="46"/>
      <c r="C337" s="46"/>
      <c r="D337" s="46"/>
      <c r="E337" s="46"/>
      <c r="F337" s="46"/>
      <c r="G337" s="46"/>
      <c r="H337" s="46"/>
      <c r="I337" s="46"/>
      <c r="J337" s="46"/>
      <c r="K337" s="46"/>
      <c r="L337" s="46"/>
      <c r="M337" s="46"/>
      <c r="N337" s="46"/>
      <c r="O337" s="46"/>
      <c r="P337" s="900"/>
      <c r="Q337" s="46"/>
      <c r="R337" s="46"/>
      <c r="S337" s="46"/>
      <c r="T337" s="46"/>
      <c r="U337" s="46"/>
      <c r="V337" s="46"/>
      <c r="W337" s="46"/>
      <c r="X337" s="46"/>
      <c r="Y337" s="46"/>
      <c r="Z337" s="46"/>
      <c r="AA337" s="932"/>
      <c r="AB337" s="46"/>
      <c r="AC337" s="46"/>
      <c r="AD337" s="46"/>
      <c r="AE337" s="46"/>
      <c r="AN337" s="46"/>
    </row>
    <row r="338">
      <c r="B338" s="46"/>
      <c r="C338" s="46"/>
      <c r="D338" s="46"/>
      <c r="E338" s="46"/>
      <c r="F338" s="46"/>
      <c r="G338" s="46"/>
      <c r="H338" s="46"/>
      <c r="I338" s="46"/>
      <c r="J338" s="46"/>
      <c r="K338" s="46"/>
      <c r="L338" s="46"/>
      <c r="M338" s="46"/>
      <c r="N338" s="46"/>
      <c r="O338" s="46"/>
      <c r="P338" s="900"/>
      <c r="Q338" s="46"/>
      <c r="R338" s="46"/>
      <c r="S338" s="46"/>
      <c r="T338" s="46"/>
      <c r="U338" s="46"/>
      <c r="V338" s="46"/>
      <c r="W338" s="46"/>
      <c r="X338" s="46"/>
      <c r="Y338" s="46"/>
      <c r="Z338" s="46"/>
      <c r="AA338" s="932"/>
      <c r="AB338" s="46"/>
      <c r="AC338" s="46"/>
      <c r="AD338" s="46"/>
      <c r="AE338" s="46"/>
      <c r="AN338" s="46"/>
    </row>
    <row r="339">
      <c r="B339" s="46"/>
      <c r="C339" s="46"/>
      <c r="D339" s="46"/>
      <c r="E339" s="46"/>
      <c r="F339" s="46"/>
      <c r="G339" s="46"/>
      <c r="H339" s="46"/>
      <c r="I339" s="46"/>
      <c r="J339" s="46"/>
      <c r="K339" s="46"/>
      <c r="L339" s="46"/>
      <c r="M339" s="46"/>
      <c r="N339" s="46"/>
      <c r="O339" s="46"/>
      <c r="P339" s="900"/>
      <c r="Q339" s="46"/>
      <c r="R339" s="46"/>
      <c r="S339" s="46"/>
      <c r="T339" s="46"/>
      <c r="U339" s="46"/>
      <c r="V339" s="46"/>
      <c r="W339" s="46"/>
      <c r="X339" s="46"/>
      <c r="Y339" s="46"/>
      <c r="Z339" s="46"/>
      <c r="AA339" s="932"/>
      <c r="AB339" s="46"/>
      <c r="AC339" s="46"/>
      <c r="AD339" s="46"/>
      <c r="AE339" s="46"/>
      <c r="AN339" s="46"/>
    </row>
    <row r="340">
      <c r="B340" s="46"/>
      <c r="C340" s="46"/>
      <c r="D340" s="46"/>
      <c r="E340" s="46"/>
      <c r="F340" s="46"/>
      <c r="G340" s="46"/>
      <c r="H340" s="46"/>
      <c r="I340" s="46"/>
      <c r="J340" s="46"/>
      <c r="K340" s="46"/>
      <c r="L340" s="46"/>
      <c r="M340" s="46"/>
      <c r="N340" s="46"/>
      <c r="O340" s="46"/>
      <c r="P340" s="900"/>
      <c r="Q340" s="46"/>
      <c r="R340" s="46"/>
      <c r="S340" s="46"/>
      <c r="T340" s="46"/>
      <c r="U340" s="46"/>
      <c r="V340" s="46"/>
      <c r="W340" s="46"/>
      <c r="X340" s="46"/>
      <c r="Y340" s="46"/>
      <c r="Z340" s="46"/>
      <c r="AA340" s="932"/>
      <c r="AB340" s="46"/>
      <c r="AC340" s="46"/>
      <c r="AD340" s="46"/>
      <c r="AE340" s="46"/>
      <c r="AN340" s="46"/>
    </row>
    <row r="341">
      <c r="B341" s="46"/>
      <c r="C341" s="46"/>
      <c r="D341" s="46"/>
      <c r="E341" s="46"/>
      <c r="F341" s="46"/>
      <c r="G341" s="46"/>
      <c r="H341" s="46"/>
      <c r="I341" s="46"/>
      <c r="J341" s="46"/>
      <c r="K341" s="46"/>
      <c r="L341" s="46"/>
      <c r="M341" s="46"/>
      <c r="N341" s="46"/>
      <c r="O341" s="46"/>
      <c r="P341" s="900"/>
      <c r="Q341" s="46"/>
      <c r="R341" s="46"/>
      <c r="S341" s="46"/>
      <c r="T341" s="46"/>
      <c r="U341" s="46"/>
      <c r="V341" s="46"/>
      <c r="W341" s="46"/>
      <c r="X341" s="46"/>
      <c r="Y341" s="46"/>
      <c r="Z341" s="46"/>
      <c r="AA341" s="932"/>
      <c r="AB341" s="46"/>
      <c r="AC341" s="46"/>
      <c r="AD341" s="46"/>
      <c r="AE341" s="46"/>
      <c r="AN341" s="46"/>
    </row>
    <row r="342">
      <c r="B342" s="46"/>
      <c r="C342" s="46"/>
      <c r="D342" s="46"/>
      <c r="E342" s="46"/>
      <c r="F342" s="46"/>
      <c r="G342" s="46"/>
      <c r="H342" s="46"/>
      <c r="I342" s="46"/>
      <c r="J342" s="46"/>
      <c r="K342" s="46"/>
      <c r="L342" s="46"/>
      <c r="M342" s="46"/>
      <c r="N342" s="46"/>
      <c r="O342" s="46"/>
      <c r="P342" s="900"/>
      <c r="Q342" s="46"/>
      <c r="R342" s="46"/>
      <c r="S342" s="46"/>
      <c r="T342" s="46"/>
      <c r="U342" s="46"/>
      <c r="V342" s="46"/>
      <c r="W342" s="46"/>
      <c r="X342" s="46"/>
      <c r="Y342" s="46"/>
      <c r="Z342" s="46"/>
      <c r="AA342" s="932"/>
      <c r="AB342" s="46"/>
      <c r="AC342" s="46"/>
      <c r="AD342" s="46"/>
      <c r="AE342" s="46"/>
      <c r="AN342" s="46"/>
    </row>
    <row r="343">
      <c r="B343" s="46"/>
      <c r="C343" s="46"/>
      <c r="D343" s="46"/>
      <c r="E343" s="46"/>
      <c r="F343" s="46"/>
      <c r="G343" s="46"/>
      <c r="H343" s="46"/>
      <c r="I343" s="46"/>
      <c r="J343" s="46"/>
      <c r="K343" s="46"/>
      <c r="L343" s="46"/>
      <c r="M343" s="46"/>
      <c r="N343" s="46"/>
      <c r="O343" s="46"/>
      <c r="P343" s="900"/>
      <c r="Q343" s="46"/>
      <c r="R343" s="46"/>
      <c r="S343" s="46"/>
      <c r="T343" s="46"/>
      <c r="U343" s="46"/>
      <c r="V343" s="46"/>
      <c r="W343" s="46"/>
      <c r="X343" s="46"/>
      <c r="Y343" s="46"/>
      <c r="Z343" s="46"/>
      <c r="AA343" s="932"/>
      <c r="AB343" s="46"/>
      <c r="AC343" s="46"/>
      <c r="AD343" s="46"/>
      <c r="AE343" s="46"/>
      <c r="AN343" s="46"/>
    </row>
    <row r="344">
      <c r="B344" s="46"/>
      <c r="C344" s="46"/>
      <c r="D344" s="46"/>
      <c r="E344" s="46"/>
      <c r="F344" s="46"/>
      <c r="G344" s="46"/>
      <c r="H344" s="46"/>
      <c r="I344" s="46"/>
      <c r="J344" s="46"/>
      <c r="K344" s="46"/>
      <c r="L344" s="46"/>
      <c r="M344" s="46"/>
      <c r="N344" s="46"/>
      <c r="O344" s="46"/>
      <c r="P344" s="900"/>
      <c r="Q344" s="46"/>
      <c r="R344" s="46"/>
      <c r="S344" s="46"/>
      <c r="T344" s="46"/>
      <c r="U344" s="46"/>
      <c r="V344" s="46"/>
      <c r="W344" s="46"/>
      <c r="X344" s="46"/>
      <c r="Y344" s="46"/>
      <c r="Z344" s="46"/>
      <c r="AA344" s="932"/>
      <c r="AB344" s="46"/>
      <c r="AC344" s="46"/>
      <c r="AD344" s="46"/>
      <c r="AE344" s="46"/>
      <c r="AN344" s="46"/>
    </row>
    <row r="345">
      <c r="B345" s="46"/>
      <c r="C345" s="46"/>
      <c r="D345" s="46"/>
      <c r="E345" s="46"/>
      <c r="F345" s="46"/>
      <c r="G345" s="46"/>
      <c r="H345" s="46"/>
      <c r="I345" s="46"/>
      <c r="J345" s="46"/>
      <c r="K345" s="46"/>
      <c r="L345" s="46"/>
      <c r="M345" s="46"/>
      <c r="N345" s="46"/>
      <c r="O345" s="46"/>
      <c r="P345" s="900"/>
      <c r="Q345" s="46"/>
      <c r="R345" s="46"/>
      <c r="S345" s="46"/>
      <c r="T345" s="46"/>
      <c r="U345" s="46"/>
      <c r="V345" s="46"/>
      <c r="W345" s="46"/>
      <c r="X345" s="46"/>
      <c r="Y345" s="46"/>
      <c r="Z345" s="46"/>
      <c r="AA345" s="932"/>
      <c r="AB345" s="46"/>
      <c r="AC345" s="46"/>
      <c r="AD345" s="46"/>
      <c r="AE345" s="46"/>
      <c r="AN345" s="46"/>
    </row>
    <row r="346">
      <c r="B346" s="46"/>
      <c r="C346" s="46"/>
      <c r="D346" s="46"/>
      <c r="E346" s="46"/>
      <c r="F346" s="46"/>
      <c r="G346" s="46"/>
      <c r="H346" s="46"/>
      <c r="I346" s="46"/>
      <c r="J346" s="46"/>
      <c r="K346" s="46"/>
      <c r="L346" s="46"/>
      <c r="M346" s="46"/>
      <c r="N346" s="46"/>
      <c r="O346" s="46"/>
      <c r="P346" s="900"/>
      <c r="Q346" s="46"/>
      <c r="R346" s="46"/>
      <c r="S346" s="46"/>
      <c r="T346" s="46"/>
      <c r="U346" s="46"/>
      <c r="V346" s="46"/>
      <c r="W346" s="46"/>
      <c r="X346" s="46"/>
      <c r="Y346" s="46"/>
      <c r="Z346" s="46"/>
      <c r="AA346" s="932"/>
      <c r="AB346" s="46"/>
      <c r="AC346" s="46"/>
      <c r="AD346" s="46"/>
      <c r="AE346" s="46"/>
      <c r="AN346" s="46"/>
    </row>
    <row r="347">
      <c r="B347" s="46"/>
      <c r="C347" s="46"/>
      <c r="D347" s="46"/>
      <c r="E347" s="46"/>
      <c r="F347" s="46"/>
      <c r="G347" s="46"/>
      <c r="H347" s="46"/>
      <c r="I347" s="46"/>
      <c r="J347" s="46"/>
      <c r="K347" s="46"/>
      <c r="L347" s="46"/>
      <c r="M347" s="46"/>
      <c r="N347" s="46"/>
      <c r="O347" s="46"/>
      <c r="P347" s="900"/>
      <c r="Q347" s="46"/>
      <c r="R347" s="46"/>
      <c r="S347" s="46"/>
      <c r="T347" s="46"/>
      <c r="U347" s="46"/>
      <c r="V347" s="46"/>
      <c r="W347" s="46"/>
      <c r="X347" s="46"/>
      <c r="Y347" s="46"/>
      <c r="Z347" s="46"/>
      <c r="AA347" s="932"/>
      <c r="AB347" s="46"/>
      <c r="AC347" s="46"/>
      <c r="AD347" s="46"/>
      <c r="AE347" s="46"/>
      <c r="AN347" s="46"/>
    </row>
    <row r="348">
      <c r="B348" s="46"/>
      <c r="C348" s="46"/>
      <c r="D348" s="46"/>
      <c r="E348" s="46"/>
      <c r="F348" s="46"/>
      <c r="G348" s="46"/>
      <c r="H348" s="46"/>
      <c r="I348" s="46"/>
      <c r="J348" s="46"/>
      <c r="K348" s="46"/>
      <c r="L348" s="46"/>
      <c r="M348" s="46"/>
      <c r="N348" s="46"/>
      <c r="O348" s="46"/>
      <c r="P348" s="900"/>
      <c r="Q348" s="46"/>
      <c r="R348" s="46"/>
      <c r="S348" s="46"/>
      <c r="T348" s="46"/>
      <c r="U348" s="46"/>
      <c r="V348" s="46"/>
      <c r="W348" s="46"/>
      <c r="X348" s="46"/>
      <c r="Y348" s="46"/>
      <c r="Z348" s="46"/>
      <c r="AA348" s="932"/>
      <c r="AB348" s="46"/>
      <c r="AC348" s="46"/>
      <c r="AD348" s="46"/>
      <c r="AE348" s="46"/>
      <c r="AN348" s="46"/>
    </row>
    <row r="349">
      <c r="B349" s="46"/>
      <c r="C349" s="46"/>
      <c r="D349" s="46"/>
      <c r="E349" s="46"/>
      <c r="F349" s="46"/>
      <c r="G349" s="46"/>
      <c r="H349" s="46"/>
      <c r="I349" s="46"/>
      <c r="J349" s="46"/>
      <c r="K349" s="46"/>
      <c r="L349" s="46"/>
      <c r="M349" s="46"/>
      <c r="N349" s="46"/>
      <c r="O349" s="46"/>
      <c r="P349" s="900"/>
      <c r="Q349" s="46"/>
      <c r="R349" s="46"/>
      <c r="S349" s="46"/>
      <c r="T349" s="46"/>
      <c r="U349" s="46"/>
      <c r="V349" s="46"/>
      <c r="W349" s="46"/>
      <c r="X349" s="46"/>
      <c r="Y349" s="46"/>
      <c r="Z349" s="46"/>
      <c r="AA349" s="932"/>
      <c r="AB349" s="46"/>
      <c r="AC349" s="46"/>
      <c r="AD349" s="46"/>
      <c r="AE349" s="46"/>
      <c r="AN349" s="46"/>
    </row>
    <row r="350">
      <c r="B350" s="46"/>
      <c r="C350" s="46"/>
      <c r="D350" s="46"/>
      <c r="E350" s="46"/>
      <c r="F350" s="46"/>
      <c r="G350" s="46"/>
      <c r="H350" s="46"/>
      <c r="I350" s="46"/>
      <c r="J350" s="46"/>
      <c r="K350" s="46"/>
      <c r="L350" s="46"/>
      <c r="M350" s="46"/>
      <c r="N350" s="46"/>
      <c r="O350" s="46"/>
      <c r="P350" s="900"/>
      <c r="Q350" s="46"/>
      <c r="R350" s="46"/>
      <c r="S350" s="46"/>
      <c r="T350" s="46"/>
      <c r="U350" s="46"/>
      <c r="V350" s="46"/>
      <c r="W350" s="46"/>
      <c r="X350" s="46"/>
      <c r="Y350" s="46"/>
      <c r="Z350" s="46"/>
      <c r="AA350" s="932"/>
      <c r="AB350" s="46"/>
      <c r="AC350" s="46"/>
      <c r="AD350" s="46"/>
      <c r="AE350" s="46"/>
      <c r="AN350" s="46"/>
    </row>
    <row r="351">
      <c r="B351" s="46"/>
      <c r="C351" s="46"/>
      <c r="D351" s="46"/>
      <c r="E351" s="46"/>
      <c r="F351" s="46"/>
      <c r="G351" s="46"/>
      <c r="H351" s="46"/>
      <c r="I351" s="46"/>
      <c r="J351" s="46"/>
      <c r="K351" s="46"/>
      <c r="L351" s="46"/>
      <c r="M351" s="46"/>
      <c r="N351" s="46"/>
      <c r="O351" s="46"/>
      <c r="P351" s="900"/>
      <c r="Q351" s="46"/>
      <c r="R351" s="46"/>
      <c r="S351" s="46"/>
      <c r="T351" s="46"/>
      <c r="U351" s="46"/>
      <c r="V351" s="46"/>
      <c r="W351" s="46"/>
      <c r="X351" s="46"/>
      <c r="Y351" s="46"/>
      <c r="Z351" s="46"/>
      <c r="AA351" s="932"/>
      <c r="AB351" s="46"/>
      <c r="AC351" s="46"/>
      <c r="AD351" s="46"/>
      <c r="AE351" s="46"/>
      <c r="AN351" s="46"/>
    </row>
    <row r="352">
      <c r="B352" s="46"/>
      <c r="C352" s="46"/>
      <c r="D352" s="46"/>
      <c r="E352" s="46"/>
      <c r="F352" s="46"/>
      <c r="G352" s="46"/>
      <c r="H352" s="46"/>
      <c r="I352" s="46"/>
      <c r="J352" s="46"/>
      <c r="K352" s="46"/>
      <c r="L352" s="46"/>
      <c r="M352" s="46"/>
      <c r="N352" s="46"/>
      <c r="O352" s="46"/>
      <c r="P352" s="900"/>
      <c r="Q352" s="46"/>
      <c r="R352" s="46"/>
      <c r="S352" s="46"/>
      <c r="T352" s="46"/>
      <c r="U352" s="46"/>
      <c r="V352" s="46"/>
      <c r="W352" s="46"/>
      <c r="X352" s="46"/>
      <c r="Y352" s="46"/>
      <c r="Z352" s="46"/>
      <c r="AA352" s="932"/>
      <c r="AB352" s="46"/>
      <c r="AC352" s="46"/>
      <c r="AD352" s="46"/>
      <c r="AE352" s="46"/>
      <c r="AN352" s="46"/>
    </row>
    <row r="353">
      <c r="B353" s="46"/>
      <c r="C353" s="46"/>
      <c r="D353" s="46"/>
      <c r="E353" s="46"/>
      <c r="F353" s="46"/>
      <c r="G353" s="46"/>
      <c r="H353" s="46"/>
      <c r="I353" s="46"/>
      <c r="J353" s="46"/>
      <c r="K353" s="46"/>
      <c r="L353" s="46"/>
      <c r="M353" s="46"/>
      <c r="N353" s="46"/>
      <c r="O353" s="46"/>
      <c r="P353" s="900"/>
      <c r="Q353" s="46"/>
      <c r="R353" s="46"/>
      <c r="S353" s="46"/>
      <c r="T353" s="46"/>
      <c r="U353" s="46"/>
      <c r="V353" s="46"/>
      <c r="W353" s="46"/>
      <c r="X353" s="46"/>
      <c r="Y353" s="46"/>
      <c r="Z353" s="46"/>
      <c r="AA353" s="932"/>
      <c r="AB353" s="46"/>
      <c r="AC353" s="46"/>
      <c r="AD353" s="46"/>
      <c r="AE353" s="46"/>
      <c r="AN353" s="46"/>
    </row>
    <row r="354">
      <c r="B354" s="46"/>
      <c r="C354" s="46"/>
      <c r="D354" s="46"/>
      <c r="E354" s="46"/>
      <c r="F354" s="46"/>
      <c r="G354" s="46"/>
      <c r="H354" s="46"/>
      <c r="I354" s="46"/>
      <c r="J354" s="46"/>
      <c r="K354" s="46"/>
      <c r="L354" s="46"/>
      <c r="M354" s="46"/>
      <c r="N354" s="46"/>
      <c r="O354" s="46"/>
      <c r="P354" s="900"/>
      <c r="Q354" s="46"/>
      <c r="R354" s="46"/>
      <c r="S354" s="46"/>
      <c r="T354" s="46"/>
      <c r="U354" s="46"/>
      <c r="V354" s="46"/>
      <c r="W354" s="46"/>
      <c r="X354" s="46"/>
      <c r="Y354" s="46"/>
      <c r="Z354" s="46"/>
      <c r="AA354" s="932"/>
      <c r="AB354" s="46"/>
      <c r="AC354" s="46"/>
      <c r="AD354" s="46"/>
      <c r="AE354" s="46"/>
      <c r="AN354" s="46"/>
    </row>
    <row r="355">
      <c r="B355" s="46"/>
      <c r="C355" s="46"/>
      <c r="D355" s="46"/>
      <c r="E355" s="46"/>
      <c r="F355" s="46"/>
      <c r="G355" s="46"/>
      <c r="H355" s="46"/>
      <c r="I355" s="46"/>
      <c r="J355" s="46"/>
      <c r="K355" s="46"/>
      <c r="L355" s="46"/>
      <c r="M355" s="46"/>
      <c r="N355" s="46"/>
      <c r="O355" s="46"/>
      <c r="P355" s="900"/>
      <c r="Q355" s="46"/>
      <c r="R355" s="46"/>
      <c r="S355" s="46"/>
      <c r="T355" s="46"/>
      <c r="U355" s="46"/>
      <c r="V355" s="46"/>
      <c r="W355" s="46"/>
      <c r="X355" s="46"/>
      <c r="Y355" s="46"/>
      <c r="Z355" s="46"/>
      <c r="AA355" s="932"/>
      <c r="AB355" s="46"/>
      <c r="AC355" s="46"/>
      <c r="AD355" s="46"/>
      <c r="AE355" s="46"/>
      <c r="AN355" s="46"/>
    </row>
    <row r="356">
      <c r="B356" s="46"/>
      <c r="C356" s="46"/>
      <c r="D356" s="46"/>
      <c r="E356" s="46"/>
      <c r="F356" s="46"/>
      <c r="G356" s="46"/>
      <c r="H356" s="46"/>
      <c r="I356" s="46"/>
      <c r="J356" s="46"/>
      <c r="K356" s="46"/>
      <c r="L356" s="46"/>
      <c r="M356" s="46"/>
      <c r="N356" s="46"/>
      <c r="O356" s="46"/>
      <c r="P356" s="900"/>
      <c r="Q356" s="46"/>
      <c r="R356" s="46"/>
      <c r="S356" s="46"/>
      <c r="T356" s="46"/>
      <c r="U356" s="46"/>
      <c r="V356" s="46"/>
      <c r="W356" s="46"/>
      <c r="X356" s="46"/>
      <c r="Y356" s="46"/>
      <c r="Z356" s="46"/>
      <c r="AA356" s="932"/>
      <c r="AB356" s="46"/>
      <c r="AC356" s="46"/>
      <c r="AD356" s="46"/>
      <c r="AE356" s="46"/>
      <c r="AN356" s="46"/>
    </row>
    <row r="357">
      <c r="B357" s="46"/>
      <c r="C357" s="46"/>
      <c r="D357" s="46"/>
      <c r="E357" s="46"/>
      <c r="F357" s="46"/>
      <c r="G357" s="46"/>
      <c r="H357" s="46"/>
      <c r="I357" s="46"/>
      <c r="J357" s="46"/>
      <c r="K357" s="46"/>
      <c r="L357" s="46"/>
      <c r="M357" s="46"/>
      <c r="N357" s="46"/>
      <c r="O357" s="46"/>
      <c r="P357" s="900"/>
      <c r="Q357" s="46"/>
      <c r="R357" s="46"/>
      <c r="S357" s="46"/>
      <c r="T357" s="46"/>
      <c r="U357" s="46"/>
      <c r="V357" s="46"/>
      <c r="W357" s="46"/>
      <c r="X357" s="46"/>
      <c r="Y357" s="46"/>
      <c r="Z357" s="46"/>
      <c r="AA357" s="932"/>
      <c r="AB357" s="46"/>
      <c r="AC357" s="46"/>
      <c r="AD357" s="46"/>
      <c r="AE357" s="46"/>
      <c r="AN357" s="46"/>
    </row>
    <row r="358">
      <c r="B358" s="46"/>
      <c r="C358" s="46"/>
      <c r="D358" s="46"/>
      <c r="E358" s="46"/>
      <c r="F358" s="46"/>
      <c r="G358" s="46"/>
      <c r="H358" s="46"/>
      <c r="I358" s="46"/>
      <c r="J358" s="46"/>
      <c r="K358" s="46"/>
      <c r="L358" s="46"/>
      <c r="M358" s="46"/>
      <c r="N358" s="46"/>
      <c r="O358" s="46"/>
      <c r="P358" s="900"/>
      <c r="Q358" s="46"/>
      <c r="R358" s="46"/>
      <c r="S358" s="46"/>
      <c r="T358" s="46"/>
      <c r="U358" s="46"/>
      <c r="V358" s="46"/>
      <c r="W358" s="46"/>
      <c r="X358" s="46"/>
      <c r="Y358" s="46"/>
      <c r="Z358" s="46"/>
      <c r="AA358" s="932"/>
      <c r="AB358" s="46"/>
      <c r="AC358" s="46"/>
      <c r="AD358" s="46"/>
      <c r="AE358" s="46"/>
      <c r="AN358" s="46"/>
    </row>
    <row r="359">
      <c r="B359" s="46"/>
      <c r="C359" s="46"/>
      <c r="D359" s="46"/>
      <c r="E359" s="46"/>
      <c r="F359" s="46"/>
      <c r="G359" s="46"/>
      <c r="H359" s="46"/>
      <c r="I359" s="46"/>
      <c r="J359" s="46"/>
      <c r="K359" s="46"/>
      <c r="L359" s="46"/>
      <c r="M359" s="46"/>
      <c r="N359" s="46"/>
      <c r="O359" s="46"/>
      <c r="P359" s="900"/>
      <c r="Q359" s="46"/>
      <c r="R359" s="46"/>
      <c r="S359" s="46"/>
      <c r="T359" s="46"/>
      <c r="U359" s="46"/>
      <c r="V359" s="46"/>
      <c r="W359" s="46"/>
      <c r="X359" s="46"/>
      <c r="Y359" s="46"/>
      <c r="Z359" s="46"/>
      <c r="AA359" s="932"/>
      <c r="AB359" s="46"/>
      <c r="AC359" s="46"/>
      <c r="AD359" s="46"/>
      <c r="AE359" s="46"/>
      <c r="AN359" s="46"/>
    </row>
    <row r="360">
      <c r="B360" s="46"/>
      <c r="C360" s="46"/>
      <c r="D360" s="46"/>
      <c r="E360" s="46"/>
      <c r="F360" s="46"/>
      <c r="G360" s="46"/>
      <c r="H360" s="46"/>
      <c r="I360" s="46"/>
      <c r="J360" s="46"/>
      <c r="K360" s="46"/>
      <c r="L360" s="46"/>
      <c r="M360" s="46"/>
      <c r="N360" s="46"/>
      <c r="O360" s="46"/>
      <c r="P360" s="900"/>
      <c r="Q360" s="46"/>
      <c r="R360" s="46"/>
      <c r="S360" s="46"/>
      <c r="T360" s="46"/>
      <c r="U360" s="46"/>
      <c r="V360" s="46"/>
      <c r="W360" s="46"/>
      <c r="X360" s="46"/>
      <c r="Y360" s="46"/>
      <c r="Z360" s="46"/>
      <c r="AA360" s="932"/>
      <c r="AB360" s="46"/>
      <c r="AC360" s="46"/>
      <c r="AD360" s="46"/>
      <c r="AE360" s="46"/>
      <c r="AN360" s="46"/>
    </row>
    <row r="361">
      <c r="B361" s="46"/>
      <c r="C361" s="46"/>
      <c r="D361" s="46"/>
      <c r="E361" s="46"/>
      <c r="F361" s="46"/>
      <c r="G361" s="46"/>
      <c r="H361" s="46"/>
      <c r="I361" s="46"/>
      <c r="J361" s="46"/>
      <c r="K361" s="46"/>
      <c r="L361" s="46"/>
      <c r="M361" s="46"/>
      <c r="N361" s="46"/>
      <c r="O361" s="46"/>
      <c r="P361" s="900"/>
      <c r="Q361" s="46"/>
      <c r="R361" s="46"/>
      <c r="S361" s="46"/>
      <c r="T361" s="46"/>
      <c r="U361" s="46"/>
      <c r="V361" s="46"/>
      <c r="W361" s="46"/>
      <c r="X361" s="46"/>
      <c r="Y361" s="46"/>
      <c r="Z361" s="46"/>
      <c r="AA361" s="932"/>
      <c r="AB361" s="46"/>
      <c r="AC361" s="46"/>
      <c r="AD361" s="46"/>
      <c r="AE361" s="46"/>
      <c r="AN361" s="46"/>
    </row>
    <row r="362">
      <c r="B362" s="46"/>
      <c r="C362" s="46"/>
      <c r="D362" s="46"/>
      <c r="E362" s="46"/>
      <c r="F362" s="46"/>
      <c r="G362" s="46"/>
      <c r="H362" s="46"/>
      <c r="I362" s="46"/>
      <c r="J362" s="46"/>
      <c r="K362" s="46"/>
      <c r="L362" s="46"/>
      <c r="M362" s="46"/>
      <c r="N362" s="46"/>
      <c r="O362" s="46"/>
      <c r="P362" s="900"/>
      <c r="Q362" s="46"/>
      <c r="R362" s="46"/>
      <c r="S362" s="46"/>
      <c r="T362" s="46"/>
      <c r="U362" s="46"/>
      <c r="V362" s="46"/>
      <c r="W362" s="46"/>
      <c r="X362" s="46"/>
      <c r="Y362" s="46"/>
      <c r="Z362" s="46"/>
      <c r="AA362" s="932"/>
      <c r="AB362" s="46"/>
      <c r="AC362" s="46"/>
      <c r="AD362" s="46"/>
      <c r="AE362" s="46"/>
      <c r="AN362" s="46"/>
    </row>
    <row r="363">
      <c r="B363" s="46"/>
      <c r="C363" s="46"/>
      <c r="D363" s="46"/>
      <c r="E363" s="46"/>
      <c r="F363" s="46"/>
      <c r="G363" s="46"/>
      <c r="H363" s="46"/>
      <c r="I363" s="46"/>
      <c r="J363" s="46"/>
      <c r="K363" s="46"/>
      <c r="L363" s="46"/>
      <c r="M363" s="46"/>
      <c r="N363" s="46"/>
      <c r="O363" s="46"/>
      <c r="P363" s="900"/>
      <c r="Q363" s="46"/>
      <c r="R363" s="46"/>
      <c r="S363" s="46"/>
      <c r="T363" s="46"/>
      <c r="U363" s="46"/>
      <c r="V363" s="46"/>
      <c r="W363" s="46"/>
      <c r="X363" s="46"/>
      <c r="Y363" s="46"/>
      <c r="Z363" s="46"/>
      <c r="AA363" s="932"/>
      <c r="AB363" s="46"/>
      <c r="AC363" s="46"/>
      <c r="AD363" s="46"/>
      <c r="AE363" s="46"/>
      <c r="AN363" s="46"/>
    </row>
    <row r="364">
      <c r="B364" s="46"/>
      <c r="C364" s="46"/>
      <c r="D364" s="46"/>
      <c r="E364" s="46"/>
      <c r="F364" s="46"/>
      <c r="G364" s="46"/>
      <c r="H364" s="46"/>
      <c r="I364" s="46"/>
      <c r="J364" s="46"/>
      <c r="K364" s="46"/>
      <c r="L364" s="46"/>
      <c r="M364" s="46"/>
      <c r="N364" s="46"/>
      <c r="O364" s="46"/>
      <c r="P364" s="900"/>
      <c r="Q364" s="46"/>
      <c r="R364" s="46"/>
      <c r="S364" s="46"/>
      <c r="T364" s="46"/>
      <c r="U364" s="46"/>
      <c r="V364" s="46"/>
      <c r="W364" s="46"/>
      <c r="X364" s="46"/>
      <c r="Y364" s="46"/>
      <c r="Z364" s="46"/>
      <c r="AA364" s="932"/>
      <c r="AB364" s="46"/>
      <c r="AC364" s="46"/>
      <c r="AD364" s="46"/>
      <c r="AE364" s="46"/>
      <c r="AN364" s="46"/>
    </row>
    <row r="365">
      <c r="B365" s="46"/>
      <c r="C365" s="46"/>
      <c r="D365" s="46"/>
      <c r="E365" s="46"/>
      <c r="F365" s="46"/>
      <c r="G365" s="46"/>
      <c r="H365" s="46"/>
      <c r="I365" s="46"/>
      <c r="J365" s="46"/>
      <c r="K365" s="46"/>
      <c r="L365" s="46"/>
      <c r="M365" s="46"/>
      <c r="N365" s="46"/>
      <c r="O365" s="46"/>
      <c r="P365" s="900"/>
      <c r="Q365" s="46"/>
      <c r="R365" s="46"/>
      <c r="S365" s="46"/>
      <c r="T365" s="46"/>
      <c r="U365" s="46"/>
      <c r="V365" s="46"/>
      <c r="W365" s="46"/>
      <c r="X365" s="46"/>
      <c r="Y365" s="46"/>
      <c r="Z365" s="46"/>
      <c r="AA365" s="932"/>
      <c r="AB365" s="46"/>
      <c r="AC365" s="46"/>
      <c r="AD365" s="46"/>
      <c r="AE365" s="46"/>
      <c r="AN365" s="46"/>
    </row>
    <row r="366">
      <c r="B366" s="46"/>
      <c r="C366" s="46"/>
      <c r="D366" s="46"/>
      <c r="E366" s="46"/>
      <c r="F366" s="46"/>
      <c r="G366" s="46"/>
      <c r="H366" s="46"/>
      <c r="I366" s="46"/>
      <c r="J366" s="46"/>
      <c r="K366" s="46"/>
      <c r="L366" s="46"/>
      <c r="M366" s="46"/>
      <c r="N366" s="46"/>
      <c r="O366" s="46"/>
      <c r="P366" s="900"/>
      <c r="Q366" s="46"/>
      <c r="R366" s="46"/>
      <c r="S366" s="46"/>
      <c r="T366" s="46"/>
      <c r="U366" s="46"/>
      <c r="V366" s="46"/>
      <c r="W366" s="46"/>
      <c r="X366" s="46"/>
      <c r="Y366" s="46"/>
      <c r="Z366" s="46"/>
      <c r="AA366" s="932"/>
      <c r="AB366" s="46"/>
      <c r="AC366" s="46"/>
      <c r="AD366" s="46"/>
      <c r="AE366" s="46"/>
      <c r="AN366" s="46"/>
    </row>
    <row r="367">
      <c r="B367" s="46"/>
      <c r="C367" s="46"/>
      <c r="D367" s="46"/>
      <c r="E367" s="46"/>
      <c r="F367" s="46"/>
      <c r="G367" s="46"/>
      <c r="H367" s="46"/>
      <c r="I367" s="46"/>
      <c r="J367" s="46"/>
      <c r="K367" s="46"/>
      <c r="L367" s="46"/>
      <c r="M367" s="46"/>
      <c r="N367" s="46"/>
      <c r="O367" s="46"/>
      <c r="P367" s="900"/>
      <c r="Q367" s="46"/>
      <c r="R367" s="46"/>
      <c r="S367" s="46"/>
      <c r="T367" s="46"/>
      <c r="U367" s="46"/>
      <c r="V367" s="46"/>
      <c r="W367" s="46"/>
      <c r="X367" s="46"/>
      <c r="Y367" s="46"/>
      <c r="Z367" s="46"/>
      <c r="AA367" s="932"/>
      <c r="AB367" s="46"/>
      <c r="AC367" s="46"/>
      <c r="AD367" s="46"/>
      <c r="AE367" s="46"/>
      <c r="AN367" s="46"/>
    </row>
    <row r="368">
      <c r="B368" s="46"/>
      <c r="C368" s="46"/>
      <c r="D368" s="46"/>
      <c r="E368" s="46"/>
      <c r="F368" s="46"/>
      <c r="G368" s="46"/>
      <c r="H368" s="46"/>
      <c r="I368" s="46"/>
      <c r="J368" s="46"/>
      <c r="K368" s="46"/>
      <c r="L368" s="46"/>
      <c r="M368" s="46"/>
      <c r="N368" s="46"/>
      <c r="O368" s="46"/>
      <c r="P368" s="900"/>
      <c r="Q368" s="46"/>
      <c r="R368" s="46"/>
      <c r="S368" s="46"/>
      <c r="T368" s="46"/>
      <c r="U368" s="46"/>
      <c r="V368" s="46"/>
      <c r="W368" s="46"/>
      <c r="X368" s="46"/>
      <c r="Y368" s="46"/>
      <c r="Z368" s="46"/>
      <c r="AA368" s="932"/>
      <c r="AB368" s="46"/>
      <c r="AC368" s="46"/>
      <c r="AD368" s="46"/>
      <c r="AE368" s="46"/>
      <c r="AN368" s="46"/>
    </row>
    <row r="369">
      <c r="B369" s="46"/>
      <c r="C369" s="46"/>
      <c r="D369" s="46"/>
      <c r="E369" s="46"/>
      <c r="F369" s="46"/>
      <c r="G369" s="46"/>
      <c r="H369" s="46"/>
      <c r="I369" s="46"/>
      <c r="J369" s="46"/>
      <c r="K369" s="46"/>
      <c r="L369" s="46"/>
      <c r="M369" s="46"/>
      <c r="N369" s="46"/>
      <c r="O369" s="46"/>
      <c r="P369" s="900"/>
      <c r="Q369" s="46"/>
      <c r="R369" s="46"/>
      <c r="S369" s="46"/>
      <c r="T369" s="46"/>
      <c r="U369" s="46"/>
      <c r="V369" s="46"/>
      <c r="W369" s="46"/>
      <c r="X369" s="46"/>
      <c r="Y369" s="46"/>
      <c r="Z369" s="46"/>
      <c r="AA369" s="932"/>
      <c r="AB369" s="46"/>
      <c r="AC369" s="46"/>
      <c r="AD369" s="46"/>
      <c r="AE369" s="46"/>
      <c r="AN369" s="46"/>
    </row>
    <row r="370">
      <c r="B370" s="46"/>
      <c r="C370" s="46"/>
      <c r="D370" s="46"/>
      <c r="E370" s="46"/>
      <c r="F370" s="46"/>
      <c r="G370" s="46"/>
      <c r="H370" s="46"/>
      <c r="I370" s="46"/>
      <c r="J370" s="46"/>
      <c r="K370" s="46"/>
      <c r="L370" s="46"/>
      <c r="M370" s="46"/>
      <c r="N370" s="46"/>
      <c r="O370" s="46"/>
      <c r="P370" s="900"/>
      <c r="Q370" s="46"/>
      <c r="R370" s="46"/>
      <c r="S370" s="46"/>
      <c r="T370" s="46"/>
      <c r="U370" s="46"/>
      <c r="V370" s="46"/>
      <c r="W370" s="46"/>
      <c r="X370" s="46"/>
      <c r="Y370" s="46"/>
      <c r="Z370" s="46"/>
      <c r="AA370" s="932"/>
      <c r="AB370" s="46"/>
      <c r="AC370" s="46"/>
      <c r="AD370" s="46"/>
      <c r="AE370" s="46"/>
      <c r="AN370" s="46"/>
    </row>
    <row r="371">
      <c r="B371" s="46"/>
      <c r="C371" s="46"/>
      <c r="D371" s="46"/>
      <c r="E371" s="46"/>
      <c r="F371" s="46"/>
      <c r="G371" s="46"/>
      <c r="H371" s="46"/>
      <c r="I371" s="46"/>
      <c r="J371" s="46"/>
      <c r="K371" s="46"/>
      <c r="L371" s="46"/>
      <c r="M371" s="46"/>
      <c r="N371" s="46"/>
      <c r="O371" s="46"/>
      <c r="P371" s="900"/>
      <c r="Q371" s="46"/>
      <c r="R371" s="46"/>
      <c r="S371" s="46"/>
      <c r="T371" s="46"/>
      <c r="U371" s="46"/>
      <c r="V371" s="46"/>
      <c r="W371" s="46"/>
      <c r="X371" s="46"/>
      <c r="Y371" s="46"/>
      <c r="Z371" s="46"/>
      <c r="AA371" s="932"/>
      <c r="AB371" s="46"/>
      <c r="AC371" s="46"/>
      <c r="AD371" s="46"/>
      <c r="AE371" s="46"/>
      <c r="AN371" s="46"/>
    </row>
    <row r="372">
      <c r="B372" s="46"/>
      <c r="C372" s="46"/>
      <c r="D372" s="46"/>
      <c r="E372" s="46"/>
      <c r="F372" s="46"/>
      <c r="G372" s="46"/>
      <c r="H372" s="46"/>
      <c r="I372" s="46"/>
      <c r="J372" s="46"/>
      <c r="K372" s="46"/>
      <c r="L372" s="46"/>
      <c r="M372" s="46"/>
      <c r="N372" s="46"/>
      <c r="O372" s="46"/>
      <c r="P372" s="900"/>
      <c r="Q372" s="46"/>
      <c r="R372" s="46"/>
      <c r="S372" s="46"/>
      <c r="T372" s="46"/>
      <c r="U372" s="46"/>
      <c r="V372" s="46"/>
      <c r="W372" s="46"/>
      <c r="X372" s="46"/>
      <c r="Y372" s="46"/>
      <c r="Z372" s="46"/>
      <c r="AA372" s="932"/>
      <c r="AB372" s="46"/>
      <c r="AC372" s="46"/>
      <c r="AD372" s="46"/>
      <c r="AE372" s="46"/>
      <c r="AN372" s="46"/>
    </row>
    <row r="373">
      <c r="B373" s="46"/>
      <c r="C373" s="46"/>
      <c r="D373" s="46"/>
      <c r="E373" s="46"/>
      <c r="F373" s="46"/>
      <c r="G373" s="46"/>
      <c r="H373" s="46"/>
      <c r="I373" s="46"/>
      <c r="J373" s="46"/>
      <c r="K373" s="46"/>
      <c r="L373" s="46"/>
      <c r="M373" s="46"/>
      <c r="N373" s="46"/>
      <c r="O373" s="46"/>
      <c r="P373" s="900"/>
      <c r="Q373" s="46"/>
      <c r="R373" s="46"/>
      <c r="S373" s="46"/>
      <c r="T373" s="46"/>
      <c r="U373" s="46"/>
      <c r="V373" s="46"/>
      <c r="W373" s="46"/>
      <c r="X373" s="46"/>
      <c r="Y373" s="46"/>
      <c r="Z373" s="46"/>
      <c r="AA373" s="932"/>
      <c r="AB373" s="46"/>
      <c r="AC373" s="46"/>
      <c r="AD373" s="46"/>
      <c r="AE373" s="46"/>
      <c r="AN373" s="46"/>
    </row>
    <row r="374">
      <c r="B374" s="46"/>
      <c r="C374" s="46"/>
      <c r="D374" s="46"/>
      <c r="E374" s="46"/>
      <c r="F374" s="46"/>
      <c r="G374" s="46"/>
      <c r="H374" s="46"/>
      <c r="I374" s="46"/>
      <c r="J374" s="46"/>
      <c r="K374" s="46"/>
      <c r="L374" s="46"/>
      <c r="M374" s="46"/>
      <c r="N374" s="46"/>
      <c r="O374" s="46"/>
      <c r="P374" s="900"/>
      <c r="Q374" s="46"/>
      <c r="R374" s="46"/>
      <c r="S374" s="46"/>
      <c r="T374" s="46"/>
      <c r="U374" s="46"/>
      <c r="V374" s="46"/>
      <c r="W374" s="46"/>
      <c r="X374" s="46"/>
      <c r="Y374" s="46"/>
      <c r="Z374" s="46"/>
      <c r="AA374" s="932"/>
      <c r="AB374" s="46"/>
      <c r="AC374" s="46"/>
      <c r="AD374" s="46"/>
      <c r="AE374" s="46"/>
      <c r="AN374" s="46"/>
    </row>
    <row r="375">
      <c r="B375" s="46"/>
      <c r="C375" s="46"/>
      <c r="D375" s="46"/>
      <c r="E375" s="46"/>
      <c r="F375" s="46"/>
      <c r="G375" s="46"/>
      <c r="H375" s="46"/>
      <c r="I375" s="46"/>
      <c r="J375" s="46"/>
      <c r="K375" s="46"/>
      <c r="L375" s="46"/>
      <c r="M375" s="46"/>
      <c r="N375" s="46"/>
      <c r="O375" s="46"/>
      <c r="P375" s="900"/>
      <c r="Q375" s="46"/>
      <c r="R375" s="46"/>
      <c r="S375" s="46"/>
      <c r="T375" s="46"/>
      <c r="U375" s="46"/>
      <c r="V375" s="46"/>
      <c r="W375" s="46"/>
      <c r="X375" s="46"/>
      <c r="Y375" s="46"/>
      <c r="Z375" s="46"/>
      <c r="AA375" s="932"/>
      <c r="AB375" s="46"/>
      <c r="AC375" s="46"/>
      <c r="AD375" s="46"/>
      <c r="AE375" s="46"/>
      <c r="AN375" s="46"/>
    </row>
    <row r="376">
      <c r="B376" s="46"/>
      <c r="C376" s="46"/>
      <c r="D376" s="46"/>
      <c r="E376" s="46"/>
      <c r="F376" s="46"/>
      <c r="G376" s="46"/>
      <c r="H376" s="46"/>
      <c r="I376" s="46"/>
      <c r="J376" s="46"/>
      <c r="K376" s="46"/>
      <c r="L376" s="46"/>
      <c r="M376" s="46"/>
      <c r="N376" s="46"/>
      <c r="O376" s="46"/>
      <c r="P376" s="900"/>
      <c r="Q376" s="46"/>
      <c r="R376" s="46"/>
      <c r="S376" s="46"/>
      <c r="T376" s="46"/>
      <c r="U376" s="46"/>
      <c r="V376" s="46"/>
      <c r="W376" s="46"/>
      <c r="X376" s="46"/>
      <c r="Y376" s="46"/>
      <c r="Z376" s="46"/>
      <c r="AA376" s="932"/>
      <c r="AB376" s="46"/>
      <c r="AC376" s="46"/>
      <c r="AD376" s="46"/>
      <c r="AE376" s="46"/>
      <c r="AN376" s="46"/>
    </row>
    <row r="377">
      <c r="B377" s="46"/>
      <c r="C377" s="46"/>
      <c r="D377" s="46"/>
      <c r="E377" s="46"/>
      <c r="F377" s="46"/>
      <c r="G377" s="46"/>
      <c r="H377" s="46"/>
      <c r="I377" s="46"/>
      <c r="J377" s="46"/>
      <c r="K377" s="46"/>
      <c r="L377" s="46"/>
      <c r="M377" s="46"/>
      <c r="N377" s="46"/>
      <c r="O377" s="46"/>
      <c r="P377" s="900"/>
      <c r="Q377" s="46"/>
      <c r="R377" s="46"/>
      <c r="S377" s="46"/>
      <c r="T377" s="46"/>
      <c r="U377" s="46"/>
      <c r="V377" s="46"/>
      <c r="W377" s="46"/>
      <c r="X377" s="46"/>
      <c r="Y377" s="46"/>
      <c r="Z377" s="46"/>
      <c r="AA377" s="932"/>
      <c r="AB377" s="46"/>
      <c r="AC377" s="46"/>
      <c r="AD377" s="46"/>
      <c r="AE377" s="46"/>
      <c r="AN377" s="46"/>
    </row>
    <row r="378">
      <c r="B378" s="46"/>
      <c r="C378" s="46"/>
      <c r="D378" s="46"/>
      <c r="E378" s="46"/>
      <c r="F378" s="46"/>
      <c r="G378" s="46"/>
      <c r="H378" s="46"/>
      <c r="I378" s="46"/>
      <c r="J378" s="46"/>
      <c r="K378" s="46"/>
      <c r="L378" s="46"/>
      <c r="M378" s="46"/>
      <c r="N378" s="46"/>
      <c r="O378" s="46"/>
      <c r="P378" s="900"/>
      <c r="Q378" s="46"/>
      <c r="R378" s="46"/>
      <c r="S378" s="46"/>
      <c r="T378" s="46"/>
      <c r="U378" s="46"/>
      <c r="V378" s="46"/>
      <c r="W378" s="46"/>
      <c r="X378" s="46"/>
      <c r="Y378" s="46"/>
      <c r="Z378" s="46"/>
      <c r="AA378" s="932"/>
      <c r="AB378" s="46"/>
      <c r="AC378" s="46"/>
      <c r="AD378" s="46"/>
      <c r="AE378" s="46"/>
      <c r="AN378" s="46"/>
    </row>
    <row r="379">
      <c r="B379" s="46"/>
      <c r="C379" s="46"/>
      <c r="D379" s="46"/>
      <c r="E379" s="46"/>
      <c r="F379" s="46"/>
      <c r="G379" s="46"/>
      <c r="H379" s="46"/>
      <c r="I379" s="46"/>
      <c r="J379" s="46"/>
      <c r="K379" s="46"/>
      <c r="L379" s="46"/>
      <c r="M379" s="46"/>
      <c r="N379" s="46"/>
      <c r="O379" s="46"/>
      <c r="P379" s="900"/>
      <c r="Q379" s="46"/>
      <c r="R379" s="46"/>
      <c r="S379" s="46"/>
      <c r="T379" s="46"/>
      <c r="U379" s="46"/>
      <c r="V379" s="46"/>
      <c r="W379" s="46"/>
      <c r="X379" s="46"/>
      <c r="Y379" s="46"/>
      <c r="Z379" s="46"/>
      <c r="AA379" s="932"/>
      <c r="AB379" s="46"/>
      <c r="AC379" s="46"/>
      <c r="AD379" s="46"/>
      <c r="AE379" s="46"/>
      <c r="AN379" s="46"/>
    </row>
    <row r="380">
      <c r="B380" s="46"/>
      <c r="C380" s="46"/>
      <c r="D380" s="46"/>
      <c r="E380" s="46"/>
      <c r="F380" s="46"/>
      <c r="G380" s="46"/>
      <c r="H380" s="46"/>
      <c r="I380" s="46"/>
      <c r="J380" s="46"/>
      <c r="K380" s="46"/>
      <c r="L380" s="46"/>
      <c r="M380" s="46"/>
      <c r="N380" s="46"/>
      <c r="O380" s="46"/>
      <c r="P380" s="900"/>
      <c r="Q380" s="46"/>
      <c r="R380" s="46"/>
      <c r="S380" s="46"/>
      <c r="T380" s="46"/>
      <c r="U380" s="46"/>
      <c r="V380" s="46"/>
      <c r="W380" s="46"/>
      <c r="X380" s="46"/>
      <c r="Y380" s="46"/>
      <c r="Z380" s="46"/>
      <c r="AA380" s="932"/>
      <c r="AB380" s="46"/>
      <c r="AC380" s="46"/>
      <c r="AD380" s="46"/>
      <c r="AE380" s="46"/>
      <c r="AN380" s="46"/>
    </row>
    <row r="381">
      <c r="B381" s="46"/>
      <c r="C381" s="46"/>
      <c r="D381" s="46"/>
      <c r="E381" s="46"/>
      <c r="F381" s="46"/>
      <c r="G381" s="46"/>
      <c r="H381" s="46"/>
      <c r="I381" s="46"/>
      <c r="J381" s="46"/>
      <c r="K381" s="46"/>
      <c r="L381" s="46"/>
      <c r="M381" s="46"/>
      <c r="N381" s="46"/>
      <c r="O381" s="46"/>
      <c r="P381" s="900"/>
      <c r="Q381" s="46"/>
      <c r="R381" s="46"/>
      <c r="S381" s="46"/>
      <c r="T381" s="46"/>
      <c r="U381" s="46"/>
      <c r="V381" s="46"/>
      <c r="W381" s="46"/>
      <c r="X381" s="46"/>
      <c r="Y381" s="46"/>
      <c r="Z381" s="46"/>
      <c r="AA381" s="932"/>
      <c r="AB381" s="46"/>
      <c r="AC381" s="46"/>
      <c r="AD381" s="46"/>
      <c r="AE381" s="46"/>
      <c r="AN381" s="46"/>
    </row>
    <row r="382">
      <c r="B382" s="46"/>
      <c r="C382" s="46"/>
      <c r="D382" s="46"/>
      <c r="E382" s="46"/>
      <c r="F382" s="46"/>
      <c r="G382" s="46"/>
      <c r="H382" s="46"/>
      <c r="I382" s="46"/>
      <c r="J382" s="46"/>
      <c r="K382" s="46"/>
      <c r="L382" s="46"/>
      <c r="M382" s="46"/>
      <c r="N382" s="46"/>
      <c r="O382" s="46"/>
      <c r="P382" s="900"/>
      <c r="Q382" s="46"/>
      <c r="R382" s="46"/>
      <c r="S382" s="46"/>
      <c r="T382" s="46"/>
      <c r="U382" s="46"/>
      <c r="V382" s="46"/>
      <c r="W382" s="46"/>
      <c r="X382" s="46"/>
      <c r="Y382" s="46"/>
      <c r="Z382" s="46"/>
      <c r="AA382" s="932"/>
      <c r="AB382" s="46"/>
      <c r="AC382" s="46"/>
      <c r="AD382" s="46"/>
      <c r="AE382" s="46"/>
      <c r="AN382" s="46"/>
    </row>
    <row r="383">
      <c r="B383" s="46"/>
      <c r="C383" s="46"/>
      <c r="D383" s="46"/>
      <c r="E383" s="46"/>
      <c r="F383" s="46"/>
      <c r="G383" s="46"/>
      <c r="H383" s="46"/>
      <c r="I383" s="46"/>
      <c r="J383" s="46"/>
      <c r="K383" s="46"/>
      <c r="L383" s="46"/>
      <c r="M383" s="46"/>
      <c r="N383" s="46"/>
      <c r="O383" s="46"/>
      <c r="P383" s="900"/>
      <c r="Q383" s="46"/>
      <c r="R383" s="46"/>
      <c r="S383" s="46"/>
      <c r="T383" s="46"/>
      <c r="U383" s="46"/>
      <c r="V383" s="46"/>
      <c r="W383" s="46"/>
      <c r="X383" s="46"/>
      <c r="Y383" s="46"/>
      <c r="Z383" s="46"/>
      <c r="AA383" s="932"/>
      <c r="AB383" s="46"/>
      <c r="AC383" s="46"/>
      <c r="AD383" s="46"/>
      <c r="AE383" s="46"/>
      <c r="AN383" s="46"/>
    </row>
    <row r="384">
      <c r="B384" s="46"/>
      <c r="C384" s="46"/>
      <c r="D384" s="46"/>
      <c r="E384" s="46"/>
      <c r="F384" s="46"/>
      <c r="G384" s="46"/>
      <c r="H384" s="46"/>
      <c r="I384" s="46"/>
      <c r="J384" s="46"/>
      <c r="K384" s="46"/>
      <c r="L384" s="46"/>
      <c r="M384" s="46"/>
      <c r="N384" s="46"/>
      <c r="O384" s="46"/>
      <c r="P384" s="900"/>
      <c r="Q384" s="46"/>
      <c r="R384" s="46"/>
      <c r="S384" s="46"/>
      <c r="T384" s="46"/>
      <c r="U384" s="46"/>
      <c r="V384" s="46"/>
      <c r="W384" s="46"/>
      <c r="X384" s="46"/>
      <c r="Y384" s="46"/>
      <c r="Z384" s="46"/>
      <c r="AA384" s="932"/>
      <c r="AB384" s="46"/>
      <c r="AC384" s="46"/>
      <c r="AD384" s="46"/>
      <c r="AE384" s="46"/>
      <c r="AN384" s="46"/>
    </row>
    <row r="385">
      <c r="B385" s="46"/>
      <c r="C385" s="46"/>
      <c r="D385" s="46"/>
      <c r="E385" s="46"/>
      <c r="F385" s="46"/>
      <c r="G385" s="46"/>
      <c r="H385" s="46"/>
      <c r="I385" s="46"/>
      <c r="J385" s="46"/>
      <c r="K385" s="46"/>
      <c r="L385" s="46"/>
      <c r="M385" s="46"/>
      <c r="N385" s="46"/>
      <c r="O385" s="46"/>
      <c r="P385" s="900"/>
      <c r="Q385" s="46"/>
      <c r="R385" s="46"/>
      <c r="S385" s="46"/>
      <c r="T385" s="46"/>
      <c r="U385" s="46"/>
      <c r="V385" s="46"/>
      <c r="W385" s="46"/>
      <c r="X385" s="46"/>
      <c r="Y385" s="46"/>
      <c r="Z385" s="46"/>
      <c r="AA385" s="932"/>
      <c r="AB385" s="46"/>
      <c r="AC385" s="46"/>
      <c r="AD385" s="46"/>
      <c r="AE385" s="46"/>
      <c r="AN385" s="46"/>
    </row>
    <row r="386">
      <c r="B386" s="46"/>
      <c r="C386" s="46"/>
      <c r="D386" s="46"/>
      <c r="E386" s="46"/>
      <c r="F386" s="46"/>
      <c r="G386" s="46"/>
      <c r="H386" s="46"/>
      <c r="I386" s="46"/>
      <c r="J386" s="46"/>
      <c r="K386" s="46"/>
      <c r="L386" s="46"/>
      <c r="M386" s="46"/>
      <c r="N386" s="46"/>
      <c r="O386" s="46"/>
      <c r="P386" s="900"/>
      <c r="Q386" s="46"/>
      <c r="R386" s="46"/>
      <c r="S386" s="46"/>
      <c r="T386" s="46"/>
      <c r="U386" s="46"/>
      <c r="V386" s="46"/>
      <c r="W386" s="46"/>
      <c r="X386" s="46"/>
      <c r="Y386" s="46"/>
      <c r="Z386" s="46"/>
      <c r="AA386" s="932"/>
      <c r="AB386" s="46"/>
      <c r="AC386" s="46"/>
      <c r="AD386" s="46"/>
      <c r="AE386" s="46"/>
      <c r="AN386" s="46"/>
    </row>
    <row r="387">
      <c r="B387" s="46"/>
      <c r="C387" s="46"/>
      <c r="D387" s="46"/>
      <c r="E387" s="46"/>
      <c r="F387" s="46"/>
      <c r="G387" s="46"/>
      <c r="H387" s="46"/>
      <c r="I387" s="46"/>
      <c r="J387" s="46"/>
      <c r="K387" s="46"/>
      <c r="L387" s="46"/>
      <c r="M387" s="46"/>
      <c r="N387" s="46"/>
      <c r="O387" s="46"/>
      <c r="P387" s="900"/>
      <c r="Q387" s="46"/>
      <c r="R387" s="46"/>
      <c r="S387" s="46"/>
      <c r="T387" s="46"/>
      <c r="U387" s="46"/>
      <c r="V387" s="46"/>
      <c r="W387" s="46"/>
      <c r="X387" s="46"/>
      <c r="Y387" s="46"/>
      <c r="Z387" s="46"/>
      <c r="AA387" s="932"/>
      <c r="AB387" s="46"/>
      <c r="AC387" s="46"/>
      <c r="AD387" s="46"/>
      <c r="AE387" s="46"/>
      <c r="AN387" s="46"/>
    </row>
    <row r="388">
      <c r="B388" s="46"/>
      <c r="C388" s="46"/>
      <c r="D388" s="46"/>
      <c r="E388" s="46"/>
      <c r="F388" s="46"/>
      <c r="G388" s="46"/>
      <c r="H388" s="46"/>
      <c r="I388" s="46"/>
      <c r="J388" s="46"/>
      <c r="K388" s="46"/>
      <c r="L388" s="46"/>
      <c r="M388" s="46"/>
      <c r="N388" s="46"/>
      <c r="O388" s="46"/>
      <c r="P388" s="900"/>
      <c r="Q388" s="46"/>
      <c r="R388" s="46"/>
      <c r="S388" s="46"/>
      <c r="T388" s="46"/>
      <c r="U388" s="46"/>
      <c r="V388" s="46"/>
      <c r="W388" s="46"/>
      <c r="X388" s="46"/>
      <c r="Y388" s="46"/>
      <c r="Z388" s="46"/>
      <c r="AA388" s="932"/>
      <c r="AB388" s="46"/>
      <c r="AC388" s="46"/>
      <c r="AD388" s="46"/>
      <c r="AE388" s="46"/>
      <c r="AN388" s="46"/>
    </row>
    <row r="389">
      <c r="B389" s="46"/>
      <c r="C389" s="46"/>
      <c r="D389" s="46"/>
      <c r="E389" s="46"/>
      <c r="F389" s="46"/>
      <c r="G389" s="46"/>
      <c r="H389" s="46"/>
      <c r="I389" s="46"/>
      <c r="J389" s="46"/>
      <c r="K389" s="46"/>
      <c r="L389" s="46"/>
      <c r="M389" s="46"/>
      <c r="N389" s="46"/>
      <c r="O389" s="46"/>
      <c r="P389" s="900"/>
      <c r="Q389" s="46"/>
      <c r="R389" s="46"/>
      <c r="S389" s="46"/>
      <c r="T389" s="46"/>
      <c r="U389" s="46"/>
      <c r="V389" s="46"/>
      <c r="W389" s="46"/>
      <c r="X389" s="46"/>
      <c r="Y389" s="46"/>
      <c r="Z389" s="46"/>
      <c r="AA389" s="932"/>
      <c r="AB389" s="46"/>
      <c r="AC389" s="46"/>
      <c r="AD389" s="46"/>
      <c r="AE389" s="46"/>
      <c r="AN389" s="46"/>
    </row>
    <row r="390">
      <c r="B390" s="46"/>
      <c r="C390" s="46"/>
      <c r="D390" s="46"/>
      <c r="E390" s="46"/>
      <c r="F390" s="46"/>
      <c r="G390" s="46"/>
      <c r="H390" s="46"/>
      <c r="I390" s="46"/>
      <c r="J390" s="46"/>
      <c r="K390" s="46"/>
      <c r="L390" s="46"/>
      <c r="M390" s="46"/>
      <c r="N390" s="46"/>
      <c r="O390" s="46"/>
      <c r="P390" s="900"/>
      <c r="Q390" s="46"/>
      <c r="R390" s="46"/>
      <c r="S390" s="46"/>
      <c r="T390" s="46"/>
      <c r="U390" s="46"/>
      <c r="V390" s="46"/>
      <c r="W390" s="46"/>
      <c r="X390" s="46"/>
      <c r="Y390" s="46"/>
      <c r="Z390" s="46"/>
      <c r="AA390" s="932"/>
      <c r="AB390" s="46"/>
      <c r="AC390" s="46"/>
      <c r="AD390" s="46"/>
      <c r="AE390" s="46"/>
      <c r="AN390" s="46"/>
    </row>
    <row r="391">
      <c r="B391" s="46"/>
      <c r="C391" s="46"/>
      <c r="D391" s="46"/>
      <c r="E391" s="46"/>
      <c r="F391" s="46"/>
      <c r="G391" s="46"/>
      <c r="H391" s="46"/>
      <c r="I391" s="46"/>
      <c r="J391" s="46"/>
      <c r="K391" s="46"/>
      <c r="L391" s="46"/>
      <c r="M391" s="46"/>
      <c r="N391" s="46"/>
      <c r="O391" s="46"/>
      <c r="P391" s="900"/>
      <c r="Q391" s="46"/>
      <c r="R391" s="46"/>
      <c r="S391" s="46"/>
      <c r="T391" s="46"/>
      <c r="U391" s="46"/>
      <c r="V391" s="46"/>
      <c r="W391" s="46"/>
      <c r="X391" s="46"/>
      <c r="Y391" s="46"/>
      <c r="Z391" s="46"/>
      <c r="AA391" s="932"/>
      <c r="AB391" s="46"/>
      <c r="AC391" s="46"/>
      <c r="AD391" s="46"/>
      <c r="AE391" s="46"/>
      <c r="AN391" s="46"/>
    </row>
    <row r="392">
      <c r="B392" s="46"/>
      <c r="C392" s="46"/>
      <c r="D392" s="46"/>
      <c r="E392" s="46"/>
      <c r="F392" s="46"/>
      <c r="G392" s="46"/>
      <c r="H392" s="46"/>
      <c r="I392" s="46"/>
      <c r="J392" s="46"/>
      <c r="K392" s="46"/>
      <c r="L392" s="46"/>
      <c r="M392" s="46"/>
      <c r="N392" s="46"/>
      <c r="O392" s="46"/>
      <c r="P392" s="900"/>
      <c r="Q392" s="46"/>
      <c r="R392" s="46"/>
      <c r="S392" s="46"/>
      <c r="T392" s="46"/>
      <c r="U392" s="46"/>
      <c r="V392" s="46"/>
      <c r="W392" s="46"/>
      <c r="X392" s="46"/>
      <c r="Y392" s="46"/>
      <c r="Z392" s="46"/>
      <c r="AA392" s="932"/>
      <c r="AB392" s="46"/>
      <c r="AC392" s="46"/>
      <c r="AD392" s="46"/>
      <c r="AE392" s="46"/>
      <c r="AN392" s="46"/>
    </row>
    <row r="393">
      <c r="B393" s="46"/>
      <c r="C393" s="46"/>
      <c r="D393" s="46"/>
      <c r="E393" s="46"/>
      <c r="F393" s="46"/>
      <c r="G393" s="46"/>
      <c r="H393" s="46"/>
      <c r="I393" s="46"/>
      <c r="J393" s="46"/>
      <c r="K393" s="46"/>
      <c r="L393" s="46"/>
      <c r="M393" s="46"/>
      <c r="N393" s="46"/>
      <c r="O393" s="46"/>
      <c r="P393" s="900"/>
      <c r="Q393" s="46"/>
      <c r="R393" s="46"/>
      <c r="S393" s="46"/>
      <c r="T393" s="46"/>
      <c r="U393" s="46"/>
      <c r="V393" s="46"/>
      <c r="W393" s="46"/>
      <c r="X393" s="46"/>
      <c r="Y393" s="46"/>
      <c r="Z393" s="46"/>
      <c r="AA393" s="932"/>
      <c r="AB393" s="46"/>
      <c r="AC393" s="46"/>
      <c r="AD393" s="46"/>
      <c r="AE393" s="46"/>
      <c r="AN393" s="46"/>
    </row>
    <row r="394">
      <c r="B394" s="46"/>
      <c r="C394" s="46"/>
      <c r="D394" s="46"/>
      <c r="E394" s="46"/>
      <c r="F394" s="46"/>
      <c r="G394" s="46"/>
      <c r="H394" s="46"/>
      <c r="I394" s="46"/>
      <c r="J394" s="46"/>
      <c r="K394" s="46"/>
      <c r="L394" s="46"/>
      <c r="M394" s="46"/>
      <c r="N394" s="46"/>
      <c r="O394" s="46"/>
      <c r="P394" s="900"/>
      <c r="Q394" s="46"/>
      <c r="R394" s="46"/>
      <c r="S394" s="46"/>
      <c r="T394" s="46"/>
      <c r="U394" s="46"/>
      <c r="V394" s="46"/>
      <c r="W394" s="46"/>
      <c r="X394" s="46"/>
      <c r="Y394" s="46"/>
      <c r="Z394" s="46"/>
      <c r="AA394" s="932"/>
      <c r="AB394" s="46"/>
      <c r="AC394" s="46"/>
      <c r="AD394" s="46"/>
      <c r="AE394" s="46"/>
      <c r="AN394" s="46"/>
    </row>
    <row r="395">
      <c r="B395" s="46"/>
      <c r="C395" s="46"/>
      <c r="D395" s="46"/>
      <c r="E395" s="46"/>
      <c r="F395" s="46"/>
      <c r="G395" s="46"/>
      <c r="H395" s="46"/>
      <c r="I395" s="46"/>
      <c r="J395" s="46"/>
      <c r="K395" s="46"/>
      <c r="L395" s="46"/>
      <c r="M395" s="46"/>
      <c r="N395" s="46"/>
      <c r="O395" s="46"/>
      <c r="P395" s="900"/>
      <c r="Q395" s="46"/>
      <c r="R395" s="46"/>
      <c r="S395" s="46"/>
      <c r="T395" s="46"/>
      <c r="U395" s="46"/>
      <c r="V395" s="46"/>
      <c r="W395" s="46"/>
      <c r="X395" s="46"/>
      <c r="Y395" s="46"/>
      <c r="Z395" s="46"/>
      <c r="AA395" s="932"/>
      <c r="AB395" s="46"/>
      <c r="AC395" s="46"/>
      <c r="AD395" s="46"/>
      <c r="AE395" s="46"/>
      <c r="AN395" s="46"/>
    </row>
    <row r="396">
      <c r="B396" s="46"/>
      <c r="C396" s="46"/>
      <c r="D396" s="46"/>
      <c r="E396" s="46"/>
      <c r="F396" s="46"/>
      <c r="G396" s="46"/>
      <c r="H396" s="46"/>
      <c r="I396" s="46"/>
      <c r="J396" s="46"/>
      <c r="K396" s="46"/>
      <c r="L396" s="46"/>
      <c r="M396" s="46"/>
      <c r="N396" s="46"/>
      <c r="O396" s="46"/>
      <c r="P396" s="900"/>
      <c r="Q396" s="46"/>
      <c r="R396" s="46"/>
      <c r="S396" s="46"/>
      <c r="T396" s="46"/>
      <c r="U396" s="46"/>
      <c r="V396" s="46"/>
      <c r="W396" s="46"/>
      <c r="X396" s="46"/>
      <c r="Y396" s="46"/>
      <c r="Z396" s="46"/>
      <c r="AA396" s="932"/>
      <c r="AB396" s="46"/>
      <c r="AC396" s="46"/>
      <c r="AD396" s="46"/>
      <c r="AE396" s="46"/>
      <c r="AN396" s="46"/>
    </row>
    <row r="397">
      <c r="B397" s="46"/>
      <c r="C397" s="46"/>
      <c r="D397" s="46"/>
      <c r="E397" s="46"/>
      <c r="F397" s="46"/>
      <c r="G397" s="46"/>
      <c r="H397" s="46"/>
      <c r="I397" s="46"/>
      <c r="J397" s="46"/>
      <c r="K397" s="46"/>
      <c r="L397" s="46"/>
      <c r="M397" s="46"/>
      <c r="N397" s="46"/>
      <c r="O397" s="46"/>
      <c r="P397" s="900"/>
      <c r="Q397" s="46"/>
      <c r="R397" s="46"/>
      <c r="S397" s="46"/>
      <c r="T397" s="46"/>
      <c r="U397" s="46"/>
      <c r="V397" s="46"/>
      <c r="W397" s="46"/>
      <c r="X397" s="46"/>
      <c r="Y397" s="46"/>
      <c r="Z397" s="46"/>
      <c r="AA397" s="932"/>
      <c r="AB397" s="46"/>
      <c r="AC397" s="46"/>
      <c r="AD397" s="46"/>
      <c r="AE397" s="46"/>
      <c r="AN397" s="46"/>
    </row>
    <row r="398">
      <c r="B398" s="46"/>
      <c r="C398" s="46"/>
      <c r="D398" s="46"/>
      <c r="E398" s="46"/>
      <c r="F398" s="46"/>
      <c r="G398" s="46"/>
      <c r="H398" s="46"/>
      <c r="I398" s="46"/>
      <c r="J398" s="46"/>
      <c r="K398" s="46"/>
      <c r="L398" s="46"/>
      <c r="M398" s="46"/>
      <c r="N398" s="46"/>
      <c r="O398" s="46"/>
      <c r="P398" s="900"/>
      <c r="Q398" s="46"/>
      <c r="R398" s="46"/>
      <c r="S398" s="46"/>
      <c r="T398" s="46"/>
      <c r="U398" s="46"/>
      <c r="V398" s="46"/>
      <c r="W398" s="46"/>
      <c r="X398" s="46"/>
      <c r="Y398" s="46"/>
      <c r="Z398" s="46"/>
      <c r="AA398" s="932"/>
      <c r="AB398" s="46"/>
      <c r="AC398" s="46"/>
      <c r="AD398" s="46"/>
      <c r="AE398" s="46"/>
      <c r="AN398" s="46"/>
    </row>
    <row r="399">
      <c r="B399" s="46"/>
      <c r="C399" s="46"/>
      <c r="D399" s="46"/>
      <c r="E399" s="46"/>
      <c r="F399" s="46"/>
      <c r="G399" s="46"/>
      <c r="H399" s="46"/>
      <c r="I399" s="46"/>
      <c r="J399" s="46"/>
      <c r="K399" s="46"/>
      <c r="L399" s="46"/>
      <c r="M399" s="46"/>
      <c r="N399" s="46"/>
      <c r="O399" s="46"/>
      <c r="P399" s="900"/>
      <c r="Q399" s="46"/>
      <c r="R399" s="46"/>
      <c r="S399" s="46"/>
      <c r="T399" s="46"/>
      <c r="U399" s="46"/>
      <c r="V399" s="46"/>
      <c r="W399" s="46"/>
      <c r="X399" s="46"/>
      <c r="Y399" s="46"/>
      <c r="Z399" s="46"/>
      <c r="AA399" s="932"/>
      <c r="AB399" s="46"/>
      <c r="AC399" s="46"/>
      <c r="AD399" s="46"/>
      <c r="AE399" s="46"/>
      <c r="AN399" s="46"/>
    </row>
    <row r="400">
      <c r="B400" s="46"/>
      <c r="C400" s="46"/>
      <c r="D400" s="46"/>
      <c r="E400" s="46"/>
      <c r="F400" s="46"/>
      <c r="G400" s="46"/>
      <c r="H400" s="46"/>
      <c r="I400" s="46"/>
      <c r="J400" s="46"/>
      <c r="K400" s="46"/>
      <c r="L400" s="46"/>
      <c r="M400" s="46"/>
      <c r="N400" s="46"/>
      <c r="O400" s="46"/>
      <c r="P400" s="900"/>
      <c r="Q400" s="46"/>
      <c r="R400" s="46"/>
      <c r="S400" s="46"/>
      <c r="T400" s="46"/>
      <c r="U400" s="46"/>
      <c r="V400" s="46"/>
      <c r="W400" s="46"/>
      <c r="X400" s="46"/>
      <c r="Y400" s="46"/>
      <c r="Z400" s="46"/>
      <c r="AA400" s="932"/>
      <c r="AB400" s="46"/>
      <c r="AC400" s="46"/>
      <c r="AD400" s="46"/>
      <c r="AE400" s="46"/>
      <c r="AN400" s="46"/>
    </row>
    <row r="401">
      <c r="B401" s="46"/>
      <c r="C401" s="46"/>
      <c r="D401" s="46"/>
      <c r="E401" s="46"/>
      <c r="F401" s="46"/>
      <c r="G401" s="46"/>
      <c r="H401" s="46"/>
      <c r="I401" s="46"/>
      <c r="J401" s="46"/>
      <c r="K401" s="46"/>
      <c r="L401" s="46"/>
      <c r="M401" s="46"/>
      <c r="N401" s="46"/>
      <c r="O401" s="46"/>
      <c r="P401" s="900"/>
      <c r="Q401" s="46"/>
      <c r="R401" s="46"/>
      <c r="S401" s="46"/>
      <c r="T401" s="46"/>
      <c r="U401" s="46"/>
      <c r="V401" s="46"/>
      <c r="W401" s="46"/>
      <c r="X401" s="46"/>
      <c r="Y401" s="46"/>
      <c r="Z401" s="46"/>
      <c r="AA401" s="932"/>
      <c r="AB401" s="46"/>
      <c r="AC401" s="46"/>
      <c r="AD401" s="46"/>
      <c r="AE401" s="46"/>
      <c r="AN401" s="46"/>
    </row>
    <row r="402">
      <c r="B402" s="46"/>
      <c r="C402" s="46"/>
      <c r="D402" s="46"/>
      <c r="E402" s="46"/>
      <c r="F402" s="46"/>
      <c r="G402" s="46"/>
      <c r="H402" s="46"/>
      <c r="I402" s="46"/>
      <c r="J402" s="46"/>
      <c r="K402" s="46"/>
      <c r="L402" s="46"/>
      <c r="M402" s="46"/>
      <c r="N402" s="46"/>
      <c r="O402" s="46"/>
      <c r="P402" s="900"/>
      <c r="Q402" s="46"/>
      <c r="R402" s="46"/>
      <c r="S402" s="46"/>
      <c r="T402" s="46"/>
      <c r="U402" s="46"/>
      <c r="V402" s="46"/>
      <c r="W402" s="46"/>
      <c r="X402" s="46"/>
      <c r="Y402" s="46"/>
      <c r="Z402" s="46"/>
      <c r="AA402" s="932"/>
      <c r="AB402" s="46"/>
      <c r="AC402" s="46"/>
      <c r="AD402" s="46"/>
      <c r="AE402" s="46"/>
      <c r="AN402" s="46"/>
    </row>
    <row r="403">
      <c r="B403" s="46"/>
      <c r="C403" s="46"/>
      <c r="D403" s="46"/>
      <c r="E403" s="46"/>
      <c r="F403" s="46"/>
      <c r="G403" s="46"/>
      <c r="H403" s="46"/>
      <c r="I403" s="46"/>
      <c r="J403" s="46"/>
      <c r="K403" s="46"/>
      <c r="L403" s="46"/>
      <c r="M403" s="46"/>
      <c r="N403" s="46"/>
      <c r="O403" s="46"/>
      <c r="P403" s="900"/>
      <c r="Q403" s="46"/>
      <c r="R403" s="46"/>
      <c r="S403" s="46"/>
      <c r="T403" s="46"/>
      <c r="U403" s="46"/>
      <c r="V403" s="46"/>
      <c r="W403" s="46"/>
      <c r="X403" s="46"/>
      <c r="Y403" s="46"/>
      <c r="Z403" s="46"/>
      <c r="AA403" s="932"/>
      <c r="AB403" s="46"/>
      <c r="AC403" s="46"/>
      <c r="AD403" s="46"/>
      <c r="AE403" s="46"/>
      <c r="AN403" s="46"/>
    </row>
    <row r="404">
      <c r="B404" s="46"/>
      <c r="C404" s="46"/>
      <c r="D404" s="46"/>
      <c r="E404" s="46"/>
      <c r="F404" s="46"/>
      <c r="G404" s="46"/>
      <c r="H404" s="46"/>
      <c r="I404" s="46"/>
      <c r="J404" s="46"/>
      <c r="K404" s="46"/>
      <c r="L404" s="46"/>
      <c r="M404" s="46"/>
      <c r="N404" s="46"/>
      <c r="O404" s="46"/>
      <c r="P404" s="900"/>
      <c r="Q404" s="46"/>
      <c r="R404" s="46"/>
      <c r="S404" s="46"/>
      <c r="T404" s="46"/>
      <c r="U404" s="46"/>
      <c r="V404" s="46"/>
      <c r="W404" s="46"/>
      <c r="X404" s="46"/>
      <c r="Y404" s="46"/>
      <c r="Z404" s="46"/>
      <c r="AA404" s="932"/>
      <c r="AB404" s="46"/>
      <c r="AC404" s="46"/>
      <c r="AD404" s="46"/>
      <c r="AE404" s="46"/>
      <c r="AN404" s="46"/>
    </row>
    <row r="405">
      <c r="B405" s="46"/>
      <c r="C405" s="46"/>
      <c r="D405" s="46"/>
      <c r="E405" s="46"/>
      <c r="F405" s="46"/>
      <c r="G405" s="46"/>
      <c r="H405" s="46"/>
      <c r="I405" s="46"/>
      <c r="J405" s="46"/>
      <c r="K405" s="46"/>
      <c r="L405" s="46"/>
      <c r="M405" s="46"/>
      <c r="N405" s="46"/>
      <c r="O405" s="46"/>
      <c r="P405" s="900"/>
      <c r="Q405" s="46"/>
      <c r="R405" s="46"/>
      <c r="S405" s="46"/>
      <c r="T405" s="46"/>
      <c r="U405" s="46"/>
      <c r="V405" s="46"/>
      <c r="W405" s="46"/>
      <c r="X405" s="46"/>
      <c r="Y405" s="46"/>
      <c r="Z405" s="46"/>
      <c r="AA405" s="932"/>
      <c r="AB405" s="46"/>
      <c r="AC405" s="46"/>
      <c r="AD405" s="46"/>
      <c r="AE405" s="46"/>
      <c r="AN405" s="46"/>
    </row>
    <row r="406">
      <c r="B406" s="46"/>
      <c r="C406" s="46"/>
      <c r="D406" s="46"/>
      <c r="E406" s="46"/>
      <c r="F406" s="46"/>
      <c r="G406" s="46"/>
      <c r="H406" s="46"/>
      <c r="I406" s="46"/>
      <c r="J406" s="46"/>
      <c r="K406" s="46"/>
      <c r="L406" s="46"/>
      <c r="M406" s="46"/>
      <c r="N406" s="46"/>
      <c r="O406" s="46"/>
      <c r="P406" s="900"/>
      <c r="Q406" s="46"/>
      <c r="R406" s="46"/>
      <c r="S406" s="46"/>
      <c r="T406" s="46"/>
      <c r="U406" s="46"/>
      <c r="V406" s="46"/>
      <c r="W406" s="46"/>
      <c r="X406" s="46"/>
      <c r="Y406" s="46"/>
      <c r="Z406" s="46"/>
      <c r="AA406" s="932"/>
      <c r="AB406" s="46"/>
      <c r="AC406" s="46"/>
      <c r="AD406" s="46"/>
      <c r="AE406" s="46"/>
      <c r="AN406" s="46"/>
    </row>
    <row r="407">
      <c r="B407" s="46"/>
      <c r="C407" s="46"/>
      <c r="D407" s="46"/>
      <c r="E407" s="46"/>
      <c r="F407" s="46"/>
      <c r="G407" s="46"/>
      <c r="H407" s="46"/>
      <c r="I407" s="46"/>
      <c r="J407" s="46"/>
      <c r="K407" s="46"/>
      <c r="L407" s="46"/>
      <c r="M407" s="46"/>
      <c r="N407" s="46"/>
      <c r="O407" s="46"/>
      <c r="P407" s="900"/>
      <c r="Q407" s="46"/>
      <c r="R407" s="46"/>
      <c r="S407" s="46"/>
      <c r="T407" s="46"/>
      <c r="U407" s="46"/>
      <c r="V407" s="46"/>
      <c r="W407" s="46"/>
      <c r="X407" s="46"/>
      <c r="Y407" s="46"/>
      <c r="Z407" s="46"/>
      <c r="AA407" s="932"/>
      <c r="AB407" s="46"/>
      <c r="AC407" s="46"/>
      <c r="AD407" s="46"/>
      <c r="AE407" s="46"/>
      <c r="AN407" s="46"/>
    </row>
    <row r="408">
      <c r="B408" s="46"/>
      <c r="C408" s="46"/>
      <c r="D408" s="46"/>
      <c r="E408" s="46"/>
      <c r="F408" s="46"/>
      <c r="G408" s="46"/>
      <c r="H408" s="46"/>
      <c r="I408" s="46"/>
      <c r="J408" s="46"/>
      <c r="K408" s="46"/>
      <c r="L408" s="46"/>
      <c r="M408" s="46"/>
      <c r="N408" s="46"/>
      <c r="O408" s="46"/>
      <c r="P408" s="900"/>
      <c r="Q408" s="46"/>
      <c r="R408" s="46"/>
      <c r="S408" s="46"/>
      <c r="T408" s="46"/>
      <c r="U408" s="46"/>
      <c r="V408" s="46"/>
      <c r="W408" s="46"/>
      <c r="X408" s="46"/>
      <c r="Y408" s="46"/>
      <c r="Z408" s="46"/>
      <c r="AA408" s="932"/>
      <c r="AB408" s="46"/>
      <c r="AC408" s="46"/>
      <c r="AD408" s="46"/>
      <c r="AE408" s="46"/>
      <c r="AN408" s="46"/>
    </row>
    <row r="409">
      <c r="B409" s="46"/>
      <c r="C409" s="46"/>
      <c r="D409" s="46"/>
      <c r="E409" s="46"/>
      <c r="F409" s="46"/>
      <c r="G409" s="46"/>
      <c r="H409" s="46"/>
      <c r="I409" s="46"/>
      <c r="J409" s="46"/>
      <c r="K409" s="46"/>
      <c r="L409" s="46"/>
      <c r="M409" s="46"/>
      <c r="N409" s="46"/>
      <c r="O409" s="46"/>
      <c r="P409" s="900"/>
      <c r="Q409" s="46"/>
      <c r="R409" s="46"/>
      <c r="S409" s="46"/>
      <c r="T409" s="46"/>
      <c r="U409" s="46"/>
      <c r="V409" s="46"/>
      <c r="W409" s="46"/>
      <c r="X409" s="46"/>
      <c r="Y409" s="46"/>
      <c r="Z409" s="46"/>
      <c r="AA409" s="932"/>
      <c r="AB409" s="46"/>
      <c r="AC409" s="46"/>
      <c r="AD409" s="46"/>
      <c r="AE409" s="46"/>
      <c r="AN409" s="46"/>
    </row>
    <row r="410">
      <c r="B410" s="46"/>
      <c r="C410" s="46"/>
      <c r="D410" s="46"/>
      <c r="E410" s="46"/>
      <c r="F410" s="46"/>
      <c r="G410" s="46"/>
      <c r="H410" s="46"/>
      <c r="I410" s="46"/>
      <c r="J410" s="46"/>
      <c r="K410" s="46"/>
      <c r="L410" s="46"/>
      <c r="M410" s="46"/>
      <c r="N410" s="46"/>
      <c r="O410" s="46"/>
      <c r="P410" s="900"/>
      <c r="Q410" s="46"/>
      <c r="R410" s="46"/>
      <c r="S410" s="46"/>
      <c r="T410" s="46"/>
      <c r="U410" s="46"/>
      <c r="V410" s="46"/>
      <c r="W410" s="46"/>
      <c r="X410" s="46"/>
      <c r="Y410" s="46"/>
      <c r="Z410" s="46"/>
      <c r="AA410" s="932"/>
      <c r="AB410" s="46"/>
      <c r="AC410" s="46"/>
      <c r="AD410" s="46"/>
      <c r="AE410" s="46"/>
      <c r="AN410" s="46"/>
    </row>
    <row r="411">
      <c r="B411" s="46"/>
      <c r="C411" s="46"/>
      <c r="D411" s="46"/>
      <c r="E411" s="46"/>
      <c r="F411" s="46"/>
      <c r="G411" s="46"/>
      <c r="H411" s="46"/>
      <c r="I411" s="46"/>
      <c r="J411" s="46"/>
      <c r="K411" s="46"/>
      <c r="L411" s="46"/>
      <c r="M411" s="46"/>
      <c r="N411" s="46"/>
      <c r="O411" s="46"/>
      <c r="P411" s="900"/>
      <c r="Q411" s="46"/>
      <c r="R411" s="46"/>
      <c r="S411" s="46"/>
      <c r="T411" s="46"/>
      <c r="U411" s="46"/>
      <c r="V411" s="46"/>
      <c r="W411" s="46"/>
      <c r="X411" s="46"/>
      <c r="Y411" s="46"/>
      <c r="Z411" s="46"/>
      <c r="AA411" s="932"/>
      <c r="AB411" s="46"/>
      <c r="AC411" s="46"/>
      <c r="AD411" s="46"/>
      <c r="AE411" s="46"/>
      <c r="AN411" s="46"/>
    </row>
    <row r="412">
      <c r="B412" s="46"/>
      <c r="C412" s="46"/>
      <c r="D412" s="46"/>
      <c r="E412" s="46"/>
      <c r="F412" s="46"/>
      <c r="G412" s="46"/>
      <c r="H412" s="46"/>
      <c r="I412" s="46"/>
      <c r="J412" s="46"/>
      <c r="K412" s="46"/>
      <c r="L412" s="46"/>
      <c r="M412" s="46"/>
      <c r="N412" s="46"/>
      <c r="O412" s="46"/>
      <c r="P412" s="900"/>
      <c r="Q412" s="46"/>
      <c r="R412" s="46"/>
      <c r="S412" s="46"/>
      <c r="T412" s="46"/>
      <c r="U412" s="46"/>
      <c r="V412" s="46"/>
      <c r="W412" s="46"/>
      <c r="X412" s="46"/>
      <c r="Y412" s="46"/>
      <c r="Z412" s="46"/>
      <c r="AA412" s="932"/>
      <c r="AB412" s="46"/>
      <c r="AC412" s="46"/>
      <c r="AD412" s="46"/>
      <c r="AE412" s="46"/>
      <c r="AN412" s="46"/>
    </row>
    <row r="413">
      <c r="B413" s="46"/>
      <c r="C413" s="46"/>
      <c r="D413" s="46"/>
      <c r="E413" s="46"/>
      <c r="F413" s="46"/>
      <c r="G413" s="46"/>
      <c r="H413" s="46"/>
      <c r="I413" s="46"/>
      <c r="J413" s="46"/>
      <c r="K413" s="46"/>
      <c r="L413" s="46"/>
      <c r="M413" s="46"/>
      <c r="N413" s="46"/>
      <c r="O413" s="46"/>
      <c r="P413" s="900"/>
      <c r="Q413" s="46"/>
      <c r="R413" s="46"/>
      <c r="S413" s="46"/>
      <c r="T413" s="46"/>
      <c r="U413" s="46"/>
      <c r="V413" s="46"/>
      <c r="W413" s="46"/>
      <c r="X413" s="46"/>
      <c r="Y413" s="46"/>
      <c r="Z413" s="46"/>
      <c r="AA413" s="932"/>
      <c r="AB413" s="46"/>
      <c r="AC413" s="46"/>
      <c r="AD413" s="46"/>
      <c r="AE413" s="46"/>
      <c r="AN413" s="46"/>
    </row>
    <row r="414">
      <c r="B414" s="46"/>
      <c r="C414" s="46"/>
      <c r="D414" s="46"/>
      <c r="E414" s="46"/>
      <c r="F414" s="46"/>
      <c r="G414" s="46"/>
      <c r="H414" s="46"/>
      <c r="I414" s="46"/>
      <c r="J414" s="46"/>
      <c r="K414" s="46"/>
      <c r="L414" s="46"/>
      <c r="M414" s="46"/>
      <c r="N414" s="46"/>
      <c r="O414" s="46"/>
      <c r="P414" s="900"/>
      <c r="Q414" s="46"/>
      <c r="R414" s="46"/>
      <c r="S414" s="46"/>
      <c r="T414" s="46"/>
      <c r="U414" s="46"/>
      <c r="V414" s="46"/>
      <c r="W414" s="46"/>
      <c r="X414" s="46"/>
      <c r="Y414" s="46"/>
      <c r="Z414" s="46"/>
      <c r="AA414" s="932"/>
      <c r="AB414" s="46"/>
      <c r="AC414" s="46"/>
      <c r="AD414" s="46"/>
      <c r="AE414" s="46"/>
      <c r="AN414" s="46"/>
    </row>
    <row r="415">
      <c r="B415" s="46"/>
      <c r="C415" s="46"/>
      <c r="D415" s="46"/>
      <c r="E415" s="46"/>
      <c r="F415" s="46"/>
      <c r="G415" s="46"/>
      <c r="H415" s="46"/>
      <c r="I415" s="46"/>
      <c r="J415" s="46"/>
      <c r="K415" s="46"/>
      <c r="L415" s="46"/>
      <c r="M415" s="46"/>
      <c r="N415" s="46"/>
      <c r="O415" s="46"/>
      <c r="P415" s="900"/>
      <c r="Q415" s="46"/>
      <c r="R415" s="46"/>
      <c r="S415" s="46"/>
      <c r="T415" s="46"/>
      <c r="U415" s="46"/>
      <c r="V415" s="46"/>
      <c r="W415" s="46"/>
      <c r="X415" s="46"/>
      <c r="Y415" s="46"/>
      <c r="Z415" s="46"/>
      <c r="AA415" s="932"/>
      <c r="AB415" s="46"/>
      <c r="AC415" s="46"/>
      <c r="AD415" s="46"/>
      <c r="AE415" s="46"/>
      <c r="AN415" s="46"/>
    </row>
    <row r="416">
      <c r="B416" s="46"/>
      <c r="C416" s="46"/>
      <c r="D416" s="46"/>
      <c r="E416" s="46"/>
      <c r="F416" s="46"/>
      <c r="G416" s="46"/>
      <c r="H416" s="46"/>
      <c r="I416" s="46"/>
      <c r="J416" s="46"/>
      <c r="K416" s="46"/>
      <c r="L416" s="46"/>
      <c r="M416" s="46"/>
      <c r="N416" s="46"/>
      <c r="O416" s="46"/>
      <c r="P416" s="900"/>
      <c r="Q416" s="46"/>
      <c r="R416" s="46"/>
      <c r="S416" s="46"/>
      <c r="T416" s="46"/>
      <c r="U416" s="46"/>
      <c r="V416" s="46"/>
      <c r="W416" s="46"/>
      <c r="X416" s="46"/>
      <c r="Y416" s="46"/>
      <c r="Z416" s="46"/>
      <c r="AA416" s="932"/>
      <c r="AB416" s="46"/>
      <c r="AC416" s="46"/>
      <c r="AD416" s="46"/>
      <c r="AE416" s="46"/>
      <c r="AN416" s="46"/>
    </row>
    <row r="417">
      <c r="B417" s="46"/>
      <c r="C417" s="46"/>
      <c r="D417" s="46"/>
      <c r="E417" s="46"/>
      <c r="F417" s="46"/>
      <c r="G417" s="46"/>
      <c r="H417" s="46"/>
      <c r="I417" s="46"/>
      <c r="J417" s="46"/>
      <c r="K417" s="46"/>
      <c r="L417" s="46"/>
      <c r="M417" s="46"/>
      <c r="N417" s="46"/>
      <c r="O417" s="46"/>
      <c r="P417" s="900"/>
      <c r="Q417" s="46"/>
      <c r="R417" s="46"/>
      <c r="S417" s="46"/>
      <c r="T417" s="46"/>
      <c r="U417" s="46"/>
      <c r="V417" s="46"/>
      <c r="W417" s="46"/>
      <c r="X417" s="46"/>
      <c r="Y417" s="46"/>
      <c r="Z417" s="46"/>
      <c r="AA417" s="932"/>
      <c r="AB417" s="46"/>
      <c r="AC417" s="46"/>
      <c r="AD417" s="46"/>
      <c r="AE417" s="46"/>
      <c r="AN417" s="46"/>
    </row>
    <row r="418">
      <c r="B418" s="46"/>
      <c r="C418" s="46"/>
      <c r="D418" s="46"/>
      <c r="E418" s="46"/>
      <c r="F418" s="46"/>
      <c r="G418" s="46"/>
      <c r="H418" s="46"/>
      <c r="I418" s="46"/>
      <c r="J418" s="46"/>
      <c r="K418" s="46"/>
      <c r="L418" s="46"/>
      <c r="M418" s="46"/>
      <c r="N418" s="46"/>
      <c r="O418" s="46"/>
      <c r="P418" s="900"/>
      <c r="Q418" s="46"/>
      <c r="R418" s="46"/>
      <c r="S418" s="46"/>
      <c r="T418" s="46"/>
      <c r="U418" s="46"/>
      <c r="V418" s="46"/>
      <c r="W418" s="46"/>
      <c r="X418" s="46"/>
      <c r="Y418" s="46"/>
      <c r="Z418" s="46"/>
      <c r="AA418" s="932"/>
      <c r="AB418" s="46"/>
      <c r="AC418" s="46"/>
      <c r="AD418" s="46"/>
      <c r="AE418" s="46"/>
      <c r="AN418" s="46"/>
    </row>
    <row r="419">
      <c r="B419" s="46"/>
      <c r="C419" s="46"/>
      <c r="D419" s="46"/>
      <c r="E419" s="46"/>
      <c r="F419" s="46"/>
      <c r="G419" s="46"/>
      <c r="H419" s="46"/>
      <c r="I419" s="46"/>
      <c r="J419" s="46"/>
      <c r="K419" s="46"/>
      <c r="L419" s="46"/>
      <c r="M419" s="46"/>
      <c r="N419" s="46"/>
      <c r="O419" s="46"/>
      <c r="P419" s="900"/>
      <c r="Q419" s="46"/>
      <c r="R419" s="46"/>
      <c r="S419" s="46"/>
      <c r="T419" s="46"/>
      <c r="U419" s="46"/>
      <c r="V419" s="46"/>
      <c r="W419" s="46"/>
      <c r="X419" s="46"/>
      <c r="Y419" s="46"/>
      <c r="Z419" s="46"/>
      <c r="AA419" s="932"/>
      <c r="AB419" s="46"/>
      <c r="AC419" s="46"/>
      <c r="AD419" s="46"/>
      <c r="AE419" s="46"/>
      <c r="AN419" s="46"/>
    </row>
    <row r="420">
      <c r="B420" s="46"/>
      <c r="C420" s="46"/>
      <c r="D420" s="46"/>
      <c r="E420" s="46"/>
      <c r="F420" s="46"/>
      <c r="G420" s="46"/>
      <c r="H420" s="46"/>
      <c r="I420" s="46"/>
      <c r="J420" s="46"/>
      <c r="K420" s="46"/>
      <c r="L420" s="46"/>
      <c r="M420" s="46"/>
      <c r="N420" s="46"/>
      <c r="O420" s="46"/>
      <c r="P420" s="900"/>
      <c r="Q420" s="46"/>
      <c r="R420" s="46"/>
      <c r="S420" s="46"/>
      <c r="T420" s="46"/>
      <c r="U420" s="46"/>
      <c r="V420" s="46"/>
      <c r="W420" s="46"/>
      <c r="X420" s="46"/>
      <c r="Y420" s="46"/>
      <c r="Z420" s="46"/>
      <c r="AA420" s="932"/>
      <c r="AB420" s="46"/>
      <c r="AC420" s="46"/>
      <c r="AD420" s="46"/>
      <c r="AE420" s="46"/>
      <c r="AN420" s="46"/>
    </row>
    <row r="421">
      <c r="B421" s="46"/>
      <c r="C421" s="46"/>
      <c r="D421" s="46"/>
      <c r="E421" s="46"/>
      <c r="F421" s="46"/>
      <c r="G421" s="46"/>
      <c r="H421" s="46"/>
      <c r="I421" s="46"/>
      <c r="J421" s="46"/>
      <c r="K421" s="46"/>
      <c r="L421" s="46"/>
      <c r="M421" s="46"/>
      <c r="N421" s="46"/>
      <c r="O421" s="46"/>
      <c r="P421" s="900"/>
      <c r="Q421" s="46"/>
      <c r="R421" s="46"/>
      <c r="S421" s="46"/>
      <c r="T421" s="46"/>
      <c r="U421" s="46"/>
      <c r="V421" s="46"/>
      <c r="W421" s="46"/>
      <c r="X421" s="46"/>
      <c r="Y421" s="46"/>
      <c r="Z421" s="46"/>
      <c r="AA421" s="932"/>
      <c r="AB421" s="46"/>
      <c r="AC421" s="46"/>
      <c r="AD421" s="46"/>
      <c r="AE421" s="46"/>
      <c r="AN421" s="46"/>
    </row>
    <row r="422">
      <c r="B422" s="46"/>
      <c r="C422" s="46"/>
      <c r="D422" s="46"/>
      <c r="E422" s="46"/>
      <c r="F422" s="46"/>
      <c r="G422" s="46"/>
      <c r="H422" s="46"/>
      <c r="I422" s="46"/>
      <c r="J422" s="46"/>
      <c r="K422" s="46"/>
      <c r="L422" s="46"/>
      <c r="M422" s="46"/>
      <c r="N422" s="46"/>
      <c r="O422" s="46"/>
      <c r="P422" s="900"/>
      <c r="Q422" s="46"/>
      <c r="R422" s="46"/>
      <c r="S422" s="46"/>
      <c r="T422" s="46"/>
      <c r="U422" s="46"/>
      <c r="V422" s="46"/>
      <c r="W422" s="46"/>
      <c r="X422" s="46"/>
      <c r="Y422" s="46"/>
      <c r="Z422" s="46"/>
      <c r="AA422" s="932"/>
      <c r="AB422" s="46"/>
      <c r="AC422" s="46"/>
      <c r="AD422" s="46"/>
      <c r="AE422" s="46"/>
      <c r="AN422" s="46"/>
    </row>
    <row r="423">
      <c r="B423" s="46"/>
      <c r="C423" s="46"/>
      <c r="D423" s="46"/>
      <c r="E423" s="46"/>
      <c r="F423" s="46"/>
      <c r="G423" s="46"/>
      <c r="H423" s="46"/>
      <c r="I423" s="46"/>
      <c r="J423" s="46"/>
      <c r="K423" s="46"/>
      <c r="L423" s="46"/>
      <c r="M423" s="46"/>
      <c r="N423" s="46"/>
      <c r="O423" s="46"/>
      <c r="P423" s="900"/>
      <c r="Q423" s="46"/>
      <c r="R423" s="46"/>
      <c r="S423" s="46"/>
      <c r="T423" s="46"/>
      <c r="U423" s="46"/>
      <c r="V423" s="46"/>
      <c r="W423" s="46"/>
      <c r="X423" s="46"/>
      <c r="Y423" s="46"/>
      <c r="Z423" s="46"/>
      <c r="AA423" s="932"/>
      <c r="AB423" s="46"/>
      <c r="AC423" s="46"/>
      <c r="AD423" s="46"/>
      <c r="AE423" s="46"/>
      <c r="AN423" s="46"/>
    </row>
    <row r="424">
      <c r="B424" s="46"/>
      <c r="C424" s="46"/>
      <c r="D424" s="46"/>
      <c r="E424" s="46"/>
      <c r="F424" s="46"/>
      <c r="G424" s="46"/>
      <c r="H424" s="46"/>
      <c r="I424" s="46"/>
      <c r="J424" s="46"/>
      <c r="K424" s="46"/>
      <c r="L424" s="46"/>
      <c r="M424" s="46"/>
      <c r="N424" s="46"/>
      <c r="O424" s="46"/>
      <c r="P424" s="900"/>
      <c r="Q424" s="46"/>
      <c r="R424" s="46"/>
      <c r="S424" s="46"/>
      <c r="T424" s="46"/>
      <c r="U424" s="46"/>
      <c r="V424" s="46"/>
      <c r="W424" s="46"/>
      <c r="X424" s="46"/>
      <c r="Y424" s="46"/>
      <c r="Z424" s="46"/>
      <c r="AA424" s="932"/>
      <c r="AB424" s="46"/>
      <c r="AC424" s="46"/>
      <c r="AD424" s="46"/>
      <c r="AE424" s="46"/>
      <c r="AN424" s="46"/>
    </row>
    <row r="425">
      <c r="B425" s="46"/>
      <c r="C425" s="46"/>
      <c r="D425" s="46"/>
      <c r="E425" s="46"/>
      <c r="F425" s="46"/>
      <c r="G425" s="46"/>
      <c r="H425" s="46"/>
      <c r="I425" s="46"/>
      <c r="J425" s="46"/>
      <c r="K425" s="46"/>
      <c r="L425" s="46"/>
      <c r="M425" s="46"/>
      <c r="N425" s="46"/>
      <c r="O425" s="46"/>
      <c r="P425" s="900"/>
      <c r="Q425" s="46"/>
      <c r="R425" s="46"/>
      <c r="S425" s="46"/>
      <c r="T425" s="46"/>
      <c r="U425" s="46"/>
      <c r="V425" s="46"/>
      <c r="W425" s="46"/>
      <c r="X425" s="46"/>
      <c r="Y425" s="46"/>
      <c r="Z425" s="46"/>
      <c r="AA425" s="932"/>
      <c r="AB425" s="46"/>
      <c r="AC425" s="46"/>
      <c r="AD425" s="46"/>
      <c r="AE425" s="46"/>
      <c r="AN425" s="46"/>
    </row>
    <row r="426">
      <c r="B426" s="46"/>
      <c r="C426" s="46"/>
      <c r="D426" s="46"/>
      <c r="E426" s="46"/>
      <c r="F426" s="46"/>
      <c r="G426" s="46"/>
      <c r="H426" s="46"/>
      <c r="I426" s="46"/>
      <c r="J426" s="46"/>
      <c r="K426" s="46"/>
      <c r="L426" s="46"/>
      <c r="M426" s="46"/>
      <c r="N426" s="46"/>
      <c r="O426" s="46"/>
      <c r="P426" s="900"/>
      <c r="Q426" s="46"/>
      <c r="R426" s="46"/>
      <c r="S426" s="46"/>
      <c r="T426" s="46"/>
      <c r="U426" s="46"/>
      <c r="V426" s="46"/>
      <c r="W426" s="46"/>
      <c r="X426" s="46"/>
      <c r="Y426" s="46"/>
      <c r="Z426" s="46"/>
      <c r="AA426" s="932"/>
      <c r="AB426" s="46"/>
      <c r="AC426" s="46"/>
      <c r="AD426" s="46"/>
      <c r="AE426" s="46"/>
      <c r="AN426" s="46"/>
    </row>
    <row r="427">
      <c r="B427" s="46"/>
      <c r="C427" s="46"/>
      <c r="D427" s="46"/>
      <c r="E427" s="46"/>
      <c r="F427" s="46"/>
      <c r="G427" s="46"/>
      <c r="H427" s="46"/>
      <c r="I427" s="46"/>
      <c r="J427" s="46"/>
      <c r="K427" s="46"/>
      <c r="L427" s="46"/>
      <c r="M427" s="46"/>
      <c r="N427" s="46"/>
      <c r="O427" s="46"/>
      <c r="P427" s="900"/>
      <c r="Q427" s="46"/>
      <c r="R427" s="46"/>
      <c r="S427" s="46"/>
      <c r="T427" s="46"/>
      <c r="U427" s="46"/>
      <c r="V427" s="46"/>
      <c r="W427" s="46"/>
      <c r="X427" s="46"/>
      <c r="Y427" s="46"/>
      <c r="Z427" s="46"/>
      <c r="AA427" s="932"/>
      <c r="AB427" s="46"/>
      <c r="AC427" s="46"/>
      <c r="AD427" s="46"/>
      <c r="AE427" s="46"/>
      <c r="AN427" s="46"/>
    </row>
    <row r="428">
      <c r="B428" s="46"/>
      <c r="C428" s="46"/>
      <c r="D428" s="46"/>
      <c r="E428" s="46"/>
      <c r="F428" s="46"/>
      <c r="G428" s="46"/>
      <c r="H428" s="46"/>
      <c r="I428" s="46"/>
      <c r="J428" s="46"/>
      <c r="K428" s="46"/>
      <c r="L428" s="46"/>
      <c r="M428" s="46"/>
      <c r="N428" s="46"/>
      <c r="O428" s="46"/>
      <c r="P428" s="900"/>
      <c r="Q428" s="46"/>
      <c r="R428" s="46"/>
      <c r="S428" s="46"/>
      <c r="T428" s="46"/>
      <c r="U428" s="46"/>
      <c r="V428" s="46"/>
      <c r="W428" s="46"/>
      <c r="X428" s="46"/>
      <c r="Y428" s="46"/>
      <c r="Z428" s="46"/>
      <c r="AA428" s="932"/>
      <c r="AB428" s="46"/>
      <c r="AC428" s="46"/>
      <c r="AD428" s="46"/>
      <c r="AE428" s="46"/>
      <c r="AN428" s="46"/>
    </row>
    <row r="429">
      <c r="B429" s="46"/>
      <c r="C429" s="46"/>
      <c r="D429" s="46"/>
      <c r="E429" s="46"/>
      <c r="F429" s="46"/>
      <c r="G429" s="46"/>
      <c r="H429" s="46"/>
      <c r="I429" s="46"/>
      <c r="J429" s="46"/>
      <c r="K429" s="46"/>
      <c r="L429" s="46"/>
      <c r="M429" s="46"/>
      <c r="N429" s="46"/>
      <c r="O429" s="46"/>
      <c r="P429" s="900"/>
      <c r="Q429" s="46"/>
      <c r="R429" s="46"/>
      <c r="S429" s="46"/>
      <c r="T429" s="46"/>
      <c r="U429" s="46"/>
      <c r="V429" s="46"/>
      <c r="W429" s="46"/>
      <c r="X429" s="46"/>
      <c r="Y429" s="46"/>
      <c r="Z429" s="46"/>
      <c r="AA429" s="932"/>
      <c r="AB429" s="46"/>
      <c r="AC429" s="46"/>
      <c r="AD429" s="46"/>
      <c r="AE429" s="46"/>
      <c r="AN429" s="46"/>
    </row>
    <row r="430">
      <c r="B430" s="46"/>
      <c r="C430" s="46"/>
      <c r="D430" s="46"/>
      <c r="E430" s="46"/>
      <c r="F430" s="46"/>
      <c r="G430" s="46"/>
      <c r="H430" s="46"/>
      <c r="I430" s="46"/>
      <c r="J430" s="46"/>
      <c r="K430" s="46"/>
      <c r="L430" s="46"/>
      <c r="M430" s="46"/>
      <c r="N430" s="46"/>
      <c r="O430" s="46"/>
      <c r="P430" s="900"/>
      <c r="Q430" s="46"/>
      <c r="R430" s="46"/>
      <c r="S430" s="46"/>
      <c r="T430" s="46"/>
      <c r="U430" s="46"/>
      <c r="V430" s="46"/>
      <c r="W430" s="46"/>
      <c r="X430" s="46"/>
      <c r="Y430" s="46"/>
      <c r="Z430" s="46"/>
      <c r="AA430" s="932"/>
      <c r="AB430" s="46"/>
      <c r="AC430" s="46"/>
      <c r="AD430" s="46"/>
      <c r="AE430" s="46"/>
      <c r="AN430" s="46"/>
    </row>
    <row r="431">
      <c r="B431" s="46"/>
      <c r="C431" s="46"/>
      <c r="D431" s="46"/>
      <c r="E431" s="46"/>
      <c r="F431" s="46"/>
      <c r="G431" s="46"/>
      <c r="H431" s="46"/>
      <c r="I431" s="46"/>
      <c r="J431" s="46"/>
      <c r="K431" s="46"/>
      <c r="L431" s="46"/>
      <c r="M431" s="46"/>
      <c r="N431" s="46"/>
      <c r="O431" s="46"/>
      <c r="P431" s="900"/>
      <c r="Q431" s="46"/>
      <c r="R431" s="46"/>
      <c r="S431" s="46"/>
      <c r="T431" s="46"/>
      <c r="U431" s="46"/>
      <c r="V431" s="46"/>
      <c r="W431" s="46"/>
      <c r="X431" s="46"/>
      <c r="Y431" s="46"/>
      <c r="Z431" s="46"/>
      <c r="AA431" s="932"/>
      <c r="AB431" s="46"/>
      <c r="AC431" s="46"/>
      <c r="AD431" s="46"/>
      <c r="AE431" s="46"/>
      <c r="AN431" s="46"/>
    </row>
    <row r="432">
      <c r="B432" s="46"/>
      <c r="C432" s="46"/>
      <c r="D432" s="46"/>
      <c r="E432" s="46"/>
      <c r="F432" s="46"/>
      <c r="G432" s="46"/>
      <c r="H432" s="46"/>
      <c r="I432" s="46"/>
      <c r="J432" s="46"/>
      <c r="K432" s="46"/>
      <c r="L432" s="46"/>
      <c r="M432" s="46"/>
      <c r="N432" s="46"/>
      <c r="O432" s="46"/>
      <c r="P432" s="900"/>
      <c r="Q432" s="46"/>
      <c r="R432" s="46"/>
      <c r="S432" s="46"/>
      <c r="T432" s="46"/>
      <c r="U432" s="46"/>
      <c r="V432" s="46"/>
      <c r="W432" s="46"/>
      <c r="X432" s="46"/>
      <c r="Y432" s="46"/>
      <c r="Z432" s="46"/>
      <c r="AA432" s="932"/>
      <c r="AB432" s="46"/>
      <c r="AC432" s="46"/>
      <c r="AD432" s="46"/>
      <c r="AE432" s="46"/>
      <c r="AN432" s="46"/>
    </row>
    <row r="433">
      <c r="B433" s="46"/>
      <c r="C433" s="46"/>
      <c r="D433" s="46"/>
      <c r="E433" s="46"/>
      <c r="F433" s="46"/>
      <c r="G433" s="46"/>
      <c r="H433" s="46"/>
      <c r="I433" s="46"/>
      <c r="J433" s="46"/>
      <c r="K433" s="46"/>
      <c r="L433" s="46"/>
      <c r="M433" s="46"/>
      <c r="N433" s="46"/>
      <c r="O433" s="46"/>
      <c r="P433" s="900"/>
      <c r="Q433" s="46"/>
      <c r="R433" s="46"/>
      <c r="S433" s="46"/>
      <c r="T433" s="46"/>
      <c r="U433" s="46"/>
      <c r="V433" s="46"/>
      <c r="W433" s="46"/>
      <c r="X433" s="46"/>
      <c r="Y433" s="46"/>
      <c r="Z433" s="46"/>
      <c r="AA433" s="932"/>
      <c r="AB433" s="46"/>
      <c r="AC433" s="46"/>
      <c r="AD433" s="46"/>
      <c r="AE433" s="46"/>
      <c r="AN433" s="46"/>
    </row>
    <row r="434">
      <c r="B434" s="46"/>
      <c r="C434" s="46"/>
      <c r="D434" s="46"/>
      <c r="E434" s="46"/>
      <c r="F434" s="46"/>
      <c r="G434" s="46"/>
      <c r="H434" s="46"/>
      <c r="I434" s="46"/>
      <c r="J434" s="46"/>
      <c r="K434" s="46"/>
      <c r="L434" s="46"/>
      <c r="M434" s="46"/>
      <c r="N434" s="46"/>
      <c r="O434" s="46"/>
      <c r="P434" s="900"/>
      <c r="Q434" s="46"/>
      <c r="R434" s="46"/>
      <c r="S434" s="46"/>
      <c r="T434" s="46"/>
      <c r="U434" s="46"/>
      <c r="V434" s="46"/>
      <c r="W434" s="46"/>
      <c r="X434" s="46"/>
      <c r="Y434" s="46"/>
      <c r="Z434" s="46"/>
      <c r="AA434" s="932"/>
      <c r="AB434" s="46"/>
      <c r="AC434" s="46"/>
      <c r="AD434" s="46"/>
      <c r="AE434" s="46"/>
      <c r="AN434" s="46"/>
    </row>
    <row r="435">
      <c r="B435" s="46"/>
      <c r="C435" s="46"/>
      <c r="D435" s="46"/>
      <c r="E435" s="46"/>
      <c r="F435" s="46"/>
      <c r="G435" s="46"/>
      <c r="H435" s="46"/>
      <c r="I435" s="46"/>
      <c r="J435" s="46"/>
      <c r="K435" s="46"/>
      <c r="L435" s="46"/>
      <c r="M435" s="46"/>
      <c r="N435" s="46"/>
      <c r="O435" s="46"/>
      <c r="P435" s="900"/>
      <c r="Q435" s="46"/>
      <c r="R435" s="46"/>
      <c r="S435" s="46"/>
      <c r="T435" s="46"/>
      <c r="U435" s="46"/>
      <c r="V435" s="46"/>
      <c r="W435" s="46"/>
      <c r="X435" s="46"/>
      <c r="Y435" s="46"/>
      <c r="Z435" s="46"/>
      <c r="AA435" s="932"/>
      <c r="AB435" s="46"/>
      <c r="AC435" s="46"/>
      <c r="AD435" s="46"/>
      <c r="AE435" s="46"/>
      <c r="AN435" s="46"/>
    </row>
    <row r="436">
      <c r="B436" s="46"/>
      <c r="C436" s="46"/>
      <c r="D436" s="46"/>
      <c r="E436" s="46"/>
      <c r="F436" s="46"/>
      <c r="G436" s="46"/>
      <c r="H436" s="46"/>
      <c r="I436" s="46"/>
      <c r="J436" s="46"/>
      <c r="K436" s="46"/>
      <c r="L436" s="46"/>
      <c r="M436" s="46"/>
      <c r="N436" s="46"/>
      <c r="O436" s="46"/>
      <c r="P436" s="900"/>
      <c r="Q436" s="46"/>
      <c r="R436" s="46"/>
      <c r="S436" s="46"/>
      <c r="T436" s="46"/>
      <c r="U436" s="46"/>
      <c r="V436" s="46"/>
      <c r="W436" s="46"/>
      <c r="X436" s="46"/>
      <c r="Y436" s="46"/>
      <c r="Z436" s="46"/>
      <c r="AA436" s="932"/>
      <c r="AB436" s="46"/>
      <c r="AC436" s="46"/>
      <c r="AD436" s="46"/>
      <c r="AE436" s="46"/>
      <c r="AN436" s="46"/>
    </row>
    <row r="437">
      <c r="B437" s="46"/>
      <c r="C437" s="46"/>
      <c r="D437" s="46"/>
      <c r="E437" s="46"/>
      <c r="F437" s="46"/>
      <c r="G437" s="46"/>
      <c r="H437" s="46"/>
      <c r="I437" s="46"/>
      <c r="J437" s="46"/>
      <c r="K437" s="46"/>
      <c r="L437" s="46"/>
      <c r="M437" s="46"/>
      <c r="N437" s="46"/>
      <c r="O437" s="46"/>
      <c r="P437" s="900"/>
      <c r="Q437" s="46"/>
      <c r="R437" s="46"/>
      <c r="S437" s="46"/>
      <c r="T437" s="46"/>
      <c r="U437" s="46"/>
      <c r="V437" s="46"/>
      <c r="W437" s="46"/>
      <c r="X437" s="46"/>
      <c r="Y437" s="46"/>
      <c r="Z437" s="46"/>
      <c r="AA437" s="932"/>
      <c r="AB437" s="46"/>
      <c r="AC437" s="46"/>
      <c r="AD437" s="46"/>
      <c r="AE437" s="46"/>
      <c r="AN437" s="46"/>
    </row>
    <row r="438">
      <c r="B438" s="46"/>
      <c r="C438" s="46"/>
      <c r="D438" s="46"/>
      <c r="E438" s="46"/>
      <c r="F438" s="46"/>
      <c r="G438" s="46"/>
      <c r="H438" s="46"/>
      <c r="I438" s="46"/>
      <c r="J438" s="46"/>
      <c r="K438" s="46"/>
      <c r="L438" s="46"/>
      <c r="M438" s="46"/>
      <c r="N438" s="46"/>
      <c r="O438" s="46"/>
      <c r="P438" s="900"/>
      <c r="Q438" s="46"/>
      <c r="R438" s="46"/>
      <c r="S438" s="46"/>
      <c r="T438" s="46"/>
      <c r="U438" s="46"/>
      <c r="V438" s="46"/>
      <c r="W438" s="46"/>
      <c r="X438" s="46"/>
      <c r="Y438" s="46"/>
      <c r="Z438" s="46"/>
      <c r="AA438" s="932"/>
      <c r="AB438" s="46"/>
      <c r="AC438" s="46"/>
      <c r="AD438" s="46"/>
      <c r="AE438" s="46"/>
      <c r="AN438" s="46"/>
    </row>
    <row r="439">
      <c r="B439" s="46"/>
      <c r="C439" s="46"/>
      <c r="D439" s="46"/>
      <c r="E439" s="46"/>
      <c r="F439" s="46"/>
      <c r="G439" s="46"/>
      <c r="H439" s="46"/>
      <c r="I439" s="46"/>
      <c r="J439" s="46"/>
      <c r="K439" s="46"/>
      <c r="L439" s="46"/>
      <c r="M439" s="46"/>
      <c r="N439" s="46"/>
      <c r="O439" s="46"/>
      <c r="P439" s="900"/>
      <c r="Q439" s="46"/>
      <c r="R439" s="46"/>
      <c r="S439" s="46"/>
      <c r="T439" s="46"/>
      <c r="U439" s="46"/>
      <c r="V439" s="46"/>
      <c r="W439" s="46"/>
      <c r="X439" s="46"/>
      <c r="Y439" s="46"/>
      <c r="Z439" s="46"/>
      <c r="AA439" s="932"/>
      <c r="AB439" s="46"/>
      <c r="AC439" s="46"/>
      <c r="AD439" s="46"/>
      <c r="AE439" s="46"/>
      <c r="AN439" s="46"/>
    </row>
    <row r="440">
      <c r="B440" s="46"/>
      <c r="C440" s="46"/>
      <c r="D440" s="46"/>
      <c r="E440" s="46"/>
      <c r="F440" s="46"/>
      <c r="G440" s="46"/>
      <c r="H440" s="46"/>
      <c r="I440" s="46"/>
      <c r="J440" s="46"/>
      <c r="K440" s="46"/>
      <c r="L440" s="46"/>
      <c r="M440" s="46"/>
      <c r="N440" s="46"/>
      <c r="O440" s="46"/>
      <c r="P440" s="900"/>
      <c r="Q440" s="46"/>
      <c r="R440" s="46"/>
      <c r="S440" s="46"/>
      <c r="T440" s="46"/>
      <c r="U440" s="46"/>
      <c r="V440" s="46"/>
      <c r="W440" s="46"/>
      <c r="X440" s="46"/>
      <c r="Y440" s="46"/>
      <c r="Z440" s="46"/>
      <c r="AA440" s="932"/>
      <c r="AB440" s="46"/>
      <c r="AC440" s="46"/>
      <c r="AD440" s="46"/>
      <c r="AE440" s="46"/>
      <c r="AN440" s="46"/>
    </row>
    <row r="441">
      <c r="B441" s="46"/>
      <c r="C441" s="46"/>
      <c r="D441" s="46"/>
      <c r="E441" s="46"/>
      <c r="F441" s="46"/>
      <c r="G441" s="46"/>
      <c r="H441" s="46"/>
      <c r="I441" s="46"/>
      <c r="J441" s="46"/>
      <c r="K441" s="46"/>
      <c r="L441" s="46"/>
      <c r="M441" s="46"/>
      <c r="N441" s="46"/>
      <c r="O441" s="46"/>
      <c r="P441" s="900"/>
      <c r="Q441" s="46"/>
      <c r="R441" s="46"/>
      <c r="S441" s="46"/>
      <c r="T441" s="46"/>
      <c r="U441" s="46"/>
      <c r="V441" s="46"/>
      <c r="W441" s="46"/>
      <c r="X441" s="46"/>
      <c r="Y441" s="46"/>
      <c r="Z441" s="46"/>
      <c r="AA441" s="932"/>
      <c r="AB441" s="46"/>
      <c r="AC441" s="46"/>
      <c r="AD441" s="46"/>
      <c r="AE441" s="46"/>
      <c r="AN441" s="46"/>
    </row>
    <row r="442">
      <c r="B442" s="46"/>
      <c r="C442" s="46"/>
      <c r="D442" s="46"/>
      <c r="E442" s="46"/>
      <c r="F442" s="46"/>
      <c r="G442" s="46"/>
      <c r="H442" s="46"/>
      <c r="I442" s="46"/>
      <c r="J442" s="46"/>
      <c r="K442" s="46"/>
      <c r="L442" s="46"/>
      <c r="M442" s="46"/>
      <c r="N442" s="46"/>
      <c r="O442" s="46"/>
      <c r="P442" s="900"/>
      <c r="Q442" s="46"/>
      <c r="R442" s="46"/>
      <c r="S442" s="46"/>
      <c r="T442" s="46"/>
      <c r="U442" s="46"/>
      <c r="V442" s="46"/>
      <c r="W442" s="46"/>
      <c r="X442" s="46"/>
      <c r="Y442" s="46"/>
      <c r="Z442" s="46"/>
      <c r="AA442" s="932"/>
      <c r="AB442" s="46"/>
      <c r="AC442" s="46"/>
      <c r="AD442" s="46"/>
      <c r="AE442" s="46"/>
      <c r="AN442" s="46"/>
    </row>
    <row r="443">
      <c r="B443" s="46"/>
      <c r="C443" s="46"/>
      <c r="D443" s="46"/>
      <c r="E443" s="46"/>
      <c r="F443" s="46"/>
      <c r="G443" s="46"/>
      <c r="H443" s="46"/>
      <c r="I443" s="46"/>
      <c r="J443" s="46"/>
      <c r="K443" s="46"/>
      <c r="L443" s="46"/>
      <c r="M443" s="46"/>
      <c r="N443" s="46"/>
      <c r="O443" s="46"/>
      <c r="P443" s="900"/>
      <c r="Q443" s="46"/>
      <c r="R443" s="46"/>
      <c r="S443" s="46"/>
      <c r="T443" s="46"/>
      <c r="U443" s="46"/>
      <c r="V443" s="46"/>
      <c r="W443" s="46"/>
      <c r="X443" s="46"/>
      <c r="Y443" s="46"/>
      <c r="Z443" s="46"/>
      <c r="AA443" s="932"/>
      <c r="AB443" s="46"/>
      <c r="AC443" s="46"/>
      <c r="AD443" s="46"/>
      <c r="AE443" s="46"/>
      <c r="AN443" s="46"/>
    </row>
    <row r="444">
      <c r="B444" s="46"/>
      <c r="C444" s="46"/>
      <c r="D444" s="46"/>
      <c r="E444" s="46"/>
      <c r="F444" s="46"/>
      <c r="G444" s="46"/>
      <c r="H444" s="46"/>
      <c r="I444" s="46"/>
      <c r="J444" s="46"/>
      <c r="K444" s="46"/>
      <c r="L444" s="46"/>
      <c r="M444" s="46"/>
      <c r="N444" s="46"/>
      <c r="O444" s="46"/>
      <c r="P444" s="900"/>
      <c r="Q444" s="46"/>
      <c r="R444" s="46"/>
      <c r="S444" s="46"/>
      <c r="T444" s="46"/>
      <c r="U444" s="46"/>
      <c r="V444" s="46"/>
      <c r="W444" s="46"/>
      <c r="X444" s="46"/>
      <c r="Y444" s="46"/>
      <c r="Z444" s="46"/>
      <c r="AA444" s="932"/>
      <c r="AB444" s="46"/>
      <c r="AC444" s="46"/>
      <c r="AD444" s="46"/>
      <c r="AE444" s="46"/>
      <c r="AN444" s="46"/>
    </row>
    <row r="445">
      <c r="B445" s="46"/>
      <c r="C445" s="46"/>
      <c r="D445" s="46"/>
      <c r="E445" s="46"/>
      <c r="F445" s="46"/>
      <c r="G445" s="46"/>
      <c r="H445" s="46"/>
      <c r="I445" s="46"/>
      <c r="J445" s="46"/>
      <c r="K445" s="46"/>
      <c r="L445" s="46"/>
      <c r="M445" s="46"/>
      <c r="N445" s="46"/>
      <c r="O445" s="46"/>
      <c r="P445" s="900"/>
      <c r="Q445" s="46"/>
      <c r="R445" s="46"/>
      <c r="S445" s="46"/>
      <c r="T445" s="46"/>
      <c r="U445" s="46"/>
      <c r="V445" s="46"/>
      <c r="W445" s="46"/>
      <c r="X445" s="46"/>
      <c r="Y445" s="46"/>
      <c r="Z445" s="46"/>
      <c r="AA445" s="932"/>
      <c r="AB445" s="46"/>
      <c r="AC445" s="46"/>
      <c r="AD445" s="46"/>
      <c r="AE445" s="46"/>
      <c r="AN445" s="46"/>
    </row>
    <row r="446">
      <c r="B446" s="46"/>
      <c r="C446" s="46"/>
      <c r="D446" s="46"/>
      <c r="E446" s="46"/>
      <c r="F446" s="46"/>
      <c r="G446" s="46"/>
      <c r="H446" s="46"/>
      <c r="I446" s="46"/>
      <c r="J446" s="46"/>
      <c r="K446" s="46"/>
      <c r="L446" s="46"/>
      <c r="M446" s="46"/>
      <c r="N446" s="46"/>
      <c r="O446" s="46"/>
      <c r="P446" s="900"/>
      <c r="Q446" s="46"/>
      <c r="R446" s="46"/>
      <c r="S446" s="46"/>
      <c r="T446" s="46"/>
      <c r="U446" s="46"/>
      <c r="V446" s="46"/>
      <c r="W446" s="46"/>
      <c r="X446" s="46"/>
      <c r="Y446" s="46"/>
      <c r="Z446" s="46"/>
      <c r="AA446" s="932"/>
      <c r="AB446" s="46"/>
      <c r="AC446" s="46"/>
      <c r="AD446" s="46"/>
      <c r="AE446" s="46"/>
      <c r="AN446" s="46"/>
    </row>
    <row r="447">
      <c r="B447" s="46"/>
      <c r="C447" s="46"/>
      <c r="D447" s="46"/>
      <c r="E447" s="46"/>
      <c r="F447" s="46"/>
      <c r="G447" s="46"/>
      <c r="H447" s="46"/>
      <c r="I447" s="46"/>
      <c r="J447" s="46"/>
      <c r="K447" s="46"/>
      <c r="L447" s="46"/>
      <c r="M447" s="46"/>
      <c r="N447" s="46"/>
      <c r="O447" s="46"/>
      <c r="P447" s="900"/>
      <c r="Q447" s="46"/>
      <c r="R447" s="46"/>
      <c r="S447" s="46"/>
      <c r="T447" s="46"/>
      <c r="U447" s="46"/>
      <c r="V447" s="46"/>
      <c r="W447" s="46"/>
      <c r="X447" s="46"/>
      <c r="Y447" s="46"/>
      <c r="Z447" s="46"/>
      <c r="AA447" s="932"/>
      <c r="AB447" s="46"/>
      <c r="AC447" s="46"/>
      <c r="AD447" s="46"/>
      <c r="AE447" s="46"/>
      <c r="AN447" s="46"/>
    </row>
    <row r="448">
      <c r="B448" s="46"/>
      <c r="C448" s="46"/>
      <c r="D448" s="46"/>
      <c r="E448" s="46"/>
      <c r="F448" s="46"/>
      <c r="G448" s="46"/>
      <c r="H448" s="46"/>
      <c r="I448" s="46"/>
      <c r="J448" s="46"/>
      <c r="K448" s="46"/>
      <c r="L448" s="46"/>
      <c r="M448" s="46"/>
      <c r="N448" s="46"/>
      <c r="O448" s="46"/>
      <c r="P448" s="900"/>
      <c r="Q448" s="46"/>
      <c r="R448" s="46"/>
      <c r="S448" s="46"/>
      <c r="T448" s="46"/>
      <c r="U448" s="46"/>
      <c r="V448" s="46"/>
      <c r="W448" s="46"/>
      <c r="X448" s="46"/>
      <c r="Y448" s="46"/>
      <c r="Z448" s="46"/>
      <c r="AA448" s="932"/>
      <c r="AB448" s="46"/>
      <c r="AC448" s="46"/>
      <c r="AD448" s="46"/>
      <c r="AE448" s="46"/>
      <c r="AN448" s="46"/>
    </row>
    <row r="449">
      <c r="B449" s="46"/>
      <c r="C449" s="46"/>
      <c r="D449" s="46"/>
      <c r="E449" s="46"/>
      <c r="F449" s="46"/>
      <c r="G449" s="46"/>
      <c r="H449" s="46"/>
      <c r="I449" s="46"/>
      <c r="J449" s="46"/>
      <c r="K449" s="46"/>
      <c r="L449" s="46"/>
      <c r="M449" s="46"/>
      <c r="N449" s="46"/>
      <c r="O449" s="46"/>
      <c r="P449" s="900"/>
      <c r="Q449" s="46"/>
      <c r="R449" s="46"/>
      <c r="S449" s="46"/>
      <c r="T449" s="46"/>
      <c r="U449" s="46"/>
      <c r="V449" s="46"/>
      <c r="W449" s="46"/>
      <c r="X449" s="46"/>
      <c r="Y449" s="46"/>
      <c r="Z449" s="46"/>
      <c r="AA449" s="932"/>
      <c r="AB449" s="46"/>
      <c r="AC449" s="46"/>
      <c r="AD449" s="46"/>
      <c r="AE449" s="46"/>
      <c r="AN449" s="46"/>
    </row>
    <row r="450">
      <c r="B450" s="46"/>
      <c r="C450" s="46"/>
      <c r="D450" s="46"/>
      <c r="E450" s="46"/>
      <c r="F450" s="46"/>
      <c r="G450" s="46"/>
      <c r="H450" s="46"/>
      <c r="I450" s="46"/>
      <c r="J450" s="46"/>
      <c r="K450" s="46"/>
      <c r="L450" s="46"/>
      <c r="M450" s="46"/>
      <c r="N450" s="46"/>
      <c r="O450" s="46"/>
      <c r="P450" s="900"/>
      <c r="Q450" s="46"/>
      <c r="R450" s="46"/>
      <c r="S450" s="46"/>
      <c r="T450" s="46"/>
      <c r="U450" s="46"/>
      <c r="V450" s="46"/>
      <c r="W450" s="46"/>
      <c r="X450" s="46"/>
      <c r="Y450" s="46"/>
      <c r="Z450" s="46"/>
      <c r="AA450" s="932"/>
      <c r="AB450" s="46"/>
      <c r="AC450" s="46"/>
      <c r="AD450" s="46"/>
      <c r="AE450" s="46"/>
      <c r="AN450" s="46"/>
    </row>
    <row r="451">
      <c r="B451" s="46"/>
      <c r="C451" s="46"/>
      <c r="D451" s="46"/>
      <c r="E451" s="46"/>
      <c r="F451" s="46"/>
      <c r="G451" s="46"/>
      <c r="H451" s="46"/>
      <c r="I451" s="46"/>
      <c r="J451" s="46"/>
      <c r="K451" s="46"/>
      <c r="L451" s="46"/>
      <c r="M451" s="46"/>
      <c r="N451" s="46"/>
      <c r="O451" s="46"/>
      <c r="P451" s="900"/>
      <c r="Q451" s="46"/>
      <c r="R451" s="46"/>
      <c r="S451" s="46"/>
      <c r="T451" s="46"/>
      <c r="U451" s="46"/>
      <c r="V451" s="46"/>
      <c r="W451" s="46"/>
      <c r="X451" s="46"/>
      <c r="Y451" s="46"/>
      <c r="Z451" s="46"/>
      <c r="AA451" s="932"/>
      <c r="AB451" s="46"/>
      <c r="AC451" s="46"/>
      <c r="AD451" s="46"/>
      <c r="AE451" s="46"/>
      <c r="AN451" s="46"/>
    </row>
    <row r="452">
      <c r="B452" s="46"/>
      <c r="C452" s="46"/>
      <c r="D452" s="46"/>
      <c r="E452" s="46"/>
      <c r="F452" s="46"/>
      <c r="G452" s="46"/>
      <c r="H452" s="46"/>
      <c r="I452" s="46"/>
      <c r="J452" s="46"/>
      <c r="K452" s="46"/>
      <c r="L452" s="46"/>
      <c r="M452" s="46"/>
      <c r="N452" s="46"/>
      <c r="O452" s="46"/>
      <c r="P452" s="900"/>
      <c r="Q452" s="46"/>
      <c r="R452" s="46"/>
      <c r="S452" s="46"/>
      <c r="T452" s="46"/>
      <c r="U452" s="46"/>
      <c r="V452" s="46"/>
      <c r="W452" s="46"/>
      <c r="X452" s="46"/>
      <c r="Y452" s="46"/>
      <c r="Z452" s="46"/>
      <c r="AA452" s="932"/>
      <c r="AB452" s="46"/>
      <c r="AC452" s="46"/>
      <c r="AD452" s="46"/>
      <c r="AE452" s="46"/>
      <c r="AN452" s="46"/>
    </row>
    <row r="453">
      <c r="B453" s="46"/>
      <c r="C453" s="46"/>
      <c r="D453" s="46"/>
      <c r="E453" s="46"/>
      <c r="F453" s="46"/>
      <c r="G453" s="46"/>
      <c r="H453" s="46"/>
      <c r="I453" s="46"/>
      <c r="J453" s="46"/>
      <c r="K453" s="46"/>
      <c r="L453" s="46"/>
      <c r="M453" s="46"/>
      <c r="N453" s="46"/>
      <c r="O453" s="46"/>
      <c r="P453" s="900"/>
      <c r="Q453" s="46"/>
      <c r="R453" s="46"/>
      <c r="S453" s="46"/>
      <c r="T453" s="46"/>
      <c r="U453" s="46"/>
      <c r="V453" s="46"/>
      <c r="W453" s="46"/>
      <c r="X453" s="46"/>
      <c r="Y453" s="46"/>
      <c r="Z453" s="46"/>
      <c r="AA453" s="932"/>
      <c r="AB453" s="46"/>
      <c r="AC453" s="46"/>
      <c r="AD453" s="46"/>
      <c r="AE453" s="46"/>
      <c r="AN453" s="46"/>
    </row>
    <row r="454">
      <c r="B454" s="46"/>
      <c r="C454" s="46"/>
      <c r="D454" s="46"/>
      <c r="E454" s="46"/>
      <c r="F454" s="46"/>
      <c r="G454" s="46"/>
      <c r="H454" s="46"/>
      <c r="I454" s="46"/>
      <c r="J454" s="46"/>
      <c r="K454" s="46"/>
      <c r="L454" s="46"/>
      <c r="M454" s="46"/>
      <c r="N454" s="46"/>
      <c r="O454" s="46"/>
      <c r="P454" s="900"/>
      <c r="Q454" s="46"/>
      <c r="R454" s="46"/>
      <c r="S454" s="46"/>
      <c r="T454" s="46"/>
      <c r="U454" s="46"/>
      <c r="V454" s="46"/>
      <c r="W454" s="46"/>
      <c r="X454" s="46"/>
      <c r="Y454" s="46"/>
      <c r="Z454" s="46"/>
      <c r="AA454" s="932"/>
      <c r="AB454" s="46"/>
      <c r="AC454" s="46"/>
      <c r="AD454" s="46"/>
      <c r="AE454" s="46"/>
      <c r="AN454" s="46"/>
    </row>
    <row r="455">
      <c r="B455" s="46"/>
      <c r="C455" s="46"/>
      <c r="D455" s="46"/>
      <c r="E455" s="46"/>
      <c r="F455" s="46"/>
      <c r="G455" s="46"/>
      <c r="H455" s="46"/>
      <c r="I455" s="46"/>
      <c r="J455" s="46"/>
      <c r="K455" s="46"/>
      <c r="L455" s="46"/>
      <c r="M455" s="46"/>
      <c r="N455" s="46"/>
      <c r="O455" s="46"/>
      <c r="P455" s="900"/>
      <c r="Q455" s="46"/>
      <c r="R455" s="46"/>
      <c r="S455" s="46"/>
      <c r="T455" s="46"/>
      <c r="U455" s="46"/>
      <c r="V455" s="46"/>
      <c r="W455" s="46"/>
      <c r="X455" s="46"/>
      <c r="Y455" s="46"/>
      <c r="Z455" s="46"/>
      <c r="AA455" s="932"/>
      <c r="AB455" s="46"/>
      <c r="AC455" s="46"/>
      <c r="AD455" s="46"/>
      <c r="AE455" s="46"/>
      <c r="AN455" s="46"/>
    </row>
    <row r="456">
      <c r="B456" s="46"/>
      <c r="C456" s="46"/>
      <c r="D456" s="46"/>
      <c r="E456" s="46"/>
      <c r="F456" s="46"/>
      <c r="G456" s="46"/>
      <c r="H456" s="46"/>
      <c r="I456" s="46"/>
      <c r="J456" s="46"/>
      <c r="K456" s="46"/>
      <c r="L456" s="46"/>
      <c r="M456" s="46"/>
      <c r="N456" s="46"/>
      <c r="O456" s="46"/>
      <c r="P456" s="900"/>
      <c r="Q456" s="46"/>
      <c r="R456" s="46"/>
      <c r="S456" s="46"/>
      <c r="T456" s="46"/>
      <c r="U456" s="46"/>
      <c r="V456" s="46"/>
      <c r="W456" s="46"/>
      <c r="X456" s="46"/>
      <c r="Y456" s="46"/>
      <c r="Z456" s="46"/>
      <c r="AA456" s="932"/>
      <c r="AB456" s="46"/>
      <c r="AC456" s="46"/>
      <c r="AD456" s="46"/>
      <c r="AE456" s="46"/>
      <c r="AN456" s="46"/>
    </row>
    <row r="457">
      <c r="B457" s="46"/>
      <c r="C457" s="46"/>
      <c r="D457" s="46"/>
      <c r="E457" s="46"/>
      <c r="F457" s="46"/>
      <c r="G457" s="46"/>
      <c r="H457" s="46"/>
      <c r="I457" s="46"/>
      <c r="J457" s="46"/>
      <c r="K457" s="46"/>
      <c r="L457" s="46"/>
      <c r="M457" s="46"/>
      <c r="N457" s="46"/>
      <c r="O457" s="46"/>
      <c r="P457" s="900"/>
      <c r="Q457" s="46"/>
      <c r="R457" s="46"/>
      <c r="S457" s="46"/>
      <c r="T457" s="46"/>
      <c r="U457" s="46"/>
      <c r="V457" s="46"/>
      <c r="W457" s="46"/>
      <c r="X457" s="46"/>
      <c r="Y457" s="46"/>
      <c r="Z457" s="46"/>
      <c r="AA457" s="932"/>
      <c r="AB457" s="46"/>
      <c r="AC457" s="46"/>
      <c r="AD457" s="46"/>
      <c r="AE457" s="46"/>
      <c r="AN457" s="46"/>
    </row>
    <row r="458">
      <c r="B458" s="46"/>
      <c r="C458" s="46"/>
      <c r="D458" s="46"/>
      <c r="E458" s="46"/>
      <c r="F458" s="46"/>
      <c r="G458" s="46"/>
      <c r="H458" s="46"/>
      <c r="I458" s="46"/>
      <c r="J458" s="46"/>
      <c r="K458" s="46"/>
      <c r="L458" s="46"/>
      <c r="M458" s="46"/>
      <c r="N458" s="46"/>
      <c r="O458" s="46"/>
      <c r="P458" s="900"/>
      <c r="Q458" s="46"/>
      <c r="R458" s="46"/>
      <c r="S458" s="46"/>
      <c r="T458" s="46"/>
      <c r="U458" s="46"/>
      <c r="V458" s="46"/>
      <c r="W458" s="46"/>
      <c r="X458" s="46"/>
      <c r="Y458" s="46"/>
      <c r="Z458" s="46"/>
      <c r="AA458" s="932"/>
      <c r="AB458" s="46"/>
      <c r="AC458" s="46"/>
      <c r="AD458" s="46"/>
      <c r="AE458" s="46"/>
      <c r="AN458" s="46"/>
    </row>
    <row r="459">
      <c r="B459" s="46"/>
      <c r="C459" s="46"/>
      <c r="D459" s="46"/>
      <c r="E459" s="46"/>
      <c r="F459" s="46"/>
      <c r="G459" s="46"/>
      <c r="H459" s="46"/>
      <c r="I459" s="46"/>
      <c r="J459" s="46"/>
      <c r="K459" s="46"/>
      <c r="L459" s="46"/>
      <c r="M459" s="46"/>
      <c r="N459" s="46"/>
      <c r="O459" s="46"/>
      <c r="P459" s="900"/>
      <c r="Q459" s="46"/>
      <c r="R459" s="46"/>
      <c r="S459" s="46"/>
      <c r="T459" s="46"/>
      <c r="U459" s="46"/>
      <c r="V459" s="46"/>
      <c r="W459" s="46"/>
      <c r="X459" s="46"/>
      <c r="Y459" s="46"/>
      <c r="Z459" s="46"/>
      <c r="AA459" s="932"/>
      <c r="AB459" s="46"/>
      <c r="AC459" s="46"/>
      <c r="AD459" s="46"/>
      <c r="AE459" s="46"/>
      <c r="AN459" s="46"/>
    </row>
    <row r="460">
      <c r="B460" s="46"/>
      <c r="C460" s="46"/>
      <c r="D460" s="46"/>
      <c r="E460" s="46"/>
      <c r="F460" s="46"/>
      <c r="G460" s="46"/>
      <c r="H460" s="46"/>
      <c r="I460" s="46"/>
      <c r="J460" s="46"/>
      <c r="K460" s="46"/>
      <c r="L460" s="46"/>
      <c r="M460" s="46"/>
      <c r="N460" s="46"/>
      <c r="O460" s="46"/>
      <c r="P460" s="900"/>
      <c r="Q460" s="46"/>
      <c r="R460" s="46"/>
      <c r="S460" s="46"/>
      <c r="T460" s="46"/>
      <c r="U460" s="46"/>
      <c r="V460" s="46"/>
      <c r="W460" s="46"/>
      <c r="X460" s="46"/>
      <c r="Y460" s="46"/>
      <c r="Z460" s="46"/>
      <c r="AA460" s="932"/>
      <c r="AB460" s="46"/>
      <c r="AC460" s="46"/>
      <c r="AD460" s="46"/>
      <c r="AE460" s="46"/>
      <c r="AN460" s="46"/>
    </row>
    <row r="461">
      <c r="B461" s="46"/>
      <c r="C461" s="46"/>
      <c r="D461" s="46"/>
      <c r="E461" s="46"/>
      <c r="F461" s="46"/>
      <c r="G461" s="46"/>
      <c r="H461" s="46"/>
      <c r="I461" s="46"/>
      <c r="J461" s="46"/>
      <c r="K461" s="46"/>
      <c r="L461" s="46"/>
      <c r="M461" s="46"/>
      <c r="N461" s="46"/>
      <c r="O461" s="46"/>
      <c r="P461" s="900"/>
      <c r="Q461" s="46"/>
      <c r="R461" s="46"/>
      <c r="S461" s="46"/>
      <c r="T461" s="46"/>
      <c r="U461" s="46"/>
      <c r="V461" s="46"/>
      <c r="W461" s="46"/>
      <c r="X461" s="46"/>
      <c r="Y461" s="46"/>
      <c r="Z461" s="46"/>
      <c r="AA461" s="932"/>
      <c r="AB461" s="46"/>
      <c r="AC461" s="46"/>
      <c r="AD461" s="46"/>
      <c r="AE461" s="46"/>
      <c r="AN461" s="46"/>
    </row>
    <row r="462">
      <c r="B462" s="46"/>
      <c r="C462" s="46"/>
      <c r="D462" s="46"/>
      <c r="E462" s="46"/>
      <c r="F462" s="46"/>
      <c r="G462" s="46"/>
      <c r="H462" s="46"/>
      <c r="I462" s="46"/>
      <c r="J462" s="46"/>
      <c r="K462" s="46"/>
      <c r="L462" s="46"/>
      <c r="M462" s="46"/>
      <c r="N462" s="46"/>
      <c r="O462" s="46"/>
      <c r="P462" s="900"/>
      <c r="Q462" s="46"/>
      <c r="R462" s="46"/>
      <c r="S462" s="46"/>
      <c r="T462" s="46"/>
      <c r="U462" s="46"/>
      <c r="V462" s="46"/>
      <c r="W462" s="46"/>
      <c r="X462" s="46"/>
      <c r="Y462" s="46"/>
      <c r="Z462" s="46"/>
      <c r="AA462" s="932"/>
      <c r="AB462" s="46"/>
      <c r="AC462" s="46"/>
      <c r="AD462" s="46"/>
      <c r="AE462" s="46"/>
      <c r="AN462" s="46"/>
    </row>
    <row r="463">
      <c r="B463" s="46"/>
      <c r="C463" s="46"/>
      <c r="D463" s="46"/>
      <c r="E463" s="46"/>
      <c r="F463" s="46"/>
      <c r="G463" s="46"/>
      <c r="H463" s="46"/>
      <c r="I463" s="46"/>
      <c r="J463" s="46"/>
      <c r="K463" s="46"/>
      <c r="L463" s="46"/>
      <c r="M463" s="46"/>
      <c r="N463" s="46"/>
      <c r="O463" s="46"/>
      <c r="P463" s="900"/>
      <c r="Q463" s="46"/>
      <c r="R463" s="46"/>
      <c r="S463" s="46"/>
      <c r="T463" s="46"/>
      <c r="U463" s="46"/>
      <c r="V463" s="46"/>
      <c r="W463" s="46"/>
      <c r="X463" s="46"/>
      <c r="Y463" s="46"/>
      <c r="Z463" s="46"/>
      <c r="AA463" s="932"/>
      <c r="AB463" s="46"/>
      <c r="AC463" s="46"/>
      <c r="AD463" s="46"/>
      <c r="AE463" s="46"/>
      <c r="AN463" s="46"/>
    </row>
    <row r="464">
      <c r="B464" s="46"/>
      <c r="C464" s="46"/>
      <c r="D464" s="46"/>
      <c r="E464" s="46"/>
      <c r="F464" s="46"/>
      <c r="G464" s="46"/>
      <c r="H464" s="46"/>
      <c r="I464" s="46"/>
      <c r="J464" s="46"/>
      <c r="K464" s="46"/>
      <c r="L464" s="46"/>
      <c r="M464" s="46"/>
      <c r="N464" s="46"/>
      <c r="O464" s="46"/>
      <c r="P464" s="900"/>
      <c r="Q464" s="46"/>
      <c r="R464" s="46"/>
      <c r="S464" s="46"/>
      <c r="T464" s="46"/>
      <c r="U464" s="46"/>
      <c r="V464" s="46"/>
      <c r="W464" s="46"/>
      <c r="X464" s="46"/>
      <c r="Y464" s="46"/>
      <c r="Z464" s="46"/>
      <c r="AA464" s="932"/>
      <c r="AB464" s="46"/>
      <c r="AC464" s="46"/>
      <c r="AD464" s="46"/>
      <c r="AE464" s="46"/>
      <c r="AN464" s="46"/>
    </row>
    <row r="465">
      <c r="B465" s="46"/>
      <c r="C465" s="46"/>
      <c r="D465" s="46"/>
      <c r="E465" s="46"/>
      <c r="F465" s="46"/>
      <c r="G465" s="46"/>
      <c r="H465" s="46"/>
      <c r="I465" s="46"/>
      <c r="J465" s="46"/>
      <c r="K465" s="46"/>
      <c r="L465" s="46"/>
      <c r="M465" s="46"/>
      <c r="N465" s="46"/>
      <c r="O465" s="46"/>
      <c r="P465" s="900"/>
      <c r="Q465" s="46"/>
      <c r="R465" s="46"/>
      <c r="S465" s="46"/>
      <c r="T465" s="46"/>
      <c r="U465" s="46"/>
      <c r="V465" s="46"/>
      <c r="W465" s="46"/>
      <c r="X465" s="46"/>
      <c r="Y465" s="46"/>
      <c r="Z465" s="46"/>
      <c r="AA465" s="932"/>
      <c r="AB465" s="46"/>
      <c r="AC465" s="46"/>
      <c r="AD465" s="46"/>
      <c r="AE465" s="46"/>
      <c r="AN465" s="46"/>
    </row>
    <row r="466">
      <c r="B466" s="46"/>
      <c r="C466" s="46"/>
      <c r="D466" s="46"/>
      <c r="E466" s="46"/>
      <c r="F466" s="46"/>
      <c r="G466" s="46"/>
      <c r="H466" s="46"/>
      <c r="I466" s="46"/>
      <c r="J466" s="46"/>
      <c r="K466" s="46"/>
      <c r="L466" s="46"/>
      <c r="M466" s="46"/>
      <c r="N466" s="46"/>
      <c r="O466" s="46"/>
      <c r="P466" s="900"/>
      <c r="Q466" s="46"/>
      <c r="R466" s="46"/>
      <c r="S466" s="46"/>
      <c r="T466" s="46"/>
      <c r="U466" s="46"/>
      <c r="V466" s="46"/>
      <c r="W466" s="46"/>
      <c r="X466" s="46"/>
      <c r="Y466" s="46"/>
      <c r="Z466" s="46"/>
      <c r="AA466" s="932"/>
      <c r="AB466" s="46"/>
      <c r="AC466" s="46"/>
      <c r="AD466" s="46"/>
      <c r="AE466" s="46"/>
      <c r="AN466" s="46"/>
    </row>
    <row r="467">
      <c r="B467" s="46"/>
      <c r="C467" s="46"/>
      <c r="D467" s="46"/>
      <c r="E467" s="46"/>
      <c r="F467" s="46"/>
      <c r="G467" s="46"/>
      <c r="H467" s="46"/>
      <c r="I467" s="46"/>
      <c r="J467" s="46"/>
      <c r="K467" s="46"/>
      <c r="L467" s="46"/>
      <c r="M467" s="46"/>
      <c r="N467" s="46"/>
      <c r="O467" s="46"/>
      <c r="P467" s="900"/>
      <c r="Q467" s="46"/>
      <c r="R467" s="46"/>
      <c r="S467" s="46"/>
      <c r="T467" s="46"/>
      <c r="U467" s="46"/>
      <c r="V467" s="46"/>
      <c r="W467" s="46"/>
      <c r="X467" s="46"/>
      <c r="Y467" s="46"/>
      <c r="Z467" s="46"/>
      <c r="AA467" s="932"/>
      <c r="AB467" s="46"/>
      <c r="AC467" s="46"/>
      <c r="AD467" s="46"/>
      <c r="AE467" s="46"/>
      <c r="AN467" s="46"/>
    </row>
    <row r="468">
      <c r="B468" s="46"/>
      <c r="C468" s="46"/>
      <c r="D468" s="46"/>
      <c r="E468" s="46"/>
      <c r="F468" s="46"/>
      <c r="G468" s="46"/>
      <c r="H468" s="46"/>
      <c r="I468" s="46"/>
      <c r="J468" s="46"/>
      <c r="K468" s="46"/>
      <c r="L468" s="46"/>
      <c r="M468" s="46"/>
      <c r="N468" s="46"/>
      <c r="O468" s="46"/>
      <c r="P468" s="900"/>
      <c r="Q468" s="46"/>
      <c r="R468" s="46"/>
      <c r="S468" s="46"/>
      <c r="T468" s="46"/>
      <c r="U468" s="46"/>
      <c r="V468" s="46"/>
      <c r="W468" s="46"/>
      <c r="X468" s="46"/>
      <c r="Y468" s="46"/>
      <c r="Z468" s="46"/>
      <c r="AA468" s="932"/>
      <c r="AB468" s="46"/>
      <c r="AC468" s="46"/>
      <c r="AD468" s="46"/>
      <c r="AE468" s="46"/>
      <c r="AN468" s="46"/>
    </row>
    <row r="469">
      <c r="B469" s="46"/>
      <c r="C469" s="46"/>
      <c r="D469" s="46"/>
      <c r="E469" s="46"/>
      <c r="F469" s="46"/>
      <c r="G469" s="46"/>
      <c r="H469" s="46"/>
      <c r="I469" s="46"/>
      <c r="J469" s="46"/>
      <c r="K469" s="46"/>
      <c r="L469" s="46"/>
      <c r="M469" s="46"/>
      <c r="N469" s="46"/>
      <c r="O469" s="46"/>
      <c r="P469" s="900"/>
      <c r="Q469" s="46"/>
      <c r="R469" s="46"/>
      <c r="S469" s="46"/>
      <c r="T469" s="46"/>
      <c r="U469" s="46"/>
      <c r="V469" s="46"/>
      <c r="W469" s="46"/>
      <c r="X469" s="46"/>
      <c r="Y469" s="46"/>
      <c r="Z469" s="46"/>
      <c r="AA469" s="932"/>
      <c r="AB469" s="46"/>
      <c r="AC469" s="46"/>
      <c r="AD469" s="46"/>
      <c r="AE469" s="46"/>
      <c r="AN469" s="46"/>
    </row>
    <row r="470">
      <c r="B470" s="46"/>
      <c r="C470" s="46"/>
      <c r="D470" s="46"/>
      <c r="E470" s="46"/>
      <c r="F470" s="46"/>
      <c r="G470" s="46"/>
      <c r="H470" s="46"/>
      <c r="I470" s="46"/>
      <c r="J470" s="46"/>
      <c r="K470" s="46"/>
      <c r="L470" s="46"/>
      <c r="M470" s="46"/>
      <c r="N470" s="46"/>
      <c r="O470" s="46"/>
      <c r="P470" s="900"/>
      <c r="Q470" s="46"/>
      <c r="R470" s="46"/>
      <c r="S470" s="46"/>
      <c r="T470" s="46"/>
      <c r="U470" s="46"/>
      <c r="V470" s="46"/>
      <c r="W470" s="46"/>
      <c r="X470" s="46"/>
      <c r="Y470" s="46"/>
      <c r="Z470" s="46"/>
      <c r="AA470" s="932"/>
      <c r="AB470" s="46"/>
      <c r="AC470" s="46"/>
      <c r="AD470" s="46"/>
      <c r="AE470" s="46"/>
      <c r="AN470" s="46"/>
    </row>
    <row r="471">
      <c r="B471" s="46"/>
      <c r="C471" s="46"/>
      <c r="D471" s="46"/>
      <c r="E471" s="46"/>
      <c r="F471" s="46"/>
      <c r="G471" s="46"/>
      <c r="H471" s="46"/>
      <c r="I471" s="46"/>
      <c r="J471" s="46"/>
      <c r="K471" s="46"/>
      <c r="L471" s="46"/>
      <c r="M471" s="46"/>
      <c r="N471" s="46"/>
      <c r="O471" s="46"/>
      <c r="P471" s="900"/>
      <c r="Q471" s="46"/>
      <c r="R471" s="46"/>
      <c r="S471" s="46"/>
      <c r="T471" s="46"/>
      <c r="U471" s="46"/>
      <c r="V471" s="46"/>
      <c r="W471" s="46"/>
      <c r="X471" s="46"/>
      <c r="Y471" s="46"/>
      <c r="Z471" s="46"/>
      <c r="AA471" s="932"/>
      <c r="AB471" s="46"/>
      <c r="AC471" s="46"/>
      <c r="AD471" s="46"/>
      <c r="AE471" s="46"/>
      <c r="AN471" s="46"/>
    </row>
    <row r="472">
      <c r="B472" s="46"/>
      <c r="C472" s="46"/>
      <c r="D472" s="46"/>
      <c r="E472" s="46"/>
      <c r="F472" s="46"/>
      <c r="G472" s="46"/>
      <c r="H472" s="46"/>
      <c r="I472" s="46"/>
      <c r="J472" s="46"/>
      <c r="K472" s="46"/>
      <c r="L472" s="46"/>
      <c r="M472" s="46"/>
      <c r="N472" s="46"/>
      <c r="O472" s="46"/>
      <c r="P472" s="900"/>
      <c r="Q472" s="46"/>
      <c r="R472" s="46"/>
      <c r="S472" s="46"/>
      <c r="T472" s="46"/>
      <c r="U472" s="46"/>
      <c r="V472" s="46"/>
      <c r="W472" s="46"/>
      <c r="X472" s="46"/>
      <c r="Y472" s="46"/>
      <c r="Z472" s="46"/>
      <c r="AA472" s="932"/>
      <c r="AB472" s="46"/>
      <c r="AC472" s="46"/>
      <c r="AD472" s="46"/>
      <c r="AE472" s="46"/>
      <c r="AN472" s="46"/>
    </row>
    <row r="473">
      <c r="B473" s="46"/>
      <c r="C473" s="46"/>
      <c r="D473" s="46"/>
      <c r="E473" s="46"/>
      <c r="F473" s="46"/>
      <c r="G473" s="46"/>
      <c r="H473" s="46"/>
      <c r="I473" s="46"/>
      <c r="J473" s="46"/>
      <c r="K473" s="46"/>
      <c r="L473" s="46"/>
      <c r="M473" s="46"/>
      <c r="N473" s="46"/>
      <c r="O473" s="46"/>
      <c r="P473" s="900"/>
      <c r="Q473" s="46"/>
      <c r="R473" s="46"/>
      <c r="S473" s="46"/>
      <c r="T473" s="46"/>
      <c r="U473" s="46"/>
      <c r="V473" s="46"/>
      <c r="W473" s="46"/>
      <c r="X473" s="46"/>
      <c r="Y473" s="46"/>
      <c r="Z473" s="46"/>
      <c r="AA473" s="932"/>
      <c r="AB473" s="46"/>
      <c r="AC473" s="46"/>
      <c r="AD473" s="46"/>
      <c r="AE473" s="46"/>
      <c r="AN473" s="46"/>
    </row>
    <row r="474">
      <c r="B474" s="46"/>
      <c r="C474" s="46"/>
      <c r="D474" s="46"/>
      <c r="E474" s="46"/>
      <c r="F474" s="46"/>
      <c r="G474" s="46"/>
      <c r="H474" s="46"/>
      <c r="I474" s="46"/>
      <c r="J474" s="46"/>
      <c r="K474" s="46"/>
      <c r="L474" s="46"/>
      <c r="M474" s="46"/>
      <c r="N474" s="46"/>
      <c r="O474" s="46"/>
      <c r="P474" s="900"/>
      <c r="Q474" s="46"/>
      <c r="R474" s="46"/>
      <c r="S474" s="46"/>
      <c r="T474" s="46"/>
      <c r="U474" s="46"/>
      <c r="V474" s="46"/>
      <c r="W474" s="46"/>
      <c r="X474" s="46"/>
      <c r="Y474" s="46"/>
      <c r="Z474" s="46"/>
      <c r="AA474" s="932"/>
      <c r="AB474" s="46"/>
      <c r="AC474" s="46"/>
      <c r="AD474" s="46"/>
      <c r="AE474" s="46"/>
      <c r="AN474" s="46"/>
    </row>
    <row r="475">
      <c r="B475" s="46"/>
      <c r="C475" s="46"/>
      <c r="D475" s="46"/>
      <c r="E475" s="46"/>
      <c r="F475" s="46"/>
      <c r="G475" s="46"/>
      <c r="H475" s="46"/>
      <c r="I475" s="46"/>
      <c r="J475" s="46"/>
      <c r="K475" s="46"/>
      <c r="L475" s="46"/>
      <c r="M475" s="46"/>
      <c r="N475" s="46"/>
      <c r="O475" s="46"/>
      <c r="P475" s="900"/>
      <c r="Q475" s="46"/>
      <c r="R475" s="46"/>
      <c r="S475" s="46"/>
      <c r="T475" s="46"/>
      <c r="U475" s="46"/>
      <c r="V475" s="46"/>
      <c r="W475" s="46"/>
      <c r="X475" s="46"/>
      <c r="Y475" s="46"/>
      <c r="Z475" s="46"/>
      <c r="AA475" s="932"/>
      <c r="AB475" s="46"/>
      <c r="AC475" s="46"/>
      <c r="AD475" s="46"/>
      <c r="AE475" s="46"/>
      <c r="AN475" s="46"/>
    </row>
    <row r="476">
      <c r="B476" s="46"/>
      <c r="C476" s="46"/>
      <c r="D476" s="46"/>
      <c r="E476" s="46"/>
      <c r="F476" s="46"/>
      <c r="G476" s="46"/>
      <c r="H476" s="46"/>
      <c r="I476" s="46"/>
      <c r="J476" s="46"/>
      <c r="K476" s="46"/>
      <c r="L476" s="46"/>
      <c r="M476" s="46"/>
      <c r="N476" s="46"/>
      <c r="O476" s="46"/>
      <c r="P476" s="900"/>
      <c r="Q476" s="46"/>
      <c r="R476" s="46"/>
      <c r="S476" s="46"/>
      <c r="T476" s="46"/>
      <c r="U476" s="46"/>
      <c r="V476" s="46"/>
      <c r="W476" s="46"/>
      <c r="X476" s="46"/>
      <c r="Y476" s="46"/>
      <c r="Z476" s="46"/>
      <c r="AA476" s="932"/>
      <c r="AB476" s="46"/>
      <c r="AC476" s="46"/>
      <c r="AD476" s="46"/>
      <c r="AE476" s="46"/>
      <c r="AN476" s="46"/>
    </row>
    <row r="477">
      <c r="B477" s="46"/>
      <c r="C477" s="46"/>
      <c r="D477" s="46"/>
      <c r="E477" s="46"/>
      <c r="F477" s="46"/>
      <c r="G477" s="46"/>
      <c r="H477" s="46"/>
      <c r="I477" s="46"/>
      <c r="J477" s="46"/>
      <c r="K477" s="46"/>
      <c r="L477" s="46"/>
      <c r="M477" s="46"/>
      <c r="N477" s="46"/>
      <c r="O477" s="46"/>
      <c r="P477" s="900"/>
      <c r="Q477" s="46"/>
      <c r="R477" s="46"/>
      <c r="S477" s="46"/>
      <c r="T477" s="46"/>
      <c r="U477" s="46"/>
      <c r="V477" s="46"/>
      <c r="W477" s="46"/>
      <c r="X477" s="46"/>
      <c r="Y477" s="46"/>
      <c r="Z477" s="46"/>
      <c r="AA477" s="932"/>
      <c r="AB477" s="46"/>
      <c r="AC477" s="46"/>
      <c r="AD477" s="46"/>
      <c r="AE477" s="46"/>
      <c r="AN477" s="46"/>
    </row>
    <row r="478">
      <c r="B478" s="46"/>
      <c r="C478" s="46"/>
      <c r="D478" s="46"/>
      <c r="E478" s="46"/>
      <c r="F478" s="46"/>
      <c r="G478" s="46"/>
      <c r="H478" s="46"/>
      <c r="I478" s="46"/>
      <c r="J478" s="46"/>
      <c r="K478" s="46"/>
      <c r="L478" s="46"/>
      <c r="M478" s="46"/>
      <c r="N478" s="46"/>
      <c r="O478" s="46"/>
      <c r="P478" s="900"/>
      <c r="Q478" s="46"/>
      <c r="R478" s="46"/>
      <c r="S478" s="46"/>
      <c r="T478" s="46"/>
      <c r="U478" s="46"/>
      <c r="V478" s="46"/>
      <c r="W478" s="46"/>
      <c r="X478" s="46"/>
      <c r="Y478" s="46"/>
      <c r="Z478" s="46"/>
      <c r="AA478" s="932"/>
      <c r="AB478" s="46"/>
      <c r="AC478" s="46"/>
      <c r="AD478" s="46"/>
      <c r="AE478" s="46"/>
      <c r="AN478" s="46"/>
    </row>
    <row r="479">
      <c r="B479" s="46"/>
      <c r="C479" s="46"/>
      <c r="D479" s="46"/>
      <c r="E479" s="46"/>
      <c r="F479" s="46"/>
      <c r="G479" s="46"/>
      <c r="H479" s="46"/>
      <c r="I479" s="46"/>
      <c r="J479" s="46"/>
      <c r="K479" s="46"/>
      <c r="L479" s="46"/>
      <c r="M479" s="46"/>
      <c r="N479" s="46"/>
      <c r="O479" s="46"/>
      <c r="P479" s="900"/>
      <c r="Q479" s="46"/>
      <c r="R479" s="46"/>
      <c r="S479" s="46"/>
      <c r="T479" s="46"/>
      <c r="U479" s="46"/>
      <c r="V479" s="46"/>
      <c r="W479" s="46"/>
      <c r="X479" s="46"/>
      <c r="Y479" s="46"/>
      <c r="Z479" s="46"/>
      <c r="AA479" s="932"/>
      <c r="AB479" s="46"/>
      <c r="AC479" s="46"/>
      <c r="AD479" s="46"/>
      <c r="AE479" s="46"/>
      <c r="AN479" s="46"/>
    </row>
    <row r="480">
      <c r="B480" s="46"/>
      <c r="C480" s="46"/>
      <c r="D480" s="46"/>
      <c r="E480" s="46"/>
      <c r="F480" s="46"/>
      <c r="G480" s="46"/>
      <c r="H480" s="46"/>
      <c r="I480" s="46"/>
      <c r="J480" s="46"/>
      <c r="K480" s="46"/>
      <c r="L480" s="46"/>
      <c r="M480" s="46"/>
      <c r="N480" s="46"/>
      <c r="O480" s="46"/>
      <c r="P480" s="900"/>
      <c r="Q480" s="46"/>
      <c r="R480" s="46"/>
      <c r="S480" s="46"/>
      <c r="T480" s="46"/>
      <c r="U480" s="46"/>
      <c r="V480" s="46"/>
      <c r="W480" s="46"/>
      <c r="X480" s="46"/>
      <c r="Y480" s="46"/>
      <c r="Z480" s="46"/>
      <c r="AA480" s="932"/>
      <c r="AB480" s="46"/>
      <c r="AC480" s="46"/>
      <c r="AD480" s="46"/>
      <c r="AE480" s="46"/>
      <c r="AN480" s="46"/>
    </row>
    <row r="481">
      <c r="B481" s="46"/>
      <c r="C481" s="46"/>
      <c r="D481" s="46"/>
      <c r="E481" s="46"/>
      <c r="F481" s="46"/>
      <c r="G481" s="46"/>
      <c r="H481" s="46"/>
      <c r="I481" s="46"/>
      <c r="J481" s="46"/>
      <c r="K481" s="46"/>
      <c r="L481" s="46"/>
      <c r="M481" s="46"/>
      <c r="N481" s="46"/>
      <c r="O481" s="46"/>
      <c r="P481" s="900"/>
      <c r="Q481" s="46"/>
      <c r="R481" s="46"/>
      <c r="S481" s="46"/>
      <c r="T481" s="46"/>
      <c r="U481" s="46"/>
      <c r="V481" s="46"/>
      <c r="W481" s="46"/>
      <c r="X481" s="46"/>
      <c r="Y481" s="46"/>
      <c r="Z481" s="46"/>
      <c r="AA481" s="932"/>
      <c r="AB481" s="46"/>
      <c r="AC481" s="46"/>
      <c r="AD481" s="46"/>
      <c r="AE481" s="46"/>
      <c r="AN481" s="46"/>
    </row>
    <row r="482">
      <c r="B482" s="46"/>
      <c r="C482" s="46"/>
      <c r="D482" s="46"/>
      <c r="E482" s="46"/>
      <c r="F482" s="46"/>
      <c r="G482" s="46"/>
      <c r="H482" s="46"/>
      <c r="I482" s="46"/>
      <c r="J482" s="46"/>
      <c r="K482" s="46"/>
      <c r="L482" s="46"/>
      <c r="M482" s="46"/>
      <c r="N482" s="46"/>
      <c r="O482" s="46"/>
      <c r="P482" s="900"/>
      <c r="Q482" s="46"/>
      <c r="R482" s="46"/>
      <c r="S482" s="46"/>
      <c r="T482" s="46"/>
      <c r="U482" s="46"/>
      <c r="V482" s="46"/>
      <c r="W482" s="46"/>
      <c r="X482" s="46"/>
      <c r="Y482" s="46"/>
      <c r="Z482" s="46"/>
      <c r="AA482" s="932"/>
      <c r="AB482" s="46"/>
      <c r="AC482" s="46"/>
      <c r="AD482" s="46"/>
      <c r="AE482" s="46"/>
      <c r="AN482" s="46"/>
    </row>
    <row r="483">
      <c r="B483" s="46"/>
      <c r="C483" s="46"/>
      <c r="D483" s="46"/>
      <c r="E483" s="46"/>
      <c r="F483" s="46"/>
      <c r="G483" s="46"/>
      <c r="H483" s="46"/>
      <c r="I483" s="46"/>
      <c r="J483" s="46"/>
      <c r="K483" s="46"/>
      <c r="L483" s="46"/>
      <c r="M483" s="46"/>
      <c r="N483" s="46"/>
      <c r="O483" s="46"/>
      <c r="P483" s="900"/>
      <c r="Q483" s="46"/>
      <c r="R483" s="46"/>
      <c r="S483" s="46"/>
      <c r="T483" s="46"/>
      <c r="U483" s="46"/>
      <c r="V483" s="46"/>
      <c r="W483" s="46"/>
      <c r="X483" s="46"/>
      <c r="Y483" s="46"/>
      <c r="Z483" s="46"/>
      <c r="AA483" s="932"/>
      <c r="AB483" s="46"/>
      <c r="AC483" s="46"/>
      <c r="AD483" s="46"/>
      <c r="AE483" s="46"/>
      <c r="AN483" s="46"/>
    </row>
    <row r="484">
      <c r="B484" s="46"/>
      <c r="C484" s="46"/>
      <c r="D484" s="46"/>
      <c r="E484" s="46"/>
      <c r="F484" s="46"/>
      <c r="G484" s="46"/>
      <c r="H484" s="46"/>
      <c r="I484" s="46"/>
      <c r="J484" s="46"/>
      <c r="K484" s="46"/>
      <c r="L484" s="46"/>
      <c r="M484" s="46"/>
      <c r="N484" s="46"/>
      <c r="O484" s="46"/>
      <c r="P484" s="900"/>
      <c r="Q484" s="46"/>
      <c r="R484" s="46"/>
      <c r="S484" s="46"/>
      <c r="T484" s="46"/>
      <c r="U484" s="46"/>
      <c r="V484" s="46"/>
      <c r="W484" s="46"/>
      <c r="X484" s="46"/>
      <c r="Y484" s="46"/>
      <c r="Z484" s="46"/>
      <c r="AA484" s="932"/>
      <c r="AB484" s="46"/>
      <c r="AC484" s="46"/>
      <c r="AD484" s="46"/>
      <c r="AE484" s="46"/>
      <c r="AN484" s="46"/>
    </row>
    <row r="485">
      <c r="B485" s="46"/>
      <c r="C485" s="46"/>
      <c r="D485" s="46"/>
      <c r="E485" s="46"/>
      <c r="F485" s="46"/>
      <c r="G485" s="46"/>
      <c r="H485" s="46"/>
      <c r="I485" s="46"/>
      <c r="J485" s="46"/>
      <c r="K485" s="46"/>
      <c r="L485" s="46"/>
      <c r="M485" s="46"/>
      <c r="N485" s="46"/>
      <c r="O485" s="46"/>
      <c r="P485" s="900"/>
      <c r="Q485" s="46"/>
      <c r="R485" s="46"/>
      <c r="S485" s="46"/>
      <c r="T485" s="46"/>
      <c r="U485" s="46"/>
      <c r="V485" s="46"/>
      <c r="W485" s="46"/>
      <c r="X485" s="46"/>
      <c r="Y485" s="46"/>
      <c r="Z485" s="46"/>
      <c r="AA485" s="932"/>
      <c r="AB485" s="46"/>
      <c r="AC485" s="46"/>
      <c r="AD485" s="46"/>
      <c r="AE485" s="46"/>
      <c r="AN485" s="46"/>
    </row>
    <row r="486">
      <c r="B486" s="46"/>
      <c r="C486" s="46"/>
      <c r="D486" s="46"/>
      <c r="E486" s="46"/>
      <c r="F486" s="46"/>
      <c r="G486" s="46"/>
      <c r="H486" s="46"/>
      <c r="I486" s="46"/>
      <c r="J486" s="46"/>
      <c r="K486" s="46"/>
      <c r="L486" s="46"/>
      <c r="M486" s="46"/>
      <c r="N486" s="46"/>
      <c r="O486" s="46"/>
      <c r="P486" s="900"/>
      <c r="Q486" s="46"/>
      <c r="R486" s="46"/>
      <c r="S486" s="46"/>
      <c r="T486" s="46"/>
      <c r="U486" s="46"/>
      <c r="V486" s="46"/>
      <c r="W486" s="46"/>
      <c r="X486" s="46"/>
      <c r="Y486" s="46"/>
      <c r="Z486" s="46"/>
      <c r="AA486" s="932"/>
      <c r="AB486" s="46"/>
      <c r="AC486" s="46"/>
      <c r="AD486" s="46"/>
      <c r="AE486" s="46"/>
      <c r="AN486" s="46"/>
    </row>
    <row r="487">
      <c r="B487" s="46"/>
      <c r="C487" s="46"/>
      <c r="D487" s="46"/>
      <c r="E487" s="46"/>
      <c r="F487" s="46"/>
      <c r="G487" s="46"/>
      <c r="H487" s="46"/>
      <c r="I487" s="46"/>
      <c r="J487" s="46"/>
      <c r="K487" s="46"/>
      <c r="L487" s="46"/>
      <c r="M487" s="46"/>
      <c r="N487" s="46"/>
      <c r="O487" s="46"/>
      <c r="P487" s="900"/>
      <c r="Q487" s="46"/>
      <c r="R487" s="46"/>
      <c r="S487" s="46"/>
      <c r="T487" s="46"/>
      <c r="U487" s="46"/>
      <c r="V487" s="46"/>
      <c r="W487" s="46"/>
      <c r="X487" s="46"/>
      <c r="Y487" s="46"/>
      <c r="Z487" s="46"/>
      <c r="AA487" s="932"/>
      <c r="AB487" s="46"/>
      <c r="AC487" s="46"/>
      <c r="AD487" s="46"/>
      <c r="AE487" s="46"/>
      <c r="AN487" s="46"/>
    </row>
    <row r="488">
      <c r="B488" s="46"/>
      <c r="C488" s="46"/>
      <c r="D488" s="46"/>
      <c r="E488" s="46"/>
      <c r="F488" s="46"/>
      <c r="G488" s="46"/>
      <c r="H488" s="46"/>
      <c r="I488" s="46"/>
      <c r="J488" s="46"/>
      <c r="K488" s="46"/>
      <c r="L488" s="46"/>
      <c r="M488" s="46"/>
      <c r="N488" s="46"/>
      <c r="O488" s="46"/>
      <c r="P488" s="900"/>
      <c r="Q488" s="46"/>
      <c r="R488" s="46"/>
      <c r="S488" s="46"/>
      <c r="T488" s="46"/>
      <c r="U488" s="46"/>
      <c r="V488" s="46"/>
      <c r="W488" s="46"/>
      <c r="X488" s="46"/>
      <c r="Y488" s="46"/>
      <c r="Z488" s="46"/>
      <c r="AA488" s="932"/>
      <c r="AB488" s="46"/>
      <c r="AC488" s="46"/>
      <c r="AD488" s="46"/>
      <c r="AE488" s="46"/>
      <c r="AN488" s="46"/>
    </row>
    <row r="489">
      <c r="B489" s="46"/>
      <c r="C489" s="46"/>
      <c r="D489" s="46"/>
      <c r="E489" s="46"/>
      <c r="F489" s="46"/>
      <c r="G489" s="46"/>
      <c r="H489" s="46"/>
      <c r="I489" s="46"/>
      <c r="J489" s="46"/>
      <c r="K489" s="46"/>
      <c r="L489" s="46"/>
      <c r="M489" s="46"/>
      <c r="N489" s="46"/>
      <c r="O489" s="46"/>
      <c r="P489" s="900"/>
      <c r="Q489" s="46"/>
      <c r="R489" s="46"/>
      <c r="S489" s="46"/>
      <c r="T489" s="46"/>
      <c r="U489" s="46"/>
      <c r="V489" s="46"/>
      <c r="W489" s="46"/>
      <c r="X489" s="46"/>
      <c r="Y489" s="46"/>
      <c r="Z489" s="46"/>
      <c r="AA489" s="932"/>
      <c r="AB489" s="46"/>
      <c r="AC489" s="46"/>
      <c r="AD489" s="46"/>
      <c r="AE489" s="46"/>
      <c r="AN489" s="46"/>
    </row>
    <row r="490">
      <c r="B490" s="46"/>
      <c r="C490" s="46"/>
      <c r="D490" s="46"/>
      <c r="E490" s="46"/>
      <c r="F490" s="46"/>
      <c r="G490" s="46"/>
      <c r="H490" s="46"/>
      <c r="I490" s="46"/>
      <c r="J490" s="46"/>
      <c r="K490" s="46"/>
      <c r="L490" s="46"/>
      <c r="M490" s="46"/>
      <c r="N490" s="46"/>
      <c r="O490" s="46"/>
      <c r="P490" s="900"/>
      <c r="Q490" s="46"/>
      <c r="R490" s="46"/>
      <c r="S490" s="46"/>
      <c r="T490" s="46"/>
      <c r="U490" s="46"/>
      <c r="V490" s="46"/>
      <c r="W490" s="46"/>
      <c r="X490" s="46"/>
      <c r="Y490" s="46"/>
      <c r="Z490" s="46"/>
      <c r="AA490" s="932"/>
      <c r="AB490" s="46"/>
      <c r="AC490" s="46"/>
      <c r="AD490" s="46"/>
      <c r="AE490" s="46"/>
      <c r="AN490" s="46"/>
    </row>
    <row r="491">
      <c r="B491" s="46"/>
      <c r="C491" s="46"/>
      <c r="D491" s="46"/>
      <c r="E491" s="46"/>
      <c r="F491" s="46"/>
      <c r="G491" s="46"/>
      <c r="H491" s="46"/>
      <c r="I491" s="46"/>
      <c r="J491" s="46"/>
      <c r="K491" s="46"/>
      <c r="L491" s="46"/>
      <c r="M491" s="46"/>
      <c r="N491" s="46"/>
      <c r="O491" s="46"/>
      <c r="P491" s="900"/>
      <c r="Q491" s="46"/>
      <c r="R491" s="46"/>
      <c r="S491" s="46"/>
      <c r="T491" s="46"/>
      <c r="U491" s="46"/>
      <c r="V491" s="46"/>
      <c r="W491" s="46"/>
      <c r="X491" s="46"/>
      <c r="Y491" s="46"/>
      <c r="Z491" s="46"/>
      <c r="AA491" s="932"/>
      <c r="AB491" s="46"/>
      <c r="AC491" s="46"/>
      <c r="AD491" s="46"/>
      <c r="AE491" s="46"/>
      <c r="AN491" s="46"/>
    </row>
    <row r="492">
      <c r="B492" s="46"/>
      <c r="C492" s="46"/>
      <c r="D492" s="46"/>
      <c r="E492" s="46"/>
      <c r="F492" s="46"/>
      <c r="G492" s="46"/>
      <c r="H492" s="46"/>
      <c r="I492" s="46"/>
      <c r="J492" s="46"/>
      <c r="K492" s="46"/>
      <c r="L492" s="46"/>
      <c r="M492" s="46"/>
      <c r="N492" s="46"/>
      <c r="O492" s="46"/>
      <c r="P492" s="900"/>
      <c r="Q492" s="46"/>
      <c r="R492" s="46"/>
      <c r="S492" s="46"/>
      <c r="T492" s="46"/>
      <c r="U492" s="46"/>
      <c r="V492" s="46"/>
      <c r="W492" s="46"/>
      <c r="X492" s="46"/>
      <c r="Y492" s="46"/>
      <c r="Z492" s="46"/>
      <c r="AA492" s="932"/>
      <c r="AB492" s="46"/>
      <c r="AC492" s="46"/>
      <c r="AD492" s="46"/>
      <c r="AE492" s="46"/>
      <c r="AN492" s="46"/>
    </row>
    <row r="493">
      <c r="B493" s="46"/>
      <c r="C493" s="46"/>
      <c r="D493" s="46"/>
      <c r="E493" s="46"/>
      <c r="F493" s="46"/>
      <c r="G493" s="46"/>
      <c r="H493" s="46"/>
      <c r="I493" s="46"/>
      <c r="J493" s="46"/>
      <c r="K493" s="46"/>
      <c r="L493" s="46"/>
      <c r="M493" s="46"/>
      <c r="N493" s="46"/>
      <c r="O493" s="46"/>
      <c r="P493" s="900"/>
      <c r="Q493" s="46"/>
      <c r="R493" s="46"/>
      <c r="S493" s="46"/>
      <c r="T493" s="46"/>
      <c r="U493" s="46"/>
      <c r="V493" s="46"/>
      <c r="W493" s="46"/>
      <c r="X493" s="46"/>
      <c r="Y493" s="46"/>
      <c r="Z493" s="46"/>
      <c r="AA493" s="932"/>
      <c r="AB493" s="46"/>
      <c r="AC493" s="46"/>
      <c r="AD493" s="46"/>
      <c r="AE493" s="46"/>
      <c r="AN493" s="46"/>
    </row>
    <row r="494">
      <c r="B494" s="46"/>
      <c r="C494" s="46"/>
      <c r="D494" s="46"/>
      <c r="E494" s="46"/>
      <c r="F494" s="46"/>
      <c r="G494" s="46"/>
      <c r="H494" s="46"/>
      <c r="I494" s="46"/>
      <c r="J494" s="46"/>
      <c r="K494" s="46"/>
      <c r="L494" s="46"/>
      <c r="M494" s="46"/>
      <c r="N494" s="46"/>
      <c r="O494" s="46"/>
      <c r="P494" s="900"/>
      <c r="Q494" s="46"/>
      <c r="R494" s="46"/>
      <c r="S494" s="46"/>
      <c r="T494" s="46"/>
      <c r="U494" s="46"/>
      <c r="V494" s="46"/>
      <c r="W494" s="46"/>
      <c r="X494" s="46"/>
      <c r="Y494" s="46"/>
      <c r="Z494" s="46"/>
      <c r="AA494" s="932"/>
      <c r="AB494" s="46"/>
      <c r="AC494" s="46"/>
      <c r="AD494" s="46"/>
      <c r="AE494" s="46"/>
      <c r="AN494" s="46"/>
    </row>
    <row r="495">
      <c r="B495" s="46"/>
      <c r="C495" s="46"/>
      <c r="D495" s="46"/>
      <c r="E495" s="46"/>
      <c r="F495" s="46"/>
      <c r="G495" s="46"/>
      <c r="H495" s="46"/>
      <c r="I495" s="46"/>
      <c r="J495" s="46"/>
      <c r="K495" s="46"/>
      <c r="L495" s="46"/>
      <c r="M495" s="46"/>
      <c r="N495" s="46"/>
      <c r="O495" s="46"/>
      <c r="P495" s="900"/>
      <c r="Q495" s="46"/>
      <c r="R495" s="46"/>
      <c r="S495" s="46"/>
      <c r="T495" s="46"/>
      <c r="U495" s="46"/>
      <c r="V495" s="46"/>
      <c r="W495" s="46"/>
      <c r="X495" s="46"/>
      <c r="Y495" s="46"/>
      <c r="Z495" s="46"/>
      <c r="AA495" s="932"/>
      <c r="AB495" s="46"/>
      <c r="AC495" s="46"/>
      <c r="AD495" s="46"/>
      <c r="AE495" s="46"/>
      <c r="AN495" s="46"/>
    </row>
    <row r="496">
      <c r="B496" s="46"/>
      <c r="C496" s="46"/>
      <c r="D496" s="46"/>
      <c r="E496" s="46"/>
      <c r="F496" s="46"/>
      <c r="G496" s="46"/>
      <c r="H496" s="46"/>
      <c r="I496" s="46"/>
      <c r="J496" s="46"/>
      <c r="K496" s="46"/>
      <c r="L496" s="46"/>
      <c r="M496" s="46"/>
      <c r="N496" s="46"/>
      <c r="O496" s="46"/>
      <c r="P496" s="900"/>
      <c r="Q496" s="46"/>
      <c r="R496" s="46"/>
      <c r="S496" s="46"/>
      <c r="T496" s="46"/>
      <c r="U496" s="46"/>
      <c r="V496" s="46"/>
      <c r="W496" s="46"/>
      <c r="X496" s="46"/>
      <c r="Y496" s="46"/>
      <c r="Z496" s="46"/>
      <c r="AA496" s="932"/>
      <c r="AB496" s="46"/>
      <c r="AC496" s="46"/>
      <c r="AD496" s="46"/>
      <c r="AE496" s="46"/>
      <c r="AN496" s="46"/>
    </row>
    <row r="497">
      <c r="B497" s="46"/>
      <c r="C497" s="46"/>
      <c r="D497" s="46"/>
      <c r="E497" s="46"/>
      <c r="F497" s="46"/>
      <c r="G497" s="46"/>
      <c r="H497" s="46"/>
      <c r="I497" s="46"/>
      <c r="J497" s="46"/>
      <c r="K497" s="46"/>
      <c r="L497" s="46"/>
      <c r="M497" s="46"/>
      <c r="N497" s="46"/>
      <c r="O497" s="46"/>
      <c r="P497" s="900"/>
      <c r="Q497" s="46"/>
      <c r="R497" s="46"/>
      <c r="S497" s="46"/>
      <c r="T497" s="46"/>
      <c r="U497" s="46"/>
      <c r="V497" s="46"/>
      <c r="W497" s="46"/>
      <c r="X497" s="46"/>
      <c r="Y497" s="46"/>
      <c r="Z497" s="46"/>
      <c r="AA497" s="932"/>
      <c r="AB497" s="46"/>
      <c r="AC497" s="46"/>
      <c r="AD497" s="46"/>
      <c r="AE497" s="46"/>
      <c r="AN497" s="46"/>
    </row>
    <row r="498">
      <c r="B498" s="46"/>
      <c r="C498" s="46"/>
      <c r="D498" s="46"/>
      <c r="E498" s="46"/>
      <c r="F498" s="46"/>
      <c r="G498" s="46"/>
      <c r="H498" s="46"/>
      <c r="I498" s="46"/>
      <c r="J498" s="46"/>
      <c r="K498" s="46"/>
      <c r="L498" s="46"/>
      <c r="M498" s="46"/>
      <c r="N498" s="46"/>
      <c r="O498" s="46"/>
      <c r="P498" s="900"/>
      <c r="Q498" s="46"/>
      <c r="R498" s="46"/>
      <c r="S498" s="46"/>
      <c r="T498" s="46"/>
      <c r="U498" s="46"/>
      <c r="V498" s="46"/>
      <c r="W498" s="46"/>
      <c r="X498" s="46"/>
      <c r="Y498" s="46"/>
      <c r="Z498" s="46"/>
      <c r="AA498" s="932"/>
      <c r="AB498" s="46"/>
      <c r="AC498" s="46"/>
      <c r="AD498" s="46"/>
      <c r="AE498" s="46"/>
      <c r="AN498" s="46"/>
    </row>
    <row r="499">
      <c r="B499" s="46"/>
      <c r="C499" s="46"/>
      <c r="D499" s="46"/>
      <c r="E499" s="46"/>
      <c r="F499" s="46"/>
      <c r="G499" s="46"/>
      <c r="H499" s="46"/>
      <c r="I499" s="46"/>
      <c r="J499" s="46"/>
      <c r="K499" s="46"/>
      <c r="L499" s="46"/>
      <c r="M499" s="46"/>
      <c r="N499" s="46"/>
      <c r="O499" s="46"/>
      <c r="P499" s="900"/>
      <c r="Q499" s="46"/>
      <c r="R499" s="46"/>
      <c r="S499" s="46"/>
      <c r="T499" s="46"/>
      <c r="U499" s="46"/>
      <c r="V499" s="46"/>
      <c r="W499" s="46"/>
      <c r="X499" s="46"/>
      <c r="Y499" s="46"/>
      <c r="Z499" s="46"/>
      <c r="AA499" s="932"/>
      <c r="AB499" s="46"/>
      <c r="AC499" s="46"/>
      <c r="AD499" s="46"/>
      <c r="AE499" s="46"/>
      <c r="AN499" s="46"/>
    </row>
    <row r="500">
      <c r="B500" s="46"/>
      <c r="C500" s="46"/>
      <c r="D500" s="46"/>
      <c r="E500" s="46"/>
      <c r="F500" s="46"/>
      <c r="G500" s="46"/>
      <c r="H500" s="46"/>
      <c r="I500" s="46"/>
      <c r="J500" s="46"/>
      <c r="K500" s="46"/>
      <c r="L500" s="46"/>
      <c r="M500" s="46"/>
      <c r="N500" s="46"/>
      <c r="O500" s="46"/>
      <c r="P500" s="900"/>
      <c r="Q500" s="46"/>
      <c r="R500" s="46"/>
      <c r="S500" s="46"/>
      <c r="T500" s="46"/>
      <c r="U500" s="46"/>
      <c r="V500" s="46"/>
      <c r="W500" s="46"/>
      <c r="X500" s="46"/>
      <c r="Y500" s="46"/>
      <c r="Z500" s="46"/>
      <c r="AA500" s="932"/>
      <c r="AB500" s="46"/>
      <c r="AC500" s="46"/>
      <c r="AD500" s="46"/>
      <c r="AE500" s="46"/>
      <c r="AN500" s="46"/>
    </row>
    <row r="501">
      <c r="B501" s="46"/>
      <c r="C501" s="46"/>
      <c r="D501" s="46"/>
      <c r="E501" s="46"/>
      <c r="F501" s="46"/>
      <c r="G501" s="46"/>
      <c r="H501" s="46"/>
      <c r="I501" s="46"/>
      <c r="J501" s="46"/>
      <c r="K501" s="46"/>
      <c r="L501" s="46"/>
      <c r="M501" s="46"/>
      <c r="N501" s="46"/>
      <c r="O501" s="46"/>
      <c r="P501" s="900"/>
      <c r="Q501" s="46"/>
      <c r="R501" s="46"/>
      <c r="S501" s="46"/>
      <c r="T501" s="46"/>
      <c r="U501" s="46"/>
      <c r="V501" s="46"/>
      <c r="W501" s="46"/>
      <c r="X501" s="46"/>
      <c r="Y501" s="46"/>
      <c r="Z501" s="46"/>
      <c r="AA501" s="932"/>
      <c r="AB501" s="46"/>
      <c r="AC501" s="46"/>
      <c r="AD501" s="46"/>
      <c r="AE501" s="46"/>
      <c r="AN501" s="46"/>
    </row>
    <row r="502">
      <c r="B502" s="46"/>
      <c r="C502" s="46"/>
      <c r="D502" s="46"/>
      <c r="E502" s="46"/>
      <c r="F502" s="46"/>
      <c r="G502" s="46"/>
      <c r="H502" s="46"/>
      <c r="I502" s="46"/>
      <c r="J502" s="46"/>
      <c r="K502" s="46"/>
      <c r="L502" s="46"/>
      <c r="M502" s="46"/>
      <c r="N502" s="46"/>
      <c r="O502" s="46"/>
      <c r="P502" s="900"/>
      <c r="Q502" s="46"/>
      <c r="R502" s="46"/>
      <c r="S502" s="46"/>
      <c r="T502" s="46"/>
      <c r="U502" s="46"/>
      <c r="V502" s="46"/>
      <c r="W502" s="46"/>
      <c r="X502" s="46"/>
      <c r="Y502" s="46"/>
      <c r="Z502" s="46"/>
      <c r="AA502" s="932"/>
      <c r="AB502" s="46"/>
      <c r="AC502" s="46"/>
      <c r="AD502" s="46"/>
      <c r="AE502" s="46"/>
      <c r="AN502" s="46"/>
    </row>
    <row r="503">
      <c r="B503" s="46"/>
      <c r="C503" s="46"/>
      <c r="D503" s="46"/>
      <c r="E503" s="46"/>
      <c r="F503" s="46"/>
      <c r="G503" s="46"/>
      <c r="H503" s="46"/>
      <c r="I503" s="46"/>
      <c r="J503" s="46"/>
      <c r="K503" s="46"/>
      <c r="L503" s="46"/>
      <c r="M503" s="46"/>
      <c r="N503" s="46"/>
      <c r="O503" s="46"/>
      <c r="P503" s="900"/>
      <c r="Q503" s="46"/>
      <c r="R503" s="46"/>
      <c r="S503" s="46"/>
      <c r="T503" s="46"/>
      <c r="U503" s="46"/>
      <c r="V503" s="46"/>
      <c r="W503" s="46"/>
      <c r="X503" s="46"/>
      <c r="Y503" s="46"/>
      <c r="Z503" s="46"/>
      <c r="AA503" s="932"/>
      <c r="AB503" s="46"/>
      <c r="AC503" s="46"/>
      <c r="AD503" s="46"/>
      <c r="AE503" s="46"/>
      <c r="AN503" s="46"/>
    </row>
    <row r="504">
      <c r="B504" s="46"/>
      <c r="C504" s="46"/>
      <c r="D504" s="46"/>
      <c r="E504" s="46"/>
      <c r="F504" s="46"/>
      <c r="G504" s="46"/>
      <c r="H504" s="46"/>
      <c r="I504" s="46"/>
      <c r="J504" s="46"/>
      <c r="K504" s="46"/>
      <c r="L504" s="46"/>
      <c r="M504" s="46"/>
      <c r="N504" s="46"/>
      <c r="O504" s="46"/>
      <c r="P504" s="900"/>
      <c r="Q504" s="46"/>
      <c r="R504" s="46"/>
      <c r="S504" s="46"/>
      <c r="T504" s="46"/>
      <c r="U504" s="46"/>
      <c r="V504" s="46"/>
      <c r="W504" s="46"/>
      <c r="X504" s="46"/>
      <c r="Y504" s="46"/>
      <c r="Z504" s="46"/>
      <c r="AA504" s="932"/>
      <c r="AB504" s="46"/>
      <c r="AC504" s="46"/>
      <c r="AD504" s="46"/>
      <c r="AE504" s="46"/>
      <c r="AN504" s="46"/>
    </row>
    <row r="505">
      <c r="B505" s="46"/>
      <c r="C505" s="46"/>
      <c r="D505" s="46"/>
      <c r="E505" s="46"/>
      <c r="F505" s="46"/>
      <c r="G505" s="46"/>
      <c r="H505" s="46"/>
      <c r="I505" s="46"/>
      <c r="J505" s="46"/>
      <c r="K505" s="46"/>
      <c r="L505" s="46"/>
      <c r="M505" s="46"/>
      <c r="N505" s="46"/>
      <c r="O505" s="46"/>
      <c r="P505" s="900"/>
      <c r="Q505" s="46"/>
      <c r="R505" s="46"/>
      <c r="S505" s="46"/>
      <c r="T505" s="46"/>
      <c r="U505" s="46"/>
      <c r="V505" s="46"/>
      <c r="W505" s="46"/>
      <c r="X505" s="46"/>
      <c r="Y505" s="46"/>
      <c r="Z505" s="46"/>
      <c r="AA505" s="932"/>
      <c r="AB505" s="46"/>
      <c r="AC505" s="46"/>
      <c r="AD505" s="46"/>
      <c r="AE505" s="46"/>
      <c r="AN505" s="46"/>
    </row>
    <row r="506">
      <c r="B506" s="46"/>
      <c r="C506" s="46"/>
      <c r="D506" s="46"/>
      <c r="E506" s="46"/>
      <c r="F506" s="46"/>
      <c r="G506" s="46"/>
      <c r="H506" s="46"/>
      <c r="I506" s="46"/>
      <c r="J506" s="46"/>
      <c r="K506" s="46"/>
      <c r="L506" s="46"/>
      <c r="M506" s="46"/>
      <c r="N506" s="46"/>
      <c r="O506" s="46"/>
      <c r="P506" s="900"/>
      <c r="Q506" s="46"/>
      <c r="R506" s="46"/>
      <c r="S506" s="46"/>
      <c r="T506" s="46"/>
      <c r="U506" s="46"/>
      <c r="V506" s="46"/>
      <c r="W506" s="46"/>
      <c r="X506" s="46"/>
      <c r="Y506" s="46"/>
      <c r="Z506" s="46"/>
      <c r="AA506" s="932"/>
      <c r="AB506" s="46"/>
      <c r="AC506" s="46"/>
      <c r="AD506" s="46"/>
      <c r="AE506" s="46"/>
      <c r="AN506" s="46"/>
    </row>
    <row r="507">
      <c r="B507" s="46"/>
      <c r="C507" s="46"/>
      <c r="D507" s="46"/>
      <c r="E507" s="46"/>
      <c r="F507" s="46"/>
      <c r="G507" s="46"/>
      <c r="H507" s="46"/>
      <c r="I507" s="46"/>
      <c r="J507" s="46"/>
      <c r="K507" s="46"/>
      <c r="L507" s="46"/>
      <c r="M507" s="46"/>
      <c r="N507" s="46"/>
      <c r="O507" s="46"/>
      <c r="P507" s="900"/>
      <c r="Q507" s="46"/>
      <c r="R507" s="46"/>
      <c r="S507" s="46"/>
      <c r="T507" s="46"/>
      <c r="U507" s="46"/>
      <c r="V507" s="46"/>
      <c r="W507" s="46"/>
      <c r="X507" s="46"/>
      <c r="Y507" s="46"/>
      <c r="Z507" s="46"/>
      <c r="AA507" s="932"/>
      <c r="AB507" s="46"/>
      <c r="AC507" s="46"/>
      <c r="AD507" s="46"/>
      <c r="AE507" s="46"/>
      <c r="AN507" s="46"/>
    </row>
    <row r="508">
      <c r="B508" s="46"/>
      <c r="C508" s="46"/>
      <c r="D508" s="46"/>
      <c r="E508" s="46"/>
      <c r="F508" s="46"/>
      <c r="G508" s="46"/>
      <c r="H508" s="46"/>
      <c r="I508" s="46"/>
      <c r="J508" s="46"/>
      <c r="K508" s="46"/>
      <c r="L508" s="46"/>
      <c r="M508" s="46"/>
      <c r="N508" s="46"/>
      <c r="O508" s="46"/>
      <c r="P508" s="900"/>
      <c r="Q508" s="46"/>
      <c r="R508" s="46"/>
      <c r="S508" s="46"/>
      <c r="T508" s="46"/>
      <c r="U508" s="46"/>
      <c r="V508" s="46"/>
      <c r="W508" s="46"/>
      <c r="X508" s="46"/>
      <c r="Y508" s="46"/>
      <c r="Z508" s="46"/>
      <c r="AA508" s="932"/>
      <c r="AB508" s="46"/>
      <c r="AC508" s="46"/>
      <c r="AD508" s="46"/>
      <c r="AE508" s="46"/>
      <c r="AN508" s="46"/>
    </row>
    <row r="509">
      <c r="B509" s="46"/>
      <c r="C509" s="46"/>
      <c r="D509" s="46"/>
      <c r="E509" s="46"/>
      <c r="F509" s="46"/>
      <c r="G509" s="46"/>
      <c r="H509" s="46"/>
      <c r="I509" s="46"/>
      <c r="J509" s="46"/>
      <c r="K509" s="46"/>
      <c r="L509" s="46"/>
      <c r="M509" s="46"/>
      <c r="N509" s="46"/>
      <c r="O509" s="46"/>
      <c r="P509" s="900"/>
      <c r="Q509" s="46"/>
      <c r="R509" s="46"/>
      <c r="S509" s="46"/>
      <c r="T509" s="46"/>
      <c r="U509" s="46"/>
      <c r="V509" s="46"/>
      <c r="W509" s="46"/>
      <c r="X509" s="46"/>
      <c r="Y509" s="46"/>
      <c r="Z509" s="46"/>
      <c r="AA509" s="932"/>
      <c r="AB509" s="46"/>
      <c r="AC509" s="46"/>
      <c r="AD509" s="46"/>
      <c r="AE509" s="46"/>
      <c r="AN509" s="46"/>
    </row>
    <row r="510">
      <c r="B510" s="46"/>
      <c r="C510" s="46"/>
      <c r="D510" s="46"/>
      <c r="E510" s="46"/>
      <c r="F510" s="46"/>
      <c r="G510" s="46"/>
      <c r="H510" s="46"/>
      <c r="I510" s="46"/>
      <c r="J510" s="46"/>
      <c r="K510" s="46"/>
      <c r="L510" s="46"/>
      <c r="M510" s="46"/>
      <c r="N510" s="46"/>
      <c r="O510" s="46"/>
      <c r="P510" s="900"/>
      <c r="Q510" s="46"/>
      <c r="R510" s="46"/>
      <c r="S510" s="46"/>
      <c r="T510" s="46"/>
      <c r="U510" s="46"/>
      <c r="V510" s="46"/>
      <c r="W510" s="46"/>
      <c r="X510" s="46"/>
      <c r="Y510" s="46"/>
      <c r="Z510" s="46"/>
      <c r="AA510" s="932"/>
      <c r="AB510" s="46"/>
      <c r="AC510" s="46"/>
      <c r="AD510" s="46"/>
      <c r="AE510" s="46"/>
      <c r="AN510" s="46"/>
    </row>
    <row r="511">
      <c r="B511" s="46"/>
      <c r="C511" s="46"/>
      <c r="D511" s="46"/>
      <c r="E511" s="46"/>
      <c r="F511" s="46"/>
      <c r="G511" s="46"/>
      <c r="H511" s="46"/>
      <c r="I511" s="46"/>
      <c r="J511" s="46"/>
      <c r="K511" s="46"/>
      <c r="L511" s="46"/>
      <c r="M511" s="46"/>
      <c r="N511" s="46"/>
      <c r="O511" s="46"/>
      <c r="P511" s="900"/>
      <c r="Q511" s="46"/>
      <c r="R511" s="46"/>
      <c r="S511" s="46"/>
      <c r="T511" s="46"/>
      <c r="U511" s="46"/>
      <c r="V511" s="46"/>
      <c r="W511" s="46"/>
      <c r="X511" s="46"/>
      <c r="Y511" s="46"/>
      <c r="Z511" s="46"/>
      <c r="AA511" s="932"/>
      <c r="AB511" s="46"/>
      <c r="AC511" s="46"/>
      <c r="AD511" s="46"/>
      <c r="AE511" s="46"/>
      <c r="AN511" s="46"/>
    </row>
    <row r="512">
      <c r="B512" s="46"/>
      <c r="C512" s="46"/>
      <c r="D512" s="46"/>
      <c r="E512" s="46"/>
      <c r="F512" s="46"/>
      <c r="G512" s="46"/>
      <c r="H512" s="46"/>
      <c r="I512" s="46"/>
      <c r="J512" s="46"/>
      <c r="K512" s="46"/>
      <c r="L512" s="46"/>
      <c r="M512" s="46"/>
      <c r="N512" s="46"/>
      <c r="O512" s="46"/>
      <c r="P512" s="900"/>
      <c r="Q512" s="46"/>
      <c r="R512" s="46"/>
      <c r="S512" s="46"/>
      <c r="T512" s="46"/>
      <c r="U512" s="46"/>
      <c r="V512" s="46"/>
      <c r="W512" s="46"/>
      <c r="X512" s="46"/>
      <c r="Y512" s="46"/>
      <c r="Z512" s="46"/>
      <c r="AA512" s="932"/>
      <c r="AB512" s="46"/>
      <c r="AC512" s="46"/>
      <c r="AD512" s="46"/>
      <c r="AE512" s="46"/>
      <c r="AN512" s="46"/>
    </row>
    <row r="513">
      <c r="B513" s="46"/>
      <c r="C513" s="46"/>
      <c r="D513" s="46"/>
      <c r="E513" s="46"/>
      <c r="F513" s="46"/>
      <c r="G513" s="46"/>
      <c r="H513" s="46"/>
      <c r="I513" s="46"/>
      <c r="J513" s="46"/>
      <c r="K513" s="46"/>
      <c r="L513" s="46"/>
      <c r="M513" s="46"/>
      <c r="N513" s="46"/>
      <c r="O513" s="46"/>
      <c r="P513" s="900"/>
      <c r="Q513" s="46"/>
      <c r="R513" s="46"/>
      <c r="S513" s="46"/>
      <c r="T513" s="46"/>
      <c r="U513" s="46"/>
      <c r="V513" s="46"/>
      <c r="W513" s="46"/>
      <c r="X513" s="46"/>
      <c r="Y513" s="46"/>
      <c r="Z513" s="46"/>
      <c r="AA513" s="932"/>
      <c r="AB513" s="46"/>
      <c r="AC513" s="46"/>
      <c r="AD513" s="46"/>
      <c r="AE513" s="46"/>
      <c r="AN513" s="46"/>
    </row>
    <row r="514">
      <c r="B514" s="46"/>
      <c r="C514" s="46"/>
      <c r="D514" s="46"/>
      <c r="E514" s="46"/>
      <c r="F514" s="46"/>
      <c r="G514" s="46"/>
      <c r="H514" s="46"/>
      <c r="I514" s="46"/>
      <c r="J514" s="46"/>
      <c r="K514" s="46"/>
      <c r="L514" s="46"/>
      <c r="M514" s="46"/>
      <c r="N514" s="46"/>
      <c r="O514" s="46"/>
      <c r="P514" s="900"/>
      <c r="Q514" s="46"/>
      <c r="R514" s="46"/>
      <c r="S514" s="46"/>
      <c r="T514" s="46"/>
      <c r="U514" s="46"/>
      <c r="V514" s="46"/>
      <c r="W514" s="46"/>
      <c r="X514" s="46"/>
      <c r="Y514" s="46"/>
      <c r="Z514" s="46"/>
      <c r="AA514" s="932"/>
      <c r="AB514" s="46"/>
      <c r="AC514" s="46"/>
      <c r="AD514" s="46"/>
      <c r="AE514" s="46"/>
      <c r="AN514" s="46"/>
    </row>
    <row r="515">
      <c r="B515" s="46"/>
      <c r="C515" s="46"/>
      <c r="D515" s="46"/>
      <c r="E515" s="46"/>
      <c r="F515" s="46"/>
      <c r="G515" s="46"/>
      <c r="H515" s="46"/>
      <c r="I515" s="46"/>
      <c r="J515" s="46"/>
      <c r="K515" s="46"/>
      <c r="L515" s="46"/>
      <c r="M515" s="46"/>
      <c r="N515" s="46"/>
      <c r="O515" s="46"/>
      <c r="P515" s="900"/>
      <c r="Q515" s="46"/>
      <c r="R515" s="46"/>
      <c r="S515" s="46"/>
      <c r="T515" s="46"/>
      <c r="U515" s="46"/>
      <c r="V515" s="46"/>
      <c r="W515" s="46"/>
      <c r="X515" s="46"/>
      <c r="Y515" s="46"/>
      <c r="Z515" s="46"/>
      <c r="AA515" s="932"/>
      <c r="AB515" s="46"/>
      <c r="AC515" s="46"/>
      <c r="AD515" s="46"/>
      <c r="AE515" s="46"/>
      <c r="AN515" s="46"/>
    </row>
    <row r="516">
      <c r="B516" s="46"/>
      <c r="C516" s="46"/>
      <c r="D516" s="46"/>
      <c r="E516" s="46"/>
      <c r="F516" s="46"/>
      <c r="G516" s="46"/>
      <c r="H516" s="46"/>
      <c r="I516" s="46"/>
      <c r="J516" s="46"/>
      <c r="K516" s="46"/>
      <c r="L516" s="46"/>
      <c r="M516" s="46"/>
      <c r="N516" s="46"/>
      <c r="O516" s="46"/>
      <c r="P516" s="900"/>
      <c r="Q516" s="46"/>
      <c r="R516" s="46"/>
      <c r="S516" s="46"/>
      <c r="T516" s="46"/>
      <c r="U516" s="46"/>
      <c r="V516" s="46"/>
      <c r="W516" s="46"/>
      <c r="X516" s="46"/>
      <c r="Y516" s="46"/>
      <c r="Z516" s="46"/>
      <c r="AA516" s="932"/>
      <c r="AB516" s="46"/>
      <c r="AC516" s="46"/>
      <c r="AD516" s="46"/>
      <c r="AE516" s="46"/>
      <c r="AN516" s="46"/>
    </row>
    <row r="517">
      <c r="B517" s="46"/>
      <c r="C517" s="46"/>
      <c r="D517" s="46"/>
      <c r="E517" s="46"/>
      <c r="F517" s="46"/>
      <c r="G517" s="46"/>
      <c r="H517" s="46"/>
      <c r="I517" s="46"/>
      <c r="J517" s="46"/>
      <c r="K517" s="46"/>
      <c r="L517" s="46"/>
      <c r="M517" s="46"/>
      <c r="N517" s="46"/>
      <c r="O517" s="46"/>
      <c r="P517" s="900"/>
      <c r="Q517" s="46"/>
      <c r="R517" s="46"/>
      <c r="S517" s="46"/>
      <c r="T517" s="46"/>
      <c r="U517" s="46"/>
      <c r="V517" s="46"/>
      <c r="W517" s="46"/>
      <c r="X517" s="46"/>
      <c r="Y517" s="46"/>
      <c r="Z517" s="46"/>
      <c r="AA517" s="932"/>
      <c r="AB517" s="46"/>
      <c r="AC517" s="46"/>
      <c r="AD517" s="46"/>
      <c r="AE517" s="46"/>
      <c r="AN517" s="46"/>
    </row>
    <row r="518">
      <c r="B518" s="46"/>
      <c r="C518" s="46"/>
      <c r="D518" s="46"/>
      <c r="E518" s="46"/>
      <c r="F518" s="46"/>
      <c r="G518" s="46"/>
      <c r="H518" s="46"/>
      <c r="I518" s="46"/>
      <c r="J518" s="46"/>
      <c r="K518" s="46"/>
      <c r="L518" s="46"/>
      <c r="M518" s="46"/>
      <c r="N518" s="46"/>
      <c r="O518" s="46"/>
      <c r="P518" s="900"/>
      <c r="Q518" s="46"/>
      <c r="R518" s="46"/>
      <c r="S518" s="46"/>
      <c r="T518" s="46"/>
      <c r="U518" s="46"/>
      <c r="V518" s="46"/>
      <c r="W518" s="46"/>
      <c r="X518" s="46"/>
      <c r="Y518" s="46"/>
      <c r="Z518" s="46"/>
      <c r="AA518" s="932"/>
      <c r="AB518" s="46"/>
      <c r="AC518" s="46"/>
      <c r="AD518" s="46"/>
      <c r="AE518" s="46"/>
      <c r="AN518" s="46"/>
    </row>
    <row r="519">
      <c r="B519" s="46"/>
      <c r="C519" s="46"/>
      <c r="D519" s="46"/>
      <c r="E519" s="46"/>
      <c r="F519" s="46"/>
      <c r="G519" s="46"/>
      <c r="H519" s="46"/>
      <c r="I519" s="46"/>
      <c r="J519" s="46"/>
      <c r="K519" s="46"/>
      <c r="L519" s="46"/>
      <c r="M519" s="46"/>
      <c r="N519" s="46"/>
      <c r="O519" s="46"/>
      <c r="P519" s="900"/>
      <c r="Q519" s="46"/>
      <c r="R519" s="46"/>
      <c r="S519" s="46"/>
      <c r="T519" s="46"/>
      <c r="U519" s="46"/>
      <c r="V519" s="46"/>
      <c r="W519" s="46"/>
      <c r="X519" s="46"/>
      <c r="Y519" s="46"/>
      <c r="Z519" s="46"/>
      <c r="AA519" s="932"/>
      <c r="AB519" s="46"/>
      <c r="AC519" s="46"/>
      <c r="AD519" s="46"/>
      <c r="AE519" s="46"/>
      <c r="AN519" s="46"/>
    </row>
    <row r="520">
      <c r="B520" s="46"/>
      <c r="C520" s="46"/>
      <c r="D520" s="46"/>
      <c r="E520" s="46"/>
      <c r="F520" s="46"/>
      <c r="G520" s="46"/>
      <c r="H520" s="46"/>
      <c r="I520" s="46"/>
      <c r="J520" s="46"/>
      <c r="K520" s="46"/>
      <c r="L520" s="46"/>
      <c r="M520" s="46"/>
      <c r="N520" s="46"/>
      <c r="O520" s="46"/>
      <c r="P520" s="900"/>
      <c r="Q520" s="46"/>
      <c r="R520" s="46"/>
      <c r="S520" s="46"/>
      <c r="T520" s="46"/>
      <c r="U520" s="46"/>
      <c r="V520" s="46"/>
      <c r="W520" s="46"/>
      <c r="X520" s="46"/>
      <c r="Y520" s="46"/>
      <c r="Z520" s="46"/>
      <c r="AA520" s="932"/>
      <c r="AB520" s="46"/>
      <c r="AC520" s="46"/>
      <c r="AD520" s="46"/>
      <c r="AE520" s="46"/>
      <c r="AN520" s="46"/>
    </row>
    <row r="521">
      <c r="B521" s="46"/>
      <c r="C521" s="46"/>
      <c r="D521" s="46"/>
      <c r="E521" s="46"/>
      <c r="F521" s="46"/>
      <c r="G521" s="46"/>
      <c r="H521" s="46"/>
      <c r="I521" s="46"/>
      <c r="J521" s="46"/>
      <c r="K521" s="46"/>
      <c r="L521" s="46"/>
      <c r="M521" s="46"/>
      <c r="N521" s="46"/>
      <c r="O521" s="46"/>
      <c r="P521" s="900"/>
      <c r="Q521" s="46"/>
      <c r="R521" s="46"/>
      <c r="S521" s="46"/>
      <c r="T521" s="46"/>
      <c r="U521" s="46"/>
      <c r="V521" s="46"/>
      <c r="W521" s="46"/>
      <c r="X521" s="46"/>
      <c r="Y521" s="46"/>
      <c r="Z521" s="46"/>
      <c r="AA521" s="932"/>
      <c r="AB521" s="46"/>
      <c r="AC521" s="46"/>
      <c r="AD521" s="46"/>
      <c r="AE521" s="46"/>
      <c r="AN521" s="46"/>
    </row>
    <row r="522">
      <c r="B522" s="46"/>
      <c r="C522" s="46"/>
      <c r="D522" s="46"/>
      <c r="E522" s="46"/>
      <c r="F522" s="46"/>
      <c r="G522" s="46"/>
      <c r="H522" s="46"/>
      <c r="I522" s="46"/>
      <c r="J522" s="46"/>
      <c r="K522" s="46"/>
      <c r="L522" s="46"/>
      <c r="M522" s="46"/>
      <c r="N522" s="46"/>
      <c r="O522" s="46"/>
      <c r="P522" s="900"/>
      <c r="Q522" s="46"/>
      <c r="R522" s="46"/>
      <c r="S522" s="46"/>
      <c r="T522" s="46"/>
      <c r="U522" s="46"/>
      <c r="V522" s="46"/>
      <c r="W522" s="46"/>
      <c r="X522" s="46"/>
      <c r="Y522" s="46"/>
      <c r="Z522" s="46"/>
      <c r="AA522" s="932"/>
      <c r="AB522" s="46"/>
      <c r="AC522" s="46"/>
      <c r="AD522" s="46"/>
      <c r="AE522" s="46"/>
      <c r="AN522" s="46"/>
    </row>
    <row r="523">
      <c r="B523" s="46"/>
      <c r="C523" s="46"/>
      <c r="D523" s="46"/>
      <c r="E523" s="46"/>
      <c r="F523" s="46"/>
      <c r="G523" s="46"/>
      <c r="H523" s="46"/>
      <c r="I523" s="46"/>
      <c r="J523" s="46"/>
      <c r="K523" s="46"/>
      <c r="L523" s="46"/>
      <c r="M523" s="46"/>
      <c r="N523" s="46"/>
      <c r="O523" s="46"/>
      <c r="P523" s="900"/>
      <c r="Q523" s="46"/>
      <c r="R523" s="46"/>
      <c r="S523" s="46"/>
      <c r="T523" s="46"/>
      <c r="U523" s="46"/>
      <c r="V523" s="46"/>
      <c r="W523" s="46"/>
      <c r="X523" s="46"/>
      <c r="Y523" s="46"/>
      <c r="Z523" s="46"/>
      <c r="AA523" s="932"/>
      <c r="AB523" s="46"/>
      <c r="AC523" s="46"/>
      <c r="AD523" s="46"/>
      <c r="AE523" s="46"/>
      <c r="AN523" s="46"/>
    </row>
    <row r="524">
      <c r="B524" s="46"/>
      <c r="C524" s="46"/>
      <c r="D524" s="46"/>
      <c r="E524" s="46"/>
      <c r="F524" s="46"/>
      <c r="G524" s="46"/>
      <c r="H524" s="46"/>
      <c r="I524" s="46"/>
      <c r="J524" s="46"/>
      <c r="K524" s="46"/>
      <c r="L524" s="46"/>
      <c r="M524" s="46"/>
      <c r="N524" s="46"/>
      <c r="O524" s="46"/>
      <c r="P524" s="900"/>
      <c r="Q524" s="46"/>
      <c r="R524" s="46"/>
      <c r="S524" s="46"/>
      <c r="T524" s="46"/>
      <c r="U524" s="46"/>
      <c r="V524" s="46"/>
      <c r="W524" s="46"/>
      <c r="X524" s="46"/>
      <c r="Y524" s="46"/>
      <c r="Z524" s="46"/>
      <c r="AA524" s="932"/>
      <c r="AB524" s="46"/>
      <c r="AC524" s="46"/>
      <c r="AD524" s="46"/>
      <c r="AE524" s="46"/>
      <c r="AN524" s="46"/>
    </row>
    <row r="525">
      <c r="B525" s="46"/>
      <c r="C525" s="46"/>
      <c r="D525" s="46"/>
      <c r="E525" s="46"/>
      <c r="F525" s="46"/>
      <c r="G525" s="46"/>
      <c r="H525" s="46"/>
      <c r="I525" s="46"/>
      <c r="J525" s="46"/>
      <c r="K525" s="46"/>
      <c r="L525" s="46"/>
      <c r="M525" s="46"/>
      <c r="N525" s="46"/>
      <c r="O525" s="46"/>
      <c r="P525" s="900"/>
      <c r="Q525" s="46"/>
      <c r="R525" s="46"/>
      <c r="S525" s="46"/>
      <c r="T525" s="46"/>
      <c r="U525" s="46"/>
      <c r="V525" s="46"/>
      <c r="W525" s="46"/>
      <c r="X525" s="46"/>
      <c r="Y525" s="46"/>
      <c r="Z525" s="46"/>
      <c r="AA525" s="932"/>
      <c r="AB525" s="46"/>
      <c r="AC525" s="46"/>
      <c r="AD525" s="46"/>
      <c r="AE525" s="46"/>
      <c r="AN525" s="46"/>
    </row>
    <row r="526">
      <c r="B526" s="46"/>
      <c r="C526" s="46"/>
      <c r="D526" s="46"/>
      <c r="E526" s="46"/>
      <c r="F526" s="46"/>
      <c r="G526" s="46"/>
      <c r="H526" s="46"/>
      <c r="I526" s="46"/>
      <c r="J526" s="46"/>
      <c r="K526" s="46"/>
      <c r="L526" s="46"/>
      <c r="M526" s="46"/>
      <c r="N526" s="46"/>
      <c r="O526" s="46"/>
      <c r="P526" s="900"/>
      <c r="Q526" s="46"/>
      <c r="R526" s="46"/>
      <c r="S526" s="46"/>
      <c r="T526" s="46"/>
      <c r="U526" s="46"/>
      <c r="V526" s="46"/>
      <c r="W526" s="46"/>
      <c r="X526" s="46"/>
      <c r="Y526" s="46"/>
      <c r="Z526" s="46"/>
      <c r="AA526" s="932"/>
      <c r="AB526" s="46"/>
      <c r="AC526" s="46"/>
      <c r="AD526" s="46"/>
      <c r="AE526" s="46"/>
      <c r="AN526" s="46"/>
    </row>
    <row r="527">
      <c r="B527" s="46"/>
      <c r="C527" s="46"/>
      <c r="D527" s="46"/>
      <c r="E527" s="46"/>
      <c r="F527" s="46"/>
      <c r="G527" s="46"/>
      <c r="H527" s="46"/>
      <c r="I527" s="46"/>
      <c r="J527" s="46"/>
      <c r="K527" s="46"/>
      <c r="L527" s="46"/>
      <c r="M527" s="46"/>
      <c r="N527" s="46"/>
      <c r="O527" s="46"/>
      <c r="P527" s="900"/>
      <c r="Q527" s="46"/>
      <c r="R527" s="46"/>
      <c r="S527" s="46"/>
      <c r="T527" s="46"/>
      <c r="U527" s="46"/>
      <c r="V527" s="46"/>
      <c r="W527" s="46"/>
      <c r="X527" s="46"/>
      <c r="Y527" s="46"/>
      <c r="Z527" s="46"/>
      <c r="AA527" s="932"/>
      <c r="AB527" s="46"/>
      <c r="AC527" s="46"/>
      <c r="AD527" s="46"/>
      <c r="AE527" s="46"/>
      <c r="AN527" s="46"/>
    </row>
    <row r="528">
      <c r="B528" s="46"/>
      <c r="C528" s="46"/>
      <c r="D528" s="46"/>
      <c r="E528" s="46"/>
      <c r="F528" s="46"/>
      <c r="G528" s="46"/>
      <c r="H528" s="46"/>
      <c r="I528" s="46"/>
      <c r="J528" s="46"/>
      <c r="K528" s="46"/>
      <c r="L528" s="46"/>
      <c r="M528" s="46"/>
      <c r="N528" s="46"/>
      <c r="O528" s="46"/>
      <c r="P528" s="900"/>
      <c r="Q528" s="46"/>
      <c r="R528" s="46"/>
      <c r="S528" s="46"/>
      <c r="T528" s="46"/>
      <c r="U528" s="46"/>
      <c r="V528" s="46"/>
      <c r="W528" s="46"/>
      <c r="X528" s="46"/>
      <c r="Y528" s="46"/>
      <c r="Z528" s="46"/>
      <c r="AA528" s="932"/>
      <c r="AB528" s="46"/>
      <c r="AC528" s="46"/>
      <c r="AD528" s="46"/>
      <c r="AE528" s="46"/>
      <c r="AN528" s="46"/>
    </row>
    <row r="529">
      <c r="B529" s="46"/>
      <c r="C529" s="46"/>
      <c r="D529" s="46"/>
      <c r="E529" s="46"/>
      <c r="F529" s="46"/>
      <c r="G529" s="46"/>
      <c r="H529" s="46"/>
      <c r="I529" s="46"/>
      <c r="J529" s="46"/>
      <c r="K529" s="46"/>
      <c r="L529" s="46"/>
      <c r="M529" s="46"/>
      <c r="N529" s="46"/>
      <c r="O529" s="46"/>
      <c r="P529" s="900"/>
      <c r="Q529" s="46"/>
      <c r="R529" s="46"/>
      <c r="S529" s="46"/>
      <c r="T529" s="46"/>
      <c r="U529" s="46"/>
      <c r="V529" s="46"/>
      <c r="W529" s="46"/>
      <c r="X529" s="46"/>
      <c r="Y529" s="46"/>
      <c r="Z529" s="46"/>
      <c r="AA529" s="932"/>
      <c r="AB529" s="46"/>
      <c r="AC529" s="46"/>
      <c r="AD529" s="46"/>
      <c r="AE529" s="46"/>
      <c r="AN529" s="46"/>
    </row>
    <row r="530">
      <c r="B530" s="46"/>
      <c r="C530" s="46"/>
      <c r="D530" s="46"/>
      <c r="E530" s="46"/>
      <c r="F530" s="46"/>
      <c r="G530" s="46"/>
      <c r="H530" s="46"/>
      <c r="I530" s="46"/>
      <c r="J530" s="46"/>
      <c r="K530" s="46"/>
      <c r="L530" s="46"/>
      <c r="M530" s="46"/>
      <c r="N530" s="46"/>
      <c r="O530" s="46"/>
      <c r="P530" s="900"/>
      <c r="Q530" s="46"/>
      <c r="R530" s="46"/>
      <c r="S530" s="46"/>
      <c r="T530" s="46"/>
      <c r="U530" s="46"/>
      <c r="V530" s="46"/>
      <c r="W530" s="46"/>
      <c r="X530" s="46"/>
      <c r="Y530" s="46"/>
      <c r="Z530" s="46"/>
      <c r="AA530" s="932"/>
      <c r="AB530" s="46"/>
      <c r="AC530" s="46"/>
      <c r="AD530" s="46"/>
      <c r="AE530" s="46"/>
      <c r="AN530" s="46"/>
    </row>
    <row r="531">
      <c r="B531" s="46"/>
      <c r="C531" s="46"/>
      <c r="D531" s="46"/>
      <c r="E531" s="46"/>
      <c r="F531" s="46"/>
      <c r="G531" s="46"/>
      <c r="H531" s="46"/>
      <c r="I531" s="46"/>
      <c r="J531" s="46"/>
      <c r="K531" s="46"/>
      <c r="L531" s="46"/>
      <c r="M531" s="46"/>
      <c r="N531" s="46"/>
      <c r="O531" s="46"/>
      <c r="P531" s="900"/>
      <c r="Q531" s="46"/>
      <c r="R531" s="46"/>
      <c r="S531" s="46"/>
      <c r="T531" s="46"/>
      <c r="U531" s="46"/>
      <c r="V531" s="46"/>
      <c r="W531" s="46"/>
      <c r="X531" s="46"/>
      <c r="Y531" s="46"/>
      <c r="Z531" s="46"/>
      <c r="AA531" s="932"/>
      <c r="AB531" s="46"/>
      <c r="AC531" s="46"/>
      <c r="AD531" s="46"/>
      <c r="AE531" s="46"/>
      <c r="AN531" s="46"/>
    </row>
    <row r="532">
      <c r="B532" s="46"/>
      <c r="C532" s="46"/>
      <c r="D532" s="46"/>
      <c r="E532" s="46"/>
      <c r="F532" s="46"/>
      <c r="G532" s="46"/>
      <c r="H532" s="46"/>
      <c r="I532" s="46"/>
      <c r="J532" s="46"/>
      <c r="K532" s="46"/>
      <c r="L532" s="46"/>
      <c r="M532" s="46"/>
      <c r="N532" s="46"/>
      <c r="O532" s="46"/>
      <c r="P532" s="900"/>
      <c r="Q532" s="46"/>
      <c r="R532" s="46"/>
      <c r="S532" s="46"/>
      <c r="T532" s="46"/>
      <c r="U532" s="46"/>
      <c r="V532" s="46"/>
      <c r="W532" s="46"/>
      <c r="X532" s="46"/>
      <c r="Y532" s="46"/>
      <c r="Z532" s="46"/>
      <c r="AA532" s="932"/>
      <c r="AB532" s="46"/>
      <c r="AC532" s="46"/>
      <c r="AD532" s="46"/>
      <c r="AE532" s="46"/>
      <c r="AN532" s="46"/>
    </row>
    <row r="533">
      <c r="B533" s="46"/>
      <c r="C533" s="46"/>
      <c r="D533" s="46"/>
      <c r="E533" s="46"/>
      <c r="F533" s="46"/>
      <c r="G533" s="46"/>
      <c r="H533" s="46"/>
      <c r="I533" s="46"/>
      <c r="J533" s="46"/>
      <c r="K533" s="46"/>
      <c r="L533" s="46"/>
      <c r="M533" s="46"/>
      <c r="N533" s="46"/>
      <c r="O533" s="46"/>
      <c r="P533" s="900"/>
      <c r="Q533" s="46"/>
      <c r="R533" s="46"/>
      <c r="S533" s="46"/>
      <c r="T533" s="46"/>
      <c r="U533" s="46"/>
      <c r="V533" s="46"/>
      <c r="W533" s="46"/>
      <c r="X533" s="46"/>
      <c r="Y533" s="46"/>
      <c r="Z533" s="46"/>
      <c r="AA533" s="932"/>
      <c r="AB533" s="46"/>
      <c r="AC533" s="46"/>
      <c r="AD533" s="46"/>
      <c r="AE533" s="46"/>
      <c r="AN533" s="46"/>
    </row>
    <row r="534">
      <c r="B534" s="46"/>
      <c r="C534" s="46"/>
      <c r="D534" s="46"/>
      <c r="E534" s="46"/>
      <c r="F534" s="46"/>
      <c r="G534" s="46"/>
      <c r="H534" s="46"/>
      <c r="I534" s="46"/>
      <c r="J534" s="46"/>
      <c r="K534" s="46"/>
      <c r="L534" s="46"/>
      <c r="M534" s="46"/>
      <c r="N534" s="46"/>
      <c r="O534" s="46"/>
      <c r="P534" s="900"/>
      <c r="Q534" s="46"/>
      <c r="R534" s="46"/>
      <c r="S534" s="46"/>
      <c r="T534" s="46"/>
      <c r="U534" s="46"/>
      <c r="V534" s="46"/>
      <c r="W534" s="46"/>
      <c r="X534" s="46"/>
      <c r="Y534" s="46"/>
      <c r="Z534" s="46"/>
      <c r="AA534" s="932"/>
      <c r="AB534" s="46"/>
      <c r="AC534" s="46"/>
      <c r="AD534" s="46"/>
      <c r="AE534" s="46"/>
      <c r="AN534" s="46"/>
    </row>
    <row r="535">
      <c r="B535" s="46"/>
      <c r="C535" s="46"/>
      <c r="D535" s="46"/>
      <c r="E535" s="46"/>
      <c r="F535" s="46"/>
      <c r="G535" s="46"/>
      <c r="H535" s="46"/>
      <c r="I535" s="46"/>
      <c r="J535" s="46"/>
      <c r="K535" s="46"/>
      <c r="L535" s="46"/>
      <c r="M535" s="46"/>
      <c r="N535" s="46"/>
      <c r="O535" s="46"/>
      <c r="P535" s="900"/>
      <c r="Q535" s="46"/>
      <c r="R535" s="46"/>
      <c r="S535" s="46"/>
      <c r="T535" s="46"/>
      <c r="U535" s="46"/>
      <c r="V535" s="46"/>
      <c r="W535" s="46"/>
      <c r="X535" s="46"/>
      <c r="Y535" s="46"/>
      <c r="Z535" s="46"/>
      <c r="AA535" s="932"/>
      <c r="AB535" s="46"/>
      <c r="AC535" s="46"/>
      <c r="AD535" s="46"/>
      <c r="AE535" s="46"/>
      <c r="AN535" s="46"/>
    </row>
    <row r="536">
      <c r="B536" s="46"/>
      <c r="C536" s="46"/>
      <c r="D536" s="46"/>
      <c r="E536" s="46"/>
      <c r="F536" s="46"/>
      <c r="G536" s="46"/>
      <c r="H536" s="46"/>
      <c r="I536" s="46"/>
      <c r="J536" s="46"/>
      <c r="K536" s="46"/>
      <c r="L536" s="46"/>
      <c r="M536" s="46"/>
      <c r="N536" s="46"/>
      <c r="O536" s="46"/>
      <c r="P536" s="900"/>
      <c r="Q536" s="46"/>
      <c r="R536" s="46"/>
      <c r="S536" s="46"/>
      <c r="T536" s="46"/>
      <c r="U536" s="46"/>
      <c r="V536" s="46"/>
      <c r="W536" s="46"/>
      <c r="X536" s="46"/>
      <c r="Y536" s="46"/>
      <c r="Z536" s="46"/>
      <c r="AA536" s="932"/>
      <c r="AB536" s="46"/>
      <c r="AC536" s="46"/>
      <c r="AD536" s="46"/>
      <c r="AE536" s="46"/>
      <c r="AN536" s="46"/>
    </row>
    <row r="537">
      <c r="B537" s="46"/>
      <c r="C537" s="46"/>
      <c r="D537" s="46"/>
      <c r="E537" s="46"/>
      <c r="F537" s="46"/>
      <c r="G537" s="46"/>
      <c r="H537" s="46"/>
      <c r="I537" s="46"/>
      <c r="J537" s="46"/>
      <c r="K537" s="46"/>
      <c r="L537" s="46"/>
      <c r="M537" s="46"/>
      <c r="N537" s="46"/>
      <c r="O537" s="46"/>
      <c r="P537" s="900"/>
      <c r="Q537" s="46"/>
      <c r="R537" s="46"/>
      <c r="S537" s="46"/>
      <c r="T537" s="46"/>
      <c r="U537" s="46"/>
      <c r="V537" s="46"/>
      <c r="W537" s="46"/>
      <c r="X537" s="46"/>
      <c r="Y537" s="46"/>
      <c r="Z537" s="46"/>
      <c r="AA537" s="932"/>
      <c r="AB537" s="46"/>
      <c r="AC537" s="46"/>
      <c r="AD537" s="46"/>
      <c r="AE537" s="46"/>
      <c r="AN537" s="46"/>
    </row>
    <row r="538">
      <c r="B538" s="46"/>
      <c r="C538" s="46"/>
      <c r="D538" s="46"/>
      <c r="E538" s="46"/>
      <c r="F538" s="46"/>
      <c r="G538" s="46"/>
      <c r="H538" s="46"/>
      <c r="I538" s="46"/>
      <c r="J538" s="46"/>
      <c r="K538" s="46"/>
      <c r="L538" s="46"/>
      <c r="M538" s="46"/>
      <c r="N538" s="46"/>
      <c r="O538" s="46"/>
      <c r="P538" s="900"/>
      <c r="Q538" s="46"/>
      <c r="R538" s="46"/>
      <c r="S538" s="46"/>
      <c r="T538" s="46"/>
      <c r="U538" s="46"/>
      <c r="V538" s="46"/>
      <c r="W538" s="46"/>
      <c r="X538" s="46"/>
      <c r="Y538" s="46"/>
      <c r="Z538" s="46"/>
      <c r="AA538" s="932"/>
      <c r="AB538" s="46"/>
      <c r="AC538" s="46"/>
      <c r="AD538" s="46"/>
      <c r="AE538" s="46"/>
      <c r="AN538" s="46"/>
    </row>
    <row r="539">
      <c r="B539" s="46"/>
      <c r="C539" s="46"/>
      <c r="D539" s="46"/>
      <c r="E539" s="46"/>
      <c r="F539" s="46"/>
      <c r="G539" s="46"/>
      <c r="H539" s="46"/>
      <c r="I539" s="46"/>
      <c r="J539" s="46"/>
      <c r="K539" s="46"/>
      <c r="L539" s="46"/>
      <c r="M539" s="46"/>
      <c r="N539" s="46"/>
      <c r="O539" s="46"/>
      <c r="P539" s="900"/>
      <c r="Q539" s="46"/>
      <c r="R539" s="46"/>
      <c r="S539" s="46"/>
      <c r="T539" s="46"/>
      <c r="U539" s="46"/>
      <c r="V539" s="46"/>
      <c r="W539" s="46"/>
      <c r="X539" s="46"/>
      <c r="Y539" s="46"/>
      <c r="Z539" s="46"/>
      <c r="AA539" s="932"/>
      <c r="AB539" s="46"/>
      <c r="AC539" s="46"/>
      <c r="AD539" s="46"/>
      <c r="AE539" s="46"/>
      <c r="AN539" s="46"/>
    </row>
    <row r="540">
      <c r="B540" s="46"/>
      <c r="C540" s="46"/>
      <c r="D540" s="46"/>
      <c r="E540" s="46"/>
      <c r="F540" s="46"/>
      <c r="G540" s="46"/>
      <c r="H540" s="46"/>
      <c r="I540" s="46"/>
      <c r="J540" s="46"/>
      <c r="K540" s="46"/>
      <c r="L540" s="46"/>
      <c r="M540" s="46"/>
      <c r="N540" s="46"/>
      <c r="O540" s="46"/>
      <c r="P540" s="900"/>
      <c r="Q540" s="46"/>
      <c r="R540" s="46"/>
      <c r="S540" s="46"/>
      <c r="T540" s="46"/>
      <c r="U540" s="46"/>
      <c r="V540" s="46"/>
      <c r="W540" s="46"/>
      <c r="X540" s="46"/>
      <c r="Y540" s="46"/>
      <c r="Z540" s="46"/>
      <c r="AA540" s="932"/>
      <c r="AB540" s="46"/>
      <c r="AC540" s="46"/>
      <c r="AD540" s="46"/>
      <c r="AE540" s="46"/>
      <c r="AN540" s="46"/>
    </row>
    <row r="541">
      <c r="B541" s="46"/>
      <c r="C541" s="46"/>
      <c r="D541" s="46"/>
      <c r="E541" s="46"/>
      <c r="F541" s="46"/>
      <c r="G541" s="46"/>
      <c r="H541" s="46"/>
      <c r="I541" s="46"/>
      <c r="J541" s="46"/>
      <c r="K541" s="46"/>
      <c r="L541" s="46"/>
      <c r="M541" s="46"/>
      <c r="N541" s="46"/>
      <c r="O541" s="46"/>
      <c r="P541" s="900"/>
      <c r="Q541" s="46"/>
      <c r="R541" s="46"/>
      <c r="S541" s="46"/>
      <c r="T541" s="46"/>
      <c r="U541" s="46"/>
      <c r="V541" s="46"/>
      <c r="W541" s="46"/>
      <c r="X541" s="46"/>
      <c r="Y541" s="46"/>
      <c r="Z541" s="46"/>
      <c r="AA541" s="932"/>
      <c r="AB541" s="46"/>
      <c r="AC541" s="46"/>
      <c r="AD541" s="46"/>
      <c r="AE541" s="46"/>
      <c r="AN541" s="46"/>
    </row>
    <row r="542">
      <c r="B542" s="46"/>
      <c r="C542" s="46"/>
      <c r="D542" s="46"/>
      <c r="E542" s="46"/>
      <c r="F542" s="46"/>
      <c r="G542" s="46"/>
      <c r="H542" s="46"/>
      <c r="I542" s="46"/>
      <c r="J542" s="46"/>
      <c r="K542" s="46"/>
      <c r="L542" s="46"/>
      <c r="M542" s="46"/>
      <c r="N542" s="46"/>
      <c r="O542" s="46"/>
      <c r="P542" s="900"/>
      <c r="Q542" s="46"/>
      <c r="R542" s="46"/>
      <c r="S542" s="46"/>
      <c r="T542" s="46"/>
      <c r="U542" s="46"/>
      <c r="V542" s="46"/>
      <c r="W542" s="46"/>
      <c r="X542" s="46"/>
      <c r="Y542" s="46"/>
      <c r="Z542" s="46"/>
      <c r="AA542" s="932"/>
      <c r="AB542" s="46"/>
      <c r="AC542" s="46"/>
      <c r="AD542" s="46"/>
      <c r="AE542" s="46"/>
      <c r="AN542" s="46"/>
    </row>
    <row r="543">
      <c r="B543" s="46"/>
      <c r="C543" s="46"/>
      <c r="D543" s="46"/>
      <c r="E543" s="46"/>
      <c r="F543" s="46"/>
      <c r="G543" s="46"/>
      <c r="H543" s="46"/>
      <c r="I543" s="46"/>
      <c r="J543" s="46"/>
      <c r="K543" s="46"/>
      <c r="L543" s="46"/>
      <c r="M543" s="46"/>
      <c r="N543" s="46"/>
      <c r="O543" s="46"/>
      <c r="P543" s="900"/>
      <c r="Q543" s="46"/>
      <c r="R543" s="46"/>
      <c r="S543" s="46"/>
      <c r="T543" s="46"/>
      <c r="U543" s="46"/>
      <c r="V543" s="46"/>
      <c r="W543" s="46"/>
      <c r="X543" s="46"/>
      <c r="Y543" s="46"/>
      <c r="Z543" s="46"/>
      <c r="AA543" s="932"/>
      <c r="AB543" s="46"/>
      <c r="AC543" s="46"/>
      <c r="AD543" s="46"/>
      <c r="AE543" s="46"/>
      <c r="AN543" s="46"/>
    </row>
    <row r="544">
      <c r="B544" s="46"/>
      <c r="C544" s="46"/>
      <c r="D544" s="46"/>
      <c r="E544" s="46"/>
      <c r="F544" s="46"/>
      <c r="G544" s="46"/>
      <c r="H544" s="46"/>
      <c r="I544" s="46"/>
      <c r="J544" s="46"/>
      <c r="K544" s="46"/>
      <c r="L544" s="46"/>
      <c r="M544" s="46"/>
      <c r="N544" s="46"/>
      <c r="O544" s="46"/>
      <c r="P544" s="900"/>
      <c r="Q544" s="46"/>
      <c r="R544" s="46"/>
      <c r="S544" s="46"/>
      <c r="T544" s="46"/>
      <c r="U544" s="46"/>
      <c r="V544" s="46"/>
      <c r="W544" s="46"/>
      <c r="X544" s="46"/>
      <c r="Y544" s="46"/>
      <c r="Z544" s="46"/>
      <c r="AA544" s="932"/>
      <c r="AB544" s="46"/>
      <c r="AC544" s="46"/>
      <c r="AD544" s="46"/>
      <c r="AE544" s="46"/>
      <c r="AN544" s="46"/>
    </row>
    <row r="545">
      <c r="B545" s="46"/>
      <c r="C545" s="46"/>
      <c r="D545" s="46"/>
      <c r="E545" s="46"/>
      <c r="F545" s="46"/>
      <c r="G545" s="46"/>
      <c r="H545" s="46"/>
      <c r="I545" s="46"/>
      <c r="J545" s="46"/>
      <c r="K545" s="46"/>
      <c r="L545" s="46"/>
      <c r="M545" s="46"/>
      <c r="N545" s="46"/>
      <c r="O545" s="46"/>
      <c r="P545" s="900"/>
      <c r="Q545" s="46"/>
      <c r="R545" s="46"/>
      <c r="S545" s="46"/>
      <c r="T545" s="46"/>
      <c r="U545" s="46"/>
      <c r="V545" s="46"/>
      <c r="W545" s="46"/>
      <c r="X545" s="46"/>
      <c r="Y545" s="46"/>
      <c r="Z545" s="46"/>
      <c r="AA545" s="932"/>
      <c r="AB545" s="46"/>
      <c r="AC545" s="46"/>
      <c r="AD545" s="46"/>
      <c r="AE545" s="46"/>
      <c r="AN545" s="46"/>
    </row>
    <row r="546">
      <c r="B546" s="46"/>
      <c r="C546" s="46"/>
      <c r="D546" s="46"/>
      <c r="E546" s="46"/>
      <c r="F546" s="46"/>
      <c r="G546" s="46"/>
      <c r="H546" s="46"/>
      <c r="I546" s="46"/>
      <c r="J546" s="46"/>
      <c r="K546" s="46"/>
      <c r="L546" s="46"/>
      <c r="M546" s="46"/>
      <c r="N546" s="46"/>
      <c r="O546" s="46"/>
      <c r="P546" s="900"/>
      <c r="Q546" s="46"/>
      <c r="R546" s="46"/>
      <c r="S546" s="46"/>
      <c r="T546" s="46"/>
      <c r="U546" s="46"/>
      <c r="V546" s="46"/>
      <c r="W546" s="46"/>
      <c r="X546" s="46"/>
      <c r="Y546" s="46"/>
      <c r="Z546" s="46"/>
      <c r="AA546" s="932"/>
      <c r="AB546" s="46"/>
      <c r="AC546" s="46"/>
      <c r="AD546" s="46"/>
      <c r="AE546" s="46"/>
      <c r="AN546" s="46"/>
    </row>
    <row r="547">
      <c r="B547" s="46"/>
      <c r="C547" s="46"/>
      <c r="D547" s="46"/>
      <c r="E547" s="46"/>
      <c r="F547" s="46"/>
      <c r="G547" s="46"/>
      <c r="H547" s="46"/>
      <c r="I547" s="46"/>
      <c r="J547" s="46"/>
      <c r="K547" s="46"/>
      <c r="L547" s="46"/>
      <c r="M547" s="46"/>
      <c r="N547" s="46"/>
      <c r="O547" s="46"/>
      <c r="P547" s="900"/>
      <c r="Q547" s="46"/>
      <c r="R547" s="46"/>
      <c r="S547" s="46"/>
      <c r="T547" s="46"/>
      <c r="U547" s="46"/>
      <c r="V547" s="46"/>
      <c r="W547" s="46"/>
      <c r="X547" s="46"/>
      <c r="Y547" s="46"/>
      <c r="Z547" s="46"/>
      <c r="AA547" s="932"/>
      <c r="AB547" s="46"/>
      <c r="AC547" s="46"/>
      <c r="AD547" s="46"/>
      <c r="AE547" s="46"/>
      <c r="AN547" s="46"/>
    </row>
    <row r="548">
      <c r="B548" s="46"/>
      <c r="C548" s="46"/>
      <c r="D548" s="46"/>
      <c r="E548" s="46"/>
      <c r="F548" s="46"/>
      <c r="G548" s="46"/>
      <c r="H548" s="46"/>
      <c r="I548" s="46"/>
      <c r="J548" s="46"/>
      <c r="K548" s="46"/>
      <c r="L548" s="46"/>
      <c r="M548" s="46"/>
      <c r="N548" s="46"/>
      <c r="O548" s="46"/>
      <c r="P548" s="900"/>
      <c r="Q548" s="46"/>
      <c r="R548" s="46"/>
      <c r="S548" s="46"/>
      <c r="T548" s="46"/>
      <c r="U548" s="46"/>
      <c r="V548" s="46"/>
      <c r="W548" s="46"/>
      <c r="X548" s="46"/>
      <c r="Y548" s="46"/>
      <c r="Z548" s="46"/>
      <c r="AA548" s="932"/>
      <c r="AB548" s="46"/>
      <c r="AC548" s="46"/>
      <c r="AD548" s="46"/>
      <c r="AE548" s="46"/>
      <c r="AN548" s="46"/>
    </row>
    <row r="549">
      <c r="B549" s="46"/>
      <c r="C549" s="46"/>
      <c r="D549" s="46"/>
      <c r="E549" s="46"/>
      <c r="F549" s="46"/>
      <c r="G549" s="46"/>
      <c r="H549" s="46"/>
      <c r="I549" s="46"/>
      <c r="J549" s="46"/>
      <c r="K549" s="46"/>
      <c r="L549" s="46"/>
      <c r="M549" s="46"/>
      <c r="N549" s="46"/>
      <c r="O549" s="46"/>
      <c r="P549" s="900"/>
      <c r="Q549" s="46"/>
      <c r="R549" s="46"/>
      <c r="S549" s="46"/>
      <c r="T549" s="46"/>
      <c r="U549" s="46"/>
      <c r="V549" s="46"/>
      <c r="W549" s="46"/>
      <c r="X549" s="46"/>
      <c r="Y549" s="46"/>
      <c r="Z549" s="46"/>
      <c r="AA549" s="932"/>
      <c r="AB549" s="46"/>
      <c r="AC549" s="46"/>
      <c r="AD549" s="46"/>
      <c r="AE549" s="46"/>
      <c r="AN549" s="46"/>
    </row>
    <row r="550">
      <c r="B550" s="46"/>
      <c r="C550" s="46"/>
      <c r="D550" s="46"/>
      <c r="E550" s="46"/>
      <c r="F550" s="46"/>
      <c r="G550" s="46"/>
      <c r="H550" s="46"/>
      <c r="I550" s="46"/>
      <c r="J550" s="46"/>
      <c r="K550" s="46"/>
      <c r="L550" s="46"/>
      <c r="M550" s="46"/>
      <c r="N550" s="46"/>
      <c r="O550" s="46"/>
      <c r="P550" s="900"/>
      <c r="Q550" s="46"/>
      <c r="R550" s="46"/>
      <c r="S550" s="46"/>
      <c r="T550" s="46"/>
      <c r="U550" s="46"/>
      <c r="V550" s="46"/>
      <c r="W550" s="46"/>
      <c r="X550" s="46"/>
      <c r="Y550" s="46"/>
      <c r="Z550" s="46"/>
      <c r="AA550" s="932"/>
      <c r="AB550" s="46"/>
      <c r="AC550" s="46"/>
      <c r="AD550" s="46"/>
      <c r="AE550" s="46"/>
      <c r="AN550" s="46"/>
    </row>
    <row r="551">
      <c r="B551" s="46"/>
      <c r="C551" s="46"/>
      <c r="D551" s="46"/>
      <c r="E551" s="46"/>
      <c r="F551" s="46"/>
      <c r="G551" s="46"/>
      <c r="H551" s="46"/>
      <c r="I551" s="46"/>
      <c r="J551" s="46"/>
      <c r="K551" s="46"/>
      <c r="L551" s="46"/>
      <c r="M551" s="46"/>
      <c r="N551" s="46"/>
      <c r="O551" s="46"/>
      <c r="P551" s="900"/>
      <c r="Q551" s="46"/>
      <c r="R551" s="46"/>
      <c r="S551" s="46"/>
      <c r="T551" s="46"/>
      <c r="U551" s="46"/>
      <c r="V551" s="46"/>
      <c r="W551" s="46"/>
      <c r="X551" s="46"/>
      <c r="Y551" s="46"/>
      <c r="Z551" s="46"/>
      <c r="AA551" s="932"/>
      <c r="AB551" s="46"/>
      <c r="AC551" s="46"/>
      <c r="AD551" s="46"/>
      <c r="AE551" s="46"/>
      <c r="AN551" s="46"/>
    </row>
    <row r="552">
      <c r="B552" s="46"/>
      <c r="C552" s="46"/>
      <c r="D552" s="46"/>
      <c r="E552" s="46"/>
      <c r="F552" s="46"/>
      <c r="G552" s="46"/>
      <c r="H552" s="46"/>
      <c r="I552" s="46"/>
      <c r="J552" s="46"/>
      <c r="K552" s="46"/>
      <c r="L552" s="46"/>
      <c r="M552" s="46"/>
      <c r="N552" s="46"/>
      <c r="O552" s="46"/>
      <c r="P552" s="900"/>
      <c r="Q552" s="46"/>
      <c r="R552" s="46"/>
      <c r="S552" s="46"/>
      <c r="T552" s="46"/>
      <c r="U552" s="46"/>
      <c r="V552" s="46"/>
      <c r="W552" s="46"/>
      <c r="X552" s="46"/>
      <c r="Y552" s="46"/>
      <c r="Z552" s="46"/>
      <c r="AA552" s="932"/>
      <c r="AB552" s="46"/>
      <c r="AC552" s="46"/>
      <c r="AD552" s="46"/>
      <c r="AE552" s="46"/>
      <c r="AN552" s="46"/>
    </row>
    <row r="553">
      <c r="B553" s="46"/>
      <c r="C553" s="46"/>
      <c r="D553" s="46"/>
      <c r="E553" s="46"/>
      <c r="F553" s="46"/>
      <c r="G553" s="46"/>
      <c r="H553" s="46"/>
      <c r="I553" s="46"/>
      <c r="J553" s="46"/>
      <c r="K553" s="46"/>
      <c r="L553" s="46"/>
      <c r="M553" s="46"/>
      <c r="N553" s="46"/>
      <c r="O553" s="46"/>
      <c r="P553" s="900"/>
      <c r="Q553" s="46"/>
      <c r="R553" s="46"/>
      <c r="S553" s="46"/>
      <c r="T553" s="46"/>
      <c r="U553" s="46"/>
      <c r="V553" s="46"/>
      <c r="W553" s="46"/>
      <c r="X553" s="46"/>
      <c r="Y553" s="46"/>
      <c r="Z553" s="46"/>
      <c r="AA553" s="932"/>
      <c r="AB553" s="46"/>
      <c r="AC553" s="46"/>
      <c r="AD553" s="46"/>
      <c r="AE553" s="46"/>
      <c r="AN553" s="46"/>
    </row>
    <row r="554">
      <c r="B554" s="46"/>
      <c r="C554" s="46"/>
      <c r="D554" s="46"/>
      <c r="E554" s="46"/>
      <c r="F554" s="46"/>
      <c r="G554" s="46"/>
      <c r="H554" s="46"/>
      <c r="I554" s="46"/>
      <c r="J554" s="46"/>
      <c r="K554" s="46"/>
      <c r="L554" s="46"/>
      <c r="M554" s="46"/>
      <c r="N554" s="46"/>
      <c r="O554" s="46"/>
      <c r="P554" s="900"/>
      <c r="Q554" s="46"/>
      <c r="R554" s="46"/>
      <c r="S554" s="46"/>
      <c r="T554" s="46"/>
      <c r="U554" s="46"/>
      <c r="V554" s="46"/>
      <c r="W554" s="46"/>
      <c r="X554" s="46"/>
      <c r="Y554" s="46"/>
      <c r="Z554" s="46"/>
      <c r="AA554" s="932"/>
      <c r="AB554" s="46"/>
      <c r="AC554" s="46"/>
      <c r="AD554" s="46"/>
      <c r="AE554" s="46"/>
      <c r="AN554" s="46"/>
    </row>
    <row r="555">
      <c r="B555" s="46"/>
      <c r="C555" s="46"/>
      <c r="D555" s="46"/>
      <c r="E555" s="46"/>
      <c r="F555" s="46"/>
      <c r="G555" s="46"/>
      <c r="H555" s="46"/>
      <c r="I555" s="46"/>
      <c r="J555" s="46"/>
      <c r="K555" s="46"/>
      <c r="L555" s="46"/>
      <c r="M555" s="46"/>
      <c r="N555" s="46"/>
      <c r="O555" s="46"/>
      <c r="P555" s="900"/>
      <c r="Q555" s="46"/>
      <c r="R555" s="46"/>
      <c r="S555" s="46"/>
      <c r="T555" s="46"/>
      <c r="U555" s="46"/>
      <c r="V555" s="46"/>
      <c r="W555" s="46"/>
      <c r="X555" s="46"/>
      <c r="Y555" s="46"/>
      <c r="Z555" s="46"/>
      <c r="AA555" s="932"/>
      <c r="AB555" s="46"/>
      <c r="AC555" s="46"/>
      <c r="AD555" s="46"/>
      <c r="AE555" s="46"/>
      <c r="AN555" s="46"/>
    </row>
    <row r="556">
      <c r="B556" s="46"/>
      <c r="C556" s="46"/>
      <c r="D556" s="46"/>
      <c r="E556" s="46"/>
      <c r="F556" s="46"/>
      <c r="G556" s="46"/>
      <c r="H556" s="46"/>
      <c r="I556" s="46"/>
      <c r="J556" s="46"/>
      <c r="K556" s="46"/>
      <c r="L556" s="46"/>
      <c r="M556" s="46"/>
      <c r="N556" s="46"/>
      <c r="O556" s="46"/>
      <c r="P556" s="900"/>
      <c r="Q556" s="46"/>
      <c r="R556" s="46"/>
      <c r="S556" s="46"/>
      <c r="T556" s="46"/>
      <c r="U556" s="46"/>
      <c r="V556" s="46"/>
      <c r="W556" s="46"/>
      <c r="X556" s="46"/>
      <c r="Y556" s="46"/>
      <c r="Z556" s="46"/>
      <c r="AA556" s="932"/>
      <c r="AB556" s="46"/>
      <c r="AC556" s="46"/>
      <c r="AD556" s="46"/>
      <c r="AE556" s="46"/>
      <c r="AN556" s="46"/>
    </row>
    <row r="557">
      <c r="B557" s="46"/>
      <c r="C557" s="46"/>
      <c r="D557" s="46"/>
      <c r="E557" s="46"/>
      <c r="F557" s="46"/>
      <c r="G557" s="46"/>
      <c r="H557" s="46"/>
      <c r="I557" s="46"/>
      <c r="J557" s="46"/>
      <c r="K557" s="46"/>
      <c r="L557" s="46"/>
      <c r="M557" s="46"/>
      <c r="N557" s="46"/>
      <c r="O557" s="46"/>
      <c r="P557" s="900"/>
      <c r="Q557" s="46"/>
      <c r="R557" s="46"/>
      <c r="S557" s="46"/>
      <c r="T557" s="46"/>
      <c r="U557" s="46"/>
      <c r="V557" s="46"/>
      <c r="W557" s="46"/>
      <c r="X557" s="46"/>
      <c r="Y557" s="46"/>
      <c r="Z557" s="46"/>
      <c r="AA557" s="932"/>
      <c r="AB557" s="46"/>
      <c r="AC557" s="46"/>
      <c r="AD557" s="46"/>
      <c r="AE557" s="46"/>
      <c r="AN557" s="46"/>
    </row>
    <row r="558">
      <c r="B558" s="46"/>
      <c r="C558" s="46"/>
      <c r="D558" s="46"/>
      <c r="E558" s="46"/>
      <c r="F558" s="46"/>
      <c r="G558" s="46"/>
      <c r="H558" s="46"/>
      <c r="I558" s="46"/>
      <c r="J558" s="46"/>
      <c r="K558" s="46"/>
      <c r="L558" s="46"/>
      <c r="M558" s="46"/>
      <c r="N558" s="46"/>
      <c r="O558" s="46"/>
      <c r="P558" s="900"/>
      <c r="Q558" s="46"/>
      <c r="R558" s="46"/>
      <c r="S558" s="46"/>
      <c r="T558" s="46"/>
      <c r="U558" s="46"/>
      <c r="V558" s="46"/>
      <c r="W558" s="46"/>
      <c r="X558" s="46"/>
      <c r="Y558" s="46"/>
      <c r="Z558" s="46"/>
      <c r="AA558" s="932"/>
      <c r="AB558" s="46"/>
      <c r="AC558" s="46"/>
      <c r="AD558" s="46"/>
      <c r="AE558" s="46"/>
      <c r="AN558" s="46"/>
    </row>
    <row r="559">
      <c r="B559" s="46"/>
      <c r="C559" s="46"/>
      <c r="D559" s="46"/>
      <c r="E559" s="46"/>
      <c r="F559" s="46"/>
      <c r="G559" s="46"/>
      <c r="H559" s="46"/>
      <c r="I559" s="46"/>
      <c r="J559" s="46"/>
      <c r="K559" s="46"/>
      <c r="L559" s="46"/>
      <c r="M559" s="46"/>
      <c r="N559" s="46"/>
      <c r="O559" s="46"/>
      <c r="P559" s="900"/>
      <c r="Q559" s="46"/>
      <c r="R559" s="46"/>
      <c r="S559" s="46"/>
      <c r="T559" s="46"/>
      <c r="U559" s="46"/>
      <c r="V559" s="46"/>
      <c r="W559" s="46"/>
      <c r="X559" s="46"/>
      <c r="Y559" s="46"/>
      <c r="Z559" s="46"/>
      <c r="AA559" s="932"/>
      <c r="AB559" s="46"/>
      <c r="AC559" s="46"/>
      <c r="AD559" s="46"/>
      <c r="AE559" s="46"/>
      <c r="AN559" s="46"/>
    </row>
    <row r="560">
      <c r="B560" s="46"/>
      <c r="C560" s="46"/>
      <c r="D560" s="46"/>
      <c r="E560" s="46"/>
      <c r="F560" s="46"/>
      <c r="G560" s="46"/>
      <c r="H560" s="46"/>
      <c r="I560" s="46"/>
      <c r="J560" s="46"/>
      <c r="K560" s="46"/>
      <c r="L560" s="46"/>
      <c r="M560" s="46"/>
      <c r="N560" s="46"/>
      <c r="O560" s="46"/>
      <c r="P560" s="900"/>
      <c r="Q560" s="46"/>
      <c r="R560" s="46"/>
      <c r="S560" s="46"/>
      <c r="T560" s="46"/>
      <c r="U560" s="46"/>
      <c r="V560" s="46"/>
      <c r="W560" s="46"/>
      <c r="X560" s="46"/>
      <c r="Y560" s="46"/>
      <c r="Z560" s="46"/>
      <c r="AA560" s="932"/>
      <c r="AB560" s="46"/>
      <c r="AC560" s="46"/>
      <c r="AD560" s="46"/>
      <c r="AE560" s="46"/>
      <c r="AN560" s="46"/>
    </row>
    <row r="561">
      <c r="B561" s="46"/>
      <c r="C561" s="46"/>
      <c r="D561" s="46"/>
      <c r="E561" s="46"/>
      <c r="F561" s="46"/>
      <c r="G561" s="46"/>
      <c r="H561" s="46"/>
      <c r="I561" s="46"/>
      <c r="J561" s="46"/>
      <c r="K561" s="46"/>
      <c r="L561" s="46"/>
      <c r="M561" s="46"/>
      <c r="N561" s="46"/>
      <c r="O561" s="46"/>
      <c r="P561" s="900"/>
      <c r="Q561" s="46"/>
      <c r="R561" s="46"/>
      <c r="S561" s="46"/>
      <c r="T561" s="46"/>
      <c r="U561" s="46"/>
      <c r="V561" s="46"/>
      <c r="W561" s="46"/>
      <c r="X561" s="46"/>
      <c r="Y561" s="46"/>
      <c r="Z561" s="46"/>
      <c r="AA561" s="932"/>
      <c r="AB561" s="46"/>
      <c r="AC561" s="46"/>
      <c r="AD561" s="46"/>
      <c r="AE561" s="46"/>
      <c r="AN561" s="46"/>
    </row>
    <row r="562">
      <c r="B562" s="46"/>
      <c r="C562" s="46"/>
      <c r="D562" s="46"/>
      <c r="E562" s="46"/>
      <c r="F562" s="46"/>
      <c r="G562" s="46"/>
      <c r="H562" s="46"/>
      <c r="I562" s="46"/>
      <c r="J562" s="46"/>
      <c r="K562" s="46"/>
      <c r="L562" s="46"/>
      <c r="M562" s="46"/>
      <c r="N562" s="46"/>
      <c r="O562" s="46"/>
      <c r="P562" s="900"/>
      <c r="Q562" s="46"/>
      <c r="R562" s="46"/>
      <c r="S562" s="46"/>
      <c r="T562" s="46"/>
      <c r="U562" s="46"/>
      <c r="V562" s="46"/>
      <c r="W562" s="46"/>
      <c r="X562" s="46"/>
      <c r="Y562" s="46"/>
      <c r="Z562" s="46"/>
      <c r="AA562" s="932"/>
      <c r="AB562" s="46"/>
      <c r="AC562" s="46"/>
      <c r="AD562" s="46"/>
      <c r="AE562" s="46"/>
      <c r="AN562" s="46"/>
    </row>
    <row r="563">
      <c r="B563" s="46"/>
      <c r="C563" s="46"/>
      <c r="D563" s="46"/>
      <c r="E563" s="46"/>
      <c r="F563" s="46"/>
      <c r="G563" s="46"/>
      <c r="H563" s="46"/>
      <c r="I563" s="46"/>
      <c r="J563" s="46"/>
      <c r="K563" s="46"/>
      <c r="L563" s="46"/>
      <c r="M563" s="46"/>
      <c r="N563" s="46"/>
      <c r="O563" s="46"/>
      <c r="P563" s="900"/>
      <c r="Q563" s="46"/>
      <c r="R563" s="46"/>
      <c r="S563" s="46"/>
      <c r="T563" s="46"/>
      <c r="U563" s="46"/>
      <c r="V563" s="46"/>
      <c r="W563" s="46"/>
      <c r="X563" s="46"/>
      <c r="Y563" s="46"/>
      <c r="Z563" s="46"/>
      <c r="AA563" s="932"/>
      <c r="AB563" s="46"/>
      <c r="AC563" s="46"/>
      <c r="AD563" s="46"/>
      <c r="AE563" s="46"/>
      <c r="AN563" s="46"/>
    </row>
    <row r="564">
      <c r="B564" s="46"/>
      <c r="C564" s="46"/>
      <c r="D564" s="46"/>
      <c r="E564" s="46"/>
      <c r="F564" s="46"/>
      <c r="G564" s="46"/>
      <c r="H564" s="46"/>
      <c r="I564" s="46"/>
      <c r="J564" s="46"/>
      <c r="K564" s="46"/>
      <c r="L564" s="46"/>
      <c r="M564" s="46"/>
      <c r="N564" s="46"/>
      <c r="O564" s="46"/>
      <c r="P564" s="900"/>
      <c r="Q564" s="46"/>
      <c r="R564" s="46"/>
      <c r="S564" s="46"/>
      <c r="T564" s="46"/>
      <c r="U564" s="46"/>
      <c r="V564" s="46"/>
      <c r="W564" s="46"/>
      <c r="X564" s="46"/>
      <c r="Y564" s="46"/>
      <c r="Z564" s="46"/>
      <c r="AA564" s="932"/>
      <c r="AB564" s="46"/>
      <c r="AC564" s="46"/>
      <c r="AD564" s="46"/>
      <c r="AE564" s="46"/>
      <c r="AN564" s="46"/>
    </row>
    <row r="565">
      <c r="B565" s="46"/>
      <c r="C565" s="46"/>
      <c r="D565" s="46"/>
      <c r="E565" s="46"/>
      <c r="F565" s="46"/>
      <c r="G565" s="46"/>
      <c r="H565" s="46"/>
      <c r="I565" s="46"/>
      <c r="J565" s="46"/>
      <c r="K565" s="46"/>
      <c r="L565" s="46"/>
      <c r="M565" s="46"/>
      <c r="N565" s="46"/>
      <c r="O565" s="46"/>
      <c r="P565" s="900"/>
      <c r="Q565" s="46"/>
      <c r="R565" s="46"/>
      <c r="S565" s="46"/>
      <c r="T565" s="46"/>
      <c r="U565" s="46"/>
      <c r="V565" s="46"/>
      <c r="W565" s="46"/>
      <c r="X565" s="46"/>
      <c r="Y565" s="46"/>
      <c r="Z565" s="46"/>
      <c r="AA565" s="932"/>
      <c r="AB565" s="46"/>
      <c r="AC565" s="46"/>
      <c r="AD565" s="46"/>
      <c r="AE565" s="46"/>
      <c r="AN565" s="46"/>
    </row>
    <row r="566">
      <c r="B566" s="46"/>
      <c r="C566" s="46"/>
      <c r="D566" s="46"/>
      <c r="E566" s="46"/>
      <c r="F566" s="46"/>
      <c r="G566" s="46"/>
      <c r="H566" s="46"/>
      <c r="I566" s="46"/>
      <c r="J566" s="46"/>
      <c r="K566" s="46"/>
      <c r="L566" s="46"/>
      <c r="M566" s="46"/>
      <c r="N566" s="46"/>
      <c r="O566" s="46"/>
      <c r="P566" s="900"/>
      <c r="Q566" s="46"/>
      <c r="R566" s="46"/>
      <c r="S566" s="46"/>
      <c r="T566" s="46"/>
      <c r="U566" s="46"/>
      <c r="V566" s="46"/>
      <c r="W566" s="46"/>
      <c r="X566" s="46"/>
      <c r="Y566" s="46"/>
      <c r="Z566" s="46"/>
      <c r="AA566" s="932"/>
      <c r="AB566" s="46"/>
      <c r="AC566" s="46"/>
      <c r="AD566" s="46"/>
      <c r="AE566" s="46"/>
      <c r="AN566" s="46"/>
    </row>
    <row r="567">
      <c r="B567" s="46"/>
      <c r="C567" s="46"/>
      <c r="D567" s="46"/>
      <c r="E567" s="46"/>
      <c r="F567" s="46"/>
      <c r="G567" s="46"/>
      <c r="H567" s="46"/>
      <c r="I567" s="46"/>
      <c r="J567" s="46"/>
      <c r="K567" s="46"/>
      <c r="L567" s="46"/>
      <c r="M567" s="46"/>
      <c r="N567" s="46"/>
      <c r="O567" s="46"/>
      <c r="P567" s="900"/>
      <c r="Q567" s="46"/>
      <c r="R567" s="46"/>
      <c r="S567" s="46"/>
      <c r="T567" s="46"/>
      <c r="U567" s="46"/>
      <c r="V567" s="46"/>
      <c r="W567" s="46"/>
      <c r="X567" s="46"/>
      <c r="Y567" s="46"/>
      <c r="Z567" s="46"/>
      <c r="AA567" s="932"/>
      <c r="AB567" s="46"/>
      <c r="AC567" s="46"/>
      <c r="AD567" s="46"/>
      <c r="AE567" s="46"/>
      <c r="AN567" s="46"/>
    </row>
    <row r="568">
      <c r="B568" s="46"/>
      <c r="C568" s="46"/>
      <c r="D568" s="46"/>
      <c r="E568" s="46"/>
      <c r="F568" s="46"/>
      <c r="G568" s="46"/>
      <c r="H568" s="46"/>
      <c r="I568" s="46"/>
      <c r="J568" s="46"/>
      <c r="K568" s="46"/>
      <c r="L568" s="46"/>
      <c r="M568" s="46"/>
      <c r="N568" s="46"/>
      <c r="O568" s="46"/>
      <c r="P568" s="900"/>
      <c r="Q568" s="46"/>
      <c r="R568" s="46"/>
      <c r="S568" s="46"/>
      <c r="T568" s="46"/>
      <c r="U568" s="46"/>
      <c r="V568" s="46"/>
      <c r="W568" s="46"/>
      <c r="X568" s="46"/>
      <c r="Y568" s="46"/>
      <c r="Z568" s="46"/>
      <c r="AA568" s="932"/>
      <c r="AB568" s="46"/>
      <c r="AC568" s="46"/>
      <c r="AD568" s="46"/>
      <c r="AE568" s="46"/>
      <c r="AN568" s="46"/>
    </row>
    <row r="569">
      <c r="B569" s="46"/>
      <c r="C569" s="46"/>
      <c r="D569" s="46"/>
      <c r="E569" s="46"/>
      <c r="F569" s="46"/>
      <c r="G569" s="46"/>
      <c r="H569" s="46"/>
      <c r="I569" s="46"/>
      <c r="J569" s="46"/>
      <c r="K569" s="46"/>
      <c r="L569" s="46"/>
      <c r="M569" s="46"/>
      <c r="N569" s="46"/>
      <c r="O569" s="46"/>
      <c r="P569" s="900"/>
      <c r="Q569" s="46"/>
      <c r="R569" s="46"/>
      <c r="S569" s="46"/>
      <c r="T569" s="46"/>
      <c r="U569" s="46"/>
      <c r="V569" s="46"/>
      <c r="W569" s="46"/>
      <c r="X569" s="46"/>
      <c r="Y569" s="46"/>
      <c r="Z569" s="46"/>
      <c r="AA569" s="932"/>
      <c r="AB569" s="46"/>
      <c r="AC569" s="46"/>
      <c r="AD569" s="46"/>
      <c r="AE569" s="46"/>
      <c r="AN569" s="46"/>
    </row>
    <row r="570">
      <c r="B570" s="46"/>
      <c r="C570" s="46"/>
      <c r="D570" s="46"/>
      <c r="E570" s="46"/>
      <c r="F570" s="46"/>
      <c r="G570" s="46"/>
      <c r="H570" s="46"/>
      <c r="I570" s="46"/>
      <c r="J570" s="46"/>
      <c r="K570" s="46"/>
      <c r="L570" s="46"/>
      <c r="M570" s="46"/>
      <c r="N570" s="46"/>
      <c r="O570" s="46"/>
      <c r="P570" s="900"/>
      <c r="Q570" s="46"/>
      <c r="R570" s="46"/>
      <c r="S570" s="46"/>
      <c r="T570" s="46"/>
      <c r="U570" s="46"/>
      <c r="V570" s="46"/>
      <c r="W570" s="46"/>
      <c r="X570" s="46"/>
      <c r="Y570" s="46"/>
      <c r="Z570" s="46"/>
      <c r="AA570" s="932"/>
      <c r="AB570" s="46"/>
      <c r="AC570" s="46"/>
      <c r="AD570" s="46"/>
      <c r="AE570" s="46"/>
      <c r="AN570" s="46"/>
    </row>
    <row r="571">
      <c r="B571" s="46"/>
      <c r="C571" s="46"/>
      <c r="D571" s="46"/>
      <c r="E571" s="46"/>
      <c r="F571" s="46"/>
      <c r="G571" s="46"/>
      <c r="H571" s="46"/>
      <c r="I571" s="46"/>
      <c r="J571" s="46"/>
      <c r="K571" s="46"/>
      <c r="L571" s="46"/>
      <c r="M571" s="46"/>
      <c r="N571" s="46"/>
      <c r="O571" s="46"/>
      <c r="P571" s="900"/>
      <c r="Q571" s="46"/>
      <c r="R571" s="46"/>
      <c r="S571" s="46"/>
      <c r="T571" s="46"/>
      <c r="U571" s="46"/>
      <c r="V571" s="46"/>
      <c r="W571" s="46"/>
      <c r="X571" s="46"/>
      <c r="Y571" s="46"/>
      <c r="Z571" s="46"/>
      <c r="AA571" s="932"/>
      <c r="AB571" s="46"/>
      <c r="AC571" s="46"/>
      <c r="AD571" s="46"/>
      <c r="AE571" s="46"/>
      <c r="AN571" s="46"/>
    </row>
    <row r="572">
      <c r="B572" s="46"/>
      <c r="C572" s="46"/>
      <c r="D572" s="46"/>
      <c r="E572" s="46"/>
      <c r="F572" s="46"/>
      <c r="G572" s="46"/>
      <c r="H572" s="46"/>
      <c r="I572" s="46"/>
      <c r="J572" s="46"/>
      <c r="K572" s="46"/>
      <c r="L572" s="46"/>
      <c r="M572" s="46"/>
      <c r="N572" s="46"/>
      <c r="O572" s="46"/>
      <c r="P572" s="900"/>
      <c r="Q572" s="46"/>
      <c r="R572" s="46"/>
      <c r="S572" s="46"/>
      <c r="T572" s="46"/>
      <c r="U572" s="46"/>
      <c r="V572" s="46"/>
      <c r="W572" s="46"/>
      <c r="X572" s="46"/>
      <c r="Y572" s="46"/>
      <c r="Z572" s="46"/>
      <c r="AA572" s="932"/>
      <c r="AB572" s="46"/>
      <c r="AC572" s="46"/>
      <c r="AD572" s="46"/>
      <c r="AE572" s="46"/>
      <c r="AN572" s="46"/>
    </row>
    <row r="573">
      <c r="B573" s="46"/>
      <c r="C573" s="46"/>
      <c r="D573" s="46"/>
      <c r="E573" s="46"/>
      <c r="F573" s="46"/>
      <c r="G573" s="46"/>
      <c r="H573" s="46"/>
      <c r="I573" s="46"/>
      <c r="J573" s="46"/>
      <c r="K573" s="46"/>
      <c r="L573" s="46"/>
      <c r="M573" s="46"/>
      <c r="N573" s="46"/>
      <c r="O573" s="46"/>
      <c r="P573" s="900"/>
      <c r="Q573" s="46"/>
      <c r="R573" s="46"/>
      <c r="S573" s="46"/>
      <c r="T573" s="46"/>
      <c r="U573" s="46"/>
      <c r="V573" s="46"/>
      <c r="W573" s="46"/>
      <c r="X573" s="46"/>
      <c r="Y573" s="46"/>
      <c r="Z573" s="46"/>
      <c r="AA573" s="932"/>
      <c r="AB573" s="46"/>
      <c r="AC573" s="46"/>
      <c r="AD573" s="46"/>
      <c r="AE573" s="46"/>
      <c r="AN573" s="46"/>
    </row>
    <row r="574">
      <c r="B574" s="46"/>
      <c r="C574" s="46"/>
      <c r="D574" s="46"/>
      <c r="E574" s="46"/>
      <c r="F574" s="46"/>
      <c r="G574" s="46"/>
      <c r="H574" s="46"/>
      <c r="I574" s="46"/>
      <c r="J574" s="46"/>
      <c r="K574" s="46"/>
      <c r="L574" s="46"/>
      <c r="M574" s="46"/>
      <c r="N574" s="46"/>
      <c r="O574" s="46"/>
      <c r="P574" s="900"/>
      <c r="Q574" s="46"/>
      <c r="R574" s="46"/>
      <c r="S574" s="46"/>
      <c r="T574" s="46"/>
      <c r="U574" s="46"/>
      <c r="V574" s="46"/>
      <c r="W574" s="46"/>
      <c r="X574" s="46"/>
      <c r="Y574" s="46"/>
      <c r="Z574" s="46"/>
      <c r="AA574" s="932"/>
      <c r="AB574" s="46"/>
      <c r="AC574" s="46"/>
      <c r="AD574" s="46"/>
      <c r="AE574" s="46"/>
      <c r="AN574" s="46"/>
    </row>
    <row r="575">
      <c r="B575" s="46"/>
      <c r="C575" s="46"/>
      <c r="D575" s="46"/>
      <c r="E575" s="46"/>
      <c r="F575" s="46"/>
      <c r="G575" s="46"/>
      <c r="H575" s="46"/>
      <c r="I575" s="46"/>
      <c r="J575" s="46"/>
      <c r="K575" s="46"/>
      <c r="L575" s="46"/>
      <c r="M575" s="46"/>
      <c r="N575" s="46"/>
      <c r="O575" s="46"/>
      <c r="P575" s="900"/>
      <c r="Q575" s="46"/>
      <c r="R575" s="46"/>
      <c r="S575" s="46"/>
      <c r="T575" s="46"/>
      <c r="U575" s="46"/>
      <c r="V575" s="46"/>
      <c r="W575" s="46"/>
      <c r="X575" s="46"/>
      <c r="Y575" s="46"/>
      <c r="Z575" s="46"/>
      <c r="AA575" s="932"/>
      <c r="AB575" s="46"/>
      <c r="AC575" s="46"/>
      <c r="AD575" s="46"/>
      <c r="AE575" s="46"/>
      <c r="AN575" s="46"/>
    </row>
    <row r="576">
      <c r="B576" s="46"/>
      <c r="C576" s="46"/>
      <c r="D576" s="46"/>
      <c r="E576" s="46"/>
      <c r="F576" s="46"/>
      <c r="G576" s="46"/>
      <c r="H576" s="46"/>
      <c r="I576" s="46"/>
      <c r="J576" s="46"/>
      <c r="K576" s="46"/>
      <c r="L576" s="46"/>
      <c r="M576" s="46"/>
      <c r="N576" s="46"/>
      <c r="O576" s="46"/>
      <c r="P576" s="900"/>
      <c r="Q576" s="46"/>
      <c r="R576" s="46"/>
      <c r="S576" s="46"/>
      <c r="T576" s="46"/>
      <c r="U576" s="46"/>
      <c r="V576" s="46"/>
      <c r="W576" s="46"/>
      <c r="X576" s="46"/>
      <c r="Y576" s="46"/>
      <c r="Z576" s="46"/>
      <c r="AA576" s="932"/>
      <c r="AB576" s="46"/>
      <c r="AC576" s="46"/>
      <c r="AD576" s="46"/>
      <c r="AE576" s="46"/>
      <c r="AN576" s="46"/>
    </row>
    <row r="577">
      <c r="B577" s="46"/>
      <c r="C577" s="46"/>
      <c r="D577" s="46"/>
      <c r="E577" s="46"/>
      <c r="F577" s="46"/>
      <c r="G577" s="46"/>
      <c r="H577" s="46"/>
      <c r="I577" s="46"/>
      <c r="J577" s="46"/>
      <c r="K577" s="46"/>
      <c r="L577" s="46"/>
      <c r="M577" s="46"/>
      <c r="N577" s="46"/>
      <c r="O577" s="46"/>
      <c r="P577" s="900"/>
      <c r="Q577" s="46"/>
      <c r="R577" s="46"/>
      <c r="S577" s="46"/>
      <c r="T577" s="46"/>
      <c r="U577" s="46"/>
      <c r="V577" s="46"/>
      <c r="W577" s="46"/>
      <c r="X577" s="46"/>
      <c r="Y577" s="46"/>
      <c r="Z577" s="46"/>
      <c r="AA577" s="932"/>
      <c r="AB577" s="46"/>
      <c r="AC577" s="46"/>
      <c r="AD577" s="46"/>
      <c r="AE577" s="46"/>
      <c r="AN577" s="46"/>
    </row>
    <row r="578">
      <c r="B578" s="46"/>
      <c r="C578" s="46"/>
      <c r="D578" s="46"/>
      <c r="E578" s="46"/>
      <c r="F578" s="46"/>
      <c r="G578" s="46"/>
      <c r="H578" s="46"/>
      <c r="I578" s="46"/>
      <c r="J578" s="46"/>
      <c r="K578" s="46"/>
      <c r="L578" s="46"/>
      <c r="M578" s="46"/>
      <c r="N578" s="46"/>
      <c r="O578" s="46"/>
      <c r="P578" s="900"/>
      <c r="Q578" s="46"/>
      <c r="R578" s="46"/>
      <c r="S578" s="46"/>
      <c r="T578" s="46"/>
      <c r="U578" s="46"/>
      <c r="V578" s="46"/>
      <c r="W578" s="46"/>
      <c r="X578" s="46"/>
      <c r="Y578" s="46"/>
      <c r="Z578" s="46"/>
      <c r="AA578" s="932"/>
      <c r="AB578" s="46"/>
      <c r="AC578" s="46"/>
      <c r="AD578" s="46"/>
      <c r="AE578" s="46"/>
      <c r="AN578" s="46"/>
    </row>
    <row r="579">
      <c r="B579" s="46"/>
      <c r="C579" s="46"/>
      <c r="D579" s="46"/>
      <c r="E579" s="46"/>
      <c r="F579" s="46"/>
      <c r="G579" s="46"/>
      <c r="H579" s="46"/>
      <c r="I579" s="46"/>
      <c r="J579" s="46"/>
      <c r="K579" s="46"/>
      <c r="L579" s="46"/>
      <c r="M579" s="46"/>
      <c r="N579" s="46"/>
      <c r="O579" s="46"/>
      <c r="P579" s="900"/>
      <c r="Q579" s="46"/>
      <c r="R579" s="46"/>
      <c r="S579" s="46"/>
      <c r="T579" s="46"/>
      <c r="U579" s="46"/>
      <c r="V579" s="46"/>
      <c r="W579" s="46"/>
      <c r="X579" s="46"/>
      <c r="Y579" s="46"/>
      <c r="Z579" s="46"/>
      <c r="AA579" s="932"/>
      <c r="AB579" s="46"/>
      <c r="AC579" s="46"/>
      <c r="AD579" s="46"/>
      <c r="AE579" s="46"/>
      <c r="AN579" s="46"/>
    </row>
    <row r="580">
      <c r="B580" s="46"/>
      <c r="C580" s="46"/>
      <c r="D580" s="46"/>
      <c r="E580" s="46"/>
      <c r="F580" s="46"/>
      <c r="G580" s="46"/>
      <c r="H580" s="46"/>
      <c r="I580" s="46"/>
      <c r="J580" s="46"/>
      <c r="K580" s="46"/>
      <c r="L580" s="46"/>
      <c r="M580" s="46"/>
      <c r="N580" s="46"/>
      <c r="O580" s="46"/>
      <c r="P580" s="900"/>
      <c r="Q580" s="46"/>
      <c r="R580" s="46"/>
      <c r="S580" s="46"/>
      <c r="T580" s="46"/>
      <c r="U580" s="46"/>
      <c r="V580" s="46"/>
      <c r="W580" s="46"/>
      <c r="X580" s="46"/>
      <c r="Y580" s="46"/>
      <c r="Z580" s="46"/>
      <c r="AA580" s="932"/>
      <c r="AB580" s="46"/>
      <c r="AC580" s="46"/>
      <c r="AD580" s="46"/>
      <c r="AE580" s="46"/>
      <c r="AN580" s="46"/>
    </row>
    <row r="581">
      <c r="B581" s="46"/>
      <c r="C581" s="46"/>
      <c r="D581" s="46"/>
      <c r="E581" s="46"/>
      <c r="F581" s="46"/>
      <c r="G581" s="46"/>
      <c r="H581" s="46"/>
      <c r="I581" s="46"/>
      <c r="J581" s="46"/>
      <c r="K581" s="46"/>
      <c r="L581" s="46"/>
      <c r="M581" s="46"/>
      <c r="N581" s="46"/>
      <c r="O581" s="46"/>
      <c r="P581" s="900"/>
      <c r="Q581" s="46"/>
      <c r="R581" s="46"/>
      <c r="S581" s="46"/>
      <c r="T581" s="46"/>
      <c r="U581" s="46"/>
      <c r="V581" s="46"/>
      <c r="W581" s="46"/>
      <c r="X581" s="46"/>
      <c r="Y581" s="46"/>
      <c r="Z581" s="46"/>
      <c r="AA581" s="932"/>
      <c r="AB581" s="46"/>
      <c r="AC581" s="46"/>
      <c r="AD581" s="46"/>
      <c r="AE581" s="46"/>
      <c r="AN581" s="46"/>
    </row>
    <row r="582">
      <c r="B582" s="46"/>
      <c r="C582" s="46"/>
      <c r="D582" s="46"/>
      <c r="E582" s="46"/>
      <c r="F582" s="46"/>
      <c r="G582" s="46"/>
      <c r="H582" s="46"/>
      <c r="I582" s="46"/>
      <c r="J582" s="46"/>
      <c r="K582" s="46"/>
      <c r="L582" s="46"/>
      <c r="M582" s="46"/>
      <c r="N582" s="46"/>
      <c r="O582" s="46"/>
      <c r="P582" s="900"/>
      <c r="Q582" s="46"/>
      <c r="R582" s="46"/>
      <c r="S582" s="46"/>
      <c r="T582" s="46"/>
      <c r="U582" s="46"/>
      <c r="V582" s="46"/>
      <c r="W582" s="46"/>
      <c r="X582" s="46"/>
      <c r="Y582" s="46"/>
      <c r="Z582" s="46"/>
      <c r="AA582" s="932"/>
      <c r="AB582" s="46"/>
      <c r="AC582" s="46"/>
      <c r="AD582" s="46"/>
      <c r="AE582" s="46"/>
      <c r="AN582" s="46"/>
    </row>
    <row r="583">
      <c r="B583" s="46"/>
      <c r="C583" s="46"/>
      <c r="D583" s="46"/>
      <c r="E583" s="46"/>
      <c r="F583" s="46"/>
      <c r="G583" s="46"/>
      <c r="H583" s="46"/>
      <c r="I583" s="46"/>
      <c r="J583" s="46"/>
      <c r="K583" s="46"/>
      <c r="L583" s="46"/>
      <c r="M583" s="46"/>
      <c r="N583" s="46"/>
      <c r="O583" s="46"/>
      <c r="P583" s="900"/>
      <c r="Q583" s="46"/>
      <c r="R583" s="46"/>
      <c r="S583" s="46"/>
      <c r="T583" s="46"/>
      <c r="U583" s="46"/>
      <c r="V583" s="46"/>
      <c r="W583" s="46"/>
      <c r="X583" s="46"/>
      <c r="Y583" s="46"/>
      <c r="Z583" s="46"/>
      <c r="AA583" s="932"/>
      <c r="AB583" s="46"/>
      <c r="AC583" s="46"/>
      <c r="AD583" s="46"/>
      <c r="AE583" s="46"/>
      <c r="AN583" s="46"/>
    </row>
    <row r="584">
      <c r="B584" s="46"/>
      <c r="C584" s="46"/>
      <c r="D584" s="46"/>
      <c r="E584" s="46"/>
      <c r="F584" s="46"/>
      <c r="G584" s="46"/>
      <c r="H584" s="46"/>
      <c r="I584" s="46"/>
      <c r="J584" s="46"/>
      <c r="K584" s="46"/>
      <c r="L584" s="46"/>
      <c r="M584" s="46"/>
      <c r="N584" s="46"/>
      <c r="O584" s="46"/>
      <c r="P584" s="900"/>
      <c r="Q584" s="46"/>
      <c r="R584" s="46"/>
      <c r="S584" s="46"/>
      <c r="T584" s="46"/>
      <c r="U584" s="46"/>
      <c r="V584" s="46"/>
      <c r="W584" s="46"/>
      <c r="X584" s="46"/>
      <c r="Y584" s="46"/>
      <c r="Z584" s="46"/>
      <c r="AA584" s="932"/>
      <c r="AB584" s="46"/>
      <c r="AC584" s="46"/>
      <c r="AD584" s="46"/>
      <c r="AE584" s="46"/>
      <c r="AN584" s="46"/>
    </row>
    <row r="585">
      <c r="B585" s="46"/>
      <c r="C585" s="46"/>
      <c r="D585" s="46"/>
      <c r="E585" s="46"/>
      <c r="F585" s="46"/>
      <c r="G585" s="46"/>
      <c r="H585" s="46"/>
      <c r="I585" s="46"/>
      <c r="J585" s="46"/>
      <c r="K585" s="46"/>
      <c r="L585" s="46"/>
      <c r="M585" s="46"/>
      <c r="N585" s="46"/>
      <c r="O585" s="46"/>
      <c r="P585" s="900"/>
      <c r="Q585" s="46"/>
      <c r="R585" s="46"/>
      <c r="S585" s="46"/>
      <c r="T585" s="46"/>
      <c r="U585" s="46"/>
      <c r="V585" s="46"/>
      <c r="W585" s="46"/>
      <c r="X585" s="46"/>
      <c r="Y585" s="46"/>
      <c r="Z585" s="46"/>
      <c r="AA585" s="932"/>
      <c r="AB585" s="46"/>
      <c r="AC585" s="46"/>
      <c r="AD585" s="46"/>
      <c r="AE585" s="46"/>
      <c r="AN585" s="46"/>
    </row>
    <row r="586">
      <c r="B586" s="46"/>
      <c r="C586" s="46"/>
      <c r="D586" s="46"/>
      <c r="E586" s="46"/>
      <c r="F586" s="46"/>
      <c r="G586" s="46"/>
      <c r="H586" s="46"/>
      <c r="I586" s="46"/>
      <c r="J586" s="46"/>
      <c r="K586" s="46"/>
      <c r="L586" s="46"/>
      <c r="M586" s="46"/>
      <c r="N586" s="46"/>
      <c r="O586" s="46"/>
      <c r="P586" s="900"/>
      <c r="Q586" s="46"/>
      <c r="R586" s="46"/>
      <c r="S586" s="46"/>
      <c r="T586" s="46"/>
      <c r="U586" s="46"/>
      <c r="V586" s="46"/>
      <c r="W586" s="46"/>
      <c r="X586" s="46"/>
      <c r="Y586" s="46"/>
      <c r="Z586" s="46"/>
      <c r="AA586" s="932"/>
      <c r="AB586" s="46"/>
      <c r="AC586" s="46"/>
      <c r="AD586" s="46"/>
      <c r="AE586" s="46"/>
      <c r="AN586" s="46"/>
    </row>
    <row r="587">
      <c r="B587" s="46"/>
      <c r="C587" s="46"/>
      <c r="D587" s="46"/>
      <c r="E587" s="46"/>
      <c r="F587" s="46"/>
      <c r="G587" s="46"/>
      <c r="H587" s="46"/>
      <c r="I587" s="46"/>
      <c r="J587" s="46"/>
      <c r="K587" s="46"/>
      <c r="L587" s="46"/>
      <c r="M587" s="46"/>
      <c r="N587" s="46"/>
      <c r="O587" s="46"/>
      <c r="P587" s="900"/>
      <c r="Q587" s="46"/>
      <c r="R587" s="46"/>
      <c r="S587" s="46"/>
      <c r="T587" s="46"/>
      <c r="U587" s="46"/>
      <c r="V587" s="46"/>
      <c r="W587" s="46"/>
      <c r="X587" s="46"/>
      <c r="Y587" s="46"/>
      <c r="Z587" s="46"/>
      <c r="AA587" s="932"/>
      <c r="AB587" s="46"/>
      <c r="AC587" s="46"/>
      <c r="AD587" s="46"/>
      <c r="AE587" s="46"/>
      <c r="AN587" s="46"/>
    </row>
    <row r="588">
      <c r="B588" s="46"/>
      <c r="C588" s="46"/>
      <c r="D588" s="46"/>
      <c r="E588" s="46"/>
      <c r="F588" s="46"/>
      <c r="G588" s="46"/>
      <c r="H588" s="46"/>
      <c r="I588" s="46"/>
      <c r="J588" s="46"/>
      <c r="K588" s="46"/>
      <c r="L588" s="46"/>
      <c r="M588" s="46"/>
      <c r="N588" s="46"/>
      <c r="O588" s="46"/>
      <c r="P588" s="900"/>
      <c r="Q588" s="46"/>
      <c r="R588" s="46"/>
      <c r="S588" s="46"/>
      <c r="T588" s="46"/>
      <c r="U588" s="46"/>
      <c r="V588" s="46"/>
      <c r="W588" s="46"/>
      <c r="X588" s="46"/>
      <c r="Y588" s="46"/>
      <c r="Z588" s="46"/>
      <c r="AA588" s="932"/>
      <c r="AB588" s="46"/>
      <c r="AC588" s="46"/>
      <c r="AD588" s="46"/>
      <c r="AE588" s="46"/>
      <c r="AN588" s="46"/>
    </row>
    <row r="589">
      <c r="B589" s="46"/>
      <c r="C589" s="46"/>
      <c r="D589" s="46"/>
      <c r="E589" s="46"/>
      <c r="F589" s="46"/>
      <c r="G589" s="46"/>
      <c r="H589" s="46"/>
      <c r="I589" s="46"/>
      <c r="J589" s="46"/>
      <c r="K589" s="46"/>
      <c r="L589" s="46"/>
      <c r="M589" s="46"/>
      <c r="N589" s="46"/>
      <c r="O589" s="46"/>
      <c r="P589" s="900"/>
      <c r="Q589" s="46"/>
      <c r="R589" s="46"/>
      <c r="S589" s="46"/>
      <c r="T589" s="46"/>
      <c r="U589" s="46"/>
      <c r="V589" s="46"/>
      <c r="W589" s="46"/>
      <c r="X589" s="46"/>
      <c r="Y589" s="46"/>
      <c r="Z589" s="46"/>
      <c r="AA589" s="932"/>
      <c r="AB589" s="46"/>
      <c r="AC589" s="46"/>
      <c r="AD589" s="46"/>
      <c r="AE589" s="46"/>
      <c r="AN589" s="46"/>
    </row>
    <row r="590">
      <c r="B590" s="46"/>
      <c r="C590" s="46"/>
      <c r="D590" s="46"/>
      <c r="E590" s="46"/>
      <c r="F590" s="46"/>
      <c r="G590" s="46"/>
      <c r="H590" s="46"/>
      <c r="I590" s="46"/>
      <c r="J590" s="46"/>
      <c r="K590" s="46"/>
      <c r="L590" s="46"/>
      <c r="M590" s="46"/>
      <c r="N590" s="46"/>
      <c r="O590" s="46"/>
      <c r="P590" s="900"/>
      <c r="Q590" s="46"/>
      <c r="R590" s="46"/>
      <c r="S590" s="46"/>
      <c r="T590" s="46"/>
      <c r="U590" s="46"/>
      <c r="V590" s="46"/>
      <c r="W590" s="46"/>
      <c r="X590" s="46"/>
      <c r="Y590" s="46"/>
      <c r="Z590" s="46"/>
      <c r="AA590" s="932"/>
      <c r="AB590" s="46"/>
      <c r="AC590" s="46"/>
      <c r="AD590" s="46"/>
      <c r="AE590" s="46"/>
      <c r="AN590" s="46"/>
    </row>
    <row r="591">
      <c r="B591" s="46"/>
      <c r="C591" s="46"/>
      <c r="D591" s="46"/>
      <c r="E591" s="46"/>
      <c r="F591" s="46"/>
      <c r="G591" s="46"/>
      <c r="H591" s="46"/>
      <c r="I591" s="46"/>
      <c r="J591" s="46"/>
      <c r="K591" s="46"/>
      <c r="L591" s="46"/>
      <c r="M591" s="46"/>
      <c r="N591" s="46"/>
      <c r="O591" s="46"/>
      <c r="P591" s="900"/>
      <c r="Q591" s="46"/>
      <c r="R591" s="46"/>
      <c r="S591" s="46"/>
      <c r="T591" s="46"/>
      <c r="U591" s="46"/>
      <c r="V591" s="46"/>
      <c r="W591" s="46"/>
      <c r="X591" s="46"/>
      <c r="Y591" s="46"/>
      <c r="Z591" s="46"/>
      <c r="AA591" s="932"/>
      <c r="AB591" s="46"/>
      <c r="AC591" s="46"/>
      <c r="AD591" s="46"/>
      <c r="AE591" s="46"/>
      <c r="AN591" s="46"/>
    </row>
    <row r="592">
      <c r="B592" s="46"/>
      <c r="C592" s="46"/>
      <c r="D592" s="46"/>
      <c r="E592" s="46"/>
      <c r="F592" s="46"/>
      <c r="G592" s="46"/>
      <c r="H592" s="46"/>
      <c r="I592" s="46"/>
      <c r="J592" s="46"/>
      <c r="K592" s="46"/>
      <c r="L592" s="46"/>
      <c r="M592" s="46"/>
      <c r="N592" s="46"/>
      <c r="O592" s="46"/>
      <c r="P592" s="900"/>
      <c r="Q592" s="46"/>
      <c r="R592" s="46"/>
      <c r="S592" s="46"/>
      <c r="T592" s="46"/>
      <c r="U592" s="46"/>
      <c r="V592" s="46"/>
      <c r="W592" s="46"/>
      <c r="X592" s="46"/>
      <c r="Y592" s="46"/>
      <c r="Z592" s="46"/>
      <c r="AA592" s="932"/>
      <c r="AB592" s="46"/>
      <c r="AC592" s="46"/>
      <c r="AD592" s="46"/>
      <c r="AE592" s="46"/>
      <c r="AN592" s="46"/>
    </row>
    <row r="593">
      <c r="B593" s="46"/>
      <c r="C593" s="46"/>
      <c r="D593" s="46"/>
      <c r="E593" s="46"/>
      <c r="F593" s="46"/>
      <c r="G593" s="46"/>
      <c r="H593" s="46"/>
      <c r="I593" s="46"/>
      <c r="J593" s="46"/>
      <c r="K593" s="46"/>
      <c r="L593" s="46"/>
      <c r="M593" s="46"/>
      <c r="N593" s="46"/>
      <c r="O593" s="46"/>
      <c r="P593" s="900"/>
      <c r="Q593" s="46"/>
      <c r="R593" s="46"/>
      <c r="S593" s="46"/>
      <c r="T593" s="46"/>
      <c r="U593" s="46"/>
      <c r="V593" s="46"/>
      <c r="W593" s="46"/>
      <c r="X593" s="46"/>
      <c r="Y593" s="46"/>
      <c r="Z593" s="46"/>
      <c r="AA593" s="932"/>
      <c r="AB593" s="46"/>
      <c r="AC593" s="46"/>
      <c r="AD593" s="46"/>
      <c r="AE593" s="46"/>
      <c r="AN593" s="46"/>
    </row>
    <row r="594">
      <c r="B594" s="46"/>
      <c r="C594" s="46"/>
      <c r="D594" s="46"/>
      <c r="E594" s="46"/>
      <c r="F594" s="46"/>
      <c r="G594" s="46"/>
      <c r="H594" s="46"/>
      <c r="I594" s="46"/>
      <c r="J594" s="46"/>
      <c r="K594" s="46"/>
      <c r="L594" s="46"/>
      <c r="M594" s="46"/>
      <c r="N594" s="46"/>
      <c r="O594" s="46"/>
      <c r="P594" s="900"/>
      <c r="Q594" s="46"/>
      <c r="R594" s="46"/>
      <c r="S594" s="46"/>
      <c r="T594" s="46"/>
      <c r="U594" s="46"/>
      <c r="V594" s="46"/>
      <c r="W594" s="46"/>
      <c r="X594" s="46"/>
      <c r="Y594" s="46"/>
      <c r="Z594" s="46"/>
      <c r="AA594" s="932"/>
      <c r="AB594" s="46"/>
      <c r="AC594" s="46"/>
      <c r="AD594" s="46"/>
      <c r="AE594" s="46"/>
      <c r="AN594" s="46"/>
    </row>
    <row r="595">
      <c r="B595" s="46"/>
      <c r="C595" s="46"/>
      <c r="D595" s="46"/>
      <c r="E595" s="46"/>
      <c r="F595" s="46"/>
      <c r="G595" s="46"/>
      <c r="H595" s="46"/>
      <c r="I595" s="46"/>
      <c r="J595" s="46"/>
      <c r="K595" s="46"/>
      <c r="L595" s="46"/>
      <c r="M595" s="46"/>
      <c r="N595" s="46"/>
      <c r="O595" s="46"/>
      <c r="P595" s="900"/>
      <c r="Q595" s="46"/>
      <c r="R595" s="46"/>
      <c r="S595" s="46"/>
      <c r="T595" s="46"/>
      <c r="U595" s="46"/>
      <c r="V595" s="46"/>
      <c r="W595" s="46"/>
      <c r="X595" s="46"/>
      <c r="Y595" s="46"/>
      <c r="Z595" s="46"/>
      <c r="AA595" s="932"/>
      <c r="AB595" s="46"/>
      <c r="AC595" s="46"/>
      <c r="AD595" s="46"/>
      <c r="AE595" s="46"/>
      <c r="AN595" s="46"/>
    </row>
    <row r="596">
      <c r="B596" s="46"/>
      <c r="C596" s="46"/>
      <c r="D596" s="46"/>
      <c r="E596" s="46"/>
      <c r="F596" s="46"/>
      <c r="G596" s="46"/>
      <c r="H596" s="46"/>
      <c r="I596" s="46"/>
      <c r="J596" s="46"/>
      <c r="K596" s="46"/>
      <c r="L596" s="46"/>
      <c r="M596" s="46"/>
      <c r="N596" s="46"/>
      <c r="O596" s="46"/>
      <c r="P596" s="900"/>
      <c r="Q596" s="46"/>
      <c r="R596" s="46"/>
      <c r="S596" s="46"/>
      <c r="T596" s="46"/>
      <c r="U596" s="46"/>
      <c r="V596" s="46"/>
      <c r="W596" s="46"/>
      <c r="X596" s="46"/>
      <c r="Y596" s="46"/>
      <c r="Z596" s="46"/>
      <c r="AA596" s="932"/>
      <c r="AB596" s="46"/>
      <c r="AC596" s="46"/>
      <c r="AD596" s="46"/>
      <c r="AE596" s="46"/>
      <c r="AN596" s="46"/>
    </row>
    <row r="597">
      <c r="B597" s="46"/>
      <c r="C597" s="46"/>
      <c r="D597" s="46"/>
      <c r="E597" s="46"/>
      <c r="F597" s="46"/>
      <c r="G597" s="46"/>
      <c r="H597" s="46"/>
      <c r="I597" s="46"/>
      <c r="J597" s="46"/>
      <c r="K597" s="46"/>
      <c r="L597" s="46"/>
      <c r="M597" s="46"/>
      <c r="N597" s="46"/>
      <c r="O597" s="46"/>
      <c r="P597" s="900"/>
      <c r="Q597" s="46"/>
      <c r="R597" s="46"/>
      <c r="S597" s="46"/>
      <c r="T597" s="46"/>
      <c r="U597" s="46"/>
      <c r="V597" s="46"/>
      <c r="W597" s="46"/>
      <c r="X597" s="46"/>
      <c r="Y597" s="46"/>
      <c r="Z597" s="46"/>
      <c r="AA597" s="932"/>
      <c r="AB597" s="46"/>
      <c r="AC597" s="46"/>
      <c r="AD597" s="46"/>
      <c r="AE597" s="46"/>
      <c r="AN597" s="46"/>
    </row>
    <row r="598">
      <c r="B598" s="46"/>
      <c r="C598" s="46"/>
      <c r="D598" s="46"/>
      <c r="E598" s="46"/>
      <c r="F598" s="46"/>
      <c r="G598" s="46"/>
      <c r="H598" s="46"/>
      <c r="I598" s="46"/>
      <c r="J598" s="46"/>
      <c r="K598" s="46"/>
      <c r="L598" s="46"/>
      <c r="M598" s="46"/>
      <c r="N598" s="46"/>
      <c r="O598" s="46"/>
      <c r="P598" s="900"/>
      <c r="Q598" s="46"/>
      <c r="R598" s="46"/>
      <c r="S598" s="46"/>
      <c r="T598" s="46"/>
      <c r="U598" s="46"/>
      <c r="V598" s="46"/>
      <c r="W598" s="46"/>
      <c r="X598" s="46"/>
      <c r="Y598" s="46"/>
      <c r="Z598" s="46"/>
      <c r="AA598" s="932"/>
      <c r="AB598" s="46"/>
      <c r="AC598" s="46"/>
      <c r="AD598" s="46"/>
      <c r="AE598" s="46"/>
      <c r="AN598" s="46"/>
    </row>
    <row r="599">
      <c r="B599" s="46"/>
      <c r="C599" s="46"/>
      <c r="D599" s="46"/>
      <c r="E599" s="46"/>
      <c r="F599" s="46"/>
      <c r="G599" s="46"/>
      <c r="H599" s="46"/>
      <c r="I599" s="46"/>
      <c r="J599" s="46"/>
      <c r="K599" s="46"/>
      <c r="L599" s="46"/>
      <c r="M599" s="46"/>
      <c r="N599" s="46"/>
      <c r="O599" s="46"/>
      <c r="P599" s="900"/>
      <c r="Q599" s="46"/>
      <c r="R599" s="46"/>
      <c r="S599" s="46"/>
      <c r="T599" s="46"/>
      <c r="U599" s="46"/>
      <c r="V599" s="46"/>
      <c r="W599" s="46"/>
      <c r="X599" s="46"/>
      <c r="Y599" s="46"/>
      <c r="Z599" s="46"/>
      <c r="AA599" s="932"/>
      <c r="AB599" s="46"/>
      <c r="AC599" s="46"/>
      <c r="AD599" s="46"/>
      <c r="AE599" s="46"/>
      <c r="AN599" s="46"/>
    </row>
    <row r="600">
      <c r="B600" s="46"/>
      <c r="C600" s="46"/>
      <c r="D600" s="46"/>
      <c r="E600" s="46"/>
      <c r="F600" s="46"/>
      <c r="G600" s="46"/>
      <c r="H600" s="46"/>
      <c r="I600" s="46"/>
      <c r="J600" s="46"/>
      <c r="K600" s="46"/>
      <c r="L600" s="46"/>
      <c r="M600" s="46"/>
      <c r="N600" s="46"/>
      <c r="O600" s="46"/>
      <c r="P600" s="900"/>
      <c r="Q600" s="46"/>
      <c r="R600" s="46"/>
      <c r="S600" s="46"/>
      <c r="T600" s="46"/>
      <c r="U600" s="46"/>
      <c r="V600" s="46"/>
      <c r="W600" s="46"/>
      <c r="X600" s="46"/>
      <c r="Y600" s="46"/>
      <c r="Z600" s="46"/>
      <c r="AA600" s="932"/>
      <c r="AB600" s="46"/>
      <c r="AC600" s="46"/>
      <c r="AD600" s="46"/>
      <c r="AE600" s="46"/>
      <c r="AN600" s="46"/>
    </row>
    <row r="601">
      <c r="B601" s="46"/>
      <c r="C601" s="46"/>
      <c r="D601" s="46"/>
      <c r="E601" s="46"/>
      <c r="F601" s="46"/>
      <c r="G601" s="46"/>
      <c r="H601" s="46"/>
      <c r="I601" s="46"/>
      <c r="J601" s="46"/>
      <c r="K601" s="46"/>
      <c r="L601" s="46"/>
      <c r="M601" s="46"/>
      <c r="N601" s="46"/>
      <c r="O601" s="46"/>
      <c r="P601" s="900"/>
      <c r="Q601" s="46"/>
      <c r="R601" s="46"/>
      <c r="S601" s="46"/>
      <c r="T601" s="46"/>
      <c r="U601" s="46"/>
      <c r="V601" s="46"/>
      <c r="W601" s="46"/>
      <c r="X601" s="46"/>
      <c r="Y601" s="46"/>
      <c r="Z601" s="46"/>
      <c r="AA601" s="932"/>
      <c r="AB601" s="46"/>
      <c r="AC601" s="46"/>
      <c r="AD601" s="46"/>
      <c r="AE601" s="46"/>
      <c r="AN601" s="46"/>
    </row>
    <row r="602">
      <c r="B602" s="46"/>
      <c r="C602" s="46"/>
      <c r="D602" s="46"/>
      <c r="E602" s="46"/>
      <c r="F602" s="46"/>
      <c r="G602" s="46"/>
      <c r="H602" s="46"/>
      <c r="I602" s="46"/>
      <c r="J602" s="46"/>
      <c r="K602" s="46"/>
      <c r="L602" s="46"/>
      <c r="M602" s="46"/>
      <c r="N602" s="46"/>
      <c r="O602" s="46"/>
      <c r="P602" s="900"/>
      <c r="Q602" s="46"/>
      <c r="R602" s="46"/>
      <c r="S602" s="46"/>
      <c r="T602" s="46"/>
      <c r="U602" s="46"/>
      <c r="V602" s="46"/>
      <c r="W602" s="46"/>
      <c r="X602" s="46"/>
      <c r="Y602" s="46"/>
      <c r="Z602" s="46"/>
      <c r="AA602" s="932"/>
      <c r="AB602" s="46"/>
      <c r="AC602" s="46"/>
      <c r="AD602" s="46"/>
      <c r="AE602" s="46"/>
      <c r="AN602" s="46"/>
    </row>
    <row r="603">
      <c r="B603" s="46"/>
      <c r="C603" s="46"/>
      <c r="D603" s="46"/>
      <c r="E603" s="46"/>
      <c r="F603" s="46"/>
      <c r="G603" s="46"/>
      <c r="H603" s="46"/>
      <c r="I603" s="46"/>
      <c r="J603" s="46"/>
      <c r="K603" s="46"/>
      <c r="L603" s="46"/>
      <c r="M603" s="46"/>
      <c r="N603" s="46"/>
      <c r="O603" s="46"/>
      <c r="P603" s="900"/>
      <c r="Q603" s="46"/>
      <c r="R603" s="46"/>
      <c r="S603" s="46"/>
      <c r="T603" s="46"/>
      <c r="U603" s="46"/>
      <c r="V603" s="46"/>
      <c r="W603" s="46"/>
      <c r="X603" s="46"/>
      <c r="Y603" s="46"/>
      <c r="Z603" s="46"/>
      <c r="AA603" s="932"/>
      <c r="AB603" s="46"/>
      <c r="AC603" s="46"/>
      <c r="AD603" s="46"/>
      <c r="AE603" s="46"/>
      <c r="AN603" s="46"/>
    </row>
    <row r="604">
      <c r="B604" s="46"/>
      <c r="C604" s="46"/>
      <c r="D604" s="46"/>
      <c r="E604" s="46"/>
      <c r="F604" s="46"/>
      <c r="G604" s="46"/>
      <c r="H604" s="46"/>
      <c r="I604" s="46"/>
      <c r="J604" s="46"/>
      <c r="K604" s="46"/>
      <c r="L604" s="46"/>
      <c r="M604" s="46"/>
      <c r="N604" s="46"/>
      <c r="O604" s="46"/>
      <c r="P604" s="900"/>
      <c r="Q604" s="46"/>
      <c r="R604" s="46"/>
      <c r="S604" s="46"/>
      <c r="T604" s="46"/>
      <c r="U604" s="46"/>
      <c r="V604" s="46"/>
      <c r="W604" s="46"/>
      <c r="X604" s="46"/>
      <c r="Y604" s="46"/>
      <c r="Z604" s="46"/>
      <c r="AA604" s="932"/>
      <c r="AB604" s="46"/>
      <c r="AC604" s="46"/>
      <c r="AD604" s="46"/>
      <c r="AE604" s="46"/>
      <c r="AN604" s="46"/>
    </row>
    <row r="605">
      <c r="B605" s="46"/>
      <c r="C605" s="46"/>
      <c r="D605" s="46"/>
      <c r="E605" s="46"/>
      <c r="F605" s="46"/>
      <c r="G605" s="46"/>
      <c r="H605" s="46"/>
      <c r="I605" s="46"/>
      <c r="J605" s="46"/>
      <c r="K605" s="46"/>
      <c r="L605" s="46"/>
      <c r="M605" s="46"/>
      <c r="N605" s="46"/>
      <c r="O605" s="46"/>
      <c r="P605" s="900"/>
      <c r="Q605" s="46"/>
      <c r="R605" s="46"/>
      <c r="S605" s="46"/>
      <c r="T605" s="46"/>
      <c r="U605" s="46"/>
      <c r="V605" s="46"/>
      <c r="W605" s="46"/>
      <c r="X605" s="46"/>
      <c r="Y605" s="46"/>
      <c r="Z605" s="46"/>
      <c r="AA605" s="932"/>
      <c r="AB605" s="46"/>
      <c r="AC605" s="46"/>
      <c r="AD605" s="46"/>
      <c r="AE605" s="46"/>
      <c r="AN605" s="46"/>
    </row>
    <row r="606">
      <c r="B606" s="46"/>
      <c r="C606" s="46"/>
      <c r="D606" s="46"/>
      <c r="E606" s="46"/>
      <c r="F606" s="46"/>
      <c r="G606" s="46"/>
      <c r="H606" s="46"/>
      <c r="I606" s="46"/>
      <c r="J606" s="46"/>
      <c r="K606" s="46"/>
      <c r="L606" s="46"/>
      <c r="M606" s="46"/>
      <c r="N606" s="46"/>
      <c r="O606" s="46"/>
      <c r="P606" s="900"/>
      <c r="Q606" s="46"/>
      <c r="R606" s="46"/>
      <c r="S606" s="46"/>
      <c r="T606" s="46"/>
      <c r="U606" s="46"/>
      <c r="V606" s="46"/>
      <c r="W606" s="46"/>
      <c r="X606" s="46"/>
      <c r="Y606" s="46"/>
      <c r="Z606" s="46"/>
      <c r="AA606" s="932"/>
      <c r="AB606" s="46"/>
      <c r="AC606" s="46"/>
      <c r="AD606" s="46"/>
      <c r="AE606" s="46"/>
      <c r="AN606" s="46"/>
    </row>
    <row r="607">
      <c r="B607" s="46"/>
      <c r="C607" s="46"/>
      <c r="D607" s="46"/>
      <c r="E607" s="46"/>
      <c r="F607" s="46"/>
      <c r="G607" s="46"/>
      <c r="H607" s="46"/>
      <c r="I607" s="46"/>
      <c r="J607" s="46"/>
      <c r="K607" s="46"/>
      <c r="L607" s="46"/>
      <c r="M607" s="46"/>
      <c r="N607" s="46"/>
      <c r="O607" s="46"/>
      <c r="P607" s="900"/>
      <c r="Q607" s="46"/>
      <c r="R607" s="46"/>
      <c r="S607" s="46"/>
      <c r="T607" s="46"/>
      <c r="U607" s="46"/>
      <c r="V607" s="46"/>
      <c r="W607" s="46"/>
      <c r="X607" s="46"/>
      <c r="Y607" s="46"/>
      <c r="Z607" s="46"/>
      <c r="AA607" s="932"/>
      <c r="AB607" s="46"/>
      <c r="AC607" s="46"/>
      <c r="AD607" s="46"/>
      <c r="AE607" s="46"/>
      <c r="AN607" s="46"/>
    </row>
    <row r="608">
      <c r="B608" s="46"/>
      <c r="C608" s="46"/>
      <c r="D608" s="46"/>
      <c r="E608" s="46"/>
      <c r="F608" s="46"/>
      <c r="G608" s="46"/>
      <c r="H608" s="46"/>
      <c r="I608" s="46"/>
      <c r="J608" s="46"/>
      <c r="K608" s="46"/>
      <c r="L608" s="46"/>
      <c r="M608" s="46"/>
      <c r="N608" s="46"/>
      <c r="O608" s="46"/>
      <c r="P608" s="900"/>
      <c r="Q608" s="46"/>
      <c r="R608" s="46"/>
      <c r="S608" s="46"/>
      <c r="T608" s="46"/>
      <c r="U608" s="46"/>
      <c r="V608" s="46"/>
      <c r="W608" s="46"/>
      <c r="X608" s="46"/>
      <c r="Y608" s="46"/>
      <c r="Z608" s="46"/>
      <c r="AA608" s="932"/>
      <c r="AB608" s="46"/>
      <c r="AC608" s="46"/>
      <c r="AD608" s="46"/>
      <c r="AE608" s="46"/>
      <c r="AN608" s="46"/>
    </row>
    <row r="609">
      <c r="B609" s="46"/>
      <c r="C609" s="46"/>
      <c r="D609" s="46"/>
      <c r="E609" s="46"/>
      <c r="F609" s="46"/>
      <c r="G609" s="46"/>
      <c r="H609" s="46"/>
      <c r="I609" s="46"/>
      <c r="J609" s="46"/>
      <c r="K609" s="46"/>
      <c r="L609" s="46"/>
      <c r="M609" s="46"/>
      <c r="N609" s="46"/>
      <c r="O609" s="46"/>
      <c r="P609" s="900"/>
      <c r="Q609" s="46"/>
      <c r="R609" s="46"/>
      <c r="S609" s="46"/>
      <c r="T609" s="46"/>
      <c r="U609" s="46"/>
      <c r="V609" s="46"/>
      <c r="W609" s="46"/>
      <c r="X609" s="46"/>
      <c r="Y609" s="46"/>
      <c r="Z609" s="46"/>
      <c r="AA609" s="932"/>
      <c r="AB609" s="46"/>
      <c r="AC609" s="46"/>
      <c r="AD609" s="46"/>
      <c r="AE609" s="46"/>
      <c r="AN609" s="46"/>
    </row>
    <row r="610">
      <c r="B610" s="46"/>
      <c r="C610" s="46"/>
      <c r="D610" s="46"/>
      <c r="E610" s="46"/>
      <c r="F610" s="46"/>
      <c r="G610" s="46"/>
      <c r="H610" s="46"/>
      <c r="I610" s="46"/>
      <c r="J610" s="46"/>
      <c r="K610" s="46"/>
      <c r="L610" s="46"/>
      <c r="M610" s="46"/>
      <c r="N610" s="46"/>
      <c r="O610" s="46"/>
      <c r="P610" s="900"/>
      <c r="Q610" s="46"/>
      <c r="R610" s="46"/>
      <c r="S610" s="46"/>
      <c r="T610" s="46"/>
      <c r="U610" s="46"/>
      <c r="V610" s="46"/>
      <c r="W610" s="46"/>
      <c r="X610" s="46"/>
      <c r="Y610" s="46"/>
      <c r="Z610" s="46"/>
      <c r="AA610" s="932"/>
      <c r="AB610" s="46"/>
      <c r="AC610" s="46"/>
      <c r="AD610" s="46"/>
      <c r="AE610" s="46"/>
      <c r="AN610" s="46"/>
    </row>
    <row r="611">
      <c r="B611" s="46"/>
      <c r="C611" s="46"/>
      <c r="D611" s="46"/>
      <c r="E611" s="46"/>
      <c r="F611" s="46"/>
      <c r="G611" s="46"/>
      <c r="H611" s="46"/>
      <c r="I611" s="46"/>
      <c r="J611" s="46"/>
      <c r="K611" s="46"/>
      <c r="L611" s="46"/>
      <c r="M611" s="46"/>
      <c r="N611" s="46"/>
      <c r="O611" s="46"/>
      <c r="P611" s="900"/>
      <c r="Q611" s="46"/>
      <c r="R611" s="46"/>
      <c r="S611" s="46"/>
      <c r="T611" s="46"/>
      <c r="U611" s="46"/>
      <c r="V611" s="46"/>
      <c r="W611" s="46"/>
      <c r="X611" s="46"/>
      <c r="Y611" s="46"/>
      <c r="Z611" s="46"/>
      <c r="AA611" s="932"/>
      <c r="AB611" s="46"/>
      <c r="AC611" s="46"/>
      <c r="AD611" s="46"/>
      <c r="AE611" s="46"/>
      <c r="AN611" s="46"/>
    </row>
    <row r="612">
      <c r="B612" s="46"/>
      <c r="C612" s="46"/>
      <c r="D612" s="46"/>
      <c r="E612" s="46"/>
      <c r="F612" s="46"/>
      <c r="G612" s="46"/>
      <c r="H612" s="46"/>
      <c r="I612" s="46"/>
      <c r="J612" s="46"/>
      <c r="K612" s="46"/>
      <c r="L612" s="46"/>
      <c r="M612" s="46"/>
      <c r="N612" s="46"/>
      <c r="O612" s="46"/>
      <c r="P612" s="900"/>
      <c r="Q612" s="46"/>
      <c r="R612" s="46"/>
      <c r="S612" s="46"/>
      <c r="T612" s="46"/>
      <c r="U612" s="46"/>
      <c r="V612" s="46"/>
      <c r="W612" s="46"/>
      <c r="X612" s="46"/>
      <c r="Y612" s="46"/>
      <c r="Z612" s="46"/>
      <c r="AA612" s="932"/>
      <c r="AB612" s="46"/>
      <c r="AC612" s="46"/>
      <c r="AD612" s="46"/>
      <c r="AE612" s="46"/>
      <c r="AN612" s="46"/>
    </row>
    <row r="613">
      <c r="B613" s="46"/>
      <c r="C613" s="46"/>
      <c r="D613" s="46"/>
      <c r="E613" s="46"/>
      <c r="F613" s="46"/>
      <c r="G613" s="46"/>
      <c r="H613" s="46"/>
      <c r="I613" s="46"/>
      <c r="J613" s="46"/>
      <c r="K613" s="46"/>
      <c r="L613" s="46"/>
      <c r="M613" s="46"/>
      <c r="N613" s="46"/>
      <c r="O613" s="46"/>
      <c r="P613" s="900"/>
      <c r="Q613" s="46"/>
      <c r="R613" s="46"/>
      <c r="S613" s="46"/>
      <c r="T613" s="46"/>
      <c r="U613" s="46"/>
      <c r="V613" s="46"/>
      <c r="W613" s="46"/>
      <c r="X613" s="46"/>
      <c r="Y613" s="46"/>
      <c r="Z613" s="46"/>
      <c r="AA613" s="932"/>
      <c r="AB613" s="46"/>
      <c r="AC613" s="46"/>
      <c r="AD613" s="46"/>
      <c r="AE613" s="46"/>
      <c r="AN613" s="46"/>
    </row>
    <row r="614">
      <c r="B614" s="46"/>
      <c r="C614" s="46"/>
      <c r="D614" s="46"/>
      <c r="E614" s="46"/>
      <c r="F614" s="46"/>
      <c r="G614" s="46"/>
      <c r="H614" s="46"/>
      <c r="I614" s="46"/>
      <c r="J614" s="46"/>
      <c r="K614" s="46"/>
      <c r="L614" s="46"/>
      <c r="M614" s="46"/>
      <c r="N614" s="46"/>
      <c r="O614" s="46"/>
      <c r="P614" s="900"/>
      <c r="Q614" s="46"/>
      <c r="R614" s="46"/>
      <c r="S614" s="46"/>
      <c r="T614" s="46"/>
      <c r="U614" s="46"/>
      <c r="V614" s="46"/>
      <c r="W614" s="46"/>
      <c r="X614" s="46"/>
      <c r="Y614" s="46"/>
      <c r="Z614" s="46"/>
      <c r="AA614" s="932"/>
      <c r="AB614" s="46"/>
      <c r="AC614" s="46"/>
      <c r="AD614" s="46"/>
      <c r="AE614" s="46"/>
      <c r="AN614" s="46"/>
    </row>
    <row r="615">
      <c r="B615" s="46"/>
      <c r="C615" s="46"/>
      <c r="D615" s="46"/>
      <c r="E615" s="46"/>
      <c r="F615" s="46"/>
      <c r="G615" s="46"/>
      <c r="H615" s="46"/>
      <c r="I615" s="46"/>
      <c r="J615" s="46"/>
      <c r="K615" s="46"/>
      <c r="L615" s="46"/>
      <c r="M615" s="46"/>
      <c r="N615" s="46"/>
      <c r="O615" s="46"/>
      <c r="P615" s="900"/>
      <c r="Q615" s="46"/>
      <c r="R615" s="46"/>
      <c r="S615" s="46"/>
      <c r="T615" s="46"/>
      <c r="U615" s="46"/>
      <c r="V615" s="46"/>
      <c r="W615" s="46"/>
      <c r="X615" s="46"/>
      <c r="Y615" s="46"/>
      <c r="Z615" s="46"/>
      <c r="AA615" s="932"/>
      <c r="AB615" s="46"/>
      <c r="AC615" s="46"/>
      <c r="AD615" s="46"/>
      <c r="AE615" s="46"/>
      <c r="AN615" s="46"/>
    </row>
    <row r="616">
      <c r="B616" s="46"/>
      <c r="C616" s="46"/>
      <c r="D616" s="46"/>
      <c r="E616" s="46"/>
      <c r="F616" s="46"/>
      <c r="G616" s="46"/>
      <c r="H616" s="46"/>
      <c r="I616" s="46"/>
      <c r="J616" s="46"/>
      <c r="K616" s="46"/>
      <c r="L616" s="46"/>
      <c r="M616" s="46"/>
      <c r="N616" s="46"/>
      <c r="O616" s="46"/>
      <c r="P616" s="900"/>
      <c r="Q616" s="46"/>
      <c r="R616" s="46"/>
      <c r="S616" s="46"/>
      <c r="T616" s="46"/>
      <c r="U616" s="46"/>
      <c r="V616" s="46"/>
      <c r="W616" s="46"/>
      <c r="X616" s="46"/>
      <c r="Y616" s="46"/>
      <c r="Z616" s="46"/>
      <c r="AA616" s="932"/>
      <c r="AB616" s="46"/>
      <c r="AC616" s="46"/>
      <c r="AD616" s="46"/>
      <c r="AE616" s="46"/>
      <c r="AN616" s="46"/>
    </row>
    <row r="617">
      <c r="B617" s="46"/>
      <c r="C617" s="46"/>
      <c r="D617" s="46"/>
      <c r="E617" s="46"/>
      <c r="F617" s="46"/>
      <c r="G617" s="46"/>
      <c r="H617" s="46"/>
      <c r="I617" s="46"/>
      <c r="J617" s="46"/>
      <c r="K617" s="46"/>
      <c r="L617" s="46"/>
      <c r="M617" s="46"/>
      <c r="N617" s="46"/>
      <c r="O617" s="46"/>
      <c r="P617" s="900"/>
      <c r="Q617" s="46"/>
      <c r="R617" s="46"/>
      <c r="S617" s="46"/>
      <c r="T617" s="46"/>
      <c r="U617" s="46"/>
      <c r="V617" s="46"/>
      <c r="W617" s="46"/>
      <c r="X617" s="46"/>
      <c r="Y617" s="46"/>
      <c r="Z617" s="46"/>
      <c r="AA617" s="932"/>
      <c r="AB617" s="46"/>
      <c r="AC617" s="46"/>
      <c r="AD617" s="46"/>
      <c r="AE617" s="46"/>
      <c r="AN617" s="46"/>
    </row>
    <row r="618">
      <c r="B618" s="46"/>
      <c r="C618" s="46"/>
      <c r="D618" s="46"/>
      <c r="E618" s="46"/>
      <c r="F618" s="46"/>
      <c r="G618" s="46"/>
      <c r="H618" s="46"/>
      <c r="I618" s="46"/>
      <c r="J618" s="46"/>
      <c r="K618" s="46"/>
      <c r="L618" s="46"/>
      <c r="M618" s="46"/>
      <c r="N618" s="46"/>
      <c r="O618" s="46"/>
      <c r="P618" s="900"/>
      <c r="Q618" s="46"/>
      <c r="R618" s="46"/>
      <c r="S618" s="46"/>
      <c r="T618" s="46"/>
      <c r="U618" s="46"/>
      <c r="V618" s="46"/>
      <c r="W618" s="46"/>
      <c r="X618" s="46"/>
      <c r="Y618" s="46"/>
      <c r="Z618" s="46"/>
      <c r="AA618" s="932"/>
      <c r="AB618" s="46"/>
      <c r="AC618" s="46"/>
      <c r="AD618" s="46"/>
      <c r="AE618" s="46"/>
      <c r="AN618" s="46"/>
    </row>
    <row r="619">
      <c r="B619" s="46"/>
      <c r="C619" s="46"/>
      <c r="D619" s="46"/>
      <c r="E619" s="46"/>
      <c r="F619" s="46"/>
      <c r="G619" s="46"/>
      <c r="H619" s="46"/>
      <c r="I619" s="46"/>
      <c r="J619" s="46"/>
      <c r="K619" s="46"/>
      <c r="L619" s="46"/>
      <c r="M619" s="46"/>
      <c r="N619" s="46"/>
      <c r="O619" s="46"/>
      <c r="P619" s="900"/>
      <c r="Q619" s="46"/>
      <c r="R619" s="46"/>
      <c r="S619" s="46"/>
      <c r="T619" s="46"/>
      <c r="U619" s="46"/>
      <c r="V619" s="46"/>
      <c r="W619" s="46"/>
      <c r="X619" s="46"/>
      <c r="Y619" s="46"/>
      <c r="Z619" s="46"/>
      <c r="AA619" s="932"/>
      <c r="AB619" s="46"/>
      <c r="AC619" s="46"/>
      <c r="AD619" s="46"/>
      <c r="AE619" s="46"/>
      <c r="AN619" s="46"/>
    </row>
    <row r="620">
      <c r="B620" s="46"/>
      <c r="C620" s="46"/>
      <c r="D620" s="46"/>
      <c r="E620" s="46"/>
      <c r="F620" s="46"/>
      <c r="G620" s="46"/>
      <c r="H620" s="46"/>
      <c r="I620" s="46"/>
      <c r="J620" s="46"/>
      <c r="K620" s="46"/>
      <c r="L620" s="46"/>
      <c r="M620" s="46"/>
      <c r="N620" s="46"/>
      <c r="O620" s="46"/>
      <c r="P620" s="900"/>
      <c r="Q620" s="46"/>
      <c r="R620" s="46"/>
      <c r="S620" s="46"/>
      <c r="T620" s="46"/>
      <c r="U620" s="46"/>
      <c r="V620" s="46"/>
      <c r="W620" s="46"/>
      <c r="X620" s="46"/>
      <c r="Y620" s="46"/>
      <c r="Z620" s="46"/>
      <c r="AA620" s="932"/>
      <c r="AB620" s="46"/>
      <c r="AC620" s="46"/>
      <c r="AD620" s="46"/>
      <c r="AE620" s="46"/>
      <c r="AN620" s="46"/>
    </row>
    <row r="621">
      <c r="B621" s="46"/>
      <c r="C621" s="46"/>
      <c r="D621" s="46"/>
      <c r="E621" s="46"/>
      <c r="F621" s="46"/>
      <c r="G621" s="46"/>
      <c r="H621" s="46"/>
      <c r="I621" s="46"/>
      <c r="J621" s="46"/>
      <c r="K621" s="46"/>
      <c r="L621" s="46"/>
      <c r="M621" s="46"/>
      <c r="N621" s="46"/>
      <c r="O621" s="46"/>
      <c r="P621" s="900"/>
      <c r="Q621" s="46"/>
      <c r="R621" s="46"/>
      <c r="S621" s="46"/>
      <c r="T621" s="46"/>
      <c r="U621" s="46"/>
      <c r="V621" s="46"/>
      <c r="W621" s="46"/>
      <c r="X621" s="46"/>
      <c r="Y621" s="46"/>
      <c r="Z621" s="46"/>
      <c r="AA621" s="932"/>
      <c r="AB621" s="46"/>
      <c r="AC621" s="46"/>
      <c r="AD621" s="46"/>
      <c r="AE621" s="46"/>
      <c r="AN621" s="46"/>
    </row>
    <row r="622">
      <c r="B622" s="46"/>
      <c r="C622" s="46"/>
      <c r="D622" s="46"/>
      <c r="E622" s="46"/>
      <c r="F622" s="46"/>
      <c r="G622" s="46"/>
      <c r="H622" s="46"/>
      <c r="I622" s="46"/>
      <c r="J622" s="46"/>
      <c r="K622" s="46"/>
      <c r="L622" s="46"/>
      <c r="M622" s="46"/>
      <c r="N622" s="46"/>
      <c r="O622" s="46"/>
      <c r="P622" s="900"/>
      <c r="Q622" s="46"/>
      <c r="R622" s="46"/>
      <c r="S622" s="46"/>
      <c r="T622" s="46"/>
      <c r="U622" s="46"/>
      <c r="V622" s="46"/>
      <c r="W622" s="46"/>
      <c r="X622" s="46"/>
      <c r="Y622" s="46"/>
      <c r="Z622" s="46"/>
      <c r="AA622" s="932"/>
      <c r="AB622" s="46"/>
      <c r="AC622" s="46"/>
      <c r="AD622" s="46"/>
      <c r="AE622" s="46"/>
      <c r="AN622" s="46"/>
    </row>
    <row r="623">
      <c r="B623" s="46"/>
      <c r="C623" s="46"/>
      <c r="D623" s="46"/>
      <c r="E623" s="46"/>
      <c r="F623" s="46"/>
      <c r="G623" s="46"/>
      <c r="H623" s="46"/>
      <c r="I623" s="46"/>
      <c r="J623" s="46"/>
      <c r="K623" s="46"/>
      <c r="L623" s="46"/>
      <c r="M623" s="46"/>
      <c r="N623" s="46"/>
      <c r="O623" s="46"/>
      <c r="P623" s="900"/>
      <c r="Q623" s="46"/>
      <c r="R623" s="46"/>
      <c r="S623" s="46"/>
      <c r="T623" s="46"/>
      <c r="U623" s="46"/>
      <c r="V623" s="46"/>
      <c r="W623" s="46"/>
      <c r="X623" s="46"/>
      <c r="Y623" s="46"/>
      <c r="Z623" s="46"/>
      <c r="AA623" s="932"/>
      <c r="AB623" s="46"/>
      <c r="AC623" s="46"/>
      <c r="AD623" s="46"/>
      <c r="AE623" s="46"/>
      <c r="AN623" s="46"/>
    </row>
    <row r="624">
      <c r="B624" s="46"/>
      <c r="C624" s="46"/>
      <c r="D624" s="46"/>
      <c r="E624" s="46"/>
      <c r="F624" s="46"/>
      <c r="G624" s="46"/>
      <c r="H624" s="46"/>
      <c r="I624" s="46"/>
      <c r="J624" s="46"/>
      <c r="K624" s="46"/>
      <c r="L624" s="46"/>
      <c r="M624" s="46"/>
      <c r="N624" s="46"/>
      <c r="O624" s="46"/>
      <c r="P624" s="900"/>
      <c r="Q624" s="46"/>
      <c r="R624" s="46"/>
      <c r="S624" s="46"/>
      <c r="T624" s="46"/>
      <c r="U624" s="46"/>
      <c r="V624" s="46"/>
      <c r="W624" s="46"/>
      <c r="X624" s="46"/>
      <c r="Y624" s="46"/>
      <c r="Z624" s="46"/>
      <c r="AA624" s="932"/>
      <c r="AB624" s="46"/>
      <c r="AC624" s="46"/>
      <c r="AD624" s="46"/>
      <c r="AE624" s="46"/>
      <c r="AN624" s="46"/>
    </row>
    <row r="625">
      <c r="B625" s="46"/>
      <c r="C625" s="46"/>
      <c r="D625" s="46"/>
      <c r="E625" s="46"/>
      <c r="F625" s="46"/>
      <c r="G625" s="46"/>
      <c r="H625" s="46"/>
      <c r="I625" s="46"/>
      <c r="J625" s="46"/>
      <c r="K625" s="46"/>
      <c r="L625" s="46"/>
      <c r="M625" s="46"/>
      <c r="N625" s="46"/>
      <c r="O625" s="46"/>
      <c r="P625" s="900"/>
      <c r="Q625" s="46"/>
      <c r="R625" s="46"/>
      <c r="S625" s="46"/>
      <c r="T625" s="46"/>
      <c r="U625" s="46"/>
      <c r="V625" s="46"/>
      <c r="W625" s="46"/>
      <c r="X625" s="46"/>
      <c r="Y625" s="46"/>
      <c r="Z625" s="46"/>
      <c r="AA625" s="932"/>
      <c r="AB625" s="46"/>
      <c r="AC625" s="46"/>
      <c r="AD625" s="46"/>
      <c r="AE625" s="46"/>
      <c r="AN625" s="46"/>
    </row>
    <row r="626">
      <c r="B626" s="46"/>
      <c r="C626" s="46"/>
      <c r="D626" s="46"/>
      <c r="E626" s="46"/>
      <c r="F626" s="46"/>
      <c r="G626" s="46"/>
      <c r="H626" s="46"/>
      <c r="I626" s="46"/>
      <c r="J626" s="46"/>
      <c r="K626" s="46"/>
      <c r="L626" s="46"/>
      <c r="M626" s="46"/>
      <c r="N626" s="46"/>
      <c r="O626" s="46"/>
      <c r="P626" s="900"/>
      <c r="Q626" s="46"/>
      <c r="R626" s="46"/>
      <c r="S626" s="46"/>
      <c r="T626" s="46"/>
      <c r="U626" s="46"/>
      <c r="V626" s="46"/>
      <c r="W626" s="46"/>
      <c r="X626" s="46"/>
      <c r="Y626" s="46"/>
      <c r="Z626" s="46"/>
      <c r="AA626" s="932"/>
      <c r="AB626" s="46"/>
      <c r="AC626" s="46"/>
      <c r="AD626" s="46"/>
      <c r="AE626" s="46"/>
      <c r="AN626" s="46"/>
    </row>
    <row r="627">
      <c r="B627" s="46"/>
      <c r="C627" s="46"/>
      <c r="D627" s="46"/>
      <c r="E627" s="46"/>
      <c r="F627" s="46"/>
      <c r="G627" s="46"/>
      <c r="H627" s="46"/>
      <c r="I627" s="46"/>
      <c r="J627" s="46"/>
      <c r="K627" s="46"/>
      <c r="L627" s="46"/>
      <c r="M627" s="46"/>
      <c r="N627" s="46"/>
      <c r="O627" s="46"/>
      <c r="P627" s="900"/>
      <c r="Q627" s="46"/>
      <c r="R627" s="46"/>
      <c r="S627" s="46"/>
      <c r="T627" s="46"/>
      <c r="U627" s="46"/>
      <c r="V627" s="46"/>
      <c r="W627" s="46"/>
      <c r="X627" s="46"/>
      <c r="Y627" s="46"/>
      <c r="Z627" s="46"/>
      <c r="AA627" s="932"/>
      <c r="AB627" s="46"/>
      <c r="AC627" s="46"/>
      <c r="AD627" s="46"/>
      <c r="AE627" s="46"/>
      <c r="AN627" s="46"/>
    </row>
    <row r="628">
      <c r="B628" s="46"/>
      <c r="C628" s="46"/>
      <c r="D628" s="46"/>
      <c r="E628" s="46"/>
      <c r="F628" s="46"/>
      <c r="G628" s="46"/>
      <c r="H628" s="46"/>
      <c r="I628" s="46"/>
      <c r="J628" s="46"/>
      <c r="K628" s="46"/>
      <c r="L628" s="46"/>
      <c r="M628" s="46"/>
      <c r="N628" s="46"/>
      <c r="O628" s="46"/>
      <c r="P628" s="900"/>
      <c r="Q628" s="46"/>
      <c r="R628" s="46"/>
      <c r="S628" s="46"/>
      <c r="T628" s="46"/>
      <c r="U628" s="46"/>
      <c r="V628" s="46"/>
      <c r="W628" s="46"/>
      <c r="X628" s="46"/>
      <c r="Y628" s="46"/>
      <c r="Z628" s="46"/>
      <c r="AA628" s="932"/>
      <c r="AB628" s="46"/>
      <c r="AC628" s="46"/>
      <c r="AD628" s="46"/>
      <c r="AE628" s="46"/>
      <c r="AN628" s="46"/>
    </row>
    <row r="629">
      <c r="B629" s="46"/>
      <c r="C629" s="46"/>
      <c r="D629" s="46"/>
      <c r="E629" s="46"/>
      <c r="F629" s="46"/>
      <c r="G629" s="46"/>
      <c r="H629" s="46"/>
      <c r="I629" s="46"/>
      <c r="J629" s="46"/>
      <c r="K629" s="46"/>
      <c r="L629" s="46"/>
      <c r="M629" s="46"/>
      <c r="N629" s="46"/>
      <c r="O629" s="46"/>
      <c r="P629" s="900"/>
      <c r="Q629" s="46"/>
      <c r="R629" s="46"/>
      <c r="S629" s="46"/>
      <c r="T629" s="46"/>
      <c r="U629" s="46"/>
      <c r="V629" s="46"/>
      <c r="W629" s="46"/>
      <c r="X629" s="46"/>
      <c r="Y629" s="46"/>
      <c r="Z629" s="46"/>
      <c r="AA629" s="932"/>
      <c r="AB629" s="46"/>
      <c r="AC629" s="46"/>
      <c r="AD629" s="46"/>
      <c r="AE629" s="46"/>
      <c r="AN629" s="46"/>
    </row>
    <row r="630">
      <c r="B630" s="46"/>
      <c r="C630" s="46"/>
      <c r="D630" s="46"/>
      <c r="E630" s="46"/>
      <c r="F630" s="46"/>
      <c r="G630" s="46"/>
      <c r="H630" s="46"/>
      <c r="I630" s="46"/>
      <c r="J630" s="46"/>
      <c r="K630" s="46"/>
      <c r="L630" s="46"/>
      <c r="M630" s="46"/>
      <c r="N630" s="46"/>
      <c r="O630" s="46"/>
      <c r="P630" s="900"/>
      <c r="Q630" s="46"/>
      <c r="R630" s="46"/>
      <c r="S630" s="46"/>
      <c r="T630" s="46"/>
      <c r="U630" s="46"/>
      <c r="V630" s="46"/>
      <c r="W630" s="46"/>
      <c r="X630" s="46"/>
      <c r="Y630" s="46"/>
      <c r="Z630" s="46"/>
      <c r="AA630" s="932"/>
      <c r="AB630" s="46"/>
      <c r="AC630" s="46"/>
      <c r="AD630" s="46"/>
      <c r="AE630" s="46"/>
      <c r="AN630" s="46"/>
    </row>
    <row r="631">
      <c r="B631" s="46"/>
      <c r="C631" s="46"/>
      <c r="D631" s="46"/>
      <c r="E631" s="46"/>
      <c r="F631" s="46"/>
      <c r="G631" s="46"/>
      <c r="H631" s="46"/>
      <c r="I631" s="46"/>
      <c r="J631" s="46"/>
      <c r="K631" s="46"/>
      <c r="L631" s="46"/>
      <c r="M631" s="46"/>
      <c r="N631" s="46"/>
      <c r="O631" s="46"/>
      <c r="P631" s="900"/>
      <c r="Q631" s="46"/>
      <c r="R631" s="46"/>
      <c r="S631" s="46"/>
      <c r="T631" s="46"/>
      <c r="U631" s="46"/>
      <c r="V631" s="46"/>
      <c r="W631" s="46"/>
      <c r="X631" s="46"/>
      <c r="Y631" s="46"/>
      <c r="Z631" s="46"/>
      <c r="AA631" s="932"/>
      <c r="AB631" s="46"/>
      <c r="AC631" s="46"/>
      <c r="AD631" s="46"/>
      <c r="AE631" s="46"/>
      <c r="AN631" s="46"/>
    </row>
    <row r="632">
      <c r="B632" s="46"/>
      <c r="C632" s="46"/>
      <c r="D632" s="46"/>
      <c r="E632" s="46"/>
      <c r="F632" s="46"/>
      <c r="G632" s="46"/>
      <c r="H632" s="46"/>
      <c r="I632" s="46"/>
      <c r="J632" s="46"/>
      <c r="K632" s="46"/>
      <c r="L632" s="46"/>
      <c r="M632" s="46"/>
      <c r="N632" s="46"/>
      <c r="O632" s="46"/>
      <c r="P632" s="900"/>
      <c r="Q632" s="46"/>
      <c r="R632" s="46"/>
      <c r="S632" s="46"/>
      <c r="T632" s="46"/>
      <c r="U632" s="46"/>
      <c r="V632" s="46"/>
      <c r="W632" s="46"/>
      <c r="X632" s="46"/>
      <c r="Y632" s="46"/>
      <c r="Z632" s="46"/>
      <c r="AA632" s="932"/>
      <c r="AB632" s="46"/>
      <c r="AC632" s="46"/>
      <c r="AD632" s="46"/>
      <c r="AE632" s="46"/>
      <c r="AN632" s="46"/>
    </row>
    <row r="633">
      <c r="B633" s="46"/>
      <c r="C633" s="46"/>
      <c r="D633" s="46"/>
      <c r="E633" s="46"/>
      <c r="F633" s="46"/>
      <c r="G633" s="46"/>
      <c r="H633" s="46"/>
      <c r="I633" s="46"/>
      <c r="J633" s="46"/>
      <c r="K633" s="46"/>
      <c r="L633" s="46"/>
      <c r="M633" s="46"/>
      <c r="N633" s="46"/>
      <c r="O633" s="46"/>
      <c r="P633" s="900"/>
      <c r="Q633" s="46"/>
      <c r="R633" s="46"/>
      <c r="S633" s="46"/>
      <c r="T633" s="46"/>
      <c r="U633" s="46"/>
      <c r="V633" s="46"/>
      <c r="W633" s="46"/>
      <c r="X633" s="46"/>
      <c r="Y633" s="46"/>
      <c r="Z633" s="46"/>
      <c r="AA633" s="932"/>
      <c r="AB633" s="46"/>
      <c r="AC633" s="46"/>
      <c r="AD633" s="46"/>
      <c r="AE633" s="46"/>
      <c r="AN633" s="46"/>
    </row>
    <row r="634">
      <c r="B634" s="46"/>
      <c r="C634" s="46"/>
      <c r="D634" s="46"/>
      <c r="E634" s="46"/>
      <c r="F634" s="46"/>
      <c r="G634" s="46"/>
      <c r="H634" s="46"/>
      <c r="I634" s="46"/>
      <c r="J634" s="46"/>
      <c r="K634" s="46"/>
      <c r="L634" s="46"/>
      <c r="M634" s="46"/>
      <c r="N634" s="46"/>
      <c r="O634" s="46"/>
      <c r="P634" s="900"/>
      <c r="Q634" s="46"/>
      <c r="R634" s="46"/>
      <c r="S634" s="46"/>
      <c r="T634" s="46"/>
      <c r="U634" s="46"/>
      <c r="V634" s="46"/>
      <c r="W634" s="46"/>
      <c r="X634" s="46"/>
      <c r="Y634" s="46"/>
      <c r="Z634" s="46"/>
      <c r="AA634" s="932"/>
      <c r="AB634" s="46"/>
      <c r="AC634" s="46"/>
      <c r="AD634" s="46"/>
      <c r="AE634" s="46"/>
      <c r="AN634" s="46"/>
    </row>
    <row r="635">
      <c r="B635" s="46"/>
      <c r="C635" s="46"/>
      <c r="D635" s="46"/>
      <c r="E635" s="46"/>
      <c r="F635" s="46"/>
      <c r="G635" s="46"/>
      <c r="H635" s="46"/>
      <c r="I635" s="46"/>
      <c r="J635" s="46"/>
      <c r="K635" s="46"/>
      <c r="L635" s="46"/>
      <c r="M635" s="46"/>
      <c r="N635" s="46"/>
      <c r="O635" s="46"/>
      <c r="P635" s="900"/>
      <c r="Q635" s="46"/>
      <c r="R635" s="46"/>
      <c r="S635" s="46"/>
      <c r="T635" s="46"/>
      <c r="U635" s="46"/>
      <c r="V635" s="46"/>
      <c r="W635" s="46"/>
      <c r="X635" s="46"/>
      <c r="Y635" s="46"/>
      <c r="Z635" s="46"/>
      <c r="AA635" s="932"/>
      <c r="AB635" s="46"/>
      <c r="AC635" s="46"/>
      <c r="AD635" s="46"/>
      <c r="AE635" s="46"/>
      <c r="AN635" s="46"/>
    </row>
    <row r="636">
      <c r="B636" s="46"/>
      <c r="C636" s="46"/>
      <c r="D636" s="46"/>
      <c r="E636" s="46"/>
      <c r="F636" s="46"/>
      <c r="G636" s="46"/>
      <c r="H636" s="46"/>
      <c r="I636" s="46"/>
      <c r="J636" s="46"/>
      <c r="K636" s="46"/>
      <c r="L636" s="46"/>
      <c r="M636" s="46"/>
      <c r="N636" s="46"/>
      <c r="O636" s="46"/>
      <c r="P636" s="900"/>
      <c r="Q636" s="46"/>
      <c r="R636" s="46"/>
      <c r="S636" s="46"/>
      <c r="T636" s="46"/>
      <c r="U636" s="46"/>
      <c r="V636" s="46"/>
      <c r="W636" s="46"/>
      <c r="X636" s="46"/>
      <c r="Y636" s="46"/>
      <c r="Z636" s="46"/>
      <c r="AA636" s="932"/>
      <c r="AB636" s="46"/>
      <c r="AC636" s="46"/>
      <c r="AD636" s="46"/>
      <c r="AE636" s="46"/>
      <c r="AN636" s="46"/>
    </row>
    <row r="637">
      <c r="B637" s="46"/>
      <c r="C637" s="46"/>
      <c r="D637" s="46"/>
      <c r="E637" s="46"/>
      <c r="F637" s="46"/>
      <c r="G637" s="46"/>
      <c r="H637" s="46"/>
      <c r="I637" s="46"/>
      <c r="J637" s="46"/>
      <c r="K637" s="46"/>
      <c r="L637" s="46"/>
      <c r="M637" s="46"/>
      <c r="N637" s="46"/>
      <c r="O637" s="46"/>
      <c r="P637" s="900"/>
      <c r="Q637" s="46"/>
      <c r="R637" s="46"/>
      <c r="S637" s="46"/>
      <c r="T637" s="46"/>
      <c r="U637" s="46"/>
      <c r="V637" s="46"/>
      <c r="W637" s="46"/>
      <c r="X637" s="46"/>
      <c r="Y637" s="46"/>
      <c r="Z637" s="46"/>
      <c r="AA637" s="932"/>
      <c r="AB637" s="46"/>
      <c r="AC637" s="46"/>
      <c r="AD637" s="46"/>
      <c r="AE637" s="46"/>
      <c r="AN637" s="46"/>
    </row>
    <row r="638">
      <c r="B638" s="46"/>
      <c r="C638" s="46"/>
      <c r="D638" s="46"/>
      <c r="E638" s="46"/>
      <c r="F638" s="46"/>
      <c r="G638" s="46"/>
      <c r="H638" s="46"/>
      <c r="I638" s="46"/>
      <c r="J638" s="46"/>
      <c r="K638" s="46"/>
      <c r="L638" s="46"/>
      <c r="M638" s="46"/>
      <c r="N638" s="46"/>
      <c r="O638" s="46"/>
      <c r="P638" s="900"/>
      <c r="Q638" s="46"/>
      <c r="R638" s="46"/>
      <c r="S638" s="46"/>
      <c r="T638" s="46"/>
      <c r="U638" s="46"/>
      <c r="V638" s="46"/>
      <c r="W638" s="46"/>
      <c r="X638" s="46"/>
      <c r="Y638" s="46"/>
      <c r="Z638" s="46"/>
      <c r="AA638" s="932"/>
      <c r="AB638" s="46"/>
      <c r="AC638" s="46"/>
      <c r="AD638" s="46"/>
      <c r="AE638" s="46"/>
      <c r="AN638" s="46"/>
    </row>
    <row r="639">
      <c r="B639" s="46"/>
      <c r="C639" s="46"/>
      <c r="D639" s="46"/>
      <c r="E639" s="46"/>
      <c r="F639" s="46"/>
      <c r="G639" s="46"/>
      <c r="H639" s="46"/>
      <c r="I639" s="46"/>
      <c r="J639" s="46"/>
      <c r="K639" s="46"/>
      <c r="L639" s="46"/>
      <c r="M639" s="46"/>
      <c r="N639" s="46"/>
      <c r="O639" s="46"/>
      <c r="P639" s="900"/>
      <c r="Q639" s="46"/>
      <c r="R639" s="46"/>
      <c r="S639" s="46"/>
      <c r="T639" s="46"/>
      <c r="U639" s="46"/>
      <c r="V639" s="46"/>
      <c r="W639" s="46"/>
      <c r="X639" s="46"/>
      <c r="Y639" s="46"/>
      <c r="Z639" s="46"/>
      <c r="AA639" s="932"/>
      <c r="AB639" s="46"/>
      <c r="AC639" s="46"/>
      <c r="AD639" s="46"/>
      <c r="AE639" s="46"/>
      <c r="AN639" s="46"/>
    </row>
    <row r="640">
      <c r="B640" s="46"/>
      <c r="C640" s="46"/>
      <c r="D640" s="46"/>
      <c r="E640" s="46"/>
      <c r="F640" s="46"/>
      <c r="G640" s="46"/>
      <c r="H640" s="46"/>
      <c r="I640" s="46"/>
      <c r="J640" s="46"/>
      <c r="K640" s="46"/>
      <c r="L640" s="46"/>
      <c r="M640" s="46"/>
      <c r="N640" s="46"/>
      <c r="O640" s="46"/>
      <c r="P640" s="900"/>
      <c r="Q640" s="46"/>
      <c r="R640" s="46"/>
      <c r="S640" s="46"/>
      <c r="T640" s="46"/>
      <c r="U640" s="46"/>
      <c r="V640" s="46"/>
      <c r="W640" s="46"/>
      <c r="X640" s="46"/>
      <c r="Y640" s="46"/>
      <c r="Z640" s="46"/>
      <c r="AA640" s="932"/>
      <c r="AB640" s="46"/>
      <c r="AC640" s="46"/>
      <c r="AD640" s="46"/>
      <c r="AE640" s="46"/>
      <c r="AN640" s="46"/>
    </row>
    <row r="641">
      <c r="B641" s="46"/>
      <c r="C641" s="46"/>
      <c r="D641" s="46"/>
      <c r="E641" s="46"/>
      <c r="F641" s="46"/>
      <c r="G641" s="46"/>
      <c r="H641" s="46"/>
      <c r="I641" s="46"/>
      <c r="J641" s="46"/>
      <c r="K641" s="46"/>
      <c r="L641" s="46"/>
      <c r="M641" s="46"/>
      <c r="N641" s="46"/>
      <c r="O641" s="46"/>
      <c r="P641" s="900"/>
      <c r="Q641" s="46"/>
      <c r="R641" s="46"/>
      <c r="S641" s="46"/>
      <c r="T641" s="46"/>
      <c r="U641" s="46"/>
      <c r="V641" s="46"/>
      <c r="W641" s="46"/>
      <c r="X641" s="46"/>
      <c r="Y641" s="46"/>
      <c r="Z641" s="46"/>
      <c r="AA641" s="932"/>
      <c r="AB641" s="46"/>
      <c r="AC641" s="46"/>
      <c r="AD641" s="46"/>
      <c r="AE641" s="46"/>
      <c r="AN641" s="46"/>
    </row>
    <row r="642">
      <c r="B642" s="46"/>
      <c r="C642" s="46"/>
      <c r="D642" s="46"/>
      <c r="E642" s="46"/>
      <c r="F642" s="46"/>
      <c r="G642" s="46"/>
      <c r="H642" s="46"/>
      <c r="I642" s="46"/>
      <c r="J642" s="46"/>
      <c r="K642" s="46"/>
      <c r="L642" s="46"/>
      <c r="M642" s="46"/>
      <c r="N642" s="46"/>
      <c r="O642" s="46"/>
      <c r="P642" s="900"/>
      <c r="Q642" s="46"/>
      <c r="R642" s="46"/>
      <c r="S642" s="46"/>
      <c r="T642" s="46"/>
      <c r="U642" s="46"/>
      <c r="V642" s="46"/>
      <c r="W642" s="46"/>
      <c r="X642" s="46"/>
      <c r="Y642" s="46"/>
      <c r="Z642" s="46"/>
      <c r="AA642" s="932"/>
      <c r="AB642" s="46"/>
      <c r="AC642" s="46"/>
      <c r="AD642" s="46"/>
      <c r="AE642" s="46"/>
      <c r="AN642" s="46"/>
    </row>
    <row r="643">
      <c r="B643" s="46"/>
      <c r="C643" s="46"/>
      <c r="D643" s="46"/>
      <c r="E643" s="46"/>
      <c r="F643" s="46"/>
      <c r="G643" s="46"/>
      <c r="H643" s="46"/>
      <c r="I643" s="46"/>
      <c r="J643" s="46"/>
      <c r="K643" s="46"/>
      <c r="L643" s="46"/>
      <c r="M643" s="46"/>
      <c r="N643" s="46"/>
      <c r="O643" s="46"/>
      <c r="P643" s="900"/>
      <c r="Q643" s="46"/>
      <c r="R643" s="46"/>
      <c r="S643" s="46"/>
      <c r="T643" s="46"/>
      <c r="U643" s="46"/>
      <c r="V643" s="46"/>
      <c r="W643" s="46"/>
      <c r="X643" s="46"/>
      <c r="Y643" s="46"/>
      <c r="Z643" s="46"/>
      <c r="AA643" s="932"/>
      <c r="AB643" s="46"/>
      <c r="AC643" s="46"/>
      <c r="AD643" s="46"/>
      <c r="AE643" s="46"/>
      <c r="AN643" s="46"/>
    </row>
    <row r="644">
      <c r="B644" s="46"/>
      <c r="C644" s="46"/>
      <c r="D644" s="46"/>
      <c r="E644" s="46"/>
      <c r="F644" s="46"/>
      <c r="G644" s="46"/>
      <c r="H644" s="46"/>
      <c r="I644" s="46"/>
      <c r="J644" s="46"/>
      <c r="K644" s="46"/>
      <c r="L644" s="46"/>
      <c r="M644" s="46"/>
      <c r="N644" s="46"/>
      <c r="O644" s="46"/>
      <c r="P644" s="900"/>
      <c r="Q644" s="46"/>
      <c r="R644" s="46"/>
      <c r="S644" s="46"/>
      <c r="T644" s="46"/>
      <c r="U644" s="46"/>
      <c r="V644" s="46"/>
      <c r="W644" s="46"/>
      <c r="X644" s="46"/>
      <c r="Y644" s="46"/>
      <c r="Z644" s="46"/>
      <c r="AA644" s="932"/>
      <c r="AB644" s="46"/>
      <c r="AC644" s="46"/>
      <c r="AD644" s="46"/>
      <c r="AE644" s="46"/>
      <c r="AN644" s="46"/>
    </row>
    <row r="645">
      <c r="B645" s="46"/>
      <c r="C645" s="46"/>
      <c r="D645" s="46"/>
      <c r="E645" s="46"/>
      <c r="F645" s="46"/>
      <c r="G645" s="46"/>
      <c r="H645" s="46"/>
      <c r="I645" s="46"/>
      <c r="J645" s="46"/>
      <c r="K645" s="46"/>
      <c r="L645" s="46"/>
      <c r="M645" s="46"/>
      <c r="N645" s="46"/>
      <c r="O645" s="46"/>
      <c r="P645" s="900"/>
      <c r="Q645" s="46"/>
      <c r="R645" s="46"/>
      <c r="S645" s="46"/>
      <c r="T645" s="46"/>
      <c r="U645" s="46"/>
      <c r="V645" s="46"/>
      <c r="W645" s="46"/>
      <c r="X645" s="46"/>
      <c r="Y645" s="46"/>
      <c r="Z645" s="46"/>
      <c r="AA645" s="932"/>
      <c r="AB645" s="46"/>
      <c r="AC645" s="46"/>
      <c r="AD645" s="46"/>
      <c r="AE645" s="46"/>
      <c r="AN645" s="46"/>
    </row>
    <row r="646">
      <c r="B646" s="46"/>
      <c r="C646" s="46"/>
      <c r="D646" s="46"/>
      <c r="E646" s="46"/>
      <c r="F646" s="46"/>
      <c r="G646" s="46"/>
      <c r="H646" s="46"/>
      <c r="I646" s="46"/>
      <c r="J646" s="46"/>
      <c r="K646" s="46"/>
      <c r="L646" s="46"/>
      <c r="M646" s="46"/>
      <c r="N646" s="46"/>
      <c r="O646" s="46"/>
      <c r="P646" s="900"/>
      <c r="Q646" s="46"/>
      <c r="R646" s="46"/>
      <c r="S646" s="46"/>
      <c r="T646" s="46"/>
      <c r="U646" s="46"/>
      <c r="V646" s="46"/>
      <c r="W646" s="46"/>
      <c r="X646" s="46"/>
      <c r="Y646" s="46"/>
      <c r="Z646" s="46"/>
      <c r="AA646" s="932"/>
      <c r="AB646" s="46"/>
      <c r="AC646" s="46"/>
      <c r="AD646" s="46"/>
      <c r="AE646" s="46"/>
      <c r="AN646" s="46"/>
    </row>
    <row r="647">
      <c r="B647" s="46"/>
      <c r="C647" s="46"/>
      <c r="D647" s="46"/>
      <c r="E647" s="46"/>
      <c r="F647" s="46"/>
      <c r="G647" s="46"/>
      <c r="H647" s="46"/>
      <c r="I647" s="46"/>
      <c r="J647" s="46"/>
      <c r="K647" s="46"/>
      <c r="L647" s="46"/>
      <c r="M647" s="46"/>
      <c r="N647" s="46"/>
      <c r="O647" s="46"/>
      <c r="P647" s="900"/>
      <c r="Q647" s="46"/>
      <c r="R647" s="46"/>
      <c r="S647" s="46"/>
      <c r="T647" s="46"/>
      <c r="U647" s="46"/>
      <c r="V647" s="46"/>
      <c r="W647" s="46"/>
      <c r="X647" s="46"/>
      <c r="Y647" s="46"/>
      <c r="Z647" s="46"/>
      <c r="AA647" s="932"/>
      <c r="AB647" s="46"/>
      <c r="AC647" s="46"/>
      <c r="AD647" s="46"/>
      <c r="AE647" s="46"/>
      <c r="AN647" s="46"/>
    </row>
    <row r="648">
      <c r="B648" s="46"/>
      <c r="C648" s="46"/>
      <c r="D648" s="46"/>
      <c r="E648" s="46"/>
      <c r="F648" s="46"/>
      <c r="G648" s="46"/>
      <c r="H648" s="46"/>
      <c r="I648" s="46"/>
      <c r="J648" s="46"/>
      <c r="K648" s="46"/>
      <c r="L648" s="46"/>
      <c r="M648" s="46"/>
      <c r="N648" s="46"/>
      <c r="O648" s="46"/>
      <c r="P648" s="900"/>
      <c r="Q648" s="46"/>
      <c r="R648" s="46"/>
      <c r="S648" s="46"/>
      <c r="T648" s="46"/>
      <c r="U648" s="46"/>
      <c r="V648" s="46"/>
      <c r="W648" s="46"/>
      <c r="X648" s="46"/>
      <c r="Y648" s="46"/>
      <c r="Z648" s="46"/>
      <c r="AA648" s="932"/>
      <c r="AB648" s="46"/>
      <c r="AC648" s="46"/>
      <c r="AD648" s="46"/>
      <c r="AE648" s="46"/>
      <c r="AN648" s="46"/>
    </row>
    <row r="649">
      <c r="B649" s="46"/>
      <c r="C649" s="46"/>
      <c r="D649" s="46"/>
      <c r="E649" s="46"/>
      <c r="F649" s="46"/>
      <c r="G649" s="46"/>
      <c r="H649" s="46"/>
      <c r="I649" s="46"/>
      <c r="J649" s="46"/>
      <c r="K649" s="46"/>
      <c r="L649" s="46"/>
      <c r="M649" s="46"/>
      <c r="N649" s="46"/>
      <c r="O649" s="46"/>
      <c r="P649" s="900"/>
      <c r="Q649" s="46"/>
      <c r="R649" s="46"/>
      <c r="S649" s="46"/>
      <c r="T649" s="46"/>
      <c r="U649" s="46"/>
      <c r="V649" s="46"/>
      <c r="W649" s="46"/>
      <c r="X649" s="46"/>
      <c r="Y649" s="46"/>
      <c r="Z649" s="46"/>
      <c r="AA649" s="932"/>
      <c r="AB649" s="46"/>
      <c r="AC649" s="46"/>
      <c r="AD649" s="46"/>
      <c r="AE649" s="46"/>
      <c r="AN649" s="46"/>
    </row>
    <row r="650">
      <c r="B650" s="46"/>
      <c r="C650" s="46"/>
      <c r="D650" s="46"/>
      <c r="E650" s="46"/>
      <c r="F650" s="46"/>
      <c r="G650" s="46"/>
      <c r="H650" s="46"/>
      <c r="I650" s="46"/>
      <c r="J650" s="46"/>
      <c r="K650" s="46"/>
      <c r="L650" s="46"/>
      <c r="M650" s="46"/>
      <c r="N650" s="46"/>
      <c r="O650" s="46"/>
      <c r="P650" s="900"/>
      <c r="Q650" s="46"/>
      <c r="R650" s="46"/>
      <c r="S650" s="46"/>
      <c r="T650" s="46"/>
      <c r="U650" s="46"/>
      <c r="V650" s="46"/>
      <c r="W650" s="46"/>
      <c r="X650" s="46"/>
      <c r="Y650" s="46"/>
      <c r="Z650" s="46"/>
      <c r="AA650" s="932"/>
      <c r="AB650" s="46"/>
      <c r="AC650" s="46"/>
      <c r="AD650" s="46"/>
      <c r="AE650" s="46"/>
      <c r="AN650" s="46"/>
    </row>
    <row r="651">
      <c r="B651" s="46"/>
      <c r="C651" s="46"/>
      <c r="D651" s="46"/>
      <c r="E651" s="46"/>
      <c r="F651" s="46"/>
      <c r="G651" s="46"/>
      <c r="H651" s="46"/>
      <c r="I651" s="46"/>
      <c r="J651" s="46"/>
      <c r="K651" s="46"/>
      <c r="L651" s="46"/>
      <c r="M651" s="46"/>
      <c r="N651" s="46"/>
      <c r="O651" s="46"/>
      <c r="P651" s="900"/>
      <c r="Q651" s="46"/>
      <c r="R651" s="46"/>
      <c r="S651" s="46"/>
      <c r="T651" s="46"/>
      <c r="U651" s="46"/>
      <c r="V651" s="46"/>
      <c r="W651" s="46"/>
      <c r="X651" s="46"/>
      <c r="Y651" s="46"/>
      <c r="Z651" s="46"/>
      <c r="AA651" s="932"/>
      <c r="AB651" s="46"/>
      <c r="AC651" s="46"/>
      <c r="AD651" s="46"/>
      <c r="AE651" s="46"/>
      <c r="AN651" s="46"/>
    </row>
    <row r="652">
      <c r="B652" s="46"/>
      <c r="C652" s="46"/>
      <c r="D652" s="46"/>
      <c r="E652" s="46"/>
      <c r="F652" s="46"/>
      <c r="G652" s="46"/>
      <c r="H652" s="46"/>
      <c r="I652" s="46"/>
      <c r="J652" s="46"/>
      <c r="K652" s="46"/>
      <c r="L652" s="46"/>
      <c r="M652" s="46"/>
      <c r="N652" s="46"/>
      <c r="O652" s="46"/>
      <c r="P652" s="900"/>
      <c r="Q652" s="46"/>
      <c r="R652" s="46"/>
      <c r="S652" s="46"/>
      <c r="T652" s="46"/>
      <c r="U652" s="46"/>
      <c r="V652" s="46"/>
      <c r="W652" s="46"/>
      <c r="X652" s="46"/>
      <c r="Y652" s="46"/>
      <c r="Z652" s="46"/>
      <c r="AA652" s="932"/>
      <c r="AB652" s="46"/>
      <c r="AC652" s="46"/>
      <c r="AD652" s="46"/>
      <c r="AE652" s="46"/>
      <c r="AN652" s="46"/>
    </row>
    <row r="653">
      <c r="B653" s="46"/>
      <c r="C653" s="46"/>
      <c r="D653" s="46"/>
      <c r="E653" s="46"/>
      <c r="F653" s="46"/>
      <c r="G653" s="46"/>
      <c r="H653" s="46"/>
      <c r="I653" s="46"/>
      <c r="J653" s="46"/>
      <c r="K653" s="46"/>
      <c r="L653" s="46"/>
      <c r="M653" s="46"/>
      <c r="N653" s="46"/>
      <c r="O653" s="46"/>
      <c r="P653" s="900"/>
      <c r="Q653" s="46"/>
      <c r="R653" s="46"/>
      <c r="S653" s="46"/>
      <c r="T653" s="46"/>
      <c r="U653" s="46"/>
      <c r="V653" s="46"/>
      <c r="W653" s="46"/>
      <c r="X653" s="46"/>
      <c r="Y653" s="46"/>
      <c r="Z653" s="46"/>
      <c r="AA653" s="932"/>
      <c r="AB653" s="46"/>
      <c r="AC653" s="46"/>
      <c r="AD653" s="46"/>
      <c r="AE653" s="46"/>
      <c r="AN653" s="46"/>
    </row>
    <row r="654">
      <c r="B654" s="46"/>
      <c r="C654" s="46"/>
      <c r="D654" s="46"/>
      <c r="E654" s="46"/>
      <c r="F654" s="46"/>
      <c r="G654" s="46"/>
      <c r="H654" s="46"/>
      <c r="I654" s="46"/>
      <c r="J654" s="46"/>
      <c r="K654" s="46"/>
      <c r="L654" s="46"/>
      <c r="M654" s="46"/>
      <c r="N654" s="46"/>
      <c r="O654" s="46"/>
      <c r="P654" s="900"/>
      <c r="Q654" s="46"/>
      <c r="R654" s="46"/>
      <c r="S654" s="46"/>
      <c r="T654" s="46"/>
      <c r="U654" s="46"/>
      <c r="V654" s="46"/>
      <c r="W654" s="46"/>
      <c r="X654" s="46"/>
      <c r="Y654" s="46"/>
      <c r="Z654" s="46"/>
      <c r="AA654" s="932"/>
      <c r="AB654" s="46"/>
      <c r="AC654" s="46"/>
      <c r="AD654" s="46"/>
      <c r="AE654" s="46"/>
      <c r="AN654" s="46"/>
    </row>
    <row r="655">
      <c r="B655" s="46"/>
      <c r="C655" s="46"/>
      <c r="D655" s="46"/>
      <c r="E655" s="46"/>
      <c r="F655" s="46"/>
      <c r="G655" s="46"/>
      <c r="H655" s="46"/>
      <c r="I655" s="46"/>
      <c r="J655" s="46"/>
      <c r="K655" s="46"/>
      <c r="L655" s="46"/>
      <c r="M655" s="46"/>
      <c r="N655" s="46"/>
      <c r="O655" s="46"/>
      <c r="P655" s="900"/>
      <c r="Q655" s="46"/>
      <c r="R655" s="46"/>
      <c r="S655" s="46"/>
      <c r="T655" s="46"/>
      <c r="U655" s="46"/>
      <c r="V655" s="46"/>
      <c r="W655" s="46"/>
      <c r="X655" s="46"/>
      <c r="Y655" s="46"/>
      <c r="Z655" s="46"/>
      <c r="AA655" s="932"/>
      <c r="AB655" s="46"/>
      <c r="AC655" s="46"/>
      <c r="AD655" s="46"/>
      <c r="AE655" s="46"/>
      <c r="AN655" s="46"/>
    </row>
    <row r="656">
      <c r="B656" s="46"/>
      <c r="C656" s="46"/>
      <c r="D656" s="46"/>
      <c r="E656" s="46"/>
      <c r="F656" s="46"/>
      <c r="G656" s="46"/>
      <c r="H656" s="46"/>
      <c r="I656" s="46"/>
      <c r="J656" s="46"/>
      <c r="K656" s="46"/>
      <c r="L656" s="46"/>
      <c r="M656" s="46"/>
      <c r="N656" s="46"/>
      <c r="O656" s="46"/>
      <c r="P656" s="900"/>
      <c r="Q656" s="46"/>
      <c r="R656" s="46"/>
      <c r="S656" s="46"/>
      <c r="T656" s="46"/>
      <c r="U656" s="46"/>
      <c r="V656" s="46"/>
      <c r="W656" s="46"/>
      <c r="X656" s="46"/>
      <c r="Y656" s="46"/>
      <c r="Z656" s="46"/>
      <c r="AA656" s="932"/>
      <c r="AB656" s="46"/>
      <c r="AC656" s="46"/>
      <c r="AD656" s="46"/>
      <c r="AE656" s="46"/>
      <c r="AN656" s="46"/>
    </row>
    <row r="657">
      <c r="B657" s="46"/>
      <c r="C657" s="46"/>
      <c r="D657" s="46"/>
      <c r="E657" s="46"/>
      <c r="F657" s="46"/>
      <c r="G657" s="46"/>
      <c r="H657" s="46"/>
      <c r="I657" s="46"/>
      <c r="J657" s="46"/>
      <c r="K657" s="46"/>
      <c r="L657" s="46"/>
      <c r="M657" s="46"/>
      <c r="N657" s="46"/>
      <c r="O657" s="46"/>
      <c r="P657" s="900"/>
      <c r="Q657" s="46"/>
      <c r="R657" s="46"/>
      <c r="S657" s="46"/>
      <c r="T657" s="46"/>
      <c r="U657" s="46"/>
      <c r="V657" s="46"/>
      <c r="W657" s="46"/>
      <c r="X657" s="46"/>
      <c r="Y657" s="46"/>
      <c r="Z657" s="46"/>
      <c r="AA657" s="932"/>
      <c r="AB657" s="46"/>
      <c r="AC657" s="46"/>
      <c r="AD657" s="46"/>
      <c r="AE657" s="46"/>
      <c r="AN657" s="46"/>
    </row>
    <row r="658">
      <c r="B658" s="46"/>
      <c r="C658" s="46"/>
      <c r="D658" s="46"/>
      <c r="E658" s="46"/>
      <c r="F658" s="46"/>
      <c r="G658" s="46"/>
      <c r="H658" s="46"/>
      <c r="I658" s="46"/>
      <c r="J658" s="46"/>
      <c r="K658" s="46"/>
      <c r="L658" s="46"/>
      <c r="M658" s="46"/>
      <c r="N658" s="46"/>
      <c r="O658" s="46"/>
      <c r="P658" s="900"/>
      <c r="Q658" s="46"/>
      <c r="R658" s="46"/>
      <c r="S658" s="46"/>
      <c r="T658" s="46"/>
      <c r="U658" s="46"/>
      <c r="V658" s="46"/>
      <c r="W658" s="46"/>
      <c r="X658" s="46"/>
      <c r="Y658" s="46"/>
      <c r="Z658" s="46"/>
      <c r="AA658" s="932"/>
      <c r="AB658" s="46"/>
      <c r="AC658" s="46"/>
      <c r="AD658" s="46"/>
      <c r="AE658" s="46"/>
      <c r="AN658" s="46"/>
    </row>
    <row r="659">
      <c r="B659" s="46"/>
      <c r="C659" s="46"/>
      <c r="D659" s="46"/>
      <c r="E659" s="46"/>
      <c r="F659" s="46"/>
      <c r="G659" s="46"/>
      <c r="H659" s="46"/>
      <c r="I659" s="46"/>
      <c r="J659" s="46"/>
      <c r="K659" s="46"/>
      <c r="L659" s="46"/>
      <c r="M659" s="46"/>
      <c r="N659" s="46"/>
      <c r="O659" s="46"/>
      <c r="P659" s="900"/>
      <c r="Q659" s="46"/>
      <c r="R659" s="46"/>
      <c r="S659" s="46"/>
      <c r="T659" s="46"/>
      <c r="U659" s="46"/>
      <c r="V659" s="46"/>
      <c r="W659" s="46"/>
      <c r="X659" s="46"/>
      <c r="Y659" s="46"/>
      <c r="Z659" s="46"/>
      <c r="AA659" s="932"/>
      <c r="AB659" s="46"/>
      <c r="AC659" s="46"/>
      <c r="AD659" s="46"/>
      <c r="AE659" s="46"/>
      <c r="AN659" s="46"/>
    </row>
    <row r="660">
      <c r="B660" s="46"/>
      <c r="C660" s="46"/>
      <c r="D660" s="46"/>
      <c r="E660" s="46"/>
      <c r="F660" s="46"/>
      <c r="G660" s="46"/>
      <c r="H660" s="46"/>
      <c r="I660" s="46"/>
      <c r="J660" s="46"/>
      <c r="K660" s="46"/>
      <c r="L660" s="46"/>
      <c r="M660" s="46"/>
      <c r="N660" s="46"/>
      <c r="O660" s="46"/>
      <c r="P660" s="900"/>
      <c r="Q660" s="46"/>
      <c r="R660" s="46"/>
      <c r="S660" s="46"/>
      <c r="T660" s="46"/>
      <c r="U660" s="46"/>
      <c r="V660" s="46"/>
      <c r="W660" s="46"/>
      <c r="X660" s="46"/>
      <c r="Y660" s="46"/>
      <c r="Z660" s="46"/>
      <c r="AA660" s="932"/>
      <c r="AB660" s="46"/>
      <c r="AC660" s="46"/>
      <c r="AD660" s="46"/>
      <c r="AE660" s="46"/>
      <c r="AN660" s="46"/>
    </row>
    <row r="661">
      <c r="B661" s="46"/>
      <c r="C661" s="46"/>
      <c r="D661" s="46"/>
      <c r="E661" s="46"/>
      <c r="F661" s="46"/>
      <c r="G661" s="46"/>
      <c r="H661" s="46"/>
      <c r="I661" s="46"/>
      <c r="J661" s="46"/>
      <c r="K661" s="46"/>
      <c r="L661" s="46"/>
      <c r="M661" s="46"/>
      <c r="N661" s="46"/>
      <c r="O661" s="46"/>
      <c r="P661" s="900"/>
      <c r="Q661" s="46"/>
      <c r="R661" s="46"/>
      <c r="S661" s="46"/>
      <c r="T661" s="46"/>
      <c r="U661" s="46"/>
      <c r="V661" s="46"/>
      <c r="W661" s="46"/>
      <c r="X661" s="46"/>
      <c r="Y661" s="46"/>
      <c r="Z661" s="46"/>
      <c r="AA661" s="932"/>
      <c r="AB661" s="46"/>
      <c r="AC661" s="46"/>
      <c r="AD661" s="46"/>
      <c r="AE661" s="46"/>
      <c r="AN661" s="46"/>
    </row>
    <row r="662">
      <c r="B662" s="46"/>
      <c r="C662" s="46"/>
      <c r="D662" s="46"/>
      <c r="E662" s="46"/>
      <c r="F662" s="46"/>
      <c r="G662" s="46"/>
      <c r="H662" s="46"/>
      <c r="I662" s="46"/>
      <c r="J662" s="46"/>
      <c r="K662" s="46"/>
      <c r="L662" s="46"/>
      <c r="M662" s="46"/>
      <c r="N662" s="46"/>
      <c r="O662" s="46"/>
      <c r="P662" s="900"/>
      <c r="Q662" s="46"/>
      <c r="R662" s="46"/>
      <c r="S662" s="46"/>
      <c r="T662" s="46"/>
      <c r="U662" s="46"/>
      <c r="V662" s="46"/>
      <c r="W662" s="46"/>
      <c r="X662" s="46"/>
      <c r="Y662" s="46"/>
      <c r="Z662" s="46"/>
      <c r="AA662" s="932"/>
      <c r="AB662" s="46"/>
      <c r="AC662" s="46"/>
      <c r="AD662" s="46"/>
      <c r="AE662" s="46"/>
      <c r="AN662" s="46"/>
    </row>
    <row r="663">
      <c r="B663" s="46"/>
      <c r="C663" s="46"/>
      <c r="D663" s="46"/>
      <c r="E663" s="46"/>
      <c r="F663" s="46"/>
      <c r="G663" s="46"/>
      <c r="H663" s="46"/>
      <c r="I663" s="46"/>
      <c r="J663" s="46"/>
      <c r="K663" s="46"/>
      <c r="L663" s="46"/>
      <c r="M663" s="46"/>
      <c r="N663" s="46"/>
      <c r="O663" s="46"/>
      <c r="P663" s="900"/>
      <c r="Q663" s="46"/>
      <c r="R663" s="46"/>
      <c r="S663" s="46"/>
      <c r="T663" s="46"/>
      <c r="U663" s="46"/>
      <c r="V663" s="46"/>
      <c r="W663" s="46"/>
      <c r="X663" s="46"/>
      <c r="Y663" s="46"/>
      <c r="Z663" s="46"/>
      <c r="AA663" s="932"/>
      <c r="AB663" s="46"/>
      <c r="AC663" s="46"/>
      <c r="AD663" s="46"/>
      <c r="AE663" s="46"/>
      <c r="AN663" s="46"/>
    </row>
    <row r="664">
      <c r="B664" s="46"/>
      <c r="C664" s="46"/>
      <c r="D664" s="46"/>
      <c r="E664" s="46"/>
      <c r="F664" s="46"/>
      <c r="G664" s="46"/>
      <c r="H664" s="46"/>
      <c r="I664" s="46"/>
      <c r="J664" s="46"/>
      <c r="K664" s="46"/>
      <c r="L664" s="46"/>
      <c r="M664" s="46"/>
      <c r="N664" s="46"/>
      <c r="O664" s="46"/>
      <c r="P664" s="900"/>
      <c r="Q664" s="46"/>
      <c r="R664" s="46"/>
      <c r="S664" s="46"/>
      <c r="T664" s="46"/>
      <c r="U664" s="46"/>
      <c r="V664" s="46"/>
      <c r="W664" s="46"/>
      <c r="X664" s="46"/>
      <c r="Y664" s="46"/>
      <c r="Z664" s="46"/>
      <c r="AA664" s="932"/>
      <c r="AB664" s="46"/>
      <c r="AC664" s="46"/>
      <c r="AD664" s="46"/>
      <c r="AE664" s="46"/>
      <c r="AN664" s="46"/>
    </row>
    <row r="665">
      <c r="B665" s="46"/>
      <c r="C665" s="46"/>
      <c r="D665" s="46"/>
      <c r="E665" s="46"/>
      <c r="F665" s="46"/>
      <c r="G665" s="46"/>
      <c r="H665" s="46"/>
      <c r="I665" s="46"/>
      <c r="J665" s="46"/>
      <c r="K665" s="46"/>
      <c r="L665" s="46"/>
      <c r="M665" s="46"/>
      <c r="N665" s="46"/>
      <c r="O665" s="46"/>
      <c r="P665" s="900"/>
      <c r="Q665" s="46"/>
      <c r="R665" s="46"/>
      <c r="S665" s="46"/>
      <c r="T665" s="46"/>
      <c r="U665" s="46"/>
      <c r="V665" s="46"/>
      <c r="W665" s="46"/>
      <c r="X665" s="46"/>
      <c r="Y665" s="46"/>
      <c r="Z665" s="46"/>
      <c r="AA665" s="932"/>
      <c r="AB665" s="46"/>
      <c r="AC665" s="46"/>
      <c r="AD665" s="46"/>
      <c r="AE665" s="46"/>
      <c r="AN665" s="46"/>
    </row>
    <row r="666">
      <c r="B666" s="46"/>
      <c r="C666" s="46"/>
      <c r="D666" s="46"/>
      <c r="E666" s="46"/>
      <c r="F666" s="46"/>
      <c r="G666" s="46"/>
      <c r="H666" s="46"/>
      <c r="I666" s="46"/>
      <c r="J666" s="46"/>
      <c r="K666" s="46"/>
      <c r="L666" s="46"/>
      <c r="M666" s="46"/>
      <c r="N666" s="46"/>
      <c r="O666" s="46"/>
      <c r="P666" s="900"/>
      <c r="Q666" s="46"/>
      <c r="R666" s="46"/>
      <c r="S666" s="46"/>
      <c r="T666" s="46"/>
      <c r="U666" s="46"/>
      <c r="V666" s="46"/>
      <c r="W666" s="46"/>
      <c r="X666" s="46"/>
      <c r="Y666" s="46"/>
      <c r="Z666" s="46"/>
      <c r="AA666" s="932"/>
      <c r="AB666" s="46"/>
      <c r="AC666" s="46"/>
      <c r="AD666" s="46"/>
      <c r="AE666" s="46"/>
      <c r="AN666" s="46"/>
    </row>
    <row r="667">
      <c r="B667" s="46"/>
      <c r="C667" s="46"/>
      <c r="D667" s="46"/>
      <c r="E667" s="46"/>
      <c r="F667" s="46"/>
      <c r="G667" s="46"/>
      <c r="H667" s="46"/>
      <c r="I667" s="46"/>
      <c r="J667" s="46"/>
      <c r="K667" s="46"/>
      <c r="L667" s="46"/>
      <c r="M667" s="46"/>
      <c r="N667" s="46"/>
      <c r="O667" s="46"/>
      <c r="P667" s="900"/>
      <c r="Q667" s="46"/>
      <c r="R667" s="46"/>
      <c r="S667" s="46"/>
      <c r="T667" s="46"/>
      <c r="U667" s="46"/>
      <c r="V667" s="46"/>
      <c r="W667" s="46"/>
      <c r="X667" s="46"/>
      <c r="Y667" s="46"/>
      <c r="Z667" s="46"/>
      <c r="AA667" s="932"/>
      <c r="AB667" s="46"/>
      <c r="AC667" s="46"/>
      <c r="AD667" s="46"/>
      <c r="AE667" s="46"/>
      <c r="AN667" s="46"/>
    </row>
    <row r="668">
      <c r="B668" s="46"/>
      <c r="C668" s="46"/>
      <c r="D668" s="46"/>
      <c r="E668" s="46"/>
      <c r="F668" s="46"/>
      <c r="G668" s="46"/>
      <c r="H668" s="46"/>
      <c r="I668" s="46"/>
      <c r="J668" s="46"/>
      <c r="K668" s="46"/>
      <c r="L668" s="46"/>
      <c r="M668" s="46"/>
      <c r="N668" s="46"/>
      <c r="O668" s="46"/>
      <c r="P668" s="900"/>
      <c r="Q668" s="46"/>
      <c r="R668" s="46"/>
      <c r="S668" s="46"/>
      <c r="T668" s="46"/>
      <c r="U668" s="46"/>
      <c r="V668" s="46"/>
      <c r="W668" s="46"/>
      <c r="X668" s="46"/>
      <c r="Y668" s="46"/>
      <c r="Z668" s="46"/>
      <c r="AA668" s="932"/>
      <c r="AB668" s="46"/>
      <c r="AC668" s="46"/>
      <c r="AD668" s="46"/>
      <c r="AE668" s="46"/>
      <c r="AN668" s="46"/>
    </row>
    <row r="669">
      <c r="B669" s="46"/>
      <c r="C669" s="46"/>
      <c r="D669" s="46"/>
      <c r="E669" s="46"/>
      <c r="F669" s="46"/>
      <c r="G669" s="46"/>
      <c r="H669" s="46"/>
      <c r="I669" s="46"/>
      <c r="J669" s="46"/>
      <c r="K669" s="46"/>
      <c r="L669" s="46"/>
      <c r="M669" s="46"/>
      <c r="N669" s="46"/>
      <c r="O669" s="46"/>
      <c r="P669" s="900"/>
      <c r="Q669" s="46"/>
      <c r="R669" s="46"/>
      <c r="S669" s="46"/>
      <c r="T669" s="46"/>
      <c r="U669" s="46"/>
      <c r="V669" s="46"/>
      <c r="W669" s="46"/>
      <c r="X669" s="46"/>
      <c r="Y669" s="46"/>
      <c r="Z669" s="46"/>
      <c r="AA669" s="932"/>
      <c r="AB669" s="46"/>
      <c r="AC669" s="46"/>
      <c r="AD669" s="46"/>
      <c r="AE669" s="46"/>
      <c r="AN669" s="46"/>
    </row>
    <row r="670">
      <c r="B670" s="46"/>
      <c r="C670" s="46"/>
      <c r="D670" s="46"/>
      <c r="E670" s="46"/>
      <c r="F670" s="46"/>
      <c r="G670" s="46"/>
      <c r="H670" s="46"/>
      <c r="I670" s="46"/>
      <c r="J670" s="46"/>
      <c r="K670" s="46"/>
      <c r="L670" s="46"/>
      <c r="M670" s="46"/>
      <c r="N670" s="46"/>
      <c r="O670" s="46"/>
      <c r="P670" s="900"/>
      <c r="Q670" s="46"/>
      <c r="R670" s="46"/>
      <c r="S670" s="46"/>
      <c r="T670" s="46"/>
      <c r="U670" s="46"/>
      <c r="V670" s="46"/>
      <c r="W670" s="46"/>
      <c r="X670" s="46"/>
      <c r="Y670" s="46"/>
      <c r="Z670" s="46"/>
      <c r="AA670" s="932"/>
      <c r="AB670" s="46"/>
      <c r="AC670" s="46"/>
      <c r="AD670" s="46"/>
      <c r="AE670" s="46"/>
      <c r="AN670" s="46"/>
    </row>
    <row r="671">
      <c r="B671" s="46"/>
      <c r="C671" s="46"/>
      <c r="D671" s="46"/>
      <c r="E671" s="46"/>
      <c r="F671" s="46"/>
      <c r="G671" s="46"/>
      <c r="H671" s="46"/>
      <c r="I671" s="46"/>
      <c r="J671" s="46"/>
      <c r="K671" s="46"/>
      <c r="L671" s="46"/>
      <c r="M671" s="46"/>
      <c r="N671" s="46"/>
      <c r="O671" s="46"/>
      <c r="P671" s="900"/>
      <c r="Q671" s="46"/>
      <c r="R671" s="46"/>
      <c r="S671" s="46"/>
      <c r="T671" s="46"/>
      <c r="U671" s="46"/>
      <c r="V671" s="46"/>
      <c r="W671" s="46"/>
      <c r="X671" s="46"/>
      <c r="Y671" s="46"/>
      <c r="Z671" s="46"/>
      <c r="AA671" s="932"/>
      <c r="AB671" s="46"/>
      <c r="AC671" s="46"/>
      <c r="AD671" s="46"/>
      <c r="AE671" s="46"/>
      <c r="AN671" s="46"/>
    </row>
    <row r="672">
      <c r="B672" s="46"/>
      <c r="C672" s="46"/>
      <c r="D672" s="46"/>
      <c r="E672" s="46"/>
      <c r="F672" s="46"/>
      <c r="G672" s="46"/>
      <c r="H672" s="46"/>
      <c r="I672" s="46"/>
      <c r="J672" s="46"/>
      <c r="K672" s="46"/>
      <c r="L672" s="46"/>
      <c r="M672" s="46"/>
      <c r="N672" s="46"/>
      <c r="O672" s="46"/>
      <c r="P672" s="900"/>
      <c r="Q672" s="46"/>
      <c r="R672" s="46"/>
      <c r="S672" s="46"/>
      <c r="T672" s="46"/>
      <c r="U672" s="46"/>
      <c r="V672" s="46"/>
      <c r="W672" s="46"/>
      <c r="X672" s="46"/>
      <c r="Y672" s="46"/>
      <c r="Z672" s="46"/>
      <c r="AA672" s="932"/>
      <c r="AB672" s="46"/>
      <c r="AC672" s="46"/>
      <c r="AD672" s="46"/>
      <c r="AE672" s="46"/>
      <c r="AN672" s="46"/>
    </row>
    <row r="673">
      <c r="B673" s="46"/>
      <c r="C673" s="46"/>
      <c r="D673" s="46"/>
      <c r="E673" s="46"/>
      <c r="F673" s="46"/>
      <c r="G673" s="46"/>
      <c r="H673" s="46"/>
      <c r="I673" s="46"/>
      <c r="J673" s="46"/>
      <c r="K673" s="46"/>
      <c r="L673" s="46"/>
      <c r="M673" s="46"/>
      <c r="N673" s="46"/>
      <c r="O673" s="46"/>
      <c r="P673" s="900"/>
      <c r="Q673" s="46"/>
      <c r="R673" s="46"/>
      <c r="S673" s="46"/>
      <c r="T673" s="46"/>
      <c r="U673" s="46"/>
      <c r="V673" s="46"/>
      <c r="W673" s="46"/>
      <c r="X673" s="46"/>
      <c r="Y673" s="46"/>
      <c r="Z673" s="46"/>
      <c r="AA673" s="932"/>
      <c r="AB673" s="46"/>
      <c r="AC673" s="46"/>
      <c r="AD673" s="46"/>
      <c r="AE673" s="46"/>
      <c r="AN673" s="46"/>
    </row>
    <row r="674">
      <c r="B674" s="46"/>
      <c r="C674" s="46"/>
      <c r="D674" s="46"/>
      <c r="E674" s="46"/>
      <c r="F674" s="46"/>
      <c r="G674" s="46"/>
      <c r="H674" s="46"/>
      <c r="I674" s="46"/>
      <c r="J674" s="46"/>
      <c r="K674" s="46"/>
      <c r="L674" s="46"/>
      <c r="M674" s="46"/>
      <c r="N674" s="46"/>
      <c r="O674" s="46"/>
      <c r="P674" s="900"/>
      <c r="Q674" s="46"/>
      <c r="R674" s="46"/>
      <c r="S674" s="46"/>
      <c r="T674" s="46"/>
      <c r="U674" s="46"/>
      <c r="V674" s="46"/>
      <c r="W674" s="46"/>
      <c r="X674" s="46"/>
      <c r="Y674" s="46"/>
      <c r="Z674" s="46"/>
      <c r="AA674" s="932"/>
      <c r="AB674" s="46"/>
      <c r="AC674" s="46"/>
      <c r="AD674" s="46"/>
      <c r="AE674" s="46"/>
      <c r="AN674" s="46"/>
    </row>
    <row r="675">
      <c r="B675" s="46"/>
      <c r="C675" s="46"/>
      <c r="D675" s="46"/>
      <c r="E675" s="46"/>
      <c r="F675" s="46"/>
      <c r="G675" s="46"/>
      <c r="H675" s="46"/>
      <c r="I675" s="46"/>
      <c r="J675" s="46"/>
      <c r="K675" s="46"/>
      <c r="L675" s="46"/>
      <c r="M675" s="46"/>
      <c r="N675" s="46"/>
      <c r="O675" s="46"/>
      <c r="P675" s="900"/>
      <c r="Q675" s="46"/>
      <c r="R675" s="46"/>
      <c r="S675" s="46"/>
      <c r="T675" s="46"/>
      <c r="U675" s="46"/>
      <c r="V675" s="46"/>
      <c r="W675" s="46"/>
      <c r="X675" s="46"/>
      <c r="Y675" s="46"/>
      <c r="Z675" s="46"/>
      <c r="AA675" s="932"/>
      <c r="AB675" s="46"/>
      <c r="AC675" s="46"/>
      <c r="AD675" s="46"/>
      <c r="AE675" s="46"/>
      <c r="AN675" s="46"/>
    </row>
    <row r="676">
      <c r="B676" s="46"/>
      <c r="C676" s="46"/>
      <c r="D676" s="46"/>
      <c r="E676" s="46"/>
      <c r="F676" s="46"/>
      <c r="G676" s="46"/>
      <c r="H676" s="46"/>
      <c r="I676" s="46"/>
      <c r="J676" s="46"/>
      <c r="K676" s="46"/>
      <c r="L676" s="46"/>
      <c r="M676" s="46"/>
      <c r="N676" s="46"/>
      <c r="O676" s="46"/>
      <c r="P676" s="900"/>
      <c r="Q676" s="46"/>
      <c r="R676" s="46"/>
      <c r="S676" s="46"/>
      <c r="T676" s="46"/>
      <c r="U676" s="46"/>
      <c r="V676" s="46"/>
      <c r="W676" s="46"/>
      <c r="X676" s="46"/>
      <c r="Y676" s="46"/>
      <c r="Z676" s="46"/>
      <c r="AA676" s="932"/>
      <c r="AB676" s="46"/>
      <c r="AC676" s="46"/>
      <c r="AD676" s="46"/>
      <c r="AE676" s="46"/>
      <c r="AN676" s="46"/>
    </row>
    <row r="677">
      <c r="B677" s="46"/>
      <c r="C677" s="46"/>
      <c r="D677" s="46"/>
      <c r="E677" s="46"/>
      <c r="F677" s="46"/>
      <c r="G677" s="46"/>
      <c r="H677" s="46"/>
      <c r="I677" s="46"/>
      <c r="J677" s="46"/>
      <c r="K677" s="46"/>
      <c r="L677" s="46"/>
      <c r="M677" s="46"/>
      <c r="N677" s="46"/>
      <c r="O677" s="46"/>
      <c r="P677" s="900"/>
      <c r="Q677" s="46"/>
      <c r="R677" s="46"/>
      <c r="S677" s="46"/>
      <c r="T677" s="46"/>
      <c r="U677" s="46"/>
      <c r="V677" s="46"/>
      <c r="W677" s="46"/>
      <c r="X677" s="46"/>
      <c r="Y677" s="46"/>
      <c r="Z677" s="46"/>
      <c r="AA677" s="932"/>
      <c r="AB677" s="46"/>
      <c r="AC677" s="46"/>
      <c r="AD677" s="46"/>
      <c r="AE677" s="46"/>
      <c r="AN677" s="46"/>
    </row>
    <row r="678">
      <c r="B678" s="46"/>
      <c r="C678" s="46"/>
      <c r="D678" s="46"/>
      <c r="E678" s="46"/>
      <c r="F678" s="46"/>
      <c r="G678" s="46"/>
      <c r="H678" s="46"/>
      <c r="I678" s="46"/>
      <c r="J678" s="46"/>
      <c r="K678" s="46"/>
      <c r="L678" s="46"/>
      <c r="M678" s="46"/>
      <c r="N678" s="46"/>
      <c r="O678" s="46"/>
      <c r="P678" s="900"/>
      <c r="Q678" s="46"/>
      <c r="R678" s="46"/>
      <c r="S678" s="46"/>
      <c r="T678" s="46"/>
      <c r="U678" s="46"/>
      <c r="V678" s="46"/>
      <c r="W678" s="46"/>
      <c r="X678" s="46"/>
      <c r="Y678" s="46"/>
      <c r="Z678" s="46"/>
      <c r="AA678" s="932"/>
      <c r="AB678" s="46"/>
      <c r="AC678" s="46"/>
      <c r="AD678" s="46"/>
      <c r="AE678" s="46"/>
      <c r="AN678" s="46"/>
    </row>
    <row r="679">
      <c r="B679" s="46"/>
      <c r="C679" s="46"/>
      <c r="D679" s="46"/>
      <c r="E679" s="46"/>
      <c r="F679" s="46"/>
      <c r="G679" s="46"/>
      <c r="H679" s="46"/>
      <c r="I679" s="46"/>
      <c r="J679" s="46"/>
      <c r="K679" s="46"/>
      <c r="L679" s="46"/>
      <c r="M679" s="46"/>
      <c r="N679" s="46"/>
      <c r="O679" s="46"/>
      <c r="P679" s="900"/>
      <c r="Q679" s="46"/>
      <c r="R679" s="46"/>
      <c r="S679" s="46"/>
      <c r="T679" s="46"/>
      <c r="U679" s="46"/>
      <c r="V679" s="46"/>
      <c r="W679" s="46"/>
      <c r="X679" s="46"/>
      <c r="Y679" s="46"/>
      <c r="Z679" s="46"/>
      <c r="AA679" s="932"/>
      <c r="AB679" s="46"/>
      <c r="AC679" s="46"/>
      <c r="AD679" s="46"/>
      <c r="AE679" s="46"/>
      <c r="AN679" s="46"/>
    </row>
    <row r="680">
      <c r="B680" s="46"/>
      <c r="C680" s="46"/>
      <c r="D680" s="46"/>
      <c r="E680" s="46"/>
      <c r="F680" s="46"/>
      <c r="G680" s="46"/>
      <c r="H680" s="46"/>
      <c r="I680" s="46"/>
      <c r="J680" s="46"/>
      <c r="K680" s="46"/>
      <c r="L680" s="46"/>
      <c r="M680" s="46"/>
      <c r="N680" s="46"/>
      <c r="O680" s="46"/>
      <c r="P680" s="900"/>
      <c r="Q680" s="46"/>
      <c r="R680" s="46"/>
      <c r="S680" s="46"/>
      <c r="T680" s="46"/>
      <c r="U680" s="46"/>
      <c r="V680" s="46"/>
      <c r="W680" s="46"/>
      <c r="X680" s="46"/>
      <c r="Y680" s="46"/>
      <c r="Z680" s="46"/>
      <c r="AA680" s="932"/>
      <c r="AB680" s="46"/>
      <c r="AC680" s="46"/>
      <c r="AD680" s="46"/>
      <c r="AE680" s="46"/>
      <c r="AN680" s="46"/>
    </row>
    <row r="681">
      <c r="B681" s="46"/>
      <c r="C681" s="46"/>
      <c r="D681" s="46"/>
      <c r="E681" s="46"/>
      <c r="F681" s="46"/>
      <c r="G681" s="46"/>
      <c r="H681" s="46"/>
      <c r="I681" s="46"/>
      <c r="J681" s="46"/>
      <c r="K681" s="46"/>
      <c r="L681" s="46"/>
      <c r="M681" s="46"/>
      <c r="N681" s="46"/>
      <c r="O681" s="46"/>
      <c r="P681" s="900"/>
      <c r="Q681" s="46"/>
      <c r="R681" s="46"/>
      <c r="S681" s="46"/>
      <c r="T681" s="46"/>
      <c r="U681" s="46"/>
      <c r="V681" s="46"/>
      <c r="W681" s="46"/>
      <c r="X681" s="46"/>
      <c r="Y681" s="46"/>
      <c r="Z681" s="46"/>
      <c r="AA681" s="932"/>
      <c r="AB681" s="46"/>
      <c r="AC681" s="46"/>
      <c r="AD681" s="46"/>
      <c r="AE681" s="46"/>
      <c r="AN681" s="46"/>
    </row>
    <row r="682">
      <c r="B682" s="46"/>
      <c r="C682" s="46"/>
      <c r="D682" s="46"/>
      <c r="E682" s="46"/>
      <c r="F682" s="46"/>
      <c r="G682" s="46"/>
      <c r="H682" s="46"/>
      <c r="I682" s="46"/>
      <c r="J682" s="46"/>
      <c r="K682" s="46"/>
      <c r="L682" s="46"/>
      <c r="M682" s="46"/>
      <c r="N682" s="46"/>
      <c r="O682" s="46"/>
      <c r="P682" s="900"/>
      <c r="Q682" s="46"/>
      <c r="R682" s="46"/>
      <c r="S682" s="46"/>
      <c r="T682" s="46"/>
      <c r="U682" s="46"/>
      <c r="V682" s="46"/>
      <c r="W682" s="46"/>
      <c r="X682" s="46"/>
      <c r="Y682" s="46"/>
      <c r="Z682" s="46"/>
      <c r="AA682" s="932"/>
      <c r="AB682" s="46"/>
      <c r="AC682" s="46"/>
      <c r="AD682" s="46"/>
      <c r="AE682" s="46"/>
      <c r="AN682" s="46"/>
    </row>
    <row r="683">
      <c r="B683" s="46"/>
      <c r="C683" s="46"/>
      <c r="D683" s="46"/>
      <c r="E683" s="46"/>
      <c r="F683" s="46"/>
      <c r="G683" s="46"/>
      <c r="H683" s="46"/>
      <c r="I683" s="46"/>
      <c r="J683" s="46"/>
      <c r="K683" s="46"/>
      <c r="L683" s="46"/>
      <c r="M683" s="46"/>
      <c r="N683" s="46"/>
      <c r="O683" s="46"/>
      <c r="P683" s="900"/>
      <c r="Q683" s="46"/>
      <c r="R683" s="46"/>
      <c r="S683" s="46"/>
      <c r="T683" s="46"/>
      <c r="U683" s="46"/>
      <c r="V683" s="46"/>
      <c r="W683" s="46"/>
      <c r="X683" s="46"/>
      <c r="Y683" s="46"/>
      <c r="Z683" s="46"/>
      <c r="AA683" s="932"/>
      <c r="AB683" s="46"/>
      <c r="AC683" s="46"/>
      <c r="AD683" s="46"/>
      <c r="AE683" s="46"/>
      <c r="AN683" s="46"/>
    </row>
    <row r="684">
      <c r="B684" s="46"/>
      <c r="C684" s="46"/>
      <c r="D684" s="46"/>
      <c r="E684" s="46"/>
      <c r="F684" s="46"/>
      <c r="G684" s="46"/>
      <c r="H684" s="46"/>
      <c r="I684" s="46"/>
      <c r="J684" s="46"/>
      <c r="K684" s="46"/>
      <c r="L684" s="46"/>
      <c r="M684" s="46"/>
      <c r="N684" s="46"/>
      <c r="O684" s="46"/>
      <c r="P684" s="900"/>
      <c r="Q684" s="46"/>
      <c r="R684" s="46"/>
      <c r="S684" s="46"/>
      <c r="T684" s="46"/>
      <c r="U684" s="46"/>
      <c r="V684" s="46"/>
      <c r="W684" s="46"/>
      <c r="X684" s="46"/>
      <c r="Y684" s="46"/>
      <c r="Z684" s="46"/>
      <c r="AA684" s="932"/>
      <c r="AB684" s="46"/>
      <c r="AC684" s="46"/>
      <c r="AD684" s="46"/>
      <c r="AE684" s="46"/>
      <c r="AN684" s="46"/>
    </row>
    <row r="685">
      <c r="B685" s="46"/>
      <c r="C685" s="46"/>
      <c r="D685" s="46"/>
      <c r="E685" s="46"/>
      <c r="F685" s="46"/>
      <c r="G685" s="46"/>
      <c r="H685" s="46"/>
      <c r="I685" s="46"/>
      <c r="J685" s="46"/>
      <c r="K685" s="46"/>
      <c r="L685" s="46"/>
      <c r="M685" s="46"/>
      <c r="N685" s="46"/>
      <c r="O685" s="46"/>
      <c r="P685" s="900"/>
      <c r="Q685" s="46"/>
      <c r="R685" s="46"/>
      <c r="S685" s="46"/>
      <c r="T685" s="46"/>
      <c r="U685" s="46"/>
      <c r="V685" s="46"/>
      <c r="W685" s="46"/>
      <c r="X685" s="46"/>
      <c r="Y685" s="46"/>
      <c r="Z685" s="46"/>
      <c r="AA685" s="932"/>
      <c r="AB685" s="46"/>
      <c r="AC685" s="46"/>
      <c r="AD685" s="46"/>
      <c r="AE685" s="46"/>
      <c r="AN685" s="46"/>
    </row>
    <row r="686">
      <c r="B686" s="46"/>
      <c r="C686" s="46"/>
      <c r="D686" s="46"/>
      <c r="E686" s="46"/>
      <c r="F686" s="46"/>
      <c r="G686" s="46"/>
      <c r="H686" s="46"/>
      <c r="I686" s="46"/>
      <c r="J686" s="46"/>
      <c r="K686" s="46"/>
      <c r="L686" s="46"/>
      <c r="M686" s="46"/>
      <c r="N686" s="46"/>
      <c r="O686" s="46"/>
      <c r="P686" s="900"/>
      <c r="Q686" s="46"/>
      <c r="R686" s="46"/>
      <c r="S686" s="46"/>
      <c r="T686" s="46"/>
      <c r="U686" s="46"/>
      <c r="V686" s="46"/>
      <c r="W686" s="46"/>
      <c r="X686" s="46"/>
      <c r="Y686" s="46"/>
      <c r="Z686" s="46"/>
      <c r="AA686" s="932"/>
      <c r="AB686" s="46"/>
      <c r="AC686" s="46"/>
      <c r="AD686" s="46"/>
      <c r="AE686" s="46"/>
      <c r="AN686" s="46"/>
    </row>
    <row r="687">
      <c r="B687" s="46"/>
      <c r="C687" s="46"/>
      <c r="D687" s="46"/>
      <c r="E687" s="46"/>
      <c r="F687" s="46"/>
      <c r="G687" s="46"/>
      <c r="H687" s="46"/>
      <c r="I687" s="46"/>
      <c r="J687" s="46"/>
      <c r="K687" s="46"/>
      <c r="L687" s="46"/>
      <c r="M687" s="46"/>
      <c r="N687" s="46"/>
      <c r="O687" s="46"/>
      <c r="P687" s="900"/>
      <c r="Q687" s="46"/>
      <c r="R687" s="46"/>
      <c r="S687" s="46"/>
      <c r="T687" s="46"/>
      <c r="U687" s="46"/>
      <c r="V687" s="46"/>
      <c r="W687" s="46"/>
      <c r="X687" s="46"/>
      <c r="Y687" s="46"/>
      <c r="Z687" s="46"/>
      <c r="AA687" s="932"/>
      <c r="AB687" s="46"/>
      <c r="AC687" s="46"/>
      <c r="AD687" s="46"/>
      <c r="AE687" s="46"/>
      <c r="AN687" s="46"/>
    </row>
    <row r="688">
      <c r="B688" s="46"/>
      <c r="C688" s="46"/>
      <c r="D688" s="46"/>
      <c r="E688" s="46"/>
      <c r="F688" s="46"/>
      <c r="G688" s="46"/>
      <c r="H688" s="46"/>
      <c r="I688" s="46"/>
      <c r="J688" s="46"/>
      <c r="K688" s="46"/>
      <c r="L688" s="46"/>
      <c r="M688" s="46"/>
      <c r="N688" s="46"/>
      <c r="O688" s="46"/>
      <c r="P688" s="900"/>
      <c r="Q688" s="46"/>
      <c r="R688" s="46"/>
      <c r="S688" s="46"/>
      <c r="T688" s="46"/>
      <c r="U688" s="46"/>
      <c r="V688" s="46"/>
      <c r="W688" s="46"/>
      <c r="X688" s="46"/>
      <c r="Y688" s="46"/>
      <c r="Z688" s="46"/>
      <c r="AA688" s="932"/>
      <c r="AB688" s="46"/>
      <c r="AC688" s="46"/>
      <c r="AD688" s="46"/>
      <c r="AE688" s="46"/>
      <c r="AN688" s="46"/>
    </row>
    <row r="689">
      <c r="B689" s="46"/>
      <c r="C689" s="46"/>
      <c r="D689" s="46"/>
      <c r="E689" s="46"/>
      <c r="F689" s="46"/>
      <c r="G689" s="46"/>
      <c r="H689" s="46"/>
      <c r="I689" s="46"/>
      <c r="J689" s="46"/>
      <c r="K689" s="46"/>
      <c r="L689" s="46"/>
      <c r="M689" s="46"/>
      <c r="N689" s="46"/>
      <c r="O689" s="46"/>
      <c r="P689" s="900"/>
      <c r="Q689" s="46"/>
      <c r="R689" s="46"/>
      <c r="S689" s="46"/>
      <c r="T689" s="46"/>
      <c r="U689" s="46"/>
      <c r="V689" s="46"/>
      <c r="W689" s="46"/>
      <c r="X689" s="46"/>
      <c r="Y689" s="46"/>
      <c r="Z689" s="46"/>
      <c r="AA689" s="932"/>
      <c r="AB689" s="46"/>
      <c r="AC689" s="46"/>
      <c r="AD689" s="46"/>
      <c r="AE689" s="46"/>
      <c r="AN689" s="46"/>
    </row>
    <row r="690">
      <c r="B690" s="46"/>
      <c r="C690" s="46"/>
      <c r="D690" s="46"/>
      <c r="E690" s="46"/>
      <c r="F690" s="46"/>
      <c r="G690" s="46"/>
      <c r="H690" s="46"/>
      <c r="I690" s="46"/>
      <c r="J690" s="46"/>
      <c r="K690" s="46"/>
      <c r="L690" s="46"/>
      <c r="M690" s="46"/>
      <c r="N690" s="46"/>
      <c r="O690" s="46"/>
      <c r="P690" s="900"/>
      <c r="Q690" s="46"/>
      <c r="R690" s="46"/>
      <c r="S690" s="46"/>
      <c r="T690" s="46"/>
      <c r="U690" s="46"/>
      <c r="V690" s="46"/>
      <c r="W690" s="46"/>
      <c r="X690" s="46"/>
      <c r="Y690" s="46"/>
      <c r="Z690" s="46"/>
      <c r="AA690" s="932"/>
      <c r="AB690" s="46"/>
      <c r="AC690" s="46"/>
      <c r="AD690" s="46"/>
      <c r="AE690" s="46"/>
      <c r="AN690" s="46"/>
    </row>
    <row r="691">
      <c r="B691" s="46"/>
      <c r="C691" s="46"/>
      <c r="D691" s="46"/>
      <c r="E691" s="46"/>
      <c r="F691" s="46"/>
      <c r="G691" s="46"/>
      <c r="H691" s="46"/>
      <c r="I691" s="46"/>
      <c r="J691" s="46"/>
      <c r="K691" s="46"/>
      <c r="L691" s="46"/>
      <c r="M691" s="46"/>
      <c r="N691" s="46"/>
      <c r="O691" s="46"/>
      <c r="P691" s="900"/>
      <c r="Q691" s="46"/>
      <c r="R691" s="46"/>
      <c r="S691" s="46"/>
      <c r="T691" s="46"/>
      <c r="U691" s="46"/>
      <c r="V691" s="46"/>
      <c r="W691" s="46"/>
      <c r="X691" s="46"/>
      <c r="Y691" s="46"/>
      <c r="Z691" s="46"/>
      <c r="AA691" s="932"/>
      <c r="AB691" s="46"/>
      <c r="AC691" s="46"/>
      <c r="AD691" s="46"/>
      <c r="AE691" s="46"/>
      <c r="AN691" s="46"/>
    </row>
    <row r="692">
      <c r="B692" s="46"/>
      <c r="C692" s="46"/>
      <c r="D692" s="46"/>
      <c r="E692" s="46"/>
      <c r="F692" s="46"/>
      <c r="G692" s="46"/>
      <c r="H692" s="46"/>
      <c r="I692" s="46"/>
      <c r="J692" s="46"/>
      <c r="K692" s="46"/>
      <c r="L692" s="46"/>
      <c r="M692" s="46"/>
      <c r="N692" s="46"/>
      <c r="O692" s="46"/>
      <c r="P692" s="900"/>
      <c r="Q692" s="46"/>
      <c r="R692" s="46"/>
      <c r="S692" s="46"/>
      <c r="T692" s="46"/>
      <c r="U692" s="46"/>
      <c r="V692" s="46"/>
      <c r="W692" s="46"/>
      <c r="X692" s="46"/>
      <c r="Y692" s="46"/>
      <c r="Z692" s="46"/>
      <c r="AA692" s="932"/>
      <c r="AB692" s="46"/>
      <c r="AC692" s="46"/>
      <c r="AD692" s="46"/>
      <c r="AE692" s="46"/>
      <c r="AN692" s="46"/>
    </row>
    <row r="693">
      <c r="B693" s="46"/>
      <c r="C693" s="46"/>
      <c r="D693" s="46"/>
      <c r="E693" s="46"/>
      <c r="F693" s="46"/>
      <c r="G693" s="46"/>
      <c r="H693" s="46"/>
      <c r="I693" s="46"/>
      <c r="J693" s="46"/>
      <c r="K693" s="46"/>
      <c r="L693" s="46"/>
      <c r="M693" s="46"/>
      <c r="N693" s="46"/>
      <c r="O693" s="46"/>
      <c r="P693" s="900"/>
      <c r="Q693" s="46"/>
      <c r="R693" s="46"/>
      <c r="S693" s="46"/>
      <c r="T693" s="46"/>
      <c r="U693" s="46"/>
      <c r="V693" s="46"/>
      <c r="W693" s="46"/>
      <c r="X693" s="46"/>
      <c r="Y693" s="46"/>
      <c r="Z693" s="46"/>
      <c r="AA693" s="932"/>
      <c r="AB693" s="46"/>
      <c r="AC693" s="46"/>
      <c r="AD693" s="46"/>
      <c r="AE693" s="46"/>
      <c r="AN693" s="46"/>
    </row>
    <row r="694">
      <c r="B694" s="46"/>
      <c r="C694" s="46"/>
      <c r="D694" s="46"/>
      <c r="E694" s="46"/>
      <c r="F694" s="46"/>
      <c r="G694" s="46"/>
      <c r="H694" s="46"/>
      <c r="I694" s="46"/>
      <c r="J694" s="46"/>
      <c r="K694" s="46"/>
      <c r="L694" s="46"/>
      <c r="M694" s="46"/>
      <c r="N694" s="46"/>
      <c r="O694" s="46"/>
      <c r="P694" s="900"/>
      <c r="Q694" s="46"/>
      <c r="R694" s="46"/>
      <c r="S694" s="46"/>
      <c r="T694" s="46"/>
      <c r="U694" s="46"/>
      <c r="V694" s="46"/>
      <c r="W694" s="46"/>
      <c r="X694" s="46"/>
      <c r="Y694" s="46"/>
      <c r="Z694" s="46"/>
      <c r="AA694" s="932"/>
      <c r="AB694" s="46"/>
      <c r="AC694" s="46"/>
      <c r="AD694" s="46"/>
      <c r="AE694" s="46"/>
      <c r="AN694" s="46"/>
    </row>
    <row r="695">
      <c r="B695" s="46"/>
      <c r="C695" s="46"/>
      <c r="D695" s="46"/>
      <c r="E695" s="46"/>
      <c r="F695" s="46"/>
      <c r="G695" s="46"/>
      <c r="H695" s="46"/>
      <c r="I695" s="46"/>
      <c r="J695" s="46"/>
      <c r="K695" s="46"/>
      <c r="L695" s="46"/>
      <c r="M695" s="46"/>
      <c r="N695" s="46"/>
      <c r="O695" s="46"/>
      <c r="P695" s="900"/>
      <c r="Q695" s="46"/>
      <c r="R695" s="46"/>
      <c r="S695" s="46"/>
      <c r="T695" s="46"/>
      <c r="U695" s="46"/>
      <c r="V695" s="46"/>
      <c r="W695" s="46"/>
      <c r="X695" s="46"/>
      <c r="Y695" s="46"/>
      <c r="Z695" s="46"/>
      <c r="AA695" s="932"/>
      <c r="AB695" s="46"/>
      <c r="AC695" s="46"/>
      <c r="AD695" s="46"/>
      <c r="AE695" s="46"/>
      <c r="AN695" s="46"/>
    </row>
    <row r="696">
      <c r="B696" s="46"/>
      <c r="C696" s="46"/>
      <c r="D696" s="46"/>
      <c r="E696" s="46"/>
      <c r="F696" s="46"/>
      <c r="G696" s="46"/>
      <c r="H696" s="46"/>
      <c r="I696" s="46"/>
      <c r="J696" s="46"/>
      <c r="K696" s="46"/>
      <c r="L696" s="46"/>
      <c r="M696" s="46"/>
      <c r="N696" s="46"/>
      <c r="O696" s="46"/>
      <c r="P696" s="900"/>
      <c r="Q696" s="46"/>
      <c r="R696" s="46"/>
      <c r="S696" s="46"/>
      <c r="T696" s="46"/>
      <c r="U696" s="46"/>
      <c r="V696" s="46"/>
      <c r="W696" s="46"/>
      <c r="X696" s="46"/>
      <c r="Y696" s="46"/>
      <c r="Z696" s="46"/>
      <c r="AA696" s="932"/>
      <c r="AB696" s="46"/>
      <c r="AC696" s="46"/>
      <c r="AD696" s="46"/>
      <c r="AE696" s="46"/>
      <c r="AN696" s="46"/>
    </row>
    <row r="697">
      <c r="B697" s="46"/>
      <c r="C697" s="46"/>
      <c r="D697" s="46"/>
      <c r="E697" s="46"/>
      <c r="F697" s="46"/>
      <c r="G697" s="46"/>
      <c r="H697" s="46"/>
      <c r="I697" s="46"/>
      <c r="J697" s="46"/>
      <c r="K697" s="46"/>
      <c r="L697" s="46"/>
      <c r="M697" s="46"/>
      <c r="N697" s="46"/>
      <c r="O697" s="46"/>
      <c r="P697" s="900"/>
      <c r="Q697" s="46"/>
      <c r="R697" s="46"/>
      <c r="S697" s="46"/>
      <c r="T697" s="46"/>
      <c r="U697" s="46"/>
      <c r="V697" s="46"/>
      <c r="W697" s="46"/>
      <c r="X697" s="46"/>
      <c r="Y697" s="46"/>
      <c r="Z697" s="46"/>
      <c r="AA697" s="932"/>
      <c r="AB697" s="46"/>
      <c r="AC697" s="46"/>
      <c r="AD697" s="46"/>
      <c r="AE697" s="46"/>
      <c r="AN697" s="46"/>
    </row>
    <row r="698">
      <c r="B698" s="46"/>
      <c r="C698" s="46"/>
      <c r="D698" s="46"/>
      <c r="E698" s="46"/>
      <c r="F698" s="46"/>
      <c r="G698" s="46"/>
      <c r="H698" s="46"/>
      <c r="I698" s="46"/>
      <c r="J698" s="46"/>
      <c r="K698" s="46"/>
      <c r="L698" s="46"/>
      <c r="M698" s="46"/>
      <c r="N698" s="46"/>
      <c r="O698" s="46"/>
      <c r="P698" s="900"/>
      <c r="Q698" s="46"/>
      <c r="R698" s="46"/>
      <c r="S698" s="46"/>
      <c r="T698" s="46"/>
      <c r="U698" s="46"/>
      <c r="V698" s="46"/>
      <c r="W698" s="46"/>
      <c r="X698" s="46"/>
      <c r="Y698" s="46"/>
      <c r="Z698" s="46"/>
      <c r="AA698" s="932"/>
      <c r="AB698" s="46"/>
      <c r="AC698" s="46"/>
      <c r="AD698" s="46"/>
      <c r="AE698" s="46"/>
      <c r="AN698" s="46"/>
    </row>
    <row r="699">
      <c r="B699" s="46"/>
      <c r="C699" s="46"/>
      <c r="D699" s="46"/>
      <c r="E699" s="46"/>
      <c r="F699" s="46"/>
      <c r="G699" s="46"/>
      <c r="H699" s="46"/>
      <c r="I699" s="46"/>
      <c r="J699" s="46"/>
      <c r="K699" s="46"/>
      <c r="L699" s="46"/>
      <c r="M699" s="46"/>
      <c r="N699" s="46"/>
      <c r="O699" s="46"/>
      <c r="P699" s="900"/>
      <c r="Q699" s="46"/>
      <c r="R699" s="46"/>
      <c r="S699" s="46"/>
      <c r="T699" s="46"/>
      <c r="U699" s="46"/>
      <c r="V699" s="46"/>
      <c r="W699" s="46"/>
      <c r="X699" s="46"/>
      <c r="Y699" s="46"/>
      <c r="Z699" s="46"/>
      <c r="AA699" s="932"/>
      <c r="AB699" s="46"/>
      <c r="AC699" s="46"/>
      <c r="AD699" s="46"/>
      <c r="AE699" s="46"/>
      <c r="AN699" s="46"/>
    </row>
    <row r="700">
      <c r="B700" s="46"/>
      <c r="C700" s="46"/>
      <c r="D700" s="46"/>
      <c r="E700" s="46"/>
      <c r="F700" s="46"/>
      <c r="G700" s="46"/>
      <c r="H700" s="46"/>
      <c r="I700" s="46"/>
      <c r="J700" s="46"/>
      <c r="K700" s="46"/>
      <c r="L700" s="46"/>
      <c r="M700" s="46"/>
      <c r="N700" s="46"/>
      <c r="O700" s="46"/>
      <c r="P700" s="900"/>
      <c r="Q700" s="46"/>
      <c r="R700" s="46"/>
      <c r="S700" s="46"/>
      <c r="T700" s="46"/>
      <c r="U700" s="46"/>
      <c r="V700" s="46"/>
      <c r="W700" s="46"/>
      <c r="X700" s="46"/>
      <c r="Y700" s="46"/>
      <c r="Z700" s="46"/>
      <c r="AA700" s="932"/>
      <c r="AB700" s="46"/>
      <c r="AC700" s="46"/>
      <c r="AD700" s="46"/>
      <c r="AE700" s="46"/>
      <c r="AN700" s="46"/>
    </row>
    <row r="701">
      <c r="B701" s="46"/>
      <c r="C701" s="46"/>
      <c r="D701" s="46"/>
      <c r="E701" s="46"/>
      <c r="F701" s="46"/>
      <c r="G701" s="46"/>
      <c r="H701" s="46"/>
      <c r="I701" s="46"/>
      <c r="J701" s="46"/>
      <c r="K701" s="46"/>
      <c r="L701" s="46"/>
      <c r="M701" s="46"/>
      <c r="N701" s="46"/>
      <c r="O701" s="46"/>
      <c r="P701" s="900"/>
      <c r="Q701" s="46"/>
      <c r="R701" s="46"/>
      <c r="S701" s="46"/>
      <c r="T701" s="46"/>
      <c r="U701" s="46"/>
      <c r="V701" s="46"/>
      <c r="W701" s="46"/>
      <c r="X701" s="46"/>
      <c r="Y701" s="46"/>
      <c r="Z701" s="46"/>
      <c r="AA701" s="932"/>
      <c r="AB701" s="46"/>
      <c r="AC701" s="46"/>
      <c r="AD701" s="46"/>
      <c r="AE701" s="46"/>
      <c r="AN701" s="46"/>
    </row>
    <row r="702">
      <c r="B702" s="46"/>
      <c r="C702" s="46"/>
      <c r="D702" s="46"/>
      <c r="E702" s="46"/>
      <c r="F702" s="46"/>
      <c r="G702" s="46"/>
      <c r="H702" s="46"/>
      <c r="I702" s="46"/>
      <c r="J702" s="46"/>
      <c r="K702" s="46"/>
      <c r="L702" s="46"/>
      <c r="M702" s="46"/>
      <c r="N702" s="46"/>
      <c r="O702" s="46"/>
      <c r="P702" s="900"/>
      <c r="Q702" s="46"/>
      <c r="R702" s="46"/>
      <c r="S702" s="46"/>
      <c r="T702" s="46"/>
      <c r="U702" s="46"/>
      <c r="V702" s="46"/>
      <c r="W702" s="46"/>
      <c r="X702" s="46"/>
      <c r="Y702" s="46"/>
      <c r="Z702" s="46"/>
      <c r="AA702" s="932"/>
      <c r="AB702" s="46"/>
      <c r="AC702" s="46"/>
      <c r="AD702" s="46"/>
      <c r="AE702" s="46"/>
      <c r="AN702" s="46"/>
    </row>
    <row r="703">
      <c r="B703" s="46"/>
      <c r="C703" s="46"/>
      <c r="D703" s="46"/>
      <c r="E703" s="46"/>
      <c r="F703" s="46"/>
      <c r="G703" s="46"/>
      <c r="H703" s="46"/>
      <c r="I703" s="46"/>
      <c r="J703" s="46"/>
      <c r="K703" s="46"/>
      <c r="L703" s="46"/>
      <c r="M703" s="46"/>
      <c r="N703" s="46"/>
      <c r="O703" s="46"/>
      <c r="P703" s="900"/>
      <c r="Q703" s="46"/>
      <c r="R703" s="46"/>
      <c r="S703" s="46"/>
      <c r="T703" s="46"/>
      <c r="U703" s="46"/>
      <c r="V703" s="46"/>
      <c r="W703" s="46"/>
      <c r="X703" s="46"/>
      <c r="Y703" s="46"/>
      <c r="Z703" s="46"/>
      <c r="AA703" s="932"/>
      <c r="AB703" s="46"/>
      <c r="AC703" s="46"/>
      <c r="AD703" s="46"/>
      <c r="AE703" s="46"/>
      <c r="AN703" s="46"/>
    </row>
    <row r="704">
      <c r="B704" s="46"/>
      <c r="C704" s="46"/>
      <c r="D704" s="46"/>
      <c r="E704" s="46"/>
      <c r="F704" s="46"/>
      <c r="G704" s="46"/>
      <c r="H704" s="46"/>
      <c r="I704" s="46"/>
      <c r="J704" s="46"/>
      <c r="K704" s="46"/>
      <c r="L704" s="46"/>
      <c r="M704" s="46"/>
      <c r="N704" s="46"/>
      <c r="O704" s="46"/>
      <c r="P704" s="900"/>
      <c r="Q704" s="46"/>
      <c r="R704" s="46"/>
      <c r="S704" s="46"/>
      <c r="T704" s="46"/>
      <c r="U704" s="46"/>
      <c r="V704" s="46"/>
      <c r="W704" s="46"/>
      <c r="X704" s="46"/>
      <c r="Y704" s="46"/>
      <c r="Z704" s="46"/>
      <c r="AA704" s="932"/>
      <c r="AB704" s="46"/>
      <c r="AC704" s="46"/>
      <c r="AD704" s="46"/>
      <c r="AE704" s="46"/>
      <c r="AN704" s="46"/>
    </row>
    <row r="705">
      <c r="B705" s="46"/>
      <c r="C705" s="46"/>
      <c r="D705" s="46"/>
      <c r="E705" s="46"/>
      <c r="F705" s="46"/>
      <c r="G705" s="46"/>
      <c r="H705" s="46"/>
      <c r="I705" s="46"/>
      <c r="J705" s="46"/>
      <c r="K705" s="46"/>
      <c r="L705" s="46"/>
      <c r="M705" s="46"/>
      <c r="N705" s="46"/>
      <c r="O705" s="46"/>
      <c r="P705" s="900"/>
      <c r="Q705" s="46"/>
      <c r="R705" s="46"/>
      <c r="S705" s="46"/>
      <c r="T705" s="46"/>
      <c r="U705" s="46"/>
      <c r="V705" s="46"/>
      <c r="W705" s="46"/>
      <c r="X705" s="46"/>
      <c r="Y705" s="46"/>
      <c r="Z705" s="46"/>
      <c r="AA705" s="932"/>
      <c r="AB705" s="46"/>
      <c r="AC705" s="46"/>
      <c r="AD705" s="46"/>
      <c r="AE705" s="46"/>
      <c r="AN705" s="46"/>
    </row>
    <row r="706">
      <c r="B706" s="46"/>
      <c r="C706" s="46"/>
      <c r="D706" s="46"/>
      <c r="E706" s="46"/>
      <c r="F706" s="46"/>
      <c r="G706" s="46"/>
      <c r="H706" s="46"/>
      <c r="I706" s="46"/>
      <c r="J706" s="46"/>
      <c r="K706" s="46"/>
      <c r="L706" s="46"/>
      <c r="M706" s="46"/>
      <c r="N706" s="46"/>
      <c r="O706" s="46"/>
      <c r="P706" s="900"/>
      <c r="Q706" s="46"/>
      <c r="R706" s="46"/>
      <c r="S706" s="46"/>
      <c r="T706" s="46"/>
      <c r="U706" s="46"/>
      <c r="V706" s="46"/>
      <c r="W706" s="46"/>
      <c r="X706" s="46"/>
      <c r="Y706" s="46"/>
      <c r="Z706" s="46"/>
      <c r="AA706" s="932"/>
      <c r="AB706" s="46"/>
      <c r="AC706" s="46"/>
      <c r="AD706" s="46"/>
      <c r="AE706" s="46"/>
      <c r="AN706" s="46"/>
    </row>
    <row r="707">
      <c r="B707" s="46"/>
      <c r="C707" s="46"/>
      <c r="D707" s="46"/>
      <c r="E707" s="46"/>
      <c r="F707" s="46"/>
      <c r="G707" s="46"/>
      <c r="H707" s="46"/>
      <c r="I707" s="46"/>
      <c r="J707" s="46"/>
      <c r="K707" s="46"/>
      <c r="L707" s="46"/>
      <c r="M707" s="46"/>
      <c r="N707" s="46"/>
      <c r="O707" s="46"/>
      <c r="P707" s="900"/>
      <c r="Q707" s="46"/>
      <c r="R707" s="46"/>
      <c r="S707" s="46"/>
      <c r="T707" s="46"/>
      <c r="U707" s="46"/>
      <c r="V707" s="46"/>
      <c r="W707" s="46"/>
      <c r="X707" s="46"/>
      <c r="Y707" s="46"/>
      <c r="Z707" s="46"/>
      <c r="AA707" s="932"/>
      <c r="AB707" s="46"/>
      <c r="AC707" s="46"/>
      <c r="AD707" s="46"/>
      <c r="AE707" s="46"/>
      <c r="AN707" s="46"/>
    </row>
    <row r="708">
      <c r="B708" s="46"/>
      <c r="C708" s="46"/>
      <c r="D708" s="46"/>
      <c r="E708" s="46"/>
      <c r="F708" s="46"/>
      <c r="G708" s="46"/>
      <c r="H708" s="46"/>
      <c r="I708" s="46"/>
      <c r="J708" s="46"/>
      <c r="K708" s="46"/>
      <c r="L708" s="46"/>
      <c r="M708" s="46"/>
      <c r="N708" s="46"/>
      <c r="O708" s="46"/>
      <c r="P708" s="900"/>
      <c r="Q708" s="46"/>
      <c r="R708" s="46"/>
      <c r="S708" s="46"/>
      <c r="T708" s="46"/>
      <c r="U708" s="46"/>
      <c r="V708" s="46"/>
      <c r="W708" s="46"/>
      <c r="X708" s="46"/>
      <c r="Y708" s="46"/>
      <c r="Z708" s="46"/>
      <c r="AA708" s="932"/>
      <c r="AB708" s="46"/>
      <c r="AC708" s="46"/>
      <c r="AD708" s="46"/>
      <c r="AE708" s="46"/>
      <c r="AN708" s="46"/>
    </row>
    <row r="709">
      <c r="B709" s="46"/>
      <c r="C709" s="46"/>
      <c r="D709" s="46"/>
      <c r="E709" s="46"/>
      <c r="F709" s="46"/>
      <c r="G709" s="46"/>
      <c r="H709" s="46"/>
      <c r="I709" s="46"/>
      <c r="J709" s="46"/>
      <c r="K709" s="46"/>
      <c r="L709" s="46"/>
      <c r="M709" s="46"/>
      <c r="N709" s="46"/>
      <c r="O709" s="46"/>
      <c r="P709" s="900"/>
      <c r="Q709" s="46"/>
      <c r="R709" s="46"/>
      <c r="S709" s="46"/>
      <c r="T709" s="46"/>
      <c r="U709" s="46"/>
      <c r="V709" s="46"/>
      <c r="W709" s="46"/>
      <c r="X709" s="46"/>
      <c r="Y709" s="46"/>
      <c r="Z709" s="46"/>
      <c r="AA709" s="932"/>
      <c r="AB709" s="46"/>
      <c r="AC709" s="46"/>
      <c r="AD709" s="46"/>
      <c r="AE709" s="46"/>
      <c r="AN709" s="46"/>
    </row>
    <row r="710">
      <c r="B710" s="46"/>
      <c r="C710" s="46"/>
      <c r="D710" s="46"/>
      <c r="E710" s="46"/>
      <c r="F710" s="46"/>
      <c r="G710" s="46"/>
      <c r="H710" s="46"/>
      <c r="I710" s="46"/>
      <c r="J710" s="46"/>
      <c r="K710" s="46"/>
      <c r="L710" s="46"/>
      <c r="M710" s="46"/>
      <c r="N710" s="46"/>
      <c r="O710" s="46"/>
      <c r="P710" s="900"/>
      <c r="Q710" s="46"/>
      <c r="R710" s="46"/>
      <c r="S710" s="46"/>
      <c r="T710" s="46"/>
      <c r="U710" s="46"/>
      <c r="V710" s="46"/>
      <c r="W710" s="46"/>
      <c r="X710" s="46"/>
      <c r="Y710" s="46"/>
      <c r="Z710" s="46"/>
      <c r="AA710" s="932"/>
      <c r="AB710" s="46"/>
      <c r="AC710" s="46"/>
      <c r="AD710" s="46"/>
      <c r="AE710" s="46"/>
      <c r="AN710" s="46"/>
    </row>
    <row r="711">
      <c r="B711" s="46"/>
      <c r="C711" s="46"/>
      <c r="D711" s="46"/>
      <c r="E711" s="46"/>
      <c r="F711" s="46"/>
      <c r="G711" s="46"/>
      <c r="H711" s="46"/>
      <c r="I711" s="46"/>
      <c r="J711" s="46"/>
      <c r="K711" s="46"/>
      <c r="L711" s="46"/>
      <c r="M711" s="46"/>
      <c r="N711" s="46"/>
      <c r="O711" s="46"/>
      <c r="P711" s="900"/>
      <c r="Q711" s="46"/>
      <c r="R711" s="46"/>
      <c r="S711" s="46"/>
      <c r="T711" s="46"/>
      <c r="U711" s="46"/>
      <c r="V711" s="46"/>
      <c r="W711" s="46"/>
      <c r="X711" s="46"/>
      <c r="Y711" s="46"/>
      <c r="Z711" s="46"/>
      <c r="AA711" s="932"/>
      <c r="AB711" s="46"/>
      <c r="AC711" s="46"/>
      <c r="AD711" s="46"/>
      <c r="AE711" s="46"/>
      <c r="AN711" s="46"/>
    </row>
    <row r="712">
      <c r="B712" s="46"/>
      <c r="C712" s="46"/>
      <c r="D712" s="46"/>
      <c r="E712" s="46"/>
      <c r="F712" s="46"/>
      <c r="G712" s="46"/>
      <c r="H712" s="46"/>
      <c r="I712" s="46"/>
      <c r="J712" s="46"/>
      <c r="K712" s="46"/>
      <c r="L712" s="46"/>
      <c r="M712" s="46"/>
      <c r="N712" s="46"/>
      <c r="O712" s="46"/>
      <c r="P712" s="900"/>
      <c r="Q712" s="46"/>
      <c r="R712" s="46"/>
      <c r="S712" s="46"/>
      <c r="T712" s="46"/>
      <c r="U712" s="46"/>
      <c r="V712" s="46"/>
      <c r="W712" s="46"/>
      <c r="X712" s="46"/>
      <c r="Y712" s="46"/>
      <c r="Z712" s="46"/>
      <c r="AA712" s="932"/>
      <c r="AB712" s="46"/>
      <c r="AC712" s="46"/>
      <c r="AD712" s="46"/>
      <c r="AE712" s="46"/>
      <c r="AN712" s="46"/>
    </row>
    <row r="713">
      <c r="B713" s="46"/>
      <c r="C713" s="46"/>
      <c r="D713" s="46"/>
      <c r="E713" s="46"/>
      <c r="F713" s="46"/>
      <c r="G713" s="46"/>
      <c r="H713" s="46"/>
      <c r="I713" s="46"/>
      <c r="J713" s="46"/>
      <c r="K713" s="46"/>
      <c r="L713" s="46"/>
      <c r="M713" s="46"/>
      <c r="N713" s="46"/>
      <c r="O713" s="46"/>
      <c r="P713" s="900"/>
      <c r="Q713" s="46"/>
      <c r="R713" s="46"/>
      <c r="S713" s="46"/>
      <c r="T713" s="46"/>
      <c r="U713" s="46"/>
      <c r="V713" s="46"/>
      <c r="W713" s="46"/>
      <c r="X713" s="46"/>
      <c r="Y713" s="46"/>
      <c r="Z713" s="46"/>
      <c r="AA713" s="932"/>
      <c r="AB713" s="46"/>
      <c r="AC713" s="46"/>
      <c r="AD713" s="46"/>
      <c r="AE713" s="46"/>
      <c r="AN713" s="46"/>
    </row>
    <row r="714">
      <c r="B714" s="46"/>
      <c r="C714" s="46"/>
      <c r="D714" s="46"/>
      <c r="E714" s="46"/>
      <c r="F714" s="46"/>
      <c r="G714" s="46"/>
      <c r="H714" s="46"/>
      <c r="I714" s="46"/>
      <c r="J714" s="46"/>
      <c r="K714" s="46"/>
      <c r="L714" s="46"/>
      <c r="M714" s="46"/>
      <c r="N714" s="46"/>
      <c r="O714" s="46"/>
      <c r="P714" s="900"/>
      <c r="Q714" s="46"/>
      <c r="R714" s="46"/>
      <c r="S714" s="46"/>
      <c r="T714" s="46"/>
      <c r="U714" s="46"/>
      <c r="V714" s="46"/>
      <c r="W714" s="46"/>
      <c r="X714" s="46"/>
      <c r="Y714" s="46"/>
      <c r="Z714" s="46"/>
      <c r="AA714" s="932"/>
      <c r="AB714" s="46"/>
      <c r="AC714" s="46"/>
      <c r="AD714" s="46"/>
      <c r="AE714" s="46"/>
      <c r="AN714" s="46"/>
    </row>
    <row r="715">
      <c r="B715" s="46"/>
      <c r="C715" s="46"/>
      <c r="D715" s="46"/>
      <c r="E715" s="46"/>
      <c r="F715" s="46"/>
      <c r="G715" s="46"/>
      <c r="H715" s="46"/>
      <c r="I715" s="46"/>
      <c r="J715" s="46"/>
      <c r="K715" s="46"/>
      <c r="L715" s="46"/>
      <c r="M715" s="46"/>
      <c r="N715" s="46"/>
      <c r="O715" s="46"/>
      <c r="P715" s="900"/>
      <c r="Q715" s="46"/>
      <c r="R715" s="46"/>
      <c r="S715" s="46"/>
      <c r="T715" s="46"/>
      <c r="U715" s="46"/>
      <c r="V715" s="46"/>
      <c r="W715" s="46"/>
      <c r="X715" s="46"/>
      <c r="Y715" s="46"/>
      <c r="Z715" s="46"/>
      <c r="AA715" s="932"/>
      <c r="AB715" s="46"/>
      <c r="AC715" s="46"/>
      <c r="AD715" s="46"/>
      <c r="AE715" s="46"/>
      <c r="AN715" s="46"/>
    </row>
    <row r="716">
      <c r="B716" s="46"/>
      <c r="C716" s="46"/>
      <c r="D716" s="46"/>
      <c r="E716" s="46"/>
      <c r="F716" s="46"/>
      <c r="G716" s="46"/>
      <c r="H716" s="46"/>
      <c r="I716" s="46"/>
      <c r="J716" s="46"/>
      <c r="K716" s="46"/>
      <c r="L716" s="46"/>
      <c r="M716" s="46"/>
      <c r="N716" s="46"/>
      <c r="O716" s="46"/>
      <c r="P716" s="900"/>
      <c r="Q716" s="46"/>
      <c r="R716" s="46"/>
      <c r="S716" s="46"/>
      <c r="T716" s="46"/>
      <c r="U716" s="46"/>
      <c r="V716" s="46"/>
      <c r="W716" s="46"/>
      <c r="X716" s="46"/>
      <c r="Y716" s="46"/>
      <c r="Z716" s="46"/>
      <c r="AA716" s="932"/>
      <c r="AB716" s="46"/>
      <c r="AC716" s="46"/>
      <c r="AD716" s="46"/>
      <c r="AE716" s="46"/>
      <c r="AN716" s="46"/>
    </row>
    <row r="717">
      <c r="B717" s="46"/>
      <c r="C717" s="46"/>
      <c r="D717" s="46"/>
      <c r="E717" s="46"/>
      <c r="F717" s="46"/>
      <c r="G717" s="46"/>
      <c r="H717" s="46"/>
      <c r="I717" s="46"/>
      <c r="J717" s="46"/>
      <c r="K717" s="46"/>
      <c r="L717" s="46"/>
      <c r="M717" s="46"/>
      <c r="N717" s="46"/>
      <c r="O717" s="46"/>
      <c r="P717" s="900"/>
      <c r="Q717" s="46"/>
      <c r="R717" s="46"/>
      <c r="S717" s="46"/>
      <c r="T717" s="46"/>
      <c r="U717" s="46"/>
      <c r="V717" s="46"/>
      <c r="W717" s="46"/>
      <c r="X717" s="46"/>
      <c r="Y717" s="46"/>
      <c r="Z717" s="46"/>
      <c r="AA717" s="932"/>
      <c r="AB717" s="46"/>
      <c r="AC717" s="46"/>
      <c r="AD717" s="46"/>
      <c r="AE717" s="46"/>
      <c r="AN717" s="46"/>
    </row>
    <row r="718">
      <c r="B718" s="46"/>
      <c r="C718" s="46"/>
      <c r="D718" s="46"/>
      <c r="E718" s="46"/>
      <c r="F718" s="46"/>
      <c r="G718" s="46"/>
      <c r="H718" s="46"/>
      <c r="I718" s="46"/>
      <c r="J718" s="46"/>
      <c r="K718" s="46"/>
      <c r="L718" s="46"/>
      <c r="M718" s="46"/>
      <c r="N718" s="46"/>
      <c r="O718" s="46"/>
      <c r="P718" s="900"/>
      <c r="Q718" s="46"/>
      <c r="R718" s="46"/>
      <c r="S718" s="46"/>
      <c r="T718" s="46"/>
      <c r="U718" s="46"/>
      <c r="V718" s="46"/>
      <c r="W718" s="46"/>
      <c r="X718" s="46"/>
      <c r="Y718" s="46"/>
      <c r="Z718" s="46"/>
      <c r="AA718" s="932"/>
      <c r="AB718" s="46"/>
      <c r="AC718" s="46"/>
      <c r="AD718" s="46"/>
      <c r="AE718" s="46"/>
      <c r="AN718" s="46"/>
    </row>
    <row r="719">
      <c r="B719" s="46"/>
      <c r="C719" s="46"/>
      <c r="D719" s="46"/>
      <c r="E719" s="46"/>
      <c r="F719" s="46"/>
      <c r="G719" s="46"/>
      <c r="H719" s="46"/>
      <c r="I719" s="46"/>
      <c r="J719" s="46"/>
      <c r="K719" s="46"/>
      <c r="L719" s="46"/>
      <c r="M719" s="46"/>
      <c r="N719" s="46"/>
      <c r="O719" s="46"/>
      <c r="P719" s="900"/>
      <c r="Q719" s="46"/>
      <c r="R719" s="46"/>
      <c r="S719" s="46"/>
      <c r="T719" s="46"/>
      <c r="U719" s="46"/>
      <c r="V719" s="46"/>
      <c r="W719" s="46"/>
      <c r="X719" s="46"/>
      <c r="Y719" s="46"/>
      <c r="Z719" s="46"/>
      <c r="AA719" s="932"/>
      <c r="AB719" s="46"/>
      <c r="AC719" s="46"/>
      <c r="AD719" s="46"/>
      <c r="AE719" s="46"/>
      <c r="AN719" s="46"/>
    </row>
    <row r="720">
      <c r="B720" s="46"/>
      <c r="C720" s="46"/>
      <c r="D720" s="46"/>
      <c r="E720" s="46"/>
      <c r="F720" s="46"/>
      <c r="G720" s="46"/>
      <c r="H720" s="46"/>
      <c r="I720" s="46"/>
      <c r="J720" s="46"/>
      <c r="K720" s="46"/>
      <c r="L720" s="46"/>
      <c r="M720" s="46"/>
      <c r="N720" s="46"/>
      <c r="O720" s="46"/>
      <c r="P720" s="900"/>
      <c r="Q720" s="46"/>
      <c r="R720" s="46"/>
      <c r="S720" s="46"/>
      <c r="T720" s="46"/>
      <c r="U720" s="46"/>
      <c r="V720" s="46"/>
      <c r="W720" s="46"/>
      <c r="X720" s="46"/>
      <c r="Y720" s="46"/>
      <c r="Z720" s="46"/>
      <c r="AA720" s="932"/>
      <c r="AB720" s="46"/>
      <c r="AC720" s="46"/>
      <c r="AD720" s="46"/>
      <c r="AE720" s="46"/>
      <c r="AN720" s="46"/>
    </row>
    <row r="721">
      <c r="B721" s="46"/>
      <c r="C721" s="46"/>
      <c r="D721" s="46"/>
      <c r="E721" s="46"/>
      <c r="F721" s="46"/>
      <c r="G721" s="46"/>
      <c r="H721" s="46"/>
      <c r="I721" s="46"/>
      <c r="J721" s="46"/>
      <c r="K721" s="46"/>
      <c r="L721" s="46"/>
      <c r="M721" s="46"/>
      <c r="N721" s="46"/>
      <c r="O721" s="46"/>
      <c r="P721" s="900"/>
      <c r="Q721" s="46"/>
      <c r="R721" s="46"/>
      <c r="S721" s="46"/>
      <c r="T721" s="46"/>
      <c r="U721" s="46"/>
      <c r="V721" s="46"/>
      <c r="W721" s="46"/>
      <c r="X721" s="46"/>
      <c r="Y721" s="46"/>
      <c r="Z721" s="46"/>
      <c r="AA721" s="932"/>
      <c r="AB721" s="46"/>
      <c r="AC721" s="46"/>
      <c r="AD721" s="46"/>
      <c r="AE721" s="46"/>
      <c r="AN721" s="46"/>
    </row>
    <row r="722">
      <c r="B722" s="46"/>
      <c r="C722" s="46"/>
      <c r="D722" s="46"/>
      <c r="E722" s="46"/>
      <c r="F722" s="46"/>
      <c r="G722" s="46"/>
      <c r="H722" s="46"/>
      <c r="I722" s="46"/>
      <c r="J722" s="46"/>
      <c r="K722" s="46"/>
      <c r="L722" s="46"/>
      <c r="M722" s="46"/>
      <c r="N722" s="46"/>
      <c r="O722" s="46"/>
      <c r="P722" s="900"/>
      <c r="Q722" s="46"/>
      <c r="R722" s="46"/>
      <c r="S722" s="46"/>
      <c r="T722" s="46"/>
      <c r="U722" s="46"/>
      <c r="V722" s="46"/>
      <c r="W722" s="46"/>
      <c r="X722" s="46"/>
      <c r="Y722" s="46"/>
      <c r="Z722" s="46"/>
      <c r="AA722" s="932"/>
      <c r="AB722" s="46"/>
      <c r="AC722" s="46"/>
      <c r="AD722" s="46"/>
      <c r="AE722" s="46"/>
      <c r="AN722" s="46"/>
    </row>
    <row r="723">
      <c r="B723" s="46"/>
      <c r="C723" s="46"/>
      <c r="D723" s="46"/>
      <c r="E723" s="46"/>
      <c r="F723" s="46"/>
      <c r="G723" s="46"/>
      <c r="H723" s="46"/>
      <c r="I723" s="46"/>
      <c r="J723" s="46"/>
      <c r="K723" s="46"/>
      <c r="L723" s="46"/>
      <c r="M723" s="46"/>
      <c r="N723" s="46"/>
      <c r="O723" s="46"/>
      <c r="P723" s="900"/>
      <c r="Q723" s="46"/>
      <c r="R723" s="46"/>
      <c r="S723" s="46"/>
      <c r="T723" s="46"/>
      <c r="U723" s="46"/>
      <c r="V723" s="46"/>
      <c r="W723" s="46"/>
      <c r="X723" s="46"/>
      <c r="Y723" s="46"/>
      <c r="Z723" s="46"/>
      <c r="AA723" s="932"/>
      <c r="AB723" s="46"/>
      <c r="AC723" s="46"/>
      <c r="AD723" s="46"/>
      <c r="AE723" s="46"/>
      <c r="AN723" s="46"/>
    </row>
    <row r="724">
      <c r="B724" s="46"/>
      <c r="C724" s="46"/>
      <c r="D724" s="46"/>
      <c r="E724" s="46"/>
      <c r="F724" s="46"/>
      <c r="G724" s="46"/>
      <c r="H724" s="46"/>
      <c r="I724" s="46"/>
      <c r="J724" s="46"/>
      <c r="K724" s="46"/>
      <c r="L724" s="46"/>
      <c r="M724" s="46"/>
      <c r="N724" s="46"/>
      <c r="O724" s="46"/>
      <c r="P724" s="900"/>
      <c r="Q724" s="46"/>
      <c r="R724" s="46"/>
      <c r="S724" s="46"/>
      <c r="T724" s="46"/>
      <c r="U724" s="46"/>
      <c r="V724" s="46"/>
      <c r="W724" s="46"/>
      <c r="X724" s="46"/>
      <c r="Y724" s="46"/>
      <c r="Z724" s="46"/>
      <c r="AA724" s="932"/>
      <c r="AB724" s="46"/>
      <c r="AC724" s="46"/>
      <c r="AD724" s="46"/>
      <c r="AE724" s="46"/>
      <c r="AN724" s="46"/>
    </row>
    <row r="725">
      <c r="B725" s="46"/>
      <c r="C725" s="46"/>
      <c r="D725" s="46"/>
      <c r="E725" s="46"/>
      <c r="F725" s="46"/>
      <c r="G725" s="46"/>
      <c r="H725" s="46"/>
      <c r="I725" s="46"/>
      <c r="J725" s="46"/>
      <c r="K725" s="46"/>
      <c r="L725" s="46"/>
      <c r="M725" s="46"/>
      <c r="N725" s="46"/>
      <c r="O725" s="46"/>
      <c r="P725" s="900"/>
      <c r="Q725" s="46"/>
      <c r="R725" s="46"/>
      <c r="S725" s="46"/>
      <c r="T725" s="46"/>
      <c r="U725" s="46"/>
      <c r="V725" s="46"/>
      <c r="W725" s="46"/>
      <c r="X725" s="46"/>
      <c r="Y725" s="46"/>
      <c r="Z725" s="46"/>
      <c r="AA725" s="932"/>
      <c r="AB725" s="46"/>
      <c r="AC725" s="46"/>
      <c r="AD725" s="46"/>
      <c r="AE725" s="46"/>
      <c r="AN725" s="46"/>
    </row>
    <row r="726">
      <c r="B726" s="46"/>
      <c r="C726" s="46"/>
      <c r="D726" s="46"/>
      <c r="E726" s="46"/>
      <c r="F726" s="46"/>
      <c r="G726" s="46"/>
      <c r="H726" s="46"/>
      <c r="I726" s="46"/>
      <c r="J726" s="46"/>
      <c r="K726" s="46"/>
      <c r="L726" s="46"/>
      <c r="M726" s="46"/>
      <c r="N726" s="46"/>
      <c r="O726" s="46"/>
      <c r="P726" s="900"/>
      <c r="Q726" s="46"/>
      <c r="R726" s="46"/>
      <c r="S726" s="46"/>
      <c r="T726" s="46"/>
      <c r="U726" s="46"/>
      <c r="V726" s="46"/>
      <c r="W726" s="46"/>
      <c r="X726" s="46"/>
      <c r="Y726" s="46"/>
      <c r="Z726" s="46"/>
      <c r="AA726" s="932"/>
      <c r="AB726" s="46"/>
      <c r="AC726" s="46"/>
      <c r="AD726" s="46"/>
      <c r="AE726" s="46"/>
      <c r="AN726" s="46"/>
    </row>
    <row r="727">
      <c r="B727" s="46"/>
      <c r="C727" s="46"/>
      <c r="D727" s="46"/>
      <c r="E727" s="46"/>
      <c r="F727" s="46"/>
      <c r="G727" s="46"/>
      <c r="H727" s="46"/>
      <c r="I727" s="46"/>
      <c r="J727" s="46"/>
      <c r="K727" s="46"/>
      <c r="L727" s="46"/>
      <c r="M727" s="46"/>
      <c r="N727" s="46"/>
      <c r="O727" s="46"/>
      <c r="P727" s="900"/>
      <c r="Q727" s="46"/>
      <c r="R727" s="46"/>
      <c r="S727" s="46"/>
      <c r="T727" s="46"/>
      <c r="U727" s="46"/>
      <c r="V727" s="46"/>
      <c r="W727" s="46"/>
      <c r="X727" s="46"/>
      <c r="Y727" s="46"/>
      <c r="Z727" s="46"/>
      <c r="AA727" s="932"/>
      <c r="AB727" s="46"/>
      <c r="AC727" s="46"/>
      <c r="AD727" s="46"/>
      <c r="AE727" s="46"/>
      <c r="AN727" s="46"/>
    </row>
    <row r="728">
      <c r="B728" s="46"/>
      <c r="C728" s="46"/>
      <c r="D728" s="46"/>
      <c r="E728" s="46"/>
      <c r="F728" s="46"/>
      <c r="G728" s="46"/>
      <c r="H728" s="46"/>
      <c r="I728" s="46"/>
      <c r="J728" s="46"/>
      <c r="K728" s="46"/>
      <c r="L728" s="46"/>
      <c r="M728" s="46"/>
      <c r="N728" s="46"/>
      <c r="O728" s="46"/>
      <c r="P728" s="900"/>
      <c r="Q728" s="46"/>
      <c r="R728" s="46"/>
      <c r="S728" s="46"/>
      <c r="T728" s="46"/>
      <c r="U728" s="46"/>
      <c r="V728" s="46"/>
      <c r="W728" s="46"/>
      <c r="X728" s="46"/>
      <c r="Y728" s="46"/>
      <c r="Z728" s="46"/>
      <c r="AA728" s="932"/>
      <c r="AB728" s="46"/>
      <c r="AC728" s="46"/>
      <c r="AD728" s="46"/>
      <c r="AE728" s="46"/>
      <c r="AN728" s="46"/>
    </row>
    <row r="729">
      <c r="B729" s="46"/>
      <c r="C729" s="46"/>
      <c r="D729" s="46"/>
      <c r="E729" s="46"/>
      <c r="F729" s="46"/>
      <c r="G729" s="46"/>
      <c r="H729" s="46"/>
      <c r="I729" s="46"/>
      <c r="J729" s="46"/>
      <c r="K729" s="46"/>
      <c r="L729" s="46"/>
      <c r="M729" s="46"/>
      <c r="N729" s="46"/>
      <c r="O729" s="46"/>
      <c r="P729" s="900"/>
      <c r="Q729" s="46"/>
      <c r="R729" s="46"/>
      <c r="S729" s="46"/>
      <c r="T729" s="46"/>
      <c r="U729" s="46"/>
      <c r="V729" s="46"/>
      <c r="W729" s="46"/>
      <c r="X729" s="46"/>
      <c r="Y729" s="46"/>
      <c r="Z729" s="46"/>
      <c r="AA729" s="932"/>
      <c r="AB729" s="46"/>
      <c r="AC729" s="46"/>
      <c r="AD729" s="46"/>
      <c r="AE729" s="46"/>
      <c r="AN729" s="46"/>
    </row>
    <row r="730">
      <c r="B730" s="46"/>
      <c r="C730" s="46"/>
      <c r="D730" s="46"/>
      <c r="E730" s="46"/>
      <c r="F730" s="46"/>
      <c r="G730" s="46"/>
      <c r="H730" s="46"/>
      <c r="I730" s="46"/>
      <c r="J730" s="46"/>
      <c r="K730" s="46"/>
      <c r="L730" s="46"/>
      <c r="M730" s="46"/>
      <c r="N730" s="46"/>
      <c r="O730" s="46"/>
      <c r="P730" s="900"/>
      <c r="Q730" s="46"/>
      <c r="R730" s="46"/>
      <c r="S730" s="46"/>
      <c r="T730" s="46"/>
      <c r="U730" s="46"/>
      <c r="V730" s="46"/>
      <c r="W730" s="46"/>
      <c r="X730" s="46"/>
      <c r="Y730" s="46"/>
      <c r="Z730" s="46"/>
      <c r="AA730" s="932"/>
      <c r="AB730" s="46"/>
      <c r="AC730" s="46"/>
      <c r="AD730" s="46"/>
      <c r="AE730" s="46"/>
      <c r="AN730" s="46"/>
    </row>
    <row r="731">
      <c r="B731" s="46"/>
      <c r="C731" s="46"/>
      <c r="D731" s="46"/>
      <c r="E731" s="46"/>
      <c r="F731" s="46"/>
      <c r="G731" s="46"/>
      <c r="H731" s="46"/>
      <c r="I731" s="46"/>
      <c r="J731" s="46"/>
      <c r="K731" s="46"/>
      <c r="L731" s="46"/>
      <c r="M731" s="46"/>
      <c r="N731" s="46"/>
      <c r="O731" s="46"/>
      <c r="P731" s="900"/>
      <c r="Q731" s="46"/>
      <c r="R731" s="46"/>
      <c r="S731" s="46"/>
      <c r="T731" s="46"/>
      <c r="U731" s="46"/>
      <c r="V731" s="46"/>
      <c r="W731" s="46"/>
      <c r="X731" s="46"/>
      <c r="Y731" s="46"/>
      <c r="Z731" s="46"/>
      <c r="AA731" s="932"/>
      <c r="AB731" s="46"/>
      <c r="AC731" s="46"/>
      <c r="AD731" s="46"/>
      <c r="AE731" s="46"/>
      <c r="AN731" s="46"/>
    </row>
    <row r="732">
      <c r="B732" s="46"/>
      <c r="C732" s="46"/>
      <c r="D732" s="46"/>
      <c r="E732" s="46"/>
      <c r="F732" s="46"/>
      <c r="G732" s="46"/>
      <c r="H732" s="46"/>
      <c r="I732" s="46"/>
      <c r="J732" s="46"/>
      <c r="K732" s="46"/>
      <c r="L732" s="46"/>
      <c r="M732" s="46"/>
      <c r="N732" s="46"/>
      <c r="O732" s="46"/>
      <c r="P732" s="900"/>
      <c r="Q732" s="46"/>
      <c r="R732" s="46"/>
      <c r="S732" s="46"/>
      <c r="T732" s="46"/>
      <c r="U732" s="46"/>
      <c r="V732" s="46"/>
      <c r="W732" s="46"/>
      <c r="X732" s="46"/>
      <c r="Y732" s="46"/>
      <c r="Z732" s="46"/>
      <c r="AA732" s="932"/>
      <c r="AB732" s="46"/>
      <c r="AC732" s="46"/>
      <c r="AD732" s="46"/>
      <c r="AE732" s="46"/>
      <c r="AN732" s="46"/>
    </row>
    <row r="733">
      <c r="B733" s="46"/>
      <c r="C733" s="46"/>
      <c r="D733" s="46"/>
      <c r="E733" s="46"/>
      <c r="F733" s="46"/>
      <c r="G733" s="46"/>
      <c r="H733" s="46"/>
      <c r="I733" s="46"/>
      <c r="J733" s="46"/>
      <c r="K733" s="46"/>
      <c r="L733" s="46"/>
      <c r="M733" s="46"/>
      <c r="N733" s="46"/>
      <c r="O733" s="46"/>
      <c r="P733" s="900"/>
      <c r="Q733" s="46"/>
      <c r="R733" s="46"/>
      <c r="S733" s="46"/>
      <c r="T733" s="46"/>
      <c r="U733" s="46"/>
      <c r="V733" s="46"/>
      <c r="W733" s="46"/>
      <c r="X733" s="46"/>
      <c r="Y733" s="46"/>
      <c r="Z733" s="46"/>
      <c r="AA733" s="932"/>
      <c r="AB733" s="46"/>
      <c r="AC733" s="46"/>
      <c r="AD733" s="46"/>
      <c r="AE733" s="46"/>
      <c r="AN733" s="46"/>
    </row>
    <row r="734">
      <c r="B734" s="46"/>
      <c r="C734" s="46"/>
      <c r="D734" s="46"/>
      <c r="E734" s="46"/>
      <c r="F734" s="46"/>
      <c r="G734" s="46"/>
      <c r="H734" s="46"/>
      <c r="I734" s="46"/>
      <c r="J734" s="46"/>
      <c r="K734" s="46"/>
      <c r="L734" s="46"/>
      <c r="M734" s="46"/>
      <c r="N734" s="46"/>
      <c r="O734" s="46"/>
      <c r="P734" s="900"/>
      <c r="Q734" s="46"/>
      <c r="R734" s="46"/>
      <c r="S734" s="46"/>
      <c r="T734" s="46"/>
      <c r="U734" s="46"/>
      <c r="V734" s="46"/>
      <c r="W734" s="46"/>
      <c r="X734" s="46"/>
      <c r="Y734" s="46"/>
      <c r="Z734" s="46"/>
      <c r="AA734" s="932"/>
      <c r="AB734" s="46"/>
      <c r="AC734" s="46"/>
      <c r="AD734" s="46"/>
      <c r="AE734" s="46"/>
      <c r="AN734" s="46"/>
    </row>
    <row r="735">
      <c r="B735" s="46"/>
      <c r="C735" s="46"/>
      <c r="D735" s="46"/>
      <c r="E735" s="46"/>
      <c r="F735" s="46"/>
      <c r="G735" s="46"/>
      <c r="H735" s="46"/>
      <c r="I735" s="46"/>
      <c r="J735" s="46"/>
      <c r="K735" s="46"/>
      <c r="L735" s="46"/>
      <c r="M735" s="46"/>
      <c r="N735" s="46"/>
      <c r="O735" s="46"/>
      <c r="P735" s="900"/>
      <c r="Q735" s="46"/>
      <c r="R735" s="46"/>
      <c r="S735" s="46"/>
      <c r="T735" s="46"/>
      <c r="U735" s="46"/>
      <c r="V735" s="46"/>
      <c r="W735" s="46"/>
      <c r="X735" s="46"/>
      <c r="Y735" s="46"/>
      <c r="Z735" s="46"/>
      <c r="AA735" s="932"/>
      <c r="AB735" s="46"/>
      <c r="AC735" s="46"/>
      <c r="AD735" s="46"/>
      <c r="AE735" s="46"/>
      <c r="AN735" s="46"/>
    </row>
    <row r="736">
      <c r="B736" s="46"/>
      <c r="C736" s="46"/>
      <c r="D736" s="46"/>
      <c r="E736" s="46"/>
      <c r="F736" s="46"/>
      <c r="G736" s="46"/>
      <c r="H736" s="46"/>
      <c r="I736" s="46"/>
      <c r="J736" s="46"/>
      <c r="K736" s="46"/>
      <c r="L736" s="46"/>
      <c r="M736" s="46"/>
      <c r="N736" s="46"/>
      <c r="O736" s="46"/>
      <c r="P736" s="900"/>
      <c r="Q736" s="46"/>
      <c r="R736" s="46"/>
      <c r="S736" s="46"/>
      <c r="T736" s="46"/>
      <c r="U736" s="46"/>
      <c r="V736" s="46"/>
      <c r="W736" s="46"/>
      <c r="X736" s="46"/>
      <c r="Y736" s="46"/>
      <c r="Z736" s="46"/>
      <c r="AA736" s="932"/>
      <c r="AB736" s="46"/>
      <c r="AC736" s="46"/>
      <c r="AD736" s="46"/>
      <c r="AE736" s="46"/>
      <c r="AN736" s="46"/>
    </row>
    <row r="737">
      <c r="B737" s="46"/>
      <c r="C737" s="46"/>
      <c r="D737" s="46"/>
      <c r="E737" s="46"/>
      <c r="F737" s="46"/>
      <c r="G737" s="46"/>
      <c r="H737" s="46"/>
      <c r="I737" s="46"/>
      <c r="J737" s="46"/>
      <c r="K737" s="46"/>
      <c r="L737" s="46"/>
      <c r="M737" s="46"/>
      <c r="N737" s="46"/>
      <c r="O737" s="46"/>
      <c r="P737" s="900"/>
      <c r="Q737" s="46"/>
      <c r="R737" s="46"/>
      <c r="S737" s="46"/>
      <c r="T737" s="46"/>
      <c r="U737" s="46"/>
      <c r="V737" s="46"/>
      <c r="W737" s="46"/>
      <c r="X737" s="46"/>
      <c r="Y737" s="46"/>
      <c r="Z737" s="46"/>
      <c r="AA737" s="932"/>
      <c r="AB737" s="46"/>
      <c r="AC737" s="46"/>
      <c r="AD737" s="46"/>
      <c r="AE737" s="46"/>
      <c r="AN737" s="46"/>
    </row>
    <row r="738">
      <c r="B738" s="46"/>
      <c r="C738" s="46"/>
      <c r="D738" s="46"/>
      <c r="E738" s="46"/>
      <c r="F738" s="46"/>
      <c r="G738" s="46"/>
      <c r="H738" s="46"/>
      <c r="I738" s="46"/>
      <c r="J738" s="46"/>
      <c r="K738" s="46"/>
      <c r="L738" s="46"/>
      <c r="M738" s="46"/>
      <c r="N738" s="46"/>
      <c r="O738" s="46"/>
      <c r="P738" s="900"/>
      <c r="Q738" s="46"/>
      <c r="R738" s="46"/>
      <c r="S738" s="46"/>
      <c r="T738" s="46"/>
      <c r="U738" s="46"/>
      <c r="V738" s="46"/>
      <c r="W738" s="46"/>
      <c r="X738" s="46"/>
      <c r="Y738" s="46"/>
      <c r="Z738" s="46"/>
      <c r="AA738" s="932"/>
      <c r="AB738" s="46"/>
      <c r="AC738" s="46"/>
      <c r="AD738" s="46"/>
      <c r="AE738" s="46"/>
      <c r="AN738" s="46"/>
    </row>
    <row r="739">
      <c r="B739" s="46"/>
      <c r="C739" s="46"/>
      <c r="D739" s="46"/>
      <c r="E739" s="46"/>
      <c r="F739" s="46"/>
      <c r="G739" s="46"/>
      <c r="H739" s="46"/>
      <c r="I739" s="46"/>
      <c r="J739" s="46"/>
      <c r="K739" s="46"/>
      <c r="L739" s="46"/>
      <c r="M739" s="46"/>
      <c r="N739" s="46"/>
      <c r="O739" s="46"/>
      <c r="P739" s="900"/>
      <c r="Q739" s="46"/>
      <c r="R739" s="46"/>
      <c r="S739" s="46"/>
      <c r="T739" s="46"/>
      <c r="U739" s="46"/>
      <c r="V739" s="46"/>
      <c r="W739" s="46"/>
      <c r="X739" s="46"/>
      <c r="Y739" s="46"/>
      <c r="Z739" s="46"/>
      <c r="AA739" s="932"/>
      <c r="AB739" s="46"/>
      <c r="AC739" s="46"/>
      <c r="AD739" s="46"/>
      <c r="AE739" s="46"/>
      <c r="AN739" s="46"/>
    </row>
    <row r="740">
      <c r="B740" s="46"/>
      <c r="C740" s="46"/>
      <c r="D740" s="46"/>
      <c r="E740" s="46"/>
      <c r="F740" s="46"/>
      <c r="G740" s="46"/>
      <c r="H740" s="46"/>
      <c r="I740" s="46"/>
      <c r="J740" s="46"/>
      <c r="K740" s="46"/>
      <c r="L740" s="46"/>
      <c r="M740" s="46"/>
      <c r="N740" s="46"/>
      <c r="O740" s="46"/>
      <c r="P740" s="900"/>
      <c r="Q740" s="46"/>
      <c r="R740" s="46"/>
      <c r="S740" s="46"/>
      <c r="T740" s="46"/>
      <c r="U740" s="46"/>
      <c r="V740" s="46"/>
      <c r="W740" s="46"/>
      <c r="X740" s="46"/>
      <c r="Y740" s="46"/>
      <c r="Z740" s="46"/>
      <c r="AA740" s="932"/>
      <c r="AB740" s="46"/>
      <c r="AC740" s="46"/>
      <c r="AD740" s="46"/>
      <c r="AE740" s="46"/>
      <c r="AN740" s="46"/>
    </row>
    <row r="741">
      <c r="B741" s="46"/>
      <c r="C741" s="46"/>
      <c r="D741" s="46"/>
      <c r="E741" s="46"/>
      <c r="F741" s="46"/>
      <c r="G741" s="46"/>
      <c r="H741" s="46"/>
      <c r="I741" s="46"/>
      <c r="J741" s="46"/>
      <c r="K741" s="46"/>
      <c r="L741" s="46"/>
      <c r="M741" s="46"/>
      <c r="N741" s="46"/>
      <c r="O741" s="46"/>
      <c r="P741" s="900"/>
      <c r="Q741" s="46"/>
      <c r="R741" s="46"/>
      <c r="S741" s="46"/>
      <c r="T741" s="46"/>
      <c r="U741" s="46"/>
      <c r="V741" s="46"/>
      <c r="W741" s="46"/>
      <c r="X741" s="46"/>
      <c r="Y741" s="46"/>
      <c r="Z741" s="46"/>
      <c r="AA741" s="932"/>
      <c r="AB741" s="46"/>
      <c r="AC741" s="46"/>
      <c r="AD741" s="46"/>
      <c r="AE741" s="46"/>
      <c r="AN741" s="46"/>
    </row>
    <row r="742">
      <c r="B742" s="46"/>
      <c r="C742" s="46"/>
      <c r="D742" s="46"/>
      <c r="E742" s="46"/>
      <c r="F742" s="46"/>
      <c r="G742" s="46"/>
      <c r="H742" s="46"/>
      <c r="I742" s="46"/>
      <c r="J742" s="46"/>
      <c r="K742" s="46"/>
      <c r="L742" s="46"/>
      <c r="M742" s="46"/>
      <c r="N742" s="46"/>
      <c r="O742" s="46"/>
      <c r="P742" s="900"/>
      <c r="Q742" s="46"/>
      <c r="R742" s="46"/>
      <c r="S742" s="46"/>
      <c r="T742" s="46"/>
      <c r="U742" s="46"/>
      <c r="V742" s="46"/>
      <c r="W742" s="46"/>
      <c r="X742" s="46"/>
      <c r="Y742" s="46"/>
      <c r="Z742" s="46"/>
      <c r="AA742" s="932"/>
      <c r="AB742" s="46"/>
      <c r="AC742" s="46"/>
      <c r="AD742" s="46"/>
      <c r="AE742" s="46"/>
      <c r="AN742" s="46"/>
    </row>
    <row r="743">
      <c r="B743" s="46"/>
      <c r="C743" s="46"/>
      <c r="D743" s="46"/>
      <c r="E743" s="46"/>
      <c r="F743" s="46"/>
      <c r="G743" s="46"/>
      <c r="H743" s="46"/>
      <c r="I743" s="46"/>
      <c r="J743" s="46"/>
      <c r="K743" s="46"/>
      <c r="L743" s="46"/>
      <c r="M743" s="46"/>
      <c r="N743" s="46"/>
      <c r="O743" s="46"/>
      <c r="P743" s="900"/>
      <c r="Q743" s="46"/>
      <c r="R743" s="46"/>
      <c r="S743" s="46"/>
      <c r="T743" s="46"/>
      <c r="U743" s="46"/>
      <c r="V743" s="46"/>
      <c r="W743" s="46"/>
      <c r="X743" s="46"/>
      <c r="Y743" s="46"/>
      <c r="Z743" s="46"/>
      <c r="AA743" s="932"/>
      <c r="AB743" s="46"/>
      <c r="AC743" s="46"/>
      <c r="AD743" s="46"/>
      <c r="AE743" s="46"/>
      <c r="AN743" s="46"/>
    </row>
    <row r="744">
      <c r="B744" s="46"/>
      <c r="C744" s="46"/>
      <c r="D744" s="46"/>
      <c r="E744" s="46"/>
      <c r="F744" s="46"/>
      <c r="G744" s="46"/>
      <c r="H744" s="46"/>
      <c r="I744" s="46"/>
      <c r="J744" s="46"/>
      <c r="K744" s="46"/>
      <c r="L744" s="46"/>
      <c r="M744" s="46"/>
      <c r="N744" s="46"/>
      <c r="O744" s="46"/>
      <c r="P744" s="900"/>
      <c r="Q744" s="46"/>
      <c r="R744" s="46"/>
      <c r="S744" s="46"/>
      <c r="T744" s="46"/>
      <c r="U744" s="46"/>
      <c r="V744" s="46"/>
      <c r="W744" s="46"/>
      <c r="X744" s="46"/>
      <c r="Y744" s="46"/>
      <c r="Z744" s="46"/>
      <c r="AA744" s="932"/>
      <c r="AB744" s="46"/>
      <c r="AC744" s="46"/>
      <c r="AD744" s="46"/>
      <c r="AE744" s="46"/>
      <c r="AN744" s="46"/>
    </row>
    <row r="745">
      <c r="B745" s="46"/>
      <c r="C745" s="46"/>
      <c r="D745" s="46"/>
      <c r="E745" s="46"/>
      <c r="F745" s="46"/>
      <c r="G745" s="46"/>
      <c r="H745" s="46"/>
      <c r="I745" s="46"/>
      <c r="J745" s="46"/>
      <c r="K745" s="46"/>
      <c r="L745" s="46"/>
      <c r="M745" s="46"/>
      <c r="N745" s="46"/>
      <c r="O745" s="46"/>
      <c r="P745" s="900"/>
      <c r="Q745" s="46"/>
      <c r="R745" s="46"/>
      <c r="S745" s="46"/>
      <c r="T745" s="46"/>
      <c r="U745" s="46"/>
      <c r="V745" s="46"/>
      <c r="W745" s="46"/>
      <c r="X745" s="46"/>
      <c r="Y745" s="46"/>
      <c r="Z745" s="46"/>
      <c r="AA745" s="932"/>
      <c r="AB745" s="46"/>
      <c r="AC745" s="46"/>
      <c r="AD745" s="46"/>
      <c r="AE745" s="46"/>
      <c r="AN745" s="46"/>
    </row>
    <row r="746">
      <c r="B746" s="46"/>
      <c r="C746" s="46"/>
      <c r="D746" s="46"/>
      <c r="E746" s="46"/>
      <c r="F746" s="46"/>
      <c r="G746" s="46"/>
      <c r="H746" s="46"/>
      <c r="I746" s="46"/>
      <c r="J746" s="46"/>
      <c r="K746" s="46"/>
      <c r="L746" s="46"/>
      <c r="M746" s="46"/>
      <c r="N746" s="46"/>
      <c r="O746" s="46"/>
      <c r="P746" s="900"/>
      <c r="Q746" s="46"/>
      <c r="R746" s="46"/>
      <c r="S746" s="46"/>
      <c r="T746" s="46"/>
      <c r="U746" s="46"/>
      <c r="V746" s="46"/>
      <c r="W746" s="46"/>
      <c r="X746" s="46"/>
      <c r="Y746" s="46"/>
      <c r="Z746" s="46"/>
      <c r="AA746" s="932"/>
      <c r="AB746" s="46"/>
      <c r="AC746" s="46"/>
      <c r="AD746" s="46"/>
      <c r="AE746" s="46"/>
      <c r="AN746" s="46"/>
    </row>
    <row r="747">
      <c r="B747" s="46"/>
      <c r="C747" s="46"/>
      <c r="D747" s="46"/>
      <c r="E747" s="46"/>
      <c r="F747" s="46"/>
      <c r="G747" s="46"/>
      <c r="H747" s="46"/>
      <c r="I747" s="46"/>
      <c r="J747" s="46"/>
      <c r="K747" s="46"/>
      <c r="L747" s="46"/>
      <c r="M747" s="46"/>
      <c r="N747" s="46"/>
      <c r="O747" s="46"/>
      <c r="P747" s="900"/>
      <c r="Q747" s="46"/>
      <c r="R747" s="46"/>
      <c r="S747" s="46"/>
      <c r="T747" s="46"/>
      <c r="U747" s="46"/>
      <c r="V747" s="46"/>
      <c r="W747" s="46"/>
      <c r="X747" s="46"/>
      <c r="Y747" s="46"/>
      <c r="Z747" s="46"/>
      <c r="AA747" s="932"/>
      <c r="AB747" s="46"/>
      <c r="AC747" s="46"/>
      <c r="AD747" s="46"/>
      <c r="AE747" s="46"/>
      <c r="AN747" s="46"/>
    </row>
    <row r="748">
      <c r="B748" s="46"/>
      <c r="C748" s="46"/>
      <c r="D748" s="46"/>
      <c r="E748" s="46"/>
      <c r="F748" s="46"/>
      <c r="G748" s="46"/>
      <c r="H748" s="46"/>
      <c r="I748" s="46"/>
      <c r="J748" s="46"/>
      <c r="K748" s="46"/>
      <c r="L748" s="46"/>
      <c r="M748" s="46"/>
      <c r="N748" s="46"/>
      <c r="O748" s="46"/>
      <c r="P748" s="900"/>
      <c r="Q748" s="46"/>
      <c r="R748" s="46"/>
      <c r="S748" s="46"/>
      <c r="T748" s="46"/>
      <c r="U748" s="46"/>
      <c r="V748" s="46"/>
      <c r="W748" s="46"/>
      <c r="X748" s="46"/>
      <c r="Y748" s="46"/>
      <c r="Z748" s="46"/>
      <c r="AA748" s="932"/>
      <c r="AB748" s="46"/>
      <c r="AC748" s="46"/>
      <c r="AD748" s="46"/>
      <c r="AE748" s="46"/>
      <c r="AN748" s="46"/>
    </row>
    <row r="749">
      <c r="B749" s="46"/>
      <c r="C749" s="46"/>
      <c r="D749" s="46"/>
      <c r="E749" s="46"/>
      <c r="F749" s="46"/>
      <c r="G749" s="46"/>
      <c r="H749" s="46"/>
      <c r="I749" s="46"/>
      <c r="J749" s="46"/>
      <c r="K749" s="46"/>
      <c r="L749" s="46"/>
      <c r="M749" s="46"/>
      <c r="N749" s="46"/>
      <c r="O749" s="46"/>
      <c r="P749" s="900"/>
      <c r="Q749" s="46"/>
      <c r="R749" s="46"/>
      <c r="S749" s="46"/>
      <c r="T749" s="46"/>
      <c r="U749" s="46"/>
      <c r="V749" s="46"/>
      <c r="W749" s="46"/>
      <c r="X749" s="46"/>
      <c r="Y749" s="46"/>
      <c r="Z749" s="46"/>
      <c r="AA749" s="932"/>
      <c r="AB749" s="46"/>
      <c r="AC749" s="46"/>
      <c r="AD749" s="46"/>
      <c r="AE749" s="46"/>
      <c r="AN749" s="46"/>
    </row>
    <row r="750">
      <c r="B750" s="46"/>
      <c r="C750" s="46"/>
      <c r="D750" s="46"/>
      <c r="E750" s="46"/>
      <c r="F750" s="46"/>
      <c r="G750" s="46"/>
      <c r="H750" s="46"/>
      <c r="I750" s="46"/>
      <c r="J750" s="46"/>
      <c r="K750" s="46"/>
      <c r="L750" s="46"/>
      <c r="M750" s="46"/>
      <c r="N750" s="46"/>
      <c r="O750" s="46"/>
      <c r="P750" s="900"/>
      <c r="Q750" s="46"/>
      <c r="R750" s="46"/>
      <c r="S750" s="46"/>
      <c r="T750" s="46"/>
      <c r="U750" s="46"/>
      <c r="V750" s="46"/>
      <c r="W750" s="46"/>
      <c r="X750" s="46"/>
      <c r="Y750" s="46"/>
      <c r="Z750" s="46"/>
      <c r="AA750" s="932"/>
      <c r="AB750" s="46"/>
      <c r="AC750" s="46"/>
      <c r="AD750" s="46"/>
      <c r="AE750" s="46"/>
      <c r="AN750" s="46"/>
    </row>
    <row r="751">
      <c r="B751" s="46"/>
      <c r="C751" s="46"/>
      <c r="D751" s="46"/>
      <c r="E751" s="46"/>
      <c r="F751" s="46"/>
      <c r="G751" s="46"/>
      <c r="H751" s="46"/>
      <c r="I751" s="46"/>
      <c r="J751" s="46"/>
      <c r="K751" s="46"/>
      <c r="L751" s="46"/>
      <c r="M751" s="46"/>
      <c r="N751" s="46"/>
      <c r="O751" s="46"/>
      <c r="P751" s="900"/>
      <c r="Q751" s="46"/>
      <c r="R751" s="46"/>
      <c r="S751" s="46"/>
      <c r="T751" s="46"/>
      <c r="U751" s="46"/>
      <c r="V751" s="46"/>
      <c r="W751" s="46"/>
      <c r="X751" s="46"/>
      <c r="Y751" s="46"/>
      <c r="Z751" s="46"/>
      <c r="AA751" s="932"/>
      <c r="AB751" s="46"/>
      <c r="AC751" s="46"/>
      <c r="AD751" s="46"/>
      <c r="AE751" s="46"/>
      <c r="AN751" s="46"/>
    </row>
    <row r="752">
      <c r="B752" s="46"/>
      <c r="C752" s="46"/>
      <c r="D752" s="46"/>
      <c r="E752" s="46"/>
      <c r="F752" s="46"/>
      <c r="G752" s="46"/>
      <c r="H752" s="46"/>
      <c r="I752" s="46"/>
      <c r="J752" s="46"/>
      <c r="K752" s="46"/>
      <c r="L752" s="46"/>
      <c r="M752" s="46"/>
      <c r="N752" s="46"/>
      <c r="O752" s="46"/>
      <c r="P752" s="900"/>
      <c r="Q752" s="46"/>
      <c r="R752" s="46"/>
      <c r="S752" s="46"/>
      <c r="T752" s="46"/>
      <c r="U752" s="46"/>
      <c r="V752" s="46"/>
      <c r="W752" s="46"/>
      <c r="X752" s="46"/>
      <c r="Y752" s="46"/>
      <c r="Z752" s="46"/>
      <c r="AA752" s="932"/>
      <c r="AB752" s="46"/>
      <c r="AC752" s="46"/>
      <c r="AD752" s="46"/>
      <c r="AE752" s="46"/>
      <c r="AN752" s="46"/>
    </row>
    <row r="753">
      <c r="B753" s="46"/>
      <c r="C753" s="46"/>
      <c r="D753" s="46"/>
      <c r="E753" s="46"/>
      <c r="F753" s="46"/>
      <c r="G753" s="46"/>
      <c r="H753" s="46"/>
      <c r="I753" s="46"/>
      <c r="J753" s="46"/>
      <c r="K753" s="46"/>
      <c r="L753" s="46"/>
      <c r="M753" s="46"/>
      <c r="N753" s="46"/>
      <c r="O753" s="46"/>
      <c r="P753" s="900"/>
      <c r="Q753" s="46"/>
      <c r="R753" s="46"/>
      <c r="S753" s="46"/>
      <c r="T753" s="46"/>
      <c r="U753" s="46"/>
      <c r="V753" s="46"/>
      <c r="W753" s="46"/>
      <c r="X753" s="46"/>
      <c r="Y753" s="46"/>
      <c r="Z753" s="46"/>
      <c r="AA753" s="932"/>
      <c r="AB753" s="46"/>
      <c r="AC753" s="46"/>
      <c r="AD753" s="46"/>
      <c r="AE753" s="46"/>
      <c r="AN753" s="46"/>
    </row>
    <row r="754">
      <c r="B754" s="46"/>
      <c r="C754" s="46"/>
      <c r="D754" s="46"/>
      <c r="E754" s="46"/>
      <c r="F754" s="46"/>
      <c r="G754" s="46"/>
      <c r="H754" s="46"/>
      <c r="I754" s="46"/>
      <c r="J754" s="46"/>
      <c r="K754" s="46"/>
      <c r="L754" s="46"/>
      <c r="M754" s="46"/>
      <c r="N754" s="46"/>
      <c r="O754" s="46"/>
      <c r="P754" s="900"/>
      <c r="Q754" s="46"/>
      <c r="R754" s="46"/>
      <c r="S754" s="46"/>
      <c r="T754" s="46"/>
      <c r="U754" s="46"/>
      <c r="V754" s="46"/>
      <c r="W754" s="46"/>
      <c r="X754" s="46"/>
      <c r="Y754" s="46"/>
      <c r="Z754" s="46"/>
      <c r="AA754" s="932"/>
      <c r="AB754" s="46"/>
      <c r="AC754" s="46"/>
      <c r="AD754" s="46"/>
      <c r="AE754" s="46"/>
      <c r="AN754" s="46"/>
    </row>
    <row r="755">
      <c r="B755" s="46"/>
      <c r="C755" s="46"/>
      <c r="D755" s="46"/>
      <c r="E755" s="46"/>
      <c r="F755" s="46"/>
      <c r="G755" s="46"/>
      <c r="H755" s="46"/>
      <c r="I755" s="46"/>
      <c r="J755" s="46"/>
      <c r="K755" s="46"/>
      <c r="L755" s="46"/>
      <c r="M755" s="46"/>
      <c r="N755" s="46"/>
      <c r="O755" s="46"/>
      <c r="P755" s="900"/>
      <c r="Q755" s="46"/>
      <c r="R755" s="46"/>
      <c r="S755" s="46"/>
      <c r="T755" s="46"/>
      <c r="U755" s="46"/>
      <c r="V755" s="46"/>
      <c r="W755" s="46"/>
      <c r="X755" s="46"/>
      <c r="Y755" s="46"/>
      <c r="Z755" s="46"/>
      <c r="AA755" s="932"/>
      <c r="AB755" s="46"/>
      <c r="AC755" s="46"/>
      <c r="AD755" s="46"/>
      <c r="AE755" s="46"/>
      <c r="AN755" s="46"/>
    </row>
    <row r="756">
      <c r="B756" s="46"/>
      <c r="C756" s="46"/>
      <c r="D756" s="46"/>
      <c r="E756" s="46"/>
      <c r="F756" s="46"/>
      <c r="G756" s="46"/>
      <c r="H756" s="46"/>
      <c r="I756" s="46"/>
      <c r="J756" s="46"/>
      <c r="K756" s="46"/>
      <c r="L756" s="46"/>
      <c r="M756" s="46"/>
      <c r="N756" s="46"/>
      <c r="O756" s="46"/>
      <c r="P756" s="900"/>
      <c r="Q756" s="46"/>
      <c r="R756" s="46"/>
      <c r="S756" s="46"/>
      <c r="T756" s="46"/>
      <c r="U756" s="46"/>
      <c r="V756" s="46"/>
      <c r="W756" s="46"/>
      <c r="X756" s="46"/>
      <c r="Y756" s="46"/>
      <c r="Z756" s="46"/>
      <c r="AA756" s="932"/>
      <c r="AB756" s="46"/>
      <c r="AC756" s="46"/>
      <c r="AD756" s="46"/>
      <c r="AE756" s="46"/>
      <c r="AN756" s="46"/>
    </row>
    <row r="757">
      <c r="B757" s="46"/>
      <c r="C757" s="46"/>
      <c r="D757" s="46"/>
      <c r="E757" s="46"/>
      <c r="F757" s="46"/>
      <c r="G757" s="46"/>
      <c r="H757" s="46"/>
      <c r="I757" s="46"/>
      <c r="J757" s="46"/>
      <c r="K757" s="46"/>
      <c r="L757" s="46"/>
      <c r="M757" s="46"/>
      <c r="N757" s="46"/>
      <c r="O757" s="46"/>
      <c r="P757" s="900"/>
      <c r="Q757" s="46"/>
      <c r="R757" s="46"/>
      <c r="S757" s="46"/>
      <c r="T757" s="46"/>
      <c r="U757" s="46"/>
      <c r="V757" s="46"/>
      <c r="W757" s="46"/>
      <c r="X757" s="46"/>
      <c r="Y757" s="46"/>
      <c r="Z757" s="46"/>
      <c r="AA757" s="932"/>
      <c r="AB757" s="46"/>
      <c r="AC757" s="46"/>
      <c r="AD757" s="46"/>
      <c r="AE757" s="46"/>
      <c r="AN757" s="46"/>
    </row>
    <row r="758">
      <c r="B758" s="46"/>
      <c r="C758" s="46"/>
      <c r="D758" s="46"/>
      <c r="E758" s="46"/>
      <c r="F758" s="46"/>
      <c r="G758" s="46"/>
      <c r="H758" s="46"/>
      <c r="I758" s="46"/>
      <c r="J758" s="46"/>
      <c r="K758" s="46"/>
      <c r="L758" s="46"/>
      <c r="M758" s="46"/>
      <c r="N758" s="46"/>
      <c r="O758" s="46"/>
      <c r="P758" s="900"/>
      <c r="Q758" s="46"/>
      <c r="R758" s="46"/>
      <c r="S758" s="46"/>
      <c r="T758" s="46"/>
      <c r="U758" s="46"/>
      <c r="V758" s="46"/>
      <c r="W758" s="46"/>
      <c r="X758" s="46"/>
      <c r="Y758" s="46"/>
      <c r="Z758" s="46"/>
      <c r="AA758" s="932"/>
      <c r="AB758" s="46"/>
      <c r="AC758" s="46"/>
      <c r="AD758" s="46"/>
      <c r="AE758" s="46"/>
      <c r="AN758" s="46"/>
    </row>
    <row r="759">
      <c r="B759" s="46"/>
      <c r="C759" s="46"/>
      <c r="D759" s="46"/>
      <c r="E759" s="46"/>
      <c r="F759" s="46"/>
      <c r="G759" s="46"/>
      <c r="H759" s="46"/>
      <c r="I759" s="46"/>
      <c r="J759" s="46"/>
      <c r="K759" s="46"/>
      <c r="L759" s="46"/>
      <c r="M759" s="46"/>
      <c r="N759" s="46"/>
      <c r="O759" s="46"/>
      <c r="P759" s="900"/>
      <c r="Q759" s="46"/>
      <c r="R759" s="46"/>
      <c r="S759" s="46"/>
      <c r="T759" s="46"/>
      <c r="U759" s="46"/>
      <c r="V759" s="46"/>
      <c r="W759" s="46"/>
      <c r="X759" s="46"/>
      <c r="Y759" s="46"/>
      <c r="Z759" s="46"/>
      <c r="AA759" s="932"/>
      <c r="AB759" s="46"/>
      <c r="AC759" s="46"/>
      <c r="AD759" s="46"/>
      <c r="AE759" s="46"/>
      <c r="AN759" s="46"/>
    </row>
    <row r="760">
      <c r="B760" s="46"/>
      <c r="C760" s="46"/>
      <c r="D760" s="46"/>
      <c r="E760" s="46"/>
      <c r="F760" s="46"/>
      <c r="G760" s="46"/>
      <c r="H760" s="46"/>
      <c r="I760" s="46"/>
      <c r="J760" s="46"/>
      <c r="K760" s="46"/>
      <c r="L760" s="46"/>
      <c r="M760" s="46"/>
      <c r="N760" s="46"/>
      <c r="O760" s="46"/>
      <c r="P760" s="900"/>
      <c r="Q760" s="46"/>
      <c r="R760" s="46"/>
      <c r="S760" s="46"/>
      <c r="T760" s="46"/>
      <c r="U760" s="46"/>
      <c r="V760" s="46"/>
      <c r="W760" s="46"/>
      <c r="X760" s="46"/>
      <c r="Y760" s="46"/>
      <c r="Z760" s="46"/>
      <c r="AA760" s="932"/>
      <c r="AB760" s="46"/>
      <c r="AC760" s="46"/>
      <c r="AD760" s="46"/>
      <c r="AE760" s="46"/>
      <c r="AN760" s="46"/>
    </row>
    <row r="761">
      <c r="B761" s="46"/>
      <c r="C761" s="46"/>
      <c r="D761" s="46"/>
      <c r="E761" s="46"/>
      <c r="F761" s="46"/>
      <c r="G761" s="46"/>
      <c r="H761" s="46"/>
      <c r="I761" s="46"/>
      <c r="J761" s="46"/>
      <c r="K761" s="46"/>
      <c r="L761" s="46"/>
      <c r="M761" s="46"/>
      <c r="N761" s="46"/>
      <c r="O761" s="46"/>
      <c r="P761" s="900"/>
      <c r="Q761" s="46"/>
      <c r="R761" s="46"/>
      <c r="S761" s="46"/>
      <c r="T761" s="46"/>
      <c r="U761" s="46"/>
      <c r="V761" s="46"/>
      <c r="W761" s="46"/>
      <c r="X761" s="46"/>
      <c r="Y761" s="46"/>
      <c r="Z761" s="46"/>
      <c r="AA761" s="932"/>
      <c r="AB761" s="46"/>
      <c r="AC761" s="46"/>
      <c r="AD761" s="46"/>
      <c r="AE761" s="46"/>
      <c r="AN761" s="46"/>
    </row>
    <row r="762">
      <c r="B762" s="46"/>
      <c r="C762" s="46"/>
      <c r="D762" s="46"/>
      <c r="E762" s="46"/>
      <c r="F762" s="46"/>
      <c r="G762" s="46"/>
      <c r="H762" s="46"/>
      <c r="I762" s="46"/>
      <c r="J762" s="46"/>
      <c r="K762" s="46"/>
      <c r="L762" s="46"/>
      <c r="M762" s="46"/>
      <c r="N762" s="46"/>
      <c r="O762" s="46"/>
      <c r="P762" s="900"/>
      <c r="Q762" s="46"/>
      <c r="R762" s="46"/>
      <c r="S762" s="46"/>
      <c r="T762" s="46"/>
      <c r="U762" s="46"/>
      <c r="V762" s="46"/>
      <c r="W762" s="46"/>
      <c r="X762" s="46"/>
      <c r="Y762" s="46"/>
      <c r="Z762" s="46"/>
      <c r="AA762" s="932"/>
      <c r="AB762" s="46"/>
      <c r="AC762" s="46"/>
      <c r="AD762" s="46"/>
      <c r="AE762" s="46"/>
      <c r="AN762" s="46"/>
    </row>
    <row r="763">
      <c r="B763" s="46"/>
      <c r="C763" s="46"/>
      <c r="D763" s="46"/>
      <c r="E763" s="46"/>
      <c r="F763" s="46"/>
      <c r="G763" s="46"/>
      <c r="H763" s="46"/>
      <c r="I763" s="46"/>
      <c r="J763" s="46"/>
      <c r="K763" s="46"/>
      <c r="L763" s="46"/>
      <c r="M763" s="46"/>
      <c r="N763" s="46"/>
      <c r="O763" s="46"/>
      <c r="P763" s="900"/>
      <c r="Q763" s="46"/>
      <c r="R763" s="46"/>
      <c r="S763" s="46"/>
      <c r="T763" s="46"/>
      <c r="U763" s="46"/>
      <c r="V763" s="46"/>
      <c r="W763" s="46"/>
      <c r="X763" s="46"/>
      <c r="Y763" s="46"/>
      <c r="Z763" s="46"/>
      <c r="AA763" s="932"/>
      <c r="AB763" s="46"/>
      <c r="AC763" s="46"/>
      <c r="AD763" s="46"/>
      <c r="AE763" s="46"/>
      <c r="AN763" s="46"/>
    </row>
    <row r="764">
      <c r="B764" s="46"/>
      <c r="C764" s="46"/>
      <c r="D764" s="46"/>
      <c r="E764" s="46"/>
      <c r="F764" s="46"/>
      <c r="G764" s="46"/>
      <c r="H764" s="46"/>
      <c r="I764" s="46"/>
      <c r="J764" s="46"/>
      <c r="K764" s="46"/>
      <c r="L764" s="46"/>
      <c r="M764" s="46"/>
      <c r="N764" s="46"/>
      <c r="O764" s="46"/>
      <c r="P764" s="900"/>
      <c r="Q764" s="46"/>
      <c r="R764" s="46"/>
      <c r="S764" s="46"/>
      <c r="T764" s="46"/>
      <c r="U764" s="46"/>
      <c r="V764" s="46"/>
      <c r="W764" s="46"/>
      <c r="X764" s="46"/>
      <c r="Y764" s="46"/>
      <c r="Z764" s="46"/>
      <c r="AA764" s="932"/>
      <c r="AB764" s="46"/>
      <c r="AC764" s="46"/>
      <c r="AD764" s="46"/>
      <c r="AE764" s="46"/>
      <c r="AN764" s="46"/>
    </row>
    <row r="765">
      <c r="B765" s="46"/>
      <c r="C765" s="46"/>
      <c r="D765" s="46"/>
      <c r="E765" s="46"/>
      <c r="F765" s="46"/>
      <c r="G765" s="46"/>
      <c r="H765" s="46"/>
      <c r="I765" s="46"/>
      <c r="J765" s="46"/>
      <c r="K765" s="46"/>
      <c r="L765" s="46"/>
      <c r="M765" s="46"/>
      <c r="N765" s="46"/>
      <c r="O765" s="46"/>
      <c r="P765" s="900"/>
      <c r="Q765" s="46"/>
      <c r="R765" s="46"/>
      <c r="S765" s="46"/>
      <c r="T765" s="46"/>
      <c r="U765" s="46"/>
      <c r="V765" s="46"/>
      <c r="W765" s="46"/>
      <c r="X765" s="46"/>
      <c r="Y765" s="46"/>
      <c r="Z765" s="46"/>
      <c r="AA765" s="932"/>
      <c r="AB765" s="46"/>
      <c r="AC765" s="46"/>
      <c r="AD765" s="46"/>
      <c r="AE765" s="46"/>
      <c r="AN765" s="46"/>
    </row>
    <row r="766">
      <c r="B766" s="46"/>
      <c r="C766" s="46"/>
      <c r="D766" s="46"/>
      <c r="E766" s="46"/>
      <c r="F766" s="46"/>
      <c r="G766" s="46"/>
      <c r="H766" s="46"/>
      <c r="I766" s="46"/>
      <c r="J766" s="46"/>
      <c r="K766" s="46"/>
      <c r="L766" s="46"/>
      <c r="M766" s="46"/>
      <c r="N766" s="46"/>
      <c r="O766" s="46"/>
      <c r="P766" s="900"/>
      <c r="Q766" s="46"/>
      <c r="R766" s="46"/>
      <c r="S766" s="46"/>
      <c r="T766" s="46"/>
      <c r="U766" s="46"/>
      <c r="V766" s="46"/>
      <c r="W766" s="46"/>
      <c r="X766" s="46"/>
      <c r="Y766" s="46"/>
      <c r="Z766" s="46"/>
      <c r="AA766" s="932"/>
      <c r="AB766" s="46"/>
      <c r="AC766" s="46"/>
      <c r="AD766" s="46"/>
      <c r="AE766" s="46"/>
      <c r="AN766" s="46"/>
    </row>
    <row r="767">
      <c r="B767" s="46"/>
      <c r="C767" s="46"/>
      <c r="D767" s="46"/>
      <c r="E767" s="46"/>
      <c r="F767" s="46"/>
      <c r="G767" s="46"/>
      <c r="H767" s="46"/>
      <c r="I767" s="46"/>
      <c r="J767" s="46"/>
      <c r="K767" s="46"/>
      <c r="L767" s="46"/>
      <c r="M767" s="46"/>
      <c r="N767" s="46"/>
      <c r="O767" s="46"/>
      <c r="P767" s="900"/>
      <c r="Q767" s="46"/>
      <c r="R767" s="46"/>
      <c r="S767" s="46"/>
      <c r="T767" s="46"/>
      <c r="U767" s="46"/>
      <c r="V767" s="46"/>
      <c r="W767" s="46"/>
      <c r="X767" s="46"/>
      <c r="Y767" s="46"/>
      <c r="Z767" s="46"/>
      <c r="AA767" s="932"/>
      <c r="AB767" s="46"/>
      <c r="AC767" s="46"/>
      <c r="AD767" s="46"/>
      <c r="AE767" s="46"/>
      <c r="AN767" s="46"/>
    </row>
    <row r="768">
      <c r="B768" s="46"/>
      <c r="C768" s="46"/>
      <c r="D768" s="46"/>
      <c r="E768" s="46"/>
      <c r="F768" s="46"/>
      <c r="G768" s="46"/>
      <c r="H768" s="46"/>
      <c r="I768" s="46"/>
      <c r="J768" s="46"/>
      <c r="K768" s="46"/>
      <c r="L768" s="46"/>
      <c r="M768" s="46"/>
      <c r="N768" s="46"/>
      <c r="O768" s="46"/>
      <c r="P768" s="900"/>
      <c r="Q768" s="46"/>
      <c r="R768" s="46"/>
      <c r="S768" s="46"/>
      <c r="T768" s="46"/>
      <c r="U768" s="46"/>
      <c r="V768" s="46"/>
      <c r="W768" s="46"/>
      <c r="X768" s="46"/>
      <c r="Y768" s="46"/>
      <c r="Z768" s="46"/>
      <c r="AA768" s="932"/>
      <c r="AB768" s="46"/>
      <c r="AC768" s="46"/>
      <c r="AD768" s="46"/>
      <c r="AE768" s="46"/>
      <c r="AN768" s="46"/>
    </row>
    <row r="769">
      <c r="B769" s="46"/>
      <c r="C769" s="46"/>
      <c r="D769" s="46"/>
      <c r="E769" s="46"/>
      <c r="F769" s="46"/>
      <c r="G769" s="46"/>
      <c r="H769" s="46"/>
      <c r="I769" s="46"/>
      <c r="J769" s="46"/>
      <c r="K769" s="46"/>
      <c r="L769" s="46"/>
      <c r="M769" s="46"/>
      <c r="N769" s="46"/>
      <c r="O769" s="46"/>
      <c r="P769" s="900"/>
      <c r="Q769" s="46"/>
      <c r="R769" s="46"/>
      <c r="S769" s="46"/>
      <c r="T769" s="46"/>
      <c r="U769" s="46"/>
      <c r="V769" s="46"/>
      <c r="W769" s="46"/>
      <c r="X769" s="46"/>
      <c r="Y769" s="46"/>
      <c r="Z769" s="46"/>
      <c r="AA769" s="932"/>
      <c r="AB769" s="46"/>
      <c r="AC769" s="46"/>
      <c r="AD769" s="46"/>
      <c r="AE769" s="46"/>
      <c r="AN769" s="46"/>
    </row>
    <row r="770">
      <c r="B770" s="46"/>
      <c r="C770" s="46"/>
      <c r="D770" s="46"/>
      <c r="E770" s="46"/>
      <c r="F770" s="46"/>
      <c r="G770" s="46"/>
      <c r="H770" s="46"/>
      <c r="I770" s="46"/>
      <c r="J770" s="46"/>
      <c r="K770" s="46"/>
      <c r="L770" s="46"/>
      <c r="M770" s="46"/>
      <c r="N770" s="46"/>
      <c r="O770" s="46"/>
      <c r="P770" s="900"/>
      <c r="Q770" s="46"/>
      <c r="R770" s="46"/>
      <c r="S770" s="46"/>
      <c r="T770" s="46"/>
      <c r="U770" s="46"/>
      <c r="V770" s="46"/>
      <c r="W770" s="46"/>
      <c r="X770" s="46"/>
      <c r="Y770" s="46"/>
      <c r="Z770" s="46"/>
      <c r="AA770" s="932"/>
      <c r="AB770" s="46"/>
      <c r="AC770" s="46"/>
      <c r="AD770" s="46"/>
      <c r="AE770" s="46"/>
      <c r="AN770" s="46"/>
    </row>
    <row r="771">
      <c r="B771" s="46"/>
      <c r="C771" s="46"/>
      <c r="D771" s="46"/>
      <c r="E771" s="46"/>
      <c r="F771" s="46"/>
      <c r="G771" s="46"/>
      <c r="H771" s="46"/>
      <c r="I771" s="46"/>
      <c r="J771" s="46"/>
      <c r="K771" s="46"/>
      <c r="L771" s="46"/>
      <c r="M771" s="46"/>
      <c r="N771" s="46"/>
      <c r="O771" s="46"/>
      <c r="P771" s="900"/>
      <c r="Q771" s="46"/>
      <c r="R771" s="46"/>
      <c r="S771" s="46"/>
      <c r="T771" s="46"/>
      <c r="U771" s="46"/>
      <c r="V771" s="46"/>
      <c r="W771" s="46"/>
      <c r="X771" s="46"/>
      <c r="Y771" s="46"/>
      <c r="Z771" s="46"/>
      <c r="AA771" s="932"/>
      <c r="AB771" s="46"/>
      <c r="AC771" s="46"/>
      <c r="AD771" s="46"/>
      <c r="AE771" s="46"/>
      <c r="AN771" s="46"/>
    </row>
    <row r="772">
      <c r="B772" s="46"/>
      <c r="C772" s="46"/>
      <c r="D772" s="46"/>
      <c r="E772" s="46"/>
      <c r="F772" s="46"/>
      <c r="G772" s="46"/>
      <c r="H772" s="46"/>
      <c r="I772" s="46"/>
      <c r="J772" s="46"/>
      <c r="K772" s="46"/>
      <c r="L772" s="46"/>
      <c r="M772" s="46"/>
      <c r="N772" s="46"/>
      <c r="O772" s="46"/>
      <c r="P772" s="900"/>
      <c r="Q772" s="46"/>
      <c r="R772" s="46"/>
      <c r="S772" s="46"/>
      <c r="T772" s="46"/>
      <c r="U772" s="46"/>
      <c r="V772" s="46"/>
      <c r="W772" s="46"/>
      <c r="X772" s="46"/>
      <c r="Y772" s="46"/>
      <c r="Z772" s="46"/>
      <c r="AA772" s="932"/>
      <c r="AB772" s="46"/>
      <c r="AC772" s="46"/>
      <c r="AD772" s="46"/>
      <c r="AE772" s="46"/>
      <c r="AN772" s="46"/>
    </row>
    <row r="773">
      <c r="B773" s="46"/>
      <c r="C773" s="46"/>
      <c r="D773" s="46"/>
      <c r="E773" s="46"/>
      <c r="F773" s="46"/>
      <c r="G773" s="46"/>
      <c r="H773" s="46"/>
      <c r="I773" s="46"/>
      <c r="J773" s="46"/>
      <c r="K773" s="46"/>
      <c r="L773" s="46"/>
      <c r="M773" s="46"/>
      <c r="N773" s="46"/>
      <c r="O773" s="46"/>
      <c r="P773" s="900"/>
      <c r="Q773" s="46"/>
      <c r="R773" s="46"/>
      <c r="S773" s="46"/>
      <c r="T773" s="46"/>
      <c r="U773" s="46"/>
      <c r="V773" s="46"/>
      <c r="W773" s="46"/>
      <c r="X773" s="46"/>
      <c r="Y773" s="46"/>
      <c r="Z773" s="46"/>
      <c r="AA773" s="932"/>
      <c r="AB773" s="46"/>
      <c r="AC773" s="46"/>
      <c r="AD773" s="46"/>
      <c r="AE773" s="46"/>
      <c r="AN773" s="46"/>
    </row>
    <row r="774">
      <c r="B774" s="46"/>
      <c r="C774" s="46"/>
      <c r="D774" s="46"/>
      <c r="E774" s="46"/>
      <c r="F774" s="46"/>
      <c r="G774" s="46"/>
      <c r="H774" s="46"/>
      <c r="I774" s="46"/>
      <c r="J774" s="46"/>
      <c r="K774" s="46"/>
      <c r="L774" s="46"/>
      <c r="M774" s="46"/>
      <c r="N774" s="46"/>
      <c r="O774" s="46"/>
      <c r="P774" s="900"/>
      <c r="Q774" s="46"/>
      <c r="R774" s="46"/>
      <c r="S774" s="46"/>
      <c r="T774" s="46"/>
      <c r="U774" s="46"/>
      <c r="V774" s="46"/>
      <c r="W774" s="46"/>
      <c r="X774" s="46"/>
      <c r="Y774" s="46"/>
      <c r="Z774" s="46"/>
      <c r="AA774" s="932"/>
      <c r="AB774" s="46"/>
      <c r="AC774" s="46"/>
      <c r="AD774" s="46"/>
      <c r="AE774" s="46"/>
      <c r="AN774" s="46"/>
    </row>
    <row r="775">
      <c r="B775" s="46"/>
      <c r="C775" s="46"/>
      <c r="D775" s="46"/>
      <c r="E775" s="46"/>
      <c r="F775" s="46"/>
      <c r="G775" s="46"/>
      <c r="H775" s="46"/>
      <c r="I775" s="46"/>
      <c r="J775" s="46"/>
      <c r="K775" s="46"/>
      <c r="L775" s="46"/>
      <c r="M775" s="46"/>
      <c r="N775" s="46"/>
      <c r="O775" s="46"/>
      <c r="P775" s="900"/>
      <c r="Q775" s="46"/>
      <c r="R775" s="46"/>
      <c r="S775" s="46"/>
      <c r="T775" s="46"/>
      <c r="U775" s="46"/>
      <c r="V775" s="46"/>
      <c r="W775" s="46"/>
      <c r="X775" s="46"/>
      <c r="Y775" s="46"/>
      <c r="Z775" s="46"/>
      <c r="AA775" s="932"/>
      <c r="AB775" s="46"/>
      <c r="AC775" s="46"/>
      <c r="AD775" s="46"/>
      <c r="AE775" s="46"/>
      <c r="AN775" s="46"/>
    </row>
    <row r="776">
      <c r="B776" s="46"/>
      <c r="C776" s="46"/>
      <c r="D776" s="46"/>
      <c r="E776" s="46"/>
      <c r="F776" s="46"/>
      <c r="G776" s="46"/>
      <c r="H776" s="46"/>
      <c r="I776" s="46"/>
      <c r="J776" s="46"/>
      <c r="K776" s="46"/>
      <c r="L776" s="46"/>
      <c r="M776" s="46"/>
      <c r="N776" s="46"/>
      <c r="O776" s="46"/>
      <c r="P776" s="900"/>
      <c r="Q776" s="46"/>
      <c r="R776" s="46"/>
      <c r="S776" s="46"/>
      <c r="T776" s="46"/>
      <c r="U776" s="46"/>
      <c r="V776" s="46"/>
      <c r="W776" s="46"/>
      <c r="X776" s="46"/>
      <c r="Y776" s="46"/>
      <c r="Z776" s="46"/>
      <c r="AA776" s="932"/>
      <c r="AB776" s="46"/>
      <c r="AC776" s="46"/>
      <c r="AD776" s="46"/>
      <c r="AE776" s="46"/>
      <c r="AN776" s="46"/>
    </row>
    <row r="777">
      <c r="B777" s="46"/>
      <c r="C777" s="46"/>
      <c r="D777" s="46"/>
      <c r="E777" s="46"/>
      <c r="F777" s="46"/>
      <c r="G777" s="46"/>
      <c r="H777" s="46"/>
      <c r="I777" s="46"/>
      <c r="J777" s="46"/>
      <c r="K777" s="46"/>
      <c r="L777" s="46"/>
      <c r="M777" s="46"/>
      <c r="N777" s="46"/>
      <c r="O777" s="46"/>
      <c r="P777" s="900"/>
      <c r="Q777" s="46"/>
      <c r="R777" s="46"/>
      <c r="S777" s="46"/>
      <c r="T777" s="46"/>
      <c r="U777" s="46"/>
      <c r="V777" s="46"/>
      <c r="W777" s="46"/>
      <c r="X777" s="46"/>
      <c r="Y777" s="46"/>
      <c r="Z777" s="46"/>
      <c r="AA777" s="932"/>
      <c r="AB777" s="46"/>
      <c r="AC777" s="46"/>
      <c r="AD777" s="46"/>
      <c r="AE777" s="46"/>
      <c r="AN777" s="46"/>
    </row>
    <row r="778">
      <c r="B778" s="46"/>
      <c r="C778" s="46"/>
      <c r="D778" s="46"/>
      <c r="E778" s="46"/>
      <c r="F778" s="46"/>
      <c r="G778" s="46"/>
      <c r="H778" s="46"/>
      <c r="I778" s="46"/>
      <c r="J778" s="46"/>
      <c r="K778" s="46"/>
      <c r="L778" s="46"/>
      <c r="M778" s="46"/>
      <c r="N778" s="46"/>
      <c r="O778" s="46"/>
      <c r="P778" s="900"/>
      <c r="Q778" s="46"/>
      <c r="R778" s="46"/>
      <c r="S778" s="46"/>
      <c r="T778" s="46"/>
      <c r="U778" s="46"/>
      <c r="V778" s="46"/>
      <c r="W778" s="46"/>
      <c r="X778" s="46"/>
      <c r="Y778" s="46"/>
      <c r="Z778" s="46"/>
      <c r="AA778" s="932"/>
      <c r="AB778" s="46"/>
      <c r="AC778" s="46"/>
      <c r="AD778" s="46"/>
      <c r="AE778" s="46"/>
      <c r="AN778" s="46"/>
    </row>
    <row r="779">
      <c r="B779" s="46"/>
      <c r="C779" s="46"/>
      <c r="D779" s="46"/>
      <c r="E779" s="46"/>
      <c r="F779" s="46"/>
      <c r="G779" s="46"/>
      <c r="H779" s="46"/>
      <c r="I779" s="46"/>
      <c r="J779" s="46"/>
      <c r="K779" s="46"/>
      <c r="L779" s="46"/>
      <c r="M779" s="46"/>
      <c r="N779" s="46"/>
      <c r="O779" s="46"/>
      <c r="P779" s="900"/>
      <c r="Q779" s="46"/>
      <c r="R779" s="46"/>
      <c r="S779" s="46"/>
      <c r="T779" s="46"/>
      <c r="U779" s="46"/>
      <c r="V779" s="46"/>
      <c r="W779" s="46"/>
      <c r="X779" s="46"/>
      <c r="Y779" s="46"/>
      <c r="Z779" s="46"/>
      <c r="AA779" s="932"/>
      <c r="AB779" s="46"/>
      <c r="AC779" s="46"/>
      <c r="AD779" s="46"/>
      <c r="AE779" s="46"/>
      <c r="AN779" s="46"/>
    </row>
    <row r="780">
      <c r="B780" s="46"/>
      <c r="C780" s="46"/>
      <c r="D780" s="46"/>
      <c r="E780" s="46"/>
      <c r="F780" s="46"/>
      <c r="G780" s="46"/>
      <c r="H780" s="46"/>
      <c r="I780" s="46"/>
      <c r="J780" s="46"/>
      <c r="K780" s="46"/>
      <c r="L780" s="46"/>
      <c r="M780" s="46"/>
      <c r="N780" s="46"/>
      <c r="O780" s="46"/>
      <c r="P780" s="900"/>
      <c r="Q780" s="46"/>
      <c r="R780" s="46"/>
      <c r="S780" s="46"/>
      <c r="T780" s="46"/>
      <c r="U780" s="46"/>
      <c r="V780" s="46"/>
      <c r="W780" s="46"/>
      <c r="X780" s="46"/>
      <c r="Y780" s="46"/>
      <c r="Z780" s="46"/>
      <c r="AA780" s="932"/>
      <c r="AB780" s="46"/>
      <c r="AC780" s="46"/>
      <c r="AD780" s="46"/>
      <c r="AE780" s="46"/>
      <c r="AN780" s="46"/>
    </row>
    <row r="781">
      <c r="B781" s="46"/>
      <c r="C781" s="46"/>
      <c r="D781" s="46"/>
      <c r="E781" s="46"/>
      <c r="F781" s="46"/>
      <c r="G781" s="46"/>
      <c r="H781" s="46"/>
      <c r="I781" s="46"/>
      <c r="J781" s="46"/>
      <c r="K781" s="46"/>
      <c r="L781" s="46"/>
      <c r="M781" s="46"/>
      <c r="N781" s="46"/>
      <c r="O781" s="46"/>
      <c r="P781" s="900"/>
      <c r="Q781" s="46"/>
      <c r="R781" s="46"/>
      <c r="S781" s="46"/>
      <c r="T781" s="46"/>
      <c r="U781" s="46"/>
      <c r="V781" s="46"/>
      <c r="W781" s="46"/>
      <c r="X781" s="46"/>
      <c r="Y781" s="46"/>
      <c r="Z781" s="46"/>
      <c r="AA781" s="932"/>
      <c r="AB781" s="46"/>
      <c r="AC781" s="46"/>
      <c r="AD781" s="46"/>
      <c r="AE781" s="46"/>
      <c r="AN781" s="46"/>
    </row>
    <row r="782">
      <c r="B782" s="46"/>
      <c r="C782" s="46"/>
      <c r="D782" s="46"/>
      <c r="E782" s="46"/>
      <c r="F782" s="46"/>
      <c r="G782" s="46"/>
      <c r="H782" s="46"/>
      <c r="I782" s="46"/>
      <c r="J782" s="46"/>
      <c r="K782" s="46"/>
      <c r="L782" s="46"/>
      <c r="M782" s="46"/>
      <c r="N782" s="46"/>
      <c r="O782" s="46"/>
      <c r="P782" s="900"/>
      <c r="Q782" s="46"/>
      <c r="R782" s="46"/>
      <c r="S782" s="46"/>
      <c r="T782" s="46"/>
      <c r="U782" s="46"/>
      <c r="V782" s="46"/>
      <c r="W782" s="46"/>
      <c r="X782" s="46"/>
      <c r="Y782" s="46"/>
      <c r="Z782" s="46"/>
      <c r="AA782" s="932"/>
      <c r="AB782" s="46"/>
      <c r="AC782" s="46"/>
      <c r="AD782" s="46"/>
      <c r="AE782" s="46"/>
      <c r="AN782" s="46"/>
    </row>
    <row r="783">
      <c r="B783" s="46"/>
      <c r="C783" s="46"/>
      <c r="D783" s="46"/>
      <c r="E783" s="46"/>
      <c r="F783" s="46"/>
      <c r="G783" s="46"/>
      <c r="H783" s="46"/>
      <c r="I783" s="46"/>
      <c r="J783" s="46"/>
      <c r="K783" s="46"/>
      <c r="L783" s="46"/>
      <c r="M783" s="46"/>
      <c r="N783" s="46"/>
      <c r="O783" s="46"/>
      <c r="P783" s="900"/>
      <c r="Q783" s="46"/>
      <c r="R783" s="46"/>
      <c r="S783" s="46"/>
      <c r="T783" s="46"/>
      <c r="U783" s="46"/>
      <c r="V783" s="46"/>
      <c r="W783" s="46"/>
      <c r="X783" s="46"/>
      <c r="Y783" s="46"/>
      <c r="Z783" s="46"/>
      <c r="AA783" s="932"/>
      <c r="AB783" s="46"/>
      <c r="AC783" s="46"/>
      <c r="AD783" s="46"/>
      <c r="AE783" s="46"/>
      <c r="AN783" s="46"/>
    </row>
    <row r="784">
      <c r="B784" s="46"/>
      <c r="C784" s="46"/>
      <c r="D784" s="46"/>
      <c r="E784" s="46"/>
      <c r="F784" s="46"/>
      <c r="G784" s="46"/>
      <c r="H784" s="46"/>
      <c r="I784" s="46"/>
      <c r="J784" s="46"/>
      <c r="K784" s="46"/>
      <c r="L784" s="46"/>
      <c r="M784" s="46"/>
      <c r="N784" s="46"/>
      <c r="O784" s="46"/>
      <c r="P784" s="900"/>
      <c r="Q784" s="46"/>
      <c r="R784" s="46"/>
      <c r="S784" s="46"/>
      <c r="T784" s="46"/>
      <c r="U784" s="46"/>
      <c r="V784" s="46"/>
      <c r="W784" s="46"/>
      <c r="X784" s="46"/>
      <c r="Y784" s="46"/>
      <c r="Z784" s="46"/>
      <c r="AA784" s="932"/>
      <c r="AB784" s="46"/>
      <c r="AC784" s="46"/>
      <c r="AD784" s="46"/>
      <c r="AE784" s="46"/>
      <c r="AN784" s="46"/>
    </row>
    <row r="785">
      <c r="B785" s="46"/>
      <c r="C785" s="46"/>
      <c r="D785" s="46"/>
      <c r="E785" s="46"/>
      <c r="F785" s="46"/>
      <c r="G785" s="46"/>
      <c r="H785" s="46"/>
      <c r="I785" s="46"/>
      <c r="J785" s="46"/>
      <c r="K785" s="46"/>
      <c r="L785" s="46"/>
      <c r="M785" s="46"/>
      <c r="N785" s="46"/>
      <c r="O785" s="46"/>
      <c r="P785" s="900"/>
      <c r="Q785" s="46"/>
      <c r="R785" s="46"/>
      <c r="S785" s="46"/>
      <c r="T785" s="46"/>
      <c r="U785" s="46"/>
      <c r="V785" s="46"/>
      <c r="W785" s="46"/>
      <c r="X785" s="46"/>
      <c r="Y785" s="46"/>
      <c r="Z785" s="46"/>
      <c r="AA785" s="932"/>
      <c r="AB785" s="46"/>
      <c r="AC785" s="46"/>
      <c r="AD785" s="46"/>
      <c r="AE785" s="46"/>
      <c r="AN785" s="46"/>
    </row>
    <row r="786">
      <c r="B786" s="46"/>
      <c r="C786" s="46"/>
      <c r="D786" s="46"/>
      <c r="E786" s="46"/>
      <c r="F786" s="46"/>
      <c r="G786" s="46"/>
      <c r="H786" s="46"/>
      <c r="I786" s="46"/>
      <c r="J786" s="46"/>
      <c r="K786" s="46"/>
      <c r="L786" s="46"/>
      <c r="M786" s="46"/>
      <c r="N786" s="46"/>
      <c r="O786" s="46"/>
      <c r="P786" s="900"/>
      <c r="Q786" s="46"/>
      <c r="R786" s="46"/>
      <c r="S786" s="46"/>
      <c r="T786" s="46"/>
      <c r="U786" s="46"/>
      <c r="V786" s="46"/>
      <c r="W786" s="46"/>
      <c r="X786" s="46"/>
      <c r="Y786" s="46"/>
      <c r="Z786" s="46"/>
      <c r="AA786" s="932"/>
      <c r="AB786" s="46"/>
      <c r="AC786" s="46"/>
      <c r="AD786" s="46"/>
      <c r="AE786" s="46"/>
      <c r="AN786" s="46"/>
    </row>
    <row r="787">
      <c r="B787" s="46"/>
      <c r="C787" s="46"/>
      <c r="D787" s="46"/>
      <c r="E787" s="46"/>
      <c r="F787" s="46"/>
      <c r="G787" s="46"/>
      <c r="H787" s="46"/>
      <c r="I787" s="46"/>
      <c r="J787" s="46"/>
      <c r="K787" s="46"/>
      <c r="L787" s="46"/>
      <c r="M787" s="46"/>
      <c r="N787" s="46"/>
      <c r="O787" s="46"/>
      <c r="P787" s="900"/>
      <c r="Q787" s="46"/>
      <c r="R787" s="46"/>
      <c r="S787" s="46"/>
      <c r="T787" s="46"/>
      <c r="U787" s="46"/>
      <c r="V787" s="46"/>
      <c r="W787" s="46"/>
      <c r="X787" s="46"/>
      <c r="Y787" s="46"/>
      <c r="Z787" s="46"/>
      <c r="AA787" s="932"/>
      <c r="AB787" s="46"/>
      <c r="AC787" s="46"/>
      <c r="AD787" s="46"/>
      <c r="AE787" s="46"/>
      <c r="AN787" s="46"/>
    </row>
    <row r="788">
      <c r="B788" s="46"/>
      <c r="C788" s="46"/>
      <c r="D788" s="46"/>
      <c r="E788" s="46"/>
      <c r="F788" s="46"/>
      <c r="G788" s="46"/>
      <c r="H788" s="46"/>
      <c r="I788" s="46"/>
      <c r="J788" s="46"/>
      <c r="K788" s="46"/>
      <c r="L788" s="46"/>
      <c r="M788" s="46"/>
      <c r="N788" s="46"/>
      <c r="O788" s="46"/>
      <c r="P788" s="900"/>
      <c r="Q788" s="46"/>
      <c r="R788" s="46"/>
      <c r="S788" s="46"/>
      <c r="T788" s="46"/>
      <c r="U788" s="46"/>
      <c r="V788" s="46"/>
      <c r="W788" s="46"/>
      <c r="X788" s="46"/>
      <c r="Y788" s="46"/>
      <c r="Z788" s="46"/>
      <c r="AA788" s="932"/>
      <c r="AB788" s="46"/>
      <c r="AC788" s="46"/>
      <c r="AD788" s="46"/>
      <c r="AE788" s="46"/>
      <c r="AN788" s="46"/>
    </row>
    <row r="789">
      <c r="B789" s="46"/>
      <c r="C789" s="46"/>
      <c r="D789" s="46"/>
      <c r="E789" s="46"/>
      <c r="F789" s="46"/>
      <c r="G789" s="46"/>
      <c r="H789" s="46"/>
      <c r="I789" s="46"/>
      <c r="J789" s="46"/>
      <c r="K789" s="46"/>
      <c r="L789" s="46"/>
      <c r="M789" s="46"/>
      <c r="N789" s="46"/>
      <c r="O789" s="46"/>
      <c r="P789" s="900"/>
      <c r="Q789" s="46"/>
      <c r="R789" s="46"/>
      <c r="S789" s="46"/>
      <c r="T789" s="46"/>
      <c r="U789" s="46"/>
      <c r="V789" s="46"/>
      <c r="W789" s="46"/>
      <c r="X789" s="46"/>
      <c r="Y789" s="46"/>
      <c r="Z789" s="46"/>
      <c r="AA789" s="932"/>
      <c r="AB789" s="46"/>
      <c r="AC789" s="46"/>
      <c r="AD789" s="46"/>
      <c r="AE789" s="46"/>
      <c r="AN789" s="46"/>
    </row>
    <row r="790">
      <c r="B790" s="46"/>
      <c r="C790" s="46"/>
      <c r="D790" s="46"/>
      <c r="E790" s="46"/>
      <c r="F790" s="46"/>
      <c r="G790" s="46"/>
      <c r="H790" s="46"/>
      <c r="I790" s="46"/>
      <c r="J790" s="46"/>
      <c r="K790" s="46"/>
      <c r="L790" s="46"/>
      <c r="M790" s="46"/>
      <c r="N790" s="46"/>
      <c r="O790" s="46"/>
      <c r="P790" s="900"/>
      <c r="Q790" s="46"/>
      <c r="R790" s="46"/>
      <c r="S790" s="46"/>
      <c r="T790" s="46"/>
      <c r="U790" s="46"/>
      <c r="V790" s="46"/>
      <c r="W790" s="46"/>
      <c r="X790" s="46"/>
      <c r="Y790" s="46"/>
      <c r="Z790" s="46"/>
      <c r="AA790" s="932"/>
      <c r="AB790" s="46"/>
      <c r="AC790" s="46"/>
      <c r="AD790" s="46"/>
      <c r="AE790" s="46"/>
      <c r="AN790" s="46"/>
    </row>
    <row r="791">
      <c r="B791" s="46"/>
      <c r="C791" s="46"/>
      <c r="D791" s="46"/>
      <c r="E791" s="46"/>
      <c r="F791" s="46"/>
      <c r="G791" s="46"/>
      <c r="H791" s="46"/>
      <c r="I791" s="46"/>
      <c r="J791" s="46"/>
      <c r="K791" s="46"/>
      <c r="L791" s="46"/>
      <c r="M791" s="46"/>
      <c r="N791" s="46"/>
      <c r="O791" s="46"/>
      <c r="P791" s="900"/>
      <c r="Q791" s="46"/>
      <c r="R791" s="46"/>
      <c r="S791" s="46"/>
      <c r="T791" s="46"/>
      <c r="U791" s="46"/>
      <c r="V791" s="46"/>
      <c r="W791" s="46"/>
      <c r="X791" s="46"/>
      <c r="Y791" s="46"/>
      <c r="Z791" s="46"/>
      <c r="AA791" s="932"/>
      <c r="AB791" s="46"/>
      <c r="AC791" s="46"/>
      <c r="AD791" s="46"/>
      <c r="AE791" s="46"/>
      <c r="AN791" s="46"/>
    </row>
    <row r="792">
      <c r="B792" s="46"/>
      <c r="C792" s="46"/>
      <c r="D792" s="46"/>
      <c r="E792" s="46"/>
      <c r="F792" s="46"/>
      <c r="G792" s="46"/>
      <c r="H792" s="46"/>
      <c r="I792" s="46"/>
      <c r="J792" s="46"/>
      <c r="K792" s="46"/>
      <c r="L792" s="46"/>
      <c r="M792" s="46"/>
      <c r="N792" s="46"/>
      <c r="O792" s="46"/>
      <c r="P792" s="900"/>
      <c r="Q792" s="46"/>
      <c r="R792" s="46"/>
      <c r="S792" s="46"/>
      <c r="T792" s="46"/>
      <c r="U792" s="46"/>
      <c r="V792" s="46"/>
      <c r="W792" s="46"/>
      <c r="X792" s="46"/>
      <c r="Y792" s="46"/>
      <c r="Z792" s="46"/>
      <c r="AA792" s="932"/>
      <c r="AB792" s="46"/>
      <c r="AC792" s="46"/>
      <c r="AD792" s="46"/>
      <c r="AE792" s="46"/>
      <c r="AN792" s="46"/>
    </row>
    <row r="793">
      <c r="B793" s="46"/>
      <c r="C793" s="46"/>
      <c r="D793" s="46"/>
      <c r="E793" s="46"/>
      <c r="F793" s="46"/>
      <c r="G793" s="46"/>
      <c r="H793" s="46"/>
      <c r="I793" s="46"/>
      <c r="J793" s="46"/>
      <c r="K793" s="46"/>
      <c r="L793" s="46"/>
      <c r="M793" s="46"/>
      <c r="N793" s="46"/>
      <c r="O793" s="46"/>
      <c r="P793" s="900"/>
      <c r="Q793" s="46"/>
      <c r="R793" s="46"/>
      <c r="S793" s="46"/>
      <c r="T793" s="46"/>
      <c r="U793" s="46"/>
      <c r="V793" s="46"/>
      <c r="W793" s="46"/>
      <c r="X793" s="46"/>
      <c r="Y793" s="46"/>
      <c r="Z793" s="46"/>
      <c r="AA793" s="932"/>
      <c r="AB793" s="46"/>
      <c r="AC793" s="46"/>
      <c r="AD793" s="46"/>
      <c r="AE793" s="46"/>
      <c r="AN793" s="46"/>
    </row>
    <row r="794">
      <c r="B794" s="46"/>
      <c r="C794" s="46"/>
      <c r="D794" s="46"/>
      <c r="E794" s="46"/>
      <c r="F794" s="46"/>
      <c r="G794" s="46"/>
      <c r="H794" s="46"/>
      <c r="I794" s="46"/>
      <c r="J794" s="46"/>
      <c r="K794" s="46"/>
      <c r="L794" s="46"/>
      <c r="M794" s="46"/>
      <c r="N794" s="46"/>
      <c r="O794" s="46"/>
      <c r="P794" s="900"/>
      <c r="Q794" s="46"/>
      <c r="R794" s="46"/>
      <c r="S794" s="46"/>
      <c r="T794" s="46"/>
      <c r="U794" s="46"/>
      <c r="V794" s="46"/>
      <c r="W794" s="46"/>
      <c r="X794" s="46"/>
      <c r="Y794" s="46"/>
      <c r="Z794" s="46"/>
      <c r="AA794" s="932"/>
      <c r="AB794" s="46"/>
      <c r="AC794" s="46"/>
      <c r="AD794" s="46"/>
      <c r="AE794" s="46"/>
      <c r="AN794" s="46"/>
    </row>
    <row r="795">
      <c r="B795" s="46"/>
      <c r="C795" s="46"/>
      <c r="D795" s="46"/>
      <c r="E795" s="46"/>
      <c r="F795" s="46"/>
      <c r="G795" s="46"/>
      <c r="H795" s="46"/>
      <c r="I795" s="46"/>
      <c r="J795" s="46"/>
      <c r="K795" s="46"/>
      <c r="L795" s="46"/>
      <c r="M795" s="46"/>
      <c r="N795" s="46"/>
      <c r="O795" s="46"/>
      <c r="P795" s="900"/>
      <c r="Q795" s="46"/>
      <c r="R795" s="46"/>
      <c r="S795" s="46"/>
      <c r="T795" s="46"/>
      <c r="U795" s="46"/>
      <c r="V795" s="46"/>
      <c r="W795" s="46"/>
      <c r="X795" s="46"/>
      <c r="Y795" s="46"/>
      <c r="Z795" s="46"/>
      <c r="AA795" s="932"/>
      <c r="AB795" s="46"/>
      <c r="AC795" s="46"/>
      <c r="AD795" s="46"/>
      <c r="AE795" s="46"/>
      <c r="AN795" s="46"/>
    </row>
    <row r="796">
      <c r="B796" s="46"/>
      <c r="C796" s="46"/>
      <c r="D796" s="46"/>
      <c r="E796" s="46"/>
      <c r="F796" s="46"/>
      <c r="G796" s="46"/>
      <c r="H796" s="46"/>
      <c r="I796" s="46"/>
      <c r="J796" s="46"/>
      <c r="K796" s="46"/>
      <c r="L796" s="46"/>
      <c r="M796" s="46"/>
      <c r="N796" s="46"/>
      <c r="O796" s="46"/>
      <c r="P796" s="900"/>
      <c r="Q796" s="46"/>
      <c r="R796" s="46"/>
      <c r="S796" s="46"/>
      <c r="T796" s="46"/>
      <c r="U796" s="46"/>
      <c r="V796" s="46"/>
      <c r="W796" s="46"/>
      <c r="X796" s="46"/>
      <c r="Y796" s="46"/>
      <c r="Z796" s="46"/>
      <c r="AA796" s="932"/>
      <c r="AB796" s="46"/>
      <c r="AC796" s="46"/>
      <c r="AD796" s="46"/>
      <c r="AE796" s="46"/>
      <c r="AN796" s="46"/>
    </row>
    <row r="797">
      <c r="B797" s="46"/>
      <c r="C797" s="46"/>
      <c r="D797" s="46"/>
      <c r="E797" s="46"/>
      <c r="F797" s="46"/>
      <c r="G797" s="46"/>
      <c r="H797" s="46"/>
      <c r="I797" s="46"/>
      <c r="J797" s="46"/>
      <c r="K797" s="46"/>
      <c r="L797" s="46"/>
      <c r="M797" s="46"/>
      <c r="N797" s="46"/>
      <c r="O797" s="46"/>
      <c r="P797" s="900"/>
      <c r="Q797" s="46"/>
      <c r="R797" s="46"/>
      <c r="S797" s="46"/>
      <c r="T797" s="46"/>
      <c r="U797" s="46"/>
      <c r="V797" s="46"/>
      <c r="W797" s="46"/>
      <c r="X797" s="46"/>
      <c r="Y797" s="46"/>
      <c r="Z797" s="46"/>
      <c r="AA797" s="932"/>
      <c r="AB797" s="46"/>
      <c r="AC797" s="46"/>
      <c r="AD797" s="46"/>
      <c r="AE797" s="46"/>
      <c r="AN797" s="46"/>
    </row>
    <row r="798">
      <c r="B798" s="46"/>
      <c r="C798" s="46"/>
      <c r="D798" s="46"/>
      <c r="E798" s="46"/>
      <c r="F798" s="46"/>
      <c r="G798" s="46"/>
      <c r="H798" s="46"/>
      <c r="I798" s="46"/>
      <c r="J798" s="46"/>
      <c r="K798" s="46"/>
      <c r="L798" s="46"/>
      <c r="M798" s="46"/>
      <c r="N798" s="46"/>
      <c r="O798" s="46"/>
      <c r="P798" s="900"/>
      <c r="Q798" s="46"/>
      <c r="R798" s="46"/>
      <c r="S798" s="46"/>
      <c r="T798" s="46"/>
      <c r="U798" s="46"/>
      <c r="V798" s="46"/>
      <c r="W798" s="46"/>
      <c r="X798" s="46"/>
      <c r="Y798" s="46"/>
      <c r="Z798" s="46"/>
      <c r="AA798" s="932"/>
      <c r="AB798" s="46"/>
      <c r="AC798" s="46"/>
      <c r="AD798" s="46"/>
      <c r="AE798" s="46"/>
      <c r="AN798" s="46"/>
    </row>
    <row r="799">
      <c r="B799" s="46"/>
      <c r="C799" s="46"/>
      <c r="D799" s="46"/>
      <c r="E799" s="46"/>
      <c r="F799" s="46"/>
      <c r="G799" s="46"/>
      <c r="H799" s="46"/>
      <c r="I799" s="46"/>
      <c r="J799" s="46"/>
      <c r="K799" s="46"/>
      <c r="L799" s="46"/>
      <c r="M799" s="46"/>
      <c r="N799" s="46"/>
      <c r="O799" s="46"/>
      <c r="P799" s="900"/>
      <c r="Q799" s="46"/>
      <c r="R799" s="46"/>
      <c r="S799" s="46"/>
      <c r="T799" s="46"/>
      <c r="U799" s="46"/>
      <c r="V799" s="46"/>
      <c r="W799" s="46"/>
      <c r="X799" s="46"/>
      <c r="Y799" s="46"/>
      <c r="Z799" s="46"/>
      <c r="AA799" s="932"/>
      <c r="AB799" s="46"/>
      <c r="AC799" s="46"/>
      <c r="AD799" s="46"/>
      <c r="AE799" s="46"/>
      <c r="AN799" s="46"/>
    </row>
    <row r="800">
      <c r="B800" s="46"/>
      <c r="C800" s="46"/>
      <c r="D800" s="46"/>
      <c r="E800" s="46"/>
      <c r="F800" s="46"/>
      <c r="G800" s="46"/>
      <c r="H800" s="46"/>
      <c r="I800" s="46"/>
      <c r="J800" s="46"/>
      <c r="K800" s="46"/>
      <c r="L800" s="46"/>
      <c r="M800" s="46"/>
      <c r="N800" s="46"/>
      <c r="O800" s="46"/>
      <c r="P800" s="900"/>
      <c r="Q800" s="46"/>
      <c r="R800" s="46"/>
      <c r="S800" s="46"/>
      <c r="T800" s="46"/>
      <c r="U800" s="46"/>
      <c r="V800" s="46"/>
      <c r="W800" s="46"/>
      <c r="X800" s="46"/>
      <c r="Y800" s="46"/>
      <c r="Z800" s="46"/>
      <c r="AA800" s="932"/>
      <c r="AB800" s="46"/>
      <c r="AC800" s="46"/>
      <c r="AD800" s="46"/>
      <c r="AE800" s="46"/>
      <c r="AN800" s="46"/>
    </row>
    <row r="801">
      <c r="B801" s="46"/>
      <c r="C801" s="46"/>
      <c r="D801" s="46"/>
      <c r="E801" s="46"/>
      <c r="F801" s="46"/>
      <c r="G801" s="46"/>
      <c r="H801" s="46"/>
      <c r="I801" s="46"/>
      <c r="J801" s="46"/>
      <c r="K801" s="46"/>
      <c r="L801" s="46"/>
      <c r="M801" s="46"/>
      <c r="N801" s="46"/>
      <c r="O801" s="46"/>
      <c r="P801" s="900"/>
      <c r="Q801" s="46"/>
      <c r="R801" s="46"/>
      <c r="S801" s="46"/>
      <c r="T801" s="46"/>
      <c r="U801" s="46"/>
      <c r="V801" s="46"/>
      <c r="W801" s="46"/>
      <c r="X801" s="46"/>
      <c r="Y801" s="46"/>
      <c r="Z801" s="46"/>
      <c r="AA801" s="932"/>
      <c r="AB801" s="46"/>
      <c r="AC801" s="46"/>
      <c r="AD801" s="46"/>
      <c r="AE801" s="46"/>
      <c r="AN801" s="46"/>
    </row>
    <row r="802">
      <c r="B802" s="46"/>
      <c r="C802" s="46"/>
      <c r="D802" s="46"/>
      <c r="E802" s="46"/>
      <c r="F802" s="46"/>
      <c r="G802" s="46"/>
      <c r="H802" s="46"/>
      <c r="I802" s="46"/>
      <c r="J802" s="46"/>
      <c r="K802" s="46"/>
      <c r="L802" s="46"/>
      <c r="M802" s="46"/>
      <c r="N802" s="46"/>
      <c r="O802" s="46"/>
      <c r="P802" s="900"/>
      <c r="Q802" s="46"/>
      <c r="R802" s="46"/>
      <c r="S802" s="46"/>
      <c r="T802" s="46"/>
      <c r="U802" s="46"/>
      <c r="V802" s="46"/>
      <c r="W802" s="46"/>
      <c r="X802" s="46"/>
      <c r="Y802" s="46"/>
      <c r="Z802" s="46"/>
      <c r="AA802" s="932"/>
      <c r="AB802" s="46"/>
      <c r="AC802" s="46"/>
      <c r="AD802" s="46"/>
      <c r="AE802" s="46"/>
      <c r="AN802" s="46"/>
    </row>
    <row r="803">
      <c r="B803" s="46"/>
      <c r="C803" s="46"/>
      <c r="D803" s="46"/>
      <c r="E803" s="46"/>
      <c r="F803" s="46"/>
      <c r="G803" s="46"/>
      <c r="H803" s="46"/>
      <c r="I803" s="46"/>
      <c r="J803" s="46"/>
      <c r="K803" s="46"/>
      <c r="L803" s="46"/>
      <c r="M803" s="46"/>
      <c r="N803" s="46"/>
      <c r="O803" s="46"/>
      <c r="P803" s="900"/>
      <c r="Q803" s="46"/>
      <c r="R803" s="46"/>
      <c r="S803" s="46"/>
      <c r="T803" s="46"/>
      <c r="U803" s="46"/>
      <c r="V803" s="46"/>
      <c r="W803" s="46"/>
      <c r="X803" s="46"/>
      <c r="Y803" s="46"/>
      <c r="Z803" s="46"/>
      <c r="AA803" s="932"/>
      <c r="AB803" s="46"/>
      <c r="AC803" s="46"/>
      <c r="AD803" s="46"/>
      <c r="AE803" s="46"/>
      <c r="AN803" s="46"/>
    </row>
    <row r="804">
      <c r="B804" s="46"/>
      <c r="C804" s="46"/>
      <c r="D804" s="46"/>
      <c r="E804" s="46"/>
      <c r="F804" s="46"/>
      <c r="G804" s="46"/>
      <c r="H804" s="46"/>
      <c r="I804" s="46"/>
      <c r="J804" s="46"/>
      <c r="K804" s="46"/>
      <c r="L804" s="46"/>
      <c r="M804" s="46"/>
      <c r="N804" s="46"/>
      <c r="O804" s="46"/>
      <c r="P804" s="900"/>
      <c r="Q804" s="46"/>
      <c r="R804" s="46"/>
      <c r="S804" s="46"/>
      <c r="T804" s="46"/>
      <c r="U804" s="46"/>
      <c r="V804" s="46"/>
      <c r="W804" s="46"/>
      <c r="X804" s="46"/>
      <c r="Y804" s="46"/>
      <c r="Z804" s="46"/>
      <c r="AA804" s="932"/>
      <c r="AB804" s="46"/>
      <c r="AC804" s="46"/>
      <c r="AD804" s="46"/>
      <c r="AE804" s="46"/>
      <c r="AN804" s="46"/>
    </row>
    <row r="805">
      <c r="B805" s="46"/>
      <c r="C805" s="46"/>
      <c r="D805" s="46"/>
      <c r="E805" s="46"/>
      <c r="F805" s="46"/>
      <c r="G805" s="46"/>
      <c r="H805" s="46"/>
      <c r="I805" s="46"/>
      <c r="J805" s="46"/>
      <c r="K805" s="46"/>
      <c r="L805" s="46"/>
      <c r="M805" s="46"/>
      <c r="N805" s="46"/>
      <c r="O805" s="46"/>
      <c r="P805" s="900"/>
      <c r="Q805" s="46"/>
      <c r="R805" s="46"/>
      <c r="S805" s="46"/>
      <c r="T805" s="46"/>
      <c r="U805" s="46"/>
      <c r="V805" s="46"/>
      <c r="W805" s="46"/>
      <c r="X805" s="46"/>
      <c r="Y805" s="46"/>
      <c r="Z805" s="46"/>
      <c r="AA805" s="932"/>
      <c r="AB805" s="46"/>
      <c r="AC805" s="46"/>
      <c r="AD805" s="46"/>
      <c r="AE805" s="46"/>
      <c r="AN805" s="46"/>
    </row>
    <row r="806">
      <c r="B806" s="46"/>
      <c r="C806" s="46"/>
      <c r="D806" s="46"/>
      <c r="E806" s="46"/>
      <c r="F806" s="46"/>
      <c r="G806" s="46"/>
      <c r="H806" s="46"/>
      <c r="I806" s="46"/>
      <c r="J806" s="46"/>
      <c r="K806" s="46"/>
      <c r="L806" s="46"/>
      <c r="M806" s="46"/>
      <c r="N806" s="46"/>
      <c r="O806" s="46"/>
      <c r="P806" s="900"/>
      <c r="Q806" s="46"/>
      <c r="R806" s="46"/>
      <c r="S806" s="46"/>
      <c r="T806" s="46"/>
      <c r="U806" s="46"/>
      <c r="V806" s="46"/>
      <c r="W806" s="46"/>
      <c r="X806" s="46"/>
      <c r="Y806" s="46"/>
      <c r="Z806" s="46"/>
      <c r="AA806" s="932"/>
      <c r="AB806" s="46"/>
      <c r="AC806" s="46"/>
      <c r="AD806" s="46"/>
      <c r="AE806" s="46"/>
      <c r="AN806" s="46"/>
    </row>
    <row r="807">
      <c r="B807" s="46"/>
      <c r="C807" s="46"/>
      <c r="D807" s="46"/>
      <c r="E807" s="46"/>
      <c r="F807" s="46"/>
      <c r="G807" s="46"/>
      <c r="H807" s="46"/>
      <c r="I807" s="46"/>
      <c r="J807" s="46"/>
      <c r="K807" s="46"/>
      <c r="L807" s="46"/>
      <c r="M807" s="46"/>
      <c r="N807" s="46"/>
      <c r="O807" s="46"/>
      <c r="P807" s="900"/>
      <c r="Q807" s="46"/>
      <c r="R807" s="46"/>
      <c r="S807" s="46"/>
      <c r="T807" s="46"/>
      <c r="U807" s="46"/>
      <c r="V807" s="46"/>
      <c r="W807" s="46"/>
      <c r="X807" s="46"/>
      <c r="Y807" s="46"/>
      <c r="Z807" s="46"/>
      <c r="AA807" s="932"/>
      <c r="AB807" s="46"/>
      <c r="AC807" s="46"/>
      <c r="AD807" s="46"/>
      <c r="AE807" s="46"/>
      <c r="AN807" s="46"/>
    </row>
    <row r="808">
      <c r="B808" s="46"/>
      <c r="C808" s="46"/>
      <c r="D808" s="46"/>
      <c r="E808" s="46"/>
      <c r="F808" s="46"/>
      <c r="G808" s="46"/>
      <c r="H808" s="46"/>
      <c r="I808" s="46"/>
      <c r="J808" s="46"/>
      <c r="K808" s="46"/>
      <c r="L808" s="46"/>
      <c r="M808" s="46"/>
      <c r="N808" s="46"/>
      <c r="O808" s="46"/>
      <c r="P808" s="900"/>
      <c r="Q808" s="46"/>
      <c r="R808" s="46"/>
      <c r="S808" s="46"/>
      <c r="T808" s="46"/>
      <c r="U808" s="46"/>
      <c r="V808" s="46"/>
      <c r="W808" s="46"/>
      <c r="X808" s="46"/>
      <c r="Y808" s="46"/>
      <c r="Z808" s="46"/>
      <c r="AA808" s="932"/>
      <c r="AB808" s="46"/>
      <c r="AC808" s="46"/>
      <c r="AD808" s="46"/>
      <c r="AE808" s="46"/>
      <c r="AN808" s="46"/>
    </row>
    <row r="809">
      <c r="B809" s="46"/>
      <c r="C809" s="46"/>
      <c r="D809" s="46"/>
      <c r="E809" s="46"/>
      <c r="F809" s="46"/>
      <c r="G809" s="46"/>
      <c r="H809" s="46"/>
      <c r="I809" s="46"/>
      <c r="J809" s="46"/>
      <c r="K809" s="46"/>
      <c r="L809" s="46"/>
      <c r="M809" s="46"/>
      <c r="N809" s="46"/>
      <c r="O809" s="46"/>
      <c r="P809" s="900"/>
      <c r="Q809" s="46"/>
      <c r="R809" s="46"/>
      <c r="S809" s="46"/>
      <c r="T809" s="46"/>
      <c r="U809" s="46"/>
      <c r="V809" s="46"/>
      <c r="W809" s="46"/>
      <c r="X809" s="46"/>
      <c r="Y809" s="46"/>
      <c r="Z809" s="46"/>
      <c r="AA809" s="932"/>
      <c r="AB809" s="46"/>
      <c r="AC809" s="46"/>
      <c r="AD809" s="46"/>
      <c r="AE809" s="46"/>
      <c r="AN809" s="46"/>
    </row>
    <row r="810">
      <c r="B810" s="46"/>
      <c r="C810" s="46"/>
      <c r="D810" s="46"/>
      <c r="E810" s="46"/>
      <c r="F810" s="46"/>
      <c r="G810" s="46"/>
      <c r="H810" s="46"/>
      <c r="I810" s="46"/>
      <c r="J810" s="46"/>
      <c r="K810" s="46"/>
      <c r="L810" s="46"/>
      <c r="M810" s="46"/>
      <c r="N810" s="46"/>
      <c r="O810" s="46"/>
      <c r="P810" s="900"/>
      <c r="Q810" s="46"/>
      <c r="R810" s="46"/>
      <c r="S810" s="46"/>
      <c r="T810" s="46"/>
      <c r="U810" s="46"/>
      <c r="V810" s="46"/>
      <c r="W810" s="46"/>
      <c r="X810" s="46"/>
      <c r="Y810" s="46"/>
      <c r="Z810" s="46"/>
      <c r="AA810" s="932"/>
      <c r="AB810" s="46"/>
      <c r="AC810" s="46"/>
      <c r="AD810" s="46"/>
      <c r="AE810" s="46"/>
      <c r="AN810" s="46"/>
    </row>
    <row r="811">
      <c r="B811" s="46"/>
      <c r="C811" s="46"/>
      <c r="D811" s="46"/>
      <c r="E811" s="46"/>
      <c r="F811" s="46"/>
      <c r="G811" s="46"/>
      <c r="H811" s="46"/>
      <c r="I811" s="46"/>
      <c r="J811" s="46"/>
      <c r="K811" s="46"/>
      <c r="L811" s="46"/>
      <c r="M811" s="46"/>
      <c r="N811" s="46"/>
      <c r="O811" s="46"/>
      <c r="P811" s="900"/>
      <c r="Q811" s="46"/>
      <c r="R811" s="46"/>
      <c r="S811" s="46"/>
      <c r="T811" s="46"/>
      <c r="U811" s="46"/>
      <c r="V811" s="46"/>
      <c r="W811" s="46"/>
      <c r="X811" s="46"/>
      <c r="Y811" s="46"/>
      <c r="Z811" s="46"/>
      <c r="AA811" s="932"/>
      <c r="AB811" s="46"/>
      <c r="AC811" s="46"/>
      <c r="AD811" s="46"/>
      <c r="AE811" s="46"/>
      <c r="AN811" s="46"/>
    </row>
    <row r="812">
      <c r="B812" s="46"/>
      <c r="C812" s="46"/>
      <c r="D812" s="46"/>
      <c r="E812" s="46"/>
      <c r="F812" s="46"/>
      <c r="G812" s="46"/>
      <c r="H812" s="46"/>
      <c r="I812" s="46"/>
      <c r="J812" s="46"/>
      <c r="K812" s="46"/>
      <c r="L812" s="46"/>
      <c r="M812" s="46"/>
      <c r="N812" s="46"/>
      <c r="O812" s="46"/>
      <c r="P812" s="900"/>
      <c r="Q812" s="46"/>
      <c r="R812" s="46"/>
      <c r="S812" s="46"/>
      <c r="T812" s="46"/>
      <c r="U812" s="46"/>
      <c r="V812" s="46"/>
      <c r="W812" s="46"/>
      <c r="X812" s="46"/>
      <c r="Y812" s="46"/>
      <c r="Z812" s="46"/>
      <c r="AA812" s="932"/>
      <c r="AB812" s="46"/>
      <c r="AC812" s="46"/>
      <c r="AD812" s="46"/>
      <c r="AE812" s="46"/>
      <c r="AN812" s="46"/>
    </row>
    <row r="813">
      <c r="B813" s="46"/>
      <c r="C813" s="46"/>
      <c r="D813" s="46"/>
      <c r="E813" s="46"/>
      <c r="F813" s="46"/>
      <c r="G813" s="46"/>
      <c r="H813" s="46"/>
      <c r="I813" s="46"/>
      <c r="J813" s="46"/>
      <c r="K813" s="46"/>
      <c r="L813" s="46"/>
      <c r="M813" s="46"/>
      <c r="N813" s="46"/>
      <c r="O813" s="46"/>
      <c r="P813" s="900"/>
      <c r="Q813" s="46"/>
      <c r="R813" s="46"/>
      <c r="S813" s="46"/>
      <c r="T813" s="46"/>
      <c r="U813" s="46"/>
      <c r="V813" s="46"/>
      <c r="W813" s="46"/>
      <c r="X813" s="46"/>
      <c r="Y813" s="46"/>
      <c r="Z813" s="46"/>
      <c r="AA813" s="932"/>
      <c r="AB813" s="46"/>
      <c r="AC813" s="46"/>
      <c r="AD813" s="46"/>
      <c r="AE813" s="46"/>
      <c r="AN813" s="46"/>
    </row>
    <row r="814">
      <c r="B814" s="46"/>
      <c r="C814" s="46"/>
      <c r="D814" s="46"/>
      <c r="E814" s="46"/>
      <c r="F814" s="46"/>
      <c r="G814" s="46"/>
      <c r="H814" s="46"/>
      <c r="I814" s="46"/>
      <c r="J814" s="46"/>
      <c r="K814" s="46"/>
      <c r="L814" s="46"/>
      <c r="M814" s="46"/>
      <c r="N814" s="46"/>
      <c r="O814" s="46"/>
      <c r="P814" s="900"/>
      <c r="Q814" s="46"/>
      <c r="R814" s="46"/>
      <c r="S814" s="46"/>
      <c r="T814" s="46"/>
      <c r="U814" s="46"/>
      <c r="V814" s="46"/>
      <c r="W814" s="46"/>
      <c r="X814" s="46"/>
      <c r="Y814" s="46"/>
      <c r="Z814" s="46"/>
      <c r="AA814" s="932"/>
      <c r="AB814" s="46"/>
      <c r="AC814" s="46"/>
      <c r="AD814" s="46"/>
      <c r="AE814" s="46"/>
      <c r="AN814" s="46"/>
    </row>
    <row r="815">
      <c r="B815" s="46"/>
      <c r="C815" s="46"/>
      <c r="D815" s="46"/>
      <c r="E815" s="46"/>
      <c r="F815" s="46"/>
      <c r="G815" s="46"/>
      <c r="H815" s="46"/>
      <c r="I815" s="46"/>
      <c r="J815" s="46"/>
      <c r="K815" s="46"/>
      <c r="L815" s="46"/>
      <c r="M815" s="46"/>
      <c r="N815" s="46"/>
      <c r="O815" s="46"/>
      <c r="P815" s="900"/>
      <c r="Q815" s="46"/>
      <c r="R815" s="46"/>
      <c r="S815" s="46"/>
      <c r="T815" s="46"/>
      <c r="U815" s="46"/>
      <c r="V815" s="46"/>
      <c r="W815" s="46"/>
      <c r="X815" s="46"/>
      <c r="Y815" s="46"/>
      <c r="Z815" s="46"/>
      <c r="AA815" s="932"/>
      <c r="AB815" s="46"/>
      <c r="AC815" s="46"/>
      <c r="AD815" s="46"/>
      <c r="AE815" s="46"/>
      <c r="AN815" s="46"/>
    </row>
    <row r="816">
      <c r="B816" s="46"/>
      <c r="C816" s="46"/>
      <c r="D816" s="46"/>
      <c r="E816" s="46"/>
      <c r="F816" s="46"/>
      <c r="G816" s="46"/>
      <c r="H816" s="46"/>
      <c r="I816" s="46"/>
      <c r="J816" s="46"/>
      <c r="K816" s="46"/>
      <c r="L816" s="46"/>
      <c r="M816" s="46"/>
      <c r="N816" s="46"/>
      <c r="O816" s="46"/>
      <c r="P816" s="900"/>
      <c r="Q816" s="46"/>
      <c r="R816" s="46"/>
      <c r="S816" s="46"/>
      <c r="T816" s="46"/>
      <c r="U816" s="46"/>
      <c r="V816" s="46"/>
      <c r="W816" s="46"/>
      <c r="X816" s="46"/>
      <c r="Y816" s="46"/>
      <c r="Z816" s="46"/>
      <c r="AA816" s="932"/>
      <c r="AB816" s="46"/>
      <c r="AC816" s="46"/>
      <c r="AD816" s="46"/>
      <c r="AE816" s="46"/>
      <c r="AN816" s="46"/>
    </row>
    <row r="817">
      <c r="B817" s="46"/>
      <c r="C817" s="46"/>
      <c r="D817" s="46"/>
      <c r="E817" s="46"/>
      <c r="F817" s="46"/>
      <c r="G817" s="46"/>
      <c r="H817" s="46"/>
      <c r="I817" s="46"/>
      <c r="J817" s="46"/>
      <c r="K817" s="46"/>
      <c r="L817" s="46"/>
      <c r="M817" s="46"/>
      <c r="N817" s="46"/>
      <c r="O817" s="46"/>
      <c r="P817" s="900"/>
      <c r="Q817" s="46"/>
      <c r="R817" s="46"/>
      <c r="S817" s="46"/>
      <c r="T817" s="46"/>
      <c r="U817" s="46"/>
      <c r="V817" s="46"/>
      <c r="W817" s="46"/>
      <c r="X817" s="46"/>
      <c r="Y817" s="46"/>
      <c r="Z817" s="46"/>
      <c r="AA817" s="932"/>
      <c r="AB817" s="46"/>
      <c r="AC817" s="46"/>
      <c r="AD817" s="46"/>
      <c r="AE817" s="46"/>
      <c r="AN817" s="46"/>
    </row>
    <row r="818">
      <c r="B818" s="46"/>
      <c r="C818" s="46"/>
      <c r="D818" s="46"/>
      <c r="E818" s="46"/>
      <c r="F818" s="46"/>
      <c r="G818" s="46"/>
      <c r="H818" s="46"/>
      <c r="I818" s="46"/>
      <c r="J818" s="46"/>
      <c r="K818" s="46"/>
      <c r="L818" s="46"/>
      <c r="M818" s="46"/>
      <c r="N818" s="46"/>
      <c r="O818" s="46"/>
      <c r="P818" s="900"/>
      <c r="Q818" s="46"/>
      <c r="R818" s="46"/>
      <c r="S818" s="46"/>
      <c r="T818" s="46"/>
      <c r="U818" s="46"/>
      <c r="V818" s="46"/>
      <c r="W818" s="46"/>
      <c r="X818" s="46"/>
      <c r="Y818" s="46"/>
      <c r="Z818" s="46"/>
      <c r="AA818" s="932"/>
      <c r="AB818" s="46"/>
      <c r="AC818" s="46"/>
      <c r="AD818" s="46"/>
      <c r="AE818" s="46"/>
      <c r="AN818" s="46"/>
    </row>
    <row r="819">
      <c r="B819" s="46"/>
      <c r="C819" s="46"/>
      <c r="D819" s="46"/>
      <c r="E819" s="46"/>
      <c r="F819" s="46"/>
      <c r="G819" s="46"/>
      <c r="H819" s="46"/>
      <c r="I819" s="46"/>
      <c r="J819" s="46"/>
      <c r="K819" s="46"/>
      <c r="L819" s="46"/>
      <c r="M819" s="46"/>
      <c r="N819" s="46"/>
      <c r="O819" s="46"/>
      <c r="P819" s="900"/>
      <c r="Q819" s="46"/>
      <c r="R819" s="46"/>
      <c r="S819" s="46"/>
      <c r="T819" s="46"/>
      <c r="U819" s="46"/>
      <c r="V819" s="46"/>
      <c r="W819" s="46"/>
      <c r="X819" s="46"/>
      <c r="Y819" s="46"/>
      <c r="Z819" s="46"/>
      <c r="AA819" s="932"/>
      <c r="AB819" s="46"/>
      <c r="AC819" s="46"/>
      <c r="AD819" s="46"/>
      <c r="AE819" s="46"/>
      <c r="AN819" s="46"/>
    </row>
    <row r="820">
      <c r="B820" s="46"/>
      <c r="C820" s="46"/>
      <c r="D820" s="46"/>
      <c r="E820" s="46"/>
      <c r="F820" s="46"/>
      <c r="G820" s="46"/>
      <c r="H820" s="46"/>
      <c r="I820" s="46"/>
      <c r="J820" s="46"/>
      <c r="K820" s="46"/>
      <c r="L820" s="46"/>
      <c r="M820" s="46"/>
      <c r="N820" s="46"/>
      <c r="O820" s="46"/>
      <c r="P820" s="900"/>
      <c r="Q820" s="46"/>
      <c r="R820" s="46"/>
      <c r="S820" s="46"/>
      <c r="T820" s="46"/>
      <c r="U820" s="46"/>
      <c r="V820" s="46"/>
      <c r="W820" s="46"/>
      <c r="X820" s="46"/>
      <c r="Y820" s="46"/>
      <c r="Z820" s="46"/>
      <c r="AA820" s="932"/>
      <c r="AB820" s="46"/>
      <c r="AC820" s="46"/>
      <c r="AD820" s="46"/>
      <c r="AE820" s="46"/>
      <c r="AN820" s="46"/>
    </row>
    <row r="821">
      <c r="B821" s="46"/>
      <c r="C821" s="46"/>
      <c r="D821" s="46"/>
      <c r="E821" s="46"/>
      <c r="F821" s="46"/>
      <c r="G821" s="46"/>
      <c r="H821" s="46"/>
      <c r="I821" s="46"/>
      <c r="J821" s="46"/>
      <c r="K821" s="46"/>
      <c r="L821" s="46"/>
      <c r="M821" s="46"/>
      <c r="N821" s="46"/>
      <c r="O821" s="46"/>
      <c r="P821" s="900"/>
      <c r="Q821" s="46"/>
      <c r="R821" s="46"/>
      <c r="S821" s="46"/>
      <c r="T821" s="46"/>
      <c r="U821" s="46"/>
      <c r="V821" s="46"/>
      <c r="W821" s="46"/>
      <c r="X821" s="46"/>
      <c r="Y821" s="46"/>
      <c r="Z821" s="46"/>
      <c r="AA821" s="932"/>
      <c r="AB821" s="46"/>
      <c r="AC821" s="46"/>
      <c r="AD821" s="46"/>
      <c r="AE821" s="46"/>
      <c r="AN821" s="46"/>
    </row>
    <row r="822">
      <c r="B822" s="46"/>
      <c r="C822" s="46"/>
      <c r="D822" s="46"/>
      <c r="E822" s="46"/>
      <c r="F822" s="46"/>
      <c r="G822" s="46"/>
      <c r="H822" s="46"/>
      <c r="I822" s="46"/>
      <c r="J822" s="46"/>
      <c r="K822" s="46"/>
      <c r="L822" s="46"/>
      <c r="M822" s="46"/>
      <c r="N822" s="46"/>
      <c r="O822" s="46"/>
      <c r="P822" s="900"/>
      <c r="Q822" s="46"/>
      <c r="R822" s="46"/>
      <c r="S822" s="46"/>
      <c r="T822" s="46"/>
      <c r="U822" s="46"/>
      <c r="V822" s="46"/>
      <c r="W822" s="46"/>
      <c r="X822" s="46"/>
      <c r="Y822" s="46"/>
      <c r="Z822" s="46"/>
      <c r="AA822" s="932"/>
      <c r="AB822" s="46"/>
      <c r="AC822" s="46"/>
      <c r="AD822" s="46"/>
      <c r="AE822" s="46"/>
      <c r="AN822" s="46"/>
    </row>
    <row r="823">
      <c r="B823" s="46"/>
      <c r="C823" s="46"/>
      <c r="D823" s="46"/>
      <c r="E823" s="46"/>
      <c r="F823" s="46"/>
      <c r="G823" s="46"/>
      <c r="H823" s="46"/>
      <c r="I823" s="46"/>
      <c r="J823" s="46"/>
      <c r="K823" s="46"/>
      <c r="L823" s="46"/>
      <c r="M823" s="46"/>
      <c r="N823" s="46"/>
      <c r="O823" s="46"/>
      <c r="P823" s="900"/>
      <c r="Q823" s="46"/>
      <c r="R823" s="46"/>
      <c r="S823" s="46"/>
      <c r="T823" s="46"/>
      <c r="U823" s="46"/>
      <c r="V823" s="46"/>
      <c r="W823" s="46"/>
      <c r="X823" s="46"/>
      <c r="Y823" s="46"/>
      <c r="Z823" s="46"/>
      <c r="AA823" s="932"/>
      <c r="AB823" s="46"/>
      <c r="AC823" s="46"/>
      <c r="AD823" s="46"/>
      <c r="AE823" s="46"/>
      <c r="AN823" s="46"/>
    </row>
    <row r="824">
      <c r="B824" s="46"/>
      <c r="C824" s="46"/>
      <c r="D824" s="46"/>
      <c r="E824" s="46"/>
      <c r="F824" s="46"/>
      <c r="G824" s="46"/>
      <c r="H824" s="46"/>
      <c r="I824" s="46"/>
      <c r="J824" s="46"/>
      <c r="K824" s="46"/>
      <c r="L824" s="46"/>
      <c r="M824" s="46"/>
      <c r="N824" s="46"/>
      <c r="O824" s="46"/>
      <c r="P824" s="900"/>
      <c r="Q824" s="46"/>
      <c r="R824" s="46"/>
      <c r="S824" s="46"/>
      <c r="T824" s="46"/>
      <c r="U824" s="46"/>
      <c r="V824" s="46"/>
      <c r="W824" s="46"/>
      <c r="X824" s="46"/>
      <c r="Y824" s="46"/>
      <c r="Z824" s="46"/>
      <c r="AA824" s="932"/>
      <c r="AB824" s="46"/>
      <c r="AC824" s="46"/>
      <c r="AD824" s="46"/>
      <c r="AE824" s="46"/>
      <c r="AN824" s="46"/>
    </row>
    <row r="825">
      <c r="B825" s="46"/>
      <c r="C825" s="46"/>
      <c r="D825" s="46"/>
      <c r="E825" s="46"/>
      <c r="F825" s="46"/>
      <c r="G825" s="46"/>
      <c r="H825" s="46"/>
      <c r="I825" s="46"/>
      <c r="J825" s="46"/>
      <c r="K825" s="46"/>
      <c r="L825" s="46"/>
      <c r="M825" s="46"/>
      <c r="N825" s="46"/>
      <c r="O825" s="46"/>
      <c r="P825" s="900"/>
      <c r="Q825" s="46"/>
      <c r="R825" s="46"/>
      <c r="S825" s="46"/>
      <c r="T825" s="46"/>
      <c r="U825" s="46"/>
      <c r="V825" s="46"/>
      <c r="W825" s="46"/>
      <c r="X825" s="46"/>
      <c r="Y825" s="46"/>
      <c r="Z825" s="46"/>
      <c r="AA825" s="932"/>
      <c r="AB825" s="46"/>
      <c r="AC825" s="46"/>
      <c r="AD825" s="46"/>
      <c r="AE825" s="46"/>
      <c r="AN825" s="46"/>
    </row>
    <row r="826">
      <c r="B826" s="46"/>
      <c r="C826" s="46"/>
      <c r="D826" s="46"/>
      <c r="E826" s="46"/>
      <c r="F826" s="46"/>
      <c r="G826" s="46"/>
      <c r="H826" s="46"/>
      <c r="I826" s="46"/>
      <c r="J826" s="46"/>
      <c r="K826" s="46"/>
      <c r="L826" s="46"/>
      <c r="M826" s="46"/>
      <c r="N826" s="46"/>
      <c r="O826" s="46"/>
      <c r="P826" s="900"/>
      <c r="Q826" s="46"/>
      <c r="R826" s="46"/>
      <c r="S826" s="46"/>
      <c r="T826" s="46"/>
      <c r="U826" s="46"/>
      <c r="V826" s="46"/>
      <c r="W826" s="46"/>
      <c r="X826" s="46"/>
      <c r="Y826" s="46"/>
      <c r="Z826" s="46"/>
      <c r="AA826" s="932"/>
      <c r="AB826" s="46"/>
      <c r="AC826" s="46"/>
      <c r="AD826" s="46"/>
      <c r="AE826" s="46"/>
      <c r="AN826" s="46"/>
    </row>
    <row r="827">
      <c r="B827" s="46"/>
      <c r="C827" s="46"/>
      <c r="D827" s="46"/>
      <c r="E827" s="46"/>
      <c r="F827" s="46"/>
      <c r="G827" s="46"/>
      <c r="H827" s="46"/>
      <c r="I827" s="46"/>
      <c r="J827" s="46"/>
      <c r="K827" s="46"/>
      <c r="L827" s="46"/>
      <c r="M827" s="46"/>
      <c r="N827" s="46"/>
      <c r="O827" s="46"/>
      <c r="P827" s="900"/>
      <c r="Q827" s="46"/>
      <c r="R827" s="46"/>
      <c r="S827" s="46"/>
      <c r="T827" s="46"/>
      <c r="U827" s="46"/>
      <c r="V827" s="46"/>
      <c r="W827" s="46"/>
      <c r="X827" s="46"/>
      <c r="Y827" s="46"/>
      <c r="Z827" s="46"/>
      <c r="AA827" s="932"/>
      <c r="AB827" s="46"/>
      <c r="AC827" s="46"/>
      <c r="AD827" s="46"/>
      <c r="AE827" s="46"/>
      <c r="AN827" s="46"/>
    </row>
    <row r="828">
      <c r="B828" s="46"/>
      <c r="C828" s="46"/>
      <c r="D828" s="46"/>
      <c r="E828" s="46"/>
      <c r="F828" s="46"/>
      <c r="G828" s="46"/>
      <c r="H828" s="46"/>
      <c r="I828" s="46"/>
      <c r="J828" s="46"/>
      <c r="K828" s="46"/>
      <c r="L828" s="46"/>
      <c r="M828" s="46"/>
      <c r="N828" s="46"/>
      <c r="O828" s="46"/>
      <c r="P828" s="900"/>
      <c r="Q828" s="46"/>
      <c r="R828" s="46"/>
      <c r="S828" s="46"/>
      <c r="T828" s="46"/>
      <c r="U828" s="46"/>
      <c r="V828" s="46"/>
      <c r="W828" s="46"/>
      <c r="X828" s="46"/>
      <c r="Y828" s="46"/>
      <c r="Z828" s="46"/>
      <c r="AA828" s="932"/>
      <c r="AB828" s="46"/>
      <c r="AC828" s="46"/>
      <c r="AD828" s="46"/>
      <c r="AE828" s="46"/>
      <c r="AN828" s="46"/>
    </row>
    <row r="829">
      <c r="B829" s="46"/>
      <c r="C829" s="46"/>
      <c r="D829" s="46"/>
      <c r="E829" s="46"/>
      <c r="F829" s="46"/>
      <c r="G829" s="46"/>
      <c r="H829" s="46"/>
      <c r="I829" s="46"/>
      <c r="J829" s="46"/>
      <c r="K829" s="46"/>
      <c r="L829" s="46"/>
      <c r="M829" s="46"/>
      <c r="N829" s="46"/>
      <c r="O829" s="46"/>
      <c r="P829" s="900"/>
      <c r="Q829" s="46"/>
      <c r="R829" s="46"/>
      <c r="S829" s="46"/>
      <c r="T829" s="46"/>
      <c r="U829" s="46"/>
      <c r="V829" s="46"/>
      <c r="W829" s="46"/>
      <c r="X829" s="46"/>
      <c r="Y829" s="46"/>
      <c r="Z829" s="46"/>
      <c r="AA829" s="932"/>
      <c r="AB829" s="46"/>
      <c r="AC829" s="46"/>
      <c r="AD829" s="46"/>
      <c r="AE829" s="46"/>
      <c r="AN829" s="46"/>
    </row>
    <row r="830">
      <c r="B830" s="46"/>
      <c r="C830" s="46"/>
      <c r="D830" s="46"/>
      <c r="E830" s="46"/>
      <c r="F830" s="46"/>
      <c r="G830" s="46"/>
      <c r="H830" s="46"/>
      <c r="I830" s="46"/>
      <c r="J830" s="46"/>
      <c r="K830" s="46"/>
      <c r="L830" s="46"/>
      <c r="M830" s="46"/>
      <c r="N830" s="46"/>
      <c r="O830" s="46"/>
      <c r="P830" s="900"/>
      <c r="Q830" s="46"/>
      <c r="R830" s="46"/>
      <c r="S830" s="46"/>
      <c r="T830" s="46"/>
      <c r="U830" s="46"/>
      <c r="V830" s="46"/>
      <c r="W830" s="46"/>
      <c r="X830" s="46"/>
      <c r="Y830" s="46"/>
      <c r="Z830" s="46"/>
      <c r="AA830" s="932"/>
      <c r="AB830" s="46"/>
      <c r="AC830" s="46"/>
      <c r="AD830" s="46"/>
      <c r="AE830" s="46"/>
      <c r="AN830" s="46"/>
    </row>
    <row r="831">
      <c r="B831" s="46"/>
      <c r="C831" s="46"/>
      <c r="D831" s="46"/>
      <c r="E831" s="46"/>
      <c r="F831" s="46"/>
      <c r="G831" s="46"/>
      <c r="H831" s="46"/>
      <c r="I831" s="46"/>
      <c r="J831" s="46"/>
      <c r="K831" s="46"/>
      <c r="L831" s="46"/>
      <c r="M831" s="46"/>
      <c r="N831" s="46"/>
      <c r="O831" s="46"/>
      <c r="P831" s="900"/>
      <c r="Q831" s="46"/>
      <c r="R831" s="46"/>
      <c r="S831" s="46"/>
      <c r="T831" s="46"/>
      <c r="U831" s="46"/>
      <c r="V831" s="46"/>
      <c r="W831" s="46"/>
      <c r="X831" s="46"/>
      <c r="Y831" s="46"/>
      <c r="Z831" s="46"/>
      <c r="AA831" s="932"/>
      <c r="AB831" s="46"/>
      <c r="AC831" s="46"/>
      <c r="AD831" s="46"/>
      <c r="AE831" s="46"/>
      <c r="AN831" s="46"/>
    </row>
    <row r="832">
      <c r="B832" s="46"/>
      <c r="C832" s="46"/>
      <c r="D832" s="46"/>
      <c r="E832" s="46"/>
      <c r="F832" s="46"/>
      <c r="G832" s="46"/>
      <c r="H832" s="46"/>
      <c r="I832" s="46"/>
      <c r="J832" s="46"/>
      <c r="K832" s="46"/>
      <c r="L832" s="46"/>
      <c r="M832" s="46"/>
      <c r="N832" s="46"/>
      <c r="O832" s="46"/>
      <c r="P832" s="900"/>
      <c r="Q832" s="46"/>
      <c r="R832" s="46"/>
      <c r="S832" s="46"/>
      <c r="T832" s="46"/>
      <c r="U832" s="46"/>
      <c r="V832" s="46"/>
      <c r="W832" s="46"/>
      <c r="X832" s="46"/>
      <c r="Y832" s="46"/>
      <c r="Z832" s="46"/>
      <c r="AA832" s="932"/>
      <c r="AB832" s="46"/>
      <c r="AC832" s="46"/>
      <c r="AD832" s="46"/>
      <c r="AE832" s="46"/>
      <c r="AN832" s="46"/>
    </row>
    <row r="833">
      <c r="B833" s="46"/>
      <c r="C833" s="46"/>
      <c r="D833" s="46"/>
      <c r="E833" s="46"/>
      <c r="F833" s="46"/>
      <c r="G833" s="46"/>
      <c r="H833" s="46"/>
      <c r="I833" s="46"/>
      <c r="J833" s="46"/>
      <c r="K833" s="46"/>
      <c r="L833" s="46"/>
      <c r="M833" s="46"/>
      <c r="N833" s="46"/>
      <c r="O833" s="46"/>
      <c r="P833" s="900"/>
      <c r="Q833" s="46"/>
      <c r="R833" s="46"/>
      <c r="S833" s="46"/>
      <c r="T833" s="46"/>
      <c r="U833" s="46"/>
      <c r="V833" s="46"/>
      <c r="W833" s="46"/>
      <c r="X833" s="46"/>
      <c r="Y833" s="46"/>
      <c r="Z833" s="46"/>
      <c r="AA833" s="932"/>
      <c r="AB833" s="46"/>
      <c r="AC833" s="46"/>
      <c r="AD833" s="46"/>
      <c r="AE833" s="46"/>
      <c r="AN833" s="46"/>
    </row>
    <row r="834">
      <c r="B834" s="46"/>
      <c r="C834" s="46"/>
      <c r="D834" s="46"/>
      <c r="E834" s="46"/>
      <c r="F834" s="46"/>
      <c r="G834" s="46"/>
      <c r="H834" s="46"/>
      <c r="I834" s="46"/>
      <c r="J834" s="46"/>
      <c r="K834" s="46"/>
      <c r="L834" s="46"/>
      <c r="M834" s="46"/>
      <c r="N834" s="46"/>
      <c r="O834" s="46"/>
      <c r="P834" s="900"/>
      <c r="Q834" s="46"/>
      <c r="R834" s="46"/>
      <c r="S834" s="46"/>
      <c r="T834" s="46"/>
      <c r="U834" s="46"/>
      <c r="V834" s="46"/>
      <c r="W834" s="46"/>
      <c r="X834" s="46"/>
      <c r="Y834" s="46"/>
      <c r="Z834" s="46"/>
      <c r="AA834" s="932"/>
      <c r="AB834" s="46"/>
      <c r="AC834" s="46"/>
      <c r="AD834" s="46"/>
      <c r="AE834" s="46"/>
      <c r="AN834" s="46"/>
    </row>
    <row r="835">
      <c r="B835" s="46"/>
      <c r="C835" s="46"/>
      <c r="D835" s="46"/>
      <c r="E835" s="46"/>
      <c r="F835" s="46"/>
      <c r="G835" s="46"/>
      <c r="H835" s="46"/>
      <c r="I835" s="46"/>
      <c r="J835" s="46"/>
      <c r="K835" s="46"/>
      <c r="L835" s="46"/>
      <c r="M835" s="46"/>
      <c r="N835" s="46"/>
      <c r="O835" s="46"/>
      <c r="P835" s="900"/>
      <c r="Q835" s="46"/>
      <c r="R835" s="46"/>
      <c r="S835" s="46"/>
      <c r="T835" s="46"/>
      <c r="U835" s="46"/>
      <c r="V835" s="46"/>
      <c r="W835" s="46"/>
      <c r="X835" s="46"/>
      <c r="Y835" s="46"/>
      <c r="Z835" s="46"/>
      <c r="AA835" s="932"/>
      <c r="AB835" s="46"/>
      <c r="AC835" s="46"/>
      <c r="AD835" s="46"/>
      <c r="AE835" s="46"/>
      <c r="AN835" s="46"/>
    </row>
    <row r="836">
      <c r="B836" s="46"/>
      <c r="C836" s="46"/>
      <c r="D836" s="46"/>
      <c r="E836" s="46"/>
      <c r="F836" s="46"/>
      <c r="G836" s="46"/>
      <c r="H836" s="46"/>
      <c r="I836" s="46"/>
      <c r="J836" s="46"/>
      <c r="K836" s="46"/>
      <c r="L836" s="46"/>
      <c r="M836" s="46"/>
      <c r="N836" s="46"/>
      <c r="O836" s="46"/>
      <c r="P836" s="900"/>
      <c r="Q836" s="46"/>
      <c r="R836" s="46"/>
      <c r="S836" s="46"/>
      <c r="T836" s="46"/>
      <c r="U836" s="46"/>
      <c r="V836" s="46"/>
      <c r="W836" s="46"/>
      <c r="X836" s="46"/>
      <c r="Y836" s="46"/>
      <c r="Z836" s="46"/>
      <c r="AA836" s="932"/>
      <c r="AB836" s="46"/>
      <c r="AC836" s="46"/>
      <c r="AD836" s="46"/>
      <c r="AE836" s="46"/>
      <c r="AN836" s="46"/>
    </row>
    <row r="837">
      <c r="B837" s="46"/>
      <c r="C837" s="46"/>
      <c r="D837" s="46"/>
      <c r="E837" s="46"/>
      <c r="F837" s="46"/>
      <c r="G837" s="46"/>
      <c r="H837" s="46"/>
      <c r="I837" s="46"/>
      <c r="J837" s="46"/>
      <c r="K837" s="46"/>
      <c r="L837" s="46"/>
      <c r="M837" s="46"/>
      <c r="N837" s="46"/>
      <c r="O837" s="46"/>
      <c r="P837" s="900"/>
      <c r="Q837" s="46"/>
      <c r="R837" s="46"/>
      <c r="S837" s="46"/>
      <c r="T837" s="46"/>
      <c r="U837" s="46"/>
      <c r="V837" s="46"/>
      <c r="W837" s="46"/>
      <c r="X837" s="46"/>
      <c r="Y837" s="46"/>
      <c r="Z837" s="46"/>
      <c r="AA837" s="932"/>
      <c r="AB837" s="46"/>
      <c r="AC837" s="46"/>
      <c r="AD837" s="46"/>
      <c r="AE837" s="46"/>
      <c r="AN837" s="46"/>
    </row>
    <row r="838">
      <c r="B838" s="46"/>
      <c r="C838" s="46"/>
      <c r="D838" s="46"/>
      <c r="E838" s="46"/>
      <c r="F838" s="46"/>
      <c r="G838" s="46"/>
      <c r="H838" s="46"/>
      <c r="I838" s="46"/>
      <c r="J838" s="46"/>
      <c r="K838" s="46"/>
      <c r="L838" s="46"/>
      <c r="M838" s="46"/>
      <c r="N838" s="46"/>
      <c r="O838" s="46"/>
      <c r="P838" s="900"/>
      <c r="Q838" s="46"/>
      <c r="R838" s="46"/>
      <c r="S838" s="46"/>
      <c r="T838" s="46"/>
      <c r="U838" s="46"/>
      <c r="V838" s="46"/>
      <c r="W838" s="46"/>
      <c r="X838" s="46"/>
      <c r="Y838" s="46"/>
      <c r="Z838" s="46"/>
      <c r="AA838" s="932"/>
      <c r="AB838" s="46"/>
      <c r="AC838" s="46"/>
      <c r="AD838" s="46"/>
      <c r="AE838" s="46"/>
      <c r="AN838" s="46"/>
    </row>
    <row r="839">
      <c r="B839" s="46"/>
      <c r="C839" s="46"/>
      <c r="D839" s="46"/>
      <c r="E839" s="46"/>
      <c r="F839" s="46"/>
      <c r="G839" s="46"/>
      <c r="H839" s="46"/>
      <c r="I839" s="46"/>
      <c r="J839" s="46"/>
      <c r="K839" s="46"/>
      <c r="L839" s="46"/>
      <c r="M839" s="46"/>
      <c r="N839" s="46"/>
      <c r="O839" s="46"/>
      <c r="P839" s="900"/>
      <c r="Q839" s="46"/>
      <c r="R839" s="46"/>
      <c r="S839" s="46"/>
      <c r="T839" s="46"/>
      <c r="U839" s="46"/>
      <c r="V839" s="46"/>
      <c r="W839" s="46"/>
      <c r="X839" s="46"/>
      <c r="Y839" s="46"/>
      <c r="Z839" s="46"/>
      <c r="AA839" s="932"/>
      <c r="AB839" s="46"/>
      <c r="AC839" s="46"/>
      <c r="AD839" s="46"/>
      <c r="AE839" s="46"/>
      <c r="AN839" s="46"/>
    </row>
    <row r="840">
      <c r="B840" s="46"/>
      <c r="C840" s="46"/>
      <c r="D840" s="46"/>
      <c r="E840" s="46"/>
      <c r="F840" s="46"/>
      <c r="G840" s="46"/>
      <c r="H840" s="46"/>
      <c r="I840" s="46"/>
      <c r="J840" s="46"/>
      <c r="K840" s="46"/>
      <c r="L840" s="46"/>
      <c r="M840" s="46"/>
      <c r="N840" s="46"/>
      <c r="O840" s="46"/>
      <c r="P840" s="900"/>
      <c r="Q840" s="46"/>
      <c r="R840" s="46"/>
      <c r="S840" s="46"/>
      <c r="T840" s="46"/>
      <c r="U840" s="46"/>
      <c r="V840" s="46"/>
      <c r="W840" s="46"/>
      <c r="X840" s="46"/>
      <c r="Y840" s="46"/>
      <c r="Z840" s="46"/>
      <c r="AA840" s="932"/>
      <c r="AB840" s="46"/>
      <c r="AC840" s="46"/>
      <c r="AD840" s="46"/>
      <c r="AE840" s="46"/>
      <c r="AN840" s="46"/>
    </row>
    <row r="841">
      <c r="B841" s="46"/>
      <c r="C841" s="46"/>
      <c r="D841" s="46"/>
      <c r="E841" s="46"/>
      <c r="F841" s="46"/>
      <c r="G841" s="46"/>
      <c r="H841" s="46"/>
      <c r="I841" s="46"/>
      <c r="J841" s="46"/>
      <c r="K841" s="46"/>
      <c r="L841" s="46"/>
      <c r="M841" s="46"/>
      <c r="N841" s="46"/>
      <c r="O841" s="46"/>
      <c r="P841" s="900"/>
      <c r="Q841" s="46"/>
      <c r="R841" s="46"/>
      <c r="S841" s="46"/>
      <c r="T841" s="46"/>
      <c r="U841" s="46"/>
      <c r="V841" s="46"/>
      <c r="W841" s="46"/>
      <c r="X841" s="46"/>
      <c r="Y841" s="46"/>
      <c r="Z841" s="46"/>
      <c r="AA841" s="932"/>
      <c r="AB841" s="46"/>
      <c r="AC841" s="46"/>
      <c r="AD841" s="46"/>
      <c r="AE841" s="46"/>
      <c r="AN841" s="46"/>
    </row>
    <row r="842">
      <c r="B842" s="46"/>
      <c r="C842" s="46"/>
      <c r="D842" s="46"/>
      <c r="E842" s="46"/>
      <c r="F842" s="46"/>
      <c r="G842" s="46"/>
      <c r="H842" s="46"/>
      <c r="I842" s="46"/>
      <c r="J842" s="46"/>
      <c r="K842" s="46"/>
      <c r="L842" s="46"/>
      <c r="M842" s="46"/>
      <c r="N842" s="46"/>
      <c r="O842" s="46"/>
      <c r="P842" s="900"/>
      <c r="Q842" s="46"/>
      <c r="R842" s="46"/>
      <c r="S842" s="46"/>
      <c r="T842" s="46"/>
      <c r="U842" s="46"/>
      <c r="V842" s="46"/>
      <c r="W842" s="46"/>
      <c r="X842" s="46"/>
      <c r="Y842" s="46"/>
      <c r="Z842" s="46"/>
      <c r="AA842" s="932"/>
      <c r="AB842" s="46"/>
      <c r="AC842" s="46"/>
      <c r="AD842" s="46"/>
      <c r="AE842" s="46"/>
      <c r="AN842" s="46"/>
    </row>
    <row r="843">
      <c r="B843" s="46"/>
      <c r="C843" s="46"/>
      <c r="D843" s="46"/>
      <c r="E843" s="46"/>
      <c r="F843" s="46"/>
      <c r="G843" s="46"/>
      <c r="H843" s="46"/>
      <c r="I843" s="46"/>
      <c r="J843" s="46"/>
      <c r="K843" s="46"/>
      <c r="L843" s="46"/>
      <c r="M843" s="46"/>
      <c r="N843" s="46"/>
      <c r="O843" s="46"/>
      <c r="P843" s="900"/>
      <c r="Q843" s="46"/>
      <c r="R843" s="46"/>
      <c r="S843" s="46"/>
      <c r="T843" s="46"/>
      <c r="U843" s="46"/>
      <c r="V843" s="46"/>
      <c r="W843" s="46"/>
      <c r="X843" s="46"/>
      <c r="Y843" s="46"/>
      <c r="Z843" s="46"/>
      <c r="AA843" s="932"/>
      <c r="AB843" s="46"/>
      <c r="AC843" s="46"/>
      <c r="AD843" s="46"/>
      <c r="AE843" s="46"/>
      <c r="AN843" s="46"/>
    </row>
    <row r="844">
      <c r="B844" s="46"/>
      <c r="C844" s="46"/>
      <c r="D844" s="46"/>
      <c r="E844" s="46"/>
      <c r="F844" s="46"/>
      <c r="G844" s="46"/>
      <c r="H844" s="46"/>
      <c r="I844" s="46"/>
      <c r="J844" s="46"/>
      <c r="K844" s="46"/>
      <c r="L844" s="46"/>
      <c r="M844" s="46"/>
      <c r="N844" s="46"/>
      <c r="O844" s="46"/>
      <c r="P844" s="900"/>
      <c r="Q844" s="46"/>
      <c r="R844" s="46"/>
      <c r="S844" s="46"/>
      <c r="T844" s="46"/>
      <c r="U844" s="46"/>
      <c r="V844" s="46"/>
      <c r="W844" s="46"/>
      <c r="X844" s="46"/>
      <c r="Y844" s="46"/>
      <c r="Z844" s="46"/>
      <c r="AA844" s="932"/>
      <c r="AB844" s="46"/>
      <c r="AC844" s="46"/>
      <c r="AD844" s="46"/>
      <c r="AE844" s="46"/>
      <c r="AN844" s="46"/>
    </row>
    <row r="845">
      <c r="B845" s="46"/>
      <c r="C845" s="46"/>
      <c r="D845" s="46"/>
      <c r="E845" s="46"/>
      <c r="F845" s="46"/>
      <c r="G845" s="46"/>
      <c r="H845" s="46"/>
      <c r="I845" s="46"/>
      <c r="J845" s="46"/>
      <c r="K845" s="46"/>
      <c r="L845" s="46"/>
      <c r="M845" s="46"/>
      <c r="N845" s="46"/>
      <c r="O845" s="46"/>
      <c r="P845" s="900"/>
      <c r="Q845" s="46"/>
      <c r="R845" s="46"/>
      <c r="S845" s="46"/>
      <c r="T845" s="46"/>
      <c r="U845" s="46"/>
      <c r="V845" s="46"/>
      <c r="W845" s="46"/>
      <c r="X845" s="46"/>
      <c r="Y845" s="46"/>
      <c r="Z845" s="46"/>
      <c r="AA845" s="932"/>
      <c r="AB845" s="46"/>
      <c r="AC845" s="46"/>
      <c r="AD845" s="46"/>
      <c r="AE845" s="46"/>
      <c r="AN845" s="46"/>
    </row>
    <row r="846">
      <c r="B846" s="46"/>
      <c r="C846" s="46"/>
      <c r="D846" s="46"/>
      <c r="E846" s="46"/>
      <c r="F846" s="46"/>
      <c r="G846" s="46"/>
      <c r="H846" s="46"/>
      <c r="I846" s="46"/>
      <c r="J846" s="46"/>
      <c r="K846" s="46"/>
      <c r="L846" s="46"/>
      <c r="M846" s="46"/>
      <c r="N846" s="46"/>
      <c r="O846" s="46"/>
      <c r="P846" s="900"/>
      <c r="Q846" s="46"/>
      <c r="R846" s="46"/>
      <c r="S846" s="46"/>
      <c r="T846" s="46"/>
      <c r="U846" s="46"/>
      <c r="V846" s="46"/>
      <c r="W846" s="46"/>
      <c r="X846" s="46"/>
      <c r="Y846" s="46"/>
      <c r="Z846" s="46"/>
      <c r="AA846" s="932"/>
      <c r="AB846" s="46"/>
      <c r="AC846" s="46"/>
      <c r="AD846" s="46"/>
      <c r="AE846" s="46"/>
      <c r="AN846" s="46"/>
    </row>
    <row r="847">
      <c r="B847" s="46"/>
      <c r="C847" s="46"/>
      <c r="D847" s="46"/>
      <c r="E847" s="46"/>
      <c r="F847" s="46"/>
      <c r="G847" s="46"/>
      <c r="H847" s="46"/>
      <c r="I847" s="46"/>
      <c r="J847" s="46"/>
      <c r="K847" s="46"/>
      <c r="L847" s="46"/>
      <c r="M847" s="46"/>
      <c r="N847" s="46"/>
      <c r="O847" s="46"/>
      <c r="P847" s="900"/>
      <c r="Q847" s="46"/>
      <c r="R847" s="46"/>
      <c r="S847" s="46"/>
      <c r="T847" s="46"/>
      <c r="U847" s="46"/>
      <c r="V847" s="46"/>
      <c r="W847" s="46"/>
      <c r="X847" s="46"/>
      <c r="Y847" s="46"/>
      <c r="Z847" s="46"/>
      <c r="AA847" s="932"/>
      <c r="AB847" s="46"/>
      <c r="AC847" s="46"/>
      <c r="AD847" s="46"/>
      <c r="AE847" s="46"/>
      <c r="AN847" s="46"/>
    </row>
    <row r="848">
      <c r="B848" s="46"/>
      <c r="C848" s="46"/>
      <c r="D848" s="46"/>
      <c r="E848" s="46"/>
      <c r="F848" s="46"/>
      <c r="G848" s="46"/>
      <c r="H848" s="46"/>
      <c r="I848" s="46"/>
      <c r="J848" s="46"/>
      <c r="K848" s="46"/>
      <c r="L848" s="46"/>
      <c r="M848" s="46"/>
      <c r="N848" s="46"/>
      <c r="O848" s="46"/>
      <c r="P848" s="900"/>
      <c r="Q848" s="46"/>
      <c r="R848" s="46"/>
      <c r="S848" s="46"/>
      <c r="T848" s="46"/>
      <c r="U848" s="46"/>
      <c r="V848" s="46"/>
      <c r="W848" s="46"/>
      <c r="X848" s="46"/>
      <c r="Y848" s="46"/>
      <c r="Z848" s="46"/>
      <c r="AA848" s="932"/>
      <c r="AB848" s="46"/>
      <c r="AC848" s="46"/>
      <c r="AD848" s="46"/>
      <c r="AE848" s="46"/>
      <c r="AN848" s="46"/>
    </row>
    <row r="849">
      <c r="B849" s="46"/>
      <c r="C849" s="46"/>
      <c r="D849" s="46"/>
      <c r="E849" s="46"/>
      <c r="F849" s="46"/>
      <c r="G849" s="46"/>
      <c r="H849" s="46"/>
      <c r="I849" s="46"/>
      <c r="J849" s="46"/>
      <c r="K849" s="46"/>
      <c r="L849" s="46"/>
      <c r="M849" s="46"/>
      <c r="N849" s="46"/>
      <c r="O849" s="46"/>
      <c r="P849" s="900"/>
      <c r="Q849" s="46"/>
      <c r="R849" s="46"/>
      <c r="S849" s="46"/>
      <c r="T849" s="46"/>
      <c r="U849" s="46"/>
      <c r="V849" s="46"/>
      <c r="W849" s="46"/>
      <c r="X849" s="46"/>
      <c r="Y849" s="46"/>
      <c r="Z849" s="46"/>
      <c r="AA849" s="932"/>
      <c r="AB849" s="46"/>
      <c r="AC849" s="46"/>
      <c r="AD849" s="46"/>
      <c r="AE849" s="46"/>
      <c r="AN849" s="46"/>
    </row>
    <row r="850">
      <c r="B850" s="46"/>
      <c r="C850" s="46"/>
      <c r="D850" s="46"/>
      <c r="E850" s="46"/>
      <c r="F850" s="46"/>
      <c r="G850" s="46"/>
      <c r="H850" s="46"/>
      <c r="I850" s="46"/>
      <c r="J850" s="46"/>
      <c r="K850" s="46"/>
      <c r="L850" s="46"/>
      <c r="M850" s="46"/>
      <c r="N850" s="46"/>
      <c r="O850" s="46"/>
      <c r="P850" s="900"/>
      <c r="Q850" s="46"/>
      <c r="R850" s="46"/>
      <c r="S850" s="46"/>
      <c r="T850" s="46"/>
      <c r="U850" s="46"/>
      <c r="V850" s="46"/>
      <c r="W850" s="46"/>
      <c r="X850" s="46"/>
      <c r="Y850" s="46"/>
      <c r="Z850" s="46"/>
      <c r="AA850" s="932"/>
      <c r="AB850" s="46"/>
      <c r="AC850" s="46"/>
      <c r="AD850" s="46"/>
      <c r="AE850" s="46"/>
      <c r="AN850" s="46"/>
    </row>
    <row r="851">
      <c r="B851" s="46"/>
      <c r="C851" s="46"/>
      <c r="D851" s="46"/>
      <c r="E851" s="46"/>
      <c r="F851" s="46"/>
      <c r="G851" s="46"/>
      <c r="H851" s="46"/>
      <c r="I851" s="46"/>
      <c r="J851" s="46"/>
      <c r="K851" s="46"/>
      <c r="L851" s="46"/>
      <c r="M851" s="46"/>
      <c r="N851" s="46"/>
      <c r="O851" s="46"/>
      <c r="P851" s="900"/>
      <c r="Q851" s="46"/>
      <c r="R851" s="46"/>
      <c r="S851" s="46"/>
      <c r="T851" s="46"/>
      <c r="U851" s="46"/>
      <c r="V851" s="46"/>
      <c r="W851" s="46"/>
      <c r="X851" s="46"/>
      <c r="Y851" s="46"/>
      <c r="Z851" s="46"/>
      <c r="AA851" s="932"/>
      <c r="AB851" s="46"/>
      <c r="AC851" s="46"/>
      <c r="AD851" s="46"/>
      <c r="AE851" s="46"/>
      <c r="AN851" s="46"/>
    </row>
    <row r="852">
      <c r="B852" s="46"/>
      <c r="C852" s="46"/>
      <c r="D852" s="46"/>
      <c r="E852" s="46"/>
      <c r="F852" s="46"/>
      <c r="G852" s="46"/>
      <c r="H852" s="46"/>
      <c r="I852" s="46"/>
      <c r="J852" s="46"/>
      <c r="K852" s="46"/>
      <c r="L852" s="46"/>
      <c r="M852" s="46"/>
      <c r="N852" s="46"/>
      <c r="O852" s="46"/>
      <c r="P852" s="900"/>
      <c r="Q852" s="46"/>
      <c r="R852" s="46"/>
      <c r="S852" s="46"/>
      <c r="T852" s="46"/>
      <c r="U852" s="46"/>
      <c r="V852" s="46"/>
      <c r="W852" s="46"/>
      <c r="X852" s="46"/>
      <c r="Y852" s="46"/>
      <c r="Z852" s="46"/>
      <c r="AA852" s="932"/>
      <c r="AB852" s="46"/>
      <c r="AC852" s="46"/>
      <c r="AD852" s="46"/>
      <c r="AE852" s="46"/>
      <c r="AN852" s="46"/>
    </row>
    <row r="853">
      <c r="B853" s="46"/>
      <c r="C853" s="46"/>
      <c r="D853" s="46"/>
      <c r="E853" s="46"/>
      <c r="F853" s="46"/>
      <c r="G853" s="46"/>
      <c r="H853" s="46"/>
      <c r="I853" s="46"/>
      <c r="J853" s="46"/>
      <c r="K853" s="46"/>
      <c r="L853" s="46"/>
      <c r="M853" s="46"/>
      <c r="N853" s="46"/>
      <c r="O853" s="46"/>
      <c r="P853" s="900"/>
      <c r="Q853" s="46"/>
      <c r="R853" s="46"/>
      <c r="S853" s="46"/>
      <c r="T853" s="46"/>
      <c r="U853" s="46"/>
      <c r="V853" s="46"/>
      <c r="W853" s="46"/>
      <c r="X853" s="46"/>
      <c r="Y853" s="46"/>
      <c r="Z853" s="46"/>
      <c r="AA853" s="932"/>
      <c r="AB853" s="46"/>
      <c r="AC853" s="46"/>
      <c r="AD853" s="46"/>
      <c r="AE853" s="46"/>
      <c r="AN853" s="46"/>
    </row>
    <row r="854">
      <c r="B854" s="46"/>
      <c r="C854" s="46"/>
      <c r="D854" s="46"/>
      <c r="E854" s="46"/>
      <c r="F854" s="46"/>
      <c r="G854" s="46"/>
      <c r="H854" s="46"/>
      <c r="I854" s="46"/>
      <c r="J854" s="46"/>
      <c r="K854" s="46"/>
      <c r="L854" s="46"/>
      <c r="M854" s="46"/>
      <c r="N854" s="46"/>
      <c r="O854" s="46"/>
      <c r="P854" s="900"/>
      <c r="Q854" s="46"/>
      <c r="R854" s="46"/>
      <c r="S854" s="46"/>
      <c r="T854" s="46"/>
      <c r="U854" s="46"/>
      <c r="V854" s="46"/>
      <c r="W854" s="46"/>
      <c r="X854" s="46"/>
      <c r="Y854" s="46"/>
      <c r="Z854" s="46"/>
      <c r="AA854" s="932"/>
      <c r="AB854" s="46"/>
      <c r="AC854" s="46"/>
      <c r="AD854" s="46"/>
      <c r="AE854" s="46"/>
      <c r="AN854" s="46"/>
    </row>
    <row r="855">
      <c r="B855" s="46"/>
      <c r="C855" s="46"/>
      <c r="D855" s="46"/>
      <c r="E855" s="46"/>
      <c r="F855" s="46"/>
      <c r="G855" s="46"/>
      <c r="H855" s="46"/>
      <c r="I855" s="46"/>
      <c r="J855" s="46"/>
      <c r="K855" s="46"/>
      <c r="L855" s="46"/>
      <c r="M855" s="46"/>
      <c r="N855" s="46"/>
      <c r="O855" s="46"/>
      <c r="P855" s="900"/>
      <c r="Q855" s="46"/>
      <c r="R855" s="46"/>
      <c r="S855" s="46"/>
      <c r="T855" s="46"/>
      <c r="U855" s="46"/>
      <c r="V855" s="46"/>
      <c r="W855" s="46"/>
      <c r="X855" s="46"/>
      <c r="Y855" s="46"/>
      <c r="Z855" s="46"/>
      <c r="AA855" s="932"/>
      <c r="AB855" s="46"/>
      <c r="AC855" s="46"/>
      <c r="AD855" s="46"/>
      <c r="AE855" s="46"/>
      <c r="AN855" s="46"/>
    </row>
    <row r="856">
      <c r="B856" s="46"/>
      <c r="C856" s="46"/>
      <c r="D856" s="46"/>
      <c r="E856" s="46"/>
      <c r="F856" s="46"/>
      <c r="G856" s="46"/>
      <c r="H856" s="46"/>
      <c r="I856" s="46"/>
      <c r="J856" s="46"/>
      <c r="K856" s="46"/>
      <c r="L856" s="46"/>
      <c r="M856" s="46"/>
      <c r="N856" s="46"/>
      <c r="O856" s="46"/>
      <c r="P856" s="900"/>
      <c r="Q856" s="46"/>
      <c r="R856" s="46"/>
      <c r="S856" s="46"/>
      <c r="T856" s="46"/>
      <c r="U856" s="46"/>
      <c r="V856" s="46"/>
      <c r="W856" s="46"/>
      <c r="X856" s="46"/>
      <c r="Y856" s="46"/>
      <c r="Z856" s="46"/>
      <c r="AA856" s="932"/>
      <c r="AB856" s="46"/>
      <c r="AC856" s="46"/>
      <c r="AD856" s="46"/>
      <c r="AE856" s="46"/>
      <c r="AN856" s="46"/>
    </row>
    <row r="857">
      <c r="B857" s="46"/>
      <c r="C857" s="46"/>
      <c r="D857" s="46"/>
      <c r="E857" s="46"/>
      <c r="F857" s="46"/>
      <c r="G857" s="46"/>
      <c r="H857" s="46"/>
      <c r="I857" s="46"/>
      <c r="J857" s="46"/>
      <c r="K857" s="46"/>
      <c r="L857" s="46"/>
      <c r="M857" s="46"/>
      <c r="N857" s="46"/>
      <c r="O857" s="46"/>
      <c r="P857" s="900"/>
      <c r="Q857" s="46"/>
      <c r="R857" s="46"/>
      <c r="S857" s="46"/>
      <c r="T857" s="46"/>
      <c r="U857" s="46"/>
      <c r="V857" s="46"/>
      <c r="W857" s="46"/>
      <c r="X857" s="46"/>
      <c r="Y857" s="46"/>
      <c r="Z857" s="46"/>
      <c r="AA857" s="932"/>
      <c r="AB857" s="46"/>
      <c r="AC857" s="46"/>
      <c r="AD857" s="46"/>
      <c r="AE857" s="46"/>
      <c r="AN857" s="46"/>
    </row>
    <row r="858">
      <c r="B858" s="46"/>
      <c r="C858" s="46"/>
      <c r="D858" s="46"/>
      <c r="E858" s="46"/>
      <c r="F858" s="46"/>
      <c r="G858" s="46"/>
      <c r="H858" s="46"/>
      <c r="I858" s="46"/>
      <c r="J858" s="46"/>
      <c r="K858" s="46"/>
      <c r="L858" s="46"/>
      <c r="M858" s="46"/>
      <c r="N858" s="46"/>
      <c r="O858" s="46"/>
      <c r="P858" s="900"/>
      <c r="Q858" s="46"/>
      <c r="R858" s="46"/>
      <c r="S858" s="46"/>
      <c r="T858" s="46"/>
      <c r="U858" s="46"/>
      <c r="V858" s="46"/>
      <c r="W858" s="46"/>
      <c r="X858" s="46"/>
      <c r="Y858" s="46"/>
      <c r="Z858" s="46"/>
      <c r="AA858" s="932"/>
      <c r="AB858" s="46"/>
      <c r="AC858" s="46"/>
      <c r="AD858" s="46"/>
      <c r="AE858" s="46"/>
      <c r="AN858" s="46"/>
    </row>
    <row r="859">
      <c r="B859" s="46"/>
      <c r="C859" s="46"/>
      <c r="D859" s="46"/>
      <c r="E859" s="46"/>
      <c r="F859" s="46"/>
      <c r="G859" s="46"/>
      <c r="H859" s="46"/>
      <c r="I859" s="46"/>
      <c r="J859" s="46"/>
      <c r="K859" s="46"/>
      <c r="L859" s="46"/>
      <c r="M859" s="46"/>
      <c r="N859" s="46"/>
      <c r="O859" s="46"/>
      <c r="P859" s="900"/>
      <c r="Q859" s="46"/>
      <c r="R859" s="46"/>
      <c r="S859" s="46"/>
      <c r="T859" s="46"/>
      <c r="U859" s="46"/>
      <c r="V859" s="46"/>
      <c r="W859" s="46"/>
      <c r="X859" s="46"/>
      <c r="Y859" s="46"/>
      <c r="Z859" s="46"/>
      <c r="AA859" s="932"/>
      <c r="AB859" s="46"/>
      <c r="AC859" s="46"/>
      <c r="AD859" s="46"/>
      <c r="AE859" s="46"/>
      <c r="AN859" s="46"/>
    </row>
    <row r="860">
      <c r="B860" s="46"/>
      <c r="C860" s="46"/>
      <c r="D860" s="46"/>
      <c r="E860" s="46"/>
      <c r="F860" s="46"/>
      <c r="G860" s="46"/>
      <c r="H860" s="46"/>
      <c r="I860" s="46"/>
      <c r="J860" s="46"/>
      <c r="K860" s="46"/>
      <c r="L860" s="46"/>
      <c r="M860" s="46"/>
      <c r="N860" s="46"/>
      <c r="O860" s="46"/>
      <c r="P860" s="900"/>
      <c r="Q860" s="46"/>
      <c r="R860" s="46"/>
      <c r="S860" s="46"/>
      <c r="T860" s="46"/>
      <c r="U860" s="46"/>
      <c r="V860" s="46"/>
      <c r="W860" s="46"/>
      <c r="X860" s="46"/>
      <c r="Y860" s="46"/>
      <c r="Z860" s="46"/>
      <c r="AA860" s="932"/>
      <c r="AB860" s="46"/>
      <c r="AC860" s="46"/>
      <c r="AD860" s="46"/>
      <c r="AE860" s="46"/>
      <c r="AN860" s="46"/>
    </row>
    <row r="861">
      <c r="B861" s="46"/>
      <c r="C861" s="46"/>
      <c r="D861" s="46"/>
      <c r="E861" s="46"/>
      <c r="F861" s="46"/>
      <c r="G861" s="46"/>
      <c r="H861" s="46"/>
      <c r="I861" s="46"/>
      <c r="J861" s="46"/>
      <c r="K861" s="46"/>
      <c r="L861" s="46"/>
      <c r="M861" s="46"/>
      <c r="N861" s="46"/>
      <c r="O861" s="46"/>
      <c r="P861" s="900"/>
      <c r="Q861" s="46"/>
      <c r="R861" s="46"/>
      <c r="S861" s="46"/>
      <c r="T861" s="46"/>
      <c r="U861" s="46"/>
      <c r="V861" s="46"/>
      <c r="W861" s="46"/>
      <c r="X861" s="46"/>
      <c r="Y861" s="46"/>
      <c r="Z861" s="46"/>
      <c r="AA861" s="932"/>
      <c r="AB861" s="46"/>
      <c r="AC861" s="46"/>
      <c r="AD861" s="46"/>
      <c r="AE861" s="46"/>
      <c r="AN861" s="46"/>
    </row>
    <row r="862">
      <c r="B862" s="46"/>
      <c r="C862" s="46"/>
      <c r="D862" s="46"/>
      <c r="E862" s="46"/>
      <c r="F862" s="46"/>
      <c r="G862" s="46"/>
      <c r="H862" s="46"/>
      <c r="I862" s="46"/>
      <c r="J862" s="46"/>
      <c r="K862" s="46"/>
      <c r="L862" s="46"/>
      <c r="M862" s="46"/>
      <c r="N862" s="46"/>
      <c r="O862" s="46"/>
      <c r="P862" s="900"/>
      <c r="Q862" s="46"/>
      <c r="R862" s="46"/>
      <c r="S862" s="46"/>
      <c r="T862" s="46"/>
      <c r="U862" s="46"/>
      <c r="V862" s="46"/>
      <c r="W862" s="46"/>
      <c r="X862" s="46"/>
      <c r="Y862" s="46"/>
      <c r="Z862" s="46"/>
      <c r="AA862" s="932"/>
      <c r="AB862" s="46"/>
      <c r="AC862" s="46"/>
      <c r="AD862" s="46"/>
      <c r="AE862" s="46"/>
      <c r="AN862" s="46"/>
    </row>
    <row r="863">
      <c r="B863" s="46"/>
      <c r="C863" s="46"/>
      <c r="D863" s="46"/>
      <c r="E863" s="46"/>
      <c r="F863" s="46"/>
      <c r="G863" s="46"/>
      <c r="H863" s="46"/>
      <c r="I863" s="46"/>
      <c r="J863" s="46"/>
      <c r="K863" s="46"/>
      <c r="L863" s="46"/>
      <c r="M863" s="46"/>
      <c r="N863" s="46"/>
      <c r="O863" s="46"/>
      <c r="P863" s="900"/>
      <c r="Q863" s="46"/>
      <c r="R863" s="46"/>
      <c r="S863" s="46"/>
      <c r="T863" s="46"/>
      <c r="U863" s="46"/>
      <c r="V863" s="46"/>
      <c r="W863" s="46"/>
      <c r="X863" s="46"/>
      <c r="Y863" s="46"/>
      <c r="Z863" s="46"/>
      <c r="AA863" s="932"/>
      <c r="AB863" s="46"/>
      <c r="AC863" s="46"/>
      <c r="AD863" s="46"/>
      <c r="AE863" s="46"/>
      <c r="AN863" s="46"/>
    </row>
    <row r="864">
      <c r="B864" s="46"/>
      <c r="C864" s="46"/>
      <c r="D864" s="46"/>
      <c r="E864" s="46"/>
      <c r="F864" s="46"/>
      <c r="G864" s="46"/>
      <c r="H864" s="46"/>
      <c r="I864" s="46"/>
      <c r="J864" s="46"/>
      <c r="K864" s="46"/>
      <c r="L864" s="46"/>
      <c r="M864" s="46"/>
      <c r="N864" s="46"/>
      <c r="O864" s="46"/>
      <c r="P864" s="900"/>
      <c r="Q864" s="46"/>
      <c r="R864" s="46"/>
      <c r="S864" s="46"/>
      <c r="T864" s="46"/>
      <c r="U864" s="46"/>
      <c r="V864" s="46"/>
      <c r="W864" s="46"/>
      <c r="X864" s="46"/>
      <c r="Y864" s="46"/>
      <c r="Z864" s="46"/>
      <c r="AA864" s="932"/>
      <c r="AB864" s="46"/>
      <c r="AC864" s="46"/>
      <c r="AD864" s="46"/>
      <c r="AE864" s="46"/>
      <c r="AN864" s="46"/>
    </row>
    <row r="865">
      <c r="B865" s="46"/>
      <c r="C865" s="46"/>
      <c r="D865" s="46"/>
      <c r="E865" s="46"/>
      <c r="F865" s="46"/>
      <c r="G865" s="46"/>
      <c r="H865" s="46"/>
      <c r="I865" s="46"/>
      <c r="J865" s="46"/>
      <c r="K865" s="46"/>
      <c r="L865" s="46"/>
      <c r="M865" s="46"/>
      <c r="N865" s="46"/>
      <c r="O865" s="46"/>
      <c r="P865" s="900"/>
      <c r="Q865" s="46"/>
      <c r="R865" s="46"/>
      <c r="S865" s="46"/>
      <c r="T865" s="46"/>
      <c r="U865" s="46"/>
      <c r="V865" s="46"/>
      <c r="W865" s="46"/>
      <c r="X865" s="46"/>
      <c r="Y865" s="46"/>
      <c r="Z865" s="46"/>
      <c r="AA865" s="932"/>
      <c r="AB865" s="46"/>
      <c r="AC865" s="46"/>
      <c r="AD865" s="46"/>
      <c r="AE865" s="46"/>
      <c r="AN865" s="46"/>
    </row>
    <row r="866">
      <c r="B866" s="46"/>
      <c r="C866" s="46"/>
      <c r="D866" s="46"/>
      <c r="E866" s="46"/>
      <c r="F866" s="46"/>
      <c r="G866" s="46"/>
      <c r="H866" s="46"/>
      <c r="I866" s="46"/>
      <c r="J866" s="46"/>
      <c r="K866" s="46"/>
      <c r="L866" s="46"/>
      <c r="M866" s="46"/>
      <c r="N866" s="46"/>
      <c r="O866" s="46"/>
      <c r="P866" s="900"/>
      <c r="Q866" s="46"/>
      <c r="R866" s="46"/>
      <c r="S866" s="46"/>
      <c r="T866" s="46"/>
      <c r="U866" s="46"/>
      <c r="V866" s="46"/>
      <c r="W866" s="46"/>
      <c r="X866" s="46"/>
      <c r="Y866" s="46"/>
      <c r="Z866" s="46"/>
      <c r="AA866" s="932"/>
      <c r="AB866" s="46"/>
      <c r="AC866" s="46"/>
      <c r="AD866" s="46"/>
      <c r="AE866" s="46"/>
      <c r="AN866" s="46"/>
    </row>
    <row r="867">
      <c r="B867" s="46"/>
      <c r="C867" s="46"/>
      <c r="D867" s="46"/>
      <c r="E867" s="46"/>
      <c r="F867" s="46"/>
      <c r="G867" s="46"/>
      <c r="H867" s="46"/>
      <c r="I867" s="46"/>
      <c r="J867" s="46"/>
      <c r="K867" s="46"/>
      <c r="L867" s="46"/>
      <c r="M867" s="46"/>
      <c r="N867" s="46"/>
      <c r="O867" s="46"/>
      <c r="P867" s="900"/>
      <c r="Q867" s="46"/>
      <c r="R867" s="46"/>
      <c r="S867" s="46"/>
      <c r="T867" s="46"/>
      <c r="U867" s="46"/>
      <c r="V867" s="46"/>
      <c r="W867" s="46"/>
      <c r="X867" s="46"/>
      <c r="Y867" s="46"/>
      <c r="Z867" s="46"/>
      <c r="AA867" s="932"/>
      <c r="AB867" s="46"/>
      <c r="AC867" s="46"/>
      <c r="AD867" s="46"/>
      <c r="AE867" s="46"/>
      <c r="AN867" s="46"/>
    </row>
    <row r="868">
      <c r="B868" s="46"/>
      <c r="C868" s="46"/>
      <c r="D868" s="46"/>
      <c r="E868" s="46"/>
      <c r="F868" s="46"/>
      <c r="G868" s="46"/>
      <c r="H868" s="46"/>
      <c r="I868" s="46"/>
      <c r="J868" s="46"/>
      <c r="K868" s="46"/>
      <c r="L868" s="46"/>
      <c r="M868" s="46"/>
      <c r="N868" s="46"/>
      <c r="O868" s="46"/>
      <c r="P868" s="900"/>
      <c r="Q868" s="46"/>
      <c r="R868" s="46"/>
      <c r="S868" s="46"/>
      <c r="T868" s="46"/>
      <c r="U868" s="46"/>
      <c r="V868" s="46"/>
      <c r="W868" s="46"/>
      <c r="X868" s="46"/>
      <c r="Y868" s="46"/>
      <c r="Z868" s="46"/>
      <c r="AA868" s="932"/>
      <c r="AB868" s="46"/>
      <c r="AC868" s="46"/>
      <c r="AD868" s="46"/>
      <c r="AE868" s="46"/>
      <c r="AN868" s="46"/>
    </row>
    <row r="869">
      <c r="B869" s="46"/>
      <c r="C869" s="46"/>
      <c r="D869" s="46"/>
      <c r="E869" s="46"/>
      <c r="F869" s="46"/>
      <c r="G869" s="46"/>
      <c r="H869" s="46"/>
      <c r="I869" s="46"/>
      <c r="J869" s="46"/>
      <c r="K869" s="46"/>
      <c r="L869" s="46"/>
      <c r="M869" s="46"/>
      <c r="N869" s="46"/>
      <c r="O869" s="46"/>
      <c r="P869" s="900"/>
      <c r="Q869" s="46"/>
      <c r="R869" s="46"/>
      <c r="S869" s="46"/>
      <c r="T869" s="46"/>
      <c r="U869" s="46"/>
      <c r="V869" s="46"/>
      <c r="W869" s="46"/>
      <c r="X869" s="46"/>
      <c r="Y869" s="46"/>
      <c r="Z869" s="46"/>
      <c r="AA869" s="932"/>
      <c r="AB869" s="46"/>
      <c r="AC869" s="46"/>
      <c r="AD869" s="46"/>
      <c r="AE869" s="46"/>
      <c r="AN869" s="46"/>
    </row>
    <row r="870">
      <c r="B870" s="46"/>
      <c r="C870" s="46"/>
      <c r="D870" s="46"/>
      <c r="E870" s="46"/>
      <c r="F870" s="46"/>
      <c r="G870" s="46"/>
      <c r="H870" s="46"/>
      <c r="I870" s="46"/>
      <c r="J870" s="46"/>
      <c r="K870" s="46"/>
      <c r="L870" s="46"/>
      <c r="M870" s="46"/>
      <c r="N870" s="46"/>
      <c r="O870" s="46"/>
      <c r="P870" s="900"/>
      <c r="Q870" s="46"/>
      <c r="R870" s="46"/>
      <c r="S870" s="46"/>
      <c r="T870" s="46"/>
      <c r="U870" s="46"/>
      <c r="V870" s="46"/>
      <c r="W870" s="46"/>
      <c r="X870" s="46"/>
      <c r="Y870" s="46"/>
      <c r="Z870" s="46"/>
      <c r="AA870" s="932"/>
      <c r="AB870" s="46"/>
      <c r="AC870" s="46"/>
      <c r="AD870" s="46"/>
      <c r="AE870" s="46"/>
      <c r="AN870" s="46"/>
    </row>
    <row r="871">
      <c r="B871" s="46"/>
      <c r="C871" s="46"/>
      <c r="D871" s="46"/>
      <c r="E871" s="46"/>
      <c r="F871" s="46"/>
      <c r="G871" s="46"/>
      <c r="H871" s="46"/>
      <c r="I871" s="46"/>
      <c r="J871" s="46"/>
      <c r="K871" s="46"/>
      <c r="L871" s="46"/>
      <c r="M871" s="46"/>
      <c r="N871" s="46"/>
      <c r="O871" s="46"/>
      <c r="P871" s="900"/>
      <c r="Q871" s="46"/>
      <c r="R871" s="46"/>
      <c r="S871" s="46"/>
      <c r="T871" s="46"/>
      <c r="U871" s="46"/>
      <c r="V871" s="46"/>
      <c r="W871" s="46"/>
      <c r="X871" s="46"/>
      <c r="Y871" s="46"/>
      <c r="Z871" s="46"/>
      <c r="AA871" s="932"/>
      <c r="AB871" s="46"/>
      <c r="AC871" s="46"/>
      <c r="AD871" s="46"/>
      <c r="AE871" s="46"/>
      <c r="AN871" s="46"/>
    </row>
    <row r="872">
      <c r="B872" s="46"/>
      <c r="C872" s="46"/>
      <c r="D872" s="46"/>
      <c r="E872" s="46"/>
      <c r="F872" s="46"/>
      <c r="G872" s="46"/>
      <c r="H872" s="46"/>
      <c r="I872" s="46"/>
      <c r="J872" s="46"/>
      <c r="K872" s="46"/>
      <c r="L872" s="46"/>
      <c r="M872" s="46"/>
      <c r="N872" s="46"/>
      <c r="O872" s="46"/>
      <c r="P872" s="900"/>
      <c r="Q872" s="46"/>
      <c r="R872" s="46"/>
      <c r="S872" s="46"/>
      <c r="T872" s="46"/>
      <c r="U872" s="46"/>
      <c r="V872" s="46"/>
      <c r="W872" s="46"/>
      <c r="X872" s="46"/>
      <c r="Y872" s="46"/>
      <c r="Z872" s="46"/>
      <c r="AA872" s="932"/>
      <c r="AB872" s="46"/>
      <c r="AC872" s="46"/>
      <c r="AD872" s="46"/>
      <c r="AE872" s="46"/>
      <c r="AN872" s="46"/>
    </row>
    <row r="873">
      <c r="B873" s="46"/>
      <c r="C873" s="46"/>
      <c r="D873" s="46"/>
      <c r="E873" s="46"/>
      <c r="F873" s="46"/>
      <c r="G873" s="46"/>
      <c r="H873" s="46"/>
      <c r="I873" s="46"/>
      <c r="J873" s="46"/>
      <c r="K873" s="46"/>
      <c r="L873" s="46"/>
      <c r="M873" s="46"/>
      <c r="N873" s="46"/>
      <c r="O873" s="46"/>
      <c r="P873" s="900"/>
      <c r="Q873" s="46"/>
      <c r="R873" s="46"/>
      <c r="S873" s="46"/>
      <c r="T873" s="46"/>
      <c r="U873" s="46"/>
      <c r="V873" s="46"/>
      <c r="W873" s="46"/>
      <c r="X873" s="46"/>
      <c r="Y873" s="46"/>
      <c r="Z873" s="46"/>
      <c r="AA873" s="932"/>
      <c r="AB873" s="46"/>
      <c r="AC873" s="46"/>
      <c r="AD873" s="46"/>
      <c r="AE873" s="46"/>
      <c r="AN873" s="46"/>
    </row>
    <row r="874">
      <c r="B874" s="46"/>
      <c r="C874" s="46"/>
      <c r="D874" s="46"/>
      <c r="E874" s="46"/>
      <c r="F874" s="46"/>
      <c r="G874" s="46"/>
      <c r="H874" s="46"/>
      <c r="I874" s="46"/>
      <c r="J874" s="46"/>
      <c r="K874" s="46"/>
      <c r="L874" s="46"/>
      <c r="M874" s="46"/>
      <c r="N874" s="46"/>
      <c r="O874" s="46"/>
      <c r="P874" s="900"/>
      <c r="Q874" s="46"/>
      <c r="R874" s="46"/>
      <c r="S874" s="46"/>
      <c r="T874" s="46"/>
      <c r="U874" s="46"/>
      <c r="V874" s="46"/>
      <c r="W874" s="46"/>
      <c r="X874" s="46"/>
      <c r="Y874" s="46"/>
      <c r="Z874" s="46"/>
      <c r="AA874" s="932"/>
      <c r="AB874" s="46"/>
      <c r="AC874" s="46"/>
      <c r="AD874" s="46"/>
      <c r="AE874" s="46"/>
      <c r="AN874" s="46"/>
    </row>
    <row r="875">
      <c r="B875" s="46"/>
      <c r="C875" s="46"/>
      <c r="D875" s="46"/>
      <c r="E875" s="46"/>
      <c r="F875" s="46"/>
      <c r="G875" s="46"/>
      <c r="H875" s="46"/>
      <c r="I875" s="46"/>
      <c r="J875" s="46"/>
      <c r="K875" s="46"/>
      <c r="L875" s="46"/>
      <c r="M875" s="46"/>
      <c r="N875" s="46"/>
      <c r="O875" s="46"/>
      <c r="P875" s="900"/>
      <c r="Q875" s="46"/>
      <c r="R875" s="46"/>
      <c r="S875" s="46"/>
      <c r="T875" s="46"/>
      <c r="U875" s="46"/>
      <c r="V875" s="46"/>
      <c r="W875" s="46"/>
      <c r="X875" s="46"/>
      <c r="Y875" s="46"/>
      <c r="Z875" s="46"/>
      <c r="AA875" s="932"/>
      <c r="AB875" s="46"/>
      <c r="AC875" s="46"/>
      <c r="AD875" s="46"/>
      <c r="AE875" s="46"/>
      <c r="AN875" s="46"/>
    </row>
    <row r="876">
      <c r="B876" s="46"/>
      <c r="C876" s="46"/>
      <c r="D876" s="46"/>
      <c r="E876" s="46"/>
      <c r="F876" s="46"/>
      <c r="G876" s="46"/>
      <c r="H876" s="46"/>
      <c r="I876" s="46"/>
      <c r="J876" s="46"/>
      <c r="K876" s="46"/>
      <c r="L876" s="46"/>
      <c r="M876" s="46"/>
      <c r="N876" s="46"/>
      <c r="O876" s="46"/>
      <c r="P876" s="900"/>
      <c r="Q876" s="46"/>
      <c r="R876" s="46"/>
      <c r="S876" s="46"/>
      <c r="T876" s="46"/>
      <c r="U876" s="46"/>
      <c r="V876" s="46"/>
      <c r="W876" s="46"/>
      <c r="X876" s="46"/>
      <c r="Y876" s="46"/>
      <c r="Z876" s="46"/>
      <c r="AA876" s="932"/>
      <c r="AB876" s="46"/>
      <c r="AC876" s="46"/>
      <c r="AD876" s="46"/>
      <c r="AE876" s="46"/>
      <c r="AN876" s="46"/>
    </row>
    <row r="877">
      <c r="B877" s="46"/>
      <c r="C877" s="46"/>
      <c r="D877" s="46"/>
      <c r="E877" s="46"/>
      <c r="F877" s="46"/>
      <c r="G877" s="46"/>
      <c r="H877" s="46"/>
      <c r="I877" s="46"/>
      <c r="J877" s="46"/>
      <c r="K877" s="46"/>
      <c r="L877" s="46"/>
      <c r="M877" s="46"/>
      <c r="N877" s="46"/>
      <c r="O877" s="46"/>
      <c r="P877" s="900"/>
      <c r="Q877" s="46"/>
      <c r="R877" s="46"/>
      <c r="S877" s="46"/>
      <c r="T877" s="46"/>
      <c r="U877" s="46"/>
      <c r="V877" s="46"/>
      <c r="W877" s="46"/>
      <c r="X877" s="46"/>
      <c r="Y877" s="46"/>
      <c r="Z877" s="46"/>
      <c r="AA877" s="932"/>
      <c r="AB877" s="46"/>
      <c r="AC877" s="46"/>
      <c r="AD877" s="46"/>
      <c r="AE877" s="46"/>
      <c r="AN877" s="46"/>
    </row>
    <row r="878">
      <c r="B878" s="46"/>
      <c r="C878" s="46"/>
      <c r="D878" s="46"/>
      <c r="E878" s="46"/>
      <c r="F878" s="46"/>
      <c r="G878" s="46"/>
      <c r="H878" s="46"/>
      <c r="I878" s="46"/>
      <c r="J878" s="46"/>
      <c r="K878" s="46"/>
      <c r="L878" s="46"/>
      <c r="M878" s="46"/>
      <c r="N878" s="46"/>
      <c r="O878" s="46"/>
      <c r="P878" s="900"/>
      <c r="Q878" s="46"/>
      <c r="R878" s="46"/>
      <c r="S878" s="46"/>
      <c r="T878" s="46"/>
      <c r="U878" s="46"/>
      <c r="V878" s="46"/>
      <c r="W878" s="46"/>
      <c r="X878" s="46"/>
      <c r="Y878" s="46"/>
      <c r="Z878" s="46"/>
      <c r="AA878" s="932"/>
      <c r="AB878" s="46"/>
      <c r="AC878" s="46"/>
      <c r="AD878" s="46"/>
      <c r="AE878" s="46"/>
      <c r="AN878" s="46"/>
    </row>
    <row r="879">
      <c r="B879" s="46"/>
      <c r="C879" s="46"/>
      <c r="D879" s="46"/>
      <c r="E879" s="46"/>
      <c r="F879" s="46"/>
      <c r="G879" s="46"/>
      <c r="H879" s="46"/>
      <c r="I879" s="46"/>
      <c r="J879" s="46"/>
      <c r="K879" s="46"/>
      <c r="L879" s="46"/>
      <c r="M879" s="46"/>
      <c r="N879" s="46"/>
      <c r="O879" s="46"/>
      <c r="P879" s="900"/>
      <c r="Q879" s="46"/>
      <c r="R879" s="46"/>
      <c r="S879" s="46"/>
      <c r="T879" s="46"/>
      <c r="U879" s="46"/>
      <c r="V879" s="46"/>
      <c r="W879" s="46"/>
      <c r="X879" s="46"/>
      <c r="Y879" s="46"/>
      <c r="Z879" s="46"/>
      <c r="AA879" s="932"/>
      <c r="AB879" s="46"/>
      <c r="AC879" s="46"/>
      <c r="AD879" s="46"/>
      <c r="AE879" s="46"/>
      <c r="AN879" s="46"/>
    </row>
    <row r="880">
      <c r="B880" s="46"/>
      <c r="C880" s="46"/>
      <c r="D880" s="46"/>
      <c r="E880" s="46"/>
      <c r="F880" s="46"/>
      <c r="G880" s="46"/>
      <c r="H880" s="46"/>
      <c r="I880" s="46"/>
      <c r="J880" s="46"/>
      <c r="K880" s="46"/>
      <c r="L880" s="46"/>
      <c r="M880" s="46"/>
      <c r="N880" s="46"/>
      <c r="O880" s="46"/>
      <c r="P880" s="900"/>
      <c r="Q880" s="46"/>
      <c r="R880" s="46"/>
      <c r="S880" s="46"/>
      <c r="T880" s="46"/>
      <c r="U880" s="46"/>
      <c r="V880" s="46"/>
      <c r="W880" s="46"/>
      <c r="X880" s="46"/>
      <c r="Y880" s="46"/>
      <c r="Z880" s="46"/>
      <c r="AA880" s="932"/>
      <c r="AB880" s="46"/>
      <c r="AC880" s="46"/>
      <c r="AD880" s="46"/>
      <c r="AE880" s="46"/>
      <c r="AN880" s="46"/>
    </row>
    <row r="881">
      <c r="B881" s="46"/>
      <c r="C881" s="46"/>
      <c r="D881" s="46"/>
      <c r="E881" s="46"/>
      <c r="F881" s="46"/>
      <c r="G881" s="46"/>
      <c r="H881" s="46"/>
      <c r="I881" s="46"/>
      <c r="J881" s="46"/>
      <c r="K881" s="46"/>
      <c r="L881" s="46"/>
      <c r="M881" s="46"/>
      <c r="N881" s="46"/>
      <c r="O881" s="46"/>
      <c r="P881" s="900"/>
      <c r="Q881" s="46"/>
      <c r="R881" s="46"/>
      <c r="S881" s="46"/>
      <c r="T881" s="46"/>
      <c r="U881" s="46"/>
      <c r="V881" s="46"/>
      <c r="W881" s="46"/>
      <c r="X881" s="46"/>
      <c r="Y881" s="46"/>
      <c r="Z881" s="46"/>
      <c r="AA881" s="932"/>
      <c r="AB881" s="46"/>
      <c r="AC881" s="46"/>
      <c r="AD881" s="46"/>
      <c r="AE881" s="46"/>
      <c r="AN881" s="46"/>
    </row>
    <row r="882">
      <c r="B882" s="46"/>
      <c r="C882" s="46"/>
      <c r="D882" s="46"/>
      <c r="E882" s="46"/>
      <c r="F882" s="46"/>
      <c r="G882" s="46"/>
      <c r="H882" s="46"/>
      <c r="I882" s="46"/>
      <c r="J882" s="46"/>
      <c r="K882" s="46"/>
      <c r="L882" s="46"/>
      <c r="M882" s="46"/>
      <c r="N882" s="46"/>
      <c r="O882" s="46"/>
      <c r="P882" s="900"/>
      <c r="Q882" s="46"/>
      <c r="R882" s="46"/>
      <c r="S882" s="46"/>
      <c r="T882" s="46"/>
      <c r="U882" s="46"/>
      <c r="V882" s="46"/>
      <c r="W882" s="46"/>
      <c r="X882" s="46"/>
      <c r="Y882" s="46"/>
      <c r="Z882" s="46"/>
      <c r="AA882" s="932"/>
      <c r="AB882" s="46"/>
      <c r="AC882" s="46"/>
      <c r="AD882" s="46"/>
      <c r="AE882" s="46"/>
      <c r="AN882" s="46"/>
    </row>
    <row r="883">
      <c r="B883" s="46"/>
      <c r="C883" s="46"/>
      <c r="D883" s="46"/>
      <c r="E883" s="46"/>
      <c r="F883" s="46"/>
      <c r="G883" s="46"/>
      <c r="H883" s="46"/>
      <c r="I883" s="46"/>
      <c r="J883" s="46"/>
      <c r="K883" s="46"/>
      <c r="L883" s="46"/>
      <c r="M883" s="46"/>
      <c r="N883" s="46"/>
      <c r="O883" s="46"/>
      <c r="P883" s="900"/>
      <c r="Q883" s="46"/>
      <c r="R883" s="46"/>
      <c r="S883" s="46"/>
      <c r="T883" s="46"/>
      <c r="U883" s="46"/>
      <c r="V883" s="46"/>
      <c r="W883" s="46"/>
      <c r="X883" s="46"/>
      <c r="Y883" s="46"/>
      <c r="Z883" s="46"/>
      <c r="AA883" s="932"/>
      <c r="AB883" s="46"/>
      <c r="AC883" s="46"/>
      <c r="AD883" s="46"/>
      <c r="AE883" s="46"/>
      <c r="AN883" s="46"/>
    </row>
    <row r="884">
      <c r="B884" s="46"/>
      <c r="C884" s="46"/>
      <c r="D884" s="46"/>
      <c r="E884" s="46"/>
      <c r="F884" s="46"/>
      <c r="G884" s="46"/>
      <c r="H884" s="46"/>
      <c r="I884" s="46"/>
      <c r="J884" s="46"/>
      <c r="K884" s="46"/>
      <c r="L884" s="46"/>
      <c r="M884" s="46"/>
      <c r="N884" s="46"/>
      <c r="O884" s="46"/>
      <c r="P884" s="900"/>
      <c r="Q884" s="46"/>
      <c r="R884" s="46"/>
      <c r="S884" s="46"/>
      <c r="T884" s="46"/>
      <c r="U884" s="46"/>
      <c r="V884" s="46"/>
      <c r="W884" s="46"/>
      <c r="X884" s="46"/>
      <c r="Y884" s="46"/>
      <c r="Z884" s="46"/>
      <c r="AA884" s="932"/>
      <c r="AB884" s="46"/>
      <c r="AC884" s="46"/>
      <c r="AD884" s="46"/>
      <c r="AE884" s="46"/>
      <c r="AN884" s="46"/>
    </row>
    <row r="885">
      <c r="B885" s="46"/>
      <c r="C885" s="46"/>
      <c r="D885" s="46"/>
      <c r="E885" s="46"/>
      <c r="F885" s="46"/>
      <c r="G885" s="46"/>
      <c r="H885" s="46"/>
      <c r="I885" s="46"/>
      <c r="J885" s="46"/>
      <c r="K885" s="46"/>
      <c r="L885" s="46"/>
      <c r="M885" s="46"/>
      <c r="N885" s="46"/>
      <c r="O885" s="46"/>
      <c r="P885" s="900"/>
      <c r="Q885" s="46"/>
      <c r="R885" s="46"/>
      <c r="S885" s="46"/>
      <c r="T885" s="46"/>
      <c r="U885" s="46"/>
      <c r="V885" s="46"/>
      <c r="W885" s="46"/>
      <c r="X885" s="46"/>
      <c r="Y885" s="46"/>
      <c r="Z885" s="46"/>
      <c r="AA885" s="932"/>
      <c r="AB885" s="46"/>
      <c r="AC885" s="46"/>
      <c r="AD885" s="46"/>
      <c r="AE885" s="46"/>
      <c r="AN885" s="46"/>
    </row>
    <row r="886">
      <c r="B886" s="46"/>
      <c r="C886" s="46"/>
      <c r="D886" s="46"/>
      <c r="E886" s="46"/>
      <c r="F886" s="46"/>
      <c r="G886" s="46"/>
      <c r="H886" s="46"/>
      <c r="I886" s="46"/>
      <c r="J886" s="46"/>
      <c r="K886" s="46"/>
      <c r="L886" s="46"/>
      <c r="M886" s="46"/>
      <c r="N886" s="46"/>
      <c r="O886" s="46"/>
      <c r="P886" s="900"/>
      <c r="Q886" s="46"/>
      <c r="R886" s="46"/>
      <c r="S886" s="46"/>
      <c r="T886" s="46"/>
      <c r="U886" s="46"/>
      <c r="V886" s="46"/>
      <c r="W886" s="46"/>
      <c r="X886" s="46"/>
      <c r="Y886" s="46"/>
      <c r="Z886" s="46"/>
      <c r="AA886" s="932"/>
      <c r="AB886" s="46"/>
      <c r="AC886" s="46"/>
      <c r="AD886" s="46"/>
      <c r="AE886" s="46"/>
      <c r="AN886" s="46"/>
    </row>
    <row r="887">
      <c r="B887" s="46"/>
      <c r="C887" s="46"/>
      <c r="D887" s="46"/>
      <c r="E887" s="46"/>
      <c r="F887" s="46"/>
      <c r="G887" s="46"/>
      <c r="H887" s="46"/>
      <c r="I887" s="46"/>
      <c r="J887" s="46"/>
      <c r="K887" s="46"/>
      <c r="L887" s="46"/>
      <c r="M887" s="46"/>
      <c r="N887" s="46"/>
      <c r="O887" s="46"/>
      <c r="P887" s="900"/>
      <c r="Q887" s="46"/>
      <c r="R887" s="46"/>
      <c r="S887" s="46"/>
      <c r="T887" s="46"/>
      <c r="U887" s="46"/>
      <c r="V887" s="46"/>
      <c r="W887" s="46"/>
      <c r="X887" s="46"/>
      <c r="Y887" s="46"/>
      <c r="Z887" s="46"/>
      <c r="AA887" s="932"/>
      <c r="AB887" s="46"/>
      <c r="AC887" s="46"/>
      <c r="AD887" s="46"/>
      <c r="AE887" s="46"/>
      <c r="AN887" s="46"/>
    </row>
    <row r="888">
      <c r="B888" s="46"/>
      <c r="C888" s="46"/>
      <c r="D888" s="46"/>
      <c r="E888" s="46"/>
      <c r="F888" s="46"/>
      <c r="G888" s="46"/>
      <c r="H888" s="46"/>
      <c r="I888" s="46"/>
      <c r="J888" s="46"/>
      <c r="K888" s="46"/>
      <c r="L888" s="46"/>
      <c r="M888" s="46"/>
      <c r="N888" s="46"/>
      <c r="O888" s="46"/>
      <c r="P888" s="900"/>
      <c r="Q888" s="46"/>
      <c r="R888" s="46"/>
      <c r="S888" s="46"/>
      <c r="T888" s="46"/>
      <c r="U888" s="46"/>
      <c r="V888" s="46"/>
      <c r="W888" s="46"/>
      <c r="X888" s="46"/>
      <c r="Y888" s="46"/>
      <c r="Z888" s="46"/>
      <c r="AA888" s="932"/>
      <c r="AB888" s="46"/>
      <c r="AC888" s="46"/>
      <c r="AD888" s="46"/>
      <c r="AE888" s="46"/>
      <c r="AN888" s="46"/>
    </row>
    <row r="889">
      <c r="B889" s="46"/>
      <c r="C889" s="46"/>
      <c r="D889" s="46"/>
      <c r="E889" s="46"/>
      <c r="F889" s="46"/>
      <c r="G889" s="46"/>
      <c r="H889" s="46"/>
      <c r="I889" s="46"/>
      <c r="J889" s="46"/>
      <c r="K889" s="46"/>
      <c r="L889" s="46"/>
      <c r="M889" s="46"/>
      <c r="N889" s="46"/>
      <c r="O889" s="46"/>
      <c r="P889" s="900"/>
      <c r="Q889" s="46"/>
      <c r="R889" s="46"/>
      <c r="S889" s="46"/>
      <c r="T889" s="46"/>
      <c r="U889" s="46"/>
      <c r="V889" s="46"/>
      <c r="W889" s="46"/>
      <c r="X889" s="46"/>
      <c r="Y889" s="46"/>
      <c r="Z889" s="46"/>
      <c r="AA889" s="932"/>
      <c r="AB889" s="46"/>
      <c r="AC889" s="46"/>
      <c r="AD889" s="46"/>
      <c r="AE889" s="46"/>
      <c r="AN889" s="46"/>
    </row>
    <row r="890">
      <c r="B890" s="46"/>
      <c r="C890" s="46"/>
      <c r="D890" s="46"/>
      <c r="E890" s="46"/>
      <c r="F890" s="46"/>
      <c r="G890" s="46"/>
      <c r="H890" s="46"/>
      <c r="I890" s="46"/>
      <c r="J890" s="46"/>
      <c r="K890" s="46"/>
      <c r="L890" s="46"/>
      <c r="M890" s="46"/>
      <c r="N890" s="46"/>
      <c r="O890" s="46"/>
      <c r="P890" s="900"/>
      <c r="Q890" s="46"/>
      <c r="R890" s="46"/>
      <c r="S890" s="46"/>
      <c r="T890" s="46"/>
      <c r="U890" s="46"/>
      <c r="V890" s="46"/>
      <c r="W890" s="46"/>
      <c r="X890" s="46"/>
      <c r="Y890" s="46"/>
      <c r="Z890" s="46"/>
      <c r="AA890" s="932"/>
      <c r="AB890" s="46"/>
      <c r="AC890" s="46"/>
      <c r="AD890" s="46"/>
      <c r="AE890" s="46"/>
      <c r="AN890" s="46"/>
    </row>
    <row r="891">
      <c r="B891" s="46"/>
      <c r="C891" s="46"/>
      <c r="D891" s="46"/>
      <c r="E891" s="46"/>
      <c r="F891" s="46"/>
      <c r="G891" s="46"/>
      <c r="H891" s="46"/>
      <c r="I891" s="46"/>
      <c r="J891" s="46"/>
      <c r="K891" s="46"/>
      <c r="L891" s="46"/>
      <c r="M891" s="46"/>
      <c r="N891" s="46"/>
      <c r="O891" s="46"/>
      <c r="P891" s="900"/>
      <c r="Q891" s="46"/>
      <c r="R891" s="46"/>
      <c r="S891" s="46"/>
      <c r="T891" s="46"/>
      <c r="U891" s="46"/>
      <c r="V891" s="46"/>
      <c r="W891" s="46"/>
      <c r="X891" s="46"/>
      <c r="Y891" s="46"/>
      <c r="Z891" s="46"/>
      <c r="AA891" s="932"/>
      <c r="AB891" s="46"/>
      <c r="AC891" s="46"/>
      <c r="AD891" s="46"/>
      <c r="AE891" s="46"/>
      <c r="AN891" s="46"/>
    </row>
    <row r="892">
      <c r="B892" s="46"/>
      <c r="C892" s="46"/>
      <c r="D892" s="46"/>
      <c r="E892" s="46"/>
      <c r="F892" s="46"/>
      <c r="G892" s="46"/>
      <c r="H892" s="46"/>
      <c r="I892" s="46"/>
      <c r="J892" s="46"/>
      <c r="K892" s="46"/>
      <c r="L892" s="46"/>
      <c r="M892" s="46"/>
      <c r="N892" s="46"/>
      <c r="O892" s="46"/>
      <c r="P892" s="900"/>
      <c r="Q892" s="46"/>
      <c r="R892" s="46"/>
      <c r="S892" s="46"/>
      <c r="T892" s="46"/>
      <c r="U892" s="46"/>
      <c r="V892" s="46"/>
      <c r="W892" s="46"/>
      <c r="X892" s="46"/>
      <c r="Y892" s="46"/>
      <c r="Z892" s="46"/>
      <c r="AA892" s="932"/>
      <c r="AB892" s="46"/>
      <c r="AC892" s="46"/>
      <c r="AD892" s="46"/>
      <c r="AE892" s="46"/>
      <c r="AN892" s="46"/>
    </row>
    <row r="893">
      <c r="B893" s="46"/>
      <c r="C893" s="46"/>
      <c r="D893" s="46"/>
      <c r="E893" s="46"/>
      <c r="F893" s="46"/>
      <c r="G893" s="46"/>
      <c r="H893" s="46"/>
      <c r="I893" s="46"/>
      <c r="J893" s="46"/>
      <c r="K893" s="46"/>
      <c r="L893" s="46"/>
      <c r="M893" s="46"/>
      <c r="N893" s="46"/>
      <c r="O893" s="46"/>
      <c r="P893" s="900"/>
      <c r="Q893" s="46"/>
      <c r="R893" s="46"/>
      <c r="S893" s="46"/>
      <c r="T893" s="46"/>
      <c r="U893" s="46"/>
      <c r="V893" s="46"/>
      <c r="W893" s="46"/>
      <c r="X893" s="46"/>
      <c r="Y893" s="46"/>
      <c r="Z893" s="46"/>
      <c r="AA893" s="932"/>
      <c r="AB893" s="46"/>
      <c r="AC893" s="46"/>
      <c r="AD893" s="46"/>
      <c r="AE893" s="46"/>
      <c r="AN893" s="46"/>
    </row>
    <row r="894">
      <c r="B894" s="46"/>
      <c r="C894" s="46"/>
      <c r="D894" s="46"/>
      <c r="E894" s="46"/>
      <c r="F894" s="46"/>
      <c r="G894" s="46"/>
      <c r="H894" s="46"/>
      <c r="I894" s="46"/>
      <c r="J894" s="46"/>
      <c r="K894" s="46"/>
      <c r="L894" s="46"/>
      <c r="M894" s="46"/>
      <c r="N894" s="46"/>
      <c r="O894" s="46"/>
      <c r="P894" s="900"/>
      <c r="Q894" s="46"/>
      <c r="R894" s="46"/>
      <c r="S894" s="46"/>
      <c r="T894" s="46"/>
      <c r="U894" s="46"/>
      <c r="V894" s="46"/>
      <c r="W894" s="46"/>
      <c r="X894" s="46"/>
      <c r="Y894" s="46"/>
      <c r="Z894" s="46"/>
      <c r="AA894" s="932"/>
      <c r="AB894" s="46"/>
      <c r="AC894" s="46"/>
      <c r="AD894" s="46"/>
      <c r="AE894" s="46"/>
      <c r="AN894" s="46"/>
    </row>
    <row r="895">
      <c r="B895" s="46"/>
      <c r="C895" s="46"/>
      <c r="D895" s="46"/>
      <c r="E895" s="46"/>
      <c r="F895" s="46"/>
      <c r="G895" s="46"/>
      <c r="H895" s="46"/>
      <c r="I895" s="46"/>
      <c r="J895" s="46"/>
      <c r="K895" s="46"/>
      <c r="L895" s="46"/>
      <c r="M895" s="46"/>
      <c r="N895" s="46"/>
      <c r="O895" s="46"/>
      <c r="P895" s="900"/>
      <c r="Q895" s="46"/>
      <c r="R895" s="46"/>
      <c r="S895" s="46"/>
      <c r="T895" s="46"/>
      <c r="U895" s="46"/>
      <c r="V895" s="46"/>
      <c r="W895" s="46"/>
      <c r="X895" s="46"/>
      <c r="Y895" s="46"/>
      <c r="Z895" s="46"/>
      <c r="AA895" s="932"/>
      <c r="AB895" s="46"/>
      <c r="AC895" s="46"/>
      <c r="AD895" s="46"/>
      <c r="AE895" s="46"/>
      <c r="AN895" s="46"/>
    </row>
    <row r="896">
      <c r="B896" s="46"/>
      <c r="C896" s="46"/>
      <c r="D896" s="46"/>
      <c r="E896" s="46"/>
      <c r="F896" s="46"/>
      <c r="G896" s="46"/>
      <c r="H896" s="46"/>
      <c r="I896" s="46"/>
      <c r="J896" s="46"/>
      <c r="K896" s="46"/>
      <c r="L896" s="46"/>
      <c r="M896" s="46"/>
      <c r="N896" s="46"/>
      <c r="O896" s="46"/>
      <c r="P896" s="900"/>
      <c r="Q896" s="46"/>
      <c r="R896" s="46"/>
      <c r="S896" s="46"/>
      <c r="T896" s="46"/>
      <c r="U896" s="46"/>
      <c r="V896" s="46"/>
      <c r="W896" s="46"/>
      <c r="X896" s="46"/>
      <c r="Y896" s="46"/>
      <c r="Z896" s="46"/>
      <c r="AA896" s="932"/>
      <c r="AB896" s="46"/>
      <c r="AC896" s="46"/>
      <c r="AD896" s="46"/>
      <c r="AE896" s="46"/>
      <c r="AN896" s="46"/>
    </row>
    <row r="897">
      <c r="B897" s="46"/>
      <c r="C897" s="46"/>
      <c r="D897" s="46"/>
      <c r="E897" s="46"/>
      <c r="F897" s="46"/>
      <c r="G897" s="46"/>
      <c r="H897" s="46"/>
      <c r="I897" s="46"/>
      <c r="J897" s="46"/>
      <c r="K897" s="46"/>
      <c r="L897" s="46"/>
      <c r="M897" s="46"/>
      <c r="N897" s="46"/>
      <c r="O897" s="46"/>
      <c r="P897" s="900"/>
      <c r="Q897" s="46"/>
      <c r="R897" s="46"/>
      <c r="S897" s="46"/>
      <c r="T897" s="46"/>
      <c r="U897" s="46"/>
      <c r="V897" s="46"/>
      <c r="W897" s="46"/>
      <c r="X897" s="46"/>
      <c r="Y897" s="46"/>
      <c r="Z897" s="46"/>
      <c r="AA897" s="932"/>
      <c r="AB897" s="46"/>
      <c r="AC897" s="46"/>
      <c r="AD897" s="46"/>
      <c r="AE897" s="46"/>
      <c r="AN897" s="46"/>
    </row>
    <row r="898">
      <c r="B898" s="46"/>
      <c r="C898" s="46"/>
      <c r="D898" s="46"/>
      <c r="E898" s="46"/>
      <c r="F898" s="46"/>
      <c r="G898" s="46"/>
      <c r="H898" s="46"/>
      <c r="I898" s="46"/>
      <c r="J898" s="46"/>
      <c r="K898" s="46"/>
      <c r="L898" s="46"/>
      <c r="M898" s="46"/>
      <c r="N898" s="46"/>
      <c r="O898" s="46"/>
      <c r="P898" s="900"/>
      <c r="Q898" s="46"/>
      <c r="R898" s="46"/>
      <c r="S898" s="46"/>
      <c r="T898" s="46"/>
      <c r="U898" s="46"/>
      <c r="V898" s="46"/>
      <c r="W898" s="46"/>
      <c r="X898" s="46"/>
      <c r="Y898" s="46"/>
      <c r="Z898" s="46"/>
      <c r="AA898" s="932"/>
      <c r="AB898" s="46"/>
      <c r="AC898" s="46"/>
      <c r="AD898" s="46"/>
      <c r="AE898" s="46"/>
      <c r="AN898" s="46"/>
    </row>
    <row r="899">
      <c r="B899" s="46"/>
      <c r="C899" s="46"/>
      <c r="D899" s="46"/>
      <c r="E899" s="46"/>
      <c r="F899" s="46"/>
      <c r="G899" s="46"/>
      <c r="H899" s="46"/>
      <c r="I899" s="46"/>
      <c r="J899" s="46"/>
      <c r="K899" s="46"/>
      <c r="L899" s="46"/>
      <c r="M899" s="46"/>
      <c r="N899" s="46"/>
      <c r="O899" s="46"/>
      <c r="P899" s="900"/>
      <c r="Q899" s="46"/>
      <c r="R899" s="46"/>
      <c r="S899" s="46"/>
      <c r="T899" s="46"/>
      <c r="U899" s="46"/>
      <c r="V899" s="46"/>
      <c r="W899" s="46"/>
      <c r="X899" s="46"/>
      <c r="Y899" s="46"/>
      <c r="Z899" s="46"/>
      <c r="AA899" s="932"/>
      <c r="AB899" s="46"/>
      <c r="AC899" s="46"/>
      <c r="AD899" s="46"/>
      <c r="AE899" s="46"/>
      <c r="AN899" s="46"/>
    </row>
    <row r="900">
      <c r="B900" s="46"/>
      <c r="C900" s="46"/>
      <c r="D900" s="46"/>
      <c r="E900" s="46"/>
      <c r="F900" s="46"/>
      <c r="G900" s="46"/>
      <c r="H900" s="46"/>
      <c r="I900" s="46"/>
      <c r="J900" s="46"/>
      <c r="K900" s="46"/>
      <c r="L900" s="46"/>
      <c r="M900" s="46"/>
      <c r="N900" s="46"/>
      <c r="O900" s="46"/>
      <c r="P900" s="900"/>
      <c r="Q900" s="46"/>
      <c r="R900" s="46"/>
      <c r="S900" s="46"/>
      <c r="T900" s="46"/>
      <c r="U900" s="46"/>
      <c r="V900" s="46"/>
      <c r="W900" s="46"/>
      <c r="X900" s="46"/>
      <c r="Y900" s="46"/>
      <c r="Z900" s="46"/>
      <c r="AA900" s="932"/>
      <c r="AB900" s="46"/>
      <c r="AC900" s="46"/>
      <c r="AD900" s="46"/>
      <c r="AE900" s="46"/>
      <c r="AN900" s="46"/>
    </row>
    <row r="901">
      <c r="B901" s="46"/>
      <c r="C901" s="46"/>
      <c r="D901" s="46"/>
      <c r="E901" s="46"/>
      <c r="F901" s="46"/>
      <c r="G901" s="46"/>
      <c r="H901" s="46"/>
      <c r="I901" s="46"/>
      <c r="J901" s="46"/>
      <c r="K901" s="46"/>
      <c r="L901" s="46"/>
      <c r="M901" s="46"/>
      <c r="N901" s="46"/>
      <c r="O901" s="46"/>
      <c r="P901" s="900"/>
      <c r="Q901" s="46"/>
      <c r="R901" s="46"/>
      <c r="S901" s="46"/>
      <c r="T901" s="46"/>
      <c r="U901" s="46"/>
      <c r="V901" s="46"/>
      <c r="W901" s="46"/>
      <c r="X901" s="46"/>
      <c r="Y901" s="46"/>
      <c r="Z901" s="46"/>
      <c r="AA901" s="932"/>
      <c r="AB901" s="46"/>
      <c r="AC901" s="46"/>
      <c r="AD901" s="46"/>
      <c r="AE901" s="46"/>
      <c r="AN901" s="46"/>
    </row>
    <row r="902">
      <c r="B902" s="46"/>
      <c r="C902" s="46"/>
      <c r="D902" s="46"/>
      <c r="E902" s="46"/>
      <c r="F902" s="46"/>
      <c r="G902" s="46"/>
      <c r="H902" s="46"/>
      <c r="I902" s="46"/>
      <c r="J902" s="46"/>
      <c r="K902" s="46"/>
      <c r="L902" s="46"/>
      <c r="M902" s="46"/>
      <c r="N902" s="46"/>
      <c r="O902" s="46"/>
      <c r="P902" s="900"/>
      <c r="Q902" s="46"/>
      <c r="R902" s="46"/>
      <c r="S902" s="46"/>
      <c r="T902" s="46"/>
      <c r="U902" s="46"/>
      <c r="V902" s="46"/>
      <c r="W902" s="46"/>
      <c r="X902" s="46"/>
      <c r="Y902" s="46"/>
      <c r="Z902" s="46"/>
      <c r="AA902" s="932"/>
      <c r="AB902" s="46"/>
      <c r="AC902" s="46"/>
      <c r="AD902" s="46"/>
      <c r="AE902" s="46"/>
      <c r="AN902" s="46"/>
    </row>
    <row r="903">
      <c r="B903" s="46"/>
      <c r="C903" s="46"/>
      <c r="D903" s="46"/>
      <c r="E903" s="46"/>
      <c r="F903" s="46"/>
      <c r="G903" s="46"/>
      <c r="H903" s="46"/>
      <c r="I903" s="46"/>
      <c r="J903" s="46"/>
      <c r="K903" s="46"/>
      <c r="L903" s="46"/>
      <c r="M903" s="46"/>
      <c r="N903" s="46"/>
      <c r="O903" s="46"/>
      <c r="P903" s="900"/>
      <c r="Q903" s="46"/>
      <c r="R903" s="46"/>
      <c r="S903" s="46"/>
      <c r="T903" s="46"/>
      <c r="U903" s="46"/>
      <c r="V903" s="46"/>
      <c r="W903" s="46"/>
      <c r="X903" s="46"/>
      <c r="Y903" s="46"/>
      <c r="Z903" s="46"/>
      <c r="AA903" s="932"/>
      <c r="AB903" s="46"/>
      <c r="AC903" s="46"/>
      <c r="AD903" s="46"/>
      <c r="AE903" s="46"/>
      <c r="AN903" s="46"/>
    </row>
    <row r="904">
      <c r="B904" s="46"/>
      <c r="C904" s="46"/>
      <c r="D904" s="46"/>
      <c r="E904" s="46"/>
      <c r="F904" s="46"/>
      <c r="G904" s="46"/>
      <c r="H904" s="46"/>
      <c r="I904" s="46"/>
      <c r="J904" s="46"/>
      <c r="K904" s="46"/>
      <c r="L904" s="46"/>
      <c r="M904" s="46"/>
      <c r="N904" s="46"/>
      <c r="O904" s="46"/>
      <c r="P904" s="900"/>
      <c r="Q904" s="46"/>
      <c r="R904" s="46"/>
      <c r="S904" s="46"/>
      <c r="T904" s="46"/>
      <c r="U904" s="46"/>
      <c r="V904" s="46"/>
      <c r="W904" s="46"/>
      <c r="X904" s="46"/>
      <c r="Y904" s="46"/>
      <c r="Z904" s="46"/>
      <c r="AA904" s="932"/>
      <c r="AB904" s="46"/>
      <c r="AC904" s="46"/>
      <c r="AD904" s="46"/>
      <c r="AE904" s="46"/>
      <c r="AN904" s="46"/>
    </row>
    <row r="905">
      <c r="B905" s="46"/>
      <c r="C905" s="46"/>
      <c r="D905" s="46"/>
      <c r="E905" s="46"/>
      <c r="F905" s="46"/>
      <c r="G905" s="46"/>
      <c r="H905" s="46"/>
      <c r="I905" s="46"/>
      <c r="J905" s="46"/>
      <c r="K905" s="46"/>
      <c r="L905" s="46"/>
      <c r="M905" s="46"/>
      <c r="N905" s="46"/>
      <c r="O905" s="46"/>
      <c r="P905" s="900"/>
      <c r="Q905" s="46"/>
      <c r="R905" s="46"/>
      <c r="S905" s="46"/>
      <c r="T905" s="46"/>
      <c r="U905" s="46"/>
      <c r="V905" s="46"/>
      <c r="W905" s="46"/>
      <c r="X905" s="46"/>
      <c r="Y905" s="46"/>
      <c r="Z905" s="46"/>
      <c r="AA905" s="932"/>
      <c r="AB905" s="46"/>
      <c r="AC905" s="46"/>
      <c r="AD905" s="46"/>
      <c r="AE905" s="46"/>
      <c r="AN905" s="46"/>
    </row>
    <row r="906">
      <c r="B906" s="46"/>
      <c r="C906" s="46"/>
      <c r="D906" s="46"/>
      <c r="E906" s="46"/>
      <c r="F906" s="46"/>
      <c r="G906" s="46"/>
      <c r="H906" s="46"/>
      <c r="I906" s="46"/>
      <c r="J906" s="46"/>
      <c r="K906" s="46"/>
      <c r="L906" s="46"/>
      <c r="M906" s="46"/>
      <c r="N906" s="46"/>
      <c r="O906" s="46"/>
      <c r="P906" s="900"/>
      <c r="Q906" s="46"/>
      <c r="R906" s="46"/>
      <c r="S906" s="46"/>
      <c r="T906" s="46"/>
      <c r="U906" s="46"/>
      <c r="V906" s="46"/>
      <c r="W906" s="46"/>
      <c r="X906" s="46"/>
      <c r="Y906" s="46"/>
      <c r="Z906" s="46"/>
      <c r="AA906" s="932"/>
      <c r="AB906" s="46"/>
      <c r="AC906" s="46"/>
      <c r="AD906" s="46"/>
      <c r="AE906" s="46"/>
      <c r="AN906" s="46"/>
    </row>
    <row r="907">
      <c r="B907" s="46"/>
      <c r="C907" s="46"/>
      <c r="D907" s="46"/>
      <c r="E907" s="46"/>
      <c r="F907" s="46"/>
      <c r="G907" s="46"/>
      <c r="H907" s="46"/>
      <c r="I907" s="46"/>
      <c r="J907" s="46"/>
      <c r="K907" s="46"/>
      <c r="L907" s="46"/>
      <c r="M907" s="46"/>
      <c r="N907" s="46"/>
      <c r="O907" s="46"/>
      <c r="P907" s="900"/>
      <c r="Q907" s="46"/>
      <c r="R907" s="46"/>
      <c r="S907" s="46"/>
      <c r="T907" s="46"/>
      <c r="U907" s="46"/>
      <c r="V907" s="46"/>
      <c r="W907" s="46"/>
      <c r="X907" s="46"/>
      <c r="Y907" s="46"/>
      <c r="Z907" s="46"/>
      <c r="AA907" s="932"/>
      <c r="AB907" s="46"/>
      <c r="AC907" s="46"/>
      <c r="AD907" s="46"/>
      <c r="AE907" s="46"/>
      <c r="AN907" s="46"/>
    </row>
    <row r="908">
      <c r="B908" s="46"/>
      <c r="C908" s="46"/>
      <c r="D908" s="46"/>
      <c r="E908" s="46"/>
      <c r="F908" s="46"/>
      <c r="G908" s="46"/>
      <c r="H908" s="46"/>
      <c r="I908" s="46"/>
      <c r="J908" s="46"/>
      <c r="K908" s="46"/>
      <c r="L908" s="46"/>
      <c r="M908" s="46"/>
      <c r="N908" s="46"/>
      <c r="O908" s="46"/>
      <c r="P908" s="900"/>
      <c r="Q908" s="46"/>
      <c r="R908" s="46"/>
      <c r="S908" s="46"/>
      <c r="T908" s="46"/>
      <c r="U908" s="46"/>
      <c r="V908" s="46"/>
      <c r="W908" s="46"/>
      <c r="X908" s="46"/>
      <c r="Y908" s="46"/>
      <c r="Z908" s="46"/>
      <c r="AA908" s="932"/>
      <c r="AB908" s="46"/>
      <c r="AC908" s="46"/>
      <c r="AD908" s="46"/>
      <c r="AE908" s="46"/>
      <c r="AN908" s="46"/>
    </row>
    <row r="909">
      <c r="B909" s="46"/>
      <c r="C909" s="46"/>
      <c r="D909" s="46"/>
      <c r="E909" s="46"/>
      <c r="F909" s="46"/>
      <c r="G909" s="46"/>
      <c r="H909" s="46"/>
      <c r="I909" s="46"/>
      <c r="J909" s="46"/>
      <c r="K909" s="46"/>
      <c r="L909" s="46"/>
      <c r="M909" s="46"/>
      <c r="N909" s="46"/>
      <c r="O909" s="46"/>
      <c r="P909" s="900"/>
      <c r="Q909" s="46"/>
      <c r="R909" s="46"/>
      <c r="S909" s="46"/>
      <c r="T909" s="46"/>
      <c r="U909" s="46"/>
      <c r="V909" s="46"/>
      <c r="W909" s="46"/>
      <c r="X909" s="46"/>
      <c r="Y909" s="46"/>
      <c r="Z909" s="46"/>
      <c r="AA909" s="932"/>
      <c r="AB909" s="46"/>
      <c r="AC909" s="46"/>
      <c r="AD909" s="46"/>
      <c r="AE909" s="46"/>
      <c r="AN909" s="46"/>
    </row>
    <row r="910">
      <c r="B910" s="46"/>
      <c r="C910" s="46"/>
      <c r="D910" s="46"/>
      <c r="E910" s="46"/>
      <c r="F910" s="46"/>
      <c r="G910" s="46"/>
      <c r="H910" s="46"/>
      <c r="I910" s="46"/>
      <c r="J910" s="46"/>
      <c r="K910" s="46"/>
      <c r="L910" s="46"/>
      <c r="M910" s="46"/>
      <c r="N910" s="46"/>
      <c r="O910" s="46"/>
      <c r="P910" s="900"/>
      <c r="Q910" s="46"/>
      <c r="R910" s="46"/>
      <c r="S910" s="46"/>
      <c r="T910" s="46"/>
      <c r="U910" s="46"/>
      <c r="V910" s="46"/>
      <c r="W910" s="46"/>
      <c r="X910" s="46"/>
      <c r="Y910" s="46"/>
      <c r="Z910" s="46"/>
      <c r="AA910" s="932"/>
      <c r="AB910" s="46"/>
      <c r="AC910" s="46"/>
      <c r="AD910" s="46"/>
      <c r="AE910" s="46"/>
      <c r="AN910" s="46"/>
    </row>
    <row r="911">
      <c r="B911" s="46"/>
      <c r="C911" s="46"/>
      <c r="D911" s="46"/>
      <c r="E911" s="46"/>
      <c r="F911" s="46"/>
      <c r="G911" s="46"/>
      <c r="H911" s="46"/>
      <c r="I911" s="46"/>
      <c r="J911" s="46"/>
      <c r="K911" s="46"/>
      <c r="L911" s="46"/>
      <c r="M911" s="46"/>
      <c r="N911" s="46"/>
      <c r="O911" s="46"/>
      <c r="P911" s="900"/>
      <c r="Q911" s="46"/>
      <c r="R911" s="46"/>
      <c r="S911" s="46"/>
      <c r="T911" s="46"/>
      <c r="U911" s="46"/>
      <c r="V911" s="46"/>
      <c r="W911" s="46"/>
      <c r="X911" s="46"/>
      <c r="Y911" s="46"/>
      <c r="Z911" s="46"/>
      <c r="AA911" s="932"/>
      <c r="AB911" s="46"/>
      <c r="AC911" s="46"/>
      <c r="AD911" s="46"/>
      <c r="AE911" s="46"/>
      <c r="AN911" s="46"/>
    </row>
    <row r="912">
      <c r="B912" s="46"/>
      <c r="C912" s="46"/>
      <c r="D912" s="46"/>
      <c r="E912" s="46"/>
      <c r="F912" s="46"/>
      <c r="G912" s="46"/>
      <c r="H912" s="46"/>
      <c r="I912" s="46"/>
      <c r="J912" s="46"/>
      <c r="K912" s="46"/>
      <c r="L912" s="46"/>
      <c r="M912" s="46"/>
      <c r="N912" s="46"/>
      <c r="O912" s="46"/>
      <c r="P912" s="900"/>
      <c r="Q912" s="46"/>
      <c r="R912" s="46"/>
      <c r="S912" s="46"/>
      <c r="T912" s="46"/>
      <c r="U912" s="46"/>
      <c r="V912" s="46"/>
      <c r="W912" s="46"/>
      <c r="X912" s="46"/>
      <c r="Y912" s="46"/>
      <c r="Z912" s="46"/>
      <c r="AA912" s="932"/>
      <c r="AB912" s="46"/>
      <c r="AC912" s="46"/>
      <c r="AD912" s="46"/>
      <c r="AE912" s="46"/>
      <c r="AN912" s="46"/>
    </row>
    <row r="913">
      <c r="B913" s="46"/>
      <c r="C913" s="46"/>
      <c r="D913" s="46"/>
      <c r="E913" s="46"/>
      <c r="F913" s="46"/>
      <c r="G913" s="46"/>
      <c r="H913" s="46"/>
      <c r="I913" s="46"/>
      <c r="J913" s="46"/>
      <c r="K913" s="46"/>
      <c r="L913" s="46"/>
      <c r="M913" s="46"/>
      <c r="N913" s="46"/>
      <c r="O913" s="46"/>
      <c r="P913" s="900"/>
      <c r="Q913" s="46"/>
      <c r="R913" s="46"/>
      <c r="S913" s="46"/>
      <c r="T913" s="46"/>
      <c r="U913" s="46"/>
      <c r="V913" s="46"/>
      <c r="W913" s="46"/>
      <c r="X913" s="46"/>
      <c r="Y913" s="46"/>
      <c r="Z913" s="46"/>
      <c r="AA913" s="932"/>
      <c r="AB913" s="46"/>
      <c r="AC913" s="46"/>
      <c r="AD913" s="46"/>
      <c r="AE913" s="46"/>
      <c r="AN913" s="46"/>
    </row>
    <row r="914">
      <c r="B914" s="46"/>
      <c r="C914" s="46"/>
      <c r="D914" s="46"/>
      <c r="E914" s="46"/>
      <c r="F914" s="46"/>
      <c r="G914" s="46"/>
      <c r="H914" s="46"/>
      <c r="I914" s="46"/>
      <c r="J914" s="46"/>
      <c r="K914" s="46"/>
      <c r="L914" s="46"/>
      <c r="M914" s="46"/>
      <c r="N914" s="46"/>
      <c r="O914" s="46"/>
      <c r="P914" s="900"/>
      <c r="Q914" s="46"/>
      <c r="R914" s="46"/>
      <c r="S914" s="46"/>
      <c r="T914" s="46"/>
      <c r="U914" s="46"/>
      <c r="V914" s="46"/>
      <c r="W914" s="46"/>
      <c r="X914" s="46"/>
      <c r="Y914" s="46"/>
      <c r="Z914" s="46"/>
      <c r="AA914" s="932"/>
      <c r="AB914" s="46"/>
      <c r="AC914" s="46"/>
      <c r="AD914" s="46"/>
      <c r="AE914" s="46"/>
      <c r="AN914" s="46"/>
    </row>
    <row r="915">
      <c r="B915" s="46"/>
      <c r="C915" s="46"/>
      <c r="D915" s="46"/>
      <c r="E915" s="46"/>
      <c r="F915" s="46"/>
      <c r="G915" s="46"/>
      <c r="H915" s="46"/>
      <c r="I915" s="46"/>
      <c r="J915" s="46"/>
      <c r="K915" s="46"/>
      <c r="L915" s="46"/>
      <c r="M915" s="46"/>
      <c r="N915" s="46"/>
      <c r="O915" s="46"/>
      <c r="P915" s="900"/>
      <c r="Q915" s="46"/>
      <c r="R915" s="46"/>
      <c r="S915" s="46"/>
      <c r="T915" s="46"/>
      <c r="U915" s="46"/>
      <c r="V915" s="46"/>
      <c r="W915" s="46"/>
      <c r="X915" s="46"/>
      <c r="Y915" s="46"/>
      <c r="Z915" s="46"/>
      <c r="AA915" s="932"/>
      <c r="AB915" s="46"/>
      <c r="AC915" s="46"/>
      <c r="AD915" s="46"/>
      <c r="AE915" s="46"/>
      <c r="AN915" s="46"/>
    </row>
    <row r="916">
      <c r="B916" s="46"/>
      <c r="C916" s="46"/>
      <c r="D916" s="46"/>
      <c r="E916" s="46"/>
      <c r="F916" s="46"/>
      <c r="G916" s="46"/>
      <c r="H916" s="46"/>
      <c r="I916" s="46"/>
      <c r="J916" s="46"/>
      <c r="K916" s="46"/>
      <c r="L916" s="46"/>
      <c r="M916" s="46"/>
      <c r="N916" s="46"/>
      <c r="O916" s="46"/>
      <c r="P916" s="900"/>
      <c r="Q916" s="46"/>
      <c r="R916" s="46"/>
      <c r="S916" s="46"/>
      <c r="T916" s="46"/>
      <c r="U916" s="46"/>
      <c r="V916" s="46"/>
      <c r="W916" s="46"/>
      <c r="X916" s="46"/>
      <c r="Y916" s="46"/>
      <c r="Z916" s="46"/>
      <c r="AA916" s="932"/>
      <c r="AB916" s="46"/>
      <c r="AC916" s="46"/>
      <c r="AD916" s="46"/>
      <c r="AE916" s="46"/>
      <c r="AN916" s="46"/>
    </row>
    <row r="917">
      <c r="B917" s="46"/>
      <c r="C917" s="46"/>
      <c r="D917" s="46"/>
      <c r="E917" s="46"/>
      <c r="F917" s="46"/>
      <c r="G917" s="46"/>
      <c r="H917" s="46"/>
      <c r="I917" s="46"/>
      <c r="J917" s="46"/>
      <c r="K917" s="46"/>
      <c r="L917" s="46"/>
      <c r="M917" s="46"/>
      <c r="N917" s="46"/>
      <c r="O917" s="46"/>
      <c r="P917" s="900"/>
      <c r="Q917" s="46"/>
      <c r="R917" s="46"/>
      <c r="S917" s="46"/>
      <c r="T917" s="46"/>
      <c r="U917" s="46"/>
      <c r="V917" s="46"/>
      <c r="W917" s="46"/>
      <c r="X917" s="46"/>
      <c r="Y917" s="46"/>
      <c r="Z917" s="46"/>
      <c r="AA917" s="932"/>
      <c r="AB917" s="46"/>
      <c r="AC917" s="46"/>
      <c r="AD917" s="46"/>
      <c r="AE917" s="46"/>
      <c r="AN917" s="46"/>
    </row>
    <row r="918">
      <c r="B918" s="46"/>
      <c r="C918" s="46"/>
      <c r="D918" s="46"/>
      <c r="E918" s="46"/>
      <c r="F918" s="46"/>
      <c r="G918" s="46"/>
      <c r="H918" s="46"/>
      <c r="I918" s="46"/>
      <c r="J918" s="46"/>
      <c r="K918" s="46"/>
      <c r="L918" s="46"/>
      <c r="M918" s="46"/>
      <c r="N918" s="46"/>
      <c r="O918" s="46"/>
      <c r="P918" s="900"/>
      <c r="Q918" s="46"/>
      <c r="R918" s="46"/>
      <c r="S918" s="46"/>
      <c r="T918" s="46"/>
      <c r="U918" s="46"/>
      <c r="V918" s="46"/>
      <c r="W918" s="46"/>
      <c r="X918" s="46"/>
      <c r="Y918" s="46"/>
      <c r="Z918" s="46"/>
      <c r="AA918" s="932"/>
      <c r="AB918" s="46"/>
      <c r="AC918" s="46"/>
      <c r="AD918" s="46"/>
      <c r="AE918" s="46"/>
      <c r="AN918" s="46"/>
    </row>
    <row r="919">
      <c r="B919" s="46"/>
      <c r="C919" s="46"/>
      <c r="D919" s="46"/>
      <c r="E919" s="46"/>
      <c r="F919" s="46"/>
      <c r="G919" s="46"/>
      <c r="H919" s="46"/>
      <c r="I919" s="46"/>
      <c r="J919" s="46"/>
      <c r="K919" s="46"/>
      <c r="L919" s="46"/>
      <c r="M919" s="46"/>
      <c r="N919" s="46"/>
      <c r="O919" s="46"/>
      <c r="P919" s="900"/>
      <c r="Q919" s="46"/>
      <c r="R919" s="46"/>
      <c r="S919" s="46"/>
      <c r="T919" s="46"/>
      <c r="U919" s="46"/>
      <c r="V919" s="46"/>
      <c r="W919" s="46"/>
      <c r="X919" s="46"/>
      <c r="Y919" s="46"/>
      <c r="Z919" s="46"/>
      <c r="AA919" s="932"/>
      <c r="AB919" s="46"/>
      <c r="AC919" s="46"/>
      <c r="AD919" s="46"/>
      <c r="AE919" s="46"/>
      <c r="AN919" s="46"/>
    </row>
    <row r="920">
      <c r="B920" s="46"/>
      <c r="C920" s="46"/>
      <c r="D920" s="46"/>
      <c r="E920" s="46"/>
      <c r="F920" s="46"/>
      <c r="G920" s="46"/>
      <c r="H920" s="46"/>
      <c r="I920" s="46"/>
      <c r="J920" s="46"/>
      <c r="K920" s="46"/>
      <c r="L920" s="46"/>
      <c r="M920" s="46"/>
      <c r="N920" s="46"/>
      <c r="O920" s="46"/>
      <c r="P920" s="900"/>
      <c r="Q920" s="46"/>
      <c r="R920" s="46"/>
      <c r="S920" s="46"/>
      <c r="T920" s="46"/>
      <c r="U920" s="46"/>
      <c r="V920" s="46"/>
      <c r="W920" s="46"/>
      <c r="X920" s="46"/>
      <c r="Y920" s="46"/>
      <c r="Z920" s="46"/>
      <c r="AA920" s="932"/>
      <c r="AB920" s="46"/>
      <c r="AC920" s="46"/>
      <c r="AD920" s="46"/>
      <c r="AE920" s="46"/>
      <c r="AN920" s="46"/>
    </row>
    <row r="921">
      <c r="B921" s="46"/>
      <c r="C921" s="46"/>
      <c r="D921" s="46"/>
      <c r="E921" s="46"/>
      <c r="F921" s="46"/>
      <c r="G921" s="46"/>
      <c r="H921" s="46"/>
      <c r="I921" s="46"/>
      <c r="J921" s="46"/>
      <c r="K921" s="46"/>
      <c r="L921" s="46"/>
      <c r="M921" s="46"/>
      <c r="N921" s="46"/>
      <c r="O921" s="46"/>
      <c r="P921" s="900"/>
      <c r="Q921" s="46"/>
      <c r="R921" s="46"/>
      <c r="S921" s="46"/>
      <c r="T921" s="46"/>
      <c r="U921" s="46"/>
      <c r="V921" s="46"/>
      <c r="W921" s="46"/>
      <c r="X921" s="46"/>
      <c r="Y921" s="46"/>
      <c r="Z921" s="46"/>
      <c r="AA921" s="932"/>
      <c r="AB921" s="46"/>
      <c r="AC921" s="46"/>
      <c r="AD921" s="46"/>
      <c r="AE921" s="46"/>
      <c r="AN921" s="46"/>
    </row>
    <row r="922">
      <c r="B922" s="46"/>
      <c r="C922" s="46"/>
      <c r="D922" s="46"/>
      <c r="E922" s="46"/>
      <c r="F922" s="46"/>
      <c r="G922" s="46"/>
      <c r="H922" s="46"/>
      <c r="I922" s="46"/>
      <c r="J922" s="46"/>
      <c r="K922" s="46"/>
      <c r="L922" s="46"/>
      <c r="M922" s="46"/>
      <c r="N922" s="46"/>
      <c r="O922" s="46"/>
      <c r="P922" s="900"/>
      <c r="Q922" s="46"/>
      <c r="R922" s="46"/>
      <c r="S922" s="46"/>
      <c r="T922" s="46"/>
      <c r="U922" s="46"/>
      <c r="V922" s="46"/>
      <c r="W922" s="46"/>
      <c r="X922" s="46"/>
      <c r="Y922" s="46"/>
      <c r="Z922" s="46"/>
      <c r="AA922" s="932"/>
      <c r="AB922" s="46"/>
      <c r="AC922" s="46"/>
      <c r="AD922" s="46"/>
      <c r="AE922" s="46"/>
      <c r="AN922" s="46"/>
    </row>
    <row r="923">
      <c r="B923" s="46"/>
      <c r="C923" s="46"/>
      <c r="D923" s="46"/>
      <c r="E923" s="46"/>
      <c r="F923" s="46"/>
      <c r="G923" s="46"/>
      <c r="H923" s="46"/>
      <c r="I923" s="46"/>
      <c r="J923" s="46"/>
      <c r="K923" s="46"/>
      <c r="L923" s="46"/>
      <c r="M923" s="46"/>
      <c r="N923" s="46"/>
      <c r="O923" s="46"/>
      <c r="P923" s="900"/>
      <c r="Q923" s="46"/>
      <c r="R923" s="46"/>
      <c r="S923" s="46"/>
      <c r="T923" s="46"/>
      <c r="U923" s="46"/>
      <c r="V923" s="46"/>
      <c r="W923" s="46"/>
      <c r="X923" s="46"/>
      <c r="Y923" s="46"/>
      <c r="Z923" s="46"/>
      <c r="AA923" s="932"/>
      <c r="AB923" s="46"/>
      <c r="AC923" s="46"/>
      <c r="AD923" s="46"/>
      <c r="AE923" s="46"/>
      <c r="AN923" s="46"/>
    </row>
    <row r="924">
      <c r="B924" s="46"/>
      <c r="C924" s="46"/>
      <c r="D924" s="46"/>
      <c r="E924" s="46"/>
      <c r="F924" s="46"/>
      <c r="G924" s="46"/>
      <c r="H924" s="46"/>
      <c r="I924" s="46"/>
      <c r="J924" s="46"/>
      <c r="K924" s="46"/>
      <c r="L924" s="46"/>
      <c r="M924" s="46"/>
      <c r="N924" s="46"/>
      <c r="O924" s="46"/>
      <c r="P924" s="900"/>
      <c r="Q924" s="46"/>
      <c r="R924" s="46"/>
      <c r="S924" s="46"/>
      <c r="T924" s="46"/>
      <c r="U924" s="46"/>
      <c r="V924" s="46"/>
      <c r="W924" s="46"/>
      <c r="X924" s="46"/>
      <c r="Y924" s="46"/>
      <c r="Z924" s="46"/>
      <c r="AA924" s="932"/>
      <c r="AB924" s="46"/>
      <c r="AC924" s="46"/>
      <c r="AD924" s="46"/>
      <c r="AE924" s="46"/>
      <c r="AN924" s="46"/>
    </row>
    <row r="925">
      <c r="B925" s="46"/>
      <c r="C925" s="46"/>
      <c r="D925" s="46"/>
      <c r="E925" s="46"/>
      <c r="F925" s="46"/>
      <c r="G925" s="46"/>
      <c r="H925" s="46"/>
      <c r="I925" s="46"/>
      <c r="J925" s="46"/>
      <c r="K925" s="46"/>
      <c r="L925" s="46"/>
      <c r="M925" s="46"/>
      <c r="N925" s="46"/>
      <c r="O925" s="46"/>
      <c r="P925" s="900"/>
      <c r="Q925" s="46"/>
      <c r="R925" s="46"/>
      <c r="S925" s="46"/>
      <c r="T925" s="46"/>
      <c r="U925" s="46"/>
      <c r="V925" s="46"/>
      <c r="W925" s="46"/>
      <c r="X925" s="46"/>
      <c r="Y925" s="46"/>
      <c r="Z925" s="46"/>
      <c r="AA925" s="932"/>
      <c r="AB925" s="46"/>
      <c r="AC925" s="46"/>
      <c r="AD925" s="46"/>
      <c r="AE925" s="46"/>
      <c r="AN925" s="46"/>
    </row>
    <row r="926">
      <c r="B926" s="46"/>
      <c r="C926" s="46"/>
      <c r="D926" s="46"/>
      <c r="E926" s="46"/>
      <c r="F926" s="46"/>
      <c r="G926" s="46"/>
      <c r="H926" s="46"/>
      <c r="I926" s="46"/>
      <c r="J926" s="46"/>
      <c r="K926" s="46"/>
      <c r="L926" s="46"/>
      <c r="M926" s="46"/>
      <c r="N926" s="46"/>
      <c r="O926" s="46"/>
      <c r="P926" s="900"/>
      <c r="Q926" s="46"/>
      <c r="R926" s="46"/>
      <c r="S926" s="46"/>
      <c r="T926" s="46"/>
      <c r="U926" s="46"/>
      <c r="V926" s="46"/>
      <c r="W926" s="46"/>
      <c r="X926" s="46"/>
      <c r="Y926" s="46"/>
      <c r="Z926" s="46"/>
      <c r="AA926" s="932"/>
      <c r="AB926" s="46"/>
      <c r="AC926" s="46"/>
      <c r="AD926" s="46"/>
      <c r="AE926" s="46"/>
      <c r="AN926" s="46"/>
    </row>
    <row r="927">
      <c r="B927" s="46"/>
      <c r="C927" s="46"/>
      <c r="D927" s="46"/>
      <c r="E927" s="46"/>
      <c r="F927" s="46"/>
      <c r="G927" s="46"/>
      <c r="H927" s="46"/>
      <c r="I927" s="46"/>
      <c r="J927" s="46"/>
      <c r="K927" s="46"/>
      <c r="L927" s="46"/>
      <c r="M927" s="46"/>
      <c r="N927" s="46"/>
      <c r="O927" s="46"/>
      <c r="P927" s="900"/>
      <c r="Q927" s="46"/>
      <c r="R927" s="46"/>
      <c r="S927" s="46"/>
      <c r="T927" s="46"/>
      <c r="U927" s="46"/>
      <c r="V927" s="46"/>
      <c r="W927" s="46"/>
      <c r="X927" s="46"/>
      <c r="Y927" s="46"/>
      <c r="Z927" s="46"/>
      <c r="AA927" s="932"/>
      <c r="AB927" s="46"/>
      <c r="AC927" s="46"/>
      <c r="AD927" s="46"/>
      <c r="AE927" s="46"/>
      <c r="AN927" s="46"/>
    </row>
    <row r="928">
      <c r="B928" s="46"/>
      <c r="C928" s="46"/>
      <c r="D928" s="46"/>
      <c r="E928" s="46"/>
      <c r="F928" s="46"/>
      <c r="G928" s="46"/>
      <c r="H928" s="46"/>
      <c r="I928" s="46"/>
      <c r="J928" s="46"/>
      <c r="K928" s="46"/>
      <c r="L928" s="46"/>
      <c r="M928" s="46"/>
      <c r="N928" s="46"/>
      <c r="O928" s="46"/>
      <c r="P928" s="900"/>
      <c r="Q928" s="46"/>
      <c r="R928" s="46"/>
      <c r="S928" s="46"/>
      <c r="T928" s="46"/>
      <c r="U928" s="46"/>
      <c r="V928" s="46"/>
      <c r="W928" s="46"/>
      <c r="X928" s="46"/>
      <c r="Y928" s="46"/>
      <c r="Z928" s="46"/>
      <c r="AA928" s="932"/>
      <c r="AB928" s="46"/>
      <c r="AC928" s="46"/>
      <c r="AD928" s="46"/>
      <c r="AE928" s="46"/>
      <c r="AN928" s="46"/>
    </row>
    <row r="929">
      <c r="B929" s="46"/>
      <c r="C929" s="46"/>
      <c r="D929" s="46"/>
      <c r="E929" s="46"/>
      <c r="F929" s="46"/>
      <c r="G929" s="46"/>
      <c r="H929" s="46"/>
      <c r="I929" s="46"/>
      <c r="J929" s="46"/>
      <c r="K929" s="46"/>
      <c r="L929" s="46"/>
      <c r="M929" s="46"/>
      <c r="N929" s="46"/>
      <c r="O929" s="46"/>
      <c r="P929" s="900"/>
      <c r="Q929" s="46"/>
      <c r="R929" s="46"/>
      <c r="S929" s="46"/>
      <c r="T929" s="46"/>
      <c r="U929" s="46"/>
      <c r="V929" s="46"/>
      <c r="W929" s="46"/>
      <c r="X929" s="46"/>
      <c r="Y929" s="46"/>
      <c r="Z929" s="46"/>
      <c r="AA929" s="932"/>
      <c r="AB929" s="46"/>
      <c r="AC929" s="46"/>
      <c r="AD929" s="46"/>
      <c r="AE929" s="46"/>
      <c r="AN929" s="46"/>
    </row>
    <row r="930">
      <c r="B930" s="46"/>
      <c r="C930" s="46"/>
      <c r="D930" s="46"/>
      <c r="E930" s="46"/>
      <c r="F930" s="46"/>
      <c r="G930" s="46"/>
      <c r="H930" s="46"/>
      <c r="I930" s="46"/>
      <c r="J930" s="46"/>
      <c r="K930" s="46"/>
      <c r="L930" s="46"/>
      <c r="M930" s="46"/>
      <c r="N930" s="46"/>
      <c r="O930" s="46"/>
      <c r="P930" s="900"/>
      <c r="Q930" s="46"/>
      <c r="R930" s="46"/>
      <c r="S930" s="46"/>
      <c r="T930" s="46"/>
      <c r="U930" s="46"/>
      <c r="V930" s="46"/>
      <c r="W930" s="46"/>
      <c r="X930" s="46"/>
      <c r="Y930" s="46"/>
      <c r="Z930" s="46"/>
      <c r="AA930" s="932"/>
      <c r="AB930" s="46"/>
      <c r="AC930" s="46"/>
      <c r="AD930" s="46"/>
      <c r="AE930" s="46"/>
      <c r="AN930" s="46"/>
    </row>
    <row r="931">
      <c r="B931" s="46"/>
      <c r="C931" s="46"/>
      <c r="D931" s="46"/>
      <c r="E931" s="46"/>
      <c r="F931" s="46"/>
      <c r="G931" s="46"/>
      <c r="H931" s="46"/>
      <c r="I931" s="46"/>
      <c r="J931" s="46"/>
      <c r="K931" s="46"/>
      <c r="L931" s="46"/>
      <c r="M931" s="46"/>
      <c r="N931" s="46"/>
      <c r="O931" s="46"/>
      <c r="P931" s="900"/>
      <c r="Q931" s="46"/>
      <c r="R931" s="46"/>
      <c r="S931" s="46"/>
      <c r="T931" s="46"/>
      <c r="U931" s="46"/>
      <c r="V931" s="46"/>
      <c r="W931" s="46"/>
      <c r="X931" s="46"/>
      <c r="Y931" s="46"/>
      <c r="Z931" s="46"/>
      <c r="AA931" s="932"/>
      <c r="AB931" s="46"/>
      <c r="AC931" s="46"/>
      <c r="AD931" s="46"/>
      <c r="AE931" s="46"/>
      <c r="AN931" s="46"/>
    </row>
    <row r="932">
      <c r="B932" s="46"/>
      <c r="C932" s="46"/>
      <c r="D932" s="46"/>
      <c r="E932" s="46"/>
      <c r="F932" s="46"/>
      <c r="G932" s="46"/>
      <c r="H932" s="46"/>
      <c r="I932" s="46"/>
      <c r="J932" s="46"/>
      <c r="K932" s="46"/>
      <c r="L932" s="46"/>
      <c r="M932" s="46"/>
      <c r="N932" s="46"/>
      <c r="O932" s="46"/>
      <c r="P932" s="900"/>
      <c r="Q932" s="46"/>
      <c r="R932" s="46"/>
      <c r="S932" s="46"/>
      <c r="T932" s="46"/>
      <c r="U932" s="46"/>
      <c r="V932" s="46"/>
      <c r="W932" s="46"/>
      <c r="X932" s="46"/>
      <c r="Y932" s="46"/>
      <c r="Z932" s="46"/>
      <c r="AA932" s="932"/>
      <c r="AB932" s="46"/>
      <c r="AC932" s="46"/>
      <c r="AD932" s="46"/>
      <c r="AE932" s="46"/>
      <c r="AN932" s="46"/>
    </row>
    <row r="933">
      <c r="B933" s="46"/>
      <c r="C933" s="46"/>
      <c r="D933" s="46"/>
      <c r="E933" s="46"/>
      <c r="F933" s="46"/>
      <c r="G933" s="46"/>
      <c r="H933" s="46"/>
      <c r="I933" s="46"/>
      <c r="J933" s="46"/>
      <c r="K933" s="46"/>
      <c r="L933" s="46"/>
      <c r="M933" s="46"/>
      <c r="N933" s="46"/>
      <c r="O933" s="46"/>
      <c r="P933" s="900"/>
      <c r="Q933" s="46"/>
      <c r="R933" s="46"/>
      <c r="S933" s="46"/>
      <c r="T933" s="46"/>
      <c r="U933" s="46"/>
      <c r="V933" s="46"/>
      <c r="W933" s="46"/>
      <c r="X933" s="46"/>
      <c r="Y933" s="46"/>
      <c r="Z933" s="46"/>
      <c r="AA933" s="932"/>
      <c r="AB933" s="46"/>
      <c r="AC933" s="46"/>
      <c r="AD933" s="46"/>
      <c r="AE933" s="46"/>
      <c r="AN933" s="46"/>
    </row>
    <row r="934">
      <c r="B934" s="46"/>
      <c r="C934" s="46"/>
      <c r="D934" s="46"/>
      <c r="E934" s="46"/>
      <c r="F934" s="46"/>
      <c r="G934" s="46"/>
      <c r="H934" s="46"/>
      <c r="I934" s="46"/>
      <c r="J934" s="46"/>
      <c r="K934" s="46"/>
      <c r="L934" s="46"/>
      <c r="M934" s="46"/>
      <c r="N934" s="46"/>
      <c r="O934" s="46"/>
      <c r="P934" s="900"/>
      <c r="Q934" s="46"/>
      <c r="R934" s="46"/>
      <c r="S934" s="46"/>
      <c r="T934" s="46"/>
      <c r="U934" s="46"/>
      <c r="V934" s="46"/>
      <c r="W934" s="46"/>
      <c r="X934" s="46"/>
      <c r="Y934" s="46"/>
      <c r="Z934" s="46"/>
      <c r="AA934" s="932"/>
      <c r="AB934" s="46"/>
      <c r="AC934" s="46"/>
      <c r="AD934" s="46"/>
      <c r="AE934" s="46"/>
      <c r="AN934" s="46"/>
    </row>
    <row r="935">
      <c r="B935" s="46"/>
      <c r="C935" s="46"/>
      <c r="D935" s="46"/>
      <c r="E935" s="46"/>
      <c r="F935" s="46"/>
      <c r="G935" s="46"/>
      <c r="H935" s="46"/>
      <c r="I935" s="46"/>
      <c r="J935" s="46"/>
      <c r="K935" s="46"/>
      <c r="L935" s="46"/>
      <c r="M935" s="46"/>
      <c r="N935" s="46"/>
      <c r="O935" s="46"/>
      <c r="P935" s="900"/>
      <c r="Q935" s="46"/>
      <c r="R935" s="46"/>
      <c r="S935" s="46"/>
      <c r="T935" s="46"/>
      <c r="U935" s="46"/>
      <c r="V935" s="46"/>
      <c r="W935" s="46"/>
      <c r="X935" s="46"/>
      <c r="Y935" s="46"/>
      <c r="Z935" s="46"/>
      <c r="AA935" s="932"/>
      <c r="AB935" s="46"/>
      <c r="AC935" s="46"/>
      <c r="AD935" s="46"/>
      <c r="AE935" s="46"/>
      <c r="AN935" s="46"/>
    </row>
    <row r="936">
      <c r="B936" s="46"/>
      <c r="C936" s="46"/>
      <c r="D936" s="46"/>
      <c r="E936" s="46"/>
      <c r="F936" s="46"/>
      <c r="G936" s="46"/>
      <c r="H936" s="46"/>
      <c r="I936" s="46"/>
      <c r="J936" s="46"/>
      <c r="K936" s="46"/>
      <c r="L936" s="46"/>
      <c r="M936" s="46"/>
      <c r="N936" s="46"/>
      <c r="O936" s="46"/>
      <c r="P936" s="900"/>
      <c r="Q936" s="46"/>
      <c r="R936" s="46"/>
      <c r="S936" s="46"/>
      <c r="T936" s="46"/>
      <c r="U936" s="46"/>
      <c r="V936" s="46"/>
      <c r="W936" s="46"/>
      <c r="X936" s="46"/>
      <c r="Y936" s="46"/>
      <c r="Z936" s="46"/>
      <c r="AA936" s="932"/>
      <c r="AB936" s="46"/>
      <c r="AC936" s="46"/>
      <c r="AD936" s="46"/>
      <c r="AE936" s="46"/>
      <c r="AN936" s="46"/>
    </row>
    <row r="937">
      <c r="B937" s="46"/>
      <c r="C937" s="46"/>
      <c r="D937" s="46"/>
      <c r="E937" s="46"/>
      <c r="F937" s="46"/>
      <c r="G937" s="46"/>
      <c r="H937" s="46"/>
      <c r="I937" s="46"/>
      <c r="J937" s="46"/>
      <c r="K937" s="46"/>
      <c r="L937" s="46"/>
      <c r="M937" s="46"/>
      <c r="N937" s="46"/>
      <c r="O937" s="46"/>
      <c r="P937" s="900"/>
      <c r="Q937" s="46"/>
      <c r="R937" s="46"/>
      <c r="S937" s="46"/>
      <c r="T937" s="46"/>
      <c r="U937" s="46"/>
      <c r="V937" s="46"/>
      <c r="W937" s="46"/>
      <c r="X937" s="46"/>
      <c r="Y937" s="46"/>
      <c r="Z937" s="46"/>
      <c r="AA937" s="932"/>
      <c r="AB937" s="46"/>
      <c r="AC937" s="46"/>
      <c r="AD937" s="46"/>
      <c r="AE937" s="46"/>
      <c r="AN937" s="46"/>
    </row>
    <row r="938">
      <c r="B938" s="46"/>
      <c r="C938" s="46"/>
      <c r="D938" s="46"/>
      <c r="E938" s="46"/>
      <c r="F938" s="46"/>
      <c r="G938" s="46"/>
      <c r="H938" s="46"/>
      <c r="I938" s="46"/>
      <c r="J938" s="46"/>
      <c r="K938" s="46"/>
      <c r="L938" s="46"/>
      <c r="M938" s="46"/>
      <c r="N938" s="46"/>
      <c r="O938" s="46"/>
      <c r="P938" s="900"/>
      <c r="Q938" s="46"/>
      <c r="R938" s="46"/>
      <c r="S938" s="46"/>
      <c r="T938" s="46"/>
      <c r="U938" s="46"/>
      <c r="V938" s="46"/>
      <c r="W938" s="46"/>
      <c r="X938" s="46"/>
      <c r="Y938" s="46"/>
      <c r="Z938" s="46"/>
      <c r="AA938" s="932"/>
      <c r="AB938" s="46"/>
      <c r="AC938" s="46"/>
      <c r="AD938" s="46"/>
      <c r="AE938" s="46"/>
      <c r="AN938" s="46"/>
    </row>
    <row r="939">
      <c r="B939" s="46"/>
      <c r="C939" s="46"/>
      <c r="D939" s="46"/>
      <c r="E939" s="46"/>
      <c r="F939" s="46"/>
      <c r="G939" s="46"/>
      <c r="H939" s="46"/>
      <c r="I939" s="46"/>
      <c r="J939" s="46"/>
      <c r="K939" s="46"/>
      <c r="L939" s="46"/>
      <c r="M939" s="46"/>
      <c r="N939" s="46"/>
      <c r="O939" s="46"/>
      <c r="P939" s="900"/>
      <c r="Q939" s="46"/>
      <c r="R939" s="46"/>
      <c r="S939" s="46"/>
      <c r="T939" s="46"/>
      <c r="U939" s="46"/>
      <c r="V939" s="46"/>
      <c r="W939" s="46"/>
      <c r="X939" s="46"/>
      <c r="Y939" s="46"/>
      <c r="Z939" s="46"/>
      <c r="AA939" s="932"/>
      <c r="AB939" s="46"/>
      <c r="AC939" s="46"/>
      <c r="AD939" s="46"/>
      <c r="AE939" s="46"/>
      <c r="AN939" s="46"/>
    </row>
    <row r="940">
      <c r="B940" s="46"/>
      <c r="C940" s="46"/>
      <c r="D940" s="46"/>
      <c r="E940" s="46"/>
      <c r="F940" s="46"/>
      <c r="G940" s="46"/>
      <c r="H940" s="46"/>
      <c r="I940" s="46"/>
      <c r="J940" s="46"/>
      <c r="K940" s="46"/>
      <c r="L940" s="46"/>
      <c r="M940" s="46"/>
      <c r="N940" s="46"/>
      <c r="O940" s="46"/>
      <c r="P940" s="900"/>
      <c r="Q940" s="46"/>
      <c r="R940" s="46"/>
      <c r="S940" s="46"/>
      <c r="T940" s="46"/>
      <c r="U940" s="46"/>
      <c r="V940" s="46"/>
      <c r="W940" s="46"/>
      <c r="X940" s="46"/>
      <c r="Y940" s="46"/>
      <c r="Z940" s="46"/>
      <c r="AA940" s="932"/>
      <c r="AB940" s="46"/>
      <c r="AC940" s="46"/>
      <c r="AD940" s="46"/>
      <c r="AE940" s="46"/>
      <c r="AN940" s="46"/>
    </row>
    <row r="941">
      <c r="B941" s="46"/>
      <c r="C941" s="46"/>
      <c r="D941" s="46"/>
      <c r="E941" s="46"/>
      <c r="F941" s="46"/>
      <c r="G941" s="46"/>
      <c r="H941" s="46"/>
      <c r="I941" s="46"/>
      <c r="J941" s="46"/>
      <c r="K941" s="46"/>
      <c r="L941" s="46"/>
      <c r="M941" s="46"/>
      <c r="N941" s="46"/>
      <c r="O941" s="46"/>
      <c r="P941" s="900"/>
      <c r="Q941" s="46"/>
      <c r="R941" s="46"/>
      <c r="S941" s="46"/>
      <c r="T941" s="46"/>
      <c r="U941" s="46"/>
      <c r="V941" s="46"/>
      <c r="W941" s="46"/>
      <c r="X941" s="46"/>
      <c r="Y941" s="46"/>
      <c r="Z941" s="46"/>
      <c r="AA941" s="932"/>
      <c r="AB941" s="46"/>
      <c r="AC941" s="46"/>
      <c r="AD941" s="46"/>
      <c r="AE941" s="46"/>
      <c r="AN941" s="46"/>
    </row>
    <row r="942">
      <c r="B942" s="46"/>
      <c r="C942" s="46"/>
      <c r="D942" s="46"/>
      <c r="E942" s="46"/>
      <c r="F942" s="46"/>
      <c r="G942" s="46"/>
      <c r="H942" s="46"/>
      <c r="I942" s="46"/>
      <c r="J942" s="46"/>
      <c r="K942" s="46"/>
      <c r="L942" s="46"/>
      <c r="M942" s="46"/>
      <c r="N942" s="46"/>
      <c r="O942" s="46"/>
      <c r="P942" s="900"/>
      <c r="Q942" s="46"/>
      <c r="R942" s="46"/>
      <c r="S942" s="46"/>
      <c r="T942" s="46"/>
      <c r="U942" s="46"/>
      <c r="V942" s="46"/>
      <c r="W942" s="46"/>
      <c r="X942" s="46"/>
      <c r="Y942" s="46"/>
      <c r="Z942" s="46"/>
      <c r="AA942" s="932"/>
      <c r="AB942" s="46"/>
      <c r="AC942" s="46"/>
      <c r="AD942" s="46"/>
      <c r="AE942" s="46"/>
      <c r="AN942" s="46"/>
    </row>
    <row r="943">
      <c r="B943" s="46"/>
      <c r="C943" s="46"/>
      <c r="D943" s="46"/>
      <c r="E943" s="46"/>
      <c r="F943" s="46"/>
      <c r="G943" s="46"/>
      <c r="H943" s="46"/>
      <c r="I943" s="46"/>
      <c r="J943" s="46"/>
      <c r="K943" s="46"/>
      <c r="L943" s="46"/>
      <c r="M943" s="46"/>
      <c r="N943" s="46"/>
      <c r="O943" s="46"/>
      <c r="P943" s="900"/>
      <c r="Q943" s="46"/>
      <c r="R943" s="46"/>
      <c r="S943" s="46"/>
      <c r="T943" s="46"/>
      <c r="U943" s="46"/>
      <c r="V943" s="46"/>
      <c r="W943" s="46"/>
      <c r="X943" s="46"/>
      <c r="Y943" s="46"/>
      <c r="Z943" s="46"/>
      <c r="AA943" s="932"/>
      <c r="AB943" s="46"/>
      <c r="AC943" s="46"/>
      <c r="AD943" s="46"/>
      <c r="AE943" s="46"/>
      <c r="AN943" s="46"/>
    </row>
    <row r="944">
      <c r="B944" s="46"/>
      <c r="C944" s="46"/>
      <c r="D944" s="46"/>
      <c r="E944" s="46"/>
      <c r="F944" s="46"/>
      <c r="G944" s="46"/>
      <c r="H944" s="46"/>
      <c r="I944" s="46"/>
      <c r="J944" s="46"/>
      <c r="K944" s="46"/>
      <c r="L944" s="46"/>
      <c r="M944" s="46"/>
      <c r="N944" s="46"/>
      <c r="O944" s="46"/>
      <c r="P944" s="900"/>
      <c r="Q944" s="46"/>
      <c r="R944" s="46"/>
      <c r="S944" s="46"/>
      <c r="T944" s="46"/>
      <c r="U944" s="46"/>
      <c r="V944" s="46"/>
      <c r="W944" s="46"/>
      <c r="X944" s="46"/>
      <c r="Y944" s="46"/>
      <c r="Z944" s="46"/>
      <c r="AA944" s="932"/>
      <c r="AB944" s="46"/>
      <c r="AC944" s="46"/>
      <c r="AD944" s="46"/>
      <c r="AE944" s="46"/>
      <c r="AN944" s="46"/>
    </row>
    <row r="945">
      <c r="B945" s="46"/>
      <c r="C945" s="46"/>
      <c r="D945" s="46"/>
      <c r="E945" s="46"/>
      <c r="F945" s="46"/>
      <c r="G945" s="46"/>
      <c r="H945" s="46"/>
      <c r="I945" s="46"/>
      <c r="J945" s="46"/>
      <c r="K945" s="46"/>
      <c r="L945" s="46"/>
      <c r="M945" s="46"/>
      <c r="N945" s="46"/>
      <c r="O945" s="46"/>
      <c r="P945" s="900"/>
      <c r="Q945" s="46"/>
      <c r="R945" s="46"/>
      <c r="S945" s="46"/>
      <c r="T945" s="46"/>
      <c r="U945" s="46"/>
      <c r="V945" s="46"/>
      <c r="W945" s="46"/>
      <c r="X945" s="46"/>
      <c r="Y945" s="46"/>
      <c r="Z945" s="46"/>
      <c r="AA945" s="932"/>
      <c r="AB945" s="46"/>
      <c r="AC945" s="46"/>
      <c r="AD945" s="46"/>
      <c r="AE945" s="46"/>
      <c r="AN945" s="46"/>
    </row>
    <row r="946">
      <c r="B946" s="46"/>
      <c r="C946" s="46"/>
      <c r="D946" s="46"/>
      <c r="E946" s="46"/>
      <c r="F946" s="46"/>
      <c r="G946" s="46"/>
      <c r="H946" s="46"/>
      <c r="I946" s="46"/>
      <c r="J946" s="46"/>
      <c r="K946" s="46"/>
      <c r="L946" s="46"/>
      <c r="M946" s="46"/>
      <c r="N946" s="46"/>
      <c r="O946" s="46"/>
      <c r="P946" s="900"/>
      <c r="Q946" s="46"/>
      <c r="R946" s="46"/>
      <c r="S946" s="46"/>
      <c r="T946" s="46"/>
      <c r="U946" s="46"/>
      <c r="V946" s="46"/>
      <c r="W946" s="46"/>
      <c r="X946" s="46"/>
      <c r="Y946" s="46"/>
      <c r="Z946" s="46"/>
      <c r="AA946" s="932"/>
      <c r="AB946" s="46"/>
      <c r="AC946" s="46"/>
      <c r="AD946" s="46"/>
      <c r="AE946" s="46"/>
      <c r="AN946" s="46"/>
    </row>
    <row r="947">
      <c r="B947" s="46"/>
      <c r="C947" s="46"/>
      <c r="D947" s="46"/>
      <c r="E947" s="46"/>
      <c r="F947" s="46"/>
      <c r="G947" s="46"/>
      <c r="H947" s="46"/>
      <c r="I947" s="46"/>
      <c r="J947" s="46"/>
      <c r="K947" s="46"/>
      <c r="L947" s="46"/>
      <c r="M947" s="46"/>
      <c r="N947" s="46"/>
      <c r="O947" s="46"/>
      <c r="P947" s="900"/>
      <c r="Q947" s="46"/>
      <c r="R947" s="46"/>
      <c r="S947" s="46"/>
      <c r="T947" s="46"/>
      <c r="U947" s="46"/>
      <c r="V947" s="46"/>
      <c r="W947" s="46"/>
      <c r="X947" s="46"/>
      <c r="Y947" s="46"/>
      <c r="Z947" s="46"/>
      <c r="AA947" s="932"/>
      <c r="AB947" s="46"/>
      <c r="AC947" s="46"/>
      <c r="AD947" s="46"/>
      <c r="AE947" s="46"/>
      <c r="AN947" s="46"/>
    </row>
    <row r="948">
      <c r="B948" s="46"/>
      <c r="C948" s="46"/>
      <c r="D948" s="46"/>
      <c r="E948" s="46"/>
      <c r="F948" s="46"/>
      <c r="G948" s="46"/>
      <c r="H948" s="46"/>
      <c r="I948" s="46"/>
      <c r="J948" s="46"/>
      <c r="K948" s="46"/>
      <c r="L948" s="46"/>
      <c r="M948" s="46"/>
      <c r="N948" s="46"/>
      <c r="O948" s="46"/>
      <c r="P948" s="900"/>
      <c r="Q948" s="46"/>
      <c r="R948" s="46"/>
      <c r="S948" s="46"/>
      <c r="T948" s="46"/>
      <c r="U948" s="46"/>
      <c r="V948" s="46"/>
      <c r="W948" s="46"/>
      <c r="X948" s="46"/>
      <c r="Y948" s="46"/>
      <c r="Z948" s="46"/>
      <c r="AA948" s="932"/>
      <c r="AB948" s="46"/>
      <c r="AC948" s="46"/>
      <c r="AD948" s="46"/>
      <c r="AE948" s="46"/>
      <c r="AN948" s="46"/>
    </row>
    <row r="949">
      <c r="B949" s="46"/>
      <c r="C949" s="46"/>
      <c r="D949" s="46"/>
      <c r="E949" s="46"/>
      <c r="F949" s="46"/>
      <c r="G949" s="46"/>
      <c r="H949" s="46"/>
      <c r="I949" s="46"/>
      <c r="J949" s="46"/>
      <c r="K949" s="46"/>
      <c r="L949" s="46"/>
      <c r="M949" s="46"/>
      <c r="N949" s="46"/>
      <c r="O949" s="46"/>
      <c r="P949" s="900"/>
      <c r="Q949" s="46"/>
      <c r="R949" s="46"/>
      <c r="S949" s="46"/>
      <c r="T949" s="46"/>
      <c r="U949" s="46"/>
      <c r="V949" s="46"/>
      <c r="W949" s="46"/>
      <c r="X949" s="46"/>
      <c r="Y949" s="46"/>
      <c r="Z949" s="46"/>
      <c r="AA949" s="932"/>
      <c r="AB949" s="46"/>
      <c r="AC949" s="46"/>
      <c r="AD949" s="46"/>
      <c r="AE949" s="46"/>
      <c r="AN949" s="46"/>
    </row>
    <row r="950">
      <c r="B950" s="46"/>
      <c r="C950" s="46"/>
      <c r="D950" s="46"/>
      <c r="E950" s="46"/>
      <c r="F950" s="46"/>
      <c r="G950" s="46"/>
      <c r="H950" s="46"/>
      <c r="I950" s="46"/>
      <c r="J950" s="46"/>
      <c r="K950" s="46"/>
      <c r="L950" s="46"/>
      <c r="M950" s="46"/>
      <c r="N950" s="46"/>
      <c r="O950" s="46"/>
      <c r="P950" s="900"/>
      <c r="Q950" s="46"/>
      <c r="R950" s="46"/>
      <c r="S950" s="46"/>
      <c r="T950" s="46"/>
      <c r="U950" s="46"/>
      <c r="V950" s="46"/>
      <c r="W950" s="46"/>
      <c r="X950" s="46"/>
      <c r="Y950" s="46"/>
      <c r="Z950" s="46"/>
      <c r="AA950" s="932"/>
      <c r="AB950" s="46"/>
      <c r="AC950" s="46"/>
      <c r="AD950" s="46"/>
      <c r="AE950" s="46"/>
      <c r="AN950" s="46"/>
    </row>
    <row r="951">
      <c r="B951" s="46"/>
      <c r="C951" s="46"/>
      <c r="D951" s="46"/>
      <c r="E951" s="46"/>
      <c r="F951" s="46"/>
      <c r="G951" s="46"/>
      <c r="H951" s="46"/>
      <c r="I951" s="46"/>
      <c r="J951" s="46"/>
      <c r="K951" s="46"/>
      <c r="L951" s="46"/>
      <c r="M951" s="46"/>
      <c r="N951" s="46"/>
      <c r="O951" s="46"/>
      <c r="P951" s="900"/>
      <c r="Q951" s="46"/>
      <c r="R951" s="46"/>
      <c r="S951" s="46"/>
      <c r="T951" s="46"/>
      <c r="U951" s="46"/>
      <c r="V951" s="46"/>
      <c r="W951" s="46"/>
      <c r="X951" s="46"/>
      <c r="Y951" s="46"/>
      <c r="Z951" s="46"/>
      <c r="AA951" s="932"/>
      <c r="AB951" s="46"/>
      <c r="AC951" s="46"/>
      <c r="AD951" s="46"/>
      <c r="AE951" s="46"/>
      <c r="AN951" s="46"/>
    </row>
    <row r="952">
      <c r="B952" s="46"/>
      <c r="C952" s="46"/>
      <c r="D952" s="46"/>
      <c r="E952" s="46"/>
      <c r="F952" s="46"/>
      <c r="G952" s="46"/>
      <c r="H952" s="46"/>
      <c r="I952" s="46"/>
      <c r="J952" s="46"/>
      <c r="K952" s="46"/>
      <c r="L952" s="46"/>
      <c r="M952" s="46"/>
      <c r="N952" s="46"/>
      <c r="O952" s="46"/>
      <c r="P952" s="900"/>
      <c r="Q952" s="46"/>
      <c r="R952" s="46"/>
      <c r="S952" s="46"/>
      <c r="T952" s="46"/>
      <c r="U952" s="46"/>
      <c r="V952" s="46"/>
      <c r="W952" s="46"/>
      <c r="X952" s="46"/>
      <c r="Y952" s="46"/>
      <c r="Z952" s="46"/>
      <c r="AA952" s="932"/>
      <c r="AB952" s="46"/>
      <c r="AC952" s="46"/>
      <c r="AD952" s="46"/>
      <c r="AE952" s="46"/>
      <c r="AN952" s="46"/>
    </row>
    <row r="953">
      <c r="B953" s="46"/>
      <c r="C953" s="46"/>
      <c r="D953" s="46"/>
      <c r="E953" s="46"/>
      <c r="F953" s="46"/>
      <c r="G953" s="46"/>
      <c r="H953" s="46"/>
      <c r="I953" s="46"/>
      <c r="J953" s="46"/>
      <c r="K953" s="46"/>
      <c r="L953" s="46"/>
      <c r="M953" s="46"/>
      <c r="N953" s="46"/>
      <c r="O953" s="46"/>
      <c r="P953" s="900"/>
      <c r="Q953" s="46"/>
      <c r="R953" s="46"/>
      <c r="S953" s="46"/>
      <c r="T953" s="46"/>
      <c r="U953" s="46"/>
      <c r="V953" s="46"/>
      <c r="W953" s="46"/>
      <c r="X953" s="46"/>
      <c r="Y953" s="46"/>
      <c r="Z953" s="46"/>
      <c r="AA953" s="932"/>
      <c r="AB953" s="46"/>
      <c r="AC953" s="46"/>
      <c r="AD953" s="46"/>
      <c r="AE953" s="46"/>
      <c r="AN953" s="46"/>
    </row>
    <row r="954">
      <c r="B954" s="46"/>
      <c r="C954" s="46"/>
      <c r="D954" s="46"/>
      <c r="E954" s="46"/>
      <c r="F954" s="46"/>
      <c r="G954" s="46"/>
      <c r="H954" s="46"/>
      <c r="I954" s="46"/>
      <c r="J954" s="46"/>
      <c r="K954" s="46"/>
      <c r="L954" s="46"/>
      <c r="M954" s="46"/>
      <c r="N954" s="46"/>
      <c r="O954" s="46"/>
      <c r="P954" s="900"/>
      <c r="Q954" s="46"/>
      <c r="R954" s="46"/>
      <c r="S954" s="46"/>
      <c r="T954" s="46"/>
      <c r="U954" s="46"/>
      <c r="V954" s="46"/>
      <c r="W954" s="46"/>
      <c r="X954" s="46"/>
      <c r="Y954" s="46"/>
      <c r="Z954" s="46"/>
      <c r="AA954" s="932"/>
      <c r="AB954" s="46"/>
      <c r="AC954" s="46"/>
      <c r="AD954" s="46"/>
      <c r="AE954" s="46"/>
      <c r="AN954" s="46"/>
    </row>
    <row r="955">
      <c r="B955" s="46"/>
      <c r="C955" s="46"/>
      <c r="D955" s="46"/>
      <c r="E955" s="46"/>
      <c r="F955" s="46"/>
      <c r="G955" s="46"/>
      <c r="H955" s="46"/>
      <c r="I955" s="46"/>
      <c r="J955" s="46"/>
      <c r="K955" s="46"/>
      <c r="L955" s="46"/>
      <c r="M955" s="46"/>
      <c r="N955" s="46"/>
      <c r="O955" s="46"/>
      <c r="P955" s="900"/>
      <c r="Q955" s="46"/>
      <c r="R955" s="46"/>
      <c r="S955" s="46"/>
      <c r="T955" s="46"/>
      <c r="U955" s="46"/>
      <c r="V955" s="46"/>
      <c r="W955" s="46"/>
      <c r="X955" s="46"/>
      <c r="Y955" s="46"/>
      <c r="Z955" s="46"/>
      <c r="AA955" s="932"/>
      <c r="AB955" s="46"/>
      <c r="AC955" s="46"/>
      <c r="AD955" s="46"/>
      <c r="AE955" s="46"/>
      <c r="AN955" s="46"/>
    </row>
    <row r="956">
      <c r="B956" s="46"/>
      <c r="C956" s="46"/>
      <c r="D956" s="46"/>
      <c r="E956" s="46"/>
      <c r="F956" s="46"/>
      <c r="G956" s="46"/>
      <c r="H956" s="46"/>
      <c r="I956" s="46"/>
      <c r="J956" s="46"/>
      <c r="K956" s="46"/>
      <c r="L956" s="46"/>
      <c r="M956" s="46"/>
      <c r="N956" s="46"/>
      <c r="O956" s="46"/>
      <c r="P956" s="900"/>
      <c r="Q956" s="46"/>
      <c r="R956" s="46"/>
      <c r="S956" s="46"/>
      <c r="T956" s="46"/>
      <c r="U956" s="46"/>
      <c r="V956" s="46"/>
      <c r="W956" s="46"/>
      <c r="X956" s="46"/>
      <c r="Y956" s="46"/>
      <c r="Z956" s="46"/>
      <c r="AA956" s="932"/>
      <c r="AB956" s="46"/>
      <c r="AC956" s="46"/>
      <c r="AD956" s="46"/>
      <c r="AE956" s="46"/>
      <c r="AN956" s="46"/>
    </row>
    <row r="957">
      <c r="B957" s="46"/>
      <c r="C957" s="46"/>
      <c r="D957" s="46"/>
      <c r="E957" s="46"/>
      <c r="F957" s="46"/>
      <c r="G957" s="46"/>
      <c r="H957" s="46"/>
      <c r="I957" s="46"/>
      <c r="J957" s="46"/>
      <c r="K957" s="46"/>
      <c r="L957" s="46"/>
      <c r="M957" s="46"/>
      <c r="N957" s="46"/>
      <c r="O957" s="46"/>
      <c r="P957" s="900"/>
      <c r="Q957" s="46"/>
      <c r="R957" s="46"/>
      <c r="S957" s="46"/>
      <c r="T957" s="46"/>
      <c r="U957" s="46"/>
      <c r="V957" s="46"/>
      <c r="W957" s="46"/>
      <c r="X957" s="46"/>
      <c r="Y957" s="46"/>
      <c r="Z957" s="46"/>
      <c r="AA957" s="932"/>
      <c r="AB957" s="46"/>
      <c r="AC957" s="46"/>
      <c r="AD957" s="46"/>
      <c r="AE957" s="46"/>
      <c r="AN957" s="46"/>
    </row>
    <row r="958">
      <c r="B958" s="46"/>
      <c r="C958" s="46"/>
      <c r="D958" s="46"/>
      <c r="E958" s="46"/>
      <c r="F958" s="46"/>
      <c r="G958" s="46"/>
      <c r="H958" s="46"/>
      <c r="I958" s="46"/>
      <c r="J958" s="46"/>
      <c r="K958" s="46"/>
      <c r="L958" s="46"/>
      <c r="M958" s="46"/>
      <c r="N958" s="46"/>
      <c r="O958" s="46"/>
      <c r="P958" s="900"/>
      <c r="Q958" s="46"/>
      <c r="R958" s="46"/>
      <c r="S958" s="46"/>
      <c r="T958" s="46"/>
      <c r="U958" s="46"/>
      <c r="V958" s="46"/>
      <c r="W958" s="46"/>
      <c r="X958" s="46"/>
      <c r="Y958" s="46"/>
      <c r="Z958" s="46"/>
      <c r="AA958" s="932"/>
      <c r="AB958" s="46"/>
      <c r="AC958" s="46"/>
      <c r="AD958" s="46"/>
      <c r="AE958" s="46"/>
      <c r="AN958" s="46"/>
    </row>
    <row r="959">
      <c r="B959" s="46"/>
      <c r="C959" s="46"/>
      <c r="D959" s="46"/>
      <c r="E959" s="46"/>
      <c r="F959" s="46"/>
      <c r="G959" s="46"/>
      <c r="H959" s="46"/>
      <c r="I959" s="46"/>
      <c r="J959" s="46"/>
      <c r="K959" s="46"/>
      <c r="L959" s="46"/>
      <c r="M959" s="46"/>
      <c r="N959" s="46"/>
      <c r="O959" s="46"/>
      <c r="P959" s="900"/>
      <c r="Q959" s="46"/>
      <c r="R959" s="46"/>
      <c r="S959" s="46"/>
      <c r="T959" s="46"/>
      <c r="U959" s="46"/>
      <c r="V959" s="46"/>
      <c r="W959" s="46"/>
      <c r="X959" s="46"/>
      <c r="Y959" s="46"/>
      <c r="Z959" s="46"/>
      <c r="AA959" s="932"/>
      <c r="AB959" s="46"/>
      <c r="AC959" s="46"/>
      <c r="AD959" s="46"/>
      <c r="AE959" s="46"/>
      <c r="AN959" s="46"/>
    </row>
    <row r="960">
      <c r="B960" s="46"/>
      <c r="C960" s="46"/>
      <c r="D960" s="46"/>
      <c r="E960" s="46"/>
      <c r="F960" s="46"/>
      <c r="G960" s="46"/>
      <c r="H960" s="46"/>
      <c r="I960" s="46"/>
      <c r="J960" s="46"/>
      <c r="K960" s="46"/>
      <c r="L960" s="46"/>
      <c r="M960" s="46"/>
      <c r="N960" s="46"/>
      <c r="O960" s="46"/>
      <c r="P960" s="900"/>
      <c r="Q960" s="46"/>
      <c r="R960" s="46"/>
      <c r="S960" s="46"/>
      <c r="T960" s="46"/>
      <c r="U960" s="46"/>
      <c r="V960" s="46"/>
      <c r="W960" s="46"/>
      <c r="X960" s="46"/>
      <c r="Y960" s="46"/>
      <c r="Z960" s="46"/>
      <c r="AA960" s="932"/>
      <c r="AB960" s="46"/>
      <c r="AC960" s="46"/>
      <c r="AD960" s="46"/>
      <c r="AE960" s="46"/>
      <c r="AN960" s="46"/>
    </row>
    <row r="961">
      <c r="B961" s="46"/>
      <c r="C961" s="46"/>
      <c r="D961" s="46"/>
      <c r="E961" s="46"/>
      <c r="F961" s="46"/>
      <c r="G961" s="46"/>
      <c r="H961" s="46"/>
      <c r="I961" s="46"/>
      <c r="J961" s="46"/>
      <c r="K961" s="46"/>
      <c r="L961" s="46"/>
      <c r="M961" s="46"/>
      <c r="N961" s="46"/>
      <c r="O961" s="46"/>
      <c r="P961" s="900"/>
      <c r="Q961" s="46"/>
      <c r="R961" s="46"/>
      <c r="S961" s="46"/>
      <c r="T961" s="46"/>
      <c r="U961" s="46"/>
      <c r="V961" s="46"/>
      <c r="W961" s="46"/>
      <c r="X961" s="46"/>
      <c r="Y961" s="46"/>
      <c r="Z961" s="46"/>
      <c r="AA961" s="932"/>
      <c r="AB961" s="46"/>
      <c r="AC961" s="46"/>
      <c r="AD961" s="46"/>
      <c r="AE961" s="46"/>
      <c r="AN961" s="46"/>
    </row>
    <row r="962">
      <c r="B962" s="46"/>
      <c r="C962" s="46"/>
      <c r="D962" s="46"/>
      <c r="E962" s="46"/>
      <c r="F962" s="46"/>
      <c r="G962" s="46"/>
      <c r="H962" s="46"/>
      <c r="I962" s="46"/>
      <c r="J962" s="46"/>
      <c r="K962" s="46"/>
      <c r="L962" s="46"/>
      <c r="M962" s="46"/>
      <c r="N962" s="46"/>
      <c r="O962" s="46"/>
      <c r="P962" s="900"/>
      <c r="Q962" s="46"/>
      <c r="R962" s="46"/>
      <c r="S962" s="46"/>
      <c r="T962" s="46"/>
      <c r="U962" s="46"/>
      <c r="V962" s="46"/>
      <c r="W962" s="46"/>
      <c r="X962" s="46"/>
      <c r="Y962" s="46"/>
      <c r="Z962" s="46"/>
      <c r="AA962" s="932"/>
      <c r="AB962" s="46"/>
      <c r="AC962" s="46"/>
      <c r="AD962" s="46"/>
      <c r="AE962" s="46"/>
      <c r="AN962" s="46"/>
    </row>
    <row r="963">
      <c r="B963" s="46"/>
      <c r="C963" s="46"/>
      <c r="D963" s="46"/>
      <c r="E963" s="46"/>
      <c r="F963" s="46"/>
      <c r="G963" s="46"/>
      <c r="H963" s="46"/>
      <c r="I963" s="46"/>
      <c r="J963" s="46"/>
      <c r="K963" s="46"/>
      <c r="L963" s="46"/>
      <c r="M963" s="46"/>
      <c r="N963" s="46"/>
      <c r="O963" s="46"/>
      <c r="P963" s="900"/>
      <c r="Q963" s="46"/>
      <c r="R963" s="46"/>
      <c r="S963" s="46"/>
      <c r="T963" s="46"/>
      <c r="U963" s="46"/>
      <c r="V963" s="46"/>
      <c r="W963" s="46"/>
      <c r="X963" s="46"/>
      <c r="Y963" s="46"/>
      <c r="Z963" s="46"/>
      <c r="AA963" s="932"/>
      <c r="AB963" s="46"/>
      <c r="AC963" s="46"/>
      <c r="AD963" s="46"/>
      <c r="AE963" s="46"/>
      <c r="AN963" s="46"/>
    </row>
    <row r="964">
      <c r="B964" s="46"/>
      <c r="C964" s="46"/>
      <c r="D964" s="46"/>
      <c r="E964" s="46"/>
      <c r="F964" s="46"/>
      <c r="G964" s="46"/>
      <c r="H964" s="46"/>
      <c r="I964" s="46"/>
      <c r="J964" s="46"/>
      <c r="K964" s="46"/>
      <c r="L964" s="46"/>
      <c r="M964" s="46"/>
      <c r="N964" s="46"/>
      <c r="O964" s="46"/>
      <c r="P964" s="900"/>
      <c r="Q964" s="46"/>
      <c r="R964" s="46"/>
      <c r="S964" s="46"/>
      <c r="T964" s="46"/>
      <c r="U964" s="46"/>
      <c r="V964" s="46"/>
      <c r="W964" s="46"/>
      <c r="X964" s="46"/>
      <c r="Y964" s="46"/>
      <c r="Z964" s="46"/>
      <c r="AA964" s="932"/>
      <c r="AB964" s="46"/>
      <c r="AC964" s="46"/>
      <c r="AD964" s="46"/>
      <c r="AE964" s="46"/>
      <c r="AN964" s="46"/>
    </row>
    <row r="965">
      <c r="B965" s="46"/>
      <c r="C965" s="46"/>
      <c r="D965" s="46"/>
      <c r="E965" s="46"/>
      <c r="F965" s="46"/>
      <c r="G965" s="46"/>
      <c r="H965" s="46"/>
      <c r="I965" s="46"/>
      <c r="J965" s="46"/>
      <c r="K965" s="46"/>
      <c r="L965" s="46"/>
      <c r="M965" s="46"/>
      <c r="N965" s="46"/>
      <c r="O965" s="46"/>
      <c r="P965" s="900"/>
      <c r="Q965" s="46"/>
      <c r="R965" s="46"/>
      <c r="S965" s="46"/>
      <c r="T965" s="46"/>
      <c r="U965" s="46"/>
      <c r="V965" s="46"/>
      <c r="W965" s="46"/>
      <c r="X965" s="46"/>
      <c r="Y965" s="46"/>
      <c r="Z965" s="46"/>
      <c r="AA965" s="932"/>
      <c r="AB965" s="46"/>
      <c r="AC965" s="46"/>
      <c r="AD965" s="46"/>
      <c r="AE965" s="46"/>
      <c r="AN965" s="46"/>
    </row>
    <row r="966">
      <c r="B966" s="46"/>
      <c r="C966" s="46"/>
      <c r="D966" s="46"/>
      <c r="E966" s="46"/>
      <c r="F966" s="46"/>
      <c r="G966" s="46"/>
      <c r="H966" s="46"/>
      <c r="I966" s="46"/>
      <c r="J966" s="46"/>
      <c r="K966" s="46"/>
      <c r="L966" s="46"/>
      <c r="M966" s="46"/>
      <c r="N966" s="46"/>
      <c r="O966" s="46"/>
      <c r="P966" s="900"/>
      <c r="Q966" s="46"/>
      <c r="R966" s="46"/>
      <c r="S966" s="46"/>
      <c r="T966" s="46"/>
      <c r="U966" s="46"/>
      <c r="V966" s="46"/>
      <c r="W966" s="46"/>
      <c r="X966" s="46"/>
      <c r="Y966" s="46"/>
      <c r="Z966" s="46"/>
      <c r="AA966" s="932"/>
      <c r="AB966" s="46"/>
      <c r="AC966" s="46"/>
      <c r="AD966" s="46"/>
      <c r="AE966" s="46"/>
      <c r="AN966" s="46"/>
    </row>
    <row r="967">
      <c r="B967" s="46"/>
      <c r="C967" s="46"/>
      <c r="D967" s="46"/>
      <c r="E967" s="46"/>
      <c r="F967" s="46"/>
      <c r="G967" s="46"/>
      <c r="H967" s="46"/>
      <c r="I967" s="46"/>
      <c r="J967" s="46"/>
      <c r="K967" s="46"/>
      <c r="L967" s="46"/>
      <c r="M967" s="46"/>
      <c r="N967" s="46"/>
      <c r="O967" s="46"/>
      <c r="P967" s="900"/>
      <c r="Q967" s="46"/>
      <c r="R967" s="46"/>
      <c r="S967" s="46"/>
      <c r="T967" s="46"/>
      <c r="U967" s="46"/>
      <c r="V967" s="46"/>
      <c r="W967" s="46"/>
      <c r="X967" s="46"/>
      <c r="Y967" s="46"/>
      <c r="Z967" s="46"/>
      <c r="AA967" s="932"/>
      <c r="AB967" s="46"/>
      <c r="AC967" s="46"/>
      <c r="AD967" s="46"/>
      <c r="AE967" s="46"/>
      <c r="AN967" s="46"/>
    </row>
    <row r="968">
      <c r="B968" s="46"/>
      <c r="C968" s="46"/>
      <c r="D968" s="46"/>
      <c r="E968" s="46"/>
      <c r="F968" s="46"/>
      <c r="G968" s="46"/>
      <c r="H968" s="46"/>
      <c r="I968" s="46"/>
      <c r="J968" s="46"/>
      <c r="K968" s="46"/>
      <c r="L968" s="46"/>
      <c r="M968" s="46"/>
      <c r="N968" s="46"/>
      <c r="O968" s="46"/>
      <c r="P968" s="900"/>
      <c r="Q968" s="46"/>
      <c r="R968" s="46"/>
      <c r="S968" s="46"/>
      <c r="T968" s="46"/>
      <c r="U968" s="46"/>
      <c r="V968" s="46"/>
      <c r="W968" s="46"/>
      <c r="X968" s="46"/>
      <c r="Y968" s="46"/>
      <c r="Z968" s="46"/>
      <c r="AA968" s="932"/>
      <c r="AB968" s="46"/>
      <c r="AC968" s="46"/>
      <c r="AD968" s="46"/>
      <c r="AE968" s="46"/>
      <c r="AN968" s="46"/>
    </row>
    <row r="969">
      <c r="B969" s="46"/>
      <c r="C969" s="46"/>
      <c r="D969" s="46"/>
      <c r="E969" s="46"/>
      <c r="F969" s="46"/>
      <c r="G969" s="46"/>
      <c r="H969" s="46"/>
      <c r="I969" s="46"/>
      <c r="J969" s="46"/>
      <c r="K969" s="46"/>
      <c r="L969" s="46"/>
      <c r="M969" s="46"/>
      <c r="N969" s="46"/>
      <c r="O969" s="46"/>
      <c r="P969" s="900"/>
      <c r="Q969" s="46"/>
      <c r="R969" s="46"/>
      <c r="S969" s="46"/>
      <c r="T969" s="46"/>
      <c r="U969" s="46"/>
      <c r="V969" s="46"/>
      <c r="W969" s="46"/>
      <c r="X969" s="46"/>
      <c r="Y969" s="46"/>
      <c r="Z969" s="46"/>
      <c r="AA969" s="932"/>
      <c r="AB969" s="46"/>
      <c r="AC969" s="46"/>
      <c r="AD969" s="46"/>
      <c r="AE969" s="46"/>
      <c r="AN969" s="46"/>
    </row>
    <row r="970">
      <c r="B970" s="46"/>
      <c r="C970" s="46"/>
      <c r="D970" s="46"/>
      <c r="E970" s="46"/>
      <c r="F970" s="46"/>
      <c r="G970" s="46"/>
      <c r="H970" s="46"/>
      <c r="I970" s="46"/>
      <c r="J970" s="46"/>
      <c r="K970" s="46"/>
      <c r="L970" s="46"/>
      <c r="M970" s="46"/>
      <c r="N970" s="46"/>
      <c r="O970" s="46"/>
      <c r="P970" s="900"/>
      <c r="Q970" s="46"/>
      <c r="R970" s="46"/>
      <c r="S970" s="46"/>
      <c r="T970" s="46"/>
      <c r="U970" s="46"/>
      <c r="V970" s="46"/>
      <c r="W970" s="46"/>
      <c r="X970" s="46"/>
      <c r="Y970" s="46"/>
      <c r="Z970" s="46"/>
      <c r="AA970" s="932"/>
      <c r="AB970" s="46"/>
      <c r="AC970" s="46"/>
      <c r="AD970" s="46"/>
      <c r="AE970" s="46"/>
      <c r="AN970" s="46"/>
    </row>
    <row r="971">
      <c r="B971" s="46"/>
      <c r="C971" s="46"/>
      <c r="D971" s="46"/>
      <c r="E971" s="46"/>
      <c r="F971" s="46"/>
      <c r="G971" s="46"/>
      <c r="H971" s="46"/>
      <c r="I971" s="46"/>
      <c r="J971" s="46"/>
      <c r="K971" s="46"/>
      <c r="L971" s="46"/>
      <c r="M971" s="46"/>
      <c r="N971" s="46"/>
      <c r="O971" s="46"/>
      <c r="P971" s="900"/>
      <c r="Q971" s="46"/>
      <c r="R971" s="46"/>
      <c r="S971" s="46"/>
      <c r="T971" s="46"/>
      <c r="U971" s="46"/>
      <c r="V971" s="46"/>
      <c r="W971" s="46"/>
      <c r="X971" s="46"/>
      <c r="Y971" s="46"/>
      <c r="Z971" s="46"/>
      <c r="AA971" s="932"/>
      <c r="AB971" s="46"/>
      <c r="AC971" s="46"/>
      <c r="AD971" s="46"/>
      <c r="AE971" s="46"/>
      <c r="AN971" s="46"/>
    </row>
    <row r="972">
      <c r="B972" s="46"/>
      <c r="C972" s="46"/>
      <c r="D972" s="46"/>
      <c r="E972" s="46"/>
      <c r="F972" s="46"/>
      <c r="G972" s="46"/>
      <c r="H972" s="46"/>
      <c r="I972" s="46"/>
      <c r="J972" s="46"/>
      <c r="K972" s="46"/>
      <c r="L972" s="46"/>
      <c r="M972" s="46"/>
      <c r="N972" s="46"/>
      <c r="O972" s="46"/>
      <c r="P972" s="900"/>
      <c r="Q972" s="46"/>
      <c r="R972" s="46"/>
      <c r="S972" s="46"/>
      <c r="T972" s="46"/>
      <c r="U972" s="46"/>
      <c r="V972" s="46"/>
      <c r="W972" s="46"/>
      <c r="X972" s="46"/>
      <c r="Y972" s="46"/>
      <c r="Z972" s="46"/>
      <c r="AA972" s="932"/>
      <c r="AB972" s="46"/>
      <c r="AC972" s="46"/>
      <c r="AD972" s="46"/>
      <c r="AE972" s="46"/>
      <c r="AN972" s="46"/>
    </row>
    <row r="973">
      <c r="B973" s="46"/>
      <c r="C973" s="46"/>
      <c r="D973" s="46"/>
      <c r="E973" s="46"/>
      <c r="F973" s="46"/>
      <c r="G973" s="46"/>
      <c r="H973" s="46"/>
      <c r="I973" s="46"/>
      <c r="J973" s="46"/>
      <c r="K973" s="46"/>
      <c r="L973" s="46"/>
      <c r="M973" s="46"/>
      <c r="N973" s="46"/>
      <c r="O973" s="46"/>
      <c r="P973" s="900"/>
      <c r="Q973" s="46"/>
      <c r="R973" s="46"/>
      <c r="S973" s="46"/>
      <c r="T973" s="46"/>
      <c r="U973" s="46"/>
      <c r="V973" s="46"/>
      <c r="W973" s="46"/>
      <c r="X973" s="46"/>
      <c r="Y973" s="46"/>
      <c r="Z973" s="46"/>
      <c r="AA973" s="932"/>
      <c r="AB973" s="46"/>
      <c r="AC973" s="46"/>
      <c r="AD973" s="46"/>
      <c r="AE973" s="46"/>
      <c r="AN973" s="46"/>
    </row>
    <row r="974">
      <c r="B974" s="46"/>
      <c r="C974" s="46"/>
      <c r="D974" s="46"/>
      <c r="E974" s="46"/>
      <c r="F974" s="46"/>
      <c r="G974" s="46"/>
      <c r="H974" s="46"/>
      <c r="I974" s="46"/>
      <c r="J974" s="46"/>
      <c r="K974" s="46"/>
      <c r="L974" s="46"/>
      <c r="M974" s="46"/>
      <c r="N974" s="46"/>
      <c r="O974" s="46"/>
      <c r="P974" s="900"/>
      <c r="Q974" s="46"/>
      <c r="R974" s="46"/>
      <c r="S974" s="46"/>
      <c r="T974" s="46"/>
      <c r="U974" s="46"/>
      <c r="V974" s="46"/>
      <c r="W974" s="46"/>
      <c r="X974" s="46"/>
      <c r="Y974" s="46"/>
      <c r="Z974" s="46"/>
      <c r="AA974" s="932"/>
      <c r="AB974" s="46"/>
      <c r="AC974" s="46"/>
      <c r="AD974" s="46"/>
      <c r="AE974" s="46"/>
      <c r="AN974" s="46"/>
    </row>
    <row r="975">
      <c r="B975" s="46"/>
      <c r="C975" s="46"/>
      <c r="D975" s="46"/>
      <c r="E975" s="46"/>
      <c r="F975" s="46"/>
      <c r="G975" s="46"/>
      <c r="H975" s="46"/>
      <c r="I975" s="46"/>
      <c r="J975" s="46"/>
      <c r="K975" s="46"/>
      <c r="L975" s="46"/>
      <c r="M975" s="46"/>
      <c r="N975" s="46"/>
      <c r="O975" s="46"/>
      <c r="P975" s="900"/>
      <c r="Q975" s="46"/>
      <c r="R975" s="46"/>
      <c r="S975" s="46"/>
      <c r="T975" s="46"/>
      <c r="U975" s="46"/>
      <c r="V975" s="46"/>
      <c r="W975" s="46"/>
      <c r="X975" s="46"/>
      <c r="Y975" s="46"/>
      <c r="Z975" s="46"/>
      <c r="AA975" s="932"/>
      <c r="AB975" s="46"/>
      <c r="AC975" s="46"/>
      <c r="AD975" s="46"/>
      <c r="AE975" s="46"/>
      <c r="AN975" s="46"/>
    </row>
    <row r="976">
      <c r="B976" s="46"/>
      <c r="C976" s="46"/>
      <c r="D976" s="46"/>
      <c r="E976" s="46"/>
      <c r="F976" s="46"/>
      <c r="G976" s="46"/>
      <c r="H976" s="46"/>
      <c r="I976" s="46"/>
      <c r="J976" s="46"/>
      <c r="K976" s="46"/>
      <c r="L976" s="46"/>
      <c r="M976" s="46"/>
      <c r="N976" s="46"/>
      <c r="O976" s="46"/>
      <c r="P976" s="900"/>
      <c r="Q976" s="46"/>
      <c r="R976" s="46"/>
      <c r="S976" s="46"/>
      <c r="T976" s="46"/>
      <c r="U976" s="46"/>
      <c r="V976" s="46"/>
      <c r="W976" s="46"/>
      <c r="X976" s="46"/>
      <c r="Y976" s="46"/>
      <c r="Z976" s="46"/>
      <c r="AA976" s="932"/>
      <c r="AB976" s="46"/>
      <c r="AC976" s="46"/>
      <c r="AD976" s="46"/>
      <c r="AE976" s="46"/>
      <c r="AN976" s="46"/>
    </row>
    <row r="977">
      <c r="B977" s="46"/>
      <c r="C977" s="46"/>
      <c r="D977" s="46"/>
      <c r="E977" s="46"/>
      <c r="F977" s="46"/>
      <c r="G977" s="46"/>
      <c r="H977" s="46"/>
      <c r="I977" s="46"/>
      <c r="J977" s="46"/>
      <c r="K977" s="46"/>
      <c r="L977" s="46"/>
      <c r="M977" s="46"/>
      <c r="N977" s="46"/>
      <c r="O977" s="46"/>
      <c r="P977" s="900"/>
      <c r="Q977" s="46"/>
      <c r="R977" s="46"/>
      <c r="S977" s="46"/>
      <c r="T977" s="46"/>
      <c r="U977" s="46"/>
      <c r="V977" s="46"/>
      <c r="W977" s="46"/>
      <c r="X977" s="46"/>
      <c r="Y977" s="46"/>
      <c r="Z977" s="46"/>
      <c r="AA977" s="932"/>
      <c r="AB977" s="46"/>
      <c r="AC977" s="46"/>
      <c r="AD977" s="46"/>
      <c r="AE977" s="46"/>
      <c r="AN977" s="46"/>
    </row>
    <row r="978">
      <c r="B978" s="46"/>
      <c r="C978" s="46"/>
      <c r="D978" s="46"/>
      <c r="E978" s="46"/>
      <c r="F978" s="46"/>
      <c r="G978" s="46"/>
      <c r="H978" s="46"/>
      <c r="I978" s="46"/>
      <c r="J978" s="46"/>
      <c r="K978" s="46"/>
      <c r="L978" s="46"/>
      <c r="M978" s="46"/>
      <c r="N978" s="46"/>
      <c r="O978" s="46"/>
      <c r="P978" s="900"/>
      <c r="Q978" s="46"/>
      <c r="R978" s="46"/>
      <c r="S978" s="46"/>
      <c r="T978" s="46"/>
      <c r="U978" s="46"/>
      <c r="V978" s="46"/>
      <c r="W978" s="46"/>
      <c r="X978" s="46"/>
      <c r="Y978" s="46"/>
      <c r="Z978" s="46"/>
      <c r="AA978" s="932"/>
      <c r="AB978" s="46"/>
      <c r="AC978" s="46"/>
      <c r="AD978" s="46"/>
      <c r="AE978" s="46"/>
      <c r="AN978" s="46"/>
    </row>
    <row r="979">
      <c r="B979" s="46"/>
      <c r="C979" s="46"/>
      <c r="D979" s="46"/>
      <c r="E979" s="46"/>
      <c r="F979" s="46"/>
      <c r="G979" s="46"/>
      <c r="H979" s="46"/>
      <c r="I979" s="46"/>
      <c r="J979" s="46"/>
      <c r="K979" s="46"/>
      <c r="L979" s="46"/>
      <c r="M979" s="46"/>
      <c r="N979" s="46"/>
      <c r="O979" s="46"/>
      <c r="P979" s="900"/>
      <c r="Q979" s="46"/>
      <c r="R979" s="46"/>
      <c r="S979" s="46"/>
      <c r="T979" s="46"/>
      <c r="U979" s="46"/>
      <c r="V979" s="46"/>
      <c r="W979" s="46"/>
      <c r="X979" s="46"/>
      <c r="Y979" s="46"/>
      <c r="Z979" s="46"/>
      <c r="AA979" s="932"/>
      <c r="AB979" s="46"/>
      <c r="AC979" s="46"/>
      <c r="AD979" s="46"/>
      <c r="AE979" s="46"/>
      <c r="AN979" s="46"/>
    </row>
    <row r="980">
      <c r="B980" s="46"/>
      <c r="C980" s="46"/>
      <c r="D980" s="46"/>
      <c r="E980" s="46"/>
      <c r="F980" s="46"/>
      <c r="G980" s="46"/>
      <c r="H980" s="46"/>
      <c r="I980" s="46"/>
      <c r="J980" s="46"/>
      <c r="K980" s="46"/>
      <c r="L980" s="46"/>
      <c r="M980" s="46"/>
      <c r="N980" s="46"/>
      <c r="O980" s="46"/>
      <c r="P980" s="900"/>
      <c r="Q980" s="46"/>
      <c r="R980" s="46"/>
      <c r="S980" s="46"/>
      <c r="T980" s="46"/>
      <c r="U980" s="46"/>
      <c r="V980" s="46"/>
      <c r="W980" s="46"/>
      <c r="X980" s="46"/>
      <c r="Y980" s="46"/>
      <c r="Z980" s="46"/>
      <c r="AA980" s="932"/>
      <c r="AB980" s="46"/>
      <c r="AC980" s="46"/>
      <c r="AD980" s="46"/>
      <c r="AE980" s="46"/>
      <c r="AN980" s="46"/>
    </row>
    <row r="981">
      <c r="B981" s="46"/>
      <c r="C981" s="46"/>
      <c r="D981" s="46"/>
      <c r="E981" s="46"/>
      <c r="F981" s="46"/>
      <c r="G981" s="46"/>
      <c r="H981" s="46"/>
      <c r="I981" s="46"/>
      <c r="J981" s="46"/>
      <c r="K981" s="46"/>
      <c r="L981" s="46"/>
      <c r="M981" s="46"/>
      <c r="N981" s="46"/>
      <c r="O981" s="46"/>
      <c r="P981" s="900"/>
      <c r="Q981" s="46"/>
      <c r="R981" s="46"/>
      <c r="S981" s="46"/>
      <c r="T981" s="46"/>
      <c r="U981" s="46"/>
      <c r="V981" s="46"/>
      <c r="W981" s="46"/>
      <c r="X981" s="46"/>
      <c r="Y981" s="46"/>
      <c r="Z981" s="46"/>
      <c r="AA981" s="932"/>
      <c r="AB981" s="46"/>
      <c r="AC981" s="46"/>
      <c r="AD981" s="46"/>
      <c r="AE981" s="46"/>
      <c r="AN981" s="46"/>
    </row>
    <row r="982">
      <c r="B982" s="46"/>
      <c r="C982" s="46"/>
      <c r="D982" s="46"/>
      <c r="E982" s="46"/>
      <c r="F982" s="46"/>
      <c r="G982" s="46"/>
      <c r="H982" s="46"/>
      <c r="I982" s="46"/>
      <c r="J982" s="46"/>
      <c r="K982" s="46"/>
      <c r="L982" s="46"/>
      <c r="M982" s="46"/>
      <c r="N982" s="46"/>
      <c r="O982" s="46"/>
      <c r="P982" s="900"/>
      <c r="Q982" s="46"/>
      <c r="R982" s="46"/>
      <c r="S982" s="46"/>
      <c r="T982" s="46"/>
      <c r="U982" s="46"/>
      <c r="V982" s="46"/>
      <c r="W982" s="46"/>
      <c r="X982" s="46"/>
      <c r="Y982" s="46"/>
      <c r="Z982" s="46"/>
      <c r="AA982" s="932"/>
      <c r="AB982" s="46"/>
      <c r="AC982" s="46"/>
      <c r="AD982" s="46"/>
      <c r="AE982" s="46"/>
      <c r="AN982" s="46"/>
    </row>
    <row r="983">
      <c r="B983" s="46"/>
      <c r="C983" s="46"/>
      <c r="D983" s="46"/>
      <c r="E983" s="46"/>
      <c r="F983" s="46"/>
      <c r="G983" s="46"/>
      <c r="H983" s="46"/>
      <c r="I983" s="46"/>
      <c r="J983" s="46"/>
      <c r="K983" s="46"/>
      <c r="L983" s="46"/>
      <c r="M983" s="46"/>
      <c r="N983" s="46"/>
      <c r="O983" s="46"/>
      <c r="P983" s="900"/>
      <c r="Q983" s="46"/>
      <c r="R983" s="46"/>
      <c r="S983" s="46"/>
      <c r="T983" s="46"/>
      <c r="U983" s="46"/>
      <c r="V983" s="46"/>
      <c r="W983" s="46"/>
      <c r="X983" s="46"/>
      <c r="Y983" s="46"/>
      <c r="Z983" s="46"/>
      <c r="AA983" s="932"/>
      <c r="AB983" s="46"/>
      <c r="AC983" s="46"/>
      <c r="AD983" s="46"/>
      <c r="AE983" s="46"/>
      <c r="AN983" s="46"/>
    </row>
    <row r="984">
      <c r="B984" s="46"/>
      <c r="C984" s="46"/>
      <c r="D984" s="46"/>
      <c r="E984" s="46"/>
      <c r="F984" s="46"/>
      <c r="G984" s="46"/>
      <c r="H984" s="46"/>
      <c r="I984" s="46"/>
      <c r="J984" s="46"/>
      <c r="K984" s="46"/>
      <c r="L984" s="46"/>
      <c r="M984" s="46"/>
      <c r="N984" s="46"/>
      <c r="O984" s="46"/>
      <c r="P984" s="900"/>
      <c r="Q984" s="46"/>
      <c r="R984" s="46"/>
      <c r="S984" s="46"/>
      <c r="T984" s="46"/>
      <c r="U984" s="46"/>
      <c r="V984" s="46"/>
      <c r="W984" s="46"/>
      <c r="X984" s="46"/>
      <c r="Y984" s="46"/>
      <c r="Z984" s="46"/>
      <c r="AA984" s="932"/>
      <c r="AB984" s="46"/>
      <c r="AC984" s="46"/>
      <c r="AD984" s="46"/>
      <c r="AE984" s="46"/>
      <c r="AN984" s="46"/>
    </row>
    <row r="985">
      <c r="B985" s="46"/>
      <c r="C985" s="46"/>
      <c r="D985" s="46"/>
      <c r="E985" s="46"/>
      <c r="F985" s="46"/>
      <c r="G985" s="46"/>
      <c r="H985" s="46"/>
      <c r="I985" s="46"/>
      <c r="J985" s="46"/>
      <c r="K985" s="46"/>
      <c r="L985" s="46"/>
      <c r="M985" s="46"/>
      <c r="N985" s="46"/>
      <c r="O985" s="46"/>
      <c r="P985" s="900"/>
      <c r="Q985" s="46"/>
      <c r="R985" s="46"/>
      <c r="S985" s="46"/>
      <c r="T985" s="46"/>
      <c r="U985" s="46"/>
      <c r="V985" s="46"/>
      <c r="W985" s="46"/>
      <c r="X985" s="46"/>
      <c r="Y985" s="46"/>
      <c r="Z985" s="46"/>
      <c r="AA985" s="932"/>
      <c r="AB985" s="46"/>
      <c r="AC985" s="46"/>
      <c r="AD985" s="46"/>
      <c r="AE985" s="46"/>
      <c r="AN985" s="46"/>
    </row>
    <row r="986">
      <c r="B986" s="46"/>
      <c r="C986" s="46"/>
      <c r="D986" s="46"/>
      <c r="E986" s="46"/>
      <c r="F986" s="46"/>
      <c r="G986" s="46"/>
      <c r="H986" s="46"/>
      <c r="I986" s="46"/>
      <c r="J986" s="46"/>
      <c r="K986" s="46"/>
      <c r="L986" s="46"/>
      <c r="M986" s="46"/>
      <c r="N986" s="46"/>
      <c r="O986" s="46"/>
      <c r="P986" s="900"/>
      <c r="Q986" s="46"/>
      <c r="R986" s="46"/>
      <c r="S986" s="46"/>
      <c r="T986" s="46"/>
      <c r="U986" s="46"/>
      <c r="V986" s="46"/>
      <c r="W986" s="46"/>
      <c r="X986" s="46"/>
      <c r="Y986" s="46"/>
      <c r="Z986" s="46"/>
      <c r="AA986" s="932"/>
      <c r="AB986" s="46"/>
      <c r="AC986" s="46"/>
      <c r="AD986" s="46"/>
      <c r="AE986" s="46"/>
      <c r="AN986" s="46"/>
    </row>
    <row r="987">
      <c r="B987" s="46"/>
      <c r="C987" s="46"/>
      <c r="D987" s="46"/>
      <c r="E987" s="46"/>
      <c r="F987" s="46"/>
      <c r="G987" s="46"/>
      <c r="H987" s="46"/>
      <c r="I987" s="46"/>
      <c r="J987" s="46"/>
      <c r="K987" s="46"/>
      <c r="L987" s="46"/>
      <c r="M987" s="46"/>
      <c r="N987" s="46"/>
      <c r="O987" s="46"/>
      <c r="P987" s="900"/>
      <c r="Q987" s="46"/>
      <c r="R987" s="46"/>
      <c r="S987" s="46"/>
      <c r="T987" s="46"/>
      <c r="U987" s="46"/>
      <c r="V987" s="46"/>
      <c r="W987" s="46"/>
      <c r="X987" s="46"/>
      <c r="Y987" s="46"/>
      <c r="Z987" s="46"/>
      <c r="AA987" s="932"/>
      <c r="AB987" s="46"/>
      <c r="AC987" s="46"/>
      <c r="AD987" s="46"/>
      <c r="AE987" s="46"/>
      <c r="AN987" s="46"/>
    </row>
    <row r="988">
      <c r="B988" s="46"/>
      <c r="C988" s="46"/>
      <c r="D988" s="46"/>
      <c r="E988" s="46"/>
      <c r="F988" s="46"/>
      <c r="G988" s="46"/>
      <c r="H988" s="46"/>
      <c r="I988" s="46"/>
      <c r="J988" s="46"/>
      <c r="K988" s="46"/>
      <c r="L988" s="46"/>
      <c r="M988" s="46"/>
      <c r="N988" s="46"/>
      <c r="O988" s="46"/>
      <c r="P988" s="900"/>
      <c r="Q988" s="46"/>
      <c r="R988" s="46"/>
      <c r="S988" s="46"/>
      <c r="T988" s="46"/>
      <c r="U988" s="46"/>
      <c r="V988" s="46"/>
      <c r="W988" s="46"/>
      <c r="X988" s="46"/>
      <c r="Y988" s="46"/>
      <c r="Z988" s="46"/>
      <c r="AA988" s="932"/>
      <c r="AB988" s="46"/>
      <c r="AC988" s="46"/>
      <c r="AD988" s="46"/>
      <c r="AE988" s="46"/>
      <c r="AN988" s="46"/>
    </row>
    <row r="989">
      <c r="B989" s="46"/>
      <c r="C989" s="46"/>
      <c r="D989" s="46"/>
      <c r="E989" s="46"/>
      <c r="F989" s="46"/>
      <c r="G989" s="46"/>
      <c r="H989" s="46"/>
      <c r="I989" s="46"/>
      <c r="J989" s="46"/>
      <c r="K989" s="46"/>
      <c r="L989" s="46"/>
      <c r="M989" s="46"/>
      <c r="N989" s="46"/>
      <c r="O989" s="46"/>
      <c r="P989" s="900"/>
      <c r="Q989" s="46"/>
      <c r="R989" s="46"/>
      <c r="S989" s="46"/>
      <c r="T989" s="46"/>
      <c r="U989" s="46"/>
      <c r="V989" s="46"/>
      <c r="W989" s="46"/>
      <c r="X989" s="46"/>
      <c r="Y989" s="46"/>
      <c r="Z989" s="46"/>
      <c r="AA989" s="932"/>
      <c r="AB989" s="46"/>
      <c r="AC989" s="46"/>
      <c r="AD989" s="46"/>
      <c r="AE989" s="46"/>
      <c r="AN989" s="46"/>
    </row>
    <row r="990">
      <c r="B990" s="46"/>
      <c r="C990" s="46"/>
      <c r="D990" s="46"/>
      <c r="E990" s="46"/>
      <c r="F990" s="46"/>
      <c r="G990" s="46"/>
      <c r="H990" s="46"/>
      <c r="I990" s="46"/>
      <c r="J990" s="46"/>
      <c r="K990" s="46"/>
      <c r="L990" s="46"/>
      <c r="M990" s="46"/>
      <c r="N990" s="46"/>
      <c r="O990" s="46"/>
      <c r="P990" s="900"/>
      <c r="Q990" s="46"/>
      <c r="R990" s="46"/>
      <c r="S990" s="46"/>
      <c r="T990" s="46"/>
      <c r="U990" s="46"/>
      <c r="V990" s="46"/>
      <c r="W990" s="46"/>
      <c r="X990" s="46"/>
      <c r="Y990" s="46"/>
      <c r="Z990" s="46"/>
      <c r="AA990" s="932"/>
      <c r="AB990" s="46"/>
      <c r="AC990" s="46"/>
      <c r="AD990" s="46"/>
      <c r="AE990" s="46"/>
      <c r="AN990" s="46"/>
    </row>
    <row r="991">
      <c r="B991" s="46"/>
      <c r="C991" s="46"/>
      <c r="D991" s="46"/>
      <c r="E991" s="46"/>
      <c r="F991" s="46"/>
      <c r="G991" s="46"/>
      <c r="H991" s="46"/>
      <c r="I991" s="46"/>
      <c r="J991" s="46"/>
      <c r="K991" s="46"/>
      <c r="L991" s="46"/>
      <c r="M991" s="46"/>
      <c r="N991" s="46"/>
      <c r="O991" s="46"/>
      <c r="P991" s="900"/>
      <c r="Q991" s="46"/>
      <c r="R991" s="46"/>
      <c r="S991" s="46"/>
      <c r="T991" s="46"/>
      <c r="U991" s="46"/>
      <c r="V991" s="46"/>
      <c r="W991" s="46"/>
      <c r="X991" s="46"/>
      <c r="Y991" s="46"/>
      <c r="Z991" s="46"/>
      <c r="AA991" s="932"/>
      <c r="AB991" s="46"/>
      <c r="AC991" s="46"/>
      <c r="AD991" s="46"/>
      <c r="AE991" s="46"/>
      <c r="AN991" s="46"/>
    </row>
    <row r="992">
      <c r="B992" s="46"/>
      <c r="C992" s="46"/>
      <c r="D992" s="46"/>
      <c r="E992" s="46"/>
      <c r="F992" s="46"/>
      <c r="G992" s="46"/>
      <c r="H992" s="46"/>
      <c r="I992" s="46"/>
      <c r="J992" s="46"/>
      <c r="K992" s="46"/>
      <c r="L992" s="46"/>
      <c r="M992" s="46"/>
      <c r="N992" s="46"/>
      <c r="O992" s="46"/>
      <c r="P992" s="900"/>
      <c r="Q992" s="46"/>
      <c r="R992" s="46"/>
      <c r="S992" s="46"/>
      <c r="T992" s="46"/>
      <c r="U992" s="46"/>
      <c r="V992" s="46"/>
      <c r="W992" s="46"/>
      <c r="X992" s="46"/>
      <c r="Y992" s="46"/>
      <c r="Z992" s="46"/>
      <c r="AA992" s="932"/>
      <c r="AB992" s="46"/>
      <c r="AC992" s="46"/>
      <c r="AD992" s="46"/>
      <c r="AE992" s="46"/>
      <c r="AN992" s="46"/>
    </row>
    <row r="993">
      <c r="B993" s="46"/>
      <c r="C993" s="46"/>
      <c r="D993" s="46"/>
      <c r="E993" s="46"/>
      <c r="F993" s="46"/>
      <c r="G993" s="46"/>
      <c r="H993" s="46"/>
      <c r="I993" s="46"/>
      <c r="J993" s="46"/>
      <c r="K993" s="46"/>
      <c r="L993" s="46"/>
      <c r="M993" s="46"/>
      <c r="N993" s="46"/>
      <c r="O993" s="46"/>
      <c r="P993" s="900"/>
      <c r="Q993" s="46"/>
      <c r="R993" s="46"/>
      <c r="S993" s="46"/>
      <c r="T993" s="46"/>
      <c r="U993" s="46"/>
      <c r="V993" s="46"/>
      <c r="W993" s="46"/>
      <c r="X993" s="46"/>
      <c r="Y993" s="46"/>
      <c r="Z993" s="46"/>
      <c r="AA993" s="932"/>
      <c r="AB993" s="46"/>
      <c r="AC993" s="46"/>
      <c r="AD993" s="46"/>
      <c r="AE993" s="46"/>
      <c r="AN993" s="46"/>
    </row>
    <row r="994">
      <c r="B994" s="46"/>
      <c r="C994" s="46"/>
      <c r="D994" s="46"/>
      <c r="E994" s="46"/>
      <c r="F994" s="46"/>
      <c r="G994" s="46"/>
      <c r="H994" s="46"/>
      <c r="I994" s="46"/>
      <c r="J994" s="46"/>
      <c r="K994" s="46"/>
      <c r="L994" s="46"/>
      <c r="M994" s="46"/>
      <c r="N994" s="46"/>
      <c r="O994" s="46"/>
      <c r="P994" s="900"/>
      <c r="Q994" s="46"/>
      <c r="R994" s="46"/>
      <c r="S994" s="46"/>
      <c r="T994" s="46"/>
      <c r="U994" s="46"/>
      <c r="V994" s="46"/>
      <c r="W994" s="46"/>
      <c r="X994" s="46"/>
      <c r="Y994" s="46"/>
      <c r="Z994" s="46"/>
      <c r="AA994" s="932"/>
      <c r="AB994" s="46"/>
      <c r="AC994" s="46"/>
      <c r="AD994" s="46"/>
      <c r="AE994" s="46"/>
      <c r="AN994" s="46"/>
    </row>
    <row r="995">
      <c r="B995" s="46"/>
      <c r="C995" s="46"/>
      <c r="D995" s="46"/>
      <c r="E995" s="46"/>
      <c r="F995" s="46"/>
      <c r="G995" s="46"/>
      <c r="H995" s="46"/>
      <c r="I995" s="46"/>
      <c r="J995" s="46"/>
      <c r="K995" s="46"/>
      <c r="L995" s="46"/>
      <c r="M995" s="46"/>
      <c r="N995" s="46"/>
      <c r="O995" s="46"/>
      <c r="P995" s="900"/>
      <c r="Q995" s="46"/>
      <c r="R995" s="46"/>
      <c r="S995" s="46"/>
      <c r="T995" s="46"/>
      <c r="U995" s="46"/>
      <c r="V995" s="46"/>
      <c r="W995" s="46"/>
      <c r="X995" s="46"/>
      <c r="Y995" s="46"/>
      <c r="Z995" s="46"/>
      <c r="AA995" s="932"/>
      <c r="AB995" s="46"/>
      <c r="AC995" s="46"/>
      <c r="AD995" s="46"/>
      <c r="AE995" s="46"/>
      <c r="AN995" s="46"/>
    </row>
    <row r="996">
      <c r="B996" s="46"/>
      <c r="C996" s="46"/>
      <c r="D996" s="46"/>
      <c r="E996" s="46"/>
      <c r="F996" s="46"/>
      <c r="G996" s="46"/>
      <c r="H996" s="46"/>
      <c r="I996" s="46"/>
      <c r="J996" s="46"/>
      <c r="K996" s="46"/>
      <c r="L996" s="46"/>
      <c r="M996" s="46"/>
      <c r="N996" s="46"/>
      <c r="O996" s="46"/>
      <c r="P996" s="900"/>
      <c r="Q996" s="46"/>
      <c r="R996" s="46"/>
      <c r="S996" s="46"/>
      <c r="T996" s="46"/>
      <c r="U996" s="46"/>
      <c r="V996" s="46"/>
      <c r="W996" s="46"/>
      <c r="X996" s="46"/>
      <c r="Y996" s="46"/>
      <c r="Z996" s="46"/>
      <c r="AA996" s="932"/>
      <c r="AB996" s="46"/>
      <c r="AC996" s="46"/>
      <c r="AD996" s="46"/>
      <c r="AE996" s="46"/>
      <c r="AN996" s="46"/>
    </row>
    <row r="997">
      <c r="B997" s="46"/>
      <c r="C997" s="46"/>
      <c r="D997" s="46"/>
      <c r="E997" s="46"/>
      <c r="F997" s="46"/>
      <c r="G997" s="46"/>
      <c r="H997" s="46"/>
      <c r="I997" s="46"/>
      <c r="J997" s="46"/>
      <c r="K997" s="46"/>
      <c r="L997" s="46"/>
      <c r="M997" s="46"/>
      <c r="N997" s="46"/>
      <c r="O997" s="46"/>
      <c r="P997" s="900"/>
      <c r="Q997" s="46"/>
      <c r="R997" s="46"/>
      <c r="S997" s="46"/>
      <c r="T997" s="46"/>
      <c r="U997" s="46"/>
      <c r="V997" s="46"/>
      <c r="W997" s="46"/>
      <c r="X997" s="46"/>
      <c r="Y997" s="46"/>
      <c r="Z997" s="46"/>
      <c r="AA997" s="932"/>
      <c r="AB997" s="46"/>
      <c r="AC997" s="46"/>
      <c r="AD997" s="46"/>
      <c r="AE997" s="46"/>
      <c r="AN997" s="46"/>
    </row>
    <row r="998">
      <c r="B998" s="46"/>
      <c r="C998" s="46"/>
      <c r="D998" s="46"/>
      <c r="E998" s="46"/>
      <c r="F998" s="46"/>
      <c r="G998" s="46"/>
      <c r="H998" s="46"/>
      <c r="I998" s="46"/>
      <c r="J998" s="46"/>
      <c r="K998" s="46"/>
      <c r="L998" s="46"/>
      <c r="M998" s="46"/>
      <c r="N998" s="46"/>
      <c r="O998" s="46"/>
      <c r="P998" s="900"/>
      <c r="Q998" s="46"/>
      <c r="R998" s="46"/>
      <c r="S998" s="46"/>
      <c r="T998" s="46"/>
      <c r="U998" s="46"/>
      <c r="V998" s="46"/>
      <c r="W998" s="46"/>
      <c r="X998" s="46"/>
      <c r="Y998" s="46"/>
      <c r="Z998" s="46"/>
      <c r="AA998" s="932"/>
      <c r="AB998" s="46"/>
      <c r="AC998" s="46"/>
      <c r="AD998" s="46"/>
      <c r="AE998" s="46"/>
      <c r="AN998" s="46"/>
    </row>
    <row r="999">
      <c r="B999" s="46"/>
      <c r="C999" s="46"/>
      <c r="D999" s="46"/>
      <c r="E999" s="46"/>
      <c r="F999" s="46"/>
      <c r="G999" s="46"/>
      <c r="H999" s="46"/>
      <c r="I999" s="46"/>
      <c r="J999" s="46"/>
      <c r="K999" s="46"/>
      <c r="L999" s="46"/>
      <c r="M999" s="46"/>
      <c r="N999" s="46"/>
      <c r="O999" s="46"/>
      <c r="P999" s="900"/>
      <c r="Q999" s="46"/>
      <c r="R999" s="46"/>
      <c r="S999" s="46"/>
      <c r="T999" s="46"/>
      <c r="U999" s="46"/>
      <c r="V999" s="46"/>
      <c r="W999" s="46"/>
      <c r="X999" s="46"/>
      <c r="Y999" s="46"/>
      <c r="Z999" s="46"/>
      <c r="AA999" s="932"/>
      <c r="AB999" s="46"/>
      <c r="AC999" s="46"/>
      <c r="AD999" s="46"/>
      <c r="AE999" s="46"/>
      <c r="AN999" s="46"/>
    </row>
    <row r="1000">
      <c r="B1000" s="46"/>
      <c r="C1000" s="46"/>
      <c r="D1000" s="46"/>
      <c r="E1000" s="46"/>
      <c r="F1000" s="46"/>
      <c r="G1000" s="46"/>
      <c r="H1000" s="46"/>
      <c r="I1000" s="46"/>
      <c r="J1000" s="46"/>
      <c r="K1000" s="46"/>
      <c r="L1000" s="46"/>
      <c r="M1000" s="46"/>
      <c r="N1000" s="46"/>
      <c r="O1000" s="46"/>
      <c r="P1000" s="900"/>
      <c r="Q1000" s="46"/>
      <c r="R1000" s="46"/>
      <c r="S1000" s="46"/>
      <c r="T1000" s="46"/>
      <c r="U1000" s="46"/>
      <c r="V1000" s="46"/>
      <c r="W1000" s="46"/>
      <c r="X1000" s="46"/>
      <c r="Y1000" s="46"/>
      <c r="Z1000" s="46"/>
      <c r="AA1000" s="932"/>
      <c r="AB1000" s="46"/>
      <c r="AC1000" s="46"/>
      <c r="AD1000" s="46"/>
      <c r="AE1000" s="46"/>
      <c r="AN1000" s="46"/>
    </row>
    <row r="1001">
      <c r="B1001" s="46"/>
      <c r="C1001" s="46"/>
      <c r="D1001" s="46"/>
      <c r="E1001" s="46"/>
      <c r="F1001" s="46"/>
      <c r="G1001" s="46"/>
      <c r="H1001" s="46"/>
      <c r="I1001" s="46"/>
      <c r="J1001" s="46"/>
      <c r="K1001" s="46"/>
      <c r="L1001" s="46"/>
      <c r="M1001" s="46"/>
      <c r="N1001" s="46"/>
      <c r="O1001" s="46"/>
      <c r="P1001" s="900"/>
      <c r="Q1001" s="46"/>
      <c r="R1001" s="46"/>
      <c r="S1001" s="46"/>
      <c r="T1001" s="46"/>
      <c r="U1001" s="46"/>
      <c r="V1001" s="46"/>
      <c r="W1001" s="46"/>
      <c r="X1001" s="46"/>
      <c r="Y1001" s="46"/>
      <c r="Z1001" s="46"/>
      <c r="AA1001" s="932"/>
      <c r="AB1001" s="46"/>
      <c r="AC1001" s="46"/>
      <c r="AD1001" s="46"/>
      <c r="AE1001" s="46"/>
      <c r="AN1001" s="46"/>
    </row>
    <row r="1002">
      <c r="B1002" s="46"/>
      <c r="C1002" s="46"/>
      <c r="D1002" s="46"/>
      <c r="E1002" s="46"/>
      <c r="F1002" s="46"/>
      <c r="G1002" s="46"/>
      <c r="H1002" s="46"/>
      <c r="I1002" s="46"/>
      <c r="J1002" s="46"/>
      <c r="K1002" s="46"/>
      <c r="L1002" s="46"/>
      <c r="M1002" s="46"/>
      <c r="N1002" s="46"/>
      <c r="O1002" s="46"/>
      <c r="P1002" s="900"/>
      <c r="Q1002" s="46"/>
      <c r="R1002" s="46"/>
      <c r="S1002" s="46"/>
      <c r="T1002" s="46"/>
      <c r="U1002" s="46"/>
      <c r="V1002" s="46"/>
      <c r="W1002" s="46"/>
      <c r="X1002" s="46"/>
      <c r="Y1002" s="46"/>
      <c r="Z1002" s="46"/>
      <c r="AA1002" s="932"/>
      <c r="AB1002" s="46"/>
      <c r="AC1002" s="46"/>
      <c r="AD1002" s="46"/>
      <c r="AE1002" s="46"/>
      <c r="AN1002" s="46"/>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5"/>
    <col customWidth="1" min="2" max="2" width="19.25"/>
    <col customWidth="1" min="3" max="3" width="94.5"/>
    <col customWidth="1" min="4" max="4" width="15.63"/>
    <col customWidth="1" min="5" max="5" width="27.0"/>
  </cols>
  <sheetData>
    <row r="1">
      <c r="A1" s="906" t="s">
        <v>3733</v>
      </c>
      <c r="B1" s="907" t="s">
        <v>3734</v>
      </c>
      <c r="C1" s="906" t="s">
        <v>3735</v>
      </c>
      <c r="D1" s="908"/>
      <c r="E1" s="908"/>
    </row>
    <row r="2">
      <c r="A2" s="391" t="s">
        <v>4154</v>
      </c>
      <c r="B2" s="910"/>
    </row>
    <row r="3">
      <c r="A3" s="391"/>
      <c r="B3" s="953" t="s">
        <v>4155</v>
      </c>
      <c r="D3" s="391" t="s">
        <v>4156</v>
      </c>
      <c r="E3" s="391" t="s">
        <v>4157</v>
      </c>
    </row>
    <row r="4">
      <c r="B4" s="910"/>
      <c r="C4" s="954" t="s">
        <v>4158</v>
      </c>
      <c r="E4" s="391" t="s">
        <v>4159</v>
      </c>
    </row>
    <row r="5">
      <c r="B5" s="910"/>
      <c r="C5" s="954" t="s">
        <v>4160</v>
      </c>
      <c r="E5" s="391" t="s">
        <v>4159</v>
      </c>
    </row>
    <row r="6">
      <c r="B6" s="910"/>
      <c r="C6" s="954" t="s">
        <v>4161</v>
      </c>
      <c r="E6" s="391" t="s">
        <v>4159</v>
      </c>
    </row>
    <row r="7">
      <c r="B7" s="910"/>
      <c r="C7" s="954" t="s">
        <v>4162</v>
      </c>
      <c r="E7" s="391" t="s">
        <v>4159</v>
      </c>
    </row>
    <row r="8">
      <c r="B8" s="910"/>
      <c r="C8" s="955" t="s">
        <v>4163</v>
      </c>
      <c r="E8" s="391" t="s">
        <v>4159</v>
      </c>
    </row>
    <row r="9">
      <c r="B9" s="910"/>
      <c r="C9" s="955" t="s">
        <v>4164</v>
      </c>
      <c r="E9" s="391" t="s">
        <v>4159</v>
      </c>
    </row>
    <row r="10">
      <c r="B10" s="953"/>
      <c r="C10" s="954" t="s">
        <v>4165</v>
      </c>
      <c r="E10" s="391" t="s">
        <v>4159</v>
      </c>
    </row>
    <row r="11">
      <c r="B11" s="953" t="s">
        <v>4166</v>
      </c>
      <c r="E11" s="391" t="s">
        <v>4157</v>
      </c>
    </row>
    <row r="12">
      <c r="B12" s="910"/>
      <c r="C12" s="954" t="s">
        <v>4167</v>
      </c>
      <c r="D12" s="391" t="s">
        <v>2779</v>
      </c>
      <c r="E12" s="391" t="s">
        <v>4159</v>
      </c>
    </row>
    <row r="13">
      <c r="B13" s="910"/>
      <c r="C13" s="954" t="s">
        <v>4168</v>
      </c>
      <c r="D13" s="391"/>
      <c r="E13" s="391" t="s">
        <v>4159</v>
      </c>
    </row>
    <row r="14">
      <c r="B14" s="910"/>
      <c r="C14" s="954" t="s">
        <v>4169</v>
      </c>
      <c r="E14" s="391" t="s">
        <v>4159</v>
      </c>
    </row>
    <row r="15">
      <c r="B15" s="910"/>
      <c r="C15" s="954" t="s">
        <v>4170</v>
      </c>
      <c r="E15" s="391" t="s">
        <v>4159</v>
      </c>
    </row>
    <row r="16">
      <c r="B16" s="953"/>
      <c r="C16" s="955" t="s">
        <v>4171</v>
      </c>
      <c r="E16" s="391" t="s">
        <v>4159</v>
      </c>
    </row>
    <row r="17">
      <c r="B17" s="910"/>
      <c r="C17" s="954" t="s">
        <v>4172</v>
      </c>
      <c r="E17" s="391" t="s">
        <v>4159</v>
      </c>
    </row>
    <row r="18">
      <c r="B18" s="910"/>
      <c r="C18" s="391" t="s">
        <v>4173</v>
      </c>
      <c r="E18" s="391" t="s">
        <v>4159</v>
      </c>
    </row>
    <row r="19">
      <c r="B19" s="953" t="s">
        <v>4174</v>
      </c>
      <c r="C19" s="391"/>
      <c r="E19" s="391" t="s">
        <v>4157</v>
      </c>
    </row>
    <row r="20">
      <c r="B20" s="910"/>
      <c r="C20" s="955" t="s">
        <v>4175</v>
      </c>
      <c r="E20" s="391" t="s">
        <v>4159</v>
      </c>
    </row>
    <row r="21">
      <c r="B21" s="910"/>
      <c r="C21" s="954" t="s">
        <v>4176</v>
      </c>
      <c r="D21" s="391" t="s">
        <v>2779</v>
      </c>
      <c r="E21" s="391" t="s">
        <v>4159</v>
      </c>
    </row>
    <row r="22">
      <c r="B22" s="910"/>
      <c r="C22" s="954" t="s">
        <v>4177</v>
      </c>
      <c r="D22" s="391" t="s">
        <v>2779</v>
      </c>
      <c r="E22" s="391" t="s">
        <v>4159</v>
      </c>
    </row>
    <row r="23">
      <c r="B23" s="910"/>
      <c r="C23" s="391" t="s">
        <v>4178</v>
      </c>
      <c r="E23" s="391" t="s">
        <v>4179</v>
      </c>
    </row>
    <row r="24">
      <c r="B24" s="910"/>
      <c r="C24" s="954" t="s">
        <v>4180</v>
      </c>
      <c r="E24" s="391" t="s">
        <v>4179</v>
      </c>
    </row>
    <row r="25">
      <c r="A25" s="391"/>
      <c r="B25" s="910"/>
      <c r="C25" s="954" t="s">
        <v>4181</v>
      </c>
      <c r="E25" s="391" t="s">
        <v>4179</v>
      </c>
    </row>
    <row r="26">
      <c r="A26" s="391"/>
      <c r="B26" s="910"/>
      <c r="C26" s="391" t="s">
        <v>4182</v>
      </c>
      <c r="E26" s="391" t="s">
        <v>4179</v>
      </c>
    </row>
    <row r="27">
      <c r="A27" s="391"/>
      <c r="B27" s="910"/>
      <c r="C27" s="954" t="s">
        <v>4183</v>
      </c>
      <c r="E27" s="391" t="s">
        <v>4179</v>
      </c>
    </row>
    <row r="28">
      <c r="A28" s="391"/>
      <c r="B28" s="910"/>
      <c r="C28" s="955" t="s">
        <v>4184</v>
      </c>
      <c r="E28" s="391" t="s">
        <v>4185</v>
      </c>
    </row>
    <row r="29">
      <c r="A29" s="391"/>
      <c r="B29" s="910"/>
      <c r="C29" s="955" t="s">
        <v>4186</v>
      </c>
      <c r="E29" s="391" t="s">
        <v>4185</v>
      </c>
    </row>
    <row r="30">
      <c r="A30" s="391" t="s">
        <v>4187</v>
      </c>
      <c r="B30" s="910"/>
    </row>
    <row r="31">
      <c r="B31" s="953" t="s">
        <v>4188</v>
      </c>
      <c r="C31" s="391"/>
      <c r="E31" s="391" t="s">
        <v>4157</v>
      </c>
    </row>
    <row r="32">
      <c r="B32" s="910"/>
      <c r="C32" s="954" t="s">
        <v>4189</v>
      </c>
      <c r="E32" s="391" t="s">
        <v>2254</v>
      </c>
    </row>
    <row r="33">
      <c r="B33" s="910"/>
      <c r="C33" s="954" t="s">
        <v>4190</v>
      </c>
      <c r="E33" s="391" t="s">
        <v>2254</v>
      </c>
    </row>
    <row r="34">
      <c r="B34" s="910"/>
      <c r="C34" s="954" t="s">
        <v>4191</v>
      </c>
      <c r="E34" s="391" t="s">
        <v>2254</v>
      </c>
    </row>
    <row r="35">
      <c r="B35" s="910"/>
      <c r="C35" s="954" t="s">
        <v>4192</v>
      </c>
      <c r="E35" s="391" t="s">
        <v>2254</v>
      </c>
    </row>
    <row r="36">
      <c r="A36" s="391"/>
      <c r="B36" s="910"/>
      <c r="C36" s="954" t="s">
        <v>4193</v>
      </c>
      <c r="E36" s="391" t="s">
        <v>4194</v>
      </c>
    </row>
    <row r="37">
      <c r="A37" s="391" t="s">
        <v>4195</v>
      </c>
      <c r="B37" s="910"/>
    </row>
    <row r="38">
      <c r="B38" s="953" t="s">
        <v>4196</v>
      </c>
      <c r="E38" s="391" t="s">
        <v>4157</v>
      </c>
    </row>
    <row r="39">
      <c r="B39" s="910"/>
      <c r="C39" s="954" t="s">
        <v>4197</v>
      </c>
      <c r="E39" s="391" t="s">
        <v>4198</v>
      </c>
    </row>
    <row r="40">
      <c r="B40" s="910"/>
      <c r="C40" s="391" t="s">
        <v>4199</v>
      </c>
      <c r="E40" s="391" t="s">
        <v>4200</v>
      </c>
    </row>
    <row r="41">
      <c r="B41" s="910"/>
      <c r="C41" s="391" t="s">
        <v>4201</v>
      </c>
      <c r="E41" s="391"/>
    </row>
    <row r="42">
      <c r="B42" s="910"/>
      <c r="C42" s="391" t="s">
        <v>4202</v>
      </c>
      <c r="E42" s="391" t="s">
        <v>2254</v>
      </c>
    </row>
    <row r="43">
      <c r="B43" s="910"/>
      <c r="C43" s="954" t="s">
        <v>4203</v>
      </c>
      <c r="E43" s="391" t="s">
        <v>4200</v>
      </c>
    </row>
    <row r="44">
      <c r="B44" s="910"/>
      <c r="C44" s="956" t="s">
        <v>4204</v>
      </c>
      <c r="E44" s="391" t="s">
        <v>4200</v>
      </c>
    </row>
    <row r="45">
      <c r="B45" s="910"/>
      <c r="C45" s="956" t="s">
        <v>4205</v>
      </c>
      <c r="E45" s="391" t="s">
        <v>4200</v>
      </c>
    </row>
    <row r="46">
      <c r="B46" s="910"/>
      <c r="C46" s="955" t="s">
        <v>4206</v>
      </c>
      <c r="E46" s="391" t="s">
        <v>4200</v>
      </c>
    </row>
    <row r="47">
      <c r="B47" s="910"/>
      <c r="C47" s="955" t="s">
        <v>4207</v>
      </c>
      <c r="E47" s="391" t="s">
        <v>4200</v>
      </c>
    </row>
    <row r="48">
      <c r="B48" s="910"/>
      <c r="C48" s="954" t="s">
        <v>4208</v>
      </c>
      <c r="E48" s="391" t="s">
        <v>4200</v>
      </c>
    </row>
    <row r="49">
      <c r="B49" s="910"/>
      <c r="C49" s="954" t="s">
        <v>4209</v>
      </c>
      <c r="E49" s="391" t="s">
        <v>4200</v>
      </c>
    </row>
    <row r="50">
      <c r="B50" s="910"/>
      <c r="C50" s="391" t="s">
        <v>4210</v>
      </c>
      <c r="E50" s="391" t="s">
        <v>4200</v>
      </c>
    </row>
    <row r="51">
      <c r="B51" s="910"/>
    </row>
    <row r="52">
      <c r="A52" s="391" t="s">
        <v>959</v>
      </c>
      <c r="B52" s="910"/>
    </row>
    <row r="53">
      <c r="B53" s="953" t="s">
        <v>4211</v>
      </c>
      <c r="C53" s="391"/>
      <c r="E53" s="391" t="s">
        <v>4157</v>
      </c>
    </row>
    <row r="54">
      <c r="B54" s="910"/>
      <c r="C54" s="391" t="s">
        <v>4212</v>
      </c>
      <c r="E54" s="391" t="s">
        <v>4213</v>
      </c>
    </row>
    <row r="55">
      <c r="B55" s="910"/>
      <c r="C55" s="954" t="s">
        <v>4214</v>
      </c>
      <c r="E55" s="391" t="s">
        <v>4215</v>
      </c>
    </row>
    <row r="56">
      <c r="B56" s="910"/>
      <c r="C56" s="954" t="s">
        <v>4216</v>
      </c>
      <c r="E56" s="391" t="s">
        <v>4215</v>
      </c>
    </row>
    <row r="57">
      <c r="B57" s="910"/>
      <c r="C57" s="954" t="s">
        <v>4217</v>
      </c>
      <c r="E57" s="391" t="s">
        <v>4215</v>
      </c>
    </row>
    <row r="58">
      <c r="B58" s="910"/>
      <c r="C58" s="954" t="s">
        <v>4218</v>
      </c>
      <c r="E58" s="391" t="s">
        <v>4215</v>
      </c>
    </row>
    <row r="59">
      <c r="B59" s="910"/>
      <c r="C59" s="391" t="s">
        <v>4219</v>
      </c>
      <c r="E59" s="391" t="s">
        <v>4215</v>
      </c>
    </row>
    <row r="60">
      <c r="B60" s="910"/>
      <c r="C60" s="391" t="s">
        <v>4220</v>
      </c>
      <c r="E60" s="391" t="s">
        <v>4215</v>
      </c>
    </row>
    <row r="61">
      <c r="B61" s="910"/>
      <c r="C61" s="954" t="s">
        <v>4221</v>
      </c>
      <c r="E61" s="391" t="s">
        <v>4215</v>
      </c>
    </row>
    <row r="62">
      <c r="B62" s="910"/>
      <c r="C62" s="391" t="s">
        <v>4222</v>
      </c>
      <c r="E62" s="391" t="s">
        <v>4215</v>
      </c>
    </row>
    <row r="63">
      <c r="B63" s="910"/>
      <c r="C63" s="954" t="s">
        <v>4223</v>
      </c>
      <c r="E63" s="391" t="s">
        <v>4224</v>
      </c>
    </row>
    <row r="64">
      <c r="B64" s="910"/>
      <c r="C64" s="954" t="s">
        <v>4225</v>
      </c>
      <c r="E64" s="391" t="s">
        <v>4226</v>
      </c>
    </row>
    <row r="65">
      <c r="B65" s="910"/>
      <c r="C65" s="391" t="s">
        <v>4227</v>
      </c>
      <c r="E65" s="391" t="s">
        <v>4228</v>
      </c>
    </row>
    <row r="66">
      <c r="B66" s="910"/>
      <c r="C66" s="391" t="s">
        <v>4229</v>
      </c>
      <c r="E66" s="391" t="s">
        <v>4228</v>
      </c>
    </row>
    <row r="67">
      <c r="B67" s="910"/>
      <c r="C67" s="391" t="s">
        <v>4230</v>
      </c>
      <c r="E67" s="391" t="s">
        <v>4231</v>
      </c>
    </row>
    <row r="68">
      <c r="A68" s="391"/>
      <c r="B68" s="910"/>
      <c r="C68" s="391"/>
      <c r="E68" s="391"/>
    </row>
    <row r="69">
      <c r="A69" s="391" t="s">
        <v>787</v>
      </c>
      <c r="B69" s="910"/>
      <c r="C69" s="391" t="s">
        <v>4232</v>
      </c>
      <c r="E69" s="391" t="s">
        <v>4233</v>
      </c>
    </row>
    <row r="70">
      <c r="B70" s="910"/>
      <c r="C70" s="391" t="s">
        <v>2845</v>
      </c>
      <c r="E70" s="391"/>
    </row>
    <row r="71">
      <c r="B71" s="910"/>
      <c r="C71" s="954" t="s">
        <v>4234</v>
      </c>
      <c r="E71" s="391" t="s">
        <v>4233</v>
      </c>
    </row>
    <row r="72">
      <c r="B72" s="910"/>
      <c r="C72" s="954" t="s">
        <v>4235</v>
      </c>
      <c r="E72" s="391" t="s">
        <v>4236</v>
      </c>
    </row>
    <row r="73">
      <c r="B73" s="910"/>
      <c r="C73" s="954" t="s">
        <v>4237</v>
      </c>
      <c r="E73" s="391" t="s">
        <v>4236</v>
      </c>
    </row>
    <row r="74">
      <c r="B74" s="910"/>
      <c r="C74" s="954" t="s">
        <v>4238</v>
      </c>
      <c r="E74" s="391" t="s">
        <v>4236</v>
      </c>
    </row>
    <row r="75">
      <c r="A75" s="954" t="s">
        <v>4239</v>
      </c>
      <c r="B75" s="910"/>
    </row>
    <row r="76">
      <c r="B76" s="953" t="s">
        <v>4240</v>
      </c>
      <c r="C76" s="391"/>
      <c r="E76" s="391" t="s">
        <v>4157</v>
      </c>
    </row>
    <row r="77">
      <c r="B77" s="910"/>
      <c r="C77" s="954" t="s">
        <v>4241</v>
      </c>
      <c r="E77" s="391" t="s">
        <v>4159</v>
      </c>
    </row>
    <row r="78">
      <c r="B78" s="910"/>
      <c r="C78" s="954" t="s">
        <v>4242</v>
      </c>
      <c r="E78" s="391" t="s">
        <v>4159</v>
      </c>
    </row>
    <row r="79">
      <c r="B79" s="910"/>
      <c r="C79" s="955" t="s">
        <v>4243</v>
      </c>
      <c r="E79" s="391" t="s">
        <v>4244</v>
      </c>
    </row>
    <row r="80">
      <c r="B80" s="910"/>
      <c r="C80" s="954" t="s">
        <v>4245</v>
      </c>
      <c r="E80" s="391" t="s">
        <v>4244</v>
      </c>
    </row>
    <row r="81">
      <c r="B81" s="910"/>
      <c r="C81" s="954" t="s">
        <v>4246</v>
      </c>
      <c r="E81" s="391" t="s">
        <v>4244</v>
      </c>
    </row>
    <row r="82">
      <c r="B82" s="910"/>
      <c r="C82" s="954" t="s">
        <v>4247</v>
      </c>
      <c r="E82" s="391" t="s">
        <v>4244</v>
      </c>
    </row>
    <row r="83">
      <c r="A83" s="954" t="s">
        <v>890</v>
      </c>
      <c r="B83" s="910"/>
    </row>
    <row r="84">
      <c r="B84" s="953" t="s">
        <v>4248</v>
      </c>
      <c r="C84" s="391"/>
    </row>
    <row r="85">
      <c r="B85" s="910"/>
      <c r="C85" s="954" t="s">
        <v>4249</v>
      </c>
      <c r="E85" s="391" t="s">
        <v>4157</v>
      </c>
    </row>
    <row r="86">
      <c r="B86" s="910"/>
      <c r="C86" s="954" t="s">
        <v>4250</v>
      </c>
      <c r="E86" s="391" t="s">
        <v>4159</v>
      </c>
    </row>
    <row r="87">
      <c r="B87" s="910"/>
      <c r="C87" s="955" t="s">
        <v>4251</v>
      </c>
      <c r="E87" s="391" t="s">
        <v>4159</v>
      </c>
    </row>
    <row r="88">
      <c r="B88" s="910"/>
      <c r="C88" s="954" t="s">
        <v>4252</v>
      </c>
      <c r="E88" s="391" t="s">
        <v>4159</v>
      </c>
    </row>
    <row r="89">
      <c r="B89" s="910"/>
      <c r="C89" s="954" t="s">
        <v>4253</v>
      </c>
      <c r="E89" s="391" t="s">
        <v>4159</v>
      </c>
    </row>
    <row r="90">
      <c r="B90" s="910"/>
    </row>
    <row r="91">
      <c r="A91" s="954" t="s">
        <v>4254</v>
      </c>
      <c r="B91" s="953" t="s">
        <v>4255</v>
      </c>
      <c r="E91" s="391" t="s">
        <v>4157</v>
      </c>
    </row>
    <row r="92">
      <c r="B92" s="910"/>
      <c r="C92" s="954" t="s">
        <v>4256</v>
      </c>
      <c r="E92" s="391" t="s">
        <v>4159</v>
      </c>
    </row>
    <row r="93">
      <c r="B93" s="910"/>
      <c r="C93" s="954" t="s">
        <v>4257</v>
      </c>
      <c r="E93" s="391" t="s">
        <v>4159</v>
      </c>
    </row>
    <row r="94">
      <c r="B94" s="910"/>
    </row>
    <row r="95">
      <c r="B95" s="910"/>
    </row>
    <row r="96">
      <c r="B96" s="910"/>
    </row>
    <row r="97">
      <c r="B97" s="910"/>
    </row>
    <row r="98">
      <c r="B98" s="910"/>
    </row>
    <row r="99">
      <c r="B99" s="910"/>
    </row>
    <row r="100">
      <c r="B100" s="910"/>
    </row>
    <row r="101">
      <c r="B101" s="910"/>
    </row>
    <row r="102">
      <c r="B102" s="910"/>
    </row>
    <row r="103">
      <c r="B103" s="910"/>
    </row>
    <row r="104">
      <c r="B104" s="910"/>
    </row>
    <row r="105">
      <c r="B105" s="910"/>
    </row>
    <row r="106">
      <c r="B106" s="910"/>
    </row>
    <row r="107">
      <c r="B107" s="910"/>
    </row>
    <row r="108">
      <c r="B108" s="910"/>
    </row>
    <row r="109">
      <c r="B109" s="910"/>
    </row>
    <row r="110">
      <c r="B110" s="910"/>
    </row>
    <row r="111">
      <c r="B111" s="910"/>
    </row>
    <row r="112">
      <c r="B112" s="910"/>
    </row>
    <row r="113">
      <c r="B113" s="910"/>
    </row>
    <row r="114">
      <c r="B114" s="910"/>
    </row>
    <row r="115">
      <c r="B115" s="910"/>
    </row>
    <row r="116">
      <c r="B116" s="910"/>
    </row>
    <row r="117">
      <c r="B117" s="910"/>
    </row>
    <row r="118">
      <c r="B118" s="910"/>
    </row>
    <row r="119">
      <c r="B119" s="910"/>
    </row>
    <row r="120">
      <c r="B120" s="910"/>
    </row>
    <row r="121">
      <c r="B121" s="910"/>
    </row>
    <row r="122">
      <c r="B122" s="910"/>
    </row>
    <row r="123">
      <c r="B123" s="910"/>
    </row>
    <row r="124">
      <c r="B124" s="910"/>
    </row>
    <row r="125">
      <c r="B125" s="910"/>
    </row>
    <row r="126">
      <c r="B126" s="910"/>
    </row>
    <row r="127">
      <c r="B127" s="910"/>
    </row>
    <row r="128">
      <c r="B128" s="910"/>
    </row>
    <row r="129">
      <c r="B129" s="910"/>
    </row>
    <row r="130">
      <c r="B130" s="910"/>
    </row>
    <row r="131">
      <c r="B131" s="910"/>
    </row>
    <row r="132">
      <c r="B132" s="910"/>
    </row>
    <row r="133">
      <c r="B133" s="910"/>
    </row>
    <row r="134">
      <c r="B134" s="910"/>
    </row>
    <row r="135">
      <c r="B135" s="910"/>
    </row>
    <row r="136">
      <c r="B136" s="910"/>
    </row>
    <row r="137">
      <c r="B137" s="910"/>
    </row>
    <row r="138">
      <c r="B138" s="910"/>
    </row>
    <row r="139">
      <c r="B139" s="910"/>
    </row>
    <row r="140">
      <c r="B140" s="910"/>
    </row>
    <row r="141">
      <c r="B141" s="910"/>
    </row>
    <row r="142">
      <c r="B142" s="910"/>
    </row>
    <row r="143">
      <c r="B143" s="910"/>
    </row>
    <row r="144">
      <c r="B144" s="910"/>
    </row>
    <row r="145">
      <c r="B145" s="910"/>
    </row>
    <row r="146">
      <c r="B146" s="910"/>
    </row>
    <row r="147">
      <c r="B147" s="910"/>
    </row>
    <row r="148">
      <c r="B148" s="910"/>
    </row>
    <row r="149">
      <c r="B149" s="910"/>
    </row>
    <row r="150">
      <c r="B150" s="910"/>
    </row>
    <row r="151">
      <c r="B151" s="910"/>
    </row>
    <row r="152">
      <c r="B152" s="910"/>
    </row>
    <row r="153">
      <c r="B153" s="910"/>
    </row>
    <row r="154">
      <c r="B154" s="910"/>
    </row>
    <row r="155">
      <c r="B155" s="910"/>
    </row>
    <row r="156">
      <c r="B156" s="910"/>
    </row>
    <row r="157">
      <c r="B157" s="910"/>
    </row>
    <row r="158">
      <c r="B158" s="910"/>
    </row>
    <row r="159">
      <c r="B159" s="910"/>
    </row>
    <row r="160">
      <c r="B160" s="910"/>
    </row>
    <row r="161">
      <c r="B161" s="910"/>
    </row>
    <row r="162">
      <c r="B162" s="910"/>
    </row>
    <row r="163">
      <c r="B163" s="910"/>
    </row>
    <row r="164">
      <c r="B164" s="910"/>
    </row>
    <row r="165">
      <c r="B165" s="910"/>
    </row>
    <row r="166">
      <c r="B166" s="910"/>
    </row>
    <row r="167">
      <c r="B167" s="910"/>
    </row>
    <row r="168">
      <c r="B168" s="910"/>
    </row>
    <row r="169">
      <c r="B169" s="910"/>
    </row>
    <row r="170">
      <c r="B170" s="910"/>
    </row>
    <row r="171">
      <c r="B171" s="910"/>
    </row>
    <row r="172">
      <c r="B172" s="910"/>
    </row>
    <row r="173">
      <c r="B173" s="910"/>
    </row>
    <row r="174">
      <c r="B174" s="910"/>
    </row>
    <row r="175">
      <c r="B175" s="910"/>
    </row>
    <row r="176">
      <c r="B176" s="910"/>
    </row>
    <row r="177">
      <c r="B177" s="910"/>
    </row>
    <row r="178">
      <c r="B178" s="910"/>
    </row>
    <row r="179">
      <c r="B179" s="910"/>
    </row>
    <row r="180">
      <c r="B180" s="910"/>
    </row>
    <row r="181">
      <c r="B181" s="910"/>
    </row>
    <row r="182">
      <c r="B182" s="910"/>
    </row>
    <row r="183">
      <c r="B183" s="910"/>
    </row>
    <row r="184">
      <c r="B184" s="910"/>
    </row>
    <row r="185">
      <c r="B185" s="910"/>
    </row>
    <row r="186">
      <c r="B186" s="910"/>
    </row>
    <row r="187">
      <c r="B187" s="910"/>
    </row>
    <row r="188">
      <c r="B188" s="910"/>
    </row>
    <row r="189">
      <c r="B189" s="910"/>
    </row>
    <row r="190">
      <c r="B190" s="910"/>
    </row>
    <row r="191">
      <c r="B191" s="910"/>
    </row>
    <row r="192">
      <c r="B192" s="910"/>
    </row>
    <row r="193">
      <c r="B193" s="910"/>
    </row>
    <row r="194">
      <c r="B194" s="910"/>
    </row>
    <row r="195">
      <c r="B195" s="910"/>
    </row>
    <row r="196">
      <c r="B196" s="910"/>
    </row>
    <row r="197">
      <c r="B197" s="910"/>
    </row>
    <row r="198">
      <c r="B198" s="910"/>
    </row>
    <row r="199">
      <c r="B199" s="910"/>
    </row>
    <row r="200">
      <c r="B200" s="910"/>
    </row>
    <row r="201">
      <c r="B201" s="910"/>
    </row>
    <row r="202">
      <c r="B202" s="910"/>
    </row>
    <row r="203">
      <c r="B203" s="910"/>
    </row>
    <row r="204">
      <c r="B204" s="910"/>
    </row>
    <row r="205">
      <c r="B205" s="910"/>
    </row>
    <row r="206">
      <c r="B206" s="910"/>
    </row>
    <row r="207">
      <c r="B207" s="910"/>
    </row>
    <row r="208">
      <c r="B208" s="910"/>
    </row>
    <row r="209">
      <c r="B209" s="910"/>
    </row>
    <row r="210">
      <c r="B210" s="910"/>
    </row>
    <row r="211">
      <c r="B211" s="910"/>
    </row>
    <row r="212">
      <c r="B212" s="910"/>
    </row>
    <row r="213">
      <c r="B213" s="910"/>
    </row>
    <row r="214">
      <c r="B214" s="910"/>
    </row>
    <row r="215">
      <c r="B215" s="910"/>
    </row>
    <row r="216">
      <c r="B216" s="910"/>
    </row>
    <row r="217">
      <c r="B217" s="910"/>
    </row>
    <row r="218">
      <c r="B218" s="910"/>
    </row>
    <row r="219">
      <c r="B219" s="910"/>
    </row>
    <row r="220">
      <c r="B220" s="910"/>
    </row>
    <row r="221">
      <c r="B221" s="910"/>
    </row>
    <row r="222">
      <c r="B222" s="910"/>
    </row>
    <row r="223">
      <c r="B223" s="910"/>
    </row>
    <row r="224">
      <c r="B224" s="910"/>
    </row>
    <row r="225">
      <c r="B225" s="910"/>
    </row>
    <row r="226">
      <c r="B226" s="910"/>
    </row>
    <row r="227">
      <c r="B227" s="910"/>
    </row>
    <row r="228">
      <c r="B228" s="910"/>
    </row>
    <row r="229">
      <c r="B229" s="910"/>
    </row>
    <row r="230">
      <c r="B230" s="910"/>
    </row>
    <row r="231">
      <c r="B231" s="910"/>
    </row>
    <row r="232">
      <c r="B232" s="910"/>
    </row>
    <row r="233">
      <c r="B233" s="910"/>
    </row>
    <row r="234">
      <c r="B234" s="910"/>
    </row>
    <row r="235">
      <c r="B235" s="910"/>
    </row>
    <row r="236">
      <c r="B236" s="910"/>
    </row>
    <row r="237">
      <c r="B237" s="910"/>
    </row>
    <row r="238">
      <c r="B238" s="910"/>
    </row>
    <row r="239">
      <c r="B239" s="910"/>
    </row>
    <row r="240">
      <c r="B240" s="910"/>
    </row>
    <row r="241">
      <c r="B241" s="910"/>
    </row>
    <row r="242">
      <c r="B242" s="910"/>
    </row>
    <row r="243">
      <c r="B243" s="910"/>
    </row>
    <row r="244">
      <c r="B244" s="910"/>
    </row>
    <row r="245">
      <c r="B245" s="910"/>
    </row>
    <row r="246">
      <c r="B246" s="910"/>
    </row>
    <row r="247">
      <c r="B247" s="910"/>
    </row>
    <row r="248">
      <c r="B248" s="910"/>
    </row>
    <row r="249">
      <c r="B249" s="910"/>
    </row>
    <row r="250">
      <c r="B250" s="910"/>
    </row>
    <row r="251">
      <c r="B251" s="910"/>
    </row>
    <row r="252">
      <c r="B252" s="910"/>
    </row>
    <row r="253">
      <c r="B253" s="910"/>
    </row>
    <row r="254">
      <c r="B254" s="910"/>
    </row>
    <row r="255">
      <c r="B255" s="910"/>
    </row>
    <row r="256">
      <c r="B256" s="910"/>
    </row>
    <row r="257">
      <c r="B257" s="910"/>
    </row>
    <row r="258">
      <c r="B258" s="910"/>
    </row>
    <row r="259">
      <c r="B259" s="910"/>
    </row>
    <row r="260">
      <c r="B260" s="910"/>
    </row>
    <row r="261">
      <c r="B261" s="910"/>
    </row>
    <row r="262">
      <c r="B262" s="910"/>
    </row>
    <row r="263">
      <c r="B263" s="910"/>
    </row>
    <row r="264">
      <c r="B264" s="910"/>
    </row>
    <row r="265">
      <c r="B265" s="910"/>
    </row>
    <row r="266">
      <c r="B266" s="910"/>
    </row>
    <row r="267">
      <c r="B267" s="910"/>
    </row>
    <row r="268">
      <c r="B268" s="910"/>
    </row>
    <row r="269">
      <c r="B269" s="910"/>
    </row>
    <row r="270">
      <c r="B270" s="910"/>
    </row>
    <row r="271">
      <c r="B271" s="910"/>
    </row>
    <row r="272">
      <c r="B272" s="910"/>
    </row>
    <row r="273">
      <c r="B273" s="910"/>
    </row>
    <row r="274">
      <c r="B274" s="910"/>
    </row>
    <row r="275">
      <c r="B275" s="910"/>
    </row>
    <row r="276">
      <c r="B276" s="910"/>
    </row>
    <row r="277">
      <c r="B277" s="910"/>
    </row>
    <row r="278">
      <c r="B278" s="910"/>
    </row>
    <row r="279">
      <c r="B279" s="910"/>
    </row>
    <row r="280">
      <c r="B280" s="910"/>
    </row>
    <row r="281">
      <c r="B281" s="910"/>
    </row>
    <row r="282">
      <c r="B282" s="910"/>
    </row>
    <row r="283">
      <c r="B283" s="910"/>
    </row>
    <row r="284">
      <c r="B284" s="910"/>
    </row>
    <row r="285">
      <c r="B285" s="910"/>
    </row>
    <row r="286">
      <c r="B286" s="910"/>
    </row>
    <row r="287">
      <c r="B287" s="910"/>
    </row>
    <row r="288">
      <c r="B288" s="910"/>
    </row>
    <row r="289">
      <c r="B289" s="910"/>
    </row>
    <row r="290">
      <c r="B290" s="910"/>
    </row>
    <row r="291">
      <c r="B291" s="910"/>
    </row>
    <row r="292">
      <c r="B292" s="910"/>
    </row>
    <row r="293">
      <c r="B293" s="910"/>
    </row>
    <row r="294">
      <c r="B294" s="910"/>
    </row>
    <row r="295">
      <c r="B295" s="910"/>
    </row>
    <row r="296">
      <c r="B296" s="910"/>
    </row>
    <row r="297">
      <c r="B297" s="910"/>
    </row>
    <row r="298">
      <c r="B298" s="910"/>
    </row>
    <row r="299">
      <c r="B299" s="910"/>
    </row>
    <row r="300">
      <c r="B300" s="910"/>
    </row>
    <row r="301">
      <c r="B301" s="910"/>
    </row>
    <row r="302">
      <c r="B302" s="910"/>
    </row>
    <row r="303">
      <c r="B303" s="910"/>
    </row>
    <row r="304">
      <c r="B304" s="910"/>
    </row>
    <row r="305">
      <c r="B305" s="910"/>
    </row>
    <row r="306">
      <c r="B306" s="910"/>
    </row>
    <row r="307">
      <c r="B307" s="910"/>
    </row>
    <row r="308">
      <c r="B308" s="910"/>
    </row>
    <row r="309">
      <c r="B309" s="910"/>
    </row>
    <row r="310">
      <c r="B310" s="910"/>
    </row>
    <row r="311">
      <c r="B311" s="910"/>
    </row>
    <row r="312">
      <c r="B312" s="910"/>
    </row>
    <row r="313">
      <c r="B313" s="910"/>
    </row>
    <row r="314">
      <c r="B314" s="910"/>
    </row>
    <row r="315">
      <c r="B315" s="910"/>
    </row>
    <row r="316">
      <c r="B316" s="910"/>
    </row>
    <row r="317">
      <c r="B317" s="910"/>
    </row>
    <row r="318">
      <c r="B318" s="910"/>
    </row>
    <row r="319">
      <c r="B319" s="910"/>
    </row>
    <row r="320">
      <c r="B320" s="910"/>
    </row>
    <row r="321">
      <c r="B321" s="910"/>
    </row>
    <row r="322">
      <c r="B322" s="910"/>
    </row>
    <row r="323">
      <c r="B323" s="910"/>
    </row>
    <row r="324">
      <c r="B324" s="910"/>
    </row>
    <row r="325">
      <c r="B325" s="910"/>
    </row>
    <row r="326">
      <c r="B326" s="910"/>
    </row>
    <row r="327">
      <c r="B327" s="910"/>
    </row>
    <row r="328">
      <c r="B328" s="910"/>
    </row>
    <row r="329">
      <c r="B329" s="910"/>
    </row>
    <row r="330">
      <c r="B330" s="910"/>
    </row>
    <row r="331">
      <c r="B331" s="910"/>
    </row>
    <row r="332">
      <c r="B332" s="910"/>
    </row>
    <row r="333">
      <c r="B333" s="910"/>
    </row>
    <row r="334">
      <c r="B334" s="910"/>
    </row>
    <row r="335">
      <c r="B335" s="910"/>
    </row>
    <row r="336">
      <c r="B336" s="910"/>
    </row>
    <row r="337">
      <c r="B337" s="910"/>
    </row>
    <row r="338">
      <c r="B338" s="910"/>
    </row>
    <row r="339">
      <c r="B339" s="910"/>
    </row>
    <row r="340">
      <c r="B340" s="910"/>
    </row>
    <row r="341">
      <c r="B341" s="910"/>
    </row>
    <row r="342">
      <c r="B342" s="910"/>
    </row>
    <row r="343">
      <c r="B343" s="910"/>
    </row>
    <row r="344">
      <c r="B344" s="910"/>
    </row>
    <row r="345">
      <c r="B345" s="910"/>
    </row>
    <row r="346">
      <c r="B346" s="910"/>
    </row>
    <row r="347">
      <c r="B347" s="910"/>
    </row>
    <row r="348">
      <c r="B348" s="910"/>
    </row>
    <row r="349">
      <c r="B349" s="910"/>
    </row>
    <row r="350">
      <c r="B350" s="910"/>
    </row>
    <row r="351">
      <c r="B351" s="910"/>
    </row>
    <row r="352">
      <c r="B352" s="910"/>
    </row>
    <row r="353">
      <c r="B353" s="910"/>
    </row>
    <row r="354">
      <c r="B354" s="910"/>
    </row>
    <row r="355">
      <c r="B355" s="910"/>
    </row>
    <row r="356">
      <c r="B356" s="910"/>
    </row>
    <row r="357">
      <c r="B357" s="910"/>
    </row>
    <row r="358">
      <c r="B358" s="910"/>
    </row>
    <row r="359">
      <c r="B359" s="910"/>
    </row>
    <row r="360">
      <c r="B360" s="910"/>
    </row>
    <row r="361">
      <c r="B361" s="910"/>
    </row>
    <row r="362">
      <c r="B362" s="910"/>
    </row>
    <row r="363">
      <c r="B363" s="910"/>
    </row>
    <row r="364">
      <c r="B364" s="910"/>
    </row>
    <row r="365">
      <c r="B365" s="910"/>
    </row>
    <row r="366">
      <c r="B366" s="910"/>
    </row>
    <row r="367">
      <c r="B367" s="910"/>
    </row>
    <row r="368">
      <c r="B368" s="910"/>
    </row>
    <row r="369">
      <c r="B369" s="910"/>
    </row>
    <row r="370">
      <c r="B370" s="910"/>
    </row>
    <row r="371">
      <c r="B371" s="910"/>
    </row>
    <row r="372">
      <c r="B372" s="910"/>
    </row>
    <row r="373">
      <c r="B373" s="910"/>
    </row>
    <row r="374">
      <c r="B374" s="910"/>
    </row>
    <row r="375">
      <c r="B375" s="910"/>
    </row>
    <row r="376">
      <c r="B376" s="910"/>
    </row>
    <row r="377">
      <c r="B377" s="910"/>
    </row>
    <row r="378">
      <c r="B378" s="910"/>
    </row>
    <row r="379">
      <c r="B379" s="910"/>
    </row>
    <row r="380">
      <c r="B380" s="910"/>
    </row>
    <row r="381">
      <c r="B381" s="910"/>
    </row>
    <row r="382">
      <c r="B382" s="910"/>
    </row>
    <row r="383">
      <c r="B383" s="910"/>
    </row>
    <row r="384">
      <c r="B384" s="910"/>
    </row>
    <row r="385">
      <c r="B385" s="910"/>
    </row>
    <row r="386">
      <c r="B386" s="910"/>
    </row>
    <row r="387">
      <c r="B387" s="910"/>
    </row>
    <row r="388">
      <c r="B388" s="910"/>
    </row>
    <row r="389">
      <c r="B389" s="910"/>
    </row>
    <row r="390">
      <c r="B390" s="910"/>
    </row>
    <row r="391">
      <c r="B391" s="910"/>
    </row>
    <row r="392">
      <c r="B392" s="910"/>
    </row>
    <row r="393">
      <c r="B393" s="910"/>
    </row>
    <row r="394">
      <c r="B394" s="910"/>
    </row>
    <row r="395">
      <c r="B395" s="910"/>
    </row>
    <row r="396">
      <c r="B396" s="910"/>
    </row>
    <row r="397">
      <c r="B397" s="910"/>
    </row>
    <row r="398">
      <c r="B398" s="910"/>
    </row>
    <row r="399">
      <c r="B399" s="910"/>
    </row>
    <row r="400">
      <c r="B400" s="910"/>
    </row>
    <row r="401">
      <c r="B401" s="910"/>
    </row>
    <row r="402">
      <c r="B402" s="910"/>
    </row>
    <row r="403">
      <c r="B403" s="910"/>
    </row>
    <row r="404">
      <c r="B404" s="910"/>
    </row>
    <row r="405">
      <c r="B405" s="910"/>
    </row>
    <row r="406">
      <c r="B406" s="910"/>
    </row>
    <row r="407">
      <c r="B407" s="910"/>
    </row>
    <row r="408">
      <c r="B408" s="910"/>
    </row>
    <row r="409">
      <c r="B409" s="910"/>
    </row>
    <row r="410">
      <c r="B410" s="910"/>
    </row>
    <row r="411">
      <c r="B411" s="910"/>
    </row>
    <row r="412">
      <c r="B412" s="910"/>
    </row>
    <row r="413">
      <c r="B413" s="910"/>
    </row>
    <row r="414">
      <c r="B414" s="910"/>
    </row>
    <row r="415">
      <c r="B415" s="910"/>
    </row>
    <row r="416">
      <c r="B416" s="910"/>
    </row>
    <row r="417">
      <c r="B417" s="910"/>
    </row>
    <row r="418">
      <c r="B418" s="910"/>
    </row>
    <row r="419">
      <c r="B419" s="910"/>
    </row>
    <row r="420">
      <c r="B420" s="910"/>
    </row>
    <row r="421">
      <c r="B421" s="910"/>
    </row>
    <row r="422">
      <c r="B422" s="910"/>
    </row>
    <row r="423">
      <c r="B423" s="910"/>
    </row>
    <row r="424">
      <c r="B424" s="910"/>
    </row>
    <row r="425">
      <c r="B425" s="910"/>
    </row>
    <row r="426">
      <c r="B426" s="910"/>
    </row>
    <row r="427">
      <c r="B427" s="910"/>
    </row>
    <row r="428">
      <c r="B428" s="910"/>
    </row>
    <row r="429">
      <c r="B429" s="910"/>
    </row>
    <row r="430">
      <c r="B430" s="910"/>
    </row>
    <row r="431">
      <c r="B431" s="910"/>
    </row>
    <row r="432">
      <c r="B432" s="910"/>
    </row>
    <row r="433">
      <c r="B433" s="910"/>
    </row>
    <row r="434">
      <c r="B434" s="910"/>
    </row>
    <row r="435">
      <c r="B435" s="910"/>
    </row>
    <row r="436">
      <c r="B436" s="910"/>
    </row>
    <row r="437">
      <c r="B437" s="910"/>
    </row>
    <row r="438">
      <c r="B438" s="910"/>
    </row>
    <row r="439">
      <c r="B439" s="910"/>
    </row>
    <row r="440">
      <c r="B440" s="910"/>
    </row>
    <row r="441">
      <c r="B441" s="910"/>
    </row>
    <row r="442">
      <c r="B442" s="910"/>
    </row>
    <row r="443">
      <c r="B443" s="910"/>
    </row>
    <row r="444">
      <c r="B444" s="910"/>
    </row>
    <row r="445">
      <c r="B445" s="910"/>
    </row>
    <row r="446">
      <c r="B446" s="910"/>
    </row>
    <row r="447">
      <c r="B447" s="910"/>
    </row>
    <row r="448">
      <c r="B448" s="910"/>
    </row>
    <row r="449">
      <c r="B449" s="910"/>
    </row>
    <row r="450">
      <c r="B450" s="910"/>
    </row>
    <row r="451">
      <c r="B451" s="910"/>
    </row>
    <row r="452">
      <c r="B452" s="910"/>
    </row>
    <row r="453">
      <c r="B453" s="910"/>
    </row>
    <row r="454">
      <c r="B454" s="910"/>
    </row>
    <row r="455">
      <c r="B455" s="910"/>
    </row>
    <row r="456">
      <c r="B456" s="910"/>
    </row>
    <row r="457">
      <c r="B457" s="910"/>
    </row>
    <row r="458">
      <c r="B458" s="910"/>
    </row>
    <row r="459">
      <c r="B459" s="910"/>
    </row>
    <row r="460">
      <c r="B460" s="910"/>
    </row>
    <row r="461">
      <c r="B461" s="910"/>
    </row>
    <row r="462">
      <c r="B462" s="910"/>
    </row>
    <row r="463">
      <c r="B463" s="910"/>
    </row>
    <row r="464">
      <c r="B464" s="910"/>
    </row>
    <row r="465">
      <c r="B465" s="910"/>
    </row>
    <row r="466">
      <c r="B466" s="910"/>
    </row>
    <row r="467">
      <c r="B467" s="910"/>
    </row>
    <row r="468">
      <c r="B468" s="910"/>
    </row>
    <row r="469">
      <c r="B469" s="910"/>
    </row>
    <row r="470">
      <c r="B470" s="910"/>
    </row>
    <row r="471">
      <c r="B471" s="910"/>
    </row>
    <row r="472">
      <c r="B472" s="910"/>
    </row>
    <row r="473">
      <c r="B473" s="910"/>
    </row>
    <row r="474">
      <c r="B474" s="910"/>
    </row>
    <row r="475">
      <c r="B475" s="910"/>
    </row>
    <row r="476">
      <c r="B476" s="910"/>
    </row>
    <row r="477">
      <c r="B477" s="910"/>
    </row>
    <row r="478">
      <c r="B478" s="910"/>
    </row>
    <row r="479">
      <c r="B479" s="910"/>
    </row>
    <row r="480">
      <c r="B480" s="910"/>
    </row>
    <row r="481">
      <c r="B481" s="910"/>
    </row>
    <row r="482">
      <c r="B482" s="910"/>
    </row>
    <row r="483">
      <c r="B483" s="910"/>
    </row>
    <row r="484">
      <c r="B484" s="910"/>
    </row>
    <row r="485">
      <c r="B485" s="910"/>
    </row>
    <row r="486">
      <c r="B486" s="910"/>
    </row>
    <row r="487">
      <c r="B487" s="910"/>
    </row>
    <row r="488">
      <c r="B488" s="910"/>
    </row>
    <row r="489">
      <c r="B489" s="910"/>
    </row>
    <row r="490">
      <c r="B490" s="910"/>
    </row>
    <row r="491">
      <c r="B491" s="910"/>
    </row>
    <row r="492">
      <c r="B492" s="910"/>
    </row>
    <row r="493">
      <c r="B493" s="910"/>
    </row>
    <row r="494">
      <c r="B494" s="910"/>
    </row>
    <row r="495">
      <c r="B495" s="910"/>
    </row>
    <row r="496">
      <c r="B496" s="910"/>
    </row>
    <row r="497">
      <c r="B497" s="910"/>
    </row>
    <row r="498">
      <c r="B498" s="910"/>
    </row>
    <row r="499">
      <c r="B499" s="910"/>
    </row>
    <row r="500">
      <c r="B500" s="910"/>
    </row>
    <row r="501">
      <c r="B501" s="910"/>
    </row>
    <row r="502">
      <c r="B502" s="910"/>
    </row>
    <row r="503">
      <c r="B503" s="910"/>
    </row>
    <row r="504">
      <c r="B504" s="910"/>
    </row>
    <row r="505">
      <c r="B505" s="910"/>
    </row>
    <row r="506">
      <c r="B506" s="910"/>
    </row>
    <row r="507">
      <c r="B507" s="910"/>
    </row>
    <row r="508">
      <c r="B508" s="910"/>
    </row>
    <row r="509">
      <c r="B509" s="910"/>
    </row>
    <row r="510">
      <c r="B510" s="910"/>
    </row>
    <row r="511">
      <c r="B511" s="910"/>
    </row>
    <row r="512">
      <c r="B512" s="910"/>
    </row>
    <row r="513">
      <c r="B513" s="910"/>
    </row>
    <row r="514">
      <c r="B514" s="910"/>
    </row>
    <row r="515">
      <c r="B515" s="910"/>
    </row>
    <row r="516">
      <c r="B516" s="910"/>
    </row>
    <row r="517">
      <c r="B517" s="910"/>
    </row>
    <row r="518">
      <c r="B518" s="910"/>
    </row>
    <row r="519">
      <c r="B519" s="910"/>
    </row>
    <row r="520">
      <c r="B520" s="910"/>
    </row>
    <row r="521">
      <c r="B521" s="910"/>
    </row>
    <row r="522">
      <c r="B522" s="910"/>
    </row>
    <row r="523">
      <c r="B523" s="910"/>
    </row>
    <row r="524">
      <c r="B524" s="910"/>
    </row>
    <row r="525">
      <c r="B525" s="910"/>
    </row>
    <row r="526">
      <c r="B526" s="910"/>
    </row>
    <row r="527">
      <c r="B527" s="910"/>
    </row>
    <row r="528">
      <c r="B528" s="910"/>
    </row>
    <row r="529">
      <c r="B529" s="910"/>
    </row>
    <row r="530">
      <c r="B530" s="910"/>
    </row>
    <row r="531">
      <c r="B531" s="910"/>
    </row>
    <row r="532">
      <c r="B532" s="910"/>
    </row>
    <row r="533">
      <c r="B533" s="910"/>
    </row>
    <row r="534">
      <c r="B534" s="910"/>
    </row>
    <row r="535">
      <c r="B535" s="910"/>
    </row>
    <row r="536">
      <c r="B536" s="910"/>
    </row>
    <row r="537">
      <c r="B537" s="910"/>
    </row>
    <row r="538">
      <c r="B538" s="910"/>
    </row>
    <row r="539">
      <c r="B539" s="910"/>
    </row>
    <row r="540">
      <c r="B540" s="910"/>
    </row>
    <row r="541">
      <c r="B541" s="910"/>
    </row>
    <row r="542">
      <c r="B542" s="910"/>
    </row>
    <row r="543">
      <c r="B543" s="910"/>
    </row>
    <row r="544">
      <c r="B544" s="910"/>
    </row>
    <row r="545">
      <c r="B545" s="910"/>
    </row>
    <row r="546">
      <c r="B546" s="910"/>
    </row>
    <row r="547">
      <c r="B547" s="910"/>
    </row>
    <row r="548">
      <c r="B548" s="910"/>
    </row>
    <row r="549">
      <c r="B549" s="910"/>
    </row>
    <row r="550">
      <c r="B550" s="910"/>
    </row>
    <row r="551">
      <c r="B551" s="910"/>
    </row>
    <row r="552">
      <c r="B552" s="910"/>
    </row>
    <row r="553">
      <c r="B553" s="910"/>
    </row>
    <row r="554">
      <c r="B554" s="910"/>
    </row>
    <row r="555">
      <c r="B555" s="910"/>
    </row>
    <row r="556">
      <c r="B556" s="910"/>
    </row>
    <row r="557">
      <c r="B557" s="910"/>
    </row>
    <row r="558">
      <c r="B558" s="910"/>
    </row>
    <row r="559">
      <c r="B559" s="910"/>
    </row>
    <row r="560">
      <c r="B560" s="910"/>
    </row>
    <row r="561">
      <c r="B561" s="910"/>
    </row>
    <row r="562">
      <c r="B562" s="910"/>
    </row>
    <row r="563">
      <c r="B563" s="910"/>
    </row>
    <row r="564">
      <c r="B564" s="910"/>
    </row>
    <row r="565">
      <c r="B565" s="910"/>
    </row>
    <row r="566">
      <c r="B566" s="910"/>
    </row>
    <row r="567">
      <c r="B567" s="910"/>
    </row>
    <row r="568">
      <c r="B568" s="910"/>
    </row>
    <row r="569">
      <c r="B569" s="910"/>
    </row>
    <row r="570">
      <c r="B570" s="910"/>
    </row>
    <row r="571">
      <c r="B571" s="910"/>
    </row>
    <row r="572">
      <c r="B572" s="910"/>
    </row>
    <row r="573">
      <c r="B573" s="910"/>
    </row>
    <row r="574">
      <c r="B574" s="910"/>
    </row>
    <row r="575">
      <c r="B575" s="910"/>
    </row>
    <row r="576">
      <c r="B576" s="910"/>
    </row>
    <row r="577">
      <c r="B577" s="910"/>
    </row>
    <row r="578">
      <c r="B578" s="910"/>
    </row>
    <row r="579">
      <c r="B579" s="910"/>
    </row>
    <row r="580">
      <c r="B580" s="910"/>
    </row>
    <row r="581">
      <c r="B581" s="910"/>
    </row>
    <row r="582">
      <c r="B582" s="910"/>
    </row>
    <row r="583">
      <c r="B583" s="910"/>
    </row>
    <row r="584">
      <c r="B584" s="910"/>
    </row>
    <row r="585">
      <c r="B585" s="910"/>
    </row>
    <row r="586">
      <c r="B586" s="910"/>
    </row>
    <row r="587">
      <c r="B587" s="910"/>
    </row>
    <row r="588">
      <c r="B588" s="910"/>
    </row>
    <row r="589">
      <c r="B589" s="910"/>
    </row>
    <row r="590">
      <c r="B590" s="910"/>
    </row>
    <row r="591">
      <c r="B591" s="910"/>
    </row>
    <row r="592">
      <c r="B592" s="910"/>
    </row>
    <row r="593">
      <c r="B593" s="910"/>
    </row>
    <row r="594">
      <c r="B594" s="910"/>
    </row>
    <row r="595">
      <c r="B595" s="910"/>
    </row>
    <row r="596">
      <c r="B596" s="910"/>
    </row>
    <row r="597">
      <c r="B597" s="910"/>
    </row>
    <row r="598">
      <c r="B598" s="910"/>
    </row>
    <row r="599">
      <c r="B599" s="910"/>
    </row>
    <row r="600">
      <c r="B600" s="910"/>
    </row>
    <row r="601">
      <c r="B601" s="910"/>
    </row>
    <row r="602">
      <c r="B602" s="910"/>
    </row>
    <row r="603">
      <c r="B603" s="910"/>
    </row>
    <row r="604">
      <c r="B604" s="910"/>
    </row>
    <row r="605">
      <c r="B605" s="910"/>
    </row>
    <row r="606">
      <c r="B606" s="910"/>
    </row>
    <row r="607">
      <c r="B607" s="910"/>
    </row>
    <row r="608">
      <c r="B608" s="910"/>
    </row>
    <row r="609">
      <c r="B609" s="910"/>
    </row>
    <row r="610">
      <c r="B610" s="910"/>
    </row>
    <row r="611">
      <c r="B611" s="910"/>
    </row>
    <row r="612">
      <c r="B612" s="910"/>
    </row>
    <row r="613">
      <c r="B613" s="910"/>
    </row>
    <row r="614">
      <c r="B614" s="910"/>
    </row>
    <row r="615">
      <c r="B615" s="910"/>
    </row>
    <row r="616">
      <c r="B616" s="910"/>
    </row>
    <row r="617">
      <c r="B617" s="910"/>
    </row>
    <row r="618">
      <c r="B618" s="910"/>
    </row>
    <row r="619">
      <c r="B619" s="910"/>
    </row>
    <row r="620">
      <c r="B620" s="910"/>
    </row>
    <row r="621">
      <c r="B621" s="910"/>
    </row>
    <row r="622">
      <c r="B622" s="910"/>
    </row>
    <row r="623">
      <c r="B623" s="910"/>
    </row>
    <row r="624">
      <c r="B624" s="910"/>
    </row>
    <row r="625">
      <c r="B625" s="910"/>
    </row>
    <row r="626">
      <c r="B626" s="910"/>
    </row>
    <row r="627">
      <c r="B627" s="910"/>
    </row>
    <row r="628">
      <c r="B628" s="910"/>
    </row>
    <row r="629">
      <c r="B629" s="910"/>
    </row>
    <row r="630">
      <c r="B630" s="910"/>
    </row>
    <row r="631">
      <c r="B631" s="910"/>
    </row>
    <row r="632">
      <c r="B632" s="910"/>
    </row>
    <row r="633">
      <c r="B633" s="910"/>
    </row>
    <row r="634">
      <c r="B634" s="910"/>
    </row>
    <row r="635">
      <c r="B635" s="910"/>
    </row>
    <row r="636">
      <c r="B636" s="910"/>
    </row>
    <row r="637">
      <c r="B637" s="910"/>
    </row>
    <row r="638">
      <c r="B638" s="910"/>
    </row>
    <row r="639">
      <c r="B639" s="910"/>
    </row>
    <row r="640">
      <c r="B640" s="910"/>
    </row>
    <row r="641">
      <c r="B641" s="910"/>
    </row>
    <row r="642">
      <c r="B642" s="910"/>
    </row>
    <row r="643">
      <c r="B643" s="910"/>
    </row>
    <row r="644">
      <c r="B644" s="910"/>
    </row>
    <row r="645">
      <c r="B645" s="910"/>
    </row>
    <row r="646">
      <c r="B646" s="910"/>
    </row>
    <row r="647">
      <c r="B647" s="910"/>
    </row>
    <row r="648">
      <c r="B648" s="910"/>
    </row>
    <row r="649">
      <c r="B649" s="910"/>
    </row>
    <row r="650">
      <c r="B650" s="910"/>
    </row>
    <row r="651">
      <c r="B651" s="910"/>
    </row>
    <row r="652">
      <c r="B652" s="910"/>
    </row>
    <row r="653">
      <c r="B653" s="910"/>
    </row>
    <row r="654">
      <c r="B654" s="910"/>
    </row>
    <row r="655">
      <c r="B655" s="910"/>
    </row>
    <row r="656">
      <c r="B656" s="910"/>
    </row>
    <row r="657">
      <c r="B657" s="910"/>
    </row>
    <row r="658">
      <c r="B658" s="910"/>
    </row>
    <row r="659">
      <c r="B659" s="910"/>
    </row>
    <row r="660">
      <c r="B660" s="910"/>
    </row>
    <row r="661">
      <c r="B661" s="910"/>
    </row>
    <row r="662">
      <c r="B662" s="910"/>
    </row>
    <row r="663">
      <c r="B663" s="910"/>
    </row>
    <row r="664">
      <c r="B664" s="910"/>
    </row>
    <row r="665">
      <c r="B665" s="910"/>
    </row>
    <row r="666">
      <c r="B666" s="910"/>
    </row>
    <row r="667">
      <c r="B667" s="910"/>
    </row>
    <row r="668">
      <c r="B668" s="910"/>
    </row>
    <row r="669">
      <c r="B669" s="910"/>
    </row>
    <row r="670">
      <c r="B670" s="910"/>
    </row>
    <row r="671">
      <c r="B671" s="910"/>
    </row>
    <row r="672">
      <c r="B672" s="910"/>
    </row>
    <row r="673">
      <c r="B673" s="910"/>
    </row>
    <row r="674">
      <c r="B674" s="910"/>
    </row>
    <row r="675">
      <c r="B675" s="910"/>
    </row>
    <row r="676">
      <c r="B676" s="910"/>
    </row>
    <row r="677">
      <c r="B677" s="910"/>
    </row>
    <row r="678">
      <c r="B678" s="910"/>
    </row>
    <row r="679">
      <c r="B679" s="910"/>
    </row>
    <row r="680">
      <c r="B680" s="910"/>
    </row>
    <row r="681">
      <c r="B681" s="910"/>
    </row>
    <row r="682">
      <c r="B682" s="910"/>
    </row>
    <row r="683">
      <c r="B683" s="910"/>
    </row>
    <row r="684">
      <c r="B684" s="910"/>
    </row>
    <row r="685">
      <c r="B685" s="910"/>
    </row>
    <row r="686">
      <c r="B686" s="910"/>
    </row>
    <row r="687">
      <c r="B687" s="910"/>
    </row>
    <row r="688">
      <c r="B688" s="910"/>
    </row>
    <row r="689">
      <c r="B689" s="910"/>
    </row>
    <row r="690">
      <c r="B690" s="910"/>
    </row>
    <row r="691">
      <c r="B691" s="910"/>
    </row>
    <row r="692">
      <c r="B692" s="910"/>
    </row>
    <row r="693">
      <c r="B693" s="910"/>
    </row>
    <row r="694">
      <c r="B694" s="910"/>
    </row>
    <row r="695">
      <c r="B695" s="910"/>
    </row>
    <row r="696">
      <c r="B696" s="910"/>
    </row>
    <row r="697">
      <c r="B697" s="910"/>
    </row>
    <row r="698">
      <c r="B698" s="910"/>
    </row>
    <row r="699">
      <c r="B699" s="910"/>
    </row>
    <row r="700">
      <c r="B700" s="910"/>
    </row>
    <row r="701">
      <c r="B701" s="910"/>
    </row>
    <row r="702">
      <c r="B702" s="910"/>
    </row>
    <row r="703">
      <c r="B703" s="910"/>
    </row>
    <row r="704">
      <c r="B704" s="910"/>
    </row>
    <row r="705">
      <c r="B705" s="910"/>
    </row>
    <row r="706">
      <c r="B706" s="910"/>
    </row>
    <row r="707">
      <c r="B707" s="910"/>
    </row>
    <row r="708">
      <c r="B708" s="910"/>
    </row>
    <row r="709">
      <c r="B709" s="910"/>
    </row>
    <row r="710">
      <c r="B710" s="910"/>
    </row>
    <row r="711">
      <c r="B711" s="910"/>
    </row>
    <row r="712">
      <c r="B712" s="910"/>
    </row>
    <row r="713">
      <c r="B713" s="910"/>
    </row>
    <row r="714">
      <c r="B714" s="910"/>
    </row>
    <row r="715">
      <c r="B715" s="910"/>
    </row>
    <row r="716">
      <c r="B716" s="910"/>
    </row>
    <row r="717">
      <c r="B717" s="910"/>
    </row>
    <row r="718">
      <c r="B718" s="910"/>
    </row>
    <row r="719">
      <c r="B719" s="910"/>
    </row>
    <row r="720">
      <c r="B720" s="910"/>
    </row>
    <row r="721">
      <c r="B721" s="910"/>
    </row>
    <row r="722">
      <c r="B722" s="910"/>
    </row>
    <row r="723">
      <c r="B723" s="910"/>
    </row>
    <row r="724">
      <c r="B724" s="910"/>
    </row>
    <row r="725">
      <c r="B725" s="910"/>
    </row>
    <row r="726">
      <c r="B726" s="910"/>
    </row>
    <row r="727">
      <c r="B727" s="910"/>
    </row>
    <row r="728">
      <c r="B728" s="910"/>
    </row>
    <row r="729">
      <c r="B729" s="910"/>
    </row>
    <row r="730">
      <c r="B730" s="910"/>
    </row>
    <row r="731">
      <c r="B731" s="910"/>
    </row>
    <row r="732">
      <c r="B732" s="910"/>
    </row>
    <row r="733">
      <c r="B733" s="910"/>
    </row>
    <row r="734">
      <c r="B734" s="910"/>
    </row>
    <row r="735">
      <c r="B735" s="910"/>
    </row>
    <row r="736">
      <c r="B736" s="910"/>
    </row>
    <row r="737">
      <c r="B737" s="910"/>
    </row>
    <row r="738">
      <c r="B738" s="910"/>
    </row>
    <row r="739">
      <c r="B739" s="910"/>
    </row>
    <row r="740">
      <c r="B740" s="910"/>
    </row>
    <row r="741">
      <c r="B741" s="910"/>
    </row>
    <row r="742">
      <c r="B742" s="910"/>
    </row>
    <row r="743">
      <c r="B743" s="910"/>
    </row>
    <row r="744">
      <c r="B744" s="910"/>
    </row>
    <row r="745">
      <c r="B745" s="910"/>
    </row>
    <row r="746">
      <c r="B746" s="910"/>
    </row>
    <row r="747">
      <c r="B747" s="910"/>
    </row>
    <row r="748">
      <c r="B748" s="910"/>
    </row>
    <row r="749">
      <c r="B749" s="910"/>
    </row>
    <row r="750">
      <c r="B750" s="910"/>
    </row>
    <row r="751">
      <c r="B751" s="910"/>
    </row>
    <row r="752">
      <c r="B752" s="910"/>
    </row>
    <row r="753">
      <c r="B753" s="910"/>
    </row>
    <row r="754">
      <c r="B754" s="910"/>
    </row>
    <row r="755">
      <c r="B755" s="910"/>
    </row>
    <row r="756">
      <c r="B756" s="910"/>
    </row>
    <row r="757">
      <c r="B757" s="910"/>
    </row>
    <row r="758">
      <c r="B758" s="910"/>
    </row>
    <row r="759">
      <c r="B759" s="910"/>
    </row>
    <row r="760">
      <c r="B760" s="910"/>
    </row>
    <row r="761">
      <c r="B761" s="910"/>
    </row>
    <row r="762">
      <c r="B762" s="910"/>
    </row>
    <row r="763">
      <c r="B763" s="910"/>
    </row>
    <row r="764">
      <c r="B764" s="910"/>
    </row>
    <row r="765">
      <c r="B765" s="910"/>
    </row>
    <row r="766">
      <c r="B766" s="910"/>
    </row>
    <row r="767">
      <c r="B767" s="910"/>
    </row>
    <row r="768">
      <c r="B768" s="910"/>
    </row>
    <row r="769">
      <c r="B769" s="910"/>
    </row>
    <row r="770">
      <c r="B770" s="910"/>
    </row>
    <row r="771">
      <c r="B771" s="910"/>
    </row>
    <row r="772">
      <c r="B772" s="910"/>
    </row>
    <row r="773">
      <c r="B773" s="910"/>
    </row>
    <row r="774">
      <c r="B774" s="910"/>
    </row>
    <row r="775">
      <c r="B775" s="910"/>
    </row>
    <row r="776">
      <c r="B776" s="910"/>
    </row>
    <row r="777">
      <c r="B777" s="910"/>
    </row>
    <row r="778">
      <c r="B778" s="910"/>
    </row>
    <row r="779">
      <c r="B779" s="910"/>
    </row>
    <row r="780">
      <c r="B780" s="910"/>
    </row>
    <row r="781">
      <c r="B781" s="910"/>
    </row>
    <row r="782">
      <c r="B782" s="910"/>
    </row>
    <row r="783">
      <c r="B783" s="910"/>
    </row>
    <row r="784">
      <c r="B784" s="910"/>
    </row>
    <row r="785">
      <c r="B785" s="910"/>
    </row>
    <row r="786">
      <c r="B786" s="910"/>
    </row>
    <row r="787">
      <c r="B787" s="910"/>
    </row>
    <row r="788">
      <c r="B788" s="910"/>
    </row>
    <row r="789">
      <c r="B789" s="910"/>
    </row>
    <row r="790">
      <c r="B790" s="910"/>
    </row>
    <row r="791">
      <c r="B791" s="910"/>
    </row>
    <row r="792">
      <c r="B792" s="910"/>
    </row>
    <row r="793">
      <c r="B793" s="910"/>
    </row>
    <row r="794">
      <c r="B794" s="910"/>
    </row>
    <row r="795">
      <c r="B795" s="910"/>
    </row>
    <row r="796">
      <c r="B796" s="910"/>
    </row>
    <row r="797">
      <c r="B797" s="910"/>
    </row>
    <row r="798">
      <c r="B798" s="910"/>
    </row>
    <row r="799">
      <c r="B799" s="910"/>
    </row>
    <row r="800">
      <c r="B800" s="910"/>
    </row>
    <row r="801">
      <c r="B801" s="910"/>
    </row>
    <row r="802">
      <c r="B802" s="910"/>
    </row>
    <row r="803">
      <c r="B803" s="910"/>
    </row>
    <row r="804">
      <c r="B804" s="910"/>
    </row>
    <row r="805">
      <c r="B805" s="910"/>
    </row>
    <row r="806">
      <c r="B806" s="910"/>
    </row>
    <row r="807">
      <c r="B807" s="910"/>
    </row>
    <row r="808">
      <c r="B808" s="910"/>
    </row>
    <row r="809">
      <c r="B809" s="910"/>
    </row>
    <row r="810">
      <c r="B810" s="910"/>
    </row>
    <row r="811">
      <c r="B811" s="910"/>
    </row>
    <row r="812">
      <c r="B812" s="910"/>
    </row>
    <row r="813">
      <c r="B813" s="910"/>
    </row>
    <row r="814">
      <c r="B814" s="910"/>
    </row>
    <row r="815">
      <c r="B815" s="910"/>
    </row>
    <row r="816">
      <c r="B816" s="910"/>
    </row>
    <row r="817">
      <c r="B817" s="910"/>
    </row>
    <row r="818">
      <c r="B818" s="910"/>
    </row>
    <row r="819">
      <c r="B819" s="910"/>
    </row>
    <row r="820">
      <c r="B820" s="910"/>
    </row>
    <row r="821">
      <c r="B821" s="910"/>
    </row>
    <row r="822">
      <c r="B822" s="910"/>
    </row>
    <row r="823">
      <c r="B823" s="910"/>
    </row>
    <row r="824">
      <c r="B824" s="910"/>
    </row>
    <row r="825">
      <c r="B825" s="910"/>
    </row>
    <row r="826">
      <c r="B826" s="910"/>
    </row>
    <row r="827">
      <c r="B827" s="910"/>
    </row>
    <row r="828">
      <c r="B828" s="910"/>
    </row>
    <row r="829">
      <c r="B829" s="910"/>
    </row>
    <row r="830">
      <c r="B830" s="910"/>
    </row>
    <row r="831">
      <c r="B831" s="910"/>
    </row>
    <row r="832">
      <c r="B832" s="910"/>
    </row>
    <row r="833">
      <c r="B833" s="910"/>
    </row>
    <row r="834">
      <c r="B834" s="910"/>
    </row>
    <row r="835">
      <c r="B835" s="910"/>
    </row>
    <row r="836">
      <c r="B836" s="910"/>
    </row>
    <row r="837">
      <c r="B837" s="910"/>
    </row>
    <row r="838">
      <c r="B838" s="910"/>
    </row>
    <row r="839">
      <c r="B839" s="910"/>
    </row>
    <row r="840">
      <c r="B840" s="910"/>
    </row>
    <row r="841">
      <c r="B841" s="910"/>
    </row>
    <row r="842">
      <c r="B842" s="910"/>
    </row>
    <row r="843">
      <c r="B843" s="910"/>
    </row>
    <row r="844">
      <c r="B844" s="910"/>
    </row>
    <row r="845">
      <c r="B845" s="910"/>
    </row>
    <row r="846">
      <c r="B846" s="910"/>
    </row>
    <row r="847">
      <c r="B847" s="910"/>
    </row>
    <row r="848">
      <c r="B848" s="910"/>
    </row>
    <row r="849">
      <c r="B849" s="910"/>
    </row>
    <row r="850">
      <c r="B850" s="910"/>
    </row>
    <row r="851">
      <c r="B851" s="910"/>
    </row>
    <row r="852">
      <c r="B852" s="910"/>
    </row>
    <row r="853">
      <c r="B853" s="910"/>
    </row>
    <row r="854">
      <c r="B854" s="910"/>
    </row>
    <row r="855">
      <c r="B855" s="910"/>
    </row>
    <row r="856">
      <c r="B856" s="910"/>
    </row>
    <row r="857">
      <c r="B857" s="910"/>
    </row>
    <row r="858">
      <c r="B858" s="910"/>
    </row>
    <row r="859">
      <c r="B859" s="910"/>
    </row>
    <row r="860">
      <c r="B860" s="910"/>
    </row>
    <row r="861">
      <c r="B861" s="910"/>
    </row>
    <row r="862">
      <c r="B862" s="910"/>
    </row>
    <row r="863">
      <c r="B863" s="910"/>
    </row>
    <row r="864">
      <c r="B864" s="910"/>
    </row>
    <row r="865">
      <c r="B865" s="910"/>
    </row>
    <row r="866">
      <c r="B866" s="910"/>
    </row>
    <row r="867">
      <c r="B867" s="910"/>
    </row>
    <row r="868">
      <c r="B868" s="910"/>
    </row>
    <row r="869">
      <c r="B869" s="910"/>
    </row>
    <row r="870">
      <c r="B870" s="910"/>
    </row>
    <row r="871">
      <c r="B871" s="910"/>
    </row>
    <row r="872">
      <c r="B872" s="910"/>
    </row>
    <row r="873">
      <c r="B873" s="910"/>
    </row>
    <row r="874">
      <c r="B874" s="910"/>
    </row>
    <row r="875">
      <c r="B875" s="910"/>
    </row>
    <row r="876">
      <c r="B876" s="910"/>
    </row>
    <row r="877">
      <c r="B877" s="910"/>
    </row>
    <row r="878">
      <c r="B878" s="910"/>
    </row>
    <row r="879">
      <c r="B879" s="910"/>
    </row>
    <row r="880">
      <c r="B880" s="910"/>
    </row>
    <row r="881">
      <c r="B881" s="910"/>
    </row>
    <row r="882">
      <c r="B882" s="910"/>
    </row>
    <row r="883">
      <c r="B883" s="910"/>
    </row>
    <row r="884">
      <c r="B884" s="910"/>
    </row>
    <row r="885">
      <c r="B885" s="910"/>
    </row>
    <row r="886">
      <c r="B886" s="910"/>
    </row>
    <row r="887">
      <c r="B887" s="910"/>
    </row>
    <row r="888">
      <c r="B888" s="910"/>
    </row>
    <row r="889">
      <c r="B889" s="910"/>
    </row>
    <row r="890">
      <c r="B890" s="910"/>
    </row>
    <row r="891">
      <c r="B891" s="910"/>
    </row>
    <row r="892">
      <c r="B892" s="910"/>
    </row>
    <row r="893">
      <c r="B893" s="910"/>
    </row>
    <row r="894">
      <c r="B894" s="910"/>
    </row>
    <row r="895">
      <c r="B895" s="910"/>
    </row>
    <row r="896">
      <c r="B896" s="910"/>
    </row>
    <row r="897">
      <c r="B897" s="910"/>
    </row>
    <row r="898">
      <c r="B898" s="910"/>
    </row>
    <row r="899">
      <c r="B899" s="910"/>
    </row>
    <row r="900">
      <c r="B900" s="910"/>
    </row>
    <row r="901">
      <c r="B901" s="910"/>
    </row>
    <row r="902">
      <c r="B902" s="910"/>
    </row>
    <row r="903">
      <c r="B903" s="910"/>
    </row>
    <row r="904">
      <c r="B904" s="910"/>
    </row>
    <row r="905">
      <c r="B905" s="910"/>
    </row>
    <row r="906">
      <c r="B906" s="910"/>
    </row>
    <row r="907">
      <c r="B907" s="910"/>
    </row>
    <row r="908">
      <c r="B908" s="910"/>
    </row>
    <row r="909">
      <c r="B909" s="910"/>
    </row>
    <row r="910">
      <c r="B910" s="910"/>
    </row>
    <row r="911">
      <c r="B911" s="910"/>
    </row>
    <row r="912">
      <c r="B912" s="910"/>
    </row>
    <row r="913">
      <c r="B913" s="910"/>
    </row>
    <row r="914">
      <c r="B914" s="910"/>
    </row>
    <row r="915">
      <c r="B915" s="910"/>
    </row>
    <row r="916">
      <c r="B916" s="910"/>
    </row>
    <row r="917">
      <c r="B917" s="910"/>
    </row>
    <row r="918">
      <c r="B918" s="910"/>
    </row>
    <row r="919">
      <c r="B919" s="910"/>
    </row>
    <row r="920">
      <c r="B920" s="910"/>
    </row>
    <row r="921">
      <c r="B921" s="910"/>
    </row>
    <row r="922">
      <c r="B922" s="910"/>
    </row>
    <row r="923">
      <c r="B923" s="910"/>
    </row>
    <row r="924">
      <c r="B924" s="910"/>
    </row>
    <row r="925">
      <c r="B925" s="910"/>
    </row>
    <row r="926">
      <c r="B926" s="910"/>
    </row>
    <row r="927">
      <c r="B927" s="910"/>
    </row>
    <row r="928">
      <c r="B928" s="910"/>
    </row>
    <row r="929">
      <c r="B929" s="910"/>
    </row>
    <row r="930">
      <c r="B930" s="910"/>
    </row>
    <row r="931">
      <c r="B931" s="910"/>
    </row>
    <row r="932">
      <c r="B932" s="910"/>
    </row>
    <row r="933">
      <c r="B933" s="910"/>
    </row>
    <row r="934">
      <c r="B934" s="910"/>
    </row>
    <row r="935">
      <c r="B935" s="910"/>
    </row>
    <row r="936">
      <c r="B936" s="910"/>
    </row>
    <row r="937">
      <c r="B937" s="910"/>
    </row>
    <row r="938">
      <c r="B938" s="910"/>
    </row>
    <row r="939">
      <c r="B939" s="910"/>
    </row>
    <row r="940">
      <c r="B940" s="910"/>
    </row>
    <row r="941">
      <c r="B941" s="910"/>
    </row>
    <row r="942">
      <c r="B942" s="910"/>
    </row>
    <row r="943">
      <c r="B943" s="910"/>
    </row>
    <row r="944">
      <c r="B944" s="910"/>
    </row>
    <row r="945">
      <c r="B945" s="910"/>
    </row>
    <row r="946">
      <c r="B946" s="910"/>
    </row>
    <row r="947">
      <c r="B947" s="910"/>
    </row>
    <row r="948">
      <c r="B948" s="910"/>
    </row>
    <row r="949">
      <c r="B949" s="910"/>
    </row>
    <row r="950">
      <c r="B950" s="910"/>
    </row>
    <row r="951">
      <c r="B951" s="910"/>
    </row>
    <row r="952">
      <c r="B952" s="910"/>
    </row>
    <row r="953">
      <c r="B953" s="910"/>
    </row>
    <row r="954">
      <c r="B954" s="910"/>
    </row>
    <row r="955">
      <c r="B955" s="910"/>
    </row>
    <row r="956">
      <c r="B956" s="910"/>
    </row>
    <row r="957">
      <c r="B957" s="910"/>
    </row>
    <row r="958">
      <c r="B958" s="910"/>
    </row>
    <row r="959">
      <c r="B959" s="910"/>
    </row>
    <row r="960">
      <c r="B960" s="910"/>
    </row>
    <row r="961">
      <c r="B961" s="910"/>
    </row>
    <row r="962">
      <c r="B962" s="910"/>
    </row>
    <row r="963">
      <c r="B963" s="910"/>
    </row>
    <row r="964">
      <c r="B964" s="910"/>
    </row>
    <row r="965">
      <c r="B965" s="910"/>
    </row>
    <row r="966">
      <c r="B966" s="910"/>
    </row>
    <row r="967">
      <c r="B967" s="910"/>
    </row>
    <row r="968">
      <c r="B968" s="910"/>
    </row>
    <row r="969">
      <c r="B969" s="910"/>
    </row>
    <row r="970">
      <c r="B970" s="910"/>
    </row>
    <row r="971">
      <c r="B971" s="910"/>
    </row>
    <row r="972">
      <c r="B972" s="910"/>
    </row>
    <row r="973">
      <c r="B973" s="910"/>
    </row>
    <row r="974">
      <c r="B974" s="910"/>
    </row>
    <row r="975">
      <c r="B975" s="910"/>
    </row>
    <row r="976">
      <c r="B976" s="910"/>
    </row>
    <row r="977">
      <c r="B977" s="910"/>
    </row>
    <row r="978">
      <c r="B978" s="910"/>
    </row>
    <row r="979">
      <c r="B979" s="910"/>
    </row>
    <row r="980">
      <c r="B980" s="910"/>
    </row>
    <row r="981">
      <c r="B981" s="910"/>
    </row>
    <row r="982">
      <c r="B982" s="910"/>
    </row>
    <row r="983">
      <c r="B983" s="910"/>
    </row>
    <row r="984">
      <c r="B984" s="910"/>
    </row>
    <row r="985">
      <c r="B985" s="910"/>
    </row>
    <row r="986">
      <c r="B986" s="910"/>
    </row>
    <row r="987">
      <c r="B987" s="910"/>
    </row>
    <row r="988">
      <c r="B988" s="910"/>
    </row>
    <row r="989">
      <c r="B989" s="910"/>
    </row>
    <row r="990">
      <c r="B990" s="910"/>
    </row>
    <row r="991">
      <c r="B991" s="910"/>
    </row>
    <row r="992">
      <c r="B992" s="910"/>
    </row>
    <row r="993">
      <c r="B993" s="910"/>
    </row>
    <row r="994">
      <c r="B994" s="910"/>
    </row>
    <row r="995">
      <c r="B995" s="910"/>
    </row>
    <row r="996">
      <c r="B996" s="910"/>
    </row>
    <row r="997">
      <c r="B997" s="910"/>
    </row>
    <row r="998">
      <c r="B998" s="910"/>
    </row>
    <row r="999">
      <c r="B999" s="910"/>
    </row>
    <row r="1000">
      <c r="B1000" s="910"/>
    </row>
    <row r="1001">
      <c r="B1001" s="910"/>
    </row>
    <row r="1002">
      <c r="B1002" s="910"/>
    </row>
    <row r="1003">
      <c r="B1003" s="910"/>
    </row>
    <row r="1004">
      <c r="B1004" s="910"/>
    </row>
    <row r="1005">
      <c r="B1005" s="910"/>
    </row>
    <row r="1006">
      <c r="B1006" s="910"/>
    </row>
    <row r="1007">
      <c r="B1007" s="910"/>
    </row>
    <row r="1008">
      <c r="B1008" s="910"/>
    </row>
    <row r="1009">
      <c r="B1009" s="910"/>
    </row>
    <row r="1010">
      <c r="B1010" s="910"/>
    </row>
    <row r="1011">
      <c r="B1011" s="910"/>
    </row>
    <row r="1012">
      <c r="B1012" s="910"/>
    </row>
    <row r="1013">
      <c r="B1013" s="910"/>
    </row>
    <row r="1014">
      <c r="B1014" s="910"/>
    </row>
    <row r="1015">
      <c r="B1015" s="910"/>
    </row>
    <row r="1016">
      <c r="B1016" s="910"/>
    </row>
    <row r="1017">
      <c r="B1017" s="910"/>
    </row>
    <row r="1018">
      <c r="B1018" s="910"/>
    </row>
    <row r="1019">
      <c r="B1019" s="910"/>
    </row>
    <row r="1020">
      <c r="B1020" s="910"/>
    </row>
    <row r="1021">
      <c r="B1021" s="910"/>
    </row>
    <row r="1022">
      <c r="B1022" s="910"/>
    </row>
    <row r="1023">
      <c r="B1023" s="910"/>
    </row>
    <row r="1024">
      <c r="B1024" s="910"/>
    </row>
    <row r="1025">
      <c r="B1025" s="910"/>
    </row>
    <row r="1026">
      <c r="B1026" s="910"/>
    </row>
    <row r="1027">
      <c r="B1027" s="910"/>
    </row>
    <row r="1028">
      <c r="B1028" s="910"/>
    </row>
    <row r="1029">
      <c r="B1029" s="910"/>
    </row>
    <row r="1030">
      <c r="B1030" s="910"/>
    </row>
    <row r="1031">
      <c r="B1031" s="910"/>
    </row>
    <row r="1032">
      <c r="B1032" s="910"/>
    </row>
    <row r="1033">
      <c r="B1033" s="910"/>
    </row>
    <row r="1034">
      <c r="B1034" s="910"/>
    </row>
    <row r="1035">
      <c r="B1035" s="910"/>
    </row>
    <row r="1036">
      <c r="B1036" s="910"/>
    </row>
    <row r="1037">
      <c r="B1037" s="910"/>
    </row>
    <row r="1038">
      <c r="B1038" s="910"/>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5"/>
    <col customWidth="1" min="2" max="44" width="21.63"/>
  </cols>
  <sheetData>
    <row r="1">
      <c r="A1" s="699" t="s">
        <v>0</v>
      </c>
      <c r="B1" s="785" t="s">
        <v>4258</v>
      </c>
      <c r="C1" s="785" t="s">
        <v>4259</v>
      </c>
      <c r="D1" s="785" t="s">
        <v>4260</v>
      </c>
      <c r="E1" s="785" t="s">
        <v>4261</v>
      </c>
      <c r="F1" s="785" t="s">
        <v>4262</v>
      </c>
      <c r="G1" s="785" t="s">
        <v>4263</v>
      </c>
      <c r="H1" s="785" t="s">
        <v>4264</v>
      </c>
      <c r="I1" s="785" t="s">
        <v>4265</v>
      </c>
      <c r="J1" s="409" t="s">
        <v>4266</v>
      </c>
      <c r="K1" s="957" t="s">
        <v>4267</v>
      </c>
      <c r="L1" s="957" t="s">
        <v>4268</v>
      </c>
      <c r="M1" s="957" t="s">
        <v>4269</v>
      </c>
      <c r="N1" s="957" t="s">
        <v>4270</v>
      </c>
      <c r="O1" s="957" t="s">
        <v>4271</v>
      </c>
      <c r="P1" s="785" t="s">
        <v>4272</v>
      </c>
      <c r="Q1" s="957" t="s">
        <v>4273</v>
      </c>
      <c r="R1" s="958" t="s">
        <v>4274</v>
      </c>
      <c r="S1" s="957" t="s">
        <v>4275</v>
      </c>
      <c r="T1" s="959" t="s">
        <v>4276</v>
      </c>
      <c r="U1" s="960" t="s">
        <v>4277</v>
      </c>
      <c r="V1" s="785" t="s">
        <v>4278</v>
      </c>
      <c r="W1" s="961" t="s">
        <v>4279</v>
      </c>
      <c r="X1" s="961" t="s">
        <v>4280</v>
      </c>
      <c r="Y1" s="961" t="s">
        <v>4281</v>
      </c>
      <c r="Z1" s="785" t="s">
        <v>4282</v>
      </c>
      <c r="AA1" s="785" t="s">
        <v>4283</v>
      </c>
      <c r="AB1" s="785" t="s">
        <v>4284</v>
      </c>
      <c r="AC1" s="957" t="s">
        <v>4285</v>
      </c>
      <c r="AD1" s="957" t="s">
        <v>4286</v>
      </c>
      <c r="AE1" s="957" t="s">
        <v>4283</v>
      </c>
      <c r="AF1" s="957" t="s">
        <v>4287</v>
      </c>
      <c r="AG1" s="957" t="s">
        <v>4288</v>
      </c>
      <c r="AH1" s="957" t="s">
        <v>4289</v>
      </c>
      <c r="AI1" s="957" t="s">
        <v>4290</v>
      </c>
      <c r="AJ1" s="957" t="s">
        <v>4291</v>
      </c>
      <c r="AK1" s="957" t="s">
        <v>4292</v>
      </c>
      <c r="AL1" s="957" t="s">
        <v>4293</v>
      </c>
      <c r="AM1" s="957" t="s">
        <v>4294</v>
      </c>
      <c r="AN1" s="957" t="s">
        <v>4295</v>
      </c>
      <c r="AO1" s="957" t="s">
        <v>4296</v>
      </c>
      <c r="AP1" s="957" t="s">
        <v>4297</v>
      </c>
      <c r="AQ1" s="957" t="s">
        <v>4298</v>
      </c>
      <c r="AR1" s="957" t="s">
        <v>4299</v>
      </c>
    </row>
    <row r="2">
      <c r="A2" s="962" t="s">
        <v>3605</v>
      </c>
      <c r="B2" s="772" t="s">
        <v>4300</v>
      </c>
      <c r="C2" s="772" t="s">
        <v>4300</v>
      </c>
      <c r="D2" s="772" t="s">
        <v>2890</v>
      </c>
      <c r="E2" s="772" t="s">
        <v>2948</v>
      </c>
      <c r="F2" s="772" t="s">
        <v>2948</v>
      </c>
      <c r="G2" s="772"/>
      <c r="H2" s="772"/>
      <c r="I2" s="772" t="s">
        <v>4300</v>
      </c>
      <c r="J2" s="772" t="s">
        <v>2890</v>
      </c>
      <c r="K2" s="772" t="s">
        <v>2890</v>
      </c>
      <c r="L2" s="772" t="s">
        <v>2890</v>
      </c>
      <c r="M2" s="772" t="s">
        <v>4300</v>
      </c>
      <c r="N2" s="772" t="s">
        <v>4300</v>
      </c>
      <c r="O2" s="772" t="s">
        <v>4300</v>
      </c>
      <c r="P2" s="772" t="s">
        <v>4300</v>
      </c>
      <c r="Q2" s="772" t="s">
        <v>4300</v>
      </c>
      <c r="R2" s="772" t="s">
        <v>4300</v>
      </c>
      <c r="S2" s="772" t="s">
        <v>4300</v>
      </c>
      <c r="T2" s="772" t="s">
        <v>4300</v>
      </c>
      <c r="U2" s="772" t="s">
        <v>4300</v>
      </c>
      <c r="V2" s="772" t="s">
        <v>4301</v>
      </c>
      <c r="W2" s="772" t="s">
        <v>4300</v>
      </c>
      <c r="X2" s="772" t="s">
        <v>4300</v>
      </c>
      <c r="Y2" s="772" t="s">
        <v>4300</v>
      </c>
      <c r="Z2" s="772" t="s">
        <v>2948</v>
      </c>
      <c r="AA2" s="772" t="s">
        <v>2948</v>
      </c>
      <c r="AB2" s="772" t="s">
        <v>2948</v>
      </c>
      <c r="AC2" s="772" t="s">
        <v>4300</v>
      </c>
      <c r="AD2" s="772" t="s">
        <v>2948</v>
      </c>
      <c r="AE2" s="772" t="s">
        <v>2948</v>
      </c>
      <c r="AF2" s="772" t="s">
        <v>2948</v>
      </c>
      <c r="AG2" s="772" t="s">
        <v>2948</v>
      </c>
      <c r="AH2" s="772" t="s">
        <v>2948</v>
      </c>
      <c r="AI2" s="772" t="s">
        <v>889</v>
      </c>
      <c r="AJ2" s="772" t="s">
        <v>4301</v>
      </c>
      <c r="AK2" s="772" t="s">
        <v>4300</v>
      </c>
      <c r="AL2" s="772" t="s">
        <v>4300</v>
      </c>
      <c r="AM2" s="772" t="s">
        <v>4300</v>
      </c>
      <c r="AN2" s="772" t="s">
        <v>4300</v>
      </c>
      <c r="AO2" s="772" t="s">
        <v>4300</v>
      </c>
      <c r="AP2" s="772" t="s">
        <v>4300</v>
      </c>
      <c r="AQ2" s="772" t="s">
        <v>4300</v>
      </c>
      <c r="AR2" s="772" t="s">
        <v>4300</v>
      </c>
    </row>
    <row r="3">
      <c r="A3" s="34" t="s">
        <v>4302</v>
      </c>
      <c r="B3" s="772" t="s">
        <v>269</v>
      </c>
      <c r="C3" s="772" t="s">
        <v>269</v>
      </c>
      <c r="D3" s="772" t="s">
        <v>269</v>
      </c>
      <c r="E3" s="772" t="s">
        <v>269</v>
      </c>
      <c r="F3" s="772"/>
      <c r="G3" s="772"/>
      <c r="H3" s="772"/>
      <c r="I3" s="772" t="s">
        <v>269</v>
      </c>
      <c r="J3" s="772"/>
      <c r="K3" s="772" t="s">
        <v>269</v>
      </c>
      <c r="L3" s="772" t="s">
        <v>269</v>
      </c>
      <c r="M3" s="772" t="s">
        <v>269</v>
      </c>
      <c r="N3" s="772" t="s">
        <v>269</v>
      </c>
      <c r="O3" s="772" t="s">
        <v>269</v>
      </c>
      <c r="P3" s="772" t="s">
        <v>269</v>
      </c>
      <c r="Q3" s="772" t="s">
        <v>269</v>
      </c>
      <c r="R3" s="772" t="s">
        <v>269</v>
      </c>
      <c r="S3" s="772" t="s">
        <v>269</v>
      </c>
      <c r="T3" s="772" t="s">
        <v>269</v>
      </c>
      <c r="U3" s="772" t="s">
        <v>269</v>
      </c>
      <c r="V3" s="772" t="s">
        <v>269</v>
      </c>
      <c r="W3" s="772" t="s">
        <v>269</v>
      </c>
      <c r="X3" s="772" t="s">
        <v>269</v>
      </c>
      <c r="Y3" s="772" t="s">
        <v>269</v>
      </c>
      <c r="Z3" s="772" t="s">
        <v>269</v>
      </c>
      <c r="AA3" s="772" t="s">
        <v>269</v>
      </c>
      <c r="AB3" s="772" t="s">
        <v>269</v>
      </c>
      <c r="AC3" s="772" t="s">
        <v>269</v>
      </c>
      <c r="AD3" s="772" t="s">
        <v>269</v>
      </c>
      <c r="AE3" s="772" t="s">
        <v>269</v>
      </c>
      <c r="AF3" s="772" t="s">
        <v>269</v>
      </c>
      <c r="AG3" s="772" t="s">
        <v>269</v>
      </c>
      <c r="AH3" s="772" t="s">
        <v>269</v>
      </c>
      <c r="AI3" s="772" t="s">
        <v>269</v>
      </c>
      <c r="AJ3" s="772" t="s">
        <v>269</v>
      </c>
      <c r="AK3" s="772" t="s">
        <v>269</v>
      </c>
      <c r="AL3" s="772" t="s">
        <v>269</v>
      </c>
      <c r="AM3" s="772" t="s">
        <v>269</v>
      </c>
      <c r="AN3" s="772" t="s">
        <v>269</v>
      </c>
      <c r="AO3" s="772" t="s">
        <v>269</v>
      </c>
      <c r="AP3" s="772" t="s">
        <v>269</v>
      </c>
      <c r="AQ3" s="772" t="s">
        <v>269</v>
      </c>
      <c r="AR3" s="772" t="s">
        <v>269</v>
      </c>
    </row>
    <row r="4">
      <c r="A4" s="34" t="s">
        <v>452</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787"/>
      <c r="AE4" s="787"/>
      <c r="AF4" s="787"/>
      <c r="AG4" s="787"/>
      <c r="AH4" s="787"/>
      <c r="AI4" s="787"/>
      <c r="AJ4" s="46"/>
      <c r="AK4" s="46"/>
      <c r="AL4" s="46"/>
      <c r="AM4" s="46"/>
      <c r="AN4" s="46"/>
      <c r="AO4" s="46"/>
      <c r="AP4" s="46"/>
      <c r="AQ4" s="46"/>
      <c r="AR4" s="46"/>
    </row>
    <row r="5">
      <c r="A5" s="34"/>
      <c r="B5" s="46"/>
      <c r="C5" s="46"/>
      <c r="D5" s="46"/>
      <c r="E5" s="46"/>
      <c r="F5" s="46"/>
      <c r="G5" s="46"/>
      <c r="H5" s="46"/>
      <c r="I5" s="46"/>
      <c r="J5" s="46"/>
      <c r="K5" s="46"/>
      <c r="L5" s="46"/>
      <c r="M5" s="46"/>
      <c r="N5" s="46"/>
      <c r="O5" s="46"/>
      <c r="P5" s="46"/>
      <c r="Q5" s="46"/>
      <c r="R5" s="46"/>
      <c r="S5" s="46"/>
      <c r="T5" s="46"/>
      <c r="U5" s="46"/>
      <c r="V5" s="772"/>
      <c r="W5" s="46"/>
      <c r="X5" s="46"/>
      <c r="Y5" s="46"/>
      <c r="Z5" s="46"/>
      <c r="AA5" s="46"/>
      <c r="AB5" s="46"/>
      <c r="AC5" s="46"/>
      <c r="AD5" s="787"/>
      <c r="AE5" s="787"/>
      <c r="AF5" s="787"/>
      <c r="AG5" s="787"/>
      <c r="AH5" s="787"/>
      <c r="AI5" s="787"/>
      <c r="AJ5" s="46"/>
      <c r="AK5" s="46"/>
      <c r="AL5" s="46"/>
      <c r="AM5" s="46"/>
      <c r="AN5" s="46"/>
      <c r="AO5" s="46"/>
      <c r="AP5" s="46"/>
      <c r="AQ5" s="46"/>
      <c r="AR5" s="46"/>
    </row>
    <row r="6">
      <c r="A6" s="963" t="s">
        <v>3747</v>
      </c>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787"/>
      <c r="AE6" s="787"/>
      <c r="AF6" s="787"/>
      <c r="AG6" s="787"/>
      <c r="AH6" s="787"/>
      <c r="AI6" s="787"/>
      <c r="AJ6" s="46"/>
      <c r="AK6" s="46"/>
      <c r="AL6" s="46"/>
      <c r="AM6" s="46"/>
      <c r="AN6" s="46"/>
      <c r="AO6" s="46"/>
      <c r="AP6" s="46"/>
      <c r="AQ6" s="46"/>
      <c r="AR6" s="46"/>
    </row>
    <row r="7">
      <c r="A7" s="34" t="s">
        <v>4303</v>
      </c>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787"/>
      <c r="AE7" s="787"/>
      <c r="AF7" s="787"/>
      <c r="AG7" s="787"/>
      <c r="AH7" s="787"/>
      <c r="AI7" s="787"/>
      <c r="AJ7" s="46"/>
      <c r="AK7" s="46"/>
      <c r="AL7" s="46"/>
      <c r="AM7" s="46"/>
      <c r="AN7" s="46"/>
      <c r="AO7" s="46"/>
      <c r="AP7" s="46"/>
      <c r="AQ7" s="46"/>
      <c r="AR7" s="46"/>
    </row>
    <row r="8">
      <c r="A8" s="34"/>
      <c r="B8" s="46"/>
      <c r="C8" s="46"/>
      <c r="D8" s="46"/>
      <c r="E8" s="46"/>
      <c r="F8" s="46"/>
      <c r="G8" s="46"/>
      <c r="H8" s="46"/>
      <c r="I8" s="46"/>
      <c r="J8" s="46"/>
      <c r="K8" s="46"/>
      <c r="L8" s="46"/>
      <c r="M8" s="46"/>
      <c r="N8" s="46"/>
      <c r="O8" s="46"/>
      <c r="P8" s="46"/>
      <c r="Q8" s="46"/>
      <c r="R8" s="46"/>
      <c r="S8" s="14"/>
      <c r="T8" s="46"/>
      <c r="U8" s="46"/>
      <c r="V8" s="46"/>
      <c r="W8" s="46"/>
      <c r="X8" s="46"/>
      <c r="Y8" s="46"/>
      <c r="Z8" s="46"/>
      <c r="AA8" s="46"/>
      <c r="AB8" s="46"/>
      <c r="AC8" s="46"/>
      <c r="AD8" s="787"/>
      <c r="AE8" s="787"/>
      <c r="AF8" s="787"/>
      <c r="AG8" s="787"/>
      <c r="AH8" s="787"/>
      <c r="AI8" s="787"/>
      <c r="AJ8" s="46"/>
      <c r="AK8" s="46"/>
      <c r="AL8" s="46"/>
      <c r="AM8" s="46"/>
      <c r="AN8" s="46"/>
      <c r="AO8" s="46"/>
      <c r="AP8" s="46"/>
      <c r="AQ8" s="46"/>
      <c r="AR8" s="46"/>
    </row>
    <row r="9">
      <c r="A9" s="963" t="s">
        <v>4304</v>
      </c>
      <c r="B9" s="772"/>
      <c r="C9" s="772"/>
      <c r="D9" s="772"/>
      <c r="E9" s="772"/>
      <c r="F9" s="772" t="s">
        <v>22</v>
      </c>
      <c r="G9" s="772"/>
      <c r="H9" s="772"/>
      <c r="I9" s="772"/>
      <c r="J9" s="772"/>
      <c r="K9" s="772"/>
      <c r="L9" s="772"/>
      <c r="M9" s="46"/>
      <c r="N9" s="46"/>
      <c r="O9" s="46"/>
      <c r="P9" s="46"/>
      <c r="Q9" s="46"/>
      <c r="R9" s="46"/>
      <c r="S9" s="14"/>
      <c r="T9" s="46"/>
      <c r="U9" s="46"/>
      <c r="V9" s="46"/>
      <c r="W9" s="46"/>
      <c r="X9" s="46"/>
      <c r="Y9" s="46"/>
      <c r="Z9" s="46"/>
      <c r="AA9" s="46"/>
      <c r="AB9" s="46"/>
      <c r="AC9" s="46"/>
      <c r="AD9" s="787"/>
      <c r="AE9" s="787"/>
      <c r="AF9" s="787"/>
      <c r="AG9" s="787"/>
      <c r="AH9" s="787"/>
      <c r="AI9" s="787"/>
      <c r="AJ9" s="46"/>
      <c r="AK9" s="46"/>
      <c r="AL9" s="46"/>
      <c r="AM9" s="46"/>
      <c r="AN9" s="46"/>
      <c r="AO9" s="46"/>
      <c r="AP9" s="46"/>
      <c r="AQ9" s="46"/>
      <c r="AR9" s="46"/>
    </row>
    <row r="10">
      <c r="A10" s="34" t="s">
        <v>10</v>
      </c>
      <c r="B10" s="772" t="s">
        <v>4305</v>
      </c>
      <c r="C10" s="772" t="s">
        <v>4306</v>
      </c>
      <c r="D10" s="772" t="s">
        <v>4307</v>
      </c>
      <c r="E10" s="772" t="s">
        <v>3834</v>
      </c>
      <c r="F10" s="391" t="s">
        <v>1328</v>
      </c>
      <c r="G10" s="391"/>
      <c r="H10" s="391"/>
      <c r="I10" s="772" t="s">
        <v>4308</v>
      </c>
      <c r="J10" s="772" t="s">
        <v>4309</v>
      </c>
      <c r="K10" s="772" t="s">
        <v>4310</v>
      </c>
      <c r="L10" s="772" t="s">
        <v>4311</v>
      </c>
      <c r="M10" s="772" t="s">
        <v>3748</v>
      </c>
      <c r="N10" s="588" t="s">
        <v>3756</v>
      </c>
      <c r="O10" s="588" t="s">
        <v>3756</v>
      </c>
      <c r="P10" s="588" t="s">
        <v>3756</v>
      </c>
      <c r="Q10" s="588" t="s">
        <v>3778</v>
      </c>
      <c r="R10" s="588" t="s">
        <v>3194</v>
      </c>
      <c r="S10" s="13" t="s">
        <v>4312</v>
      </c>
      <c r="T10" s="588" t="s">
        <v>15</v>
      </c>
      <c r="U10" s="588" t="s">
        <v>12</v>
      </c>
      <c r="V10" s="772" t="s">
        <v>3804</v>
      </c>
      <c r="W10" s="772" t="s">
        <v>17</v>
      </c>
      <c r="X10" s="772" t="s">
        <v>3812</v>
      </c>
      <c r="Y10" s="772" t="s">
        <v>3162</v>
      </c>
      <c r="Z10" s="772" t="s">
        <v>22</v>
      </c>
      <c r="AA10" s="772" t="s">
        <v>3834</v>
      </c>
      <c r="AB10" s="772" t="s">
        <v>1328</v>
      </c>
      <c r="AC10" s="772" t="s">
        <v>3877</v>
      </c>
      <c r="AD10" s="772" t="s">
        <v>1328</v>
      </c>
      <c r="AE10" s="588" t="s">
        <v>3834</v>
      </c>
      <c r="AF10" s="772" t="s">
        <v>1328</v>
      </c>
      <c r="AG10" s="772" t="s">
        <v>1328</v>
      </c>
      <c r="AH10" s="772" t="s">
        <v>1328</v>
      </c>
      <c r="AI10" s="588" t="s">
        <v>3912</v>
      </c>
      <c r="AJ10" s="772" t="s">
        <v>19</v>
      </c>
      <c r="AK10" s="772" t="s">
        <v>3925</v>
      </c>
      <c r="AL10" s="772" t="s">
        <v>3934</v>
      </c>
      <c r="AM10" s="772" t="s">
        <v>4313</v>
      </c>
      <c r="AN10" s="772" t="s">
        <v>3952</v>
      </c>
      <c r="AO10" s="772" t="s">
        <v>11</v>
      </c>
      <c r="AP10" s="772" t="s">
        <v>3959</v>
      </c>
      <c r="AQ10" s="772" t="s">
        <v>14</v>
      </c>
      <c r="AR10" s="772" t="s">
        <v>20</v>
      </c>
    </row>
    <row r="11">
      <c r="A11" s="34" t="s">
        <v>4314</v>
      </c>
      <c r="B11" s="772" t="s">
        <v>4315</v>
      </c>
      <c r="C11" s="772">
        <v>4.109495886E9</v>
      </c>
      <c r="D11" s="772"/>
      <c r="E11" s="772" t="s">
        <v>3835</v>
      </c>
      <c r="F11" s="772" t="s">
        <v>44</v>
      </c>
      <c r="G11" s="772"/>
      <c r="H11" s="772"/>
      <c r="I11" s="772" t="s">
        <v>4316</v>
      </c>
      <c r="J11" s="588" t="s">
        <v>4317</v>
      </c>
      <c r="K11" s="772" t="s">
        <v>4318</v>
      </c>
      <c r="L11" s="772" t="s">
        <v>4319</v>
      </c>
      <c r="M11" s="772" t="s">
        <v>4320</v>
      </c>
      <c r="N11" s="588" t="s">
        <v>3757</v>
      </c>
      <c r="O11" s="588" t="s">
        <v>4321</v>
      </c>
      <c r="P11" s="588" t="s">
        <v>4322</v>
      </c>
      <c r="Q11" s="588" t="s">
        <v>4323</v>
      </c>
      <c r="R11" s="588">
        <v>4.10596584E9</v>
      </c>
      <c r="S11" s="13" t="s">
        <v>4324</v>
      </c>
      <c r="T11" s="588">
        <v>3.018757291E9</v>
      </c>
      <c r="U11" s="588">
        <v>4.102181104E9</v>
      </c>
      <c r="V11" s="772">
        <v>8.503414229E9</v>
      </c>
      <c r="W11" s="772">
        <v>4.438526091E9</v>
      </c>
      <c r="X11" s="772">
        <v>4.438719192E9</v>
      </c>
      <c r="Y11" s="772">
        <v>4.103705712E9</v>
      </c>
      <c r="Z11" s="772" t="s">
        <v>44</v>
      </c>
      <c r="AA11" s="772" t="s">
        <v>3835</v>
      </c>
      <c r="AB11" s="772" t="s">
        <v>3117</v>
      </c>
      <c r="AC11" s="772">
        <v>4.438758726E9</v>
      </c>
      <c r="AD11" s="772" t="s">
        <v>3117</v>
      </c>
      <c r="AE11" s="588" t="s">
        <v>3835</v>
      </c>
      <c r="AF11" s="772" t="s">
        <v>3117</v>
      </c>
      <c r="AG11" s="772" t="s">
        <v>3117</v>
      </c>
      <c r="AH11" s="772" t="s">
        <v>3117</v>
      </c>
      <c r="AI11" s="787"/>
      <c r="AJ11" s="772" t="s">
        <v>42</v>
      </c>
      <c r="AK11" s="772" t="s">
        <v>3926</v>
      </c>
      <c r="AL11" s="772" t="s">
        <v>3935</v>
      </c>
      <c r="AM11" s="772" t="s">
        <v>4325</v>
      </c>
      <c r="AN11" s="772" t="s">
        <v>4326</v>
      </c>
      <c r="AO11" s="772" t="s">
        <v>4327</v>
      </c>
      <c r="AP11" s="772" t="s">
        <v>4328</v>
      </c>
      <c r="AQ11" s="588" t="s">
        <v>4329</v>
      </c>
      <c r="AR11" s="772"/>
    </row>
    <row r="12">
      <c r="A12" s="34" t="s">
        <v>50</v>
      </c>
      <c r="B12" s="772" t="s">
        <v>4330</v>
      </c>
      <c r="C12" s="772" t="s">
        <v>4331</v>
      </c>
      <c r="D12" s="772"/>
      <c r="E12" s="772" t="s">
        <v>3836</v>
      </c>
      <c r="F12" s="772" t="s">
        <v>61</v>
      </c>
      <c r="G12" s="772"/>
      <c r="H12" s="772"/>
      <c r="I12" s="772" t="s">
        <v>4332</v>
      </c>
      <c r="J12" s="964" t="s">
        <v>4333</v>
      </c>
      <c r="K12" s="772" t="s">
        <v>4334</v>
      </c>
      <c r="L12" s="13" t="s">
        <v>4335</v>
      </c>
      <c r="M12" s="772" t="s">
        <v>3749</v>
      </c>
      <c r="N12" s="588" t="s">
        <v>3758</v>
      </c>
      <c r="O12" s="588" t="s">
        <v>3758</v>
      </c>
      <c r="P12" s="588" t="s">
        <v>3758</v>
      </c>
      <c r="Q12" s="588" t="s">
        <v>3779</v>
      </c>
      <c r="R12" s="46"/>
      <c r="S12" s="13" t="s">
        <v>3794</v>
      </c>
      <c r="T12" s="588" t="s">
        <v>54</v>
      </c>
      <c r="U12" s="588" t="s">
        <v>52</v>
      </c>
      <c r="V12" s="772" t="s">
        <v>3805</v>
      </c>
      <c r="W12" s="772" t="s">
        <v>56</v>
      </c>
      <c r="X12" s="588" t="s">
        <v>3813</v>
      </c>
      <c r="Y12" s="772" t="s">
        <v>3164</v>
      </c>
      <c r="Z12" s="772" t="s">
        <v>61</v>
      </c>
      <c r="AA12" s="772" t="s">
        <v>3836</v>
      </c>
      <c r="AB12" s="772" t="s">
        <v>61</v>
      </c>
      <c r="AC12" s="772" t="s">
        <v>3878</v>
      </c>
      <c r="AD12" s="772" t="s">
        <v>61</v>
      </c>
      <c r="AE12" s="588" t="s">
        <v>3836</v>
      </c>
      <c r="AF12" s="772" t="s">
        <v>61</v>
      </c>
      <c r="AG12" s="772" t="s">
        <v>61</v>
      </c>
      <c r="AH12" s="772" t="s">
        <v>61</v>
      </c>
      <c r="AI12" s="787"/>
      <c r="AJ12" s="588" t="s">
        <v>58</v>
      </c>
      <c r="AK12" s="588" t="s">
        <v>3927</v>
      </c>
      <c r="AL12" s="588" t="s">
        <v>3936</v>
      </c>
      <c r="AM12" s="588" t="s">
        <v>3944</v>
      </c>
      <c r="AN12" s="588" t="s">
        <v>3953</v>
      </c>
      <c r="AO12" s="588" t="s">
        <v>51</v>
      </c>
      <c r="AP12" s="588" t="s">
        <v>3960</v>
      </c>
      <c r="AQ12" s="588" t="s">
        <v>4336</v>
      </c>
      <c r="AR12" s="588" t="s">
        <v>59</v>
      </c>
    </row>
    <row r="13">
      <c r="A13" s="842" t="s">
        <v>4337</v>
      </c>
      <c r="B13" s="46"/>
      <c r="C13" s="46"/>
      <c r="D13" s="46"/>
      <c r="E13" s="46"/>
      <c r="F13" s="46"/>
      <c r="G13" s="46"/>
      <c r="H13" s="46"/>
      <c r="I13" s="46"/>
      <c r="J13" s="46"/>
      <c r="K13" s="46"/>
      <c r="L13" s="46"/>
      <c r="M13" s="46"/>
      <c r="N13" s="46"/>
      <c r="O13" s="46"/>
      <c r="P13" s="46"/>
      <c r="Q13" s="46"/>
      <c r="R13" s="46"/>
      <c r="S13" s="14"/>
      <c r="T13" s="46"/>
      <c r="U13" s="46"/>
      <c r="V13" s="46"/>
      <c r="W13" s="46"/>
      <c r="X13" s="46"/>
      <c r="Y13" s="46"/>
      <c r="Z13" s="46"/>
      <c r="AA13" s="46"/>
      <c r="AB13" s="46"/>
      <c r="AC13" s="46"/>
      <c r="AD13" s="787"/>
      <c r="AE13" s="787"/>
      <c r="AF13" s="787"/>
      <c r="AG13" s="787"/>
      <c r="AH13" s="787"/>
      <c r="AI13" s="787"/>
      <c r="AJ13" s="46"/>
      <c r="AK13" s="46"/>
      <c r="AL13" s="46"/>
      <c r="AM13" s="46"/>
      <c r="AN13" s="46"/>
      <c r="AO13" s="46"/>
      <c r="AP13" s="46"/>
      <c r="AQ13" s="46"/>
      <c r="AR13" s="46"/>
    </row>
    <row r="14">
      <c r="A14" s="963" t="s">
        <v>4338</v>
      </c>
      <c r="B14" s="46"/>
      <c r="C14" s="46"/>
      <c r="D14" s="46"/>
      <c r="E14" s="46"/>
      <c r="F14" s="46"/>
      <c r="G14" s="46"/>
      <c r="H14" s="46"/>
      <c r="I14" s="46"/>
      <c r="J14" s="46"/>
      <c r="K14" s="46"/>
      <c r="L14" s="46"/>
      <c r="M14" s="46"/>
      <c r="N14" s="46"/>
      <c r="O14" s="46"/>
      <c r="P14" s="46"/>
      <c r="Q14" s="46"/>
      <c r="R14" s="46"/>
      <c r="S14" s="14"/>
      <c r="T14" s="46"/>
      <c r="U14" s="46"/>
      <c r="V14" s="46"/>
      <c r="W14" s="46"/>
      <c r="X14" s="46"/>
      <c r="Y14" s="46"/>
      <c r="Z14" s="46"/>
      <c r="AA14" s="46"/>
      <c r="AB14" s="46"/>
      <c r="AC14" s="46"/>
      <c r="AD14" s="787"/>
      <c r="AE14" s="787"/>
      <c r="AF14" s="787"/>
      <c r="AG14" s="787"/>
      <c r="AH14" s="787"/>
      <c r="AI14" s="787"/>
      <c r="AJ14" s="46"/>
      <c r="AK14" s="46"/>
      <c r="AL14" s="46"/>
      <c r="AM14" s="46"/>
      <c r="AN14" s="46"/>
      <c r="AO14" s="46"/>
      <c r="AP14" s="46"/>
      <c r="AQ14" s="46"/>
      <c r="AR14" s="46"/>
    </row>
    <row r="15">
      <c r="A15" s="34" t="s">
        <v>4339</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787"/>
      <c r="AE15" s="787"/>
      <c r="AF15" s="787"/>
      <c r="AG15" s="787"/>
      <c r="AH15" s="787"/>
      <c r="AI15" s="787"/>
      <c r="AJ15" s="46"/>
      <c r="AK15" s="46"/>
      <c r="AL15" s="46"/>
      <c r="AM15" s="46"/>
      <c r="AN15" s="46"/>
      <c r="AO15" s="46"/>
      <c r="AP15" s="46"/>
      <c r="AQ15" s="46"/>
      <c r="AR15" s="46"/>
    </row>
    <row r="16">
      <c r="A16" s="34"/>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787"/>
      <c r="AE16" s="787"/>
      <c r="AF16" s="787"/>
      <c r="AG16" s="787"/>
      <c r="AH16" s="787"/>
      <c r="AI16" s="787"/>
      <c r="AJ16" s="46"/>
      <c r="AK16" s="46"/>
      <c r="AL16" s="46"/>
      <c r="AM16" s="46"/>
      <c r="AN16" s="46"/>
      <c r="AO16" s="46"/>
      <c r="AP16" s="46"/>
      <c r="AQ16" s="46"/>
      <c r="AR16" s="46"/>
    </row>
    <row r="17">
      <c r="A17" s="34" t="s">
        <v>77</v>
      </c>
      <c r="B17" s="772" t="s">
        <v>253</v>
      </c>
      <c r="C17" s="772" t="s">
        <v>253</v>
      </c>
      <c r="D17" s="772" t="s">
        <v>253</v>
      </c>
      <c r="E17" s="772" t="s">
        <v>253</v>
      </c>
      <c r="F17" s="772"/>
      <c r="G17" s="772"/>
      <c r="H17" s="772"/>
      <c r="I17" s="772"/>
      <c r="J17" s="772" t="s">
        <v>4340</v>
      </c>
      <c r="K17" s="772"/>
      <c r="L17" s="772"/>
      <c r="M17" s="46"/>
      <c r="N17" s="46"/>
      <c r="O17" s="46"/>
      <c r="P17" s="46"/>
      <c r="Q17" s="46"/>
      <c r="R17" s="46"/>
      <c r="S17" s="46"/>
      <c r="T17" s="588" t="s">
        <v>78</v>
      </c>
      <c r="U17" s="46"/>
      <c r="V17" s="772" t="s">
        <v>3806</v>
      </c>
      <c r="W17" s="46"/>
      <c r="X17" s="588" t="s">
        <v>3814</v>
      </c>
      <c r="Y17" s="772" t="s">
        <v>3821</v>
      </c>
      <c r="Z17" s="46"/>
      <c r="AA17" s="46"/>
      <c r="AB17" s="46"/>
      <c r="AC17" s="46"/>
      <c r="AD17" s="46"/>
      <c r="AE17" s="787"/>
      <c r="AF17" s="787"/>
      <c r="AG17" s="787"/>
      <c r="AH17" s="787"/>
      <c r="AI17" s="772" t="s">
        <v>3913</v>
      </c>
      <c r="AJ17" s="772" t="s">
        <v>81</v>
      </c>
      <c r="AK17" s="772" t="s">
        <v>3928</v>
      </c>
      <c r="AL17" s="772"/>
      <c r="AM17" s="772" t="s">
        <v>3945</v>
      </c>
      <c r="AN17" s="772"/>
      <c r="AO17" s="772"/>
      <c r="AP17" s="588" t="s">
        <v>3961</v>
      </c>
      <c r="AQ17" s="772"/>
      <c r="AR17" s="588" t="s">
        <v>82</v>
      </c>
    </row>
    <row r="18">
      <c r="A18" s="34" t="s">
        <v>4341</v>
      </c>
      <c r="B18" s="772" t="s">
        <v>253</v>
      </c>
      <c r="C18" s="772" t="s">
        <v>253</v>
      </c>
      <c r="D18" s="772" t="s">
        <v>253</v>
      </c>
      <c r="E18" s="772" t="s">
        <v>253</v>
      </c>
      <c r="F18" s="772"/>
      <c r="G18" s="772"/>
      <c r="H18" s="772"/>
      <c r="I18" s="772"/>
      <c r="J18" s="772" t="s">
        <v>4342</v>
      </c>
      <c r="K18" s="772"/>
      <c r="L18" s="772"/>
      <c r="M18" s="46"/>
      <c r="N18" s="46"/>
      <c r="O18" s="46"/>
      <c r="P18" s="46"/>
      <c r="Q18" s="46"/>
      <c r="R18" s="46"/>
      <c r="S18" s="46"/>
      <c r="T18" s="46"/>
      <c r="U18" s="46"/>
      <c r="V18" s="772">
        <v>8.504856832E9</v>
      </c>
      <c r="W18" s="46"/>
      <c r="X18" s="46"/>
      <c r="Y18" s="46"/>
      <c r="Z18" s="46"/>
      <c r="AA18" s="46"/>
      <c r="AB18" s="46"/>
      <c r="AC18" s="46"/>
      <c r="AD18" s="787"/>
      <c r="AE18" s="787"/>
      <c r="AF18" s="787"/>
      <c r="AG18" s="787"/>
      <c r="AH18" s="787"/>
      <c r="AI18" s="787"/>
      <c r="AJ18" s="588" t="s">
        <v>91</v>
      </c>
      <c r="AK18" s="588"/>
      <c r="AL18" s="588"/>
      <c r="AM18" s="588"/>
      <c r="AN18" s="588"/>
      <c r="AO18" s="588"/>
      <c r="AP18" s="588"/>
      <c r="AQ18" s="588"/>
      <c r="AR18" s="588" t="s">
        <v>4343</v>
      </c>
    </row>
    <row r="19">
      <c r="A19" s="34" t="s">
        <v>93</v>
      </c>
      <c r="B19" s="772" t="s">
        <v>253</v>
      </c>
      <c r="C19" s="772" t="s">
        <v>253</v>
      </c>
      <c r="D19" s="772" t="s">
        <v>253</v>
      </c>
      <c r="E19" s="772" t="s">
        <v>253</v>
      </c>
      <c r="F19" s="772"/>
      <c r="G19" s="772"/>
      <c r="H19" s="772"/>
      <c r="I19" s="772"/>
      <c r="J19" s="772"/>
      <c r="K19" s="772"/>
      <c r="L19" s="772"/>
      <c r="M19" s="46"/>
      <c r="N19" s="46"/>
      <c r="O19" s="46"/>
      <c r="P19" s="46"/>
      <c r="Q19" s="46"/>
      <c r="R19" s="46"/>
      <c r="S19" s="46"/>
      <c r="T19" s="588" t="s">
        <v>94</v>
      </c>
      <c r="U19" s="46"/>
      <c r="V19" s="588" t="s">
        <v>3807</v>
      </c>
      <c r="W19" s="46"/>
      <c r="X19" s="46"/>
      <c r="Y19" s="46"/>
      <c r="Z19" s="46"/>
      <c r="AA19" s="46"/>
      <c r="AB19" s="46"/>
      <c r="AC19" s="46"/>
      <c r="AD19" s="787"/>
      <c r="AE19" s="787"/>
      <c r="AF19" s="787"/>
      <c r="AG19" s="787"/>
      <c r="AH19" s="787"/>
      <c r="AI19" s="787"/>
      <c r="AJ19" s="588" t="s">
        <v>96</v>
      </c>
      <c r="AK19" s="588"/>
      <c r="AL19" s="588"/>
      <c r="AM19" s="588"/>
      <c r="AN19" s="588"/>
      <c r="AO19" s="588"/>
      <c r="AP19" s="588"/>
      <c r="AQ19" s="588"/>
      <c r="AR19" s="588" t="s">
        <v>97</v>
      </c>
    </row>
    <row r="20">
      <c r="A20" s="842" t="s">
        <v>4337</v>
      </c>
      <c r="B20" s="772" t="s">
        <v>253</v>
      </c>
      <c r="C20" s="772" t="s">
        <v>253</v>
      </c>
      <c r="D20" s="772" t="s">
        <v>253</v>
      </c>
      <c r="E20" s="772" t="s">
        <v>253</v>
      </c>
      <c r="F20" s="772"/>
      <c r="G20" s="772"/>
      <c r="H20" s="772"/>
      <c r="I20" s="772"/>
      <c r="J20" s="772"/>
      <c r="K20" s="772"/>
      <c r="L20" s="772"/>
      <c r="M20" s="46"/>
      <c r="N20" s="46"/>
      <c r="O20" s="46"/>
      <c r="P20" s="46"/>
      <c r="Q20" s="46"/>
      <c r="R20" s="46"/>
      <c r="S20" s="46"/>
      <c r="T20" s="46"/>
      <c r="U20" s="46"/>
      <c r="V20" s="46"/>
      <c r="W20" s="46"/>
      <c r="X20" s="46"/>
      <c r="Y20" s="46"/>
      <c r="Z20" s="46"/>
      <c r="AA20" s="46"/>
      <c r="AB20" s="46"/>
      <c r="AC20" s="46"/>
      <c r="AD20" s="787"/>
      <c r="AE20" s="787"/>
      <c r="AF20" s="787"/>
      <c r="AG20" s="787"/>
      <c r="AH20" s="787"/>
      <c r="AI20" s="787"/>
      <c r="AJ20" s="46"/>
      <c r="AK20" s="46"/>
      <c r="AL20" s="46"/>
      <c r="AM20" s="46"/>
      <c r="AN20" s="46"/>
      <c r="AO20" s="46"/>
      <c r="AP20" s="46"/>
      <c r="AQ20" s="46"/>
      <c r="AR20" s="46"/>
    </row>
    <row r="21">
      <c r="A21" s="963" t="s">
        <v>1202</v>
      </c>
      <c r="B21" s="772" t="s">
        <v>253</v>
      </c>
      <c r="C21" s="772" t="s">
        <v>253</v>
      </c>
      <c r="D21" s="772" t="s">
        <v>253</v>
      </c>
      <c r="E21" s="772" t="s">
        <v>253</v>
      </c>
      <c r="F21" s="772"/>
      <c r="G21" s="772"/>
      <c r="H21" s="772"/>
      <c r="I21" s="772"/>
      <c r="J21" s="772"/>
      <c r="K21" s="772"/>
      <c r="L21" s="772"/>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row>
    <row r="22">
      <c r="A22" s="34" t="s">
        <v>4339</v>
      </c>
      <c r="B22" s="772" t="s">
        <v>253</v>
      </c>
      <c r="C22" s="772" t="s">
        <v>253</v>
      </c>
      <c r="D22" s="772" t="s">
        <v>253</v>
      </c>
      <c r="E22" s="772" t="s">
        <v>253</v>
      </c>
      <c r="F22" s="772"/>
      <c r="G22" s="772"/>
      <c r="H22" s="772"/>
      <c r="I22" s="772"/>
      <c r="J22" s="772"/>
      <c r="K22" s="772"/>
      <c r="L22" s="772"/>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row>
    <row r="23">
      <c r="A23" s="963" t="s">
        <v>4344</v>
      </c>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row>
    <row r="24">
      <c r="V24" s="382"/>
      <c r="X24" s="382"/>
      <c r="AC24" s="382"/>
      <c r="AD24" s="382"/>
      <c r="AE24" s="382"/>
      <c r="AF24" s="382"/>
      <c r="AG24" s="382"/>
      <c r="AH24" s="382"/>
      <c r="AI24" s="382"/>
      <c r="AJ24" s="382"/>
      <c r="AK24" s="382"/>
      <c r="AL24" s="382"/>
      <c r="AM24" s="382"/>
      <c r="AN24" s="382"/>
      <c r="AO24" s="382"/>
      <c r="AP24" s="382"/>
      <c r="AQ24" s="382"/>
      <c r="AR24" s="382"/>
    </row>
    <row r="25">
      <c r="A25" s="34" t="s">
        <v>103</v>
      </c>
      <c r="B25" s="781">
        <v>399000.0</v>
      </c>
      <c r="C25" s="781">
        <v>219000.0</v>
      </c>
      <c r="D25" s="781">
        <v>110000.0</v>
      </c>
      <c r="E25" s="781">
        <v>249900.0</v>
      </c>
      <c r="F25" s="781">
        <v>545000.0</v>
      </c>
      <c r="G25" s="781">
        <v>405000.0</v>
      </c>
      <c r="H25" s="781">
        <v>305000.0</v>
      </c>
      <c r="I25" s="781">
        <v>550000.0</v>
      </c>
      <c r="J25" s="781"/>
      <c r="K25" s="781">
        <v>305000.0</v>
      </c>
      <c r="L25" s="781">
        <v>195000.0</v>
      </c>
      <c r="M25" s="781">
        <v>205000.0</v>
      </c>
      <c r="N25" s="781">
        <v>130000.0</v>
      </c>
      <c r="O25" s="781">
        <v>130000.0</v>
      </c>
      <c r="P25" s="781">
        <v>130000.0</v>
      </c>
      <c r="Q25" s="588">
        <v>370000.0</v>
      </c>
      <c r="R25" s="588">
        <v>315000.0</v>
      </c>
      <c r="S25" s="588">
        <v>933000.0</v>
      </c>
      <c r="T25" s="588">
        <v>370000.0</v>
      </c>
      <c r="U25" s="588">
        <v>300000.0</v>
      </c>
      <c r="V25" s="46"/>
      <c r="W25" s="772">
        <v>230000.0</v>
      </c>
      <c r="X25" s="965">
        <v>1000000.0</v>
      </c>
      <c r="Y25" s="772">
        <v>150000.0</v>
      </c>
      <c r="Z25" s="965">
        <v>420000.0</v>
      </c>
      <c r="AA25" s="772">
        <v>305000.0</v>
      </c>
      <c r="AB25" s="772">
        <v>414900.0</v>
      </c>
      <c r="AC25" s="772">
        <v>430000.0</v>
      </c>
      <c r="AD25" s="588">
        <v>339000.0</v>
      </c>
      <c r="AE25" s="588">
        <v>305000.0</v>
      </c>
      <c r="AF25" s="588">
        <v>335000.0</v>
      </c>
      <c r="AG25" s="588">
        <v>265000.0</v>
      </c>
      <c r="AH25" s="588">
        <v>329000.0</v>
      </c>
      <c r="AI25" s="965">
        <v>400000.0</v>
      </c>
      <c r="AJ25" s="965">
        <v>215000.0</v>
      </c>
      <c r="AK25" s="965">
        <v>440000.0</v>
      </c>
      <c r="AL25" s="965">
        <v>420000.0</v>
      </c>
      <c r="AM25" s="966">
        <v>420000.0</v>
      </c>
      <c r="AN25" s="965">
        <v>300000.0</v>
      </c>
      <c r="AO25" s="965">
        <v>330000.0</v>
      </c>
      <c r="AP25" s="965">
        <v>2145000.0</v>
      </c>
      <c r="AQ25" s="965">
        <v>255000.0</v>
      </c>
      <c r="AR25" s="965">
        <v>1100000.0</v>
      </c>
    </row>
    <row r="26">
      <c r="A26" s="963" t="s">
        <v>4345</v>
      </c>
      <c r="B26" s="46"/>
      <c r="C26" s="46"/>
      <c r="D26" s="946">
        <v>44172.0</v>
      </c>
      <c r="E26" s="946">
        <v>44187.0</v>
      </c>
      <c r="F26" s="946">
        <v>44197.0</v>
      </c>
      <c r="G26" s="946">
        <v>44204.0</v>
      </c>
      <c r="H26" s="946"/>
      <c r="I26" s="946">
        <v>44209.0</v>
      </c>
      <c r="J26" s="946"/>
      <c r="K26" s="946">
        <v>44195.0</v>
      </c>
      <c r="L26" s="946">
        <v>44209.0</v>
      </c>
      <c r="M26" s="946">
        <v>44211.0</v>
      </c>
      <c r="N26" s="946">
        <v>44214.0</v>
      </c>
      <c r="O26" s="946">
        <v>44214.0</v>
      </c>
      <c r="P26" s="946">
        <v>44214.0</v>
      </c>
      <c r="Q26" s="946">
        <v>44217.0</v>
      </c>
      <c r="R26" s="946">
        <v>44218.0</v>
      </c>
      <c r="S26" s="946">
        <v>44222.0</v>
      </c>
      <c r="T26" s="946">
        <v>44224.0</v>
      </c>
      <c r="U26" s="946">
        <v>44224.0</v>
      </c>
      <c r="V26" s="967">
        <v>44228.0</v>
      </c>
      <c r="W26" s="967">
        <v>44228.0</v>
      </c>
      <c r="X26" s="968">
        <v>44228.0</v>
      </c>
      <c r="Y26" s="968">
        <v>44228.0</v>
      </c>
      <c r="AB26" s="967">
        <v>44231.0</v>
      </c>
      <c r="AC26" s="967">
        <v>44235.0</v>
      </c>
      <c r="AD26" s="946">
        <v>44242.0</v>
      </c>
      <c r="AE26" s="946">
        <v>44251.0</v>
      </c>
      <c r="AF26" s="946">
        <v>44251.0</v>
      </c>
      <c r="AG26" s="946">
        <v>44251.0</v>
      </c>
      <c r="AH26" s="946">
        <v>44251.0</v>
      </c>
      <c r="AI26" s="946">
        <v>44253.0</v>
      </c>
      <c r="AJ26" s="946">
        <v>44256.0</v>
      </c>
      <c r="AK26" s="297">
        <v>44257.0</v>
      </c>
      <c r="AL26" s="297">
        <v>44259.0</v>
      </c>
      <c r="AM26" s="297">
        <v>44259.0</v>
      </c>
      <c r="AN26" s="297">
        <v>44259.0</v>
      </c>
      <c r="AO26" s="297">
        <v>44265.0</v>
      </c>
      <c r="AP26" s="297">
        <v>44285.0</v>
      </c>
      <c r="AQ26" s="297">
        <v>44284.0</v>
      </c>
      <c r="AR26" s="297">
        <v>44287.0</v>
      </c>
    </row>
    <row r="27">
      <c r="A27" s="34" t="s">
        <v>2254</v>
      </c>
      <c r="B27" s="946">
        <v>44210.0</v>
      </c>
      <c r="C27" s="946"/>
      <c r="D27" s="946"/>
      <c r="E27" s="946"/>
      <c r="F27" s="946"/>
      <c r="G27" s="946"/>
      <c r="H27" s="946"/>
      <c r="I27" s="946"/>
      <c r="J27" s="946"/>
      <c r="K27" s="946"/>
      <c r="L27" s="946"/>
      <c r="M27" s="946">
        <v>44217.0</v>
      </c>
      <c r="N27" s="946">
        <v>44256.0</v>
      </c>
      <c r="O27" s="946">
        <v>44256.0</v>
      </c>
      <c r="P27" s="946">
        <v>44228.0</v>
      </c>
      <c r="Q27" s="969">
        <v>44228.0</v>
      </c>
      <c r="R27" s="969">
        <v>44221.0</v>
      </c>
      <c r="S27" s="946">
        <v>44348.0</v>
      </c>
      <c r="T27" s="946">
        <v>44277.0</v>
      </c>
      <c r="U27" s="946">
        <v>44277.0</v>
      </c>
      <c r="V27" s="967">
        <v>44231.0</v>
      </c>
      <c r="W27" s="946">
        <v>44249.0</v>
      </c>
      <c r="X27" s="946">
        <v>44286.0</v>
      </c>
      <c r="Y27" s="946">
        <v>44305.0</v>
      </c>
      <c r="Z27" s="967">
        <v>44229.0</v>
      </c>
      <c r="AA27" s="967">
        <v>44232.0</v>
      </c>
      <c r="AB27" s="967">
        <v>44231.0</v>
      </c>
      <c r="AC27" s="946">
        <v>44273.0</v>
      </c>
      <c r="AD27" s="946">
        <v>44243.0</v>
      </c>
      <c r="AE27" s="946">
        <v>44253.0</v>
      </c>
      <c r="AF27" s="946">
        <v>44252.0</v>
      </c>
      <c r="AG27" s="946">
        <v>44253.0</v>
      </c>
      <c r="AH27" s="946">
        <v>44252.0</v>
      </c>
      <c r="AI27" s="946">
        <v>44259.0</v>
      </c>
      <c r="AJ27" s="946">
        <v>44260.0</v>
      </c>
      <c r="AK27" s="946">
        <v>44348.0</v>
      </c>
      <c r="AL27" s="946">
        <v>44274.0</v>
      </c>
      <c r="AM27" s="946">
        <v>44312.0</v>
      </c>
      <c r="AN27" s="946">
        <v>44231.0</v>
      </c>
      <c r="AO27" s="946">
        <v>44273.0</v>
      </c>
      <c r="AP27" s="946">
        <v>44293.0</v>
      </c>
      <c r="AQ27" s="946">
        <v>44293.0</v>
      </c>
      <c r="AR27" s="297">
        <v>44308.0</v>
      </c>
    </row>
    <row r="28">
      <c r="A28" s="963" t="s">
        <v>4346</v>
      </c>
      <c r="B28" s="46"/>
      <c r="C28" s="46"/>
      <c r="D28" s="46"/>
      <c r="E28" s="46"/>
      <c r="F28" s="46"/>
      <c r="G28" s="46"/>
      <c r="H28" s="46"/>
      <c r="I28" s="46"/>
      <c r="J28" s="46"/>
      <c r="K28" s="46"/>
      <c r="L28" s="46"/>
      <c r="M28" s="946">
        <v>44231.0</v>
      </c>
      <c r="N28" s="946">
        <v>44273.0</v>
      </c>
      <c r="O28" s="946">
        <v>44273.0</v>
      </c>
      <c r="P28" s="946">
        <v>44273.0</v>
      </c>
      <c r="Q28" s="969">
        <v>44238.0</v>
      </c>
      <c r="R28" s="22">
        <v>44224.0</v>
      </c>
      <c r="S28" s="970">
        <v>44368.0</v>
      </c>
      <c r="T28" s="969">
        <v>44287.0</v>
      </c>
      <c r="U28" s="969">
        <v>44287.0</v>
      </c>
      <c r="V28" s="46"/>
      <c r="W28" s="946">
        <v>44257.0</v>
      </c>
      <c r="X28" s="946">
        <v>44293.0</v>
      </c>
      <c r="Y28" s="946">
        <v>44319.0</v>
      </c>
      <c r="Z28" s="967">
        <v>44232.0</v>
      </c>
      <c r="AA28" s="967">
        <v>44238.0</v>
      </c>
      <c r="AB28" s="967">
        <v>44231.0</v>
      </c>
      <c r="AC28" s="946">
        <v>44287.0</v>
      </c>
      <c r="AD28" s="946">
        <v>44245.0</v>
      </c>
      <c r="AE28" s="946">
        <v>44260.0</v>
      </c>
      <c r="AF28" s="946">
        <v>44259.0</v>
      </c>
      <c r="AG28" s="946">
        <v>44259.0</v>
      </c>
      <c r="AH28" s="946">
        <v>44260.0</v>
      </c>
      <c r="AI28" s="946">
        <v>44259.0</v>
      </c>
      <c r="AJ28" s="946">
        <v>44272.0</v>
      </c>
      <c r="AK28" s="946">
        <v>44368.0</v>
      </c>
      <c r="AL28" s="946">
        <v>44288.0</v>
      </c>
      <c r="AM28" s="946">
        <v>44321.0</v>
      </c>
      <c r="AN28" s="946">
        <v>44312.0</v>
      </c>
      <c r="AO28" s="946"/>
      <c r="AP28" s="946"/>
      <c r="AQ28" s="946"/>
      <c r="AR28" s="946"/>
    </row>
    <row r="29">
      <c r="A29" s="34" t="s">
        <v>4347</v>
      </c>
      <c r="B29" s="946">
        <v>44560.0</v>
      </c>
      <c r="C29" s="946"/>
      <c r="D29" s="946">
        <v>44354.0</v>
      </c>
      <c r="E29" s="946">
        <v>44734.0</v>
      </c>
      <c r="F29" s="946">
        <v>44355.0</v>
      </c>
      <c r="G29" s="946">
        <v>44551.0</v>
      </c>
      <c r="H29" s="946">
        <v>44530.0</v>
      </c>
      <c r="I29" s="946">
        <v>44390.0</v>
      </c>
      <c r="J29" s="946"/>
      <c r="K29" s="946">
        <v>44377.0</v>
      </c>
      <c r="L29" s="946">
        <v>44574.0</v>
      </c>
      <c r="M29" s="946">
        <v>44575.0</v>
      </c>
      <c r="N29" s="946">
        <v>44578.0</v>
      </c>
      <c r="O29" s="946">
        <v>44578.0</v>
      </c>
      <c r="P29" s="946">
        <v>44578.0</v>
      </c>
      <c r="Q29" s="946">
        <v>44581.0</v>
      </c>
      <c r="R29" s="946">
        <v>44582.0</v>
      </c>
      <c r="S29" s="46"/>
      <c r="T29" s="46"/>
      <c r="U29" s="46"/>
      <c r="V29" s="46"/>
      <c r="W29" s="46"/>
      <c r="X29" s="46"/>
      <c r="Y29" s="46"/>
      <c r="Z29" s="46"/>
      <c r="AA29" s="46"/>
      <c r="AB29" s="46"/>
      <c r="AC29" s="46"/>
      <c r="AD29" s="46"/>
      <c r="AE29" s="46"/>
      <c r="AF29" s="46"/>
      <c r="AG29" s="46"/>
      <c r="AH29" s="46"/>
      <c r="AI29" s="46"/>
      <c r="AJ29" s="46"/>
    </row>
    <row r="30">
      <c r="A30" s="34" t="s">
        <v>4348</v>
      </c>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row>
    <row r="31">
      <c r="A31" s="43"/>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row>
    <row r="32">
      <c r="A32" s="34" t="s">
        <v>239</v>
      </c>
      <c r="B32" s="46"/>
      <c r="C32" s="46"/>
      <c r="D32" s="46"/>
      <c r="E32" s="46"/>
      <c r="F32" s="46"/>
      <c r="G32" s="46"/>
      <c r="H32" s="46"/>
      <c r="I32" s="46"/>
      <c r="J32" s="46"/>
      <c r="K32" s="46"/>
      <c r="L32" s="46"/>
      <c r="M32" s="588" t="s">
        <v>240</v>
      </c>
      <c r="N32" s="588" t="s">
        <v>240</v>
      </c>
      <c r="O32" s="588" t="s">
        <v>240</v>
      </c>
      <c r="P32" s="588" t="s">
        <v>240</v>
      </c>
      <c r="Q32" s="588" t="s">
        <v>240</v>
      </c>
      <c r="R32" s="772" t="s">
        <v>243</v>
      </c>
      <c r="S32" s="588" t="s">
        <v>240</v>
      </c>
      <c r="T32" s="588" t="s">
        <v>240</v>
      </c>
      <c r="U32" s="588" t="s">
        <v>240</v>
      </c>
      <c r="V32" s="588" t="s">
        <v>240</v>
      </c>
      <c r="W32" s="588" t="s">
        <v>240</v>
      </c>
      <c r="X32" s="588" t="s">
        <v>240</v>
      </c>
      <c r="Y32" s="588" t="s">
        <v>240</v>
      </c>
      <c r="Z32" s="772" t="s">
        <v>242</v>
      </c>
      <c r="AA32" s="46"/>
      <c r="AB32" s="772" t="s">
        <v>242</v>
      </c>
      <c r="AC32" s="772" t="s">
        <v>240</v>
      </c>
      <c r="AD32" s="772" t="s">
        <v>242</v>
      </c>
      <c r="AE32" s="772" t="s">
        <v>242</v>
      </c>
      <c r="AF32" s="772" t="s">
        <v>242</v>
      </c>
      <c r="AG32" s="772" t="s">
        <v>242</v>
      </c>
      <c r="AH32" s="772" t="s">
        <v>242</v>
      </c>
      <c r="AI32" s="772" t="s">
        <v>240</v>
      </c>
      <c r="AJ32" s="772" t="s">
        <v>240</v>
      </c>
      <c r="AK32" s="772" t="s">
        <v>240</v>
      </c>
      <c r="AL32" s="772" t="s">
        <v>240</v>
      </c>
      <c r="AM32" s="772" t="s">
        <v>240</v>
      </c>
      <c r="AN32" s="772" t="s">
        <v>240</v>
      </c>
      <c r="AO32" s="772"/>
      <c r="AP32" s="772"/>
      <c r="AQ32" s="772"/>
      <c r="AR32" s="772"/>
    </row>
    <row r="33">
      <c r="A33" s="34" t="s">
        <v>4349</v>
      </c>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772" t="s">
        <v>248</v>
      </c>
      <c r="AC33" s="46"/>
      <c r="AD33" s="46"/>
      <c r="AE33" s="46"/>
      <c r="AF33" s="46"/>
      <c r="AG33" s="46"/>
      <c r="AH33" s="46"/>
      <c r="AI33" s="46"/>
      <c r="AJ33" s="46"/>
      <c r="AK33" s="46"/>
      <c r="AL33" s="46"/>
      <c r="AM33" s="46"/>
      <c r="AN33" s="46"/>
      <c r="AO33" s="46"/>
      <c r="AP33" s="46"/>
      <c r="AQ33" s="46"/>
      <c r="AR33" s="46"/>
    </row>
    <row r="34">
      <c r="A34" s="34" t="s">
        <v>244</v>
      </c>
      <c r="B34" s="46"/>
      <c r="C34" s="46"/>
      <c r="D34" s="46"/>
      <c r="E34" s="46"/>
      <c r="F34" s="46"/>
      <c r="G34" s="46"/>
      <c r="H34" s="46"/>
      <c r="I34" s="46"/>
      <c r="J34" s="46"/>
      <c r="K34" s="46"/>
      <c r="L34" s="46"/>
      <c r="M34" s="772" t="s">
        <v>248</v>
      </c>
      <c r="N34" s="46"/>
      <c r="O34" s="46"/>
      <c r="P34" s="46"/>
      <c r="Q34" s="772" t="s">
        <v>248</v>
      </c>
      <c r="R34" s="46"/>
      <c r="S34" s="46"/>
      <c r="T34" s="46"/>
      <c r="U34" s="46"/>
      <c r="V34" s="46"/>
      <c r="W34" s="46"/>
      <c r="X34" s="46"/>
      <c r="Y34" s="46"/>
      <c r="Z34" s="46"/>
      <c r="AA34" s="46"/>
      <c r="AB34" s="772" t="s">
        <v>248</v>
      </c>
      <c r="AC34" s="46"/>
      <c r="AD34" s="772" t="s">
        <v>248</v>
      </c>
      <c r="AE34" s="772" t="s">
        <v>4350</v>
      </c>
      <c r="AF34" s="772" t="s">
        <v>248</v>
      </c>
      <c r="AG34" s="772" t="s">
        <v>248</v>
      </c>
      <c r="AH34" s="772" t="s">
        <v>248</v>
      </c>
      <c r="AI34" s="46"/>
      <c r="AJ34" s="772" t="s">
        <v>248</v>
      </c>
      <c r="AK34" s="772" t="s">
        <v>248</v>
      </c>
      <c r="AL34" s="772" t="s">
        <v>248</v>
      </c>
      <c r="AM34" s="772" t="s">
        <v>248</v>
      </c>
      <c r="AN34" s="772" t="s">
        <v>248</v>
      </c>
      <c r="AO34" s="772"/>
      <c r="AP34" s="772"/>
      <c r="AQ34" s="772"/>
      <c r="AR34" s="772"/>
    </row>
    <row r="35">
      <c r="A35" s="43"/>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row>
    <row r="36">
      <c r="A36" s="34" t="s">
        <v>2362</v>
      </c>
      <c r="B36" s="772" t="s">
        <v>1389</v>
      </c>
      <c r="C36" s="772"/>
      <c r="D36" s="772"/>
      <c r="E36" s="772"/>
      <c r="F36" s="772" t="s">
        <v>208</v>
      </c>
      <c r="G36" s="772" t="s">
        <v>208</v>
      </c>
      <c r="H36" s="772" t="s">
        <v>1389</v>
      </c>
      <c r="I36" s="772"/>
      <c r="J36" s="772"/>
      <c r="K36" s="772"/>
      <c r="L36" s="772"/>
      <c r="M36" s="772" t="s">
        <v>208</v>
      </c>
      <c r="N36" s="772" t="s">
        <v>1389</v>
      </c>
      <c r="O36" s="772" t="s">
        <v>1389</v>
      </c>
      <c r="P36" s="772" t="s">
        <v>1389</v>
      </c>
      <c r="Q36" s="772" t="s">
        <v>208</v>
      </c>
      <c r="R36" s="46"/>
      <c r="S36" s="588" t="s">
        <v>210</v>
      </c>
      <c r="T36" s="588" t="s">
        <v>209</v>
      </c>
      <c r="U36" s="588" t="s">
        <v>209</v>
      </c>
      <c r="V36" s="588" t="s">
        <v>210</v>
      </c>
      <c r="W36" s="588" t="s">
        <v>210</v>
      </c>
      <c r="X36" s="588" t="s">
        <v>209</v>
      </c>
      <c r="Y36" s="46"/>
      <c r="Z36" s="46"/>
      <c r="AA36" s="46"/>
      <c r="AB36" s="46"/>
      <c r="AC36" s="46"/>
      <c r="AD36" s="787"/>
      <c r="AE36" s="787"/>
      <c r="AF36" s="787"/>
      <c r="AG36" s="787"/>
      <c r="AH36" s="787"/>
      <c r="AI36" s="787"/>
      <c r="AJ36" s="46"/>
      <c r="AK36" s="46"/>
      <c r="AL36" s="46"/>
      <c r="AM36" s="46"/>
      <c r="AN36" s="46"/>
      <c r="AO36" s="46"/>
      <c r="AP36" s="46"/>
      <c r="AQ36" s="46"/>
      <c r="AR36" s="46"/>
    </row>
    <row r="37">
      <c r="A37" s="43"/>
      <c r="B37" s="46"/>
      <c r="C37" s="46"/>
      <c r="D37" s="46"/>
      <c r="E37" s="46"/>
      <c r="F37" s="46"/>
      <c r="G37" s="46"/>
      <c r="H37" s="46"/>
      <c r="I37" s="46"/>
      <c r="J37" s="46"/>
      <c r="K37" s="772"/>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row>
    <row r="38">
      <c r="A38" s="43"/>
      <c r="B38" s="46"/>
      <c r="C38" s="46"/>
      <c r="D38" s="46"/>
      <c r="E38" s="46"/>
      <c r="F38" s="46"/>
      <c r="G38" s="46"/>
      <c r="H38" s="46"/>
      <c r="I38" s="46"/>
      <c r="J38" s="46"/>
      <c r="K38" s="772"/>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row>
    <row r="39">
      <c r="A39" s="34" t="s">
        <v>1197</v>
      </c>
      <c r="B39" s="943">
        <v>0.045</v>
      </c>
      <c r="C39" s="943">
        <v>0.06</v>
      </c>
      <c r="D39" s="943">
        <v>0.06</v>
      </c>
      <c r="E39" s="943">
        <v>0.05</v>
      </c>
      <c r="F39" s="943">
        <v>0.0375</v>
      </c>
      <c r="G39" s="943">
        <v>0.06</v>
      </c>
      <c r="H39" s="943">
        <v>0.06</v>
      </c>
      <c r="I39" s="943">
        <v>0.045</v>
      </c>
      <c r="J39" s="943"/>
      <c r="K39" s="943">
        <v>0.06</v>
      </c>
      <c r="L39" s="943">
        <v>0.06</v>
      </c>
      <c r="M39" s="943">
        <v>0.05</v>
      </c>
      <c r="N39" s="943">
        <v>0.06</v>
      </c>
      <c r="O39" s="943">
        <v>0.06</v>
      </c>
      <c r="P39" s="943">
        <v>0.06</v>
      </c>
      <c r="Q39" s="943">
        <v>0.06</v>
      </c>
      <c r="R39" s="943">
        <v>0.1</v>
      </c>
      <c r="S39" s="943">
        <v>0.06</v>
      </c>
      <c r="T39" s="943">
        <v>0.05</v>
      </c>
      <c r="U39" s="943">
        <v>0.06</v>
      </c>
      <c r="V39" s="943">
        <v>0.06</v>
      </c>
      <c r="W39" s="943">
        <v>0.05</v>
      </c>
      <c r="X39" s="943">
        <v>0.06</v>
      </c>
      <c r="Y39" s="943">
        <v>0.06</v>
      </c>
      <c r="Z39" s="943">
        <v>0.0375</v>
      </c>
      <c r="AA39" s="943">
        <v>0.05</v>
      </c>
      <c r="AB39" s="943">
        <v>0.0375</v>
      </c>
      <c r="AC39" s="943">
        <v>0.045</v>
      </c>
      <c r="AD39" s="772">
        <v>3.75</v>
      </c>
      <c r="AE39" s="943">
        <v>0.05</v>
      </c>
      <c r="AF39" s="772">
        <v>3.75</v>
      </c>
      <c r="AG39" s="772">
        <v>3.75</v>
      </c>
      <c r="AH39" s="772">
        <v>3.75</v>
      </c>
      <c r="AI39" s="971">
        <v>0.045</v>
      </c>
      <c r="AJ39" s="971">
        <v>0.045</v>
      </c>
      <c r="AK39" s="971">
        <v>0.06</v>
      </c>
      <c r="AL39" s="971">
        <v>0.05</v>
      </c>
      <c r="AM39" s="971">
        <v>0.06</v>
      </c>
      <c r="AN39" s="971">
        <v>0.06</v>
      </c>
      <c r="AO39" s="971"/>
      <c r="AP39" s="971"/>
      <c r="AQ39" s="971"/>
      <c r="AR39" s="971"/>
    </row>
    <row r="40">
      <c r="A40" s="972" t="s">
        <v>1198</v>
      </c>
      <c r="B40" s="943">
        <f t="shared" ref="B40:H40" si="1">B39-B41</f>
        <v>0.02</v>
      </c>
      <c r="C40" s="943">
        <f t="shared" si="1"/>
        <v>0.035</v>
      </c>
      <c r="D40" s="943">
        <f t="shared" si="1"/>
        <v>0.04</v>
      </c>
      <c r="E40" s="943">
        <f t="shared" si="1"/>
        <v>0.025</v>
      </c>
      <c r="F40" s="943">
        <f t="shared" si="1"/>
        <v>0.0125</v>
      </c>
      <c r="G40" s="943">
        <f t="shared" si="1"/>
        <v>0.035</v>
      </c>
      <c r="H40" s="943">
        <f t="shared" si="1"/>
        <v>0.035</v>
      </c>
      <c r="I40" s="943"/>
      <c r="J40" s="943"/>
      <c r="K40" s="943">
        <v>0.035</v>
      </c>
      <c r="L40" s="943">
        <v>0.035</v>
      </c>
      <c r="M40" s="943">
        <v>0.025</v>
      </c>
      <c r="N40" s="943">
        <v>0.035</v>
      </c>
      <c r="O40" s="943">
        <v>0.035</v>
      </c>
      <c r="P40" s="943">
        <v>0.035</v>
      </c>
      <c r="Q40" s="943">
        <v>0.035</v>
      </c>
      <c r="R40" s="943">
        <v>0.075</v>
      </c>
      <c r="S40" s="943">
        <v>0.035</v>
      </c>
      <c r="T40" s="943">
        <v>0.025</v>
      </c>
      <c r="U40" s="943">
        <v>0.035</v>
      </c>
      <c r="V40" s="943">
        <v>0.035</v>
      </c>
      <c r="W40" s="943">
        <v>0.025</v>
      </c>
      <c r="X40" s="943">
        <v>0.035</v>
      </c>
      <c r="Y40" s="772">
        <v>3.5</v>
      </c>
      <c r="Z40" s="772">
        <v>1.25</v>
      </c>
      <c r="AA40" s="943">
        <v>0.025</v>
      </c>
      <c r="AB40" s="943">
        <v>0.0125</v>
      </c>
      <c r="AC40" s="943">
        <v>0.02</v>
      </c>
      <c r="AD40" s="943">
        <v>0.0125</v>
      </c>
      <c r="AE40" s="943">
        <v>0.025</v>
      </c>
      <c r="AF40" s="943">
        <v>0.0125</v>
      </c>
      <c r="AG40" s="943">
        <v>0.0125</v>
      </c>
      <c r="AH40" s="943">
        <v>0.0125</v>
      </c>
      <c r="AI40" s="943">
        <v>0.02</v>
      </c>
      <c r="AJ40" s="943">
        <v>0.02</v>
      </c>
      <c r="AK40" s="943">
        <v>0.035</v>
      </c>
      <c r="AL40" s="943">
        <v>0.025</v>
      </c>
      <c r="AM40" s="943">
        <v>0.035</v>
      </c>
      <c r="AN40" s="943">
        <v>0.035</v>
      </c>
      <c r="AO40" s="943"/>
      <c r="AP40" s="943"/>
      <c r="AQ40" s="943"/>
      <c r="AR40" s="943"/>
    </row>
    <row r="41">
      <c r="A41" s="972" t="s">
        <v>1199</v>
      </c>
      <c r="B41" s="943">
        <v>0.025</v>
      </c>
      <c r="C41" s="943">
        <v>0.025</v>
      </c>
      <c r="D41" s="943">
        <v>0.02</v>
      </c>
      <c r="E41" s="943">
        <v>0.025</v>
      </c>
      <c r="F41" s="943">
        <v>0.025</v>
      </c>
      <c r="G41" s="943">
        <v>0.025</v>
      </c>
      <c r="H41" s="943">
        <v>0.025</v>
      </c>
      <c r="I41" s="943"/>
      <c r="J41" s="943"/>
      <c r="K41" s="943">
        <v>0.025</v>
      </c>
      <c r="L41" s="943">
        <v>0.025</v>
      </c>
      <c r="M41" s="943">
        <v>0.025</v>
      </c>
      <c r="N41" s="943">
        <v>0.025</v>
      </c>
      <c r="O41" s="943">
        <v>0.025</v>
      </c>
      <c r="P41" s="943">
        <v>0.025</v>
      </c>
      <c r="Q41" s="943">
        <v>0.025</v>
      </c>
      <c r="R41" s="943">
        <v>0.025</v>
      </c>
      <c r="S41" s="943">
        <v>0.025</v>
      </c>
      <c r="T41" s="943">
        <v>0.025</v>
      </c>
      <c r="U41" s="943">
        <v>0.025</v>
      </c>
      <c r="V41" s="943">
        <v>0.025</v>
      </c>
      <c r="W41" s="943">
        <v>0.025</v>
      </c>
      <c r="X41" s="943">
        <v>0.025</v>
      </c>
      <c r="Y41" s="943">
        <v>0.025</v>
      </c>
      <c r="Z41" s="943">
        <v>0.025</v>
      </c>
      <c r="AA41" s="943">
        <v>0.025</v>
      </c>
      <c r="AB41" s="943">
        <v>0.025</v>
      </c>
      <c r="AC41" s="943">
        <v>0.025</v>
      </c>
      <c r="AD41" s="943">
        <v>0.025</v>
      </c>
      <c r="AE41" s="943">
        <v>0.025</v>
      </c>
      <c r="AF41" s="943">
        <v>0.025</v>
      </c>
      <c r="AG41" s="943">
        <v>0.025</v>
      </c>
      <c r="AH41" s="943">
        <v>0.025</v>
      </c>
      <c r="AI41" s="943">
        <v>0.025</v>
      </c>
      <c r="AJ41" s="943">
        <v>0.025</v>
      </c>
      <c r="AK41" s="943">
        <v>0.025</v>
      </c>
      <c r="AL41" s="943">
        <v>0.025</v>
      </c>
      <c r="AM41" s="943">
        <v>0.025</v>
      </c>
      <c r="AN41" s="943">
        <v>0.025</v>
      </c>
      <c r="AO41" s="943"/>
      <c r="AP41" s="943"/>
      <c r="AQ41" s="943"/>
      <c r="AR41" s="943"/>
    </row>
    <row r="42">
      <c r="A42" s="973" t="s">
        <v>4351</v>
      </c>
      <c r="B42" s="781">
        <v>495.0</v>
      </c>
      <c r="C42" s="781">
        <v>495.0</v>
      </c>
      <c r="D42" s="781">
        <v>495.0</v>
      </c>
      <c r="E42" s="781">
        <v>495.0</v>
      </c>
      <c r="F42" s="781" t="s">
        <v>4352</v>
      </c>
      <c r="G42" s="781">
        <v>495.0</v>
      </c>
      <c r="H42" s="781">
        <v>495.0</v>
      </c>
      <c r="I42" s="781"/>
      <c r="J42" s="781"/>
      <c r="K42" s="781">
        <v>495.0</v>
      </c>
      <c r="L42" s="781">
        <v>495.0</v>
      </c>
      <c r="M42" s="781">
        <v>495.0</v>
      </c>
      <c r="N42" s="781">
        <v>495.0</v>
      </c>
      <c r="O42" s="781">
        <v>495.0</v>
      </c>
      <c r="P42" s="781">
        <v>495.0</v>
      </c>
      <c r="Q42" s="781">
        <v>495.0</v>
      </c>
      <c r="R42" s="781">
        <v>495.0</v>
      </c>
      <c r="S42" s="781">
        <v>495.0</v>
      </c>
      <c r="T42" s="781">
        <v>495.0</v>
      </c>
      <c r="U42" s="781">
        <v>495.0</v>
      </c>
      <c r="V42" s="781">
        <v>495.0</v>
      </c>
      <c r="W42" s="781">
        <v>495.0</v>
      </c>
      <c r="X42" s="781">
        <v>495.0</v>
      </c>
      <c r="Y42" s="781">
        <v>495.0</v>
      </c>
      <c r="Z42" s="781">
        <v>495.0</v>
      </c>
      <c r="AA42" s="781">
        <v>495.0</v>
      </c>
      <c r="AB42" s="781">
        <v>495.0</v>
      </c>
      <c r="AC42" s="781">
        <v>495.0</v>
      </c>
      <c r="AD42" s="781">
        <v>495.0</v>
      </c>
      <c r="AE42" s="781">
        <v>495.0</v>
      </c>
      <c r="AF42" s="781">
        <v>495.0</v>
      </c>
      <c r="AG42" s="781">
        <v>495.0</v>
      </c>
      <c r="AH42" s="781">
        <v>495.0</v>
      </c>
      <c r="AI42" s="781">
        <v>495.0</v>
      </c>
      <c r="AJ42" s="781">
        <v>495.0</v>
      </c>
      <c r="AK42" s="781">
        <v>495.0</v>
      </c>
      <c r="AL42" s="781">
        <v>495.0</v>
      </c>
      <c r="AM42" s="781">
        <v>495.0</v>
      </c>
      <c r="AN42" s="781">
        <v>495.0</v>
      </c>
      <c r="AO42" s="781"/>
      <c r="AP42" s="781"/>
      <c r="AQ42" s="781"/>
      <c r="AR42" s="781"/>
    </row>
    <row r="43">
      <c r="A43" s="43"/>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787"/>
      <c r="AE43" s="787"/>
      <c r="AF43" s="787"/>
      <c r="AG43" s="787"/>
      <c r="AH43" s="787"/>
      <c r="AI43" s="787"/>
      <c r="AJ43" s="46"/>
      <c r="AK43" s="46"/>
      <c r="AL43" s="46"/>
      <c r="AM43" s="46"/>
      <c r="AN43" s="46"/>
      <c r="AO43" s="46"/>
      <c r="AP43" s="46"/>
      <c r="AQ43" s="46"/>
      <c r="AR43" s="46"/>
    </row>
    <row r="44">
      <c r="A44" s="716" t="s">
        <v>277</v>
      </c>
      <c r="B44" s="46"/>
      <c r="C44" s="46"/>
      <c r="D44" s="46"/>
      <c r="E44" s="46"/>
      <c r="F44" s="46"/>
      <c r="G44" s="46"/>
      <c r="H44" s="46"/>
      <c r="I44" s="46"/>
      <c r="J44" s="46"/>
      <c r="K44" s="46"/>
      <c r="L44" s="46"/>
      <c r="M44" s="588" t="s">
        <v>278</v>
      </c>
      <c r="N44" s="588" t="s">
        <v>280</v>
      </c>
      <c r="O44" s="588" t="s">
        <v>280</v>
      </c>
      <c r="P44" s="588" t="s">
        <v>280</v>
      </c>
      <c r="Q44" s="588" t="s">
        <v>278</v>
      </c>
      <c r="R44" s="588" t="s">
        <v>278</v>
      </c>
      <c r="S44" s="588" t="s">
        <v>278</v>
      </c>
      <c r="T44" s="588" t="s">
        <v>278</v>
      </c>
      <c r="U44" s="588" t="s">
        <v>278</v>
      </c>
      <c r="V44" s="588" t="s">
        <v>278</v>
      </c>
      <c r="W44" s="588" t="s">
        <v>278</v>
      </c>
      <c r="X44" s="588" t="s">
        <v>278</v>
      </c>
      <c r="Y44" s="772" t="s">
        <v>279</v>
      </c>
      <c r="Z44" s="588" t="s">
        <v>278</v>
      </c>
      <c r="AA44" s="588" t="s">
        <v>278</v>
      </c>
      <c r="AB44" s="588"/>
      <c r="AC44" s="391" t="s">
        <v>278</v>
      </c>
      <c r="AD44" s="588" t="s">
        <v>278</v>
      </c>
      <c r="AE44" s="588" t="s">
        <v>278</v>
      </c>
      <c r="AF44" s="588" t="s">
        <v>278</v>
      </c>
      <c r="AG44" s="588" t="s">
        <v>279</v>
      </c>
      <c r="AH44" s="588" t="s">
        <v>278</v>
      </c>
      <c r="AI44" s="588" t="s">
        <v>279</v>
      </c>
      <c r="AJ44" s="588" t="s">
        <v>278</v>
      </c>
      <c r="AK44" s="588" t="s">
        <v>278</v>
      </c>
      <c r="AL44" s="588" t="s">
        <v>278</v>
      </c>
      <c r="AM44" s="588" t="s">
        <v>278</v>
      </c>
      <c r="AN44" s="588" t="s">
        <v>278</v>
      </c>
      <c r="AO44" s="588"/>
      <c r="AP44" s="588"/>
      <c r="AQ44" s="588"/>
      <c r="AR44" s="588"/>
    </row>
    <row r="45">
      <c r="A45" s="716" t="s">
        <v>271</v>
      </c>
      <c r="B45" s="46"/>
      <c r="C45" s="46"/>
      <c r="D45" s="46"/>
      <c r="E45" s="46"/>
      <c r="G45" s="772" t="s">
        <v>4353</v>
      </c>
      <c r="H45" s="772" t="s">
        <v>272</v>
      </c>
      <c r="I45" s="46"/>
      <c r="J45" s="46"/>
      <c r="K45" s="772" t="s">
        <v>272</v>
      </c>
      <c r="L45" s="772" t="s">
        <v>4354</v>
      </c>
      <c r="M45" s="772" t="s">
        <v>4354</v>
      </c>
      <c r="N45" s="772" t="s">
        <v>4354</v>
      </c>
      <c r="O45" s="772" t="s">
        <v>4354</v>
      </c>
      <c r="P45" s="391" t="s">
        <v>274</v>
      </c>
      <c r="Q45" s="772" t="s">
        <v>4354</v>
      </c>
      <c r="R45" s="588" t="s">
        <v>272</v>
      </c>
      <c r="S45" s="588" t="s">
        <v>272</v>
      </c>
      <c r="T45" s="46"/>
      <c r="U45" s="588" t="s">
        <v>272</v>
      </c>
      <c r="V45" s="588" t="s">
        <v>272</v>
      </c>
      <c r="W45" s="588" t="s">
        <v>272</v>
      </c>
      <c r="X45" s="588" t="s">
        <v>272</v>
      </c>
      <c r="Y45" s="772" t="s">
        <v>273</v>
      </c>
      <c r="Z45" s="588" t="s">
        <v>272</v>
      </c>
      <c r="AA45" s="772" t="s">
        <v>275</v>
      </c>
      <c r="AB45" s="772" t="s">
        <v>272</v>
      </c>
      <c r="AC45" s="391" t="s">
        <v>272</v>
      </c>
      <c r="AD45" s="588" t="s">
        <v>272</v>
      </c>
      <c r="AE45" s="588" t="s">
        <v>275</v>
      </c>
      <c r="AF45" s="588" t="s">
        <v>272</v>
      </c>
      <c r="AG45" s="588" t="s">
        <v>276</v>
      </c>
      <c r="AH45" s="588" t="s">
        <v>272</v>
      </c>
      <c r="AI45" s="588" t="s">
        <v>274</v>
      </c>
      <c r="AJ45" s="588" t="s">
        <v>275</v>
      </c>
      <c r="AK45" s="588" t="s">
        <v>272</v>
      </c>
      <c r="AL45" s="588" t="s">
        <v>272</v>
      </c>
      <c r="AM45" s="588" t="s">
        <v>272</v>
      </c>
      <c r="AN45" s="588" t="s">
        <v>272</v>
      </c>
      <c r="AO45" s="588"/>
      <c r="AP45" s="588"/>
      <c r="AQ45" s="588"/>
      <c r="AR45" s="588"/>
    </row>
    <row r="46">
      <c r="A46" s="716" t="s">
        <v>1204</v>
      </c>
      <c r="B46" s="46"/>
      <c r="C46" s="46"/>
      <c r="D46" s="46"/>
      <c r="E46" s="46"/>
      <c r="F46" s="46"/>
      <c r="G46" s="46"/>
      <c r="H46" s="46"/>
      <c r="I46" s="46"/>
      <c r="J46" s="46"/>
      <c r="K46" s="46"/>
      <c r="L46" s="46"/>
      <c r="M46" s="772" t="s">
        <v>4355</v>
      </c>
      <c r="N46" s="772" t="s">
        <v>4356</v>
      </c>
      <c r="O46" s="772" t="s">
        <v>4356</v>
      </c>
      <c r="P46" s="772" t="s">
        <v>4356</v>
      </c>
      <c r="Q46" s="772" t="s">
        <v>4357</v>
      </c>
      <c r="R46" s="46"/>
      <c r="S46" s="772" t="s">
        <v>4358</v>
      </c>
      <c r="T46" s="772" t="s">
        <v>4357</v>
      </c>
      <c r="U46" s="772" t="s">
        <v>4359</v>
      </c>
      <c r="V46" s="772" t="s">
        <v>4360</v>
      </c>
      <c r="W46" s="772" t="s">
        <v>151</v>
      </c>
      <c r="X46" s="46"/>
      <c r="Y46" s="46"/>
      <c r="Z46" s="46"/>
      <c r="AA46" s="46"/>
      <c r="AB46" s="46"/>
      <c r="AC46" s="46"/>
      <c r="AD46" s="787"/>
      <c r="AE46" s="787"/>
      <c r="AF46" s="787"/>
      <c r="AG46" s="787"/>
      <c r="AH46" s="787"/>
      <c r="AI46" s="787"/>
      <c r="AJ46" s="46"/>
      <c r="AK46" s="46"/>
      <c r="AL46" s="46"/>
      <c r="AM46" s="46"/>
      <c r="AN46" s="46"/>
      <c r="AO46" s="46"/>
      <c r="AP46" s="46"/>
      <c r="AQ46" s="46"/>
      <c r="AR46" s="46"/>
    </row>
    <row r="47">
      <c r="A47" s="34" t="s">
        <v>4361</v>
      </c>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787"/>
      <c r="AE47" s="787"/>
      <c r="AF47" s="787"/>
      <c r="AG47" s="787"/>
      <c r="AH47" s="787"/>
      <c r="AI47" s="787"/>
      <c r="AJ47" s="46"/>
      <c r="AK47" s="46"/>
      <c r="AL47" s="46"/>
      <c r="AM47" s="46"/>
      <c r="AN47" s="46"/>
      <c r="AO47" s="46"/>
      <c r="AP47" s="46"/>
      <c r="AQ47" s="46"/>
      <c r="AR47" s="46"/>
    </row>
    <row r="48">
      <c r="A48" s="974" t="s">
        <v>4362</v>
      </c>
      <c r="B48" s="975" t="s">
        <v>4363</v>
      </c>
      <c r="C48" s="975"/>
      <c r="D48" s="772" t="s">
        <v>964</v>
      </c>
      <c r="E48" s="772"/>
      <c r="F48" s="772"/>
      <c r="G48" s="772"/>
      <c r="H48" s="772"/>
      <c r="I48" s="772" t="s">
        <v>964</v>
      </c>
      <c r="J48" s="772"/>
      <c r="K48" s="772" t="s">
        <v>964</v>
      </c>
      <c r="L48" s="772" t="s">
        <v>4364</v>
      </c>
      <c r="M48" s="772" t="s">
        <v>4364</v>
      </c>
      <c r="N48" s="772" t="s">
        <v>4364</v>
      </c>
      <c r="O48" s="772" t="s">
        <v>4364</v>
      </c>
      <c r="P48" s="772" t="s">
        <v>4364</v>
      </c>
      <c r="Q48" s="772" t="s">
        <v>4365</v>
      </c>
      <c r="R48" s="46"/>
      <c r="S48" s="46"/>
      <c r="T48" s="46"/>
      <c r="U48" s="46"/>
      <c r="V48" s="772" t="s">
        <v>964</v>
      </c>
      <c r="W48" s="772" t="s">
        <v>4366</v>
      </c>
      <c r="X48" s="46"/>
      <c r="Y48" s="46"/>
      <c r="Z48" s="46"/>
      <c r="AA48" s="46"/>
      <c r="AB48" s="772" t="s">
        <v>964</v>
      </c>
      <c r="AC48" s="46"/>
      <c r="AD48" s="772" t="s">
        <v>964</v>
      </c>
      <c r="AE48" s="787"/>
      <c r="AF48" s="772" t="s">
        <v>964</v>
      </c>
      <c r="AG48" s="772" t="s">
        <v>964</v>
      </c>
      <c r="AH48" s="772" t="s">
        <v>964</v>
      </c>
      <c r="AI48" s="787"/>
      <c r="AJ48" s="46"/>
      <c r="AK48" s="46"/>
      <c r="AL48" s="46"/>
      <c r="AM48" s="46"/>
      <c r="AN48" s="46"/>
      <c r="AO48" s="46"/>
      <c r="AP48" s="46"/>
      <c r="AQ48" s="46"/>
      <c r="AR48" s="46"/>
    </row>
    <row r="49">
      <c r="A49" s="974" t="s">
        <v>4367</v>
      </c>
      <c r="B49" s="975" t="s">
        <v>4363</v>
      </c>
      <c r="C49" s="975"/>
      <c r="D49" s="772" t="s">
        <v>964</v>
      </c>
      <c r="E49" s="772"/>
      <c r="F49" s="772"/>
      <c r="G49" s="772"/>
      <c r="H49" s="772"/>
      <c r="I49" s="772" t="s">
        <v>964</v>
      </c>
      <c r="J49" s="772"/>
      <c r="K49" s="772"/>
      <c r="L49" s="772" t="s">
        <v>964</v>
      </c>
      <c r="M49" s="46"/>
      <c r="N49" s="772" t="s">
        <v>964</v>
      </c>
      <c r="O49" s="772" t="s">
        <v>964</v>
      </c>
      <c r="P49" s="772" t="s">
        <v>964</v>
      </c>
      <c r="Q49" s="46"/>
      <c r="R49" s="46"/>
      <c r="S49" s="46"/>
      <c r="T49" s="46"/>
      <c r="U49" s="46"/>
      <c r="V49" s="772" t="s">
        <v>964</v>
      </c>
      <c r="W49" s="772" t="s">
        <v>964</v>
      </c>
      <c r="X49" s="46"/>
      <c r="Y49" s="46"/>
      <c r="Z49" s="46"/>
      <c r="AA49" s="46"/>
      <c r="AB49" s="772" t="s">
        <v>964</v>
      </c>
      <c r="AC49" s="46"/>
      <c r="AD49" s="772" t="s">
        <v>964</v>
      </c>
      <c r="AE49" s="787"/>
      <c r="AF49" s="772" t="s">
        <v>964</v>
      </c>
      <c r="AG49" s="772" t="s">
        <v>964</v>
      </c>
      <c r="AH49" s="772" t="s">
        <v>964</v>
      </c>
      <c r="AI49" s="787"/>
      <c r="AJ49" s="46"/>
      <c r="AK49" s="46"/>
      <c r="AL49" s="46"/>
      <c r="AM49" s="46"/>
      <c r="AN49" s="46"/>
      <c r="AO49" s="46"/>
      <c r="AP49" s="46"/>
      <c r="AQ49" s="46"/>
      <c r="AR49" s="46"/>
    </row>
    <row r="50">
      <c r="A50" s="974" t="s">
        <v>4368</v>
      </c>
      <c r="B50" s="975" t="s">
        <v>4363</v>
      </c>
      <c r="C50" s="975"/>
      <c r="D50" s="772" t="s">
        <v>964</v>
      </c>
      <c r="E50" s="772"/>
      <c r="F50" s="772"/>
      <c r="G50" s="772"/>
      <c r="H50" s="772"/>
      <c r="I50" s="772" t="s">
        <v>964</v>
      </c>
      <c r="J50" s="772"/>
      <c r="K50" s="772"/>
      <c r="L50" s="772" t="s">
        <v>964</v>
      </c>
      <c r="M50" s="46"/>
      <c r="N50" s="772" t="s">
        <v>964</v>
      </c>
      <c r="O50" s="772" t="s">
        <v>964</v>
      </c>
      <c r="P50" s="772" t="s">
        <v>964</v>
      </c>
      <c r="Q50" s="46"/>
      <c r="R50" s="46"/>
      <c r="S50" s="46"/>
      <c r="T50" s="46"/>
      <c r="U50" s="46"/>
      <c r="V50" s="772" t="s">
        <v>964</v>
      </c>
      <c r="W50" s="772" t="s">
        <v>964</v>
      </c>
      <c r="X50" s="46"/>
      <c r="Y50" s="46"/>
      <c r="Z50" s="46"/>
      <c r="AA50" s="46"/>
      <c r="AB50" s="772" t="s">
        <v>964</v>
      </c>
      <c r="AC50" s="46"/>
      <c r="AD50" s="772" t="s">
        <v>964</v>
      </c>
      <c r="AE50" s="787"/>
      <c r="AF50" s="772" t="s">
        <v>964</v>
      </c>
      <c r="AG50" s="772" t="s">
        <v>964</v>
      </c>
      <c r="AH50" s="772" t="s">
        <v>964</v>
      </c>
      <c r="AI50" s="787"/>
      <c r="AJ50" s="46"/>
      <c r="AK50" s="46"/>
      <c r="AL50" s="46"/>
      <c r="AM50" s="46"/>
      <c r="AN50" s="46"/>
      <c r="AO50" s="46"/>
      <c r="AP50" s="46"/>
      <c r="AQ50" s="46"/>
      <c r="AR50" s="46"/>
    </row>
    <row r="51">
      <c r="A51" s="974" t="s">
        <v>4369</v>
      </c>
      <c r="B51" s="975" t="s">
        <v>4363</v>
      </c>
      <c r="C51" s="975"/>
      <c r="D51" s="772"/>
      <c r="E51" s="772"/>
      <c r="F51" s="772"/>
      <c r="G51" s="772"/>
      <c r="H51" s="772"/>
      <c r="I51" s="772" t="s">
        <v>964</v>
      </c>
      <c r="J51" s="772"/>
      <c r="K51" s="772"/>
      <c r="L51" s="772" t="s">
        <v>964</v>
      </c>
      <c r="M51" s="46"/>
      <c r="N51" s="772" t="s">
        <v>964</v>
      </c>
      <c r="O51" s="772" t="s">
        <v>964</v>
      </c>
      <c r="P51" s="772" t="s">
        <v>964</v>
      </c>
      <c r="Q51" s="46"/>
      <c r="R51" s="46"/>
      <c r="S51" s="46"/>
      <c r="T51" s="46"/>
      <c r="U51" s="46"/>
      <c r="V51" s="772" t="s">
        <v>964</v>
      </c>
      <c r="W51" s="772" t="s">
        <v>964</v>
      </c>
      <c r="X51" s="46"/>
      <c r="Y51" s="46"/>
      <c r="Z51" s="46"/>
      <c r="AA51" s="46"/>
      <c r="AB51" s="772" t="s">
        <v>964</v>
      </c>
      <c r="AC51" s="46"/>
      <c r="AD51" s="772" t="s">
        <v>964</v>
      </c>
      <c r="AE51" s="787"/>
      <c r="AF51" s="772" t="s">
        <v>964</v>
      </c>
      <c r="AG51" s="772" t="s">
        <v>964</v>
      </c>
      <c r="AH51" s="772" t="s">
        <v>964</v>
      </c>
      <c r="AI51" s="787"/>
      <c r="AJ51" s="46"/>
      <c r="AK51" s="46"/>
      <c r="AL51" s="46"/>
      <c r="AM51" s="46"/>
      <c r="AN51" s="46"/>
      <c r="AO51" s="46"/>
      <c r="AP51" s="46"/>
      <c r="AQ51" s="46"/>
      <c r="AR51" s="46"/>
    </row>
    <row r="52">
      <c r="A52" s="974" t="s">
        <v>4370</v>
      </c>
      <c r="B52" s="975" t="s">
        <v>4363</v>
      </c>
      <c r="C52" s="975"/>
      <c r="D52" s="772" t="s">
        <v>964</v>
      </c>
      <c r="E52" s="772"/>
      <c r="F52" s="772"/>
      <c r="G52" s="772"/>
      <c r="H52" s="772"/>
      <c r="I52" s="772" t="s">
        <v>964</v>
      </c>
      <c r="J52" s="772"/>
      <c r="K52" s="772"/>
      <c r="L52" s="772" t="s">
        <v>964</v>
      </c>
      <c r="M52" s="46"/>
      <c r="N52" s="772" t="s">
        <v>4364</v>
      </c>
      <c r="O52" s="772" t="s">
        <v>964</v>
      </c>
      <c r="P52" s="772" t="s">
        <v>4364</v>
      </c>
      <c r="Q52" s="46"/>
      <c r="R52" s="46"/>
      <c r="S52" s="46"/>
      <c r="T52" s="46"/>
      <c r="U52" s="46"/>
      <c r="V52" s="772" t="s">
        <v>964</v>
      </c>
      <c r="W52" s="772" t="s">
        <v>4366</v>
      </c>
      <c r="X52" s="46"/>
      <c r="Y52" s="46"/>
      <c r="Z52" s="46"/>
      <c r="AA52" s="46"/>
      <c r="AB52" s="772" t="s">
        <v>964</v>
      </c>
      <c r="AC52" s="46"/>
      <c r="AD52" s="772" t="s">
        <v>964</v>
      </c>
      <c r="AE52" s="787"/>
      <c r="AF52" s="772" t="s">
        <v>964</v>
      </c>
      <c r="AG52" s="772" t="s">
        <v>964</v>
      </c>
      <c r="AH52" s="772" t="s">
        <v>964</v>
      </c>
      <c r="AI52" s="787"/>
      <c r="AJ52" s="46"/>
      <c r="AK52" s="46"/>
      <c r="AL52" s="46"/>
      <c r="AM52" s="46"/>
      <c r="AN52" s="46"/>
      <c r="AO52" s="46"/>
      <c r="AP52" s="46"/>
      <c r="AQ52" s="46"/>
      <c r="AR52" s="46"/>
    </row>
    <row r="53">
      <c r="A53" s="974" t="s">
        <v>2920</v>
      </c>
      <c r="B53" s="975" t="s">
        <v>4363</v>
      </c>
      <c r="C53" s="975"/>
      <c r="D53" s="772" t="s">
        <v>964</v>
      </c>
      <c r="E53" s="772"/>
      <c r="F53" s="772"/>
      <c r="G53" s="772"/>
      <c r="H53" s="772"/>
      <c r="I53" s="772" t="s">
        <v>964</v>
      </c>
      <c r="J53" s="772"/>
      <c r="K53" s="772"/>
      <c r="L53" s="772" t="s">
        <v>964</v>
      </c>
      <c r="M53" s="46"/>
      <c r="N53" s="772" t="s">
        <v>964</v>
      </c>
      <c r="O53" s="772" t="s">
        <v>964</v>
      </c>
      <c r="P53" s="772" t="s">
        <v>964</v>
      </c>
      <c r="Q53" s="46"/>
      <c r="R53" s="46"/>
      <c r="S53" s="46"/>
      <c r="T53" s="46"/>
      <c r="U53" s="46"/>
      <c r="V53" s="772" t="s">
        <v>964</v>
      </c>
      <c r="W53" s="772" t="s">
        <v>964</v>
      </c>
      <c r="X53" s="46"/>
      <c r="Y53" s="46"/>
      <c r="Z53" s="46"/>
      <c r="AA53" s="46"/>
      <c r="AB53" s="772" t="s">
        <v>964</v>
      </c>
      <c r="AC53" s="46"/>
      <c r="AD53" s="772" t="s">
        <v>964</v>
      </c>
      <c r="AE53" s="787"/>
      <c r="AF53" s="772" t="s">
        <v>964</v>
      </c>
      <c r="AG53" s="772" t="s">
        <v>964</v>
      </c>
      <c r="AH53" s="772" t="s">
        <v>964</v>
      </c>
      <c r="AI53" s="787"/>
      <c r="AJ53" s="46"/>
      <c r="AK53" s="46"/>
      <c r="AL53" s="46"/>
      <c r="AM53" s="46"/>
      <c r="AN53" s="46"/>
      <c r="AO53" s="46"/>
      <c r="AP53" s="46"/>
      <c r="AQ53" s="46"/>
      <c r="AR53" s="46"/>
    </row>
    <row r="54">
      <c r="A54" s="974" t="s">
        <v>2931</v>
      </c>
      <c r="B54" s="975" t="s">
        <v>4363</v>
      </c>
      <c r="C54" s="975"/>
      <c r="D54" s="772" t="s">
        <v>964</v>
      </c>
      <c r="E54" s="772"/>
      <c r="F54" s="772"/>
      <c r="G54" s="772"/>
      <c r="H54" s="772"/>
      <c r="I54" s="772" t="s">
        <v>964</v>
      </c>
      <c r="J54" s="772"/>
      <c r="K54" s="772"/>
      <c r="L54" s="772" t="s">
        <v>964</v>
      </c>
      <c r="M54" s="46"/>
      <c r="N54" s="772" t="s">
        <v>964</v>
      </c>
      <c r="O54" s="772" t="s">
        <v>964</v>
      </c>
      <c r="P54" s="772" t="s">
        <v>964</v>
      </c>
      <c r="Q54" s="46"/>
      <c r="R54" s="46"/>
      <c r="S54" s="46"/>
      <c r="T54" s="46"/>
      <c r="U54" s="46"/>
      <c r="V54" s="772" t="s">
        <v>964</v>
      </c>
      <c r="W54" s="772" t="s">
        <v>964</v>
      </c>
      <c r="X54" s="46"/>
      <c r="Y54" s="46"/>
      <c r="Z54" s="46"/>
      <c r="AA54" s="46"/>
      <c r="AB54" s="772" t="s">
        <v>964</v>
      </c>
      <c r="AC54" s="46"/>
      <c r="AD54" s="46"/>
      <c r="AE54" s="787"/>
      <c r="AF54" s="772" t="s">
        <v>964</v>
      </c>
      <c r="AG54" s="772" t="s">
        <v>964</v>
      </c>
      <c r="AH54" s="772" t="s">
        <v>964</v>
      </c>
      <c r="AI54" s="787"/>
      <c r="AJ54" s="46"/>
      <c r="AK54" s="46"/>
      <c r="AL54" s="46"/>
      <c r="AM54" s="46"/>
      <c r="AN54" s="46"/>
      <c r="AO54" s="46"/>
      <c r="AP54" s="46"/>
      <c r="AQ54" s="46"/>
      <c r="AR54" s="46"/>
    </row>
    <row r="55">
      <c r="A55" s="974" t="s">
        <v>4371</v>
      </c>
      <c r="B55" s="975" t="s">
        <v>4363</v>
      </c>
      <c r="C55" s="975"/>
      <c r="D55" s="772" t="s">
        <v>964</v>
      </c>
      <c r="E55" s="772"/>
      <c r="F55" s="772"/>
      <c r="G55" s="772"/>
      <c r="H55" s="772"/>
      <c r="I55" s="772" t="s">
        <v>964</v>
      </c>
      <c r="J55" s="772"/>
      <c r="K55" s="772"/>
      <c r="L55" s="772" t="s">
        <v>964</v>
      </c>
      <c r="M55" s="46"/>
      <c r="N55" s="772" t="s">
        <v>4364</v>
      </c>
      <c r="O55" s="772" t="s">
        <v>964</v>
      </c>
      <c r="P55" s="772" t="s">
        <v>4364</v>
      </c>
      <c r="Q55" s="46"/>
      <c r="R55" s="46"/>
      <c r="S55" s="46"/>
      <c r="T55" s="46"/>
      <c r="U55" s="46"/>
      <c r="V55" s="772" t="s">
        <v>964</v>
      </c>
      <c r="W55" s="772" t="s">
        <v>4366</v>
      </c>
      <c r="X55" s="46"/>
      <c r="Y55" s="46"/>
      <c r="Z55" s="46"/>
      <c r="AA55" s="46"/>
      <c r="AB55" s="772" t="s">
        <v>964</v>
      </c>
      <c r="AC55" s="46"/>
      <c r="AD55" s="772" t="s">
        <v>964</v>
      </c>
      <c r="AE55" s="787"/>
      <c r="AF55" s="772" t="s">
        <v>964</v>
      </c>
      <c r="AG55" s="772" t="s">
        <v>964</v>
      </c>
      <c r="AH55" s="772" t="s">
        <v>964</v>
      </c>
      <c r="AI55" s="787"/>
      <c r="AJ55" s="46"/>
      <c r="AK55" s="46"/>
      <c r="AL55" s="46"/>
      <c r="AM55" s="46"/>
      <c r="AN55" s="46"/>
      <c r="AO55" s="46"/>
      <c r="AP55" s="46"/>
      <c r="AQ55" s="46"/>
      <c r="AR55" s="46"/>
    </row>
    <row r="56">
      <c r="A56" s="974" t="s">
        <v>4372</v>
      </c>
      <c r="B56" s="975" t="s">
        <v>4363</v>
      </c>
      <c r="C56" s="975"/>
      <c r="D56" s="975" t="s">
        <v>4373</v>
      </c>
      <c r="E56" s="975"/>
      <c r="F56" s="975"/>
      <c r="G56" s="975"/>
      <c r="H56" s="975"/>
      <c r="I56" s="975"/>
      <c r="J56" s="975"/>
      <c r="K56" s="975"/>
      <c r="L56" s="975"/>
      <c r="M56" s="46"/>
      <c r="N56" s="46"/>
      <c r="O56" s="46"/>
      <c r="P56" s="46"/>
      <c r="Q56" s="46"/>
      <c r="R56" s="46"/>
      <c r="S56" s="46"/>
      <c r="T56" s="46"/>
      <c r="U56" s="46"/>
      <c r="V56" s="772" t="s">
        <v>964</v>
      </c>
      <c r="W56" s="772" t="s">
        <v>964</v>
      </c>
      <c r="X56" s="46"/>
      <c r="Y56" s="46"/>
      <c r="Z56" s="46"/>
      <c r="AA56" s="46"/>
      <c r="AB56" s="772" t="s">
        <v>964</v>
      </c>
      <c r="AC56" s="46"/>
      <c r="AD56" s="772" t="s">
        <v>964</v>
      </c>
      <c r="AE56" s="787"/>
      <c r="AF56" s="772" t="s">
        <v>964</v>
      </c>
      <c r="AG56" s="772" t="s">
        <v>964</v>
      </c>
      <c r="AH56" s="772" t="s">
        <v>964</v>
      </c>
      <c r="AI56" s="787"/>
      <c r="AJ56" s="46"/>
      <c r="AK56" s="46"/>
      <c r="AL56" s="46"/>
      <c r="AM56" s="46"/>
      <c r="AN56" s="46"/>
      <c r="AO56" s="46"/>
      <c r="AP56" s="46"/>
      <c r="AQ56" s="46"/>
      <c r="AR56" s="46"/>
    </row>
    <row r="57">
      <c r="A57" s="974" t="s">
        <v>4374</v>
      </c>
      <c r="B57" s="975" t="s">
        <v>4363</v>
      </c>
      <c r="C57" s="975"/>
      <c r="D57" s="975"/>
      <c r="E57" s="975"/>
      <c r="F57" s="975"/>
      <c r="G57" s="975"/>
      <c r="H57" s="975"/>
      <c r="I57" s="975"/>
      <c r="J57" s="975"/>
      <c r="K57" s="975"/>
      <c r="L57" s="975"/>
      <c r="M57" s="46"/>
      <c r="N57" s="46"/>
      <c r="O57" s="46"/>
      <c r="P57" s="46"/>
      <c r="Q57" s="46"/>
      <c r="R57" s="46"/>
      <c r="S57" s="46"/>
      <c r="T57" s="46"/>
      <c r="U57" s="46"/>
      <c r="V57" s="772" t="s">
        <v>964</v>
      </c>
      <c r="W57" s="46"/>
      <c r="X57" s="46"/>
      <c r="Y57" s="46"/>
      <c r="Z57" s="46"/>
      <c r="AA57" s="46"/>
      <c r="AB57" s="772" t="s">
        <v>964</v>
      </c>
      <c r="AC57" s="46"/>
      <c r="AD57" s="46"/>
      <c r="AE57" s="787"/>
      <c r="AF57" s="46"/>
      <c r="AG57" s="787"/>
      <c r="AH57" s="787"/>
      <c r="AI57" s="787"/>
      <c r="AJ57" s="46"/>
      <c r="AK57" s="46"/>
      <c r="AL57" s="46"/>
      <c r="AM57" s="46"/>
      <c r="AN57" s="46"/>
      <c r="AO57" s="46"/>
      <c r="AP57" s="46"/>
      <c r="AQ57" s="46"/>
      <c r="AR57" s="46"/>
    </row>
    <row r="58">
      <c r="A58" s="974" t="s">
        <v>4375</v>
      </c>
      <c r="B58" s="772" t="s">
        <v>253</v>
      </c>
      <c r="C58" s="772"/>
      <c r="D58" s="772"/>
      <c r="E58" s="772"/>
      <c r="F58" s="772"/>
      <c r="G58" s="772"/>
      <c r="H58" s="772"/>
      <c r="I58" s="772" t="s">
        <v>964</v>
      </c>
      <c r="J58" s="772"/>
      <c r="K58" s="772"/>
      <c r="L58" s="772" t="s">
        <v>964</v>
      </c>
      <c r="M58" s="46"/>
      <c r="N58" s="772" t="s">
        <v>4364</v>
      </c>
      <c r="O58" s="772" t="s">
        <v>4376</v>
      </c>
      <c r="P58" s="772" t="s">
        <v>4364</v>
      </c>
      <c r="Q58" s="46"/>
      <c r="R58" s="46"/>
      <c r="S58" s="46"/>
      <c r="T58" s="46"/>
      <c r="U58" s="46"/>
      <c r="V58" s="772" t="s">
        <v>964</v>
      </c>
      <c r="W58" s="772" t="s">
        <v>4366</v>
      </c>
      <c r="X58" s="46"/>
      <c r="Y58" s="46"/>
      <c r="Z58" s="46"/>
      <c r="AA58" s="46"/>
      <c r="AB58" s="772" t="s">
        <v>964</v>
      </c>
      <c r="AC58" s="46"/>
      <c r="AD58" s="772" t="s">
        <v>964</v>
      </c>
      <c r="AE58" s="787"/>
      <c r="AF58" s="772" t="s">
        <v>964</v>
      </c>
      <c r="AG58" s="772" t="s">
        <v>964</v>
      </c>
      <c r="AH58" s="772" t="s">
        <v>964</v>
      </c>
      <c r="AI58" s="787"/>
      <c r="AJ58" s="46"/>
      <c r="AK58" s="46"/>
      <c r="AL58" s="46"/>
      <c r="AM58" s="46"/>
      <c r="AN58" s="46"/>
      <c r="AO58" s="46"/>
      <c r="AP58" s="46"/>
      <c r="AQ58" s="46"/>
      <c r="AR58" s="46"/>
    </row>
    <row r="59">
      <c r="A59" s="974" t="s">
        <v>4377</v>
      </c>
      <c r="B59" s="772" t="s">
        <v>253</v>
      </c>
      <c r="C59" s="772"/>
      <c r="D59" s="772"/>
      <c r="E59" s="772"/>
      <c r="F59" s="772"/>
      <c r="G59" s="772"/>
      <c r="H59" s="772"/>
      <c r="I59" s="772"/>
      <c r="J59" s="772"/>
      <c r="K59" s="772"/>
      <c r="L59" s="772"/>
      <c r="M59" s="46"/>
      <c r="O59" s="46"/>
      <c r="P59" s="46"/>
      <c r="Q59" s="46"/>
      <c r="R59" s="46"/>
      <c r="S59" s="46"/>
      <c r="T59" s="46"/>
      <c r="U59" s="46"/>
      <c r="V59" s="772" t="s">
        <v>964</v>
      </c>
      <c r="W59" s="772" t="s">
        <v>4366</v>
      </c>
      <c r="X59" s="46"/>
      <c r="Y59" s="46"/>
      <c r="Z59" s="46"/>
      <c r="AA59" s="46"/>
      <c r="AB59" s="772" t="s">
        <v>964</v>
      </c>
      <c r="AC59" s="46"/>
      <c r="AD59" s="772" t="s">
        <v>964</v>
      </c>
      <c r="AE59" s="787"/>
      <c r="AF59" s="772" t="s">
        <v>964</v>
      </c>
      <c r="AG59" s="772" t="s">
        <v>964</v>
      </c>
      <c r="AH59" s="772" t="s">
        <v>964</v>
      </c>
      <c r="AI59" s="787"/>
      <c r="AJ59" s="46"/>
      <c r="AK59" s="46"/>
      <c r="AL59" s="46"/>
      <c r="AM59" s="46"/>
      <c r="AN59" s="46"/>
      <c r="AO59" s="46"/>
      <c r="AP59" s="46"/>
      <c r="AQ59" s="46"/>
      <c r="AR59" s="46"/>
    </row>
    <row r="60">
      <c r="A60" s="974" t="s">
        <v>4378</v>
      </c>
      <c r="B60" s="975" t="s">
        <v>4363</v>
      </c>
      <c r="C60" s="975"/>
      <c r="D60" s="975"/>
      <c r="E60" s="975"/>
      <c r="F60" s="975"/>
      <c r="G60" s="975"/>
      <c r="H60" s="975"/>
      <c r="I60" s="975"/>
      <c r="J60" s="975"/>
      <c r="K60" s="975"/>
      <c r="L60" s="975"/>
      <c r="M60" s="46"/>
      <c r="N60" s="772" t="s">
        <v>964</v>
      </c>
      <c r="O60" s="772" t="s">
        <v>964</v>
      </c>
      <c r="P60" s="772" t="s">
        <v>964</v>
      </c>
      <c r="Q60" s="46"/>
      <c r="R60" s="46"/>
      <c r="S60" s="46"/>
      <c r="T60" s="46"/>
      <c r="U60" s="46"/>
      <c r="V60" s="46"/>
      <c r="W60" s="772" t="s">
        <v>964</v>
      </c>
      <c r="X60" s="46"/>
      <c r="Y60" s="46"/>
      <c r="Z60" s="46"/>
      <c r="AA60" s="46"/>
      <c r="AB60" s="772" t="s">
        <v>964</v>
      </c>
      <c r="AC60" s="46"/>
      <c r="AD60" s="772" t="s">
        <v>964</v>
      </c>
      <c r="AE60" s="787"/>
      <c r="AF60" s="772" t="s">
        <v>964</v>
      </c>
      <c r="AG60" s="772" t="s">
        <v>964</v>
      </c>
      <c r="AH60" s="772" t="s">
        <v>964</v>
      </c>
      <c r="AI60" s="787"/>
      <c r="AJ60" s="46"/>
      <c r="AK60" s="46"/>
      <c r="AL60" s="46"/>
      <c r="AM60" s="46"/>
      <c r="AN60" s="46"/>
      <c r="AO60" s="46"/>
      <c r="AP60" s="46"/>
      <c r="AQ60" s="46"/>
      <c r="AR60" s="46"/>
    </row>
    <row r="61">
      <c r="A61" s="974" t="s">
        <v>4379</v>
      </c>
      <c r="B61" s="975" t="s">
        <v>4363</v>
      </c>
      <c r="C61" s="975"/>
      <c r="D61" s="975"/>
      <c r="E61" s="975"/>
      <c r="F61" s="975"/>
      <c r="G61" s="975"/>
      <c r="H61" s="975"/>
      <c r="I61" s="975"/>
      <c r="J61" s="975"/>
      <c r="K61" s="975"/>
      <c r="L61" s="975"/>
      <c r="M61" s="46"/>
      <c r="N61" s="46"/>
      <c r="O61" s="46"/>
      <c r="P61" s="46"/>
      <c r="Q61" s="46"/>
      <c r="R61" s="46"/>
      <c r="S61" s="46"/>
      <c r="T61" s="46"/>
      <c r="U61" s="46"/>
      <c r="V61" s="46"/>
      <c r="W61" s="46"/>
      <c r="X61" s="46"/>
      <c r="Y61" s="46"/>
      <c r="Z61" s="46"/>
      <c r="AA61" s="46"/>
      <c r="AB61" s="46"/>
      <c r="AC61" s="46"/>
      <c r="AD61" s="787"/>
      <c r="AE61" s="787"/>
      <c r="AF61" s="46"/>
      <c r="AG61" s="787"/>
      <c r="AH61" s="772"/>
      <c r="AI61" s="787"/>
      <c r="AJ61" s="46"/>
      <c r="AK61" s="46"/>
      <c r="AL61" s="46"/>
      <c r="AM61" s="46"/>
      <c r="AN61" s="46"/>
      <c r="AO61" s="46"/>
      <c r="AP61" s="46"/>
      <c r="AQ61" s="46"/>
      <c r="AR61" s="46"/>
    </row>
    <row r="62">
      <c r="A62" s="974" t="s">
        <v>4380</v>
      </c>
      <c r="B62" s="975" t="s">
        <v>4363</v>
      </c>
      <c r="C62" s="975"/>
      <c r="D62" s="975"/>
      <c r="E62" s="975"/>
      <c r="F62" s="975"/>
      <c r="G62" s="975"/>
      <c r="H62" s="975"/>
      <c r="I62" s="975"/>
      <c r="J62" s="975"/>
      <c r="K62" s="975"/>
      <c r="L62" s="975"/>
      <c r="M62" s="46"/>
      <c r="N62" s="772" t="s">
        <v>4364</v>
      </c>
      <c r="O62" s="772" t="s">
        <v>964</v>
      </c>
      <c r="P62" s="772" t="s">
        <v>4364</v>
      </c>
      <c r="Q62" s="46"/>
      <c r="R62" s="46"/>
      <c r="S62" s="46"/>
      <c r="T62" s="46"/>
      <c r="U62" s="46"/>
      <c r="V62" s="772" t="s">
        <v>964</v>
      </c>
      <c r="W62" s="772" t="s">
        <v>4366</v>
      </c>
      <c r="X62" s="46"/>
      <c r="Y62" s="46"/>
      <c r="Z62" s="46"/>
      <c r="AA62" s="46"/>
      <c r="AB62" s="772" t="s">
        <v>964</v>
      </c>
      <c r="AC62" s="46"/>
      <c r="AD62" s="772" t="s">
        <v>964</v>
      </c>
      <c r="AE62" s="787"/>
      <c r="AF62" s="772" t="s">
        <v>964</v>
      </c>
      <c r="AG62" s="772" t="s">
        <v>964</v>
      </c>
      <c r="AH62" s="772" t="s">
        <v>964</v>
      </c>
      <c r="AI62" s="787"/>
      <c r="AJ62" s="46"/>
      <c r="AK62" s="46"/>
      <c r="AL62" s="46"/>
      <c r="AM62" s="46"/>
      <c r="AN62" s="46"/>
      <c r="AO62" s="46"/>
      <c r="AP62" s="46"/>
      <c r="AQ62" s="46"/>
      <c r="AR62" s="46"/>
    </row>
    <row r="63">
      <c r="A63" s="974" t="s">
        <v>4381</v>
      </c>
      <c r="B63" s="975" t="s">
        <v>4363</v>
      </c>
      <c r="C63" s="975"/>
      <c r="D63" s="975"/>
      <c r="E63" s="975"/>
      <c r="F63" s="975"/>
      <c r="G63" s="975"/>
      <c r="H63" s="975"/>
      <c r="I63" s="975"/>
      <c r="J63" s="975"/>
      <c r="K63" s="975"/>
      <c r="L63" s="975" t="s">
        <v>964</v>
      </c>
      <c r="M63" s="46"/>
      <c r="N63" s="772" t="s">
        <v>964</v>
      </c>
      <c r="O63" s="772" t="s">
        <v>964</v>
      </c>
      <c r="P63" s="772" t="s">
        <v>964</v>
      </c>
      <c r="Q63" s="46"/>
      <c r="R63" s="46"/>
      <c r="S63" s="46"/>
      <c r="T63" s="46"/>
      <c r="U63" s="46"/>
      <c r="V63" s="772" t="s">
        <v>964</v>
      </c>
      <c r="W63" s="772" t="s">
        <v>964</v>
      </c>
      <c r="X63" s="46"/>
      <c r="Y63" s="46"/>
      <c r="Z63" s="46"/>
      <c r="AA63" s="46"/>
      <c r="AB63" s="772" t="s">
        <v>964</v>
      </c>
      <c r="AC63" s="46"/>
      <c r="AD63" s="772" t="s">
        <v>964</v>
      </c>
      <c r="AE63" s="787"/>
      <c r="AF63" s="772" t="s">
        <v>964</v>
      </c>
      <c r="AG63" s="772" t="s">
        <v>964</v>
      </c>
      <c r="AH63" s="772" t="s">
        <v>964</v>
      </c>
      <c r="AI63" s="787"/>
      <c r="AJ63" s="46"/>
      <c r="AK63" s="46"/>
      <c r="AL63" s="46"/>
      <c r="AM63" s="46"/>
      <c r="AN63" s="46"/>
      <c r="AO63" s="46"/>
      <c r="AP63" s="46"/>
      <c r="AQ63" s="46"/>
      <c r="AR63" s="46"/>
    </row>
    <row r="64">
      <c r="A64" s="974" t="s">
        <v>4382</v>
      </c>
      <c r="B64" s="975" t="s">
        <v>4363</v>
      </c>
      <c r="C64" s="975"/>
      <c r="D64" s="975"/>
      <c r="E64" s="975"/>
      <c r="F64" s="975"/>
      <c r="G64" s="975"/>
      <c r="H64" s="975"/>
      <c r="I64" s="975"/>
      <c r="J64" s="975"/>
      <c r="K64" s="975"/>
      <c r="L64" s="975" t="s">
        <v>964</v>
      </c>
      <c r="M64" s="46"/>
      <c r="N64" s="772" t="s">
        <v>964</v>
      </c>
      <c r="O64" s="772" t="s">
        <v>964</v>
      </c>
      <c r="P64" s="772" t="s">
        <v>964</v>
      </c>
      <c r="Q64" s="46"/>
      <c r="R64" s="46"/>
      <c r="S64" s="46"/>
      <c r="T64" s="46"/>
      <c r="U64" s="46"/>
      <c r="V64" s="772" t="s">
        <v>964</v>
      </c>
      <c r="W64" s="772" t="s">
        <v>964</v>
      </c>
      <c r="X64" s="46"/>
      <c r="Y64" s="46"/>
      <c r="Z64" s="46"/>
      <c r="AA64" s="46"/>
      <c r="AB64" s="772" t="s">
        <v>964</v>
      </c>
      <c r="AC64" s="46"/>
      <c r="AD64" s="772" t="s">
        <v>964</v>
      </c>
      <c r="AE64" s="787"/>
      <c r="AF64" s="772" t="s">
        <v>964</v>
      </c>
      <c r="AG64" s="772" t="s">
        <v>964</v>
      </c>
      <c r="AH64" s="772" t="s">
        <v>964</v>
      </c>
      <c r="AI64" s="787"/>
      <c r="AJ64" s="46"/>
      <c r="AK64" s="46"/>
      <c r="AL64" s="46"/>
      <c r="AM64" s="46"/>
      <c r="AN64" s="46"/>
      <c r="AO64" s="46"/>
      <c r="AP64" s="46"/>
      <c r="AQ64" s="46"/>
      <c r="AR64" s="46"/>
    </row>
    <row r="65">
      <c r="A65" s="974" t="s">
        <v>4383</v>
      </c>
      <c r="B65" s="678"/>
      <c r="C65" s="678"/>
      <c r="D65" s="678"/>
      <c r="E65" s="678"/>
      <c r="F65" s="678"/>
      <c r="G65" s="678"/>
      <c r="H65" s="678"/>
      <c r="I65" s="772" t="s">
        <v>964</v>
      </c>
      <c r="J65" s="678"/>
      <c r="K65" s="678"/>
      <c r="L65" s="772" t="s">
        <v>964</v>
      </c>
      <c r="M65" s="46"/>
      <c r="N65" s="772" t="s">
        <v>964</v>
      </c>
      <c r="O65" s="772" t="s">
        <v>964</v>
      </c>
      <c r="P65" s="772" t="s">
        <v>964</v>
      </c>
      <c r="Q65" s="46"/>
      <c r="R65" s="46"/>
      <c r="S65" s="46"/>
      <c r="T65" s="46"/>
      <c r="U65" s="46"/>
      <c r="V65" s="772" t="s">
        <v>964</v>
      </c>
      <c r="W65" s="772" t="s">
        <v>964</v>
      </c>
      <c r="X65" s="46"/>
      <c r="Y65" s="46"/>
      <c r="Z65" s="46"/>
      <c r="AA65" s="46"/>
      <c r="AB65" s="772" t="s">
        <v>964</v>
      </c>
      <c r="AC65" s="46"/>
      <c r="AD65" s="772" t="s">
        <v>964</v>
      </c>
      <c r="AE65" s="787"/>
      <c r="AF65" s="772" t="s">
        <v>964</v>
      </c>
      <c r="AG65" s="772" t="s">
        <v>964</v>
      </c>
      <c r="AH65" s="772" t="s">
        <v>964</v>
      </c>
      <c r="AI65" s="787"/>
      <c r="AJ65" s="46"/>
      <c r="AK65" s="46"/>
      <c r="AL65" s="46"/>
      <c r="AM65" s="46"/>
      <c r="AN65" s="46"/>
      <c r="AO65" s="46"/>
      <c r="AP65" s="46"/>
      <c r="AQ65" s="46"/>
      <c r="AR65" s="46"/>
    </row>
    <row r="66">
      <c r="A66" s="974" t="s">
        <v>4384</v>
      </c>
      <c r="B66" s="678"/>
      <c r="C66" s="678"/>
      <c r="D66" s="678"/>
      <c r="E66" s="678"/>
      <c r="F66" s="678"/>
      <c r="G66" s="678"/>
      <c r="H66" s="678"/>
      <c r="I66" s="678"/>
      <c r="J66" s="678"/>
      <c r="K66" s="678"/>
      <c r="L66" s="678"/>
      <c r="M66" s="46"/>
      <c r="N66" s="46"/>
      <c r="O66" s="46"/>
      <c r="P66" s="46"/>
      <c r="Q66" s="46"/>
      <c r="R66" s="46"/>
      <c r="S66" s="46"/>
      <c r="T66" s="46"/>
      <c r="U66" s="46"/>
      <c r="V66" s="772" t="s">
        <v>964</v>
      </c>
      <c r="W66" s="46"/>
      <c r="X66" s="46"/>
      <c r="Y66" s="46"/>
      <c r="Z66" s="46"/>
      <c r="AA66" s="46"/>
      <c r="AB66" s="772" t="s">
        <v>964</v>
      </c>
      <c r="AC66" s="46"/>
      <c r="AD66" s="787"/>
      <c r="AE66" s="787"/>
      <c r="AF66" s="46"/>
      <c r="AG66" s="787"/>
      <c r="AH66" s="787"/>
      <c r="AI66" s="787"/>
      <c r="AJ66" s="46"/>
      <c r="AK66" s="46"/>
      <c r="AL66" s="46"/>
      <c r="AM66" s="46"/>
      <c r="AN66" s="46"/>
      <c r="AO66" s="46"/>
      <c r="AP66" s="46"/>
      <c r="AQ66" s="46"/>
      <c r="AR66" s="46"/>
    </row>
    <row r="67">
      <c r="A67" s="974" t="s">
        <v>4385</v>
      </c>
      <c r="B67" s="678"/>
      <c r="C67" s="678"/>
      <c r="D67" s="678"/>
      <c r="E67" s="678"/>
      <c r="F67" s="678"/>
      <c r="G67" s="678"/>
      <c r="H67" s="678"/>
      <c r="I67" s="678"/>
      <c r="J67" s="678"/>
      <c r="K67" s="678"/>
      <c r="L67" s="678"/>
      <c r="M67" s="46"/>
      <c r="N67" s="46"/>
      <c r="O67" s="46"/>
      <c r="P67" s="46"/>
      <c r="Q67" s="46"/>
      <c r="R67" s="46"/>
      <c r="S67" s="46"/>
      <c r="T67" s="46"/>
      <c r="U67" s="46"/>
      <c r="V67" s="46"/>
      <c r="W67" s="46"/>
      <c r="X67" s="46"/>
      <c r="Y67" s="46"/>
      <c r="Z67" s="46"/>
      <c r="AA67" s="46"/>
      <c r="AB67" s="46"/>
      <c r="AC67" s="46"/>
      <c r="AD67" s="787"/>
      <c r="AE67" s="787"/>
      <c r="AF67" s="787"/>
      <c r="AG67" s="787"/>
      <c r="AH67" s="787"/>
      <c r="AI67" s="787"/>
      <c r="AJ67" s="46"/>
      <c r="AK67" s="46"/>
      <c r="AL67" s="46"/>
      <c r="AM67" s="46"/>
      <c r="AN67" s="46"/>
      <c r="AO67" s="46"/>
      <c r="AP67" s="46"/>
      <c r="AQ67" s="46"/>
      <c r="AR67" s="46"/>
    </row>
    <row r="68">
      <c r="A68" s="974" t="s">
        <v>4386</v>
      </c>
      <c r="B68" s="678"/>
      <c r="C68" s="678"/>
      <c r="D68" s="678"/>
      <c r="E68" s="678"/>
      <c r="F68" s="678"/>
      <c r="G68" s="678"/>
      <c r="H68" s="678"/>
      <c r="I68" s="678"/>
      <c r="J68" s="678"/>
      <c r="K68" s="678"/>
      <c r="L68" s="678"/>
      <c r="M68" s="46"/>
      <c r="N68" s="46"/>
      <c r="O68" s="46"/>
      <c r="P68" s="46"/>
      <c r="Q68" s="46"/>
      <c r="R68" s="46"/>
      <c r="S68" s="46"/>
      <c r="T68" s="46"/>
      <c r="U68" s="46"/>
      <c r="V68" s="46"/>
      <c r="W68" s="46"/>
      <c r="X68" s="46"/>
      <c r="Y68" s="46"/>
      <c r="Z68" s="46"/>
      <c r="AA68" s="46"/>
      <c r="AB68" s="46"/>
      <c r="AC68" s="46"/>
      <c r="AD68" s="787"/>
      <c r="AE68" s="787"/>
      <c r="AF68" s="787"/>
      <c r="AG68" s="787"/>
      <c r="AH68" s="787"/>
      <c r="AI68" s="787"/>
      <c r="AJ68" s="46"/>
      <c r="AK68" s="46"/>
      <c r="AL68" s="46"/>
      <c r="AM68" s="46"/>
      <c r="AN68" s="46"/>
      <c r="AO68" s="46"/>
      <c r="AP68" s="46"/>
      <c r="AQ68" s="46"/>
      <c r="AR68" s="46"/>
    </row>
    <row r="69">
      <c r="A69" s="974" t="s">
        <v>4387</v>
      </c>
      <c r="B69" s="678"/>
      <c r="C69" s="678"/>
      <c r="D69" s="678"/>
      <c r="E69" s="678"/>
      <c r="F69" s="678"/>
      <c r="G69" s="678"/>
      <c r="H69" s="678"/>
      <c r="I69" s="678"/>
      <c r="J69" s="678"/>
      <c r="K69" s="678"/>
      <c r="L69" s="678"/>
      <c r="M69" s="46"/>
      <c r="N69" s="46"/>
      <c r="O69" s="46"/>
      <c r="P69" s="46"/>
      <c r="Q69" s="46"/>
      <c r="R69" s="46"/>
      <c r="S69" s="46"/>
      <c r="T69" s="46"/>
      <c r="U69" s="46"/>
      <c r="V69" s="46"/>
      <c r="W69" s="46"/>
      <c r="X69" s="46"/>
      <c r="Y69" s="46"/>
      <c r="Z69" s="46"/>
      <c r="AA69" s="46"/>
      <c r="AB69" s="46"/>
      <c r="AC69" s="46"/>
      <c r="AD69" s="787"/>
      <c r="AE69" s="787"/>
      <c r="AF69" s="787"/>
      <c r="AG69" s="787"/>
      <c r="AH69" s="787"/>
      <c r="AI69" s="787"/>
      <c r="AJ69" s="46"/>
      <c r="AK69" s="46"/>
      <c r="AL69" s="46"/>
      <c r="AM69" s="46"/>
      <c r="AN69" s="46"/>
      <c r="AO69" s="46"/>
      <c r="AP69" s="46"/>
      <c r="AQ69" s="46"/>
      <c r="AR69" s="46"/>
    </row>
    <row r="70">
      <c r="A70" s="678"/>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787"/>
      <c r="AE70" s="787"/>
      <c r="AF70" s="787"/>
      <c r="AG70" s="787"/>
      <c r="AH70" s="787"/>
      <c r="AI70" s="787"/>
      <c r="AJ70" s="46"/>
      <c r="AK70" s="46"/>
      <c r="AL70" s="46"/>
      <c r="AM70" s="46"/>
      <c r="AN70" s="46"/>
      <c r="AO70" s="46"/>
      <c r="AP70" s="46"/>
      <c r="AQ70" s="46"/>
      <c r="AR70" s="46"/>
    </row>
    <row r="71">
      <c r="A71" s="679" t="s">
        <v>4388</v>
      </c>
      <c r="B71" s="46"/>
      <c r="C71" s="46"/>
      <c r="D71" s="46"/>
      <c r="E71" s="46"/>
      <c r="F71" s="46"/>
      <c r="G71" s="46"/>
      <c r="H71" s="46"/>
      <c r="I71" s="772" t="s">
        <v>102</v>
      </c>
      <c r="J71" s="46"/>
      <c r="K71" s="46"/>
      <c r="L71" s="772" t="s">
        <v>102</v>
      </c>
      <c r="M71" s="772" t="s">
        <v>102</v>
      </c>
      <c r="N71" s="772" t="s">
        <v>102</v>
      </c>
      <c r="O71" s="772" t="s">
        <v>102</v>
      </c>
      <c r="P71" s="772" t="s">
        <v>102</v>
      </c>
      <c r="Q71" s="772" t="s">
        <v>102</v>
      </c>
      <c r="R71" s="772" t="s">
        <v>102</v>
      </c>
      <c r="S71" s="772" t="s">
        <v>102</v>
      </c>
      <c r="T71" s="772" t="s">
        <v>102</v>
      </c>
      <c r="U71" s="772" t="s">
        <v>102</v>
      </c>
      <c r="V71" s="772" t="s">
        <v>102</v>
      </c>
      <c r="W71" s="46"/>
      <c r="X71" s="46"/>
      <c r="Y71" s="46"/>
      <c r="Z71" s="772" t="s">
        <v>102</v>
      </c>
      <c r="AA71" s="46"/>
      <c r="AB71" s="772" t="s">
        <v>102</v>
      </c>
      <c r="AC71" s="46"/>
      <c r="AD71" s="787"/>
      <c r="AE71" s="787"/>
      <c r="AF71" s="787"/>
      <c r="AG71" s="787"/>
      <c r="AH71" s="787"/>
      <c r="AI71" s="787"/>
      <c r="AJ71" s="46"/>
      <c r="AK71" s="46"/>
      <c r="AL71" s="46"/>
      <c r="AM71" s="46"/>
      <c r="AN71" s="46"/>
      <c r="AO71" s="46"/>
      <c r="AP71" s="46"/>
      <c r="AQ71" s="46"/>
      <c r="AR71" s="46"/>
    </row>
    <row r="72">
      <c r="A72" s="679" t="s">
        <v>4389</v>
      </c>
      <c r="B72" s="772" t="s">
        <v>102</v>
      </c>
      <c r="C72" s="772" t="s">
        <v>102</v>
      </c>
      <c r="D72" s="772" t="s">
        <v>102</v>
      </c>
      <c r="E72" s="772" t="s">
        <v>102</v>
      </c>
      <c r="F72" s="772"/>
      <c r="G72" s="772"/>
      <c r="H72" s="772"/>
      <c r="I72" s="772"/>
      <c r="J72" s="772"/>
      <c r="K72" s="772"/>
      <c r="L72" s="772"/>
      <c r="M72" s="46"/>
      <c r="N72" s="46"/>
      <c r="O72" s="46"/>
      <c r="P72" s="46"/>
      <c r="Q72" s="46"/>
      <c r="R72" s="46"/>
      <c r="S72" s="46"/>
      <c r="T72" s="46"/>
      <c r="U72" s="46"/>
      <c r="V72" s="46"/>
      <c r="W72" s="46"/>
      <c r="X72" s="46"/>
      <c r="Y72" s="46"/>
      <c r="Z72" s="46"/>
      <c r="AA72" s="46"/>
      <c r="AB72" s="46"/>
      <c r="AC72" s="46"/>
      <c r="AD72" s="787"/>
      <c r="AE72" s="787"/>
      <c r="AF72" s="787"/>
      <c r="AG72" s="787"/>
      <c r="AH72" s="787"/>
      <c r="AI72" s="787"/>
      <c r="AJ72" s="46"/>
      <c r="AK72" s="46"/>
      <c r="AL72" s="46"/>
      <c r="AM72" s="46"/>
      <c r="AN72" s="46"/>
      <c r="AO72" s="46"/>
      <c r="AP72" s="46"/>
      <c r="AQ72" s="46"/>
      <c r="AR72" s="46"/>
    </row>
    <row r="73">
      <c r="A73" s="678"/>
      <c r="B73" s="46"/>
      <c r="C73" s="46"/>
      <c r="D73" s="46"/>
      <c r="E73" s="46"/>
      <c r="F73" s="46"/>
      <c r="G73" s="46"/>
      <c r="H73" s="46"/>
      <c r="I73" s="46"/>
      <c r="J73" s="46"/>
      <c r="K73" s="46"/>
      <c r="L73" s="46"/>
      <c r="M73" s="46"/>
      <c r="N73" s="46"/>
      <c r="O73" s="46"/>
      <c r="P73" s="46"/>
      <c r="Q73" s="46"/>
      <c r="R73" s="46"/>
      <c r="T73" s="46"/>
      <c r="U73" s="46"/>
      <c r="V73" s="46"/>
      <c r="W73" s="46"/>
      <c r="X73" s="46"/>
      <c r="Y73" s="46"/>
      <c r="Z73" s="46"/>
      <c r="AA73" s="46"/>
      <c r="AB73" s="46"/>
      <c r="AC73" s="46"/>
      <c r="AD73" s="787"/>
      <c r="AE73" s="787"/>
      <c r="AF73" s="787"/>
      <c r="AG73" s="787"/>
      <c r="AH73" s="787"/>
      <c r="AI73" s="787"/>
      <c r="AJ73" s="46"/>
      <c r="AK73" s="46"/>
      <c r="AL73" s="46"/>
      <c r="AM73" s="46"/>
      <c r="AN73" s="46"/>
      <c r="AO73" s="46"/>
      <c r="AP73" s="46"/>
      <c r="AQ73" s="46"/>
      <c r="AR73" s="46"/>
    </row>
    <row r="74">
      <c r="A74" s="679" t="s">
        <v>4390</v>
      </c>
      <c r="B74" s="46"/>
      <c r="C74" s="46"/>
      <c r="D74" s="46"/>
      <c r="E74" s="46"/>
      <c r="F74" s="772" t="s">
        <v>4391</v>
      </c>
      <c r="G74" s="772"/>
      <c r="H74" s="772"/>
      <c r="I74" s="772" t="s">
        <v>4391</v>
      </c>
      <c r="J74" s="46"/>
      <c r="K74" s="46"/>
      <c r="L74" s="772" t="s">
        <v>4391</v>
      </c>
      <c r="M74" s="772" t="s">
        <v>4391</v>
      </c>
      <c r="N74" s="772" t="s">
        <v>4391</v>
      </c>
      <c r="O74" s="772" t="s">
        <v>4391</v>
      </c>
      <c r="P74" s="772" t="s">
        <v>4391</v>
      </c>
      <c r="Q74" s="48" t="s">
        <v>225</v>
      </c>
      <c r="R74" s="48" t="s">
        <v>225</v>
      </c>
      <c r="S74" s="48" t="s">
        <v>225</v>
      </c>
      <c r="T74" s="588" t="s">
        <v>4391</v>
      </c>
      <c r="U74" s="48" t="s">
        <v>225</v>
      </c>
      <c r="V74" s="48" t="s">
        <v>225</v>
      </c>
      <c r="W74" s="772" t="s">
        <v>4391</v>
      </c>
      <c r="X74" s="772" t="s">
        <v>4391</v>
      </c>
      <c r="Y74" s="48" t="s">
        <v>225</v>
      </c>
      <c r="Z74" s="588" t="s">
        <v>3829</v>
      </c>
      <c r="AA74" s="588" t="s">
        <v>3829</v>
      </c>
      <c r="AB74" s="588" t="s">
        <v>224</v>
      </c>
      <c r="AC74" s="772" t="s">
        <v>224</v>
      </c>
      <c r="AD74" s="772" t="s">
        <v>238</v>
      </c>
      <c r="AE74" s="772" t="s">
        <v>3829</v>
      </c>
      <c r="AF74" s="772" t="s">
        <v>238</v>
      </c>
      <c r="AG74" s="772" t="s">
        <v>238</v>
      </c>
      <c r="AH74" s="772" t="s">
        <v>238</v>
      </c>
      <c r="AI74" s="772" t="s">
        <v>3919</v>
      </c>
      <c r="AJ74" s="772" t="s">
        <v>228</v>
      </c>
      <c r="AK74" s="772" t="s">
        <v>224</v>
      </c>
      <c r="AL74" s="772" t="s">
        <v>224</v>
      </c>
      <c r="AM74" s="772" t="s">
        <v>224</v>
      </c>
      <c r="AN74" s="772" t="s">
        <v>225</v>
      </c>
      <c r="AO74" s="772"/>
      <c r="AP74" s="772"/>
      <c r="AQ74" s="772"/>
      <c r="AR74" s="772"/>
    </row>
    <row r="75">
      <c r="A75" s="679" t="s">
        <v>4392</v>
      </c>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787"/>
      <c r="AE75" s="787"/>
      <c r="AF75" s="787"/>
      <c r="AG75" s="785" t="s">
        <v>4393</v>
      </c>
      <c r="AH75" s="787"/>
      <c r="AI75" s="787"/>
      <c r="AJ75" s="46"/>
      <c r="AK75" s="46"/>
      <c r="AL75" s="46"/>
      <c r="AM75" s="46"/>
      <c r="AN75" s="46"/>
      <c r="AO75" s="46"/>
      <c r="AP75" s="46"/>
      <c r="AQ75" s="46"/>
      <c r="AR75" s="46"/>
    </row>
    <row r="76">
      <c r="A76" s="976" t="s">
        <v>1233</v>
      </c>
      <c r="B76" s="46"/>
      <c r="C76" s="46"/>
      <c r="D76" s="46"/>
      <c r="E76" s="46"/>
      <c r="F76" s="46"/>
      <c r="G76" s="46"/>
      <c r="H76" s="46"/>
      <c r="I76" s="46"/>
      <c r="J76" s="46"/>
      <c r="K76" s="46"/>
      <c r="L76" s="46"/>
      <c r="M76" s="46"/>
      <c r="N76" s="46"/>
      <c r="O76" s="46"/>
      <c r="P76" s="46"/>
      <c r="Q76" s="46"/>
      <c r="R76" s="46"/>
      <c r="S76" s="46"/>
      <c r="T76" s="46"/>
      <c r="U76" s="46"/>
      <c r="V76" s="14"/>
      <c r="W76" s="46"/>
      <c r="X76" s="46"/>
      <c r="Y76" s="46"/>
      <c r="Z76" s="46"/>
      <c r="AA76" s="46"/>
      <c r="AB76" s="46"/>
      <c r="AC76" s="46"/>
      <c r="AD76" s="787"/>
      <c r="AE76" s="787"/>
      <c r="AF76" s="787"/>
      <c r="AG76" s="787"/>
      <c r="AH76" s="787"/>
      <c r="AI76" s="787"/>
      <c r="AJ76" s="46"/>
      <c r="AK76" s="46"/>
      <c r="AL76" s="772"/>
      <c r="AM76" s="772" t="s">
        <v>4294</v>
      </c>
      <c r="AN76" s="772" t="s">
        <v>4294</v>
      </c>
      <c r="AO76" s="772"/>
      <c r="AP76" s="772"/>
      <c r="AQ76" s="772"/>
      <c r="AR76" s="772"/>
    </row>
    <row r="77">
      <c r="A77" s="678"/>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787"/>
      <c r="AE77" s="787"/>
      <c r="AF77" s="787"/>
      <c r="AG77" s="787"/>
      <c r="AH77" s="787"/>
      <c r="AI77" s="787"/>
      <c r="AJ77" s="46"/>
      <c r="AK77" s="46"/>
      <c r="AL77" s="46"/>
      <c r="AM77" s="46"/>
      <c r="AN77" s="46"/>
      <c r="AO77" s="46"/>
      <c r="AP77" s="46"/>
      <c r="AQ77" s="46"/>
      <c r="AR77" s="46"/>
    </row>
    <row r="78">
      <c r="A78" s="678"/>
      <c r="B78" s="46"/>
      <c r="C78" s="46"/>
      <c r="D78" s="46"/>
      <c r="E78" s="46"/>
      <c r="F78" s="46"/>
      <c r="G78" s="46"/>
      <c r="H78" s="46"/>
      <c r="I78" s="46"/>
      <c r="J78" s="46"/>
      <c r="K78" s="46"/>
      <c r="L78" s="46"/>
      <c r="M78" s="46"/>
      <c r="N78" s="46"/>
      <c r="O78" s="46"/>
      <c r="P78" s="46"/>
      <c r="Q78" s="46"/>
      <c r="R78" s="977"/>
      <c r="S78" s="46"/>
      <c r="T78" s="46"/>
      <c r="U78" s="46"/>
      <c r="V78" s="46"/>
      <c r="W78" s="46"/>
      <c r="X78" s="46"/>
      <c r="Y78" s="46"/>
      <c r="Z78" s="46"/>
      <c r="AA78" s="46"/>
      <c r="AB78" s="46"/>
      <c r="AC78" s="46"/>
      <c r="AD78" s="787"/>
      <c r="AE78" s="787"/>
      <c r="AF78" s="787"/>
      <c r="AG78" s="787"/>
      <c r="AH78" s="787"/>
      <c r="AI78" s="787"/>
      <c r="AJ78" s="46"/>
      <c r="AK78" s="46"/>
      <c r="AL78" s="46"/>
      <c r="AM78" s="46"/>
      <c r="AN78" s="46"/>
      <c r="AO78" s="46"/>
      <c r="AP78" s="46"/>
      <c r="AQ78" s="46"/>
      <c r="AR78" s="46"/>
    </row>
    <row r="79">
      <c r="A79" s="678"/>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787"/>
      <c r="AE79" s="787"/>
      <c r="AF79" s="787"/>
      <c r="AG79" s="787"/>
      <c r="AH79" s="787"/>
      <c r="AI79" s="787"/>
      <c r="AJ79" s="46"/>
      <c r="AK79" s="46"/>
      <c r="AL79" s="46"/>
      <c r="AM79" s="46"/>
      <c r="AN79" s="46"/>
      <c r="AO79" s="46"/>
      <c r="AP79" s="46"/>
      <c r="AQ79" s="46"/>
      <c r="AR79" s="46"/>
    </row>
    <row r="80">
      <c r="A80" s="678"/>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787"/>
      <c r="AE80" s="787"/>
      <c r="AF80" s="787"/>
      <c r="AG80" s="787"/>
      <c r="AH80" s="787"/>
      <c r="AI80" s="787"/>
      <c r="AJ80" s="46"/>
      <c r="AK80" s="46"/>
      <c r="AL80" s="46"/>
      <c r="AM80" s="46"/>
      <c r="AN80" s="46"/>
      <c r="AO80" s="46"/>
      <c r="AP80" s="46"/>
      <c r="AQ80" s="46"/>
      <c r="AR80" s="46"/>
    </row>
    <row r="81">
      <c r="A81" s="678"/>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787"/>
      <c r="AE81" s="787"/>
      <c r="AF81" s="787"/>
      <c r="AG81" s="787"/>
      <c r="AH81" s="787"/>
      <c r="AI81" s="787"/>
      <c r="AJ81" s="46"/>
      <c r="AK81" s="46"/>
      <c r="AL81" s="46"/>
      <c r="AM81" s="46"/>
      <c r="AN81" s="46"/>
      <c r="AO81" s="46"/>
      <c r="AP81" s="46"/>
      <c r="AQ81" s="46"/>
      <c r="AR81" s="46"/>
    </row>
    <row r="82">
      <c r="A82" s="678"/>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787"/>
      <c r="AE82" s="787"/>
      <c r="AF82" s="787"/>
      <c r="AG82" s="787"/>
      <c r="AH82" s="787"/>
      <c r="AI82" s="787"/>
      <c r="AJ82" s="46"/>
      <c r="AK82" s="46"/>
      <c r="AL82" s="46"/>
      <c r="AM82" s="46"/>
      <c r="AN82" s="46"/>
      <c r="AO82" s="46"/>
      <c r="AP82" s="46"/>
      <c r="AQ82" s="46"/>
      <c r="AR82" s="46"/>
    </row>
    <row r="83">
      <c r="A83" s="678"/>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787"/>
      <c r="AE83" s="787"/>
      <c r="AF83" s="787"/>
      <c r="AG83" s="787"/>
      <c r="AH83" s="787"/>
      <c r="AI83" s="787"/>
      <c r="AJ83" s="46"/>
      <c r="AK83" s="46"/>
      <c r="AL83" s="46"/>
      <c r="AM83" s="46"/>
      <c r="AN83" s="46"/>
      <c r="AO83" s="46"/>
      <c r="AP83" s="46"/>
      <c r="AQ83" s="46"/>
      <c r="AR83" s="46"/>
    </row>
    <row r="84">
      <c r="A84" s="678"/>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787"/>
      <c r="AE84" s="787"/>
      <c r="AF84" s="787"/>
      <c r="AG84" s="787"/>
      <c r="AH84" s="787"/>
      <c r="AI84" s="787"/>
      <c r="AJ84" s="46"/>
      <c r="AK84" s="46"/>
      <c r="AL84" s="46"/>
      <c r="AM84" s="46"/>
      <c r="AN84" s="46"/>
      <c r="AO84" s="46"/>
      <c r="AP84" s="46"/>
      <c r="AQ84" s="46"/>
      <c r="AR84" s="46"/>
    </row>
    <row r="85">
      <c r="A85" s="678"/>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787"/>
      <c r="AE85" s="787"/>
      <c r="AF85" s="787"/>
      <c r="AG85" s="787"/>
      <c r="AH85" s="787"/>
      <c r="AI85" s="787"/>
      <c r="AJ85" s="46"/>
      <c r="AK85" s="46"/>
      <c r="AL85" s="46"/>
      <c r="AM85" s="46"/>
      <c r="AN85" s="46"/>
      <c r="AO85" s="46"/>
      <c r="AP85" s="46"/>
      <c r="AQ85" s="46"/>
      <c r="AR85" s="46"/>
    </row>
    <row r="86">
      <c r="A86" s="678"/>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787"/>
      <c r="AE86" s="787"/>
      <c r="AF86" s="787"/>
      <c r="AG86" s="787"/>
      <c r="AH86" s="787"/>
      <c r="AI86" s="787"/>
      <c r="AJ86" s="46"/>
      <c r="AK86" s="46"/>
      <c r="AL86" s="46"/>
      <c r="AM86" s="46"/>
      <c r="AN86" s="46"/>
      <c r="AO86" s="46"/>
      <c r="AP86" s="46"/>
      <c r="AQ86" s="46"/>
      <c r="AR86" s="46"/>
    </row>
    <row r="87">
      <c r="A87" s="678"/>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787"/>
      <c r="AE87" s="787"/>
      <c r="AF87" s="787"/>
      <c r="AG87" s="787"/>
      <c r="AH87" s="787"/>
      <c r="AI87" s="787"/>
      <c r="AJ87" s="46"/>
      <c r="AK87" s="46"/>
      <c r="AL87" s="46"/>
      <c r="AM87" s="46"/>
      <c r="AN87" s="46"/>
      <c r="AO87" s="46"/>
      <c r="AP87" s="46"/>
      <c r="AQ87" s="46"/>
      <c r="AR87" s="46"/>
    </row>
    <row r="88">
      <c r="A88" s="678"/>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787"/>
      <c r="AE88" s="787"/>
      <c r="AF88" s="787"/>
      <c r="AG88" s="787"/>
      <c r="AH88" s="787"/>
      <c r="AI88" s="787"/>
      <c r="AJ88" s="46"/>
      <c r="AK88" s="46"/>
      <c r="AL88" s="46"/>
      <c r="AM88" s="46"/>
      <c r="AN88" s="46"/>
      <c r="AO88" s="46"/>
      <c r="AP88" s="46"/>
      <c r="AQ88" s="46"/>
      <c r="AR88" s="46"/>
    </row>
    <row r="89">
      <c r="A89" s="678"/>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787"/>
      <c r="AE89" s="787"/>
      <c r="AF89" s="787"/>
      <c r="AG89" s="787"/>
      <c r="AH89" s="787"/>
      <c r="AI89" s="787"/>
      <c r="AJ89" s="46"/>
      <c r="AK89" s="46"/>
      <c r="AL89" s="46"/>
      <c r="AM89" s="46"/>
      <c r="AN89" s="46"/>
      <c r="AO89" s="46"/>
      <c r="AP89" s="46"/>
      <c r="AQ89" s="46"/>
      <c r="AR89" s="46"/>
    </row>
    <row r="90">
      <c r="A90" s="678"/>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787"/>
      <c r="AE90" s="787"/>
      <c r="AF90" s="787"/>
      <c r="AG90" s="787"/>
      <c r="AH90" s="787"/>
      <c r="AI90" s="787"/>
      <c r="AJ90" s="46"/>
      <c r="AK90" s="46"/>
      <c r="AL90" s="46"/>
      <c r="AM90" s="46"/>
      <c r="AN90" s="46"/>
      <c r="AO90" s="46"/>
      <c r="AP90" s="46"/>
      <c r="AQ90" s="46"/>
      <c r="AR90" s="46"/>
    </row>
    <row r="91">
      <c r="A91" s="678"/>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787"/>
      <c r="AE91" s="787"/>
      <c r="AF91" s="787"/>
      <c r="AG91" s="787"/>
      <c r="AH91" s="787"/>
      <c r="AI91" s="787"/>
      <c r="AJ91" s="46"/>
      <c r="AK91" s="46"/>
      <c r="AL91" s="46"/>
      <c r="AM91" s="46"/>
      <c r="AN91" s="46"/>
      <c r="AO91" s="46"/>
      <c r="AP91" s="46"/>
      <c r="AQ91" s="46"/>
      <c r="AR91" s="46"/>
    </row>
    <row r="92">
      <c r="A92" s="678"/>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787"/>
      <c r="AE92" s="787"/>
      <c r="AF92" s="787"/>
      <c r="AG92" s="787"/>
      <c r="AH92" s="787"/>
      <c r="AI92" s="787"/>
      <c r="AJ92" s="46"/>
      <c r="AK92" s="46"/>
      <c r="AL92" s="46"/>
      <c r="AM92" s="46"/>
      <c r="AN92" s="46"/>
      <c r="AO92" s="46"/>
      <c r="AP92" s="46"/>
      <c r="AQ92" s="46"/>
      <c r="AR92" s="46"/>
    </row>
    <row r="93">
      <c r="A93" s="678"/>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787"/>
      <c r="AE93" s="787"/>
      <c r="AF93" s="787"/>
      <c r="AG93" s="787"/>
      <c r="AH93" s="787"/>
      <c r="AI93" s="787"/>
      <c r="AJ93" s="46"/>
      <c r="AK93" s="46"/>
      <c r="AL93" s="46"/>
      <c r="AM93" s="46"/>
      <c r="AN93" s="46"/>
      <c r="AO93" s="46"/>
      <c r="AP93" s="46"/>
      <c r="AQ93" s="46"/>
      <c r="AR93" s="46"/>
    </row>
    <row r="94">
      <c r="A94" s="678"/>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787"/>
      <c r="AE94" s="787"/>
      <c r="AF94" s="787"/>
      <c r="AG94" s="787"/>
      <c r="AH94" s="787"/>
      <c r="AI94" s="787"/>
      <c r="AJ94" s="46"/>
      <c r="AK94" s="46"/>
      <c r="AL94" s="46"/>
      <c r="AM94" s="46"/>
      <c r="AN94" s="46"/>
      <c r="AO94" s="46"/>
      <c r="AP94" s="46"/>
      <c r="AQ94" s="46"/>
      <c r="AR94" s="46"/>
    </row>
    <row r="95">
      <c r="A95" s="678"/>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787"/>
      <c r="AE95" s="787"/>
      <c r="AF95" s="787"/>
      <c r="AG95" s="787"/>
      <c r="AH95" s="787"/>
      <c r="AI95" s="787"/>
      <c r="AJ95" s="46"/>
      <c r="AK95" s="46"/>
      <c r="AL95" s="46"/>
      <c r="AM95" s="46"/>
      <c r="AN95" s="46"/>
      <c r="AO95" s="46"/>
      <c r="AP95" s="46"/>
      <c r="AQ95" s="46"/>
      <c r="AR95" s="46"/>
    </row>
    <row r="96">
      <c r="A96" s="678"/>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787"/>
      <c r="AE96" s="787"/>
      <c r="AF96" s="787"/>
      <c r="AG96" s="787"/>
      <c r="AH96" s="787"/>
      <c r="AI96" s="787"/>
      <c r="AJ96" s="46"/>
      <c r="AK96" s="46"/>
      <c r="AL96" s="46"/>
      <c r="AM96" s="46"/>
      <c r="AN96" s="46"/>
      <c r="AO96" s="46"/>
      <c r="AP96" s="46"/>
      <c r="AQ96" s="46"/>
      <c r="AR96" s="46"/>
    </row>
    <row r="97">
      <c r="A97" s="678"/>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787"/>
      <c r="AE97" s="787"/>
      <c r="AF97" s="787"/>
      <c r="AG97" s="787"/>
      <c r="AH97" s="787"/>
      <c r="AI97" s="787"/>
      <c r="AJ97" s="46"/>
      <c r="AK97" s="46"/>
      <c r="AL97" s="46"/>
      <c r="AM97" s="46"/>
      <c r="AN97" s="46"/>
      <c r="AO97" s="46"/>
      <c r="AP97" s="46"/>
      <c r="AQ97" s="46"/>
      <c r="AR97" s="46"/>
    </row>
    <row r="98">
      <c r="A98" s="678"/>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787"/>
      <c r="AE98" s="787"/>
      <c r="AF98" s="787"/>
      <c r="AG98" s="787"/>
      <c r="AH98" s="787"/>
      <c r="AI98" s="787"/>
      <c r="AJ98" s="46"/>
      <c r="AK98" s="46"/>
      <c r="AL98" s="46"/>
      <c r="AM98" s="46"/>
      <c r="AN98" s="46"/>
      <c r="AO98" s="46"/>
      <c r="AP98" s="46"/>
      <c r="AQ98" s="46"/>
      <c r="AR98" s="46"/>
    </row>
    <row r="99">
      <c r="A99" s="678"/>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787"/>
      <c r="AE99" s="787"/>
      <c r="AF99" s="787"/>
      <c r="AG99" s="787"/>
      <c r="AH99" s="787"/>
      <c r="AI99" s="787"/>
      <c r="AJ99" s="46"/>
      <c r="AK99" s="46"/>
      <c r="AL99" s="46"/>
      <c r="AM99" s="46"/>
      <c r="AN99" s="46"/>
      <c r="AO99" s="46"/>
      <c r="AP99" s="46"/>
      <c r="AQ99" s="46"/>
      <c r="AR99" s="46"/>
    </row>
    <row r="100">
      <c r="A100" s="678"/>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787"/>
      <c r="AE100" s="787"/>
      <c r="AF100" s="787"/>
      <c r="AG100" s="787"/>
      <c r="AH100" s="787"/>
      <c r="AI100" s="787"/>
      <c r="AJ100" s="46"/>
      <c r="AK100" s="46"/>
      <c r="AL100" s="46"/>
      <c r="AM100" s="46"/>
      <c r="AN100" s="46"/>
      <c r="AO100" s="46"/>
      <c r="AP100" s="46"/>
      <c r="AQ100" s="46"/>
      <c r="AR100" s="46"/>
    </row>
    <row r="101">
      <c r="A101" s="678"/>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787"/>
      <c r="AE101" s="787"/>
      <c r="AF101" s="787"/>
      <c r="AG101" s="787"/>
      <c r="AH101" s="787"/>
      <c r="AI101" s="787"/>
      <c r="AJ101" s="46"/>
      <c r="AK101" s="46"/>
      <c r="AL101" s="46"/>
      <c r="AM101" s="46"/>
      <c r="AN101" s="46"/>
      <c r="AO101" s="46"/>
      <c r="AP101" s="46"/>
      <c r="AQ101" s="46"/>
      <c r="AR101" s="46"/>
    </row>
    <row r="102">
      <c r="A102" s="678"/>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787"/>
      <c r="AE102" s="787"/>
      <c r="AF102" s="787"/>
      <c r="AG102" s="787"/>
      <c r="AH102" s="787"/>
      <c r="AI102" s="787"/>
      <c r="AJ102" s="46"/>
      <c r="AK102" s="46"/>
      <c r="AL102" s="46"/>
      <c r="AM102" s="46"/>
      <c r="AN102" s="46"/>
      <c r="AO102" s="46"/>
      <c r="AP102" s="46"/>
      <c r="AQ102" s="46"/>
      <c r="AR102" s="46"/>
    </row>
    <row r="103">
      <c r="A103" s="678"/>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787"/>
      <c r="AE103" s="787"/>
      <c r="AF103" s="787"/>
      <c r="AG103" s="787"/>
      <c r="AH103" s="787"/>
      <c r="AI103" s="787"/>
      <c r="AJ103" s="46"/>
      <c r="AK103" s="46"/>
      <c r="AL103" s="46"/>
      <c r="AM103" s="46"/>
      <c r="AN103" s="46"/>
      <c r="AO103" s="46"/>
      <c r="AP103" s="46"/>
      <c r="AQ103" s="46"/>
      <c r="AR103" s="46"/>
    </row>
    <row r="104">
      <c r="A104" s="678"/>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787"/>
      <c r="AE104" s="787"/>
      <c r="AF104" s="787"/>
      <c r="AG104" s="787"/>
      <c r="AH104" s="787"/>
      <c r="AI104" s="787"/>
      <c r="AJ104" s="46"/>
      <c r="AK104" s="46"/>
      <c r="AL104" s="46"/>
      <c r="AM104" s="46"/>
      <c r="AN104" s="46"/>
      <c r="AO104" s="46"/>
      <c r="AP104" s="46"/>
      <c r="AQ104" s="46"/>
      <c r="AR104" s="46"/>
    </row>
    <row r="105">
      <c r="A105" s="678"/>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787"/>
      <c r="AE105" s="787"/>
      <c r="AF105" s="787"/>
      <c r="AG105" s="787"/>
      <c r="AH105" s="787"/>
      <c r="AI105" s="787"/>
      <c r="AJ105" s="46"/>
      <c r="AK105" s="46"/>
      <c r="AL105" s="46"/>
      <c r="AM105" s="46"/>
      <c r="AN105" s="46"/>
      <c r="AO105" s="46"/>
      <c r="AP105" s="46"/>
      <c r="AQ105" s="46"/>
      <c r="AR105" s="46"/>
    </row>
    <row r="106">
      <c r="A106" s="678"/>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787"/>
      <c r="AE106" s="787"/>
      <c r="AF106" s="787"/>
      <c r="AG106" s="787"/>
      <c r="AH106" s="787"/>
      <c r="AI106" s="787"/>
      <c r="AJ106" s="46"/>
      <c r="AK106" s="46"/>
      <c r="AL106" s="46"/>
      <c r="AM106" s="46"/>
      <c r="AN106" s="46"/>
      <c r="AO106" s="46"/>
      <c r="AP106" s="46"/>
      <c r="AQ106" s="46"/>
      <c r="AR106" s="46"/>
    </row>
    <row r="107">
      <c r="A107" s="678"/>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787"/>
      <c r="AE107" s="787"/>
      <c r="AF107" s="787"/>
      <c r="AG107" s="787"/>
      <c r="AH107" s="787"/>
      <c r="AI107" s="787"/>
      <c r="AJ107" s="46"/>
      <c r="AK107" s="46"/>
      <c r="AL107" s="46"/>
      <c r="AM107" s="46"/>
      <c r="AN107" s="46"/>
      <c r="AO107" s="46"/>
      <c r="AP107" s="46"/>
      <c r="AQ107" s="46"/>
      <c r="AR107" s="46"/>
    </row>
    <row r="108">
      <c r="A108" s="678"/>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787"/>
      <c r="AE108" s="787"/>
      <c r="AF108" s="787"/>
      <c r="AG108" s="787"/>
      <c r="AH108" s="787"/>
      <c r="AI108" s="787"/>
      <c r="AJ108" s="46"/>
      <c r="AK108" s="46"/>
      <c r="AL108" s="46"/>
      <c r="AM108" s="46"/>
      <c r="AN108" s="46"/>
      <c r="AO108" s="46"/>
      <c r="AP108" s="46"/>
      <c r="AQ108" s="46"/>
      <c r="AR108" s="46"/>
    </row>
    <row r="109">
      <c r="A109" s="678"/>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787"/>
      <c r="AE109" s="787"/>
      <c r="AF109" s="787"/>
      <c r="AG109" s="787"/>
      <c r="AH109" s="787"/>
      <c r="AI109" s="787"/>
      <c r="AJ109" s="46"/>
      <c r="AK109" s="46"/>
      <c r="AL109" s="46"/>
      <c r="AM109" s="46"/>
      <c r="AN109" s="46"/>
      <c r="AO109" s="46"/>
      <c r="AP109" s="46"/>
      <c r="AQ109" s="46"/>
      <c r="AR109" s="46"/>
    </row>
    <row r="110">
      <c r="A110" s="678"/>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787"/>
      <c r="AE110" s="787"/>
      <c r="AF110" s="787"/>
      <c r="AG110" s="787"/>
      <c r="AH110" s="787"/>
      <c r="AI110" s="787"/>
      <c r="AJ110" s="46"/>
      <c r="AK110" s="46"/>
      <c r="AL110" s="46"/>
      <c r="AM110" s="46"/>
      <c r="AN110" s="46"/>
      <c r="AO110" s="46"/>
      <c r="AP110" s="46"/>
      <c r="AQ110" s="46"/>
      <c r="AR110" s="46"/>
    </row>
    <row r="111">
      <c r="A111" s="678"/>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787"/>
      <c r="AE111" s="787"/>
      <c r="AF111" s="787"/>
      <c r="AG111" s="787"/>
      <c r="AH111" s="787"/>
      <c r="AI111" s="787"/>
      <c r="AJ111" s="46"/>
      <c r="AK111" s="46"/>
      <c r="AL111" s="46"/>
      <c r="AM111" s="46"/>
      <c r="AN111" s="46"/>
      <c r="AO111" s="46"/>
      <c r="AP111" s="46"/>
      <c r="AQ111" s="46"/>
      <c r="AR111" s="46"/>
    </row>
    <row r="112">
      <c r="A112" s="678"/>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787"/>
      <c r="AE112" s="787"/>
      <c r="AF112" s="787"/>
      <c r="AG112" s="787"/>
      <c r="AH112" s="787"/>
      <c r="AI112" s="787"/>
      <c r="AJ112" s="46"/>
      <c r="AK112" s="46"/>
      <c r="AL112" s="46"/>
      <c r="AM112" s="46"/>
      <c r="AN112" s="46"/>
      <c r="AO112" s="46"/>
      <c r="AP112" s="46"/>
      <c r="AQ112" s="46"/>
      <c r="AR112" s="46"/>
    </row>
    <row r="113">
      <c r="A113" s="678"/>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787"/>
      <c r="AE113" s="787"/>
      <c r="AF113" s="787"/>
      <c r="AG113" s="787"/>
      <c r="AH113" s="787"/>
      <c r="AI113" s="787"/>
      <c r="AJ113" s="46"/>
      <c r="AK113" s="46"/>
      <c r="AL113" s="46"/>
      <c r="AM113" s="46"/>
      <c r="AN113" s="46"/>
      <c r="AO113" s="46"/>
      <c r="AP113" s="46"/>
      <c r="AQ113" s="46"/>
      <c r="AR113" s="46"/>
    </row>
    <row r="114">
      <c r="A114" s="678"/>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787"/>
      <c r="AE114" s="787"/>
      <c r="AF114" s="787"/>
      <c r="AG114" s="787"/>
      <c r="AH114" s="787"/>
      <c r="AI114" s="787"/>
      <c r="AJ114" s="46"/>
      <c r="AK114" s="46"/>
      <c r="AL114" s="46"/>
      <c r="AM114" s="46"/>
      <c r="AN114" s="46"/>
      <c r="AO114" s="46"/>
      <c r="AP114" s="46"/>
      <c r="AQ114" s="46"/>
      <c r="AR114" s="46"/>
    </row>
    <row r="115">
      <c r="A115" s="678"/>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787"/>
      <c r="AE115" s="787"/>
      <c r="AF115" s="787"/>
      <c r="AG115" s="787"/>
      <c r="AH115" s="787"/>
      <c r="AI115" s="787"/>
      <c r="AJ115" s="46"/>
      <c r="AK115" s="46"/>
      <c r="AL115" s="46"/>
      <c r="AM115" s="46"/>
      <c r="AN115" s="46"/>
      <c r="AO115" s="46"/>
      <c r="AP115" s="46"/>
      <c r="AQ115" s="46"/>
      <c r="AR115" s="46"/>
    </row>
    <row r="116">
      <c r="A116" s="678"/>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787"/>
      <c r="AE116" s="787"/>
      <c r="AF116" s="787"/>
      <c r="AG116" s="787"/>
      <c r="AH116" s="787"/>
      <c r="AI116" s="787"/>
      <c r="AJ116" s="46"/>
      <c r="AK116" s="46"/>
      <c r="AL116" s="46"/>
      <c r="AM116" s="46"/>
      <c r="AN116" s="46"/>
      <c r="AO116" s="46"/>
      <c r="AP116" s="46"/>
      <c r="AQ116" s="46"/>
      <c r="AR116" s="46"/>
    </row>
    <row r="117">
      <c r="A117" s="678"/>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787"/>
      <c r="AE117" s="787"/>
      <c r="AF117" s="787"/>
      <c r="AG117" s="787"/>
      <c r="AH117" s="787"/>
      <c r="AI117" s="787"/>
      <c r="AJ117" s="46"/>
      <c r="AK117" s="46"/>
      <c r="AL117" s="46"/>
      <c r="AM117" s="46"/>
      <c r="AN117" s="46"/>
      <c r="AO117" s="46"/>
      <c r="AP117" s="46"/>
      <c r="AQ117" s="46"/>
      <c r="AR117" s="46"/>
    </row>
    <row r="118">
      <c r="A118" s="678"/>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787"/>
      <c r="AE118" s="787"/>
      <c r="AF118" s="787"/>
      <c r="AG118" s="787"/>
      <c r="AH118" s="787"/>
      <c r="AI118" s="787"/>
      <c r="AJ118" s="46"/>
      <c r="AK118" s="46"/>
      <c r="AL118" s="46"/>
      <c r="AM118" s="46"/>
      <c r="AN118" s="46"/>
      <c r="AO118" s="46"/>
      <c r="AP118" s="46"/>
      <c r="AQ118" s="46"/>
      <c r="AR118" s="46"/>
    </row>
    <row r="119">
      <c r="A119" s="678"/>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787"/>
      <c r="AE119" s="787"/>
      <c r="AF119" s="787"/>
      <c r="AG119" s="787"/>
      <c r="AH119" s="787"/>
      <c r="AI119" s="787"/>
      <c r="AJ119" s="46"/>
      <c r="AK119" s="46"/>
      <c r="AL119" s="46"/>
      <c r="AM119" s="46"/>
      <c r="AN119" s="46"/>
      <c r="AO119" s="46"/>
      <c r="AP119" s="46"/>
      <c r="AQ119" s="46"/>
      <c r="AR119" s="46"/>
    </row>
    <row r="120">
      <c r="A120" s="678"/>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787"/>
      <c r="AE120" s="787"/>
      <c r="AF120" s="787"/>
      <c r="AG120" s="787"/>
      <c r="AH120" s="787"/>
      <c r="AI120" s="787"/>
      <c r="AJ120" s="46"/>
      <c r="AK120" s="46"/>
      <c r="AL120" s="46"/>
      <c r="AM120" s="46"/>
      <c r="AN120" s="46"/>
      <c r="AO120" s="46"/>
      <c r="AP120" s="46"/>
      <c r="AQ120" s="46"/>
      <c r="AR120" s="46"/>
    </row>
    <row r="121">
      <c r="A121" s="678"/>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787"/>
      <c r="AE121" s="787"/>
      <c r="AF121" s="787"/>
      <c r="AG121" s="787"/>
      <c r="AH121" s="787"/>
      <c r="AI121" s="787"/>
      <c r="AJ121" s="46"/>
      <c r="AK121" s="46"/>
      <c r="AL121" s="46"/>
      <c r="AM121" s="46"/>
      <c r="AN121" s="46"/>
      <c r="AO121" s="46"/>
      <c r="AP121" s="46"/>
      <c r="AQ121" s="46"/>
      <c r="AR121" s="46"/>
    </row>
    <row r="122">
      <c r="A122" s="678"/>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787"/>
      <c r="AE122" s="787"/>
      <c r="AF122" s="787"/>
      <c r="AG122" s="787"/>
      <c r="AH122" s="787"/>
      <c r="AI122" s="787"/>
      <c r="AJ122" s="46"/>
      <c r="AK122" s="46"/>
      <c r="AL122" s="46"/>
      <c r="AM122" s="46"/>
      <c r="AN122" s="46"/>
      <c r="AO122" s="46"/>
      <c r="AP122" s="46"/>
      <c r="AQ122" s="46"/>
      <c r="AR122" s="46"/>
    </row>
    <row r="123">
      <c r="A123" s="678"/>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787"/>
      <c r="AE123" s="787"/>
      <c r="AF123" s="787"/>
      <c r="AG123" s="787"/>
      <c r="AH123" s="787"/>
      <c r="AI123" s="787"/>
      <c r="AJ123" s="46"/>
      <c r="AK123" s="46"/>
      <c r="AL123" s="46"/>
      <c r="AM123" s="46"/>
      <c r="AN123" s="46"/>
      <c r="AO123" s="46"/>
      <c r="AP123" s="46"/>
      <c r="AQ123" s="46"/>
      <c r="AR123" s="46"/>
    </row>
    <row r="124">
      <c r="A124" s="678"/>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787"/>
      <c r="AE124" s="787"/>
      <c r="AF124" s="787"/>
      <c r="AG124" s="787"/>
      <c r="AH124" s="787"/>
      <c r="AI124" s="787"/>
      <c r="AJ124" s="46"/>
      <c r="AK124" s="46"/>
      <c r="AL124" s="46"/>
      <c r="AM124" s="46"/>
      <c r="AN124" s="46"/>
      <c r="AO124" s="46"/>
      <c r="AP124" s="46"/>
      <c r="AQ124" s="46"/>
      <c r="AR124" s="46"/>
    </row>
    <row r="125">
      <c r="A125" s="678"/>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787"/>
      <c r="AE125" s="787"/>
      <c r="AF125" s="787"/>
      <c r="AG125" s="787"/>
      <c r="AH125" s="787"/>
      <c r="AI125" s="787"/>
      <c r="AJ125" s="46"/>
      <c r="AK125" s="46"/>
      <c r="AL125" s="46"/>
      <c r="AM125" s="46"/>
      <c r="AN125" s="46"/>
      <c r="AO125" s="46"/>
      <c r="AP125" s="46"/>
      <c r="AQ125" s="46"/>
      <c r="AR125" s="46"/>
    </row>
    <row r="126">
      <c r="A126" s="678"/>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787"/>
      <c r="AE126" s="787"/>
      <c r="AF126" s="787"/>
      <c r="AG126" s="787"/>
      <c r="AH126" s="787"/>
      <c r="AI126" s="787"/>
      <c r="AJ126" s="46"/>
      <c r="AK126" s="46"/>
      <c r="AL126" s="46"/>
      <c r="AM126" s="46"/>
      <c r="AN126" s="46"/>
      <c r="AO126" s="46"/>
      <c r="AP126" s="46"/>
      <c r="AQ126" s="46"/>
      <c r="AR126" s="46"/>
    </row>
    <row r="127">
      <c r="A127" s="678"/>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787"/>
      <c r="AE127" s="787"/>
      <c r="AF127" s="787"/>
      <c r="AG127" s="787"/>
      <c r="AH127" s="787"/>
      <c r="AI127" s="787"/>
      <c r="AJ127" s="46"/>
      <c r="AK127" s="46"/>
      <c r="AL127" s="46"/>
      <c r="AM127" s="46"/>
      <c r="AN127" s="46"/>
      <c r="AO127" s="46"/>
      <c r="AP127" s="46"/>
      <c r="AQ127" s="46"/>
      <c r="AR127" s="46"/>
    </row>
    <row r="128">
      <c r="A128" s="678"/>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787"/>
      <c r="AE128" s="787"/>
      <c r="AF128" s="787"/>
      <c r="AG128" s="787"/>
      <c r="AH128" s="787"/>
      <c r="AI128" s="787"/>
      <c r="AJ128" s="46"/>
      <c r="AK128" s="46"/>
      <c r="AL128" s="46"/>
      <c r="AM128" s="46"/>
      <c r="AN128" s="46"/>
      <c r="AO128" s="46"/>
      <c r="AP128" s="46"/>
      <c r="AQ128" s="46"/>
      <c r="AR128" s="46"/>
    </row>
    <row r="129">
      <c r="A129" s="678"/>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787"/>
      <c r="AE129" s="787"/>
      <c r="AF129" s="787"/>
      <c r="AG129" s="787"/>
      <c r="AH129" s="787"/>
      <c r="AI129" s="787"/>
      <c r="AJ129" s="46"/>
      <c r="AK129" s="46"/>
      <c r="AL129" s="46"/>
      <c r="AM129" s="46"/>
      <c r="AN129" s="46"/>
      <c r="AO129" s="46"/>
      <c r="AP129" s="46"/>
      <c r="AQ129" s="46"/>
      <c r="AR129" s="46"/>
    </row>
    <row r="130">
      <c r="A130" s="678"/>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787"/>
      <c r="AE130" s="787"/>
      <c r="AF130" s="787"/>
      <c r="AG130" s="787"/>
      <c r="AH130" s="787"/>
      <c r="AI130" s="787"/>
      <c r="AJ130" s="46"/>
      <c r="AK130" s="46"/>
      <c r="AL130" s="46"/>
      <c r="AM130" s="46"/>
      <c r="AN130" s="46"/>
      <c r="AO130" s="46"/>
      <c r="AP130" s="46"/>
      <c r="AQ130" s="46"/>
      <c r="AR130" s="46"/>
    </row>
    <row r="131">
      <c r="A131" s="678"/>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787"/>
      <c r="AE131" s="787"/>
      <c r="AF131" s="787"/>
      <c r="AG131" s="787"/>
      <c r="AH131" s="787"/>
      <c r="AI131" s="787"/>
      <c r="AJ131" s="46"/>
      <c r="AK131" s="46"/>
      <c r="AL131" s="46"/>
      <c r="AM131" s="46"/>
      <c r="AN131" s="46"/>
      <c r="AO131" s="46"/>
      <c r="AP131" s="46"/>
      <c r="AQ131" s="46"/>
      <c r="AR131" s="46"/>
    </row>
    <row r="132">
      <c r="A132" s="678"/>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787"/>
      <c r="AE132" s="787"/>
      <c r="AF132" s="787"/>
      <c r="AG132" s="787"/>
      <c r="AH132" s="787"/>
      <c r="AI132" s="787"/>
      <c r="AJ132" s="46"/>
      <c r="AK132" s="46"/>
      <c r="AL132" s="46"/>
      <c r="AM132" s="46"/>
      <c r="AN132" s="46"/>
      <c r="AO132" s="46"/>
      <c r="AP132" s="46"/>
      <c r="AQ132" s="46"/>
      <c r="AR132" s="46"/>
    </row>
    <row r="133">
      <c r="A133" s="678"/>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787"/>
      <c r="AE133" s="787"/>
      <c r="AF133" s="787"/>
      <c r="AG133" s="787"/>
      <c r="AH133" s="787"/>
      <c r="AI133" s="787"/>
      <c r="AJ133" s="46"/>
      <c r="AK133" s="46"/>
      <c r="AL133" s="46"/>
      <c r="AM133" s="46"/>
      <c r="AN133" s="46"/>
      <c r="AO133" s="46"/>
      <c r="AP133" s="46"/>
      <c r="AQ133" s="46"/>
      <c r="AR133" s="46"/>
    </row>
    <row r="134">
      <c r="A134" s="678"/>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787"/>
      <c r="AE134" s="787"/>
      <c r="AF134" s="787"/>
      <c r="AG134" s="787"/>
      <c r="AH134" s="787"/>
      <c r="AI134" s="787"/>
      <c r="AJ134" s="46"/>
      <c r="AK134" s="46"/>
      <c r="AL134" s="46"/>
      <c r="AM134" s="46"/>
      <c r="AN134" s="46"/>
      <c r="AO134" s="46"/>
      <c r="AP134" s="46"/>
      <c r="AQ134" s="46"/>
      <c r="AR134" s="46"/>
    </row>
    <row r="135">
      <c r="A135" s="678"/>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787"/>
      <c r="AE135" s="787"/>
      <c r="AF135" s="787"/>
      <c r="AG135" s="787"/>
      <c r="AH135" s="787"/>
      <c r="AI135" s="787"/>
      <c r="AJ135" s="46"/>
      <c r="AK135" s="46"/>
      <c r="AL135" s="46"/>
      <c r="AM135" s="46"/>
      <c r="AN135" s="46"/>
      <c r="AO135" s="46"/>
      <c r="AP135" s="46"/>
      <c r="AQ135" s="46"/>
      <c r="AR135" s="46"/>
    </row>
    <row r="136">
      <c r="A136" s="678"/>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787"/>
      <c r="AE136" s="787"/>
      <c r="AF136" s="787"/>
      <c r="AG136" s="787"/>
      <c r="AH136" s="787"/>
      <c r="AI136" s="787"/>
      <c r="AJ136" s="46"/>
      <c r="AK136" s="46"/>
      <c r="AL136" s="46"/>
      <c r="AM136" s="46"/>
      <c r="AN136" s="46"/>
      <c r="AO136" s="46"/>
      <c r="AP136" s="46"/>
      <c r="AQ136" s="46"/>
      <c r="AR136" s="46"/>
    </row>
    <row r="137">
      <c r="A137" s="678"/>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787"/>
      <c r="AE137" s="787"/>
      <c r="AF137" s="787"/>
      <c r="AG137" s="787"/>
      <c r="AH137" s="787"/>
      <c r="AI137" s="787"/>
      <c r="AJ137" s="46"/>
      <c r="AK137" s="46"/>
      <c r="AL137" s="46"/>
      <c r="AM137" s="46"/>
      <c r="AN137" s="46"/>
      <c r="AO137" s="46"/>
      <c r="AP137" s="46"/>
      <c r="AQ137" s="46"/>
      <c r="AR137" s="46"/>
    </row>
    <row r="138">
      <c r="A138" s="678"/>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787"/>
      <c r="AE138" s="787"/>
      <c r="AF138" s="787"/>
      <c r="AG138" s="787"/>
      <c r="AH138" s="787"/>
      <c r="AI138" s="787"/>
      <c r="AJ138" s="46"/>
      <c r="AK138" s="46"/>
      <c r="AL138" s="46"/>
      <c r="AM138" s="46"/>
      <c r="AN138" s="46"/>
      <c r="AO138" s="46"/>
      <c r="AP138" s="46"/>
      <c r="AQ138" s="46"/>
      <c r="AR138" s="46"/>
    </row>
    <row r="139">
      <c r="A139" s="678"/>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787"/>
      <c r="AE139" s="787"/>
      <c r="AF139" s="787"/>
      <c r="AG139" s="787"/>
      <c r="AH139" s="787"/>
      <c r="AI139" s="787"/>
      <c r="AJ139" s="46"/>
      <c r="AK139" s="46"/>
      <c r="AL139" s="46"/>
      <c r="AM139" s="46"/>
      <c r="AN139" s="46"/>
      <c r="AO139" s="46"/>
      <c r="AP139" s="46"/>
      <c r="AQ139" s="46"/>
      <c r="AR139" s="46"/>
    </row>
    <row r="140">
      <c r="A140" s="678"/>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787"/>
      <c r="AE140" s="787"/>
      <c r="AF140" s="787"/>
      <c r="AG140" s="787"/>
      <c r="AH140" s="787"/>
      <c r="AI140" s="787"/>
      <c r="AJ140" s="46"/>
      <c r="AK140" s="46"/>
      <c r="AL140" s="46"/>
      <c r="AM140" s="46"/>
      <c r="AN140" s="46"/>
      <c r="AO140" s="46"/>
      <c r="AP140" s="46"/>
      <c r="AQ140" s="46"/>
      <c r="AR140" s="46"/>
    </row>
    <row r="141">
      <c r="A141" s="678"/>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787"/>
      <c r="AE141" s="787"/>
      <c r="AF141" s="787"/>
      <c r="AG141" s="787"/>
      <c r="AH141" s="787"/>
      <c r="AI141" s="787"/>
      <c r="AJ141" s="46"/>
      <c r="AK141" s="46"/>
      <c r="AL141" s="46"/>
      <c r="AM141" s="46"/>
      <c r="AN141" s="46"/>
      <c r="AO141" s="46"/>
      <c r="AP141" s="46"/>
      <c r="AQ141" s="46"/>
      <c r="AR141" s="46"/>
    </row>
    <row r="142">
      <c r="A142" s="678"/>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787"/>
      <c r="AE142" s="787"/>
      <c r="AF142" s="787"/>
      <c r="AG142" s="787"/>
      <c r="AH142" s="787"/>
      <c r="AI142" s="787"/>
      <c r="AJ142" s="46"/>
      <c r="AK142" s="46"/>
      <c r="AL142" s="46"/>
      <c r="AM142" s="46"/>
      <c r="AN142" s="46"/>
      <c r="AO142" s="46"/>
      <c r="AP142" s="46"/>
      <c r="AQ142" s="46"/>
      <c r="AR142" s="46"/>
    </row>
    <row r="143">
      <c r="A143" s="678"/>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787"/>
      <c r="AE143" s="787"/>
      <c r="AF143" s="787"/>
      <c r="AG143" s="787"/>
      <c r="AH143" s="787"/>
      <c r="AI143" s="787"/>
      <c r="AJ143" s="46"/>
      <c r="AK143" s="46"/>
      <c r="AL143" s="46"/>
      <c r="AM143" s="46"/>
      <c r="AN143" s="46"/>
      <c r="AO143" s="46"/>
      <c r="AP143" s="46"/>
      <c r="AQ143" s="46"/>
      <c r="AR143" s="46"/>
    </row>
    <row r="144">
      <c r="A144" s="678"/>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787"/>
      <c r="AE144" s="787"/>
      <c r="AF144" s="787"/>
      <c r="AG144" s="787"/>
      <c r="AH144" s="787"/>
      <c r="AI144" s="787"/>
      <c r="AJ144" s="46"/>
      <c r="AK144" s="46"/>
      <c r="AL144" s="46"/>
      <c r="AM144" s="46"/>
      <c r="AN144" s="46"/>
      <c r="AO144" s="46"/>
      <c r="AP144" s="46"/>
      <c r="AQ144" s="46"/>
      <c r="AR144" s="46"/>
    </row>
    <row r="145">
      <c r="A145" s="678"/>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787"/>
      <c r="AE145" s="787"/>
      <c r="AF145" s="787"/>
      <c r="AG145" s="787"/>
      <c r="AH145" s="787"/>
      <c r="AI145" s="787"/>
      <c r="AJ145" s="46"/>
      <c r="AK145" s="46"/>
      <c r="AL145" s="46"/>
      <c r="AM145" s="46"/>
      <c r="AN145" s="46"/>
      <c r="AO145" s="46"/>
      <c r="AP145" s="46"/>
      <c r="AQ145" s="46"/>
      <c r="AR145" s="46"/>
    </row>
    <row r="146">
      <c r="A146" s="678"/>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787"/>
      <c r="AE146" s="787"/>
      <c r="AF146" s="787"/>
      <c r="AG146" s="787"/>
      <c r="AH146" s="787"/>
      <c r="AI146" s="787"/>
      <c r="AJ146" s="46"/>
      <c r="AK146" s="46"/>
      <c r="AL146" s="46"/>
      <c r="AM146" s="46"/>
      <c r="AN146" s="46"/>
      <c r="AO146" s="46"/>
      <c r="AP146" s="46"/>
      <c r="AQ146" s="46"/>
      <c r="AR146" s="46"/>
    </row>
    <row r="147">
      <c r="A147" s="678"/>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787"/>
      <c r="AE147" s="787"/>
      <c r="AF147" s="787"/>
      <c r="AG147" s="787"/>
      <c r="AH147" s="787"/>
      <c r="AI147" s="787"/>
      <c r="AJ147" s="46"/>
      <c r="AK147" s="46"/>
      <c r="AL147" s="46"/>
      <c r="AM147" s="46"/>
      <c r="AN147" s="46"/>
      <c r="AO147" s="46"/>
      <c r="AP147" s="46"/>
      <c r="AQ147" s="46"/>
      <c r="AR147" s="46"/>
    </row>
    <row r="148">
      <c r="A148" s="678"/>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787"/>
      <c r="AE148" s="787"/>
      <c r="AF148" s="787"/>
      <c r="AG148" s="787"/>
      <c r="AH148" s="787"/>
      <c r="AI148" s="787"/>
      <c r="AJ148" s="46"/>
      <c r="AK148" s="46"/>
      <c r="AL148" s="46"/>
      <c r="AM148" s="46"/>
      <c r="AN148" s="46"/>
      <c r="AO148" s="46"/>
      <c r="AP148" s="46"/>
      <c r="AQ148" s="46"/>
      <c r="AR148" s="46"/>
    </row>
    <row r="149">
      <c r="A149" s="678"/>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787"/>
      <c r="AE149" s="787"/>
      <c r="AF149" s="787"/>
      <c r="AG149" s="787"/>
      <c r="AH149" s="787"/>
      <c r="AI149" s="787"/>
      <c r="AJ149" s="46"/>
      <c r="AK149" s="46"/>
      <c r="AL149" s="46"/>
      <c r="AM149" s="46"/>
      <c r="AN149" s="46"/>
      <c r="AO149" s="46"/>
      <c r="AP149" s="46"/>
      <c r="AQ149" s="46"/>
      <c r="AR149" s="46"/>
    </row>
    <row r="150">
      <c r="A150" s="678"/>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787"/>
      <c r="AE150" s="787"/>
      <c r="AF150" s="787"/>
      <c r="AG150" s="787"/>
      <c r="AH150" s="787"/>
      <c r="AI150" s="787"/>
      <c r="AJ150" s="46"/>
      <c r="AK150" s="46"/>
      <c r="AL150" s="46"/>
      <c r="AM150" s="46"/>
      <c r="AN150" s="46"/>
      <c r="AO150" s="46"/>
      <c r="AP150" s="46"/>
      <c r="AQ150" s="46"/>
      <c r="AR150" s="46"/>
    </row>
    <row r="151">
      <c r="A151" s="678"/>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787"/>
      <c r="AE151" s="787"/>
      <c r="AF151" s="787"/>
      <c r="AG151" s="787"/>
      <c r="AH151" s="787"/>
      <c r="AI151" s="787"/>
      <c r="AJ151" s="46"/>
      <c r="AK151" s="46"/>
      <c r="AL151" s="46"/>
      <c r="AM151" s="46"/>
      <c r="AN151" s="46"/>
      <c r="AO151" s="46"/>
      <c r="AP151" s="46"/>
      <c r="AQ151" s="46"/>
      <c r="AR151" s="46"/>
    </row>
    <row r="152">
      <c r="A152" s="678"/>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787"/>
      <c r="AE152" s="787"/>
      <c r="AF152" s="787"/>
      <c r="AG152" s="787"/>
      <c r="AH152" s="787"/>
      <c r="AI152" s="787"/>
      <c r="AJ152" s="46"/>
      <c r="AK152" s="46"/>
      <c r="AL152" s="46"/>
      <c r="AM152" s="46"/>
      <c r="AN152" s="46"/>
      <c r="AO152" s="46"/>
      <c r="AP152" s="46"/>
      <c r="AQ152" s="46"/>
      <c r="AR152" s="46"/>
    </row>
    <row r="153">
      <c r="A153" s="678"/>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787"/>
      <c r="AE153" s="787"/>
      <c r="AF153" s="787"/>
      <c r="AG153" s="787"/>
      <c r="AH153" s="787"/>
      <c r="AI153" s="787"/>
      <c r="AJ153" s="46"/>
      <c r="AK153" s="46"/>
      <c r="AL153" s="46"/>
      <c r="AM153" s="46"/>
      <c r="AN153" s="46"/>
      <c r="AO153" s="46"/>
      <c r="AP153" s="46"/>
      <c r="AQ153" s="46"/>
      <c r="AR153" s="46"/>
    </row>
    <row r="154">
      <c r="A154" s="678"/>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787"/>
      <c r="AE154" s="787"/>
      <c r="AF154" s="787"/>
      <c r="AG154" s="787"/>
      <c r="AH154" s="787"/>
      <c r="AI154" s="787"/>
      <c r="AJ154" s="46"/>
      <c r="AK154" s="46"/>
      <c r="AL154" s="46"/>
      <c r="AM154" s="46"/>
      <c r="AN154" s="46"/>
      <c r="AO154" s="46"/>
      <c r="AP154" s="46"/>
      <c r="AQ154" s="46"/>
      <c r="AR154" s="46"/>
    </row>
    <row r="155">
      <c r="A155" s="678"/>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787"/>
      <c r="AE155" s="787"/>
      <c r="AF155" s="787"/>
      <c r="AG155" s="787"/>
      <c r="AH155" s="787"/>
      <c r="AI155" s="787"/>
      <c r="AJ155" s="46"/>
      <c r="AK155" s="46"/>
      <c r="AL155" s="46"/>
      <c r="AM155" s="46"/>
      <c r="AN155" s="46"/>
      <c r="AO155" s="46"/>
      <c r="AP155" s="46"/>
      <c r="AQ155" s="46"/>
      <c r="AR155" s="46"/>
    </row>
    <row r="156">
      <c r="A156" s="678"/>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787"/>
      <c r="AE156" s="787"/>
      <c r="AF156" s="787"/>
      <c r="AG156" s="787"/>
      <c r="AH156" s="787"/>
      <c r="AI156" s="787"/>
      <c r="AJ156" s="46"/>
      <c r="AK156" s="46"/>
      <c r="AL156" s="46"/>
      <c r="AM156" s="46"/>
      <c r="AN156" s="46"/>
      <c r="AO156" s="46"/>
      <c r="AP156" s="46"/>
      <c r="AQ156" s="46"/>
      <c r="AR156" s="46"/>
    </row>
    <row r="157">
      <c r="A157" s="678"/>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787"/>
      <c r="AE157" s="787"/>
      <c r="AF157" s="787"/>
      <c r="AG157" s="787"/>
      <c r="AH157" s="787"/>
      <c r="AI157" s="787"/>
      <c r="AJ157" s="46"/>
      <c r="AK157" s="46"/>
      <c r="AL157" s="46"/>
      <c r="AM157" s="46"/>
      <c r="AN157" s="46"/>
      <c r="AO157" s="46"/>
      <c r="AP157" s="46"/>
      <c r="AQ157" s="46"/>
      <c r="AR157" s="46"/>
    </row>
    <row r="158">
      <c r="A158" s="678"/>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787"/>
      <c r="AE158" s="787"/>
      <c r="AF158" s="787"/>
      <c r="AG158" s="787"/>
      <c r="AH158" s="787"/>
      <c r="AI158" s="787"/>
      <c r="AJ158" s="46"/>
      <c r="AK158" s="46"/>
      <c r="AL158" s="46"/>
      <c r="AM158" s="46"/>
      <c r="AN158" s="46"/>
      <c r="AO158" s="46"/>
      <c r="AP158" s="46"/>
      <c r="AQ158" s="46"/>
      <c r="AR158" s="46"/>
    </row>
    <row r="159">
      <c r="A159" s="678"/>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787"/>
      <c r="AE159" s="787"/>
      <c r="AF159" s="787"/>
      <c r="AG159" s="787"/>
      <c r="AH159" s="787"/>
      <c r="AI159" s="787"/>
      <c r="AJ159" s="46"/>
      <c r="AK159" s="46"/>
      <c r="AL159" s="46"/>
      <c r="AM159" s="46"/>
      <c r="AN159" s="46"/>
      <c r="AO159" s="46"/>
      <c r="AP159" s="46"/>
      <c r="AQ159" s="46"/>
      <c r="AR159" s="46"/>
    </row>
    <row r="160">
      <c r="A160" s="678"/>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787"/>
      <c r="AE160" s="787"/>
      <c r="AF160" s="787"/>
      <c r="AG160" s="787"/>
      <c r="AH160" s="787"/>
      <c r="AI160" s="787"/>
      <c r="AJ160" s="46"/>
      <c r="AK160" s="46"/>
      <c r="AL160" s="46"/>
      <c r="AM160" s="46"/>
      <c r="AN160" s="46"/>
      <c r="AO160" s="46"/>
      <c r="AP160" s="46"/>
      <c r="AQ160" s="46"/>
      <c r="AR160" s="46"/>
    </row>
    <row r="161">
      <c r="A161" s="678"/>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787"/>
      <c r="AE161" s="787"/>
      <c r="AF161" s="787"/>
      <c r="AG161" s="787"/>
      <c r="AH161" s="787"/>
      <c r="AI161" s="787"/>
      <c r="AJ161" s="46"/>
      <c r="AK161" s="46"/>
      <c r="AL161" s="46"/>
      <c r="AM161" s="46"/>
      <c r="AN161" s="46"/>
      <c r="AO161" s="46"/>
      <c r="AP161" s="46"/>
      <c r="AQ161" s="46"/>
      <c r="AR161" s="46"/>
    </row>
    <row r="162">
      <c r="A162" s="678"/>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787"/>
      <c r="AE162" s="787"/>
      <c r="AF162" s="787"/>
      <c r="AG162" s="787"/>
      <c r="AH162" s="787"/>
      <c r="AI162" s="787"/>
      <c r="AJ162" s="46"/>
      <c r="AK162" s="46"/>
      <c r="AL162" s="46"/>
      <c r="AM162" s="46"/>
      <c r="AN162" s="46"/>
      <c r="AO162" s="46"/>
      <c r="AP162" s="46"/>
      <c r="AQ162" s="46"/>
      <c r="AR162" s="46"/>
    </row>
    <row r="163">
      <c r="A163" s="678"/>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787"/>
      <c r="AE163" s="787"/>
      <c r="AF163" s="787"/>
      <c r="AG163" s="787"/>
      <c r="AH163" s="787"/>
      <c r="AI163" s="787"/>
      <c r="AJ163" s="46"/>
      <c r="AK163" s="46"/>
      <c r="AL163" s="46"/>
      <c r="AM163" s="46"/>
      <c r="AN163" s="46"/>
      <c r="AO163" s="46"/>
      <c r="AP163" s="46"/>
      <c r="AQ163" s="46"/>
      <c r="AR163" s="46"/>
    </row>
    <row r="164">
      <c r="A164" s="678"/>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787"/>
      <c r="AE164" s="787"/>
      <c r="AF164" s="787"/>
      <c r="AG164" s="787"/>
      <c r="AH164" s="787"/>
      <c r="AI164" s="787"/>
      <c r="AJ164" s="46"/>
      <c r="AK164" s="46"/>
      <c r="AL164" s="46"/>
      <c r="AM164" s="46"/>
      <c r="AN164" s="46"/>
      <c r="AO164" s="46"/>
      <c r="AP164" s="46"/>
      <c r="AQ164" s="46"/>
      <c r="AR164" s="46"/>
    </row>
    <row r="165">
      <c r="A165" s="678"/>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787"/>
      <c r="AE165" s="787"/>
      <c r="AF165" s="787"/>
      <c r="AG165" s="787"/>
      <c r="AH165" s="787"/>
      <c r="AI165" s="787"/>
      <c r="AJ165" s="46"/>
      <c r="AK165" s="46"/>
      <c r="AL165" s="46"/>
      <c r="AM165" s="46"/>
      <c r="AN165" s="46"/>
      <c r="AO165" s="46"/>
      <c r="AP165" s="46"/>
      <c r="AQ165" s="46"/>
      <c r="AR165" s="46"/>
    </row>
    <row r="166">
      <c r="A166" s="678"/>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787"/>
      <c r="AE166" s="787"/>
      <c r="AF166" s="787"/>
      <c r="AG166" s="787"/>
      <c r="AH166" s="787"/>
      <c r="AI166" s="787"/>
      <c r="AJ166" s="46"/>
      <c r="AK166" s="46"/>
      <c r="AL166" s="46"/>
      <c r="AM166" s="46"/>
      <c r="AN166" s="46"/>
      <c r="AO166" s="46"/>
      <c r="AP166" s="46"/>
      <c r="AQ166" s="46"/>
      <c r="AR166" s="46"/>
    </row>
    <row r="167">
      <c r="A167" s="678"/>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787"/>
      <c r="AE167" s="787"/>
      <c r="AF167" s="787"/>
      <c r="AG167" s="787"/>
      <c r="AH167" s="787"/>
      <c r="AI167" s="787"/>
      <c r="AJ167" s="46"/>
      <c r="AK167" s="46"/>
      <c r="AL167" s="46"/>
      <c r="AM167" s="46"/>
      <c r="AN167" s="46"/>
      <c r="AO167" s="46"/>
      <c r="AP167" s="46"/>
      <c r="AQ167" s="46"/>
      <c r="AR167" s="46"/>
    </row>
    <row r="168">
      <c r="A168" s="678"/>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787"/>
      <c r="AE168" s="787"/>
      <c r="AF168" s="787"/>
      <c r="AG168" s="787"/>
      <c r="AH168" s="787"/>
      <c r="AI168" s="787"/>
      <c r="AJ168" s="46"/>
      <c r="AK168" s="46"/>
      <c r="AL168" s="46"/>
      <c r="AM168" s="46"/>
      <c r="AN168" s="46"/>
      <c r="AO168" s="46"/>
      <c r="AP168" s="46"/>
      <c r="AQ168" s="46"/>
      <c r="AR168" s="46"/>
    </row>
    <row r="169">
      <c r="A169" s="678"/>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787"/>
      <c r="AE169" s="787"/>
      <c r="AF169" s="787"/>
      <c r="AG169" s="787"/>
      <c r="AH169" s="787"/>
      <c r="AI169" s="787"/>
      <c r="AJ169" s="46"/>
      <c r="AK169" s="46"/>
      <c r="AL169" s="46"/>
      <c r="AM169" s="46"/>
      <c r="AN169" s="46"/>
      <c r="AO169" s="46"/>
      <c r="AP169" s="46"/>
      <c r="AQ169" s="46"/>
      <c r="AR169" s="46"/>
    </row>
    <row r="170">
      <c r="A170" s="678"/>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787"/>
      <c r="AE170" s="787"/>
      <c r="AF170" s="787"/>
      <c r="AG170" s="787"/>
      <c r="AH170" s="787"/>
      <c r="AI170" s="787"/>
      <c r="AJ170" s="46"/>
      <c r="AK170" s="46"/>
      <c r="AL170" s="46"/>
      <c r="AM170" s="46"/>
      <c r="AN170" s="46"/>
      <c r="AO170" s="46"/>
      <c r="AP170" s="46"/>
      <c r="AQ170" s="46"/>
      <c r="AR170" s="46"/>
    </row>
    <row r="171">
      <c r="A171" s="678"/>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787"/>
      <c r="AE171" s="787"/>
      <c r="AF171" s="787"/>
      <c r="AG171" s="787"/>
      <c r="AH171" s="787"/>
      <c r="AI171" s="787"/>
      <c r="AJ171" s="46"/>
      <c r="AK171" s="46"/>
      <c r="AL171" s="46"/>
      <c r="AM171" s="46"/>
      <c r="AN171" s="46"/>
      <c r="AO171" s="46"/>
      <c r="AP171" s="46"/>
      <c r="AQ171" s="46"/>
      <c r="AR171" s="46"/>
    </row>
    <row r="172">
      <c r="A172" s="678"/>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787"/>
      <c r="AE172" s="787"/>
      <c r="AF172" s="787"/>
      <c r="AG172" s="787"/>
      <c r="AH172" s="787"/>
      <c r="AI172" s="787"/>
      <c r="AJ172" s="46"/>
      <c r="AK172" s="46"/>
      <c r="AL172" s="46"/>
      <c r="AM172" s="46"/>
      <c r="AN172" s="46"/>
      <c r="AO172" s="46"/>
      <c r="AP172" s="46"/>
      <c r="AQ172" s="46"/>
      <c r="AR172" s="46"/>
    </row>
    <row r="173">
      <c r="A173" s="678"/>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787"/>
      <c r="AE173" s="787"/>
      <c r="AF173" s="787"/>
      <c r="AG173" s="787"/>
      <c r="AH173" s="787"/>
      <c r="AI173" s="787"/>
      <c r="AJ173" s="46"/>
      <c r="AK173" s="46"/>
      <c r="AL173" s="46"/>
      <c r="AM173" s="46"/>
      <c r="AN173" s="46"/>
      <c r="AO173" s="46"/>
      <c r="AP173" s="46"/>
      <c r="AQ173" s="46"/>
      <c r="AR173" s="46"/>
    </row>
    <row r="174">
      <c r="A174" s="678"/>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787"/>
      <c r="AE174" s="787"/>
      <c r="AF174" s="787"/>
      <c r="AG174" s="787"/>
      <c r="AH174" s="787"/>
      <c r="AI174" s="787"/>
      <c r="AJ174" s="46"/>
      <c r="AK174" s="46"/>
      <c r="AL174" s="46"/>
      <c r="AM174" s="46"/>
      <c r="AN174" s="46"/>
      <c r="AO174" s="46"/>
      <c r="AP174" s="46"/>
      <c r="AQ174" s="46"/>
      <c r="AR174" s="46"/>
    </row>
    <row r="175">
      <c r="A175" s="678"/>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787"/>
      <c r="AE175" s="787"/>
      <c r="AF175" s="787"/>
      <c r="AG175" s="787"/>
      <c r="AH175" s="787"/>
      <c r="AI175" s="787"/>
      <c r="AJ175" s="46"/>
      <c r="AK175" s="46"/>
      <c r="AL175" s="46"/>
      <c r="AM175" s="46"/>
      <c r="AN175" s="46"/>
      <c r="AO175" s="46"/>
      <c r="AP175" s="46"/>
      <c r="AQ175" s="46"/>
      <c r="AR175" s="46"/>
    </row>
    <row r="176">
      <c r="A176" s="678"/>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787"/>
      <c r="AE176" s="787"/>
      <c r="AF176" s="787"/>
      <c r="AG176" s="787"/>
      <c r="AH176" s="787"/>
      <c r="AI176" s="787"/>
      <c r="AJ176" s="46"/>
      <c r="AK176" s="46"/>
      <c r="AL176" s="46"/>
      <c r="AM176" s="46"/>
      <c r="AN176" s="46"/>
      <c r="AO176" s="46"/>
      <c r="AP176" s="46"/>
      <c r="AQ176" s="46"/>
      <c r="AR176" s="46"/>
    </row>
    <row r="177">
      <c r="A177" s="678"/>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787"/>
      <c r="AE177" s="787"/>
      <c r="AF177" s="787"/>
      <c r="AG177" s="787"/>
      <c r="AH177" s="787"/>
      <c r="AI177" s="787"/>
      <c r="AJ177" s="46"/>
      <c r="AK177" s="46"/>
      <c r="AL177" s="46"/>
      <c r="AM177" s="46"/>
      <c r="AN177" s="46"/>
      <c r="AO177" s="46"/>
      <c r="AP177" s="46"/>
      <c r="AQ177" s="46"/>
      <c r="AR177" s="46"/>
    </row>
    <row r="178">
      <c r="A178" s="678"/>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787"/>
      <c r="AE178" s="787"/>
      <c r="AF178" s="787"/>
      <c r="AG178" s="787"/>
      <c r="AH178" s="787"/>
      <c r="AI178" s="787"/>
      <c r="AJ178" s="46"/>
      <c r="AK178" s="46"/>
      <c r="AL178" s="46"/>
      <c r="AM178" s="46"/>
      <c r="AN178" s="46"/>
      <c r="AO178" s="46"/>
      <c r="AP178" s="46"/>
      <c r="AQ178" s="46"/>
      <c r="AR178" s="46"/>
    </row>
    <row r="179">
      <c r="A179" s="678"/>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787"/>
      <c r="AE179" s="787"/>
      <c r="AF179" s="787"/>
      <c r="AG179" s="787"/>
      <c r="AH179" s="787"/>
      <c r="AI179" s="787"/>
      <c r="AJ179" s="46"/>
      <c r="AK179" s="46"/>
      <c r="AL179" s="46"/>
      <c r="AM179" s="46"/>
      <c r="AN179" s="46"/>
      <c r="AO179" s="46"/>
      <c r="AP179" s="46"/>
      <c r="AQ179" s="46"/>
      <c r="AR179" s="46"/>
    </row>
    <row r="180">
      <c r="A180" s="678"/>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787"/>
      <c r="AE180" s="787"/>
      <c r="AF180" s="787"/>
      <c r="AG180" s="787"/>
      <c r="AH180" s="787"/>
      <c r="AI180" s="787"/>
      <c r="AJ180" s="46"/>
      <c r="AK180" s="46"/>
      <c r="AL180" s="46"/>
      <c r="AM180" s="46"/>
      <c r="AN180" s="46"/>
      <c r="AO180" s="46"/>
      <c r="AP180" s="46"/>
      <c r="AQ180" s="46"/>
      <c r="AR180" s="46"/>
    </row>
    <row r="181">
      <c r="A181" s="678"/>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787"/>
      <c r="AE181" s="787"/>
      <c r="AF181" s="787"/>
      <c r="AG181" s="787"/>
      <c r="AH181" s="787"/>
      <c r="AI181" s="787"/>
      <c r="AJ181" s="46"/>
      <c r="AK181" s="46"/>
      <c r="AL181" s="46"/>
      <c r="AM181" s="46"/>
      <c r="AN181" s="46"/>
      <c r="AO181" s="46"/>
      <c r="AP181" s="46"/>
      <c r="AQ181" s="46"/>
      <c r="AR181" s="46"/>
    </row>
    <row r="182">
      <c r="A182" s="678"/>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787"/>
      <c r="AE182" s="787"/>
      <c r="AF182" s="787"/>
      <c r="AG182" s="787"/>
      <c r="AH182" s="787"/>
      <c r="AI182" s="787"/>
      <c r="AJ182" s="46"/>
      <c r="AK182" s="46"/>
      <c r="AL182" s="46"/>
      <c r="AM182" s="46"/>
      <c r="AN182" s="46"/>
      <c r="AO182" s="46"/>
      <c r="AP182" s="46"/>
      <c r="AQ182" s="46"/>
      <c r="AR182" s="46"/>
    </row>
    <row r="183">
      <c r="A183" s="678"/>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787"/>
      <c r="AE183" s="787"/>
      <c r="AF183" s="787"/>
      <c r="AG183" s="787"/>
      <c r="AH183" s="787"/>
      <c r="AI183" s="787"/>
      <c r="AJ183" s="46"/>
      <c r="AK183" s="46"/>
      <c r="AL183" s="46"/>
      <c r="AM183" s="46"/>
      <c r="AN183" s="46"/>
      <c r="AO183" s="46"/>
      <c r="AP183" s="46"/>
      <c r="AQ183" s="46"/>
      <c r="AR183" s="46"/>
    </row>
    <row r="184">
      <c r="A184" s="678"/>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787"/>
      <c r="AE184" s="787"/>
      <c r="AF184" s="787"/>
      <c r="AG184" s="787"/>
      <c r="AH184" s="787"/>
      <c r="AI184" s="787"/>
      <c r="AJ184" s="46"/>
      <c r="AK184" s="46"/>
      <c r="AL184" s="46"/>
      <c r="AM184" s="46"/>
      <c r="AN184" s="46"/>
      <c r="AO184" s="46"/>
      <c r="AP184" s="46"/>
      <c r="AQ184" s="46"/>
      <c r="AR184" s="46"/>
    </row>
    <row r="185">
      <c r="A185" s="678"/>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787"/>
      <c r="AE185" s="787"/>
      <c r="AF185" s="787"/>
      <c r="AG185" s="787"/>
      <c r="AH185" s="787"/>
      <c r="AI185" s="787"/>
      <c r="AJ185" s="46"/>
      <c r="AK185" s="46"/>
      <c r="AL185" s="46"/>
      <c r="AM185" s="46"/>
      <c r="AN185" s="46"/>
      <c r="AO185" s="46"/>
      <c r="AP185" s="46"/>
      <c r="AQ185" s="46"/>
      <c r="AR185" s="46"/>
    </row>
    <row r="186">
      <c r="A186" s="678"/>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787"/>
      <c r="AE186" s="787"/>
      <c r="AF186" s="787"/>
      <c r="AG186" s="787"/>
      <c r="AH186" s="787"/>
      <c r="AI186" s="787"/>
      <c r="AJ186" s="46"/>
      <c r="AK186" s="46"/>
      <c r="AL186" s="46"/>
      <c r="AM186" s="46"/>
      <c r="AN186" s="46"/>
      <c r="AO186" s="46"/>
      <c r="AP186" s="46"/>
      <c r="AQ186" s="46"/>
      <c r="AR186" s="46"/>
    </row>
    <row r="187">
      <c r="A187" s="678"/>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787"/>
      <c r="AE187" s="787"/>
      <c r="AF187" s="787"/>
      <c r="AG187" s="787"/>
      <c r="AH187" s="787"/>
      <c r="AI187" s="787"/>
      <c r="AJ187" s="46"/>
      <c r="AK187" s="46"/>
      <c r="AL187" s="46"/>
      <c r="AM187" s="46"/>
      <c r="AN187" s="46"/>
      <c r="AO187" s="46"/>
      <c r="AP187" s="46"/>
      <c r="AQ187" s="46"/>
      <c r="AR187" s="46"/>
    </row>
    <row r="188">
      <c r="A188" s="678"/>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787"/>
      <c r="AE188" s="787"/>
      <c r="AF188" s="787"/>
      <c r="AG188" s="787"/>
      <c r="AH188" s="787"/>
      <c r="AI188" s="787"/>
      <c r="AJ188" s="46"/>
      <c r="AK188" s="46"/>
      <c r="AL188" s="46"/>
      <c r="AM188" s="46"/>
      <c r="AN188" s="46"/>
      <c r="AO188" s="46"/>
      <c r="AP188" s="46"/>
      <c r="AQ188" s="46"/>
      <c r="AR188" s="46"/>
    </row>
    <row r="189">
      <c r="A189" s="678"/>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787"/>
      <c r="AE189" s="787"/>
      <c r="AF189" s="787"/>
      <c r="AG189" s="787"/>
      <c r="AH189" s="787"/>
      <c r="AI189" s="787"/>
      <c r="AJ189" s="46"/>
      <c r="AK189" s="46"/>
      <c r="AL189" s="46"/>
      <c r="AM189" s="46"/>
      <c r="AN189" s="46"/>
      <c r="AO189" s="46"/>
      <c r="AP189" s="46"/>
      <c r="AQ189" s="46"/>
      <c r="AR189" s="46"/>
    </row>
    <row r="190">
      <c r="A190" s="678"/>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787"/>
      <c r="AE190" s="787"/>
      <c r="AF190" s="787"/>
      <c r="AG190" s="787"/>
      <c r="AH190" s="787"/>
      <c r="AI190" s="787"/>
      <c r="AJ190" s="46"/>
      <c r="AK190" s="46"/>
      <c r="AL190" s="46"/>
      <c r="AM190" s="46"/>
      <c r="AN190" s="46"/>
      <c r="AO190" s="46"/>
      <c r="AP190" s="46"/>
      <c r="AQ190" s="46"/>
      <c r="AR190" s="46"/>
    </row>
    <row r="191">
      <c r="A191" s="678"/>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787"/>
      <c r="AE191" s="787"/>
      <c r="AF191" s="787"/>
      <c r="AG191" s="787"/>
      <c r="AH191" s="787"/>
      <c r="AI191" s="787"/>
      <c r="AJ191" s="46"/>
      <c r="AK191" s="46"/>
      <c r="AL191" s="46"/>
      <c r="AM191" s="46"/>
      <c r="AN191" s="46"/>
      <c r="AO191" s="46"/>
      <c r="AP191" s="46"/>
      <c r="AQ191" s="46"/>
      <c r="AR191" s="46"/>
    </row>
    <row r="192">
      <c r="A192" s="678"/>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787"/>
      <c r="AE192" s="787"/>
      <c r="AF192" s="787"/>
      <c r="AG192" s="787"/>
      <c r="AH192" s="787"/>
      <c r="AI192" s="787"/>
      <c r="AJ192" s="46"/>
      <c r="AK192" s="46"/>
      <c r="AL192" s="46"/>
      <c r="AM192" s="46"/>
      <c r="AN192" s="46"/>
      <c r="AO192" s="46"/>
      <c r="AP192" s="46"/>
      <c r="AQ192" s="46"/>
      <c r="AR192" s="46"/>
    </row>
    <row r="193">
      <c r="A193" s="678"/>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787"/>
      <c r="AE193" s="787"/>
      <c r="AF193" s="787"/>
      <c r="AG193" s="787"/>
      <c r="AH193" s="787"/>
      <c r="AI193" s="787"/>
      <c r="AJ193" s="46"/>
      <c r="AK193" s="46"/>
      <c r="AL193" s="46"/>
      <c r="AM193" s="46"/>
      <c r="AN193" s="46"/>
      <c r="AO193" s="46"/>
      <c r="AP193" s="46"/>
      <c r="AQ193" s="46"/>
      <c r="AR193" s="46"/>
    </row>
    <row r="194">
      <c r="A194" s="678"/>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787"/>
      <c r="AE194" s="787"/>
      <c r="AF194" s="787"/>
      <c r="AG194" s="787"/>
      <c r="AH194" s="787"/>
      <c r="AI194" s="787"/>
      <c r="AJ194" s="46"/>
      <c r="AK194" s="46"/>
      <c r="AL194" s="46"/>
      <c r="AM194" s="46"/>
      <c r="AN194" s="46"/>
      <c r="AO194" s="46"/>
      <c r="AP194" s="46"/>
      <c r="AQ194" s="46"/>
      <c r="AR194" s="46"/>
    </row>
    <row r="195">
      <c r="A195" s="678"/>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787"/>
      <c r="AE195" s="787"/>
      <c r="AF195" s="787"/>
      <c r="AG195" s="787"/>
      <c r="AH195" s="787"/>
      <c r="AI195" s="787"/>
      <c r="AJ195" s="46"/>
      <c r="AK195" s="46"/>
      <c r="AL195" s="46"/>
      <c r="AM195" s="46"/>
      <c r="AN195" s="46"/>
      <c r="AO195" s="46"/>
      <c r="AP195" s="46"/>
      <c r="AQ195" s="46"/>
      <c r="AR195" s="46"/>
    </row>
    <row r="196">
      <c r="A196" s="678"/>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787"/>
      <c r="AE196" s="787"/>
      <c r="AF196" s="787"/>
      <c r="AG196" s="787"/>
      <c r="AH196" s="787"/>
      <c r="AI196" s="787"/>
      <c r="AJ196" s="46"/>
      <c r="AK196" s="46"/>
      <c r="AL196" s="46"/>
      <c r="AM196" s="46"/>
      <c r="AN196" s="46"/>
      <c r="AO196" s="46"/>
      <c r="AP196" s="46"/>
      <c r="AQ196" s="46"/>
      <c r="AR196" s="46"/>
    </row>
    <row r="197">
      <c r="A197" s="678"/>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787"/>
      <c r="AE197" s="787"/>
      <c r="AF197" s="787"/>
      <c r="AG197" s="787"/>
      <c r="AH197" s="787"/>
      <c r="AI197" s="787"/>
      <c r="AJ197" s="46"/>
      <c r="AK197" s="46"/>
      <c r="AL197" s="46"/>
      <c r="AM197" s="46"/>
      <c r="AN197" s="46"/>
      <c r="AO197" s="46"/>
      <c r="AP197" s="46"/>
      <c r="AQ197" s="46"/>
      <c r="AR197" s="46"/>
    </row>
    <row r="198">
      <c r="A198" s="678"/>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787"/>
      <c r="AE198" s="787"/>
      <c r="AF198" s="787"/>
      <c r="AG198" s="787"/>
      <c r="AH198" s="787"/>
      <c r="AI198" s="787"/>
      <c r="AJ198" s="46"/>
      <c r="AK198" s="46"/>
      <c r="AL198" s="46"/>
      <c r="AM198" s="46"/>
      <c r="AN198" s="46"/>
      <c r="AO198" s="46"/>
      <c r="AP198" s="46"/>
      <c r="AQ198" s="46"/>
      <c r="AR198" s="46"/>
    </row>
    <row r="199">
      <c r="A199" s="678"/>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787"/>
      <c r="AE199" s="787"/>
      <c r="AF199" s="787"/>
      <c r="AG199" s="787"/>
      <c r="AH199" s="787"/>
      <c r="AI199" s="787"/>
      <c r="AJ199" s="46"/>
      <c r="AK199" s="46"/>
      <c r="AL199" s="46"/>
      <c r="AM199" s="46"/>
      <c r="AN199" s="46"/>
      <c r="AO199" s="46"/>
      <c r="AP199" s="46"/>
      <c r="AQ199" s="46"/>
      <c r="AR199" s="46"/>
    </row>
    <row r="200">
      <c r="A200" s="678"/>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787"/>
      <c r="AE200" s="787"/>
      <c r="AF200" s="787"/>
      <c r="AG200" s="787"/>
      <c r="AH200" s="787"/>
      <c r="AI200" s="787"/>
      <c r="AJ200" s="46"/>
      <c r="AK200" s="46"/>
      <c r="AL200" s="46"/>
      <c r="AM200" s="46"/>
      <c r="AN200" s="46"/>
      <c r="AO200" s="46"/>
      <c r="AP200" s="46"/>
      <c r="AQ200" s="46"/>
      <c r="AR200" s="46"/>
    </row>
    <row r="201">
      <c r="A201" s="678"/>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787"/>
      <c r="AE201" s="787"/>
      <c r="AF201" s="787"/>
      <c r="AG201" s="787"/>
      <c r="AH201" s="787"/>
      <c r="AI201" s="787"/>
      <c r="AJ201" s="46"/>
      <c r="AK201" s="46"/>
      <c r="AL201" s="46"/>
      <c r="AM201" s="46"/>
      <c r="AN201" s="46"/>
      <c r="AO201" s="46"/>
      <c r="AP201" s="46"/>
      <c r="AQ201" s="46"/>
      <c r="AR201" s="46"/>
    </row>
    <row r="202">
      <c r="A202" s="678"/>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787"/>
      <c r="AE202" s="787"/>
      <c r="AF202" s="787"/>
      <c r="AG202" s="787"/>
      <c r="AH202" s="787"/>
      <c r="AI202" s="787"/>
      <c r="AJ202" s="46"/>
      <c r="AK202" s="46"/>
      <c r="AL202" s="46"/>
      <c r="AM202" s="46"/>
      <c r="AN202" s="46"/>
      <c r="AO202" s="46"/>
      <c r="AP202" s="46"/>
      <c r="AQ202" s="46"/>
      <c r="AR202" s="46"/>
    </row>
    <row r="203">
      <c r="A203" s="678"/>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787"/>
      <c r="AE203" s="787"/>
      <c r="AF203" s="787"/>
      <c r="AG203" s="787"/>
      <c r="AH203" s="787"/>
      <c r="AI203" s="787"/>
      <c r="AJ203" s="46"/>
      <c r="AK203" s="46"/>
      <c r="AL203" s="46"/>
      <c r="AM203" s="46"/>
      <c r="AN203" s="46"/>
      <c r="AO203" s="46"/>
      <c r="AP203" s="46"/>
      <c r="AQ203" s="46"/>
      <c r="AR203" s="46"/>
    </row>
    <row r="204">
      <c r="A204" s="678"/>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787"/>
      <c r="AE204" s="787"/>
      <c r="AF204" s="787"/>
      <c r="AG204" s="787"/>
      <c r="AH204" s="787"/>
      <c r="AI204" s="787"/>
      <c r="AJ204" s="46"/>
      <c r="AK204" s="46"/>
      <c r="AL204" s="46"/>
      <c r="AM204" s="46"/>
      <c r="AN204" s="46"/>
      <c r="AO204" s="46"/>
      <c r="AP204" s="46"/>
      <c r="AQ204" s="46"/>
      <c r="AR204" s="46"/>
    </row>
    <row r="205">
      <c r="A205" s="678"/>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787"/>
      <c r="AE205" s="787"/>
      <c r="AF205" s="787"/>
      <c r="AG205" s="787"/>
      <c r="AH205" s="787"/>
      <c r="AI205" s="787"/>
      <c r="AJ205" s="46"/>
      <c r="AK205" s="46"/>
      <c r="AL205" s="46"/>
      <c r="AM205" s="46"/>
      <c r="AN205" s="46"/>
      <c r="AO205" s="46"/>
      <c r="AP205" s="46"/>
      <c r="AQ205" s="46"/>
      <c r="AR205" s="46"/>
    </row>
    <row r="206">
      <c r="A206" s="678"/>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787"/>
      <c r="AE206" s="787"/>
      <c r="AF206" s="787"/>
      <c r="AG206" s="787"/>
      <c r="AH206" s="787"/>
      <c r="AI206" s="787"/>
      <c r="AJ206" s="46"/>
      <c r="AK206" s="46"/>
      <c r="AL206" s="46"/>
      <c r="AM206" s="46"/>
      <c r="AN206" s="46"/>
      <c r="AO206" s="46"/>
      <c r="AP206" s="46"/>
      <c r="AQ206" s="46"/>
      <c r="AR206" s="46"/>
    </row>
    <row r="207">
      <c r="A207" s="678"/>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787"/>
      <c r="AE207" s="787"/>
      <c r="AF207" s="787"/>
      <c r="AG207" s="787"/>
      <c r="AH207" s="787"/>
      <c r="AI207" s="787"/>
      <c r="AJ207" s="46"/>
      <c r="AK207" s="46"/>
      <c r="AL207" s="46"/>
      <c r="AM207" s="46"/>
      <c r="AN207" s="46"/>
      <c r="AO207" s="46"/>
      <c r="AP207" s="46"/>
      <c r="AQ207" s="46"/>
      <c r="AR207" s="46"/>
    </row>
    <row r="208">
      <c r="A208" s="678"/>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787"/>
      <c r="AE208" s="787"/>
      <c r="AF208" s="787"/>
      <c r="AG208" s="787"/>
      <c r="AH208" s="787"/>
      <c r="AI208" s="787"/>
      <c r="AJ208" s="46"/>
      <c r="AK208" s="46"/>
      <c r="AL208" s="46"/>
      <c r="AM208" s="46"/>
      <c r="AN208" s="46"/>
      <c r="AO208" s="46"/>
      <c r="AP208" s="46"/>
      <c r="AQ208" s="46"/>
      <c r="AR208" s="46"/>
    </row>
    <row r="209">
      <c r="A209" s="678"/>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787"/>
      <c r="AE209" s="787"/>
      <c r="AF209" s="787"/>
      <c r="AG209" s="787"/>
      <c r="AH209" s="787"/>
      <c r="AI209" s="787"/>
      <c r="AJ209" s="46"/>
      <c r="AK209" s="46"/>
      <c r="AL209" s="46"/>
      <c r="AM209" s="46"/>
      <c r="AN209" s="46"/>
      <c r="AO209" s="46"/>
      <c r="AP209" s="46"/>
      <c r="AQ209" s="46"/>
      <c r="AR209" s="46"/>
    </row>
    <row r="210">
      <c r="A210" s="678"/>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787"/>
      <c r="AE210" s="787"/>
      <c r="AF210" s="787"/>
      <c r="AG210" s="787"/>
      <c r="AH210" s="787"/>
      <c r="AI210" s="787"/>
      <c r="AJ210" s="46"/>
      <c r="AK210" s="46"/>
      <c r="AL210" s="46"/>
      <c r="AM210" s="46"/>
      <c r="AN210" s="46"/>
      <c r="AO210" s="46"/>
      <c r="AP210" s="46"/>
      <c r="AQ210" s="46"/>
      <c r="AR210" s="46"/>
    </row>
    <row r="211">
      <c r="A211" s="678"/>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787"/>
      <c r="AE211" s="787"/>
      <c r="AF211" s="787"/>
      <c r="AG211" s="787"/>
      <c r="AH211" s="787"/>
      <c r="AI211" s="787"/>
      <c r="AJ211" s="46"/>
      <c r="AK211" s="46"/>
      <c r="AL211" s="46"/>
      <c r="AM211" s="46"/>
      <c r="AN211" s="46"/>
      <c r="AO211" s="46"/>
      <c r="AP211" s="46"/>
      <c r="AQ211" s="46"/>
      <c r="AR211" s="46"/>
    </row>
    <row r="212">
      <c r="A212" s="678"/>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787"/>
      <c r="AE212" s="787"/>
      <c r="AF212" s="787"/>
      <c r="AG212" s="787"/>
      <c r="AH212" s="787"/>
      <c r="AI212" s="787"/>
      <c r="AJ212" s="46"/>
      <c r="AK212" s="46"/>
      <c r="AL212" s="46"/>
      <c r="AM212" s="46"/>
      <c r="AN212" s="46"/>
      <c r="AO212" s="46"/>
      <c r="AP212" s="46"/>
      <c r="AQ212" s="46"/>
      <c r="AR212" s="46"/>
    </row>
    <row r="213">
      <c r="A213" s="678"/>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787"/>
      <c r="AE213" s="787"/>
      <c r="AF213" s="787"/>
      <c r="AG213" s="787"/>
      <c r="AH213" s="787"/>
      <c r="AI213" s="787"/>
      <c r="AJ213" s="46"/>
      <c r="AK213" s="46"/>
      <c r="AL213" s="46"/>
      <c r="AM213" s="46"/>
      <c r="AN213" s="46"/>
      <c r="AO213" s="46"/>
      <c r="AP213" s="46"/>
      <c r="AQ213" s="46"/>
      <c r="AR213" s="46"/>
    </row>
    <row r="214">
      <c r="A214" s="678"/>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787"/>
      <c r="AE214" s="787"/>
      <c r="AF214" s="787"/>
      <c r="AG214" s="787"/>
      <c r="AH214" s="787"/>
      <c r="AI214" s="787"/>
      <c r="AJ214" s="46"/>
      <c r="AK214" s="46"/>
      <c r="AL214" s="46"/>
      <c r="AM214" s="46"/>
      <c r="AN214" s="46"/>
      <c r="AO214" s="46"/>
      <c r="AP214" s="46"/>
      <c r="AQ214" s="46"/>
      <c r="AR214" s="46"/>
    </row>
    <row r="215">
      <c r="A215" s="678"/>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787"/>
      <c r="AE215" s="787"/>
      <c r="AF215" s="787"/>
      <c r="AG215" s="787"/>
      <c r="AH215" s="787"/>
      <c r="AI215" s="787"/>
      <c r="AJ215" s="46"/>
      <c r="AK215" s="46"/>
      <c r="AL215" s="46"/>
      <c r="AM215" s="46"/>
      <c r="AN215" s="46"/>
      <c r="AO215" s="46"/>
      <c r="AP215" s="46"/>
      <c r="AQ215" s="46"/>
      <c r="AR215" s="46"/>
    </row>
    <row r="216">
      <c r="A216" s="678"/>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787"/>
      <c r="AE216" s="787"/>
      <c r="AF216" s="787"/>
      <c r="AG216" s="787"/>
      <c r="AH216" s="787"/>
      <c r="AI216" s="787"/>
      <c r="AJ216" s="46"/>
      <c r="AK216" s="46"/>
      <c r="AL216" s="46"/>
      <c r="AM216" s="46"/>
      <c r="AN216" s="46"/>
      <c r="AO216" s="46"/>
      <c r="AP216" s="46"/>
      <c r="AQ216" s="46"/>
      <c r="AR216" s="46"/>
    </row>
    <row r="217">
      <c r="A217" s="678"/>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787"/>
      <c r="AE217" s="787"/>
      <c r="AF217" s="787"/>
      <c r="AG217" s="787"/>
      <c r="AH217" s="787"/>
      <c r="AI217" s="787"/>
      <c r="AJ217" s="46"/>
      <c r="AK217" s="46"/>
      <c r="AL217" s="46"/>
      <c r="AM217" s="46"/>
      <c r="AN217" s="46"/>
      <c r="AO217" s="46"/>
      <c r="AP217" s="46"/>
      <c r="AQ217" s="46"/>
      <c r="AR217" s="46"/>
    </row>
    <row r="218">
      <c r="A218" s="678"/>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787"/>
      <c r="AE218" s="787"/>
      <c r="AF218" s="787"/>
      <c r="AG218" s="787"/>
      <c r="AH218" s="787"/>
      <c r="AI218" s="787"/>
      <c r="AJ218" s="46"/>
      <c r="AK218" s="46"/>
      <c r="AL218" s="46"/>
      <c r="AM218" s="46"/>
      <c r="AN218" s="46"/>
      <c r="AO218" s="46"/>
      <c r="AP218" s="46"/>
      <c r="AQ218" s="46"/>
      <c r="AR218" s="46"/>
    </row>
    <row r="219">
      <c r="A219" s="678"/>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787"/>
      <c r="AE219" s="787"/>
      <c r="AF219" s="787"/>
      <c r="AG219" s="787"/>
      <c r="AH219" s="787"/>
      <c r="AI219" s="787"/>
      <c r="AJ219" s="46"/>
      <c r="AK219" s="46"/>
      <c r="AL219" s="46"/>
      <c r="AM219" s="46"/>
      <c r="AN219" s="46"/>
      <c r="AO219" s="46"/>
      <c r="AP219" s="46"/>
      <c r="AQ219" s="46"/>
      <c r="AR219" s="46"/>
    </row>
    <row r="220">
      <c r="A220" s="678"/>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787"/>
      <c r="AE220" s="787"/>
      <c r="AF220" s="787"/>
      <c r="AG220" s="787"/>
      <c r="AH220" s="787"/>
      <c r="AI220" s="787"/>
      <c r="AJ220" s="46"/>
      <c r="AK220" s="46"/>
      <c r="AL220" s="46"/>
      <c r="AM220" s="46"/>
      <c r="AN220" s="46"/>
      <c r="AO220" s="46"/>
      <c r="AP220" s="46"/>
      <c r="AQ220" s="46"/>
      <c r="AR220" s="46"/>
    </row>
    <row r="221">
      <c r="A221" s="678"/>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787"/>
      <c r="AE221" s="787"/>
      <c r="AF221" s="787"/>
      <c r="AG221" s="787"/>
      <c r="AH221" s="787"/>
      <c r="AI221" s="787"/>
      <c r="AJ221" s="46"/>
      <c r="AK221" s="46"/>
      <c r="AL221" s="46"/>
      <c r="AM221" s="46"/>
      <c r="AN221" s="46"/>
      <c r="AO221" s="46"/>
      <c r="AP221" s="46"/>
      <c r="AQ221" s="46"/>
      <c r="AR221" s="46"/>
    </row>
    <row r="222">
      <c r="A222" s="678"/>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787"/>
      <c r="AE222" s="787"/>
      <c r="AF222" s="787"/>
      <c r="AG222" s="787"/>
      <c r="AH222" s="787"/>
      <c r="AI222" s="787"/>
      <c r="AJ222" s="46"/>
      <c r="AK222" s="46"/>
      <c r="AL222" s="46"/>
      <c r="AM222" s="46"/>
      <c r="AN222" s="46"/>
      <c r="AO222" s="46"/>
      <c r="AP222" s="46"/>
      <c r="AQ222" s="46"/>
      <c r="AR222" s="46"/>
    </row>
    <row r="223">
      <c r="A223" s="678"/>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787"/>
      <c r="AE223" s="787"/>
      <c r="AF223" s="787"/>
      <c r="AG223" s="787"/>
      <c r="AH223" s="787"/>
      <c r="AI223" s="787"/>
      <c r="AJ223" s="46"/>
      <c r="AK223" s="46"/>
      <c r="AL223" s="46"/>
      <c r="AM223" s="46"/>
      <c r="AN223" s="46"/>
      <c r="AO223" s="46"/>
      <c r="AP223" s="46"/>
      <c r="AQ223" s="46"/>
      <c r="AR223" s="46"/>
    </row>
    <row r="224">
      <c r="A224" s="678"/>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787"/>
      <c r="AE224" s="787"/>
      <c r="AF224" s="787"/>
      <c r="AG224" s="787"/>
      <c r="AH224" s="787"/>
      <c r="AI224" s="787"/>
      <c r="AJ224" s="46"/>
      <c r="AK224" s="46"/>
      <c r="AL224" s="46"/>
      <c r="AM224" s="46"/>
      <c r="AN224" s="46"/>
      <c r="AO224" s="46"/>
      <c r="AP224" s="46"/>
      <c r="AQ224" s="46"/>
      <c r="AR224" s="46"/>
    </row>
    <row r="225">
      <c r="A225" s="678"/>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787"/>
      <c r="AE225" s="787"/>
      <c r="AF225" s="787"/>
      <c r="AG225" s="787"/>
      <c r="AH225" s="787"/>
      <c r="AI225" s="787"/>
      <c r="AJ225" s="46"/>
      <c r="AK225" s="46"/>
      <c r="AL225" s="46"/>
      <c r="AM225" s="46"/>
      <c r="AN225" s="46"/>
      <c r="AO225" s="46"/>
      <c r="AP225" s="46"/>
      <c r="AQ225" s="46"/>
      <c r="AR225" s="46"/>
    </row>
    <row r="226">
      <c r="A226" s="678"/>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787"/>
      <c r="AE226" s="787"/>
      <c r="AF226" s="787"/>
      <c r="AG226" s="787"/>
      <c r="AH226" s="787"/>
      <c r="AI226" s="787"/>
      <c r="AJ226" s="46"/>
      <c r="AK226" s="46"/>
      <c r="AL226" s="46"/>
      <c r="AM226" s="46"/>
      <c r="AN226" s="46"/>
      <c r="AO226" s="46"/>
      <c r="AP226" s="46"/>
      <c r="AQ226" s="46"/>
      <c r="AR226" s="46"/>
    </row>
    <row r="227">
      <c r="A227" s="678"/>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787"/>
      <c r="AE227" s="787"/>
      <c r="AF227" s="787"/>
      <c r="AG227" s="787"/>
      <c r="AH227" s="787"/>
      <c r="AI227" s="787"/>
      <c r="AJ227" s="46"/>
      <c r="AK227" s="46"/>
      <c r="AL227" s="46"/>
      <c r="AM227" s="46"/>
      <c r="AN227" s="46"/>
      <c r="AO227" s="46"/>
      <c r="AP227" s="46"/>
      <c r="AQ227" s="46"/>
      <c r="AR227" s="46"/>
    </row>
    <row r="228">
      <c r="A228" s="678"/>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787"/>
      <c r="AE228" s="787"/>
      <c r="AF228" s="787"/>
      <c r="AG228" s="787"/>
      <c r="AH228" s="787"/>
      <c r="AI228" s="787"/>
      <c r="AJ228" s="46"/>
      <c r="AK228" s="46"/>
      <c r="AL228" s="46"/>
      <c r="AM228" s="46"/>
      <c r="AN228" s="46"/>
      <c r="AO228" s="46"/>
      <c r="AP228" s="46"/>
      <c r="AQ228" s="46"/>
      <c r="AR228" s="46"/>
    </row>
    <row r="229">
      <c r="A229" s="678"/>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787"/>
      <c r="AE229" s="787"/>
      <c r="AF229" s="787"/>
      <c r="AG229" s="787"/>
      <c r="AH229" s="787"/>
      <c r="AI229" s="787"/>
      <c r="AJ229" s="46"/>
      <c r="AK229" s="46"/>
      <c r="AL229" s="46"/>
      <c r="AM229" s="46"/>
      <c r="AN229" s="46"/>
      <c r="AO229" s="46"/>
      <c r="AP229" s="46"/>
      <c r="AQ229" s="46"/>
      <c r="AR229" s="46"/>
    </row>
    <row r="230">
      <c r="A230" s="678"/>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787"/>
      <c r="AE230" s="787"/>
      <c r="AF230" s="787"/>
      <c r="AG230" s="787"/>
      <c r="AH230" s="787"/>
      <c r="AI230" s="787"/>
      <c r="AJ230" s="46"/>
      <c r="AK230" s="46"/>
      <c r="AL230" s="46"/>
      <c r="AM230" s="46"/>
      <c r="AN230" s="46"/>
      <c r="AO230" s="46"/>
      <c r="AP230" s="46"/>
      <c r="AQ230" s="46"/>
      <c r="AR230" s="46"/>
    </row>
    <row r="231">
      <c r="A231" s="678"/>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787"/>
      <c r="AE231" s="787"/>
      <c r="AF231" s="787"/>
      <c r="AG231" s="787"/>
      <c r="AH231" s="787"/>
      <c r="AI231" s="787"/>
      <c r="AJ231" s="46"/>
      <c r="AK231" s="46"/>
      <c r="AL231" s="46"/>
      <c r="AM231" s="46"/>
      <c r="AN231" s="46"/>
      <c r="AO231" s="46"/>
      <c r="AP231" s="46"/>
      <c r="AQ231" s="46"/>
      <c r="AR231" s="46"/>
    </row>
    <row r="232">
      <c r="A232" s="678"/>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787"/>
      <c r="AE232" s="787"/>
      <c r="AF232" s="787"/>
      <c r="AG232" s="787"/>
      <c r="AH232" s="787"/>
      <c r="AI232" s="787"/>
      <c r="AJ232" s="46"/>
      <c r="AK232" s="46"/>
      <c r="AL232" s="46"/>
      <c r="AM232" s="46"/>
      <c r="AN232" s="46"/>
      <c r="AO232" s="46"/>
      <c r="AP232" s="46"/>
      <c r="AQ232" s="46"/>
      <c r="AR232" s="46"/>
    </row>
    <row r="233">
      <c r="A233" s="678"/>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787"/>
      <c r="AE233" s="787"/>
      <c r="AF233" s="787"/>
      <c r="AG233" s="787"/>
      <c r="AH233" s="787"/>
      <c r="AI233" s="787"/>
      <c r="AJ233" s="46"/>
      <c r="AK233" s="46"/>
      <c r="AL233" s="46"/>
      <c r="AM233" s="46"/>
      <c r="AN233" s="46"/>
      <c r="AO233" s="46"/>
      <c r="AP233" s="46"/>
      <c r="AQ233" s="46"/>
      <c r="AR233" s="46"/>
    </row>
    <row r="234">
      <c r="A234" s="678"/>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787"/>
      <c r="AE234" s="787"/>
      <c r="AF234" s="787"/>
      <c r="AG234" s="787"/>
      <c r="AH234" s="787"/>
      <c r="AI234" s="787"/>
      <c r="AJ234" s="46"/>
      <c r="AK234" s="46"/>
      <c r="AL234" s="46"/>
      <c r="AM234" s="46"/>
      <c r="AN234" s="46"/>
      <c r="AO234" s="46"/>
      <c r="AP234" s="46"/>
      <c r="AQ234" s="46"/>
      <c r="AR234" s="46"/>
    </row>
    <row r="235">
      <c r="A235" s="678"/>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787"/>
      <c r="AE235" s="787"/>
      <c r="AF235" s="787"/>
      <c r="AG235" s="787"/>
      <c r="AH235" s="787"/>
      <c r="AI235" s="787"/>
      <c r="AJ235" s="46"/>
      <c r="AK235" s="46"/>
      <c r="AL235" s="46"/>
      <c r="AM235" s="46"/>
      <c r="AN235" s="46"/>
      <c r="AO235" s="46"/>
      <c r="AP235" s="46"/>
      <c r="AQ235" s="46"/>
      <c r="AR235" s="46"/>
    </row>
    <row r="236">
      <c r="A236" s="678"/>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787"/>
      <c r="AE236" s="787"/>
      <c r="AF236" s="787"/>
      <c r="AG236" s="787"/>
      <c r="AH236" s="787"/>
      <c r="AI236" s="787"/>
      <c r="AJ236" s="46"/>
      <c r="AK236" s="46"/>
      <c r="AL236" s="46"/>
      <c r="AM236" s="46"/>
      <c r="AN236" s="46"/>
      <c r="AO236" s="46"/>
      <c r="AP236" s="46"/>
      <c r="AQ236" s="46"/>
      <c r="AR236" s="46"/>
    </row>
    <row r="237">
      <c r="A237" s="678"/>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787"/>
      <c r="AE237" s="787"/>
      <c r="AF237" s="787"/>
      <c r="AG237" s="787"/>
      <c r="AH237" s="787"/>
      <c r="AI237" s="787"/>
      <c r="AJ237" s="46"/>
      <c r="AK237" s="46"/>
      <c r="AL237" s="46"/>
      <c r="AM237" s="46"/>
      <c r="AN237" s="46"/>
      <c r="AO237" s="46"/>
      <c r="AP237" s="46"/>
      <c r="AQ237" s="46"/>
      <c r="AR237" s="46"/>
    </row>
    <row r="238">
      <c r="A238" s="678"/>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787"/>
      <c r="AE238" s="787"/>
      <c r="AF238" s="787"/>
      <c r="AG238" s="787"/>
      <c r="AH238" s="787"/>
      <c r="AI238" s="787"/>
      <c r="AJ238" s="46"/>
      <c r="AK238" s="46"/>
      <c r="AL238" s="46"/>
      <c r="AM238" s="46"/>
      <c r="AN238" s="46"/>
      <c r="AO238" s="46"/>
      <c r="AP238" s="46"/>
      <c r="AQ238" s="46"/>
      <c r="AR238" s="46"/>
    </row>
    <row r="239">
      <c r="A239" s="678"/>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787"/>
      <c r="AE239" s="787"/>
      <c r="AF239" s="787"/>
      <c r="AG239" s="787"/>
      <c r="AH239" s="787"/>
      <c r="AI239" s="787"/>
      <c r="AJ239" s="46"/>
      <c r="AK239" s="46"/>
      <c r="AL239" s="46"/>
      <c r="AM239" s="46"/>
      <c r="AN239" s="46"/>
      <c r="AO239" s="46"/>
      <c r="AP239" s="46"/>
      <c r="AQ239" s="46"/>
      <c r="AR239" s="46"/>
    </row>
    <row r="240">
      <c r="A240" s="678"/>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787"/>
      <c r="AE240" s="787"/>
      <c r="AF240" s="787"/>
      <c r="AG240" s="787"/>
      <c r="AH240" s="787"/>
      <c r="AI240" s="787"/>
      <c r="AJ240" s="46"/>
      <c r="AK240" s="46"/>
      <c r="AL240" s="46"/>
      <c r="AM240" s="46"/>
      <c r="AN240" s="46"/>
      <c r="AO240" s="46"/>
      <c r="AP240" s="46"/>
      <c r="AQ240" s="46"/>
      <c r="AR240" s="46"/>
    </row>
    <row r="241">
      <c r="A241" s="678"/>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787"/>
      <c r="AE241" s="787"/>
      <c r="AF241" s="787"/>
      <c r="AG241" s="787"/>
      <c r="AH241" s="787"/>
      <c r="AI241" s="787"/>
      <c r="AJ241" s="46"/>
      <c r="AK241" s="46"/>
      <c r="AL241" s="46"/>
      <c r="AM241" s="46"/>
      <c r="AN241" s="46"/>
      <c r="AO241" s="46"/>
      <c r="AP241" s="46"/>
      <c r="AQ241" s="46"/>
      <c r="AR241" s="46"/>
    </row>
    <row r="242">
      <c r="A242" s="678"/>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787"/>
      <c r="AE242" s="787"/>
      <c r="AF242" s="787"/>
      <c r="AG242" s="787"/>
      <c r="AH242" s="787"/>
      <c r="AI242" s="787"/>
      <c r="AJ242" s="46"/>
      <c r="AK242" s="46"/>
      <c r="AL242" s="46"/>
      <c r="AM242" s="46"/>
      <c r="AN242" s="46"/>
      <c r="AO242" s="46"/>
      <c r="AP242" s="46"/>
      <c r="AQ242" s="46"/>
      <c r="AR242" s="46"/>
    </row>
    <row r="243">
      <c r="A243" s="678"/>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787"/>
      <c r="AE243" s="787"/>
      <c r="AF243" s="787"/>
      <c r="AG243" s="787"/>
      <c r="AH243" s="787"/>
      <c r="AI243" s="787"/>
      <c r="AJ243" s="46"/>
      <c r="AK243" s="46"/>
      <c r="AL243" s="46"/>
      <c r="AM243" s="46"/>
      <c r="AN243" s="46"/>
      <c r="AO243" s="46"/>
      <c r="AP243" s="46"/>
      <c r="AQ243" s="46"/>
      <c r="AR243" s="46"/>
    </row>
    <row r="244">
      <c r="A244" s="678"/>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787"/>
      <c r="AE244" s="787"/>
      <c r="AF244" s="787"/>
      <c r="AG244" s="787"/>
      <c r="AH244" s="787"/>
      <c r="AI244" s="787"/>
      <c r="AJ244" s="46"/>
      <c r="AK244" s="46"/>
      <c r="AL244" s="46"/>
      <c r="AM244" s="46"/>
      <c r="AN244" s="46"/>
      <c r="AO244" s="46"/>
      <c r="AP244" s="46"/>
      <c r="AQ244" s="46"/>
      <c r="AR244" s="46"/>
    </row>
    <row r="245">
      <c r="A245" s="678"/>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787"/>
      <c r="AE245" s="787"/>
      <c r="AF245" s="787"/>
      <c r="AG245" s="787"/>
      <c r="AH245" s="787"/>
      <c r="AI245" s="787"/>
      <c r="AJ245" s="46"/>
      <c r="AK245" s="46"/>
      <c r="AL245" s="46"/>
      <c r="AM245" s="46"/>
      <c r="AN245" s="46"/>
      <c r="AO245" s="46"/>
      <c r="AP245" s="46"/>
      <c r="AQ245" s="46"/>
      <c r="AR245" s="46"/>
    </row>
    <row r="246">
      <c r="A246" s="678"/>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787"/>
      <c r="AE246" s="787"/>
      <c r="AF246" s="787"/>
      <c r="AG246" s="787"/>
      <c r="AH246" s="787"/>
      <c r="AI246" s="787"/>
      <c r="AJ246" s="46"/>
      <c r="AK246" s="46"/>
      <c r="AL246" s="46"/>
      <c r="AM246" s="46"/>
      <c r="AN246" s="46"/>
      <c r="AO246" s="46"/>
      <c r="AP246" s="46"/>
      <c r="AQ246" s="46"/>
      <c r="AR246" s="46"/>
    </row>
    <row r="247">
      <c r="A247" s="678"/>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787"/>
      <c r="AE247" s="787"/>
      <c r="AF247" s="787"/>
      <c r="AG247" s="787"/>
      <c r="AH247" s="787"/>
      <c r="AI247" s="787"/>
      <c r="AJ247" s="46"/>
      <c r="AK247" s="46"/>
      <c r="AL247" s="46"/>
      <c r="AM247" s="46"/>
      <c r="AN247" s="46"/>
      <c r="AO247" s="46"/>
      <c r="AP247" s="46"/>
      <c r="AQ247" s="46"/>
      <c r="AR247" s="46"/>
    </row>
    <row r="248">
      <c r="A248" s="678"/>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787"/>
      <c r="AE248" s="787"/>
      <c r="AF248" s="787"/>
      <c r="AG248" s="787"/>
      <c r="AH248" s="787"/>
      <c r="AI248" s="787"/>
      <c r="AJ248" s="46"/>
      <c r="AK248" s="46"/>
      <c r="AL248" s="46"/>
      <c r="AM248" s="46"/>
      <c r="AN248" s="46"/>
      <c r="AO248" s="46"/>
      <c r="AP248" s="46"/>
      <c r="AQ248" s="46"/>
      <c r="AR248" s="46"/>
    </row>
    <row r="249">
      <c r="A249" s="678"/>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787"/>
      <c r="AE249" s="787"/>
      <c r="AF249" s="787"/>
      <c r="AG249" s="787"/>
      <c r="AH249" s="787"/>
      <c r="AI249" s="787"/>
      <c r="AJ249" s="46"/>
      <c r="AK249" s="46"/>
      <c r="AL249" s="46"/>
      <c r="AM249" s="46"/>
      <c r="AN249" s="46"/>
      <c r="AO249" s="46"/>
      <c r="AP249" s="46"/>
      <c r="AQ249" s="46"/>
      <c r="AR249" s="46"/>
    </row>
    <row r="250">
      <c r="A250" s="678"/>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787"/>
      <c r="AE250" s="787"/>
      <c r="AF250" s="787"/>
      <c r="AG250" s="787"/>
      <c r="AH250" s="787"/>
      <c r="AI250" s="787"/>
      <c r="AJ250" s="46"/>
      <c r="AK250" s="46"/>
      <c r="AL250" s="46"/>
      <c r="AM250" s="46"/>
      <c r="AN250" s="46"/>
      <c r="AO250" s="46"/>
      <c r="AP250" s="46"/>
      <c r="AQ250" s="46"/>
      <c r="AR250" s="46"/>
    </row>
    <row r="251">
      <c r="A251" s="678"/>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787"/>
      <c r="AE251" s="787"/>
      <c r="AF251" s="787"/>
      <c r="AG251" s="787"/>
      <c r="AH251" s="787"/>
      <c r="AI251" s="787"/>
      <c r="AJ251" s="46"/>
      <c r="AK251" s="46"/>
      <c r="AL251" s="46"/>
      <c r="AM251" s="46"/>
      <c r="AN251" s="46"/>
      <c r="AO251" s="46"/>
      <c r="AP251" s="46"/>
      <c r="AQ251" s="46"/>
      <c r="AR251" s="46"/>
    </row>
    <row r="252">
      <c r="A252" s="678"/>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787"/>
      <c r="AE252" s="787"/>
      <c r="AF252" s="787"/>
      <c r="AG252" s="787"/>
      <c r="AH252" s="787"/>
      <c r="AI252" s="787"/>
      <c r="AJ252" s="46"/>
      <c r="AK252" s="46"/>
      <c r="AL252" s="46"/>
      <c r="AM252" s="46"/>
      <c r="AN252" s="46"/>
      <c r="AO252" s="46"/>
      <c r="AP252" s="46"/>
      <c r="AQ252" s="46"/>
      <c r="AR252" s="46"/>
    </row>
    <row r="253">
      <c r="A253" s="678"/>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787"/>
      <c r="AE253" s="787"/>
      <c r="AF253" s="787"/>
      <c r="AG253" s="787"/>
      <c r="AH253" s="787"/>
      <c r="AI253" s="787"/>
      <c r="AJ253" s="46"/>
      <c r="AK253" s="46"/>
      <c r="AL253" s="46"/>
      <c r="AM253" s="46"/>
      <c r="AN253" s="46"/>
      <c r="AO253" s="46"/>
      <c r="AP253" s="46"/>
      <c r="AQ253" s="46"/>
      <c r="AR253" s="46"/>
    </row>
    <row r="254">
      <c r="A254" s="678"/>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787"/>
      <c r="AE254" s="787"/>
      <c r="AF254" s="787"/>
      <c r="AG254" s="787"/>
      <c r="AH254" s="787"/>
      <c r="AI254" s="787"/>
      <c r="AJ254" s="46"/>
      <c r="AK254" s="46"/>
      <c r="AL254" s="46"/>
      <c r="AM254" s="46"/>
      <c r="AN254" s="46"/>
      <c r="AO254" s="46"/>
      <c r="AP254" s="46"/>
      <c r="AQ254" s="46"/>
      <c r="AR254" s="46"/>
    </row>
    <row r="255">
      <c r="A255" s="678"/>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787"/>
      <c r="AE255" s="787"/>
      <c r="AF255" s="787"/>
      <c r="AG255" s="787"/>
      <c r="AH255" s="787"/>
      <c r="AI255" s="787"/>
      <c r="AJ255" s="46"/>
      <c r="AK255" s="46"/>
      <c r="AL255" s="46"/>
      <c r="AM255" s="46"/>
      <c r="AN255" s="46"/>
      <c r="AO255" s="46"/>
      <c r="AP255" s="46"/>
      <c r="AQ255" s="46"/>
      <c r="AR255" s="46"/>
    </row>
    <row r="256">
      <c r="A256" s="678"/>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787"/>
      <c r="AE256" s="787"/>
      <c r="AF256" s="787"/>
      <c r="AG256" s="787"/>
      <c r="AH256" s="787"/>
      <c r="AI256" s="787"/>
      <c r="AJ256" s="46"/>
      <c r="AK256" s="46"/>
      <c r="AL256" s="46"/>
      <c r="AM256" s="46"/>
      <c r="AN256" s="46"/>
      <c r="AO256" s="46"/>
      <c r="AP256" s="46"/>
      <c r="AQ256" s="46"/>
      <c r="AR256" s="46"/>
    </row>
    <row r="257">
      <c r="A257" s="678"/>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787"/>
      <c r="AE257" s="787"/>
      <c r="AF257" s="787"/>
      <c r="AG257" s="787"/>
      <c r="AH257" s="787"/>
      <c r="AI257" s="787"/>
      <c r="AJ257" s="46"/>
      <c r="AK257" s="46"/>
      <c r="AL257" s="46"/>
      <c r="AM257" s="46"/>
      <c r="AN257" s="46"/>
      <c r="AO257" s="46"/>
      <c r="AP257" s="46"/>
      <c r="AQ257" s="46"/>
      <c r="AR257" s="46"/>
    </row>
    <row r="258">
      <c r="A258" s="678"/>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787"/>
      <c r="AE258" s="787"/>
      <c r="AF258" s="787"/>
      <c r="AG258" s="787"/>
      <c r="AH258" s="787"/>
      <c r="AI258" s="787"/>
      <c r="AJ258" s="46"/>
      <c r="AK258" s="46"/>
      <c r="AL258" s="46"/>
      <c r="AM258" s="46"/>
      <c r="AN258" s="46"/>
      <c r="AO258" s="46"/>
      <c r="AP258" s="46"/>
      <c r="AQ258" s="46"/>
      <c r="AR258" s="46"/>
    </row>
    <row r="259">
      <c r="A259" s="678"/>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787"/>
      <c r="AE259" s="787"/>
      <c r="AF259" s="787"/>
      <c r="AG259" s="787"/>
      <c r="AH259" s="787"/>
      <c r="AI259" s="787"/>
      <c r="AJ259" s="46"/>
      <c r="AK259" s="46"/>
      <c r="AL259" s="46"/>
      <c r="AM259" s="46"/>
      <c r="AN259" s="46"/>
      <c r="AO259" s="46"/>
      <c r="AP259" s="46"/>
      <c r="AQ259" s="46"/>
      <c r="AR259" s="46"/>
    </row>
    <row r="260">
      <c r="A260" s="678"/>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787"/>
      <c r="AE260" s="787"/>
      <c r="AF260" s="787"/>
      <c r="AG260" s="787"/>
      <c r="AH260" s="787"/>
      <c r="AI260" s="787"/>
      <c r="AJ260" s="46"/>
      <c r="AK260" s="46"/>
      <c r="AL260" s="46"/>
      <c r="AM260" s="46"/>
      <c r="AN260" s="46"/>
      <c r="AO260" s="46"/>
      <c r="AP260" s="46"/>
      <c r="AQ260" s="46"/>
      <c r="AR260" s="46"/>
    </row>
    <row r="261">
      <c r="A261" s="678"/>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787"/>
      <c r="AE261" s="787"/>
      <c r="AF261" s="787"/>
      <c r="AG261" s="787"/>
      <c r="AH261" s="787"/>
      <c r="AI261" s="787"/>
      <c r="AJ261" s="46"/>
      <c r="AK261" s="46"/>
      <c r="AL261" s="46"/>
      <c r="AM261" s="46"/>
      <c r="AN261" s="46"/>
      <c r="AO261" s="46"/>
      <c r="AP261" s="46"/>
      <c r="AQ261" s="46"/>
      <c r="AR261" s="46"/>
    </row>
    <row r="262">
      <c r="A262" s="678"/>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787"/>
      <c r="AE262" s="787"/>
      <c r="AF262" s="787"/>
      <c r="AG262" s="787"/>
      <c r="AH262" s="787"/>
      <c r="AI262" s="787"/>
      <c r="AJ262" s="46"/>
      <c r="AK262" s="46"/>
      <c r="AL262" s="46"/>
      <c r="AM262" s="46"/>
      <c r="AN262" s="46"/>
      <c r="AO262" s="46"/>
      <c r="AP262" s="46"/>
      <c r="AQ262" s="46"/>
      <c r="AR262" s="46"/>
    </row>
    <row r="263">
      <c r="A263" s="678"/>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787"/>
      <c r="AE263" s="787"/>
      <c r="AF263" s="787"/>
      <c r="AG263" s="787"/>
      <c r="AH263" s="787"/>
      <c r="AI263" s="787"/>
      <c r="AJ263" s="46"/>
      <c r="AK263" s="46"/>
      <c r="AL263" s="46"/>
      <c r="AM263" s="46"/>
      <c r="AN263" s="46"/>
      <c r="AO263" s="46"/>
      <c r="AP263" s="46"/>
      <c r="AQ263" s="46"/>
      <c r="AR263" s="46"/>
    </row>
    <row r="264">
      <c r="A264" s="678"/>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787"/>
      <c r="AE264" s="787"/>
      <c r="AF264" s="787"/>
      <c r="AG264" s="787"/>
      <c r="AH264" s="787"/>
      <c r="AI264" s="787"/>
      <c r="AJ264" s="46"/>
      <c r="AK264" s="46"/>
      <c r="AL264" s="46"/>
      <c r="AM264" s="46"/>
      <c r="AN264" s="46"/>
      <c r="AO264" s="46"/>
      <c r="AP264" s="46"/>
      <c r="AQ264" s="46"/>
      <c r="AR264" s="46"/>
    </row>
    <row r="265">
      <c r="A265" s="678"/>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787"/>
      <c r="AE265" s="787"/>
      <c r="AF265" s="787"/>
      <c r="AG265" s="787"/>
      <c r="AH265" s="787"/>
      <c r="AI265" s="787"/>
      <c r="AJ265" s="46"/>
      <c r="AK265" s="46"/>
      <c r="AL265" s="46"/>
      <c r="AM265" s="46"/>
      <c r="AN265" s="46"/>
      <c r="AO265" s="46"/>
      <c r="AP265" s="46"/>
      <c r="AQ265" s="46"/>
      <c r="AR265" s="46"/>
    </row>
    <row r="266">
      <c r="A266" s="678"/>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787"/>
      <c r="AE266" s="787"/>
      <c r="AF266" s="787"/>
      <c r="AG266" s="787"/>
      <c r="AH266" s="787"/>
      <c r="AI266" s="787"/>
      <c r="AJ266" s="46"/>
      <c r="AK266" s="46"/>
      <c r="AL266" s="46"/>
      <c r="AM266" s="46"/>
      <c r="AN266" s="46"/>
      <c r="AO266" s="46"/>
      <c r="AP266" s="46"/>
      <c r="AQ266" s="46"/>
      <c r="AR266" s="46"/>
    </row>
    <row r="267">
      <c r="A267" s="678"/>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787"/>
      <c r="AE267" s="787"/>
      <c r="AF267" s="787"/>
      <c r="AG267" s="787"/>
      <c r="AH267" s="787"/>
      <c r="AI267" s="787"/>
      <c r="AJ267" s="46"/>
      <c r="AK267" s="46"/>
      <c r="AL267" s="46"/>
      <c r="AM267" s="46"/>
      <c r="AN267" s="46"/>
      <c r="AO267" s="46"/>
      <c r="AP267" s="46"/>
      <c r="AQ267" s="46"/>
      <c r="AR267" s="46"/>
    </row>
    <row r="268">
      <c r="A268" s="678"/>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787"/>
      <c r="AE268" s="787"/>
      <c r="AF268" s="787"/>
      <c r="AG268" s="787"/>
      <c r="AH268" s="787"/>
      <c r="AI268" s="787"/>
      <c r="AJ268" s="46"/>
      <c r="AK268" s="46"/>
      <c r="AL268" s="46"/>
      <c r="AM268" s="46"/>
      <c r="AN268" s="46"/>
      <c r="AO268" s="46"/>
      <c r="AP268" s="46"/>
      <c r="AQ268" s="46"/>
      <c r="AR268" s="46"/>
    </row>
    <row r="269">
      <c r="A269" s="678"/>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787"/>
      <c r="AE269" s="787"/>
      <c r="AF269" s="787"/>
      <c r="AG269" s="787"/>
      <c r="AH269" s="787"/>
      <c r="AI269" s="787"/>
      <c r="AJ269" s="46"/>
      <c r="AK269" s="46"/>
      <c r="AL269" s="46"/>
      <c r="AM269" s="46"/>
      <c r="AN269" s="46"/>
      <c r="AO269" s="46"/>
      <c r="AP269" s="46"/>
      <c r="AQ269" s="46"/>
      <c r="AR269" s="46"/>
    </row>
    <row r="270">
      <c r="A270" s="678"/>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787"/>
      <c r="AE270" s="787"/>
      <c r="AF270" s="787"/>
      <c r="AG270" s="787"/>
      <c r="AH270" s="787"/>
      <c r="AI270" s="787"/>
      <c r="AJ270" s="46"/>
      <c r="AK270" s="46"/>
      <c r="AL270" s="46"/>
      <c r="AM270" s="46"/>
      <c r="AN270" s="46"/>
      <c r="AO270" s="46"/>
      <c r="AP270" s="46"/>
      <c r="AQ270" s="46"/>
      <c r="AR270" s="46"/>
    </row>
    <row r="271">
      <c r="A271" s="678"/>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787"/>
      <c r="AE271" s="787"/>
      <c r="AF271" s="787"/>
      <c r="AG271" s="787"/>
      <c r="AH271" s="787"/>
      <c r="AI271" s="787"/>
      <c r="AJ271" s="46"/>
      <c r="AK271" s="46"/>
      <c r="AL271" s="46"/>
      <c r="AM271" s="46"/>
      <c r="AN271" s="46"/>
      <c r="AO271" s="46"/>
      <c r="AP271" s="46"/>
      <c r="AQ271" s="46"/>
      <c r="AR271" s="46"/>
    </row>
    <row r="272">
      <c r="A272" s="678"/>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787"/>
      <c r="AE272" s="787"/>
      <c r="AF272" s="787"/>
      <c r="AG272" s="787"/>
      <c r="AH272" s="787"/>
      <c r="AI272" s="787"/>
      <c r="AJ272" s="46"/>
      <c r="AK272" s="46"/>
      <c r="AL272" s="46"/>
      <c r="AM272" s="46"/>
      <c r="AN272" s="46"/>
      <c r="AO272" s="46"/>
      <c r="AP272" s="46"/>
      <c r="AQ272" s="46"/>
      <c r="AR272" s="46"/>
    </row>
    <row r="273">
      <c r="A273" s="678"/>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787"/>
      <c r="AE273" s="787"/>
      <c r="AF273" s="787"/>
      <c r="AG273" s="787"/>
      <c r="AH273" s="787"/>
      <c r="AI273" s="787"/>
      <c r="AJ273" s="46"/>
      <c r="AK273" s="46"/>
      <c r="AL273" s="46"/>
      <c r="AM273" s="46"/>
      <c r="AN273" s="46"/>
      <c r="AO273" s="46"/>
      <c r="AP273" s="46"/>
      <c r="AQ273" s="46"/>
      <c r="AR273" s="46"/>
    </row>
    <row r="274">
      <c r="A274" s="678"/>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787"/>
      <c r="AE274" s="787"/>
      <c r="AF274" s="787"/>
      <c r="AG274" s="787"/>
      <c r="AH274" s="787"/>
      <c r="AI274" s="787"/>
      <c r="AJ274" s="46"/>
      <c r="AK274" s="46"/>
      <c r="AL274" s="46"/>
      <c r="AM274" s="46"/>
      <c r="AN274" s="46"/>
      <c r="AO274" s="46"/>
      <c r="AP274" s="46"/>
      <c r="AQ274" s="46"/>
      <c r="AR274" s="46"/>
    </row>
    <row r="275">
      <c r="A275" s="678"/>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787"/>
      <c r="AE275" s="787"/>
      <c r="AF275" s="787"/>
      <c r="AG275" s="787"/>
      <c r="AH275" s="787"/>
      <c r="AI275" s="787"/>
      <c r="AJ275" s="46"/>
      <c r="AK275" s="46"/>
      <c r="AL275" s="46"/>
      <c r="AM275" s="46"/>
      <c r="AN275" s="46"/>
      <c r="AO275" s="46"/>
      <c r="AP275" s="46"/>
      <c r="AQ275" s="46"/>
      <c r="AR275" s="46"/>
    </row>
    <row r="276">
      <c r="A276" s="678"/>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787"/>
      <c r="AE276" s="787"/>
      <c r="AF276" s="787"/>
      <c r="AG276" s="787"/>
      <c r="AH276" s="787"/>
      <c r="AI276" s="787"/>
      <c r="AJ276" s="46"/>
      <c r="AK276" s="46"/>
      <c r="AL276" s="46"/>
      <c r="AM276" s="46"/>
      <c r="AN276" s="46"/>
      <c r="AO276" s="46"/>
      <c r="AP276" s="46"/>
      <c r="AQ276" s="46"/>
      <c r="AR276" s="46"/>
    </row>
    <row r="277">
      <c r="A277" s="678"/>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787"/>
      <c r="AE277" s="787"/>
      <c r="AF277" s="787"/>
      <c r="AG277" s="787"/>
      <c r="AH277" s="787"/>
      <c r="AI277" s="787"/>
      <c r="AJ277" s="46"/>
      <c r="AK277" s="46"/>
      <c r="AL277" s="46"/>
      <c r="AM277" s="46"/>
      <c r="AN277" s="46"/>
      <c r="AO277" s="46"/>
      <c r="AP277" s="46"/>
      <c r="AQ277" s="46"/>
      <c r="AR277" s="46"/>
    </row>
    <row r="278">
      <c r="A278" s="678"/>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787"/>
      <c r="AE278" s="787"/>
      <c r="AF278" s="787"/>
      <c r="AG278" s="787"/>
      <c r="AH278" s="787"/>
      <c r="AI278" s="787"/>
      <c r="AJ278" s="46"/>
      <c r="AK278" s="46"/>
      <c r="AL278" s="46"/>
      <c r="AM278" s="46"/>
      <c r="AN278" s="46"/>
      <c r="AO278" s="46"/>
      <c r="AP278" s="46"/>
      <c r="AQ278" s="46"/>
      <c r="AR278" s="46"/>
    </row>
    <row r="279">
      <c r="A279" s="678"/>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787"/>
      <c r="AE279" s="787"/>
      <c r="AF279" s="787"/>
      <c r="AG279" s="787"/>
      <c r="AH279" s="787"/>
      <c r="AI279" s="787"/>
      <c r="AJ279" s="46"/>
      <c r="AK279" s="46"/>
      <c r="AL279" s="46"/>
      <c r="AM279" s="46"/>
      <c r="AN279" s="46"/>
      <c r="AO279" s="46"/>
      <c r="AP279" s="46"/>
      <c r="AQ279" s="46"/>
      <c r="AR279" s="46"/>
    </row>
    <row r="280">
      <c r="A280" s="678"/>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787"/>
      <c r="AE280" s="787"/>
      <c r="AF280" s="787"/>
      <c r="AG280" s="787"/>
      <c r="AH280" s="787"/>
      <c r="AI280" s="787"/>
      <c r="AJ280" s="46"/>
      <c r="AK280" s="46"/>
      <c r="AL280" s="46"/>
      <c r="AM280" s="46"/>
      <c r="AN280" s="46"/>
      <c r="AO280" s="46"/>
      <c r="AP280" s="46"/>
      <c r="AQ280" s="46"/>
      <c r="AR280" s="46"/>
    </row>
    <row r="281">
      <c r="A281" s="678"/>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787"/>
      <c r="AE281" s="787"/>
      <c r="AF281" s="787"/>
      <c r="AG281" s="787"/>
      <c r="AH281" s="787"/>
      <c r="AI281" s="787"/>
      <c r="AJ281" s="46"/>
      <c r="AK281" s="46"/>
      <c r="AL281" s="46"/>
      <c r="AM281" s="46"/>
      <c r="AN281" s="46"/>
      <c r="AO281" s="46"/>
      <c r="AP281" s="46"/>
      <c r="AQ281" s="46"/>
      <c r="AR281" s="46"/>
    </row>
    <row r="282">
      <c r="A282" s="678"/>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787"/>
      <c r="AE282" s="787"/>
      <c r="AF282" s="787"/>
      <c r="AG282" s="787"/>
      <c r="AH282" s="787"/>
      <c r="AI282" s="787"/>
      <c r="AJ282" s="46"/>
      <c r="AK282" s="46"/>
      <c r="AL282" s="46"/>
      <c r="AM282" s="46"/>
      <c r="AN282" s="46"/>
      <c r="AO282" s="46"/>
      <c r="AP282" s="46"/>
      <c r="AQ282" s="46"/>
      <c r="AR282" s="46"/>
    </row>
    <row r="283">
      <c r="A283" s="678"/>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787"/>
      <c r="AE283" s="787"/>
      <c r="AF283" s="787"/>
      <c r="AG283" s="787"/>
      <c r="AH283" s="787"/>
      <c r="AI283" s="787"/>
      <c r="AJ283" s="46"/>
      <c r="AK283" s="46"/>
      <c r="AL283" s="46"/>
      <c r="AM283" s="46"/>
      <c r="AN283" s="46"/>
      <c r="AO283" s="46"/>
      <c r="AP283" s="46"/>
      <c r="AQ283" s="46"/>
      <c r="AR283" s="46"/>
    </row>
    <row r="284">
      <c r="A284" s="678"/>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787"/>
      <c r="AE284" s="787"/>
      <c r="AF284" s="787"/>
      <c r="AG284" s="787"/>
      <c r="AH284" s="787"/>
      <c r="AI284" s="787"/>
      <c r="AJ284" s="46"/>
      <c r="AK284" s="46"/>
      <c r="AL284" s="46"/>
      <c r="AM284" s="46"/>
      <c r="AN284" s="46"/>
      <c r="AO284" s="46"/>
      <c r="AP284" s="46"/>
      <c r="AQ284" s="46"/>
      <c r="AR284" s="46"/>
    </row>
    <row r="285">
      <c r="A285" s="678"/>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787"/>
      <c r="AE285" s="787"/>
      <c r="AF285" s="787"/>
      <c r="AG285" s="787"/>
      <c r="AH285" s="787"/>
      <c r="AI285" s="787"/>
      <c r="AJ285" s="46"/>
      <c r="AK285" s="46"/>
      <c r="AL285" s="46"/>
      <c r="AM285" s="46"/>
      <c r="AN285" s="46"/>
      <c r="AO285" s="46"/>
      <c r="AP285" s="46"/>
      <c r="AQ285" s="46"/>
      <c r="AR285" s="46"/>
    </row>
    <row r="286">
      <c r="A286" s="678"/>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787"/>
      <c r="AE286" s="787"/>
      <c r="AF286" s="787"/>
      <c r="AG286" s="787"/>
      <c r="AH286" s="787"/>
      <c r="AI286" s="787"/>
      <c r="AJ286" s="46"/>
      <c r="AK286" s="46"/>
      <c r="AL286" s="46"/>
      <c r="AM286" s="46"/>
      <c r="AN286" s="46"/>
      <c r="AO286" s="46"/>
      <c r="AP286" s="46"/>
      <c r="AQ286" s="46"/>
      <c r="AR286" s="46"/>
    </row>
    <row r="287">
      <c r="A287" s="678"/>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787"/>
      <c r="AE287" s="787"/>
      <c r="AF287" s="787"/>
      <c r="AG287" s="787"/>
      <c r="AH287" s="787"/>
      <c r="AI287" s="787"/>
      <c r="AJ287" s="46"/>
      <c r="AK287" s="46"/>
      <c r="AL287" s="46"/>
      <c r="AM287" s="46"/>
      <c r="AN287" s="46"/>
      <c r="AO287" s="46"/>
      <c r="AP287" s="46"/>
      <c r="AQ287" s="46"/>
      <c r="AR287" s="46"/>
    </row>
    <row r="288">
      <c r="A288" s="678"/>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787"/>
      <c r="AE288" s="787"/>
      <c r="AF288" s="787"/>
      <c r="AG288" s="787"/>
      <c r="AH288" s="787"/>
      <c r="AI288" s="787"/>
      <c r="AJ288" s="46"/>
      <c r="AK288" s="46"/>
      <c r="AL288" s="46"/>
      <c r="AM288" s="46"/>
      <c r="AN288" s="46"/>
      <c r="AO288" s="46"/>
      <c r="AP288" s="46"/>
      <c r="AQ288" s="46"/>
      <c r="AR288" s="46"/>
    </row>
    <row r="289">
      <c r="A289" s="678"/>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787"/>
      <c r="AE289" s="787"/>
      <c r="AF289" s="787"/>
      <c r="AG289" s="787"/>
      <c r="AH289" s="787"/>
      <c r="AI289" s="787"/>
      <c r="AJ289" s="46"/>
      <c r="AK289" s="46"/>
      <c r="AL289" s="46"/>
      <c r="AM289" s="46"/>
      <c r="AN289" s="46"/>
      <c r="AO289" s="46"/>
      <c r="AP289" s="46"/>
      <c r="AQ289" s="46"/>
      <c r="AR289" s="46"/>
    </row>
    <row r="290">
      <c r="A290" s="678"/>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787"/>
      <c r="AE290" s="787"/>
      <c r="AF290" s="787"/>
      <c r="AG290" s="787"/>
      <c r="AH290" s="787"/>
      <c r="AI290" s="787"/>
      <c r="AJ290" s="46"/>
      <c r="AK290" s="46"/>
      <c r="AL290" s="46"/>
      <c r="AM290" s="46"/>
      <c r="AN290" s="46"/>
      <c r="AO290" s="46"/>
      <c r="AP290" s="46"/>
      <c r="AQ290" s="46"/>
      <c r="AR290" s="46"/>
    </row>
    <row r="291">
      <c r="A291" s="678"/>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787"/>
      <c r="AE291" s="787"/>
      <c r="AF291" s="787"/>
      <c r="AG291" s="787"/>
      <c r="AH291" s="787"/>
      <c r="AI291" s="787"/>
      <c r="AJ291" s="46"/>
      <c r="AK291" s="46"/>
      <c r="AL291" s="46"/>
      <c r="AM291" s="46"/>
      <c r="AN291" s="46"/>
      <c r="AO291" s="46"/>
      <c r="AP291" s="46"/>
      <c r="AQ291" s="46"/>
      <c r="AR291" s="46"/>
    </row>
    <row r="292">
      <c r="A292" s="678"/>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787"/>
      <c r="AE292" s="787"/>
      <c r="AF292" s="787"/>
      <c r="AG292" s="787"/>
      <c r="AH292" s="787"/>
      <c r="AI292" s="787"/>
      <c r="AJ292" s="46"/>
      <c r="AK292" s="46"/>
      <c r="AL292" s="46"/>
      <c r="AM292" s="46"/>
      <c r="AN292" s="46"/>
      <c r="AO292" s="46"/>
      <c r="AP292" s="46"/>
      <c r="AQ292" s="46"/>
      <c r="AR292" s="46"/>
    </row>
    <row r="293">
      <c r="A293" s="678"/>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787"/>
      <c r="AE293" s="787"/>
      <c r="AF293" s="787"/>
      <c r="AG293" s="787"/>
      <c r="AH293" s="787"/>
      <c r="AI293" s="787"/>
      <c r="AJ293" s="46"/>
      <c r="AK293" s="46"/>
      <c r="AL293" s="46"/>
      <c r="AM293" s="46"/>
      <c r="AN293" s="46"/>
      <c r="AO293" s="46"/>
      <c r="AP293" s="46"/>
      <c r="AQ293" s="46"/>
      <c r="AR293" s="46"/>
    </row>
    <row r="294">
      <c r="A294" s="678"/>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787"/>
      <c r="AE294" s="787"/>
      <c r="AF294" s="787"/>
      <c r="AG294" s="787"/>
      <c r="AH294" s="787"/>
      <c r="AI294" s="787"/>
      <c r="AJ294" s="46"/>
      <c r="AK294" s="46"/>
      <c r="AL294" s="46"/>
      <c r="AM294" s="46"/>
      <c r="AN294" s="46"/>
      <c r="AO294" s="46"/>
      <c r="AP294" s="46"/>
      <c r="AQ294" s="46"/>
      <c r="AR294" s="46"/>
    </row>
    <row r="295">
      <c r="A295" s="678"/>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787"/>
      <c r="AE295" s="787"/>
      <c r="AF295" s="787"/>
      <c r="AG295" s="787"/>
      <c r="AH295" s="787"/>
      <c r="AI295" s="787"/>
      <c r="AJ295" s="46"/>
      <c r="AK295" s="46"/>
      <c r="AL295" s="46"/>
      <c r="AM295" s="46"/>
      <c r="AN295" s="46"/>
      <c r="AO295" s="46"/>
      <c r="AP295" s="46"/>
      <c r="AQ295" s="46"/>
      <c r="AR295" s="46"/>
    </row>
    <row r="296">
      <c r="A296" s="678"/>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787"/>
      <c r="AE296" s="787"/>
      <c r="AF296" s="787"/>
      <c r="AG296" s="787"/>
      <c r="AH296" s="787"/>
      <c r="AI296" s="787"/>
      <c r="AJ296" s="46"/>
      <c r="AK296" s="46"/>
      <c r="AL296" s="46"/>
      <c r="AM296" s="46"/>
      <c r="AN296" s="46"/>
      <c r="AO296" s="46"/>
      <c r="AP296" s="46"/>
      <c r="AQ296" s="46"/>
      <c r="AR296" s="46"/>
    </row>
    <row r="297">
      <c r="A297" s="678"/>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787"/>
      <c r="AE297" s="787"/>
      <c r="AF297" s="787"/>
      <c r="AG297" s="787"/>
      <c r="AH297" s="787"/>
      <c r="AI297" s="787"/>
      <c r="AJ297" s="46"/>
      <c r="AK297" s="46"/>
      <c r="AL297" s="46"/>
      <c r="AM297" s="46"/>
      <c r="AN297" s="46"/>
      <c r="AO297" s="46"/>
      <c r="AP297" s="46"/>
      <c r="AQ297" s="46"/>
      <c r="AR297" s="46"/>
    </row>
    <row r="298">
      <c r="A298" s="678"/>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787"/>
      <c r="AE298" s="787"/>
      <c r="AF298" s="787"/>
      <c r="AG298" s="787"/>
      <c r="AH298" s="787"/>
      <c r="AI298" s="787"/>
      <c r="AJ298" s="46"/>
      <c r="AK298" s="46"/>
      <c r="AL298" s="46"/>
      <c r="AM298" s="46"/>
      <c r="AN298" s="46"/>
      <c r="AO298" s="46"/>
      <c r="AP298" s="46"/>
      <c r="AQ298" s="46"/>
      <c r="AR298" s="46"/>
    </row>
    <row r="299">
      <c r="A299" s="678"/>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787"/>
      <c r="AE299" s="787"/>
      <c r="AF299" s="787"/>
      <c r="AG299" s="787"/>
      <c r="AH299" s="787"/>
      <c r="AI299" s="787"/>
      <c r="AJ299" s="46"/>
      <c r="AK299" s="46"/>
      <c r="AL299" s="46"/>
      <c r="AM299" s="46"/>
      <c r="AN299" s="46"/>
      <c r="AO299" s="46"/>
      <c r="AP299" s="46"/>
      <c r="AQ299" s="46"/>
      <c r="AR299" s="46"/>
    </row>
    <row r="300">
      <c r="A300" s="678"/>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787"/>
      <c r="AE300" s="787"/>
      <c r="AF300" s="787"/>
      <c r="AG300" s="787"/>
      <c r="AH300" s="787"/>
      <c r="AI300" s="787"/>
      <c r="AJ300" s="46"/>
      <c r="AK300" s="46"/>
      <c r="AL300" s="46"/>
      <c r="AM300" s="46"/>
      <c r="AN300" s="46"/>
      <c r="AO300" s="46"/>
      <c r="AP300" s="46"/>
      <c r="AQ300" s="46"/>
      <c r="AR300" s="46"/>
    </row>
    <row r="301">
      <c r="A301" s="678"/>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787"/>
      <c r="AE301" s="787"/>
      <c r="AF301" s="787"/>
      <c r="AG301" s="787"/>
      <c r="AH301" s="787"/>
      <c r="AI301" s="787"/>
      <c r="AJ301" s="46"/>
      <c r="AK301" s="46"/>
      <c r="AL301" s="46"/>
      <c r="AM301" s="46"/>
      <c r="AN301" s="46"/>
      <c r="AO301" s="46"/>
      <c r="AP301" s="46"/>
      <c r="AQ301" s="46"/>
      <c r="AR301" s="46"/>
    </row>
    <row r="302">
      <c r="A302" s="678"/>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787"/>
      <c r="AE302" s="787"/>
      <c r="AF302" s="787"/>
      <c r="AG302" s="787"/>
      <c r="AH302" s="787"/>
      <c r="AI302" s="787"/>
      <c r="AJ302" s="46"/>
      <c r="AK302" s="46"/>
      <c r="AL302" s="46"/>
      <c r="AM302" s="46"/>
      <c r="AN302" s="46"/>
      <c r="AO302" s="46"/>
      <c r="AP302" s="46"/>
      <c r="AQ302" s="46"/>
      <c r="AR302" s="46"/>
    </row>
    <row r="303">
      <c r="A303" s="678"/>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787"/>
      <c r="AE303" s="787"/>
      <c r="AF303" s="787"/>
      <c r="AG303" s="787"/>
      <c r="AH303" s="787"/>
      <c r="AI303" s="787"/>
      <c r="AJ303" s="46"/>
      <c r="AK303" s="46"/>
      <c r="AL303" s="46"/>
      <c r="AM303" s="46"/>
      <c r="AN303" s="46"/>
      <c r="AO303" s="46"/>
      <c r="AP303" s="46"/>
      <c r="AQ303" s="46"/>
      <c r="AR303" s="46"/>
    </row>
    <row r="304">
      <c r="A304" s="678"/>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787"/>
      <c r="AE304" s="787"/>
      <c r="AF304" s="787"/>
      <c r="AG304" s="787"/>
      <c r="AH304" s="787"/>
      <c r="AI304" s="787"/>
      <c r="AJ304" s="46"/>
      <c r="AK304" s="46"/>
      <c r="AL304" s="46"/>
      <c r="AM304" s="46"/>
      <c r="AN304" s="46"/>
      <c r="AO304" s="46"/>
      <c r="AP304" s="46"/>
      <c r="AQ304" s="46"/>
      <c r="AR304" s="46"/>
    </row>
    <row r="305">
      <c r="A305" s="678"/>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787"/>
      <c r="AE305" s="787"/>
      <c r="AF305" s="787"/>
      <c r="AG305" s="787"/>
      <c r="AH305" s="787"/>
      <c r="AI305" s="787"/>
      <c r="AJ305" s="46"/>
      <c r="AK305" s="46"/>
      <c r="AL305" s="46"/>
      <c r="AM305" s="46"/>
      <c r="AN305" s="46"/>
      <c r="AO305" s="46"/>
      <c r="AP305" s="46"/>
      <c r="AQ305" s="46"/>
      <c r="AR305" s="46"/>
    </row>
    <row r="306">
      <c r="A306" s="678"/>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787"/>
      <c r="AE306" s="787"/>
      <c r="AF306" s="787"/>
      <c r="AG306" s="787"/>
      <c r="AH306" s="787"/>
      <c r="AI306" s="787"/>
      <c r="AJ306" s="46"/>
      <c r="AK306" s="46"/>
      <c r="AL306" s="46"/>
      <c r="AM306" s="46"/>
      <c r="AN306" s="46"/>
      <c r="AO306" s="46"/>
      <c r="AP306" s="46"/>
      <c r="AQ306" s="46"/>
      <c r="AR306" s="46"/>
    </row>
    <row r="307">
      <c r="A307" s="678"/>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787"/>
      <c r="AE307" s="787"/>
      <c r="AF307" s="787"/>
      <c r="AG307" s="787"/>
      <c r="AH307" s="787"/>
      <c r="AI307" s="787"/>
      <c r="AJ307" s="46"/>
      <c r="AK307" s="46"/>
      <c r="AL307" s="46"/>
      <c r="AM307" s="46"/>
      <c r="AN307" s="46"/>
      <c r="AO307" s="46"/>
      <c r="AP307" s="46"/>
      <c r="AQ307" s="46"/>
      <c r="AR307" s="46"/>
    </row>
    <row r="308">
      <c r="A308" s="678"/>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787"/>
      <c r="AE308" s="787"/>
      <c r="AF308" s="787"/>
      <c r="AG308" s="787"/>
      <c r="AH308" s="787"/>
      <c r="AI308" s="787"/>
      <c r="AJ308" s="46"/>
      <c r="AK308" s="46"/>
      <c r="AL308" s="46"/>
      <c r="AM308" s="46"/>
      <c r="AN308" s="46"/>
      <c r="AO308" s="46"/>
      <c r="AP308" s="46"/>
      <c r="AQ308" s="46"/>
      <c r="AR308" s="46"/>
    </row>
    <row r="309">
      <c r="A309" s="678"/>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787"/>
      <c r="AE309" s="787"/>
      <c r="AF309" s="787"/>
      <c r="AG309" s="787"/>
      <c r="AH309" s="787"/>
      <c r="AI309" s="787"/>
      <c r="AJ309" s="46"/>
      <c r="AK309" s="46"/>
      <c r="AL309" s="46"/>
      <c r="AM309" s="46"/>
      <c r="AN309" s="46"/>
      <c r="AO309" s="46"/>
      <c r="AP309" s="46"/>
      <c r="AQ309" s="46"/>
      <c r="AR309" s="46"/>
    </row>
    <row r="310">
      <c r="A310" s="678"/>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787"/>
      <c r="AE310" s="787"/>
      <c r="AF310" s="787"/>
      <c r="AG310" s="787"/>
      <c r="AH310" s="787"/>
      <c r="AI310" s="787"/>
      <c r="AJ310" s="46"/>
      <c r="AK310" s="46"/>
      <c r="AL310" s="46"/>
      <c r="AM310" s="46"/>
      <c r="AN310" s="46"/>
      <c r="AO310" s="46"/>
      <c r="AP310" s="46"/>
      <c r="AQ310" s="46"/>
      <c r="AR310" s="46"/>
    </row>
    <row r="311">
      <c r="A311" s="678"/>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787"/>
      <c r="AE311" s="787"/>
      <c r="AF311" s="787"/>
      <c r="AG311" s="787"/>
      <c r="AH311" s="787"/>
      <c r="AI311" s="787"/>
      <c r="AJ311" s="46"/>
      <c r="AK311" s="46"/>
      <c r="AL311" s="46"/>
      <c r="AM311" s="46"/>
      <c r="AN311" s="46"/>
      <c r="AO311" s="46"/>
      <c r="AP311" s="46"/>
      <c r="AQ311" s="46"/>
      <c r="AR311" s="46"/>
    </row>
    <row r="312">
      <c r="A312" s="678"/>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787"/>
      <c r="AE312" s="787"/>
      <c r="AF312" s="787"/>
      <c r="AG312" s="787"/>
      <c r="AH312" s="787"/>
      <c r="AI312" s="787"/>
      <c r="AJ312" s="46"/>
      <c r="AK312" s="46"/>
      <c r="AL312" s="46"/>
      <c r="AM312" s="46"/>
      <c r="AN312" s="46"/>
      <c r="AO312" s="46"/>
      <c r="AP312" s="46"/>
      <c r="AQ312" s="46"/>
      <c r="AR312" s="46"/>
    </row>
    <row r="313">
      <c r="A313" s="678"/>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787"/>
      <c r="AE313" s="787"/>
      <c r="AF313" s="787"/>
      <c r="AG313" s="787"/>
      <c r="AH313" s="787"/>
      <c r="AI313" s="787"/>
      <c r="AJ313" s="46"/>
      <c r="AK313" s="46"/>
      <c r="AL313" s="46"/>
      <c r="AM313" s="46"/>
      <c r="AN313" s="46"/>
      <c r="AO313" s="46"/>
      <c r="AP313" s="46"/>
      <c r="AQ313" s="46"/>
      <c r="AR313" s="46"/>
    </row>
    <row r="314">
      <c r="A314" s="678"/>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787"/>
      <c r="AE314" s="787"/>
      <c r="AF314" s="787"/>
      <c r="AG314" s="787"/>
      <c r="AH314" s="787"/>
      <c r="AI314" s="787"/>
      <c r="AJ314" s="46"/>
      <c r="AK314" s="46"/>
      <c r="AL314" s="46"/>
      <c r="AM314" s="46"/>
      <c r="AN314" s="46"/>
      <c r="AO314" s="46"/>
      <c r="AP314" s="46"/>
      <c r="AQ314" s="46"/>
      <c r="AR314" s="46"/>
    </row>
    <row r="315">
      <c r="A315" s="678"/>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787"/>
      <c r="AE315" s="787"/>
      <c r="AF315" s="787"/>
      <c r="AG315" s="787"/>
      <c r="AH315" s="787"/>
      <c r="AI315" s="787"/>
      <c r="AJ315" s="46"/>
      <c r="AK315" s="46"/>
      <c r="AL315" s="46"/>
      <c r="AM315" s="46"/>
      <c r="AN315" s="46"/>
      <c r="AO315" s="46"/>
      <c r="AP315" s="46"/>
      <c r="AQ315" s="46"/>
      <c r="AR315" s="46"/>
    </row>
    <row r="316">
      <c r="A316" s="678"/>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787"/>
      <c r="AE316" s="787"/>
      <c r="AF316" s="787"/>
      <c r="AG316" s="787"/>
      <c r="AH316" s="787"/>
      <c r="AI316" s="787"/>
      <c r="AJ316" s="46"/>
      <c r="AK316" s="46"/>
      <c r="AL316" s="46"/>
      <c r="AM316" s="46"/>
      <c r="AN316" s="46"/>
      <c r="AO316" s="46"/>
      <c r="AP316" s="46"/>
      <c r="AQ316" s="46"/>
      <c r="AR316" s="46"/>
    </row>
    <row r="317">
      <c r="A317" s="678"/>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787"/>
      <c r="AE317" s="787"/>
      <c r="AF317" s="787"/>
      <c r="AG317" s="787"/>
      <c r="AH317" s="787"/>
      <c r="AI317" s="787"/>
      <c r="AJ317" s="46"/>
      <c r="AK317" s="46"/>
      <c r="AL317" s="46"/>
      <c r="AM317" s="46"/>
      <c r="AN317" s="46"/>
      <c r="AO317" s="46"/>
      <c r="AP317" s="46"/>
      <c r="AQ317" s="46"/>
      <c r="AR317" s="46"/>
    </row>
    <row r="318">
      <c r="A318" s="678"/>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787"/>
      <c r="AE318" s="787"/>
      <c r="AF318" s="787"/>
      <c r="AG318" s="787"/>
      <c r="AH318" s="787"/>
      <c r="AI318" s="787"/>
      <c r="AJ318" s="46"/>
      <c r="AK318" s="46"/>
      <c r="AL318" s="46"/>
      <c r="AM318" s="46"/>
      <c r="AN318" s="46"/>
      <c r="AO318" s="46"/>
      <c r="AP318" s="46"/>
      <c r="AQ318" s="46"/>
      <c r="AR318" s="46"/>
    </row>
    <row r="319">
      <c r="A319" s="678"/>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787"/>
      <c r="AE319" s="787"/>
      <c r="AF319" s="787"/>
      <c r="AG319" s="787"/>
      <c r="AH319" s="787"/>
      <c r="AI319" s="787"/>
      <c r="AJ319" s="46"/>
      <c r="AK319" s="46"/>
      <c r="AL319" s="46"/>
      <c r="AM319" s="46"/>
      <c r="AN319" s="46"/>
      <c r="AO319" s="46"/>
      <c r="AP319" s="46"/>
      <c r="AQ319" s="46"/>
      <c r="AR319" s="46"/>
    </row>
    <row r="320">
      <c r="A320" s="678"/>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787"/>
      <c r="AE320" s="787"/>
      <c r="AF320" s="787"/>
      <c r="AG320" s="787"/>
      <c r="AH320" s="787"/>
      <c r="AI320" s="787"/>
      <c r="AJ320" s="46"/>
      <c r="AK320" s="46"/>
      <c r="AL320" s="46"/>
      <c r="AM320" s="46"/>
      <c r="AN320" s="46"/>
      <c r="AO320" s="46"/>
      <c r="AP320" s="46"/>
      <c r="AQ320" s="46"/>
      <c r="AR320" s="46"/>
    </row>
    <row r="321">
      <c r="A321" s="678"/>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787"/>
      <c r="AE321" s="787"/>
      <c r="AF321" s="787"/>
      <c r="AG321" s="787"/>
      <c r="AH321" s="787"/>
      <c r="AI321" s="787"/>
      <c r="AJ321" s="46"/>
      <c r="AK321" s="46"/>
      <c r="AL321" s="46"/>
      <c r="AM321" s="46"/>
      <c r="AN321" s="46"/>
      <c r="AO321" s="46"/>
      <c r="AP321" s="46"/>
      <c r="AQ321" s="46"/>
      <c r="AR321" s="46"/>
    </row>
    <row r="322">
      <c r="A322" s="678"/>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787"/>
      <c r="AE322" s="787"/>
      <c r="AF322" s="787"/>
      <c r="AG322" s="787"/>
      <c r="AH322" s="787"/>
      <c r="AI322" s="787"/>
      <c r="AJ322" s="46"/>
      <c r="AK322" s="46"/>
      <c r="AL322" s="46"/>
      <c r="AM322" s="46"/>
      <c r="AN322" s="46"/>
      <c r="AO322" s="46"/>
      <c r="AP322" s="46"/>
      <c r="AQ322" s="46"/>
      <c r="AR322" s="46"/>
    </row>
    <row r="323">
      <c r="A323" s="678"/>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787"/>
      <c r="AE323" s="787"/>
      <c r="AF323" s="787"/>
      <c r="AG323" s="787"/>
      <c r="AH323" s="787"/>
      <c r="AI323" s="787"/>
      <c r="AJ323" s="46"/>
      <c r="AK323" s="46"/>
      <c r="AL323" s="46"/>
      <c r="AM323" s="46"/>
      <c r="AN323" s="46"/>
      <c r="AO323" s="46"/>
      <c r="AP323" s="46"/>
      <c r="AQ323" s="46"/>
      <c r="AR323" s="46"/>
    </row>
    <row r="324">
      <c r="A324" s="678"/>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787"/>
      <c r="AE324" s="787"/>
      <c r="AF324" s="787"/>
      <c r="AG324" s="787"/>
      <c r="AH324" s="787"/>
      <c r="AI324" s="787"/>
      <c r="AJ324" s="46"/>
      <c r="AK324" s="46"/>
      <c r="AL324" s="46"/>
      <c r="AM324" s="46"/>
      <c r="AN324" s="46"/>
      <c r="AO324" s="46"/>
      <c r="AP324" s="46"/>
      <c r="AQ324" s="46"/>
      <c r="AR324" s="46"/>
    </row>
    <row r="325">
      <c r="A325" s="678"/>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787"/>
      <c r="AE325" s="787"/>
      <c r="AF325" s="787"/>
      <c r="AG325" s="787"/>
      <c r="AH325" s="787"/>
      <c r="AI325" s="787"/>
      <c r="AJ325" s="46"/>
      <c r="AK325" s="46"/>
      <c r="AL325" s="46"/>
      <c r="AM325" s="46"/>
      <c r="AN325" s="46"/>
      <c r="AO325" s="46"/>
      <c r="AP325" s="46"/>
      <c r="AQ325" s="46"/>
      <c r="AR325" s="46"/>
    </row>
    <row r="326">
      <c r="A326" s="678"/>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787"/>
      <c r="AE326" s="787"/>
      <c r="AF326" s="787"/>
      <c r="AG326" s="787"/>
      <c r="AH326" s="787"/>
      <c r="AI326" s="787"/>
      <c r="AJ326" s="46"/>
      <c r="AK326" s="46"/>
      <c r="AL326" s="46"/>
      <c r="AM326" s="46"/>
      <c r="AN326" s="46"/>
      <c r="AO326" s="46"/>
      <c r="AP326" s="46"/>
      <c r="AQ326" s="46"/>
      <c r="AR326" s="46"/>
    </row>
    <row r="327">
      <c r="A327" s="678"/>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787"/>
      <c r="AE327" s="787"/>
      <c r="AF327" s="787"/>
      <c r="AG327" s="787"/>
      <c r="AH327" s="787"/>
      <c r="AI327" s="787"/>
      <c r="AJ327" s="46"/>
      <c r="AK327" s="46"/>
      <c r="AL327" s="46"/>
      <c r="AM327" s="46"/>
      <c r="AN327" s="46"/>
      <c r="AO327" s="46"/>
      <c r="AP327" s="46"/>
      <c r="AQ327" s="46"/>
      <c r="AR327" s="46"/>
    </row>
    <row r="328">
      <c r="A328" s="678"/>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787"/>
      <c r="AE328" s="787"/>
      <c r="AF328" s="787"/>
      <c r="AG328" s="787"/>
      <c r="AH328" s="787"/>
      <c r="AI328" s="787"/>
      <c r="AJ328" s="46"/>
      <c r="AK328" s="46"/>
      <c r="AL328" s="46"/>
      <c r="AM328" s="46"/>
      <c r="AN328" s="46"/>
      <c r="AO328" s="46"/>
      <c r="AP328" s="46"/>
      <c r="AQ328" s="46"/>
      <c r="AR328" s="46"/>
    </row>
    <row r="329">
      <c r="A329" s="678"/>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787"/>
      <c r="AE329" s="787"/>
      <c r="AF329" s="787"/>
      <c r="AG329" s="787"/>
      <c r="AH329" s="787"/>
      <c r="AI329" s="787"/>
      <c r="AJ329" s="46"/>
      <c r="AK329" s="46"/>
      <c r="AL329" s="46"/>
      <c r="AM329" s="46"/>
      <c r="AN329" s="46"/>
      <c r="AO329" s="46"/>
      <c r="AP329" s="46"/>
      <c r="AQ329" s="46"/>
      <c r="AR329" s="46"/>
    </row>
    <row r="330">
      <c r="A330" s="678"/>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787"/>
      <c r="AE330" s="787"/>
      <c r="AF330" s="787"/>
      <c r="AG330" s="787"/>
      <c r="AH330" s="787"/>
      <c r="AI330" s="787"/>
      <c r="AJ330" s="46"/>
      <c r="AK330" s="46"/>
      <c r="AL330" s="46"/>
      <c r="AM330" s="46"/>
      <c r="AN330" s="46"/>
      <c r="AO330" s="46"/>
      <c r="AP330" s="46"/>
      <c r="AQ330" s="46"/>
      <c r="AR330" s="46"/>
    </row>
    <row r="331">
      <c r="A331" s="678"/>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787"/>
      <c r="AE331" s="787"/>
      <c r="AF331" s="787"/>
      <c r="AG331" s="787"/>
      <c r="AH331" s="787"/>
      <c r="AI331" s="787"/>
      <c r="AJ331" s="46"/>
      <c r="AK331" s="46"/>
      <c r="AL331" s="46"/>
      <c r="AM331" s="46"/>
      <c r="AN331" s="46"/>
      <c r="AO331" s="46"/>
      <c r="AP331" s="46"/>
      <c r="AQ331" s="46"/>
      <c r="AR331" s="46"/>
    </row>
    <row r="332">
      <c r="A332" s="678"/>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787"/>
      <c r="AE332" s="787"/>
      <c r="AF332" s="787"/>
      <c r="AG332" s="787"/>
      <c r="AH332" s="787"/>
      <c r="AI332" s="787"/>
      <c r="AJ332" s="46"/>
      <c r="AK332" s="46"/>
      <c r="AL332" s="46"/>
      <c r="AM332" s="46"/>
      <c r="AN332" s="46"/>
      <c r="AO332" s="46"/>
      <c r="AP332" s="46"/>
      <c r="AQ332" s="46"/>
      <c r="AR332" s="46"/>
    </row>
    <row r="333">
      <c r="A333" s="678"/>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787"/>
      <c r="AE333" s="787"/>
      <c r="AF333" s="787"/>
      <c r="AG333" s="787"/>
      <c r="AH333" s="787"/>
      <c r="AI333" s="787"/>
      <c r="AJ333" s="46"/>
      <c r="AK333" s="46"/>
      <c r="AL333" s="46"/>
      <c r="AM333" s="46"/>
      <c r="AN333" s="46"/>
      <c r="AO333" s="46"/>
      <c r="AP333" s="46"/>
      <c r="AQ333" s="46"/>
      <c r="AR333" s="46"/>
    </row>
    <row r="334">
      <c r="A334" s="678"/>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787"/>
      <c r="AE334" s="787"/>
      <c r="AF334" s="787"/>
      <c r="AG334" s="787"/>
      <c r="AH334" s="787"/>
      <c r="AI334" s="787"/>
      <c r="AJ334" s="46"/>
      <c r="AK334" s="46"/>
      <c r="AL334" s="46"/>
      <c r="AM334" s="46"/>
      <c r="AN334" s="46"/>
      <c r="AO334" s="46"/>
      <c r="AP334" s="46"/>
      <c r="AQ334" s="46"/>
      <c r="AR334" s="46"/>
    </row>
    <row r="335">
      <c r="A335" s="678"/>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787"/>
      <c r="AE335" s="787"/>
      <c r="AF335" s="787"/>
      <c r="AG335" s="787"/>
      <c r="AH335" s="787"/>
      <c r="AI335" s="787"/>
      <c r="AJ335" s="46"/>
      <c r="AK335" s="46"/>
      <c r="AL335" s="46"/>
      <c r="AM335" s="46"/>
      <c r="AN335" s="46"/>
      <c r="AO335" s="46"/>
      <c r="AP335" s="46"/>
      <c r="AQ335" s="46"/>
      <c r="AR335" s="46"/>
    </row>
    <row r="336">
      <c r="A336" s="678"/>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787"/>
      <c r="AE336" s="787"/>
      <c r="AF336" s="787"/>
      <c r="AG336" s="787"/>
      <c r="AH336" s="787"/>
      <c r="AI336" s="787"/>
      <c r="AJ336" s="46"/>
      <c r="AK336" s="46"/>
      <c r="AL336" s="46"/>
      <c r="AM336" s="46"/>
      <c r="AN336" s="46"/>
      <c r="AO336" s="46"/>
      <c r="AP336" s="46"/>
      <c r="AQ336" s="46"/>
      <c r="AR336" s="46"/>
    </row>
    <row r="337">
      <c r="A337" s="678"/>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787"/>
      <c r="AE337" s="787"/>
      <c r="AF337" s="787"/>
      <c r="AG337" s="787"/>
      <c r="AH337" s="787"/>
      <c r="AI337" s="787"/>
      <c r="AJ337" s="46"/>
      <c r="AK337" s="46"/>
      <c r="AL337" s="46"/>
      <c r="AM337" s="46"/>
      <c r="AN337" s="46"/>
      <c r="AO337" s="46"/>
      <c r="AP337" s="46"/>
      <c r="AQ337" s="46"/>
      <c r="AR337" s="46"/>
    </row>
    <row r="338">
      <c r="A338" s="678"/>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787"/>
      <c r="AE338" s="787"/>
      <c r="AF338" s="787"/>
      <c r="AG338" s="787"/>
      <c r="AH338" s="787"/>
      <c r="AI338" s="787"/>
      <c r="AJ338" s="46"/>
      <c r="AK338" s="46"/>
      <c r="AL338" s="46"/>
      <c r="AM338" s="46"/>
      <c r="AN338" s="46"/>
      <c r="AO338" s="46"/>
      <c r="AP338" s="46"/>
      <c r="AQ338" s="46"/>
      <c r="AR338" s="46"/>
    </row>
    <row r="339">
      <c r="A339" s="678"/>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787"/>
      <c r="AE339" s="787"/>
      <c r="AF339" s="787"/>
      <c r="AG339" s="787"/>
      <c r="AH339" s="787"/>
      <c r="AI339" s="787"/>
      <c r="AJ339" s="46"/>
      <c r="AK339" s="46"/>
      <c r="AL339" s="46"/>
      <c r="AM339" s="46"/>
      <c r="AN339" s="46"/>
      <c r="AO339" s="46"/>
      <c r="AP339" s="46"/>
      <c r="AQ339" s="46"/>
      <c r="AR339" s="46"/>
    </row>
    <row r="340">
      <c r="A340" s="678"/>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787"/>
      <c r="AE340" s="787"/>
      <c r="AF340" s="787"/>
      <c r="AG340" s="787"/>
      <c r="AH340" s="787"/>
      <c r="AI340" s="787"/>
      <c r="AJ340" s="46"/>
      <c r="AK340" s="46"/>
      <c r="AL340" s="46"/>
      <c r="AM340" s="46"/>
      <c r="AN340" s="46"/>
      <c r="AO340" s="46"/>
      <c r="AP340" s="46"/>
      <c r="AQ340" s="46"/>
      <c r="AR340" s="46"/>
    </row>
    <row r="341">
      <c r="A341" s="678"/>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787"/>
      <c r="AE341" s="787"/>
      <c r="AF341" s="787"/>
      <c r="AG341" s="787"/>
      <c r="AH341" s="787"/>
      <c r="AI341" s="787"/>
      <c r="AJ341" s="46"/>
      <c r="AK341" s="46"/>
      <c r="AL341" s="46"/>
      <c r="AM341" s="46"/>
      <c r="AN341" s="46"/>
      <c r="AO341" s="46"/>
      <c r="AP341" s="46"/>
      <c r="AQ341" s="46"/>
      <c r="AR341" s="46"/>
    </row>
    <row r="342">
      <c r="A342" s="678"/>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787"/>
      <c r="AE342" s="787"/>
      <c r="AF342" s="787"/>
      <c r="AG342" s="787"/>
      <c r="AH342" s="787"/>
      <c r="AI342" s="787"/>
      <c r="AJ342" s="46"/>
      <c r="AK342" s="46"/>
      <c r="AL342" s="46"/>
      <c r="AM342" s="46"/>
      <c r="AN342" s="46"/>
      <c r="AO342" s="46"/>
      <c r="AP342" s="46"/>
      <c r="AQ342" s="46"/>
      <c r="AR342" s="46"/>
    </row>
    <row r="343">
      <c r="A343" s="678"/>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787"/>
      <c r="AE343" s="787"/>
      <c r="AF343" s="787"/>
      <c r="AG343" s="787"/>
      <c r="AH343" s="787"/>
      <c r="AI343" s="787"/>
      <c r="AJ343" s="46"/>
      <c r="AK343" s="46"/>
      <c r="AL343" s="46"/>
      <c r="AM343" s="46"/>
      <c r="AN343" s="46"/>
      <c r="AO343" s="46"/>
      <c r="AP343" s="46"/>
      <c r="AQ343" s="46"/>
      <c r="AR343" s="46"/>
    </row>
    <row r="344">
      <c r="A344" s="678"/>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787"/>
      <c r="AE344" s="787"/>
      <c r="AF344" s="787"/>
      <c r="AG344" s="787"/>
      <c r="AH344" s="787"/>
      <c r="AI344" s="787"/>
      <c r="AJ344" s="46"/>
      <c r="AK344" s="46"/>
      <c r="AL344" s="46"/>
      <c r="AM344" s="46"/>
      <c r="AN344" s="46"/>
      <c r="AO344" s="46"/>
      <c r="AP344" s="46"/>
      <c r="AQ344" s="46"/>
      <c r="AR344" s="46"/>
    </row>
    <row r="345">
      <c r="A345" s="678"/>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787"/>
      <c r="AE345" s="787"/>
      <c r="AF345" s="787"/>
      <c r="AG345" s="787"/>
      <c r="AH345" s="787"/>
      <c r="AI345" s="787"/>
      <c r="AJ345" s="46"/>
      <c r="AK345" s="46"/>
      <c r="AL345" s="46"/>
      <c r="AM345" s="46"/>
      <c r="AN345" s="46"/>
      <c r="AO345" s="46"/>
      <c r="AP345" s="46"/>
      <c r="AQ345" s="46"/>
      <c r="AR345" s="46"/>
    </row>
    <row r="346">
      <c r="A346" s="678"/>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787"/>
      <c r="AE346" s="787"/>
      <c r="AF346" s="787"/>
      <c r="AG346" s="787"/>
      <c r="AH346" s="787"/>
      <c r="AI346" s="787"/>
      <c r="AJ346" s="46"/>
      <c r="AK346" s="46"/>
      <c r="AL346" s="46"/>
      <c r="AM346" s="46"/>
      <c r="AN346" s="46"/>
      <c r="AO346" s="46"/>
      <c r="AP346" s="46"/>
      <c r="AQ346" s="46"/>
      <c r="AR346" s="46"/>
    </row>
    <row r="347">
      <c r="A347" s="678"/>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787"/>
      <c r="AE347" s="787"/>
      <c r="AF347" s="787"/>
      <c r="AG347" s="787"/>
      <c r="AH347" s="787"/>
      <c r="AI347" s="787"/>
      <c r="AJ347" s="46"/>
      <c r="AK347" s="46"/>
      <c r="AL347" s="46"/>
      <c r="AM347" s="46"/>
      <c r="AN347" s="46"/>
      <c r="AO347" s="46"/>
      <c r="AP347" s="46"/>
      <c r="AQ347" s="46"/>
      <c r="AR347" s="46"/>
    </row>
    <row r="348">
      <c r="A348" s="678"/>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787"/>
      <c r="AE348" s="787"/>
      <c r="AF348" s="787"/>
      <c r="AG348" s="787"/>
      <c r="AH348" s="787"/>
      <c r="AI348" s="787"/>
      <c r="AJ348" s="46"/>
      <c r="AK348" s="46"/>
      <c r="AL348" s="46"/>
      <c r="AM348" s="46"/>
      <c r="AN348" s="46"/>
      <c r="AO348" s="46"/>
      <c r="AP348" s="46"/>
      <c r="AQ348" s="46"/>
      <c r="AR348" s="46"/>
    </row>
    <row r="349">
      <c r="A349" s="678"/>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787"/>
      <c r="AE349" s="787"/>
      <c r="AF349" s="787"/>
      <c r="AG349" s="787"/>
      <c r="AH349" s="787"/>
      <c r="AI349" s="787"/>
      <c r="AJ349" s="46"/>
      <c r="AK349" s="46"/>
      <c r="AL349" s="46"/>
      <c r="AM349" s="46"/>
      <c r="AN349" s="46"/>
      <c r="AO349" s="46"/>
      <c r="AP349" s="46"/>
      <c r="AQ349" s="46"/>
      <c r="AR349" s="46"/>
    </row>
    <row r="350">
      <c r="A350" s="678"/>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787"/>
      <c r="AE350" s="787"/>
      <c r="AF350" s="787"/>
      <c r="AG350" s="787"/>
      <c r="AH350" s="787"/>
      <c r="AI350" s="787"/>
      <c r="AJ350" s="46"/>
      <c r="AK350" s="46"/>
      <c r="AL350" s="46"/>
      <c r="AM350" s="46"/>
      <c r="AN350" s="46"/>
      <c r="AO350" s="46"/>
      <c r="AP350" s="46"/>
      <c r="AQ350" s="46"/>
      <c r="AR350" s="46"/>
    </row>
    <row r="351">
      <c r="A351" s="678"/>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787"/>
      <c r="AE351" s="787"/>
      <c r="AF351" s="787"/>
      <c r="AG351" s="787"/>
      <c r="AH351" s="787"/>
      <c r="AI351" s="787"/>
      <c r="AJ351" s="46"/>
      <c r="AK351" s="46"/>
      <c r="AL351" s="46"/>
      <c r="AM351" s="46"/>
      <c r="AN351" s="46"/>
      <c r="AO351" s="46"/>
      <c r="AP351" s="46"/>
      <c r="AQ351" s="46"/>
      <c r="AR351" s="46"/>
    </row>
    <row r="352">
      <c r="A352" s="678"/>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787"/>
      <c r="AE352" s="787"/>
      <c r="AF352" s="787"/>
      <c r="AG352" s="787"/>
      <c r="AH352" s="787"/>
      <c r="AI352" s="787"/>
      <c r="AJ352" s="46"/>
      <c r="AK352" s="46"/>
      <c r="AL352" s="46"/>
      <c r="AM352" s="46"/>
      <c r="AN352" s="46"/>
      <c r="AO352" s="46"/>
      <c r="AP352" s="46"/>
      <c r="AQ352" s="46"/>
      <c r="AR352" s="46"/>
    </row>
    <row r="353">
      <c r="A353" s="678"/>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787"/>
      <c r="AE353" s="787"/>
      <c r="AF353" s="787"/>
      <c r="AG353" s="787"/>
      <c r="AH353" s="787"/>
      <c r="AI353" s="787"/>
      <c r="AJ353" s="46"/>
      <c r="AK353" s="46"/>
      <c r="AL353" s="46"/>
      <c r="AM353" s="46"/>
      <c r="AN353" s="46"/>
      <c r="AO353" s="46"/>
      <c r="AP353" s="46"/>
      <c r="AQ353" s="46"/>
      <c r="AR353" s="46"/>
    </row>
    <row r="354">
      <c r="A354" s="678"/>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787"/>
      <c r="AE354" s="787"/>
      <c r="AF354" s="787"/>
      <c r="AG354" s="787"/>
      <c r="AH354" s="787"/>
      <c r="AI354" s="787"/>
      <c r="AJ354" s="46"/>
      <c r="AK354" s="46"/>
      <c r="AL354" s="46"/>
      <c r="AM354" s="46"/>
      <c r="AN354" s="46"/>
      <c r="AO354" s="46"/>
      <c r="AP354" s="46"/>
      <c r="AQ354" s="46"/>
      <c r="AR354" s="46"/>
    </row>
    <row r="355">
      <c r="A355" s="678"/>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787"/>
      <c r="AE355" s="787"/>
      <c r="AF355" s="787"/>
      <c r="AG355" s="787"/>
      <c r="AH355" s="787"/>
      <c r="AI355" s="787"/>
      <c r="AJ355" s="46"/>
      <c r="AK355" s="46"/>
      <c r="AL355" s="46"/>
      <c r="AM355" s="46"/>
      <c r="AN355" s="46"/>
      <c r="AO355" s="46"/>
      <c r="AP355" s="46"/>
      <c r="AQ355" s="46"/>
      <c r="AR355" s="46"/>
    </row>
    <row r="356">
      <c r="A356" s="678"/>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787"/>
      <c r="AE356" s="787"/>
      <c r="AF356" s="787"/>
      <c r="AG356" s="787"/>
      <c r="AH356" s="787"/>
      <c r="AI356" s="787"/>
      <c r="AJ356" s="46"/>
      <c r="AK356" s="46"/>
      <c r="AL356" s="46"/>
      <c r="AM356" s="46"/>
      <c r="AN356" s="46"/>
      <c r="AO356" s="46"/>
      <c r="AP356" s="46"/>
      <c r="AQ356" s="46"/>
      <c r="AR356" s="46"/>
    </row>
    <row r="357">
      <c r="A357" s="678"/>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787"/>
      <c r="AE357" s="787"/>
      <c r="AF357" s="787"/>
      <c r="AG357" s="787"/>
      <c r="AH357" s="787"/>
      <c r="AI357" s="787"/>
      <c r="AJ357" s="46"/>
      <c r="AK357" s="46"/>
      <c r="AL357" s="46"/>
      <c r="AM357" s="46"/>
      <c r="AN357" s="46"/>
      <c r="AO357" s="46"/>
      <c r="AP357" s="46"/>
      <c r="AQ357" s="46"/>
      <c r="AR357" s="46"/>
    </row>
    <row r="358">
      <c r="A358" s="678"/>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787"/>
      <c r="AE358" s="787"/>
      <c r="AF358" s="787"/>
      <c r="AG358" s="787"/>
      <c r="AH358" s="787"/>
      <c r="AI358" s="787"/>
      <c r="AJ358" s="46"/>
      <c r="AK358" s="46"/>
      <c r="AL358" s="46"/>
      <c r="AM358" s="46"/>
      <c r="AN358" s="46"/>
      <c r="AO358" s="46"/>
      <c r="AP358" s="46"/>
      <c r="AQ358" s="46"/>
      <c r="AR358" s="46"/>
    </row>
    <row r="359">
      <c r="A359" s="678"/>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787"/>
      <c r="AE359" s="787"/>
      <c r="AF359" s="787"/>
      <c r="AG359" s="787"/>
      <c r="AH359" s="787"/>
      <c r="AI359" s="787"/>
      <c r="AJ359" s="46"/>
      <c r="AK359" s="46"/>
      <c r="AL359" s="46"/>
      <c r="AM359" s="46"/>
      <c r="AN359" s="46"/>
      <c r="AO359" s="46"/>
      <c r="AP359" s="46"/>
      <c r="AQ359" s="46"/>
      <c r="AR359" s="46"/>
    </row>
    <row r="360">
      <c r="A360" s="678"/>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787"/>
      <c r="AE360" s="787"/>
      <c r="AF360" s="787"/>
      <c r="AG360" s="787"/>
      <c r="AH360" s="787"/>
      <c r="AI360" s="787"/>
      <c r="AJ360" s="46"/>
      <c r="AK360" s="46"/>
      <c r="AL360" s="46"/>
      <c r="AM360" s="46"/>
      <c r="AN360" s="46"/>
      <c r="AO360" s="46"/>
      <c r="AP360" s="46"/>
      <c r="AQ360" s="46"/>
      <c r="AR360" s="46"/>
    </row>
    <row r="361">
      <c r="A361" s="678"/>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787"/>
      <c r="AE361" s="787"/>
      <c r="AF361" s="787"/>
      <c r="AG361" s="787"/>
      <c r="AH361" s="787"/>
      <c r="AI361" s="787"/>
      <c r="AJ361" s="46"/>
      <c r="AK361" s="46"/>
      <c r="AL361" s="46"/>
      <c r="AM361" s="46"/>
      <c r="AN361" s="46"/>
      <c r="AO361" s="46"/>
      <c r="AP361" s="46"/>
      <c r="AQ361" s="46"/>
      <c r="AR361" s="46"/>
    </row>
    <row r="362">
      <c r="A362" s="678"/>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787"/>
      <c r="AE362" s="787"/>
      <c r="AF362" s="787"/>
      <c r="AG362" s="787"/>
      <c r="AH362" s="787"/>
      <c r="AI362" s="787"/>
      <c r="AJ362" s="46"/>
      <c r="AK362" s="46"/>
      <c r="AL362" s="46"/>
      <c r="AM362" s="46"/>
      <c r="AN362" s="46"/>
      <c r="AO362" s="46"/>
      <c r="AP362" s="46"/>
      <c r="AQ362" s="46"/>
      <c r="AR362" s="46"/>
    </row>
    <row r="363">
      <c r="A363" s="678"/>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787"/>
      <c r="AE363" s="787"/>
      <c r="AF363" s="787"/>
      <c r="AG363" s="787"/>
      <c r="AH363" s="787"/>
      <c r="AI363" s="787"/>
      <c r="AJ363" s="46"/>
      <c r="AK363" s="46"/>
      <c r="AL363" s="46"/>
      <c r="AM363" s="46"/>
      <c r="AN363" s="46"/>
      <c r="AO363" s="46"/>
      <c r="AP363" s="46"/>
      <c r="AQ363" s="46"/>
      <c r="AR363" s="46"/>
    </row>
    <row r="364">
      <c r="A364" s="678"/>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787"/>
      <c r="AE364" s="787"/>
      <c r="AF364" s="787"/>
      <c r="AG364" s="787"/>
      <c r="AH364" s="787"/>
      <c r="AI364" s="787"/>
      <c r="AJ364" s="46"/>
      <c r="AK364" s="46"/>
      <c r="AL364" s="46"/>
      <c r="AM364" s="46"/>
      <c r="AN364" s="46"/>
      <c r="AO364" s="46"/>
      <c r="AP364" s="46"/>
      <c r="AQ364" s="46"/>
      <c r="AR364" s="46"/>
    </row>
    <row r="365">
      <c r="A365" s="678"/>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787"/>
      <c r="AE365" s="787"/>
      <c r="AF365" s="787"/>
      <c r="AG365" s="787"/>
      <c r="AH365" s="787"/>
      <c r="AI365" s="787"/>
      <c r="AJ365" s="46"/>
      <c r="AK365" s="46"/>
      <c r="AL365" s="46"/>
      <c r="AM365" s="46"/>
      <c r="AN365" s="46"/>
      <c r="AO365" s="46"/>
      <c r="AP365" s="46"/>
      <c r="AQ365" s="46"/>
      <c r="AR365" s="46"/>
    </row>
    <row r="366">
      <c r="A366" s="678"/>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787"/>
      <c r="AE366" s="787"/>
      <c r="AF366" s="787"/>
      <c r="AG366" s="787"/>
      <c r="AH366" s="787"/>
      <c r="AI366" s="787"/>
      <c r="AJ366" s="46"/>
      <c r="AK366" s="46"/>
      <c r="AL366" s="46"/>
      <c r="AM366" s="46"/>
      <c r="AN366" s="46"/>
      <c r="AO366" s="46"/>
      <c r="AP366" s="46"/>
      <c r="AQ366" s="46"/>
      <c r="AR366" s="46"/>
    </row>
    <row r="367">
      <c r="A367" s="678"/>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787"/>
      <c r="AE367" s="787"/>
      <c r="AF367" s="787"/>
      <c r="AG367" s="787"/>
      <c r="AH367" s="787"/>
      <c r="AI367" s="787"/>
      <c r="AJ367" s="46"/>
      <c r="AK367" s="46"/>
      <c r="AL367" s="46"/>
      <c r="AM367" s="46"/>
      <c r="AN367" s="46"/>
      <c r="AO367" s="46"/>
      <c r="AP367" s="46"/>
      <c r="AQ367" s="46"/>
      <c r="AR367" s="46"/>
    </row>
    <row r="368">
      <c r="A368" s="678"/>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787"/>
      <c r="AE368" s="787"/>
      <c r="AF368" s="787"/>
      <c r="AG368" s="787"/>
      <c r="AH368" s="787"/>
      <c r="AI368" s="787"/>
      <c r="AJ368" s="46"/>
      <c r="AK368" s="46"/>
      <c r="AL368" s="46"/>
      <c r="AM368" s="46"/>
      <c r="AN368" s="46"/>
      <c r="AO368" s="46"/>
      <c r="AP368" s="46"/>
      <c r="AQ368" s="46"/>
      <c r="AR368" s="46"/>
    </row>
    <row r="369">
      <c r="A369" s="678"/>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787"/>
      <c r="AE369" s="787"/>
      <c r="AF369" s="787"/>
      <c r="AG369" s="787"/>
      <c r="AH369" s="787"/>
      <c r="AI369" s="787"/>
      <c r="AJ369" s="46"/>
      <c r="AK369" s="46"/>
      <c r="AL369" s="46"/>
      <c r="AM369" s="46"/>
      <c r="AN369" s="46"/>
      <c r="AO369" s="46"/>
      <c r="AP369" s="46"/>
      <c r="AQ369" s="46"/>
      <c r="AR369" s="46"/>
    </row>
    <row r="370">
      <c r="A370" s="678"/>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787"/>
      <c r="AE370" s="787"/>
      <c r="AF370" s="787"/>
      <c r="AG370" s="787"/>
      <c r="AH370" s="787"/>
      <c r="AI370" s="787"/>
      <c r="AJ370" s="46"/>
      <c r="AK370" s="46"/>
      <c r="AL370" s="46"/>
      <c r="AM370" s="46"/>
      <c r="AN370" s="46"/>
      <c r="AO370" s="46"/>
      <c r="AP370" s="46"/>
      <c r="AQ370" s="46"/>
      <c r="AR370" s="46"/>
    </row>
    <row r="371">
      <c r="A371" s="678"/>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787"/>
      <c r="AE371" s="787"/>
      <c r="AF371" s="787"/>
      <c r="AG371" s="787"/>
      <c r="AH371" s="787"/>
      <c r="AI371" s="787"/>
      <c r="AJ371" s="46"/>
      <c r="AK371" s="46"/>
      <c r="AL371" s="46"/>
      <c r="AM371" s="46"/>
      <c r="AN371" s="46"/>
      <c r="AO371" s="46"/>
      <c r="AP371" s="46"/>
      <c r="AQ371" s="46"/>
      <c r="AR371" s="46"/>
    </row>
    <row r="372">
      <c r="A372" s="678"/>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787"/>
      <c r="AE372" s="787"/>
      <c r="AF372" s="787"/>
      <c r="AG372" s="787"/>
      <c r="AH372" s="787"/>
      <c r="AI372" s="787"/>
      <c r="AJ372" s="46"/>
      <c r="AK372" s="46"/>
      <c r="AL372" s="46"/>
      <c r="AM372" s="46"/>
      <c r="AN372" s="46"/>
      <c r="AO372" s="46"/>
      <c r="AP372" s="46"/>
      <c r="AQ372" s="46"/>
      <c r="AR372" s="46"/>
    </row>
    <row r="373">
      <c r="A373" s="678"/>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787"/>
      <c r="AE373" s="787"/>
      <c r="AF373" s="787"/>
      <c r="AG373" s="787"/>
      <c r="AH373" s="787"/>
      <c r="AI373" s="787"/>
      <c r="AJ373" s="46"/>
      <c r="AK373" s="46"/>
      <c r="AL373" s="46"/>
      <c r="AM373" s="46"/>
      <c r="AN373" s="46"/>
      <c r="AO373" s="46"/>
      <c r="AP373" s="46"/>
      <c r="AQ373" s="46"/>
      <c r="AR373" s="46"/>
    </row>
    <row r="374">
      <c r="A374" s="678"/>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787"/>
      <c r="AE374" s="787"/>
      <c r="AF374" s="787"/>
      <c r="AG374" s="787"/>
      <c r="AH374" s="787"/>
      <c r="AI374" s="787"/>
      <c r="AJ374" s="46"/>
      <c r="AK374" s="46"/>
      <c r="AL374" s="46"/>
      <c r="AM374" s="46"/>
      <c r="AN374" s="46"/>
      <c r="AO374" s="46"/>
      <c r="AP374" s="46"/>
      <c r="AQ374" s="46"/>
      <c r="AR374" s="46"/>
    </row>
    <row r="375">
      <c r="A375" s="678"/>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787"/>
      <c r="AE375" s="787"/>
      <c r="AF375" s="787"/>
      <c r="AG375" s="787"/>
      <c r="AH375" s="787"/>
      <c r="AI375" s="787"/>
      <c r="AJ375" s="46"/>
      <c r="AK375" s="46"/>
      <c r="AL375" s="46"/>
      <c r="AM375" s="46"/>
      <c r="AN375" s="46"/>
      <c r="AO375" s="46"/>
      <c r="AP375" s="46"/>
      <c r="AQ375" s="46"/>
      <c r="AR375" s="46"/>
    </row>
    <row r="376">
      <c r="A376" s="678"/>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787"/>
      <c r="AE376" s="787"/>
      <c r="AF376" s="787"/>
      <c r="AG376" s="787"/>
      <c r="AH376" s="787"/>
      <c r="AI376" s="787"/>
      <c r="AJ376" s="46"/>
      <c r="AK376" s="46"/>
      <c r="AL376" s="46"/>
      <c r="AM376" s="46"/>
      <c r="AN376" s="46"/>
      <c r="AO376" s="46"/>
      <c r="AP376" s="46"/>
      <c r="AQ376" s="46"/>
      <c r="AR376" s="46"/>
    </row>
    <row r="377">
      <c r="A377" s="678"/>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787"/>
      <c r="AE377" s="787"/>
      <c r="AF377" s="787"/>
      <c r="AG377" s="787"/>
      <c r="AH377" s="787"/>
      <c r="AI377" s="787"/>
      <c r="AJ377" s="46"/>
      <c r="AK377" s="46"/>
      <c r="AL377" s="46"/>
      <c r="AM377" s="46"/>
      <c r="AN377" s="46"/>
      <c r="AO377" s="46"/>
      <c r="AP377" s="46"/>
      <c r="AQ377" s="46"/>
      <c r="AR377" s="46"/>
    </row>
    <row r="378">
      <c r="A378" s="678"/>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787"/>
      <c r="AE378" s="787"/>
      <c r="AF378" s="787"/>
      <c r="AG378" s="787"/>
      <c r="AH378" s="787"/>
      <c r="AI378" s="787"/>
      <c r="AJ378" s="46"/>
      <c r="AK378" s="46"/>
      <c r="AL378" s="46"/>
      <c r="AM378" s="46"/>
      <c r="AN378" s="46"/>
      <c r="AO378" s="46"/>
      <c r="AP378" s="46"/>
      <c r="AQ378" s="46"/>
      <c r="AR378" s="46"/>
    </row>
    <row r="379">
      <c r="A379" s="678"/>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787"/>
      <c r="AE379" s="787"/>
      <c r="AF379" s="787"/>
      <c r="AG379" s="787"/>
      <c r="AH379" s="787"/>
      <c r="AI379" s="787"/>
      <c r="AJ379" s="46"/>
      <c r="AK379" s="46"/>
      <c r="AL379" s="46"/>
      <c r="AM379" s="46"/>
      <c r="AN379" s="46"/>
      <c r="AO379" s="46"/>
      <c r="AP379" s="46"/>
      <c r="AQ379" s="46"/>
      <c r="AR379" s="46"/>
    </row>
    <row r="380">
      <c r="A380" s="678"/>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787"/>
      <c r="AE380" s="787"/>
      <c r="AF380" s="787"/>
      <c r="AG380" s="787"/>
      <c r="AH380" s="787"/>
      <c r="AI380" s="787"/>
      <c r="AJ380" s="46"/>
      <c r="AK380" s="46"/>
      <c r="AL380" s="46"/>
      <c r="AM380" s="46"/>
      <c r="AN380" s="46"/>
      <c r="AO380" s="46"/>
      <c r="AP380" s="46"/>
      <c r="AQ380" s="46"/>
      <c r="AR380" s="46"/>
    </row>
    <row r="381">
      <c r="A381" s="678"/>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787"/>
      <c r="AE381" s="787"/>
      <c r="AF381" s="787"/>
      <c r="AG381" s="787"/>
      <c r="AH381" s="787"/>
      <c r="AI381" s="787"/>
      <c r="AJ381" s="46"/>
      <c r="AK381" s="46"/>
      <c r="AL381" s="46"/>
      <c r="AM381" s="46"/>
      <c r="AN381" s="46"/>
      <c r="AO381" s="46"/>
      <c r="AP381" s="46"/>
      <c r="AQ381" s="46"/>
      <c r="AR381" s="46"/>
    </row>
    <row r="382">
      <c r="A382" s="678"/>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787"/>
      <c r="AE382" s="787"/>
      <c r="AF382" s="787"/>
      <c r="AG382" s="787"/>
      <c r="AH382" s="787"/>
      <c r="AI382" s="787"/>
      <c r="AJ382" s="46"/>
      <c r="AK382" s="46"/>
      <c r="AL382" s="46"/>
      <c r="AM382" s="46"/>
      <c r="AN382" s="46"/>
      <c r="AO382" s="46"/>
      <c r="AP382" s="46"/>
      <c r="AQ382" s="46"/>
      <c r="AR382" s="46"/>
    </row>
    <row r="383">
      <c r="A383" s="678"/>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787"/>
      <c r="AE383" s="787"/>
      <c r="AF383" s="787"/>
      <c r="AG383" s="787"/>
      <c r="AH383" s="787"/>
      <c r="AI383" s="787"/>
      <c r="AJ383" s="46"/>
      <c r="AK383" s="46"/>
      <c r="AL383" s="46"/>
      <c r="AM383" s="46"/>
      <c r="AN383" s="46"/>
      <c r="AO383" s="46"/>
      <c r="AP383" s="46"/>
      <c r="AQ383" s="46"/>
      <c r="AR383" s="46"/>
    </row>
    <row r="384">
      <c r="A384" s="678"/>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787"/>
      <c r="AE384" s="787"/>
      <c r="AF384" s="787"/>
      <c r="AG384" s="787"/>
      <c r="AH384" s="787"/>
      <c r="AI384" s="787"/>
      <c r="AJ384" s="46"/>
      <c r="AK384" s="46"/>
      <c r="AL384" s="46"/>
      <c r="AM384" s="46"/>
      <c r="AN384" s="46"/>
      <c r="AO384" s="46"/>
      <c r="AP384" s="46"/>
      <c r="AQ384" s="46"/>
      <c r="AR384" s="46"/>
    </row>
    <row r="385">
      <c r="A385" s="678"/>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787"/>
      <c r="AE385" s="787"/>
      <c r="AF385" s="787"/>
      <c r="AG385" s="787"/>
      <c r="AH385" s="787"/>
      <c r="AI385" s="787"/>
      <c r="AJ385" s="46"/>
      <c r="AK385" s="46"/>
      <c r="AL385" s="46"/>
      <c r="AM385" s="46"/>
      <c r="AN385" s="46"/>
      <c r="AO385" s="46"/>
      <c r="AP385" s="46"/>
      <c r="AQ385" s="46"/>
      <c r="AR385" s="46"/>
    </row>
    <row r="386">
      <c r="A386" s="678"/>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787"/>
      <c r="AE386" s="787"/>
      <c r="AF386" s="787"/>
      <c r="AG386" s="787"/>
      <c r="AH386" s="787"/>
      <c r="AI386" s="787"/>
      <c r="AJ386" s="46"/>
      <c r="AK386" s="46"/>
      <c r="AL386" s="46"/>
      <c r="AM386" s="46"/>
      <c r="AN386" s="46"/>
      <c r="AO386" s="46"/>
      <c r="AP386" s="46"/>
      <c r="AQ386" s="46"/>
      <c r="AR386" s="46"/>
    </row>
    <row r="387">
      <c r="A387" s="678"/>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787"/>
      <c r="AE387" s="787"/>
      <c r="AF387" s="787"/>
      <c r="AG387" s="787"/>
      <c r="AH387" s="787"/>
      <c r="AI387" s="787"/>
      <c r="AJ387" s="46"/>
      <c r="AK387" s="46"/>
      <c r="AL387" s="46"/>
      <c r="AM387" s="46"/>
      <c r="AN387" s="46"/>
      <c r="AO387" s="46"/>
      <c r="AP387" s="46"/>
      <c r="AQ387" s="46"/>
      <c r="AR387" s="46"/>
    </row>
    <row r="388">
      <c r="A388" s="678"/>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787"/>
      <c r="AE388" s="787"/>
      <c r="AF388" s="787"/>
      <c r="AG388" s="787"/>
      <c r="AH388" s="787"/>
      <c r="AI388" s="787"/>
      <c r="AJ388" s="46"/>
      <c r="AK388" s="46"/>
      <c r="AL388" s="46"/>
      <c r="AM388" s="46"/>
      <c r="AN388" s="46"/>
      <c r="AO388" s="46"/>
      <c r="AP388" s="46"/>
      <c r="AQ388" s="46"/>
      <c r="AR388" s="46"/>
    </row>
    <row r="389">
      <c r="A389" s="678"/>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787"/>
      <c r="AE389" s="787"/>
      <c r="AF389" s="787"/>
      <c r="AG389" s="787"/>
      <c r="AH389" s="787"/>
      <c r="AI389" s="787"/>
      <c r="AJ389" s="46"/>
      <c r="AK389" s="46"/>
      <c r="AL389" s="46"/>
      <c r="AM389" s="46"/>
      <c r="AN389" s="46"/>
      <c r="AO389" s="46"/>
      <c r="AP389" s="46"/>
      <c r="AQ389" s="46"/>
      <c r="AR389" s="46"/>
    </row>
    <row r="390">
      <c r="A390" s="678"/>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787"/>
      <c r="AE390" s="787"/>
      <c r="AF390" s="787"/>
      <c r="AG390" s="787"/>
      <c r="AH390" s="787"/>
      <c r="AI390" s="787"/>
      <c r="AJ390" s="46"/>
      <c r="AK390" s="46"/>
      <c r="AL390" s="46"/>
      <c r="AM390" s="46"/>
      <c r="AN390" s="46"/>
      <c r="AO390" s="46"/>
      <c r="AP390" s="46"/>
      <c r="AQ390" s="46"/>
      <c r="AR390" s="46"/>
    </row>
    <row r="391">
      <c r="A391" s="678"/>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787"/>
      <c r="AE391" s="787"/>
      <c r="AF391" s="787"/>
      <c r="AG391" s="787"/>
      <c r="AH391" s="787"/>
      <c r="AI391" s="787"/>
      <c r="AJ391" s="46"/>
      <c r="AK391" s="46"/>
      <c r="AL391" s="46"/>
      <c r="AM391" s="46"/>
      <c r="AN391" s="46"/>
      <c r="AO391" s="46"/>
      <c r="AP391" s="46"/>
      <c r="AQ391" s="46"/>
      <c r="AR391" s="46"/>
    </row>
    <row r="392">
      <c r="A392" s="678"/>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787"/>
      <c r="AE392" s="787"/>
      <c r="AF392" s="787"/>
      <c r="AG392" s="787"/>
      <c r="AH392" s="787"/>
      <c r="AI392" s="787"/>
      <c r="AJ392" s="46"/>
      <c r="AK392" s="46"/>
      <c r="AL392" s="46"/>
      <c r="AM392" s="46"/>
      <c r="AN392" s="46"/>
      <c r="AO392" s="46"/>
      <c r="AP392" s="46"/>
      <c r="AQ392" s="46"/>
      <c r="AR392" s="46"/>
    </row>
    <row r="393">
      <c r="A393" s="678"/>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787"/>
      <c r="AE393" s="787"/>
      <c r="AF393" s="787"/>
      <c r="AG393" s="787"/>
      <c r="AH393" s="787"/>
      <c r="AI393" s="787"/>
      <c r="AJ393" s="46"/>
      <c r="AK393" s="46"/>
      <c r="AL393" s="46"/>
      <c r="AM393" s="46"/>
      <c r="AN393" s="46"/>
      <c r="AO393" s="46"/>
      <c r="AP393" s="46"/>
      <c r="AQ393" s="46"/>
      <c r="AR393" s="46"/>
    </row>
    <row r="394">
      <c r="A394" s="678"/>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787"/>
      <c r="AE394" s="787"/>
      <c r="AF394" s="787"/>
      <c r="AG394" s="787"/>
      <c r="AH394" s="787"/>
      <c r="AI394" s="787"/>
      <c r="AJ394" s="46"/>
      <c r="AK394" s="46"/>
      <c r="AL394" s="46"/>
      <c r="AM394" s="46"/>
      <c r="AN394" s="46"/>
      <c r="AO394" s="46"/>
      <c r="AP394" s="46"/>
      <c r="AQ394" s="46"/>
      <c r="AR394" s="46"/>
    </row>
    <row r="395">
      <c r="A395" s="678"/>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787"/>
      <c r="AE395" s="787"/>
      <c r="AF395" s="787"/>
      <c r="AG395" s="787"/>
      <c r="AH395" s="787"/>
      <c r="AI395" s="787"/>
      <c r="AJ395" s="46"/>
      <c r="AK395" s="46"/>
      <c r="AL395" s="46"/>
      <c r="AM395" s="46"/>
      <c r="AN395" s="46"/>
      <c r="AO395" s="46"/>
      <c r="AP395" s="46"/>
      <c r="AQ395" s="46"/>
      <c r="AR395" s="46"/>
    </row>
    <row r="396">
      <c r="A396" s="678"/>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787"/>
      <c r="AE396" s="787"/>
      <c r="AF396" s="787"/>
      <c r="AG396" s="787"/>
      <c r="AH396" s="787"/>
      <c r="AI396" s="787"/>
      <c r="AJ396" s="46"/>
      <c r="AK396" s="46"/>
      <c r="AL396" s="46"/>
      <c r="AM396" s="46"/>
      <c r="AN396" s="46"/>
      <c r="AO396" s="46"/>
      <c r="AP396" s="46"/>
      <c r="AQ396" s="46"/>
      <c r="AR396" s="46"/>
    </row>
    <row r="397">
      <c r="A397" s="678"/>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787"/>
      <c r="AE397" s="787"/>
      <c r="AF397" s="787"/>
      <c r="AG397" s="787"/>
      <c r="AH397" s="787"/>
      <c r="AI397" s="787"/>
      <c r="AJ397" s="46"/>
      <c r="AK397" s="46"/>
      <c r="AL397" s="46"/>
      <c r="AM397" s="46"/>
      <c r="AN397" s="46"/>
      <c r="AO397" s="46"/>
      <c r="AP397" s="46"/>
      <c r="AQ397" s="46"/>
      <c r="AR397" s="46"/>
    </row>
    <row r="398">
      <c r="A398" s="678"/>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787"/>
      <c r="AE398" s="787"/>
      <c r="AF398" s="787"/>
      <c r="AG398" s="787"/>
      <c r="AH398" s="787"/>
      <c r="AI398" s="787"/>
      <c r="AJ398" s="46"/>
      <c r="AK398" s="46"/>
      <c r="AL398" s="46"/>
      <c r="AM398" s="46"/>
      <c r="AN398" s="46"/>
      <c r="AO398" s="46"/>
      <c r="AP398" s="46"/>
      <c r="AQ398" s="46"/>
      <c r="AR398" s="46"/>
    </row>
    <row r="399">
      <c r="A399" s="678"/>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787"/>
      <c r="AE399" s="787"/>
      <c r="AF399" s="787"/>
      <c r="AG399" s="787"/>
      <c r="AH399" s="787"/>
      <c r="AI399" s="787"/>
      <c r="AJ399" s="46"/>
      <c r="AK399" s="46"/>
      <c r="AL399" s="46"/>
      <c r="AM399" s="46"/>
      <c r="AN399" s="46"/>
      <c r="AO399" s="46"/>
      <c r="AP399" s="46"/>
      <c r="AQ399" s="46"/>
      <c r="AR399" s="46"/>
    </row>
    <row r="400">
      <c r="A400" s="678"/>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787"/>
      <c r="AE400" s="787"/>
      <c r="AF400" s="787"/>
      <c r="AG400" s="787"/>
      <c r="AH400" s="787"/>
      <c r="AI400" s="787"/>
      <c r="AJ400" s="46"/>
      <c r="AK400" s="46"/>
      <c r="AL400" s="46"/>
      <c r="AM400" s="46"/>
      <c r="AN400" s="46"/>
      <c r="AO400" s="46"/>
      <c r="AP400" s="46"/>
      <c r="AQ400" s="46"/>
      <c r="AR400" s="46"/>
    </row>
    <row r="401">
      <c r="A401" s="678"/>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787"/>
      <c r="AE401" s="787"/>
      <c r="AF401" s="787"/>
      <c r="AG401" s="787"/>
      <c r="AH401" s="787"/>
      <c r="AI401" s="787"/>
      <c r="AJ401" s="46"/>
      <c r="AK401" s="46"/>
      <c r="AL401" s="46"/>
      <c r="AM401" s="46"/>
      <c r="AN401" s="46"/>
      <c r="AO401" s="46"/>
      <c r="AP401" s="46"/>
      <c r="AQ401" s="46"/>
      <c r="AR401" s="46"/>
    </row>
    <row r="402">
      <c r="A402" s="678"/>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787"/>
      <c r="AE402" s="787"/>
      <c r="AF402" s="787"/>
      <c r="AG402" s="787"/>
      <c r="AH402" s="787"/>
      <c r="AI402" s="787"/>
      <c r="AJ402" s="46"/>
      <c r="AK402" s="46"/>
      <c r="AL402" s="46"/>
      <c r="AM402" s="46"/>
      <c r="AN402" s="46"/>
      <c r="AO402" s="46"/>
      <c r="AP402" s="46"/>
      <c r="AQ402" s="46"/>
      <c r="AR402" s="46"/>
    </row>
    <row r="403">
      <c r="A403" s="678"/>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787"/>
      <c r="AE403" s="787"/>
      <c r="AF403" s="787"/>
      <c r="AG403" s="787"/>
      <c r="AH403" s="787"/>
      <c r="AI403" s="787"/>
      <c r="AJ403" s="46"/>
      <c r="AK403" s="46"/>
      <c r="AL403" s="46"/>
      <c r="AM403" s="46"/>
      <c r="AN403" s="46"/>
      <c r="AO403" s="46"/>
      <c r="AP403" s="46"/>
      <c r="AQ403" s="46"/>
      <c r="AR403" s="46"/>
    </row>
    <row r="404">
      <c r="A404" s="678"/>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787"/>
      <c r="AE404" s="787"/>
      <c r="AF404" s="787"/>
      <c r="AG404" s="787"/>
      <c r="AH404" s="787"/>
      <c r="AI404" s="787"/>
      <c r="AJ404" s="46"/>
      <c r="AK404" s="46"/>
      <c r="AL404" s="46"/>
      <c r="AM404" s="46"/>
      <c r="AN404" s="46"/>
      <c r="AO404" s="46"/>
      <c r="AP404" s="46"/>
      <c r="AQ404" s="46"/>
      <c r="AR404" s="46"/>
    </row>
    <row r="405">
      <c r="A405" s="678"/>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787"/>
      <c r="AE405" s="787"/>
      <c r="AF405" s="787"/>
      <c r="AG405" s="787"/>
      <c r="AH405" s="787"/>
      <c r="AI405" s="787"/>
      <c r="AJ405" s="46"/>
      <c r="AK405" s="46"/>
      <c r="AL405" s="46"/>
      <c r="AM405" s="46"/>
      <c r="AN405" s="46"/>
      <c r="AO405" s="46"/>
      <c r="AP405" s="46"/>
      <c r="AQ405" s="46"/>
      <c r="AR405" s="46"/>
    </row>
    <row r="406">
      <c r="A406" s="678"/>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787"/>
      <c r="AE406" s="787"/>
      <c r="AF406" s="787"/>
      <c r="AG406" s="787"/>
      <c r="AH406" s="787"/>
      <c r="AI406" s="787"/>
      <c r="AJ406" s="46"/>
      <c r="AK406" s="46"/>
      <c r="AL406" s="46"/>
      <c r="AM406" s="46"/>
      <c r="AN406" s="46"/>
      <c r="AO406" s="46"/>
      <c r="AP406" s="46"/>
      <c r="AQ406" s="46"/>
      <c r="AR406" s="46"/>
    </row>
    <row r="407">
      <c r="A407" s="678"/>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787"/>
      <c r="AE407" s="787"/>
      <c r="AF407" s="787"/>
      <c r="AG407" s="787"/>
      <c r="AH407" s="787"/>
      <c r="AI407" s="787"/>
      <c r="AJ407" s="46"/>
      <c r="AK407" s="46"/>
      <c r="AL407" s="46"/>
      <c r="AM407" s="46"/>
      <c r="AN407" s="46"/>
      <c r="AO407" s="46"/>
      <c r="AP407" s="46"/>
      <c r="AQ407" s="46"/>
      <c r="AR407" s="46"/>
    </row>
    <row r="408">
      <c r="A408" s="678"/>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787"/>
      <c r="AE408" s="787"/>
      <c r="AF408" s="787"/>
      <c r="AG408" s="787"/>
      <c r="AH408" s="787"/>
      <c r="AI408" s="787"/>
      <c r="AJ408" s="46"/>
      <c r="AK408" s="46"/>
      <c r="AL408" s="46"/>
      <c r="AM408" s="46"/>
      <c r="AN408" s="46"/>
      <c r="AO408" s="46"/>
      <c r="AP408" s="46"/>
      <c r="AQ408" s="46"/>
      <c r="AR408" s="46"/>
    </row>
    <row r="409">
      <c r="A409" s="678"/>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787"/>
      <c r="AE409" s="787"/>
      <c r="AF409" s="787"/>
      <c r="AG409" s="787"/>
      <c r="AH409" s="787"/>
      <c r="AI409" s="787"/>
      <c r="AJ409" s="46"/>
      <c r="AK409" s="46"/>
      <c r="AL409" s="46"/>
      <c r="AM409" s="46"/>
      <c r="AN409" s="46"/>
      <c r="AO409" s="46"/>
      <c r="AP409" s="46"/>
      <c r="AQ409" s="46"/>
      <c r="AR409" s="46"/>
    </row>
    <row r="410">
      <c r="A410" s="678"/>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787"/>
      <c r="AE410" s="787"/>
      <c r="AF410" s="787"/>
      <c r="AG410" s="787"/>
      <c r="AH410" s="787"/>
      <c r="AI410" s="787"/>
      <c r="AJ410" s="46"/>
      <c r="AK410" s="46"/>
      <c r="AL410" s="46"/>
      <c r="AM410" s="46"/>
      <c r="AN410" s="46"/>
      <c r="AO410" s="46"/>
      <c r="AP410" s="46"/>
      <c r="AQ410" s="46"/>
      <c r="AR410" s="46"/>
    </row>
    <row r="411">
      <c r="A411" s="678"/>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787"/>
      <c r="AE411" s="787"/>
      <c r="AF411" s="787"/>
      <c r="AG411" s="787"/>
      <c r="AH411" s="787"/>
      <c r="AI411" s="787"/>
      <c r="AJ411" s="46"/>
      <c r="AK411" s="46"/>
      <c r="AL411" s="46"/>
      <c r="AM411" s="46"/>
      <c r="AN411" s="46"/>
      <c r="AO411" s="46"/>
      <c r="AP411" s="46"/>
      <c r="AQ411" s="46"/>
      <c r="AR411" s="46"/>
    </row>
    <row r="412">
      <c r="A412" s="678"/>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787"/>
      <c r="AE412" s="787"/>
      <c r="AF412" s="787"/>
      <c r="AG412" s="787"/>
      <c r="AH412" s="787"/>
      <c r="AI412" s="787"/>
      <c r="AJ412" s="46"/>
      <c r="AK412" s="46"/>
      <c r="AL412" s="46"/>
      <c r="AM412" s="46"/>
      <c r="AN412" s="46"/>
      <c r="AO412" s="46"/>
      <c r="AP412" s="46"/>
      <c r="AQ412" s="46"/>
      <c r="AR412" s="46"/>
    </row>
    <row r="413">
      <c r="A413" s="678"/>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787"/>
      <c r="AE413" s="787"/>
      <c r="AF413" s="787"/>
      <c r="AG413" s="787"/>
      <c r="AH413" s="787"/>
      <c r="AI413" s="787"/>
      <c r="AJ413" s="46"/>
      <c r="AK413" s="46"/>
      <c r="AL413" s="46"/>
      <c r="AM413" s="46"/>
      <c r="AN413" s="46"/>
      <c r="AO413" s="46"/>
      <c r="AP413" s="46"/>
      <c r="AQ413" s="46"/>
      <c r="AR413" s="46"/>
    </row>
    <row r="414">
      <c r="A414" s="678"/>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787"/>
      <c r="AE414" s="787"/>
      <c r="AF414" s="787"/>
      <c r="AG414" s="787"/>
      <c r="AH414" s="787"/>
      <c r="AI414" s="787"/>
      <c r="AJ414" s="46"/>
      <c r="AK414" s="46"/>
      <c r="AL414" s="46"/>
      <c r="AM414" s="46"/>
      <c r="AN414" s="46"/>
      <c r="AO414" s="46"/>
      <c r="AP414" s="46"/>
      <c r="AQ414" s="46"/>
      <c r="AR414" s="46"/>
    </row>
    <row r="415">
      <c r="A415" s="678"/>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787"/>
      <c r="AE415" s="787"/>
      <c r="AF415" s="787"/>
      <c r="AG415" s="787"/>
      <c r="AH415" s="787"/>
      <c r="AI415" s="787"/>
      <c r="AJ415" s="46"/>
      <c r="AK415" s="46"/>
      <c r="AL415" s="46"/>
      <c r="AM415" s="46"/>
      <c r="AN415" s="46"/>
      <c r="AO415" s="46"/>
      <c r="AP415" s="46"/>
      <c r="AQ415" s="46"/>
      <c r="AR415" s="46"/>
    </row>
    <row r="416">
      <c r="A416" s="678"/>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787"/>
      <c r="AE416" s="787"/>
      <c r="AF416" s="787"/>
      <c r="AG416" s="787"/>
      <c r="AH416" s="787"/>
      <c r="AI416" s="787"/>
      <c r="AJ416" s="46"/>
      <c r="AK416" s="46"/>
      <c r="AL416" s="46"/>
      <c r="AM416" s="46"/>
      <c r="AN416" s="46"/>
      <c r="AO416" s="46"/>
      <c r="AP416" s="46"/>
      <c r="AQ416" s="46"/>
      <c r="AR416" s="46"/>
    </row>
    <row r="417">
      <c r="A417" s="678"/>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787"/>
      <c r="AE417" s="787"/>
      <c r="AF417" s="787"/>
      <c r="AG417" s="787"/>
      <c r="AH417" s="787"/>
      <c r="AI417" s="787"/>
      <c r="AJ417" s="46"/>
      <c r="AK417" s="46"/>
      <c r="AL417" s="46"/>
      <c r="AM417" s="46"/>
      <c r="AN417" s="46"/>
      <c r="AO417" s="46"/>
      <c r="AP417" s="46"/>
      <c r="AQ417" s="46"/>
      <c r="AR417" s="46"/>
    </row>
    <row r="418">
      <c r="A418" s="678"/>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787"/>
      <c r="AE418" s="787"/>
      <c r="AF418" s="787"/>
      <c r="AG418" s="787"/>
      <c r="AH418" s="787"/>
      <c r="AI418" s="787"/>
      <c r="AJ418" s="46"/>
      <c r="AK418" s="46"/>
      <c r="AL418" s="46"/>
      <c r="AM418" s="46"/>
      <c r="AN418" s="46"/>
      <c r="AO418" s="46"/>
      <c r="AP418" s="46"/>
      <c r="AQ418" s="46"/>
      <c r="AR418" s="46"/>
    </row>
    <row r="419">
      <c r="A419" s="678"/>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787"/>
      <c r="AE419" s="787"/>
      <c r="AF419" s="787"/>
      <c r="AG419" s="787"/>
      <c r="AH419" s="787"/>
      <c r="AI419" s="787"/>
      <c r="AJ419" s="46"/>
      <c r="AK419" s="46"/>
      <c r="AL419" s="46"/>
      <c r="AM419" s="46"/>
      <c r="AN419" s="46"/>
      <c r="AO419" s="46"/>
      <c r="AP419" s="46"/>
      <c r="AQ419" s="46"/>
      <c r="AR419" s="46"/>
    </row>
    <row r="420">
      <c r="A420" s="678"/>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787"/>
      <c r="AE420" s="787"/>
      <c r="AF420" s="787"/>
      <c r="AG420" s="787"/>
      <c r="AH420" s="787"/>
      <c r="AI420" s="787"/>
      <c r="AJ420" s="46"/>
      <c r="AK420" s="46"/>
      <c r="AL420" s="46"/>
      <c r="AM420" s="46"/>
      <c r="AN420" s="46"/>
      <c r="AO420" s="46"/>
      <c r="AP420" s="46"/>
      <c r="AQ420" s="46"/>
      <c r="AR420" s="46"/>
    </row>
    <row r="421">
      <c r="A421" s="678"/>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787"/>
      <c r="AE421" s="787"/>
      <c r="AF421" s="787"/>
      <c r="AG421" s="787"/>
      <c r="AH421" s="787"/>
      <c r="AI421" s="787"/>
      <c r="AJ421" s="46"/>
      <c r="AK421" s="46"/>
      <c r="AL421" s="46"/>
      <c r="AM421" s="46"/>
      <c r="AN421" s="46"/>
      <c r="AO421" s="46"/>
      <c r="AP421" s="46"/>
      <c r="AQ421" s="46"/>
      <c r="AR421" s="46"/>
    </row>
    <row r="422">
      <c r="A422" s="678"/>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787"/>
      <c r="AE422" s="787"/>
      <c r="AF422" s="787"/>
      <c r="AG422" s="787"/>
      <c r="AH422" s="787"/>
      <c r="AI422" s="787"/>
      <c r="AJ422" s="46"/>
      <c r="AK422" s="46"/>
      <c r="AL422" s="46"/>
      <c r="AM422" s="46"/>
      <c r="AN422" s="46"/>
      <c r="AO422" s="46"/>
      <c r="AP422" s="46"/>
      <c r="AQ422" s="46"/>
      <c r="AR422" s="46"/>
    </row>
    <row r="423">
      <c r="A423" s="678"/>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787"/>
      <c r="AE423" s="787"/>
      <c r="AF423" s="787"/>
      <c r="AG423" s="787"/>
      <c r="AH423" s="787"/>
      <c r="AI423" s="787"/>
      <c r="AJ423" s="46"/>
      <c r="AK423" s="46"/>
      <c r="AL423" s="46"/>
      <c r="AM423" s="46"/>
      <c r="AN423" s="46"/>
      <c r="AO423" s="46"/>
      <c r="AP423" s="46"/>
      <c r="AQ423" s="46"/>
      <c r="AR423" s="46"/>
    </row>
    <row r="424">
      <c r="A424" s="678"/>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787"/>
      <c r="AE424" s="787"/>
      <c r="AF424" s="787"/>
      <c r="AG424" s="787"/>
      <c r="AH424" s="787"/>
      <c r="AI424" s="787"/>
      <c r="AJ424" s="46"/>
      <c r="AK424" s="46"/>
      <c r="AL424" s="46"/>
      <c r="AM424" s="46"/>
      <c r="AN424" s="46"/>
      <c r="AO424" s="46"/>
      <c r="AP424" s="46"/>
      <c r="AQ424" s="46"/>
      <c r="AR424" s="46"/>
    </row>
    <row r="425">
      <c r="A425" s="678"/>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787"/>
      <c r="AE425" s="787"/>
      <c r="AF425" s="787"/>
      <c r="AG425" s="787"/>
      <c r="AH425" s="787"/>
      <c r="AI425" s="787"/>
      <c r="AJ425" s="46"/>
      <c r="AK425" s="46"/>
      <c r="AL425" s="46"/>
      <c r="AM425" s="46"/>
      <c r="AN425" s="46"/>
      <c r="AO425" s="46"/>
      <c r="AP425" s="46"/>
      <c r="AQ425" s="46"/>
      <c r="AR425" s="46"/>
    </row>
    <row r="426">
      <c r="A426" s="678"/>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787"/>
      <c r="AE426" s="787"/>
      <c r="AF426" s="787"/>
      <c r="AG426" s="787"/>
      <c r="AH426" s="787"/>
      <c r="AI426" s="787"/>
      <c r="AJ426" s="46"/>
      <c r="AK426" s="46"/>
      <c r="AL426" s="46"/>
      <c r="AM426" s="46"/>
      <c r="AN426" s="46"/>
      <c r="AO426" s="46"/>
      <c r="AP426" s="46"/>
      <c r="AQ426" s="46"/>
      <c r="AR426" s="46"/>
    </row>
    <row r="427">
      <c r="A427" s="678"/>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787"/>
      <c r="AE427" s="787"/>
      <c r="AF427" s="787"/>
      <c r="AG427" s="787"/>
      <c r="AH427" s="787"/>
      <c r="AI427" s="787"/>
      <c r="AJ427" s="46"/>
      <c r="AK427" s="46"/>
      <c r="AL427" s="46"/>
      <c r="AM427" s="46"/>
      <c r="AN427" s="46"/>
      <c r="AO427" s="46"/>
      <c r="AP427" s="46"/>
      <c r="AQ427" s="46"/>
      <c r="AR427" s="46"/>
    </row>
    <row r="428">
      <c r="A428" s="678"/>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787"/>
      <c r="AE428" s="787"/>
      <c r="AF428" s="787"/>
      <c r="AG428" s="787"/>
      <c r="AH428" s="787"/>
      <c r="AI428" s="787"/>
      <c r="AJ428" s="46"/>
      <c r="AK428" s="46"/>
      <c r="AL428" s="46"/>
      <c r="AM428" s="46"/>
      <c r="AN428" s="46"/>
      <c r="AO428" s="46"/>
      <c r="AP428" s="46"/>
      <c r="AQ428" s="46"/>
      <c r="AR428" s="46"/>
    </row>
    <row r="429">
      <c r="A429" s="678"/>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787"/>
      <c r="AE429" s="787"/>
      <c r="AF429" s="787"/>
      <c r="AG429" s="787"/>
      <c r="AH429" s="787"/>
      <c r="AI429" s="787"/>
      <c r="AJ429" s="46"/>
      <c r="AK429" s="46"/>
      <c r="AL429" s="46"/>
      <c r="AM429" s="46"/>
      <c r="AN429" s="46"/>
      <c r="AO429" s="46"/>
      <c r="AP429" s="46"/>
      <c r="AQ429" s="46"/>
      <c r="AR429" s="46"/>
    </row>
    <row r="430">
      <c r="A430" s="678"/>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787"/>
      <c r="AE430" s="787"/>
      <c r="AF430" s="787"/>
      <c r="AG430" s="787"/>
      <c r="AH430" s="787"/>
      <c r="AI430" s="787"/>
      <c r="AJ430" s="46"/>
      <c r="AK430" s="46"/>
      <c r="AL430" s="46"/>
      <c r="AM430" s="46"/>
      <c r="AN430" s="46"/>
      <c r="AO430" s="46"/>
      <c r="AP430" s="46"/>
      <c r="AQ430" s="46"/>
      <c r="AR430" s="46"/>
    </row>
    <row r="431">
      <c r="A431" s="678"/>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787"/>
      <c r="AE431" s="787"/>
      <c r="AF431" s="787"/>
      <c r="AG431" s="787"/>
      <c r="AH431" s="787"/>
      <c r="AI431" s="787"/>
      <c r="AJ431" s="46"/>
      <c r="AK431" s="46"/>
      <c r="AL431" s="46"/>
      <c r="AM431" s="46"/>
      <c r="AN431" s="46"/>
      <c r="AO431" s="46"/>
      <c r="AP431" s="46"/>
      <c r="AQ431" s="46"/>
      <c r="AR431" s="46"/>
    </row>
    <row r="432">
      <c r="A432" s="678"/>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787"/>
      <c r="AE432" s="787"/>
      <c r="AF432" s="787"/>
      <c r="AG432" s="787"/>
      <c r="AH432" s="787"/>
      <c r="AI432" s="787"/>
      <c r="AJ432" s="46"/>
      <c r="AK432" s="46"/>
      <c r="AL432" s="46"/>
      <c r="AM432" s="46"/>
      <c r="AN432" s="46"/>
      <c r="AO432" s="46"/>
      <c r="AP432" s="46"/>
      <c r="AQ432" s="46"/>
      <c r="AR432" s="46"/>
    </row>
    <row r="433">
      <c r="A433" s="678"/>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787"/>
      <c r="AE433" s="787"/>
      <c r="AF433" s="787"/>
      <c r="AG433" s="787"/>
      <c r="AH433" s="787"/>
      <c r="AI433" s="787"/>
      <c r="AJ433" s="46"/>
      <c r="AK433" s="46"/>
      <c r="AL433" s="46"/>
      <c r="AM433" s="46"/>
      <c r="AN433" s="46"/>
      <c r="AO433" s="46"/>
      <c r="AP433" s="46"/>
      <c r="AQ433" s="46"/>
      <c r="AR433" s="46"/>
    </row>
    <row r="434">
      <c r="A434" s="678"/>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787"/>
      <c r="AE434" s="787"/>
      <c r="AF434" s="787"/>
      <c r="AG434" s="787"/>
      <c r="AH434" s="787"/>
      <c r="AI434" s="787"/>
      <c r="AJ434" s="46"/>
      <c r="AK434" s="46"/>
      <c r="AL434" s="46"/>
      <c r="AM434" s="46"/>
      <c r="AN434" s="46"/>
      <c r="AO434" s="46"/>
      <c r="AP434" s="46"/>
      <c r="AQ434" s="46"/>
      <c r="AR434" s="46"/>
    </row>
    <row r="435">
      <c r="A435" s="678"/>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787"/>
      <c r="AE435" s="787"/>
      <c r="AF435" s="787"/>
      <c r="AG435" s="787"/>
      <c r="AH435" s="787"/>
      <c r="AI435" s="787"/>
      <c r="AJ435" s="46"/>
      <c r="AK435" s="46"/>
      <c r="AL435" s="46"/>
      <c r="AM435" s="46"/>
      <c r="AN435" s="46"/>
      <c r="AO435" s="46"/>
      <c r="AP435" s="46"/>
      <c r="AQ435" s="46"/>
      <c r="AR435" s="46"/>
    </row>
    <row r="436">
      <c r="A436" s="678"/>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787"/>
      <c r="AE436" s="787"/>
      <c r="AF436" s="787"/>
      <c r="AG436" s="787"/>
      <c r="AH436" s="787"/>
      <c r="AI436" s="787"/>
      <c r="AJ436" s="46"/>
      <c r="AK436" s="46"/>
      <c r="AL436" s="46"/>
      <c r="AM436" s="46"/>
      <c r="AN436" s="46"/>
      <c r="AO436" s="46"/>
      <c r="AP436" s="46"/>
      <c r="AQ436" s="46"/>
      <c r="AR436" s="46"/>
    </row>
    <row r="437">
      <c r="A437" s="678"/>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787"/>
      <c r="AE437" s="787"/>
      <c r="AF437" s="787"/>
      <c r="AG437" s="787"/>
      <c r="AH437" s="787"/>
      <c r="AI437" s="787"/>
      <c r="AJ437" s="46"/>
      <c r="AK437" s="46"/>
      <c r="AL437" s="46"/>
      <c r="AM437" s="46"/>
      <c r="AN437" s="46"/>
      <c r="AO437" s="46"/>
      <c r="AP437" s="46"/>
      <c r="AQ437" s="46"/>
      <c r="AR437" s="46"/>
    </row>
    <row r="438">
      <c r="A438" s="678"/>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787"/>
      <c r="AE438" s="787"/>
      <c r="AF438" s="787"/>
      <c r="AG438" s="787"/>
      <c r="AH438" s="787"/>
      <c r="AI438" s="787"/>
      <c r="AJ438" s="46"/>
      <c r="AK438" s="46"/>
      <c r="AL438" s="46"/>
      <c r="AM438" s="46"/>
      <c r="AN438" s="46"/>
      <c r="AO438" s="46"/>
      <c r="AP438" s="46"/>
      <c r="AQ438" s="46"/>
      <c r="AR438" s="46"/>
    </row>
    <row r="439">
      <c r="A439" s="678"/>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787"/>
      <c r="AE439" s="787"/>
      <c r="AF439" s="787"/>
      <c r="AG439" s="787"/>
      <c r="AH439" s="787"/>
      <c r="AI439" s="787"/>
      <c r="AJ439" s="46"/>
      <c r="AK439" s="46"/>
      <c r="AL439" s="46"/>
      <c r="AM439" s="46"/>
      <c r="AN439" s="46"/>
      <c r="AO439" s="46"/>
      <c r="AP439" s="46"/>
      <c r="AQ439" s="46"/>
      <c r="AR439" s="46"/>
    </row>
    <row r="440">
      <c r="A440" s="678"/>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787"/>
      <c r="AE440" s="787"/>
      <c r="AF440" s="787"/>
      <c r="AG440" s="787"/>
      <c r="AH440" s="787"/>
      <c r="AI440" s="787"/>
      <c r="AJ440" s="46"/>
      <c r="AK440" s="46"/>
      <c r="AL440" s="46"/>
      <c r="AM440" s="46"/>
      <c r="AN440" s="46"/>
      <c r="AO440" s="46"/>
      <c r="AP440" s="46"/>
      <c r="AQ440" s="46"/>
      <c r="AR440" s="46"/>
    </row>
    <row r="441">
      <c r="A441" s="678"/>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787"/>
      <c r="AE441" s="787"/>
      <c r="AF441" s="787"/>
      <c r="AG441" s="787"/>
      <c r="AH441" s="787"/>
      <c r="AI441" s="787"/>
      <c r="AJ441" s="46"/>
      <c r="AK441" s="46"/>
      <c r="AL441" s="46"/>
      <c r="AM441" s="46"/>
      <c r="AN441" s="46"/>
      <c r="AO441" s="46"/>
      <c r="AP441" s="46"/>
      <c r="AQ441" s="46"/>
      <c r="AR441" s="46"/>
    </row>
    <row r="442">
      <c r="A442" s="678"/>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787"/>
      <c r="AE442" s="787"/>
      <c r="AF442" s="787"/>
      <c r="AG442" s="787"/>
      <c r="AH442" s="787"/>
      <c r="AI442" s="787"/>
      <c r="AJ442" s="46"/>
      <c r="AK442" s="46"/>
      <c r="AL442" s="46"/>
      <c r="AM442" s="46"/>
      <c r="AN442" s="46"/>
      <c r="AO442" s="46"/>
      <c r="AP442" s="46"/>
      <c r="AQ442" s="46"/>
      <c r="AR442" s="46"/>
    </row>
    <row r="443">
      <c r="A443" s="678"/>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787"/>
      <c r="AE443" s="787"/>
      <c r="AF443" s="787"/>
      <c r="AG443" s="787"/>
      <c r="AH443" s="787"/>
      <c r="AI443" s="787"/>
      <c r="AJ443" s="46"/>
      <c r="AK443" s="46"/>
      <c r="AL443" s="46"/>
      <c r="AM443" s="46"/>
      <c r="AN443" s="46"/>
      <c r="AO443" s="46"/>
      <c r="AP443" s="46"/>
      <c r="AQ443" s="46"/>
      <c r="AR443" s="46"/>
    </row>
    <row r="444">
      <c r="A444" s="678"/>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787"/>
      <c r="AE444" s="787"/>
      <c r="AF444" s="787"/>
      <c r="AG444" s="787"/>
      <c r="AH444" s="787"/>
      <c r="AI444" s="787"/>
      <c r="AJ444" s="46"/>
      <c r="AK444" s="46"/>
      <c r="AL444" s="46"/>
      <c r="AM444" s="46"/>
      <c r="AN444" s="46"/>
      <c r="AO444" s="46"/>
      <c r="AP444" s="46"/>
      <c r="AQ444" s="46"/>
      <c r="AR444" s="46"/>
    </row>
    <row r="445">
      <c r="A445" s="678"/>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787"/>
      <c r="AE445" s="787"/>
      <c r="AF445" s="787"/>
      <c r="AG445" s="787"/>
      <c r="AH445" s="787"/>
      <c r="AI445" s="787"/>
      <c r="AJ445" s="46"/>
      <c r="AK445" s="46"/>
      <c r="AL445" s="46"/>
      <c r="AM445" s="46"/>
      <c r="AN445" s="46"/>
      <c r="AO445" s="46"/>
      <c r="AP445" s="46"/>
      <c r="AQ445" s="46"/>
      <c r="AR445" s="46"/>
    </row>
    <row r="446">
      <c r="A446" s="678"/>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787"/>
      <c r="AE446" s="787"/>
      <c r="AF446" s="787"/>
      <c r="AG446" s="787"/>
      <c r="AH446" s="787"/>
      <c r="AI446" s="787"/>
      <c r="AJ446" s="46"/>
      <c r="AK446" s="46"/>
      <c r="AL446" s="46"/>
      <c r="AM446" s="46"/>
      <c r="AN446" s="46"/>
      <c r="AO446" s="46"/>
      <c r="AP446" s="46"/>
      <c r="AQ446" s="46"/>
      <c r="AR446" s="46"/>
    </row>
    <row r="447">
      <c r="A447" s="678"/>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787"/>
      <c r="AE447" s="787"/>
      <c r="AF447" s="787"/>
      <c r="AG447" s="787"/>
      <c r="AH447" s="787"/>
      <c r="AI447" s="787"/>
      <c r="AJ447" s="46"/>
      <c r="AK447" s="46"/>
      <c r="AL447" s="46"/>
      <c r="AM447" s="46"/>
      <c r="AN447" s="46"/>
      <c r="AO447" s="46"/>
      <c r="AP447" s="46"/>
      <c r="AQ447" s="46"/>
      <c r="AR447" s="46"/>
    </row>
    <row r="448">
      <c r="A448" s="678"/>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787"/>
      <c r="AE448" s="787"/>
      <c r="AF448" s="787"/>
      <c r="AG448" s="787"/>
      <c r="AH448" s="787"/>
      <c r="AI448" s="787"/>
      <c r="AJ448" s="46"/>
      <c r="AK448" s="46"/>
      <c r="AL448" s="46"/>
      <c r="AM448" s="46"/>
      <c r="AN448" s="46"/>
      <c r="AO448" s="46"/>
      <c r="AP448" s="46"/>
      <c r="AQ448" s="46"/>
      <c r="AR448" s="46"/>
    </row>
    <row r="449">
      <c r="A449" s="678"/>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787"/>
      <c r="AE449" s="787"/>
      <c r="AF449" s="787"/>
      <c r="AG449" s="787"/>
      <c r="AH449" s="787"/>
      <c r="AI449" s="787"/>
      <c r="AJ449" s="46"/>
      <c r="AK449" s="46"/>
      <c r="AL449" s="46"/>
      <c r="AM449" s="46"/>
      <c r="AN449" s="46"/>
      <c r="AO449" s="46"/>
      <c r="AP449" s="46"/>
      <c r="AQ449" s="46"/>
      <c r="AR449" s="46"/>
    </row>
    <row r="450">
      <c r="A450" s="678"/>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787"/>
      <c r="AE450" s="787"/>
      <c r="AF450" s="787"/>
      <c r="AG450" s="787"/>
      <c r="AH450" s="787"/>
      <c r="AI450" s="787"/>
      <c r="AJ450" s="46"/>
      <c r="AK450" s="46"/>
      <c r="AL450" s="46"/>
      <c r="AM450" s="46"/>
      <c r="AN450" s="46"/>
      <c r="AO450" s="46"/>
      <c r="AP450" s="46"/>
      <c r="AQ450" s="46"/>
      <c r="AR450" s="46"/>
    </row>
    <row r="451">
      <c r="A451" s="678"/>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787"/>
      <c r="AE451" s="787"/>
      <c r="AF451" s="787"/>
      <c r="AG451" s="787"/>
      <c r="AH451" s="787"/>
      <c r="AI451" s="787"/>
      <c r="AJ451" s="46"/>
      <c r="AK451" s="46"/>
      <c r="AL451" s="46"/>
      <c r="AM451" s="46"/>
      <c r="AN451" s="46"/>
      <c r="AO451" s="46"/>
      <c r="AP451" s="46"/>
      <c r="AQ451" s="46"/>
      <c r="AR451" s="46"/>
    </row>
    <row r="452">
      <c r="A452" s="678"/>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787"/>
      <c r="AE452" s="787"/>
      <c r="AF452" s="787"/>
      <c r="AG452" s="787"/>
      <c r="AH452" s="787"/>
      <c r="AI452" s="787"/>
      <c r="AJ452" s="46"/>
      <c r="AK452" s="46"/>
      <c r="AL452" s="46"/>
      <c r="AM452" s="46"/>
      <c r="AN452" s="46"/>
      <c r="AO452" s="46"/>
      <c r="AP452" s="46"/>
      <c r="AQ452" s="46"/>
      <c r="AR452" s="46"/>
    </row>
    <row r="453">
      <c r="A453" s="678"/>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787"/>
      <c r="AE453" s="787"/>
      <c r="AF453" s="787"/>
      <c r="AG453" s="787"/>
      <c r="AH453" s="787"/>
      <c r="AI453" s="787"/>
      <c r="AJ453" s="46"/>
      <c r="AK453" s="46"/>
      <c r="AL453" s="46"/>
      <c r="AM453" s="46"/>
      <c r="AN453" s="46"/>
      <c r="AO453" s="46"/>
      <c r="AP453" s="46"/>
      <c r="AQ453" s="46"/>
      <c r="AR453" s="46"/>
    </row>
    <row r="454">
      <c r="A454" s="678"/>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787"/>
      <c r="AE454" s="787"/>
      <c r="AF454" s="787"/>
      <c r="AG454" s="787"/>
      <c r="AH454" s="787"/>
      <c r="AI454" s="787"/>
      <c r="AJ454" s="46"/>
      <c r="AK454" s="46"/>
      <c r="AL454" s="46"/>
      <c r="AM454" s="46"/>
      <c r="AN454" s="46"/>
      <c r="AO454" s="46"/>
      <c r="AP454" s="46"/>
      <c r="AQ454" s="46"/>
      <c r="AR454" s="46"/>
    </row>
    <row r="455">
      <c r="A455" s="678"/>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787"/>
      <c r="AE455" s="787"/>
      <c r="AF455" s="787"/>
      <c r="AG455" s="787"/>
      <c r="AH455" s="787"/>
      <c r="AI455" s="787"/>
      <c r="AJ455" s="46"/>
      <c r="AK455" s="46"/>
      <c r="AL455" s="46"/>
      <c r="AM455" s="46"/>
      <c r="AN455" s="46"/>
      <c r="AO455" s="46"/>
      <c r="AP455" s="46"/>
      <c r="AQ455" s="46"/>
      <c r="AR455" s="46"/>
    </row>
    <row r="456">
      <c r="A456" s="678"/>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787"/>
      <c r="AE456" s="787"/>
      <c r="AF456" s="787"/>
      <c r="AG456" s="787"/>
      <c r="AH456" s="787"/>
      <c r="AI456" s="787"/>
      <c r="AJ456" s="46"/>
      <c r="AK456" s="46"/>
      <c r="AL456" s="46"/>
      <c r="AM456" s="46"/>
      <c r="AN456" s="46"/>
      <c r="AO456" s="46"/>
      <c r="AP456" s="46"/>
      <c r="AQ456" s="46"/>
      <c r="AR456" s="46"/>
    </row>
    <row r="457">
      <c r="A457" s="678"/>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787"/>
      <c r="AE457" s="787"/>
      <c r="AF457" s="787"/>
      <c r="AG457" s="787"/>
      <c r="AH457" s="787"/>
      <c r="AI457" s="787"/>
      <c r="AJ457" s="46"/>
      <c r="AK457" s="46"/>
      <c r="AL457" s="46"/>
      <c r="AM457" s="46"/>
      <c r="AN457" s="46"/>
      <c r="AO457" s="46"/>
      <c r="AP457" s="46"/>
      <c r="AQ457" s="46"/>
      <c r="AR457" s="46"/>
    </row>
    <row r="458">
      <c r="A458" s="678"/>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787"/>
      <c r="AE458" s="787"/>
      <c r="AF458" s="787"/>
      <c r="AG458" s="787"/>
      <c r="AH458" s="787"/>
      <c r="AI458" s="787"/>
      <c r="AJ458" s="46"/>
      <c r="AK458" s="46"/>
      <c r="AL458" s="46"/>
      <c r="AM458" s="46"/>
      <c r="AN458" s="46"/>
      <c r="AO458" s="46"/>
      <c r="AP458" s="46"/>
      <c r="AQ458" s="46"/>
      <c r="AR458" s="46"/>
    </row>
    <row r="459">
      <c r="A459" s="678"/>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787"/>
      <c r="AE459" s="787"/>
      <c r="AF459" s="787"/>
      <c r="AG459" s="787"/>
      <c r="AH459" s="787"/>
      <c r="AI459" s="787"/>
      <c r="AJ459" s="46"/>
      <c r="AK459" s="46"/>
      <c r="AL459" s="46"/>
      <c r="AM459" s="46"/>
      <c r="AN459" s="46"/>
      <c r="AO459" s="46"/>
      <c r="AP459" s="46"/>
      <c r="AQ459" s="46"/>
      <c r="AR459" s="46"/>
    </row>
    <row r="460">
      <c r="A460" s="678"/>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787"/>
      <c r="AE460" s="787"/>
      <c r="AF460" s="787"/>
      <c r="AG460" s="787"/>
      <c r="AH460" s="787"/>
      <c r="AI460" s="787"/>
      <c r="AJ460" s="46"/>
      <c r="AK460" s="46"/>
      <c r="AL460" s="46"/>
      <c r="AM460" s="46"/>
      <c r="AN460" s="46"/>
      <c r="AO460" s="46"/>
      <c r="AP460" s="46"/>
      <c r="AQ460" s="46"/>
      <c r="AR460" s="46"/>
    </row>
    <row r="461">
      <c r="A461" s="678"/>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787"/>
      <c r="AE461" s="787"/>
      <c r="AF461" s="787"/>
      <c r="AG461" s="787"/>
      <c r="AH461" s="787"/>
      <c r="AI461" s="787"/>
      <c r="AJ461" s="46"/>
      <c r="AK461" s="46"/>
      <c r="AL461" s="46"/>
      <c r="AM461" s="46"/>
      <c r="AN461" s="46"/>
      <c r="AO461" s="46"/>
      <c r="AP461" s="46"/>
      <c r="AQ461" s="46"/>
      <c r="AR461" s="46"/>
    </row>
    <row r="462">
      <c r="A462" s="678"/>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787"/>
      <c r="AE462" s="787"/>
      <c r="AF462" s="787"/>
      <c r="AG462" s="787"/>
      <c r="AH462" s="787"/>
      <c r="AI462" s="787"/>
      <c r="AJ462" s="46"/>
      <c r="AK462" s="46"/>
      <c r="AL462" s="46"/>
      <c r="AM462" s="46"/>
      <c r="AN462" s="46"/>
      <c r="AO462" s="46"/>
      <c r="AP462" s="46"/>
      <c r="AQ462" s="46"/>
      <c r="AR462" s="46"/>
    </row>
    <row r="463">
      <c r="A463" s="678"/>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787"/>
      <c r="AE463" s="787"/>
      <c r="AF463" s="787"/>
      <c r="AG463" s="787"/>
      <c r="AH463" s="787"/>
      <c r="AI463" s="787"/>
      <c r="AJ463" s="46"/>
      <c r="AK463" s="46"/>
      <c r="AL463" s="46"/>
      <c r="AM463" s="46"/>
      <c r="AN463" s="46"/>
      <c r="AO463" s="46"/>
      <c r="AP463" s="46"/>
      <c r="AQ463" s="46"/>
      <c r="AR463" s="46"/>
    </row>
    <row r="464">
      <c r="A464" s="678"/>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787"/>
      <c r="AE464" s="787"/>
      <c r="AF464" s="787"/>
      <c r="AG464" s="787"/>
      <c r="AH464" s="787"/>
      <c r="AI464" s="787"/>
      <c r="AJ464" s="46"/>
      <c r="AK464" s="46"/>
      <c r="AL464" s="46"/>
      <c r="AM464" s="46"/>
      <c r="AN464" s="46"/>
      <c r="AO464" s="46"/>
      <c r="AP464" s="46"/>
      <c r="AQ464" s="46"/>
      <c r="AR464" s="46"/>
    </row>
    <row r="465">
      <c r="A465" s="678"/>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787"/>
      <c r="AE465" s="787"/>
      <c r="AF465" s="787"/>
      <c r="AG465" s="787"/>
      <c r="AH465" s="787"/>
      <c r="AI465" s="787"/>
      <c r="AJ465" s="46"/>
      <c r="AK465" s="46"/>
      <c r="AL465" s="46"/>
      <c r="AM465" s="46"/>
      <c r="AN465" s="46"/>
      <c r="AO465" s="46"/>
      <c r="AP465" s="46"/>
      <c r="AQ465" s="46"/>
      <c r="AR465" s="46"/>
    </row>
    <row r="466">
      <c r="A466" s="678"/>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787"/>
      <c r="AE466" s="787"/>
      <c r="AF466" s="787"/>
      <c r="AG466" s="787"/>
      <c r="AH466" s="787"/>
      <c r="AI466" s="787"/>
      <c r="AJ466" s="46"/>
      <c r="AK466" s="46"/>
      <c r="AL466" s="46"/>
      <c r="AM466" s="46"/>
      <c r="AN466" s="46"/>
      <c r="AO466" s="46"/>
      <c r="AP466" s="46"/>
      <c r="AQ466" s="46"/>
      <c r="AR466" s="46"/>
    </row>
    <row r="467">
      <c r="A467" s="678"/>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787"/>
      <c r="AE467" s="787"/>
      <c r="AF467" s="787"/>
      <c r="AG467" s="787"/>
      <c r="AH467" s="787"/>
      <c r="AI467" s="787"/>
      <c r="AJ467" s="46"/>
      <c r="AK467" s="46"/>
      <c r="AL467" s="46"/>
      <c r="AM467" s="46"/>
      <c r="AN467" s="46"/>
      <c r="AO467" s="46"/>
      <c r="AP467" s="46"/>
      <c r="AQ467" s="46"/>
      <c r="AR467" s="46"/>
    </row>
    <row r="468">
      <c r="A468" s="678"/>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787"/>
      <c r="AE468" s="787"/>
      <c r="AF468" s="787"/>
      <c r="AG468" s="787"/>
      <c r="AH468" s="787"/>
      <c r="AI468" s="787"/>
      <c r="AJ468" s="46"/>
      <c r="AK468" s="46"/>
      <c r="AL468" s="46"/>
      <c r="AM468" s="46"/>
      <c r="AN468" s="46"/>
      <c r="AO468" s="46"/>
      <c r="AP468" s="46"/>
      <c r="AQ468" s="46"/>
      <c r="AR468" s="46"/>
    </row>
    <row r="469">
      <c r="A469" s="678"/>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787"/>
      <c r="AE469" s="787"/>
      <c r="AF469" s="787"/>
      <c r="AG469" s="787"/>
      <c r="AH469" s="787"/>
      <c r="AI469" s="787"/>
      <c r="AJ469" s="46"/>
      <c r="AK469" s="46"/>
      <c r="AL469" s="46"/>
      <c r="AM469" s="46"/>
      <c r="AN469" s="46"/>
      <c r="AO469" s="46"/>
      <c r="AP469" s="46"/>
      <c r="AQ469" s="46"/>
      <c r="AR469" s="46"/>
    </row>
    <row r="470">
      <c r="A470" s="678"/>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787"/>
      <c r="AE470" s="787"/>
      <c r="AF470" s="787"/>
      <c r="AG470" s="787"/>
      <c r="AH470" s="787"/>
      <c r="AI470" s="787"/>
      <c r="AJ470" s="46"/>
      <c r="AK470" s="46"/>
      <c r="AL470" s="46"/>
      <c r="AM470" s="46"/>
      <c r="AN470" s="46"/>
      <c r="AO470" s="46"/>
      <c r="AP470" s="46"/>
      <c r="AQ470" s="46"/>
      <c r="AR470" s="46"/>
    </row>
    <row r="471">
      <c r="A471" s="678"/>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787"/>
      <c r="AE471" s="787"/>
      <c r="AF471" s="787"/>
      <c r="AG471" s="787"/>
      <c r="AH471" s="787"/>
      <c r="AI471" s="787"/>
      <c r="AJ471" s="46"/>
      <c r="AK471" s="46"/>
      <c r="AL471" s="46"/>
      <c r="AM471" s="46"/>
      <c r="AN471" s="46"/>
      <c r="AO471" s="46"/>
      <c r="AP471" s="46"/>
      <c r="AQ471" s="46"/>
      <c r="AR471" s="46"/>
    </row>
    <row r="472">
      <c r="A472" s="678"/>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787"/>
      <c r="AE472" s="787"/>
      <c r="AF472" s="787"/>
      <c r="AG472" s="787"/>
      <c r="AH472" s="787"/>
      <c r="AI472" s="787"/>
      <c r="AJ472" s="46"/>
      <c r="AK472" s="46"/>
      <c r="AL472" s="46"/>
      <c r="AM472" s="46"/>
      <c r="AN472" s="46"/>
      <c r="AO472" s="46"/>
      <c r="AP472" s="46"/>
      <c r="AQ472" s="46"/>
      <c r="AR472" s="46"/>
    </row>
    <row r="473">
      <c r="A473" s="678"/>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787"/>
      <c r="AE473" s="787"/>
      <c r="AF473" s="787"/>
      <c r="AG473" s="787"/>
      <c r="AH473" s="787"/>
      <c r="AI473" s="787"/>
      <c r="AJ473" s="46"/>
      <c r="AK473" s="46"/>
      <c r="AL473" s="46"/>
      <c r="AM473" s="46"/>
      <c r="AN473" s="46"/>
      <c r="AO473" s="46"/>
      <c r="AP473" s="46"/>
      <c r="AQ473" s="46"/>
      <c r="AR473" s="46"/>
    </row>
    <row r="474">
      <c r="A474" s="678"/>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787"/>
      <c r="AE474" s="787"/>
      <c r="AF474" s="787"/>
      <c r="AG474" s="787"/>
      <c r="AH474" s="787"/>
      <c r="AI474" s="787"/>
      <c r="AJ474" s="46"/>
      <c r="AK474" s="46"/>
      <c r="AL474" s="46"/>
      <c r="AM474" s="46"/>
      <c r="AN474" s="46"/>
      <c r="AO474" s="46"/>
      <c r="AP474" s="46"/>
      <c r="AQ474" s="46"/>
      <c r="AR474" s="46"/>
    </row>
    <row r="475">
      <c r="A475" s="678"/>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787"/>
      <c r="AE475" s="787"/>
      <c r="AF475" s="787"/>
      <c r="AG475" s="787"/>
      <c r="AH475" s="787"/>
      <c r="AI475" s="787"/>
      <c r="AJ475" s="46"/>
      <c r="AK475" s="46"/>
      <c r="AL475" s="46"/>
      <c r="AM475" s="46"/>
      <c r="AN475" s="46"/>
      <c r="AO475" s="46"/>
      <c r="AP475" s="46"/>
      <c r="AQ475" s="46"/>
      <c r="AR475" s="46"/>
    </row>
    <row r="476">
      <c r="A476" s="678"/>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787"/>
      <c r="AE476" s="787"/>
      <c r="AF476" s="787"/>
      <c r="AG476" s="787"/>
      <c r="AH476" s="787"/>
      <c r="AI476" s="787"/>
      <c r="AJ476" s="46"/>
      <c r="AK476" s="46"/>
      <c r="AL476" s="46"/>
      <c r="AM476" s="46"/>
      <c r="AN476" s="46"/>
      <c r="AO476" s="46"/>
      <c r="AP476" s="46"/>
      <c r="AQ476" s="46"/>
      <c r="AR476" s="46"/>
    </row>
    <row r="477">
      <c r="A477" s="678"/>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787"/>
      <c r="AE477" s="787"/>
      <c r="AF477" s="787"/>
      <c r="AG477" s="787"/>
      <c r="AH477" s="787"/>
      <c r="AI477" s="787"/>
      <c r="AJ477" s="46"/>
      <c r="AK477" s="46"/>
      <c r="AL477" s="46"/>
      <c r="AM477" s="46"/>
      <c r="AN477" s="46"/>
      <c r="AO477" s="46"/>
      <c r="AP477" s="46"/>
      <c r="AQ477" s="46"/>
      <c r="AR477" s="46"/>
    </row>
    <row r="478">
      <c r="A478" s="678"/>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787"/>
      <c r="AE478" s="787"/>
      <c r="AF478" s="787"/>
      <c r="AG478" s="787"/>
      <c r="AH478" s="787"/>
      <c r="AI478" s="787"/>
      <c r="AJ478" s="46"/>
      <c r="AK478" s="46"/>
      <c r="AL478" s="46"/>
      <c r="AM478" s="46"/>
      <c r="AN478" s="46"/>
      <c r="AO478" s="46"/>
      <c r="AP478" s="46"/>
      <c r="AQ478" s="46"/>
      <c r="AR478" s="46"/>
    </row>
    <row r="479">
      <c r="A479" s="678"/>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787"/>
      <c r="AE479" s="787"/>
      <c r="AF479" s="787"/>
      <c r="AG479" s="787"/>
      <c r="AH479" s="787"/>
      <c r="AI479" s="787"/>
      <c r="AJ479" s="46"/>
      <c r="AK479" s="46"/>
      <c r="AL479" s="46"/>
      <c r="AM479" s="46"/>
      <c r="AN479" s="46"/>
      <c r="AO479" s="46"/>
      <c r="AP479" s="46"/>
      <c r="AQ479" s="46"/>
      <c r="AR479" s="46"/>
    </row>
    <row r="480">
      <c r="A480" s="678"/>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787"/>
      <c r="AE480" s="787"/>
      <c r="AF480" s="787"/>
      <c r="AG480" s="787"/>
      <c r="AH480" s="787"/>
      <c r="AI480" s="787"/>
      <c r="AJ480" s="46"/>
      <c r="AK480" s="46"/>
      <c r="AL480" s="46"/>
      <c r="AM480" s="46"/>
      <c r="AN480" s="46"/>
      <c r="AO480" s="46"/>
      <c r="AP480" s="46"/>
      <c r="AQ480" s="46"/>
      <c r="AR480" s="46"/>
    </row>
    <row r="481">
      <c r="A481" s="678"/>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787"/>
      <c r="AE481" s="787"/>
      <c r="AF481" s="787"/>
      <c r="AG481" s="787"/>
      <c r="AH481" s="787"/>
      <c r="AI481" s="787"/>
      <c r="AJ481" s="46"/>
      <c r="AK481" s="46"/>
      <c r="AL481" s="46"/>
      <c r="AM481" s="46"/>
      <c r="AN481" s="46"/>
      <c r="AO481" s="46"/>
      <c r="AP481" s="46"/>
      <c r="AQ481" s="46"/>
      <c r="AR481" s="46"/>
    </row>
    <row r="482">
      <c r="A482" s="678"/>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787"/>
      <c r="AE482" s="787"/>
      <c r="AF482" s="787"/>
      <c r="AG482" s="787"/>
      <c r="AH482" s="787"/>
      <c r="AI482" s="787"/>
      <c r="AJ482" s="46"/>
      <c r="AK482" s="46"/>
      <c r="AL482" s="46"/>
      <c r="AM482" s="46"/>
      <c r="AN482" s="46"/>
      <c r="AO482" s="46"/>
      <c r="AP482" s="46"/>
      <c r="AQ482" s="46"/>
      <c r="AR482" s="46"/>
    </row>
    <row r="483">
      <c r="A483" s="678"/>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787"/>
      <c r="AE483" s="787"/>
      <c r="AF483" s="787"/>
      <c r="AG483" s="787"/>
      <c r="AH483" s="787"/>
      <c r="AI483" s="787"/>
      <c r="AJ483" s="46"/>
      <c r="AK483" s="46"/>
      <c r="AL483" s="46"/>
      <c r="AM483" s="46"/>
      <c r="AN483" s="46"/>
      <c r="AO483" s="46"/>
      <c r="AP483" s="46"/>
      <c r="AQ483" s="46"/>
      <c r="AR483" s="46"/>
    </row>
    <row r="484">
      <c r="A484" s="678"/>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787"/>
      <c r="AE484" s="787"/>
      <c r="AF484" s="787"/>
      <c r="AG484" s="787"/>
      <c r="AH484" s="787"/>
      <c r="AI484" s="787"/>
      <c r="AJ484" s="46"/>
      <c r="AK484" s="46"/>
      <c r="AL484" s="46"/>
      <c r="AM484" s="46"/>
      <c r="AN484" s="46"/>
      <c r="AO484" s="46"/>
      <c r="AP484" s="46"/>
      <c r="AQ484" s="46"/>
      <c r="AR484" s="46"/>
    </row>
    <row r="485">
      <c r="A485" s="678"/>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787"/>
      <c r="AE485" s="787"/>
      <c r="AF485" s="787"/>
      <c r="AG485" s="787"/>
      <c r="AH485" s="787"/>
      <c r="AI485" s="787"/>
      <c r="AJ485" s="46"/>
      <c r="AK485" s="46"/>
      <c r="AL485" s="46"/>
      <c r="AM485" s="46"/>
      <c r="AN485" s="46"/>
      <c r="AO485" s="46"/>
      <c r="AP485" s="46"/>
      <c r="AQ485" s="46"/>
      <c r="AR485" s="46"/>
    </row>
    <row r="486">
      <c r="A486" s="678"/>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787"/>
      <c r="AE486" s="787"/>
      <c r="AF486" s="787"/>
      <c r="AG486" s="787"/>
      <c r="AH486" s="787"/>
      <c r="AI486" s="787"/>
      <c r="AJ486" s="46"/>
      <c r="AK486" s="46"/>
      <c r="AL486" s="46"/>
      <c r="AM486" s="46"/>
      <c r="AN486" s="46"/>
      <c r="AO486" s="46"/>
      <c r="AP486" s="46"/>
      <c r="AQ486" s="46"/>
      <c r="AR486" s="46"/>
    </row>
    <row r="487">
      <c r="A487" s="678"/>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787"/>
      <c r="AE487" s="787"/>
      <c r="AF487" s="787"/>
      <c r="AG487" s="787"/>
      <c r="AH487" s="787"/>
      <c r="AI487" s="787"/>
      <c r="AJ487" s="46"/>
      <c r="AK487" s="46"/>
      <c r="AL487" s="46"/>
      <c r="AM487" s="46"/>
      <c r="AN487" s="46"/>
      <c r="AO487" s="46"/>
      <c r="AP487" s="46"/>
      <c r="AQ487" s="46"/>
      <c r="AR487" s="46"/>
    </row>
    <row r="488">
      <c r="A488" s="678"/>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787"/>
      <c r="AE488" s="787"/>
      <c r="AF488" s="787"/>
      <c r="AG488" s="787"/>
      <c r="AH488" s="787"/>
      <c r="AI488" s="787"/>
      <c r="AJ488" s="46"/>
      <c r="AK488" s="46"/>
      <c r="AL488" s="46"/>
      <c r="AM488" s="46"/>
      <c r="AN488" s="46"/>
      <c r="AO488" s="46"/>
      <c r="AP488" s="46"/>
      <c r="AQ488" s="46"/>
      <c r="AR488" s="46"/>
    </row>
    <row r="489">
      <c r="A489" s="678"/>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787"/>
      <c r="AE489" s="787"/>
      <c r="AF489" s="787"/>
      <c r="AG489" s="787"/>
      <c r="AH489" s="787"/>
      <c r="AI489" s="787"/>
      <c r="AJ489" s="46"/>
      <c r="AK489" s="46"/>
      <c r="AL489" s="46"/>
      <c r="AM489" s="46"/>
      <c r="AN489" s="46"/>
      <c r="AO489" s="46"/>
      <c r="AP489" s="46"/>
      <c r="AQ489" s="46"/>
      <c r="AR489" s="46"/>
    </row>
    <row r="490">
      <c r="A490" s="678"/>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787"/>
      <c r="AE490" s="787"/>
      <c r="AF490" s="787"/>
      <c r="AG490" s="787"/>
      <c r="AH490" s="787"/>
      <c r="AI490" s="787"/>
      <c r="AJ490" s="46"/>
      <c r="AK490" s="46"/>
      <c r="AL490" s="46"/>
      <c r="AM490" s="46"/>
      <c r="AN490" s="46"/>
      <c r="AO490" s="46"/>
      <c r="AP490" s="46"/>
      <c r="AQ490" s="46"/>
      <c r="AR490" s="46"/>
    </row>
    <row r="491">
      <c r="A491" s="678"/>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787"/>
      <c r="AE491" s="787"/>
      <c r="AF491" s="787"/>
      <c r="AG491" s="787"/>
      <c r="AH491" s="787"/>
      <c r="AI491" s="787"/>
      <c r="AJ491" s="46"/>
      <c r="AK491" s="46"/>
      <c r="AL491" s="46"/>
      <c r="AM491" s="46"/>
      <c r="AN491" s="46"/>
      <c r="AO491" s="46"/>
      <c r="AP491" s="46"/>
      <c r="AQ491" s="46"/>
      <c r="AR491" s="46"/>
    </row>
    <row r="492">
      <c r="A492" s="678"/>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787"/>
      <c r="AE492" s="787"/>
      <c r="AF492" s="787"/>
      <c r="AG492" s="787"/>
      <c r="AH492" s="787"/>
      <c r="AI492" s="787"/>
      <c r="AJ492" s="46"/>
      <c r="AK492" s="46"/>
      <c r="AL492" s="46"/>
      <c r="AM492" s="46"/>
      <c r="AN492" s="46"/>
      <c r="AO492" s="46"/>
      <c r="AP492" s="46"/>
      <c r="AQ492" s="46"/>
      <c r="AR492" s="46"/>
    </row>
    <row r="493">
      <c r="A493" s="678"/>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787"/>
      <c r="AE493" s="787"/>
      <c r="AF493" s="787"/>
      <c r="AG493" s="787"/>
      <c r="AH493" s="787"/>
      <c r="AI493" s="787"/>
      <c r="AJ493" s="46"/>
      <c r="AK493" s="46"/>
      <c r="AL493" s="46"/>
      <c r="AM493" s="46"/>
      <c r="AN493" s="46"/>
      <c r="AO493" s="46"/>
      <c r="AP493" s="46"/>
      <c r="AQ493" s="46"/>
      <c r="AR493" s="46"/>
    </row>
    <row r="494">
      <c r="A494" s="678"/>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787"/>
      <c r="AE494" s="787"/>
      <c r="AF494" s="787"/>
      <c r="AG494" s="787"/>
      <c r="AH494" s="787"/>
      <c r="AI494" s="787"/>
      <c r="AJ494" s="46"/>
      <c r="AK494" s="46"/>
      <c r="AL494" s="46"/>
      <c r="AM494" s="46"/>
      <c r="AN494" s="46"/>
      <c r="AO494" s="46"/>
      <c r="AP494" s="46"/>
      <c r="AQ494" s="46"/>
      <c r="AR494" s="46"/>
    </row>
    <row r="495">
      <c r="A495" s="678"/>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787"/>
      <c r="AE495" s="787"/>
      <c r="AF495" s="787"/>
      <c r="AG495" s="787"/>
      <c r="AH495" s="787"/>
      <c r="AI495" s="787"/>
      <c r="AJ495" s="46"/>
      <c r="AK495" s="46"/>
      <c r="AL495" s="46"/>
      <c r="AM495" s="46"/>
      <c r="AN495" s="46"/>
      <c r="AO495" s="46"/>
      <c r="AP495" s="46"/>
      <c r="AQ495" s="46"/>
      <c r="AR495" s="46"/>
    </row>
    <row r="496">
      <c r="A496" s="678"/>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787"/>
      <c r="AE496" s="787"/>
      <c r="AF496" s="787"/>
      <c r="AG496" s="787"/>
      <c r="AH496" s="787"/>
      <c r="AI496" s="787"/>
      <c r="AJ496" s="46"/>
      <c r="AK496" s="46"/>
      <c r="AL496" s="46"/>
      <c r="AM496" s="46"/>
      <c r="AN496" s="46"/>
      <c r="AO496" s="46"/>
      <c r="AP496" s="46"/>
      <c r="AQ496" s="46"/>
      <c r="AR496" s="46"/>
    </row>
    <row r="497">
      <c r="A497" s="678"/>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787"/>
      <c r="AE497" s="787"/>
      <c r="AF497" s="787"/>
      <c r="AG497" s="787"/>
      <c r="AH497" s="787"/>
      <c r="AI497" s="787"/>
      <c r="AJ497" s="46"/>
      <c r="AK497" s="46"/>
      <c r="AL497" s="46"/>
      <c r="AM497" s="46"/>
      <c r="AN497" s="46"/>
      <c r="AO497" s="46"/>
      <c r="AP497" s="46"/>
      <c r="AQ497" s="46"/>
      <c r="AR497" s="46"/>
    </row>
    <row r="498">
      <c r="A498" s="678"/>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787"/>
      <c r="AE498" s="787"/>
      <c r="AF498" s="787"/>
      <c r="AG498" s="787"/>
      <c r="AH498" s="787"/>
      <c r="AI498" s="787"/>
      <c r="AJ498" s="46"/>
      <c r="AK498" s="46"/>
      <c r="AL498" s="46"/>
      <c r="AM498" s="46"/>
      <c r="AN498" s="46"/>
      <c r="AO498" s="46"/>
      <c r="AP498" s="46"/>
      <c r="AQ498" s="46"/>
      <c r="AR498" s="46"/>
    </row>
    <row r="499">
      <c r="A499" s="678"/>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787"/>
      <c r="AE499" s="787"/>
      <c r="AF499" s="787"/>
      <c r="AG499" s="787"/>
      <c r="AH499" s="787"/>
      <c r="AI499" s="787"/>
      <c r="AJ499" s="46"/>
      <c r="AK499" s="46"/>
      <c r="AL499" s="46"/>
      <c r="AM499" s="46"/>
      <c r="AN499" s="46"/>
      <c r="AO499" s="46"/>
      <c r="AP499" s="46"/>
      <c r="AQ499" s="46"/>
      <c r="AR499" s="46"/>
    </row>
    <row r="500">
      <c r="A500" s="678"/>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787"/>
      <c r="AE500" s="787"/>
      <c r="AF500" s="787"/>
      <c r="AG500" s="787"/>
      <c r="AH500" s="787"/>
      <c r="AI500" s="787"/>
      <c r="AJ500" s="46"/>
      <c r="AK500" s="46"/>
      <c r="AL500" s="46"/>
      <c r="AM500" s="46"/>
      <c r="AN500" s="46"/>
      <c r="AO500" s="46"/>
      <c r="AP500" s="46"/>
      <c r="AQ500" s="46"/>
      <c r="AR500" s="46"/>
    </row>
    <row r="501">
      <c r="A501" s="678"/>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787"/>
      <c r="AE501" s="787"/>
      <c r="AF501" s="787"/>
      <c r="AG501" s="787"/>
      <c r="AH501" s="787"/>
      <c r="AI501" s="787"/>
      <c r="AJ501" s="46"/>
      <c r="AK501" s="46"/>
      <c r="AL501" s="46"/>
      <c r="AM501" s="46"/>
      <c r="AN501" s="46"/>
      <c r="AO501" s="46"/>
      <c r="AP501" s="46"/>
      <c r="AQ501" s="46"/>
      <c r="AR501" s="46"/>
    </row>
    <row r="502">
      <c r="A502" s="678"/>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787"/>
      <c r="AE502" s="787"/>
      <c r="AF502" s="787"/>
      <c r="AG502" s="787"/>
      <c r="AH502" s="787"/>
      <c r="AI502" s="787"/>
      <c r="AJ502" s="46"/>
      <c r="AK502" s="46"/>
      <c r="AL502" s="46"/>
      <c r="AM502" s="46"/>
      <c r="AN502" s="46"/>
      <c r="AO502" s="46"/>
      <c r="AP502" s="46"/>
      <c r="AQ502" s="46"/>
      <c r="AR502" s="46"/>
    </row>
    <row r="503">
      <c r="A503" s="678"/>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787"/>
      <c r="AE503" s="787"/>
      <c r="AF503" s="787"/>
      <c r="AG503" s="787"/>
      <c r="AH503" s="787"/>
      <c r="AI503" s="787"/>
      <c r="AJ503" s="46"/>
      <c r="AK503" s="46"/>
      <c r="AL503" s="46"/>
      <c r="AM503" s="46"/>
      <c r="AN503" s="46"/>
      <c r="AO503" s="46"/>
      <c r="AP503" s="46"/>
      <c r="AQ503" s="46"/>
      <c r="AR503" s="46"/>
    </row>
    <row r="504">
      <c r="A504" s="678"/>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787"/>
      <c r="AE504" s="787"/>
      <c r="AF504" s="787"/>
      <c r="AG504" s="787"/>
      <c r="AH504" s="787"/>
      <c r="AI504" s="787"/>
      <c r="AJ504" s="46"/>
      <c r="AK504" s="46"/>
      <c r="AL504" s="46"/>
      <c r="AM504" s="46"/>
      <c r="AN504" s="46"/>
      <c r="AO504" s="46"/>
      <c r="AP504" s="46"/>
      <c r="AQ504" s="46"/>
      <c r="AR504" s="46"/>
    </row>
    <row r="505">
      <c r="A505" s="678"/>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787"/>
      <c r="AE505" s="787"/>
      <c r="AF505" s="787"/>
      <c r="AG505" s="787"/>
      <c r="AH505" s="787"/>
      <c r="AI505" s="787"/>
      <c r="AJ505" s="46"/>
      <c r="AK505" s="46"/>
      <c r="AL505" s="46"/>
      <c r="AM505" s="46"/>
      <c r="AN505" s="46"/>
      <c r="AO505" s="46"/>
      <c r="AP505" s="46"/>
      <c r="AQ505" s="46"/>
      <c r="AR505" s="46"/>
    </row>
    <row r="506">
      <c r="A506" s="678"/>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787"/>
      <c r="AE506" s="787"/>
      <c r="AF506" s="787"/>
      <c r="AG506" s="787"/>
      <c r="AH506" s="787"/>
      <c r="AI506" s="787"/>
      <c r="AJ506" s="46"/>
      <c r="AK506" s="46"/>
      <c r="AL506" s="46"/>
      <c r="AM506" s="46"/>
      <c r="AN506" s="46"/>
      <c r="AO506" s="46"/>
      <c r="AP506" s="46"/>
      <c r="AQ506" s="46"/>
      <c r="AR506" s="46"/>
    </row>
    <row r="507">
      <c r="A507" s="678"/>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787"/>
      <c r="AE507" s="787"/>
      <c r="AF507" s="787"/>
      <c r="AG507" s="787"/>
      <c r="AH507" s="787"/>
      <c r="AI507" s="787"/>
      <c r="AJ507" s="46"/>
      <c r="AK507" s="46"/>
      <c r="AL507" s="46"/>
      <c r="AM507" s="46"/>
      <c r="AN507" s="46"/>
      <c r="AO507" s="46"/>
      <c r="AP507" s="46"/>
      <c r="AQ507" s="46"/>
      <c r="AR507" s="46"/>
    </row>
    <row r="508">
      <c r="A508" s="678"/>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787"/>
      <c r="AE508" s="787"/>
      <c r="AF508" s="787"/>
      <c r="AG508" s="787"/>
      <c r="AH508" s="787"/>
      <c r="AI508" s="787"/>
      <c r="AJ508" s="46"/>
      <c r="AK508" s="46"/>
      <c r="AL508" s="46"/>
      <c r="AM508" s="46"/>
      <c r="AN508" s="46"/>
      <c r="AO508" s="46"/>
      <c r="AP508" s="46"/>
      <c r="AQ508" s="46"/>
      <c r="AR508" s="46"/>
    </row>
    <row r="509">
      <c r="A509" s="678"/>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787"/>
      <c r="AE509" s="787"/>
      <c r="AF509" s="787"/>
      <c r="AG509" s="787"/>
      <c r="AH509" s="787"/>
      <c r="AI509" s="787"/>
      <c r="AJ509" s="46"/>
      <c r="AK509" s="46"/>
      <c r="AL509" s="46"/>
      <c r="AM509" s="46"/>
      <c r="AN509" s="46"/>
      <c r="AO509" s="46"/>
      <c r="AP509" s="46"/>
      <c r="AQ509" s="46"/>
      <c r="AR509" s="46"/>
    </row>
    <row r="510">
      <c r="A510" s="678"/>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787"/>
      <c r="AE510" s="787"/>
      <c r="AF510" s="787"/>
      <c r="AG510" s="787"/>
      <c r="AH510" s="787"/>
      <c r="AI510" s="787"/>
      <c r="AJ510" s="46"/>
      <c r="AK510" s="46"/>
      <c r="AL510" s="46"/>
      <c r="AM510" s="46"/>
      <c r="AN510" s="46"/>
      <c r="AO510" s="46"/>
      <c r="AP510" s="46"/>
      <c r="AQ510" s="46"/>
      <c r="AR510" s="46"/>
    </row>
    <row r="511">
      <c r="A511" s="678"/>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787"/>
      <c r="AE511" s="787"/>
      <c r="AF511" s="787"/>
      <c r="AG511" s="787"/>
      <c r="AH511" s="787"/>
      <c r="AI511" s="787"/>
      <c r="AJ511" s="46"/>
      <c r="AK511" s="46"/>
      <c r="AL511" s="46"/>
      <c r="AM511" s="46"/>
      <c r="AN511" s="46"/>
      <c r="AO511" s="46"/>
      <c r="AP511" s="46"/>
      <c r="AQ511" s="46"/>
      <c r="AR511" s="46"/>
    </row>
    <row r="512">
      <c r="A512" s="678"/>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787"/>
      <c r="AE512" s="787"/>
      <c r="AF512" s="787"/>
      <c r="AG512" s="787"/>
      <c r="AH512" s="787"/>
      <c r="AI512" s="787"/>
      <c r="AJ512" s="46"/>
      <c r="AK512" s="46"/>
      <c r="AL512" s="46"/>
      <c r="AM512" s="46"/>
      <c r="AN512" s="46"/>
      <c r="AO512" s="46"/>
      <c r="AP512" s="46"/>
      <c r="AQ512" s="46"/>
      <c r="AR512" s="46"/>
    </row>
    <row r="513">
      <c r="A513" s="678"/>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787"/>
      <c r="AE513" s="787"/>
      <c r="AF513" s="787"/>
      <c r="AG513" s="787"/>
      <c r="AH513" s="787"/>
      <c r="AI513" s="787"/>
      <c r="AJ513" s="46"/>
      <c r="AK513" s="46"/>
      <c r="AL513" s="46"/>
      <c r="AM513" s="46"/>
      <c r="AN513" s="46"/>
      <c r="AO513" s="46"/>
      <c r="AP513" s="46"/>
      <c r="AQ513" s="46"/>
      <c r="AR513" s="46"/>
    </row>
    <row r="514">
      <c r="A514" s="678"/>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787"/>
      <c r="AE514" s="787"/>
      <c r="AF514" s="787"/>
      <c r="AG514" s="787"/>
      <c r="AH514" s="787"/>
      <c r="AI514" s="787"/>
      <c r="AJ514" s="46"/>
      <c r="AK514" s="46"/>
      <c r="AL514" s="46"/>
      <c r="AM514" s="46"/>
      <c r="AN514" s="46"/>
      <c r="AO514" s="46"/>
      <c r="AP514" s="46"/>
      <c r="AQ514" s="46"/>
      <c r="AR514" s="46"/>
    </row>
    <row r="515">
      <c r="A515" s="678"/>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787"/>
      <c r="AE515" s="787"/>
      <c r="AF515" s="787"/>
      <c r="AG515" s="787"/>
      <c r="AH515" s="787"/>
      <c r="AI515" s="787"/>
      <c r="AJ515" s="46"/>
      <c r="AK515" s="46"/>
      <c r="AL515" s="46"/>
      <c r="AM515" s="46"/>
      <c r="AN515" s="46"/>
      <c r="AO515" s="46"/>
      <c r="AP515" s="46"/>
      <c r="AQ515" s="46"/>
      <c r="AR515" s="46"/>
    </row>
    <row r="516">
      <c r="A516" s="678"/>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787"/>
      <c r="AE516" s="787"/>
      <c r="AF516" s="787"/>
      <c r="AG516" s="787"/>
      <c r="AH516" s="787"/>
      <c r="AI516" s="787"/>
      <c r="AJ516" s="46"/>
      <c r="AK516" s="46"/>
      <c r="AL516" s="46"/>
      <c r="AM516" s="46"/>
      <c r="AN516" s="46"/>
      <c r="AO516" s="46"/>
      <c r="AP516" s="46"/>
      <c r="AQ516" s="46"/>
      <c r="AR516" s="46"/>
    </row>
    <row r="517">
      <c r="A517" s="678"/>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787"/>
      <c r="AE517" s="787"/>
      <c r="AF517" s="787"/>
      <c r="AG517" s="787"/>
      <c r="AH517" s="787"/>
      <c r="AI517" s="787"/>
      <c r="AJ517" s="46"/>
      <c r="AK517" s="46"/>
      <c r="AL517" s="46"/>
      <c r="AM517" s="46"/>
      <c r="AN517" s="46"/>
      <c r="AO517" s="46"/>
      <c r="AP517" s="46"/>
      <c r="AQ517" s="46"/>
      <c r="AR517" s="46"/>
    </row>
    <row r="518">
      <c r="A518" s="678"/>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787"/>
      <c r="AE518" s="787"/>
      <c r="AF518" s="787"/>
      <c r="AG518" s="787"/>
      <c r="AH518" s="787"/>
      <c r="AI518" s="787"/>
      <c r="AJ518" s="46"/>
      <c r="AK518" s="46"/>
      <c r="AL518" s="46"/>
      <c r="AM518" s="46"/>
      <c r="AN518" s="46"/>
      <c r="AO518" s="46"/>
      <c r="AP518" s="46"/>
      <c r="AQ518" s="46"/>
      <c r="AR518" s="46"/>
    </row>
    <row r="519">
      <c r="A519" s="678"/>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787"/>
      <c r="AE519" s="787"/>
      <c r="AF519" s="787"/>
      <c r="AG519" s="787"/>
      <c r="AH519" s="787"/>
      <c r="AI519" s="787"/>
      <c r="AJ519" s="46"/>
      <c r="AK519" s="46"/>
      <c r="AL519" s="46"/>
      <c r="AM519" s="46"/>
      <c r="AN519" s="46"/>
      <c r="AO519" s="46"/>
      <c r="AP519" s="46"/>
      <c r="AQ519" s="46"/>
      <c r="AR519" s="46"/>
    </row>
    <row r="520">
      <c r="A520" s="678"/>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787"/>
      <c r="AE520" s="787"/>
      <c r="AF520" s="787"/>
      <c r="AG520" s="787"/>
      <c r="AH520" s="787"/>
      <c r="AI520" s="787"/>
      <c r="AJ520" s="46"/>
      <c r="AK520" s="46"/>
      <c r="AL520" s="46"/>
      <c r="AM520" s="46"/>
      <c r="AN520" s="46"/>
      <c r="AO520" s="46"/>
      <c r="AP520" s="46"/>
      <c r="AQ520" s="46"/>
      <c r="AR520" s="46"/>
    </row>
    <row r="521">
      <c r="A521" s="678"/>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787"/>
      <c r="AE521" s="787"/>
      <c r="AF521" s="787"/>
      <c r="AG521" s="787"/>
      <c r="AH521" s="787"/>
      <c r="AI521" s="787"/>
      <c r="AJ521" s="46"/>
      <c r="AK521" s="46"/>
      <c r="AL521" s="46"/>
      <c r="AM521" s="46"/>
      <c r="AN521" s="46"/>
      <c r="AO521" s="46"/>
      <c r="AP521" s="46"/>
      <c r="AQ521" s="46"/>
      <c r="AR521" s="46"/>
    </row>
    <row r="522">
      <c r="A522" s="678"/>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787"/>
      <c r="AE522" s="787"/>
      <c r="AF522" s="787"/>
      <c r="AG522" s="787"/>
      <c r="AH522" s="787"/>
      <c r="AI522" s="787"/>
      <c r="AJ522" s="46"/>
      <c r="AK522" s="46"/>
      <c r="AL522" s="46"/>
      <c r="AM522" s="46"/>
      <c r="AN522" s="46"/>
      <c r="AO522" s="46"/>
      <c r="AP522" s="46"/>
      <c r="AQ522" s="46"/>
      <c r="AR522" s="46"/>
    </row>
    <row r="523">
      <c r="A523" s="678"/>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787"/>
      <c r="AE523" s="787"/>
      <c r="AF523" s="787"/>
      <c r="AG523" s="787"/>
      <c r="AH523" s="787"/>
      <c r="AI523" s="787"/>
      <c r="AJ523" s="46"/>
      <c r="AK523" s="46"/>
      <c r="AL523" s="46"/>
      <c r="AM523" s="46"/>
      <c r="AN523" s="46"/>
      <c r="AO523" s="46"/>
      <c r="AP523" s="46"/>
      <c r="AQ523" s="46"/>
      <c r="AR523" s="46"/>
    </row>
    <row r="524">
      <c r="A524" s="678"/>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787"/>
      <c r="AE524" s="787"/>
      <c r="AF524" s="787"/>
      <c r="AG524" s="787"/>
      <c r="AH524" s="787"/>
      <c r="AI524" s="787"/>
      <c r="AJ524" s="46"/>
      <c r="AK524" s="46"/>
      <c r="AL524" s="46"/>
      <c r="AM524" s="46"/>
      <c r="AN524" s="46"/>
      <c r="AO524" s="46"/>
      <c r="AP524" s="46"/>
      <c r="AQ524" s="46"/>
      <c r="AR524" s="46"/>
    </row>
    <row r="525">
      <c r="A525" s="678"/>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787"/>
      <c r="AE525" s="787"/>
      <c r="AF525" s="787"/>
      <c r="AG525" s="787"/>
      <c r="AH525" s="787"/>
      <c r="AI525" s="787"/>
      <c r="AJ525" s="46"/>
      <c r="AK525" s="46"/>
      <c r="AL525" s="46"/>
      <c r="AM525" s="46"/>
      <c r="AN525" s="46"/>
      <c r="AO525" s="46"/>
      <c r="AP525" s="46"/>
      <c r="AQ525" s="46"/>
      <c r="AR525" s="46"/>
    </row>
    <row r="526">
      <c r="A526" s="678"/>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787"/>
      <c r="AE526" s="787"/>
      <c r="AF526" s="787"/>
      <c r="AG526" s="787"/>
      <c r="AH526" s="787"/>
      <c r="AI526" s="787"/>
      <c r="AJ526" s="46"/>
      <c r="AK526" s="46"/>
      <c r="AL526" s="46"/>
      <c r="AM526" s="46"/>
      <c r="AN526" s="46"/>
      <c r="AO526" s="46"/>
      <c r="AP526" s="46"/>
      <c r="AQ526" s="46"/>
      <c r="AR526" s="46"/>
    </row>
    <row r="527">
      <c r="A527" s="678"/>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787"/>
      <c r="AE527" s="787"/>
      <c r="AF527" s="787"/>
      <c r="AG527" s="787"/>
      <c r="AH527" s="787"/>
      <c r="AI527" s="787"/>
      <c r="AJ527" s="46"/>
      <c r="AK527" s="46"/>
      <c r="AL527" s="46"/>
      <c r="AM527" s="46"/>
      <c r="AN527" s="46"/>
      <c r="AO527" s="46"/>
      <c r="AP527" s="46"/>
      <c r="AQ527" s="46"/>
      <c r="AR527" s="46"/>
    </row>
    <row r="528">
      <c r="A528" s="678"/>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787"/>
      <c r="AE528" s="787"/>
      <c r="AF528" s="787"/>
      <c r="AG528" s="787"/>
      <c r="AH528" s="787"/>
      <c r="AI528" s="787"/>
      <c r="AJ528" s="46"/>
      <c r="AK528" s="46"/>
      <c r="AL528" s="46"/>
      <c r="AM528" s="46"/>
      <c r="AN528" s="46"/>
      <c r="AO528" s="46"/>
      <c r="AP528" s="46"/>
      <c r="AQ528" s="46"/>
      <c r="AR528" s="46"/>
    </row>
    <row r="529">
      <c r="A529" s="678"/>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787"/>
      <c r="AE529" s="787"/>
      <c r="AF529" s="787"/>
      <c r="AG529" s="787"/>
      <c r="AH529" s="787"/>
      <c r="AI529" s="787"/>
      <c r="AJ529" s="46"/>
      <c r="AK529" s="46"/>
      <c r="AL529" s="46"/>
      <c r="AM529" s="46"/>
      <c r="AN529" s="46"/>
      <c r="AO529" s="46"/>
      <c r="AP529" s="46"/>
      <c r="AQ529" s="46"/>
      <c r="AR529" s="46"/>
    </row>
    <row r="530">
      <c r="A530" s="678"/>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787"/>
      <c r="AE530" s="787"/>
      <c r="AF530" s="787"/>
      <c r="AG530" s="787"/>
      <c r="AH530" s="787"/>
      <c r="AI530" s="787"/>
      <c r="AJ530" s="46"/>
      <c r="AK530" s="46"/>
      <c r="AL530" s="46"/>
      <c r="AM530" s="46"/>
      <c r="AN530" s="46"/>
      <c r="AO530" s="46"/>
      <c r="AP530" s="46"/>
      <c r="AQ530" s="46"/>
      <c r="AR530" s="46"/>
    </row>
    <row r="531">
      <c r="A531" s="678"/>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787"/>
      <c r="AE531" s="787"/>
      <c r="AF531" s="787"/>
      <c r="AG531" s="787"/>
      <c r="AH531" s="787"/>
      <c r="AI531" s="787"/>
      <c r="AJ531" s="46"/>
      <c r="AK531" s="46"/>
      <c r="AL531" s="46"/>
      <c r="AM531" s="46"/>
      <c r="AN531" s="46"/>
      <c r="AO531" s="46"/>
      <c r="AP531" s="46"/>
      <c r="AQ531" s="46"/>
      <c r="AR531" s="46"/>
    </row>
    <row r="532">
      <c r="A532" s="678"/>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787"/>
      <c r="AE532" s="787"/>
      <c r="AF532" s="787"/>
      <c r="AG532" s="787"/>
      <c r="AH532" s="787"/>
      <c r="AI532" s="787"/>
      <c r="AJ532" s="46"/>
      <c r="AK532" s="46"/>
      <c r="AL532" s="46"/>
      <c r="AM532" s="46"/>
      <c r="AN532" s="46"/>
      <c r="AO532" s="46"/>
      <c r="AP532" s="46"/>
      <c r="AQ532" s="46"/>
      <c r="AR532" s="46"/>
    </row>
    <row r="533">
      <c r="A533" s="678"/>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787"/>
      <c r="AE533" s="787"/>
      <c r="AF533" s="787"/>
      <c r="AG533" s="787"/>
      <c r="AH533" s="787"/>
      <c r="AI533" s="787"/>
      <c r="AJ533" s="46"/>
      <c r="AK533" s="46"/>
      <c r="AL533" s="46"/>
      <c r="AM533" s="46"/>
      <c r="AN533" s="46"/>
      <c r="AO533" s="46"/>
      <c r="AP533" s="46"/>
      <c r="AQ533" s="46"/>
      <c r="AR533" s="46"/>
    </row>
    <row r="534">
      <c r="A534" s="678"/>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787"/>
      <c r="AE534" s="787"/>
      <c r="AF534" s="787"/>
      <c r="AG534" s="787"/>
      <c r="AH534" s="787"/>
      <c r="AI534" s="787"/>
      <c r="AJ534" s="46"/>
      <c r="AK534" s="46"/>
      <c r="AL534" s="46"/>
      <c r="AM534" s="46"/>
      <c r="AN534" s="46"/>
      <c r="AO534" s="46"/>
      <c r="AP534" s="46"/>
      <c r="AQ534" s="46"/>
      <c r="AR534" s="46"/>
    </row>
    <row r="535">
      <c r="A535" s="678"/>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787"/>
      <c r="AE535" s="787"/>
      <c r="AF535" s="787"/>
      <c r="AG535" s="787"/>
      <c r="AH535" s="787"/>
      <c r="AI535" s="787"/>
      <c r="AJ535" s="46"/>
      <c r="AK535" s="46"/>
      <c r="AL535" s="46"/>
      <c r="AM535" s="46"/>
      <c r="AN535" s="46"/>
      <c r="AO535" s="46"/>
      <c r="AP535" s="46"/>
      <c r="AQ535" s="46"/>
      <c r="AR535" s="46"/>
    </row>
    <row r="536">
      <c r="A536" s="678"/>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787"/>
      <c r="AE536" s="787"/>
      <c r="AF536" s="787"/>
      <c r="AG536" s="787"/>
      <c r="AH536" s="787"/>
      <c r="AI536" s="787"/>
      <c r="AJ536" s="46"/>
      <c r="AK536" s="46"/>
      <c r="AL536" s="46"/>
      <c r="AM536" s="46"/>
      <c r="AN536" s="46"/>
      <c r="AO536" s="46"/>
      <c r="AP536" s="46"/>
      <c r="AQ536" s="46"/>
      <c r="AR536" s="46"/>
    </row>
    <row r="537">
      <c r="A537" s="678"/>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787"/>
      <c r="AE537" s="787"/>
      <c r="AF537" s="787"/>
      <c r="AG537" s="787"/>
      <c r="AH537" s="787"/>
      <c r="AI537" s="787"/>
      <c r="AJ537" s="46"/>
      <c r="AK537" s="46"/>
      <c r="AL537" s="46"/>
      <c r="AM537" s="46"/>
      <c r="AN537" s="46"/>
      <c r="AO537" s="46"/>
      <c r="AP537" s="46"/>
      <c r="AQ537" s="46"/>
      <c r="AR537" s="46"/>
    </row>
    <row r="538">
      <c r="A538" s="678"/>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787"/>
      <c r="AE538" s="787"/>
      <c r="AF538" s="787"/>
      <c r="AG538" s="787"/>
      <c r="AH538" s="787"/>
      <c r="AI538" s="787"/>
      <c r="AJ538" s="46"/>
      <c r="AK538" s="46"/>
      <c r="AL538" s="46"/>
      <c r="AM538" s="46"/>
      <c r="AN538" s="46"/>
      <c r="AO538" s="46"/>
      <c r="AP538" s="46"/>
      <c r="AQ538" s="46"/>
      <c r="AR538" s="46"/>
    </row>
    <row r="539">
      <c r="A539" s="678"/>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787"/>
      <c r="AE539" s="787"/>
      <c r="AF539" s="787"/>
      <c r="AG539" s="787"/>
      <c r="AH539" s="787"/>
      <c r="AI539" s="787"/>
      <c r="AJ539" s="46"/>
      <c r="AK539" s="46"/>
      <c r="AL539" s="46"/>
      <c r="AM539" s="46"/>
      <c r="AN539" s="46"/>
      <c r="AO539" s="46"/>
      <c r="AP539" s="46"/>
      <c r="AQ539" s="46"/>
      <c r="AR539" s="46"/>
    </row>
    <row r="540">
      <c r="A540" s="678"/>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787"/>
      <c r="AE540" s="787"/>
      <c r="AF540" s="787"/>
      <c r="AG540" s="787"/>
      <c r="AH540" s="787"/>
      <c r="AI540" s="787"/>
      <c r="AJ540" s="46"/>
      <c r="AK540" s="46"/>
      <c r="AL540" s="46"/>
      <c r="AM540" s="46"/>
      <c r="AN540" s="46"/>
      <c r="AO540" s="46"/>
      <c r="AP540" s="46"/>
      <c r="AQ540" s="46"/>
      <c r="AR540" s="46"/>
    </row>
    <row r="541">
      <c r="A541" s="678"/>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787"/>
      <c r="AE541" s="787"/>
      <c r="AF541" s="787"/>
      <c r="AG541" s="787"/>
      <c r="AH541" s="787"/>
      <c r="AI541" s="787"/>
      <c r="AJ541" s="46"/>
      <c r="AK541" s="46"/>
      <c r="AL541" s="46"/>
      <c r="AM541" s="46"/>
      <c r="AN541" s="46"/>
      <c r="AO541" s="46"/>
      <c r="AP541" s="46"/>
      <c r="AQ541" s="46"/>
      <c r="AR541" s="46"/>
    </row>
    <row r="542">
      <c r="A542" s="678"/>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787"/>
      <c r="AE542" s="787"/>
      <c r="AF542" s="787"/>
      <c r="AG542" s="787"/>
      <c r="AH542" s="787"/>
      <c r="AI542" s="787"/>
      <c r="AJ542" s="46"/>
      <c r="AK542" s="46"/>
      <c r="AL542" s="46"/>
      <c r="AM542" s="46"/>
      <c r="AN542" s="46"/>
      <c r="AO542" s="46"/>
      <c r="AP542" s="46"/>
      <c r="AQ542" s="46"/>
      <c r="AR542" s="46"/>
    </row>
    <row r="543">
      <c r="A543" s="678"/>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787"/>
      <c r="AE543" s="787"/>
      <c r="AF543" s="787"/>
      <c r="AG543" s="787"/>
      <c r="AH543" s="787"/>
      <c r="AI543" s="787"/>
      <c r="AJ543" s="46"/>
      <c r="AK543" s="46"/>
      <c r="AL543" s="46"/>
      <c r="AM543" s="46"/>
      <c r="AN543" s="46"/>
      <c r="AO543" s="46"/>
      <c r="AP543" s="46"/>
      <c r="AQ543" s="46"/>
      <c r="AR543" s="46"/>
    </row>
    <row r="544">
      <c r="A544" s="678"/>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787"/>
      <c r="AE544" s="787"/>
      <c r="AF544" s="787"/>
      <c r="AG544" s="787"/>
      <c r="AH544" s="787"/>
      <c r="AI544" s="787"/>
      <c r="AJ544" s="46"/>
      <c r="AK544" s="46"/>
      <c r="AL544" s="46"/>
      <c r="AM544" s="46"/>
      <c r="AN544" s="46"/>
      <c r="AO544" s="46"/>
      <c r="AP544" s="46"/>
      <c r="AQ544" s="46"/>
      <c r="AR544" s="46"/>
    </row>
    <row r="545">
      <c r="A545" s="678"/>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787"/>
      <c r="AE545" s="787"/>
      <c r="AF545" s="787"/>
      <c r="AG545" s="787"/>
      <c r="AH545" s="787"/>
      <c r="AI545" s="787"/>
      <c r="AJ545" s="46"/>
      <c r="AK545" s="46"/>
      <c r="AL545" s="46"/>
      <c r="AM545" s="46"/>
      <c r="AN545" s="46"/>
      <c r="AO545" s="46"/>
      <c r="AP545" s="46"/>
      <c r="AQ545" s="46"/>
      <c r="AR545" s="46"/>
    </row>
    <row r="546">
      <c r="A546" s="678"/>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787"/>
      <c r="AE546" s="787"/>
      <c r="AF546" s="787"/>
      <c r="AG546" s="787"/>
      <c r="AH546" s="787"/>
      <c r="AI546" s="787"/>
      <c r="AJ546" s="46"/>
      <c r="AK546" s="46"/>
      <c r="AL546" s="46"/>
      <c r="AM546" s="46"/>
      <c r="AN546" s="46"/>
      <c r="AO546" s="46"/>
      <c r="AP546" s="46"/>
      <c r="AQ546" s="46"/>
      <c r="AR546" s="46"/>
    </row>
    <row r="547">
      <c r="A547" s="678"/>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787"/>
      <c r="AE547" s="787"/>
      <c r="AF547" s="787"/>
      <c r="AG547" s="787"/>
      <c r="AH547" s="787"/>
      <c r="AI547" s="787"/>
      <c r="AJ547" s="46"/>
      <c r="AK547" s="46"/>
      <c r="AL547" s="46"/>
      <c r="AM547" s="46"/>
      <c r="AN547" s="46"/>
      <c r="AO547" s="46"/>
      <c r="AP547" s="46"/>
      <c r="AQ547" s="46"/>
      <c r="AR547" s="46"/>
    </row>
    <row r="548">
      <c r="A548" s="678"/>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787"/>
      <c r="AE548" s="787"/>
      <c r="AF548" s="787"/>
      <c r="AG548" s="787"/>
      <c r="AH548" s="787"/>
      <c r="AI548" s="787"/>
      <c r="AJ548" s="46"/>
      <c r="AK548" s="46"/>
      <c r="AL548" s="46"/>
      <c r="AM548" s="46"/>
      <c r="AN548" s="46"/>
      <c r="AO548" s="46"/>
      <c r="AP548" s="46"/>
      <c r="AQ548" s="46"/>
      <c r="AR548" s="46"/>
    </row>
    <row r="549">
      <c r="A549" s="678"/>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787"/>
      <c r="AE549" s="787"/>
      <c r="AF549" s="787"/>
      <c r="AG549" s="787"/>
      <c r="AH549" s="787"/>
      <c r="AI549" s="787"/>
      <c r="AJ549" s="46"/>
      <c r="AK549" s="46"/>
      <c r="AL549" s="46"/>
      <c r="AM549" s="46"/>
      <c r="AN549" s="46"/>
      <c r="AO549" s="46"/>
      <c r="AP549" s="46"/>
      <c r="AQ549" s="46"/>
      <c r="AR549" s="46"/>
    </row>
    <row r="550">
      <c r="A550" s="678"/>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787"/>
      <c r="AE550" s="787"/>
      <c r="AF550" s="787"/>
      <c r="AG550" s="787"/>
      <c r="AH550" s="787"/>
      <c r="AI550" s="787"/>
      <c r="AJ550" s="46"/>
      <c r="AK550" s="46"/>
      <c r="AL550" s="46"/>
      <c r="AM550" s="46"/>
      <c r="AN550" s="46"/>
      <c r="AO550" s="46"/>
      <c r="AP550" s="46"/>
      <c r="AQ550" s="46"/>
      <c r="AR550" s="46"/>
    </row>
    <row r="551">
      <c r="A551" s="678"/>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787"/>
      <c r="AE551" s="787"/>
      <c r="AF551" s="787"/>
      <c r="AG551" s="787"/>
      <c r="AH551" s="787"/>
      <c r="AI551" s="787"/>
      <c r="AJ551" s="46"/>
      <c r="AK551" s="46"/>
      <c r="AL551" s="46"/>
      <c r="AM551" s="46"/>
      <c r="AN551" s="46"/>
      <c r="AO551" s="46"/>
      <c r="AP551" s="46"/>
      <c r="AQ551" s="46"/>
      <c r="AR551" s="46"/>
    </row>
    <row r="552">
      <c r="A552" s="678"/>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787"/>
      <c r="AE552" s="787"/>
      <c r="AF552" s="787"/>
      <c r="AG552" s="787"/>
      <c r="AH552" s="787"/>
      <c r="AI552" s="787"/>
      <c r="AJ552" s="46"/>
      <c r="AK552" s="46"/>
      <c r="AL552" s="46"/>
      <c r="AM552" s="46"/>
      <c r="AN552" s="46"/>
      <c r="AO552" s="46"/>
      <c r="AP552" s="46"/>
      <c r="AQ552" s="46"/>
      <c r="AR552" s="46"/>
    </row>
    <row r="553">
      <c r="A553" s="678"/>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787"/>
      <c r="AE553" s="787"/>
      <c r="AF553" s="787"/>
      <c r="AG553" s="787"/>
      <c r="AH553" s="787"/>
      <c r="AI553" s="787"/>
      <c r="AJ553" s="46"/>
      <c r="AK553" s="46"/>
      <c r="AL553" s="46"/>
      <c r="AM553" s="46"/>
      <c r="AN553" s="46"/>
      <c r="AO553" s="46"/>
      <c r="AP553" s="46"/>
      <c r="AQ553" s="46"/>
      <c r="AR553" s="46"/>
    </row>
    <row r="554">
      <c r="A554" s="678"/>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787"/>
      <c r="AE554" s="787"/>
      <c r="AF554" s="787"/>
      <c r="AG554" s="787"/>
      <c r="AH554" s="787"/>
      <c r="AI554" s="787"/>
      <c r="AJ554" s="46"/>
      <c r="AK554" s="46"/>
      <c r="AL554" s="46"/>
      <c r="AM554" s="46"/>
      <c r="AN554" s="46"/>
      <c r="AO554" s="46"/>
      <c r="AP554" s="46"/>
      <c r="AQ554" s="46"/>
      <c r="AR554" s="46"/>
    </row>
    <row r="555">
      <c r="A555" s="678"/>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787"/>
      <c r="AE555" s="787"/>
      <c r="AF555" s="787"/>
      <c r="AG555" s="787"/>
      <c r="AH555" s="787"/>
      <c r="AI555" s="787"/>
      <c r="AJ555" s="46"/>
      <c r="AK555" s="46"/>
      <c r="AL555" s="46"/>
      <c r="AM555" s="46"/>
      <c r="AN555" s="46"/>
      <c r="AO555" s="46"/>
      <c r="AP555" s="46"/>
      <c r="AQ555" s="46"/>
      <c r="AR555" s="46"/>
    </row>
    <row r="556">
      <c r="A556" s="678"/>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787"/>
      <c r="AE556" s="787"/>
      <c r="AF556" s="787"/>
      <c r="AG556" s="787"/>
      <c r="AH556" s="787"/>
      <c r="AI556" s="787"/>
      <c r="AJ556" s="46"/>
      <c r="AK556" s="46"/>
      <c r="AL556" s="46"/>
      <c r="AM556" s="46"/>
      <c r="AN556" s="46"/>
      <c r="AO556" s="46"/>
      <c r="AP556" s="46"/>
      <c r="AQ556" s="46"/>
      <c r="AR556" s="46"/>
    </row>
    <row r="557">
      <c r="A557" s="678"/>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787"/>
      <c r="AE557" s="787"/>
      <c r="AF557" s="787"/>
      <c r="AG557" s="787"/>
      <c r="AH557" s="787"/>
      <c r="AI557" s="787"/>
      <c r="AJ557" s="46"/>
      <c r="AK557" s="46"/>
      <c r="AL557" s="46"/>
      <c r="AM557" s="46"/>
      <c r="AN557" s="46"/>
      <c r="AO557" s="46"/>
      <c r="AP557" s="46"/>
      <c r="AQ557" s="46"/>
      <c r="AR557" s="46"/>
    </row>
    <row r="558">
      <c r="A558" s="678"/>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787"/>
      <c r="AE558" s="787"/>
      <c r="AF558" s="787"/>
      <c r="AG558" s="787"/>
      <c r="AH558" s="787"/>
      <c r="AI558" s="787"/>
      <c r="AJ558" s="46"/>
      <c r="AK558" s="46"/>
      <c r="AL558" s="46"/>
      <c r="AM558" s="46"/>
      <c r="AN558" s="46"/>
      <c r="AO558" s="46"/>
      <c r="AP558" s="46"/>
      <c r="AQ558" s="46"/>
      <c r="AR558" s="46"/>
    </row>
    <row r="559">
      <c r="A559" s="678"/>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787"/>
      <c r="AE559" s="787"/>
      <c r="AF559" s="787"/>
      <c r="AG559" s="787"/>
      <c r="AH559" s="787"/>
      <c r="AI559" s="787"/>
      <c r="AJ559" s="46"/>
      <c r="AK559" s="46"/>
      <c r="AL559" s="46"/>
      <c r="AM559" s="46"/>
      <c r="AN559" s="46"/>
      <c r="AO559" s="46"/>
      <c r="AP559" s="46"/>
      <c r="AQ559" s="46"/>
      <c r="AR559" s="46"/>
    </row>
    <row r="560">
      <c r="A560" s="678"/>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787"/>
      <c r="AE560" s="787"/>
      <c r="AF560" s="787"/>
      <c r="AG560" s="787"/>
      <c r="AH560" s="787"/>
      <c r="AI560" s="787"/>
      <c r="AJ560" s="46"/>
      <c r="AK560" s="46"/>
      <c r="AL560" s="46"/>
      <c r="AM560" s="46"/>
      <c r="AN560" s="46"/>
      <c r="AO560" s="46"/>
      <c r="AP560" s="46"/>
      <c r="AQ560" s="46"/>
      <c r="AR560" s="46"/>
    </row>
    <row r="561">
      <c r="A561" s="678"/>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787"/>
      <c r="AE561" s="787"/>
      <c r="AF561" s="787"/>
      <c r="AG561" s="787"/>
      <c r="AH561" s="787"/>
      <c r="AI561" s="787"/>
      <c r="AJ561" s="46"/>
      <c r="AK561" s="46"/>
      <c r="AL561" s="46"/>
      <c r="AM561" s="46"/>
      <c r="AN561" s="46"/>
      <c r="AO561" s="46"/>
      <c r="AP561" s="46"/>
      <c r="AQ561" s="46"/>
      <c r="AR561" s="46"/>
    </row>
    <row r="562">
      <c r="A562" s="678"/>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787"/>
      <c r="AE562" s="787"/>
      <c r="AF562" s="787"/>
      <c r="AG562" s="787"/>
      <c r="AH562" s="787"/>
      <c r="AI562" s="787"/>
      <c r="AJ562" s="46"/>
      <c r="AK562" s="46"/>
      <c r="AL562" s="46"/>
      <c r="AM562" s="46"/>
      <c r="AN562" s="46"/>
      <c r="AO562" s="46"/>
      <c r="AP562" s="46"/>
      <c r="AQ562" s="46"/>
      <c r="AR562" s="46"/>
    </row>
    <row r="563">
      <c r="A563" s="678"/>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787"/>
      <c r="AE563" s="787"/>
      <c r="AF563" s="787"/>
      <c r="AG563" s="787"/>
      <c r="AH563" s="787"/>
      <c r="AI563" s="787"/>
      <c r="AJ563" s="46"/>
      <c r="AK563" s="46"/>
      <c r="AL563" s="46"/>
      <c r="AM563" s="46"/>
      <c r="AN563" s="46"/>
      <c r="AO563" s="46"/>
      <c r="AP563" s="46"/>
      <c r="AQ563" s="46"/>
      <c r="AR563" s="46"/>
    </row>
    <row r="564">
      <c r="A564" s="678"/>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787"/>
      <c r="AE564" s="787"/>
      <c r="AF564" s="787"/>
      <c r="AG564" s="787"/>
      <c r="AH564" s="787"/>
      <c r="AI564" s="787"/>
      <c r="AJ564" s="46"/>
      <c r="AK564" s="46"/>
      <c r="AL564" s="46"/>
      <c r="AM564" s="46"/>
      <c r="AN564" s="46"/>
      <c r="AO564" s="46"/>
      <c r="AP564" s="46"/>
      <c r="AQ564" s="46"/>
      <c r="AR564" s="46"/>
    </row>
    <row r="565">
      <c r="A565" s="678"/>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787"/>
      <c r="AE565" s="787"/>
      <c r="AF565" s="787"/>
      <c r="AG565" s="787"/>
      <c r="AH565" s="787"/>
      <c r="AI565" s="787"/>
      <c r="AJ565" s="46"/>
      <c r="AK565" s="46"/>
      <c r="AL565" s="46"/>
      <c r="AM565" s="46"/>
      <c r="AN565" s="46"/>
      <c r="AO565" s="46"/>
      <c r="AP565" s="46"/>
      <c r="AQ565" s="46"/>
      <c r="AR565" s="46"/>
    </row>
    <row r="566">
      <c r="A566" s="678"/>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787"/>
      <c r="AE566" s="787"/>
      <c r="AF566" s="787"/>
      <c r="AG566" s="787"/>
      <c r="AH566" s="787"/>
      <c r="AI566" s="787"/>
      <c r="AJ566" s="46"/>
      <c r="AK566" s="46"/>
      <c r="AL566" s="46"/>
      <c r="AM566" s="46"/>
      <c r="AN566" s="46"/>
      <c r="AO566" s="46"/>
      <c r="AP566" s="46"/>
      <c r="AQ566" s="46"/>
      <c r="AR566" s="46"/>
    </row>
    <row r="567">
      <c r="A567" s="678"/>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787"/>
      <c r="AE567" s="787"/>
      <c r="AF567" s="787"/>
      <c r="AG567" s="787"/>
      <c r="AH567" s="787"/>
      <c r="AI567" s="787"/>
      <c r="AJ567" s="46"/>
      <c r="AK567" s="46"/>
      <c r="AL567" s="46"/>
      <c r="AM567" s="46"/>
      <c r="AN567" s="46"/>
      <c r="AO567" s="46"/>
      <c r="AP567" s="46"/>
      <c r="AQ567" s="46"/>
      <c r="AR567" s="46"/>
    </row>
    <row r="568">
      <c r="A568" s="678"/>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787"/>
      <c r="AE568" s="787"/>
      <c r="AF568" s="787"/>
      <c r="AG568" s="787"/>
      <c r="AH568" s="787"/>
      <c r="AI568" s="787"/>
      <c r="AJ568" s="46"/>
      <c r="AK568" s="46"/>
      <c r="AL568" s="46"/>
      <c r="AM568" s="46"/>
      <c r="AN568" s="46"/>
      <c r="AO568" s="46"/>
      <c r="AP568" s="46"/>
      <c r="AQ568" s="46"/>
      <c r="AR568" s="46"/>
    </row>
    <row r="569">
      <c r="A569" s="678"/>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787"/>
      <c r="AE569" s="787"/>
      <c r="AF569" s="787"/>
      <c r="AG569" s="787"/>
      <c r="AH569" s="787"/>
      <c r="AI569" s="787"/>
      <c r="AJ569" s="46"/>
      <c r="AK569" s="46"/>
      <c r="AL569" s="46"/>
      <c r="AM569" s="46"/>
      <c r="AN569" s="46"/>
      <c r="AO569" s="46"/>
      <c r="AP569" s="46"/>
      <c r="AQ569" s="46"/>
      <c r="AR569" s="46"/>
    </row>
    <row r="570">
      <c r="A570" s="678"/>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787"/>
      <c r="AE570" s="787"/>
      <c r="AF570" s="787"/>
      <c r="AG570" s="787"/>
      <c r="AH570" s="787"/>
      <c r="AI570" s="787"/>
      <c r="AJ570" s="46"/>
      <c r="AK570" s="46"/>
      <c r="AL570" s="46"/>
      <c r="AM570" s="46"/>
      <c r="AN570" s="46"/>
      <c r="AO570" s="46"/>
      <c r="AP570" s="46"/>
      <c r="AQ570" s="46"/>
      <c r="AR570" s="46"/>
    </row>
    <row r="571">
      <c r="A571" s="678"/>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787"/>
      <c r="AE571" s="787"/>
      <c r="AF571" s="787"/>
      <c r="AG571" s="787"/>
      <c r="AH571" s="787"/>
      <c r="AI571" s="787"/>
      <c r="AJ571" s="46"/>
      <c r="AK571" s="46"/>
      <c r="AL571" s="46"/>
      <c r="AM571" s="46"/>
      <c r="AN571" s="46"/>
      <c r="AO571" s="46"/>
      <c r="AP571" s="46"/>
      <c r="AQ571" s="46"/>
      <c r="AR571" s="46"/>
    </row>
    <row r="572">
      <c r="A572" s="678"/>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787"/>
      <c r="AE572" s="787"/>
      <c r="AF572" s="787"/>
      <c r="AG572" s="787"/>
      <c r="AH572" s="787"/>
      <c r="AI572" s="787"/>
      <c r="AJ572" s="46"/>
      <c r="AK572" s="46"/>
      <c r="AL572" s="46"/>
      <c r="AM572" s="46"/>
      <c r="AN572" s="46"/>
      <c r="AO572" s="46"/>
      <c r="AP572" s="46"/>
      <c r="AQ572" s="46"/>
      <c r="AR572" s="46"/>
    </row>
    <row r="573">
      <c r="A573" s="678"/>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787"/>
      <c r="AE573" s="787"/>
      <c r="AF573" s="787"/>
      <c r="AG573" s="787"/>
      <c r="AH573" s="787"/>
      <c r="AI573" s="787"/>
      <c r="AJ573" s="46"/>
      <c r="AK573" s="46"/>
      <c r="AL573" s="46"/>
      <c r="AM573" s="46"/>
      <c r="AN573" s="46"/>
      <c r="AO573" s="46"/>
      <c r="AP573" s="46"/>
      <c r="AQ573" s="46"/>
      <c r="AR573" s="46"/>
    </row>
    <row r="574">
      <c r="A574" s="678"/>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787"/>
      <c r="AE574" s="787"/>
      <c r="AF574" s="787"/>
      <c r="AG574" s="787"/>
      <c r="AH574" s="787"/>
      <c r="AI574" s="787"/>
      <c r="AJ574" s="46"/>
      <c r="AK574" s="46"/>
      <c r="AL574" s="46"/>
      <c r="AM574" s="46"/>
      <c r="AN574" s="46"/>
      <c r="AO574" s="46"/>
      <c r="AP574" s="46"/>
      <c r="AQ574" s="46"/>
      <c r="AR574" s="46"/>
    </row>
    <row r="575">
      <c r="A575" s="678"/>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787"/>
      <c r="AE575" s="787"/>
      <c r="AF575" s="787"/>
      <c r="AG575" s="787"/>
      <c r="AH575" s="787"/>
      <c r="AI575" s="787"/>
      <c r="AJ575" s="46"/>
      <c r="AK575" s="46"/>
      <c r="AL575" s="46"/>
      <c r="AM575" s="46"/>
      <c r="AN575" s="46"/>
      <c r="AO575" s="46"/>
      <c r="AP575" s="46"/>
      <c r="AQ575" s="46"/>
      <c r="AR575" s="46"/>
    </row>
    <row r="576">
      <c r="A576" s="678"/>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787"/>
      <c r="AE576" s="787"/>
      <c r="AF576" s="787"/>
      <c r="AG576" s="787"/>
      <c r="AH576" s="787"/>
      <c r="AI576" s="787"/>
      <c r="AJ576" s="46"/>
      <c r="AK576" s="46"/>
      <c r="AL576" s="46"/>
      <c r="AM576" s="46"/>
      <c r="AN576" s="46"/>
      <c r="AO576" s="46"/>
      <c r="AP576" s="46"/>
      <c r="AQ576" s="46"/>
      <c r="AR576" s="46"/>
    </row>
    <row r="577">
      <c r="A577" s="678"/>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787"/>
      <c r="AE577" s="787"/>
      <c r="AF577" s="787"/>
      <c r="AG577" s="787"/>
      <c r="AH577" s="787"/>
      <c r="AI577" s="787"/>
      <c r="AJ577" s="46"/>
      <c r="AK577" s="46"/>
      <c r="AL577" s="46"/>
      <c r="AM577" s="46"/>
      <c r="AN577" s="46"/>
      <c r="AO577" s="46"/>
      <c r="AP577" s="46"/>
      <c r="AQ577" s="46"/>
      <c r="AR577" s="46"/>
    </row>
    <row r="578">
      <c r="A578" s="678"/>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787"/>
      <c r="AE578" s="787"/>
      <c r="AF578" s="787"/>
      <c r="AG578" s="787"/>
      <c r="AH578" s="787"/>
      <c r="AI578" s="787"/>
      <c r="AJ578" s="46"/>
      <c r="AK578" s="46"/>
      <c r="AL578" s="46"/>
      <c r="AM578" s="46"/>
      <c r="AN578" s="46"/>
      <c r="AO578" s="46"/>
      <c r="AP578" s="46"/>
      <c r="AQ578" s="46"/>
      <c r="AR578" s="46"/>
    </row>
    <row r="579">
      <c r="A579" s="678"/>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787"/>
      <c r="AE579" s="787"/>
      <c r="AF579" s="787"/>
      <c r="AG579" s="787"/>
      <c r="AH579" s="787"/>
      <c r="AI579" s="787"/>
      <c r="AJ579" s="46"/>
      <c r="AK579" s="46"/>
      <c r="AL579" s="46"/>
      <c r="AM579" s="46"/>
      <c r="AN579" s="46"/>
      <c r="AO579" s="46"/>
      <c r="AP579" s="46"/>
      <c r="AQ579" s="46"/>
      <c r="AR579" s="46"/>
    </row>
    <row r="580">
      <c r="A580" s="678"/>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787"/>
      <c r="AE580" s="787"/>
      <c r="AF580" s="787"/>
      <c r="AG580" s="787"/>
      <c r="AH580" s="787"/>
      <c r="AI580" s="787"/>
      <c r="AJ580" s="46"/>
      <c r="AK580" s="46"/>
      <c r="AL580" s="46"/>
      <c r="AM580" s="46"/>
      <c r="AN580" s="46"/>
      <c r="AO580" s="46"/>
      <c r="AP580" s="46"/>
      <c r="AQ580" s="46"/>
      <c r="AR580" s="46"/>
    </row>
    <row r="581">
      <c r="A581" s="678"/>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787"/>
      <c r="AE581" s="787"/>
      <c r="AF581" s="787"/>
      <c r="AG581" s="787"/>
      <c r="AH581" s="787"/>
      <c r="AI581" s="787"/>
      <c r="AJ581" s="46"/>
      <c r="AK581" s="46"/>
      <c r="AL581" s="46"/>
      <c r="AM581" s="46"/>
      <c r="AN581" s="46"/>
      <c r="AO581" s="46"/>
      <c r="AP581" s="46"/>
      <c r="AQ581" s="46"/>
      <c r="AR581" s="46"/>
    </row>
    <row r="582">
      <c r="A582" s="678"/>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787"/>
      <c r="AE582" s="787"/>
      <c r="AF582" s="787"/>
      <c r="AG582" s="787"/>
      <c r="AH582" s="787"/>
      <c r="AI582" s="787"/>
      <c r="AJ582" s="46"/>
      <c r="AK582" s="46"/>
      <c r="AL582" s="46"/>
      <c r="AM582" s="46"/>
      <c r="AN582" s="46"/>
      <c r="AO582" s="46"/>
      <c r="AP582" s="46"/>
      <c r="AQ582" s="46"/>
      <c r="AR582" s="46"/>
    </row>
    <row r="583">
      <c r="A583" s="678"/>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787"/>
      <c r="AE583" s="787"/>
      <c r="AF583" s="787"/>
      <c r="AG583" s="787"/>
      <c r="AH583" s="787"/>
      <c r="AI583" s="787"/>
      <c r="AJ583" s="46"/>
      <c r="AK583" s="46"/>
      <c r="AL583" s="46"/>
      <c r="AM583" s="46"/>
      <c r="AN583" s="46"/>
      <c r="AO583" s="46"/>
      <c r="AP583" s="46"/>
      <c r="AQ583" s="46"/>
      <c r="AR583" s="46"/>
    </row>
    <row r="584">
      <c r="A584" s="678"/>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787"/>
      <c r="AE584" s="787"/>
      <c r="AF584" s="787"/>
      <c r="AG584" s="787"/>
      <c r="AH584" s="787"/>
      <c r="AI584" s="787"/>
      <c r="AJ584" s="46"/>
      <c r="AK584" s="46"/>
      <c r="AL584" s="46"/>
      <c r="AM584" s="46"/>
      <c r="AN584" s="46"/>
      <c r="AO584" s="46"/>
      <c r="AP584" s="46"/>
      <c r="AQ584" s="46"/>
      <c r="AR584" s="46"/>
    </row>
    <row r="585">
      <c r="A585" s="678"/>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787"/>
      <c r="AE585" s="787"/>
      <c r="AF585" s="787"/>
      <c r="AG585" s="787"/>
      <c r="AH585" s="787"/>
      <c r="AI585" s="787"/>
      <c r="AJ585" s="46"/>
      <c r="AK585" s="46"/>
      <c r="AL585" s="46"/>
      <c r="AM585" s="46"/>
      <c r="AN585" s="46"/>
      <c r="AO585" s="46"/>
      <c r="AP585" s="46"/>
      <c r="AQ585" s="46"/>
      <c r="AR585" s="46"/>
    </row>
    <row r="586">
      <c r="A586" s="678"/>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787"/>
      <c r="AE586" s="787"/>
      <c r="AF586" s="787"/>
      <c r="AG586" s="787"/>
      <c r="AH586" s="787"/>
      <c r="AI586" s="787"/>
      <c r="AJ586" s="46"/>
      <c r="AK586" s="46"/>
      <c r="AL586" s="46"/>
      <c r="AM586" s="46"/>
      <c r="AN586" s="46"/>
      <c r="AO586" s="46"/>
      <c r="AP586" s="46"/>
      <c r="AQ586" s="46"/>
      <c r="AR586" s="46"/>
    </row>
    <row r="587">
      <c r="A587" s="678"/>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787"/>
      <c r="AE587" s="787"/>
      <c r="AF587" s="787"/>
      <c r="AG587" s="787"/>
      <c r="AH587" s="787"/>
      <c r="AI587" s="787"/>
      <c r="AJ587" s="46"/>
      <c r="AK587" s="46"/>
      <c r="AL587" s="46"/>
      <c r="AM587" s="46"/>
      <c r="AN587" s="46"/>
      <c r="AO587" s="46"/>
      <c r="AP587" s="46"/>
      <c r="AQ587" s="46"/>
      <c r="AR587" s="46"/>
    </row>
    <row r="588">
      <c r="A588" s="678"/>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787"/>
      <c r="AE588" s="787"/>
      <c r="AF588" s="787"/>
      <c r="AG588" s="787"/>
      <c r="AH588" s="787"/>
      <c r="AI588" s="787"/>
      <c r="AJ588" s="46"/>
      <c r="AK588" s="46"/>
      <c r="AL588" s="46"/>
      <c r="AM588" s="46"/>
      <c r="AN588" s="46"/>
      <c r="AO588" s="46"/>
      <c r="AP588" s="46"/>
      <c r="AQ588" s="46"/>
      <c r="AR588" s="46"/>
    </row>
    <row r="589">
      <c r="A589" s="678"/>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787"/>
      <c r="AE589" s="787"/>
      <c r="AF589" s="787"/>
      <c r="AG589" s="787"/>
      <c r="AH589" s="787"/>
      <c r="AI589" s="787"/>
      <c r="AJ589" s="46"/>
      <c r="AK589" s="46"/>
      <c r="AL589" s="46"/>
      <c r="AM589" s="46"/>
      <c r="AN589" s="46"/>
      <c r="AO589" s="46"/>
      <c r="AP589" s="46"/>
      <c r="AQ589" s="46"/>
      <c r="AR589" s="46"/>
    </row>
    <row r="590">
      <c r="A590" s="678"/>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787"/>
      <c r="AE590" s="787"/>
      <c r="AF590" s="787"/>
      <c r="AG590" s="787"/>
      <c r="AH590" s="787"/>
      <c r="AI590" s="787"/>
      <c r="AJ590" s="46"/>
      <c r="AK590" s="46"/>
      <c r="AL590" s="46"/>
      <c r="AM590" s="46"/>
      <c r="AN590" s="46"/>
      <c r="AO590" s="46"/>
      <c r="AP590" s="46"/>
      <c r="AQ590" s="46"/>
      <c r="AR590" s="46"/>
    </row>
    <row r="591">
      <c r="A591" s="678"/>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787"/>
      <c r="AE591" s="787"/>
      <c r="AF591" s="787"/>
      <c r="AG591" s="787"/>
      <c r="AH591" s="787"/>
      <c r="AI591" s="787"/>
      <c r="AJ591" s="46"/>
      <c r="AK591" s="46"/>
      <c r="AL591" s="46"/>
      <c r="AM591" s="46"/>
      <c r="AN591" s="46"/>
      <c r="AO591" s="46"/>
      <c r="AP591" s="46"/>
      <c r="AQ591" s="46"/>
      <c r="AR591" s="46"/>
    </row>
    <row r="592">
      <c r="A592" s="678"/>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787"/>
      <c r="AE592" s="787"/>
      <c r="AF592" s="787"/>
      <c r="AG592" s="787"/>
      <c r="AH592" s="787"/>
      <c r="AI592" s="787"/>
      <c r="AJ592" s="46"/>
      <c r="AK592" s="46"/>
      <c r="AL592" s="46"/>
      <c r="AM592" s="46"/>
      <c r="AN592" s="46"/>
      <c r="AO592" s="46"/>
      <c r="AP592" s="46"/>
      <c r="AQ592" s="46"/>
      <c r="AR592" s="46"/>
    </row>
    <row r="593">
      <c r="A593" s="678"/>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787"/>
      <c r="AE593" s="787"/>
      <c r="AF593" s="787"/>
      <c r="AG593" s="787"/>
      <c r="AH593" s="787"/>
      <c r="AI593" s="787"/>
      <c r="AJ593" s="46"/>
      <c r="AK593" s="46"/>
      <c r="AL593" s="46"/>
      <c r="AM593" s="46"/>
      <c r="AN593" s="46"/>
      <c r="AO593" s="46"/>
      <c r="AP593" s="46"/>
      <c r="AQ593" s="46"/>
      <c r="AR593" s="46"/>
    </row>
    <row r="594">
      <c r="A594" s="678"/>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787"/>
      <c r="AE594" s="787"/>
      <c r="AF594" s="787"/>
      <c r="AG594" s="787"/>
      <c r="AH594" s="787"/>
      <c r="AI594" s="787"/>
      <c r="AJ594" s="46"/>
      <c r="AK594" s="46"/>
      <c r="AL594" s="46"/>
      <c r="AM594" s="46"/>
      <c r="AN594" s="46"/>
      <c r="AO594" s="46"/>
      <c r="AP594" s="46"/>
      <c r="AQ594" s="46"/>
      <c r="AR594" s="46"/>
    </row>
    <row r="595">
      <c r="A595" s="678"/>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787"/>
      <c r="AE595" s="787"/>
      <c r="AF595" s="787"/>
      <c r="AG595" s="787"/>
      <c r="AH595" s="787"/>
      <c r="AI595" s="787"/>
      <c r="AJ595" s="46"/>
      <c r="AK595" s="46"/>
      <c r="AL595" s="46"/>
      <c r="AM595" s="46"/>
      <c r="AN595" s="46"/>
      <c r="AO595" s="46"/>
      <c r="AP595" s="46"/>
      <c r="AQ595" s="46"/>
      <c r="AR595" s="46"/>
    </row>
    <row r="596">
      <c r="A596" s="678"/>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787"/>
      <c r="AE596" s="787"/>
      <c r="AF596" s="787"/>
      <c r="AG596" s="787"/>
      <c r="AH596" s="787"/>
      <c r="AI596" s="787"/>
      <c r="AJ596" s="46"/>
      <c r="AK596" s="46"/>
      <c r="AL596" s="46"/>
      <c r="AM596" s="46"/>
      <c r="AN596" s="46"/>
      <c r="AO596" s="46"/>
      <c r="AP596" s="46"/>
      <c r="AQ596" s="46"/>
      <c r="AR596" s="46"/>
    </row>
    <row r="597">
      <c r="A597" s="678"/>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787"/>
      <c r="AE597" s="787"/>
      <c r="AF597" s="787"/>
      <c r="AG597" s="787"/>
      <c r="AH597" s="787"/>
      <c r="AI597" s="787"/>
      <c r="AJ597" s="46"/>
      <c r="AK597" s="46"/>
      <c r="AL597" s="46"/>
      <c r="AM597" s="46"/>
      <c r="AN597" s="46"/>
      <c r="AO597" s="46"/>
      <c r="AP597" s="46"/>
      <c r="AQ597" s="46"/>
      <c r="AR597" s="46"/>
    </row>
    <row r="598">
      <c r="A598" s="678"/>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787"/>
      <c r="AE598" s="787"/>
      <c r="AF598" s="787"/>
      <c r="AG598" s="787"/>
      <c r="AH598" s="787"/>
      <c r="AI598" s="787"/>
      <c r="AJ598" s="46"/>
      <c r="AK598" s="46"/>
      <c r="AL598" s="46"/>
      <c r="AM598" s="46"/>
      <c r="AN598" s="46"/>
      <c r="AO598" s="46"/>
      <c r="AP598" s="46"/>
      <c r="AQ598" s="46"/>
      <c r="AR598" s="46"/>
    </row>
    <row r="599">
      <c r="A599" s="678"/>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787"/>
      <c r="AE599" s="787"/>
      <c r="AF599" s="787"/>
      <c r="AG599" s="787"/>
      <c r="AH599" s="787"/>
      <c r="AI599" s="787"/>
      <c r="AJ599" s="46"/>
      <c r="AK599" s="46"/>
      <c r="AL599" s="46"/>
      <c r="AM599" s="46"/>
      <c r="AN599" s="46"/>
      <c r="AO599" s="46"/>
      <c r="AP599" s="46"/>
      <c r="AQ599" s="46"/>
      <c r="AR599" s="46"/>
    </row>
    <row r="600">
      <c r="A600" s="678"/>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787"/>
      <c r="AE600" s="787"/>
      <c r="AF600" s="787"/>
      <c r="AG600" s="787"/>
      <c r="AH600" s="787"/>
      <c r="AI600" s="787"/>
      <c r="AJ600" s="46"/>
      <c r="AK600" s="46"/>
      <c r="AL600" s="46"/>
      <c r="AM600" s="46"/>
      <c r="AN600" s="46"/>
      <c r="AO600" s="46"/>
      <c r="AP600" s="46"/>
      <c r="AQ600" s="46"/>
      <c r="AR600" s="46"/>
    </row>
    <row r="601">
      <c r="A601" s="678"/>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787"/>
      <c r="AE601" s="787"/>
      <c r="AF601" s="787"/>
      <c r="AG601" s="787"/>
      <c r="AH601" s="787"/>
      <c r="AI601" s="787"/>
      <c r="AJ601" s="46"/>
      <c r="AK601" s="46"/>
      <c r="AL601" s="46"/>
      <c r="AM601" s="46"/>
      <c r="AN601" s="46"/>
      <c r="AO601" s="46"/>
      <c r="AP601" s="46"/>
      <c r="AQ601" s="46"/>
      <c r="AR601" s="46"/>
    </row>
    <row r="602">
      <c r="A602" s="678"/>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787"/>
      <c r="AE602" s="787"/>
      <c r="AF602" s="787"/>
      <c r="AG602" s="787"/>
      <c r="AH602" s="787"/>
      <c r="AI602" s="787"/>
      <c r="AJ602" s="46"/>
      <c r="AK602" s="46"/>
      <c r="AL602" s="46"/>
      <c r="AM602" s="46"/>
      <c r="AN602" s="46"/>
      <c r="AO602" s="46"/>
      <c r="AP602" s="46"/>
      <c r="AQ602" s="46"/>
      <c r="AR602" s="46"/>
    </row>
    <row r="603">
      <c r="A603" s="678"/>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787"/>
      <c r="AE603" s="787"/>
      <c r="AF603" s="787"/>
      <c r="AG603" s="787"/>
      <c r="AH603" s="787"/>
      <c r="AI603" s="787"/>
      <c r="AJ603" s="46"/>
      <c r="AK603" s="46"/>
      <c r="AL603" s="46"/>
      <c r="AM603" s="46"/>
      <c r="AN603" s="46"/>
      <c r="AO603" s="46"/>
      <c r="AP603" s="46"/>
      <c r="AQ603" s="46"/>
      <c r="AR603" s="46"/>
    </row>
    <row r="604">
      <c r="A604" s="678"/>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787"/>
      <c r="AE604" s="787"/>
      <c r="AF604" s="787"/>
      <c r="AG604" s="787"/>
      <c r="AH604" s="787"/>
      <c r="AI604" s="787"/>
      <c r="AJ604" s="46"/>
      <c r="AK604" s="46"/>
      <c r="AL604" s="46"/>
      <c r="AM604" s="46"/>
      <c r="AN604" s="46"/>
      <c r="AO604" s="46"/>
      <c r="AP604" s="46"/>
      <c r="AQ604" s="46"/>
      <c r="AR604" s="46"/>
    </row>
    <row r="605">
      <c r="A605" s="678"/>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787"/>
      <c r="AE605" s="787"/>
      <c r="AF605" s="787"/>
      <c r="AG605" s="787"/>
      <c r="AH605" s="787"/>
      <c r="AI605" s="787"/>
      <c r="AJ605" s="46"/>
      <c r="AK605" s="46"/>
      <c r="AL605" s="46"/>
      <c r="AM605" s="46"/>
      <c r="AN605" s="46"/>
      <c r="AO605" s="46"/>
      <c r="AP605" s="46"/>
      <c r="AQ605" s="46"/>
      <c r="AR605" s="46"/>
    </row>
    <row r="606">
      <c r="A606" s="678"/>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787"/>
      <c r="AE606" s="787"/>
      <c r="AF606" s="787"/>
      <c r="AG606" s="787"/>
      <c r="AH606" s="787"/>
      <c r="AI606" s="787"/>
      <c r="AJ606" s="46"/>
      <c r="AK606" s="46"/>
      <c r="AL606" s="46"/>
      <c r="AM606" s="46"/>
      <c r="AN606" s="46"/>
      <c r="AO606" s="46"/>
      <c r="AP606" s="46"/>
      <c r="AQ606" s="46"/>
      <c r="AR606" s="46"/>
    </row>
    <row r="607">
      <c r="A607" s="678"/>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787"/>
      <c r="AE607" s="787"/>
      <c r="AF607" s="787"/>
      <c r="AG607" s="787"/>
      <c r="AH607" s="787"/>
      <c r="AI607" s="787"/>
      <c r="AJ607" s="46"/>
      <c r="AK607" s="46"/>
      <c r="AL607" s="46"/>
      <c r="AM607" s="46"/>
      <c r="AN607" s="46"/>
      <c r="AO607" s="46"/>
      <c r="AP607" s="46"/>
      <c r="AQ607" s="46"/>
      <c r="AR607" s="46"/>
    </row>
    <row r="608">
      <c r="A608" s="678"/>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787"/>
      <c r="AE608" s="787"/>
      <c r="AF608" s="787"/>
      <c r="AG608" s="787"/>
      <c r="AH608" s="787"/>
      <c r="AI608" s="787"/>
      <c r="AJ608" s="46"/>
      <c r="AK608" s="46"/>
      <c r="AL608" s="46"/>
      <c r="AM608" s="46"/>
      <c r="AN608" s="46"/>
      <c r="AO608" s="46"/>
      <c r="AP608" s="46"/>
      <c r="AQ608" s="46"/>
      <c r="AR608" s="46"/>
    </row>
    <row r="609">
      <c r="A609" s="678"/>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787"/>
      <c r="AE609" s="787"/>
      <c r="AF609" s="787"/>
      <c r="AG609" s="787"/>
      <c r="AH609" s="787"/>
      <c r="AI609" s="787"/>
      <c r="AJ609" s="46"/>
      <c r="AK609" s="46"/>
      <c r="AL609" s="46"/>
      <c r="AM609" s="46"/>
      <c r="AN609" s="46"/>
      <c r="AO609" s="46"/>
      <c r="AP609" s="46"/>
      <c r="AQ609" s="46"/>
      <c r="AR609" s="46"/>
    </row>
    <row r="610">
      <c r="A610" s="678"/>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787"/>
      <c r="AE610" s="787"/>
      <c r="AF610" s="787"/>
      <c r="AG610" s="787"/>
      <c r="AH610" s="787"/>
      <c r="AI610" s="787"/>
      <c r="AJ610" s="46"/>
      <c r="AK610" s="46"/>
      <c r="AL610" s="46"/>
      <c r="AM610" s="46"/>
      <c r="AN610" s="46"/>
      <c r="AO610" s="46"/>
      <c r="AP610" s="46"/>
      <c r="AQ610" s="46"/>
      <c r="AR610" s="46"/>
    </row>
    <row r="611">
      <c r="A611" s="678"/>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787"/>
      <c r="AE611" s="787"/>
      <c r="AF611" s="787"/>
      <c r="AG611" s="787"/>
      <c r="AH611" s="787"/>
      <c r="AI611" s="787"/>
      <c r="AJ611" s="46"/>
      <c r="AK611" s="46"/>
      <c r="AL611" s="46"/>
      <c r="AM611" s="46"/>
      <c r="AN611" s="46"/>
      <c r="AO611" s="46"/>
      <c r="AP611" s="46"/>
      <c r="AQ611" s="46"/>
      <c r="AR611" s="46"/>
    </row>
    <row r="612">
      <c r="A612" s="678"/>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787"/>
      <c r="AE612" s="787"/>
      <c r="AF612" s="787"/>
      <c r="AG612" s="787"/>
      <c r="AH612" s="787"/>
      <c r="AI612" s="787"/>
      <c r="AJ612" s="46"/>
      <c r="AK612" s="46"/>
      <c r="AL612" s="46"/>
      <c r="AM612" s="46"/>
      <c r="AN612" s="46"/>
      <c r="AO612" s="46"/>
      <c r="AP612" s="46"/>
      <c r="AQ612" s="46"/>
      <c r="AR612" s="46"/>
    </row>
    <row r="613">
      <c r="A613" s="678"/>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787"/>
      <c r="AE613" s="787"/>
      <c r="AF613" s="787"/>
      <c r="AG613" s="787"/>
      <c r="AH613" s="787"/>
      <c r="AI613" s="787"/>
      <c r="AJ613" s="46"/>
      <c r="AK613" s="46"/>
      <c r="AL613" s="46"/>
      <c r="AM613" s="46"/>
      <c r="AN613" s="46"/>
      <c r="AO613" s="46"/>
      <c r="AP613" s="46"/>
      <c r="AQ613" s="46"/>
      <c r="AR613" s="46"/>
    </row>
    <row r="614">
      <c r="A614" s="678"/>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787"/>
      <c r="AE614" s="787"/>
      <c r="AF614" s="787"/>
      <c r="AG614" s="787"/>
      <c r="AH614" s="787"/>
      <c r="AI614" s="787"/>
      <c r="AJ614" s="46"/>
      <c r="AK614" s="46"/>
      <c r="AL614" s="46"/>
      <c r="AM614" s="46"/>
      <c r="AN614" s="46"/>
      <c r="AO614" s="46"/>
      <c r="AP614" s="46"/>
      <c r="AQ614" s="46"/>
      <c r="AR614" s="46"/>
    </row>
    <row r="615">
      <c r="A615" s="678"/>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787"/>
      <c r="AE615" s="787"/>
      <c r="AF615" s="787"/>
      <c r="AG615" s="787"/>
      <c r="AH615" s="787"/>
      <c r="AI615" s="787"/>
      <c r="AJ615" s="46"/>
      <c r="AK615" s="46"/>
      <c r="AL615" s="46"/>
      <c r="AM615" s="46"/>
      <c r="AN615" s="46"/>
      <c r="AO615" s="46"/>
      <c r="AP615" s="46"/>
      <c r="AQ615" s="46"/>
      <c r="AR615" s="46"/>
    </row>
    <row r="616">
      <c r="A616" s="678"/>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787"/>
      <c r="AE616" s="787"/>
      <c r="AF616" s="787"/>
      <c r="AG616" s="787"/>
      <c r="AH616" s="787"/>
      <c r="AI616" s="787"/>
      <c r="AJ616" s="46"/>
      <c r="AK616" s="46"/>
      <c r="AL616" s="46"/>
      <c r="AM616" s="46"/>
      <c r="AN616" s="46"/>
      <c r="AO616" s="46"/>
      <c r="AP616" s="46"/>
      <c r="AQ616" s="46"/>
      <c r="AR616" s="46"/>
    </row>
    <row r="617">
      <c r="A617" s="678"/>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787"/>
      <c r="AE617" s="787"/>
      <c r="AF617" s="787"/>
      <c r="AG617" s="787"/>
      <c r="AH617" s="787"/>
      <c r="AI617" s="787"/>
      <c r="AJ617" s="46"/>
      <c r="AK617" s="46"/>
      <c r="AL617" s="46"/>
      <c r="AM617" s="46"/>
      <c r="AN617" s="46"/>
      <c r="AO617" s="46"/>
      <c r="AP617" s="46"/>
      <c r="AQ617" s="46"/>
      <c r="AR617" s="46"/>
    </row>
    <row r="618">
      <c r="A618" s="678"/>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787"/>
      <c r="AE618" s="787"/>
      <c r="AF618" s="787"/>
      <c r="AG618" s="787"/>
      <c r="AH618" s="787"/>
      <c r="AI618" s="787"/>
      <c r="AJ618" s="46"/>
      <c r="AK618" s="46"/>
      <c r="AL618" s="46"/>
      <c r="AM618" s="46"/>
      <c r="AN618" s="46"/>
      <c r="AO618" s="46"/>
      <c r="AP618" s="46"/>
      <c r="AQ618" s="46"/>
      <c r="AR618" s="46"/>
    </row>
    <row r="619">
      <c r="A619" s="678"/>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787"/>
      <c r="AE619" s="787"/>
      <c r="AF619" s="787"/>
      <c r="AG619" s="787"/>
      <c r="AH619" s="787"/>
      <c r="AI619" s="787"/>
      <c r="AJ619" s="46"/>
      <c r="AK619" s="46"/>
      <c r="AL619" s="46"/>
      <c r="AM619" s="46"/>
      <c r="AN619" s="46"/>
      <c r="AO619" s="46"/>
      <c r="AP619" s="46"/>
      <c r="AQ619" s="46"/>
      <c r="AR619" s="46"/>
    </row>
    <row r="620">
      <c r="A620" s="678"/>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787"/>
      <c r="AE620" s="787"/>
      <c r="AF620" s="787"/>
      <c r="AG620" s="787"/>
      <c r="AH620" s="787"/>
      <c r="AI620" s="787"/>
      <c r="AJ620" s="46"/>
      <c r="AK620" s="46"/>
      <c r="AL620" s="46"/>
      <c r="AM620" s="46"/>
      <c r="AN620" s="46"/>
      <c r="AO620" s="46"/>
      <c r="AP620" s="46"/>
      <c r="AQ620" s="46"/>
      <c r="AR620" s="46"/>
    </row>
    <row r="621">
      <c r="A621" s="678"/>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787"/>
      <c r="AE621" s="787"/>
      <c r="AF621" s="787"/>
      <c r="AG621" s="787"/>
      <c r="AH621" s="787"/>
      <c r="AI621" s="787"/>
      <c r="AJ621" s="46"/>
      <c r="AK621" s="46"/>
      <c r="AL621" s="46"/>
      <c r="AM621" s="46"/>
      <c r="AN621" s="46"/>
      <c r="AO621" s="46"/>
      <c r="AP621" s="46"/>
      <c r="AQ621" s="46"/>
      <c r="AR621" s="46"/>
    </row>
    <row r="622">
      <c r="A622" s="678"/>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787"/>
      <c r="AE622" s="787"/>
      <c r="AF622" s="787"/>
      <c r="AG622" s="787"/>
      <c r="AH622" s="787"/>
      <c r="AI622" s="787"/>
      <c r="AJ622" s="46"/>
      <c r="AK622" s="46"/>
      <c r="AL622" s="46"/>
      <c r="AM622" s="46"/>
      <c r="AN622" s="46"/>
      <c r="AO622" s="46"/>
      <c r="AP622" s="46"/>
      <c r="AQ622" s="46"/>
      <c r="AR622" s="46"/>
    </row>
    <row r="623">
      <c r="A623" s="678"/>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787"/>
      <c r="AE623" s="787"/>
      <c r="AF623" s="787"/>
      <c r="AG623" s="787"/>
      <c r="AH623" s="787"/>
      <c r="AI623" s="787"/>
      <c r="AJ623" s="46"/>
      <c r="AK623" s="46"/>
      <c r="AL623" s="46"/>
      <c r="AM623" s="46"/>
      <c r="AN623" s="46"/>
      <c r="AO623" s="46"/>
      <c r="AP623" s="46"/>
      <c r="AQ623" s="46"/>
      <c r="AR623" s="46"/>
    </row>
    <row r="624">
      <c r="A624" s="678"/>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787"/>
      <c r="AE624" s="787"/>
      <c r="AF624" s="787"/>
      <c r="AG624" s="787"/>
      <c r="AH624" s="787"/>
      <c r="AI624" s="787"/>
      <c r="AJ624" s="46"/>
      <c r="AK624" s="46"/>
      <c r="AL624" s="46"/>
      <c r="AM624" s="46"/>
      <c r="AN624" s="46"/>
      <c r="AO624" s="46"/>
      <c r="AP624" s="46"/>
      <c r="AQ624" s="46"/>
      <c r="AR624" s="46"/>
    </row>
    <row r="625">
      <c r="A625" s="678"/>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787"/>
      <c r="AE625" s="787"/>
      <c r="AF625" s="787"/>
      <c r="AG625" s="787"/>
      <c r="AH625" s="787"/>
      <c r="AI625" s="787"/>
      <c r="AJ625" s="46"/>
      <c r="AK625" s="46"/>
      <c r="AL625" s="46"/>
      <c r="AM625" s="46"/>
      <c r="AN625" s="46"/>
      <c r="AO625" s="46"/>
      <c r="AP625" s="46"/>
      <c r="AQ625" s="46"/>
      <c r="AR625" s="46"/>
    </row>
    <row r="626">
      <c r="A626" s="678"/>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787"/>
      <c r="AE626" s="787"/>
      <c r="AF626" s="787"/>
      <c r="AG626" s="787"/>
      <c r="AH626" s="787"/>
      <c r="AI626" s="787"/>
      <c r="AJ626" s="46"/>
      <c r="AK626" s="46"/>
      <c r="AL626" s="46"/>
      <c r="AM626" s="46"/>
      <c r="AN626" s="46"/>
      <c r="AO626" s="46"/>
      <c r="AP626" s="46"/>
      <c r="AQ626" s="46"/>
      <c r="AR626" s="46"/>
    </row>
    <row r="627">
      <c r="A627" s="678"/>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787"/>
      <c r="AE627" s="787"/>
      <c r="AF627" s="787"/>
      <c r="AG627" s="787"/>
      <c r="AH627" s="787"/>
      <c r="AI627" s="787"/>
      <c r="AJ627" s="46"/>
      <c r="AK627" s="46"/>
      <c r="AL627" s="46"/>
      <c r="AM627" s="46"/>
      <c r="AN627" s="46"/>
      <c r="AO627" s="46"/>
      <c r="AP627" s="46"/>
      <c r="AQ627" s="46"/>
      <c r="AR627" s="46"/>
    </row>
    <row r="628">
      <c r="A628" s="678"/>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787"/>
      <c r="AE628" s="787"/>
      <c r="AF628" s="787"/>
      <c r="AG628" s="787"/>
      <c r="AH628" s="787"/>
      <c r="AI628" s="787"/>
      <c r="AJ628" s="46"/>
      <c r="AK628" s="46"/>
      <c r="AL628" s="46"/>
      <c r="AM628" s="46"/>
      <c r="AN628" s="46"/>
      <c r="AO628" s="46"/>
      <c r="AP628" s="46"/>
      <c r="AQ628" s="46"/>
      <c r="AR628" s="46"/>
    </row>
    <row r="629">
      <c r="A629" s="678"/>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787"/>
      <c r="AE629" s="787"/>
      <c r="AF629" s="787"/>
      <c r="AG629" s="787"/>
      <c r="AH629" s="787"/>
      <c r="AI629" s="787"/>
      <c r="AJ629" s="46"/>
      <c r="AK629" s="46"/>
      <c r="AL629" s="46"/>
      <c r="AM629" s="46"/>
      <c r="AN629" s="46"/>
      <c r="AO629" s="46"/>
      <c r="AP629" s="46"/>
      <c r="AQ629" s="46"/>
      <c r="AR629" s="46"/>
    </row>
    <row r="630">
      <c r="A630" s="678"/>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787"/>
      <c r="AE630" s="787"/>
      <c r="AF630" s="787"/>
      <c r="AG630" s="787"/>
      <c r="AH630" s="787"/>
      <c r="AI630" s="787"/>
      <c r="AJ630" s="46"/>
      <c r="AK630" s="46"/>
      <c r="AL630" s="46"/>
      <c r="AM630" s="46"/>
      <c r="AN630" s="46"/>
      <c r="AO630" s="46"/>
      <c r="AP630" s="46"/>
      <c r="AQ630" s="46"/>
      <c r="AR630" s="46"/>
    </row>
    <row r="631">
      <c r="A631" s="678"/>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787"/>
      <c r="AE631" s="787"/>
      <c r="AF631" s="787"/>
      <c r="AG631" s="787"/>
      <c r="AH631" s="787"/>
      <c r="AI631" s="787"/>
      <c r="AJ631" s="46"/>
      <c r="AK631" s="46"/>
      <c r="AL631" s="46"/>
      <c r="AM631" s="46"/>
      <c r="AN631" s="46"/>
      <c r="AO631" s="46"/>
      <c r="AP631" s="46"/>
      <c r="AQ631" s="46"/>
      <c r="AR631" s="46"/>
    </row>
    <row r="632">
      <c r="A632" s="678"/>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787"/>
      <c r="AE632" s="787"/>
      <c r="AF632" s="787"/>
      <c r="AG632" s="787"/>
      <c r="AH632" s="787"/>
      <c r="AI632" s="787"/>
      <c r="AJ632" s="46"/>
      <c r="AK632" s="46"/>
      <c r="AL632" s="46"/>
      <c r="AM632" s="46"/>
      <c r="AN632" s="46"/>
      <c r="AO632" s="46"/>
      <c r="AP632" s="46"/>
      <c r="AQ632" s="46"/>
      <c r="AR632" s="46"/>
    </row>
    <row r="633">
      <c r="A633" s="678"/>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787"/>
      <c r="AE633" s="787"/>
      <c r="AF633" s="787"/>
      <c r="AG633" s="787"/>
      <c r="AH633" s="787"/>
      <c r="AI633" s="787"/>
      <c r="AJ633" s="46"/>
      <c r="AK633" s="46"/>
      <c r="AL633" s="46"/>
      <c r="AM633" s="46"/>
      <c r="AN633" s="46"/>
      <c r="AO633" s="46"/>
      <c r="AP633" s="46"/>
      <c r="AQ633" s="46"/>
      <c r="AR633" s="46"/>
    </row>
    <row r="634">
      <c r="A634" s="678"/>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787"/>
      <c r="AE634" s="787"/>
      <c r="AF634" s="787"/>
      <c r="AG634" s="787"/>
      <c r="AH634" s="787"/>
      <c r="AI634" s="787"/>
      <c r="AJ634" s="46"/>
      <c r="AK634" s="46"/>
      <c r="AL634" s="46"/>
      <c r="AM634" s="46"/>
      <c r="AN634" s="46"/>
      <c r="AO634" s="46"/>
      <c r="AP634" s="46"/>
      <c r="AQ634" s="46"/>
      <c r="AR634" s="46"/>
    </row>
    <row r="635">
      <c r="A635" s="678"/>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787"/>
      <c r="AE635" s="787"/>
      <c r="AF635" s="787"/>
      <c r="AG635" s="787"/>
      <c r="AH635" s="787"/>
      <c r="AI635" s="787"/>
      <c r="AJ635" s="46"/>
      <c r="AK635" s="46"/>
      <c r="AL635" s="46"/>
      <c r="AM635" s="46"/>
      <c r="AN635" s="46"/>
      <c r="AO635" s="46"/>
      <c r="AP635" s="46"/>
      <c r="AQ635" s="46"/>
      <c r="AR635" s="46"/>
    </row>
    <row r="636">
      <c r="A636" s="678"/>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787"/>
      <c r="AE636" s="787"/>
      <c r="AF636" s="787"/>
      <c r="AG636" s="787"/>
      <c r="AH636" s="787"/>
      <c r="AI636" s="787"/>
      <c r="AJ636" s="46"/>
      <c r="AK636" s="46"/>
      <c r="AL636" s="46"/>
      <c r="AM636" s="46"/>
      <c r="AN636" s="46"/>
      <c r="AO636" s="46"/>
      <c r="AP636" s="46"/>
      <c r="AQ636" s="46"/>
      <c r="AR636" s="46"/>
    </row>
    <row r="637">
      <c r="A637" s="678"/>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787"/>
      <c r="AE637" s="787"/>
      <c r="AF637" s="787"/>
      <c r="AG637" s="787"/>
      <c r="AH637" s="787"/>
      <c r="AI637" s="787"/>
      <c r="AJ637" s="46"/>
      <c r="AK637" s="46"/>
      <c r="AL637" s="46"/>
      <c r="AM637" s="46"/>
      <c r="AN637" s="46"/>
      <c r="AO637" s="46"/>
      <c r="AP637" s="46"/>
      <c r="AQ637" s="46"/>
      <c r="AR637" s="46"/>
    </row>
    <row r="638">
      <c r="A638" s="678"/>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787"/>
      <c r="AE638" s="787"/>
      <c r="AF638" s="787"/>
      <c r="AG638" s="787"/>
      <c r="AH638" s="787"/>
      <c r="AI638" s="787"/>
      <c r="AJ638" s="46"/>
      <c r="AK638" s="46"/>
      <c r="AL638" s="46"/>
      <c r="AM638" s="46"/>
      <c r="AN638" s="46"/>
      <c r="AO638" s="46"/>
      <c r="AP638" s="46"/>
      <c r="AQ638" s="46"/>
      <c r="AR638" s="46"/>
    </row>
    <row r="639">
      <c r="A639" s="678"/>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787"/>
      <c r="AE639" s="787"/>
      <c r="AF639" s="787"/>
      <c r="AG639" s="787"/>
      <c r="AH639" s="787"/>
      <c r="AI639" s="787"/>
      <c r="AJ639" s="46"/>
      <c r="AK639" s="46"/>
      <c r="AL639" s="46"/>
      <c r="AM639" s="46"/>
      <c r="AN639" s="46"/>
      <c r="AO639" s="46"/>
      <c r="AP639" s="46"/>
      <c r="AQ639" s="46"/>
      <c r="AR639" s="46"/>
    </row>
    <row r="640">
      <c r="A640" s="678"/>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787"/>
      <c r="AE640" s="787"/>
      <c r="AF640" s="787"/>
      <c r="AG640" s="787"/>
      <c r="AH640" s="787"/>
      <c r="AI640" s="787"/>
      <c r="AJ640" s="46"/>
      <c r="AK640" s="46"/>
      <c r="AL640" s="46"/>
      <c r="AM640" s="46"/>
      <c r="AN640" s="46"/>
      <c r="AO640" s="46"/>
      <c r="AP640" s="46"/>
      <c r="AQ640" s="46"/>
      <c r="AR640" s="46"/>
    </row>
    <row r="641">
      <c r="A641" s="678"/>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787"/>
      <c r="AE641" s="787"/>
      <c r="AF641" s="787"/>
      <c r="AG641" s="787"/>
      <c r="AH641" s="787"/>
      <c r="AI641" s="787"/>
      <c r="AJ641" s="46"/>
      <c r="AK641" s="46"/>
      <c r="AL641" s="46"/>
      <c r="AM641" s="46"/>
      <c r="AN641" s="46"/>
      <c r="AO641" s="46"/>
      <c r="AP641" s="46"/>
      <c r="AQ641" s="46"/>
      <c r="AR641" s="46"/>
    </row>
    <row r="642">
      <c r="A642" s="678"/>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787"/>
      <c r="AE642" s="787"/>
      <c r="AF642" s="787"/>
      <c r="AG642" s="787"/>
      <c r="AH642" s="787"/>
      <c r="AI642" s="787"/>
      <c r="AJ642" s="46"/>
      <c r="AK642" s="46"/>
      <c r="AL642" s="46"/>
      <c r="AM642" s="46"/>
      <c r="AN642" s="46"/>
      <c r="AO642" s="46"/>
      <c r="AP642" s="46"/>
      <c r="AQ642" s="46"/>
      <c r="AR642" s="46"/>
    </row>
    <row r="643">
      <c r="A643" s="678"/>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787"/>
      <c r="AE643" s="787"/>
      <c r="AF643" s="787"/>
      <c r="AG643" s="787"/>
      <c r="AH643" s="787"/>
      <c r="AI643" s="787"/>
      <c r="AJ643" s="46"/>
      <c r="AK643" s="46"/>
      <c r="AL643" s="46"/>
      <c r="AM643" s="46"/>
      <c r="AN643" s="46"/>
      <c r="AO643" s="46"/>
      <c r="AP643" s="46"/>
      <c r="AQ643" s="46"/>
      <c r="AR643" s="46"/>
    </row>
    <row r="644">
      <c r="A644" s="678"/>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787"/>
      <c r="AE644" s="787"/>
      <c r="AF644" s="787"/>
      <c r="AG644" s="787"/>
      <c r="AH644" s="787"/>
      <c r="AI644" s="787"/>
      <c r="AJ644" s="46"/>
      <c r="AK644" s="46"/>
      <c r="AL644" s="46"/>
      <c r="AM644" s="46"/>
      <c r="AN644" s="46"/>
      <c r="AO644" s="46"/>
      <c r="AP644" s="46"/>
      <c r="AQ644" s="46"/>
      <c r="AR644" s="46"/>
    </row>
    <row r="645">
      <c r="A645" s="678"/>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787"/>
      <c r="AE645" s="787"/>
      <c r="AF645" s="787"/>
      <c r="AG645" s="787"/>
      <c r="AH645" s="787"/>
      <c r="AI645" s="787"/>
      <c r="AJ645" s="46"/>
      <c r="AK645" s="46"/>
      <c r="AL645" s="46"/>
      <c r="AM645" s="46"/>
      <c r="AN645" s="46"/>
      <c r="AO645" s="46"/>
      <c r="AP645" s="46"/>
      <c r="AQ645" s="46"/>
      <c r="AR645" s="46"/>
    </row>
    <row r="646">
      <c r="A646" s="678"/>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787"/>
      <c r="AE646" s="787"/>
      <c r="AF646" s="787"/>
      <c r="AG646" s="787"/>
      <c r="AH646" s="787"/>
      <c r="AI646" s="787"/>
      <c r="AJ646" s="46"/>
      <c r="AK646" s="46"/>
      <c r="AL646" s="46"/>
      <c r="AM646" s="46"/>
      <c r="AN646" s="46"/>
      <c r="AO646" s="46"/>
      <c r="AP646" s="46"/>
      <c r="AQ646" s="46"/>
      <c r="AR646" s="46"/>
    </row>
    <row r="647">
      <c r="A647" s="678"/>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787"/>
      <c r="AE647" s="787"/>
      <c r="AF647" s="787"/>
      <c r="AG647" s="787"/>
      <c r="AH647" s="787"/>
      <c r="AI647" s="787"/>
      <c r="AJ647" s="46"/>
      <c r="AK647" s="46"/>
      <c r="AL647" s="46"/>
      <c r="AM647" s="46"/>
      <c r="AN647" s="46"/>
      <c r="AO647" s="46"/>
      <c r="AP647" s="46"/>
      <c r="AQ647" s="46"/>
      <c r="AR647" s="46"/>
    </row>
    <row r="648">
      <c r="A648" s="678"/>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787"/>
      <c r="AE648" s="787"/>
      <c r="AF648" s="787"/>
      <c r="AG648" s="787"/>
      <c r="AH648" s="787"/>
      <c r="AI648" s="787"/>
      <c r="AJ648" s="46"/>
      <c r="AK648" s="46"/>
      <c r="AL648" s="46"/>
      <c r="AM648" s="46"/>
      <c r="AN648" s="46"/>
      <c r="AO648" s="46"/>
      <c r="AP648" s="46"/>
      <c r="AQ648" s="46"/>
      <c r="AR648" s="46"/>
    </row>
    <row r="649">
      <c r="A649" s="678"/>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787"/>
      <c r="AE649" s="787"/>
      <c r="AF649" s="787"/>
      <c r="AG649" s="787"/>
      <c r="AH649" s="787"/>
      <c r="AI649" s="787"/>
      <c r="AJ649" s="46"/>
      <c r="AK649" s="46"/>
      <c r="AL649" s="46"/>
      <c r="AM649" s="46"/>
      <c r="AN649" s="46"/>
      <c r="AO649" s="46"/>
      <c r="AP649" s="46"/>
      <c r="AQ649" s="46"/>
      <c r="AR649" s="46"/>
    </row>
    <row r="650">
      <c r="A650" s="678"/>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787"/>
      <c r="AE650" s="787"/>
      <c r="AF650" s="787"/>
      <c r="AG650" s="787"/>
      <c r="AH650" s="787"/>
      <c r="AI650" s="787"/>
      <c r="AJ650" s="46"/>
      <c r="AK650" s="46"/>
      <c r="AL650" s="46"/>
      <c r="AM650" s="46"/>
      <c r="AN650" s="46"/>
      <c r="AO650" s="46"/>
      <c r="AP650" s="46"/>
      <c r="AQ650" s="46"/>
      <c r="AR650" s="46"/>
    </row>
    <row r="651">
      <c r="A651" s="678"/>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787"/>
      <c r="AE651" s="787"/>
      <c r="AF651" s="787"/>
      <c r="AG651" s="787"/>
      <c r="AH651" s="787"/>
      <c r="AI651" s="787"/>
      <c r="AJ651" s="46"/>
      <c r="AK651" s="46"/>
      <c r="AL651" s="46"/>
      <c r="AM651" s="46"/>
      <c r="AN651" s="46"/>
      <c r="AO651" s="46"/>
      <c r="AP651" s="46"/>
      <c r="AQ651" s="46"/>
      <c r="AR651" s="46"/>
    </row>
    <row r="652">
      <c r="A652" s="678"/>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787"/>
      <c r="AE652" s="787"/>
      <c r="AF652" s="787"/>
      <c r="AG652" s="787"/>
      <c r="AH652" s="787"/>
      <c r="AI652" s="787"/>
      <c r="AJ652" s="46"/>
      <c r="AK652" s="46"/>
      <c r="AL652" s="46"/>
      <c r="AM652" s="46"/>
      <c r="AN652" s="46"/>
      <c r="AO652" s="46"/>
      <c r="AP652" s="46"/>
      <c r="AQ652" s="46"/>
      <c r="AR652" s="46"/>
    </row>
    <row r="653">
      <c r="A653" s="678"/>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787"/>
      <c r="AE653" s="787"/>
      <c r="AF653" s="787"/>
      <c r="AG653" s="787"/>
      <c r="AH653" s="787"/>
      <c r="AI653" s="787"/>
      <c r="AJ653" s="46"/>
      <c r="AK653" s="46"/>
      <c r="AL653" s="46"/>
      <c r="AM653" s="46"/>
      <c r="AN653" s="46"/>
      <c r="AO653" s="46"/>
      <c r="AP653" s="46"/>
      <c r="AQ653" s="46"/>
      <c r="AR653" s="46"/>
    </row>
    <row r="654">
      <c r="A654" s="678"/>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787"/>
      <c r="AE654" s="787"/>
      <c r="AF654" s="787"/>
      <c r="AG654" s="787"/>
      <c r="AH654" s="787"/>
      <c r="AI654" s="787"/>
      <c r="AJ654" s="46"/>
      <c r="AK654" s="46"/>
      <c r="AL654" s="46"/>
      <c r="AM654" s="46"/>
      <c r="AN654" s="46"/>
      <c r="AO654" s="46"/>
      <c r="AP654" s="46"/>
      <c r="AQ654" s="46"/>
      <c r="AR654" s="46"/>
    </row>
    <row r="655">
      <c r="A655" s="678"/>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787"/>
      <c r="AE655" s="787"/>
      <c r="AF655" s="787"/>
      <c r="AG655" s="787"/>
      <c r="AH655" s="787"/>
      <c r="AI655" s="787"/>
      <c r="AJ655" s="46"/>
      <c r="AK655" s="46"/>
      <c r="AL655" s="46"/>
      <c r="AM655" s="46"/>
      <c r="AN655" s="46"/>
      <c r="AO655" s="46"/>
      <c r="AP655" s="46"/>
      <c r="AQ655" s="46"/>
      <c r="AR655" s="46"/>
    </row>
    <row r="656">
      <c r="A656" s="678"/>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787"/>
      <c r="AE656" s="787"/>
      <c r="AF656" s="787"/>
      <c r="AG656" s="787"/>
      <c r="AH656" s="787"/>
      <c r="AI656" s="787"/>
      <c r="AJ656" s="46"/>
      <c r="AK656" s="46"/>
      <c r="AL656" s="46"/>
      <c r="AM656" s="46"/>
      <c r="AN656" s="46"/>
      <c r="AO656" s="46"/>
      <c r="AP656" s="46"/>
      <c r="AQ656" s="46"/>
      <c r="AR656" s="46"/>
    </row>
    <row r="657">
      <c r="A657" s="678"/>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787"/>
      <c r="AE657" s="787"/>
      <c r="AF657" s="787"/>
      <c r="AG657" s="787"/>
      <c r="AH657" s="787"/>
      <c r="AI657" s="787"/>
      <c r="AJ657" s="46"/>
      <c r="AK657" s="46"/>
      <c r="AL657" s="46"/>
      <c r="AM657" s="46"/>
      <c r="AN657" s="46"/>
      <c r="AO657" s="46"/>
      <c r="AP657" s="46"/>
      <c r="AQ657" s="46"/>
      <c r="AR657" s="46"/>
    </row>
    <row r="658">
      <c r="A658" s="678"/>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787"/>
      <c r="AE658" s="787"/>
      <c r="AF658" s="787"/>
      <c r="AG658" s="787"/>
      <c r="AH658" s="787"/>
      <c r="AI658" s="787"/>
      <c r="AJ658" s="46"/>
      <c r="AK658" s="46"/>
      <c r="AL658" s="46"/>
      <c r="AM658" s="46"/>
      <c r="AN658" s="46"/>
      <c r="AO658" s="46"/>
      <c r="AP658" s="46"/>
      <c r="AQ658" s="46"/>
      <c r="AR658" s="46"/>
    </row>
    <row r="659">
      <c r="A659" s="678"/>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787"/>
      <c r="AE659" s="787"/>
      <c r="AF659" s="787"/>
      <c r="AG659" s="787"/>
      <c r="AH659" s="787"/>
      <c r="AI659" s="787"/>
      <c r="AJ659" s="46"/>
      <c r="AK659" s="46"/>
      <c r="AL659" s="46"/>
      <c r="AM659" s="46"/>
      <c r="AN659" s="46"/>
      <c r="AO659" s="46"/>
      <c r="AP659" s="46"/>
      <c r="AQ659" s="46"/>
      <c r="AR659" s="46"/>
    </row>
    <row r="660">
      <c r="A660" s="678"/>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787"/>
      <c r="AE660" s="787"/>
      <c r="AF660" s="787"/>
      <c r="AG660" s="787"/>
      <c r="AH660" s="787"/>
      <c r="AI660" s="787"/>
      <c r="AJ660" s="46"/>
      <c r="AK660" s="46"/>
      <c r="AL660" s="46"/>
      <c r="AM660" s="46"/>
      <c r="AN660" s="46"/>
      <c r="AO660" s="46"/>
      <c r="AP660" s="46"/>
      <c r="AQ660" s="46"/>
      <c r="AR660" s="46"/>
    </row>
    <row r="661">
      <c r="A661" s="678"/>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787"/>
      <c r="AE661" s="787"/>
      <c r="AF661" s="787"/>
      <c r="AG661" s="787"/>
      <c r="AH661" s="787"/>
      <c r="AI661" s="787"/>
      <c r="AJ661" s="46"/>
      <c r="AK661" s="46"/>
      <c r="AL661" s="46"/>
      <c r="AM661" s="46"/>
      <c r="AN661" s="46"/>
      <c r="AO661" s="46"/>
      <c r="AP661" s="46"/>
      <c r="AQ661" s="46"/>
      <c r="AR661" s="46"/>
    </row>
    <row r="662">
      <c r="A662" s="678"/>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787"/>
      <c r="AE662" s="787"/>
      <c r="AF662" s="787"/>
      <c r="AG662" s="787"/>
      <c r="AH662" s="787"/>
      <c r="AI662" s="787"/>
      <c r="AJ662" s="46"/>
      <c r="AK662" s="46"/>
      <c r="AL662" s="46"/>
      <c r="AM662" s="46"/>
      <c r="AN662" s="46"/>
      <c r="AO662" s="46"/>
      <c r="AP662" s="46"/>
      <c r="AQ662" s="46"/>
      <c r="AR662" s="46"/>
    </row>
    <row r="663">
      <c r="A663" s="678"/>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787"/>
      <c r="AE663" s="787"/>
      <c r="AF663" s="787"/>
      <c r="AG663" s="787"/>
      <c r="AH663" s="787"/>
      <c r="AI663" s="787"/>
      <c r="AJ663" s="46"/>
      <c r="AK663" s="46"/>
      <c r="AL663" s="46"/>
      <c r="AM663" s="46"/>
      <c r="AN663" s="46"/>
      <c r="AO663" s="46"/>
      <c r="AP663" s="46"/>
      <c r="AQ663" s="46"/>
      <c r="AR663" s="46"/>
    </row>
    <row r="664">
      <c r="A664" s="678"/>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787"/>
      <c r="AE664" s="787"/>
      <c r="AF664" s="787"/>
      <c r="AG664" s="787"/>
      <c r="AH664" s="787"/>
      <c r="AI664" s="787"/>
      <c r="AJ664" s="46"/>
      <c r="AK664" s="46"/>
      <c r="AL664" s="46"/>
      <c r="AM664" s="46"/>
      <c r="AN664" s="46"/>
      <c r="AO664" s="46"/>
      <c r="AP664" s="46"/>
      <c r="AQ664" s="46"/>
      <c r="AR664" s="46"/>
    </row>
    <row r="665">
      <c r="A665" s="678"/>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787"/>
      <c r="AE665" s="787"/>
      <c r="AF665" s="787"/>
      <c r="AG665" s="787"/>
      <c r="AH665" s="787"/>
      <c r="AI665" s="787"/>
      <c r="AJ665" s="46"/>
      <c r="AK665" s="46"/>
      <c r="AL665" s="46"/>
      <c r="AM665" s="46"/>
      <c r="AN665" s="46"/>
      <c r="AO665" s="46"/>
      <c r="AP665" s="46"/>
      <c r="AQ665" s="46"/>
      <c r="AR665" s="46"/>
    </row>
    <row r="666">
      <c r="A666" s="678"/>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787"/>
      <c r="AE666" s="787"/>
      <c r="AF666" s="787"/>
      <c r="AG666" s="787"/>
      <c r="AH666" s="787"/>
      <c r="AI666" s="787"/>
      <c r="AJ666" s="46"/>
      <c r="AK666" s="46"/>
      <c r="AL666" s="46"/>
      <c r="AM666" s="46"/>
      <c r="AN666" s="46"/>
      <c r="AO666" s="46"/>
      <c r="AP666" s="46"/>
      <c r="AQ666" s="46"/>
      <c r="AR666" s="46"/>
    </row>
    <row r="667">
      <c r="A667" s="678"/>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787"/>
      <c r="AE667" s="787"/>
      <c r="AF667" s="787"/>
      <c r="AG667" s="787"/>
      <c r="AH667" s="787"/>
      <c r="AI667" s="787"/>
      <c r="AJ667" s="46"/>
      <c r="AK667" s="46"/>
      <c r="AL667" s="46"/>
      <c r="AM667" s="46"/>
      <c r="AN667" s="46"/>
      <c r="AO667" s="46"/>
      <c r="AP667" s="46"/>
      <c r="AQ667" s="46"/>
      <c r="AR667" s="46"/>
    </row>
    <row r="668">
      <c r="A668" s="678"/>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787"/>
      <c r="AE668" s="787"/>
      <c r="AF668" s="787"/>
      <c r="AG668" s="787"/>
      <c r="AH668" s="787"/>
      <c r="AI668" s="787"/>
      <c r="AJ668" s="46"/>
      <c r="AK668" s="46"/>
      <c r="AL668" s="46"/>
      <c r="AM668" s="46"/>
      <c r="AN668" s="46"/>
      <c r="AO668" s="46"/>
      <c r="AP668" s="46"/>
      <c r="AQ668" s="46"/>
      <c r="AR668" s="46"/>
    </row>
    <row r="669">
      <c r="A669" s="678"/>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787"/>
      <c r="AE669" s="787"/>
      <c r="AF669" s="787"/>
      <c r="AG669" s="787"/>
      <c r="AH669" s="787"/>
      <c r="AI669" s="787"/>
      <c r="AJ669" s="46"/>
      <c r="AK669" s="46"/>
      <c r="AL669" s="46"/>
      <c r="AM669" s="46"/>
      <c r="AN669" s="46"/>
      <c r="AO669" s="46"/>
      <c r="AP669" s="46"/>
      <c r="AQ669" s="46"/>
      <c r="AR669" s="46"/>
    </row>
    <row r="670">
      <c r="A670" s="678"/>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787"/>
      <c r="AE670" s="787"/>
      <c r="AF670" s="787"/>
      <c r="AG670" s="787"/>
      <c r="AH670" s="787"/>
      <c r="AI670" s="787"/>
      <c r="AJ670" s="46"/>
      <c r="AK670" s="46"/>
      <c r="AL670" s="46"/>
      <c r="AM670" s="46"/>
      <c r="AN670" s="46"/>
      <c r="AO670" s="46"/>
      <c r="AP670" s="46"/>
      <c r="AQ670" s="46"/>
      <c r="AR670" s="46"/>
    </row>
    <row r="671">
      <c r="A671" s="678"/>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787"/>
      <c r="AE671" s="787"/>
      <c r="AF671" s="787"/>
      <c r="AG671" s="787"/>
      <c r="AH671" s="787"/>
      <c r="AI671" s="787"/>
      <c r="AJ671" s="46"/>
      <c r="AK671" s="46"/>
      <c r="AL671" s="46"/>
      <c r="AM671" s="46"/>
      <c r="AN671" s="46"/>
      <c r="AO671" s="46"/>
      <c r="AP671" s="46"/>
      <c r="AQ671" s="46"/>
      <c r="AR671" s="46"/>
    </row>
    <row r="672">
      <c r="A672" s="678"/>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787"/>
      <c r="AE672" s="787"/>
      <c r="AF672" s="787"/>
      <c r="AG672" s="787"/>
      <c r="AH672" s="787"/>
      <c r="AI672" s="787"/>
      <c r="AJ672" s="46"/>
      <c r="AK672" s="46"/>
      <c r="AL672" s="46"/>
      <c r="AM672" s="46"/>
      <c r="AN672" s="46"/>
      <c r="AO672" s="46"/>
      <c r="AP672" s="46"/>
      <c r="AQ672" s="46"/>
      <c r="AR672" s="46"/>
    </row>
    <row r="673">
      <c r="A673" s="678"/>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787"/>
      <c r="AE673" s="787"/>
      <c r="AF673" s="787"/>
      <c r="AG673" s="787"/>
      <c r="AH673" s="787"/>
      <c r="AI673" s="787"/>
      <c r="AJ673" s="46"/>
      <c r="AK673" s="46"/>
      <c r="AL673" s="46"/>
      <c r="AM673" s="46"/>
      <c r="AN673" s="46"/>
      <c r="AO673" s="46"/>
      <c r="AP673" s="46"/>
      <c r="AQ673" s="46"/>
      <c r="AR673" s="46"/>
    </row>
    <row r="674">
      <c r="A674" s="678"/>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787"/>
      <c r="AE674" s="787"/>
      <c r="AF674" s="787"/>
      <c r="AG674" s="787"/>
      <c r="AH674" s="787"/>
      <c r="AI674" s="787"/>
      <c r="AJ674" s="46"/>
      <c r="AK674" s="46"/>
      <c r="AL674" s="46"/>
      <c r="AM674" s="46"/>
      <c r="AN674" s="46"/>
      <c r="AO674" s="46"/>
      <c r="AP674" s="46"/>
      <c r="AQ674" s="46"/>
      <c r="AR674" s="46"/>
    </row>
    <row r="675">
      <c r="A675" s="678"/>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787"/>
      <c r="AE675" s="787"/>
      <c r="AF675" s="787"/>
      <c r="AG675" s="787"/>
      <c r="AH675" s="787"/>
      <c r="AI675" s="787"/>
      <c r="AJ675" s="46"/>
      <c r="AK675" s="46"/>
      <c r="AL675" s="46"/>
      <c r="AM675" s="46"/>
      <c r="AN675" s="46"/>
      <c r="AO675" s="46"/>
      <c r="AP675" s="46"/>
      <c r="AQ675" s="46"/>
      <c r="AR675" s="46"/>
    </row>
    <row r="676">
      <c r="A676" s="678"/>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787"/>
      <c r="AE676" s="787"/>
      <c r="AF676" s="787"/>
      <c r="AG676" s="787"/>
      <c r="AH676" s="787"/>
      <c r="AI676" s="787"/>
      <c r="AJ676" s="46"/>
      <c r="AK676" s="46"/>
      <c r="AL676" s="46"/>
      <c r="AM676" s="46"/>
      <c r="AN676" s="46"/>
      <c r="AO676" s="46"/>
      <c r="AP676" s="46"/>
      <c r="AQ676" s="46"/>
      <c r="AR676" s="46"/>
    </row>
    <row r="677">
      <c r="A677" s="678"/>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787"/>
      <c r="AE677" s="787"/>
      <c r="AF677" s="787"/>
      <c r="AG677" s="787"/>
      <c r="AH677" s="787"/>
      <c r="AI677" s="787"/>
      <c r="AJ677" s="46"/>
      <c r="AK677" s="46"/>
      <c r="AL677" s="46"/>
      <c r="AM677" s="46"/>
      <c r="AN677" s="46"/>
      <c r="AO677" s="46"/>
      <c r="AP677" s="46"/>
      <c r="AQ677" s="46"/>
      <c r="AR677" s="46"/>
    </row>
    <row r="678">
      <c r="A678" s="678"/>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787"/>
      <c r="AE678" s="787"/>
      <c r="AF678" s="787"/>
      <c r="AG678" s="787"/>
      <c r="AH678" s="787"/>
      <c r="AI678" s="787"/>
      <c r="AJ678" s="46"/>
      <c r="AK678" s="46"/>
      <c r="AL678" s="46"/>
      <c r="AM678" s="46"/>
      <c r="AN678" s="46"/>
      <c r="AO678" s="46"/>
      <c r="AP678" s="46"/>
      <c r="AQ678" s="46"/>
      <c r="AR678" s="46"/>
    </row>
    <row r="679">
      <c r="A679" s="678"/>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787"/>
      <c r="AE679" s="787"/>
      <c r="AF679" s="787"/>
      <c r="AG679" s="787"/>
      <c r="AH679" s="787"/>
      <c r="AI679" s="787"/>
      <c r="AJ679" s="46"/>
      <c r="AK679" s="46"/>
      <c r="AL679" s="46"/>
      <c r="AM679" s="46"/>
      <c r="AN679" s="46"/>
      <c r="AO679" s="46"/>
      <c r="AP679" s="46"/>
      <c r="AQ679" s="46"/>
      <c r="AR679" s="46"/>
    </row>
    <row r="680">
      <c r="A680" s="678"/>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787"/>
      <c r="AE680" s="787"/>
      <c r="AF680" s="787"/>
      <c r="AG680" s="787"/>
      <c r="AH680" s="787"/>
      <c r="AI680" s="787"/>
      <c r="AJ680" s="46"/>
      <c r="AK680" s="46"/>
      <c r="AL680" s="46"/>
      <c r="AM680" s="46"/>
      <c r="AN680" s="46"/>
      <c r="AO680" s="46"/>
      <c r="AP680" s="46"/>
      <c r="AQ680" s="46"/>
      <c r="AR680" s="46"/>
    </row>
    <row r="681">
      <c r="A681" s="678"/>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787"/>
      <c r="AE681" s="787"/>
      <c r="AF681" s="787"/>
      <c r="AG681" s="787"/>
      <c r="AH681" s="787"/>
      <c r="AI681" s="787"/>
      <c r="AJ681" s="46"/>
      <c r="AK681" s="46"/>
      <c r="AL681" s="46"/>
      <c r="AM681" s="46"/>
      <c r="AN681" s="46"/>
      <c r="AO681" s="46"/>
      <c r="AP681" s="46"/>
      <c r="AQ681" s="46"/>
      <c r="AR681" s="46"/>
    </row>
    <row r="682">
      <c r="A682" s="678"/>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787"/>
      <c r="AE682" s="787"/>
      <c r="AF682" s="787"/>
      <c r="AG682" s="787"/>
      <c r="AH682" s="787"/>
      <c r="AI682" s="787"/>
      <c r="AJ682" s="46"/>
      <c r="AK682" s="46"/>
      <c r="AL682" s="46"/>
      <c r="AM682" s="46"/>
      <c r="AN682" s="46"/>
      <c r="AO682" s="46"/>
      <c r="AP682" s="46"/>
      <c r="AQ682" s="46"/>
      <c r="AR682" s="46"/>
    </row>
    <row r="683">
      <c r="A683" s="678"/>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787"/>
      <c r="AE683" s="787"/>
      <c r="AF683" s="787"/>
      <c r="AG683" s="787"/>
      <c r="AH683" s="787"/>
      <c r="AI683" s="787"/>
      <c r="AJ683" s="46"/>
      <c r="AK683" s="46"/>
      <c r="AL683" s="46"/>
      <c r="AM683" s="46"/>
      <c r="AN683" s="46"/>
      <c r="AO683" s="46"/>
      <c r="AP683" s="46"/>
      <c r="AQ683" s="46"/>
      <c r="AR683" s="46"/>
    </row>
    <row r="684">
      <c r="A684" s="678"/>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787"/>
      <c r="AE684" s="787"/>
      <c r="AF684" s="787"/>
      <c r="AG684" s="787"/>
      <c r="AH684" s="787"/>
      <c r="AI684" s="787"/>
      <c r="AJ684" s="46"/>
      <c r="AK684" s="46"/>
      <c r="AL684" s="46"/>
      <c r="AM684" s="46"/>
      <c r="AN684" s="46"/>
      <c r="AO684" s="46"/>
      <c r="AP684" s="46"/>
      <c r="AQ684" s="46"/>
      <c r="AR684" s="46"/>
    </row>
    <row r="685">
      <c r="A685" s="678"/>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787"/>
      <c r="AE685" s="787"/>
      <c r="AF685" s="787"/>
      <c r="AG685" s="787"/>
      <c r="AH685" s="787"/>
      <c r="AI685" s="787"/>
      <c r="AJ685" s="46"/>
      <c r="AK685" s="46"/>
      <c r="AL685" s="46"/>
      <c r="AM685" s="46"/>
      <c r="AN685" s="46"/>
      <c r="AO685" s="46"/>
      <c r="AP685" s="46"/>
      <c r="AQ685" s="46"/>
      <c r="AR685" s="46"/>
    </row>
    <row r="686">
      <c r="A686" s="678"/>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787"/>
      <c r="AE686" s="787"/>
      <c r="AF686" s="787"/>
      <c r="AG686" s="787"/>
      <c r="AH686" s="787"/>
      <c r="AI686" s="787"/>
      <c r="AJ686" s="46"/>
      <c r="AK686" s="46"/>
      <c r="AL686" s="46"/>
      <c r="AM686" s="46"/>
      <c r="AN686" s="46"/>
      <c r="AO686" s="46"/>
      <c r="AP686" s="46"/>
      <c r="AQ686" s="46"/>
      <c r="AR686" s="46"/>
    </row>
    <row r="687">
      <c r="A687" s="678"/>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787"/>
      <c r="AE687" s="787"/>
      <c r="AF687" s="787"/>
      <c r="AG687" s="787"/>
      <c r="AH687" s="787"/>
      <c r="AI687" s="787"/>
      <c r="AJ687" s="46"/>
      <c r="AK687" s="46"/>
      <c r="AL687" s="46"/>
      <c r="AM687" s="46"/>
      <c r="AN687" s="46"/>
      <c r="AO687" s="46"/>
      <c r="AP687" s="46"/>
      <c r="AQ687" s="46"/>
      <c r="AR687" s="46"/>
    </row>
    <row r="688">
      <c r="A688" s="678"/>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787"/>
      <c r="AE688" s="787"/>
      <c r="AF688" s="787"/>
      <c r="AG688" s="787"/>
      <c r="AH688" s="787"/>
      <c r="AI688" s="787"/>
      <c r="AJ688" s="46"/>
      <c r="AK688" s="46"/>
      <c r="AL688" s="46"/>
      <c r="AM688" s="46"/>
      <c r="AN688" s="46"/>
      <c r="AO688" s="46"/>
      <c r="AP688" s="46"/>
      <c r="AQ688" s="46"/>
      <c r="AR688" s="46"/>
    </row>
    <row r="689">
      <c r="A689" s="678"/>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787"/>
      <c r="AE689" s="787"/>
      <c r="AF689" s="787"/>
      <c r="AG689" s="787"/>
      <c r="AH689" s="787"/>
      <c r="AI689" s="787"/>
      <c r="AJ689" s="46"/>
      <c r="AK689" s="46"/>
      <c r="AL689" s="46"/>
      <c r="AM689" s="46"/>
      <c r="AN689" s="46"/>
      <c r="AO689" s="46"/>
      <c r="AP689" s="46"/>
      <c r="AQ689" s="46"/>
      <c r="AR689" s="46"/>
    </row>
    <row r="690">
      <c r="A690" s="678"/>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787"/>
      <c r="AE690" s="787"/>
      <c r="AF690" s="787"/>
      <c r="AG690" s="787"/>
      <c r="AH690" s="787"/>
      <c r="AI690" s="787"/>
      <c r="AJ690" s="46"/>
      <c r="AK690" s="46"/>
      <c r="AL690" s="46"/>
      <c r="AM690" s="46"/>
      <c r="AN690" s="46"/>
      <c r="AO690" s="46"/>
      <c r="AP690" s="46"/>
      <c r="AQ690" s="46"/>
      <c r="AR690" s="46"/>
    </row>
    <row r="691">
      <c r="A691" s="678"/>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787"/>
      <c r="AE691" s="787"/>
      <c r="AF691" s="787"/>
      <c r="AG691" s="787"/>
      <c r="AH691" s="787"/>
      <c r="AI691" s="787"/>
      <c r="AJ691" s="46"/>
      <c r="AK691" s="46"/>
      <c r="AL691" s="46"/>
      <c r="AM691" s="46"/>
      <c r="AN691" s="46"/>
      <c r="AO691" s="46"/>
      <c r="AP691" s="46"/>
      <c r="AQ691" s="46"/>
      <c r="AR691" s="46"/>
    </row>
    <row r="692">
      <c r="A692" s="678"/>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787"/>
      <c r="AE692" s="787"/>
      <c r="AF692" s="787"/>
      <c r="AG692" s="787"/>
      <c r="AH692" s="787"/>
      <c r="AI692" s="787"/>
      <c r="AJ692" s="46"/>
      <c r="AK692" s="46"/>
      <c r="AL692" s="46"/>
      <c r="AM692" s="46"/>
      <c r="AN692" s="46"/>
      <c r="AO692" s="46"/>
      <c r="AP692" s="46"/>
      <c r="AQ692" s="46"/>
      <c r="AR692" s="46"/>
    </row>
    <row r="693">
      <c r="A693" s="678"/>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787"/>
      <c r="AE693" s="787"/>
      <c r="AF693" s="787"/>
      <c r="AG693" s="787"/>
      <c r="AH693" s="787"/>
      <c r="AI693" s="787"/>
      <c r="AJ693" s="46"/>
      <c r="AK693" s="46"/>
      <c r="AL693" s="46"/>
      <c r="AM693" s="46"/>
      <c r="AN693" s="46"/>
      <c r="AO693" s="46"/>
      <c r="AP693" s="46"/>
      <c r="AQ693" s="46"/>
      <c r="AR693" s="46"/>
    </row>
    <row r="694">
      <c r="A694" s="678"/>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787"/>
      <c r="AE694" s="787"/>
      <c r="AF694" s="787"/>
      <c r="AG694" s="787"/>
      <c r="AH694" s="787"/>
      <c r="AI694" s="787"/>
      <c r="AJ694" s="46"/>
      <c r="AK694" s="46"/>
      <c r="AL694" s="46"/>
      <c r="AM694" s="46"/>
      <c r="AN694" s="46"/>
      <c r="AO694" s="46"/>
      <c r="AP694" s="46"/>
      <c r="AQ694" s="46"/>
      <c r="AR694" s="46"/>
    </row>
    <row r="695">
      <c r="A695" s="678"/>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787"/>
      <c r="AE695" s="787"/>
      <c r="AF695" s="787"/>
      <c r="AG695" s="787"/>
      <c r="AH695" s="787"/>
      <c r="AI695" s="787"/>
      <c r="AJ695" s="46"/>
      <c r="AK695" s="46"/>
      <c r="AL695" s="46"/>
      <c r="AM695" s="46"/>
      <c r="AN695" s="46"/>
      <c r="AO695" s="46"/>
      <c r="AP695" s="46"/>
      <c r="AQ695" s="46"/>
      <c r="AR695" s="46"/>
    </row>
    <row r="696">
      <c r="A696" s="678"/>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787"/>
      <c r="AE696" s="787"/>
      <c r="AF696" s="787"/>
      <c r="AG696" s="787"/>
      <c r="AH696" s="787"/>
      <c r="AI696" s="787"/>
      <c r="AJ696" s="46"/>
      <c r="AK696" s="46"/>
      <c r="AL696" s="46"/>
      <c r="AM696" s="46"/>
      <c r="AN696" s="46"/>
      <c r="AO696" s="46"/>
      <c r="AP696" s="46"/>
      <c r="AQ696" s="46"/>
      <c r="AR696" s="46"/>
    </row>
    <row r="697">
      <c r="A697" s="678"/>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787"/>
      <c r="AE697" s="787"/>
      <c r="AF697" s="787"/>
      <c r="AG697" s="787"/>
      <c r="AH697" s="787"/>
      <c r="AI697" s="787"/>
      <c r="AJ697" s="46"/>
      <c r="AK697" s="46"/>
      <c r="AL697" s="46"/>
      <c r="AM697" s="46"/>
      <c r="AN697" s="46"/>
      <c r="AO697" s="46"/>
      <c r="AP697" s="46"/>
      <c r="AQ697" s="46"/>
      <c r="AR697" s="46"/>
    </row>
    <row r="698">
      <c r="A698" s="678"/>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787"/>
      <c r="AE698" s="787"/>
      <c r="AF698" s="787"/>
      <c r="AG698" s="787"/>
      <c r="AH698" s="787"/>
      <c r="AI698" s="787"/>
      <c r="AJ698" s="46"/>
      <c r="AK698" s="46"/>
      <c r="AL698" s="46"/>
      <c r="AM698" s="46"/>
      <c r="AN698" s="46"/>
      <c r="AO698" s="46"/>
      <c r="AP698" s="46"/>
      <c r="AQ698" s="46"/>
      <c r="AR698" s="46"/>
    </row>
    <row r="699">
      <c r="A699" s="678"/>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787"/>
      <c r="AE699" s="787"/>
      <c r="AF699" s="787"/>
      <c r="AG699" s="787"/>
      <c r="AH699" s="787"/>
      <c r="AI699" s="787"/>
      <c r="AJ699" s="46"/>
      <c r="AK699" s="46"/>
      <c r="AL699" s="46"/>
      <c r="AM699" s="46"/>
      <c r="AN699" s="46"/>
      <c r="AO699" s="46"/>
      <c r="AP699" s="46"/>
      <c r="AQ699" s="46"/>
      <c r="AR699" s="46"/>
    </row>
    <row r="700">
      <c r="A700" s="678"/>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787"/>
      <c r="AE700" s="787"/>
      <c r="AF700" s="787"/>
      <c r="AG700" s="787"/>
      <c r="AH700" s="787"/>
      <c r="AI700" s="787"/>
      <c r="AJ700" s="46"/>
      <c r="AK700" s="46"/>
      <c r="AL700" s="46"/>
      <c r="AM700" s="46"/>
      <c r="AN700" s="46"/>
      <c r="AO700" s="46"/>
      <c r="AP700" s="46"/>
      <c r="AQ700" s="46"/>
      <c r="AR700" s="46"/>
    </row>
    <row r="701">
      <c r="A701" s="678"/>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787"/>
      <c r="AE701" s="787"/>
      <c r="AF701" s="787"/>
      <c r="AG701" s="787"/>
      <c r="AH701" s="787"/>
      <c r="AI701" s="787"/>
      <c r="AJ701" s="46"/>
      <c r="AK701" s="46"/>
      <c r="AL701" s="46"/>
      <c r="AM701" s="46"/>
      <c r="AN701" s="46"/>
      <c r="AO701" s="46"/>
      <c r="AP701" s="46"/>
      <c r="AQ701" s="46"/>
      <c r="AR701" s="46"/>
    </row>
    <row r="702">
      <c r="A702" s="678"/>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787"/>
      <c r="AE702" s="787"/>
      <c r="AF702" s="787"/>
      <c r="AG702" s="787"/>
      <c r="AH702" s="787"/>
      <c r="AI702" s="787"/>
      <c r="AJ702" s="46"/>
      <c r="AK702" s="46"/>
      <c r="AL702" s="46"/>
      <c r="AM702" s="46"/>
      <c r="AN702" s="46"/>
      <c r="AO702" s="46"/>
      <c r="AP702" s="46"/>
      <c r="AQ702" s="46"/>
      <c r="AR702" s="46"/>
    </row>
    <row r="703">
      <c r="A703" s="678"/>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787"/>
      <c r="AE703" s="787"/>
      <c r="AF703" s="787"/>
      <c r="AG703" s="787"/>
      <c r="AH703" s="787"/>
      <c r="AI703" s="787"/>
      <c r="AJ703" s="46"/>
      <c r="AK703" s="46"/>
      <c r="AL703" s="46"/>
      <c r="AM703" s="46"/>
      <c r="AN703" s="46"/>
      <c r="AO703" s="46"/>
      <c r="AP703" s="46"/>
      <c r="AQ703" s="46"/>
      <c r="AR703" s="46"/>
    </row>
    <row r="704">
      <c r="A704" s="678"/>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787"/>
      <c r="AE704" s="787"/>
      <c r="AF704" s="787"/>
      <c r="AG704" s="787"/>
      <c r="AH704" s="787"/>
      <c r="AI704" s="787"/>
      <c r="AJ704" s="46"/>
      <c r="AK704" s="46"/>
      <c r="AL704" s="46"/>
      <c r="AM704" s="46"/>
      <c r="AN704" s="46"/>
      <c r="AO704" s="46"/>
      <c r="AP704" s="46"/>
      <c r="AQ704" s="46"/>
      <c r="AR704" s="46"/>
    </row>
    <row r="705">
      <c r="A705" s="678"/>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787"/>
      <c r="AE705" s="787"/>
      <c r="AF705" s="787"/>
      <c r="AG705" s="787"/>
      <c r="AH705" s="787"/>
      <c r="AI705" s="787"/>
      <c r="AJ705" s="46"/>
      <c r="AK705" s="46"/>
      <c r="AL705" s="46"/>
      <c r="AM705" s="46"/>
      <c r="AN705" s="46"/>
      <c r="AO705" s="46"/>
      <c r="AP705" s="46"/>
      <c r="AQ705" s="46"/>
      <c r="AR705" s="46"/>
    </row>
    <row r="706">
      <c r="A706" s="678"/>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787"/>
      <c r="AE706" s="787"/>
      <c r="AF706" s="787"/>
      <c r="AG706" s="787"/>
      <c r="AH706" s="787"/>
      <c r="AI706" s="787"/>
      <c r="AJ706" s="46"/>
      <c r="AK706" s="46"/>
      <c r="AL706" s="46"/>
      <c r="AM706" s="46"/>
      <c r="AN706" s="46"/>
      <c r="AO706" s="46"/>
      <c r="AP706" s="46"/>
      <c r="AQ706" s="46"/>
      <c r="AR706" s="46"/>
    </row>
    <row r="707">
      <c r="A707" s="678"/>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787"/>
      <c r="AE707" s="787"/>
      <c r="AF707" s="787"/>
      <c r="AG707" s="787"/>
      <c r="AH707" s="787"/>
      <c r="AI707" s="787"/>
      <c r="AJ707" s="46"/>
      <c r="AK707" s="46"/>
      <c r="AL707" s="46"/>
      <c r="AM707" s="46"/>
      <c r="AN707" s="46"/>
      <c r="AO707" s="46"/>
      <c r="AP707" s="46"/>
      <c r="AQ707" s="46"/>
      <c r="AR707" s="46"/>
    </row>
    <row r="708">
      <c r="A708" s="678"/>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787"/>
      <c r="AE708" s="787"/>
      <c r="AF708" s="787"/>
      <c r="AG708" s="787"/>
      <c r="AH708" s="787"/>
      <c r="AI708" s="787"/>
      <c r="AJ708" s="46"/>
      <c r="AK708" s="46"/>
      <c r="AL708" s="46"/>
      <c r="AM708" s="46"/>
      <c r="AN708" s="46"/>
      <c r="AO708" s="46"/>
      <c r="AP708" s="46"/>
      <c r="AQ708" s="46"/>
      <c r="AR708" s="46"/>
    </row>
    <row r="709">
      <c r="A709" s="678"/>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787"/>
      <c r="AE709" s="787"/>
      <c r="AF709" s="787"/>
      <c r="AG709" s="787"/>
      <c r="AH709" s="787"/>
      <c r="AI709" s="787"/>
      <c r="AJ709" s="46"/>
      <c r="AK709" s="46"/>
      <c r="AL709" s="46"/>
      <c r="AM709" s="46"/>
      <c r="AN709" s="46"/>
      <c r="AO709" s="46"/>
      <c r="AP709" s="46"/>
      <c r="AQ709" s="46"/>
      <c r="AR709" s="46"/>
    </row>
    <row r="710">
      <c r="A710" s="678"/>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787"/>
      <c r="AE710" s="787"/>
      <c r="AF710" s="787"/>
      <c r="AG710" s="787"/>
      <c r="AH710" s="787"/>
      <c r="AI710" s="787"/>
      <c r="AJ710" s="46"/>
      <c r="AK710" s="46"/>
      <c r="AL710" s="46"/>
      <c r="AM710" s="46"/>
      <c r="AN710" s="46"/>
      <c r="AO710" s="46"/>
      <c r="AP710" s="46"/>
      <c r="AQ710" s="46"/>
      <c r="AR710" s="46"/>
    </row>
    <row r="711">
      <c r="A711" s="678"/>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787"/>
      <c r="AE711" s="787"/>
      <c r="AF711" s="787"/>
      <c r="AG711" s="787"/>
      <c r="AH711" s="787"/>
      <c r="AI711" s="787"/>
      <c r="AJ711" s="46"/>
      <c r="AK711" s="46"/>
      <c r="AL711" s="46"/>
      <c r="AM711" s="46"/>
      <c r="AN711" s="46"/>
      <c r="AO711" s="46"/>
      <c r="AP711" s="46"/>
      <c r="AQ711" s="46"/>
      <c r="AR711" s="46"/>
    </row>
    <row r="712">
      <c r="A712" s="678"/>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787"/>
      <c r="AE712" s="787"/>
      <c r="AF712" s="787"/>
      <c r="AG712" s="787"/>
      <c r="AH712" s="787"/>
      <c r="AI712" s="787"/>
      <c r="AJ712" s="46"/>
      <c r="AK712" s="46"/>
      <c r="AL712" s="46"/>
      <c r="AM712" s="46"/>
      <c r="AN712" s="46"/>
      <c r="AO712" s="46"/>
      <c r="AP712" s="46"/>
      <c r="AQ712" s="46"/>
      <c r="AR712" s="46"/>
    </row>
    <row r="713">
      <c r="A713" s="678"/>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787"/>
      <c r="AE713" s="787"/>
      <c r="AF713" s="787"/>
      <c r="AG713" s="787"/>
      <c r="AH713" s="787"/>
      <c r="AI713" s="787"/>
      <c r="AJ713" s="46"/>
      <c r="AK713" s="46"/>
      <c r="AL713" s="46"/>
      <c r="AM713" s="46"/>
      <c r="AN713" s="46"/>
      <c r="AO713" s="46"/>
      <c r="AP713" s="46"/>
      <c r="AQ713" s="46"/>
      <c r="AR713" s="46"/>
    </row>
    <row r="714">
      <c r="A714" s="678"/>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787"/>
      <c r="AE714" s="787"/>
      <c r="AF714" s="787"/>
      <c r="AG714" s="787"/>
      <c r="AH714" s="787"/>
      <c r="AI714" s="787"/>
      <c r="AJ714" s="46"/>
      <c r="AK714" s="46"/>
      <c r="AL714" s="46"/>
      <c r="AM714" s="46"/>
      <c r="AN714" s="46"/>
      <c r="AO714" s="46"/>
      <c r="AP714" s="46"/>
      <c r="AQ714" s="46"/>
      <c r="AR714" s="46"/>
    </row>
    <row r="715">
      <c r="A715" s="678"/>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787"/>
      <c r="AE715" s="787"/>
      <c r="AF715" s="787"/>
      <c r="AG715" s="787"/>
      <c r="AH715" s="787"/>
      <c r="AI715" s="787"/>
      <c r="AJ715" s="46"/>
      <c r="AK715" s="46"/>
      <c r="AL715" s="46"/>
      <c r="AM715" s="46"/>
      <c r="AN715" s="46"/>
      <c r="AO715" s="46"/>
      <c r="AP715" s="46"/>
      <c r="AQ715" s="46"/>
      <c r="AR715" s="46"/>
    </row>
    <row r="716">
      <c r="A716" s="678"/>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787"/>
      <c r="AE716" s="787"/>
      <c r="AF716" s="787"/>
      <c r="AG716" s="787"/>
      <c r="AH716" s="787"/>
      <c r="AI716" s="787"/>
      <c r="AJ716" s="46"/>
      <c r="AK716" s="46"/>
      <c r="AL716" s="46"/>
      <c r="AM716" s="46"/>
      <c r="AN716" s="46"/>
      <c r="AO716" s="46"/>
      <c r="AP716" s="46"/>
      <c r="AQ716" s="46"/>
      <c r="AR716" s="46"/>
    </row>
    <row r="717">
      <c r="A717" s="678"/>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787"/>
      <c r="AE717" s="787"/>
      <c r="AF717" s="787"/>
      <c r="AG717" s="787"/>
      <c r="AH717" s="787"/>
      <c r="AI717" s="787"/>
      <c r="AJ717" s="46"/>
      <c r="AK717" s="46"/>
      <c r="AL717" s="46"/>
      <c r="AM717" s="46"/>
      <c r="AN717" s="46"/>
      <c r="AO717" s="46"/>
      <c r="AP717" s="46"/>
      <c r="AQ717" s="46"/>
      <c r="AR717" s="46"/>
    </row>
    <row r="718">
      <c r="A718" s="678"/>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787"/>
      <c r="AE718" s="787"/>
      <c r="AF718" s="787"/>
      <c r="AG718" s="787"/>
      <c r="AH718" s="787"/>
      <c r="AI718" s="787"/>
      <c r="AJ718" s="46"/>
      <c r="AK718" s="46"/>
      <c r="AL718" s="46"/>
      <c r="AM718" s="46"/>
      <c r="AN718" s="46"/>
      <c r="AO718" s="46"/>
      <c r="AP718" s="46"/>
      <c r="AQ718" s="46"/>
      <c r="AR718" s="46"/>
    </row>
    <row r="719">
      <c r="A719" s="678"/>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787"/>
      <c r="AE719" s="787"/>
      <c r="AF719" s="787"/>
      <c r="AG719" s="787"/>
      <c r="AH719" s="787"/>
      <c r="AI719" s="787"/>
      <c r="AJ719" s="46"/>
      <c r="AK719" s="46"/>
      <c r="AL719" s="46"/>
      <c r="AM719" s="46"/>
      <c r="AN719" s="46"/>
      <c r="AO719" s="46"/>
      <c r="AP719" s="46"/>
      <c r="AQ719" s="46"/>
      <c r="AR719" s="46"/>
    </row>
    <row r="720">
      <c r="A720" s="678"/>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787"/>
      <c r="AE720" s="787"/>
      <c r="AF720" s="787"/>
      <c r="AG720" s="787"/>
      <c r="AH720" s="787"/>
      <c r="AI720" s="787"/>
      <c r="AJ720" s="46"/>
      <c r="AK720" s="46"/>
      <c r="AL720" s="46"/>
      <c r="AM720" s="46"/>
      <c r="AN720" s="46"/>
      <c r="AO720" s="46"/>
      <c r="AP720" s="46"/>
      <c r="AQ720" s="46"/>
      <c r="AR720" s="46"/>
    </row>
    <row r="721">
      <c r="A721" s="678"/>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787"/>
      <c r="AE721" s="787"/>
      <c r="AF721" s="787"/>
      <c r="AG721" s="787"/>
      <c r="AH721" s="787"/>
      <c r="AI721" s="787"/>
      <c r="AJ721" s="46"/>
      <c r="AK721" s="46"/>
      <c r="AL721" s="46"/>
      <c r="AM721" s="46"/>
      <c r="AN721" s="46"/>
      <c r="AO721" s="46"/>
      <c r="AP721" s="46"/>
      <c r="AQ721" s="46"/>
      <c r="AR721" s="46"/>
    </row>
    <row r="722">
      <c r="A722" s="678"/>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787"/>
      <c r="AE722" s="787"/>
      <c r="AF722" s="787"/>
      <c r="AG722" s="787"/>
      <c r="AH722" s="787"/>
      <c r="AI722" s="787"/>
      <c r="AJ722" s="46"/>
      <c r="AK722" s="46"/>
      <c r="AL722" s="46"/>
      <c r="AM722" s="46"/>
      <c r="AN722" s="46"/>
      <c r="AO722" s="46"/>
      <c r="AP722" s="46"/>
      <c r="AQ722" s="46"/>
      <c r="AR722" s="46"/>
    </row>
    <row r="723">
      <c r="A723" s="678"/>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787"/>
      <c r="AE723" s="787"/>
      <c r="AF723" s="787"/>
      <c r="AG723" s="787"/>
      <c r="AH723" s="787"/>
      <c r="AI723" s="787"/>
      <c r="AJ723" s="46"/>
      <c r="AK723" s="46"/>
      <c r="AL723" s="46"/>
      <c r="AM723" s="46"/>
      <c r="AN723" s="46"/>
      <c r="AO723" s="46"/>
      <c r="AP723" s="46"/>
      <c r="AQ723" s="46"/>
      <c r="AR723" s="46"/>
    </row>
    <row r="724">
      <c r="A724" s="678"/>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787"/>
      <c r="AE724" s="787"/>
      <c r="AF724" s="787"/>
      <c r="AG724" s="787"/>
      <c r="AH724" s="787"/>
      <c r="AI724" s="787"/>
      <c r="AJ724" s="46"/>
      <c r="AK724" s="46"/>
      <c r="AL724" s="46"/>
      <c r="AM724" s="46"/>
      <c r="AN724" s="46"/>
      <c r="AO724" s="46"/>
      <c r="AP724" s="46"/>
      <c r="AQ724" s="46"/>
      <c r="AR724" s="46"/>
    </row>
    <row r="725">
      <c r="A725" s="678"/>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787"/>
      <c r="AE725" s="787"/>
      <c r="AF725" s="787"/>
      <c r="AG725" s="787"/>
      <c r="AH725" s="787"/>
      <c r="AI725" s="787"/>
      <c r="AJ725" s="46"/>
      <c r="AK725" s="46"/>
      <c r="AL725" s="46"/>
      <c r="AM725" s="46"/>
      <c r="AN725" s="46"/>
      <c r="AO725" s="46"/>
      <c r="AP725" s="46"/>
      <c r="AQ725" s="46"/>
      <c r="AR725" s="46"/>
    </row>
    <row r="726">
      <c r="A726" s="678"/>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787"/>
      <c r="AE726" s="787"/>
      <c r="AF726" s="787"/>
      <c r="AG726" s="787"/>
      <c r="AH726" s="787"/>
      <c r="AI726" s="787"/>
      <c r="AJ726" s="46"/>
      <c r="AK726" s="46"/>
      <c r="AL726" s="46"/>
      <c r="AM726" s="46"/>
      <c r="AN726" s="46"/>
      <c r="AO726" s="46"/>
      <c r="AP726" s="46"/>
      <c r="AQ726" s="46"/>
      <c r="AR726" s="46"/>
    </row>
    <row r="727">
      <c r="A727" s="678"/>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787"/>
      <c r="AE727" s="787"/>
      <c r="AF727" s="787"/>
      <c r="AG727" s="787"/>
      <c r="AH727" s="787"/>
      <c r="AI727" s="787"/>
      <c r="AJ727" s="46"/>
      <c r="AK727" s="46"/>
      <c r="AL727" s="46"/>
      <c r="AM727" s="46"/>
      <c r="AN727" s="46"/>
      <c r="AO727" s="46"/>
      <c r="AP727" s="46"/>
      <c r="AQ727" s="46"/>
      <c r="AR727" s="46"/>
    </row>
    <row r="728">
      <c r="A728" s="678"/>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787"/>
      <c r="AE728" s="787"/>
      <c r="AF728" s="787"/>
      <c r="AG728" s="787"/>
      <c r="AH728" s="787"/>
      <c r="AI728" s="787"/>
      <c r="AJ728" s="46"/>
      <c r="AK728" s="46"/>
      <c r="AL728" s="46"/>
      <c r="AM728" s="46"/>
      <c r="AN728" s="46"/>
      <c r="AO728" s="46"/>
      <c r="AP728" s="46"/>
      <c r="AQ728" s="46"/>
      <c r="AR728" s="46"/>
    </row>
    <row r="729">
      <c r="A729" s="678"/>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787"/>
      <c r="AE729" s="787"/>
      <c r="AF729" s="787"/>
      <c r="AG729" s="787"/>
      <c r="AH729" s="787"/>
      <c r="AI729" s="787"/>
      <c r="AJ729" s="46"/>
      <c r="AK729" s="46"/>
      <c r="AL729" s="46"/>
      <c r="AM729" s="46"/>
      <c r="AN729" s="46"/>
      <c r="AO729" s="46"/>
      <c r="AP729" s="46"/>
      <c r="AQ729" s="46"/>
      <c r="AR729" s="46"/>
    </row>
    <row r="730">
      <c r="A730" s="678"/>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787"/>
      <c r="AE730" s="787"/>
      <c r="AF730" s="787"/>
      <c r="AG730" s="787"/>
      <c r="AH730" s="787"/>
      <c r="AI730" s="787"/>
      <c r="AJ730" s="46"/>
      <c r="AK730" s="46"/>
      <c r="AL730" s="46"/>
      <c r="AM730" s="46"/>
      <c r="AN730" s="46"/>
      <c r="AO730" s="46"/>
      <c r="AP730" s="46"/>
      <c r="AQ730" s="46"/>
      <c r="AR730" s="46"/>
    </row>
    <row r="731">
      <c r="A731" s="678"/>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787"/>
      <c r="AE731" s="787"/>
      <c r="AF731" s="787"/>
      <c r="AG731" s="787"/>
      <c r="AH731" s="787"/>
      <c r="AI731" s="787"/>
      <c r="AJ731" s="46"/>
      <c r="AK731" s="46"/>
      <c r="AL731" s="46"/>
      <c r="AM731" s="46"/>
      <c r="AN731" s="46"/>
      <c r="AO731" s="46"/>
      <c r="AP731" s="46"/>
      <c r="AQ731" s="46"/>
      <c r="AR731" s="46"/>
    </row>
    <row r="732">
      <c r="A732" s="678"/>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787"/>
      <c r="AE732" s="787"/>
      <c r="AF732" s="787"/>
      <c r="AG732" s="787"/>
      <c r="AH732" s="787"/>
      <c r="AI732" s="787"/>
      <c r="AJ732" s="46"/>
      <c r="AK732" s="46"/>
      <c r="AL732" s="46"/>
      <c r="AM732" s="46"/>
      <c r="AN732" s="46"/>
      <c r="AO732" s="46"/>
      <c r="AP732" s="46"/>
      <c r="AQ732" s="46"/>
      <c r="AR732" s="46"/>
    </row>
    <row r="733">
      <c r="A733" s="678"/>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787"/>
      <c r="AE733" s="787"/>
      <c r="AF733" s="787"/>
      <c r="AG733" s="787"/>
      <c r="AH733" s="787"/>
      <c r="AI733" s="787"/>
      <c r="AJ733" s="46"/>
      <c r="AK733" s="46"/>
      <c r="AL733" s="46"/>
      <c r="AM733" s="46"/>
      <c r="AN733" s="46"/>
      <c r="AO733" s="46"/>
      <c r="AP733" s="46"/>
      <c r="AQ733" s="46"/>
      <c r="AR733" s="46"/>
    </row>
    <row r="734">
      <c r="A734" s="678"/>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787"/>
      <c r="AE734" s="787"/>
      <c r="AF734" s="787"/>
      <c r="AG734" s="787"/>
      <c r="AH734" s="787"/>
      <c r="AI734" s="787"/>
      <c r="AJ734" s="46"/>
      <c r="AK734" s="46"/>
      <c r="AL734" s="46"/>
      <c r="AM734" s="46"/>
      <c r="AN734" s="46"/>
      <c r="AO734" s="46"/>
      <c r="AP734" s="46"/>
      <c r="AQ734" s="46"/>
      <c r="AR734" s="46"/>
    </row>
    <row r="735">
      <c r="A735" s="678"/>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787"/>
      <c r="AE735" s="787"/>
      <c r="AF735" s="787"/>
      <c r="AG735" s="787"/>
      <c r="AH735" s="787"/>
      <c r="AI735" s="787"/>
      <c r="AJ735" s="46"/>
      <c r="AK735" s="46"/>
      <c r="AL735" s="46"/>
      <c r="AM735" s="46"/>
      <c r="AN735" s="46"/>
      <c r="AO735" s="46"/>
      <c r="AP735" s="46"/>
      <c r="AQ735" s="46"/>
      <c r="AR735" s="46"/>
    </row>
    <row r="736">
      <c r="A736" s="678"/>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787"/>
      <c r="AE736" s="787"/>
      <c r="AF736" s="787"/>
      <c r="AG736" s="787"/>
      <c r="AH736" s="787"/>
      <c r="AI736" s="787"/>
      <c r="AJ736" s="46"/>
      <c r="AK736" s="46"/>
      <c r="AL736" s="46"/>
      <c r="AM736" s="46"/>
      <c r="AN736" s="46"/>
      <c r="AO736" s="46"/>
      <c r="AP736" s="46"/>
      <c r="AQ736" s="46"/>
      <c r="AR736" s="46"/>
    </row>
    <row r="737">
      <c r="A737" s="678"/>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787"/>
      <c r="AE737" s="787"/>
      <c r="AF737" s="787"/>
      <c r="AG737" s="787"/>
      <c r="AH737" s="787"/>
      <c r="AI737" s="787"/>
      <c r="AJ737" s="46"/>
      <c r="AK737" s="46"/>
      <c r="AL737" s="46"/>
      <c r="AM737" s="46"/>
      <c r="AN737" s="46"/>
      <c r="AO737" s="46"/>
      <c r="AP737" s="46"/>
      <c r="AQ737" s="46"/>
      <c r="AR737" s="46"/>
    </row>
    <row r="738">
      <c r="A738" s="678"/>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787"/>
      <c r="AE738" s="787"/>
      <c r="AF738" s="787"/>
      <c r="AG738" s="787"/>
      <c r="AH738" s="787"/>
      <c r="AI738" s="787"/>
      <c r="AJ738" s="46"/>
      <c r="AK738" s="46"/>
      <c r="AL738" s="46"/>
      <c r="AM738" s="46"/>
      <c r="AN738" s="46"/>
      <c r="AO738" s="46"/>
      <c r="AP738" s="46"/>
      <c r="AQ738" s="46"/>
      <c r="AR738" s="46"/>
    </row>
    <row r="739">
      <c r="A739" s="678"/>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787"/>
      <c r="AE739" s="787"/>
      <c r="AF739" s="787"/>
      <c r="AG739" s="787"/>
      <c r="AH739" s="787"/>
      <c r="AI739" s="787"/>
      <c r="AJ739" s="46"/>
      <c r="AK739" s="46"/>
      <c r="AL739" s="46"/>
      <c r="AM739" s="46"/>
      <c r="AN739" s="46"/>
      <c r="AO739" s="46"/>
      <c r="AP739" s="46"/>
      <c r="AQ739" s="46"/>
      <c r="AR739" s="46"/>
    </row>
    <row r="740">
      <c r="A740" s="678"/>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787"/>
      <c r="AE740" s="787"/>
      <c r="AF740" s="787"/>
      <c r="AG740" s="787"/>
      <c r="AH740" s="787"/>
      <c r="AI740" s="787"/>
      <c r="AJ740" s="46"/>
      <c r="AK740" s="46"/>
      <c r="AL740" s="46"/>
      <c r="AM740" s="46"/>
      <c r="AN740" s="46"/>
      <c r="AO740" s="46"/>
      <c r="AP740" s="46"/>
      <c r="AQ740" s="46"/>
      <c r="AR740" s="46"/>
    </row>
    <row r="741">
      <c r="A741" s="678"/>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787"/>
      <c r="AE741" s="787"/>
      <c r="AF741" s="787"/>
      <c r="AG741" s="787"/>
      <c r="AH741" s="787"/>
      <c r="AI741" s="787"/>
      <c r="AJ741" s="46"/>
      <c r="AK741" s="46"/>
      <c r="AL741" s="46"/>
      <c r="AM741" s="46"/>
      <c r="AN741" s="46"/>
      <c r="AO741" s="46"/>
      <c r="AP741" s="46"/>
      <c r="AQ741" s="46"/>
      <c r="AR741" s="46"/>
    </row>
    <row r="742">
      <c r="A742" s="678"/>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787"/>
      <c r="AE742" s="787"/>
      <c r="AF742" s="787"/>
      <c r="AG742" s="787"/>
      <c r="AH742" s="787"/>
      <c r="AI742" s="787"/>
      <c r="AJ742" s="46"/>
      <c r="AK742" s="46"/>
      <c r="AL742" s="46"/>
      <c r="AM742" s="46"/>
      <c r="AN742" s="46"/>
      <c r="AO742" s="46"/>
      <c r="AP742" s="46"/>
      <c r="AQ742" s="46"/>
      <c r="AR742" s="46"/>
    </row>
    <row r="743">
      <c r="A743" s="678"/>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787"/>
      <c r="AE743" s="787"/>
      <c r="AF743" s="787"/>
      <c r="AG743" s="787"/>
      <c r="AH743" s="787"/>
      <c r="AI743" s="787"/>
      <c r="AJ743" s="46"/>
      <c r="AK743" s="46"/>
      <c r="AL743" s="46"/>
      <c r="AM743" s="46"/>
      <c r="AN743" s="46"/>
      <c r="AO743" s="46"/>
      <c r="AP743" s="46"/>
      <c r="AQ743" s="46"/>
      <c r="AR743" s="46"/>
    </row>
    <row r="744">
      <c r="A744" s="678"/>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787"/>
      <c r="AE744" s="787"/>
      <c r="AF744" s="787"/>
      <c r="AG744" s="787"/>
      <c r="AH744" s="787"/>
      <c r="AI744" s="787"/>
      <c r="AJ744" s="46"/>
      <c r="AK744" s="46"/>
      <c r="AL744" s="46"/>
      <c r="AM744" s="46"/>
      <c r="AN744" s="46"/>
      <c r="AO744" s="46"/>
      <c r="AP744" s="46"/>
      <c r="AQ744" s="46"/>
      <c r="AR744" s="46"/>
    </row>
    <row r="745">
      <c r="A745" s="678"/>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787"/>
      <c r="AE745" s="787"/>
      <c r="AF745" s="787"/>
      <c r="AG745" s="787"/>
      <c r="AH745" s="787"/>
      <c r="AI745" s="787"/>
      <c r="AJ745" s="46"/>
      <c r="AK745" s="46"/>
      <c r="AL745" s="46"/>
      <c r="AM745" s="46"/>
      <c r="AN745" s="46"/>
      <c r="AO745" s="46"/>
      <c r="AP745" s="46"/>
      <c r="AQ745" s="46"/>
      <c r="AR745" s="46"/>
    </row>
    <row r="746">
      <c r="A746" s="678"/>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787"/>
      <c r="AE746" s="787"/>
      <c r="AF746" s="787"/>
      <c r="AG746" s="787"/>
      <c r="AH746" s="787"/>
      <c r="AI746" s="787"/>
      <c r="AJ746" s="46"/>
      <c r="AK746" s="46"/>
      <c r="AL746" s="46"/>
      <c r="AM746" s="46"/>
      <c r="AN746" s="46"/>
      <c r="AO746" s="46"/>
      <c r="AP746" s="46"/>
      <c r="AQ746" s="46"/>
      <c r="AR746" s="46"/>
    </row>
    <row r="747">
      <c r="A747" s="678"/>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787"/>
      <c r="AE747" s="787"/>
      <c r="AF747" s="787"/>
      <c r="AG747" s="787"/>
      <c r="AH747" s="787"/>
      <c r="AI747" s="787"/>
      <c r="AJ747" s="46"/>
      <c r="AK747" s="46"/>
      <c r="AL747" s="46"/>
      <c r="AM747" s="46"/>
      <c r="AN747" s="46"/>
      <c r="AO747" s="46"/>
      <c r="AP747" s="46"/>
      <c r="AQ747" s="46"/>
      <c r="AR747" s="46"/>
    </row>
    <row r="748">
      <c r="A748" s="678"/>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787"/>
      <c r="AE748" s="787"/>
      <c r="AF748" s="787"/>
      <c r="AG748" s="787"/>
      <c r="AH748" s="787"/>
      <c r="AI748" s="787"/>
      <c r="AJ748" s="46"/>
      <c r="AK748" s="46"/>
      <c r="AL748" s="46"/>
      <c r="AM748" s="46"/>
      <c r="AN748" s="46"/>
      <c r="AO748" s="46"/>
      <c r="AP748" s="46"/>
      <c r="AQ748" s="46"/>
      <c r="AR748" s="46"/>
    </row>
    <row r="749">
      <c r="A749" s="678"/>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787"/>
      <c r="AE749" s="787"/>
      <c r="AF749" s="787"/>
      <c r="AG749" s="787"/>
      <c r="AH749" s="787"/>
      <c r="AI749" s="787"/>
      <c r="AJ749" s="46"/>
      <c r="AK749" s="46"/>
      <c r="AL749" s="46"/>
      <c r="AM749" s="46"/>
      <c r="AN749" s="46"/>
      <c r="AO749" s="46"/>
      <c r="AP749" s="46"/>
      <c r="AQ749" s="46"/>
      <c r="AR749" s="46"/>
    </row>
    <row r="750">
      <c r="A750" s="678"/>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787"/>
      <c r="AE750" s="787"/>
      <c r="AF750" s="787"/>
      <c r="AG750" s="787"/>
      <c r="AH750" s="787"/>
      <c r="AI750" s="787"/>
      <c r="AJ750" s="46"/>
      <c r="AK750" s="46"/>
      <c r="AL750" s="46"/>
      <c r="AM750" s="46"/>
      <c r="AN750" s="46"/>
      <c r="AO750" s="46"/>
      <c r="AP750" s="46"/>
      <c r="AQ750" s="46"/>
      <c r="AR750" s="46"/>
    </row>
    <row r="751">
      <c r="A751" s="678"/>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787"/>
      <c r="AE751" s="787"/>
      <c r="AF751" s="787"/>
      <c r="AG751" s="787"/>
      <c r="AH751" s="787"/>
      <c r="AI751" s="787"/>
      <c r="AJ751" s="46"/>
      <c r="AK751" s="46"/>
      <c r="AL751" s="46"/>
      <c r="AM751" s="46"/>
      <c r="AN751" s="46"/>
      <c r="AO751" s="46"/>
      <c r="AP751" s="46"/>
      <c r="AQ751" s="46"/>
      <c r="AR751" s="46"/>
    </row>
    <row r="752">
      <c r="A752" s="678"/>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787"/>
      <c r="AE752" s="787"/>
      <c r="AF752" s="787"/>
      <c r="AG752" s="787"/>
      <c r="AH752" s="787"/>
      <c r="AI752" s="787"/>
      <c r="AJ752" s="46"/>
      <c r="AK752" s="46"/>
      <c r="AL752" s="46"/>
      <c r="AM752" s="46"/>
      <c r="AN752" s="46"/>
      <c r="AO752" s="46"/>
      <c r="AP752" s="46"/>
      <c r="AQ752" s="46"/>
      <c r="AR752" s="46"/>
    </row>
    <row r="753">
      <c r="A753" s="678"/>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787"/>
      <c r="AE753" s="787"/>
      <c r="AF753" s="787"/>
      <c r="AG753" s="787"/>
      <c r="AH753" s="787"/>
      <c r="AI753" s="787"/>
      <c r="AJ753" s="46"/>
      <c r="AK753" s="46"/>
      <c r="AL753" s="46"/>
      <c r="AM753" s="46"/>
      <c r="AN753" s="46"/>
      <c r="AO753" s="46"/>
      <c r="AP753" s="46"/>
      <c r="AQ753" s="46"/>
      <c r="AR753" s="46"/>
    </row>
    <row r="754">
      <c r="A754" s="678"/>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787"/>
      <c r="AE754" s="787"/>
      <c r="AF754" s="787"/>
      <c r="AG754" s="787"/>
      <c r="AH754" s="787"/>
      <c r="AI754" s="787"/>
      <c r="AJ754" s="46"/>
      <c r="AK754" s="46"/>
      <c r="AL754" s="46"/>
      <c r="AM754" s="46"/>
      <c r="AN754" s="46"/>
      <c r="AO754" s="46"/>
      <c r="AP754" s="46"/>
      <c r="AQ754" s="46"/>
      <c r="AR754" s="46"/>
    </row>
    <row r="755">
      <c r="A755" s="678"/>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787"/>
      <c r="AE755" s="787"/>
      <c r="AF755" s="787"/>
      <c r="AG755" s="787"/>
      <c r="AH755" s="787"/>
      <c r="AI755" s="787"/>
      <c r="AJ755" s="46"/>
      <c r="AK755" s="46"/>
      <c r="AL755" s="46"/>
      <c r="AM755" s="46"/>
      <c r="AN755" s="46"/>
      <c r="AO755" s="46"/>
      <c r="AP755" s="46"/>
      <c r="AQ755" s="46"/>
      <c r="AR755" s="46"/>
    </row>
    <row r="756">
      <c r="A756" s="678"/>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787"/>
      <c r="AE756" s="787"/>
      <c r="AF756" s="787"/>
      <c r="AG756" s="787"/>
      <c r="AH756" s="787"/>
      <c r="AI756" s="787"/>
      <c r="AJ756" s="46"/>
      <c r="AK756" s="46"/>
      <c r="AL756" s="46"/>
      <c r="AM756" s="46"/>
      <c r="AN756" s="46"/>
      <c r="AO756" s="46"/>
      <c r="AP756" s="46"/>
      <c r="AQ756" s="46"/>
      <c r="AR756" s="46"/>
    </row>
    <row r="757">
      <c r="A757" s="678"/>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787"/>
      <c r="AE757" s="787"/>
      <c r="AF757" s="787"/>
      <c r="AG757" s="787"/>
      <c r="AH757" s="787"/>
      <c r="AI757" s="787"/>
      <c r="AJ757" s="46"/>
      <c r="AK757" s="46"/>
      <c r="AL757" s="46"/>
      <c r="AM757" s="46"/>
      <c r="AN757" s="46"/>
      <c r="AO757" s="46"/>
      <c r="AP757" s="46"/>
      <c r="AQ757" s="46"/>
      <c r="AR757" s="46"/>
    </row>
    <row r="758">
      <c r="A758" s="678"/>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787"/>
      <c r="AE758" s="787"/>
      <c r="AF758" s="787"/>
      <c r="AG758" s="787"/>
      <c r="AH758" s="787"/>
      <c r="AI758" s="787"/>
      <c r="AJ758" s="46"/>
      <c r="AK758" s="46"/>
      <c r="AL758" s="46"/>
      <c r="AM758" s="46"/>
      <c r="AN758" s="46"/>
      <c r="AO758" s="46"/>
      <c r="AP758" s="46"/>
      <c r="AQ758" s="46"/>
      <c r="AR758" s="46"/>
    </row>
    <row r="759">
      <c r="A759" s="678"/>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787"/>
      <c r="AE759" s="787"/>
      <c r="AF759" s="787"/>
      <c r="AG759" s="787"/>
      <c r="AH759" s="787"/>
      <c r="AI759" s="787"/>
      <c r="AJ759" s="46"/>
      <c r="AK759" s="46"/>
      <c r="AL759" s="46"/>
      <c r="AM759" s="46"/>
      <c r="AN759" s="46"/>
      <c r="AO759" s="46"/>
      <c r="AP759" s="46"/>
      <c r="AQ759" s="46"/>
      <c r="AR759" s="46"/>
    </row>
    <row r="760">
      <c r="A760" s="678"/>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787"/>
      <c r="AE760" s="787"/>
      <c r="AF760" s="787"/>
      <c r="AG760" s="787"/>
      <c r="AH760" s="787"/>
      <c r="AI760" s="787"/>
      <c r="AJ760" s="46"/>
      <c r="AK760" s="46"/>
      <c r="AL760" s="46"/>
      <c r="AM760" s="46"/>
      <c r="AN760" s="46"/>
      <c r="AO760" s="46"/>
      <c r="AP760" s="46"/>
      <c r="AQ760" s="46"/>
      <c r="AR760" s="46"/>
    </row>
    <row r="761">
      <c r="A761" s="678"/>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787"/>
      <c r="AE761" s="787"/>
      <c r="AF761" s="787"/>
      <c r="AG761" s="787"/>
      <c r="AH761" s="787"/>
      <c r="AI761" s="787"/>
      <c r="AJ761" s="46"/>
      <c r="AK761" s="46"/>
      <c r="AL761" s="46"/>
      <c r="AM761" s="46"/>
      <c r="AN761" s="46"/>
      <c r="AO761" s="46"/>
      <c r="AP761" s="46"/>
      <c r="AQ761" s="46"/>
      <c r="AR761" s="46"/>
    </row>
    <row r="762">
      <c r="A762" s="678"/>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787"/>
      <c r="AE762" s="787"/>
      <c r="AF762" s="787"/>
      <c r="AG762" s="787"/>
      <c r="AH762" s="787"/>
      <c r="AI762" s="787"/>
      <c r="AJ762" s="46"/>
      <c r="AK762" s="46"/>
      <c r="AL762" s="46"/>
      <c r="AM762" s="46"/>
      <c r="AN762" s="46"/>
      <c r="AO762" s="46"/>
      <c r="AP762" s="46"/>
      <c r="AQ762" s="46"/>
      <c r="AR762" s="46"/>
    </row>
    <row r="763">
      <c r="A763" s="678"/>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787"/>
      <c r="AE763" s="787"/>
      <c r="AF763" s="787"/>
      <c r="AG763" s="787"/>
      <c r="AH763" s="787"/>
      <c r="AI763" s="787"/>
      <c r="AJ763" s="46"/>
      <c r="AK763" s="46"/>
      <c r="AL763" s="46"/>
      <c r="AM763" s="46"/>
      <c r="AN763" s="46"/>
      <c r="AO763" s="46"/>
      <c r="AP763" s="46"/>
      <c r="AQ763" s="46"/>
      <c r="AR763" s="46"/>
    </row>
    <row r="764">
      <c r="A764" s="678"/>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787"/>
      <c r="AE764" s="787"/>
      <c r="AF764" s="787"/>
      <c r="AG764" s="787"/>
      <c r="AH764" s="787"/>
      <c r="AI764" s="787"/>
      <c r="AJ764" s="46"/>
      <c r="AK764" s="46"/>
      <c r="AL764" s="46"/>
      <c r="AM764" s="46"/>
      <c r="AN764" s="46"/>
      <c r="AO764" s="46"/>
      <c r="AP764" s="46"/>
      <c r="AQ764" s="46"/>
      <c r="AR764" s="46"/>
    </row>
    <row r="765">
      <c r="A765" s="678"/>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787"/>
      <c r="AE765" s="787"/>
      <c r="AF765" s="787"/>
      <c r="AG765" s="787"/>
      <c r="AH765" s="787"/>
      <c r="AI765" s="787"/>
      <c r="AJ765" s="46"/>
      <c r="AK765" s="46"/>
      <c r="AL765" s="46"/>
      <c r="AM765" s="46"/>
      <c r="AN765" s="46"/>
      <c r="AO765" s="46"/>
      <c r="AP765" s="46"/>
      <c r="AQ765" s="46"/>
      <c r="AR765" s="46"/>
    </row>
    <row r="766">
      <c r="A766" s="678"/>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787"/>
      <c r="AE766" s="787"/>
      <c r="AF766" s="787"/>
      <c r="AG766" s="787"/>
      <c r="AH766" s="787"/>
      <c r="AI766" s="787"/>
      <c r="AJ766" s="46"/>
      <c r="AK766" s="46"/>
      <c r="AL766" s="46"/>
      <c r="AM766" s="46"/>
      <c r="AN766" s="46"/>
      <c r="AO766" s="46"/>
      <c r="AP766" s="46"/>
      <c r="AQ766" s="46"/>
      <c r="AR766" s="46"/>
    </row>
    <row r="767">
      <c r="A767" s="678"/>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787"/>
      <c r="AE767" s="787"/>
      <c r="AF767" s="787"/>
      <c r="AG767" s="787"/>
      <c r="AH767" s="787"/>
      <c r="AI767" s="787"/>
      <c r="AJ767" s="46"/>
      <c r="AK767" s="46"/>
      <c r="AL767" s="46"/>
      <c r="AM767" s="46"/>
      <c r="AN767" s="46"/>
      <c r="AO767" s="46"/>
      <c r="AP767" s="46"/>
      <c r="AQ767" s="46"/>
      <c r="AR767" s="46"/>
    </row>
    <row r="768">
      <c r="A768" s="678"/>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787"/>
      <c r="AE768" s="787"/>
      <c r="AF768" s="787"/>
      <c r="AG768" s="787"/>
      <c r="AH768" s="787"/>
      <c r="AI768" s="787"/>
      <c r="AJ768" s="46"/>
      <c r="AK768" s="46"/>
      <c r="AL768" s="46"/>
      <c r="AM768" s="46"/>
      <c r="AN768" s="46"/>
      <c r="AO768" s="46"/>
      <c r="AP768" s="46"/>
      <c r="AQ768" s="46"/>
      <c r="AR768" s="46"/>
    </row>
    <row r="769">
      <c r="A769" s="678"/>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787"/>
      <c r="AE769" s="787"/>
      <c r="AF769" s="787"/>
      <c r="AG769" s="787"/>
      <c r="AH769" s="787"/>
      <c r="AI769" s="787"/>
      <c r="AJ769" s="46"/>
      <c r="AK769" s="46"/>
      <c r="AL769" s="46"/>
      <c r="AM769" s="46"/>
      <c r="AN769" s="46"/>
      <c r="AO769" s="46"/>
      <c r="AP769" s="46"/>
      <c r="AQ769" s="46"/>
      <c r="AR769" s="46"/>
    </row>
    <row r="770">
      <c r="A770" s="678"/>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787"/>
      <c r="AE770" s="787"/>
      <c r="AF770" s="787"/>
      <c r="AG770" s="787"/>
      <c r="AH770" s="787"/>
      <c r="AI770" s="787"/>
      <c r="AJ770" s="46"/>
      <c r="AK770" s="46"/>
      <c r="AL770" s="46"/>
      <c r="AM770" s="46"/>
      <c r="AN770" s="46"/>
      <c r="AO770" s="46"/>
      <c r="AP770" s="46"/>
      <c r="AQ770" s="46"/>
      <c r="AR770" s="46"/>
    </row>
    <row r="771">
      <c r="A771" s="678"/>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787"/>
      <c r="AE771" s="787"/>
      <c r="AF771" s="787"/>
      <c r="AG771" s="787"/>
      <c r="AH771" s="787"/>
      <c r="AI771" s="787"/>
      <c r="AJ771" s="46"/>
      <c r="AK771" s="46"/>
      <c r="AL771" s="46"/>
      <c r="AM771" s="46"/>
      <c r="AN771" s="46"/>
      <c r="AO771" s="46"/>
      <c r="AP771" s="46"/>
      <c r="AQ771" s="46"/>
      <c r="AR771" s="46"/>
    </row>
    <row r="772">
      <c r="A772" s="678"/>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787"/>
      <c r="AE772" s="787"/>
      <c r="AF772" s="787"/>
      <c r="AG772" s="787"/>
      <c r="AH772" s="787"/>
      <c r="AI772" s="787"/>
      <c r="AJ772" s="46"/>
      <c r="AK772" s="46"/>
      <c r="AL772" s="46"/>
      <c r="AM772" s="46"/>
      <c r="AN772" s="46"/>
      <c r="AO772" s="46"/>
      <c r="AP772" s="46"/>
      <c r="AQ772" s="46"/>
      <c r="AR772" s="46"/>
    </row>
    <row r="773">
      <c r="A773" s="678"/>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787"/>
      <c r="AE773" s="787"/>
      <c r="AF773" s="787"/>
      <c r="AG773" s="787"/>
      <c r="AH773" s="787"/>
      <c r="AI773" s="787"/>
      <c r="AJ773" s="46"/>
      <c r="AK773" s="46"/>
      <c r="AL773" s="46"/>
      <c r="AM773" s="46"/>
      <c r="AN773" s="46"/>
      <c r="AO773" s="46"/>
      <c r="AP773" s="46"/>
      <c r="AQ773" s="46"/>
      <c r="AR773" s="46"/>
    </row>
    <row r="774">
      <c r="A774" s="678"/>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787"/>
      <c r="AE774" s="787"/>
      <c r="AF774" s="787"/>
      <c r="AG774" s="787"/>
      <c r="AH774" s="787"/>
      <c r="AI774" s="787"/>
      <c r="AJ774" s="46"/>
      <c r="AK774" s="46"/>
      <c r="AL774" s="46"/>
      <c r="AM774" s="46"/>
      <c r="AN774" s="46"/>
      <c r="AO774" s="46"/>
      <c r="AP774" s="46"/>
      <c r="AQ774" s="46"/>
      <c r="AR774" s="46"/>
    </row>
    <row r="775">
      <c r="A775" s="678"/>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787"/>
      <c r="AE775" s="787"/>
      <c r="AF775" s="787"/>
      <c r="AG775" s="787"/>
      <c r="AH775" s="787"/>
      <c r="AI775" s="787"/>
      <c r="AJ775" s="46"/>
      <c r="AK775" s="46"/>
      <c r="AL775" s="46"/>
      <c r="AM775" s="46"/>
      <c r="AN775" s="46"/>
      <c r="AO775" s="46"/>
      <c r="AP775" s="46"/>
      <c r="AQ775" s="46"/>
      <c r="AR775" s="46"/>
    </row>
    <row r="776">
      <c r="A776" s="678"/>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787"/>
      <c r="AE776" s="787"/>
      <c r="AF776" s="787"/>
      <c r="AG776" s="787"/>
      <c r="AH776" s="787"/>
      <c r="AI776" s="787"/>
      <c r="AJ776" s="46"/>
      <c r="AK776" s="46"/>
      <c r="AL776" s="46"/>
      <c r="AM776" s="46"/>
      <c r="AN776" s="46"/>
      <c r="AO776" s="46"/>
      <c r="AP776" s="46"/>
      <c r="AQ776" s="46"/>
      <c r="AR776" s="46"/>
    </row>
    <row r="777">
      <c r="A777" s="678"/>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787"/>
      <c r="AE777" s="787"/>
      <c r="AF777" s="787"/>
      <c r="AG777" s="787"/>
      <c r="AH777" s="787"/>
      <c r="AI777" s="787"/>
      <c r="AJ777" s="46"/>
      <c r="AK777" s="46"/>
      <c r="AL777" s="46"/>
      <c r="AM777" s="46"/>
      <c r="AN777" s="46"/>
      <c r="AO777" s="46"/>
      <c r="AP777" s="46"/>
      <c r="AQ777" s="46"/>
      <c r="AR777" s="46"/>
    </row>
    <row r="778">
      <c r="A778" s="678"/>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787"/>
      <c r="AE778" s="787"/>
      <c r="AF778" s="787"/>
      <c r="AG778" s="787"/>
      <c r="AH778" s="787"/>
      <c r="AI778" s="787"/>
      <c r="AJ778" s="46"/>
      <c r="AK778" s="46"/>
      <c r="AL778" s="46"/>
      <c r="AM778" s="46"/>
      <c r="AN778" s="46"/>
      <c r="AO778" s="46"/>
      <c r="AP778" s="46"/>
      <c r="AQ778" s="46"/>
      <c r="AR778" s="46"/>
    </row>
    <row r="779">
      <c r="A779" s="678"/>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787"/>
      <c r="AE779" s="787"/>
      <c r="AF779" s="787"/>
      <c r="AG779" s="787"/>
      <c r="AH779" s="787"/>
      <c r="AI779" s="787"/>
      <c r="AJ779" s="46"/>
      <c r="AK779" s="46"/>
      <c r="AL779" s="46"/>
      <c r="AM779" s="46"/>
      <c r="AN779" s="46"/>
      <c r="AO779" s="46"/>
      <c r="AP779" s="46"/>
      <c r="AQ779" s="46"/>
      <c r="AR779" s="46"/>
    </row>
    <row r="780">
      <c r="A780" s="678"/>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787"/>
      <c r="AE780" s="787"/>
      <c r="AF780" s="787"/>
      <c r="AG780" s="787"/>
      <c r="AH780" s="787"/>
      <c r="AI780" s="787"/>
      <c r="AJ780" s="46"/>
      <c r="AK780" s="46"/>
      <c r="AL780" s="46"/>
      <c r="AM780" s="46"/>
      <c r="AN780" s="46"/>
      <c r="AO780" s="46"/>
      <c r="AP780" s="46"/>
      <c r="AQ780" s="46"/>
      <c r="AR780" s="46"/>
    </row>
    <row r="781">
      <c r="A781" s="678"/>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787"/>
      <c r="AE781" s="787"/>
      <c r="AF781" s="787"/>
      <c r="AG781" s="787"/>
      <c r="AH781" s="787"/>
      <c r="AI781" s="787"/>
      <c r="AJ781" s="46"/>
      <c r="AK781" s="46"/>
      <c r="AL781" s="46"/>
      <c r="AM781" s="46"/>
      <c r="AN781" s="46"/>
      <c r="AO781" s="46"/>
      <c r="AP781" s="46"/>
      <c r="AQ781" s="46"/>
      <c r="AR781" s="46"/>
    </row>
    <row r="782">
      <c r="A782" s="678"/>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787"/>
      <c r="AE782" s="787"/>
      <c r="AF782" s="787"/>
      <c r="AG782" s="787"/>
      <c r="AH782" s="787"/>
      <c r="AI782" s="787"/>
      <c r="AJ782" s="46"/>
      <c r="AK782" s="46"/>
      <c r="AL782" s="46"/>
      <c r="AM782" s="46"/>
      <c r="AN782" s="46"/>
      <c r="AO782" s="46"/>
      <c r="AP782" s="46"/>
      <c r="AQ782" s="46"/>
      <c r="AR782" s="46"/>
    </row>
    <row r="783">
      <c r="A783" s="678"/>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787"/>
      <c r="AE783" s="787"/>
      <c r="AF783" s="787"/>
      <c r="AG783" s="787"/>
      <c r="AH783" s="787"/>
      <c r="AI783" s="787"/>
      <c r="AJ783" s="46"/>
      <c r="AK783" s="46"/>
      <c r="AL783" s="46"/>
      <c r="AM783" s="46"/>
      <c r="AN783" s="46"/>
      <c r="AO783" s="46"/>
      <c r="AP783" s="46"/>
      <c r="AQ783" s="46"/>
      <c r="AR783" s="46"/>
    </row>
    <row r="784">
      <c r="A784" s="678"/>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787"/>
      <c r="AE784" s="787"/>
      <c r="AF784" s="787"/>
      <c r="AG784" s="787"/>
      <c r="AH784" s="787"/>
      <c r="AI784" s="787"/>
      <c r="AJ784" s="46"/>
      <c r="AK784" s="46"/>
      <c r="AL784" s="46"/>
      <c r="AM784" s="46"/>
      <c r="AN784" s="46"/>
      <c r="AO784" s="46"/>
      <c r="AP784" s="46"/>
      <c r="AQ784" s="46"/>
      <c r="AR784" s="46"/>
    </row>
    <row r="785">
      <c r="A785" s="678"/>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787"/>
      <c r="AE785" s="787"/>
      <c r="AF785" s="787"/>
      <c r="AG785" s="787"/>
      <c r="AH785" s="787"/>
      <c r="AI785" s="787"/>
      <c r="AJ785" s="46"/>
      <c r="AK785" s="46"/>
      <c r="AL785" s="46"/>
      <c r="AM785" s="46"/>
      <c r="AN785" s="46"/>
      <c r="AO785" s="46"/>
      <c r="AP785" s="46"/>
      <c r="AQ785" s="46"/>
      <c r="AR785" s="46"/>
    </row>
    <row r="786">
      <c r="A786" s="678"/>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787"/>
      <c r="AE786" s="787"/>
      <c r="AF786" s="787"/>
      <c r="AG786" s="787"/>
      <c r="AH786" s="787"/>
      <c r="AI786" s="787"/>
      <c r="AJ786" s="46"/>
      <c r="AK786" s="46"/>
      <c r="AL786" s="46"/>
      <c r="AM786" s="46"/>
      <c r="AN786" s="46"/>
      <c r="AO786" s="46"/>
      <c r="AP786" s="46"/>
      <c r="AQ786" s="46"/>
      <c r="AR786" s="46"/>
    </row>
    <row r="787">
      <c r="A787" s="678"/>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787"/>
      <c r="AE787" s="787"/>
      <c r="AF787" s="787"/>
      <c r="AG787" s="787"/>
      <c r="AH787" s="787"/>
      <c r="AI787" s="787"/>
      <c r="AJ787" s="46"/>
      <c r="AK787" s="46"/>
      <c r="AL787" s="46"/>
      <c r="AM787" s="46"/>
      <c r="AN787" s="46"/>
      <c r="AO787" s="46"/>
      <c r="AP787" s="46"/>
      <c r="AQ787" s="46"/>
      <c r="AR787" s="46"/>
    </row>
    <row r="788">
      <c r="A788" s="678"/>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787"/>
      <c r="AE788" s="787"/>
      <c r="AF788" s="787"/>
      <c r="AG788" s="787"/>
      <c r="AH788" s="787"/>
      <c r="AI788" s="787"/>
      <c r="AJ788" s="46"/>
      <c r="AK788" s="46"/>
      <c r="AL788" s="46"/>
      <c r="AM788" s="46"/>
      <c r="AN788" s="46"/>
      <c r="AO788" s="46"/>
      <c r="AP788" s="46"/>
      <c r="AQ788" s="46"/>
      <c r="AR788" s="46"/>
    </row>
    <row r="789">
      <c r="A789" s="678"/>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787"/>
      <c r="AE789" s="787"/>
      <c r="AF789" s="787"/>
      <c r="AG789" s="787"/>
      <c r="AH789" s="787"/>
      <c r="AI789" s="787"/>
      <c r="AJ789" s="46"/>
      <c r="AK789" s="46"/>
      <c r="AL789" s="46"/>
      <c r="AM789" s="46"/>
      <c r="AN789" s="46"/>
      <c r="AO789" s="46"/>
      <c r="AP789" s="46"/>
      <c r="AQ789" s="46"/>
      <c r="AR789" s="46"/>
    </row>
    <row r="790">
      <c r="A790" s="678"/>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787"/>
      <c r="AE790" s="787"/>
      <c r="AF790" s="787"/>
      <c r="AG790" s="787"/>
      <c r="AH790" s="787"/>
      <c r="AI790" s="787"/>
      <c r="AJ790" s="46"/>
      <c r="AK790" s="46"/>
      <c r="AL790" s="46"/>
      <c r="AM790" s="46"/>
      <c r="AN790" s="46"/>
      <c r="AO790" s="46"/>
      <c r="AP790" s="46"/>
      <c r="AQ790" s="46"/>
      <c r="AR790" s="46"/>
    </row>
    <row r="791">
      <c r="A791" s="678"/>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787"/>
      <c r="AE791" s="787"/>
      <c r="AF791" s="787"/>
      <c r="AG791" s="787"/>
      <c r="AH791" s="787"/>
      <c r="AI791" s="787"/>
      <c r="AJ791" s="46"/>
      <c r="AK791" s="46"/>
      <c r="AL791" s="46"/>
      <c r="AM791" s="46"/>
      <c r="AN791" s="46"/>
      <c r="AO791" s="46"/>
      <c r="AP791" s="46"/>
      <c r="AQ791" s="46"/>
      <c r="AR791" s="46"/>
    </row>
    <row r="792">
      <c r="A792" s="678"/>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787"/>
      <c r="AE792" s="787"/>
      <c r="AF792" s="787"/>
      <c r="AG792" s="787"/>
      <c r="AH792" s="787"/>
      <c r="AI792" s="787"/>
      <c r="AJ792" s="46"/>
      <c r="AK792" s="46"/>
      <c r="AL792" s="46"/>
      <c r="AM792" s="46"/>
      <c r="AN792" s="46"/>
      <c r="AO792" s="46"/>
      <c r="AP792" s="46"/>
      <c r="AQ792" s="46"/>
      <c r="AR792" s="46"/>
    </row>
    <row r="793">
      <c r="A793" s="678"/>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787"/>
      <c r="AE793" s="787"/>
      <c r="AF793" s="787"/>
      <c r="AG793" s="787"/>
      <c r="AH793" s="787"/>
      <c r="AI793" s="787"/>
      <c r="AJ793" s="46"/>
      <c r="AK793" s="46"/>
      <c r="AL793" s="46"/>
      <c r="AM793" s="46"/>
      <c r="AN793" s="46"/>
      <c r="AO793" s="46"/>
      <c r="AP793" s="46"/>
      <c r="AQ793" s="46"/>
      <c r="AR793" s="46"/>
    </row>
    <row r="794">
      <c r="A794" s="678"/>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787"/>
      <c r="AE794" s="787"/>
      <c r="AF794" s="787"/>
      <c r="AG794" s="787"/>
      <c r="AH794" s="787"/>
      <c r="AI794" s="787"/>
      <c r="AJ794" s="46"/>
      <c r="AK794" s="46"/>
      <c r="AL794" s="46"/>
      <c r="AM794" s="46"/>
      <c r="AN794" s="46"/>
      <c r="AO794" s="46"/>
      <c r="AP794" s="46"/>
      <c r="AQ794" s="46"/>
      <c r="AR794" s="46"/>
    </row>
    <row r="795">
      <c r="A795" s="678"/>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787"/>
      <c r="AE795" s="787"/>
      <c r="AF795" s="787"/>
      <c r="AG795" s="787"/>
      <c r="AH795" s="787"/>
      <c r="AI795" s="787"/>
      <c r="AJ795" s="46"/>
      <c r="AK795" s="46"/>
      <c r="AL795" s="46"/>
      <c r="AM795" s="46"/>
      <c r="AN795" s="46"/>
      <c r="AO795" s="46"/>
      <c r="AP795" s="46"/>
      <c r="AQ795" s="46"/>
      <c r="AR795" s="46"/>
    </row>
    <row r="796">
      <c r="A796" s="678"/>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787"/>
      <c r="AE796" s="787"/>
      <c r="AF796" s="787"/>
      <c r="AG796" s="787"/>
      <c r="AH796" s="787"/>
      <c r="AI796" s="787"/>
      <c r="AJ796" s="46"/>
      <c r="AK796" s="46"/>
      <c r="AL796" s="46"/>
      <c r="AM796" s="46"/>
      <c r="AN796" s="46"/>
      <c r="AO796" s="46"/>
      <c r="AP796" s="46"/>
      <c r="AQ796" s="46"/>
      <c r="AR796" s="46"/>
    </row>
    <row r="797">
      <c r="A797" s="678"/>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787"/>
      <c r="AE797" s="787"/>
      <c r="AF797" s="787"/>
      <c r="AG797" s="787"/>
      <c r="AH797" s="787"/>
      <c r="AI797" s="787"/>
      <c r="AJ797" s="46"/>
      <c r="AK797" s="46"/>
      <c r="AL797" s="46"/>
      <c r="AM797" s="46"/>
      <c r="AN797" s="46"/>
      <c r="AO797" s="46"/>
      <c r="AP797" s="46"/>
      <c r="AQ797" s="46"/>
      <c r="AR797" s="46"/>
    </row>
    <row r="798">
      <c r="A798" s="678"/>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787"/>
      <c r="AE798" s="787"/>
      <c r="AF798" s="787"/>
      <c r="AG798" s="787"/>
      <c r="AH798" s="787"/>
      <c r="AI798" s="787"/>
      <c r="AJ798" s="46"/>
      <c r="AK798" s="46"/>
      <c r="AL798" s="46"/>
      <c r="AM798" s="46"/>
      <c r="AN798" s="46"/>
      <c r="AO798" s="46"/>
      <c r="AP798" s="46"/>
      <c r="AQ798" s="46"/>
      <c r="AR798" s="46"/>
    </row>
    <row r="799">
      <c r="A799" s="678"/>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787"/>
      <c r="AE799" s="787"/>
      <c r="AF799" s="787"/>
      <c r="AG799" s="787"/>
      <c r="AH799" s="787"/>
      <c r="AI799" s="787"/>
      <c r="AJ799" s="46"/>
      <c r="AK799" s="46"/>
      <c r="AL799" s="46"/>
      <c r="AM799" s="46"/>
      <c r="AN799" s="46"/>
      <c r="AO799" s="46"/>
      <c r="AP799" s="46"/>
      <c r="AQ799" s="46"/>
      <c r="AR799" s="46"/>
    </row>
    <row r="800">
      <c r="A800" s="678"/>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787"/>
      <c r="AE800" s="787"/>
      <c r="AF800" s="787"/>
      <c r="AG800" s="787"/>
      <c r="AH800" s="787"/>
      <c r="AI800" s="787"/>
      <c r="AJ800" s="46"/>
      <c r="AK800" s="46"/>
      <c r="AL800" s="46"/>
      <c r="AM800" s="46"/>
      <c r="AN800" s="46"/>
      <c r="AO800" s="46"/>
      <c r="AP800" s="46"/>
      <c r="AQ800" s="46"/>
      <c r="AR800" s="46"/>
    </row>
    <row r="801">
      <c r="A801" s="678"/>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787"/>
      <c r="AE801" s="787"/>
      <c r="AF801" s="787"/>
      <c r="AG801" s="787"/>
      <c r="AH801" s="787"/>
      <c r="AI801" s="787"/>
      <c r="AJ801" s="46"/>
      <c r="AK801" s="46"/>
      <c r="AL801" s="46"/>
      <c r="AM801" s="46"/>
      <c r="AN801" s="46"/>
      <c r="AO801" s="46"/>
      <c r="AP801" s="46"/>
      <c r="AQ801" s="46"/>
      <c r="AR801" s="46"/>
    </row>
    <row r="802">
      <c r="A802" s="678"/>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787"/>
      <c r="AE802" s="787"/>
      <c r="AF802" s="787"/>
      <c r="AG802" s="787"/>
      <c r="AH802" s="787"/>
      <c r="AI802" s="787"/>
      <c r="AJ802" s="46"/>
      <c r="AK802" s="46"/>
      <c r="AL802" s="46"/>
      <c r="AM802" s="46"/>
      <c r="AN802" s="46"/>
      <c r="AO802" s="46"/>
      <c r="AP802" s="46"/>
      <c r="AQ802" s="46"/>
      <c r="AR802" s="46"/>
    </row>
    <row r="803">
      <c r="A803" s="678"/>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787"/>
      <c r="AE803" s="787"/>
      <c r="AF803" s="787"/>
      <c r="AG803" s="787"/>
      <c r="AH803" s="787"/>
      <c r="AI803" s="787"/>
      <c r="AJ803" s="46"/>
      <c r="AK803" s="46"/>
      <c r="AL803" s="46"/>
      <c r="AM803" s="46"/>
      <c r="AN803" s="46"/>
      <c r="AO803" s="46"/>
      <c r="AP803" s="46"/>
      <c r="AQ803" s="46"/>
      <c r="AR803" s="46"/>
    </row>
    <row r="804">
      <c r="A804" s="678"/>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787"/>
      <c r="AE804" s="787"/>
      <c r="AF804" s="787"/>
      <c r="AG804" s="787"/>
      <c r="AH804" s="787"/>
      <c r="AI804" s="787"/>
      <c r="AJ804" s="46"/>
      <c r="AK804" s="46"/>
      <c r="AL804" s="46"/>
      <c r="AM804" s="46"/>
      <c r="AN804" s="46"/>
      <c r="AO804" s="46"/>
      <c r="AP804" s="46"/>
      <c r="AQ804" s="46"/>
      <c r="AR804" s="46"/>
    </row>
    <row r="805">
      <c r="A805" s="678"/>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787"/>
      <c r="AE805" s="787"/>
      <c r="AF805" s="787"/>
      <c r="AG805" s="787"/>
      <c r="AH805" s="787"/>
      <c r="AI805" s="787"/>
      <c r="AJ805" s="46"/>
      <c r="AK805" s="46"/>
      <c r="AL805" s="46"/>
      <c r="AM805" s="46"/>
      <c r="AN805" s="46"/>
      <c r="AO805" s="46"/>
      <c r="AP805" s="46"/>
      <c r="AQ805" s="46"/>
      <c r="AR805" s="46"/>
    </row>
    <row r="806">
      <c r="A806" s="678"/>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787"/>
      <c r="AE806" s="787"/>
      <c r="AF806" s="787"/>
      <c r="AG806" s="787"/>
      <c r="AH806" s="787"/>
      <c r="AI806" s="787"/>
      <c r="AJ806" s="46"/>
      <c r="AK806" s="46"/>
      <c r="AL806" s="46"/>
      <c r="AM806" s="46"/>
      <c r="AN806" s="46"/>
      <c r="AO806" s="46"/>
      <c r="AP806" s="46"/>
      <c r="AQ806" s="46"/>
      <c r="AR806" s="46"/>
    </row>
    <row r="807">
      <c r="A807" s="678"/>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787"/>
      <c r="AE807" s="787"/>
      <c r="AF807" s="787"/>
      <c r="AG807" s="787"/>
      <c r="AH807" s="787"/>
      <c r="AI807" s="787"/>
      <c r="AJ807" s="46"/>
      <c r="AK807" s="46"/>
      <c r="AL807" s="46"/>
      <c r="AM807" s="46"/>
      <c r="AN807" s="46"/>
      <c r="AO807" s="46"/>
      <c r="AP807" s="46"/>
      <c r="AQ807" s="46"/>
      <c r="AR807" s="46"/>
    </row>
    <row r="808">
      <c r="A808" s="678"/>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787"/>
      <c r="AE808" s="787"/>
      <c r="AF808" s="787"/>
      <c r="AG808" s="787"/>
      <c r="AH808" s="787"/>
      <c r="AI808" s="787"/>
      <c r="AJ808" s="46"/>
      <c r="AK808" s="46"/>
      <c r="AL808" s="46"/>
      <c r="AM808" s="46"/>
      <c r="AN808" s="46"/>
      <c r="AO808" s="46"/>
      <c r="AP808" s="46"/>
      <c r="AQ808" s="46"/>
      <c r="AR808" s="46"/>
    </row>
    <row r="809">
      <c r="A809" s="678"/>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787"/>
      <c r="AE809" s="787"/>
      <c r="AF809" s="787"/>
      <c r="AG809" s="787"/>
      <c r="AH809" s="787"/>
      <c r="AI809" s="787"/>
      <c r="AJ809" s="46"/>
      <c r="AK809" s="46"/>
      <c r="AL809" s="46"/>
      <c r="AM809" s="46"/>
      <c r="AN809" s="46"/>
      <c r="AO809" s="46"/>
      <c r="AP809" s="46"/>
      <c r="AQ809" s="46"/>
      <c r="AR809" s="46"/>
    </row>
    <row r="810">
      <c r="A810" s="678"/>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787"/>
      <c r="AE810" s="787"/>
      <c r="AF810" s="787"/>
      <c r="AG810" s="787"/>
      <c r="AH810" s="787"/>
      <c r="AI810" s="787"/>
      <c r="AJ810" s="46"/>
      <c r="AK810" s="46"/>
      <c r="AL810" s="46"/>
      <c r="AM810" s="46"/>
      <c r="AN810" s="46"/>
      <c r="AO810" s="46"/>
      <c r="AP810" s="46"/>
      <c r="AQ810" s="46"/>
      <c r="AR810" s="46"/>
    </row>
    <row r="811">
      <c r="A811" s="678"/>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787"/>
      <c r="AE811" s="787"/>
      <c r="AF811" s="787"/>
      <c r="AG811" s="787"/>
      <c r="AH811" s="787"/>
      <c r="AI811" s="787"/>
      <c r="AJ811" s="46"/>
      <c r="AK811" s="46"/>
      <c r="AL811" s="46"/>
      <c r="AM811" s="46"/>
      <c r="AN811" s="46"/>
      <c r="AO811" s="46"/>
      <c r="AP811" s="46"/>
      <c r="AQ811" s="46"/>
      <c r="AR811" s="46"/>
    </row>
    <row r="812">
      <c r="A812" s="678"/>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787"/>
      <c r="AE812" s="787"/>
      <c r="AF812" s="787"/>
      <c r="AG812" s="787"/>
      <c r="AH812" s="787"/>
      <c r="AI812" s="787"/>
      <c r="AJ812" s="46"/>
      <c r="AK812" s="46"/>
      <c r="AL812" s="46"/>
      <c r="AM812" s="46"/>
      <c r="AN812" s="46"/>
      <c r="AO812" s="46"/>
      <c r="AP812" s="46"/>
      <c r="AQ812" s="46"/>
      <c r="AR812" s="46"/>
    </row>
    <row r="813">
      <c r="A813" s="678"/>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787"/>
      <c r="AE813" s="787"/>
      <c r="AF813" s="787"/>
      <c r="AG813" s="787"/>
      <c r="AH813" s="787"/>
      <c r="AI813" s="787"/>
      <c r="AJ813" s="46"/>
      <c r="AK813" s="46"/>
      <c r="AL813" s="46"/>
      <c r="AM813" s="46"/>
      <c r="AN813" s="46"/>
      <c r="AO813" s="46"/>
      <c r="AP813" s="46"/>
      <c r="AQ813" s="46"/>
      <c r="AR813" s="46"/>
    </row>
    <row r="814">
      <c r="A814" s="678"/>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787"/>
      <c r="AE814" s="787"/>
      <c r="AF814" s="787"/>
      <c r="AG814" s="787"/>
      <c r="AH814" s="787"/>
      <c r="AI814" s="787"/>
      <c r="AJ814" s="46"/>
      <c r="AK814" s="46"/>
      <c r="AL814" s="46"/>
      <c r="AM814" s="46"/>
      <c r="AN814" s="46"/>
      <c r="AO814" s="46"/>
      <c r="AP814" s="46"/>
      <c r="AQ814" s="46"/>
      <c r="AR814" s="46"/>
    </row>
    <row r="815">
      <c r="A815" s="678"/>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787"/>
      <c r="AE815" s="787"/>
      <c r="AF815" s="787"/>
      <c r="AG815" s="787"/>
      <c r="AH815" s="787"/>
      <c r="AI815" s="787"/>
      <c r="AJ815" s="46"/>
      <c r="AK815" s="46"/>
      <c r="AL815" s="46"/>
      <c r="AM815" s="46"/>
      <c r="AN815" s="46"/>
      <c r="AO815" s="46"/>
      <c r="AP815" s="46"/>
      <c r="AQ815" s="46"/>
      <c r="AR815" s="46"/>
    </row>
    <row r="816">
      <c r="A816" s="678"/>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787"/>
      <c r="AE816" s="787"/>
      <c r="AF816" s="787"/>
      <c r="AG816" s="787"/>
      <c r="AH816" s="787"/>
      <c r="AI816" s="787"/>
      <c r="AJ816" s="46"/>
      <c r="AK816" s="46"/>
      <c r="AL816" s="46"/>
      <c r="AM816" s="46"/>
      <c r="AN816" s="46"/>
      <c r="AO816" s="46"/>
      <c r="AP816" s="46"/>
      <c r="AQ816" s="46"/>
      <c r="AR816" s="46"/>
    </row>
    <row r="817">
      <c r="A817" s="678"/>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787"/>
      <c r="AE817" s="787"/>
      <c r="AF817" s="787"/>
      <c r="AG817" s="787"/>
      <c r="AH817" s="787"/>
      <c r="AI817" s="787"/>
      <c r="AJ817" s="46"/>
      <c r="AK817" s="46"/>
      <c r="AL817" s="46"/>
      <c r="AM817" s="46"/>
      <c r="AN817" s="46"/>
      <c r="AO817" s="46"/>
      <c r="AP817" s="46"/>
      <c r="AQ817" s="46"/>
      <c r="AR817" s="46"/>
    </row>
    <row r="818">
      <c r="A818" s="678"/>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787"/>
      <c r="AE818" s="787"/>
      <c r="AF818" s="787"/>
      <c r="AG818" s="787"/>
      <c r="AH818" s="787"/>
      <c r="AI818" s="787"/>
      <c r="AJ818" s="46"/>
      <c r="AK818" s="46"/>
      <c r="AL818" s="46"/>
      <c r="AM818" s="46"/>
      <c r="AN818" s="46"/>
      <c r="AO818" s="46"/>
      <c r="AP818" s="46"/>
      <c r="AQ818" s="46"/>
      <c r="AR818" s="46"/>
    </row>
    <row r="819">
      <c r="A819" s="678"/>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787"/>
      <c r="AE819" s="787"/>
      <c r="AF819" s="787"/>
      <c r="AG819" s="787"/>
      <c r="AH819" s="787"/>
      <c r="AI819" s="787"/>
      <c r="AJ819" s="46"/>
      <c r="AK819" s="46"/>
      <c r="AL819" s="46"/>
      <c r="AM819" s="46"/>
      <c r="AN819" s="46"/>
      <c r="AO819" s="46"/>
      <c r="AP819" s="46"/>
      <c r="AQ819" s="46"/>
      <c r="AR819" s="46"/>
    </row>
    <row r="820">
      <c r="A820" s="678"/>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787"/>
      <c r="AE820" s="787"/>
      <c r="AF820" s="787"/>
      <c r="AG820" s="787"/>
      <c r="AH820" s="787"/>
      <c r="AI820" s="787"/>
      <c r="AJ820" s="46"/>
      <c r="AK820" s="46"/>
      <c r="AL820" s="46"/>
      <c r="AM820" s="46"/>
      <c r="AN820" s="46"/>
      <c r="AO820" s="46"/>
      <c r="AP820" s="46"/>
      <c r="AQ820" s="46"/>
      <c r="AR820" s="46"/>
    </row>
    <row r="821">
      <c r="A821" s="678"/>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787"/>
      <c r="AE821" s="787"/>
      <c r="AF821" s="787"/>
      <c r="AG821" s="787"/>
      <c r="AH821" s="787"/>
      <c r="AI821" s="787"/>
      <c r="AJ821" s="46"/>
      <c r="AK821" s="46"/>
      <c r="AL821" s="46"/>
      <c r="AM821" s="46"/>
      <c r="AN821" s="46"/>
      <c r="AO821" s="46"/>
      <c r="AP821" s="46"/>
      <c r="AQ821" s="46"/>
      <c r="AR821" s="46"/>
    </row>
    <row r="822">
      <c r="A822" s="678"/>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787"/>
      <c r="AE822" s="787"/>
      <c r="AF822" s="787"/>
      <c r="AG822" s="787"/>
      <c r="AH822" s="787"/>
      <c r="AI822" s="787"/>
      <c r="AJ822" s="46"/>
      <c r="AK822" s="46"/>
      <c r="AL822" s="46"/>
      <c r="AM822" s="46"/>
      <c r="AN822" s="46"/>
      <c r="AO822" s="46"/>
      <c r="AP822" s="46"/>
      <c r="AQ822" s="46"/>
      <c r="AR822" s="46"/>
    </row>
    <row r="823">
      <c r="A823" s="678"/>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787"/>
      <c r="AE823" s="787"/>
      <c r="AF823" s="787"/>
      <c r="AG823" s="787"/>
      <c r="AH823" s="787"/>
      <c r="AI823" s="787"/>
      <c r="AJ823" s="46"/>
      <c r="AK823" s="46"/>
      <c r="AL823" s="46"/>
      <c r="AM823" s="46"/>
      <c r="AN823" s="46"/>
      <c r="AO823" s="46"/>
      <c r="AP823" s="46"/>
      <c r="AQ823" s="46"/>
      <c r="AR823" s="46"/>
    </row>
    <row r="824">
      <c r="A824" s="678"/>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787"/>
      <c r="AE824" s="787"/>
      <c r="AF824" s="787"/>
      <c r="AG824" s="787"/>
      <c r="AH824" s="787"/>
      <c r="AI824" s="787"/>
      <c r="AJ824" s="46"/>
      <c r="AK824" s="46"/>
      <c r="AL824" s="46"/>
      <c r="AM824" s="46"/>
      <c r="AN824" s="46"/>
      <c r="AO824" s="46"/>
      <c r="AP824" s="46"/>
      <c r="AQ824" s="46"/>
      <c r="AR824" s="46"/>
    </row>
    <row r="825">
      <c r="A825" s="678"/>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787"/>
      <c r="AE825" s="787"/>
      <c r="AF825" s="787"/>
      <c r="AG825" s="787"/>
      <c r="AH825" s="787"/>
      <c r="AI825" s="787"/>
      <c r="AJ825" s="46"/>
      <c r="AK825" s="46"/>
      <c r="AL825" s="46"/>
      <c r="AM825" s="46"/>
      <c r="AN825" s="46"/>
      <c r="AO825" s="46"/>
      <c r="AP825" s="46"/>
      <c r="AQ825" s="46"/>
      <c r="AR825" s="46"/>
    </row>
    <row r="826">
      <c r="A826" s="678"/>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787"/>
      <c r="AE826" s="787"/>
      <c r="AF826" s="787"/>
      <c r="AG826" s="787"/>
      <c r="AH826" s="787"/>
      <c r="AI826" s="787"/>
      <c r="AJ826" s="46"/>
      <c r="AK826" s="46"/>
      <c r="AL826" s="46"/>
      <c r="AM826" s="46"/>
      <c r="AN826" s="46"/>
      <c r="AO826" s="46"/>
      <c r="AP826" s="46"/>
      <c r="AQ826" s="46"/>
      <c r="AR826" s="46"/>
    </row>
    <row r="827">
      <c r="A827" s="678"/>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787"/>
      <c r="AE827" s="787"/>
      <c r="AF827" s="787"/>
      <c r="AG827" s="787"/>
      <c r="AH827" s="787"/>
      <c r="AI827" s="787"/>
      <c r="AJ827" s="46"/>
      <c r="AK827" s="46"/>
      <c r="AL827" s="46"/>
      <c r="AM827" s="46"/>
      <c r="AN827" s="46"/>
      <c r="AO827" s="46"/>
      <c r="AP827" s="46"/>
      <c r="AQ827" s="46"/>
      <c r="AR827" s="46"/>
    </row>
    <row r="828">
      <c r="A828" s="678"/>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787"/>
      <c r="AE828" s="787"/>
      <c r="AF828" s="787"/>
      <c r="AG828" s="787"/>
      <c r="AH828" s="787"/>
      <c r="AI828" s="787"/>
      <c r="AJ828" s="46"/>
      <c r="AK828" s="46"/>
      <c r="AL828" s="46"/>
      <c r="AM828" s="46"/>
      <c r="AN828" s="46"/>
      <c r="AO828" s="46"/>
      <c r="AP828" s="46"/>
      <c r="AQ828" s="46"/>
      <c r="AR828" s="46"/>
    </row>
    <row r="829">
      <c r="A829" s="678"/>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787"/>
      <c r="AE829" s="787"/>
      <c r="AF829" s="787"/>
      <c r="AG829" s="787"/>
      <c r="AH829" s="787"/>
      <c r="AI829" s="787"/>
      <c r="AJ829" s="46"/>
      <c r="AK829" s="46"/>
      <c r="AL829" s="46"/>
      <c r="AM829" s="46"/>
      <c r="AN829" s="46"/>
      <c r="AO829" s="46"/>
      <c r="AP829" s="46"/>
      <c r="AQ829" s="46"/>
      <c r="AR829" s="46"/>
    </row>
    <row r="830">
      <c r="A830" s="678"/>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787"/>
      <c r="AE830" s="787"/>
      <c r="AF830" s="787"/>
      <c r="AG830" s="787"/>
      <c r="AH830" s="787"/>
      <c r="AI830" s="787"/>
      <c r="AJ830" s="46"/>
      <c r="AK830" s="46"/>
      <c r="AL830" s="46"/>
      <c r="AM830" s="46"/>
      <c r="AN830" s="46"/>
      <c r="AO830" s="46"/>
      <c r="AP830" s="46"/>
      <c r="AQ830" s="46"/>
      <c r="AR830" s="46"/>
    </row>
    <row r="831">
      <c r="A831" s="678"/>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787"/>
      <c r="AE831" s="787"/>
      <c r="AF831" s="787"/>
      <c r="AG831" s="787"/>
      <c r="AH831" s="787"/>
      <c r="AI831" s="787"/>
      <c r="AJ831" s="46"/>
      <c r="AK831" s="46"/>
      <c r="AL831" s="46"/>
      <c r="AM831" s="46"/>
      <c r="AN831" s="46"/>
      <c r="AO831" s="46"/>
      <c r="AP831" s="46"/>
      <c r="AQ831" s="46"/>
      <c r="AR831" s="46"/>
    </row>
    <row r="832">
      <c r="A832" s="678"/>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787"/>
      <c r="AE832" s="787"/>
      <c r="AF832" s="787"/>
      <c r="AG832" s="787"/>
      <c r="AH832" s="787"/>
      <c r="AI832" s="787"/>
      <c r="AJ832" s="46"/>
      <c r="AK832" s="46"/>
      <c r="AL832" s="46"/>
      <c r="AM832" s="46"/>
      <c r="AN832" s="46"/>
      <c r="AO832" s="46"/>
      <c r="AP832" s="46"/>
      <c r="AQ832" s="46"/>
      <c r="AR832" s="46"/>
    </row>
    <row r="833">
      <c r="A833" s="678"/>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787"/>
      <c r="AE833" s="787"/>
      <c r="AF833" s="787"/>
      <c r="AG833" s="787"/>
      <c r="AH833" s="787"/>
      <c r="AI833" s="787"/>
      <c r="AJ833" s="46"/>
      <c r="AK833" s="46"/>
      <c r="AL833" s="46"/>
      <c r="AM833" s="46"/>
      <c r="AN833" s="46"/>
      <c r="AO833" s="46"/>
      <c r="AP833" s="46"/>
      <c r="AQ833" s="46"/>
      <c r="AR833" s="46"/>
    </row>
    <row r="834">
      <c r="A834" s="678"/>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787"/>
      <c r="AE834" s="787"/>
      <c r="AF834" s="787"/>
      <c r="AG834" s="787"/>
      <c r="AH834" s="787"/>
      <c r="AI834" s="787"/>
      <c r="AJ834" s="46"/>
      <c r="AK834" s="46"/>
      <c r="AL834" s="46"/>
      <c r="AM834" s="46"/>
      <c r="AN834" s="46"/>
      <c r="AO834" s="46"/>
      <c r="AP834" s="46"/>
      <c r="AQ834" s="46"/>
      <c r="AR834" s="46"/>
    </row>
    <row r="835">
      <c r="A835" s="678"/>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787"/>
      <c r="AE835" s="787"/>
      <c r="AF835" s="787"/>
      <c r="AG835" s="787"/>
      <c r="AH835" s="787"/>
      <c r="AI835" s="787"/>
      <c r="AJ835" s="46"/>
      <c r="AK835" s="46"/>
      <c r="AL835" s="46"/>
      <c r="AM835" s="46"/>
      <c r="AN835" s="46"/>
      <c r="AO835" s="46"/>
      <c r="AP835" s="46"/>
      <c r="AQ835" s="46"/>
      <c r="AR835" s="46"/>
    </row>
    <row r="836">
      <c r="A836" s="678"/>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787"/>
      <c r="AE836" s="787"/>
      <c r="AF836" s="787"/>
      <c r="AG836" s="787"/>
      <c r="AH836" s="787"/>
      <c r="AI836" s="787"/>
      <c r="AJ836" s="46"/>
      <c r="AK836" s="46"/>
      <c r="AL836" s="46"/>
      <c r="AM836" s="46"/>
      <c r="AN836" s="46"/>
      <c r="AO836" s="46"/>
      <c r="AP836" s="46"/>
      <c r="AQ836" s="46"/>
      <c r="AR836" s="46"/>
    </row>
    <row r="837">
      <c r="A837" s="678"/>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787"/>
      <c r="AE837" s="787"/>
      <c r="AF837" s="787"/>
      <c r="AG837" s="787"/>
      <c r="AH837" s="787"/>
      <c r="AI837" s="787"/>
      <c r="AJ837" s="46"/>
      <c r="AK837" s="46"/>
      <c r="AL837" s="46"/>
      <c r="AM837" s="46"/>
      <c r="AN837" s="46"/>
      <c r="AO837" s="46"/>
      <c r="AP837" s="46"/>
      <c r="AQ837" s="46"/>
      <c r="AR837" s="46"/>
    </row>
    <row r="838">
      <c r="A838" s="678"/>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787"/>
      <c r="AE838" s="787"/>
      <c r="AF838" s="787"/>
      <c r="AG838" s="787"/>
      <c r="AH838" s="787"/>
      <c r="AI838" s="787"/>
      <c r="AJ838" s="46"/>
      <c r="AK838" s="46"/>
      <c r="AL838" s="46"/>
      <c r="AM838" s="46"/>
      <c r="AN838" s="46"/>
      <c r="AO838" s="46"/>
      <c r="AP838" s="46"/>
      <c r="AQ838" s="46"/>
      <c r="AR838" s="46"/>
    </row>
    <row r="839">
      <c r="A839" s="678"/>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787"/>
      <c r="AE839" s="787"/>
      <c r="AF839" s="787"/>
      <c r="AG839" s="787"/>
      <c r="AH839" s="787"/>
      <c r="AI839" s="787"/>
      <c r="AJ839" s="46"/>
      <c r="AK839" s="46"/>
      <c r="AL839" s="46"/>
      <c r="AM839" s="46"/>
      <c r="AN839" s="46"/>
      <c r="AO839" s="46"/>
      <c r="AP839" s="46"/>
      <c r="AQ839" s="46"/>
      <c r="AR839" s="46"/>
    </row>
    <row r="840">
      <c r="A840" s="678"/>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787"/>
      <c r="AE840" s="787"/>
      <c r="AF840" s="787"/>
      <c r="AG840" s="787"/>
      <c r="AH840" s="787"/>
      <c r="AI840" s="787"/>
      <c r="AJ840" s="46"/>
      <c r="AK840" s="46"/>
      <c r="AL840" s="46"/>
      <c r="AM840" s="46"/>
      <c r="AN840" s="46"/>
      <c r="AO840" s="46"/>
      <c r="AP840" s="46"/>
      <c r="AQ840" s="46"/>
      <c r="AR840" s="46"/>
    </row>
    <row r="841">
      <c r="A841" s="678"/>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787"/>
      <c r="AE841" s="787"/>
      <c r="AF841" s="787"/>
      <c r="AG841" s="787"/>
      <c r="AH841" s="787"/>
      <c r="AI841" s="787"/>
      <c r="AJ841" s="46"/>
      <c r="AK841" s="46"/>
      <c r="AL841" s="46"/>
      <c r="AM841" s="46"/>
      <c r="AN841" s="46"/>
      <c r="AO841" s="46"/>
      <c r="AP841" s="46"/>
      <c r="AQ841" s="46"/>
      <c r="AR841" s="46"/>
    </row>
    <row r="842">
      <c r="A842" s="678"/>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787"/>
      <c r="AE842" s="787"/>
      <c r="AF842" s="787"/>
      <c r="AG842" s="787"/>
      <c r="AH842" s="787"/>
      <c r="AI842" s="787"/>
      <c r="AJ842" s="46"/>
      <c r="AK842" s="46"/>
      <c r="AL842" s="46"/>
      <c r="AM842" s="46"/>
      <c r="AN842" s="46"/>
      <c r="AO842" s="46"/>
      <c r="AP842" s="46"/>
      <c r="AQ842" s="46"/>
      <c r="AR842" s="46"/>
    </row>
    <row r="843">
      <c r="A843" s="678"/>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787"/>
      <c r="AE843" s="787"/>
      <c r="AF843" s="787"/>
      <c r="AG843" s="787"/>
      <c r="AH843" s="787"/>
      <c r="AI843" s="787"/>
      <c r="AJ843" s="46"/>
      <c r="AK843" s="46"/>
      <c r="AL843" s="46"/>
      <c r="AM843" s="46"/>
      <c r="AN843" s="46"/>
      <c r="AO843" s="46"/>
      <c r="AP843" s="46"/>
      <c r="AQ843" s="46"/>
      <c r="AR843" s="46"/>
    </row>
    <row r="844">
      <c r="A844" s="678"/>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787"/>
      <c r="AE844" s="787"/>
      <c r="AF844" s="787"/>
      <c r="AG844" s="787"/>
      <c r="AH844" s="787"/>
      <c r="AI844" s="787"/>
      <c r="AJ844" s="46"/>
      <c r="AK844" s="46"/>
      <c r="AL844" s="46"/>
      <c r="AM844" s="46"/>
      <c r="AN844" s="46"/>
      <c r="AO844" s="46"/>
      <c r="AP844" s="46"/>
      <c r="AQ844" s="46"/>
      <c r="AR844" s="46"/>
    </row>
    <row r="845">
      <c r="A845" s="678"/>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787"/>
      <c r="AE845" s="787"/>
      <c r="AF845" s="787"/>
      <c r="AG845" s="787"/>
      <c r="AH845" s="787"/>
      <c r="AI845" s="787"/>
      <c r="AJ845" s="46"/>
      <c r="AK845" s="46"/>
      <c r="AL845" s="46"/>
      <c r="AM845" s="46"/>
      <c r="AN845" s="46"/>
      <c r="AO845" s="46"/>
      <c r="AP845" s="46"/>
      <c r="AQ845" s="46"/>
      <c r="AR845" s="46"/>
    </row>
    <row r="846">
      <c r="A846" s="678"/>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787"/>
      <c r="AE846" s="787"/>
      <c r="AF846" s="787"/>
      <c r="AG846" s="787"/>
      <c r="AH846" s="787"/>
      <c r="AI846" s="787"/>
      <c r="AJ846" s="46"/>
      <c r="AK846" s="46"/>
      <c r="AL846" s="46"/>
      <c r="AM846" s="46"/>
      <c r="AN846" s="46"/>
      <c r="AO846" s="46"/>
      <c r="AP846" s="46"/>
      <c r="AQ846" s="46"/>
      <c r="AR846" s="46"/>
    </row>
    <row r="847">
      <c r="A847" s="678"/>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787"/>
      <c r="AE847" s="787"/>
      <c r="AF847" s="787"/>
      <c r="AG847" s="787"/>
      <c r="AH847" s="787"/>
      <c r="AI847" s="787"/>
      <c r="AJ847" s="46"/>
      <c r="AK847" s="46"/>
      <c r="AL847" s="46"/>
      <c r="AM847" s="46"/>
      <c r="AN847" s="46"/>
      <c r="AO847" s="46"/>
      <c r="AP847" s="46"/>
      <c r="AQ847" s="46"/>
      <c r="AR847" s="46"/>
    </row>
    <row r="848">
      <c r="A848" s="678"/>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787"/>
      <c r="AE848" s="787"/>
      <c r="AF848" s="787"/>
      <c r="AG848" s="787"/>
      <c r="AH848" s="787"/>
      <c r="AI848" s="787"/>
      <c r="AJ848" s="46"/>
      <c r="AK848" s="46"/>
      <c r="AL848" s="46"/>
      <c r="AM848" s="46"/>
      <c r="AN848" s="46"/>
      <c r="AO848" s="46"/>
      <c r="AP848" s="46"/>
      <c r="AQ848" s="46"/>
      <c r="AR848" s="46"/>
    </row>
    <row r="849">
      <c r="A849" s="678"/>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787"/>
      <c r="AE849" s="787"/>
      <c r="AF849" s="787"/>
      <c r="AG849" s="787"/>
      <c r="AH849" s="787"/>
      <c r="AI849" s="787"/>
      <c r="AJ849" s="46"/>
      <c r="AK849" s="46"/>
      <c r="AL849" s="46"/>
      <c r="AM849" s="46"/>
      <c r="AN849" s="46"/>
      <c r="AO849" s="46"/>
      <c r="AP849" s="46"/>
      <c r="AQ849" s="46"/>
      <c r="AR849" s="46"/>
    </row>
    <row r="850">
      <c r="A850" s="678"/>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787"/>
      <c r="AE850" s="787"/>
      <c r="AF850" s="787"/>
      <c r="AG850" s="787"/>
      <c r="AH850" s="787"/>
      <c r="AI850" s="787"/>
      <c r="AJ850" s="46"/>
      <c r="AK850" s="46"/>
      <c r="AL850" s="46"/>
      <c r="AM850" s="46"/>
      <c r="AN850" s="46"/>
      <c r="AO850" s="46"/>
      <c r="AP850" s="46"/>
      <c r="AQ850" s="46"/>
      <c r="AR850" s="46"/>
    </row>
    <row r="851">
      <c r="A851" s="678"/>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787"/>
      <c r="AE851" s="787"/>
      <c r="AF851" s="787"/>
      <c r="AG851" s="787"/>
      <c r="AH851" s="787"/>
      <c r="AI851" s="787"/>
      <c r="AJ851" s="46"/>
      <c r="AK851" s="46"/>
      <c r="AL851" s="46"/>
      <c r="AM851" s="46"/>
      <c r="AN851" s="46"/>
      <c r="AO851" s="46"/>
      <c r="AP851" s="46"/>
      <c r="AQ851" s="46"/>
      <c r="AR851" s="46"/>
    </row>
    <row r="852">
      <c r="A852" s="678"/>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787"/>
      <c r="AE852" s="787"/>
      <c r="AF852" s="787"/>
      <c r="AG852" s="787"/>
      <c r="AH852" s="787"/>
      <c r="AI852" s="787"/>
      <c r="AJ852" s="46"/>
      <c r="AK852" s="46"/>
      <c r="AL852" s="46"/>
      <c r="AM852" s="46"/>
      <c r="AN852" s="46"/>
      <c r="AO852" s="46"/>
      <c r="AP852" s="46"/>
      <c r="AQ852" s="46"/>
      <c r="AR852" s="46"/>
    </row>
    <row r="853">
      <c r="A853" s="678"/>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787"/>
      <c r="AE853" s="787"/>
      <c r="AF853" s="787"/>
      <c r="AG853" s="787"/>
      <c r="AH853" s="787"/>
      <c r="AI853" s="787"/>
      <c r="AJ853" s="46"/>
      <c r="AK853" s="46"/>
      <c r="AL853" s="46"/>
      <c r="AM853" s="46"/>
      <c r="AN853" s="46"/>
      <c r="AO853" s="46"/>
      <c r="AP853" s="46"/>
      <c r="AQ853" s="46"/>
      <c r="AR853" s="46"/>
    </row>
    <row r="854">
      <c r="A854" s="678"/>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787"/>
      <c r="AE854" s="787"/>
      <c r="AF854" s="787"/>
      <c r="AG854" s="787"/>
      <c r="AH854" s="787"/>
      <c r="AI854" s="787"/>
      <c r="AJ854" s="46"/>
      <c r="AK854" s="46"/>
      <c r="AL854" s="46"/>
      <c r="AM854" s="46"/>
      <c r="AN854" s="46"/>
      <c r="AO854" s="46"/>
      <c r="AP854" s="46"/>
      <c r="AQ854" s="46"/>
      <c r="AR854" s="46"/>
    </row>
    <row r="855">
      <c r="A855" s="678"/>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787"/>
      <c r="AE855" s="787"/>
      <c r="AF855" s="787"/>
      <c r="AG855" s="787"/>
      <c r="AH855" s="787"/>
      <c r="AI855" s="787"/>
      <c r="AJ855" s="46"/>
      <c r="AK855" s="46"/>
      <c r="AL855" s="46"/>
      <c r="AM855" s="46"/>
      <c r="AN855" s="46"/>
      <c r="AO855" s="46"/>
      <c r="AP855" s="46"/>
      <c r="AQ855" s="46"/>
      <c r="AR855" s="46"/>
    </row>
    <row r="856">
      <c r="A856" s="678"/>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787"/>
      <c r="AE856" s="787"/>
      <c r="AF856" s="787"/>
      <c r="AG856" s="787"/>
      <c r="AH856" s="787"/>
      <c r="AI856" s="787"/>
      <c r="AJ856" s="46"/>
      <c r="AK856" s="46"/>
      <c r="AL856" s="46"/>
      <c r="AM856" s="46"/>
      <c r="AN856" s="46"/>
      <c r="AO856" s="46"/>
      <c r="AP856" s="46"/>
      <c r="AQ856" s="46"/>
      <c r="AR856" s="46"/>
    </row>
    <row r="857">
      <c r="A857" s="678"/>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787"/>
      <c r="AE857" s="787"/>
      <c r="AF857" s="787"/>
      <c r="AG857" s="787"/>
      <c r="AH857" s="787"/>
      <c r="AI857" s="787"/>
      <c r="AJ857" s="46"/>
      <c r="AK857" s="46"/>
      <c r="AL857" s="46"/>
      <c r="AM857" s="46"/>
      <c r="AN857" s="46"/>
      <c r="AO857" s="46"/>
      <c r="AP857" s="46"/>
      <c r="AQ857" s="46"/>
      <c r="AR857" s="46"/>
    </row>
    <row r="858">
      <c r="A858" s="678"/>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787"/>
      <c r="AE858" s="787"/>
      <c r="AF858" s="787"/>
      <c r="AG858" s="787"/>
      <c r="AH858" s="787"/>
      <c r="AI858" s="787"/>
      <c r="AJ858" s="46"/>
      <c r="AK858" s="46"/>
      <c r="AL858" s="46"/>
      <c r="AM858" s="46"/>
      <c r="AN858" s="46"/>
      <c r="AO858" s="46"/>
      <c r="AP858" s="46"/>
      <c r="AQ858" s="46"/>
      <c r="AR858" s="46"/>
    </row>
    <row r="859">
      <c r="A859" s="678"/>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787"/>
      <c r="AE859" s="787"/>
      <c r="AF859" s="787"/>
      <c r="AG859" s="787"/>
      <c r="AH859" s="787"/>
      <c r="AI859" s="787"/>
      <c r="AJ859" s="46"/>
      <c r="AK859" s="46"/>
      <c r="AL859" s="46"/>
      <c r="AM859" s="46"/>
      <c r="AN859" s="46"/>
      <c r="AO859" s="46"/>
      <c r="AP859" s="46"/>
      <c r="AQ859" s="46"/>
      <c r="AR859" s="46"/>
    </row>
    <row r="860">
      <c r="A860" s="678"/>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787"/>
      <c r="AE860" s="787"/>
      <c r="AF860" s="787"/>
      <c r="AG860" s="787"/>
      <c r="AH860" s="787"/>
      <c r="AI860" s="787"/>
      <c r="AJ860" s="46"/>
      <c r="AK860" s="46"/>
      <c r="AL860" s="46"/>
      <c r="AM860" s="46"/>
      <c r="AN860" s="46"/>
      <c r="AO860" s="46"/>
      <c r="AP860" s="46"/>
      <c r="AQ860" s="46"/>
      <c r="AR860" s="46"/>
    </row>
    <row r="861">
      <c r="A861" s="678"/>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787"/>
      <c r="AE861" s="787"/>
      <c r="AF861" s="787"/>
      <c r="AG861" s="787"/>
      <c r="AH861" s="787"/>
      <c r="AI861" s="787"/>
      <c r="AJ861" s="46"/>
      <c r="AK861" s="46"/>
      <c r="AL861" s="46"/>
      <c r="AM861" s="46"/>
      <c r="AN861" s="46"/>
      <c r="AO861" s="46"/>
      <c r="AP861" s="46"/>
      <c r="AQ861" s="46"/>
      <c r="AR861" s="46"/>
    </row>
    <row r="862">
      <c r="A862" s="678"/>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787"/>
      <c r="AE862" s="787"/>
      <c r="AF862" s="787"/>
      <c r="AG862" s="787"/>
      <c r="AH862" s="787"/>
      <c r="AI862" s="787"/>
      <c r="AJ862" s="46"/>
      <c r="AK862" s="46"/>
      <c r="AL862" s="46"/>
      <c r="AM862" s="46"/>
      <c r="AN862" s="46"/>
      <c r="AO862" s="46"/>
      <c r="AP862" s="46"/>
      <c r="AQ862" s="46"/>
      <c r="AR862" s="46"/>
    </row>
    <row r="863">
      <c r="A863" s="678"/>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787"/>
      <c r="AE863" s="787"/>
      <c r="AF863" s="787"/>
      <c r="AG863" s="787"/>
      <c r="AH863" s="787"/>
      <c r="AI863" s="787"/>
      <c r="AJ863" s="46"/>
      <c r="AK863" s="46"/>
      <c r="AL863" s="46"/>
      <c r="AM863" s="46"/>
      <c r="AN863" s="46"/>
      <c r="AO863" s="46"/>
      <c r="AP863" s="46"/>
      <c r="AQ863" s="46"/>
      <c r="AR863" s="46"/>
    </row>
    <row r="864">
      <c r="A864" s="678"/>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787"/>
      <c r="AE864" s="787"/>
      <c r="AF864" s="787"/>
      <c r="AG864" s="787"/>
      <c r="AH864" s="787"/>
      <c r="AI864" s="787"/>
      <c r="AJ864" s="46"/>
      <c r="AK864" s="46"/>
      <c r="AL864" s="46"/>
      <c r="AM864" s="46"/>
      <c r="AN864" s="46"/>
      <c r="AO864" s="46"/>
      <c r="AP864" s="46"/>
      <c r="AQ864" s="46"/>
      <c r="AR864" s="46"/>
    </row>
    <row r="865">
      <c r="A865" s="678"/>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787"/>
      <c r="AE865" s="787"/>
      <c r="AF865" s="787"/>
      <c r="AG865" s="787"/>
      <c r="AH865" s="787"/>
      <c r="AI865" s="787"/>
      <c r="AJ865" s="46"/>
      <c r="AK865" s="46"/>
      <c r="AL865" s="46"/>
      <c r="AM865" s="46"/>
      <c r="AN865" s="46"/>
      <c r="AO865" s="46"/>
      <c r="AP865" s="46"/>
      <c r="AQ865" s="46"/>
      <c r="AR865" s="46"/>
    </row>
    <row r="866">
      <c r="A866" s="678"/>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787"/>
      <c r="AE866" s="787"/>
      <c r="AF866" s="787"/>
      <c r="AG866" s="787"/>
      <c r="AH866" s="787"/>
      <c r="AI866" s="787"/>
      <c r="AJ866" s="46"/>
      <c r="AK866" s="46"/>
      <c r="AL866" s="46"/>
      <c r="AM866" s="46"/>
      <c r="AN866" s="46"/>
      <c r="AO866" s="46"/>
      <c r="AP866" s="46"/>
      <c r="AQ866" s="46"/>
      <c r="AR866" s="46"/>
    </row>
    <row r="867">
      <c r="A867" s="678"/>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787"/>
      <c r="AE867" s="787"/>
      <c r="AF867" s="787"/>
      <c r="AG867" s="787"/>
      <c r="AH867" s="787"/>
      <c r="AI867" s="787"/>
      <c r="AJ867" s="46"/>
      <c r="AK867" s="46"/>
      <c r="AL867" s="46"/>
      <c r="AM867" s="46"/>
      <c r="AN867" s="46"/>
      <c r="AO867" s="46"/>
      <c r="AP867" s="46"/>
      <c r="AQ867" s="46"/>
      <c r="AR867" s="46"/>
    </row>
    <row r="868">
      <c r="A868" s="678"/>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787"/>
      <c r="AE868" s="787"/>
      <c r="AF868" s="787"/>
      <c r="AG868" s="787"/>
      <c r="AH868" s="787"/>
      <c r="AI868" s="787"/>
      <c r="AJ868" s="46"/>
      <c r="AK868" s="46"/>
      <c r="AL868" s="46"/>
      <c r="AM868" s="46"/>
      <c r="AN868" s="46"/>
      <c r="AO868" s="46"/>
      <c r="AP868" s="46"/>
      <c r="AQ868" s="46"/>
      <c r="AR868" s="46"/>
    </row>
    <row r="869">
      <c r="A869" s="678"/>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787"/>
      <c r="AE869" s="787"/>
      <c r="AF869" s="787"/>
      <c r="AG869" s="787"/>
      <c r="AH869" s="787"/>
      <c r="AI869" s="787"/>
      <c r="AJ869" s="46"/>
      <c r="AK869" s="46"/>
      <c r="AL869" s="46"/>
      <c r="AM869" s="46"/>
      <c r="AN869" s="46"/>
      <c r="AO869" s="46"/>
      <c r="AP869" s="46"/>
      <c r="AQ869" s="46"/>
      <c r="AR869" s="46"/>
    </row>
    <row r="870">
      <c r="A870" s="678"/>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787"/>
      <c r="AE870" s="787"/>
      <c r="AF870" s="787"/>
      <c r="AG870" s="787"/>
      <c r="AH870" s="787"/>
      <c r="AI870" s="787"/>
      <c r="AJ870" s="46"/>
      <c r="AK870" s="46"/>
      <c r="AL870" s="46"/>
      <c r="AM870" s="46"/>
      <c r="AN870" s="46"/>
      <c r="AO870" s="46"/>
      <c r="AP870" s="46"/>
      <c r="AQ870" s="46"/>
      <c r="AR870" s="46"/>
    </row>
    <row r="871">
      <c r="A871" s="678"/>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787"/>
      <c r="AE871" s="787"/>
      <c r="AF871" s="787"/>
      <c r="AG871" s="787"/>
      <c r="AH871" s="787"/>
      <c r="AI871" s="787"/>
      <c r="AJ871" s="46"/>
      <c r="AK871" s="46"/>
      <c r="AL871" s="46"/>
      <c r="AM871" s="46"/>
      <c r="AN871" s="46"/>
      <c r="AO871" s="46"/>
      <c r="AP871" s="46"/>
      <c r="AQ871" s="46"/>
      <c r="AR871" s="46"/>
    </row>
    <row r="872">
      <c r="A872" s="678"/>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787"/>
      <c r="AE872" s="787"/>
      <c r="AF872" s="787"/>
      <c r="AG872" s="787"/>
      <c r="AH872" s="787"/>
      <c r="AI872" s="787"/>
      <c r="AJ872" s="46"/>
      <c r="AK872" s="46"/>
      <c r="AL872" s="46"/>
      <c r="AM872" s="46"/>
      <c r="AN872" s="46"/>
      <c r="AO872" s="46"/>
      <c r="AP872" s="46"/>
      <c r="AQ872" s="46"/>
      <c r="AR872" s="46"/>
    </row>
    <row r="873">
      <c r="A873" s="678"/>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787"/>
      <c r="AE873" s="787"/>
      <c r="AF873" s="787"/>
      <c r="AG873" s="787"/>
      <c r="AH873" s="787"/>
      <c r="AI873" s="787"/>
      <c r="AJ873" s="46"/>
      <c r="AK873" s="46"/>
      <c r="AL873" s="46"/>
      <c r="AM873" s="46"/>
      <c r="AN873" s="46"/>
      <c r="AO873" s="46"/>
      <c r="AP873" s="46"/>
      <c r="AQ873" s="46"/>
      <c r="AR873" s="46"/>
    </row>
    <row r="874">
      <c r="A874" s="678"/>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787"/>
      <c r="AE874" s="787"/>
      <c r="AF874" s="787"/>
      <c r="AG874" s="787"/>
      <c r="AH874" s="787"/>
      <c r="AI874" s="787"/>
      <c r="AJ874" s="46"/>
      <c r="AK874" s="46"/>
      <c r="AL874" s="46"/>
      <c r="AM874" s="46"/>
      <c r="AN874" s="46"/>
      <c r="AO874" s="46"/>
      <c r="AP874" s="46"/>
      <c r="AQ874" s="46"/>
      <c r="AR874" s="46"/>
    </row>
    <row r="875">
      <c r="A875" s="678"/>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787"/>
      <c r="AE875" s="787"/>
      <c r="AF875" s="787"/>
      <c r="AG875" s="787"/>
      <c r="AH875" s="787"/>
      <c r="AI875" s="787"/>
      <c r="AJ875" s="46"/>
      <c r="AK875" s="46"/>
      <c r="AL875" s="46"/>
      <c r="AM875" s="46"/>
      <c r="AN875" s="46"/>
      <c r="AO875" s="46"/>
      <c r="AP875" s="46"/>
      <c r="AQ875" s="46"/>
      <c r="AR875" s="46"/>
    </row>
    <row r="876">
      <c r="A876" s="678"/>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787"/>
      <c r="AE876" s="787"/>
      <c r="AF876" s="787"/>
      <c r="AG876" s="787"/>
      <c r="AH876" s="787"/>
      <c r="AI876" s="787"/>
      <c r="AJ876" s="46"/>
      <c r="AK876" s="46"/>
      <c r="AL876" s="46"/>
      <c r="AM876" s="46"/>
      <c r="AN876" s="46"/>
      <c r="AO876" s="46"/>
      <c r="AP876" s="46"/>
      <c r="AQ876" s="46"/>
      <c r="AR876" s="46"/>
    </row>
    <row r="877">
      <c r="A877" s="678"/>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787"/>
      <c r="AE877" s="787"/>
      <c r="AF877" s="787"/>
      <c r="AG877" s="787"/>
      <c r="AH877" s="787"/>
      <c r="AI877" s="787"/>
      <c r="AJ877" s="46"/>
      <c r="AK877" s="46"/>
      <c r="AL877" s="46"/>
      <c r="AM877" s="46"/>
      <c r="AN877" s="46"/>
      <c r="AO877" s="46"/>
      <c r="AP877" s="46"/>
      <c r="AQ877" s="46"/>
      <c r="AR877" s="46"/>
    </row>
    <row r="878">
      <c r="A878" s="678"/>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787"/>
      <c r="AE878" s="787"/>
      <c r="AF878" s="787"/>
      <c r="AG878" s="787"/>
      <c r="AH878" s="787"/>
      <c r="AI878" s="787"/>
      <c r="AJ878" s="46"/>
      <c r="AK878" s="46"/>
      <c r="AL878" s="46"/>
      <c r="AM878" s="46"/>
      <c r="AN878" s="46"/>
      <c r="AO878" s="46"/>
      <c r="AP878" s="46"/>
      <c r="AQ878" s="46"/>
      <c r="AR878" s="46"/>
    </row>
    <row r="879">
      <c r="A879" s="678"/>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787"/>
      <c r="AE879" s="787"/>
      <c r="AF879" s="787"/>
      <c r="AG879" s="787"/>
      <c r="AH879" s="787"/>
      <c r="AI879" s="787"/>
      <c r="AJ879" s="46"/>
      <c r="AK879" s="46"/>
      <c r="AL879" s="46"/>
      <c r="AM879" s="46"/>
      <c r="AN879" s="46"/>
      <c r="AO879" s="46"/>
      <c r="AP879" s="46"/>
      <c r="AQ879" s="46"/>
      <c r="AR879" s="46"/>
    </row>
    <row r="880">
      <c r="A880" s="678"/>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787"/>
      <c r="AE880" s="787"/>
      <c r="AF880" s="787"/>
      <c r="AG880" s="787"/>
      <c r="AH880" s="787"/>
      <c r="AI880" s="787"/>
      <c r="AJ880" s="46"/>
      <c r="AK880" s="46"/>
      <c r="AL880" s="46"/>
      <c r="AM880" s="46"/>
      <c r="AN880" s="46"/>
      <c r="AO880" s="46"/>
      <c r="AP880" s="46"/>
      <c r="AQ880" s="46"/>
      <c r="AR880" s="46"/>
    </row>
    <row r="881">
      <c r="A881" s="678"/>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787"/>
      <c r="AE881" s="787"/>
      <c r="AF881" s="787"/>
      <c r="AG881" s="787"/>
      <c r="AH881" s="787"/>
      <c r="AI881" s="787"/>
      <c r="AJ881" s="46"/>
      <c r="AK881" s="46"/>
      <c r="AL881" s="46"/>
      <c r="AM881" s="46"/>
      <c r="AN881" s="46"/>
      <c r="AO881" s="46"/>
      <c r="AP881" s="46"/>
      <c r="AQ881" s="46"/>
      <c r="AR881" s="46"/>
    </row>
    <row r="882">
      <c r="A882" s="678"/>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787"/>
      <c r="AE882" s="787"/>
      <c r="AF882" s="787"/>
      <c r="AG882" s="787"/>
      <c r="AH882" s="787"/>
      <c r="AI882" s="787"/>
      <c r="AJ882" s="46"/>
      <c r="AK882" s="46"/>
      <c r="AL882" s="46"/>
      <c r="AM882" s="46"/>
      <c r="AN882" s="46"/>
      <c r="AO882" s="46"/>
      <c r="AP882" s="46"/>
      <c r="AQ882" s="46"/>
      <c r="AR882" s="46"/>
    </row>
    <row r="883">
      <c r="A883" s="678"/>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787"/>
      <c r="AE883" s="787"/>
      <c r="AF883" s="787"/>
      <c r="AG883" s="787"/>
      <c r="AH883" s="787"/>
      <c r="AI883" s="787"/>
      <c r="AJ883" s="46"/>
      <c r="AK883" s="46"/>
      <c r="AL883" s="46"/>
      <c r="AM883" s="46"/>
      <c r="AN883" s="46"/>
      <c r="AO883" s="46"/>
      <c r="AP883" s="46"/>
      <c r="AQ883" s="46"/>
      <c r="AR883" s="46"/>
    </row>
    <row r="884">
      <c r="A884" s="678"/>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787"/>
      <c r="AE884" s="787"/>
      <c r="AF884" s="787"/>
      <c r="AG884" s="787"/>
      <c r="AH884" s="787"/>
      <c r="AI884" s="787"/>
      <c r="AJ884" s="46"/>
      <c r="AK884" s="46"/>
      <c r="AL884" s="46"/>
      <c r="AM884" s="46"/>
      <c r="AN884" s="46"/>
      <c r="AO884" s="46"/>
      <c r="AP884" s="46"/>
      <c r="AQ884" s="46"/>
      <c r="AR884" s="46"/>
    </row>
    <row r="885">
      <c r="A885" s="678"/>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787"/>
      <c r="AE885" s="787"/>
      <c r="AF885" s="787"/>
      <c r="AG885" s="787"/>
      <c r="AH885" s="787"/>
      <c r="AI885" s="787"/>
      <c r="AJ885" s="46"/>
      <c r="AK885" s="46"/>
      <c r="AL885" s="46"/>
      <c r="AM885" s="46"/>
      <c r="AN885" s="46"/>
      <c r="AO885" s="46"/>
      <c r="AP885" s="46"/>
      <c r="AQ885" s="46"/>
      <c r="AR885" s="46"/>
    </row>
    <row r="886">
      <c r="A886" s="678"/>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787"/>
      <c r="AE886" s="787"/>
      <c r="AF886" s="787"/>
      <c r="AG886" s="787"/>
      <c r="AH886" s="787"/>
      <c r="AI886" s="787"/>
      <c r="AJ886" s="46"/>
      <c r="AK886" s="46"/>
      <c r="AL886" s="46"/>
      <c r="AM886" s="46"/>
      <c r="AN886" s="46"/>
      <c r="AO886" s="46"/>
      <c r="AP886" s="46"/>
      <c r="AQ886" s="46"/>
      <c r="AR886" s="46"/>
    </row>
    <row r="887">
      <c r="A887" s="678"/>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787"/>
      <c r="AE887" s="787"/>
      <c r="AF887" s="787"/>
      <c r="AG887" s="787"/>
      <c r="AH887" s="787"/>
      <c r="AI887" s="787"/>
      <c r="AJ887" s="46"/>
      <c r="AK887" s="46"/>
      <c r="AL887" s="46"/>
      <c r="AM887" s="46"/>
      <c r="AN887" s="46"/>
      <c r="AO887" s="46"/>
      <c r="AP887" s="46"/>
      <c r="AQ887" s="46"/>
      <c r="AR887" s="46"/>
    </row>
    <row r="888">
      <c r="A888" s="678"/>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787"/>
      <c r="AE888" s="787"/>
      <c r="AF888" s="787"/>
      <c r="AG888" s="787"/>
      <c r="AH888" s="787"/>
      <c r="AI888" s="787"/>
      <c r="AJ888" s="46"/>
      <c r="AK888" s="46"/>
      <c r="AL888" s="46"/>
      <c r="AM888" s="46"/>
      <c r="AN888" s="46"/>
      <c r="AO888" s="46"/>
      <c r="AP888" s="46"/>
      <c r="AQ888" s="46"/>
      <c r="AR888" s="46"/>
    </row>
    <row r="889">
      <c r="A889" s="678"/>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787"/>
      <c r="AE889" s="787"/>
      <c r="AF889" s="787"/>
      <c r="AG889" s="787"/>
      <c r="AH889" s="787"/>
      <c r="AI889" s="787"/>
      <c r="AJ889" s="46"/>
      <c r="AK889" s="46"/>
      <c r="AL889" s="46"/>
      <c r="AM889" s="46"/>
      <c r="AN889" s="46"/>
      <c r="AO889" s="46"/>
      <c r="AP889" s="46"/>
      <c r="AQ889" s="46"/>
      <c r="AR889" s="46"/>
    </row>
    <row r="890">
      <c r="A890" s="678"/>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787"/>
      <c r="AE890" s="787"/>
      <c r="AF890" s="787"/>
      <c r="AG890" s="787"/>
      <c r="AH890" s="787"/>
      <c r="AI890" s="787"/>
      <c r="AJ890" s="46"/>
      <c r="AK890" s="46"/>
      <c r="AL890" s="46"/>
      <c r="AM890" s="46"/>
      <c r="AN890" s="46"/>
      <c r="AO890" s="46"/>
      <c r="AP890" s="46"/>
      <c r="AQ890" s="46"/>
      <c r="AR890" s="46"/>
    </row>
    <row r="891">
      <c r="A891" s="678"/>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787"/>
      <c r="AE891" s="787"/>
      <c r="AF891" s="787"/>
      <c r="AG891" s="787"/>
      <c r="AH891" s="787"/>
      <c r="AI891" s="787"/>
      <c r="AJ891" s="46"/>
      <c r="AK891" s="46"/>
      <c r="AL891" s="46"/>
      <c r="AM891" s="46"/>
      <c r="AN891" s="46"/>
      <c r="AO891" s="46"/>
      <c r="AP891" s="46"/>
      <c r="AQ891" s="46"/>
      <c r="AR891" s="46"/>
    </row>
    <row r="892">
      <c r="A892" s="678"/>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787"/>
      <c r="AE892" s="787"/>
      <c r="AF892" s="787"/>
      <c r="AG892" s="787"/>
      <c r="AH892" s="787"/>
      <c r="AI892" s="787"/>
      <c r="AJ892" s="46"/>
      <c r="AK892" s="46"/>
      <c r="AL892" s="46"/>
      <c r="AM892" s="46"/>
      <c r="AN892" s="46"/>
      <c r="AO892" s="46"/>
      <c r="AP892" s="46"/>
      <c r="AQ892" s="46"/>
      <c r="AR892" s="46"/>
    </row>
    <row r="893">
      <c r="A893" s="678"/>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787"/>
      <c r="AE893" s="787"/>
      <c r="AF893" s="787"/>
      <c r="AG893" s="787"/>
      <c r="AH893" s="787"/>
      <c r="AI893" s="787"/>
      <c r="AJ893" s="46"/>
      <c r="AK893" s="46"/>
      <c r="AL893" s="46"/>
      <c r="AM893" s="46"/>
      <c r="AN893" s="46"/>
      <c r="AO893" s="46"/>
      <c r="AP893" s="46"/>
      <c r="AQ893" s="46"/>
      <c r="AR893" s="46"/>
    </row>
    <row r="894">
      <c r="A894" s="678"/>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787"/>
      <c r="AE894" s="787"/>
      <c r="AF894" s="787"/>
      <c r="AG894" s="787"/>
      <c r="AH894" s="787"/>
      <c r="AI894" s="787"/>
      <c r="AJ894" s="46"/>
      <c r="AK894" s="46"/>
      <c r="AL894" s="46"/>
      <c r="AM894" s="46"/>
      <c r="AN894" s="46"/>
      <c r="AO894" s="46"/>
      <c r="AP894" s="46"/>
      <c r="AQ894" s="46"/>
      <c r="AR894" s="46"/>
    </row>
    <row r="895">
      <c r="A895" s="678"/>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787"/>
      <c r="AE895" s="787"/>
      <c r="AF895" s="787"/>
      <c r="AG895" s="787"/>
      <c r="AH895" s="787"/>
      <c r="AI895" s="787"/>
      <c r="AJ895" s="46"/>
      <c r="AK895" s="46"/>
      <c r="AL895" s="46"/>
      <c r="AM895" s="46"/>
      <c r="AN895" s="46"/>
      <c r="AO895" s="46"/>
      <c r="AP895" s="46"/>
      <c r="AQ895" s="46"/>
      <c r="AR895" s="46"/>
    </row>
    <row r="896">
      <c r="A896" s="678"/>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787"/>
      <c r="AE896" s="787"/>
      <c r="AF896" s="787"/>
      <c r="AG896" s="787"/>
      <c r="AH896" s="787"/>
      <c r="AI896" s="787"/>
      <c r="AJ896" s="46"/>
      <c r="AK896" s="46"/>
      <c r="AL896" s="46"/>
      <c r="AM896" s="46"/>
      <c r="AN896" s="46"/>
      <c r="AO896" s="46"/>
      <c r="AP896" s="46"/>
      <c r="AQ896" s="46"/>
      <c r="AR896" s="46"/>
    </row>
    <row r="897">
      <c r="A897" s="678"/>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787"/>
      <c r="AE897" s="787"/>
      <c r="AF897" s="787"/>
      <c r="AG897" s="787"/>
      <c r="AH897" s="787"/>
      <c r="AI897" s="787"/>
      <c r="AJ897" s="46"/>
      <c r="AK897" s="46"/>
      <c r="AL897" s="46"/>
      <c r="AM897" s="46"/>
      <c r="AN897" s="46"/>
      <c r="AO897" s="46"/>
      <c r="AP897" s="46"/>
      <c r="AQ897" s="46"/>
      <c r="AR897" s="46"/>
    </row>
    <row r="898">
      <c r="A898" s="678"/>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787"/>
      <c r="AE898" s="787"/>
      <c r="AF898" s="787"/>
      <c r="AG898" s="787"/>
      <c r="AH898" s="787"/>
      <c r="AI898" s="787"/>
      <c r="AJ898" s="46"/>
      <c r="AK898" s="46"/>
      <c r="AL898" s="46"/>
      <c r="AM898" s="46"/>
      <c r="AN898" s="46"/>
      <c r="AO898" s="46"/>
      <c r="AP898" s="46"/>
      <c r="AQ898" s="46"/>
      <c r="AR898" s="46"/>
    </row>
    <row r="899">
      <c r="A899" s="678"/>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787"/>
      <c r="AE899" s="787"/>
      <c r="AF899" s="787"/>
      <c r="AG899" s="787"/>
      <c r="AH899" s="787"/>
      <c r="AI899" s="787"/>
      <c r="AJ899" s="46"/>
      <c r="AK899" s="46"/>
      <c r="AL899" s="46"/>
      <c r="AM899" s="46"/>
      <c r="AN899" s="46"/>
      <c r="AO899" s="46"/>
      <c r="AP899" s="46"/>
      <c r="AQ899" s="46"/>
      <c r="AR899" s="46"/>
    </row>
    <row r="900">
      <c r="A900" s="678"/>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787"/>
      <c r="AE900" s="787"/>
      <c r="AF900" s="787"/>
      <c r="AG900" s="787"/>
      <c r="AH900" s="787"/>
      <c r="AI900" s="787"/>
      <c r="AJ900" s="46"/>
      <c r="AK900" s="46"/>
      <c r="AL900" s="46"/>
      <c r="AM900" s="46"/>
      <c r="AN900" s="46"/>
      <c r="AO900" s="46"/>
      <c r="AP900" s="46"/>
      <c r="AQ900" s="46"/>
      <c r="AR900" s="46"/>
    </row>
    <row r="901">
      <c r="A901" s="678"/>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787"/>
      <c r="AE901" s="787"/>
      <c r="AF901" s="787"/>
      <c r="AG901" s="787"/>
      <c r="AH901" s="787"/>
      <c r="AI901" s="787"/>
      <c r="AJ901" s="46"/>
      <c r="AK901" s="46"/>
      <c r="AL901" s="46"/>
      <c r="AM901" s="46"/>
      <c r="AN901" s="46"/>
      <c r="AO901" s="46"/>
      <c r="AP901" s="46"/>
      <c r="AQ901" s="46"/>
      <c r="AR901" s="46"/>
    </row>
    <row r="902">
      <c r="A902" s="678"/>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787"/>
      <c r="AE902" s="787"/>
      <c r="AF902" s="787"/>
      <c r="AG902" s="787"/>
      <c r="AH902" s="787"/>
      <c r="AI902" s="787"/>
      <c r="AJ902" s="46"/>
      <c r="AK902" s="46"/>
      <c r="AL902" s="46"/>
      <c r="AM902" s="46"/>
      <c r="AN902" s="46"/>
      <c r="AO902" s="46"/>
      <c r="AP902" s="46"/>
      <c r="AQ902" s="46"/>
      <c r="AR902" s="46"/>
    </row>
    <row r="903">
      <c r="A903" s="678"/>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787"/>
      <c r="AE903" s="787"/>
      <c r="AF903" s="787"/>
      <c r="AG903" s="787"/>
      <c r="AH903" s="787"/>
      <c r="AI903" s="787"/>
      <c r="AJ903" s="46"/>
      <c r="AK903" s="46"/>
      <c r="AL903" s="46"/>
      <c r="AM903" s="46"/>
      <c r="AN903" s="46"/>
      <c r="AO903" s="46"/>
      <c r="AP903" s="46"/>
      <c r="AQ903" s="46"/>
      <c r="AR903" s="46"/>
    </row>
    <row r="904">
      <c r="A904" s="678"/>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787"/>
      <c r="AE904" s="787"/>
      <c r="AF904" s="787"/>
      <c r="AG904" s="787"/>
      <c r="AH904" s="787"/>
      <c r="AI904" s="787"/>
      <c r="AJ904" s="46"/>
      <c r="AK904" s="46"/>
      <c r="AL904" s="46"/>
      <c r="AM904" s="46"/>
      <c r="AN904" s="46"/>
      <c r="AO904" s="46"/>
      <c r="AP904" s="46"/>
      <c r="AQ904" s="46"/>
      <c r="AR904" s="46"/>
    </row>
    <row r="905">
      <c r="A905" s="678"/>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787"/>
      <c r="AE905" s="787"/>
      <c r="AF905" s="787"/>
      <c r="AG905" s="787"/>
      <c r="AH905" s="787"/>
      <c r="AI905" s="787"/>
      <c r="AJ905" s="46"/>
      <c r="AK905" s="46"/>
      <c r="AL905" s="46"/>
      <c r="AM905" s="46"/>
      <c r="AN905" s="46"/>
      <c r="AO905" s="46"/>
      <c r="AP905" s="46"/>
      <c r="AQ905" s="46"/>
      <c r="AR905" s="46"/>
    </row>
    <row r="906">
      <c r="A906" s="678"/>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787"/>
      <c r="AE906" s="787"/>
      <c r="AF906" s="787"/>
      <c r="AG906" s="787"/>
      <c r="AH906" s="787"/>
      <c r="AI906" s="787"/>
      <c r="AJ906" s="46"/>
      <c r="AK906" s="46"/>
      <c r="AL906" s="46"/>
      <c r="AM906" s="46"/>
      <c r="AN906" s="46"/>
      <c r="AO906" s="46"/>
      <c r="AP906" s="46"/>
      <c r="AQ906" s="46"/>
      <c r="AR906" s="46"/>
    </row>
    <row r="907">
      <c r="A907" s="678"/>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787"/>
      <c r="AE907" s="787"/>
      <c r="AF907" s="787"/>
      <c r="AG907" s="787"/>
      <c r="AH907" s="787"/>
      <c r="AI907" s="787"/>
      <c r="AJ907" s="46"/>
      <c r="AK907" s="46"/>
      <c r="AL907" s="46"/>
      <c r="AM907" s="46"/>
      <c r="AN907" s="46"/>
      <c r="AO907" s="46"/>
      <c r="AP907" s="46"/>
      <c r="AQ907" s="46"/>
      <c r="AR907" s="46"/>
    </row>
    <row r="908">
      <c r="A908" s="678"/>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787"/>
      <c r="AE908" s="787"/>
      <c r="AF908" s="787"/>
      <c r="AG908" s="787"/>
      <c r="AH908" s="787"/>
      <c r="AI908" s="787"/>
      <c r="AJ908" s="46"/>
      <c r="AK908" s="46"/>
      <c r="AL908" s="46"/>
      <c r="AM908" s="46"/>
      <c r="AN908" s="46"/>
      <c r="AO908" s="46"/>
      <c r="AP908" s="46"/>
      <c r="AQ908" s="46"/>
      <c r="AR908" s="46"/>
    </row>
    <row r="909">
      <c r="A909" s="678"/>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787"/>
      <c r="AE909" s="787"/>
      <c r="AF909" s="787"/>
      <c r="AG909" s="787"/>
      <c r="AH909" s="787"/>
      <c r="AI909" s="787"/>
      <c r="AJ909" s="46"/>
      <c r="AK909" s="46"/>
      <c r="AL909" s="46"/>
      <c r="AM909" s="46"/>
      <c r="AN909" s="46"/>
      <c r="AO909" s="46"/>
      <c r="AP909" s="46"/>
      <c r="AQ909" s="46"/>
      <c r="AR909" s="46"/>
    </row>
    <row r="910">
      <c r="A910" s="678"/>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787"/>
      <c r="AE910" s="787"/>
      <c r="AF910" s="787"/>
      <c r="AG910" s="787"/>
      <c r="AH910" s="787"/>
      <c r="AI910" s="787"/>
      <c r="AJ910" s="46"/>
      <c r="AK910" s="46"/>
      <c r="AL910" s="46"/>
      <c r="AM910" s="46"/>
      <c r="AN910" s="46"/>
      <c r="AO910" s="46"/>
      <c r="AP910" s="46"/>
      <c r="AQ910" s="46"/>
      <c r="AR910" s="46"/>
    </row>
    <row r="911">
      <c r="A911" s="678"/>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787"/>
      <c r="AE911" s="787"/>
      <c r="AF911" s="787"/>
      <c r="AG911" s="787"/>
      <c r="AH911" s="787"/>
      <c r="AI911" s="787"/>
      <c r="AJ911" s="46"/>
      <c r="AK911" s="46"/>
      <c r="AL911" s="46"/>
      <c r="AM911" s="46"/>
      <c r="AN911" s="46"/>
      <c r="AO911" s="46"/>
      <c r="AP911" s="46"/>
      <c r="AQ911" s="46"/>
      <c r="AR911" s="46"/>
    </row>
    <row r="912">
      <c r="A912" s="678"/>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787"/>
      <c r="AE912" s="787"/>
      <c r="AF912" s="787"/>
      <c r="AG912" s="787"/>
      <c r="AH912" s="787"/>
      <c r="AI912" s="787"/>
      <c r="AJ912" s="46"/>
      <c r="AK912" s="46"/>
      <c r="AL912" s="46"/>
      <c r="AM912" s="46"/>
      <c r="AN912" s="46"/>
      <c r="AO912" s="46"/>
      <c r="AP912" s="46"/>
      <c r="AQ912" s="46"/>
      <c r="AR912" s="46"/>
    </row>
    <row r="913">
      <c r="A913" s="678"/>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787"/>
      <c r="AE913" s="787"/>
      <c r="AF913" s="787"/>
      <c r="AG913" s="787"/>
      <c r="AH913" s="787"/>
      <c r="AI913" s="787"/>
      <c r="AJ913" s="46"/>
      <c r="AK913" s="46"/>
      <c r="AL913" s="46"/>
      <c r="AM913" s="46"/>
      <c r="AN913" s="46"/>
      <c r="AO913" s="46"/>
      <c r="AP913" s="46"/>
      <c r="AQ913" s="46"/>
      <c r="AR913" s="46"/>
    </row>
    <row r="914">
      <c r="A914" s="678"/>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787"/>
      <c r="AE914" s="787"/>
      <c r="AF914" s="787"/>
      <c r="AG914" s="787"/>
      <c r="AH914" s="787"/>
      <c r="AI914" s="787"/>
      <c r="AJ914" s="46"/>
      <c r="AK914" s="46"/>
      <c r="AL914" s="46"/>
      <c r="AM914" s="46"/>
      <c r="AN914" s="46"/>
      <c r="AO914" s="46"/>
      <c r="AP914" s="46"/>
      <c r="AQ914" s="46"/>
      <c r="AR914" s="46"/>
    </row>
    <row r="915">
      <c r="A915" s="678"/>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787"/>
      <c r="AE915" s="787"/>
      <c r="AF915" s="787"/>
      <c r="AG915" s="787"/>
      <c r="AH915" s="787"/>
      <c r="AI915" s="787"/>
      <c r="AJ915" s="46"/>
      <c r="AK915" s="46"/>
      <c r="AL915" s="46"/>
      <c r="AM915" s="46"/>
      <c r="AN915" s="46"/>
      <c r="AO915" s="46"/>
      <c r="AP915" s="46"/>
      <c r="AQ915" s="46"/>
      <c r="AR915" s="46"/>
    </row>
    <row r="916">
      <c r="A916" s="678"/>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787"/>
      <c r="AE916" s="787"/>
      <c r="AF916" s="787"/>
      <c r="AG916" s="787"/>
      <c r="AH916" s="787"/>
      <c r="AI916" s="787"/>
      <c r="AJ916" s="46"/>
      <c r="AK916" s="46"/>
      <c r="AL916" s="46"/>
      <c r="AM916" s="46"/>
      <c r="AN916" s="46"/>
      <c r="AO916" s="46"/>
      <c r="AP916" s="46"/>
      <c r="AQ916" s="46"/>
      <c r="AR916" s="46"/>
    </row>
    <row r="917">
      <c r="A917" s="678"/>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787"/>
      <c r="AE917" s="787"/>
      <c r="AF917" s="787"/>
      <c r="AG917" s="787"/>
      <c r="AH917" s="787"/>
      <c r="AI917" s="787"/>
      <c r="AJ917" s="46"/>
      <c r="AK917" s="46"/>
      <c r="AL917" s="46"/>
      <c r="AM917" s="46"/>
      <c r="AN917" s="46"/>
      <c r="AO917" s="46"/>
      <c r="AP917" s="46"/>
      <c r="AQ917" s="46"/>
      <c r="AR917" s="46"/>
    </row>
    <row r="918">
      <c r="A918" s="678"/>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787"/>
      <c r="AE918" s="787"/>
      <c r="AF918" s="787"/>
      <c r="AG918" s="787"/>
      <c r="AH918" s="787"/>
      <c r="AI918" s="787"/>
      <c r="AJ918" s="46"/>
      <c r="AK918" s="46"/>
      <c r="AL918" s="46"/>
      <c r="AM918" s="46"/>
      <c r="AN918" s="46"/>
      <c r="AO918" s="46"/>
      <c r="AP918" s="46"/>
      <c r="AQ918" s="46"/>
      <c r="AR918" s="46"/>
    </row>
    <row r="919">
      <c r="A919" s="678"/>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787"/>
      <c r="AE919" s="787"/>
      <c r="AF919" s="787"/>
      <c r="AG919" s="787"/>
      <c r="AH919" s="787"/>
      <c r="AI919" s="787"/>
      <c r="AJ919" s="46"/>
      <c r="AK919" s="46"/>
      <c r="AL919" s="46"/>
      <c r="AM919" s="46"/>
      <c r="AN919" s="46"/>
      <c r="AO919" s="46"/>
      <c r="AP919" s="46"/>
      <c r="AQ919" s="46"/>
      <c r="AR919" s="46"/>
    </row>
    <row r="920">
      <c r="A920" s="678"/>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787"/>
      <c r="AE920" s="787"/>
      <c r="AF920" s="787"/>
      <c r="AG920" s="787"/>
      <c r="AH920" s="787"/>
      <c r="AI920" s="787"/>
      <c r="AJ920" s="46"/>
      <c r="AK920" s="46"/>
      <c r="AL920" s="46"/>
      <c r="AM920" s="46"/>
      <c r="AN920" s="46"/>
      <c r="AO920" s="46"/>
      <c r="AP920" s="46"/>
      <c r="AQ920" s="46"/>
      <c r="AR920" s="46"/>
    </row>
    <row r="921">
      <c r="A921" s="678"/>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787"/>
      <c r="AE921" s="787"/>
      <c r="AF921" s="787"/>
      <c r="AG921" s="787"/>
      <c r="AH921" s="787"/>
      <c r="AI921" s="787"/>
      <c r="AJ921" s="46"/>
      <c r="AK921" s="46"/>
      <c r="AL921" s="46"/>
      <c r="AM921" s="46"/>
      <c r="AN921" s="46"/>
      <c r="AO921" s="46"/>
      <c r="AP921" s="46"/>
      <c r="AQ921" s="46"/>
      <c r="AR921" s="46"/>
    </row>
    <row r="922">
      <c r="A922" s="678"/>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787"/>
      <c r="AE922" s="787"/>
      <c r="AF922" s="787"/>
      <c r="AG922" s="787"/>
      <c r="AH922" s="787"/>
      <c r="AI922" s="787"/>
      <c r="AJ922" s="46"/>
      <c r="AK922" s="46"/>
      <c r="AL922" s="46"/>
      <c r="AM922" s="46"/>
      <c r="AN922" s="46"/>
      <c r="AO922" s="46"/>
      <c r="AP922" s="46"/>
      <c r="AQ922" s="46"/>
      <c r="AR922" s="46"/>
    </row>
    <row r="923">
      <c r="A923" s="678"/>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787"/>
      <c r="AE923" s="787"/>
      <c r="AF923" s="787"/>
      <c r="AG923" s="787"/>
      <c r="AH923" s="787"/>
      <c r="AI923" s="787"/>
      <c r="AJ923" s="46"/>
      <c r="AK923" s="46"/>
      <c r="AL923" s="46"/>
      <c r="AM923" s="46"/>
      <c r="AN923" s="46"/>
      <c r="AO923" s="46"/>
      <c r="AP923" s="46"/>
      <c r="AQ923" s="46"/>
      <c r="AR923" s="46"/>
    </row>
    <row r="924">
      <c r="A924" s="678"/>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787"/>
      <c r="AE924" s="787"/>
      <c r="AF924" s="787"/>
      <c r="AG924" s="787"/>
      <c r="AH924" s="787"/>
      <c r="AI924" s="787"/>
      <c r="AJ924" s="46"/>
      <c r="AK924" s="46"/>
      <c r="AL924" s="46"/>
      <c r="AM924" s="46"/>
      <c r="AN924" s="46"/>
      <c r="AO924" s="46"/>
      <c r="AP924" s="46"/>
      <c r="AQ924" s="46"/>
      <c r="AR924" s="46"/>
    </row>
    <row r="925">
      <c r="A925" s="678"/>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787"/>
      <c r="AE925" s="787"/>
      <c r="AF925" s="787"/>
      <c r="AG925" s="787"/>
      <c r="AH925" s="787"/>
      <c r="AI925" s="787"/>
      <c r="AJ925" s="46"/>
      <c r="AK925" s="46"/>
      <c r="AL925" s="46"/>
      <c r="AM925" s="46"/>
      <c r="AN925" s="46"/>
      <c r="AO925" s="46"/>
      <c r="AP925" s="46"/>
      <c r="AQ925" s="46"/>
      <c r="AR925" s="46"/>
    </row>
    <row r="926">
      <c r="A926" s="678"/>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787"/>
      <c r="AE926" s="787"/>
      <c r="AF926" s="787"/>
      <c r="AG926" s="787"/>
      <c r="AH926" s="787"/>
      <c r="AI926" s="787"/>
      <c r="AJ926" s="46"/>
      <c r="AK926" s="46"/>
      <c r="AL926" s="46"/>
      <c r="AM926" s="46"/>
      <c r="AN926" s="46"/>
      <c r="AO926" s="46"/>
      <c r="AP926" s="46"/>
      <c r="AQ926" s="46"/>
      <c r="AR926" s="46"/>
    </row>
    <row r="927">
      <c r="A927" s="678"/>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787"/>
      <c r="AE927" s="787"/>
      <c r="AF927" s="787"/>
      <c r="AG927" s="787"/>
      <c r="AH927" s="787"/>
      <c r="AI927" s="787"/>
      <c r="AJ927" s="46"/>
      <c r="AK927" s="46"/>
      <c r="AL927" s="46"/>
      <c r="AM927" s="46"/>
      <c r="AN927" s="46"/>
      <c r="AO927" s="46"/>
      <c r="AP927" s="46"/>
      <c r="AQ927" s="46"/>
      <c r="AR927" s="46"/>
    </row>
    <row r="928">
      <c r="A928" s="678"/>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787"/>
      <c r="AE928" s="787"/>
      <c r="AF928" s="787"/>
      <c r="AG928" s="787"/>
      <c r="AH928" s="787"/>
      <c r="AI928" s="787"/>
      <c r="AJ928" s="46"/>
      <c r="AK928" s="46"/>
      <c r="AL928" s="46"/>
      <c r="AM928" s="46"/>
      <c r="AN928" s="46"/>
      <c r="AO928" s="46"/>
      <c r="AP928" s="46"/>
      <c r="AQ928" s="46"/>
      <c r="AR928" s="46"/>
    </row>
    <row r="929">
      <c r="A929" s="678"/>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787"/>
      <c r="AE929" s="787"/>
      <c r="AF929" s="787"/>
      <c r="AG929" s="787"/>
      <c r="AH929" s="787"/>
      <c r="AI929" s="787"/>
      <c r="AJ929" s="46"/>
      <c r="AK929" s="46"/>
      <c r="AL929" s="46"/>
      <c r="AM929" s="46"/>
      <c r="AN929" s="46"/>
      <c r="AO929" s="46"/>
      <c r="AP929" s="46"/>
      <c r="AQ929" s="46"/>
      <c r="AR929" s="46"/>
    </row>
    <row r="930">
      <c r="A930" s="678"/>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787"/>
      <c r="AE930" s="787"/>
      <c r="AF930" s="787"/>
      <c r="AG930" s="787"/>
      <c r="AH930" s="787"/>
      <c r="AI930" s="787"/>
      <c r="AJ930" s="46"/>
      <c r="AK930" s="46"/>
      <c r="AL930" s="46"/>
      <c r="AM930" s="46"/>
      <c r="AN930" s="46"/>
      <c r="AO930" s="46"/>
      <c r="AP930" s="46"/>
      <c r="AQ930" s="46"/>
      <c r="AR930" s="46"/>
    </row>
    <row r="931">
      <c r="A931" s="678"/>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787"/>
      <c r="AE931" s="787"/>
      <c r="AF931" s="787"/>
      <c r="AG931" s="787"/>
      <c r="AH931" s="787"/>
      <c r="AI931" s="787"/>
      <c r="AJ931" s="46"/>
      <c r="AK931" s="46"/>
      <c r="AL931" s="46"/>
      <c r="AM931" s="46"/>
      <c r="AN931" s="46"/>
      <c r="AO931" s="46"/>
      <c r="AP931" s="46"/>
      <c r="AQ931" s="46"/>
      <c r="AR931" s="46"/>
    </row>
    <row r="932">
      <c r="A932" s="678"/>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787"/>
      <c r="AE932" s="787"/>
      <c r="AF932" s="787"/>
      <c r="AG932" s="787"/>
      <c r="AH932" s="787"/>
      <c r="AI932" s="787"/>
      <c r="AJ932" s="46"/>
      <c r="AK932" s="46"/>
      <c r="AL932" s="46"/>
      <c r="AM932" s="46"/>
      <c r="AN932" s="46"/>
      <c r="AO932" s="46"/>
      <c r="AP932" s="46"/>
      <c r="AQ932" s="46"/>
      <c r="AR932" s="46"/>
    </row>
    <row r="933">
      <c r="A933" s="678"/>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787"/>
      <c r="AE933" s="787"/>
      <c r="AF933" s="787"/>
      <c r="AG933" s="787"/>
      <c r="AH933" s="787"/>
      <c r="AI933" s="787"/>
      <c r="AJ933" s="46"/>
      <c r="AK933" s="46"/>
      <c r="AL933" s="46"/>
      <c r="AM933" s="46"/>
      <c r="AN933" s="46"/>
      <c r="AO933" s="46"/>
      <c r="AP933" s="46"/>
      <c r="AQ933" s="46"/>
      <c r="AR933" s="46"/>
    </row>
    <row r="934">
      <c r="A934" s="678"/>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787"/>
      <c r="AE934" s="787"/>
      <c r="AF934" s="787"/>
      <c r="AG934" s="787"/>
      <c r="AH934" s="787"/>
      <c r="AI934" s="787"/>
      <c r="AJ934" s="46"/>
      <c r="AK934" s="46"/>
      <c r="AL934" s="46"/>
      <c r="AM934" s="46"/>
      <c r="AN934" s="46"/>
      <c r="AO934" s="46"/>
      <c r="AP934" s="46"/>
      <c r="AQ934" s="46"/>
      <c r="AR934" s="46"/>
    </row>
    <row r="935">
      <c r="A935" s="678"/>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787"/>
      <c r="AE935" s="787"/>
      <c r="AF935" s="787"/>
      <c r="AG935" s="787"/>
      <c r="AH935" s="787"/>
      <c r="AI935" s="787"/>
      <c r="AJ935" s="46"/>
      <c r="AK935" s="46"/>
      <c r="AL935" s="46"/>
      <c r="AM935" s="46"/>
      <c r="AN935" s="46"/>
      <c r="AO935" s="46"/>
      <c r="AP935" s="46"/>
      <c r="AQ935" s="46"/>
      <c r="AR935" s="46"/>
    </row>
    <row r="936">
      <c r="A936" s="678"/>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787"/>
      <c r="AE936" s="787"/>
      <c r="AF936" s="787"/>
      <c r="AG936" s="787"/>
      <c r="AH936" s="787"/>
      <c r="AI936" s="787"/>
      <c r="AJ936" s="46"/>
      <c r="AK936" s="46"/>
      <c r="AL936" s="46"/>
      <c r="AM936" s="46"/>
      <c r="AN936" s="46"/>
      <c r="AO936" s="46"/>
      <c r="AP936" s="46"/>
      <c r="AQ936" s="46"/>
      <c r="AR936" s="46"/>
    </row>
    <row r="937">
      <c r="A937" s="678"/>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787"/>
      <c r="AE937" s="787"/>
      <c r="AF937" s="787"/>
      <c r="AG937" s="787"/>
      <c r="AH937" s="787"/>
      <c r="AI937" s="787"/>
      <c r="AJ937" s="46"/>
      <c r="AK937" s="46"/>
      <c r="AL937" s="46"/>
      <c r="AM937" s="46"/>
      <c r="AN937" s="46"/>
      <c r="AO937" s="46"/>
      <c r="AP937" s="46"/>
      <c r="AQ937" s="46"/>
      <c r="AR937" s="46"/>
    </row>
    <row r="938">
      <c r="A938" s="678"/>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787"/>
      <c r="AE938" s="787"/>
      <c r="AF938" s="787"/>
      <c r="AG938" s="787"/>
      <c r="AH938" s="787"/>
      <c r="AI938" s="787"/>
      <c r="AJ938" s="46"/>
      <c r="AK938" s="46"/>
      <c r="AL938" s="46"/>
      <c r="AM938" s="46"/>
      <c r="AN938" s="46"/>
      <c r="AO938" s="46"/>
      <c r="AP938" s="46"/>
      <c r="AQ938" s="46"/>
      <c r="AR938" s="46"/>
    </row>
    <row r="939">
      <c r="A939" s="678"/>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787"/>
      <c r="AE939" s="787"/>
      <c r="AF939" s="787"/>
      <c r="AG939" s="787"/>
      <c r="AH939" s="787"/>
      <c r="AI939" s="787"/>
      <c r="AJ939" s="46"/>
      <c r="AK939" s="46"/>
      <c r="AL939" s="46"/>
      <c r="AM939" s="46"/>
      <c r="AN939" s="46"/>
      <c r="AO939" s="46"/>
      <c r="AP939" s="46"/>
      <c r="AQ939" s="46"/>
      <c r="AR939" s="46"/>
    </row>
    <row r="940">
      <c r="A940" s="678"/>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787"/>
      <c r="AE940" s="787"/>
      <c r="AF940" s="787"/>
      <c r="AG940" s="787"/>
      <c r="AH940" s="787"/>
      <c r="AI940" s="787"/>
      <c r="AJ940" s="46"/>
      <c r="AK940" s="46"/>
      <c r="AL940" s="46"/>
      <c r="AM940" s="46"/>
      <c r="AN940" s="46"/>
      <c r="AO940" s="46"/>
      <c r="AP940" s="46"/>
      <c r="AQ940" s="46"/>
      <c r="AR940" s="46"/>
    </row>
    <row r="941">
      <c r="A941" s="678"/>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787"/>
      <c r="AE941" s="787"/>
      <c r="AF941" s="787"/>
      <c r="AG941" s="787"/>
      <c r="AH941" s="787"/>
      <c r="AI941" s="787"/>
      <c r="AJ941" s="46"/>
      <c r="AK941" s="46"/>
      <c r="AL941" s="46"/>
      <c r="AM941" s="46"/>
      <c r="AN941" s="46"/>
      <c r="AO941" s="46"/>
      <c r="AP941" s="46"/>
      <c r="AQ941" s="46"/>
      <c r="AR941" s="46"/>
    </row>
    <row r="942">
      <c r="A942" s="678"/>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787"/>
      <c r="AE942" s="787"/>
      <c r="AF942" s="787"/>
      <c r="AG942" s="787"/>
      <c r="AH942" s="787"/>
      <c r="AI942" s="787"/>
      <c r="AJ942" s="46"/>
      <c r="AK942" s="46"/>
      <c r="AL942" s="46"/>
      <c r="AM942" s="46"/>
      <c r="AN942" s="46"/>
      <c r="AO942" s="46"/>
      <c r="AP942" s="46"/>
      <c r="AQ942" s="46"/>
      <c r="AR942" s="46"/>
    </row>
    <row r="943">
      <c r="A943" s="678"/>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787"/>
      <c r="AE943" s="787"/>
      <c r="AF943" s="787"/>
      <c r="AG943" s="787"/>
      <c r="AH943" s="787"/>
      <c r="AI943" s="787"/>
      <c r="AJ943" s="46"/>
      <c r="AK943" s="46"/>
      <c r="AL943" s="46"/>
      <c r="AM943" s="46"/>
      <c r="AN943" s="46"/>
      <c r="AO943" s="46"/>
      <c r="AP943" s="46"/>
      <c r="AQ943" s="46"/>
      <c r="AR943" s="46"/>
    </row>
    <row r="944">
      <c r="A944" s="678"/>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787"/>
      <c r="AE944" s="787"/>
      <c r="AF944" s="787"/>
      <c r="AG944" s="787"/>
      <c r="AH944" s="787"/>
      <c r="AI944" s="787"/>
      <c r="AJ944" s="46"/>
      <c r="AK944" s="46"/>
      <c r="AL944" s="46"/>
      <c r="AM944" s="46"/>
      <c r="AN944" s="46"/>
      <c r="AO944" s="46"/>
      <c r="AP944" s="46"/>
      <c r="AQ944" s="46"/>
      <c r="AR944" s="46"/>
    </row>
    <row r="945">
      <c r="A945" s="678"/>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787"/>
      <c r="AE945" s="787"/>
      <c r="AF945" s="787"/>
      <c r="AG945" s="787"/>
      <c r="AH945" s="787"/>
      <c r="AI945" s="787"/>
      <c r="AJ945" s="46"/>
      <c r="AK945" s="46"/>
      <c r="AL945" s="46"/>
      <c r="AM945" s="46"/>
      <c r="AN945" s="46"/>
      <c r="AO945" s="46"/>
      <c r="AP945" s="46"/>
      <c r="AQ945" s="46"/>
      <c r="AR945" s="46"/>
    </row>
    <row r="946">
      <c r="A946" s="678"/>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787"/>
      <c r="AE946" s="787"/>
      <c r="AF946" s="787"/>
      <c r="AG946" s="787"/>
      <c r="AH946" s="787"/>
      <c r="AI946" s="787"/>
      <c r="AJ946" s="46"/>
      <c r="AK946" s="46"/>
      <c r="AL946" s="46"/>
      <c r="AM946" s="46"/>
      <c r="AN946" s="46"/>
      <c r="AO946" s="46"/>
      <c r="AP946" s="46"/>
      <c r="AQ946" s="46"/>
      <c r="AR946" s="46"/>
    </row>
    <row r="947">
      <c r="A947" s="678"/>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787"/>
      <c r="AE947" s="787"/>
      <c r="AF947" s="787"/>
      <c r="AG947" s="787"/>
      <c r="AH947" s="787"/>
      <c r="AI947" s="787"/>
      <c r="AJ947" s="46"/>
      <c r="AK947" s="46"/>
      <c r="AL947" s="46"/>
      <c r="AM947" s="46"/>
      <c r="AN947" s="46"/>
      <c r="AO947" s="46"/>
      <c r="AP947" s="46"/>
      <c r="AQ947" s="46"/>
      <c r="AR947" s="46"/>
    </row>
    <row r="948">
      <c r="A948" s="678"/>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787"/>
      <c r="AE948" s="787"/>
      <c r="AF948" s="787"/>
      <c r="AG948" s="787"/>
      <c r="AH948" s="787"/>
      <c r="AI948" s="787"/>
      <c r="AJ948" s="46"/>
      <c r="AK948" s="46"/>
      <c r="AL948" s="46"/>
      <c r="AM948" s="46"/>
      <c r="AN948" s="46"/>
      <c r="AO948" s="46"/>
      <c r="AP948" s="46"/>
      <c r="AQ948" s="46"/>
      <c r="AR948" s="46"/>
    </row>
    <row r="949">
      <c r="A949" s="678"/>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787"/>
      <c r="AE949" s="787"/>
      <c r="AF949" s="787"/>
      <c r="AG949" s="787"/>
      <c r="AH949" s="787"/>
      <c r="AI949" s="787"/>
      <c r="AJ949" s="46"/>
      <c r="AK949" s="46"/>
      <c r="AL949" s="46"/>
      <c r="AM949" s="46"/>
      <c r="AN949" s="46"/>
      <c r="AO949" s="46"/>
      <c r="AP949" s="46"/>
      <c r="AQ949" s="46"/>
      <c r="AR949" s="46"/>
    </row>
    <row r="950">
      <c r="A950" s="678"/>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787"/>
      <c r="AE950" s="787"/>
      <c r="AF950" s="787"/>
      <c r="AG950" s="787"/>
      <c r="AH950" s="787"/>
      <c r="AI950" s="787"/>
      <c r="AJ950" s="46"/>
      <c r="AK950" s="46"/>
      <c r="AL950" s="46"/>
      <c r="AM950" s="46"/>
      <c r="AN950" s="46"/>
      <c r="AO950" s="46"/>
      <c r="AP950" s="46"/>
      <c r="AQ950" s="46"/>
      <c r="AR950" s="46"/>
    </row>
    <row r="951">
      <c r="A951" s="678"/>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787"/>
      <c r="AE951" s="787"/>
      <c r="AF951" s="787"/>
      <c r="AG951" s="787"/>
      <c r="AH951" s="787"/>
      <c r="AI951" s="787"/>
      <c r="AJ951" s="46"/>
      <c r="AK951" s="46"/>
      <c r="AL951" s="46"/>
      <c r="AM951" s="46"/>
      <c r="AN951" s="46"/>
      <c r="AO951" s="46"/>
      <c r="AP951" s="46"/>
      <c r="AQ951" s="46"/>
      <c r="AR951" s="46"/>
    </row>
    <row r="952">
      <c r="A952" s="678"/>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787"/>
      <c r="AE952" s="787"/>
      <c r="AF952" s="787"/>
      <c r="AG952" s="787"/>
      <c r="AH952" s="787"/>
      <c r="AI952" s="787"/>
      <c r="AJ952" s="46"/>
      <c r="AK952" s="46"/>
      <c r="AL952" s="46"/>
      <c r="AM952" s="46"/>
      <c r="AN952" s="46"/>
      <c r="AO952" s="46"/>
      <c r="AP952" s="46"/>
      <c r="AQ952" s="46"/>
      <c r="AR952" s="46"/>
    </row>
    <row r="953">
      <c r="A953" s="678"/>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787"/>
      <c r="AE953" s="787"/>
      <c r="AF953" s="787"/>
      <c r="AG953" s="787"/>
      <c r="AH953" s="787"/>
      <c r="AI953" s="787"/>
      <c r="AJ953" s="46"/>
      <c r="AK953" s="46"/>
      <c r="AL953" s="46"/>
      <c r="AM953" s="46"/>
      <c r="AN953" s="46"/>
      <c r="AO953" s="46"/>
      <c r="AP953" s="46"/>
      <c r="AQ953" s="46"/>
      <c r="AR953" s="46"/>
    </row>
    <row r="954">
      <c r="A954" s="678"/>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787"/>
      <c r="AE954" s="787"/>
      <c r="AF954" s="787"/>
      <c r="AG954" s="787"/>
      <c r="AH954" s="787"/>
      <c r="AI954" s="787"/>
      <c r="AJ954" s="46"/>
      <c r="AK954" s="46"/>
      <c r="AL954" s="46"/>
      <c r="AM954" s="46"/>
      <c r="AN954" s="46"/>
      <c r="AO954" s="46"/>
      <c r="AP954" s="46"/>
      <c r="AQ954" s="46"/>
      <c r="AR954" s="46"/>
    </row>
    <row r="955">
      <c r="A955" s="678"/>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787"/>
      <c r="AE955" s="787"/>
      <c r="AF955" s="787"/>
      <c r="AG955" s="787"/>
      <c r="AH955" s="787"/>
      <c r="AI955" s="787"/>
      <c r="AJ955" s="46"/>
      <c r="AK955" s="46"/>
      <c r="AL955" s="46"/>
      <c r="AM955" s="46"/>
      <c r="AN955" s="46"/>
      <c r="AO955" s="46"/>
      <c r="AP955" s="46"/>
      <c r="AQ955" s="46"/>
      <c r="AR955" s="46"/>
    </row>
    <row r="956">
      <c r="A956" s="678"/>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787"/>
      <c r="AE956" s="787"/>
      <c r="AF956" s="787"/>
      <c r="AG956" s="787"/>
      <c r="AH956" s="787"/>
      <c r="AI956" s="787"/>
      <c r="AJ956" s="46"/>
      <c r="AK956" s="46"/>
      <c r="AL956" s="46"/>
      <c r="AM956" s="46"/>
      <c r="AN956" s="46"/>
      <c r="AO956" s="46"/>
      <c r="AP956" s="46"/>
      <c r="AQ956" s="46"/>
      <c r="AR956" s="46"/>
    </row>
    <row r="957">
      <c r="A957" s="678"/>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787"/>
      <c r="AE957" s="787"/>
      <c r="AF957" s="787"/>
      <c r="AG957" s="787"/>
      <c r="AH957" s="787"/>
      <c r="AI957" s="787"/>
      <c r="AJ957" s="46"/>
      <c r="AK957" s="46"/>
      <c r="AL957" s="46"/>
      <c r="AM957" s="46"/>
      <c r="AN957" s="46"/>
      <c r="AO957" s="46"/>
      <c r="AP957" s="46"/>
      <c r="AQ957" s="46"/>
      <c r="AR957" s="46"/>
    </row>
    <row r="958">
      <c r="A958" s="678"/>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787"/>
      <c r="AE958" s="787"/>
      <c r="AF958" s="787"/>
      <c r="AG958" s="787"/>
      <c r="AH958" s="787"/>
      <c r="AI958" s="787"/>
      <c r="AJ958" s="46"/>
      <c r="AK958" s="46"/>
      <c r="AL958" s="46"/>
      <c r="AM958" s="46"/>
      <c r="AN958" s="46"/>
      <c r="AO958" s="46"/>
      <c r="AP958" s="46"/>
      <c r="AQ958" s="46"/>
      <c r="AR958" s="46"/>
    </row>
    <row r="959">
      <c r="A959" s="678"/>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787"/>
      <c r="AE959" s="787"/>
      <c r="AF959" s="787"/>
      <c r="AG959" s="787"/>
      <c r="AH959" s="787"/>
      <c r="AI959" s="787"/>
      <c r="AJ959" s="46"/>
      <c r="AK959" s="46"/>
      <c r="AL959" s="46"/>
      <c r="AM959" s="46"/>
      <c r="AN959" s="46"/>
      <c r="AO959" s="46"/>
      <c r="AP959" s="46"/>
      <c r="AQ959" s="46"/>
      <c r="AR959" s="46"/>
    </row>
    <row r="960">
      <c r="A960" s="678"/>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787"/>
      <c r="AE960" s="787"/>
      <c r="AF960" s="787"/>
      <c r="AG960" s="787"/>
      <c r="AH960" s="787"/>
      <c r="AI960" s="787"/>
      <c r="AJ960" s="46"/>
      <c r="AK960" s="46"/>
      <c r="AL960" s="46"/>
      <c r="AM960" s="46"/>
      <c r="AN960" s="46"/>
      <c r="AO960" s="46"/>
      <c r="AP960" s="46"/>
      <c r="AQ960" s="46"/>
      <c r="AR960" s="46"/>
    </row>
    <row r="961">
      <c r="A961" s="678"/>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787"/>
      <c r="AE961" s="787"/>
      <c r="AF961" s="787"/>
      <c r="AG961" s="787"/>
      <c r="AH961" s="787"/>
      <c r="AI961" s="787"/>
      <c r="AJ961" s="46"/>
      <c r="AK961" s="46"/>
      <c r="AL961" s="46"/>
      <c r="AM961" s="46"/>
      <c r="AN961" s="46"/>
      <c r="AO961" s="46"/>
      <c r="AP961" s="46"/>
      <c r="AQ961" s="46"/>
      <c r="AR961" s="46"/>
    </row>
    <row r="962">
      <c r="A962" s="678"/>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787"/>
      <c r="AE962" s="787"/>
      <c r="AF962" s="787"/>
      <c r="AG962" s="787"/>
      <c r="AH962" s="787"/>
      <c r="AI962" s="787"/>
      <c r="AJ962" s="46"/>
      <c r="AK962" s="46"/>
      <c r="AL962" s="46"/>
      <c r="AM962" s="46"/>
      <c r="AN962" s="46"/>
      <c r="AO962" s="46"/>
      <c r="AP962" s="46"/>
      <c r="AQ962" s="46"/>
      <c r="AR962" s="46"/>
    </row>
    <row r="963">
      <c r="A963" s="678"/>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787"/>
      <c r="AE963" s="787"/>
      <c r="AF963" s="787"/>
      <c r="AG963" s="787"/>
      <c r="AH963" s="787"/>
      <c r="AI963" s="787"/>
      <c r="AJ963" s="46"/>
      <c r="AK963" s="46"/>
      <c r="AL963" s="46"/>
      <c r="AM963" s="46"/>
      <c r="AN963" s="46"/>
      <c r="AO963" s="46"/>
      <c r="AP963" s="46"/>
      <c r="AQ963" s="46"/>
      <c r="AR963" s="46"/>
    </row>
    <row r="964">
      <c r="A964" s="678"/>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787"/>
      <c r="AE964" s="787"/>
      <c r="AF964" s="787"/>
      <c r="AG964" s="787"/>
      <c r="AH964" s="787"/>
      <c r="AI964" s="787"/>
      <c r="AJ964" s="46"/>
      <c r="AK964" s="46"/>
      <c r="AL964" s="46"/>
      <c r="AM964" s="46"/>
      <c r="AN964" s="46"/>
      <c r="AO964" s="46"/>
      <c r="AP964" s="46"/>
      <c r="AQ964" s="46"/>
      <c r="AR964" s="46"/>
    </row>
    <row r="965">
      <c r="A965" s="678"/>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787"/>
      <c r="AE965" s="787"/>
      <c r="AF965" s="787"/>
      <c r="AG965" s="787"/>
      <c r="AH965" s="787"/>
      <c r="AI965" s="787"/>
      <c r="AJ965" s="46"/>
      <c r="AK965" s="46"/>
      <c r="AL965" s="46"/>
      <c r="AM965" s="46"/>
      <c r="AN965" s="46"/>
      <c r="AO965" s="46"/>
      <c r="AP965" s="46"/>
      <c r="AQ965" s="46"/>
      <c r="AR965" s="46"/>
    </row>
    <row r="966">
      <c r="A966" s="678"/>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787"/>
      <c r="AE966" s="787"/>
      <c r="AF966" s="787"/>
      <c r="AG966" s="787"/>
      <c r="AH966" s="787"/>
      <c r="AI966" s="787"/>
      <c r="AJ966" s="46"/>
      <c r="AK966" s="46"/>
      <c r="AL966" s="46"/>
      <c r="AM966" s="46"/>
      <c r="AN966" s="46"/>
      <c r="AO966" s="46"/>
      <c r="AP966" s="46"/>
      <c r="AQ966" s="46"/>
      <c r="AR966" s="46"/>
    </row>
    <row r="967">
      <c r="A967" s="678"/>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787"/>
      <c r="AE967" s="787"/>
      <c r="AF967" s="787"/>
      <c r="AG967" s="787"/>
      <c r="AH967" s="787"/>
      <c r="AI967" s="787"/>
      <c r="AJ967" s="46"/>
      <c r="AK967" s="46"/>
      <c r="AL967" s="46"/>
      <c r="AM967" s="46"/>
      <c r="AN967" s="46"/>
      <c r="AO967" s="46"/>
      <c r="AP967" s="46"/>
      <c r="AQ967" s="46"/>
      <c r="AR967" s="46"/>
    </row>
    <row r="968">
      <c r="A968" s="678"/>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787"/>
      <c r="AE968" s="787"/>
      <c r="AF968" s="787"/>
      <c r="AG968" s="787"/>
      <c r="AH968" s="787"/>
      <c r="AI968" s="787"/>
      <c r="AJ968" s="46"/>
      <c r="AK968" s="46"/>
      <c r="AL968" s="46"/>
      <c r="AM968" s="46"/>
      <c r="AN968" s="46"/>
      <c r="AO968" s="46"/>
      <c r="AP968" s="46"/>
      <c r="AQ968" s="46"/>
      <c r="AR968" s="46"/>
    </row>
    <row r="969">
      <c r="A969" s="678"/>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787"/>
      <c r="AE969" s="787"/>
      <c r="AF969" s="787"/>
      <c r="AG969" s="787"/>
      <c r="AH969" s="787"/>
      <c r="AI969" s="787"/>
      <c r="AJ969" s="46"/>
      <c r="AK969" s="46"/>
      <c r="AL969" s="46"/>
      <c r="AM969" s="46"/>
      <c r="AN969" s="46"/>
      <c r="AO969" s="46"/>
      <c r="AP969" s="46"/>
      <c r="AQ969" s="46"/>
      <c r="AR969" s="46"/>
    </row>
    <row r="970">
      <c r="A970" s="678"/>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787"/>
      <c r="AE970" s="787"/>
      <c r="AF970" s="787"/>
      <c r="AG970" s="787"/>
      <c r="AH970" s="787"/>
      <c r="AI970" s="787"/>
      <c r="AJ970" s="46"/>
      <c r="AK970" s="46"/>
      <c r="AL970" s="46"/>
      <c r="AM970" s="46"/>
      <c r="AN970" s="46"/>
      <c r="AO970" s="46"/>
      <c r="AP970" s="46"/>
      <c r="AQ970" s="46"/>
      <c r="AR970" s="46"/>
    </row>
    <row r="971">
      <c r="A971" s="678"/>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787"/>
      <c r="AE971" s="787"/>
      <c r="AF971" s="787"/>
      <c r="AG971" s="787"/>
      <c r="AH971" s="787"/>
      <c r="AI971" s="787"/>
      <c r="AJ971" s="46"/>
      <c r="AK971" s="46"/>
      <c r="AL971" s="46"/>
      <c r="AM971" s="46"/>
      <c r="AN971" s="46"/>
      <c r="AO971" s="46"/>
      <c r="AP971" s="46"/>
      <c r="AQ971" s="46"/>
      <c r="AR971" s="46"/>
    </row>
    <row r="972">
      <c r="A972" s="678"/>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787"/>
      <c r="AE972" s="787"/>
      <c r="AF972" s="787"/>
      <c r="AG972" s="787"/>
      <c r="AH972" s="787"/>
      <c r="AI972" s="787"/>
      <c r="AJ972" s="46"/>
      <c r="AK972" s="46"/>
      <c r="AL972" s="46"/>
      <c r="AM972" s="46"/>
      <c r="AN972" s="46"/>
      <c r="AO972" s="46"/>
      <c r="AP972" s="46"/>
      <c r="AQ972" s="46"/>
      <c r="AR972" s="46"/>
    </row>
    <row r="973">
      <c r="A973" s="678"/>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787"/>
      <c r="AE973" s="787"/>
      <c r="AF973" s="787"/>
      <c r="AG973" s="787"/>
      <c r="AH973" s="787"/>
      <c r="AI973" s="787"/>
      <c r="AJ973" s="46"/>
      <c r="AK973" s="46"/>
      <c r="AL973" s="46"/>
      <c r="AM973" s="46"/>
      <c r="AN973" s="46"/>
      <c r="AO973" s="46"/>
      <c r="AP973" s="46"/>
      <c r="AQ973" s="46"/>
      <c r="AR973" s="46"/>
    </row>
    <row r="974">
      <c r="A974" s="678"/>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787"/>
      <c r="AE974" s="787"/>
      <c r="AF974" s="787"/>
      <c r="AG974" s="787"/>
      <c r="AH974" s="787"/>
      <c r="AI974" s="787"/>
      <c r="AJ974" s="46"/>
      <c r="AK974" s="46"/>
      <c r="AL974" s="46"/>
      <c r="AM974" s="46"/>
      <c r="AN974" s="46"/>
      <c r="AO974" s="46"/>
      <c r="AP974" s="46"/>
      <c r="AQ974" s="46"/>
      <c r="AR974" s="46"/>
    </row>
    <row r="975">
      <c r="A975" s="678"/>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787"/>
      <c r="AE975" s="787"/>
      <c r="AF975" s="787"/>
      <c r="AG975" s="787"/>
      <c r="AH975" s="787"/>
      <c r="AI975" s="787"/>
      <c r="AJ975" s="46"/>
      <c r="AK975" s="46"/>
      <c r="AL975" s="46"/>
      <c r="AM975" s="46"/>
      <c r="AN975" s="46"/>
      <c r="AO975" s="46"/>
      <c r="AP975" s="46"/>
      <c r="AQ975" s="46"/>
      <c r="AR975" s="46"/>
    </row>
    <row r="976">
      <c r="A976" s="678"/>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787"/>
      <c r="AE976" s="787"/>
      <c r="AF976" s="787"/>
      <c r="AG976" s="787"/>
      <c r="AH976" s="787"/>
      <c r="AI976" s="787"/>
      <c r="AJ976" s="46"/>
      <c r="AK976" s="46"/>
      <c r="AL976" s="46"/>
      <c r="AM976" s="46"/>
      <c r="AN976" s="46"/>
      <c r="AO976" s="46"/>
      <c r="AP976" s="46"/>
      <c r="AQ976" s="46"/>
      <c r="AR976" s="46"/>
    </row>
    <row r="977">
      <c r="A977" s="678"/>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787"/>
      <c r="AE977" s="787"/>
      <c r="AF977" s="787"/>
      <c r="AG977" s="787"/>
      <c r="AH977" s="787"/>
      <c r="AI977" s="787"/>
      <c r="AJ977" s="46"/>
      <c r="AK977" s="46"/>
      <c r="AL977" s="46"/>
      <c r="AM977" s="46"/>
      <c r="AN977" s="46"/>
      <c r="AO977" s="46"/>
      <c r="AP977" s="46"/>
      <c r="AQ977" s="46"/>
      <c r="AR977" s="46"/>
    </row>
    <row r="978">
      <c r="A978" s="678"/>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787"/>
      <c r="AE978" s="787"/>
      <c r="AF978" s="787"/>
      <c r="AG978" s="787"/>
      <c r="AH978" s="787"/>
      <c r="AI978" s="787"/>
      <c r="AJ978" s="46"/>
      <c r="AK978" s="46"/>
      <c r="AL978" s="46"/>
      <c r="AM978" s="46"/>
      <c r="AN978" s="46"/>
      <c r="AO978" s="46"/>
      <c r="AP978" s="46"/>
      <c r="AQ978" s="46"/>
      <c r="AR978" s="46"/>
    </row>
    <row r="979">
      <c r="A979" s="678"/>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787"/>
      <c r="AE979" s="787"/>
      <c r="AF979" s="787"/>
      <c r="AG979" s="787"/>
      <c r="AH979" s="787"/>
      <c r="AI979" s="787"/>
      <c r="AJ979" s="46"/>
      <c r="AK979" s="46"/>
      <c r="AL979" s="46"/>
      <c r="AM979" s="46"/>
      <c r="AN979" s="46"/>
      <c r="AO979" s="46"/>
      <c r="AP979" s="46"/>
      <c r="AQ979" s="46"/>
      <c r="AR979" s="46"/>
    </row>
    <row r="980">
      <c r="A980" s="678"/>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787"/>
      <c r="AE980" s="787"/>
      <c r="AF980" s="787"/>
      <c r="AG980" s="787"/>
      <c r="AH980" s="787"/>
      <c r="AI980" s="787"/>
      <c r="AJ980" s="46"/>
      <c r="AK980" s="46"/>
      <c r="AL980" s="46"/>
      <c r="AM980" s="46"/>
      <c r="AN980" s="46"/>
      <c r="AO980" s="46"/>
      <c r="AP980" s="46"/>
      <c r="AQ980" s="46"/>
      <c r="AR980" s="46"/>
    </row>
    <row r="981">
      <c r="A981" s="678"/>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787"/>
      <c r="AE981" s="787"/>
      <c r="AF981" s="787"/>
      <c r="AG981" s="787"/>
      <c r="AH981" s="787"/>
      <c r="AI981" s="787"/>
      <c r="AJ981" s="46"/>
      <c r="AK981" s="46"/>
      <c r="AL981" s="46"/>
      <c r="AM981" s="46"/>
      <c r="AN981" s="46"/>
      <c r="AO981" s="46"/>
      <c r="AP981" s="46"/>
      <c r="AQ981" s="46"/>
      <c r="AR981" s="46"/>
    </row>
    <row r="982">
      <c r="A982" s="678"/>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787"/>
      <c r="AE982" s="787"/>
      <c r="AF982" s="787"/>
      <c r="AG982" s="787"/>
      <c r="AH982" s="787"/>
      <c r="AI982" s="787"/>
      <c r="AJ982" s="46"/>
      <c r="AK982" s="46"/>
      <c r="AL982" s="46"/>
      <c r="AM982" s="46"/>
      <c r="AN982" s="46"/>
      <c r="AO982" s="46"/>
      <c r="AP982" s="46"/>
      <c r="AQ982" s="46"/>
      <c r="AR982" s="46"/>
    </row>
    <row r="983">
      <c r="A983" s="678"/>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787"/>
      <c r="AE983" s="787"/>
      <c r="AF983" s="787"/>
      <c r="AG983" s="787"/>
      <c r="AH983" s="787"/>
      <c r="AI983" s="787"/>
      <c r="AJ983" s="46"/>
      <c r="AK983" s="46"/>
      <c r="AL983" s="46"/>
      <c r="AM983" s="46"/>
      <c r="AN983" s="46"/>
      <c r="AO983" s="46"/>
      <c r="AP983" s="46"/>
      <c r="AQ983" s="46"/>
      <c r="AR983" s="46"/>
    </row>
    <row r="984">
      <c r="A984" s="678"/>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787"/>
      <c r="AE984" s="787"/>
      <c r="AF984" s="787"/>
      <c r="AG984" s="787"/>
      <c r="AH984" s="787"/>
      <c r="AI984" s="787"/>
      <c r="AJ984" s="46"/>
      <c r="AK984" s="46"/>
      <c r="AL984" s="46"/>
      <c r="AM984" s="46"/>
      <c r="AN984" s="46"/>
      <c r="AO984" s="46"/>
      <c r="AP984" s="46"/>
      <c r="AQ984" s="46"/>
      <c r="AR984" s="46"/>
    </row>
    <row r="985">
      <c r="A985" s="678"/>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787"/>
      <c r="AE985" s="787"/>
      <c r="AF985" s="787"/>
      <c r="AG985" s="787"/>
      <c r="AH985" s="787"/>
      <c r="AI985" s="787"/>
      <c r="AJ985" s="46"/>
      <c r="AK985" s="46"/>
      <c r="AL985" s="46"/>
      <c r="AM985" s="46"/>
      <c r="AN985" s="46"/>
      <c r="AO985" s="46"/>
      <c r="AP985" s="46"/>
      <c r="AQ985" s="46"/>
      <c r="AR985" s="46"/>
    </row>
    <row r="986">
      <c r="A986" s="678"/>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787"/>
      <c r="AE986" s="787"/>
      <c r="AF986" s="787"/>
      <c r="AG986" s="787"/>
      <c r="AH986" s="787"/>
      <c r="AI986" s="787"/>
      <c r="AJ986" s="46"/>
      <c r="AK986" s="46"/>
      <c r="AL986" s="46"/>
      <c r="AM986" s="46"/>
      <c r="AN986" s="46"/>
      <c r="AO986" s="46"/>
      <c r="AP986" s="46"/>
      <c r="AQ986" s="46"/>
      <c r="AR986" s="46"/>
    </row>
    <row r="987">
      <c r="A987" s="678"/>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787"/>
      <c r="AE987" s="787"/>
      <c r="AF987" s="787"/>
      <c r="AG987" s="787"/>
      <c r="AH987" s="787"/>
      <c r="AI987" s="787"/>
      <c r="AJ987" s="46"/>
      <c r="AK987" s="46"/>
      <c r="AL987" s="46"/>
      <c r="AM987" s="46"/>
      <c r="AN987" s="46"/>
      <c r="AO987" s="46"/>
      <c r="AP987" s="46"/>
      <c r="AQ987" s="46"/>
      <c r="AR987" s="46"/>
    </row>
    <row r="988">
      <c r="A988" s="678"/>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787"/>
      <c r="AE988" s="787"/>
      <c r="AF988" s="787"/>
      <c r="AG988" s="787"/>
      <c r="AH988" s="787"/>
      <c r="AI988" s="787"/>
      <c r="AJ988" s="46"/>
      <c r="AK988" s="46"/>
      <c r="AL988" s="46"/>
      <c r="AM988" s="46"/>
      <c r="AN988" s="46"/>
      <c r="AO988" s="46"/>
      <c r="AP988" s="46"/>
      <c r="AQ988" s="46"/>
      <c r="AR988" s="46"/>
    </row>
    <row r="989">
      <c r="A989" s="678"/>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787"/>
      <c r="AE989" s="787"/>
      <c r="AF989" s="787"/>
      <c r="AG989" s="787"/>
      <c r="AH989" s="787"/>
      <c r="AI989" s="787"/>
      <c r="AJ989" s="46"/>
      <c r="AK989" s="46"/>
      <c r="AL989" s="46"/>
      <c r="AM989" s="46"/>
      <c r="AN989" s="46"/>
      <c r="AO989" s="46"/>
      <c r="AP989" s="46"/>
      <c r="AQ989" s="46"/>
      <c r="AR989" s="46"/>
    </row>
    <row r="990">
      <c r="A990" s="678"/>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787"/>
      <c r="AE990" s="787"/>
      <c r="AF990" s="787"/>
      <c r="AG990" s="787"/>
      <c r="AH990" s="787"/>
      <c r="AI990" s="787"/>
      <c r="AJ990" s="46"/>
      <c r="AK990" s="46"/>
      <c r="AL990" s="46"/>
      <c r="AM990" s="46"/>
      <c r="AN990" s="46"/>
      <c r="AO990" s="46"/>
      <c r="AP990" s="46"/>
      <c r="AQ990" s="46"/>
      <c r="AR990" s="46"/>
    </row>
    <row r="991">
      <c r="A991" s="678"/>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787"/>
      <c r="AE991" s="787"/>
      <c r="AF991" s="787"/>
      <c r="AG991" s="787"/>
      <c r="AH991" s="787"/>
      <c r="AI991" s="787"/>
      <c r="AJ991" s="46"/>
      <c r="AK991" s="46"/>
      <c r="AL991" s="46"/>
      <c r="AM991" s="46"/>
      <c r="AN991" s="46"/>
      <c r="AO991" s="46"/>
      <c r="AP991" s="46"/>
      <c r="AQ991" s="46"/>
      <c r="AR991" s="46"/>
    </row>
    <row r="992">
      <c r="A992" s="678"/>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787"/>
      <c r="AE992" s="787"/>
      <c r="AF992" s="787"/>
      <c r="AG992" s="787"/>
      <c r="AH992" s="787"/>
      <c r="AI992" s="787"/>
      <c r="AJ992" s="46"/>
      <c r="AK992" s="46"/>
      <c r="AL992" s="46"/>
      <c r="AM992" s="46"/>
      <c r="AN992" s="46"/>
      <c r="AO992" s="46"/>
      <c r="AP992" s="46"/>
      <c r="AQ992" s="46"/>
      <c r="AR992" s="46"/>
    </row>
    <row r="993">
      <c r="A993" s="678"/>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787"/>
      <c r="AE993" s="787"/>
      <c r="AF993" s="787"/>
      <c r="AG993" s="787"/>
      <c r="AH993" s="787"/>
      <c r="AI993" s="787"/>
      <c r="AJ993" s="46"/>
      <c r="AK993" s="46"/>
      <c r="AL993" s="46"/>
      <c r="AM993" s="46"/>
      <c r="AN993" s="46"/>
      <c r="AO993" s="46"/>
      <c r="AP993" s="46"/>
      <c r="AQ993" s="46"/>
      <c r="AR993" s="46"/>
    </row>
    <row r="994">
      <c r="A994" s="678"/>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787"/>
      <c r="AE994" s="787"/>
      <c r="AF994" s="787"/>
      <c r="AG994" s="787"/>
      <c r="AH994" s="787"/>
      <c r="AI994" s="787"/>
      <c r="AJ994" s="46"/>
      <c r="AK994" s="46"/>
      <c r="AL994" s="46"/>
      <c r="AM994" s="46"/>
      <c r="AN994" s="46"/>
      <c r="AO994" s="46"/>
      <c r="AP994" s="46"/>
      <c r="AQ994" s="46"/>
      <c r="AR994" s="46"/>
    </row>
    <row r="995">
      <c r="A995" s="678"/>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787"/>
      <c r="AE995" s="787"/>
      <c r="AF995" s="787"/>
      <c r="AG995" s="787"/>
      <c r="AH995" s="787"/>
      <c r="AI995" s="787"/>
      <c r="AJ995" s="46"/>
      <c r="AK995" s="46"/>
      <c r="AL995" s="46"/>
      <c r="AM995" s="46"/>
      <c r="AN995" s="46"/>
      <c r="AO995" s="46"/>
      <c r="AP995" s="46"/>
      <c r="AQ995" s="46"/>
      <c r="AR995" s="46"/>
    </row>
    <row r="996">
      <c r="A996" s="678"/>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787"/>
      <c r="AE996" s="787"/>
      <c r="AF996" s="787"/>
      <c r="AG996" s="787"/>
      <c r="AH996" s="787"/>
      <c r="AI996" s="787"/>
      <c r="AJ996" s="46"/>
      <c r="AK996" s="46"/>
      <c r="AL996" s="46"/>
      <c r="AM996" s="46"/>
      <c r="AN996" s="46"/>
      <c r="AO996" s="46"/>
      <c r="AP996" s="46"/>
      <c r="AQ996" s="46"/>
      <c r="AR996" s="46"/>
    </row>
    <row r="997">
      <c r="A997" s="678"/>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787"/>
      <c r="AE997" s="787"/>
      <c r="AF997" s="787"/>
      <c r="AG997" s="787"/>
      <c r="AH997" s="787"/>
      <c r="AI997" s="787"/>
      <c r="AJ997" s="46"/>
      <c r="AK997" s="46"/>
      <c r="AL997" s="46"/>
      <c r="AM997" s="46"/>
      <c r="AN997" s="46"/>
      <c r="AO997" s="46"/>
      <c r="AP997" s="46"/>
      <c r="AQ997" s="46"/>
      <c r="AR997" s="46"/>
    </row>
    <row r="998">
      <c r="A998" s="678"/>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787"/>
      <c r="AE998" s="787"/>
      <c r="AF998" s="787"/>
      <c r="AG998" s="787"/>
      <c r="AH998" s="787"/>
      <c r="AI998" s="787"/>
      <c r="AJ998" s="46"/>
      <c r="AK998" s="46"/>
      <c r="AL998" s="46"/>
      <c r="AM998" s="46"/>
      <c r="AN998" s="46"/>
      <c r="AO998" s="46"/>
      <c r="AP998" s="46"/>
      <c r="AQ998" s="46"/>
      <c r="AR998" s="46"/>
    </row>
    <row r="999">
      <c r="A999" s="678"/>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787"/>
      <c r="AE999" s="787"/>
      <c r="AF999" s="787"/>
      <c r="AG999" s="787"/>
      <c r="AH999" s="787"/>
      <c r="AI999" s="787"/>
      <c r="AJ999" s="46"/>
      <c r="AK999" s="46"/>
      <c r="AL999" s="46"/>
      <c r="AM999" s="46"/>
      <c r="AN999" s="46"/>
      <c r="AO999" s="46"/>
      <c r="AP999" s="46"/>
      <c r="AQ999" s="46"/>
      <c r="AR999" s="46"/>
    </row>
    <row r="1000">
      <c r="A1000" s="678"/>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787"/>
      <c r="AE1000" s="787"/>
      <c r="AF1000" s="787"/>
      <c r="AG1000" s="787"/>
      <c r="AH1000" s="787"/>
      <c r="AI1000" s="787"/>
      <c r="AJ1000" s="46"/>
      <c r="AK1000" s="46"/>
      <c r="AL1000" s="46"/>
      <c r="AM1000" s="46"/>
      <c r="AN1000" s="46"/>
      <c r="AO1000" s="46"/>
      <c r="AP1000" s="46"/>
      <c r="AQ1000" s="46"/>
      <c r="AR1000" s="46"/>
    </row>
    <row r="1001">
      <c r="A1001" s="678"/>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787"/>
      <c r="AE1001" s="787"/>
      <c r="AF1001" s="787"/>
      <c r="AG1001" s="787"/>
      <c r="AH1001" s="787"/>
      <c r="AI1001" s="787"/>
      <c r="AJ1001" s="46"/>
      <c r="AK1001" s="46"/>
      <c r="AL1001" s="46"/>
      <c r="AM1001" s="46"/>
      <c r="AN1001" s="46"/>
      <c r="AO1001" s="46"/>
      <c r="AP1001" s="46"/>
      <c r="AQ1001" s="46"/>
      <c r="AR1001" s="46"/>
    </row>
    <row r="1002">
      <c r="A1002" s="678"/>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787"/>
      <c r="AE1002" s="787"/>
      <c r="AF1002" s="787"/>
      <c r="AG1002" s="787"/>
      <c r="AH1002" s="787"/>
      <c r="AI1002" s="787"/>
      <c r="AJ1002" s="46"/>
      <c r="AK1002" s="46"/>
      <c r="AL1002" s="46"/>
      <c r="AM1002" s="46"/>
      <c r="AN1002" s="46"/>
      <c r="AO1002" s="46"/>
      <c r="AP1002" s="46"/>
      <c r="AQ1002" s="46"/>
      <c r="AR1002" s="46"/>
    </row>
    <row r="1003">
      <c r="A1003" s="678"/>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787"/>
      <c r="AE1003" s="787"/>
      <c r="AF1003" s="787"/>
      <c r="AG1003" s="787"/>
      <c r="AH1003" s="787"/>
      <c r="AI1003" s="787"/>
      <c r="AJ1003" s="46"/>
      <c r="AK1003" s="46"/>
      <c r="AL1003" s="46"/>
      <c r="AM1003" s="46"/>
      <c r="AN1003" s="46"/>
      <c r="AO1003" s="46"/>
      <c r="AP1003" s="46"/>
      <c r="AQ1003" s="46"/>
      <c r="AR1003" s="46"/>
    </row>
    <row r="1004">
      <c r="A1004" s="678"/>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787"/>
      <c r="AE1004" s="787"/>
      <c r="AF1004" s="787"/>
      <c r="AG1004" s="787"/>
      <c r="AH1004" s="787"/>
      <c r="AI1004" s="787"/>
      <c r="AJ1004" s="46"/>
      <c r="AK1004" s="46"/>
      <c r="AL1004" s="46"/>
      <c r="AM1004" s="46"/>
      <c r="AN1004" s="46"/>
      <c r="AO1004" s="46"/>
      <c r="AP1004" s="46"/>
      <c r="AQ1004" s="46"/>
      <c r="AR1004" s="46"/>
    </row>
    <row r="1005">
      <c r="A1005" s="678"/>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787"/>
      <c r="AE1005" s="787"/>
      <c r="AF1005" s="787"/>
      <c r="AG1005" s="787"/>
      <c r="AH1005" s="787"/>
      <c r="AI1005" s="787"/>
      <c r="AJ1005" s="46"/>
      <c r="AK1005" s="46"/>
      <c r="AL1005" s="46"/>
      <c r="AM1005" s="46"/>
      <c r="AN1005" s="46"/>
      <c r="AO1005" s="46"/>
      <c r="AP1005" s="46"/>
      <c r="AQ1005" s="46"/>
      <c r="AR1005" s="46"/>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3.0"/>
    <col customWidth="1" min="2" max="3" width="25.88"/>
    <col customWidth="1" min="4" max="4" width="27.38"/>
    <col customWidth="1" min="5" max="15" width="21.63"/>
  </cols>
  <sheetData>
    <row r="1">
      <c r="A1" s="978" t="s">
        <v>4394</v>
      </c>
      <c r="B1" s="979"/>
      <c r="C1" s="979"/>
      <c r="D1" s="979"/>
      <c r="E1" s="979"/>
      <c r="F1" s="979"/>
      <c r="G1" s="979"/>
      <c r="H1" s="979"/>
      <c r="I1" s="979"/>
      <c r="J1" s="979"/>
      <c r="K1" s="979"/>
      <c r="L1" s="979"/>
      <c r="M1" s="979"/>
      <c r="N1" s="979"/>
      <c r="O1" s="979"/>
      <c r="P1" s="980"/>
      <c r="Q1" s="980"/>
      <c r="R1" s="980"/>
      <c r="S1" s="980"/>
      <c r="T1" s="980"/>
      <c r="U1" s="980"/>
      <c r="V1" s="980"/>
      <c r="W1" s="980"/>
      <c r="X1" s="980"/>
      <c r="Y1" s="980"/>
      <c r="Z1" s="980"/>
      <c r="AA1" s="980"/>
      <c r="AB1" s="980"/>
    </row>
    <row r="2">
      <c r="A2" s="699" t="s">
        <v>0</v>
      </c>
      <c r="B2" s="785" t="s">
        <v>4395</v>
      </c>
      <c r="C2" s="785" t="s">
        <v>4396</v>
      </c>
      <c r="D2" s="785" t="s">
        <v>4397</v>
      </c>
      <c r="E2" s="785" t="s">
        <v>4398</v>
      </c>
      <c r="F2" s="785" t="s">
        <v>4399</v>
      </c>
      <c r="G2" s="785" t="s">
        <v>4400</v>
      </c>
      <c r="H2" s="785" t="s">
        <v>4401</v>
      </c>
      <c r="I2" s="785" t="s">
        <v>4402</v>
      </c>
      <c r="J2" s="785"/>
      <c r="K2" s="785"/>
      <c r="L2" s="785"/>
      <c r="M2" s="785"/>
      <c r="N2" s="785"/>
      <c r="O2" s="785"/>
      <c r="P2" s="678"/>
      <c r="Q2" s="678"/>
      <c r="R2" s="678"/>
      <c r="S2" s="678"/>
      <c r="T2" s="678"/>
      <c r="U2" s="678"/>
      <c r="V2" s="678"/>
      <c r="W2" s="678"/>
      <c r="X2" s="678"/>
      <c r="Y2" s="678"/>
      <c r="Z2" s="678"/>
      <c r="AA2" s="678"/>
      <c r="AB2" s="678"/>
    </row>
    <row r="3">
      <c r="A3" s="981" t="s">
        <v>3605</v>
      </c>
      <c r="B3" s="982" t="s">
        <v>2890</v>
      </c>
      <c r="C3" s="982" t="s">
        <v>2890</v>
      </c>
      <c r="D3" s="982" t="s">
        <v>2890</v>
      </c>
      <c r="E3" s="982" t="s">
        <v>2890</v>
      </c>
      <c r="F3" s="982" t="s">
        <v>2890</v>
      </c>
      <c r="G3" s="982" t="s">
        <v>2890</v>
      </c>
      <c r="H3" s="982" t="s">
        <v>2890</v>
      </c>
      <c r="I3" s="982" t="s">
        <v>2890</v>
      </c>
      <c r="J3" s="772"/>
      <c r="K3" s="772"/>
      <c r="L3" s="772"/>
      <c r="M3" s="772"/>
      <c r="N3" s="772"/>
      <c r="O3" s="772"/>
      <c r="P3" s="678"/>
      <c r="Q3" s="678"/>
      <c r="R3" s="678"/>
      <c r="S3" s="678"/>
      <c r="T3" s="678"/>
      <c r="U3" s="678"/>
      <c r="V3" s="678"/>
      <c r="W3" s="678"/>
      <c r="X3" s="678"/>
      <c r="Y3" s="678"/>
      <c r="Z3" s="678"/>
      <c r="AA3" s="678"/>
      <c r="AB3" s="678"/>
    </row>
    <row r="4">
      <c r="A4" s="34" t="s">
        <v>4302</v>
      </c>
      <c r="B4" s="772" t="s">
        <v>269</v>
      </c>
      <c r="C4" s="772" t="s">
        <v>269</v>
      </c>
      <c r="D4" s="772" t="s">
        <v>269</v>
      </c>
      <c r="E4" s="772"/>
      <c r="F4" s="772"/>
      <c r="G4" s="772"/>
      <c r="H4" s="772"/>
      <c r="I4" s="772"/>
      <c r="J4" s="772"/>
      <c r="K4" s="772"/>
      <c r="L4" s="772"/>
      <c r="M4" s="772"/>
      <c r="N4" s="772"/>
      <c r="O4" s="772"/>
      <c r="P4" s="678"/>
      <c r="Q4" s="678"/>
      <c r="R4" s="678"/>
      <c r="S4" s="678"/>
      <c r="T4" s="678"/>
      <c r="U4" s="678"/>
      <c r="V4" s="678"/>
      <c r="W4" s="678"/>
      <c r="X4" s="678"/>
      <c r="Y4" s="678"/>
      <c r="Z4" s="678"/>
      <c r="AA4" s="678"/>
      <c r="AB4" s="678"/>
    </row>
    <row r="5">
      <c r="A5" s="34" t="s">
        <v>2362</v>
      </c>
      <c r="B5" s="772"/>
      <c r="C5" s="772" t="s">
        <v>2220</v>
      </c>
      <c r="D5" s="772" t="s">
        <v>208</v>
      </c>
      <c r="E5" s="772" t="s">
        <v>208</v>
      </c>
      <c r="F5" s="772" t="s">
        <v>2220</v>
      </c>
      <c r="G5" s="772" t="s">
        <v>2220</v>
      </c>
      <c r="H5" s="772" t="s">
        <v>208</v>
      </c>
      <c r="I5" s="772" t="s">
        <v>2220</v>
      </c>
      <c r="J5" s="772"/>
      <c r="K5" s="772"/>
      <c r="L5" s="772"/>
      <c r="M5" s="772"/>
      <c r="N5" s="772"/>
      <c r="O5" s="772"/>
      <c r="P5" s="678"/>
      <c r="Q5" s="678"/>
      <c r="R5" s="678"/>
      <c r="S5" s="678"/>
      <c r="T5" s="678"/>
      <c r="U5" s="678"/>
      <c r="V5" s="678"/>
      <c r="W5" s="678"/>
      <c r="X5" s="678"/>
      <c r="Y5" s="678"/>
      <c r="Z5" s="678"/>
      <c r="AA5" s="678"/>
      <c r="AB5" s="678"/>
    </row>
    <row r="6">
      <c r="A6" s="34" t="s">
        <v>452</v>
      </c>
      <c r="B6" s="983"/>
      <c r="C6" s="983" t="s">
        <v>4403</v>
      </c>
      <c r="D6" s="983" t="s">
        <v>4403</v>
      </c>
      <c r="E6" s="772" t="s">
        <v>545</v>
      </c>
      <c r="F6" s="983" t="s">
        <v>4403</v>
      </c>
      <c r="G6" s="983" t="s">
        <v>4403</v>
      </c>
      <c r="H6" s="983" t="s">
        <v>4403</v>
      </c>
      <c r="I6" s="983" t="s">
        <v>4403</v>
      </c>
      <c r="J6" s="46"/>
      <c r="K6" s="46"/>
      <c r="L6" s="46"/>
      <c r="M6" s="46"/>
      <c r="N6" s="46"/>
      <c r="O6" s="46"/>
      <c r="P6" s="678"/>
      <c r="Q6" s="678"/>
      <c r="R6" s="678"/>
      <c r="S6" s="678"/>
      <c r="T6" s="678"/>
      <c r="U6" s="678"/>
      <c r="V6" s="678"/>
      <c r="W6" s="678"/>
      <c r="X6" s="678"/>
      <c r="Y6" s="678"/>
      <c r="Z6" s="678"/>
      <c r="AA6" s="678"/>
      <c r="AB6" s="678"/>
    </row>
    <row r="7">
      <c r="A7" s="34" t="s">
        <v>10</v>
      </c>
      <c r="B7" s="772"/>
      <c r="C7" s="772" t="s">
        <v>4404</v>
      </c>
      <c r="D7" s="772" t="s">
        <v>4404</v>
      </c>
      <c r="E7" s="772" t="s">
        <v>4404</v>
      </c>
      <c r="F7" s="772" t="s">
        <v>4404</v>
      </c>
      <c r="G7" s="772" t="s">
        <v>4404</v>
      </c>
      <c r="H7" s="772" t="s">
        <v>4404</v>
      </c>
      <c r="I7" s="772" t="s">
        <v>4404</v>
      </c>
      <c r="J7" s="772"/>
      <c r="K7" s="772"/>
      <c r="L7" s="772"/>
      <c r="M7" s="772"/>
      <c r="N7" s="772"/>
      <c r="O7" s="772"/>
      <c r="P7" s="678"/>
      <c r="Q7" s="678"/>
      <c r="R7" s="678"/>
      <c r="S7" s="678"/>
      <c r="T7" s="678"/>
      <c r="U7" s="678"/>
      <c r="V7" s="678"/>
      <c r="W7" s="678"/>
      <c r="X7" s="678"/>
      <c r="Y7" s="678"/>
      <c r="Z7" s="678"/>
      <c r="AA7" s="678"/>
      <c r="AB7" s="678"/>
    </row>
    <row r="8">
      <c r="A8" s="34" t="s">
        <v>4314</v>
      </c>
      <c r="B8" s="772"/>
      <c r="C8" s="772" t="s">
        <v>4405</v>
      </c>
      <c r="D8" s="772" t="s">
        <v>4405</v>
      </c>
      <c r="E8" s="772" t="s">
        <v>4405</v>
      </c>
      <c r="F8" s="772" t="s">
        <v>4405</v>
      </c>
      <c r="G8" s="772" t="s">
        <v>4405</v>
      </c>
      <c r="H8" s="772" t="s">
        <v>4405</v>
      </c>
      <c r="I8" s="772" t="s">
        <v>4405</v>
      </c>
      <c r="J8" s="772"/>
      <c r="K8" s="772"/>
      <c r="L8" s="772"/>
      <c r="M8" s="772"/>
      <c r="N8" s="772"/>
      <c r="O8" s="772"/>
      <c r="P8" s="678"/>
      <c r="Q8" s="678"/>
      <c r="R8" s="678"/>
      <c r="S8" s="678"/>
      <c r="T8" s="678"/>
      <c r="U8" s="678"/>
      <c r="V8" s="678"/>
      <c r="W8" s="678"/>
      <c r="X8" s="678"/>
      <c r="Y8" s="678"/>
      <c r="Z8" s="678"/>
      <c r="AA8" s="678"/>
      <c r="AB8" s="678"/>
    </row>
    <row r="9">
      <c r="A9" s="34" t="s">
        <v>50</v>
      </c>
      <c r="B9" s="772" t="s">
        <v>4406</v>
      </c>
      <c r="C9" s="772" t="s">
        <v>4406</v>
      </c>
      <c r="D9" s="772" t="s">
        <v>4406</v>
      </c>
      <c r="E9" s="772" t="s">
        <v>4406</v>
      </c>
      <c r="F9" s="772" t="s">
        <v>4406</v>
      </c>
      <c r="G9" s="772" t="s">
        <v>4406</v>
      </c>
      <c r="H9" s="772" t="s">
        <v>4406</v>
      </c>
      <c r="I9" s="772" t="s">
        <v>4406</v>
      </c>
      <c r="J9" s="46"/>
      <c r="K9" s="46"/>
      <c r="L9" s="46"/>
      <c r="M9" s="46"/>
      <c r="N9" s="46"/>
      <c r="O9" s="46"/>
      <c r="P9" s="678"/>
      <c r="Q9" s="678"/>
      <c r="R9" s="678"/>
      <c r="S9" s="678"/>
      <c r="T9" s="678"/>
      <c r="U9" s="678"/>
      <c r="V9" s="678"/>
      <c r="W9" s="678"/>
      <c r="X9" s="678"/>
      <c r="Y9" s="678"/>
      <c r="Z9" s="678"/>
      <c r="AA9" s="678"/>
      <c r="AB9" s="678"/>
    </row>
    <row r="10">
      <c r="A10" s="34"/>
      <c r="B10" s="46"/>
      <c r="C10" s="46"/>
      <c r="D10" s="46"/>
      <c r="E10" s="772"/>
      <c r="F10" s="772"/>
      <c r="G10" s="772"/>
      <c r="H10" s="772"/>
      <c r="I10" s="772"/>
      <c r="J10" s="772"/>
      <c r="K10" s="772"/>
      <c r="L10" s="772"/>
      <c r="M10" s="772"/>
      <c r="N10" s="772"/>
      <c r="O10" s="772"/>
      <c r="P10" s="678"/>
      <c r="Q10" s="678"/>
      <c r="R10" s="678"/>
      <c r="S10" s="678"/>
      <c r="T10" s="678"/>
      <c r="U10" s="678"/>
      <c r="V10" s="678"/>
      <c r="W10" s="678"/>
      <c r="X10" s="678"/>
      <c r="Y10" s="678"/>
      <c r="Z10" s="678"/>
      <c r="AA10" s="678"/>
      <c r="AB10" s="678"/>
    </row>
    <row r="11" hidden="1">
      <c r="A11" s="963" t="s">
        <v>4407</v>
      </c>
      <c r="B11" s="772"/>
      <c r="C11" s="772" t="s">
        <v>253</v>
      </c>
      <c r="D11" s="772" t="s">
        <v>4408</v>
      </c>
      <c r="E11" s="772"/>
      <c r="F11" s="772"/>
      <c r="G11" s="772"/>
      <c r="H11" s="772"/>
      <c r="I11" s="772"/>
      <c r="J11" s="772"/>
      <c r="K11" s="772"/>
      <c r="L11" s="772"/>
      <c r="M11" s="772"/>
      <c r="N11" s="772"/>
      <c r="O11" s="772"/>
      <c r="P11" s="678"/>
      <c r="Q11" s="678"/>
      <c r="R11" s="678"/>
      <c r="S11" s="678"/>
      <c r="T11" s="678"/>
      <c r="U11" s="678"/>
      <c r="V11" s="678"/>
      <c r="W11" s="678"/>
      <c r="X11" s="678"/>
      <c r="Y11" s="678"/>
      <c r="Z11" s="678"/>
      <c r="AA11" s="678"/>
      <c r="AB11" s="678"/>
    </row>
    <row r="12" hidden="1">
      <c r="A12" s="842" t="s">
        <v>4337</v>
      </c>
      <c r="B12" s="772"/>
      <c r="C12" s="772" t="s">
        <v>253</v>
      </c>
      <c r="D12" s="772" t="s">
        <v>4409</v>
      </c>
      <c r="E12" s="772"/>
      <c r="F12" s="772"/>
      <c r="G12" s="772"/>
      <c r="H12" s="772"/>
      <c r="I12" s="772"/>
      <c r="J12" s="772"/>
      <c r="K12" s="772"/>
      <c r="L12" s="772"/>
      <c r="M12" s="772"/>
      <c r="N12" s="772"/>
      <c r="O12" s="772"/>
      <c r="P12" s="678"/>
      <c r="Q12" s="678"/>
      <c r="R12" s="678"/>
      <c r="S12" s="678"/>
      <c r="T12" s="678"/>
      <c r="U12" s="678"/>
      <c r="V12" s="678"/>
      <c r="W12" s="678"/>
      <c r="X12" s="678"/>
      <c r="Y12" s="678"/>
      <c r="Z12" s="678"/>
      <c r="AA12" s="678"/>
      <c r="AB12" s="678"/>
    </row>
    <row r="13">
      <c r="A13" s="391" t="s">
        <v>173</v>
      </c>
      <c r="B13" s="391"/>
      <c r="C13" s="391" t="s">
        <v>165</v>
      </c>
      <c r="D13" s="588" t="s">
        <v>174</v>
      </c>
      <c r="E13" s="781"/>
      <c r="F13" s="781"/>
      <c r="G13" s="781"/>
      <c r="H13" s="781"/>
      <c r="I13" s="781"/>
      <c r="J13" s="781"/>
      <c r="K13" s="781"/>
      <c r="L13" s="781"/>
      <c r="M13" s="781"/>
      <c r="N13" s="781"/>
      <c r="O13" s="781"/>
      <c r="P13" s="781"/>
      <c r="Q13" s="781"/>
      <c r="R13" s="781"/>
      <c r="S13" s="781"/>
      <c r="T13" s="781"/>
      <c r="U13" s="781"/>
      <c r="V13" s="781"/>
      <c r="W13" s="781"/>
      <c r="X13" s="678"/>
      <c r="Y13" s="678"/>
      <c r="Z13" s="678"/>
      <c r="AA13" s="678"/>
      <c r="AB13" s="678"/>
    </row>
    <row r="14" hidden="1">
      <c r="E14" s="781"/>
      <c r="F14" s="781"/>
      <c r="G14" s="781"/>
      <c r="H14" s="781"/>
      <c r="I14" s="781"/>
      <c r="J14" s="781"/>
      <c r="K14" s="781"/>
      <c r="L14" s="781"/>
      <c r="M14" s="781"/>
      <c r="N14" s="781"/>
      <c r="O14" s="781"/>
      <c r="P14" s="781"/>
      <c r="Q14" s="781"/>
      <c r="R14" s="781"/>
      <c r="S14" s="781"/>
      <c r="T14" s="781"/>
      <c r="U14" s="781"/>
      <c r="V14" s="781"/>
      <c r="W14" s="781"/>
      <c r="X14" s="678"/>
      <c r="Y14" s="678"/>
      <c r="Z14" s="678"/>
      <c r="AA14" s="678"/>
      <c r="AB14" s="678"/>
    </row>
    <row r="15">
      <c r="A15" s="34" t="s">
        <v>103</v>
      </c>
      <c r="B15" s="781">
        <v>120000.0</v>
      </c>
      <c r="C15" s="781">
        <v>299000.0</v>
      </c>
      <c r="D15" s="781">
        <v>195000.0</v>
      </c>
      <c r="E15" s="781">
        <v>60000.0</v>
      </c>
      <c r="F15" s="781">
        <v>46500.0</v>
      </c>
      <c r="G15" s="781">
        <v>80000.0</v>
      </c>
      <c r="H15" s="781">
        <v>80000.0</v>
      </c>
      <c r="I15" s="781">
        <v>78000.0</v>
      </c>
      <c r="J15" s="781"/>
      <c r="K15" s="781"/>
      <c r="L15" s="781"/>
      <c r="M15" s="781"/>
      <c r="N15" s="781"/>
      <c r="O15" s="781"/>
      <c r="P15" s="781"/>
      <c r="Q15" s="781"/>
      <c r="R15" s="781"/>
      <c r="S15" s="781"/>
      <c r="T15" s="781"/>
      <c r="U15" s="781"/>
      <c r="V15" s="781"/>
      <c r="W15" s="781"/>
      <c r="X15" s="678"/>
      <c r="Y15" s="678"/>
      <c r="Z15" s="678"/>
      <c r="AA15" s="678"/>
      <c r="AB15" s="678"/>
    </row>
    <row r="16">
      <c r="A16" s="963" t="s">
        <v>4345</v>
      </c>
      <c r="B16" s="940" t="s">
        <v>4410</v>
      </c>
      <c r="C16" s="940" t="s">
        <v>4410</v>
      </c>
      <c r="D16" s="940" t="s">
        <v>4410</v>
      </c>
      <c r="E16" s="940" t="s">
        <v>4410</v>
      </c>
      <c r="F16" s="940" t="s">
        <v>4410</v>
      </c>
      <c r="G16" s="940" t="s">
        <v>4410</v>
      </c>
      <c r="H16" s="940" t="s">
        <v>4410</v>
      </c>
      <c r="I16" s="940" t="s">
        <v>4410</v>
      </c>
      <c r="J16" s="946"/>
      <c r="K16" s="946"/>
      <c r="L16" s="946"/>
      <c r="M16" s="946"/>
      <c r="N16" s="946"/>
      <c r="O16" s="946"/>
      <c r="P16" s="678"/>
      <c r="Q16" s="678"/>
      <c r="R16" s="678"/>
      <c r="S16" s="678"/>
      <c r="T16" s="678"/>
      <c r="U16" s="678"/>
      <c r="V16" s="678"/>
      <c r="W16" s="678"/>
      <c r="X16" s="678"/>
      <c r="Y16" s="678"/>
      <c r="Z16" s="678"/>
      <c r="AA16" s="678"/>
      <c r="AB16" s="678"/>
    </row>
    <row r="17" hidden="1">
      <c r="A17" s="963" t="s">
        <v>4411</v>
      </c>
      <c r="B17" s="940"/>
      <c r="C17" s="940" t="s">
        <v>255</v>
      </c>
      <c r="D17" s="940" t="s">
        <v>255</v>
      </c>
      <c r="E17" s="940" t="s">
        <v>255</v>
      </c>
      <c r="F17" s="940" t="s">
        <v>255</v>
      </c>
      <c r="G17" s="940" t="s">
        <v>255</v>
      </c>
      <c r="H17" s="940" t="s">
        <v>255</v>
      </c>
      <c r="I17" s="940" t="s">
        <v>255</v>
      </c>
      <c r="J17" s="46"/>
      <c r="K17" s="46"/>
      <c r="L17" s="46"/>
      <c r="M17" s="46"/>
      <c r="N17" s="46"/>
      <c r="O17" s="46"/>
      <c r="P17" s="678"/>
      <c r="Q17" s="678"/>
      <c r="R17" s="678"/>
      <c r="S17" s="678"/>
      <c r="T17" s="678"/>
      <c r="U17" s="678"/>
      <c r="V17" s="678"/>
      <c r="W17" s="678"/>
      <c r="X17" s="678"/>
      <c r="Y17" s="678"/>
      <c r="Z17" s="678"/>
      <c r="AA17" s="678"/>
      <c r="AB17" s="678"/>
    </row>
    <row r="18">
      <c r="A18" s="963" t="s">
        <v>4346</v>
      </c>
      <c r="B18" s="940"/>
      <c r="C18" s="940" t="s">
        <v>255</v>
      </c>
      <c r="D18" s="940" t="s">
        <v>255</v>
      </c>
      <c r="E18" s="940" t="s">
        <v>255</v>
      </c>
      <c r="F18" s="940" t="s">
        <v>255</v>
      </c>
      <c r="G18" s="940" t="s">
        <v>255</v>
      </c>
      <c r="H18" s="940" t="s">
        <v>255</v>
      </c>
      <c r="I18" s="940" t="s">
        <v>255</v>
      </c>
      <c r="J18" s="946"/>
      <c r="K18" s="946"/>
      <c r="L18" s="946"/>
      <c r="M18" s="946"/>
      <c r="N18" s="946"/>
      <c r="O18" s="946"/>
      <c r="P18" s="678"/>
      <c r="Q18" s="678"/>
      <c r="R18" s="678"/>
      <c r="S18" s="678"/>
      <c r="T18" s="678"/>
      <c r="U18" s="678"/>
      <c r="V18" s="678"/>
      <c r="W18" s="678"/>
      <c r="X18" s="678"/>
      <c r="Y18" s="678"/>
      <c r="Z18" s="678"/>
      <c r="AA18" s="678"/>
      <c r="AB18" s="678"/>
    </row>
    <row r="19">
      <c r="A19" s="963" t="s">
        <v>4412</v>
      </c>
      <c r="B19" s="940"/>
      <c r="C19" s="940" t="s">
        <v>255</v>
      </c>
      <c r="D19" s="940" t="s">
        <v>255</v>
      </c>
      <c r="E19" s="940" t="s">
        <v>255</v>
      </c>
      <c r="F19" s="940" t="s">
        <v>255</v>
      </c>
      <c r="G19" s="940" t="s">
        <v>255</v>
      </c>
      <c r="H19" s="940" t="s">
        <v>255</v>
      </c>
      <c r="I19" s="940" t="s">
        <v>255</v>
      </c>
      <c r="J19" s="46"/>
      <c r="K19" s="46"/>
      <c r="L19" s="46"/>
      <c r="M19" s="46"/>
      <c r="N19" s="46"/>
      <c r="O19" s="46"/>
      <c r="P19" s="678"/>
      <c r="Q19" s="678"/>
      <c r="R19" s="678"/>
      <c r="S19" s="678"/>
      <c r="T19" s="678"/>
      <c r="U19" s="678"/>
      <c r="V19" s="678"/>
      <c r="W19" s="678"/>
      <c r="X19" s="678"/>
      <c r="Y19" s="678"/>
      <c r="Z19" s="678"/>
      <c r="AA19" s="678"/>
      <c r="AB19" s="678"/>
    </row>
    <row r="20">
      <c r="A20" s="34" t="s">
        <v>4348</v>
      </c>
      <c r="B20" s="772"/>
      <c r="C20" s="772" t="s">
        <v>4413</v>
      </c>
      <c r="D20" s="772" t="s">
        <v>4414</v>
      </c>
      <c r="E20" s="772" t="s">
        <v>4415</v>
      </c>
      <c r="F20" s="772" t="s">
        <v>4416</v>
      </c>
      <c r="G20" s="772" t="s">
        <v>4417</v>
      </c>
      <c r="H20" s="772" t="s">
        <v>4418</v>
      </c>
      <c r="I20" s="772" t="s">
        <v>4419</v>
      </c>
      <c r="J20" s="46"/>
      <c r="K20" s="46"/>
      <c r="L20" s="46"/>
      <c r="M20" s="46"/>
      <c r="N20" s="46"/>
      <c r="O20" s="46"/>
      <c r="P20" s="678"/>
      <c r="Q20" s="678"/>
      <c r="R20" s="678"/>
      <c r="S20" s="678"/>
      <c r="T20" s="678"/>
      <c r="U20" s="678"/>
      <c r="V20" s="678"/>
      <c r="W20" s="678"/>
      <c r="X20" s="678"/>
      <c r="Y20" s="678"/>
      <c r="Z20" s="678"/>
      <c r="AA20" s="678"/>
      <c r="AB20" s="678"/>
    </row>
    <row r="21" hidden="1">
      <c r="A21" s="43"/>
      <c r="B21" s="46"/>
      <c r="C21" s="46"/>
      <c r="D21" s="46"/>
      <c r="E21" s="46"/>
      <c r="F21" s="46"/>
      <c r="G21" s="46"/>
      <c r="H21" s="46"/>
      <c r="I21" s="46"/>
      <c r="J21" s="46"/>
      <c r="K21" s="46"/>
      <c r="L21" s="46"/>
      <c r="M21" s="46"/>
      <c r="N21" s="46"/>
      <c r="O21" s="46"/>
      <c r="P21" s="678"/>
      <c r="Q21" s="678"/>
      <c r="R21" s="678"/>
      <c r="S21" s="678"/>
      <c r="T21" s="678"/>
      <c r="U21" s="678"/>
      <c r="V21" s="678"/>
      <c r="W21" s="678"/>
      <c r="X21" s="678"/>
      <c r="Y21" s="678"/>
      <c r="Z21" s="678"/>
      <c r="AA21" s="678"/>
      <c r="AB21" s="678"/>
    </row>
    <row r="22" hidden="1">
      <c r="A22" s="34" t="s">
        <v>1197</v>
      </c>
      <c r="B22" s="943"/>
      <c r="C22" s="943"/>
      <c r="D22" s="943"/>
      <c r="E22" s="943"/>
      <c r="F22" s="943"/>
      <c r="G22" s="943"/>
      <c r="H22" s="943"/>
      <c r="I22" s="943"/>
      <c r="J22" s="943"/>
      <c r="K22" s="943"/>
      <c r="L22" s="943"/>
      <c r="M22" s="943"/>
      <c r="N22" s="943"/>
      <c r="O22" s="943"/>
      <c r="P22" s="678"/>
      <c r="Q22" s="678"/>
      <c r="R22" s="678"/>
      <c r="S22" s="678"/>
      <c r="T22" s="678"/>
      <c r="U22" s="678"/>
      <c r="V22" s="678"/>
      <c r="W22" s="678"/>
      <c r="X22" s="678"/>
      <c r="Y22" s="678"/>
      <c r="Z22" s="678"/>
      <c r="AA22" s="678"/>
      <c r="AB22" s="678"/>
    </row>
    <row r="23" hidden="1">
      <c r="A23" s="972" t="s">
        <v>1198</v>
      </c>
      <c r="B23" s="943"/>
      <c r="C23" s="943"/>
      <c r="D23" s="943"/>
      <c r="E23" s="943"/>
      <c r="F23" s="943"/>
      <c r="G23" s="943"/>
      <c r="H23" s="943"/>
      <c r="I23" s="943"/>
      <c r="J23" s="943"/>
      <c r="K23" s="943"/>
      <c r="L23" s="943"/>
      <c r="M23" s="943"/>
      <c r="N23" s="943"/>
      <c r="O23" s="943"/>
      <c r="P23" s="678"/>
      <c r="Q23" s="678"/>
      <c r="R23" s="678"/>
      <c r="S23" s="678"/>
      <c r="T23" s="678"/>
      <c r="U23" s="678"/>
      <c r="V23" s="678"/>
      <c r="W23" s="678"/>
      <c r="X23" s="678"/>
      <c r="Y23" s="678"/>
      <c r="Z23" s="678"/>
      <c r="AA23" s="678"/>
      <c r="AB23" s="678"/>
    </row>
    <row r="24">
      <c r="A24" s="963" t="s">
        <v>4420</v>
      </c>
      <c r="B24" s="984">
        <v>500.0</v>
      </c>
      <c r="C24" s="984">
        <v>500.0</v>
      </c>
      <c r="D24" s="984">
        <v>500.0</v>
      </c>
      <c r="E24" s="984">
        <v>500.0</v>
      </c>
      <c r="F24" s="984">
        <v>500.0</v>
      </c>
      <c r="G24" s="984">
        <v>500.0</v>
      </c>
      <c r="H24" s="984">
        <v>500.0</v>
      </c>
      <c r="I24" s="984">
        <v>500.0</v>
      </c>
      <c r="J24" s="781"/>
      <c r="K24" s="781"/>
      <c r="L24" s="781"/>
      <c r="M24" s="781"/>
      <c r="N24" s="781"/>
      <c r="O24" s="781"/>
      <c r="P24" s="678"/>
      <c r="Q24" s="678"/>
      <c r="R24" s="678"/>
      <c r="S24" s="678"/>
      <c r="T24" s="678"/>
      <c r="U24" s="678"/>
      <c r="V24" s="678"/>
      <c r="W24" s="678"/>
      <c r="X24" s="678"/>
      <c r="Y24" s="678"/>
      <c r="Z24" s="678"/>
      <c r="AA24" s="678"/>
      <c r="AB24" s="678"/>
    </row>
    <row r="25" hidden="1">
      <c r="A25" s="973" t="s">
        <v>4421</v>
      </c>
      <c r="B25" s="781"/>
      <c r="C25" s="781"/>
      <c r="D25" s="781"/>
      <c r="E25" s="46"/>
      <c r="F25" s="46"/>
      <c r="G25" s="46"/>
      <c r="H25" s="46"/>
      <c r="I25" s="46"/>
      <c r="J25" s="46"/>
      <c r="K25" s="46"/>
      <c r="L25" s="46"/>
      <c r="M25" s="46"/>
      <c r="N25" s="46"/>
      <c r="O25" s="46"/>
      <c r="P25" s="678"/>
      <c r="Q25" s="678"/>
      <c r="R25" s="678"/>
      <c r="S25" s="678"/>
      <c r="T25" s="678"/>
      <c r="U25" s="678"/>
      <c r="V25" s="678"/>
      <c r="W25" s="678"/>
      <c r="X25" s="678"/>
      <c r="Y25" s="678"/>
      <c r="Z25" s="678"/>
      <c r="AA25" s="678"/>
      <c r="AB25" s="678"/>
    </row>
    <row r="26">
      <c r="A26" s="43"/>
      <c r="B26" s="46"/>
      <c r="C26" s="46"/>
      <c r="D26" s="46"/>
      <c r="E26" s="46"/>
      <c r="F26" s="46"/>
      <c r="G26" s="46"/>
      <c r="H26" s="46"/>
      <c r="I26" s="46"/>
      <c r="J26" s="46"/>
      <c r="K26" s="46"/>
      <c r="L26" s="46"/>
      <c r="M26" s="46"/>
      <c r="N26" s="46"/>
      <c r="O26" s="46"/>
      <c r="P26" s="678"/>
      <c r="Q26" s="678"/>
      <c r="R26" s="678"/>
      <c r="S26" s="678"/>
      <c r="T26" s="678"/>
      <c r="U26" s="678"/>
      <c r="V26" s="678"/>
      <c r="W26" s="678"/>
      <c r="X26" s="678"/>
      <c r="Y26" s="678"/>
      <c r="Z26" s="678"/>
      <c r="AA26" s="678"/>
      <c r="AB26" s="678"/>
    </row>
    <row r="27">
      <c r="A27" s="716" t="s">
        <v>4422</v>
      </c>
      <c r="B27" s="772">
        <v>2.0</v>
      </c>
      <c r="C27" s="772">
        <v>6.0</v>
      </c>
      <c r="D27" s="772">
        <v>4.0</v>
      </c>
      <c r="E27" s="965">
        <v>3.0</v>
      </c>
      <c r="F27" s="965">
        <v>3.0</v>
      </c>
      <c r="G27" s="965">
        <v>3.0</v>
      </c>
      <c r="H27" s="965">
        <v>3.0</v>
      </c>
      <c r="I27" s="965">
        <v>2.0</v>
      </c>
      <c r="J27" s="965"/>
      <c r="K27" s="965"/>
      <c r="L27" s="965"/>
      <c r="M27" s="965"/>
      <c r="N27" s="965"/>
      <c r="O27" s="965"/>
      <c r="P27" s="965"/>
      <c r="Q27" s="965"/>
      <c r="R27" s="965"/>
      <c r="S27" s="965"/>
      <c r="T27" s="965"/>
      <c r="U27" s="965"/>
      <c r="V27" s="965"/>
      <c r="W27" s="965"/>
      <c r="X27" s="965"/>
      <c r="Y27" s="965"/>
      <c r="Z27" s="678"/>
      <c r="AA27" s="678"/>
      <c r="AB27" s="678"/>
    </row>
    <row r="28">
      <c r="A28" s="716" t="s">
        <v>4423</v>
      </c>
      <c r="B28" s="772">
        <v>1.0</v>
      </c>
      <c r="C28" s="772">
        <v>3.0</v>
      </c>
      <c r="D28" s="772">
        <v>2.0</v>
      </c>
      <c r="E28" s="965">
        <v>1.0</v>
      </c>
      <c r="F28" s="965">
        <v>1.0</v>
      </c>
      <c r="G28" s="965">
        <v>1.0</v>
      </c>
      <c r="H28" s="965">
        <v>1.0</v>
      </c>
      <c r="I28" s="965">
        <v>1.0</v>
      </c>
      <c r="J28" s="965"/>
      <c r="K28" s="965"/>
      <c r="L28" s="965"/>
      <c r="M28" s="965"/>
      <c r="N28" s="965"/>
      <c r="O28" s="965"/>
      <c r="P28" s="965"/>
      <c r="Q28" s="965"/>
      <c r="R28" s="965"/>
      <c r="S28" s="965"/>
      <c r="T28" s="965"/>
      <c r="U28" s="965"/>
      <c r="V28" s="965"/>
      <c r="W28" s="965"/>
      <c r="X28" s="965"/>
      <c r="Y28" s="965"/>
      <c r="Z28" s="678"/>
      <c r="AA28" s="678"/>
      <c r="AB28" s="678"/>
    </row>
    <row r="29">
      <c r="A29" s="716" t="s">
        <v>4424</v>
      </c>
      <c r="B29" s="965">
        <v>1024.0</v>
      </c>
      <c r="C29" s="965">
        <v>2688.0</v>
      </c>
      <c r="D29" s="965">
        <v>1040.0</v>
      </c>
      <c r="E29" s="965">
        <v>1148.0</v>
      </c>
      <c r="F29" s="965">
        <v>1248.0</v>
      </c>
      <c r="G29" s="965">
        <v>1008.0</v>
      </c>
      <c r="H29" s="965">
        <v>546.0</v>
      </c>
      <c r="I29" s="965">
        <v>960.0</v>
      </c>
      <c r="J29" s="965"/>
      <c r="K29" s="965"/>
      <c r="L29" s="965"/>
      <c r="M29" s="965"/>
      <c r="N29" s="965"/>
      <c r="O29" s="965"/>
      <c r="P29" s="965"/>
      <c r="Q29" s="965"/>
      <c r="R29" s="965"/>
      <c r="S29" s="965"/>
      <c r="T29" s="965"/>
      <c r="U29" s="965"/>
      <c r="V29" s="965"/>
      <c r="W29" s="965"/>
      <c r="X29" s="965"/>
      <c r="Y29" s="965"/>
      <c r="Z29" s="678"/>
      <c r="AA29" s="678"/>
      <c r="AB29" s="678"/>
    </row>
    <row r="30">
      <c r="A30" s="716" t="s">
        <v>4425</v>
      </c>
      <c r="B30" s="772">
        <v>1955.0</v>
      </c>
      <c r="C30" s="772">
        <v>1900.0</v>
      </c>
      <c r="D30" s="772">
        <v>1940.0</v>
      </c>
      <c r="E30" s="772">
        <v>1924.0</v>
      </c>
      <c r="F30" s="772">
        <v>1910.0</v>
      </c>
      <c r="G30" s="772">
        <v>1920.0</v>
      </c>
      <c r="H30" s="772">
        <v>1920.0</v>
      </c>
      <c r="I30" s="772">
        <v>1900.0</v>
      </c>
      <c r="J30" s="772"/>
      <c r="K30" s="772"/>
      <c r="L30" s="772"/>
      <c r="M30" s="772"/>
      <c r="N30" s="772"/>
      <c r="O30" s="772"/>
      <c r="P30" s="678"/>
      <c r="Q30" s="678"/>
      <c r="R30" s="678"/>
      <c r="S30" s="678"/>
      <c r="T30" s="678"/>
      <c r="U30" s="678"/>
      <c r="V30" s="678"/>
      <c r="W30" s="678"/>
      <c r="X30" s="678"/>
      <c r="Y30" s="678"/>
      <c r="Z30" s="678"/>
      <c r="AA30" s="678"/>
      <c r="AB30" s="678"/>
    </row>
    <row r="31">
      <c r="A31" s="716" t="s">
        <v>4426</v>
      </c>
      <c r="B31" s="985"/>
      <c r="C31" s="985" t="s">
        <v>4427</v>
      </c>
      <c r="D31" s="985" t="s">
        <v>4428</v>
      </c>
      <c r="E31" s="986" t="s">
        <v>4429</v>
      </c>
      <c r="F31" s="986" t="s">
        <v>4430</v>
      </c>
      <c r="G31" s="987" t="s">
        <v>4431</v>
      </c>
      <c r="H31" s="985" t="s">
        <v>4432</v>
      </c>
      <c r="I31" s="985" t="s">
        <v>4433</v>
      </c>
      <c r="J31" s="943"/>
      <c r="K31" s="943"/>
      <c r="L31" s="943"/>
      <c r="M31" s="943"/>
      <c r="N31" s="943"/>
      <c r="O31" s="943"/>
      <c r="P31" s="678"/>
      <c r="Q31" s="678"/>
      <c r="R31" s="678"/>
      <c r="S31" s="678"/>
      <c r="T31" s="678"/>
      <c r="U31" s="678"/>
      <c r="V31" s="678"/>
      <c r="W31" s="678"/>
      <c r="X31" s="678"/>
      <c r="Y31" s="678"/>
      <c r="Z31" s="678"/>
      <c r="AA31" s="678"/>
      <c r="AB31" s="678"/>
    </row>
    <row r="32">
      <c r="A32" s="716" t="s">
        <v>4434</v>
      </c>
      <c r="B32" s="985"/>
      <c r="C32" s="985" t="s">
        <v>4435</v>
      </c>
      <c r="D32" s="987" t="s">
        <v>4436</v>
      </c>
      <c r="E32" s="987" t="s">
        <v>4436</v>
      </c>
      <c r="F32" s="987" t="s">
        <v>4436</v>
      </c>
      <c r="G32" s="987" t="s">
        <v>4436</v>
      </c>
      <c r="H32" s="987" t="s">
        <v>4436</v>
      </c>
      <c r="I32" s="987" t="s">
        <v>4436</v>
      </c>
      <c r="J32" s="943"/>
      <c r="K32" s="943"/>
      <c r="L32" s="943"/>
      <c r="M32" s="943"/>
      <c r="N32" s="943"/>
      <c r="O32" s="943"/>
      <c r="P32" s="678"/>
      <c r="Q32" s="678"/>
      <c r="R32" s="678"/>
      <c r="S32" s="678"/>
      <c r="T32" s="678"/>
      <c r="U32" s="678"/>
      <c r="V32" s="678"/>
      <c r="W32" s="678"/>
      <c r="X32" s="678"/>
      <c r="Y32" s="678"/>
      <c r="Z32" s="678"/>
      <c r="AA32" s="678"/>
      <c r="AB32" s="678"/>
    </row>
    <row r="33">
      <c r="A33" s="716" t="s">
        <v>4437</v>
      </c>
      <c r="B33" s="985"/>
      <c r="C33" s="985" t="s">
        <v>4438</v>
      </c>
      <c r="D33" s="987" t="s">
        <v>4439</v>
      </c>
      <c r="E33" s="985" t="s">
        <v>4440</v>
      </c>
      <c r="F33" s="986" t="s">
        <v>4440</v>
      </c>
      <c r="G33" s="987" t="s">
        <v>4440</v>
      </c>
      <c r="H33" s="987" t="s">
        <v>4440</v>
      </c>
      <c r="I33" s="985" t="s">
        <v>4440</v>
      </c>
      <c r="J33" s="943"/>
      <c r="K33" s="943"/>
      <c r="L33" s="943"/>
      <c r="M33" s="943"/>
      <c r="N33" s="943"/>
      <c r="O33" s="943"/>
      <c r="P33" s="678"/>
      <c r="Q33" s="678"/>
      <c r="R33" s="678"/>
      <c r="S33" s="678"/>
      <c r="T33" s="678"/>
      <c r="U33" s="678"/>
      <c r="V33" s="678"/>
      <c r="W33" s="678"/>
      <c r="X33" s="678"/>
      <c r="Y33" s="678"/>
      <c r="Z33" s="678"/>
      <c r="AA33" s="678"/>
      <c r="AB33" s="678"/>
    </row>
    <row r="34">
      <c r="A34" s="716" t="s">
        <v>4441</v>
      </c>
      <c r="B34" s="985"/>
      <c r="C34" s="985" t="s">
        <v>4442</v>
      </c>
      <c r="D34" s="985" t="s">
        <v>4443</v>
      </c>
      <c r="E34" s="985" t="s">
        <v>4444</v>
      </c>
      <c r="F34" s="988"/>
      <c r="G34" s="988"/>
      <c r="H34" s="988"/>
      <c r="I34" s="988"/>
      <c r="J34" s="943"/>
      <c r="K34" s="943"/>
      <c r="L34" s="943"/>
      <c r="M34" s="943"/>
      <c r="N34" s="943"/>
      <c r="O34" s="943"/>
      <c r="P34" s="678"/>
      <c r="Q34" s="678"/>
      <c r="R34" s="678"/>
      <c r="S34" s="678"/>
      <c r="T34" s="678"/>
      <c r="U34" s="678"/>
      <c r="V34" s="678"/>
      <c r="W34" s="678"/>
      <c r="X34" s="678"/>
      <c r="Y34" s="678"/>
      <c r="Z34" s="678"/>
      <c r="AA34" s="678"/>
      <c r="AB34" s="678"/>
    </row>
    <row r="35">
      <c r="A35" s="716" t="s">
        <v>4445</v>
      </c>
      <c r="B35" s="46"/>
      <c r="C35" s="46"/>
      <c r="D35" s="46"/>
      <c r="E35" s="943"/>
      <c r="F35" s="943"/>
      <c r="G35" s="943"/>
      <c r="H35" s="943"/>
      <c r="I35" s="989"/>
      <c r="J35" s="943"/>
      <c r="K35" s="943"/>
      <c r="L35" s="943"/>
      <c r="M35" s="943"/>
      <c r="N35" s="943"/>
      <c r="O35" s="943"/>
      <c r="P35" s="678"/>
      <c r="Q35" s="678"/>
      <c r="R35" s="678"/>
      <c r="S35" s="678"/>
      <c r="T35" s="678"/>
      <c r="U35" s="678"/>
      <c r="V35" s="678"/>
      <c r="W35" s="678"/>
      <c r="X35" s="678"/>
      <c r="Y35" s="678"/>
      <c r="Z35" s="678"/>
      <c r="AA35" s="678"/>
      <c r="AB35" s="678"/>
    </row>
    <row r="36">
      <c r="A36" s="716" t="s">
        <v>4446</v>
      </c>
      <c r="B36" s="46"/>
      <c r="C36" s="46"/>
      <c r="D36" s="46"/>
      <c r="E36" s="943"/>
      <c r="F36" s="943"/>
      <c r="G36" s="943"/>
      <c r="H36" s="943"/>
      <c r="I36" s="989"/>
      <c r="J36" s="943"/>
      <c r="K36" s="943"/>
      <c r="L36" s="943"/>
      <c r="M36" s="943"/>
      <c r="N36" s="943"/>
      <c r="O36" s="943"/>
      <c r="P36" s="678"/>
      <c r="Q36" s="678"/>
      <c r="R36" s="678"/>
      <c r="S36" s="678"/>
      <c r="T36" s="678"/>
      <c r="U36" s="678"/>
      <c r="V36" s="678"/>
      <c r="W36" s="678"/>
      <c r="X36" s="678"/>
      <c r="Y36" s="678"/>
      <c r="Z36" s="678"/>
      <c r="AA36" s="678"/>
      <c r="AB36" s="678"/>
    </row>
    <row r="37">
      <c r="A37" s="990" t="s">
        <v>4447</v>
      </c>
      <c r="B37" s="46"/>
      <c r="C37" s="46"/>
      <c r="D37" s="46"/>
      <c r="E37" s="943"/>
      <c r="F37" s="943"/>
      <c r="G37" s="943"/>
      <c r="H37" s="943"/>
      <c r="I37" s="989"/>
      <c r="J37" s="943"/>
      <c r="K37" s="943"/>
      <c r="L37" s="943"/>
      <c r="M37" s="943"/>
      <c r="N37" s="943"/>
      <c r="O37" s="943"/>
      <c r="P37" s="678"/>
      <c r="Q37" s="678"/>
      <c r="R37" s="678"/>
      <c r="S37" s="678"/>
      <c r="T37" s="678"/>
      <c r="U37" s="678"/>
      <c r="V37" s="678"/>
      <c r="W37" s="678"/>
      <c r="X37" s="678"/>
      <c r="Y37" s="678"/>
      <c r="Z37" s="678"/>
      <c r="AA37" s="678"/>
      <c r="AB37" s="678"/>
    </row>
    <row r="38">
      <c r="A38" s="716" t="s">
        <v>3</v>
      </c>
      <c r="B38" s="985"/>
      <c r="C38" s="991" t="s">
        <v>4448</v>
      </c>
      <c r="D38" s="985">
        <v>2.03388315452E13</v>
      </c>
      <c r="E38" s="985" t="s">
        <v>4449</v>
      </c>
      <c r="F38" s="985" t="s">
        <v>4450</v>
      </c>
      <c r="G38" s="985" t="s">
        <v>4451</v>
      </c>
      <c r="H38" s="985" t="s">
        <v>4452</v>
      </c>
      <c r="I38" s="985" t="s">
        <v>4453</v>
      </c>
      <c r="J38" s="943"/>
      <c r="K38" s="943"/>
      <c r="L38" s="943"/>
      <c r="M38" s="943"/>
      <c r="N38" s="943"/>
      <c r="O38" s="943"/>
      <c r="P38" s="678"/>
      <c r="Q38" s="678"/>
      <c r="R38" s="678"/>
      <c r="S38" s="678"/>
      <c r="T38" s="678"/>
      <c r="U38" s="678"/>
      <c r="V38" s="678"/>
      <c r="W38" s="678"/>
      <c r="X38" s="678"/>
      <c r="Y38" s="678"/>
      <c r="Z38" s="678"/>
      <c r="AA38" s="678"/>
      <c r="AB38" s="678"/>
    </row>
    <row r="39">
      <c r="A39" s="716" t="s">
        <v>4454</v>
      </c>
      <c r="B39" s="985" t="s">
        <v>4455</v>
      </c>
      <c r="C39" s="985" t="s">
        <v>278</v>
      </c>
      <c r="D39" s="940" t="s">
        <v>278</v>
      </c>
      <c r="E39" s="985" t="s">
        <v>4456</v>
      </c>
      <c r="F39" s="985" t="s">
        <v>278</v>
      </c>
      <c r="G39" s="985" t="s">
        <v>278</v>
      </c>
      <c r="H39" s="992"/>
      <c r="I39" s="985" t="s">
        <v>4457</v>
      </c>
      <c r="J39" s="943"/>
      <c r="K39" s="943"/>
      <c r="L39" s="943"/>
      <c r="M39" s="943"/>
      <c r="N39" s="943"/>
      <c r="O39" s="943"/>
      <c r="P39" s="678"/>
      <c r="Q39" s="678"/>
      <c r="R39" s="678"/>
      <c r="S39" s="678"/>
      <c r="T39" s="678"/>
      <c r="U39" s="678"/>
      <c r="V39" s="678"/>
      <c r="W39" s="678"/>
      <c r="X39" s="678"/>
      <c r="Y39" s="678"/>
      <c r="Z39" s="678"/>
      <c r="AA39" s="678"/>
      <c r="AB39" s="678"/>
    </row>
    <row r="40">
      <c r="A40" s="716" t="s">
        <v>4458</v>
      </c>
      <c r="B40" s="940" t="s">
        <v>519</v>
      </c>
      <c r="C40" s="940" t="s">
        <v>519</v>
      </c>
      <c r="D40" s="940" t="s">
        <v>519</v>
      </c>
      <c r="E40" s="940" t="s">
        <v>519</v>
      </c>
      <c r="F40" s="940" t="s">
        <v>519</v>
      </c>
      <c r="G40" s="940" t="s">
        <v>519</v>
      </c>
      <c r="H40" s="940" t="s">
        <v>519</v>
      </c>
      <c r="I40" s="940" t="s">
        <v>519</v>
      </c>
      <c r="J40" s="943"/>
      <c r="K40" s="943"/>
      <c r="L40" s="943"/>
      <c r="M40" s="943"/>
      <c r="N40" s="943"/>
      <c r="O40" s="943"/>
      <c r="P40" s="678"/>
      <c r="Q40" s="678"/>
      <c r="R40" s="678"/>
      <c r="S40" s="678"/>
      <c r="T40" s="678"/>
      <c r="U40" s="678"/>
      <c r="V40" s="678"/>
      <c r="W40" s="678"/>
      <c r="X40" s="678"/>
      <c r="Y40" s="678"/>
      <c r="Z40" s="678"/>
      <c r="AA40" s="678"/>
      <c r="AB40" s="678"/>
    </row>
    <row r="41">
      <c r="A41" s="716" t="s">
        <v>4459</v>
      </c>
      <c r="B41" s="940" t="s">
        <v>4460</v>
      </c>
      <c r="C41" s="940" t="s">
        <v>4460</v>
      </c>
      <c r="D41" s="940" t="s">
        <v>4460</v>
      </c>
      <c r="E41" s="940" t="s">
        <v>4460</v>
      </c>
      <c r="F41" s="940" t="s">
        <v>4460</v>
      </c>
      <c r="G41" s="940" t="s">
        <v>4460</v>
      </c>
      <c r="H41" s="940" t="s">
        <v>4460</v>
      </c>
      <c r="I41" s="940" t="s">
        <v>4460</v>
      </c>
      <c r="J41" s="943"/>
      <c r="K41" s="943"/>
      <c r="L41" s="943"/>
      <c r="M41" s="943"/>
      <c r="N41" s="943"/>
      <c r="O41" s="943"/>
      <c r="P41" s="678"/>
      <c r="Q41" s="678"/>
      <c r="R41" s="678"/>
      <c r="S41" s="678"/>
      <c r="T41" s="678"/>
      <c r="U41" s="678"/>
      <c r="V41" s="678"/>
      <c r="W41" s="678"/>
      <c r="X41" s="678"/>
      <c r="Y41" s="678"/>
      <c r="Z41" s="678"/>
      <c r="AA41" s="678"/>
      <c r="AB41" s="678"/>
    </row>
    <row r="42">
      <c r="A42" s="716" t="s">
        <v>4461</v>
      </c>
      <c r="B42" s="940" t="s">
        <v>4460</v>
      </c>
      <c r="C42" s="940" t="s">
        <v>4460</v>
      </c>
      <c r="D42" s="940" t="s">
        <v>4460</v>
      </c>
      <c r="E42" s="940" t="s">
        <v>4460</v>
      </c>
      <c r="F42" s="940" t="s">
        <v>4460</v>
      </c>
      <c r="G42" s="940" t="s">
        <v>4460</v>
      </c>
      <c r="H42" s="940" t="s">
        <v>4460</v>
      </c>
      <c r="I42" s="940" t="s">
        <v>4460</v>
      </c>
      <c r="J42" s="943"/>
      <c r="K42" s="943"/>
      <c r="L42" s="943"/>
      <c r="M42" s="943"/>
      <c r="N42" s="943"/>
      <c r="O42" s="943"/>
      <c r="P42" s="678"/>
      <c r="Q42" s="678"/>
      <c r="R42" s="678"/>
      <c r="S42" s="678"/>
      <c r="T42" s="678"/>
      <c r="U42" s="678"/>
      <c r="V42" s="678"/>
      <c r="W42" s="678"/>
      <c r="X42" s="678"/>
      <c r="Y42" s="678"/>
      <c r="Z42" s="678"/>
      <c r="AA42" s="678"/>
      <c r="AB42" s="678"/>
    </row>
    <row r="43">
      <c r="A43" s="716" t="s">
        <v>1204</v>
      </c>
      <c r="B43" s="985"/>
      <c r="C43" s="985" t="s">
        <v>4462</v>
      </c>
      <c r="D43" s="987" t="s">
        <v>4463</v>
      </c>
      <c r="E43" s="985" t="s">
        <v>4464</v>
      </c>
      <c r="F43" s="985" t="s">
        <v>4464</v>
      </c>
      <c r="G43" s="985" t="s">
        <v>4465</v>
      </c>
      <c r="H43" s="985" t="s">
        <v>4466</v>
      </c>
      <c r="I43" s="985" t="s">
        <v>4465</v>
      </c>
      <c r="J43" s="943"/>
      <c r="K43" s="943"/>
      <c r="L43" s="943"/>
      <c r="M43" s="943"/>
      <c r="N43" s="943"/>
      <c r="O43" s="943"/>
      <c r="P43" s="678"/>
      <c r="Q43" s="678"/>
      <c r="R43" s="678"/>
      <c r="S43" s="678"/>
      <c r="T43" s="678"/>
      <c r="U43" s="678"/>
      <c r="V43" s="678"/>
      <c r="W43" s="678"/>
      <c r="X43" s="678"/>
      <c r="Y43" s="678"/>
      <c r="Z43" s="678"/>
      <c r="AA43" s="678"/>
      <c r="AB43" s="678"/>
    </row>
    <row r="44">
      <c r="A44" s="963" t="s">
        <v>4467</v>
      </c>
      <c r="B44" s="940"/>
      <c r="C44" s="940"/>
      <c r="D44" s="941"/>
      <c r="E44" s="992"/>
      <c r="F44" s="992"/>
      <c r="G44" s="992"/>
      <c r="H44" s="992"/>
      <c r="I44" s="992"/>
      <c r="J44" s="943"/>
      <c r="K44" s="943"/>
      <c r="L44" s="943"/>
      <c r="M44" s="943"/>
      <c r="N44" s="943"/>
      <c r="O44" s="943"/>
      <c r="P44" s="678"/>
      <c r="Q44" s="678"/>
      <c r="R44" s="678"/>
      <c r="S44" s="678"/>
      <c r="T44" s="678"/>
      <c r="U44" s="678"/>
      <c r="V44" s="678"/>
      <c r="W44" s="678"/>
      <c r="X44" s="678"/>
      <c r="Y44" s="678"/>
      <c r="Z44" s="678"/>
      <c r="AA44" s="678"/>
      <c r="AB44" s="678"/>
    </row>
    <row r="45">
      <c r="A45" s="993" t="s">
        <v>4468</v>
      </c>
      <c r="B45" s="940"/>
      <c r="C45" s="940" t="s">
        <v>4469</v>
      </c>
      <c r="D45" s="940" t="s">
        <v>4469</v>
      </c>
      <c r="E45" s="940" t="s">
        <v>4469</v>
      </c>
      <c r="F45" s="940" t="s">
        <v>4469</v>
      </c>
      <c r="G45" s="940" t="s">
        <v>4469</v>
      </c>
      <c r="H45" s="940" t="s">
        <v>4469</v>
      </c>
      <c r="I45" s="940" t="s">
        <v>4469</v>
      </c>
      <c r="J45" s="943"/>
      <c r="K45" s="943"/>
      <c r="L45" s="943"/>
      <c r="M45" s="943"/>
      <c r="N45" s="943"/>
      <c r="O45" s="943"/>
      <c r="P45" s="678"/>
      <c r="Q45" s="678"/>
      <c r="R45" s="678"/>
      <c r="S45" s="678"/>
      <c r="T45" s="678"/>
      <c r="U45" s="678"/>
      <c r="V45" s="678"/>
      <c r="W45" s="678"/>
      <c r="X45" s="678"/>
      <c r="Y45" s="678"/>
      <c r="Z45" s="678"/>
      <c r="AA45" s="678"/>
      <c r="AB45" s="678"/>
    </row>
    <row r="46">
      <c r="A46" s="993" t="s">
        <v>4470</v>
      </c>
      <c r="B46" s="940"/>
      <c r="C46" s="940" t="s">
        <v>101</v>
      </c>
      <c r="D46" s="940" t="s">
        <v>101</v>
      </c>
      <c r="E46" s="940" t="s">
        <v>4471</v>
      </c>
      <c r="F46" s="940" t="s">
        <v>4471</v>
      </c>
      <c r="G46" s="940" t="s">
        <v>4471</v>
      </c>
      <c r="H46" s="940" t="s">
        <v>4471</v>
      </c>
      <c r="I46" s="940" t="s">
        <v>4471</v>
      </c>
      <c r="J46" s="943"/>
      <c r="K46" s="943"/>
      <c r="L46" s="943"/>
      <c r="M46" s="943"/>
      <c r="N46" s="943"/>
      <c r="O46" s="943"/>
      <c r="P46" s="678"/>
      <c r="Q46" s="678"/>
      <c r="R46" s="678"/>
      <c r="S46" s="678"/>
      <c r="T46" s="678"/>
      <c r="U46" s="678"/>
      <c r="V46" s="678"/>
      <c r="W46" s="678"/>
      <c r="X46" s="678"/>
      <c r="Y46" s="678"/>
      <c r="Z46" s="678"/>
      <c r="AA46" s="678"/>
      <c r="AB46" s="678"/>
    </row>
    <row r="47">
      <c r="A47" s="716" t="s">
        <v>4472</v>
      </c>
      <c r="B47" s="985"/>
      <c r="C47" s="985" t="s">
        <v>323</v>
      </c>
      <c r="D47" s="941"/>
      <c r="E47" s="985" t="s">
        <v>4354</v>
      </c>
      <c r="F47" s="985" t="s">
        <v>4354</v>
      </c>
      <c r="G47" s="985" t="s">
        <v>4354</v>
      </c>
      <c r="H47" s="985" t="s">
        <v>4354</v>
      </c>
      <c r="I47" s="985" t="s">
        <v>274</v>
      </c>
      <c r="J47" s="943"/>
      <c r="K47" s="943"/>
      <c r="L47" s="943"/>
      <c r="M47" s="943"/>
      <c r="N47" s="943"/>
      <c r="O47" s="943"/>
      <c r="P47" s="678"/>
      <c r="Q47" s="678"/>
      <c r="R47" s="678"/>
      <c r="S47" s="678"/>
      <c r="T47" s="678"/>
      <c r="U47" s="678"/>
      <c r="V47" s="678"/>
      <c r="W47" s="678"/>
      <c r="X47" s="678"/>
      <c r="Y47" s="678"/>
      <c r="Z47" s="678"/>
      <c r="AA47" s="678"/>
      <c r="AB47" s="678"/>
    </row>
    <row r="48">
      <c r="A48" s="716" t="s">
        <v>4473</v>
      </c>
      <c r="B48" s="985"/>
      <c r="C48" s="985" t="s">
        <v>291</v>
      </c>
      <c r="D48" s="941"/>
      <c r="E48" s="985" t="s">
        <v>4474</v>
      </c>
      <c r="F48" s="985" t="s">
        <v>323</v>
      </c>
      <c r="G48" s="985" t="s">
        <v>4475</v>
      </c>
      <c r="H48" s="985" t="s">
        <v>4475</v>
      </c>
      <c r="I48" s="985" t="s">
        <v>4475</v>
      </c>
      <c r="J48" s="943"/>
      <c r="K48" s="943"/>
      <c r="L48" s="943"/>
      <c r="M48" s="943"/>
      <c r="N48" s="943"/>
      <c r="O48" s="943"/>
      <c r="P48" s="678"/>
      <c r="Q48" s="678"/>
      <c r="R48" s="678"/>
      <c r="S48" s="678"/>
      <c r="T48" s="678"/>
      <c r="U48" s="678"/>
      <c r="V48" s="678"/>
      <c r="W48" s="678"/>
      <c r="X48" s="678"/>
      <c r="Y48" s="678"/>
      <c r="Z48" s="678"/>
      <c r="AA48" s="678"/>
      <c r="AB48" s="678"/>
    </row>
    <row r="49">
      <c r="A49" s="716" t="s">
        <v>4476</v>
      </c>
      <c r="B49" s="985"/>
      <c r="C49" s="985" t="s">
        <v>4477</v>
      </c>
      <c r="D49" s="985" t="s">
        <v>4478</v>
      </c>
      <c r="E49" s="942"/>
      <c r="F49" s="985" t="s">
        <v>297</v>
      </c>
      <c r="G49" s="985" t="s">
        <v>297</v>
      </c>
      <c r="H49" s="985" t="s">
        <v>297</v>
      </c>
      <c r="I49" s="985" t="s">
        <v>297</v>
      </c>
      <c r="J49" s="943"/>
      <c r="K49" s="943"/>
      <c r="L49" s="943"/>
      <c r="M49" s="943"/>
      <c r="N49" s="943"/>
      <c r="O49" s="943"/>
      <c r="P49" s="678"/>
      <c r="Q49" s="678"/>
      <c r="R49" s="678"/>
      <c r="S49" s="678"/>
      <c r="T49" s="678"/>
      <c r="U49" s="678"/>
      <c r="V49" s="678"/>
      <c r="W49" s="678"/>
      <c r="X49" s="678"/>
      <c r="Y49" s="678"/>
      <c r="Z49" s="678"/>
      <c r="AA49" s="678"/>
      <c r="AB49" s="678"/>
    </row>
    <row r="50">
      <c r="A50" s="716" t="s">
        <v>4479</v>
      </c>
      <c r="B50" s="985"/>
      <c r="C50" s="985" t="s">
        <v>4477</v>
      </c>
      <c r="D50" s="985" t="s">
        <v>302</v>
      </c>
      <c r="E50" s="985" t="s">
        <v>302</v>
      </c>
      <c r="F50" s="992"/>
      <c r="G50" s="985" t="s">
        <v>302</v>
      </c>
      <c r="H50" s="985" t="s">
        <v>302</v>
      </c>
      <c r="I50" s="985" t="s">
        <v>302</v>
      </c>
      <c r="J50" s="943"/>
      <c r="K50" s="943"/>
      <c r="L50" s="943"/>
      <c r="M50" s="943"/>
      <c r="N50" s="943"/>
      <c r="O50" s="943"/>
      <c r="P50" s="678"/>
      <c r="Q50" s="678"/>
      <c r="R50" s="678"/>
      <c r="S50" s="678"/>
      <c r="T50" s="678"/>
      <c r="U50" s="678"/>
      <c r="V50" s="678"/>
      <c r="W50" s="678"/>
      <c r="X50" s="678"/>
      <c r="Y50" s="678"/>
      <c r="Z50" s="678"/>
      <c r="AA50" s="678"/>
      <c r="AB50" s="678"/>
    </row>
    <row r="51">
      <c r="A51" s="716" t="s">
        <v>2294</v>
      </c>
      <c r="B51" s="985"/>
      <c r="C51" s="985" t="s">
        <v>4477</v>
      </c>
      <c r="D51" s="985" t="s">
        <v>305</v>
      </c>
      <c r="E51" s="985" t="s">
        <v>305</v>
      </c>
      <c r="F51" s="992"/>
      <c r="G51" s="985" t="s">
        <v>305</v>
      </c>
      <c r="H51" s="985" t="s">
        <v>305</v>
      </c>
      <c r="I51" s="985" t="s">
        <v>305</v>
      </c>
      <c r="J51" s="943"/>
      <c r="K51" s="943"/>
      <c r="L51" s="943"/>
      <c r="M51" s="943"/>
      <c r="N51" s="943"/>
      <c r="O51" s="943"/>
      <c r="P51" s="678"/>
      <c r="Q51" s="678"/>
      <c r="R51" s="678"/>
      <c r="S51" s="678"/>
      <c r="T51" s="678"/>
      <c r="U51" s="678"/>
      <c r="V51" s="678"/>
      <c r="W51" s="678"/>
      <c r="X51" s="678"/>
      <c r="Y51" s="678"/>
      <c r="Z51" s="678"/>
      <c r="AA51" s="678"/>
      <c r="AB51" s="678"/>
    </row>
    <row r="52">
      <c r="A52" s="716" t="s">
        <v>3566</v>
      </c>
      <c r="B52" s="985"/>
      <c r="C52" s="985" t="s">
        <v>4477</v>
      </c>
      <c r="D52" s="992"/>
      <c r="E52" s="805" t="s">
        <v>309</v>
      </c>
      <c r="F52" s="992"/>
      <c r="G52" s="805" t="s">
        <v>309</v>
      </c>
      <c r="H52" s="992"/>
      <c r="I52" s="805" t="s">
        <v>309</v>
      </c>
      <c r="J52" s="943"/>
      <c r="K52" s="943"/>
      <c r="L52" s="943"/>
      <c r="M52" s="943"/>
      <c r="N52" s="943"/>
      <c r="O52" s="943"/>
      <c r="P52" s="678"/>
      <c r="Q52" s="678"/>
      <c r="R52" s="678"/>
      <c r="S52" s="678"/>
      <c r="T52" s="678"/>
      <c r="U52" s="678"/>
      <c r="V52" s="678"/>
      <c r="W52" s="678"/>
      <c r="X52" s="678"/>
      <c r="Y52" s="678"/>
      <c r="Z52" s="678"/>
      <c r="AA52" s="678"/>
      <c r="AB52" s="678"/>
    </row>
    <row r="53">
      <c r="A53" s="716" t="s">
        <v>4480</v>
      </c>
      <c r="B53" s="985"/>
      <c r="C53" s="985" t="s">
        <v>4477</v>
      </c>
      <c r="D53" s="992"/>
      <c r="E53" s="805" t="s">
        <v>243</v>
      </c>
      <c r="F53" s="992"/>
      <c r="G53" s="805" t="s">
        <v>243</v>
      </c>
      <c r="H53" s="985" t="s">
        <v>323</v>
      </c>
      <c r="I53" s="805" t="s">
        <v>243</v>
      </c>
      <c r="J53" s="943"/>
      <c r="K53" s="943"/>
      <c r="L53" s="943"/>
      <c r="M53" s="943"/>
      <c r="N53" s="943"/>
      <c r="O53" s="943"/>
      <c r="P53" s="678"/>
      <c r="Q53" s="678"/>
      <c r="R53" s="678"/>
      <c r="S53" s="678"/>
      <c r="T53" s="678"/>
      <c r="U53" s="678"/>
      <c r="V53" s="678"/>
      <c r="W53" s="678"/>
      <c r="X53" s="678"/>
      <c r="Y53" s="678"/>
      <c r="Z53" s="678"/>
      <c r="AA53" s="678"/>
      <c r="AB53" s="678"/>
    </row>
    <row r="54">
      <c r="A54" s="716" t="s">
        <v>4481</v>
      </c>
      <c r="B54" s="985"/>
      <c r="C54" s="985" t="s">
        <v>4477</v>
      </c>
      <c r="D54" s="992"/>
      <c r="E54" s="805" t="s">
        <v>243</v>
      </c>
      <c r="F54" s="992"/>
      <c r="G54" s="985" t="s">
        <v>243</v>
      </c>
      <c r="H54" s="985" t="s">
        <v>310</v>
      </c>
      <c r="I54" s="805" t="s">
        <v>243</v>
      </c>
      <c r="J54" s="943"/>
      <c r="K54" s="943"/>
      <c r="L54" s="943"/>
      <c r="M54" s="943"/>
      <c r="N54" s="943"/>
      <c r="O54" s="943"/>
      <c r="P54" s="678"/>
      <c r="Q54" s="678"/>
      <c r="R54" s="678"/>
      <c r="S54" s="678"/>
      <c r="T54" s="678"/>
      <c r="U54" s="678"/>
      <c r="V54" s="678"/>
      <c r="W54" s="678"/>
      <c r="X54" s="678"/>
      <c r="Y54" s="678"/>
      <c r="Z54" s="678"/>
      <c r="AA54" s="678"/>
      <c r="AB54" s="678"/>
    </row>
    <row r="55">
      <c r="A55" s="716" t="s">
        <v>3572</v>
      </c>
      <c r="B55" s="985"/>
      <c r="C55" s="985" t="s">
        <v>4477</v>
      </c>
      <c r="D55" s="992"/>
      <c r="E55" s="805" t="s">
        <v>4482</v>
      </c>
      <c r="F55" s="992"/>
      <c r="G55" s="985" t="s">
        <v>317</v>
      </c>
      <c r="H55" s="985" t="s">
        <v>317</v>
      </c>
      <c r="I55" s="805" t="s">
        <v>4482</v>
      </c>
      <c r="J55" s="943"/>
      <c r="K55" s="943"/>
      <c r="L55" s="943"/>
      <c r="M55" s="943"/>
      <c r="N55" s="943"/>
      <c r="O55" s="943"/>
      <c r="P55" s="678"/>
      <c r="Q55" s="678"/>
      <c r="R55" s="678"/>
      <c r="S55" s="678"/>
      <c r="T55" s="678"/>
      <c r="U55" s="678"/>
      <c r="V55" s="678"/>
      <c r="W55" s="678"/>
      <c r="X55" s="678"/>
      <c r="Y55" s="678"/>
      <c r="Z55" s="678"/>
      <c r="AA55" s="678"/>
      <c r="AB55" s="678"/>
    </row>
    <row r="56">
      <c r="A56" s="716" t="s">
        <v>4483</v>
      </c>
      <c r="B56" s="985"/>
      <c r="C56" s="985" t="s">
        <v>4477</v>
      </c>
      <c r="D56" s="992"/>
      <c r="E56" s="805" t="s">
        <v>315</v>
      </c>
      <c r="F56" s="992"/>
      <c r="G56" s="985" t="s">
        <v>309</v>
      </c>
      <c r="H56" s="985" t="s">
        <v>309</v>
      </c>
      <c r="I56" s="985" t="s">
        <v>309</v>
      </c>
      <c r="J56" s="943"/>
      <c r="K56" s="943"/>
      <c r="L56" s="943"/>
      <c r="M56" s="943"/>
      <c r="N56" s="943"/>
      <c r="O56" s="943"/>
      <c r="P56" s="678"/>
      <c r="Q56" s="678"/>
      <c r="R56" s="678"/>
      <c r="S56" s="678"/>
      <c r="T56" s="678"/>
      <c r="U56" s="678"/>
      <c r="V56" s="678"/>
      <c r="W56" s="678"/>
      <c r="X56" s="678"/>
      <c r="Y56" s="678"/>
      <c r="Z56" s="678"/>
      <c r="AA56" s="678"/>
      <c r="AB56" s="678"/>
    </row>
    <row r="57">
      <c r="A57" s="716" t="s">
        <v>4484</v>
      </c>
      <c r="B57" s="985"/>
      <c r="C57" s="985" t="s">
        <v>4485</v>
      </c>
      <c r="D57" s="985" t="s">
        <v>102</v>
      </c>
      <c r="E57" s="985" t="s">
        <v>102</v>
      </c>
      <c r="F57" s="985" t="s">
        <v>102</v>
      </c>
      <c r="G57" s="985" t="s">
        <v>102</v>
      </c>
      <c r="H57" s="985" t="s">
        <v>102</v>
      </c>
      <c r="I57" s="985" t="s">
        <v>102</v>
      </c>
      <c r="J57" s="943"/>
      <c r="K57" s="943"/>
      <c r="L57" s="943"/>
      <c r="M57" s="943"/>
      <c r="N57" s="943"/>
      <c r="O57" s="943"/>
      <c r="P57" s="678"/>
      <c r="Q57" s="678"/>
      <c r="R57" s="678"/>
      <c r="S57" s="678"/>
      <c r="T57" s="678"/>
      <c r="U57" s="678"/>
      <c r="V57" s="678"/>
      <c r="W57" s="678"/>
      <c r="X57" s="678"/>
      <c r="Y57" s="678"/>
      <c r="Z57" s="678"/>
      <c r="AA57" s="678"/>
      <c r="AB57" s="678"/>
    </row>
    <row r="58">
      <c r="A58" s="716" t="s">
        <v>4486</v>
      </c>
      <c r="B58" s="985"/>
      <c r="C58" s="985" t="s">
        <v>4485</v>
      </c>
      <c r="D58" s="985">
        <v>1.0</v>
      </c>
      <c r="E58" s="805">
        <v>3.0</v>
      </c>
      <c r="F58" s="805">
        <v>2.0</v>
      </c>
      <c r="G58" s="805">
        <v>2.0</v>
      </c>
      <c r="H58" s="985">
        <v>2.5</v>
      </c>
      <c r="I58" s="985">
        <v>3.0</v>
      </c>
      <c r="J58" s="943"/>
      <c r="K58" s="943"/>
      <c r="L58" s="943"/>
      <c r="M58" s="943"/>
      <c r="N58" s="943"/>
      <c r="O58" s="943"/>
      <c r="P58" s="678"/>
      <c r="Q58" s="678"/>
      <c r="R58" s="678"/>
      <c r="S58" s="678"/>
      <c r="T58" s="678"/>
      <c r="U58" s="678"/>
      <c r="V58" s="678"/>
      <c r="W58" s="678"/>
      <c r="X58" s="678"/>
      <c r="Y58" s="678"/>
      <c r="Z58" s="678"/>
      <c r="AA58" s="678"/>
      <c r="AB58" s="678"/>
    </row>
    <row r="59">
      <c r="A59" s="716" t="s">
        <v>4487</v>
      </c>
      <c r="B59" s="985"/>
      <c r="C59" s="985" t="s">
        <v>4485</v>
      </c>
      <c r="D59" s="985">
        <v>4.0</v>
      </c>
      <c r="E59" s="805">
        <v>3.0</v>
      </c>
      <c r="F59" s="805">
        <v>3.0</v>
      </c>
      <c r="G59" s="805">
        <v>3.0</v>
      </c>
      <c r="H59" s="805">
        <v>3.0</v>
      </c>
      <c r="I59" s="985">
        <v>2.0</v>
      </c>
      <c r="J59" s="943"/>
      <c r="K59" s="943"/>
      <c r="L59" s="943"/>
      <c r="M59" s="943"/>
      <c r="N59" s="943"/>
      <c r="O59" s="943"/>
      <c r="P59" s="678"/>
      <c r="Q59" s="678"/>
      <c r="R59" s="678"/>
      <c r="S59" s="678"/>
      <c r="T59" s="678"/>
      <c r="U59" s="678"/>
      <c r="V59" s="678"/>
      <c r="W59" s="678"/>
      <c r="X59" s="678"/>
      <c r="Y59" s="678"/>
      <c r="Z59" s="678"/>
      <c r="AA59" s="678"/>
      <c r="AB59" s="678"/>
    </row>
    <row r="60">
      <c r="A60" s="716" t="s">
        <v>4488</v>
      </c>
      <c r="B60" s="985"/>
      <c r="C60" s="985" t="s">
        <v>4485</v>
      </c>
      <c r="D60" s="985">
        <v>1.0</v>
      </c>
      <c r="E60" s="805">
        <v>1.0</v>
      </c>
      <c r="F60" s="805">
        <v>1.0</v>
      </c>
      <c r="G60" s="805">
        <v>1.0</v>
      </c>
      <c r="H60" s="805">
        <v>1.0</v>
      </c>
      <c r="I60" s="985">
        <v>1.0</v>
      </c>
      <c r="J60" s="943"/>
      <c r="K60" s="943"/>
      <c r="L60" s="943"/>
      <c r="M60" s="943"/>
      <c r="N60" s="943"/>
      <c r="O60" s="943"/>
      <c r="P60" s="678"/>
      <c r="Q60" s="678"/>
      <c r="R60" s="678"/>
      <c r="S60" s="678"/>
      <c r="T60" s="678"/>
      <c r="U60" s="678"/>
      <c r="V60" s="678"/>
      <c r="W60" s="678"/>
      <c r="X60" s="678"/>
      <c r="Y60" s="678"/>
      <c r="Z60" s="678"/>
      <c r="AA60" s="678"/>
      <c r="AB60" s="678"/>
    </row>
    <row r="61">
      <c r="A61" s="716" t="s">
        <v>4489</v>
      </c>
      <c r="B61" s="985"/>
      <c r="C61" s="985" t="s">
        <v>4485</v>
      </c>
      <c r="D61" s="985"/>
      <c r="E61" s="719"/>
      <c r="F61" s="943"/>
      <c r="G61" s="943"/>
      <c r="H61" s="943"/>
      <c r="I61" s="943"/>
      <c r="J61" s="943"/>
      <c r="K61" s="943"/>
      <c r="L61" s="943"/>
      <c r="M61" s="943"/>
      <c r="N61" s="943"/>
      <c r="O61" s="943"/>
      <c r="P61" s="678"/>
      <c r="Q61" s="678"/>
      <c r="R61" s="678"/>
      <c r="S61" s="678"/>
      <c r="T61" s="678"/>
      <c r="U61" s="678"/>
      <c r="V61" s="678"/>
      <c r="W61" s="678"/>
      <c r="X61" s="678"/>
      <c r="Y61" s="678"/>
      <c r="Z61" s="678"/>
      <c r="AA61" s="678"/>
      <c r="AB61" s="678"/>
    </row>
    <row r="62">
      <c r="A62" s="716" t="s">
        <v>4490</v>
      </c>
      <c r="B62" s="772"/>
      <c r="C62" s="772" t="s">
        <v>519</v>
      </c>
      <c r="D62" s="772" t="s">
        <v>519</v>
      </c>
      <c r="E62" s="772" t="s">
        <v>519</v>
      </c>
      <c r="F62" s="772" t="s">
        <v>519</v>
      </c>
      <c r="G62" s="772" t="s">
        <v>519</v>
      </c>
      <c r="H62" s="772" t="s">
        <v>519</v>
      </c>
      <c r="I62" s="772" t="s">
        <v>519</v>
      </c>
      <c r="J62" s="943"/>
      <c r="K62" s="943"/>
      <c r="L62" s="943"/>
      <c r="M62" s="943"/>
      <c r="N62" s="943"/>
      <c r="O62" s="943"/>
      <c r="P62" s="678"/>
      <c r="Q62" s="678"/>
      <c r="R62" s="678"/>
      <c r="S62" s="678"/>
      <c r="T62" s="678"/>
      <c r="U62" s="678"/>
      <c r="V62" s="678"/>
      <c r="W62" s="678"/>
      <c r="X62" s="678"/>
      <c r="Y62" s="678"/>
      <c r="Z62" s="678"/>
      <c r="AA62" s="678"/>
      <c r="AB62" s="678"/>
    </row>
    <row r="63">
      <c r="A63" s="716" t="s">
        <v>4491</v>
      </c>
      <c r="B63" s="985"/>
      <c r="C63" s="985" t="s">
        <v>4492</v>
      </c>
      <c r="D63" s="940" t="s">
        <v>4493</v>
      </c>
      <c r="E63" s="805" t="s">
        <v>365</v>
      </c>
      <c r="F63" s="805" t="s">
        <v>365</v>
      </c>
      <c r="G63" s="805" t="s">
        <v>365</v>
      </c>
      <c r="H63" s="805" t="s">
        <v>365</v>
      </c>
      <c r="I63" s="805" t="s">
        <v>365</v>
      </c>
      <c r="J63" s="943"/>
      <c r="K63" s="943"/>
      <c r="L63" s="943"/>
      <c r="M63" s="943"/>
      <c r="N63" s="943"/>
      <c r="O63" s="943"/>
      <c r="P63" s="678"/>
      <c r="Q63" s="678"/>
      <c r="R63" s="678"/>
      <c r="S63" s="678"/>
      <c r="T63" s="678"/>
      <c r="U63" s="678"/>
      <c r="V63" s="678"/>
      <c r="W63" s="678"/>
      <c r="X63" s="678"/>
      <c r="Y63" s="678"/>
      <c r="Z63" s="678"/>
      <c r="AA63" s="678"/>
      <c r="AB63" s="678"/>
    </row>
    <row r="64" hidden="1">
      <c r="A64" s="994" t="s">
        <v>4494</v>
      </c>
      <c r="B64" s="941"/>
      <c r="C64" s="941"/>
      <c r="D64" s="941"/>
      <c r="E64" s="942"/>
      <c r="F64" s="941"/>
      <c r="G64" s="941"/>
      <c r="H64" s="941"/>
      <c r="I64" s="941"/>
      <c r="J64" s="678"/>
      <c r="K64" s="678"/>
      <c r="L64" s="678"/>
      <c r="M64" s="678"/>
      <c r="N64" s="678"/>
      <c r="O64" s="678"/>
      <c r="P64" s="678"/>
      <c r="Q64" s="678"/>
      <c r="R64" s="678"/>
      <c r="S64" s="678"/>
      <c r="T64" s="678"/>
      <c r="U64" s="678"/>
      <c r="V64" s="678"/>
      <c r="W64" s="678"/>
      <c r="X64" s="678"/>
      <c r="Y64" s="678"/>
      <c r="Z64" s="678"/>
      <c r="AA64" s="678"/>
      <c r="AB64" s="678"/>
    </row>
    <row r="65" hidden="1">
      <c r="A65" s="994" t="s">
        <v>4495</v>
      </c>
      <c r="B65" s="940"/>
      <c r="C65" s="940" t="s">
        <v>4496</v>
      </c>
      <c r="D65" s="941"/>
      <c r="E65" s="942"/>
      <c r="F65" s="941"/>
      <c r="G65" s="941"/>
      <c r="H65" s="941"/>
      <c r="I65" s="941"/>
      <c r="J65" s="678"/>
      <c r="K65" s="678"/>
      <c r="L65" s="678"/>
      <c r="M65" s="678"/>
      <c r="N65" s="678"/>
      <c r="O65" s="678"/>
      <c r="P65" s="678"/>
      <c r="Q65" s="678"/>
      <c r="R65" s="678"/>
      <c r="S65" s="678"/>
      <c r="T65" s="678"/>
      <c r="U65" s="678"/>
      <c r="V65" s="678"/>
      <c r="W65" s="678"/>
      <c r="X65" s="678"/>
      <c r="Y65" s="678"/>
      <c r="Z65" s="678"/>
      <c r="AA65" s="678"/>
      <c r="AB65" s="678"/>
    </row>
    <row r="66" hidden="1">
      <c r="A66" s="994" t="s">
        <v>4497</v>
      </c>
      <c r="B66" s="941"/>
      <c r="C66" s="941"/>
      <c r="D66" s="941"/>
      <c r="E66" s="942"/>
      <c r="F66" s="941"/>
      <c r="G66" s="941"/>
      <c r="H66" s="941"/>
      <c r="I66" s="941"/>
      <c r="J66" s="678"/>
      <c r="K66" s="678"/>
      <c r="L66" s="678"/>
      <c r="M66" s="678"/>
      <c r="N66" s="678"/>
      <c r="O66" s="678"/>
      <c r="P66" s="678"/>
      <c r="Q66" s="678"/>
      <c r="R66" s="678"/>
      <c r="S66" s="678"/>
      <c r="T66" s="678"/>
      <c r="U66" s="678"/>
      <c r="V66" s="678"/>
      <c r="W66" s="678"/>
      <c r="X66" s="678"/>
      <c r="Y66" s="678"/>
      <c r="Z66" s="678"/>
      <c r="AA66" s="678"/>
      <c r="AB66" s="678"/>
    </row>
    <row r="67" hidden="1">
      <c r="A67" s="994" t="s">
        <v>4498</v>
      </c>
      <c r="B67" s="941"/>
      <c r="C67" s="941"/>
      <c r="D67" s="941"/>
      <c r="E67" s="942"/>
      <c r="F67" s="941"/>
      <c r="G67" s="941"/>
      <c r="H67" s="941"/>
      <c r="I67" s="941"/>
      <c r="J67" s="678"/>
      <c r="K67" s="678"/>
      <c r="L67" s="678"/>
      <c r="M67" s="678"/>
      <c r="N67" s="678"/>
      <c r="O67" s="678"/>
      <c r="P67" s="678"/>
      <c r="Q67" s="678"/>
      <c r="R67" s="678"/>
      <c r="S67" s="678"/>
      <c r="T67" s="678"/>
      <c r="U67" s="678"/>
      <c r="V67" s="678"/>
      <c r="W67" s="678"/>
      <c r="X67" s="678"/>
      <c r="Y67" s="678"/>
      <c r="Z67" s="678"/>
      <c r="AA67" s="678"/>
      <c r="AB67" s="678"/>
    </row>
    <row r="68" hidden="1">
      <c r="A68" s="995" t="s">
        <v>239</v>
      </c>
      <c r="B68" s="941"/>
      <c r="C68" s="941"/>
      <c r="D68" s="941"/>
      <c r="E68" s="942"/>
      <c r="F68" s="941"/>
      <c r="G68" s="941"/>
      <c r="H68" s="941"/>
      <c r="I68" s="941"/>
      <c r="J68" s="46"/>
      <c r="K68" s="46"/>
      <c r="L68" s="46"/>
      <c r="M68" s="46"/>
      <c r="N68" s="46"/>
      <c r="O68" s="46"/>
      <c r="P68" s="678"/>
      <c r="Q68" s="678"/>
      <c r="R68" s="678"/>
      <c r="S68" s="678"/>
      <c r="T68" s="678"/>
      <c r="U68" s="678"/>
      <c r="V68" s="678"/>
      <c r="W68" s="678"/>
      <c r="X68" s="678"/>
      <c r="Y68" s="678"/>
      <c r="Z68" s="678"/>
      <c r="AA68" s="678"/>
      <c r="AB68" s="678"/>
    </row>
    <row r="69" hidden="1">
      <c r="A69" s="995" t="s">
        <v>4349</v>
      </c>
      <c r="B69" s="941"/>
      <c r="C69" s="941"/>
      <c r="D69" s="941"/>
      <c r="E69" s="942"/>
      <c r="F69" s="941"/>
      <c r="G69" s="941"/>
      <c r="H69" s="941"/>
      <c r="I69" s="941"/>
      <c r="J69" s="46"/>
      <c r="K69" s="46"/>
      <c r="L69" s="46"/>
      <c r="M69" s="46"/>
      <c r="N69" s="46"/>
      <c r="O69" s="46"/>
      <c r="P69" s="678"/>
      <c r="Q69" s="678"/>
      <c r="R69" s="678"/>
      <c r="S69" s="678"/>
      <c r="T69" s="678"/>
      <c r="U69" s="678"/>
      <c r="V69" s="678"/>
      <c r="W69" s="678"/>
      <c r="X69" s="678"/>
      <c r="Y69" s="678"/>
      <c r="Z69" s="678"/>
      <c r="AA69" s="678"/>
      <c r="AB69" s="678"/>
    </row>
    <row r="70" hidden="1">
      <c r="A70" s="995" t="s">
        <v>244</v>
      </c>
      <c r="B70" s="941"/>
      <c r="C70" s="941"/>
      <c r="D70" s="941"/>
      <c r="E70" s="942"/>
      <c r="F70" s="941"/>
      <c r="G70" s="941"/>
      <c r="H70" s="941"/>
      <c r="I70" s="941"/>
      <c r="J70" s="46"/>
      <c r="K70" s="46"/>
      <c r="L70" s="46"/>
      <c r="M70" s="46"/>
      <c r="N70" s="46"/>
      <c r="O70" s="46"/>
      <c r="P70" s="678"/>
      <c r="Q70" s="678"/>
      <c r="R70" s="678"/>
      <c r="S70" s="678"/>
      <c r="T70" s="678"/>
      <c r="U70" s="678"/>
      <c r="V70" s="678"/>
      <c r="W70" s="678"/>
      <c r="X70" s="678"/>
      <c r="Y70" s="678"/>
      <c r="Z70" s="678"/>
      <c r="AA70" s="678"/>
      <c r="AB70" s="678"/>
    </row>
    <row r="71">
      <c r="A71" s="716"/>
      <c r="B71" s="46"/>
      <c r="C71" s="46"/>
      <c r="D71" s="46"/>
      <c r="E71" s="943"/>
      <c r="F71" s="943"/>
      <c r="G71" s="943"/>
      <c r="H71" s="943"/>
      <c r="I71" s="943"/>
      <c r="J71" s="943"/>
      <c r="K71" s="943"/>
      <c r="L71" s="943"/>
      <c r="M71" s="943"/>
      <c r="N71" s="943"/>
      <c r="O71" s="943"/>
      <c r="P71" s="678"/>
      <c r="Q71" s="678"/>
      <c r="R71" s="678"/>
      <c r="S71" s="678"/>
      <c r="T71" s="678"/>
      <c r="U71" s="678"/>
      <c r="V71" s="678"/>
      <c r="W71" s="678"/>
      <c r="X71" s="678"/>
      <c r="Y71" s="678"/>
      <c r="Z71" s="678"/>
      <c r="AA71" s="678"/>
      <c r="AB71" s="678"/>
    </row>
    <row r="72">
      <c r="A72" s="679" t="s">
        <v>4499</v>
      </c>
      <c r="B72" s="772"/>
      <c r="C72" s="772" t="s">
        <v>102</v>
      </c>
      <c r="D72" s="772" t="s">
        <v>102</v>
      </c>
      <c r="E72" s="772" t="s">
        <v>102</v>
      </c>
      <c r="F72" s="772" t="s">
        <v>102</v>
      </c>
      <c r="G72" s="772" t="s">
        <v>102</v>
      </c>
      <c r="H72" s="772" t="s">
        <v>102</v>
      </c>
      <c r="I72" s="772" t="s">
        <v>102</v>
      </c>
      <c r="J72" s="678"/>
      <c r="K72" s="678"/>
      <c r="L72" s="678"/>
      <c r="M72" s="678"/>
      <c r="N72" s="678"/>
      <c r="O72" s="678"/>
      <c r="P72" s="678"/>
      <c r="Q72" s="678"/>
      <c r="R72" s="678"/>
      <c r="S72" s="678"/>
      <c r="T72" s="678"/>
      <c r="U72" s="678"/>
      <c r="V72" s="678"/>
      <c r="W72" s="678"/>
      <c r="X72" s="678"/>
      <c r="Y72" s="678"/>
      <c r="Z72" s="678"/>
      <c r="AA72" s="678"/>
      <c r="AB72" s="678"/>
    </row>
    <row r="73">
      <c r="A73" s="679" t="s">
        <v>4500</v>
      </c>
      <c r="B73" s="46"/>
      <c r="C73" s="46"/>
      <c r="D73" s="46"/>
      <c r="E73" s="678"/>
      <c r="F73" s="678"/>
      <c r="G73" s="678"/>
      <c r="H73" s="678"/>
      <c r="I73" s="678"/>
      <c r="J73" s="678"/>
      <c r="K73" s="678"/>
      <c r="L73" s="678"/>
      <c r="M73" s="678"/>
      <c r="N73" s="678"/>
      <c r="O73" s="678"/>
      <c r="P73" s="678"/>
      <c r="Q73" s="678"/>
      <c r="R73" s="678"/>
      <c r="S73" s="678"/>
      <c r="T73" s="678"/>
      <c r="U73" s="678"/>
      <c r="V73" s="678"/>
      <c r="W73" s="678"/>
      <c r="X73" s="678"/>
      <c r="Y73" s="678"/>
      <c r="Z73" s="678"/>
      <c r="AA73" s="678"/>
      <c r="AB73" s="678"/>
    </row>
    <row r="74">
      <c r="A74" s="679" t="s">
        <v>4388</v>
      </c>
      <c r="B74" s="772"/>
      <c r="C74" s="772" t="s">
        <v>102</v>
      </c>
      <c r="D74" s="772" t="s">
        <v>102</v>
      </c>
      <c r="E74" s="772" t="s">
        <v>102</v>
      </c>
      <c r="F74" s="772" t="s">
        <v>102</v>
      </c>
      <c r="G74" s="772" t="s">
        <v>102</v>
      </c>
      <c r="H74" s="772" t="s">
        <v>102</v>
      </c>
      <c r="I74" s="772" t="s">
        <v>102</v>
      </c>
      <c r="J74" s="678"/>
      <c r="K74" s="678"/>
      <c r="L74" s="678"/>
      <c r="M74" s="678"/>
      <c r="N74" s="678"/>
      <c r="O74" s="678"/>
      <c r="P74" s="678"/>
      <c r="Q74" s="678"/>
      <c r="R74" s="678"/>
      <c r="S74" s="678"/>
      <c r="T74" s="678"/>
      <c r="U74" s="678"/>
      <c r="V74" s="678"/>
      <c r="W74" s="678"/>
      <c r="X74" s="678"/>
      <c r="Y74" s="678"/>
      <c r="Z74" s="678"/>
      <c r="AA74" s="678"/>
      <c r="AB74" s="678"/>
    </row>
    <row r="75">
      <c r="A75" s="679" t="s">
        <v>4389</v>
      </c>
      <c r="B75" s="772"/>
      <c r="C75" s="772"/>
      <c r="D75" s="772"/>
      <c r="E75" s="678"/>
      <c r="F75" s="678"/>
      <c r="G75" s="678"/>
      <c r="H75" s="678"/>
      <c r="I75" s="678"/>
      <c r="J75" s="678"/>
      <c r="K75" s="678"/>
      <c r="L75" s="678"/>
      <c r="M75" s="678"/>
      <c r="N75" s="678"/>
      <c r="O75" s="678"/>
      <c r="P75" s="678"/>
      <c r="Q75" s="678"/>
      <c r="R75" s="678"/>
      <c r="S75" s="678"/>
      <c r="T75" s="678"/>
      <c r="U75" s="678"/>
      <c r="V75" s="678"/>
      <c r="W75" s="678"/>
      <c r="X75" s="678"/>
      <c r="Y75" s="678"/>
      <c r="Z75" s="678"/>
      <c r="AA75" s="678"/>
      <c r="AB75" s="678"/>
    </row>
    <row r="76">
      <c r="A76" s="679" t="s">
        <v>4501</v>
      </c>
      <c r="B76" s="46"/>
      <c r="C76" s="46"/>
      <c r="D76" s="46"/>
      <c r="E76" s="678"/>
      <c r="F76" s="678"/>
      <c r="G76" s="678"/>
      <c r="H76" s="678"/>
      <c r="I76" s="678"/>
      <c r="J76" s="678"/>
      <c r="K76" s="678"/>
      <c r="L76" s="678"/>
      <c r="M76" s="678"/>
      <c r="N76" s="678"/>
      <c r="O76" s="678"/>
      <c r="P76" s="678"/>
      <c r="Q76" s="678"/>
      <c r="R76" s="678"/>
      <c r="S76" s="678"/>
      <c r="T76" s="678"/>
      <c r="U76" s="678"/>
      <c r="V76" s="678"/>
      <c r="W76" s="678"/>
      <c r="X76" s="678"/>
      <c r="Y76" s="678"/>
      <c r="Z76" s="678"/>
      <c r="AA76" s="678"/>
      <c r="AB76" s="678"/>
    </row>
    <row r="77">
      <c r="A77" s="679" t="s">
        <v>4502</v>
      </c>
      <c r="B77" s="46"/>
      <c r="C77" s="46"/>
      <c r="D77" s="46"/>
      <c r="E77" s="678"/>
      <c r="F77" s="678"/>
      <c r="G77" s="678"/>
      <c r="H77" s="678"/>
      <c r="I77" s="678"/>
      <c r="J77" s="678"/>
      <c r="K77" s="678"/>
      <c r="L77" s="678"/>
      <c r="M77" s="678"/>
      <c r="N77" s="678"/>
      <c r="O77" s="678"/>
      <c r="P77" s="678"/>
      <c r="Q77" s="678"/>
      <c r="R77" s="678"/>
      <c r="S77" s="678"/>
      <c r="T77" s="678"/>
      <c r="U77" s="678"/>
      <c r="V77" s="678"/>
      <c r="W77" s="678"/>
      <c r="X77" s="678"/>
      <c r="Y77" s="678"/>
      <c r="Z77" s="678"/>
      <c r="AA77" s="678"/>
      <c r="AB77" s="678"/>
    </row>
    <row r="78">
      <c r="A78" s="699" t="s">
        <v>4503</v>
      </c>
      <c r="B78" s="772"/>
      <c r="C78" s="772" t="s">
        <v>4504</v>
      </c>
      <c r="D78" s="772" t="s">
        <v>4505</v>
      </c>
      <c r="E78" s="679" t="s">
        <v>4506</v>
      </c>
      <c r="F78" s="679" t="s">
        <v>4507</v>
      </c>
      <c r="G78" s="679" t="s">
        <v>4508</v>
      </c>
      <c r="H78" s="679" t="s">
        <v>4509</v>
      </c>
      <c r="I78" s="679" t="s">
        <v>4510</v>
      </c>
      <c r="J78" s="679"/>
      <c r="K78" s="679"/>
      <c r="L78" s="679"/>
      <c r="M78" s="679"/>
      <c r="N78" s="679"/>
      <c r="O78" s="679"/>
      <c r="P78" s="678"/>
      <c r="Q78" s="678"/>
      <c r="R78" s="678"/>
      <c r="S78" s="678"/>
      <c r="T78" s="678"/>
      <c r="U78" s="678"/>
      <c r="V78" s="678"/>
      <c r="W78" s="678"/>
      <c r="X78" s="678"/>
      <c r="Y78" s="678"/>
      <c r="Z78" s="678"/>
      <c r="AA78" s="678"/>
      <c r="AB78" s="678"/>
    </row>
    <row r="79">
      <c r="A79" s="786"/>
      <c r="B79" s="772"/>
      <c r="C79" s="772" t="s">
        <v>4511</v>
      </c>
      <c r="D79" s="772" t="s">
        <v>4512</v>
      </c>
      <c r="E79" s="678"/>
      <c r="F79" s="679" t="s">
        <v>4513</v>
      </c>
      <c r="G79" s="678"/>
      <c r="H79" s="678"/>
      <c r="I79" s="678"/>
      <c r="J79" s="678"/>
      <c r="K79" s="678"/>
      <c r="L79" s="678"/>
      <c r="M79" s="678"/>
      <c r="N79" s="678"/>
      <c r="O79" s="678"/>
      <c r="P79" s="678"/>
      <c r="Q79" s="678"/>
      <c r="R79" s="678"/>
      <c r="S79" s="678"/>
      <c r="T79" s="678"/>
      <c r="U79" s="678"/>
      <c r="V79" s="678"/>
      <c r="W79" s="678"/>
      <c r="X79" s="678"/>
      <c r="Y79" s="678"/>
      <c r="Z79" s="678"/>
      <c r="AA79" s="678"/>
      <c r="AB79" s="678"/>
    </row>
    <row r="80">
      <c r="A80" s="679" t="s">
        <v>4514</v>
      </c>
      <c r="B80" s="772"/>
      <c r="C80" s="772" t="s">
        <v>4515</v>
      </c>
      <c r="D80" s="772" t="s">
        <v>4515</v>
      </c>
      <c r="E80" s="678"/>
      <c r="F80" s="679" t="s">
        <v>4516</v>
      </c>
      <c r="G80" s="678"/>
      <c r="H80" s="678"/>
      <c r="I80" s="678"/>
      <c r="J80" s="678"/>
      <c r="K80" s="678"/>
      <c r="L80" s="678"/>
      <c r="M80" s="678"/>
      <c r="N80" s="678"/>
      <c r="O80" s="678"/>
      <c r="P80" s="678"/>
      <c r="Q80" s="678"/>
      <c r="R80" s="678"/>
      <c r="S80" s="678"/>
      <c r="T80" s="678"/>
      <c r="U80" s="678"/>
      <c r="V80" s="678"/>
      <c r="W80" s="678"/>
      <c r="X80" s="678"/>
      <c r="Y80" s="678"/>
      <c r="Z80" s="678"/>
      <c r="AA80" s="678"/>
      <c r="AB80" s="678"/>
    </row>
    <row r="81">
      <c r="A81" s="678"/>
      <c r="B81" s="46"/>
      <c r="C81" s="46"/>
      <c r="D81" s="46"/>
      <c r="E81" s="678"/>
      <c r="F81" s="679" t="s">
        <v>4517</v>
      </c>
      <c r="G81" s="678"/>
      <c r="H81" s="678"/>
      <c r="I81" s="678"/>
      <c r="J81" s="678"/>
      <c r="K81" s="678"/>
      <c r="L81" s="678"/>
      <c r="M81" s="678"/>
      <c r="N81" s="678"/>
      <c r="O81" s="678"/>
      <c r="P81" s="678"/>
      <c r="Q81" s="678"/>
      <c r="R81" s="678"/>
      <c r="S81" s="678"/>
      <c r="T81" s="678"/>
      <c r="U81" s="678"/>
      <c r="V81" s="678"/>
      <c r="W81" s="678"/>
      <c r="X81" s="678"/>
      <c r="Y81" s="678"/>
      <c r="Z81" s="678"/>
      <c r="AA81" s="678"/>
      <c r="AB81" s="678"/>
    </row>
    <row r="82">
      <c r="A82" s="678"/>
      <c r="B82" s="46"/>
      <c r="C82" s="46"/>
      <c r="D82" s="46"/>
      <c r="E82" s="678"/>
      <c r="F82" s="679" t="s">
        <v>4518</v>
      </c>
      <c r="G82" s="678"/>
      <c r="H82" s="678"/>
      <c r="I82" s="678"/>
      <c r="J82" s="678"/>
      <c r="K82" s="678"/>
      <c r="L82" s="678"/>
      <c r="M82" s="678"/>
      <c r="N82" s="678"/>
      <c r="O82" s="678"/>
      <c r="P82" s="678"/>
      <c r="Q82" s="678"/>
      <c r="R82" s="678"/>
      <c r="S82" s="678"/>
      <c r="T82" s="678"/>
      <c r="U82" s="678"/>
      <c r="V82" s="678"/>
      <c r="W82" s="678"/>
      <c r="X82" s="678"/>
      <c r="Y82" s="678"/>
      <c r="Z82" s="678"/>
      <c r="AA82" s="678"/>
      <c r="AB82" s="678"/>
    </row>
    <row r="83">
      <c r="A83" s="678"/>
      <c r="B83" s="46"/>
      <c r="C83" s="46"/>
      <c r="D83" s="46"/>
      <c r="E83" s="46"/>
      <c r="F83" s="46"/>
      <c r="G83" s="46"/>
      <c r="H83" s="46"/>
      <c r="I83" s="46"/>
      <c r="J83" s="46"/>
      <c r="K83" s="46"/>
      <c r="L83" s="46"/>
      <c r="M83" s="46"/>
      <c r="N83" s="46"/>
      <c r="O83" s="46"/>
      <c r="P83" s="678"/>
      <c r="Q83" s="678"/>
      <c r="R83" s="678"/>
      <c r="S83" s="678"/>
      <c r="T83" s="678"/>
      <c r="U83" s="678"/>
      <c r="V83" s="678"/>
      <c r="W83" s="678"/>
      <c r="X83" s="678"/>
      <c r="Y83" s="678"/>
      <c r="Z83" s="678"/>
      <c r="AA83" s="678"/>
      <c r="AB83" s="678"/>
    </row>
    <row r="84">
      <c r="A84" s="678"/>
      <c r="B84" s="46"/>
      <c r="C84" s="46"/>
      <c r="D84" s="46"/>
      <c r="E84" s="46"/>
      <c r="F84" s="46"/>
      <c r="G84" s="46"/>
      <c r="H84" s="46"/>
      <c r="I84" s="46"/>
      <c r="J84" s="46"/>
      <c r="K84" s="46"/>
      <c r="L84" s="46"/>
      <c r="M84" s="46"/>
      <c r="N84" s="46"/>
      <c r="O84" s="46"/>
      <c r="P84" s="678"/>
      <c r="Q84" s="678"/>
      <c r="R84" s="678"/>
      <c r="S84" s="678"/>
      <c r="T84" s="678"/>
      <c r="U84" s="678"/>
      <c r="V84" s="678"/>
      <c r="W84" s="678"/>
      <c r="X84" s="678"/>
      <c r="Y84" s="678"/>
      <c r="Z84" s="678"/>
      <c r="AA84" s="678"/>
      <c r="AB84" s="678"/>
    </row>
    <row r="85">
      <c r="A85" s="678"/>
      <c r="B85" s="46"/>
      <c r="C85" s="46"/>
      <c r="D85" s="46"/>
      <c r="E85" s="46"/>
      <c r="F85" s="46"/>
      <c r="G85" s="46"/>
      <c r="H85" s="46"/>
      <c r="I85" s="46"/>
      <c r="J85" s="46"/>
      <c r="K85" s="46"/>
      <c r="L85" s="46"/>
      <c r="M85" s="46"/>
      <c r="N85" s="46"/>
      <c r="O85" s="46"/>
      <c r="P85" s="678"/>
      <c r="Q85" s="678"/>
      <c r="R85" s="678"/>
      <c r="S85" s="678"/>
      <c r="T85" s="678"/>
      <c r="U85" s="678"/>
      <c r="V85" s="678"/>
      <c r="W85" s="678"/>
      <c r="X85" s="678"/>
      <c r="Y85" s="678"/>
      <c r="Z85" s="678"/>
      <c r="AA85" s="678"/>
      <c r="AB85" s="678"/>
    </row>
    <row r="86">
      <c r="A86" s="678"/>
      <c r="B86" s="46"/>
      <c r="C86" s="46"/>
      <c r="D86" s="46"/>
      <c r="E86" s="46"/>
      <c r="F86" s="46"/>
      <c r="G86" s="46"/>
      <c r="H86" s="46"/>
      <c r="I86" s="46"/>
      <c r="J86" s="46"/>
      <c r="K86" s="46"/>
      <c r="L86" s="46"/>
      <c r="M86" s="46"/>
      <c r="N86" s="46"/>
      <c r="O86" s="46"/>
      <c r="P86" s="678"/>
      <c r="Q86" s="678"/>
      <c r="R86" s="678"/>
      <c r="S86" s="678"/>
      <c r="T86" s="678"/>
      <c r="U86" s="678"/>
      <c r="V86" s="678"/>
      <c r="W86" s="678"/>
      <c r="X86" s="678"/>
      <c r="Y86" s="678"/>
      <c r="Z86" s="678"/>
      <c r="AA86" s="678"/>
      <c r="AB86" s="678"/>
    </row>
    <row r="87">
      <c r="A87" s="678"/>
      <c r="B87" s="46"/>
      <c r="C87" s="46"/>
      <c r="D87" s="46"/>
      <c r="E87" s="46"/>
      <c r="F87" s="46"/>
      <c r="G87" s="46"/>
      <c r="H87" s="46"/>
      <c r="I87" s="46"/>
      <c r="J87" s="46"/>
      <c r="K87" s="46"/>
      <c r="L87" s="46"/>
      <c r="M87" s="46"/>
      <c r="N87" s="46"/>
      <c r="O87" s="46"/>
      <c r="P87" s="678"/>
      <c r="Q87" s="678"/>
      <c r="R87" s="678"/>
      <c r="S87" s="678"/>
      <c r="T87" s="678"/>
      <c r="U87" s="678"/>
      <c r="V87" s="678"/>
      <c r="W87" s="678"/>
      <c r="X87" s="678"/>
      <c r="Y87" s="678"/>
      <c r="Z87" s="678"/>
      <c r="AA87" s="678"/>
      <c r="AB87" s="678"/>
    </row>
    <row r="88">
      <c r="A88" s="678"/>
      <c r="B88" s="46"/>
      <c r="C88" s="46"/>
      <c r="D88" s="46"/>
      <c r="E88" s="46"/>
      <c r="F88" s="46"/>
      <c r="G88" s="46"/>
      <c r="H88" s="46"/>
      <c r="I88" s="46"/>
      <c r="J88" s="46"/>
      <c r="K88" s="46"/>
      <c r="L88" s="46"/>
      <c r="M88" s="46"/>
      <c r="N88" s="46"/>
      <c r="O88" s="46"/>
      <c r="P88" s="678"/>
      <c r="Q88" s="678"/>
      <c r="R88" s="678"/>
      <c r="S88" s="678"/>
      <c r="T88" s="678"/>
      <c r="U88" s="678"/>
      <c r="V88" s="678"/>
      <c r="W88" s="678"/>
      <c r="X88" s="678"/>
      <c r="Y88" s="678"/>
      <c r="Z88" s="678"/>
      <c r="AA88" s="678"/>
      <c r="AB88" s="678"/>
    </row>
    <row r="89">
      <c r="A89" s="678"/>
      <c r="B89" s="46"/>
      <c r="C89" s="46"/>
      <c r="D89" s="46"/>
      <c r="E89" s="46"/>
      <c r="F89" s="46"/>
      <c r="G89" s="46"/>
      <c r="H89" s="46"/>
      <c r="I89" s="46"/>
      <c r="J89" s="46"/>
      <c r="K89" s="46"/>
      <c r="L89" s="46"/>
      <c r="M89" s="46"/>
      <c r="N89" s="46"/>
      <c r="O89" s="46"/>
      <c r="P89" s="678"/>
      <c r="Q89" s="678"/>
      <c r="R89" s="678"/>
      <c r="S89" s="678"/>
      <c r="T89" s="678"/>
      <c r="U89" s="678"/>
      <c r="V89" s="678"/>
      <c r="W89" s="678"/>
      <c r="X89" s="678"/>
      <c r="Y89" s="678"/>
      <c r="Z89" s="678"/>
      <c r="AA89" s="678"/>
      <c r="AB89" s="678"/>
    </row>
    <row r="90">
      <c r="A90" s="678"/>
      <c r="B90" s="46"/>
      <c r="C90" s="46"/>
      <c r="D90" s="46"/>
      <c r="E90" s="46"/>
      <c r="F90" s="46"/>
      <c r="G90" s="46"/>
      <c r="H90" s="46"/>
      <c r="I90" s="46"/>
      <c r="J90" s="46"/>
      <c r="K90" s="46"/>
      <c r="L90" s="46"/>
      <c r="M90" s="46"/>
      <c r="N90" s="46"/>
      <c r="O90" s="46"/>
      <c r="P90" s="678"/>
      <c r="Q90" s="678"/>
      <c r="R90" s="678"/>
      <c r="S90" s="678"/>
      <c r="T90" s="678"/>
      <c r="U90" s="678"/>
      <c r="V90" s="678"/>
      <c r="W90" s="678"/>
      <c r="X90" s="678"/>
      <c r="Y90" s="678"/>
      <c r="Z90" s="678"/>
      <c r="AA90" s="678"/>
      <c r="AB90" s="678"/>
    </row>
    <row r="91">
      <c r="A91" s="678"/>
      <c r="B91" s="46"/>
      <c r="C91" s="46"/>
      <c r="D91" s="46"/>
      <c r="E91" s="46"/>
      <c r="F91" s="46"/>
      <c r="G91" s="46"/>
      <c r="H91" s="46"/>
      <c r="I91" s="46"/>
      <c r="J91" s="46"/>
      <c r="K91" s="46"/>
      <c r="L91" s="46"/>
      <c r="M91" s="46"/>
      <c r="N91" s="46"/>
      <c r="O91" s="46"/>
      <c r="P91" s="678"/>
      <c r="Q91" s="678"/>
      <c r="R91" s="678"/>
      <c r="S91" s="678"/>
      <c r="T91" s="678"/>
      <c r="U91" s="678"/>
      <c r="V91" s="678"/>
      <c r="W91" s="678"/>
      <c r="X91" s="678"/>
      <c r="Y91" s="678"/>
      <c r="Z91" s="678"/>
      <c r="AA91" s="678"/>
      <c r="AB91" s="678"/>
    </row>
    <row r="92">
      <c r="A92" s="678"/>
      <c r="B92" s="46"/>
      <c r="C92" s="46"/>
      <c r="D92" s="46"/>
      <c r="E92" s="46"/>
      <c r="F92" s="46"/>
      <c r="G92" s="46"/>
      <c r="H92" s="46"/>
      <c r="I92" s="46"/>
      <c r="J92" s="46"/>
      <c r="K92" s="46"/>
      <c r="L92" s="46"/>
      <c r="M92" s="46"/>
      <c r="N92" s="46"/>
      <c r="O92" s="46"/>
      <c r="P92" s="678"/>
      <c r="Q92" s="678"/>
      <c r="R92" s="678"/>
      <c r="S92" s="678"/>
      <c r="T92" s="678"/>
      <c r="U92" s="678"/>
      <c r="V92" s="678"/>
      <c r="W92" s="678"/>
      <c r="X92" s="678"/>
      <c r="Y92" s="678"/>
      <c r="Z92" s="678"/>
      <c r="AA92" s="678"/>
      <c r="AB92" s="678"/>
    </row>
    <row r="93">
      <c r="A93" s="678"/>
      <c r="B93" s="46"/>
      <c r="C93" s="46"/>
      <c r="D93" s="46"/>
      <c r="E93" s="46"/>
      <c r="F93" s="46"/>
      <c r="G93" s="46"/>
      <c r="H93" s="46"/>
      <c r="I93" s="46"/>
      <c r="J93" s="46"/>
      <c r="K93" s="46"/>
      <c r="L93" s="46"/>
      <c r="M93" s="46"/>
      <c r="N93" s="46"/>
      <c r="O93" s="46"/>
      <c r="P93" s="678"/>
      <c r="Q93" s="678"/>
      <c r="R93" s="678"/>
      <c r="S93" s="678"/>
      <c r="T93" s="678"/>
      <c r="U93" s="678"/>
      <c r="V93" s="678"/>
      <c r="W93" s="678"/>
      <c r="X93" s="678"/>
      <c r="Y93" s="678"/>
      <c r="Z93" s="678"/>
      <c r="AA93" s="678"/>
      <c r="AB93" s="678"/>
    </row>
    <row r="94">
      <c r="A94" s="678"/>
      <c r="B94" s="46"/>
      <c r="C94" s="46"/>
      <c r="D94" s="46"/>
      <c r="E94" s="46"/>
      <c r="F94" s="46"/>
      <c r="G94" s="46"/>
      <c r="H94" s="46"/>
      <c r="I94" s="46"/>
      <c r="J94" s="46"/>
      <c r="K94" s="46"/>
      <c r="L94" s="46"/>
      <c r="M94" s="46"/>
      <c r="N94" s="46"/>
      <c r="O94" s="46"/>
      <c r="P94" s="678"/>
      <c r="Q94" s="678"/>
      <c r="R94" s="678"/>
      <c r="S94" s="678"/>
      <c r="T94" s="678"/>
      <c r="U94" s="678"/>
      <c r="V94" s="678"/>
      <c r="W94" s="678"/>
      <c r="X94" s="678"/>
      <c r="Y94" s="678"/>
      <c r="Z94" s="678"/>
      <c r="AA94" s="678"/>
      <c r="AB94" s="678"/>
    </row>
    <row r="95">
      <c r="A95" s="678"/>
      <c r="B95" s="46"/>
      <c r="C95" s="46"/>
      <c r="D95" s="46"/>
      <c r="E95" s="46"/>
      <c r="F95" s="46"/>
      <c r="G95" s="46"/>
      <c r="H95" s="46"/>
      <c r="I95" s="46"/>
      <c r="J95" s="46"/>
      <c r="K95" s="46"/>
      <c r="L95" s="46"/>
      <c r="M95" s="46"/>
      <c r="N95" s="46"/>
      <c r="O95" s="46"/>
      <c r="P95" s="678"/>
      <c r="Q95" s="678"/>
      <c r="R95" s="678"/>
      <c r="S95" s="678"/>
      <c r="T95" s="678"/>
      <c r="U95" s="678"/>
      <c r="V95" s="678"/>
      <c r="W95" s="678"/>
      <c r="X95" s="678"/>
      <c r="Y95" s="678"/>
      <c r="Z95" s="678"/>
      <c r="AA95" s="678"/>
      <c r="AB95" s="678"/>
    </row>
    <row r="96">
      <c r="A96" s="678"/>
      <c r="B96" s="46"/>
      <c r="C96" s="46"/>
      <c r="D96" s="46"/>
      <c r="E96" s="46"/>
      <c r="F96" s="46"/>
      <c r="G96" s="46"/>
      <c r="H96" s="46"/>
      <c r="I96" s="46"/>
      <c r="J96" s="46"/>
      <c r="K96" s="46"/>
      <c r="L96" s="46"/>
      <c r="M96" s="46"/>
      <c r="N96" s="46"/>
      <c r="O96" s="46"/>
      <c r="P96" s="678"/>
      <c r="Q96" s="678"/>
      <c r="R96" s="678"/>
      <c r="S96" s="678"/>
      <c r="T96" s="678"/>
      <c r="U96" s="678"/>
      <c r="V96" s="678"/>
      <c r="W96" s="678"/>
      <c r="X96" s="678"/>
      <c r="Y96" s="678"/>
      <c r="Z96" s="678"/>
      <c r="AA96" s="678"/>
      <c r="AB96" s="678"/>
    </row>
    <row r="97">
      <c r="A97" s="678"/>
      <c r="B97" s="46"/>
      <c r="C97" s="46"/>
      <c r="D97" s="46"/>
      <c r="E97" s="46"/>
      <c r="F97" s="46"/>
      <c r="G97" s="46"/>
      <c r="H97" s="46"/>
      <c r="I97" s="46"/>
      <c r="J97" s="46"/>
      <c r="K97" s="46"/>
      <c r="L97" s="46"/>
      <c r="M97" s="46"/>
      <c r="N97" s="46"/>
      <c r="O97" s="46"/>
      <c r="P97" s="678"/>
      <c r="Q97" s="678"/>
      <c r="R97" s="678"/>
      <c r="S97" s="678"/>
      <c r="T97" s="678"/>
      <c r="U97" s="678"/>
      <c r="V97" s="678"/>
      <c r="W97" s="678"/>
      <c r="X97" s="678"/>
      <c r="Y97" s="678"/>
      <c r="Z97" s="678"/>
      <c r="AA97" s="678"/>
      <c r="AB97" s="678"/>
    </row>
    <row r="98">
      <c r="A98" s="678"/>
      <c r="B98" s="46"/>
      <c r="C98" s="46"/>
      <c r="D98" s="46"/>
      <c r="E98" s="46"/>
      <c r="F98" s="46"/>
      <c r="G98" s="46"/>
      <c r="H98" s="46"/>
      <c r="I98" s="46"/>
      <c r="J98" s="46"/>
      <c r="K98" s="46"/>
      <c r="L98" s="46"/>
      <c r="M98" s="46"/>
      <c r="N98" s="46"/>
      <c r="O98" s="46"/>
      <c r="P98" s="678"/>
      <c r="Q98" s="678"/>
      <c r="R98" s="678"/>
      <c r="S98" s="678"/>
      <c r="T98" s="678"/>
      <c r="U98" s="678"/>
      <c r="V98" s="678"/>
      <c r="W98" s="678"/>
      <c r="X98" s="678"/>
      <c r="Y98" s="678"/>
      <c r="Z98" s="678"/>
      <c r="AA98" s="678"/>
      <c r="AB98" s="678"/>
    </row>
    <row r="99">
      <c r="A99" s="678"/>
      <c r="B99" s="46"/>
      <c r="C99" s="46"/>
      <c r="D99" s="46"/>
      <c r="E99" s="46"/>
      <c r="F99" s="46"/>
      <c r="G99" s="46"/>
      <c r="H99" s="46"/>
      <c r="I99" s="46"/>
      <c r="J99" s="46"/>
      <c r="K99" s="46"/>
      <c r="L99" s="46"/>
      <c r="M99" s="46"/>
      <c r="N99" s="46"/>
      <c r="O99" s="46"/>
      <c r="P99" s="678"/>
      <c r="Q99" s="678"/>
      <c r="R99" s="678"/>
      <c r="S99" s="678"/>
      <c r="T99" s="678"/>
      <c r="U99" s="678"/>
      <c r="V99" s="678"/>
      <c r="W99" s="678"/>
      <c r="X99" s="678"/>
      <c r="Y99" s="678"/>
      <c r="Z99" s="678"/>
      <c r="AA99" s="678"/>
      <c r="AB99" s="678"/>
    </row>
    <row r="100">
      <c r="A100" s="678"/>
      <c r="B100" s="46"/>
      <c r="C100" s="46"/>
      <c r="D100" s="46"/>
      <c r="E100" s="46"/>
      <c r="F100" s="46"/>
      <c r="G100" s="46"/>
      <c r="H100" s="46"/>
      <c r="I100" s="46"/>
      <c r="J100" s="46"/>
      <c r="K100" s="46"/>
      <c r="L100" s="46"/>
      <c r="M100" s="46"/>
      <c r="N100" s="46"/>
      <c r="O100" s="46"/>
      <c r="P100" s="678"/>
      <c r="Q100" s="678"/>
      <c r="R100" s="678"/>
      <c r="S100" s="678"/>
      <c r="T100" s="678"/>
      <c r="U100" s="678"/>
      <c r="V100" s="678"/>
      <c r="W100" s="678"/>
      <c r="X100" s="678"/>
      <c r="Y100" s="678"/>
      <c r="Z100" s="678"/>
      <c r="AA100" s="678"/>
      <c r="AB100" s="678"/>
    </row>
    <row r="101">
      <c r="A101" s="678"/>
      <c r="B101" s="46"/>
      <c r="C101" s="46"/>
      <c r="D101" s="46"/>
      <c r="E101" s="46"/>
      <c r="F101" s="46"/>
      <c r="G101" s="46"/>
      <c r="H101" s="46"/>
      <c r="I101" s="46"/>
      <c r="J101" s="46"/>
      <c r="K101" s="46"/>
      <c r="L101" s="46"/>
      <c r="M101" s="46"/>
      <c r="N101" s="46"/>
      <c r="O101" s="46"/>
      <c r="P101" s="678"/>
      <c r="Q101" s="678"/>
      <c r="R101" s="678"/>
      <c r="S101" s="678"/>
      <c r="T101" s="678"/>
      <c r="U101" s="678"/>
      <c r="V101" s="678"/>
      <c r="W101" s="678"/>
      <c r="X101" s="678"/>
      <c r="Y101" s="678"/>
      <c r="Z101" s="678"/>
      <c r="AA101" s="678"/>
      <c r="AB101" s="678"/>
    </row>
    <row r="102">
      <c r="A102" s="678"/>
      <c r="B102" s="46"/>
      <c r="C102" s="46"/>
      <c r="D102" s="46"/>
      <c r="E102" s="46"/>
      <c r="F102" s="46"/>
      <c r="G102" s="46"/>
      <c r="H102" s="46"/>
      <c r="I102" s="46"/>
      <c r="J102" s="46"/>
      <c r="K102" s="46"/>
      <c r="L102" s="46"/>
      <c r="M102" s="46"/>
      <c r="N102" s="46"/>
      <c r="O102" s="46"/>
      <c r="P102" s="678"/>
      <c r="Q102" s="678"/>
      <c r="R102" s="678"/>
      <c r="S102" s="678"/>
      <c r="T102" s="678"/>
      <c r="U102" s="678"/>
      <c r="V102" s="678"/>
      <c r="W102" s="678"/>
      <c r="X102" s="678"/>
      <c r="Y102" s="678"/>
      <c r="Z102" s="678"/>
      <c r="AA102" s="678"/>
      <c r="AB102" s="678"/>
    </row>
    <row r="103">
      <c r="A103" s="678"/>
      <c r="B103" s="46"/>
      <c r="C103" s="46"/>
      <c r="D103" s="46"/>
      <c r="E103" s="46"/>
      <c r="F103" s="46"/>
      <c r="G103" s="46"/>
      <c r="H103" s="46"/>
      <c r="I103" s="46"/>
      <c r="J103" s="46"/>
      <c r="K103" s="46"/>
      <c r="L103" s="46"/>
      <c r="M103" s="46"/>
      <c r="N103" s="46"/>
      <c r="O103" s="46"/>
      <c r="P103" s="678"/>
      <c r="Q103" s="678"/>
      <c r="R103" s="678"/>
      <c r="S103" s="678"/>
      <c r="T103" s="678"/>
      <c r="U103" s="678"/>
      <c r="V103" s="678"/>
      <c r="W103" s="678"/>
      <c r="X103" s="678"/>
      <c r="Y103" s="678"/>
      <c r="Z103" s="678"/>
      <c r="AA103" s="678"/>
      <c r="AB103" s="678"/>
    </row>
    <row r="104">
      <c r="A104" s="678"/>
      <c r="B104" s="46"/>
      <c r="C104" s="46"/>
      <c r="D104" s="46"/>
      <c r="E104" s="46"/>
      <c r="F104" s="46"/>
      <c r="G104" s="46"/>
      <c r="H104" s="46"/>
      <c r="I104" s="46"/>
      <c r="J104" s="46"/>
      <c r="K104" s="46"/>
      <c r="L104" s="46"/>
      <c r="M104" s="46"/>
      <c r="N104" s="46"/>
      <c r="O104" s="46"/>
      <c r="P104" s="678"/>
      <c r="Q104" s="678"/>
      <c r="R104" s="678"/>
      <c r="S104" s="678"/>
      <c r="T104" s="678"/>
      <c r="U104" s="678"/>
      <c r="V104" s="678"/>
      <c r="W104" s="678"/>
      <c r="X104" s="678"/>
      <c r="Y104" s="678"/>
      <c r="Z104" s="678"/>
      <c r="AA104" s="678"/>
      <c r="AB104" s="678"/>
    </row>
    <row r="105">
      <c r="A105" s="678"/>
      <c r="B105" s="46"/>
      <c r="C105" s="46"/>
      <c r="D105" s="46"/>
      <c r="E105" s="46"/>
      <c r="F105" s="46"/>
      <c r="G105" s="46"/>
      <c r="H105" s="46"/>
      <c r="I105" s="46"/>
      <c r="J105" s="46"/>
      <c r="K105" s="46"/>
      <c r="L105" s="46"/>
      <c r="M105" s="46"/>
      <c r="N105" s="46"/>
      <c r="O105" s="46"/>
      <c r="P105" s="678"/>
      <c r="Q105" s="678"/>
      <c r="R105" s="678"/>
      <c r="S105" s="678"/>
      <c r="T105" s="678"/>
      <c r="U105" s="678"/>
      <c r="V105" s="678"/>
      <c r="W105" s="678"/>
      <c r="X105" s="678"/>
      <c r="Y105" s="678"/>
      <c r="Z105" s="678"/>
      <c r="AA105" s="678"/>
      <c r="AB105" s="678"/>
    </row>
    <row r="106">
      <c r="A106" s="678"/>
      <c r="B106" s="46"/>
      <c r="C106" s="46"/>
      <c r="D106" s="46"/>
      <c r="E106" s="46"/>
      <c r="F106" s="46"/>
      <c r="G106" s="46"/>
      <c r="H106" s="46"/>
      <c r="I106" s="46"/>
      <c r="J106" s="46"/>
      <c r="K106" s="46"/>
      <c r="L106" s="46"/>
      <c r="M106" s="46"/>
      <c r="N106" s="46"/>
      <c r="O106" s="46"/>
      <c r="P106" s="678"/>
      <c r="Q106" s="678"/>
      <c r="R106" s="678"/>
      <c r="S106" s="678"/>
      <c r="T106" s="678"/>
      <c r="U106" s="678"/>
      <c r="V106" s="678"/>
      <c r="W106" s="678"/>
      <c r="X106" s="678"/>
      <c r="Y106" s="678"/>
      <c r="Z106" s="678"/>
      <c r="AA106" s="678"/>
      <c r="AB106" s="678"/>
    </row>
    <row r="107">
      <c r="A107" s="678"/>
      <c r="B107" s="46"/>
      <c r="C107" s="46"/>
      <c r="D107" s="46"/>
      <c r="E107" s="46"/>
      <c r="F107" s="46"/>
      <c r="G107" s="46"/>
      <c r="H107" s="46"/>
      <c r="I107" s="46"/>
      <c r="J107" s="46"/>
      <c r="K107" s="46"/>
      <c r="L107" s="46"/>
      <c r="M107" s="46"/>
      <c r="N107" s="46"/>
      <c r="O107" s="46"/>
      <c r="P107" s="678"/>
      <c r="Q107" s="678"/>
      <c r="R107" s="678"/>
      <c r="S107" s="678"/>
      <c r="T107" s="678"/>
      <c r="U107" s="678"/>
      <c r="V107" s="678"/>
      <c r="W107" s="678"/>
      <c r="X107" s="678"/>
      <c r="Y107" s="678"/>
      <c r="Z107" s="678"/>
      <c r="AA107" s="678"/>
      <c r="AB107" s="678"/>
    </row>
    <row r="108">
      <c r="A108" s="678"/>
      <c r="B108" s="46"/>
      <c r="C108" s="46"/>
      <c r="D108" s="46"/>
      <c r="E108" s="46"/>
      <c r="F108" s="46"/>
      <c r="G108" s="46"/>
      <c r="H108" s="46"/>
      <c r="I108" s="46"/>
      <c r="J108" s="46"/>
      <c r="K108" s="46"/>
      <c r="L108" s="46"/>
      <c r="M108" s="46"/>
      <c r="N108" s="46"/>
      <c r="O108" s="46"/>
      <c r="P108" s="678"/>
      <c r="Q108" s="678"/>
      <c r="R108" s="678"/>
      <c r="S108" s="678"/>
      <c r="T108" s="678"/>
      <c r="U108" s="678"/>
      <c r="V108" s="678"/>
      <c r="W108" s="678"/>
      <c r="X108" s="678"/>
      <c r="Y108" s="678"/>
      <c r="Z108" s="678"/>
      <c r="AA108" s="678"/>
      <c r="AB108" s="678"/>
    </row>
    <row r="109">
      <c r="A109" s="678"/>
      <c r="B109" s="46"/>
      <c r="C109" s="46"/>
      <c r="D109" s="46"/>
      <c r="E109" s="46"/>
      <c r="F109" s="46"/>
      <c r="G109" s="46"/>
      <c r="H109" s="46"/>
      <c r="I109" s="46"/>
      <c r="J109" s="46"/>
      <c r="K109" s="46"/>
      <c r="L109" s="46"/>
      <c r="M109" s="46"/>
      <c r="N109" s="46"/>
      <c r="O109" s="46"/>
      <c r="P109" s="678"/>
      <c r="Q109" s="678"/>
      <c r="R109" s="678"/>
      <c r="S109" s="678"/>
      <c r="T109" s="678"/>
      <c r="U109" s="678"/>
      <c r="V109" s="678"/>
      <c r="W109" s="678"/>
      <c r="X109" s="678"/>
      <c r="Y109" s="678"/>
      <c r="Z109" s="678"/>
      <c r="AA109" s="678"/>
      <c r="AB109" s="678"/>
    </row>
    <row r="110">
      <c r="A110" s="678"/>
      <c r="B110" s="46"/>
      <c r="C110" s="46"/>
      <c r="D110" s="46"/>
      <c r="E110" s="46"/>
      <c r="F110" s="46"/>
      <c r="G110" s="46"/>
      <c r="H110" s="46"/>
      <c r="I110" s="46"/>
      <c r="J110" s="46"/>
      <c r="K110" s="46"/>
      <c r="L110" s="46"/>
      <c r="M110" s="46"/>
      <c r="N110" s="46"/>
      <c r="O110" s="46"/>
      <c r="P110" s="678"/>
      <c r="Q110" s="678"/>
      <c r="R110" s="678"/>
      <c r="S110" s="678"/>
      <c r="T110" s="678"/>
      <c r="U110" s="678"/>
      <c r="V110" s="678"/>
      <c r="W110" s="678"/>
      <c r="X110" s="678"/>
      <c r="Y110" s="678"/>
      <c r="Z110" s="678"/>
      <c r="AA110" s="678"/>
      <c r="AB110" s="678"/>
    </row>
    <row r="111">
      <c r="A111" s="678"/>
      <c r="B111" s="46"/>
      <c r="C111" s="46"/>
      <c r="D111" s="46"/>
      <c r="E111" s="46"/>
      <c r="F111" s="46"/>
      <c r="G111" s="46"/>
      <c r="H111" s="46"/>
      <c r="I111" s="46"/>
      <c r="J111" s="46"/>
      <c r="K111" s="46"/>
      <c r="L111" s="46"/>
      <c r="M111" s="46"/>
      <c r="N111" s="46"/>
      <c r="O111" s="46"/>
      <c r="P111" s="678"/>
      <c r="Q111" s="678"/>
      <c r="R111" s="678"/>
      <c r="S111" s="678"/>
      <c r="T111" s="678"/>
      <c r="U111" s="678"/>
      <c r="V111" s="678"/>
      <c r="W111" s="678"/>
      <c r="X111" s="678"/>
      <c r="Y111" s="678"/>
      <c r="Z111" s="678"/>
      <c r="AA111" s="678"/>
      <c r="AB111" s="678"/>
    </row>
    <row r="112">
      <c r="A112" s="678"/>
      <c r="B112" s="46"/>
      <c r="C112" s="46"/>
      <c r="D112" s="46"/>
      <c r="E112" s="46"/>
      <c r="F112" s="46"/>
      <c r="G112" s="46"/>
      <c r="H112" s="46"/>
      <c r="I112" s="46"/>
      <c r="J112" s="46"/>
      <c r="K112" s="46"/>
      <c r="L112" s="46"/>
      <c r="M112" s="46"/>
      <c r="N112" s="46"/>
      <c r="O112" s="46"/>
      <c r="P112" s="678"/>
      <c r="Q112" s="678"/>
      <c r="R112" s="678"/>
      <c r="S112" s="678"/>
      <c r="T112" s="678"/>
      <c r="U112" s="678"/>
      <c r="V112" s="678"/>
      <c r="W112" s="678"/>
      <c r="X112" s="678"/>
      <c r="Y112" s="678"/>
      <c r="Z112" s="678"/>
      <c r="AA112" s="678"/>
      <c r="AB112" s="678"/>
    </row>
    <row r="113">
      <c r="A113" s="678"/>
      <c r="B113" s="46"/>
      <c r="C113" s="46"/>
      <c r="D113" s="46"/>
      <c r="E113" s="46"/>
      <c r="F113" s="46"/>
      <c r="G113" s="46"/>
      <c r="H113" s="46"/>
      <c r="I113" s="46"/>
      <c r="J113" s="46"/>
      <c r="K113" s="46"/>
      <c r="L113" s="46"/>
      <c r="M113" s="46"/>
      <c r="N113" s="46"/>
      <c r="O113" s="46"/>
      <c r="P113" s="678"/>
      <c r="Q113" s="678"/>
      <c r="R113" s="678"/>
      <c r="S113" s="678"/>
      <c r="T113" s="678"/>
      <c r="U113" s="678"/>
      <c r="V113" s="678"/>
      <c r="W113" s="678"/>
      <c r="X113" s="678"/>
      <c r="Y113" s="678"/>
      <c r="Z113" s="678"/>
      <c r="AA113" s="678"/>
      <c r="AB113" s="678"/>
    </row>
    <row r="114">
      <c r="A114" s="678"/>
      <c r="B114" s="46"/>
      <c r="C114" s="46"/>
      <c r="D114" s="46"/>
      <c r="E114" s="46"/>
      <c r="F114" s="46"/>
      <c r="G114" s="46"/>
      <c r="H114" s="46"/>
      <c r="I114" s="46"/>
      <c r="J114" s="46"/>
      <c r="K114" s="46"/>
      <c r="L114" s="46"/>
      <c r="M114" s="46"/>
      <c r="N114" s="46"/>
      <c r="O114" s="46"/>
      <c r="P114" s="678"/>
      <c r="Q114" s="678"/>
      <c r="R114" s="678"/>
      <c r="S114" s="678"/>
      <c r="T114" s="678"/>
      <c r="U114" s="678"/>
      <c r="V114" s="678"/>
      <c r="W114" s="678"/>
      <c r="X114" s="678"/>
      <c r="Y114" s="678"/>
      <c r="Z114" s="678"/>
      <c r="AA114" s="678"/>
      <c r="AB114" s="678"/>
    </row>
    <row r="115">
      <c r="A115" s="678"/>
      <c r="B115" s="46"/>
      <c r="C115" s="46"/>
      <c r="D115" s="46"/>
      <c r="E115" s="46"/>
      <c r="F115" s="46"/>
      <c r="G115" s="46"/>
      <c r="H115" s="46"/>
      <c r="I115" s="46"/>
      <c r="J115" s="46"/>
      <c r="K115" s="46"/>
      <c r="L115" s="46"/>
      <c r="M115" s="46"/>
      <c r="N115" s="46"/>
      <c r="O115" s="46"/>
      <c r="P115" s="678"/>
      <c r="Q115" s="678"/>
      <c r="R115" s="678"/>
      <c r="S115" s="678"/>
      <c r="T115" s="678"/>
      <c r="U115" s="678"/>
      <c r="V115" s="678"/>
      <c r="W115" s="678"/>
      <c r="X115" s="678"/>
      <c r="Y115" s="678"/>
      <c r="Z115" s="678"/>
      <c r="AA115" s="678"/>
      <c r="AB115" s="678"/>
    </row>
    <row r="116">
      <c r="A116" s="678"/>
      <c r="B116" s="46"/>
      <c r="C116" s="46"/>
      <c r="D116" s="46"/>
      <c r="E116" s="46"/>
      <c r="F116" s="46"/>
      <c r="G116" s="46"/>
      <c r="H116" s="46"/>
      <c r="I116" s="46"/>
      <c r="J116" s="46"/>
      <c r="K116" s="46"/>
      <c r="L116" s="46"/>
      <c r="M116" s="46"/>
      <c r="N116" s="46"/>
      <c r="O116" s="46"/>
      <c r="P116" s="678"/>
      <c r="Q116" s="678"/>
      <c r="R116" s="678"/>
      <c r="S116" s="678"/>
      <c r="T116" s="678"/>
      <c r="U116" s="678"/>
      <c r="V116" s="678"/>
      <c r="W116" s="678"/>
      <c r="X116" s="678"/>
      <c r="Y116" s="678"/>
      <c r="Z116" s="678"/>
      <c r="AA116" s="678"/>
      <c r="AB116" s="678"/>
    </row>
    <row r="117">
      <c r="A117" s="678"/>
      <c r="B117" s="46"/>
      <c r="C117" s="46"/>
      <c r="D117" s="46"/>
      <c r="E117" s="46"/>
      <c r="F117" s="46"/>
      <c r="G117" s="46"/>
      <c r="H117" s="46"/>
      <c r="I117" s="46"/>
      <c r="J117" s="46"/>
      <c r="K117" s="46"/>
      <c r="L117" s="46"/>
      <c r="M117" s="46"/>
      <c r="N117" s="46"/>
      <c r="O117" s="46"/>
      <c r="P117" s="678"/>
      <c r="Q117" s="678"/>
      <c r="R117" s="678"/>
      <c r="S117" s="678"/>
      <c r="T117" s="678"/>
      <c r="U117" s="678"/>
      <c r="V117" s="678"/>
      <c r="W117" s="678"/>
      <c r="X117" s="678"/>
      <c r="Y117" s="678"/>
      <c r="Z117" s="678"/>
      <c r="AA117" s="678"/>
      <c r="AB117" s="678"/>
    </row>
    <row r="118">
      <c r="A118" s="678"/>
      <c r="B118" s="46"/>
      <c r="C118" s="46"/>
      <c r="D118" s="46"/>
      <c r="E118" s="46"/>
      <c r="F118" s="46"/>
      <c r="G118" s="46"/>
      <c r="H118" s="46"/>
      <c r="I118" s="46"/>
      <c r="J118" s="46"/>
      <c r="K118" s="46"/>
      <c r="L118" s="46"/>
      <c r="M118" s="46"/>
      <c r="N118" s="46"/>
      <c r="O118" s="46"/>
      <c r="P118" s="678"/>
      <c r="Q118" s="678"/>
      <c r="R118" s="678"/>
      <c r="S118" s="678"/>
      <c r="T118" s="678"/>
      <c r="U118" s="678"/>
      <c r="V118" s="678"/>
      <c r="W118" s="678"/>
      <c r="X118" s="678"/>
      <c r="Y118" s="678"/>
      <c r="Z118" s="678"/>
      <c r="AA118" s="678"/>
      <c r="AB118" s="678"/>
    </row>
    <row r="119">
      <c r="A119" s="678"/>
      <c r="B119" s="46"/>
      <c r="C119" s="46"/>
      <c r="D119" s="46"/>
      <c r="E119" s="46"/>
      <c r="F119" s="46"/>
      <c r="G119" s="46"/>
      <c r="H119" s="46"/>
      <c r="I119" s="46"/>
      <c r="J119" s="46"/>
      <c r="K119" s="46"/>
      <c r="L119" s="46"/>
      <c r="M119" s="46"/>
      <c r="N119" s="46"/>
      <c r="O119" s="46"/>
      <c r="P119" s="678"/>
      <c r="Q119" s="678"/>
      <c r="R119" s="678"/>
      <c r="S119" s="678"/>
      <c r="T119" s="678"/>
      <c r="U119" s="678"/>
      <c r="V119" s="678"/>
      <c r="W119" s="678"/>
      <c r="X119" s="678"/>
      <c r="Y119" s="678"/>
      <c r="Z119" s="678"/>
      <c r="AA119" s="678"/>
      <c r="AB119" s="678"/>
    </row>
    <row r="120">
      <c r="A120" s="678"/>
      <c r="B120" s="46"/>
      <c r="C120" s="46"/>
      <c r="D120" s="46"/>
      <c r="E120" s="46"/>
      <c r="F120" s="46"/>
      <c r="G120" s="46"/>
      <c r="H120" s="46"/>
      <c r="I120" s="46"/>
      <c r="J120" s="46"/>
      <c r="K120" s="46"/>
      <c r="L120" s="46"/>
      <c r="M120" s="46"/>
      <c r="N120" s="46"/>
      <c r="O120" s="46"/>
      <c r="P120" s="678"/>
      <c r="Q120" s="678"/>
      <c r="R120" s="678"/>
      <c r="S120" s="678"/>
      <c r="T120" s="678"/>
      <c r="U120" s="678"/>
      <c r="V120" s="678"/>
      <c r="W120" s="678"/>
      <c r="X120" s="678"/>
      <c r="Y120" s="678"/>
      <c r="Z120" s="678"/>
      <c r="AA120" s="678"/>
      <c r="AB120" s="678"/>
    </row>
    <row r="121">
      <c r="A121" s="678"/>
      <c r="B121" s="46"/>
      <c r="C121" s="46"/>
      <c r="D121" s="46"/>
      <c r="E121" s="46"/>
      <c r="F121" s="46"/>
      <c r="G121" s="46"/>
      <c r="H121" s="46"/>
      <c r="I121" s="46"/>
      <c r="J121" s="46"/>
      <c r="K121" s="46"/>
      <c r="L121" s="46"/>
      <c r="M121" s="46"/>
      <c r="N121" s="46"/>
      <c r="O121" s="46"/>
      <c r="P121" s="678"/>
      <c r="Q121" s="678"/>
      <c r="R121" s="678"/>
      <c r="S121" s="678"/>
      <c r="T121" s="678"/>
      <c r="U121" s="678"/>
      <c r="V121" s="678"/>
      <c r="W121" s="678"/>
      <c r="X121" s="678"/>
      <c r="Y121" s="678"/>
      <c r="Z121" s="678"/>
      <c r="AA121" s="678"/>
      <c r="AB121" s="678"/>
    </row>
    <row r="122">
      <c r="A122" s="678"/>
      <c r="B122" s="46"/>
      <c r="C122" s="46"/>
      <c r="D122" s="46"/>
      <c r="E122" s="46"/>
      <c r="F122" s="46"/>
      <c r="G122" s="46"/>
      <c r="H122" s="46"/>
      <c r="I122" s="46"/>
      <c r="J122" s="46"/>
      <c r="K122" s="46"/>
      <c r="L122" s="46"/>
      <c r="M122" s="46"/>
      <c r="N122" s="46"/>
      <c r="O122" s="46"/>
      <c r="P122" s="678"/>
      <c r="Q122" s="678"/>
      <c r="R122" s="678"/>
      <c r="S122" s="678"/>
      <c r="T122" s="678"/>
      <c r="U122" s="678"/>
      <c r="V122" s="678"/>
      <c r="W122" s="678"/>
      <c r="X122" s="678"/>
      <c r="Y122" s="678"/>
      <c r="Z122" s="678"/>
      <c r="AA122" s="678"/>
      <c r="AB122" s="678"/>
    </row>
    <row r="123">
      <c r="A123" s="678"/>
      <c r="B123" s="46"/>
      <c r="C123" s="46"/>
      <c r="D123" s="46"/>
      <c r="E123" s="46"/>
      <c r="F123" s="46"/>
      <c r="G123" s="46"/>
      <c r="H123" s="46"/>
      <c r="I123" s="46"/>
      <c r="J123" s="46"/>
      <c r="K123" s="46"/>
      <c r="L123" s="46"/>
      <c r="M123" s="46"/>
      <c r="N123" s="46"/>
      <c r="O123" s="46"/>
      <c r="P123" s="678"/>
      <c r="Q123" s="678"/>
      <c r="R123" s="678"/>
      <c r="S123" s="678"/>
      <c r="T123" s="678"/>
      <c r="U123" s="678"/>
      <c r="V123" s="678"/>
      <c r="W123" s="678"/>
      <c r="X123" s="678"/>
      <c r="Y123" s="678"/>
      <c r="Z123" s="678"/>
      <c r="AA123" s="678"/>
      <c r="AB123" s="678"/>
    </row>
    <row r="124">
      <c r="A124" s="678"/>
      <c r="B124" s="46"/>
      <c r="C124" s="46"/>
      <c r="D124" s="46"/>
      <c r="E124" s="46"/>
      <c r="F124" s="46"/>
      <c r="G124" s="46"/>
      <c r="H124" s="46"/>
      <c r="I124" s="46"/>
      <c r="J124" s="46"/>
      <c r="K124" s="46"/>
      <c r="L124" s="46"/>
      <c r="M124" s="46"/>
      <c r="N124" s="46"/>
      <c r="O124" s="46"/>
      <c r="P124" s="678"/>
      <c r="Q124" s="678"/>
      <c r="R124" s="678"/>
      <c r="S124" s="678"/>
      <c r="T124" s="678"/>
      <c r="U124" s="678"/>
      <c r="V124" s="678"/>
      <c r="W124" s="678"/>
      <c r="X124" s="678"/>
      <c r="Y124" s="678"/>
      <c r="Z124" s="678"/>
      <c r="AA124" s="678"/>
      <c r="AB124" s="678"/>
    </row>
    <row r="125">
      <c r="A125" s="678"/>
      <c r="B125" s="46"/>
      <c r="C125" s="46"/>
      <c r="D125" s="46"/>
      <c r="E125" s="46"/>
      <c r="F125" s="46"/>
      <c r="G125" s="46"/>
      <c r="H125" s="46"/>
      <c r="I125" s="46"/>
      <c r="J125" s="46"/>
      <c r="K125" s="46"/>
      <c r="L125" s="46"/>
      <c r="M125" s="46"/>
      <c r="N125" s="46"/>
      <c r="O125" s="46"/>
      <c r="P125" s="678"/>
      <c r="Q125" s="678"/>
      <c r="R125" s="678"/>
      <c r="S125" s="678"/>
      <c r="T125" s="678"/>
      <c r="U125" s="678"/>
      <c r="V125" s="678"/>
      <c r="W125" s="678"/>
      <c r="X125" s="678"/>
      <c r="Y125" s="678"/>
      <c r="Z125" s="678"/>
      <c r="AA125" s="678"/>
      <c r="AB125" s="678"/>
    </row>
    <row r="126">
      <c r="A126" s="678"/>
      <c r="B126" s="46"/>
      <c r="C126" s="46"/>
      <c r="D126" s="46"/>
      <c r="E126" s="46"/>
      <c r="F126" s="46"/>
      <c r="G126" s="46"/>
      <c r="H126" s="46"/>
      <c r="I126" s="46"/>
      <c r="J126" s="46"/>
      <c r="K126" s="46"/>
      <c r="L126" s="46"/>
      <c r="M126" s="46"/>
      <c r="N126" s="46"/>
      <c r="O126" s="46"/>
      <c r="P126" s="678"/>
      <c r="Q126" s="678"/>
      <c r="R126" s="678"/>
      <c r="S126" s="678"/>
      <c r="T126" s="678"/>
      <c r="U126" s="678"/>
      <c r="V126" s="678"/>
      <c r="W126" s="678"/>
      <c r="X126" s="678"/>
      <c r="Y126" s="678"/>
      <c r="Z126" s="678"/>
      <c r="AA126" s="678"/>
      <c r="AB126" s="678"/>
    </row>
    <row r="127">
      <c r="A127" s="678"/>
      <c r="B127" s="46"/>
      <c r="C127" s="46"/>
      <c r="D127" s="46"/>
      <c r="E127" s="46"/>
      <c r="F127" s="46"/>
      <c r="G127" s="46"/>
      <c r="H127" s="46"/>
      <c r="I127" s="46"/>
      <c r="J127" s="46"/>
      <c r="K127" s="46"/>
      <c r="L127" s="46"/>
      <c r="M127" s="46"/>
      <c r="N127" s="46"/>
      <c r="O127" s="46"/>
      <c r="P127" s="678"/>
      <c r="Q127" s="678"/>
      <c r="R127" s="678"/>
      <c r="S127" s="678"/>
      <c r="T127" s="678"/>
      <c r="U127" s="678"/>
      <c r="V127" s="678"/>
      <c r="W127" s="678"/>
      <c r="X127" s="678"/>
      <c r="Y127" s="678"/>
      <c r="Z127" s="678"/>
      <c r="AA127" s="678"/>
      <c r="AB127" s="678"/>
    </row>
    <row r="128">
      <c r="A128" s="678"/>
      <c r="B128" s="46"/>
      <c r="C128" s="46"/>
      <c r="D128" s="46"/>
      <c r="E128" s="46"/>
      <c r="F128" s="46"/>
      <c r="G128" s="46"/>
      <c r="H128" s="46"/>
      <c r="I128" s="46"/>
      <c r="J128" s="46"/>
      <c r="K128" s="46"/>
      <c r="L128" s="46"/>
      <c r="M128" s="46"/>
      <c r="N128" s="46"/>
      <c r="O128" s="46"/>
      <c r="P128" s="678"/>
      <c r="Q128" s="678"/>
      <c r="R128" s="678"/>
      <c r="S128" s="678"/>
      <c r="T128" s="678"/>
      <c r="U128" s="678"/>
      <c r="V128" s="678"/>
      <c r="W128" s="678"/>
      <c r="X128" s="678"/>
      <c r="Y128" s="678"/>
      <c r="Z128" s="678"/>
      <c r="AA128" s="678"/>
      <c r="AB128" s="678"/>
    </row>
    <row r="129">
      <c r="A129" s="678"/>
      <c r="B129" s="46"/>
      <c r="C129" s="46"/>
      <c r="D129" s="46"/>
      <c r="E129" s="46"/>
      <c r="F129" s="46"/>
      <c r="G129" s="46"/>
      <c r="H129" s="46"/>
      <c r="I129" s="46"/>
      <c r="J129" s="46"/>
      <c r="K129" s="46"/>
      <c r="L129" s="46"/>
      <c r="M129" s="46"/>
      <c r="N129" s="46"/>
      <c r="O129" s="46"/>
      <c r="P129" s="678"/>
      <c r="Q129" s="678"/>
      <c r="R129" s="678"/>
      <c r="S129" s="678"/>
      <c r="T129" s="678"/>
      <c r="U129" s="678"/>
      <c r="V129" s="678"/>
      <c r="W129" s="678"/>
      <c r="X129" s="678"/>
      <c r="Y129" s="678"/>
      <c r="Z129" s="678"/>
      <c r="AA129" s="678"/>
      <c r="AB129" s="678"/>
    </row>
    <row r="130">
      <c r="A130" s="678"/>
      <c r="B130" s="46"/>
      <c r="C130" s="46"/>
      <c r="D130" s="46"/>
      <c r="E130" s="46"/>
      <c r="F130" s="46"/>
      <c r="G130" s="46"/>
      <c r="H130" s="46"/>
      <c r="I130" s="46"/>
      <c r="J130" s="46"/>
      <c r="K130" s="46"/>
      <c r="L130" s="46"/>
      <c r="M130" s="46"/>
      <c r="N130" s="46"/>
      <c r="O130" s="46"/>
      <c r="P130" s="678"/>
      <c r="Q130" s="678"/>
      <c r="R130" s="678"/>
      <c r="S130" s="678"/>
      <c r="T130" s="678"/>
      <c r="U130" s="678"/>
      <c r="V130" s="678"/>
      <c r="W130" s="678"/>
      <c r="X130" s="678"/>
      <c r="Y130" s="678"/>
      <c r="Z130" s="678"/>
      <c r="AA130" s="678"/>
      <c r="AB130" s="678"/>
    </row>
    <row r="131">
      <c r="A131" s="678"/>
      <c r="B131" s="46"/>
      <c r="C131" s="46"/>
      <c r="D131" s="46"/>
      <c r="E131" s="46"/>
      <c r="F131" s="46"/>
      <c r="G131" s="46"/>
      <c r="H131" s="46"/>
      <c r="I131" s="46"/>
      <c r="J131" s="46"/>
      <c r="K131" s="46"/>
      <c r="L131" s="46"/>
      <c r="M131" s="46"/>
      <c r="N131" s="46"/>
      <c r="O131" s="46"/>
      <c r="P131" s="678"/>
      <c r="Q131" s="678"/>
      <c r="R131" s="678"/>
      <c r="S131" s="678"/>
      <c r="T131" s="678"/>
      <c r="U131" s="678"/>
      <c r="V131" s="678"/>
      <c r="W131" s="678"/>
      <c r="X131" s="678"/>
      <c r="Y131" s="678"/>
      <c r="Z131" s="678"/>
      <c r="AA131" s="678"/>
      <c r="AB131" s="678"/>
    </row>
    <row r="132">
      <c r="A132" s="678"/>
      <c r="B132" s="46"/>
      <c r="C132" s="46"/>
      <c r="D132" s="46"/>
      <c r="E132" s="46"/>
      <c r="F132" s="46"/>
      <c r="G132" s="46"/>
      <c r="H132" s="46"/>
      <c r="I132" s="46"/>
      <c r="J132" s="46"/>
      <c r="K132" s="46"/>
      <c r="L132" s="46"/>
      <c r="M132" s="46"/>
      <c r="N132" s="46"/>
      <c r="O132" s="46"/>
      <c r="P132" s="678"/>
      <c r="Q132" s="678"/>
      <c r="R132" s="678"/>
      <c r="S132" s="678"/>
      <c r="T132" s="678"/>
      <c r="U132" s="678"/>
      <c r="V132" s="678"/>
      <c r="W132" s="678"/>
      <c r="X132" s="678"/>
      <c r="Y132" s="678"/>
      <c r="Z132" s="678"/>
      <c r="AA132" s="678"/>
      <c r="AB132" s="678"/>
    </row>
    <row r="133">
      <c r="A133" s="678"/>
      <c r="B133" s="46"/>
      <c r="C133" s="46"/>
      <c r="D133" s="46"/>
      <c r="E133" s="46"/>
      <c r="F133" s="46"/>
      <c r="G133" s="46"/>
      <c r="H133" s="46"/>
      <c r="I133" s="46"/>
      <c r="J133" s="46"/>
      <c r="K133" s="46"/>
      <c r="L133" s="46"/>
      <c r="M133" s="46"/>
      <c r="N133" s="46"/>
      <c r="O133" s="46"/>
      <c r="P133" s="678"/>
      <c r="Q133" s="678"/>
      <c r="R133" s="678"/>
      <c r="S133" s="678"/>
      <c r="T133" s="678"/>
      <c r="U133" s="678"/>
      <c r="V133" s="678"/>
      <c r="W133" s="678"/>
      <c r="X133" s="678"/>
      <c r="Y133" s="678"/>
      <c r="Z133" s="678"/>
      <c r="AA133" s="678"/>
      <c r="AB133" s="678"/>
    </row>
    <row r="134">
      <c r="A134" s="678"/>
      <c r="B134" s="46"/>
      <c r="C134" s="46"/>
      <c r="D134" s="46"/>
      <c r="E134" s="46"/>
      <c r="F134" s="46"/>
      <c r="G134" s="46"/>
      <c r="H134" s="46"/>
      <c r="I134" s="46"/>
      <c r="J134" s="46"/>
      <c r="K134" s="46"/>
      <c r="L134" s="46"/>
      <c r="M134" s="46"/>
      <c r="N134" s="46"/>
      <c r="O134" s="46"/>
      <c r="P134" s="678"/>
      <c r="Q134" s="678"/>
      <c r="R134" s="678"/>
      <c r="S134" s="678"/>
      <c r="T134" s="678"/>
      <c r="U134" s="678"/>
      <c r="V134" s="678"/>
      <c r="W134" s="678"/>
      <c r="X134" s="678"/>
      <c r="Y134" s="678"/>
      <c r="Z134" s="678"/>
      <c r="AA134" s="678"/>
      <c r="AB134" s="678"/>
    </row>
    <row r="135">
      <c r="A135" s="678"/>
      <c r="B135" s="46"/>
      <c r="C135" s="46"/>
      <c r="D135" s="46"/>
      <c r="E135" s="46"/>
      <c r="F135" s="46"/>
      <c r="G135" s="46"/>
      <c r="H135" s="46"/>
      <c r="I135" s="46"/>
      <c r="J135" s="46"/>
      <c r="K135" s="46"/>
      <c r="L135" s="46"/>
      <c r="M135" s="46"/>
      <c r="N135" s="46"/>
      <c r="O135" s="46"/>
      <c r="P135" s="678"/>
      <c r="Q135" s="678"/>
      <c r="R135" s="678"/>
      <c r="S135" s="678"/>
      <c r="T135" s="678"/>
      <c r="U135" s="678"/>
      <c r="V135" s="678"/>
      <c r="W135" s="678"/>
      <c r="X135" s="678"/>
      <c r="Y135" s="678"/>
      <c r="Z135" s="678"/>
      <c r="AA135" s="678"/>
      <c r="AB135" s="678"/>
    </row>
    <row r="136">
      <c r="A136" s="678"/>
      <c r="B136" s="46"/>
      <c r="C136" s="46"/>
      <c r="D136" s="46"/>
      <c r="E136" s="46"/>
      <c r="F136" s="46"/>
      <c r="G136" s="46"/>
      <c r="H136" s="46"/>
      <c r="I136" s="46"/>
      <c r="J136" s="46"/>
      <c r="K136" s="46"/>
      <c r="L136" s="46"/>
      <c r="M136" s="46"/>
      <c r="N136" s="46"/>
      <c r="O136" s="46"/>
      <c r="P136" s="678"/>
      <c r="Q136" s="678"/>
      <c r="R136" s="678"/>
      <c r="S136" s="678"/>
      <c r="T136" s="678"/>
      <c r="U136" s="678"/>
      <c r="V136" s="678"/>
      <c r="W136" s="678"/>
      <c r="X136" s="678"/>
      <c r="Y136" s="678"/>
      <c r="Z136" s="678"/>
      <c r="AA136" s="678"/>
      <c r="AB136" s="678"/>
    </row>
    <row r="137">
      <c r="A137" s="678"/>
      <c r="B137" s="46"/>
      <c r="C137" s="46"/>
      <c r="D137" s="46"/>
      <c r="E137" s="46"/>
      <c r="F137" s="46"/>
      <c r="G137" s="46"/>
      <c r="H137" s="46"/>
      <c r="I137" s="46"/>
      <c r="J137" s="46"/>
      <c r="K137" s="46"/>
      <c r="L137" s="46"/>
      <c r="M137" s="46"/>
      <c r="N137" s="46"/>
      <c r="O137" s="46"/>
      <c r="P137" s="678"/>
      <c r="Q137" s="678"/>
      <c r="R137" s="678"/>
      <c r="S137" s="678"/>
      <c r="T137" s="678"/>
      <c r="U137" s="678"/>
      <c r="V137" s="678"/>
      <c r="W137" s="678"/>
      <c r="X137" s="678"/>
      <c r="Y137" s="678"/>
      <c r="Z137" s="678"/>
      <c r="AA137" s="678"/>
      <c r="AB137" s="678"/>
    </row>
    <row r="138">
      <c r="A138" s="678"/>
      <c r="B138" s="46"/>
      <c r="C138" s="46"/>
      <c r="D138" s="46"/>
      <c r="E138" s="46"/>
      <c r="F138" s="46"/>
      <c r="G138" s="46"/>
      <c r="H138" s="46"/>
      <c r="I138" s="46"/>
      <c r="J138" s="46"/>
      <c r="K138" s="46"/>
      <c r="L138" s="46"/>
      <c r="M138" s="46"/>
      <c r="N138" s="46"/>
      <c r="O138" s="46"/>
      <c r="P138" s="678"/>
      <c r="Q138" s="678"/>
      <c r="R138" s="678"/>
      <c r="S138" s="678"/>
      <c r="T138" s="678"/>
      <c r="U138" s="678"/>
      <c r="V138" s="678"/>
      <c r="W138" s="678"/>
      <c r="X138" s="678"/>
      <c r="Y138" s="678"/>
      <c r="Z138" s="678"/>
      <c r="AA138" s="678"/>
      <c r="AB138" s="678"/>
    </row>
    <row r="139">
      <c r="A139" s="678"/>
      <c r="B139" s="46"/>
      <c r="C139" s="46"/>
      <c r="D139" s="46"/>
      <c r="E139" s="46"/>
      <c r="F139" s="46"/>
      <c r="G139" s="46"/>
      <c r="H139" s="46"/>
      <c r="I139" s="46"/>
      <c r="J139" s="46"/>
      <c r="K139" s="46"/>
      <c r="L139" s="46"/>
      <c r="M139" s="46"/>
      <c r="N139" s="46"/>
      <c r="O139" s="46"/>
      <c r="P139" s="678"/>
      <c r="Q139" s="678"/>
      <c r="R139" s="678"/>
      <c r="S139" s="678"/>
      <c r="T139" s="678"/>
      <c r="U139" s="678"/>
      <c r="V139" s="678"/>
      <c r="W139" s="678"/>
      <c r="X139" s="678"/>
      <c r="Y139" s="678"/>
      <c r="Z139" s="678"/>
      <c r="AA139" s="678"/>
      <c r="AB139" s="678"/>
    </row>
    <row r="140">
      <c r="A140" s="678"/>
      <c r="B140" s="46"/>
      <c r="C140" s="46"/>
      <c r="D140" s="46"/>
      <c r="E140" s="46"/>
      <c r="F140" s="46"/>
      <c r="G140" s="46"/>
      <c r="H140" s="46"/>
      <c r="I140" s="46"/>
      <c r="J140" s="46"/>
      <c r="K140" s="46"/>
      <c r="L140" s="46"/>
      <c r="M140" s="46"/>
      <c r="N140" s="46"/>
      <c r="O140" s="46"/>
      <c r="P140" s="678"/>
      <c r="Q140" s="678"/>
      <c r="R140" s="678"/>
      <c r="S140" s="678"/>
      <c r="T140" s="678"/>
      <c r="U140" s="678"/>
      <c r="V140" s="678"/>
      <c r="W140" s="678"/>
      <c r="X140" s="678"/>
      <c r="Y140" s="678"/>
      <c r="Z140" s="678"/>
      <c r="AA140" s="678"/>
      <c r="AB140" s="678"/>
    </row>
    <row r="141">
      <c r="A141" s="678"/>
      <c r="B141" s="46"/>
      <c r="C141" s="46"/>
      <c r="D141" s="46"/>
      <c r="E141" s="46"/>
      <c r="F141" s="46"/>
      <c r="G141" s="46"/>
      <c r="H141" s="46"/>
      <c r="I141" s="46"/>
      <c r="J141" s="46"/>
      <c r="K141" s="46"/>
      <c r="L141" s="46"/>
      <c r="M141" s="46"/>
      <c r="N141" s="46"/>
      <c r="O141" s="46"/>
      <c r="P141" s="678"/>
      <c r="Q141" s="678"/>
      <c r="R141" s="678"/>
      <c r="S141" s="678"/>
      <c r="T141" s="678"/>
      <c r="U141" s="678"/>
      <c r="V141" s="678"/>
      <c r="W141" s="678"/>
      <c r="X141" s="678"/>
      <c r="Y141" s="678"/>
      <c r="Z141" s="678"/>
      <c r="AA141" s="678"/>
      <c r="AB141" s="678"/>
    </row>
    <row r="142">
      <c r="A142" s="678"/>
      <c r="B142" s="46"/>
      <c r="C142" s="46"/>
      <c r="D142" s="46"/>
      <c r="E142" s="46"/>
      <c r="F142" s="46"/>
      <c r="G142" s="46"/>
      <c r="H142" s="46"/>
      <c r="I142" s="46"/>
      <c r="J142" s="46"/>
      <c r="K142" s="46"/>
      <c r="L142" s="46"/>
      <c r="M142" s="46"/>
      <c r="N142" s="46"/>
      <c r="O142" s="46"/>
      <c r="P142" s="678"/>
      <c r="Q142" s="678"/>
      <c r="R142" s="678"/>
      <c r="S142" s="678"/>
      <c r="T142" s="678"/>
      <c r="U142" s="678"/>
      <c r="V142" s="678"/>
      <c r="W142" s="678"/>
      <c r="X142" s="678"/>
      <c r="Y142" s="678"/>
      <c r="Z142" s="678"/>
      <c r="AA142" s="678"/>
      <c r="AB142" s="678"/>
    </row>
    <row r="143">
      <c r="A143" s="678"/>
      <c r="B143" s="46"/>
      <c r="C143" s="46"/>
      <c r="D143" s="46"/>
      <c r="E143" s="46"/>
      <c r="F143" s="46"/>
      <c r="G143" s="46"/>
      <c r="H143" s="46"/>
      <c r="I143" s="46"/>
      <c r="J143" s="46"/>
      <c r="K143" s="46"/>
      <c r="L143" s="46"/>
      <c r="M143" s="46"/>
      <c r="N143" s="46"/>
      <c r="O143" s="46"/>
      <c r="P143" s="678"/>
      <c r="Q143" s="678"/>
      <c r="R143" s="678"/>
      <c r="S143" s="678"/>
      <c r="T143" s="678"/>
      <c r="U143" s="678"/>
      <c r="V143" s="678"/>
      <c r="W143" s="678"/>
      <c r="X143" s="678"/>
      <c r="Y143" s="678"/>
      <c r="Z143" s="678"/>
      <c r="AA143" s="678"/>
      <c r="AB143" s="678"/>
    </row>
    <row r="144">
      <c r="A144" s="678"/>
      <c r="B144" s="46"/>
      <c r="C144" s="46"/>
      <c r="D144" s="46"/>
      <c r="E144" s="46"/>
      <c r="F144" s="46"/>
      <c r="G144" s="46"/>
      <c r="H144" s="46"/>
      <c r="I144" s="46"/>
      <c r="J144" s="46"/>
      <c r="K144" s="46"/>
      <c r="L144" s="46"/>
      <c r="M144" s="46"/>
      <c r="N144" s="46"/>
      <c r="O144" s="46"/>
      <c r="P144" s="678"/>
      <c r="Q144" s="678"/>
      <c r="R144" s="678"/>
      <c r="S144" s="678"/>
      <c r="T144" s="678"/>
      <c r="U144" s="678"/>
      <c r="V144" s="678"/>
      <c r="W144" s="678"/>
      <c r="X144" s="678"/>
      <c r="Y144" s="678"/>
      <c r="Z144" s="678"/>
      <c r="AA144" s="678"/>
      <c r="AB144" s="678"/>
    </row>
    <row r="145">
      <c r="A145" s="678"/>
      <c r="B145" s="46"/>
      <c r="C145" s="46"/>
      <c r="D145" s="46"/>
      <c r="E145" s="46"/>
      <c r="F145" s="46"/>
      <c r="G145" s="46"/>
      <c r="H145" s="46"/>
      <c r="I145" s="46"/>
      <c r="J145" s="46"/>
      <c r="K145" s="46"/>
      <c r="L145" s="46"/>
      <c r="M145" s="46"/>
      <c r="N145" s="46"/>
      <c r="O145" s="46"/>
      <c r="P145" s="678"/>
      <c r="Q145" s="678"/>
      <c r="R145" s="678"/>
      <c r="S145" s="678"/>
      <c r="T145" s="678"/>
      <c r="U145" s="678"/>
      <c r="V145" s="678"/>
      <c r="W145" s="678"/>
      <c r="X145" s="678"/>
      <c r="Y145" s="678"/>
      <c r="Z145" s="678"/>
      <c r="AA145" s="678"/>
      <c r="AB145" s="678"/>
    </row>
    <row r="146">
      <c r="A146" s="678"/>
      <c r="B146" s="46"/>
      <c r="C146" s="46"/>
      <c r="D146" s="46"/>
      <c r="E146" s="46"/>
      <c r="F146" s="46"/>
      <c r="G146" s="46"/>
      <c r="H146" s="46"/>
      <c r="I146" s="46"/>
      <c r="J146" s="46"/>
      <c r="K146" s="46"/>
      <c r="L146" s="46"/>
      <c r="M146" s="46"/>
      <c r="N146" s="46"/>
      <c r="O146" s="46"/>
      <c r="P146" s="678"/>
      <c r="Q146" s="678"/>
      <c r="R146" s="678"/>
      <c r="S146" s="678"/>
      <c r="T146" s="678"/>
      <c r="U146" s="678"/>
      <c r="V146" s="678"/>
      <c r="W146" s="678"/>
      <c r="X146" s="678"/>
      <c r="Y146" s="678"/>
      <c r="Z146" s="678"/>
      <c r="AA146" s="678"/>
      <c r="AB146" s="678"/>
    </row>
    <row r="147">
      <c r="A147" s="678"/>
      <c r="B147" s="46"/>
      <c r="C147" s="46"/>
      <c r="D147" s="46"/>
      <c r="E147" s="46"/>
      <c r="F147" s="46"/>
      <c r="G147" s="46"/>
      <c r="H147" s="46"/>
      <c r="I147" s="46"/>
      <c r="J147" s="46"/>
      <c r="K147" s="46"/>
      <c r="L147" s="46"/>
      <c r="M147" s="46"/>
      <c r="N147" s="46"/>
      <c r="O147" s="46"/>
      <c r="P147" s="678"/>
      <c r="Q147" s="678"/>
      <c r="R147" s="678"/>
      <c r="S147" s="678"/>
      <c r="T147" s="678"/>
      <c r="U147" s="678"/>
      <c r="V147" s="678"/>
      <c r="W147" s="678"/>
      <c r="X147" s="678"/>
      <c r="Y147" s="678"/>
      <c r="Z147" s="678"/>
      <c r="AA147" s="678"/>
      <c r="AB147" s="678"/>
    </row>
    <row r="148">
      <c r="A148" s="678"/>
      <c r="B148" s="46"/>
      <c r="C148" s="46"/>
      <c r="D148" s="46"/>
      <c r="E148" s="46"/>
      <c r="F148" s="46"/>
      <c r="G148" s="46"/>
      <c r="H148" s="46"/>
      <c r="I148" s="46"/>
      <c r="J148" s="46"/>
      <c r="K148" s="46"/>
      <c r="L148" s="46"/>
      <c r="M148" s="46"/>
      <c r="N148" s="46"/>
      <c r="O148" s="46"/>
      <c r="P148" s="678"/>
      <c r="Q148" s="678"/>
      <c r="R148" s="678"/>
      <c r="S148" s="678"/>
      <c r="T148" s="678"/>
      <c r="U148" s="678"/>
      <c r="V148" s="678"/>
      <c r="W148" s="678"/>
      <c r="X148" s="678"/>
      <c r="Y148" s="678"/>
      <c r="Z148" s="678"/>
      <c r="AA148" s="678"/>
      <c r="AB148" s="678"/>
    </row>
    <row r="149">
      <c r="A149" s="678"/>
      <c r="B149" s="46"/>
      <c r="C149" s="46"/>
      <c r="D149" s="46"/>
      <c r="E149" s="46"/>
      <c r="F149" s="46"/>
      <c r="G149" s="46"/>
      <c r="H149" s="46"/>
      <c r="I149" s="46"/>
      <c r="J149" s="46"/>
      <c r="K149" s="46"/>
      <c r="L149" s="46"/>
      <c r="M149" s="46"/>
      <c r="N149" s="46"/>
      <c r="O149" s="46"/>
      <c r="P149" s="678"/>
      <c r="Q149" s="678"/>
      <c r="R149" s="678"/>
      <c r="S149" s="678"/>
      <c r="T149" s="678"/>
      <c r="U149" s="678"/>
      <c r="V149" s="678"/>
      <c r="W149" s="678"/>
      <c r="X149" s="678"/>
      <c r="Y149" s="678"/>
      <c r="Z149" s="678"/>
      <c r="AA149" s="678"/>
      <c r="AB149" s="678"/>
    </row>
    <row r="150">
      <c r="A150" s="678"/>
      <c r="B150" s="46"/>
      <c r="C150" s="46"/>
      <c r="D150" s="46"/>
      <c r="E150" s="46"/>
      <c r="F150" s="46"/>
      <c r="G150" s="46"/>
      <c r="H150" s="46"/>
      <c r="I150" s="46"/>
      <c r="J150" s="46"/>
      <c r="K150" s="46"/>
      <c r="L150" s="46"/>
      <c r="M150" s="46"/>
      <c r="N150" s="46"/>
      <c r="O150" s="46"/>
      <c r="P150" s="678"/>
      <c r="Q150" s="678"/>
      <c r="R150" s="678"/>
      <c r="S150" s="678"/>
      <c r="T150" s="678"/>
      <c r="U150" s="678"/>
      <c r="V150" s="678"/>
      <c r="W150" s="678"/>
      <c r="X150" s="678"/>
      <c r="Y150" s="678"/>
      <c r="Z150" s="678"/>
      <c r="AA150" s="678"/>
      <c r="AB150" s="678"/>
    </row>
    <row r="151">
      <c r="A151" s="678"/>
      <c r="B151" s="46"/>
      <c r="C151" s="46"/>
      <c r="D151" s="46"/>
      <c r="E151" s="46"/>
      <c r="F151" s="46"/>
      <c r="G151" s="46"/>
      <c r="H151" s="46"/>
      <c r="I151" s="46"/>
      <c r="J151" s="46"/>
      <c r="K151" s="46"/>
      <c r="L151" s="46"/>
      <c r="M151" s="46"/>
      <c r="N151" s="46"/>
      <c r="O151" s="46"/>
      <c r="P151" s="678"/>
      <c r="Q151" s="678"/>
      <c r="R151" s="678"/>
      <c r="S151" s="678"/>
      <c r="T151" s="678"/>
      <c r="U151" s="678"/>
      <c r="V151" s="678"/>
      <c r="W151" s="678"/>
      <c r="X151" s="678"/>
      <c r="Y151" s="678"/>
      <c r="Z151" s="678"/>
      <c r="AA151" s="678"/>
      <c r="AB151" s="678"/>
    </row>
    <row r="152">
      <c r="A152" s="678"/>
      <c r="B152" s="46"/>
      <c r="C152" s="46"/>
      <c r="D152" s="46"/>
      <c r="E152" s="46"/>
      <c r="F152" s="46"/>
      <c r="G152" s="46"/>
      <c r="H152" s="46"/>
      <c r="I152" s="46"/>
      <c r="J152" s="46"/>
      <c r="K152" s="46"/>
      <c r="L152" s="46"/>
      <c r="M152" s="46"/>
      <c r="N152" s="46"/>
      <c r="O152" s="46"/>
      <c r="P152" s="678"/>
      <c r="Q152" s="678"/>
      <c r="R152" s="678"/>
      <c r="S152" s="678"/>
      <c r="T152" s="678"/>
      <c r="U152" s="678"/>
      <c r="V152" s="678"/>
      <c r="W152" s="678"/>
      <c r="X152" s="678"/>
      <c r="Y152" s="678"/>
      <c r="Z152" s="678"/>
      <c r="AA152" s="678"/>
      <c r="AB152" s="678"/>
    </row>
    <row r="153">
      <c r="A153" s="678"/>
      <c r="B153" s="46"/>
      <c r="C153" s="46"/>
      <c r="D153" s="46"/>
      <c r="E153" s="46"/>
      <c r="F153" s="46"/>
      <c r="G153" s="46"/>
      <c r="H153" s="46"/>
      <c r="I153" s="46"/>
      <c r="J153" s="46"/>
      <c r="K153" s="46"/>
      <c r="L153" s="46"/>
      <c r="M153" s="46"/>
      <c r="N153" s="46"/>
      <c r="O153" s="46"/>
      <c r="P153" s="678"/>
      <c r="Q153" s="678"/>
      <c r="R153" s="678"/>
      <c r="S153" s="678"/>
      <c r="T153" s="678"/>
      <c r="U153" s="678"/>
      <c r="V153" s="678"/>
      <c r="W153" s="678"/>
      <c r="X153" s="678"/>
      <c r="Y153" s="678"/>
      <c r="Z153" s="678"/>
      <c r="AA153" s="678"/>
      <c r="AB153" s="678"/>
    </row>
    <row r="154">
      <c r="A154" s="678"/>
      <c r="B154" s="46"/>
      <c r="C154" s="46"/>
      <c r="D154" s="46"/>
      <c r="E154" s="46"/>
      <c r="F154" s="46"/>
      <c r="G154" s="46"/>
      <c r="H154" s="46"/>
      <c r="I154" s="46"/>
      <c r="J154" s="46"/>
      <c r="K154" s="46"/>
      <c r="L154" s="46"/>
      <c r="M154" s="46"/>
      <c r="N154" s="46"/>
      <c r="O154" s="46"/>
      <c r="P154" s="678"/>
      <c r="Q154" s="678"/>
      <c r="R154" s="678"/>
      <c r="S154" s="678"/>
      <c r="T154" s="678"/>
      <c r="U154" s="678"/>
      <c r="V154" s="678"/>
      <c r="W154" s="678"/>
      <c r="X154" s="678"/>
      <c r="Y154" s="678"/>
      <c r="Z154" s="678"/>
      <c r="AA154" s="678"/>
      <c r="AB154" s="678"/>
    </row>
    <row r="155">
      <c r="A155" s="678"/>
      <c r="B155" s="46"/>
      <c r="C155" s="46"/>
      <c r="D155" s="46"/>
      <c r="E155" s="46"/>
      <c r="F155" s="46"/>
      <c r="G155" s="46"/>
      <c r="H155" s="46"/>
      <c r="I155" s="46"/>
      <c r="J155" s="46"/>
      <c r="K155" s="46"/>
      <c r="L155" s="46"/>
      <c r="M155" s="46"/>
      <c r="N155" s="46"/>
      <c r="O155" s="46"/>
      <c r="P155" s="678"/>
      <c r="Q155" s="678"/>
      <c r="R155" s="678"/>
      <c r="S155" s="678"/>
      <c r="T155" s="678"/>
      <c r="U155" s="678"/>
      <c r="V155" s="678"/>
      <c r="W155" s="678"/>
      <c r="X155" s="678"/>
      <c r="Y155" s="678"/>
      <c r="Z155" s="678"/>
      <c r="AA155" s="678"/>
      <c r="AB155" s="678"/>
    </row>
    <row r="156">
      <c r="A156" s="678"/>
      <c r="B156" s="46"/>
      <c r="C156" s="46"/>
      <c r="D156" s="46"/>
      <c r="E156" s="46"/>
      <c r="F156" s="46"/>
      <c r="G156" s="46"/>
      <c r="H156" s="46"/>
      <c r="I156" s="46"/>
      <c r="J156" s="46"/>
      <c r="K156" s="46"/>
      <c r="L156" s="46"/>
      <c r="M156" s="46"/>
      <c r="N156" s="46"/>
      <c r="O156" s="46"/>
      <c r="P156" s="678"/>
      <c r="Q156" s="678"/>
      <c r="R156" s="678"/>
      <c r="S156" s="678"/>
      <c r="T156" s="678"/>
      <c r="U156" s="678"/>
      <c r="V156" s="678"/>
      <c r="W156" s="678"/>
      <c r="X156" s="678"/>
      <c r="Y156" s="678"/>
      <c r="Z156" s="678"/>
      <c r="AA156" s="678"/>
      <c r="AB156" s="678"/>
    </row>
    <row r="157">
      <c r="A157" s="678"/>
      <c r="B157" s="46"/>
      <c r="C157" s="46"/>
      <c r="D157" s="46"/>
      <c r="E157" s="46"/>
      <c r="F157" s="46"/>
      <c r="G157" s="46"/>
      <c r="H157" s="46"/>
      <c r="I157" s="46"/>
      <c r="J157" s="46"/>
      <c r="K157" s="46"/>
      <c r="L157" s="46"/>
      <c r="M157" s="46"/>
      <c r="N157" s="46"/>
      <c r="O157" s="46"/>
      <c r="P157" s="678"/>
      <c r="Q157" s="678"/>
      <c r="R157" s="678"/>
      <c r="S157" s="678"/>
      <c r="T157" s="678"/>
      <c r="U157" s="678"/>
      <c r="V157" s="678"/>
      <c r="W157" s="678"/>
      <c r="X157" s="678"/>
      <c r="Y157" s="678"/>
      <c r="Z157" s="678"/>
      <c r="AA157" s="678"/>
      <c r="AB157" s="678"/>
    </row>
    <row r="158">
      <c r="A158" s="678"/>
      <c r="B158" s="46"/>
      <c r="C158" s="46"/>
      <c r="D158" s="46"/>
      <c r="E158" s="46"/>
      <c r="F158" s="46"/>
      <c r="G158" s="46"/>
      <c r="H158" s="46"/>
      <c r="I158" s="46"/>
      <c r="J158" s="46"/>
      <c r="K158" s="46"/>
      <c r="L158" s="46"/>
      <c r="M158" s="46"/>
      <c r="N158" s="46"/>
      <c r="O158" s="46"/>
      <c r="P158" s="678"/>
      <c r="Q158" s="678"/>
      <c r="R158" s="678"/>
      <c r="S158" s="678"/>
      <c r="T158" s="678"/>
      <c r="U158" s="678"/>
      <c r="V158" s="678"/>
      <c r="W158" s="678"/>
      <c r="X158" s="678"/>
      <c r="Y158" s="678"/>
      <c r="Z158" s="678"/>
      <c r="AA158" s="678"/>
      <c r="AB158" s="678"/>
    </row>
    <row r="159">
      <c r="A159" s="678"/>
      <c r="B159" s="46"/>
      <c r="C159" s="46"/>
      <c r="D159" s="46"/>
      <c r="E159" s="46"/>
      <c r="F159" s="46"/>
      <c r="G159" s="46"/>
      <c r="H159" s="46"/>
      <c r="I159" s="46"/>
      <c r="J159" s="46"/>
      <c r="K159" s="46"/>
      <c r="L159" s="46"/>
      <c r="M159" s="46"/>
      <c r="N159" s="46"/>
      <c r="O159" s="46"/>
      <c r="P159" s="678"/>
      <c r="Q159" s="678"/>
      <c r="R159" s="678"/>
      <c r="S159" s="678"/>
      <c r="T159" s="678"/>
      <c r="U159" s="678"/>
      <c r="V159" s="678"/>
      <c r="W159" s="678"/>
      <c r="X159" s="678"/>
      <c r="Y159" s="678"/>
      <c r="Z159" s="678"/>
      <c r="AA159" s="678"/>
      <c r="AB159" s="678"/>
    </row>
    <row r="160">
      <c r="A160" s="678"/>
      <c r="B160" s="46"/>
      <c r="C160" s="46"/>
      <c r="D160" s="46"/>
      <c r="E160" s="46"/>
      <c r="F160" s="46"/>
      <c r="G160" s="46"/>
      <c r="H160" s="46"/>
      <c r="I160" s="46"/>
      <c r="J160" s="46"/>
      <c r="K160" s="46"/>
      <c r="L160" s="46"/>
      <c r="M160" s="46"/>
      <c r="N160" s="46"/>
      <c r="O160" s="46"/>
      <c r="P160" s="678"/>
      <c r="Q160" s="678"/>
      <c r="R160" s="678"/>
      <c r="S160" s="678"/>
      <c r="T160" s="678"/>
      <c r="U160" s="678"/>
      <c r="V160" s="678"/>
      <c r="W160" s="678"/>
      <c r="X160" s="678"/>
      <c r="Y160" s="678"/>
      <c r="Z160" s="678"/>
      <c r="AA160" s="678"/>
      <c r="AB160" s="678"/>
    </row>
    <row r="161">
      <c r="A161" s="678"/>
      <c r="B161" s="46"/>
      <c r="C161" s="46"/>
      <c r="D161" s="46"/>
      <c r="E161" s="46"/>
      <c r="F161" s="46"/>
      <c r="G161" s="46"/>
      <c r="H161" s="46"/>
      <c r="I161" s="46"/>
      <c r="J161" s="46"/>
      <c r="K161" s="46"/>
      <c r="L161" s="46"/>
      <c r="M161" s="46"/>
      <c r="N161" s="46"/>
      <c r="O161" s="46"/>
      <c r="P161" s="678"/>
      <c r="Q161" s="678"/>
      <c r="R161" s="678"/>
      <c r="S161" s="678"/>
      <c r="T161" s="678"/>
      <c r="U161" s="678"/>
      <c r="V161" s="678"/>
      <c r="W161" s="678"/>
      <c r="X161" s="678"/>
      <c r="Y161" s="678"/>
      <c r="Z161" s="678"/>
      <c r="AA161" s="678"/>
      <c r="AB161" s="678"/>
    </row>
    <row r="162">
      <c r="A162" s="678"/>
      <c r="B162" s="46"/>
      <c r="C162" s="46"/>
      <c r="D162" s="46"/>
      <c r="E162" s="46"/>
      <c r="F162" s="46"/>
      <c r="G162" s="46"/>
      <c r="H162" s="46"/>
      <c r="I162" s="46"/>
      <c r="J162" s="46"/>
      <c r="K162" s="46"/>
      <c r="L162" s="46"/>
      <c r="M162" s="46"/>
      <c r="N162" s="46"/>
      <c r="O162" s="46"/>
      <c r="P162" s="678"/>
      <c r="Q162" s="678"/>
      <c r="R162" s="678"/>
      <c r="S162" s="678"/>
      <c r="T162" s="678"/>
      <c r="U162" s="678"/>
      <c r="V162" s="678"/>
      <c r="W162" s="678"/>
      <c r="X162" s="678"/>
      <c r="Y162" s="678"/>
      <c r="Z162" s="678"/>
      <c r="AA162" s="678"/>
      <c r="AB162" s="678"/>
    </row>
    <row r="163">
      <c r="A163" s="678"/>
      <c r="B163" s="46"/>
      <c r="C163" s="46"/>
      <c r="D163" s="46"/>
      <c r="E163" s="46"/>
      <c r="F163" s="46"/>
      <c r="G163" s="46"/>
      <c r="H163" s="46"/>
      <c r="I163" s="46"/>
      <c r="J163" s="46"/>
      <c r="K163" s="46"/>
      <c r="L163" s="46"/>
      <c r="M163" s="46"/>
      <c r="N163" s="46"/>
      <c r="O163" s="46"/>
      <c r="P163" s="678"/>
      <c r="Q163" s="678"/>
      <c r="R163" s="678"/>
      <c r="S163" s="678"/>
      <c r="T163" s="678"/>
      <c r="U163" s="678"/>
      <c r="V163" s="678"/>
      <c r="W163" s="678"/>
      <c r="X163" s="678"/>
      <c r="Y163" s="678"/>
      <c r="Z163" s="678"/>
      <c r="AA163" s="678"/>
      <c r="AB163" s="678"/>
    </row>
    <row r="164">
      <c r="A164" s="678"/>
      <c r="B164" s="46"/>
      <c r="C164" s="46"/>
      <c r="D164" s="46"/>
      <c r="E164" s="46"/>
      <c r="F164" s="46"/>
      <c r="G164" s="46"/>
      <c r="H164" s="46"/>
      <c r="I164" s="46"/>
      <c r="J164" s="46"/>
      <c r="K164" s="46"/>
      <c r="L164" s="46"/>
      <c r="M164" s="46"/>
      <c r="N164" s="46"/>
      <c r="O164" s="46"/>
      <c r="P164" s="678"/>
      <c r="Q164" s="678"/>
      <c r="R164" s="678"/>
      <c r="S164" s="678"/>
      <c r="T164" s="678"/>
      <c r="U164" s="678"/>
      <c r="V164" s="678"/>
      <c r="W164" s="678"/>
      <c r="X164" s="678"/>
      <c r="Y164" s="678"/>
      <c r="Z164" s="678"/>
      <c r="AA164" s="678"/>
      <c r="AB164" s="678"/>
    </row>
    <row r="165">
      <c r="A165" s="678"/>
      <c r="B165" s="46"/>
      <c r="C165" s="46"/>
      <c r="D165" s="46"/>
      <c r="E165" s="46"/>
      <c r="F165" s="46"/>
      <c r="G165" s="46"/>
      <c r="H165" s="46"/>
      <c r="I165" s="46"/>
      <c r="J165" s="46"/>
      <c r="K165" s="46"/>
      <c r="L165" s="46"/>
      <c r="M165" s="46"/>
      <c r="N165" s="46"/>
      <c r="O165" s="46"/>
      <c r="P165" s="678"/>
      <c r="Q165" s="678"/>
      <c r="R165" s="678"/>
      <c r="S165" s="678"/>
      <c r="T165" s="678"/>
      <c r="U165" s="678"/>
      <c r="V165" s="678"/>
      <c r="W165" s="678"/>
      <c r="X165" s="678"/>
      <c r="Y165" s="678"/>
      <c r="Z165" s="678"/>
      <c r="AA165" s="678"/>
      <c r="AB165" s="678"/>
    </row>
    <row r="166">
      <c r="A166" s="678"/>
      <c r="B166" s="46"/>
      <c r="C166" s="46"/>
      <c r="D166" s="46"/>
      <c r="E166" s="46"/>
      <c r="F166" s="46"/>
      <c r="G166" s="46"/>
      <c r="H166" s="46"/>
      <c r="I166" s="46"/>
      <c r="J166" s="46"/>
      <c r="K166" s="46"/>
      <c r="L166" s="46"/>
      <c r="M166" s="46"/>
      <c r="N166" s="46"/>
      <c r="O166" s="46"/>
      <c r="P166" s="678"/>
      <c r="Q166" s="678"/>
      <c r="R166" s="678"/>
      <c r="S166" s="678"/>
      <c r="T166" s="678"/>
      <c r="U166" s="678"/>
      <c r="V166" s="678"/>
      <c r="W166" s="678"/>
      <c r="X166" s="678"/>
      <c r="Y166" s="678"/>
      <c r="Z166" s="678"/>
      <c r="AA166" s="678"/>
      <c r="AB166" s="678"/>
    </row>
    <row r="167">
      <c r="A167" s="678"/>
      <c r="B167" s="46"/>
      <c r="C167" s="46"/>
      <c r="D167" s="46"/>
      <c r="E167" s="46"/>
      <c r="F167" s="46"/>
      <c r="G167" s="46"/>
      <c r="H167" s="46"/>
      <c r="I167" s="46"/>
      <c r="J167" s="46"/>
      <c r="K167" s="46"/>
      <c r="L167" s="46"/>
      <c r="M167" s="46"/>
      <c r="N167" s="46"/>
      <c r="O167" s="46"/>
      <c r="P167" s="678"/>
      <c r="Q167" s="678"/>
      <c r="R167" s="678"/>
      <c r="S167" s="678"/>
      <c r="T167" s="678"/>
      <c r="U167" s="678"/>
      <c r="V167" s="678"/>
      <c r="W167" s="678"/>
      <c r="X167" s="678"/>
      <c r="Y167" s="678"/>
      <c r="Z167" s="678"/>
      <c r="AA167" s="678"/>
      <c r="AB167" s="678"/>
    </row>
    <row r="168">
      <c r="A168" s="678"/>
      <c r="B168" s="46"/>
      <c r="C168" s="46"/>
      <c r="D168" s="46"/>
      <c r="E168" s="46"/>
      <c r="F168" s="46"/>
      <c r="G168" s="46"/>
      <c r="H168" s="46"/>
      <c r="I168" s="46"/>
      <c r="J168" s="46"/>
      <c r="K168" s="46"/>
      <c r="L168" s="46"/>
      <c r="M168" s="46"/>
      <c r="N168" s="46"/>
      <c r="O168" s="46"/>
      <c r="P168" s="678"/>
      <c r="Q168" s="678"/>
      <c r="R168" s="678"/>
      <c r="S168" s="678"/>
      <c r="T168" s="678"/>
      <c r="U168" s="678"/>
      <c r="V168" s="678"/>
      <c r="W168" s="678"/>
      <c r="X168" s="678"/>
      <c r="Y168" s="678"/>
      <c r="Z168" s="678"/>
      <c r="AA168" s="678"/>
      <c r="AB168" s="678"/>
    </row>
    <row r="169">
      <c r="A169" s="678"/>
      <c r="B169" s="46"/>
      <c r="C169" s="46"/>
      <c r="D169" s="46"/>
      <c r="E169" s="46"/>
      <c r="F169" s="46"/>
      <c r="G169" s="46"/>
      <c r="H169" s="46"/>
      <c r="I169" s="46"/>
      <c r="J169" s="46"/>
      <c r="K169" s="46"/>
      <c r="L169" s="46"/>
      <c r="M169" s="46"/>
      <c r="N169" s="46"/>
      <c r="O169" s="46"/>
      <c r="P169" s="678"/>
      <c r="Q169" s="678"/>
      <c r="R169" s="678"/>
      <c r="S169" s="678"/>
      <c r="T169" s="678"/>
      <c r="U169" s="678"/>
      <c r="V169" s="678"/>
      <c r="W169" s="678"/>
      <c r="X169" s="678"/>
      <c r="Y169" s="678"/>
      <c r="Z169" s="678"/>
      <c r="AA169" s="678"/>
      <c r="AB169" s="678"/>
    </row>
    <row r="170">
      <c r="A170" s="678"/>
      <c r="B170" s="46"/>
      <c r="C170" s="46"/>
      <c r="D170" s="46"/>
      <c r="E170" s="46"/>
      <c r="F170" s="46"/>
      <c r="G170" s="46"/>
      <c r="H170" s="46"/>
      <c r="I170" s="46"/>
      <c r="J170" s="46"/>
      <c r="K170" s="46"/>
      <c r="L170" s="46"/>
      <c r="M170" s="46"/>
      <c r="N170" s="46"/>
      <c r="O170" s="46"/>
      <c r="P170" s="678"/>
      <c r="Q170" s="678"/>
      <c r="R170" s="678"/>
      <c r="S170" s="678"/>
      <c r="T170" s="678"/>
      <c r="U170" s="678"/>
      <c r="V170" s="678"/>
      <c r="W170" s="678"/>
      <c r="X170" s="678"/>
      <c r="Y170" s="678"/>
      <c r="Z170" s="678"/>
      <c r="AA170" s="678"/>
      <c r="AB170" s="678"/>
    </row>
    <row r="171">
      <c r="A171" s="678"/>
      <c r="B171" s="46"/>
      <c r="C171" s="46"/>
      <c r="D171" s="46"/>
      <c r="E171" s="46"/>
      <c r="F171" s="46"/>
      <c r="G171" s="46"/>
      <c r="H171" s="46"/>
      <c r="I171" s="46"/>
      <c r="J171" s="46"/>
      <c r="K171" s="46"/>
      <c r="L171" s="46"/>
      <c r="M171" s="46"/>
      <c r="N171" s="46"/>
      <c r="O171" s="46"/>
      <c r="P171" s="678"/>
      <c r="Q171" s="678"/>
      <c r="R171" s="678"/>
      <c r="S171" s="678"/>
      <c r="T171" s="678"/>
      <c r="U171" s="678"/>
      <c r="V171" s="678"/>
      <c r="W171" s="678"/>
      <c r="X171" s="678"/>
      <c r="Y171" s="678"/>
      <c r="Z171" s="678"/>
      <c r="AA171" s="678"/>
      <c r="AB171" s="678"/>
    </row>
    <row r="172">
      <c r="A172" s="678"/>
      <c r="B172" s="46"/>
      <c r="C172" s="46"/>
      <c r="D172" s="46"/>
      <c r="E172" s="46"/>
      <c r="F172" s="46"/>
      <c r="G172" s="46"/>
      <c r="H172" s="46"/>
      <c r="I172" s="46"/>
      <c r="J172" s="46"/>
      <c r="K172" s="46"/>
      <c r="L172" s="46"/>
      <c r="M172" s="46"/>
      <c r="N172" s="46"/>
      <c r="O172" s="46"/>
      <c r="P172" s="678"/>
      <c r="Q172" s="678"/>
      <c r="R172" s="678"/>
      <c r="S172" s="678"/>
      <c r="T172" s="678"/>
      <c r="U172" s="678"/>
      <c r="V172" s="678"/>
      <c r="W172" s="678"/>
      <c r="X172" s="678"/>
      <c r="Y172" s="678"/>
      <c r="Z172" s="678"/>
      <c r="AA172" s="678"/>
      <c r="AB172" s="678"/>
    </row>
    <row r="173">
      <c r="A173" s="678"/>
      <c r="B173" s="46"/>
      <c r="C173" s="46"/>
      <c r="D173" s="46"/>
      <c r="E173" s="46"/>
      <c r="F173" s="46"/>
      <c r="G173" s="46"/>
      <c r="H173" s="46"/>
      <c r="I173" s="46"/>
      <c r="J173" s="46"/>
      <c r="K173" s="46"/>
      <c r="L173" s="46"/>
      <c r="M173" s="46"/>
      <c r="N173" s="46"/>
      <c r="O173" s="46"/>
      <c r="P173" s="678"/>
      <c r="Q173" s="678"/>
      <c r="R173" s="678"/>
      <c r="S173" s="678"/>
      <c r="T173" s="678"/>
      <c r="U173" s="678"/>
      <c r="V173" s="678"/>
      <c r="W173" s="678"/>
      <c r="X173" s="678"/>
      <c r="Y173" s="678"/>
      <c r="Z173" s="678"/>
      <c r="AA173" s="678"/>
      <c r="AB173" s="678"/>
    </row>
    <row r="174">
      <c r="A174" s="678"/>
      <c r="B174" s="46"/>
      <c r="C174" s="46"/>
      <c r="D174" s="46"/>
      <c r="E174" s="46"/>
      <c r="F174" s="46"/>
      <c r="G174" s="46"/>
      <c r="H174" s="46"/>
      <c r="I174" s="46"/>
      <c r="J174" s="46"/>
      <c r="K174" s="46"/>
      <c r="L174" s="46"/>
      <c r="M174" s="46"/>
      <c r="N174" s="46"/>
      <c r="O174" s="46"/>
      <c r="P174" s="678"/>
      <c r="Q174" s="678"/>
      <c r="R174" s="678"/>
      <c r="S174" s="678"/>
      <c r="T174" s="678"/>
      <c r="U174" s="678"/>
      <c r="V174" s="678"/>
      <c r="W174" s="678"/>
      <c r="X174" s="678"/>
      <c r="Y174" s="678"/>
      <c r="Z174" s="678"/>
      <c r="AA174" s="678"/>
      <c r="AB174" s="678"/>
    </row>
    <row r="175">
      <c r="A175" s="678"/>
      <c r="B175" s="46"/>
      <c r="C175" s="46"/>
      <c r="D175" s="46"/>
      <c r="E175" s="46"/>
      <c r="F175" s="46"/>
      <c r="G175" s="46"/>
      <c r="H175" s="46"/>
      <c r="I175" s="46"/>
      <c r="J175" s="46"/>
      <c r="K175" s="46"/>
      <c r="L175" s="46"/>
      <c r="M175" s="46"/>
      <c r="N175" s="46"/>
      <c r="O175" s="46"/>
      <c r="P175" s="678"/>
      <c r="Q175" s="678"/>
      <c r="R175" s="678"/>
      <c r="S175" s="678"/>
      <c r="T175" s="678"/>
      <c r="U175" s="678"/>
      <c r="V175" s="678"/>
      <c r="W175" s="678"/>
      <c r="X175" s="678"/>
      <c r="Y175" s="678"/>
      <c r="Z175" s="678"/>
      <c r="AA175" s="678"/>
      <c r="AB175" s="678"/>
    </row>
    <row r="176">
      <c r="A176" s="678"/>
      <c r="B176" s="46"/>
      <c r="C176" s="46"/>
      <c r="D176" s="46"/>
      <c r="E176" s="46"/>
      <c r="F176" s="46"/>
      <c r="G176" s="46"/>
      <c r="H176" s="46"/>
      <c r="I176" s="46"/>
      <c r="J176" s="46"/>
      <c r="K176" s="46"/>
      <c r="L176" s="46"/>
      <c r="M176" s="46"/>
      <c r="N176" s="46"/>
      <c r="O176" s="46"/>
      <c r="P176" s="678"/>
      <c r="Q176" s="678"/>
      <c r="R176" s="678"/>
      <c r="S176" s="678"/>
      <c r="T176" s="678"/>
      <c r="U176" s="678"/>
      <c r="V176" s="678"/>
      <c r="W176" s="678"/>
      <c r="X176" s="678"/>
      <c r="Y176" s="678"/>
      <c r="Z176" s="678"/>
      <c r="AA176" s="678"/>
      <c r="AB176" s="678"/>
    </row>
    <row r="177">
      <c r="A177" s="678"/>
      <c r="B177" s="46"/>
      <c r="C177" s="46"/>
      <c r="D177" s="46"/>
      <c r="E177" s="46"/>
      <c r="F177" s="46"/>
      <c r="G177" s="46"/>
      <c r="H177" s="46"/>
      <c r="I177" s="46"/>
      <c r="J177" s="46"/>
      <c r="K177" s="46"/>
      <c r="L177" s="46"/>
      <c r="M177" s="46"/>
      <c r="N177" s="46"/>
      <c r="O177" s="46"/>
      <c r="P177" s="678"/>
      <c r="Q177" s="678"/>
      <c r="R177" s="678"/>
      <c r="S177" s="678"/>
      <c r="T177" s="678"/>
      <c r="U177" s="678"/>
      <c r="V177" s="678"/>
      <c r="W177" s="678"/>
      <c r="X177" s="678"/>
      <c r="Y177" s="678"/>
      <c r="Z177" s="678"/>
      <c r="AA177" s="678"/>
      <c r="AB177" s="678"/>
    </row>
    <row r="178">
      <c r="A178" s="678"/>
      <c r="B178" s="46"/>
      <c r="C178" s="46"/>
      <c r="D178" s="46"/>
      <c r="E178" s="46"/>
      <c r="F178" s="46"/>
      <c r="G178" s="46"/>
      <c r="H178" s="46"/>
      <c r="I178" s="46"/>
      <c r="J178" s="46"/>
      <c r="K178" s="46"/>
      <c r="L178" s="46"/>
      <c r="M178" s="46"/>
      <c r="N178" s="46"/>
      <c r="O178" s="46"/>
      <c r="P178" s="678"/>
      <c r="Q178" s="678"/>
      <c r="R178" s="678"/>
      <c r="S178" s="678"/>
      <c r="T178" s="678"/>
      <c r="U178" s="678"/>
      <c r="V178" s="678"/>
      <c r="W178" s="678"/>
      <c r="X178" s="678"/>
      <c r="Y178" s="678"/>
      <c r="Z178" s="678"/>
      <c r="AA178" s="678"/>
      <c r="AB178" s="678"/>
    </row>
    <row r="179">
      <c r="A179" s="678"/>
      <c r="B179" s="46"/>
      <c r="C179" s="46"/>
      <c r="D179" s="46"/>
      <c r="E179" s="46"/>
      <c r="F179" s="46"/>
      <c r="G179" s="46"/>
      <c r="H179" s="46"/>
      <c r="I179" s="46"/>
      <c r="J179" s="46"/>
      <c r="K179" s="46"/>
      <c r="L179" s="46"/>
      <c r="M179" s="46"/>
      <c r="N179" s="46"/>
      <c r="O179" s="46"/>
      <c r="P179" s="678"/>
      <c r="Q179" s="678"/>
      <c r="R179" s="678"/>
      <c r="S179" s="678"/>
      <c r="T179" s="678"/>
      <c r="U179" s="678"/>
      <c r="V179" s="678"/>
      <c r="W179" s="678"/>
      <c r="X179" s="678"/>
      <c r="Y179" s="678"/>
      <c r="Z179" s="678"/>
      <c r="AA179" s="678"/>
      <c r="AB179" s="678"/>
    </row>
    <row r="180">
      <c r="A180" s="678"/>
      <c r="B180" s="46"/>
      <c r="C180" s="46"/>
      <c r="D180" s="46"/>
      <c r="E180" s="46"/>
      <c r="F180" s="46"/>
      <c r="G180" s="46"/>
      <c r="H180" s="46"/>
      <c r="I180" s="46"/>
      <c r="J180" s="46"/>
      <c r="K180" s="46"/>
      <c r="L180" s="46"/>
      <c r="M180" s="46"/>
      <c r="N180" s="46"/>
      <c r="O180" s="46"/>
      <c r="P180" s="678"/>
      <c r="Q180" s="678"/>
      <c r="R180" s="678"/>
      <c r="S180" s="678"/>
      <c r="T180" s="678"/>
      <c r="U180" s="678"/>
      <c r="V180" s="678"/>
      <c r="W180" s="678"/>
      <c r="X180" s="678"/>
      <c r="Y180" s="678"/>
      <c r="Z180" s="678"/>
      <c r="AA180" s="678"/>
      <c r="AB180" s="678"/>
    </row>
    <row r="181">
      <c r="A181" s="678"/>
      <c r="B181" s="46"/>
      <c r="C181" s="46"/>
      <c r="D181" s="46"/>
      <c r="E181" s="46"/>
      <c r="F181" s="46"/>
      <c r="G181" s="46"/>
      <c r="H181" s="46"/>
      <c r="I181" s="46"/>
      <c r="J181" s="46"/>
      <c r="K181" s="46"/>
      <c r="L181" s="46"/>
      <c r="M181" s="46"/>
      <c r="N181" s="46"/>
      <c r="O181" s="46"/>
      <c r="P181" s="678"/>
      <c r="Q181" s="678"/>
      <c r="R181" s="678"/>
      <c r="S181" s="678"/>
      <c r="T181" s="678"/>
      <c r="U181" s="678"/>
      <c r="V181" s="678"/>
      <c r="W181" s="678"/>
      <c r="X181" s="678"/>
      <c r="Y181" s="678"/>
      <c r="Z181" s="678"/>
      <c r="AA181" s="678"/>
      <c r="AB181" s="678"/>
    </row>
    <row r="182">
      <c r="A182" s="678"/>
      <c r="B182" s="46"/>
      <c r="C182" s="46"/>
      <c r="D182" s="46"/>
      <c r="E182" s="46"/>
      <c r="F182" s="46"/>
      <c r="G182" s="46"/>
      <c r="H182" s="46"/>
      <c r="I182" s="46"/>
      <c r="J182" s="46"/>
      <c r="K182" s="46"/>
      <c r="L182" s="46"/>
      <c r="M182" s="46"/>
      <c r="N182" s="46"/>
      <c r="O182" s="46"/>
      <c r="P182" s="678"/>
      <c r="Q182" s="678"/>
      <c r="R182" s="678"/>
      <c r="S182" s="678"/>
      <c r="T182" s="678"/>
      <c r="U182" s="678"/>
      <c r="V182" s="678"/>
      <c r="W182" s="678"/>
      <c r="X182" s="678"/>
      <c r="Y182" s="678"/>
      <c r="Z182" s="678"/>
      <c r="AA182" s="678"/>
      <c r="AB182" s="678"/>
    </row>
    <row r="183">
      <c r="A183" s="678"/>
      <c r="B183" s="46"/>
      <c r="C183" s="46"/>
      <c r="D183" s="46"/>
      <c r="E183" s="46"/>
      <c r="F183" s="46"/>
      <c r="G183" s="46"/>
      <c r="H183" s="46"/>
      <c r="I183" s="46"/>
      <c r="J183" s="46"/>
      <c r="K183" s="46"/>
      <c r="L183" s="46"/>
      <c r="M183" s="46"/>
      <c r="N183" s="46"/>
      <c r="O183" s="46"/>
      <c r="P183" s="678"/>
      <c r="Q183" s="678"/>
      <c r="R183" s="678"/>
      <c r="S183" s="678"/>
      <c r="T183" s="678"/>
      <c r="U183" s="678"/>
      <c r="V183" s="678"/>
      <c r="W183" s="678"/>
      <c r="X183" s="678"/>
      <c r="Y183" s="678"/>
      <c r="Z183" s="678"/>
      <c r="AA183" s="678"/>
      <c r="AB183" s="678"/>
    </row>
    <row r="184">
      <c r="A184" s="678"/>
      <c r="B184" s="46"/>
      <c r="C184" s="46"/>
      <c r="D184" s="46"/>
      <c r="E184" s="46"/>
      <c r="F184" s="46"/>
      <c r="G184" s="46"/>
      <c r="H184" s="46"/>
      <c r="I184" s="46"/>
      <c r="J184" s="46"/>
      <c r="K184" s="46"/>
      <c r="L184" s="46"/>
      <c r="M184" s="46"/>
      <c r="N184" s="46"/>
      <c r="O184" s="46"/>
      <c r="P184" s="678"/>
      <c r="Q184" s="678"/>
      <c r="R184" s="678"/>
      <c r="S184" s="678"/>
      <c r="T184" s="678"/>
      <c r="U184" s="678"/>
      <c r="V184" s="678"/>
      <c r="W184" s="678"/>
      <c r="X184" s="678"/>
      <c r="Y184" s="678"/>
      <c r="Z184" s="678"/>
      <c r="AA184" s="678"/>
      <c r="AB184" s="678"/>
    </row>
    <row r="185">
      <c r="A185" s="678"/>
      <c r="B185" s="46"/>
      <c r="C185" s="46"/>
      <c r="D185" s="46"/>
      <c r="E185" s="46"/>
      <c r="F185" s="46"/>
      <c r="G185" s="46"/>
      <c r="H185" s="46"/>
      <c r="I185" s="46"/>
      <c r="J185" s="46"/>
      <c r="K185" s="46"/>
      <c r="L185" s="46"/>
      <c r="M185" s="46"/>
      <c r="N185" s="46"/>
      <c r="O185" s="46"/>
      <c r="P185" s="678"/>
      <c r="Q185" s="678"/>
      <c r="R185" s="678"/>
      <c r="S185" s="678"/>
      <c r="T185" s="678"/>
      <c r="U185" s="678"/>
      <c r="V185" s="678"/>
      <c r="W185" s="678"/>
      <c r="X185" s="678"/>
      <c r="Y185" s="678"/>
      <c r="Z185" s="678"/>
      <c r="AA185" s="678"/>
      <c r="AB185" s="678"/>
    </row>
    <row r="186">
      <c r="A186" s="678"/>
      <c r="B186" s="46"/>
      <c r="C186" s="46"/>
      <c r="D186" s="46"/>
      <c r="E186" s="46"/>
      <c r="F186" s="46"/>
      <c r="G186" s="46"/>
      <c r="H186" s="46"/>
      <c r="I186" s="46"/>
      <c r="J186" s="46"/>
      <c r="K186" s="46"/>
      <c r="L186" s="46"/>
      <c r="M186" s="46"/>
      <c r="N186" s="46"/>
      <c r="O186" s="46"/>
      <c r="P186" s="678"/>
      <c r="Q186" s="678"/>
      <c r="R186" s="678"/>
      <c r="S186" s="678"/>
      <c r="T186" s="678"/>
      <c r="U186" s="678"/>
      <c r="V186" s="678"/>
      <c r="W186" s="678"/>
      <c r="X186" s="678"/>
      <c r="Y186" s="678"/>
      <c r="Z186" s="678"/>
      <c r="AA186" s="678"/>
      <c r="AB186" s="678"/>
    </row>
    <row r="187">
      <c r="A187" s="678"/>
      <c r="B187" s="46"/>
      <c r="C187" s="46"/>
      <c r="D187" s="46"/>
      <c r="E187" s="46"/>
      <c r="F187" s="46"/>
      <c r="G187" s="46"/>
      <c r="H187" s="46"/>
      <c r="I187" s="46"/>
      <c r="J187" s="46"/>
      <c r="K187" s="46"/>
      <c r="L187" s="46"/>
      <c r="M187" s="46"/>
      <c r="N187" s="46"/>
      <c r="O187" s="46"/>
      <c r="P187" s="678"/>
      <c r="Q187" s="678"/>
      <c r="R187" s="678"/>
      <c r="S187" s="678"/>
      <c r="T187" s="678"/>
      <c r="U187" s="678"/>
      <c r="V187" s="678"/>
      <c r="W187" s="678"/>
      <c r="X187" s="678"/>
      <c r="Y187" s="678"/>
      <c r="Z187" s="678"/>
      <c r="AA187" s="678"/>
      <c r="AB187" s="678"/>
    </row>
    <row r="188">
      <c r="A188" s="678"/>
      <c r="B188" s="46"/>
      <c r="C188" s="46"/>
      <c r="D188" s="46"/>
      <c r="E188" s="46"/>
      <c r="F188" s="46"/>
      <c r="G188" s="46"/>
      <c r="H188" s="46"/>
      <c r="I188" s="46"/>
      <c r="J188" s="46"/>
      <c r="K188" s="46"/>
      <c r="L188" s="46"/>
      <c r="M188" s="46"/>
      <c r="N188" s="46"/>
      <c r="O188" s="46"/>
      <c r="P188" s="678"/>
      <c r="Q188" s="678"/>
      <c r="R188" s="678"/>
      <c r="S188" s="678"/>
      <c r="T188" s="678"/>
      <c r="U188" s="678"/>
      <c r="V188" s="678"/>
      <c r="W188" s="678"/>
      <c r="X188" s="678"/>
      <c r="Y188" s="678"/>
      <c r="Z188" s="678"/>
      <c r="AA188" s="678"/>
      <c r="AB188" s="678"/>
    </row>
    <row r="189">
      <c r="A189" s="678"/>
      <c r="B189" s="46"/>
      <c r="C189" s="46"/>
      <c r="D189" s="46"/>
      <c r="E189" s="46"/>
      <c r="F189" s="46"/>
      <c r="G189" s="46"/>
      <c r="H189" s="46"/>
      <c r="I189" s="46"/>
      <c r="J189" s="46"/>
      <c r="K189" s="46"/>
      <c r="L189" s="46"/>
      <c r="M189" s="46"/>
      <c r="N189" s="46"/>
      <c r="O189" s="46"/>
      <c r="P189" s="678"/>
      <c r="Q189" s="678"/>
      <c r="R189" s="678"/>
      <c r="S189" s="678"/>
      <c r="T189" s="678"/>
      <c r="U189" s="678"/>
      <c r="V189" s="678"/>
      <c r="W189" s="678"/>
      <c r="X189" s="678"/>
      <c r="Y189" s="678"/>
      <c r="Z189" s="678"/>
      <c r="AA189" s="678"/>
      <c r="AB189" s="678"/>
    </row>
    <row r="190">
      <c r="A190" s="678"/>
      <c r="B190" s="46"/>
      <c r="C190" s="46"/>
      <c r="D190" s="46"/>
      <c r="E190" s="46"/>
      <c r="F190" s="46"/>
      <c r="G190" s="46"/>
      <c r="H190" s="46"/>
      <c r="I190" s="46"/>
      <c r="J190" s="46"/>
      <c r="K190" s="46"/>
      <c r="L190" s="46"/>
      <c r="M190" s="46"/>
      <c r="N190" s="46"/>
      <c r="O190" s="46"/>
      <c r="P190" s="678"/>
      <c r="Q190" s="678"/>
      <c r="R190" s="678"/>
      <c r="S190" s="678"/>
      <c r="T190" s="678"/>
      <c r="U190" s="678"/>
      <c r="V190" s="678"/>
      <c r="W190" s="678"/>
      <c r="X190" s="678"/>
      <c r="Y190" s="678"/>
      <c r="Z190" s="678"/>
      <c r="AA190" s="678"/>
      <c r="AB190" s="678"/>
    </row>
    <row r="191">
      <c r="A191" s="678"/>
      <c r="B191" s="46"/>
      <c r="C191" s="46"/>
      <c r="D191" s="46"/>
      <c r="E191" s="46"/>
      <c r="F191" s="46"/>
      <c r="G191" s="46"/>
      <c r="H191" s="46"/>
      <c r="I191" s="46"/>
      <c r="J191" s="46"/>
      <c r="K191" s="46"/>
      <c r="L191" s="46"/>
      <c r="M191" s="46"/>
      <c r="N191" s="46"/>
      <c r="O191" s="46"/>
      <c r="P191" s="678"/>
      <c r="Q191" s="678"/>
      <c r="R191" s="678"/>
      <c r="S191" s="678"/>
      <c r="T191" s="678"/>
      <c r="U191" s="678"/>
      <c r="V191" s="678"/>
      <c r="W191" s="678"/>
      <c r="X191" s="678"/>
      <c r="Y191" s="678"/>
      <c r="Z191" s="678"/>
      <c r="AA191" s="678"/>
      <c r="AB191" s="678"/>
    </row>
    <row r="192">
      <c r="A192" s="678"/>
      <c r="B192" s="46"/>
      <c r="C192" s="46"/>
      <c r="D192" s="46"/>
      <c r="E192" s="46"/>
      <c r="F192" s="46"/>
      <c r="G192" s="46"/>
      <c r="H192" s="46"/>
      <c r="I192" s="46"/>
      <c r="J192" s="46"/>
      <c r="K192" s="46"/>
      <c r="L192" s="46"/>
      <c r="M192" s="46"/>
      <c r="N192" s="46"/>
      <c r="O192" s="46"/>
      <c r="P192" s="678"/>
      <c r="Q192" s="678"/>
      <c r="R192" s="678"/>
      <c r="S192" s="678"/>
      <c r="T192" s="678"/>
      <c r="U192" s="678"/>
      <c r="V192" s="678"/>
      <c r="W192" s="678"/>
      <c r="X192" s="678"/>
      <c r="Y192" s="678"/>
      <c r="Z192" s="678"/>
      <c r="AA192" s="678"/>
      <c r="AB192" s="678"/>
    </row>
    <row r="193">
      <c r="A193" s="678"/>
      <c r="B193" s="46"/>
      <c r="C193" s="46"/>
      <c r="D193" s="46"/>
      <c r="E193" s="46"/>
      <c r="F193" s="46"/>
      <c r="G193" s="46"/>
      <c r="H193" s="46"/>
      <c r="I193" s="46"/>
      <c r="J193" s="46"/>
      <c r="K193" s="46"/>
      <c r="L193" s="46"/>
      <c r="M193" s="46"/>
      <c r="N193" s="46"/>
      <c r="O193" s="46"/>
      <c r="P193" s="678"/>
      <c r="Q193" s="678"/>
      <c r="R193" s="678"/>
      <c r="S193" s="678"/>
      <c r="T193" s="678"/>
      <c r="U193" s="678"/>
      <c r="V193" s="678"/>
      <c r="W193" s="678"/>
      <c r="X193" s="678"/>
      <c r="Y193" s="678"/>
      <c r="Z193" s="678"/>
      <c r="AA193" s="678"/>
      <c r="AB193" s="678"/>
    </row>
    <row r="194">
      <c r="A194" s="678"/>
      <c r="B194" s="46"/>
      <c r="C194" s="46"/>
      <c r="D194" s="46"/>
      <c r="E194" s="46"/>
      <c r="F194" s="46"/>
      <c r="G194" s="46"/>
      <c r="H194" s="46"/>
      <c r="I194" s="46"/>
      <c r="J194" s="46"/>
      <c r="K194" s="46"/>
      <c r="L194" s="46"/>
      <c r="M194" s="46"/>
      <c r="N194" s="46"/>
      <c r="O194" s="46"/>
      <c r="P194" s="678"/>
      <c r="Q194" s="678"/>
      <c r="R194" s="678"/>
      <c r="S194" s="678"/>
      <c r="T194" s="678"/>
      <c r="U194" s="678"/>
      <c r="V194" s="678"/>
      <c r="W194" s="678"/>
      <c r="X194" s="678"/>
      <c r="Y194" s="678"/>
      <c r="Z194" s="678"/>
      <c r="AA194" s="678"/>
      <c r="AB194" s="678"/>
    </row>
    <row r="195">
      <c r="A195" s="678"/>
      <c r="B195" s="46"/>
      <c r="C195" s="46"/>
      <c r="D195" s="46"/>
      <c r="E195" s="46"/>
      <c r="F195" s="46"/>
      <c r="G195" s="46"/>
      <c r="H195" s="46"/>
      <c r="I195" s="46"/>
      <c r="J195" s="46"/>
      <c r="K195" s="46"/>
      <c r="L195" s="46"/>
      <c r="M195" s="46"/>
      <c r="N195" s="46"/>
      <c r="O195" s="46"/>
      <c r="P195" s="678"/>
      <c r="Q195" s="678"/>
      <c r="R195" s="678"/>
      <c r="S195" s="678"/>
      <c r="T195" s="678"/>
      <c r="U195" s="678"/>
      <c r="V195" s="678"/>
      <c r="W195" s="678"/>
      <c r="X195" s="678"/>
      <c r="Y195" s="678"/>
      <c r="Z195" s="678"/>
      <c r="AA195" s="678"/>
      <c r="AB195" s="678"/>
    </row>
    <row r="196">
      <c r="A196" s="678"/>
      <c r="B196" s="46"/>
      <c r="C196" s="46"/>
      <c r="D196" s="46"/>
      <c r="E196" s="46"/>
      <c r="F196" s="46"/>
      <c r="G196" s="46"/>
      <c r="H196" s="46"/>
      <c r="I196" s="46"/>
      <c r="J196" s="46"/>
      <c r="K196" s="46"/>
      <c r="L196" s="46"/>
      <c r="M196" s="46"/>
      <c r="N196" s="46"/>
      <c r="O196" s="46"/>
      <c r="P196" s="678"/>
      <c r="Q196" s="678"/>
      <c r="R196" s="678"/>
      <c r="S196" s="678"/>
      <c r="T196" s="678"/>
      <c r="U196" s="678"/>
      <c r="V196" s="678"/>
      <c r="W196" s="678"/>
      <c r="X196" s="678"/>
      <c r="Y196" s="678"/>
      <c r="Z196" s="678"/>
      <c r="AA196" s="678"/>
      <c r="AB196" s="678"/>
    </row>
    <row r="197">
      <c r="A197" s="678"/>
      <c r="B197" s="46"/>
      <c r="C197" s="46"/>
      <c r="D197" s="46"/>
      <c r="E197" s="46"/>
      <c r="F197" s="46"/>
      <c r="G197" s="46"/>
      <c r="H197" s="46"/>
      <c r="I197" s="46"/>
      <c r="J197" s="46"/>
      <c r="K197" s="46"/>
      <c r="L197" s="46"/>
      <c r="M197" s="46"/>
      <c r="N197" s="46"/>
      <c r="O197" s="46"/>
      <c r="P197" s="678"/>
      <c r="Q197" s="678"/>
      <c r="R197" s="678"/>
      <c r="S197" s="678"/>
      <c r="T197" s="678"/>
      <c r="U197" s="678"/>
      <c r="V197" s="678"/>
      <c r="W197" s="678"/>
      <c r="X197" s="678"/>
      <c r="Y197" s="678"/>
      <c r="Z197" s="678"/>
      <c r="AA197" s="678"/>
      <c r="AB197" s="678"/>
    </row>
    <row r="198">
      <c r="A198" s="678"/>
      <c r="B198" s="46"/>
      <c r="C198" s="46"/>
      <c r="D198" s="46"/>
      <c r="E198" s="46"/>
      <c r="F198" s="46"/>
      <c r="G198" s="46"/>
      <c r="H198" s="46"/>
      <c r="I198" s="46"/>
      <c r="J198" s="46"/>
      <c r="K198" s="46"/>
      <c r="L198" s="46"/>
      <c r="M198" s="46"/>
      <c r="N198" s="46"/>
      <c r="O198" s="46"/>
      <c r="P198" s="678"/>
      <c r="Q198" s="678"/>
      <c r="R198" s="678"/>
      <c r="S198" s="678"/>
      <c r="T198" s="678"/>
      <c r="U198" s="678"/>
      <c r="V198" s="678"/>
      <c r="W198" s="678"/>
      <c r="X198" s="678"/>
      <c r="Y198" s="678"/>
      <c r="Z198" s="678"/>
      <c r="AA198" s="678"/>
      <c r="AB198" s="678"/>
    </row>
    <row r="199">
      <c r="A199" s="678"/>
      <c r="B199" s="46"/>
      <c r="C199" s="46"/>
      <c r="D199" s="46"/>
      <c r="E199" s="46"/>
      <c r="F199" s="46"/>
      <c r="G199" s="46"/>
      <c r="H199" s="46"/>
      <c r="I199" s="46"/>
      <c r="J199" s="46"/>
      <c r="K199" s="46"/>
      <c r="L199" s="46"/>
      <c r="M199" s="46"/>
      <c r="N199" s="46"/>
      <c r="O199" s="46"/>
      <c r="P199" s="678"/>
      <c r="Q199" s="678"/>
      <c r="R199" s="678"/>
      <c r="S199" s="678"/>
      <c r="T199" s="678"/>
      <c r="U199" s="678"/>
      <c r="V199" s="678"/>
      <c r="W199" s="678"/>
      <c r="X199" s="678"/>
      <c r="Y199" s="678"/>
      <c r="Z199" s="678"/>
      <c r="AA199" s="678"/>
      <c r="AB199" s="678"/>
    </row>
    <row r="200">
      <c r="A200" s="678"/>
      <c r="B200" s="46"/>
      <c r="C200" s="46"/>
      <c r="D200" s="46"/>
      <c r="E200" s="46"/>
      <c r="F200" s="46"/>
      <c r="G200" s="46"/>
      <c r="H200" s="46"/>
      <c r="I200" s="46"/>
      <c r="J200" s="46"/>
      <c r="K200" s="46"/>
      <c r="L200" s="46"/>
      <c r="M200" s="46"/>
      <c r="N200" s="46"/>
      <c r="O200" s="46"/>
      <c r="P200" s="678"/>
      <c r="Q200" s="678"/>
      <c r="R200" s="678"/>
      <c r="S200" s="678"/>
      <c r="T200" s="678"/>
      <c r="U200" s="678"/>
      <c r="V200" s="678"/>
      <c r="W200" s="678"/>
      <c r="X200" s="678"/>
      <c r="Y200" s="678"/>
      <c r="Z200" s="678"/>
      <c r="AA200" s="678"/>
      <c r="AB200" s="678"/>
    </row>
    <row r="201">
      <c r="A201" s="678"/>
      <c r="B201" s="46"/>
      <c r="C201" s="46"/>
      <c r="D201" s="46"/>
      <c r="E201" s="46"/>
      <c r="F201" s="46"/>
      <c r="G201" s="46"/>
      <c r="H201" s="46"/>
      <c r="I201" s="46"/>
      <c r="J201" s="46"/>
      <c r="K201" s="46"/>
      <c r="L201" s="46"/>
      <c r="M201" s="46"/>
      <c r="N201" s="46"/>
      <c r="O201" s="46"/>
      <c r="P201" s="678"/>
      <c r="Q201" s="678"/>
      <c r="R201" s="678"/>
      <c r="S201" s="678"/>
      <c r="T201" s="678"/>
      <c r="U201" s="678"/>
      <c r="V201" s="678"/>
      <c r="W201" s="678"/>
      <c r="X201" s="678"/>
      <c r="Y201" s="678"/>
      <c r="Z201" s="678"/>
      <c r="AA201" s="678"/>
      <c r="AB201" s="678"/>
    </row>
    <row r="202">
      <c r="A202" s="678"/>
      <c r="B202" s="46"/>
      <c r="C202" s="46"/>
      <c r="D202" s="46"/>
      <c r="E202" s="46"/>
      <c r="F202" s="46"/>
      <c r="G202" s="46"/>
      <c r="H202" s="46"/>
      <c r="I202" s="46"/>
      <c r="J202" s="46"/>
      <c r="K202" s="46"/>
      <c r="L202" s="46"/>
      <c r="M202" s="46"/>
      <c r="N202" s="46"/>
      <c r="O202" s="46"/>
      <c r="P202" s="678"/>
      <c r="Q202" s="678"/>
      <c r="R202" s="678"/>
      <c r="S202" s="678"/>
      <c r="T202" s="678"/>
      <c r="U202" s="678"/>
      <c r="V202" s="678"/>
      <c r="W202" s="678"/>
      <c r="X202" s="678"/>
      <c r="Y202" s="678"/>
      <c r="Z202" s="678"/>
      <c r="AA202" s="678"/>
      <c r="AB202" s="678"/>
    </row>
    <row r="203">
      <c r="A203" s="678"/>
      <c r="B203" s="46"/>
      <c r="C203" s="46"/>
      <c r="D203" s="46"/>
      <c r="E203" s="46"/>
      <c r="F203" s="46"/>
      <c r="G203" s="46"/>
      <c r="H203" s="46"/>
      <c r="I203" s="46"/>
      <c r="J203" s="46"/>
      <c r="K203" s="46"/>
      <c r="L203" s="46"/>
      <c r="M203" s="46"/>
      <c r="N203" s="46"/>
      <c r="O203" s="46"/>
      <c r="P203" s="678"/>
      <c r="Q203" s="678"/>
      <c r="R203" s="678"/>
      <c r="S203" s="678"/>
      <c r="T203" s="678"/>
      <c r="U203" s="678"/>
      <c r="V203" s="678"/>
      <c r="W203" s="678"/>
      <c r="X203" s="678"/>
      <c r="Y203" s="678"/>
      <c r="Z203" s="678"/>
      <c r="AA203" s="678"/>
      <c r="AB203" s="678"/>
    </row>
    <row r="204">
      <c r="A204" s="678"/>
      <c r="B204" s="46"/>
      <c r="C204" s="46"/>
      <c r="D204" s="46"/>
      <c r="E204" s="46"/>
      <c r="F204" s="46"/>
      <c r="G204" s="46"/>
      <c r="H204" s="46"/>
      <c r="I204" s="46"/>
      <c r="J204" s="46"/>
      <c r="K204" s="46"/>
      <c r="L204" s="46"/>
      <c r="M204" s="46"/>
      <c r="N204" s="46"/>
      <c r="O204" s="46"/>
      <c r="P204" s="678"/>
      <c r="Q204" s="678"/>
      <c r="R204" s="678"/>
      <c r="S204" s="678"/>
      <c r="T204" s="678"/>
      <c r="U204" s="678"/>
      <c r="V204" s="678"/>
      <c r="W204" s="678"/>
      <c r="X204" s="678"/>
      <c r="Y204" s="678"/>
      <c r="Z204" s="678"/>
      <c r="AA204" s="678"/>
      <c r="AB204" s="678"/>
    </row>
    <row r="205">
      <c r="A205" s="678"/>
      <c r="B205" s="46"/>
      <c r="C205" s="46"/>
      <c r="D205" s="46"/>
      <c r="E205" s="46"/>
      <c r="F205" s="46"/>
      <c r="G205" s="46"/>
      <c r="H205" s="46"/>
      <c r="I205" s="46"/>
      <c r="J205" s="46"/>
      <c r="K205" s="46"/>
      <c r="L205" s="46"/>
      <c r="M205" s="46"/>
      <c r="N205" s="46"/>
      <c r="O205" s="46"/>
      <c r="P205" s="678"/>
      <c r="Q205" s="678"/>
      <c r="R205" s="678"/>
      <c r="S205" s="678"/>
      <c r="T205" s="678"/>
      <c r="U205" s="678"/>
      <c r="V205" s="678"/>
      <c r="W205" s="678"/>
      <c r="X205" s="678"/>
      <c r="Y205" s="678"/>
      <c r="Z205" s="678"/>
      <c r="AA205" s="678"/>
      <c r="AB205" s="678"/>
    </row>
    <row r="206">
      <c r="A206" s="678"/>
      <c r="B206" s="46"/>
      <c r="C206" s="46"/>
      <c r="D206" s="46"/>
      <c r="E206" s="46"/>
      <c r="F206" s="46"/>
      <c r="G206" s="46"/>
      <c r="H206" s="46"/>
      <c r="I206" s="46"/>
      <c r="J206" s="46"/>
      <c r="K206" s="46"/>
      <c r="L206" s="46"/>
      <c r="M206" s="46"/>
      <c r="N206" s="46"/>
      <c r="O206" s="46"/>
      <c r="P206" s="678"/>
      <c r="Q206" s="678"/>
      <c r="R206" s="678"/>
      <c r="S206" s="678"/>
      <c r="T206" s="678"/>
      <c r="U206" s="678"/>
      <c r="V206" s="678"/>
      <c r="W206" s="678"/>
      <c r="X206" s="678"/>
      <c r="Y206" s="678"/>
      <c r="Z206" s="678"/>
      <c r="AA206" s="678"/>
      <c r="AB206" s="678"/>
    </row>
    <row r="207">
      <c r="A207" s="678"/>
      <c r="B207" s="46"/>
      <c r="C207" s="46"/>
      <c r="D207" s="46"/>
      <c r="E207" s="46"/>
      <c r="F207" s="46"/>
      <c r="G207" s="46"/>
      <c r="H207" s="46"/>
      <c r="I207" s="46"/>
      <c r="J207" s="46"/>
      <c r="K207" s="46"/>
      <c r="L207" s="46"/>
      <c r="M207" s="46"/>
      <c r="N207" s="46"/>
      <c r="O207" s="46"/>
      <c r="P207" s="678"/>
      <c r="Q207" s="678"/>
      <c r="R207" s="678"/>
      <c r="S207" s="678"/>
      <c r="T207" s="678"/>
      <c r="U207" s="678"/>
      <c r="V207" s="678"/>
      <c r="W207" s="678"/>
      <c r="X207" s="678"/>
      <c r="Y207" s="678"/>
      <c r="Z207" s="678"/>
      <c r="AA207" s="678"/>
      <c r="AB207" s="678"/>
    </row>
    <row r="208">
      <c r="A208" s="678"/>
      <c r="B208" s="46"/>
      <c r="C208" s="46"/>
      <c r="D208" s="46"/>
      <c r="E208" s="46"/>
      <c r="F208" s="46"/>
      <c r="G208" s="46"/>
      <c r="H208" s="46"/>
      <c r="I208" s="46"/>
      <c r="J208" s="46"/>
      <c r="K208" s="46"/>
      <c r="L208" s="46"/>
      <c r="M208" s="46"/>
      <c r="N208" s="46"/>
      <c r="O208" s="46"/>
      <c r="P208" s="678"/>
      <c r="Q208" s="678"/>
      <c r="R208" s="678"/>
      <c r="S208" s="678"/>
      <c r="T208" s="678"/>
      <c r="U208" s="678"/>
      <c r="V208" s="678"/>
      <c r="W208" s="678"/>
      <c r="X208" s="678"/>
      <c r="Y208" s="678"/>
      <c r="Z208" s="678"/>
      <c r="AA208" s="678"/>
      <c r="AB208" s="678"/>
    </row>
    <row r="209">
      <c r="A209" s="678"/>
      <c r="B209" s="46"/>
      <c r="C209" s="46"/>
      <c r="D209" s="46"/>
      <c r="E209" s="46"/>
      <c r="F209" s="46"/>
      <c r="G209" s="46"/>
      <c r="H209" s="46"/>
      <c r="I209" s="46"/>
      <c r="J209" s="46"/>
      <c r="K209" s="46"/>
      <c r="L209" s="46"/>
      <c r="M209" s="46"/>
      <c r="N209" s="46"/>
      <c r="O209" s="46"/>
      <c r="P209" s="678"/>
      <c r="Q209" s="678"/>
      <c r="R209" s="678"/>
      <c r="S209" s="678"/>
      <c r="T209" s="678"/>
      <c r="U209" s="678"/>
      <c r="V209" s="678"/>
      <c r="W209" s="678"/>
      <c r="X209" s="678"/>
      <c r="Y209" s="678"/>
      <c r="Z209" s="678"/>
      <c r="AA209" s="678"/>
      <c r="AB209" s="678"/>
    </row>
    <row r="210">
      <c r="A210" s="678"/>
      <c r="B210" s="46"/>
      <c r="C210" s="46"/>
      <c r="D210" s="46"/>
      <c r="E210" s="46"/>
      <c r="F210" s="46"/>
      <c r="G210" s="46"/>
      <c r="H210" s="46"/>
      <c r="I210" s="46"/>
      <c r="J210" s="46"/>
      <c r="K210" s="46"/>
      <c r="L210" s="46"/>
      <c r="M210" s="46"/>
      <c r="N210" s="46"/>
      <c r="O210" s="46"/>
      <c r="P210" s="678"/>
      <c r="Q210" s="678"/>
      <c r="R210" s="678"/>
      <c r="S210" s="678"/>
      <c r="T210" s="678"/>
      <c r="U210" s="678"/>
      <c r="V210" s="678"/>
      <c r="W210" s="678"/>
      <c r="X210" s="678"/>
      <c r="Y210" s="678"/>
      <c r="Z210" s="678"/>
      <c r="AA210" s="678"/>
      <c r="AB210" s="678"/>
    </row>
    <row r="211">
      <c r="A211" s="678"/>
      <c r="B211" s="46"/>
      <c r="C211" s="46"/>
      <c r="D211" s="46"/>
      <c r="E211" s="46"/>
      <c r="F211" s="46"/>
      <c r="G211" s="46"/>
      <c r="H211" s="46"/>
      <c r="I211" s="46"/>
      <c r="J211" s="46"/>
      <c r="K211" s="46"/>
      <c r="L211" s="46"/>
      <c r="M211" s="46"/>
      <c r="N211" s="46"/>
      <c r="O211" s="46"/>
      <c r="P211" s="678"/>
      <c r="Q211" s="678"/>
      <c r="R211" s="678"/>
      <c r="S211" s="678"/>
      <c r="T211" s="678"/>
      <c r="U211" s="678"/>
      <c r="V211" s="678"/>
      <c r="W211" s="678"/>
      <c r="X211" s="678"/>
      <c r="Y211" s="678"/>
      <c r="Z211" s="678"/>
      <c r="AA211" s="678"/>
      <c r="AB211" s="678"/>
    </row>
    <row r="212">
      <c r="A212" s="678"/>
      <c r="B212" s="46"/>
      <c r="C212" s="46"/>
      <c r="D212" s="46"/>
      <c r="E212" s="46"/>
      <c r="F212" s="46"/>
      <c r="G212" s="46"/>
      <c r="H212" s="46"/>
      <c r="I212" s="46"/>
      <c r="J212" s="46"/>
      <c r="K212" s="46"/>
      <c r="L212" s="46"/>
      <c r="M212" s="46"/>
      <c r="N212" s="46"/>
      <c r="O212" s="46"/>
      <c r="P212" s="678"/>
      <c r="Q212" s="678"/>
      <c r="R212" s="678"/>
      <c r="S212" s="678"/>
      <c r="T212" s="678"/>
      <c r="U212" s="678"/>
      <c r="V212" s="678"/>
      <c r="W212" s="678"/>
      <c r="X212" s="678"/>
      <c r="Y212" s="678"/>
      <c r="Z212" s="678"/>
      <c r="AA212" s="678"/>
      <c r="AB212" s="678"/>
    </row>
    <row r="213">
      <c r="A213" s="678"/>
      <c r="B213" s="46"/>
      <c r="C213" s="46"/>
      <c r="D213" s="46"/>
      <c r="E213" s="46"/>
      <c r="F213" s="46"/>
      <c r="G213" s="46"/>
      <c r="H213" s="46"/>
      <c r="I213" s="46"/>
      <c r="J213" s="46"/>
      <c r="K213" s="46"/>
      <c r="L213" s="46"/>
      <c r="M213" s="46"/>
      <c r="N213" s="46"/>
      <c r="O213" s="46"/>
      <c r="P213" s="678"/>
      <c r="Q213" s="678"/>
      <c r="R213" s="678"/>
      <c r="S213" s="678"/>
      <c r="T213" s="678"/>
      <c r="U213" s="678"/>
      <c r="V213" s="678"/>
      <c r="W213" s="678"/>
      <c r="X213" s="678"/>
      <c r="Y213" s="678"/>
      <c r="Z213" s="678"/>
      <c r="AA213" s="678"/>
      <c r="AB213" s="678"/>
    </row>
    <row r="214">
      <c r="A214" s="678"/>
      <c r="B214" s="46"/>
      <c r="C214" s="46"/>
      <c r="D214" s="46"/>
      <c r="E214" s="46"/>
      <c r="F214" s="46"/>
      <c r="G214" s="46"/>
      <c r="H214" s="46"/>
      <c r="I214" s="46"/>
      <c r="J214" s="46"/>
      <c r="K214" s="46"/>
      <c r="L214" s="46"/>
      <c r="M214" s="46"/>
      <c r="N214" s="46"/>
      <c r="O214" s="46"/>
      <c r="P214" s="678"/>
      <c r="Q214" s="678"/>
      <c r="R214" s="678"/>
      <c r="S214" s="678"/>
      <c r="T214" s="678"/>
      <c r="U214" s="678"/>
      <c r="V214" s="678"/>
      <c r="W214" s="678"/>
      <c r="X214" s="678"/>
      <c r="Y214" s="678"/>
      <c r="Z214" s="678"/>
      <c r="AA214" s="678"/>
      <c r="AB214" s="678"/>
    </row>
    <row r="215">
      <c r="A215" s="678"/>
      <c r="B215" s="46"/>
      <c r="C215" s="46"/>
      <c r="D215" s="46"/>
      <c r="E215" s="46"/>
      <c r="F215" s="46"/>
      <c r="G215" s="46"/>
      <c r="H215" s="46"/>
      <c r="I215" s="46"/>
      <c r="J215" s="46"/>
      <c r="K215" s="46"/>
      <c r="L215" s="46"/>
      <c r="M215" s="46"/>
      <c r="N215" s="46"/>
      <c r="O215" s="46"/>
      <c r="P215" s="678"/>
      <c r="Q215" s="678"/>
      <c r="R215" s="678"/>
      <c r="S215" s="678"/>
      <c r="T215" s="678"/>
      <c r="U215" s="678"/>
      <c r="V215" s="678"/>
      <c r="W215" s="678"/>
      <c r="X215" s="678"/>
      <c r="Y215" s="678"/>
      <c r="Z215" s="678"/>
      <c r="AA215" s="678"/>
      <c r="AB215" s="678"/>
    </row>
    <row r="216">
      <c r="A216" s="678"/>
      <c r="B216" s="46"/>
      <c r="C216" s="46"/>
      <c r="D216" s="46"/>
      <c r="E216" s="46"/>
      <c r="F216" s="46"/>
      <c r="G216" s="46"/>
      <c r="H216" s="46"/>
      <c r="I216" s="46"/>
      <c r="J216" s="46"/>
      <c r="K216" s="46"/>
      <c r="L216" s="46"/>
      <c r="M216" s="46"/>
      <c r="N216" s="46"/>
      <c r="O216" s="46"/>
      <c r="P216" s="678"/>
      <c r="Q216" s="678"/>
      <c r="R216" s="678"/>
      <c r="S216" s="678"/>
      <c r="T216" s="678"/>
      <c r="U216" s="678"/>
      <c r="V216" s="678"/>
      <c r="W216" s="678"/>
      <c r="X216" s="678"/>
      <c r="Y216" s="678"/>
      <c r="Z216" s="678"/>
      <c r="AA216" s="678"/>
      <c r="AB216" s="678"/>
    </row>
    <row r="217">
      <c r="A217" s="678"/>
      <c r="B217" s="46"/>
      <c r="C217" s="46"/>
      <c r="D217" s="46"/>
      <c r="E217" s="46"/>
      <c r="F217" s="46"/>
      <c r="G217" s="46"/>
      <c r="H217" s="46"/>
      <c r="I217" s="46"/>
      <c r="J217" s="46"/>
      <c r="K217" s="46"/>
      <c r="L217" s="46"/>
      <c r="M217" s="46"/>
      <c r="N217" s="46"/>
      <c r="O217" s="46"/>
      <c r="P217" s="678"/>
      <c r="Q217" s="678"/>
      <c r="R217" s="678"/>
      <c r="S217" s="678"/>
      <c r="T217" s="678"/>
      <c r="U217" s="678"/>
      <c r="V217" s="678"/>
      <c r="W217" s="678"/>
      <c r="X217" s="678"/>
      <c r="Y217" s="678"/>
      <c r="Z217" s="678"/>
      <c r="AA217" s="678"/>
      <c r="AB217" s="678"/>
    </row>
    <row r="218">
      <c r="A218" s="678"/>
      <c r="B218" s="46"/>
      <c r="C218" s="46"/>
      <c r="D218" s="46"/>
      <c r="E218" s="46"/>
      <c r="F218" s="46"/>
      <c r="G218" s="46"/>
      <c r="H218" s="46"/>
      <c r="I218" s="46"/>
      <c r="J218" s="46"/>
      <c r="K218" s="46"/>
      <c r="L218" s="46"/>
      <c r="M218" s="46"/>
      <c r="N218" s="46"/>
      <c r="O218" s="46"/>
      <c r="P218" s="678"/>
      <c r="Q218" s="678"/>
      <c r="R218" s="678"/>
      <c r="S218" s="678"/>
      <c r="T218" s="678"/>
      <c r="U218" s="678"/>
      <c r="V218" s="678"/>
      <c r="W218" s="678"/>
      <c r="X218" s="678"/>
      <c r="Y218" s="678"/>
      <c r="Z218" s="678"/>
      <c r="AA218" s="678"/>
      <c r="AB218" s="678"/>
    </row>
    <row r="219">
      <c r="A219" s="678"/>
      <c r="B219" s="46"/>
      <c r="C219" s="46"/>
      <c r="D219" s="46"/>
      <c r="E219" s="46"/>
      <c r="F219" s="46"/>
      <c r="G219" s="46"/>
      <c r="H219" s="46"/>
      <c r="I219" s="46"/>
      <c r="J219" s="46"/>
      <c r="K219" s="46"/>
      <c r="L219" s="46"/>
      <c r="M219" s="46"/>
      <c r="N219" s="46"/>
      <c r="O219" s="46"/>
      <c r="P219" s="678"/>
      <c r="Q219" s="678"/>
      <c r="R219" s="678"/>
      <c r="S219" s="678"/>
      <c r="T219" s="678"/>
      <c r="U219" s="678"/>
      <c r="V219" s="678"/>
      <c r="W219" s="678"/>
      <c r="X219" s="678"/>
      <c r="Y219" s="678"/>
      <c r="Z219" s="678"/>
      <c r="AA219" s="678"/>
      <c r="AB219" s="678"/>
    </row>
    <row r="220">
      <c r="A220" s="678"/>
      <c r="B220" s="46"/>
      <c r="C220" s="46"/>
      <c r="D220" s="46"/>
      <c r="E220" s="46"/>
      <c r="F220" s="46"/>
      <c r="G220" s="46"/>
      <c r="H220" s="46"/>
      <c r="I220" s="46"/>
      <c r="J220" s="46"/>
      <c r="K220" s="46"/>
      <c r="L220" s="46"/>
      <c r="M220" s="46"/>
      <c r="N220" s="46"/>
      <c r="O220" s="46"/>
      <c r="P220" s="678"/>
      <c r="Q220" s="678"/>
      <c r="R220" s="678"/>
      <c r="S220" s="678"/>
      <c r="T220" s="678"/>
      <c r="U220" s="678"/>
      <c r="V220" s="678"/>
      <c r="W220" s="678"/>
      <c r="X220" s="678"/>
      <c r="Y220" s="678"/>
      <c r="Z220" s="678"/>
      <c r="AA220" s="678"/>
      <c r="AB220" s="678"/>
    </row>
    <row r="221">
      <c r="A221" s="678"/>
      <c r="B221" s="46"/>
      <c r="C221" s="46"/>
      <c r="D221" s="46"/>
      <c r="E221" s="46"/>
      <c r="F221" s="46"/>
      <c r="G221" s="46"/>
      <c r="H221" s="46"/>
      <c r="I221" s="46"/>
      <c r="J221" s="46"/>
      <c r="K221" s="46"/>
      <c r="L221" s="46"/>
      <c r="M221" s="46"/>
      <c r="N221" s="46"/>
      <c r="O221" s="46"/>
      <c r="P221" s="678"/>
      <c r="Q221" s="678"/>
      <c r="R221" s="678"/>
      <c r="S221" s="678"/>
      <c r="T221" s="678"/>
      <c r="U221" s="678"/>
      <c r="V221" s="678"/>
      <c r="W221" s="678"/>
      <c r="X221" s="678"/>
      <c r="Y221" s="678"/>
      <c r="Z221" s="678"/>
      <c r="AA221" s="678"/>
      <c r="AB221" s="678"/>
    </row>
    <row r="222">
      <c r="A222" s="678"/>
      <c r="B222" s="46"/>
      <c r="C222" s="46"/>
      <c r="D222" s="46"/>
      <c r="E222" s="46"/>
      <c r="F222" s="46"/>
      <c r="G222" s="46"/>
      <c r="H222" s="46"/>
      <c r="I222" s="46"/>
      <c r="J222" s="46"/>
      <c r="K222" s="46"/>
      <c r="L222" s="46"/>
      <c r="M222" s="46"/>
      <c r="N222" s="46"/>
      <c r="O222" s="46"/>
      <c r="P222" s="678"/>
      <c r="Q222" s="678"/>
      <c r="R222" s="678"/>
      <c r="S222" s="678"/>
      <c r="T222" s="678"/>
      <c r="U222" s="678"/>
      <c r="V222" s="678"/>
      <c r="W222" s="678"/>
      <c r="X222" s="678"/>
      <c r="Y222" s="678"/>
      <c r="Z222" s="678"/>
      <c r="AA222" s="678"/>
      <c r="AB222" s="678"/>
    </row>
    <row r="223">
      <c r="A223" s="678"/>
      <c r="B223" s="46"/>
      <c r="C223" s="46"/>
      <c r="D223" s="46"/>
      <c r="E223" s="46"/>
      <c r="F223" s="46"/>
      <c r="G223" s="46"/>
      <c r="H223" s="46"/>
      <c r="I223" s="46"/>
      <c r="J223" s="46"/>
      <c r="K223" s="46"/>
      <c r="L223" s="46"/>
      <c r="M223" s="46"/>
      <c r="N223" s="46"/>
      <c r="O223" s="46"/>
      <c r="P223" s="678"/>
      <c r="Q223" s="678"/>
      <c r="R223" s="678"/>
      <c r="S223" s="678"/>
      <c r="T223" s="678"/>
      <c r="U223" s="678"/>
      <c r="V223" s="678"/>
      <c r="W223" s="678"/>
      <c r="X223" s="678"/>
      <c r="Y223" s="678"/>
      <c r="Z223" s="678"/>
      <c r="AA223" s="678"/>
      <c r="AB223" s="678"/>
    </row>
    <row r="224">
      <c r="A224" s="678"/>
      <c r="B224" s="46"/>
      <c r="C224" s="46"/>
      <c r="D224" s="46"/>
      <c r="E224" s="46"/>
      <c r="F224" s="46"/>
      <c r="G224" s="46"/>
      <c r="H224" s="46"/>
      <c r="I224" s="46"/>
      <c r="J224" s="46"/>
      <c r="K224" s="46"/>
      <c r="L224" s="46"/>
      <c r="M224" s="46"/>
      <c r="N224" s="46"/>
      <c r="O224" s="46"/>
      <c r="P224" s="678"/>
      <c r="Q224" s="678"/>
      <c r="R224" s="678"/>
      <c r="S224" s="678"/>
      <c r="T224" s="678"/>
      <c r="U224" s="678"/>
      <c r="V224" s="678"/>
      <c r="W224" s="678"/>
      <c r="X224" s="678"/>
      <c r="Y224" s="678"/>
      <c r="Z224" s="678"/>
      <c r="AA224" s="678"/>
      <c r="AB224" s="678"/>
    </row>
    <row r="225">
      <c r="A225" s="678"/>
      <c r="B225" s="46"/>
      <c r="C225" s="46"/>
      <c r="D225" s="46"/>
      <c r="E225" s="46"/>
      <c r="F225" s="46"/>
      <c r="G225" s="46"/>
      <c r="H225" s="46"/>
      <c r="I225" s="46"/>
      <c r="J225" s="46"/>
      <c r="K225" s="46"/>
      <c r="L225" s="46"/>
      <c r="M225" s="46"/>
      <c r="N225" s="46"/>
      <c r="O225" s="46"/>
      <c r="P225" s="678"/>
      <c r="Q225" s="678"/>
      <c r="R225" s="678"/>
      <c r="S225" s="678"/>
      <c r="T225" s="678"/>
      <c r="U225" s="678"/>
      <c r="V225" s="678"/>
      <c r="W225" s="678"/>
      <c r="X225" s="678"/>
      <c r="Y225" s="678"/>
      <c r="Z225" s="678"/>
      <c r="AA225" s="678"/>
      <c r="AB225" s="678"/>
    </row>
    <row r="226">
      <c r="A226" s="678"/>
      <c r="B226" s="46"/>
      <c r="C226" s="46"/>
      <c r="D226" s="46"/>
      <c r="E226" s="46"/>
      <c r="F226" s="46"/>
      <c r="G226" s="46"/>
      <c r="H226" s="46"/>
      <c r="I226" s="46"/>
      <c r="J226" s="46"/>
      <c r="K226" s="46"/>
      <c r="L226" s="46"/>
      <c r="M226" s="46"/>
      <c r="N226" s="46"/>
      <c r="O226" s="46"/>
      <c r="P226" s="678"/>
      <c r="Q226" s="678"/>
      <c r="R226" s="678"/>
      <c r="S226" s="678"/>
      <c r="T226" s="678"/>
      <c r="U226" s="678"/>
      <c r="V226" s="678"/>
      <c r="W226" s="678"/>
      <c r="X226" s="678"/>
      <c r="Y226" s="678"/>
      <c r="Z226" s="678"/>
      <c r="AA226" s="678"/>
      <c r="AB226" s="678"/>
    </row>
    <row r="227">
      <c r="A227" s="678"/>
      <c r="B227" s="46"/>
      <c r="C227" s="46"/>
      <c r="D227" s="46"/>
      <c r="E227" s="46"/>
      <c r="F227" s="46"/>
      <c r="G227" s="46"/>
      <c r="H227" s="46"/>
      <c r="I227" s="46"/>
      <c r="J227" s="46"/>
      <c r="K227" s="46"/>
      <c r="L227" s="46"/>
      <c r="M227" s="46"/>
      <c r="N227" s="46"/>
      <c r="O227" s="46"/>
      <c r="P227" s="678"/>
      <c r="Q227" s="678"/>
      <c r="R227" s="678"/>
      <c r="S227" s="678"/>
      <c r="T227" s="678"/>
      <c r="U227" s="678"/>
      <c r="V227" s="678"/>
      <c r="W227" s="678"/>
      <c r="X227" s="678"/>
      <c r="Y227" s="678"/>
      <c r="Z227" s="678"/>
      <c r="AA227" s="678"/>
      <c r="AB227" s="678"/>
    </row>
    <row r="228">
      <c r="A228" s="678"/>
      <c r="B228" s="46"/>
      <c r="C228" s="46"/>
      <c r="D228" s="46"/>
      <c r="E228" s="46"/>
      <c r="F228" s="46"/>
      <c r="G228" s="46"/>
      <c r="H228" s="46"/>
      <c r="I228" s="46"/>
      <c r="J228" s="46"/>
      <c r="K228" s="46"/>
      <c r="L228" s="46"/>
      <c r="M228" s="46"/>
      <c r="N228" s="46"/>
      <c r="O228" s="46"/>
      <c r="P228" s="678"/>
      <c r="Q228" s="678"/>
      <c r="R228" s="678"/>
      <c r="S228" s="678"/>
      <c r="T228" s="678"/>
      <c r="U228" s="678"/>
      <c r="V228" s="678"/>
      <c r="W228" s="678"/>
      <c r="X228" s="678"/>
      <c r="Y228" s="678"/>
      <c r="Z228" s="678"/>
      <c r="AA228" s="678"/>
      <c r="AB228" s="678"/>
    </row>
    <row r="229">
      <c r="A229" s="678"/>
      <c r="B229" s="46"/>
      <c r="C229" s="46"/>
      <c r="D229" s="46"/>
      <c r="E229" s="46"/>
      <c r="F229" s="46"/>
      <c r="G229" s="46"/>
      <c r="H229" s="46"/>
      <c r="I229" s="46"/>
      <c r="J229" s="46"/>
      <c r="K229" s="46"/>
      <c r="L229" s="46"/>
      <c r="M229" s="46"/>
      <c r="N229" s="46"/>
      <c r="O229" s="46"/>
      <c r="P229" s="678"/>
      <c r="Q229" s="678"/>
      <c r="R229" s="678"/>
      <c r="S229" s="678"/>
      <c r="T229" s="678"/>
      <c r="U229" s="678"/>
      <c r="V229" s="678"/>
      <c r="W229" s="678"/>
      <c r="X229" s="678"/>
      <c r="Y229" s="678"/>
      <c r="Z229" s="678"/>
      <c r="AA229" s="678"/>
      <c r="AB229" s="678"/>
    </row>
    <row r="230">
      <c r="A230" s="678"/>
      <c r="B230" s="46"/>
      <c r="C230" s="46"/>
      <c r="D230" s="46"/>
      <c r="E230" s="46"/>
      <c r="F230" s="46"/>
      <c r="G230" s="46"/>
      <c r="H230" s="46"/>
      <c r="I230" s="46"/>
      <c r="J230" s="46"/>
      <c r="K230" s="46"/>
      <c r="L230" s="46"/>
      <c r="M230" s="46"/>
      <c r="N230" s="46"/>
      <c r="O230" s="46"/>
      <c r="P230" s="678"/>
      <c r="Q230" s="678"/>
      <c r="R230" s="678"/>
      <c r="S230" s="678"/>
      <c r="T230" s="678"/>
      <c r="U230" s="678"/>
      <c r="V230" s="678"/>
      <c r="W230" s="678"/>
      <c r="X230" s="678"/>
      <c r="Y230" s="678"/>
      <c r="Z230" s="678"/>
      <c r="AA230" s="678"/>
      <c r="AB230" s="678"/>
    </row>
    <row r="231">
      <c r="A231" s="678"/>
      <c r="B231" s="46"/>
      <c r="C231" s="46"/>
      <c r="D231" s="46"/>
      <c r="E231" s="46"/>
      <c r="F231" s="46"/>
      <c r="G231" s="46"/>
      <c r="H231" s="46"/>
      <c r="I231" s="46"/>
      <c r="J231" s="46"/>
      <c r="K231" s="46"/>
      <c r="L231" s="46"/>
      <c r="M231" s="46"/>
      <c r="N231" s="46"/>
      <c r="O231" s="46"/>
      <c r="P231" s="678"/>
      <c r="Q231" s="678"/>
      <c r="R231" s="678"/>
      <c r="S231" s="678"/>
      <c r="T231" s="678"/>
      <c r="U231" s="678"/>
      <c r="V231" s="678"/>
      <c r="W231" s="678"/>
      <c r="X231" s="678"/>
      <c r="Y231" s="678"/>
      <c r="Z231" s="678"/>
      <c r="AA231" s="678"/>
      <c r="AB231" s="678"/>
    </row>
    <row r="232">
      <c r="A232" s="678"/>
      <c r="B232" s="46"/>
      <c r="C232" s="46"/>
      <c r="D232" s="46"/>
      <c r="E232" s="46"/>
      <c r="F232" s="46"/>
      <c r="G232" s="46"/>
      <c r="H232" s="46"/>
      <c r="I232" s="46"/>
      <c r="J232" s="46"/>
      <c r="K232" s="46"/>
      <c r="L232" s="46"/>
      <c r="M232" s="46"/>
      <c r="N232" s="46"/>
      <c r="O232" s="46"/>
      <c r="P232" s="678"/>
      <c r="Q232" s="678"/>
      <c r="R232" s="678"/>
      <c r="S232" s="678"/>
      <c r="T232" s="678"/>
      <c r="U232" s="678"/>
      <c r="V232" s="678"/>
      <c r="W232" s="678"/>
      <c r="X232" s="678"/>
      <c r="Y232" s="678"/>
      <c r="Z232" s="678"/>
      <c r="AA232" s="678"/>
      <c r="AB232" s="678"/>
    </row>
    <row r="233">
      <c r="A233" s="678"/>
      <c r="B233" s="46"/>
      <c r="C233" s="46"/>
      <c r="D233" s="46"/>
      <c r="E233" s="46"/>
      <c r="F233" s="46"/>
      <c r="G233" s="46"/>
      <c r="H233" s="46"/>
      <c r="I233" s="46"/>
      <c r="J233" s="46"/>
      <c r="K233" s="46"/>
      <c r="L233" s="46"/>
      <c r="M233" s="46"/>
      <c r="N233" s="46"/>
      <c r="O233" s="46"/>
      <c r="P233" s="678"/>
      <c r="Q233" s="678"/>
      <c r="R233" s="678"/>
      <c r="S233" s="678"/>
      <c r="T233" s="678"/>
      <c r="U233" s="678"/>
      <c r="V233" s="678"/>
      <c r="W233" s="678"/>
      <c r="X233" s="678"/>
      <c r="Y233" s="678"/>
      <c r="Z233" s="678"/>
      <c r="AA233" s="678"/>
      <c r="AB233" s="678"/>
    </row>
    <row r="234">
      <c r="A234" s="678"/>
      <c r="B234" s="46"/>
      <c r="C234" s="46"/>
      <c r="D234" s="46"/>
      <c r="E234" s="46"/>
      <c r="F234" s="46"/>
      <c r="G234" s="46"/>
      <c r="H234" s="46"/>
      <c r="I234" s="46"/>
      <c r="J234" s="46"/>
      <c r="K234" s="46"/>
      <c r="L234" s="46"/>
      <c r="M234" s="46"/>
      <c r="N234" s="46"/>
      <c r="O234" s="46"/>
      <c r="P234" s="678"/>
      <c r="Q234" s="678"/>
      <c r="R234" s="678"/>
      <c r="S234" s="678"/>
      <c r="T234" s="678"/>
      <c r="U234" s="678"/>
      <c r="V234" s="678"/>
      <c r="W234" s="678"/>
      <c r="X234" s="678"/>
      <c r="Y234" s="678"/>
      <c r="Z234" s="678"/>
      <c r="AA234" s="678"/>
      <c r="AB234" s="678"/>
    </row>
    <row r="235">
      <c r="A235" s="678"/>
      <c r="B235" s="46"/>
      <c r="C235" s="46"/>
      <c r="D235" s="46"/>
      <c r="E235" s="46"/>
      <c r="F235" s="46"/>
      <c r="G235" s="46"/>
      <c r="H235" s="46"/>
      <c r="I235" s="46"/>
      <c r="J235" s="46"/>
      <c r="K235" s="46"/>
      <c r="L235" s="46"/>
      <c r="M235" s="46"/>
      <c r="N235" s="46"/>
      <c r="O235" s="46"/>
      <c r="P235" s="678"/>
      <c r="Q235" s="678"/>
      <c r="R235" s="678"/>
      <c r="S235" s="678"/>
      <c r="T235" s="678"/>
      <c r="U235" s="678"/>
      <c r="V235" s="678"/>
      <c r="W235" s="678"/>
      <c r="X235" s="678"/>
      <c r="Y235" s="678"/>
      <c r="Z235" s="678"/>
      <c r="AA235" s="678"/>
      <c r="AB235" s="678"/>
    </row>
    <row r="236">
      <c r="A236" s="678"/>
      <c r="B236" s="46"/>
      <c r="C236" s="46"/>
      <c r="D236" s="46"/>
      <c r="E236" s="46"/>
      <c r="F236" s="46"/>
      <c r="G236" s="46"/>
      <c r="H236" s="46"/>
      <c r="I236" s="46"/>
      <c r="J236" s="46"/>
      <c r="K236" s="46"/>
      <c r="L236" s="46"/>
      <c r="M236" s="46"/>
      <c r="N236" s="46"/>
      <c r="O236" s="46"/>
      <c r="P236" s="678"/>
      <c r="Q236" s="678"/>
      <c r="R236" s="678"/>
      <c r="S236" s="678"/>
      <c r="T236" s="678"/>
      <c r="U236" s="678"/>
      <c r="V236" s="678"/>
      <c r="W236" s="678"/>
      <c r="X236" s="678"/>
      <c r="Y236" s="678"/>
      <c r="Z236" s="678"/>
      <c r="AA236" s="678"/>
      <c r="AB236" s="678"/>
    </row>
    <row r="237">
      <c r="A237" s="678"/>
      <c r="B237" s="46"/>
      <c r="C237" s="46"/>
      <c r="D237" s="46"/>
      <c r="E237" s="46"/>
      <c r="F237" s="46"/>
      <c r="G237" s="46"/>
      <c r="H237" s="46"/>
      <c r="I237" s="46"/>
      <c r="J237" s="46"/>
      <c r="K237" s="46"/>
      <c r="L237" s="46"/>
      <c r="M237" s="46"/>
      <c r="N237" s="46"/>
      <c r="O237" s="46"/>
      <c r="P237" s="678"/>
      <c r="Q237" s="678"/>
      <c r="R237" s="678"/>
      <c r="S237" s="678"/>
      <c r="T237" s="678"/>
      <c r="U237" s="678"/>
      <c r="V237" s="678"/>
      <c r="W237" s="678"/>
      <c r="X237" s="678"/>
      <c r="Y237" s="678"/>
      <c r="Z237" s="678"/>
      <c r="AA237" s="678"/>
      <c r="AB237" s="678"/>
    </row>
    <row r="238">
      <c r="A238" s="678"/>
      <c r="B238" s="46"/>
      <c r="C238" s="46"/>
      <c r="D238" s="46"/>
      <c r="E238" s="46"/>
      <c r="F238" s="46"/>
      <c r="G238" s="46"/>
      <c r="H238" s="46"/>
      <c r="I238" s="46"/>
      <c r="J238" s="46"/>
      <c r="K238" s="46"/>
      <c r="L238" s="46"/>
      <c r="M238" s="46"/>
      <c r="N238" s="46"/>
      <c r="O238" s="46"/>
      <c r="P238" s="678"/>
      <c r="Q238" s="678"/>
      <c r="R238" s="678"/>
      <c r="S238" s="678"/>
      <c r="T238" s="678"/>
      <c r="U238" s="678"/>
      <c r="V238" s="678"/>
      <c r="W238" s="678"/>
      <c r="X238" s="678"/>
      <c r="Y238" s="678"/>
      <c r="Z238" s="678"/>
      <c r="AA238" s="678"/>
      <c r="AB238" s="678"/>
    </row>
    <row r="239">
      <c r="A239" s="678"/>
      <c r="B239" s="46"/>
      <c r="C239" s="46"/>
      <c r="D239" s="46"/>
      <c r="E239" s="46"/>
      <c r="F239" s="46"/>
      <c r="G239" s="46"/>
      <c r="H239" s="46"/>
      <c r="I239" s="46"/>
      <c r="J239" s="46"/>
      <c r="K239" s="46"/>
      <c r="L239" s="46"/>
      <c r="M239" s="46"/>
      <c r="N239" s="46"/>
      <c r="O239" s="46"/>
      <c r="P239" s="678"/>
      <c r="Q239" s="678"/>
      <c r="R239" s="678"/>
      <c r="S239" s="678"/>
      <c r="T239" s="678"/>
      <c r="U239" s="678"/>
      <c r="V239" s="678"/>
      <c r="W239" s="678"/>
      <c r="X239" s="678"/>
      <c r="Y239" s="678"/>
      <c r="Z239" s="678"/>
      <c r="AA239" s="678"/>
      <c r="AB239" s="678"/>
    </row>
    <row r="240">
      <c r="A240" s="678"/>
      <c r="B240" s="46"/>
      <c r="C240" s="46"/>
      <c r="D240" s="46"/>
      <c r="E240" s="46"/>
      <c r="F240" s="46"/>
      <c r="G240" s="46"/>
      <c r="H240" s="46"/>
      <c r="I240" s="46"/>
      <c r="J240" s="46"/>
      <c r="K240" s="46"/>
      <c r="L240" s="46"/>
      <c r="M240" s="46"/>
      <c r="N240" s="46"/>
      <c r="O240" s="46"/>
      <c r="P240" s="678"/>
      <c r="Q240" s="678"/>
      <c r="R240" s="678"/>
      <c r="S240" s="678"/>
      <c r="T240" s="678"/>
      <c r="U240" s="678"/>
      <c r="V240" s="678"/>
      <c r="W240" s="678"/>
      <c r="X240" s="678"/>
      <c r="Y240" s="678"/>
      <c r="Z240" s="678"/>
      <c r="AA240" s="678"/>
      <c r="AB240" s="678"/>
    </row>
    <row r="241">
      <c r="A241" s="678"/>
      <c r="B241" s="46"/>
      <c r="C241" s="46"/>
      <c r="D241" s="46"/>
      <c r="E241" s="46"/>
      <c r="F241" s="46"/>
      <c r="G241" s="46"/>
      <c r="H241" s="46"/>
      <c r="I241" s="46"/>
      <c r="J241" s="46"/>
      <c r="K241" s="46"/>
      <c r="L241" s="46"/>
      <c r="M241" s="46"/>
      <c r="N241" s="46"/>
      <c r="O241" s="46"/>
      <c r="P241" s="678"/>
      <c r="Q241" s="678"/>
      <c r="R241" s="678"/>
      <c r="S241" s="678"/>
      <c r="T241" s="678"/>
      <c r="U241" s="678"/>
      <c r="V241" s="678"/>
      <c r="W241" s="678"/>
      <c r="X241" s="678"/>
      <c r="Y241" s="678"/>
      <c r="Z241" s="678"/>
      <c r="AA241" s="678"/>
      <c r="AB241" s="678"/>
    </row>
    <row r="242">
      <c r="A242" s="678"/>
      <c r="B242" s="46"/>
      <c r="C242" s="46"/>
      <c r="D242" s="46"/>
      <c r="E242" s="46"/>
      <c r="F242" s="46"/>
      <c r="G242" s="46"/>
      <c r="H242" s="46"/>
      <c r="I242" s="46"/>
      <c r="J242" s="46"/>
      <c r="K242" s="46"/>
      <c r="L242" s="46"/>
      <c r="M242" s="46"/>
      <c r="N242" s="46"/>
      <c r="O242" s="46"/>
      <c r="P242" s="678"/>
      <c r="Q242" s="678"/>
      <c r="R242" s="678"/>
      <c r="S242" s="678"/>
      <c r="T242" s="678"/>
      <c r="U242" s="678"/>
      <c r="V242" s="678"/>
      <c r="W242" s="678"/>
      <c r="X242" s="678"/>
      <c r="Y242" s="678"/>
      <c r="Z242" s="678"/>
      <c r="AA242" s="678"/>
      <c r="AB242" s="678"/>
    </row>
    <row r="243">
      <c r="A243" s="678"/>
      <c r="B243" s="46"/>
      <c r="C243" s="46"/>
      <c r="D243" s="46"/>
      <c r="E243" s="46"/>
      <c r="F243" s="46"/>
      <c r="G243" s="46"/>
      <c r="H243" s="46"/>
      <c r="I243" s="46"/>
      <c r="J243" s="46"/>
      <c r="K243" s="46"/>
      <c r="L243" s="46"/>
      <c r="M243" s="46"/>
      <c r="N243" s="46"/>
      <c r="O243" s="46"/>
      <c r="P243" s="678"/>
      <c r="Q243" s="678"/>
      <c r="R243" s="678"/>
      <c r="S243" s="678"/>
      <c r="T243" s="678"/>
      <c r="U243" s="678"/>
      <c r="V243" s="678"/>
      <c r="W243" s="678"/>
      <c r="X243" s="678"/>
      <c r="Y243" s="678"/>
      <c r="Z243" s="678"/>
      <c r="AA243" s="678"/>
      <c r="AB243" s="678"/>
    </row>
    <row r="244">
      <c r="A244" s="678"/>
      <c r="B244" s="46"/>
      <c r="C244" s="46"/>
      <c r="D244" s="46"/>
      <c r="E244" s="46"/>
      <c r="F244" s="46"/>
      <c r="G244" s="46"/>
      <c r="H244" s="46"/>
      <c r="I244" s="46"/>
      <c r="J244" s="46"/>
      <c r="K244" s="46"/>
      <c r="L244" s="46"/>
      <c r="M244" s="46"/>
      <c r="N244" s="46"/>
      <c r="O244" s="46"/>
      <c r="P244" s="678"/>
      <c r="Q244" s="678"/>
      <c r="R244" s="678"/>
      <c r="S244" s="678"/>
      <c r="T244" s="678"/>
      <c r="U244" s="678"/>
      <c r="V244" s="678"/>
      <c r="W244" s="678"/>
      <c r="X244" s="678"/>
      <c r="Y244" s="678"/>
      <c r="Z244" s="678"/>
      <c r="AA244" s="678"/>
      <c r="AB244" s="678"/>
    </row>
    <row r="245">
      <c r="A245" s="678"/>
      <c r="B245" s="46"/>
      <c r="C245" s="46"/>
      <c r="D245" s="46"/>
      <c r="E245" s="46"/>
      <c r="F245" s="46"/>
      <c r="G245" s="46"/>
      <c r="H245" s="46"/>
      <c r="I245" s="46"/>
      <c r="J245" s="46"/>
      <c r="K245" s="46"/>
      <c r="L245" s="46"/>
      <c r="M245" s="46"/>
      <c r="N245" s="46"/>
      <c r="O245" s="46"/>
      <c r="P245" s="678"/>
      <c r="Q245" s="678"/>
      <c r="R245" s="678"/>
      <c r="S245" s="678"/>
      <c r="T245" s="678"/>
      <c r="U245" s="678"/>
      <c r="V245" s="678"/>
      <c r="W245" s="678"/>
      <c r="X245" s="678"/>
      <c r="Y245" s="678"/>
      <c r="Z245" s="678"/>
      <c r="AA245" s="678"/>
      <c r="AB245" s="678"/>
    </row>
    <row r="246">
      <c r="A246" s="678"/>
      <c r="B246" s="46"/>
      <c r="C246" s="46"/>
      <c r="D246" s="46"/>
      <c r="E246" s="46"/>
      <c r="F246" s="46"/>
      <c r="G246" s="46"/>
      <c r="H246" s="46"/>
      <c r="I246" s="46"/>
      <c r="J246" s="46"/>
      <c r="K246" s="46"/>
      <c r="L246" s="46"/>
      <c r="M246" s="46"/>
      <c r="N246" s="46"/>
      <c r="O246" s="46"/>
      <c r="P246" s="678"/>
      <c r="Q246" s="678"/>
      <c r="R246" s="678"/>
      <c r="S246" s="678"/>
      <c r="T246" s="678"/>
      <c r="U246" s="678"/>
      <c r="V246" s="678"/>
      <c r="W246" s="678"/>
      <c r="X246" s="678"/>
      <c r="Y246" s="678"/>
      <c r="Z246" s="678"/>
      <c r="AA246" s="678"/>
      <c r="AB246" s="678"/>
    </row>
    <row r="247">
      <c r="A247" s="678"/>
      <c r="B247" s="46"/>
      <c r="C247" s="46"/>
      <c r="D247" s="46"/>
      <c r="E247" s="46"/>
      <c r="F247" s="46"/>
      <c r="G247" s="46"/>
      <c r="H247" s="46"/>
      <c r="I247" s="46"/>
      <c r="J247" s="46"/>
      <c r="K247" s="46"/>
      <c r="L247" s="46"/>
      <c r="M247" s="46"/>
      <c r="N247" s="46"/>
      <c r="O247" s="46"/>
      <c r="P247" s="678"/>
      <c r="Q247" s="678"/>
      <c r="R247" s="678"/>
      <c r="S247" s="678"/>
      <c r="T247" s="678"/>
      <c r="U247" s="678"/>
      <c r="V247" s="678"/>
      <c r="W247" s="678"/>
      <c r="X247" s="678"/>
      <c r="Y247" s="678"/>
      <c r="Z247" s="678"/>
      <c r="AA247" s="678"/>
      <c r="AB247" s="678"/>
    </row>
    <row r="248">
      <c r="A248" s="678"/>
      <c r="B248" s="46"/>
      <c r="C248" s="46"/>
      <c r="D248" s="46"/>
      <c r="E248" s="46"/>
      <c r="F248" s="46"/>
      <c r="G248" s="46"/>
      <c r="H248" s="46"/>
      <c r="I248" s="46"/>
      <c r="J248" s="46"/>
      <c r="K248" s="46"/>
      <c r="L248" s="46"/>
      <c r="M248" s="46"/>
      <c r="N248" s="46"/>
      <c r="O248" s="46"/>
      <c r="P248" s="678"/>
      <c r="Q248" s="678"/>
      <c r="R248" s="678"/>
      <c r="S248" s="678"/>
      <c r="T248" s="678"/>
      <c r="U248" s="678"/>
      <c r="V248" s="678"/>
      <c r="W248" s="678"/>
      <c r="X248" s="678"/>
      <c r="Y248" s="678"/>
      <c r="Z248" s="678"/>
      <c r="AA248" s="678"/>
      <c r="AB248" s="678"/>
    </row>
    <row r="249">
      <c r="A249" s="678"/>
      <c r="B249" s="46"/>
      <c r="C249" s="46"/>
      <c r="D249" s="46"/>
      <c r="E249" s="46"/>
      <c r="F249" s="46"/>
      <c r="G249" s="46"/>
      <c r="H249" s="46"/>
      <c r="I249" s="46"/>
      <c r="J249" s="46"/>
      <c r="K249" s="46"/>
      <c r="L249" s="46"/>
      <c r="M249" s="46"/>
      <c r="N249" s="46"/>
      <c r="O249" s="46"/>
      <c r="P249" s="678"/>
      <c r="Q249" s="678"/>
      <c r="R249" s="678"/>
      <c r="S249" s="678"/>
      <c r="T249" s="678"/>
      <c r="U249" s="678"/>
      <c r="V249" s="678"/>
      <c r="W249" s="678"/>
      <c r="X249" s="678"/>
      <c r="Y249" s="678"/>
      <c r="Z249" s="678"/>
      <c r="AA249" s="678"/>
      <c r="AB249" s="678"/>
    </row>
    <row r="250">
      <c r="A250" s="678"/>
      <c r="B250" s="46"/>
      <c r="C250" s="46"/>
      <c r="D250" s="46"/>
      <c r="E250" s="46"/>
      <c r="F250" s="46"/>
      <c r="G250" s="46"/>
      <c r="H250" s="46"/>
      <c r="I250" s="46"/>
      <c r="J250" s="46"/>
      <c r="K250" s="46"/>
      <c r="L250" s="46"/>
      <c r="M250" s="46"/>
      <c r="N250" s="46"/>
      <c r="O250" s="46"/>
      <c r="P250" s="678"/>
      <c r="Q250" s="678"/>
      <c r="R250" s="678"/>
      <c r="S250" s="678"/>
      <c r="T250" s="678"/>
      <c r="U250" s="678"/>
      <c r="V250" s="678"/>
      <c r="W250" s="678"/>
      <c r="X250" s="678"/>
      <c r="Y250" s="678"/>
      <c r="Z250" s="678"/>
      <c r="AA250" s="678"/>
      <c r="AB250" s="678"/>
    </row>
    <row r="251">
      <c r="A251" s="678"/>
      <c r="B251" s="46"/>
      <c r="C251" s="46"/>
      <c r="D251" s="46"/>
      <c r="E251" s="46"/>
      <c r="F251" s="46"/>
      <c r="G251" s="46"/>
      <c r="H251" s="46"/>
      <c r="I251" s="46"/>
      <c r="J251" s="46"/>
      <c r="K251" s="46"/>
      <c r="L251" s="46"/>
      <c r="M251" s="46"/>
      <c r="N251" s="46"/>
      <c r="O251" s="46"/>
      <c r="P251" s="678"/>
      <c r="Q251" s="678"/>
      <c r="R251" s="678"/>
      <c r="S251" s="678"/>
      <c r="T251" s="678"/>
      <c r="U251" s="678"/>
      <c r="V251" s="678"/>
      <c r="W251" s="678"/>
      <c r="X251" s="678"/>
      <c r="Y251" s="678"/>
      <c r="Z251" s="678"/>
      <c r="AA251" s="678"/>
      <c r="AB251" s="678"/>
    </row>
    <row r="252">
      <c r="A252" s="678"/>
      <c r="B252" s="46"/>
      <c r="C252" s="46"/>
      <c r="D252" s="46"/>
      <c r="E252" s="46"/>
      <c r="F252" s="46"/>
      <c r="G252" s="46"/>
      <c r="H252" s="46"/>
      <c r="I252" s="46"/>
      <c r="J252" s="46"/>
      <c r="K252" s="46"/>
      <c r="L252" s="46"/>
      <c r="M252" s="46"/>
      <c r="N252" s="46"/>
      <c r="O252" s="46"/>
      <c r="P252" s="678"/>
      <c r="Q252" s="678"/>
      <c r="R252" s="678"/>
      <c r="S252" s="678"/>
      <c r="T252" s="678"/>
      <c r="U252" s="678"/>
      <c r="V252" s="678"/>
      <c r="W252" s="678"/>
      <c r="X252" s="678"/>
      <c r="Y252" s="678"/>
      <c r="Z252" s="678"/>
      <c r="AA252" s="678"/>
      <c r="AB252" s="678"/>
    </row>
    <row r="253">
      <c r="A253" s="678"/>
      <c r="B253" s="46"/>
      <c r="C253" s="46"/>
      <c r="D253" s="46"/>
      <c r="E253" s="46"/>
      <c r="F253" s="46"/>
      <c r="G253" s="46"/>
      <c r="H253" s="46"/>
      <c r="I253" s="46"/>
      <c r="J253" s="46"/>
      <c r="K253" s="46"/>
      <c r="L253" s="46"/>
      <c r="M253" s="46"/>
      <c r="N253" s="46"/>
      <c r="O253" s="46"/>
      <c r="P253" s="678"/>
      <c r="Q253" s="678"/>
      <c r="R253" s="678"/>
      <c r="S253" s="678"/>
      <c r="T253" s="678"/>
      <c r="U253" s="678"/>
      <c r="V253" s="678"/>
      <c r="W253" s="678"/>
      <c r="X253" s="678"/>
      <c r="Y253" s="678"/>
      <c r="Z253" s="678"/>
      <c r="AA253" s="678"/>
      <c r="AB253" s="678"/>
    </row>
    <row r="254">
      <c r="A254" s="678"/>
      <c r="B254" s="46"/>
      <c r="C254" s="46"/>
      <c r="D254" s="46"/>
      <c r="E254" s="46"/>
      <c r="F254" s="46"/>
      <c r="G254" s="46"/>
      <c r="H254" s="46"/>
      <c r="I254" s="46"/>
      <c r="J254" s="46"/>
      <c r="K254" s="46"/>
      <c r="L254" s="46"/>
      <c r="M254" s="46"/>
      <c r="N254" s="46"/>
      <c r="O254" s="46"/>
      <c r="P254" s="678"/>
      <c r="Q254" s="678"/>
      <c r="R254" s="678"/>
      <c r="S254" s="678"/>
      <c r="T254" s="678"/>
      <c r="U254" s="678"/>
      <c r="V254" s="678"/>
      <c r="W254" s="678"/>
      <c r="X254" s="678"/>
      <c r="Y254" s="678"/>
      <c r="Z254" s="678"/>
      <c r="AA254" s="678"/>
      <c r="AB254" s="678"/>
    </row>
    <row r="255">
      <c r="A255" s="678"/>
      <c r="B255" s="46"/>
      <c r="C255" s="46"/>
      <c r="D255" s="46"/>
      <c r="E255" s="46"/>
      <c r="F255" s="46"/>
      <c r="G255" s="46"/>
      <c r="H255" s="46"/>
      <c r="I255" s="46"/>
      <c r="J255" s="46"/>
      <c r="K255" s="46"/>
      <c r="L255" s="46"/>
      <c r="M255" s="46"/>
      <c r="N255" s="46"/>
      <c r="O255" s="46"/>
      <c r="P255" s="678"/>
      <c r="Q255" s="678"/>
      <c r="R255" s="678"/>
      <c r="S255" s="678"/>
      <c r="T255" s="678"/>
      <c r="U255" s="678"/>
      <c r="V255" s="678"/>
      <c r="W255" s="678"/>
      <c r="X255" s="678"/>
      <c r="Y255" s="678"/>
      <c r="Z255" s="678"/>
      <c r="AA255" s="678"/>
      <c r="AB255" s="678"/>
    </row>
    <row r="256">
      <c r="A256" s="678"/>
      <c r="B256" s="46"/>
      <c r="C256" s="46"/>
      <c r="D256" s="46"/>
      <c r="E256" s="46"/>
      <c r="F256" s="46"/>
      <c r="G256" s="46"/>
      <c r="H256" s="46"/>
      <c r="I256" s="46"/>
      <c r="J256" s="46"/>
      <c r="K256" s="46"/>
      <c r="L256" s="46"/>
      <c r="M256" s="46"/>
      <c r="N256" s="46"/>
      <c r="O256" s="46"/>
      <c r="P256" s="678"/>
      <c r="Q256" s="678"/>
      <c r="R256" s="678"/>
      <c r="S256" s="678"/>
      <c r="T256" s="678"/>
      <c r="U256" s="678"/>
      <c r="V256" s="678"/>
      <c r="W256" s="678"/>
      <c r="X256" s="678"/>
      <c r="Y256" s="678"/>
      <c r="Z256" s="678"/>
      <c r="AA256" s="678"/>
      <c r="AB256" s="678"/>
    </row>
    <row r="257">
      <c r="A257" s="678"/>
      <c r="B257" s="46"/>
      <c r="C257" s="46"/>
      <c r="D257" s="46"/>
      <c r="E257" s="46"/>
      <c r="F257" s="46"/>
      <c r="G257" s="46"/>
      <c r="H257" s="46"/>
      <c r="I257" s="46"/>
      <c r="J257" s="46"/>
      <c r="K257" s="46"/>
      <c r="L257" s="46"/>
      <c r="M257" s="46"/>
      <c r="N257" s="46"/>
      <c r="O257" s="46"/>
      <c r="P257" s="678"/>
      <c r="Q257" s="678"/>
      <c r="R257" s="678"/>
      <c r="S257" s="678"/>
      <c r="T257" s="678"/>
      <c r="U257" s="678"/>
      <c r="V257" s="678"/>
      <c r="W257" s="678"/>
      <c r="X257" s="678"/>
      <c r="Y257" s="678"/>
      <c r="Z257" s="678"/>
      <c r="AA257" s="678"/>
      <c r="AB257" s="678"/>
    </row>
    <row r="258">
      <c r="A258" s="678"/>
      <c r="B258" s="46"/>
      <c r="C258" s="46"/>
      <c r="D258" s="46"/>
      <c r="E258" s="46"/>
      <c r="F258" s="46"/>
      <c r="G258" s="46"/>
      <c r="H258" s="46"/>
      <c r="I258" s="46"/>
      <c r="J258" s="46"/>
      <c r="K258" s="46"/>
      <c r="L258" s="46"/>
      <c r="M258" s="46"/>
      <c r="N258" s="46"/>
      <c r="O258" s="46"/>
      <c r="P258" s="678"/>
      <c r="Q258" s="678"/>
      <c r="R258" s="678"/>
      <c r="S258" s="678"/>
      <c r="T258" s="678"/>
      <c r="U258" s="678"/>
      <c r="V258" s="678"/>
      <c r="W258" s="678"/>
      <c r="X258" s="678"/>
      <c r="Y258" s="678"/>
      <c r="Z258" s="678"/>
      <c r="AA258" s="678"/>
      <c r="AB258" s="678"/>
    </row>
    <row r="259">
      <c r="A259" s="678"/>
      <c r="B259" s="46"/>
      <c r="C259" s="46"/>
      <c r="D259" s="46"/>
      <c r="E259" s="46"/>
      <c r="F259" s="46"/>
      <c r="G259" s="46"/>
      <c r="H259" s="46"/>
      <c r="I259" s="46"/>
      <c r="J259" s="46"/>
      <c r="K259" s="46"/>
      <c r="L259" s="46"/>
      <c r="M259" s="46"/>
      <c r="N259" s="46"/>
      <c r="O259" s="46"/>
      <c r="P259" s="678"/>
      <c r="Q259" s="678"/>
      <c r="R259" s="678"/>
      <c r="S259" s="678"/>
      <c r="T259" s="678"/>
      <c r="U259" s="678"/>
      <c r="V259" s="678"/>
      <c r="W259" s="678"/>
      <c r="X259" s="678"/>
      <c r="Y259" s="678"/>
      <c r="Z259" s="678"/>
      <c r="AA259" s="678"/>
      <c r="AB259" s="678"/>
    </row>
    <row r="260">
      <c r="A260" s="678"/>
      <c r="B260" s="46"/>
      <c r="C260" s="46"/>
      <c r="D260" s="46"/>
      <c r="E260" s="46"/>
      <c r="F260" s="46"/>
      <c r="G260" s="46"/>
      <c r="H260" s="46"/>
      <c r="I260" s="46"/>
      <c r="J260" s="46"/>
      <c r="K260" s="46"/>
      <c r="L260" s="46"/>
      <c r="M260" s="46"/>
      <c r="N260" s="46"/>
      <c r="O260" s="46"/>
      <c r="P260" s="678"/>
      <c r="Q260" s="678"/>
      <c r="R260" s="678"/>
      <c r="S260" s="678"/>
      <c r="T260" s="678"/>
      <c r="U260" s="678"/>
      <c r="V260" s="678"/>
      <c r="W260" s="678"/>
      <c r="X260" s="678"/>
      <c r="Y260" s="678"/>
      <c r="Z260" s="678"/>
      <c r="AA260" s="678"/>
      <c r="AB260" s="678"/>
    </row>
    <row r="261">
      <c r="A261" s="678"/>
      <c r="B261" s="46"/>
      <c r="C261" s="46"/>
      <c r="D261" s="46"/>
      <c r="E261" s="46"/>
      <c r="F261" s="46"/>
      <c r="G261" s="46"/>
      <c r="H261" s="46"/>
      <c r="I261" s="46"/>
      <c r="J261" s="46"/>
      <c r="K261" s="46"/>
      <c r="L261" s="46"/>
      <c r="M261" s="46"/>
      <c r="N261" s="46"/>
      <c r="O261" s="46"/>
      <c r="P261" s="678"/>
      <c r="Q261" s="678"/>
      <c r="R261" s="678"/>
      <c r="S261" s="678"/>
      <c r="T261" s="678"/>
      <c r="U261" s="678"/>
      <c r="V261" s="678"/>
      <c r="W261" s="678"/>
      <c r="X261" s="678"/>
      <c r="Y261" s="678"/>
      <c r="Z261" s="678"/>
      <c r="AA261" s="678"/>
      <c r="AB261" s="678"/>
    </row>
    <row r="262">
      <c r="A262" s="678"/>
      <c r="B262" s="46"/>
      <c r="C262" s="46"/>
      <c r="D262" s="46"/>
      <c r="E262" s="46"/>
      <c r="F262" s="46"/>
      <c r="G262" s="46"/>
      <c r="H262" s="46"/>
      <c r="I262" s="46"/>
      <c r="J262" s="46"/>
      <c r="K262" s="46"/>
      <c r="L262" s="46"/>
      <c r="M262" s="46"/>
      <c r="N262" s="46"/>
      <c r="O262" s="46"/>
      <c r="P262" s="678"/>
      <c r="Q262" s="678"/>
      <c r="R262" s="678"/>
      <c r="S262" s="678"/>
      <c r="T262" s="678"/>
      <c r="U262" s="678"/>
      <c r="V262" s="678"/>
      <c r="W262" s="678"/>
      <c r="X262" s="678"/>
      <c r="Y262" s="678"/>
      <c r="Z262" s="678"/>
      <c r="AA262" s="678"/>
      <c r="AB262" s="678"/>
    </row>
    <row r="263">
      <c r="A263" s="678"/>
      <c r="B263" s="46"/>
      <c r="C263" s="46"/>
      <c r="D263" s="46"/>
      <c r="E263" s="46"/>
      <c r="F263" s="46"/>
      <c r="G263" s="46"/>
      <c r="H263" s="46"/>
      <c r="I263" s="46"/>
      <c r="J263" s="46"/>
      <c r="K263" s="46"/>
      <c r="L263" s="46"/>
      <c r="M263" s="46"/>
      <c r="N263" s="46"/>
      <c r="O263" s="46"/>
      <c r="P263" s="678"/>
      <c r="Q263" s="678"/>
      <c r="R263" s="678"/>
      <c r="S263" s="678"/>
      <c r="T263" s="678"/>
      <c r="U263" s="678"/>
      <c r="V263" s="678"/>
      <c r="W263" s="678"/>
      <c r="X263" s="678"/>
      <c r="Y263" s="678"/>
      <c r="Z263" s="678"/>
      <c r="AA263" s="678"/>
      <c r="AB263" s="678"/>
    </row>
    <row r="264">
      <c r="A264" s="678"/>
      <c r="B264" s="46"/>
      <c r="C264" s="46"/>
      <c r="D264" s="46"/>
      <c r="E264" s="46"/>
      <c r="F264" s="46"/>
      <c r="G264" s="46"/>
      <c r="H264" s="46"/>
      <c r="I264" s="46"/>
      <c r="J264" s="46"/>
      <c r="K264" s="46"/>
      <c r="L264" s="46"/>
      <c r="M264" s="46"/>
      <c r="N264" s="46"/>
      <c r="O264" s="46"/>
      <c r="P264" s="678"/>
      <c r="Q264" s="678"/>
      <c r="R264" s="678"/>
      <c r="S264" s="678"/>
      <c r="T264" s="678"/>
      <c r="U264" s="678"/>
      <c r="V264" s="678"/>
      <c r="W264" s="678"/>
      <c r="X264" s="678"/>
      <c r="Y264" s="678"/>
      <c r="Z264" s="678"/>
      <c r="AA264" s="678"/>
      <c r="AB264" s="678"/>
    </row>
    <row r="265">
      <c r="A265" s="678"/>
      <c r="B265" s="46"/>
      <c r="C265" s="46"/>
      <c r="D265" s="46"/>
      <c r="E265" s="46"/>
      <c r="F265" s="46"/>
      <c r="G265" s="46"/>
      <c r="H265" s="46"/>
      <c r="I265" s="46"/>
      <c r="J265" s="46"/>
      <c r="K265" s="46"/>
      <c r="L265" s="46"/>
      <c r="M265" s="46"/>
      <c r="N265" s="46"/>
      <c r="O265" s="46"/>
      <c r="P265" s="678"/>
      <c r="Q265" s="678"/>
      <c r="R265" s="678"/>
      <c r="S265" s="678"/>
      <c r="T265" s="678"/>
      <c r="U265" s="678"/>
      <c r="V265" s="678"/>
      <c r="W265" s="678"/>
      <c r="X265" s="678"/>
      <c r="Y265" s="678"/>
      <c r="Z265" s="678"/>
      <c r="AA265" s="678"/>
      <c r="AB265" s="678"/>
    </row>
    <row r="266">
      <c r="A266" s="678"/>
      <c r="B266" s="46"/>
      <c r="C266" s="46"/>
      <c r="D266" s="46"/>
      <c r="E266" s="46"/>
      <c r="F266" s="46"/>
      <c r="G266" s="46"/>
      <c r="H266" s="46"/>
      <c r="I266" s="46"/>
      <c r="J266" s="46"/>
      <c r="K266" s="46"/>
      <c r="L266" s="46"/>
      <c r="M266" s="46"/>
      <c r="N266" s="46"/>
      <c r="O266" s="46"/>
      <c r="P266" s="678"/>
      <c r="Q266" s="678"/>
      <c r="R266" s="678"/>
      <c r="S266" s="678"/>
      <c r="T266" s="678"/>
      <c r="U266" s="678"/>
      <c r="V266" s="678"/>
      <c r="W266" s="678"/>
      <c r="X266" s="678"/>
      <c r="Y266" s="678"/>
      <c r="Z266" s="678"/>
      <c r="AA266" s="678"/>
      <c r="AB266" s="678"/>
    </row>
    <row r="267">
      <c r="A267" s="678"/>
      <c r="B267" s="46"/>
      <c r="C267" s="46"/>
      <c r="D267" s="46"/>
      <c r="E267" s="46"/>
      <c r="F267" s="46"/>
      <c r="G267" s="46"/>
      <c r="H267" s="46"/>
      <c r="I267" s="46"/>
      <c r="J267" s="46"/>
      <c r="K267" s="46"/>
      <c r="L267" s="46"/>
      <c r="M267" s="46"/>
      <c r="N267" s="46"/>
      <c r="O267" s="46"/>
      <c r="P267" s="678"/>
      <c r="Q267" s="678"/>
      <c r="R267" s="678"/>
      <c r="S267" s="678"/>
      <c r="T267" s="678"/>
      <c r="U267" s="678"/>
      <c r="V267" s="678"/>
      <c r="W267" s="678"/>
      <c r="X267" s="678"/>
      <c r="Y267" s="678"/>
      <c r="Z267" s="678"/>
      <c r="AA267" s="678"/>
      <c r="AB267" s="678"/>
    </row>
    <row r="268">
      <c r="A268" s="678"/>
      <c r="B268" s="46"/>
      <c r="C268" s="46"/>
      <c r="D268" s="46"/>
      <c r="E268" s="46"/>
      <c r="F268" s="46"/>
      <c r="G268" s="46"/>
      <c r="H268" s="46"/>
      <c r="I268" s="46"/>
      <c r="J268" s="46"/>
      <c r="K268" s="46"/>
      <c r="L268" s="46"/>
      <c r="M268" s="46"/>
      <c r="N268" s="46"/>
      <c r="O268" s="46"/>
      <c r="P268" s="678"/>
      <c r="Q268" s="678"/>
      <c r="R268" s="678"/>
      <c r="S268" s="678"/>
      <c r="T268" s="678"/>
      <c r="U268" s="678"/>
      <c r="V268" s="678"/>
      <c r="W268" s="678"/>
      <c r="X268" s="678"/>
      <c r="Y268" s="678"/>
      <c r="Z268" s="678"/>
      <c r="AA268" s="678"/>
      <c r="AB268" s="678"/>
    </row>
    <row r="269">
      <c r="A269" s="678"/>
      <c r="B269" s="46"/>
      <c r="C269" s="46"/>
      <c r="D269" s="46"/>
      <c r="E269" s="46"/>
      <c r="F269" s="46"/>
      <c r="G269" s="46"/>
      <c r="H269" s="46"/>
      <c r="I269" s="46"/>
      <c r="J269" s="46"/>
      <c r="K269" s="46"/>
      <c r="L269" s="46"/>
      <c r="M269" s="46"/>
      <c r="N269" s="46"/>
      <c r="O269" s="46"/>
      <c r="P269" s="678"/>
      <c r="Q269" s="678"/>
      <c r="R269" s="678"/>
      <c r="S269" s="678"/>
      <c r="T269" s="678"/>
      <c r="U269" s="678"/>
      <c r="V269" s="678"/>
      <c r="W269" s="678"/>
      <c r="X269" s="678"/>
      <c r="Y269" s="678"/>
      <c r="Z269" s="678"/>
      <c r="AA269" s="678"/>
      <c r="AB269" s="678"/>
    </row>
    <row r="270">
      <c r="A270" s="678"/>
      <c r="B270" s="46"/>
      <c r="C270" s="46"/>
      <c r="D270" s="46"/>
      <c r="E270" s="46"/>
      <c r="F270" s="46"/>
      <c r="G270" s="46"/>
      <c r="H270" s="46"/>
      <c r="I270" s="46"/>
      <c r="J270" s="46"/>
      <c r="K270" s="46"/>
      <c r="L270" s="46"/>
      <c r="M270" s="46"/>
      <c r="N270" s="46"/>
      <c r="O270" s="46"/>
      <c r="P270" s="678"/>
      <c r="Q270" s="678"/>
      <c r="R270" s="678"/>
      <c r="S270" s="678"/>
      <c r="T270" s="678"/>
      <c r="U270" s="678"/>
      <c r="V270" s="678"/>
      <c r="W270" s="678"/>
      <c r="X270" s="678"/>
      <c r="Y270" s="678"/>
      <c r="Z270" s="678"/>
      <c r="AA270" s="678"/>
      <c r="AB270" s="678"/>
    </row>
    <row r="271">
      <c r="A271" s="678"/>
      <c r="B271" s="46"/>
      <c r="C271" s="46"/>
      <c r="D271" s="46"/>
      <c r="E271" s="46"/>
      <c r="F271" s="46"/>
      <c r="G271" s="46"/>
      <c r="H271" s="46"/>
      <c r="I271" s="46"/>
      <c r="J271" s="46"/>
      <c r="K271" s="46"/>
      <c r="L271" s="46"/>
      <c r="M271" s="46"/>
      <c r="N271" s="46"/>
      <c r="O271" s="46"/>
      <c r="P271" s="678"/>
      <c r="Q271" s="678"/>
      <c r="R271" s="678"/>
      <c r="S271" s="678"/>
      <c r="T271" s="678"/>
      <c r="U271" s="678"/>
      <c r="V271" s="678"/>
      <c r="W271" s="678"/>
      <c r="X271" s="678"/>
      <c r="Y271" s="678"/>
      <c r="Z271" s="678"/>
      <c r="AA271" s="678"/>
      <c r="AB271" s="678"/>
    </row>
    <row r="272">
      <c r="A272" s="678"/>
      <c r="B272" s="46"/>
      <c r="C272" s="46"/>
      <c r="D272" s="46"/>
      <c r="E272" s="46"/>
      <c r="F272" s="46"/>
      <c r="G272" s="46"/>
      <c r="H272" s="46"/>
      <c r="I272" s="46"/>
      <c r="J272" s="46"/>
      <c r="K272" s="46"/>
      <c r="L272" s="46"/>
      <c r="M272" s="46"/>
      <c r="N272" s="46"/>
      <c r="O272" s="46"/>
      <c r="P272" s="678"/>
      <c r="Q272" s="678"/>
      <c r="R272" s="678"/>
      <c r="S272" s="678"/>
      <c r="T272" s="678"/>
      <c r="U272" s="678"/>
      <c r="V272" s="678"/>
      <c r="W272" s="678"/>
      <c r="X272" s="678"/>
      <c r="Y272" s="678"/>
      <c r="Z272" s="678"/>
      <c r="AA272" s="678"/>
      <c r="AB272" s="678"/>
    </row>
    <row r="273">
      <c r="A273" s="678"/>
      <c r="B273" s="46"/>
      <c r="C273" s="46"/>
      <c r="D273" s="46"/>
      <c r="E273" s="46"/>
      <c r="F273" s="46"/>
      <c r="G273" s="46"/>
      <c r="H273" s="46"/>
      <c r="I273" s="46"/>
      <c r="J273" s="46"/>
      <c r="K273" s="46"/>
      <c r="L273" s="46"/>
      <c r="M273" s="46"/>
      <c r="N273" s="46"/>
      <c r="O273" s="46"/>
      <c r="P273" s="678"/>
      <c r="Q273" s="678"/>
      <c r="R273" s="678"/>
      <c r="S273" s="678"/>
      <c r="T273" s="678"/>
      <c r="U273" s="678"/>
      <c r="V273" s="678"/>
      <c r="W273" s="678"/>
      <c r="X273" s="678"/>
      <c r="Y273" s="678"/>
      <c r="Z273" s="678"/>
      <c r="AA273" s="678"/>
      <c r="AB273" s="678"/>
    </row>
    <row r="274">
      <c r="A274" s="678"/>
      <c r="B274" s="46"/>
      <c r="C274" s="46"/>
      <c r="D274" s="46"/>
      <c r="E274" s="46"/>
      <c r="F274" s="46"/>
      <c r="G274" s="46"/>
      <c r="H274" s="46"/>
      <c r="I274" s="46"/>
      <c r="J274" s="46"/>
      <c r="K274" s="46"/>
      <c r="L274" s="46"/>
      <c r="M274" s="46"/>
      <c r="N274" s="46"/>
      <c r="O274" s="46"/>
      <c r="P274" s="678"/>
      <c r="Q274" s="678"/>
      <c r="R274" s="678"/>
      <c r="S274" s="678"/>
      <c r="T274" s="678"/>
      <c r="U274" s="678"/>
      <c r="V274" s="678"/>
      <c r="W274" s="678"/>
      <c r="X274" s="678"/>
      <c r="Y274" s="678"/>
      <c r="Z274" s="678"/>
      <c r="AA274" s="678"/>
      <c r="AB274" s="678"/>
    </row>
    <row r="275">
      <c r="A275" s="678"/>
      <c r="B275" s="46"/>
      <c r="C275" s="46"/>
      <c r="D275" s="46"/>
      <c r="E275" s="46"/>
      <c r="F275" s="46"/>
      <c r="G275" s="46"/>
      <c r="H275" s="46"/>
      <c r="I275" s="46"/>
      <c r="J275" s="46"/>
      <c r="K275" s="46"/>
      <c r="L275" s="46"/>
      <c r="M275" s="46"/>
      <c r="N275" s="46"/>
      <c r="O275" s="46"/>
      <c r="P275" s="678"/>
      <c r="Q275" s="678"/>
      <c r="R275" s="678"/>
      <c r="S275" s="678"/>
      <c r="T275" s="678"/>
      <c r="U275" s="678"/>
      <c r="V275" s="678"/>
      <c r="W275" s="678"/>
      <c r="X275" s="678"/>
      <c r="Y275" s="678"/>
      <c r="Z275" s="678"/>
      <c r="AA275" s="678"/>
      <c r="AB275" s="678"/>
    </row>
    <row r="276">
      <c r="A276" s="678"/>
      <c r="B276" s="46"/>
      <c r="C276" s="46"/>
      <c r="D276" s="46"/>
      <c r="E276" s="46"/>
      <c r="F276" s="46"/>
      <c r="G276" s="46"/>
      <c r="H276" s="46"/>
      <c r="I276" s="46"/>
      <c r="J276" s="46"/>
      <c r="K276" s="46"/>
      <c r="L276" s="46"/>
      <c r="M276" s="46"/>
      <c r="N276" s="46"/>
      <c r="O276" s="46"/>
      <c r="P276" s="678"/>
      <c r="Q276" s="678"/>
      <c r="R276" s="678"/>
      <c r="S276" s="678"/>
      <c r="T276" s="678"/>
      <c r="U276" s="678"/>
      <c r="V276" s="678"/>
      <c r="W276" s="678"/>
      <c r="X276" s="678"/>
      <c r="Y276" s="678"/>
      <c r="Z276" s="678"/>
      <c r="AA276" s="678"/>
      <c r="AB276" s="678"/>
    </row>
    <row r="277">
      <c r="A277" s="678"/>
      <c r="B277" s="46"/>
      <c r="C277" s="46"/>
      <c r="D277" s="46"/>
      <c r="E277" s="46"/>
      <c r="F277" s="46"/>
      <c r="G277" s="46"/>
      <c r="H277" s="46"/>
      <c r="I277" s="46"/>
      <c r="J277" s="46"/>
      <c r="K277" s="46"/>
      <c r="L277" s="46"/>
      <c r="M277" s="46"/>
      <c r="N277" s="46"/>
      <c r="O277" s="46"/>
      <c r="P277" s="678"/>
      <c r="Q277" s="678"/>
      <c r="R277" s="678"/>
      <c r="S277" s="678"/>
      <c r="T277" s="678"/>
      <c r="U277" s="678"/>
      <c r="V277" s="678"/>
      <c r="W277" s="678"/>
      <c r="X277" s="678"/>
      <c r="Y277" s="678"/>
      <c r="Z277" s="678"/>
      <c r="AA277" s="678"/>
      <c r="AB277" s="678"/>
    </row>
    <row r="278">
      <c r="A278" s="678"/>
      <c r="B278" s="46"/>
      <c r="C278" s="46"/>
      <c r="D278" s="46"/>
      <c r="E278" s="46"/>
      <c r="F278" s="46"/>
      <c r="G278" s="46"/>
      <c r="H278" s="46"/>
      <c r="I278" s="46"/>
      <c r="J278" s="46"/>
      <c r="K278" s="46"/>
      <c r="L278" s="46"/>
      <c r="M278" s="46"/>
      <c r="N278" s="46"/>
      <c r="O278" s="46"/>
      <c r="P278" s="678"/>
      <c r="Q278" s="678"/>
      <c r="R278" s="678"/>
      <c r="S278" s="678"/>
      <c r="T278" s="678"/>
      <c r="U278" s="678"/>
      <c r="V278" s="678"/>
      <c r="W278" s="678"/>
      <c r="X278" s="678"/>
      <c r="Y278" s="678"/>
      <c r="Z278" s="678"/>
      <c r="AA278" s="678"/>
      <c r="AB278" s="678"/>
    </row>
    <row r="279">
      <c r="A279" s="678"/>
      <c r="B279" s="46"/>
      <c r="C279" s="46"/>
      <c r="D279" s="46"/>
      <c r="E279" s="46"/>
      <c r="F279" s="46"/>
      <c r="G279" s="46"/>
      <c r="H279" s="46"/>
      <c r="I279" s="46"/>
      <c r="J279" s="46"/>
      <c r="K279" s="46"/>
      <c r="L279" s="46"/>
      <c r="M279" s="46"/>
      <c r="N279" s="46"/>
      <c r="O279" s="46"/>
      <c r="P279" s="678"/>
      <c r="Q279" s="678"/>
      <c r="R279" s="678"/>
      <c r="S279" s="678"/>
      <c r="T279" s="678"/>
      <c r="U279" s="678"/>
      <c r="V279" s="678"/>
      <c r="W279" s="678"/>
      <c r="X279" s="678"/>
      <c r="Y279" s="678"/>
      <c r="Z279" s="678"/>
      <c r="AA279" s="678"/>
      <c r="AB279" s="678"/>
    </row>
    <row r="280">
      <c r="A280" s="678"/>
      <c r="B280" s="46"/>
      <c r="C280" s="46"/>
      <c r="D280" s="46"/>
      <c r="E280" s="46"/>
      <c r="F280" s="46"/>
      <c r="G280" s="46"/>
      <c r="H280" s="46"/>
      <c r="I280" s="46"/>
      <c r="J280" s="46"/>
      <c r="K280" s="46"/>
      <c r="L280" s="46"/>
      <c r="M280" s="46"/>
      <c r="N280" s="46"/>
      <c r="O280" s="46"/>
      <c r="P280" s="678"/>
      <c r="Q280" s="678"/>
      <c r="R280" s="678"/>
      <c r="S280" s="678"/>
      <c r="T280" s="678"/>
      <c r="U280" s="678"/>
      <c r="V280" s="678"/>
      <c r="W280" s="678"/>
      <c r="X280" s="678"/>
      <c r="Y280" s="678"/>
      <c r="Z280" s="678"/>
      <c r="AA280" s="678"/>
      <c r="AB280" s="678"/>
    </row>
    <row r="281">
      <c r="A281" s="678"/>
      <c r="B281" s="46"/>
      <c r="C281" s="46"/>
      <c r="D281" s="46"/>
      <c r="E281" s="46"/>
      <c r="F281" s="46"/>
      <c r="G281" s="46"/>
      <c r="H281" s="46"/>
      <c r="I281" s="46"/>
      <c r="J281" s="46"/>
      <c r="K281" s="46"/>
      <c r="L281" s="46"/>
      <c r="M281" s="46"/>
      <c r="N281" s="46"/>
      <c r="O281" s="46"/>
      <c r="P281" s="678"/>
      <c r="Q281" s="678"/>
      <c r="R281" s="678"/>
      <c r="S281" s="678"/>
      <c r="T281" s="678"/>
      <c r="U281" s="678"/>
      <c r="V281" s="678"/>
      <c r="W281" s="678"/>
      <c r="X281" s="678"/>
      <c r="Y281" s="678"/>
      <c r="Z281" s="678"/>
      <c r="AA281" s="678"/>
      <c r="AB281" s="678"/>
    </row>
    <row r="282">
      <c r="A282" s="678"/>
      <c r="B282" s="46"/>
      <c r="C282" s="46"/>
      <c r="D282" s="46"/>
      <c r="E282" s="46"/>
      <c r="F282" s="46"/>
      <c r="G282" s="46"/>
      <c r="H282" s="46"/>
      <c r="I282" s="46"/>
      <c r="J282" s="46"/>
      <c r="K282" s="46"/>
      <c r="L282" s="46"/>
      <c r="M282" s="46"/>
      <c r="N282" s="46"/>
      <c r="O282" s="46"/>
      <c r="P282" s="678"/>
      <c r="Q282" s="678"/>
      <c r="R282" s="678"/>
      <c r="S282" s="678"/>
      <c r="T282" s="678"/>
      <c r="U282" s="678"/>
      <c r="V282" s="678"/>
      <c r="W282" s="678"/>
      <c r="X282" s="678"/>
      <c r="Y282" s="678"/>
      <c r="Z282" s="678"/>
      <c r="AA282" s="678"/>
      <c r="AB282" s="678"/>
    </row>
    <row r="283">
      <c r="A283" s="678"/>
      <c r="B283" s="46"/>
      <c r="C283" s="46"/>
      <c r="D283" s="46"/>
      <c r="E283" s="46"/>
      <c r="F283" s="46"/>
      <c r="G283" s="46"/>
      <c r="H283" s="46"/>
      <c r="I283" s="46"/>
      <c r="J283" s="46"/>
      <c r="K283" s="46"/>
      <c r="L283" s="46"/>
      <c r="M283" s="46"/>
      <c r="N283" s="46"/>
      <c r="O283" s="46"/>
      <c r="P283" s="678"/>
      <c r="Q283" s="678"/>
      <c r="R283" s="678"/>
      <c r="S283" s="678"/>
      <c r="T283" s="678"/>
      <c r="U283" s="678"/>
      <c r="V283" s="678"/>
      <c r="W283" s="678"/>
      <c r="X283" s="678"/>
      <c r="Y283" s="678"/>
      <c r="Z283" s="678"/>
      <c r="AA283" s="678"/>
      <c r="AB283" s="678"/>
    </row>
    <row r="284">
      <c r="A284" s="678"/>
      <c r="B284" s="46"/>
      <c r="C284" s="46"/>
      <c r="D284" s="46"/>
      <c r="E284" s="46"/>
      <c r="F284" s="46"/>
      <c r="G284" s="46"/>
      <c r="H284" s="46"/>
      <c r="I284" s="46"/>
      <c r="J284" s="46"/>
      <c r="K284" s="46"/>
      <c r="L284" s="46"/>
      <c r="M284" s="46"/>
      <c r="N284" s="46"/>
      <c r="O284" s="46"/>
      <c r="P284" s="678"/>
      <c r="Q284" s="678"/>
      <c r="R284" s="678"/>
      <c r="S284" s="678"/>
      <c r="T284" s="678"/>
      <c r="U284" s="678"/>
      <c r="V284" s="678"/>
      <c r="W284" s="678"/>
      <c r="X284" s="678"/>
      <c r="Y284" s="678"/>
      <c r="Z284" s="678"/>
      <c r="AA284" s="678"/>
      <c r="AB284" s="678"/>
    </row>
    <row r="285">
      <c r="A285" s="678"/>
      <c r="B285" s="46"/>
      <c r="C285" s="46"/>
      <c r="D285" s="46"/>
      <c r="E285" s="46"/>
      <c r="F285" s="46"/>
      <c r="G285" s="46"/>
      <c r="H285" s="46"/>
      <c r="I285" s="46"/>
      <c r="J285" s="46"/>
      <c r="K285" s="46"/>
      <c r="L285" s="46"/>
      <c r="M285" s="46"/>
      <c r="N285" s="46"/>
      <c r="O285" s="46"/>
      <c r="P285" s="678"/>
      <c r="Q285" s="678"/>
      <c r="R285" s="678"/>
      <c r="S285" s="678"/>
      <c r="T285" s="678"/>
      <c r="U285" s="678"/>
      <c r="V285" s="678"/>
      <c r="W285" s="678"/>
      <c r="X285" s="678"/>
      <c r="Y285" s="678"/>
      <c r="Z285" s="678"/>
      <c r="AA285" s="678"/>
      <c r="AB285" s="678"/>
    </row>
    <row r="286">
      <c r="A286" s="678"/>
      <c r="B286" s="46"/>
      <c r="C286" s="46"/>
      <c r="D286" s="46"/>
      <c r="E286" s="46"/>
      <c r="F286" s="46"/>
      <c r="G286" s="46"/>
      <c r="H286" s="46"/>
      <c r="I286" s="46"/>
      <c r="J286" s="46"/>
      <c r="K286" s="46"/>
      <c r="L286" s="46"/>
      <c r="M286" s="46"/>
      <c r="N286" s="46"/>
      <c r="O286" s="46"/>
      <c r="P286" s="678"/>
      <c r="Q286" s="678"/>
      <c r="R286" s="678"/>
      <c r="S286" s="678"/>
      <c r="T286" s="678"/>
      <c r="U286" s="678"/>
      <c r="V286" s="678"/>
      <c r="W286" s="678"/>
      <c r="X286" s="678"/>
      <c r="Y286" s="678"/>
      <c r="Z286" s="678"/>
      <c r="AA286" s="678"/>
      <c r="AB286" s="678"/>
    </row>
    <row r="287">
      <c r="A287" s="678"/>
      <c r="B287" s="46"/>
      <c r="C287" s="46"/>
      <c r="D287" s="46"/>
      <c r="E287" s="46"/>
      <c r="F287" s="46"/>
      <c r="G287" s="46"/>
      <c r="H287" s="46"/>
      <c r="I287" s="46"/>
      <c r="J287" s="46"/>
      <c r="K287" s="46"/>
      <c r="L287" s="46"/>
      <c r="M287" s="46"/>
      <c r="N287" s="46"/>
      <c r="O287" s="46"/>
      <c r="P287" s="678"/>
      <c r="Q287" s="678"/>
      <c r="R287" s="678"/>
      <c r="S287" s="678"/>
      <c r="T287" s="678"/>
      <c r="U287" s="678"/>
      <c r="V287" s="678"/>
      <c r="W287" s="678"/>
      <c r="X287" s="678"/>
      <c r="Y287" s="678"/>
      <c r="Z287" s="678"/>
      <c r="AA287" s="678"/>
      <c r="AB287" s="678"/>
    </row>
    <row r="288">
      <c r="A288" s="678"/>
      <c r="B288" s="46"/>
      <c r="C288" s="46"/>
      <c r="D288" s="46"/>
      <c r="E288" s="46"/>
      <c r="F288" s="46"/>
      <c r="G288" s="46"/>
      <c r="H288" s="46"/>
      <c r="I288" s="46"/>
      <c r="J288" s="46"/>
      <c r="K288" s="46"/>
      <c r="L288" s="46"/>
      <c r="M288" s="46"/>
      <c r="N288" s="46"/>
      <c r="O288" s="46"/>
      <c r="P288" s="678"/>
      <c r="Q288" s="678"/>
      <c r="R288" s="678"/>
      <c r="S288" s="678"/>
      <c r="T288" s="678"/>
      <c r="U288" s="678"/>
      <c r="V288" s="678"/>
      <c r="W288" s="678"/>
      <c r="X288" s="678"/>
      <c r="Y288" s="678"/>
      <c r="Z288" s="678"/>
      <c r="AA288" s="678"/>
      <c r="AB288" s="678"/>
    </row>
    <row r="289">
      <c r="A289" s="678"/>
      <c r="B289" s="46"/>
      <c r="C289" s="46"/>
      <c r="D289" s="46"/>
      <c r="E289" s="46"/>
      <c r="F289" s="46"/>
      <c r="G289" s="46"/>
      <c r="H289" s="46"/>
      <c r="I289" s="46"/>
      <c r="J289" s="46"/>
      <c r="K289" s="46"/>
      <c r="L289" s="46"/>
      <c r="M289" s="46"/>
      <c r="N289" s="46"/>
      <c r="O289" s="46"/>
      <c r="P289" s="678"/>
      <c r="Q289" s="678"/>
      <c r="R289" s="678"/>
      <c r="S289" s="678"/>
      <c r="T289" s="678"/>
      <c r="U289" s="678"/>
      <c r="V289" s="678"/>
      <c r="W289" s="678"/>
      <c r="X289" s="678"/>
      <c r="Y289" s="678"/>
      <c r="Z289" s="678"/>
      <c r="AA289" s="678"/>
      <c r="AB289" s="678"/>
    </row>
    <row r="290">
      <c r="A290" s="678"/>
      <c r="B290" s="46"/>
      <c r="C290" s="46"/>
      <c r="D290" s="46"/>
      <c r="E290" s="46"/>
      <c r="F290" s="46"/>
      <c r="G290" s="46"/>
      <c r="H290" s="46"/>
      <c r="I290" s="46"/>
      <c r="J290" s="46"/>
      <c r="K290" s="46"/>
      <c r="L290" s="46"/>
      <c r="M290" s="46"/>
      <c r="N290" s="46"/>
      <c r="O290" s="46"/>
      <c r="P290" s="678"/>
      <c r="Q290" s="678"/>
      <c r="R290" s="678"/>
      <c r="S290" s="678"/>
      <c r="T290" s="678"/>
      <c r="U290" s="678"/>
      <c r="V290" s="678"/>
      <c r="W290" s="678"/>
      <c r="X290" s="678"/>
      <c r="Y290" s="678"/>
      <c r="Z290" s="678"/>
      <c r="AA290" s="678"/>
      <c r="AB290" s="678"/>
    </row>
    <row r="291">
      <c r="A291" s="678"/>
      <c r="B291" s="46"/>
      <c r="C291" s="46"/>
      <c r="D291" s="46"/>
      <c r="E291" s="46"/>
      <c r="F291" s="46"/>
      <c r="G291" s="46"/>
      <c r="H291" s="46"/>
      <c r="I291" s="46"/>
      <c r="J291" s="46"/>
      <c r="K291" s="46"/>
      <c r="L291" s="46"/>
      <c r="M291" s="46"/>
      <c r="N291" s="46"/>
      <c r="O291" s="46"/>
      <c r="P291" s="678"/>
      <c r="Q291" s="678"/>
      <c r="R291" s="678"/>
      <c r="S291" s="678"/>
      <c r="T291" s="678"/>
      <c r="U291" s="678"/>
      <c r="V291" s="678"/>
      <c r="W291" s="678"/>
      <c r="X291" s="678"/>
      <c r="Y291" s="678"/>
      <c r="Z291" s="678"/>
      <c r="AA291" s="678"/>
      <c r="AB291" s="678"/>
    </row>
    <row r="292">
      <c r="A292" s="678"/>
      <c r="B292" s="46"/>
      <c r="C292" s="46"/>
      <c r="D292" s="46"/>
      <c r="E292" s="46"/>
      <c r="F292" s="46"/>
      <c r="G292" s="46"/>
      <c r="H292" s="46"/>
      <c r="I292" s="46"/>
      <c r="J292" s="46"/>
      <c r="K292" s="46"/>
      <c r="L292" s="46"/>
      <c r="M292" s="46"/>
      <c r="N292" s="46"/>
      <c r="O292" s="46"/>
      <c r="P292" s="678"/>
      <c r="Q292" s="678"/>
      <c r="R292" s="678"/>
      <c r="S292" s="678"/>
      <c r="T292" s="678"/>
      <c r="U292" s="678"/>
      <c r="V292" s="678"/>
      <c r="W292" s="678"/>
      <c r="X292" s="678"/>
      <c r="Y292" s="678"/>
      <c r="Z292" s="678"/>
      <c r="AA292" s="678"/>
      <c r="AB292" s="678"/>
    </row>
    <row r="293">
      <c r="A293" s="678"/>
      <c r="B293" s="46"/>
      <c r="C293" s="46"/>
      <c r="D293" s="46"/>
      <c r="E293" s="46"/>
      <c r="F293" s="46"/>
      <c r="G293" s="46"/>
      <c r="H293" s="46"/>
      <c r="I293" s="46"/>
      <c r="J293" s="46"/>
      <c r="K293" s="46"/>
      <c r="L293" s="46"/>
      <c r="M293" s="46"/>
      <c r="N293" s="46"/>
      <c r="O293" s="46"/>
      <c r="P293" s="678"/>
      <c r="Q293" s="678"/>
      <c r="R293" s="678"/>
      <c r="S293" s="678"/>
      <c r="T293" s="678"/>
      <c r="U293" s="678"/>
      <c r="V293" s="678"/>
      <c r="W293" s="678"/>
      <c r="X293" s="678"/>
      <c r="Y293" s="678"/>
      <c r="Z293" s="678"/>
      <c r="AA293" s="678"/>
      <c r="AB293" s="678"/>
    </row>
    <row r="294">
      <c r="A294" s="678"/>
      <c r="B294" s="46"/>
      <c r="C294" s="46"/>
      <c r="D294" s="46"/>
      <c r="E294" s="46"/>
      <c r="F294" s="46"/>
      <c r="G294" s="46"/>
      <c r="H294" s="46"/>
      <c r="I294" s="46"/>
      <c r="J294" s="46"/>
      <c r="K294" s="46"/>
      <c r="L294" s="46"/>
      <c r="M294" s="46"/>
      <c r="N294" s="46"/>
      <c r="O294" s="46"/>
      <c r="P294" s="678"/>
      <c r="Q294" s="678"/>
      <c r="R294" s="678"/>
      <c r="S294" s="678"/>
      <c r="T294" s="678"/>
      <c r="U294" s="678"/>
      <c r="V294" s="678"/>
      <c r="W294" s="678"/>
      <c r="X294" s="678"/>
      <c r="Y294" s="678"/>
      <c r="Z294" s="678"/>
      <c r="AA294" s="678"/>
      <c r="AB294" s="678"/>
    </row>
    <row r="295">
      <c r="A295" s="678"/>
      <c r="B295" s="46"/>
      <c r="C295" s="46"/>
      <c r="D295" s="46"/>
      <c r="E295" s="46"/>
      <c r="F295" s="46"/>
      <c r="G295" s="46"/>
      <c r="H295" s="46"/>
      <c r="I295" s="46"/>
      <c r="J295" s="46"/>
      <c r="K295" s="46"/>
      <c r="L295" s="46"/>
      <c r="M295" s="46"/>
      <c r="N295" s="46"/>
      <c r="O295" s="46"/>
      <c r="P295" s="678"/>
      <c r="Q295" s="678"/>
      <c r="R295" s="678"/>
      <c r="S295" s="678"/>
      <c r="T295" s="678"/>
      <c r="U295" s="678"/>
      <c r="V295" s="678"/>
      <c r="W295" s="678"/>
      <c r="X295" s="678"/>
      <c r="Y295" s="678"/>
      <c r="Z295" s="678"/>
      <c r="AA295" s="678"/>
      <c r="AB295" s="678"/>
    </row>
    <row r="296">
      <c r="A296" s="678"/>
      <c r="B296" s="46"/>
      <c r="C296" s="46"/>
      <c r="D296" s="46"/>
      <c r="E296" s="46"/>
      <c r="F296" s="46"/>
      <c r="G296" s="46"/>
      <c r="H296" s="46"/>
      <c r="I296" s="46"/>
      <c r="J296" s="46"/>
      <c r="K296" s="46"/>
      <c r="L296" s="46"/>
      <c r="M296" s="46"/>
      <c r="N296" s="46"/>
      <c r="O296" s="46"/>
      <c r="P296" s="678"/>
      <c r="Q296" s="678"/>
      <c r="R296" s="678"/>
      <c r="S296" s="678"/>
      <c r="T296" s="678"/>
      <c r="U296" s="678"/>
      <c r="V296" s="678"/>
      <c r="W296" s="678"/>
      <c r="X296" s="678"/>
      <c r="Y296" s="678"/>
      <c r="Z296" s="678"/>
      <c r="AA296" s="678"/>
      <c r="AB296" s="678"/>
    </row>
    <row r="297">
      <c r="A297" s="678"/>
      <c r="B297" s="46"/>
      <c r="C297" s="46"/>
      <c r="D297" s="46"/>
      <c r="E297" s="46"/>
      <c r="F297" s="46"/>
      <c r="G297" s="46"/>
      <c r="H297" s="46"/>
      <c r="I297" s="46"/>
      <c r="J297" s="46"/>
      <c r="K297" s="46"/>
      <c r="L297" s="46"/>
      <c r="M297" s="46"/>
      <c r="N297" s="46"/>
      <c r="O297" s="46"/>
      <c r="P297" s="678"/>
      <c r="Q297" s="678"/>
      <c r="R297" s="678"/>
      <c r="S297" s="678"/>
      <c r="T297" s="678"/>
      <c r="U297" s="678"/>
      <c r="V297" s="678"/>
      <c r="W297" s="678"/>
      <c r="X297" s="678"/>
      <c r="Y297" s="678"/>
      <c r="Z297" s="678"/>
      <c r="AA297" s="678"/>
      <c r="AB297" s="678"/>
    </row>
    <row r="298">
      <c r="A298" s="678"/>
      <c r="B298" s="46"/>
      <c r="C298" s="46"/>
      <c r="D298" s="46"/>
      <c r="E298" s="46"/>
      <c r="F298" s="46"/>
      <c r="G298" s="46"/>
      <c r="H298" s="46"/>
      <c r="I298" s="46"/>
      <c r="J298" s="46"/>
      <c r="K298" s="46"/>
      <c r="L298" s="46"/>
      <c r="M298" s="46"/>
      <c r="N298" s="46"/>
      <c r="O298" s="46"/>
      <c r="P298" s="678"/>
      <c r="Q298" s="678"/>
      <c r="R298" s="678"/>
      <c r="S298" s="678"/>
      <c r="T298" s="678"/>
      <c r="U298" s="678"/>
      <c r="V298" s="678"/>
      <c r="W298" s="678"/>
      <c r="X298" s="678"/>
      <c r="Y298" s="678"/>
      <c r="Z298" s="678"/>
      <c r="AA298" s="678"/>
      <c r="AB298" s="678"/>
    </row>
    <row r="299">
      <c r="A299" s="678"/>
      <c r="B299" s="46"/>
      <c r="C299" s="46"/>
      <c r="D299" s="46"/>
      <c r="E299" s="46"/>
      <c r="F299" s="46"/>
      <c r="G299" s="46"/>
      <c r="H299" s="46"/>
      <c r="I299" s="46"/>
      <c r="J299" s="46"/>
      <c r="K299" s="46"/>
      <c r="L299" s="46"/>
      <c r="M299" s="46"/>
      <c r="N299" s="46"/>
      <c r="O299" s="46"/>
      <c r="P299" s="678"/>
      <c r="Q299" s="678"/>
      <c r="R299" s="678"/>
      <c r="S299" s="678"/>
      <c r="T299" s="678"/>
      <c r="U299" s="678"/>
      <c r="V299" s="678"/>
      <c r="W299" s="678"/>
      <c r="X299" s="678"/>
      <c r="Y299" s="678"/>
      <c r="Z299" s="678"/>
      <c r="AA299" s="678"/>
      <c r="AB299" s="678"/>
    </row>
    <row r="300">
      <c r="A300" s="678"/>
      <c r="B300" s="46"/>
      <c r="C300" s="46"/>
      <c r="D300" s="46"/>
      <c r="E300" s="46"/>
      <c r="F300" s="46"/>
      <c r="G300" s="46"/>
      <c r="H300" s="46"/>
      <c r="I300" s="46"/>
      <c r="J300" s="46"/>
      <c r="K300" s="46"/>
      <c r="L300" s="46"/>
      <c r="M300" s="46"/>
      <c r="N300" s="46"/>
      <c r="O300" s="46"/>
      <c r="P300" s="678"/>
      <c r="Q300" s="678"/>
      <c r="R300" s="678"/>
      <c r="S300" s="678"/>
      <c r="T300" s="678"/>
      <c r="U300" s="678"/>
      <c r="V300" s="678"/>
      <c r="W300" s="678"/>
      <c r="X300" s="678"/>
      <c r="Y300" s="678"/>
      <c r="Z300" s="678"/>
      <c r="AA300" s="678"/>
      <c r="AB300" s="678"/>
    </row>
    <row r="301">
      <c r="A301" s="678"/>
      <c r="B301" s="46"/>
      <c r="C301" s="46"/>
      <c r="D301" s="46"/>
      <c r="E301" s="46"/>
      <c r="F301" s="46"/>
      <c r="G301" s="46"/>
      <c r="H301" s="46"/>
      <c r="I301" s="46"/>
      <c r="J301" s="46"/>
      <c r="K301" s="46"/>
      <c r="L301" s="46"/>
      <c r="M301" s="46"/>
      <c r="N301" s="46"/>
      <c r="O301" s="46"/>
      <c r="P301" s="678"/>
      <c r="Q301" s="678"/>
      <c r="R301" s="678"/>
      <c r="S301" s="678"/>
      <c r="T301" s="678"/>
      <c r="U301" s="678"/>
      <c r="V301" s="678"/>
      <c r="W301" s="678"/>
      <c r="X301" s="678"/>
      <c r="Y301" s="678"/>
      <c r="Z301" s="678"/>
      <c r="AA301" s="678"/>
      <c r="AB301" s="678"/>
    </row>
    <row r="302">
      <c r="A302" s="678"/>
      <c r="B302" s="46"/>
      <c r="C302" s="46"/>
      <c r="D302" s="46"/>
      <c r="E302" s="46"/>
      <c r="F302" s="46"/>
      <c r="G302" s="46"/>
      <c r="H302" s="46"/>
      <c r="I302" s="46"/>
      <c r="J302" s="46"/>
      <c r="K302" s="46"/>
      <c r="L302" s="46"/>
      <c r="M302" s="46"/>
      <c r="N302" s="46"/>
      <c r="O302" s="46"/>
      <c r="P302" s="678"/>
      <c r="Q302" s="678"/>
      <c r="R302" s="678"/>
      <c r="S302" s="678"/>
      <c r="T302" s="678"/>
      <c r="U302" s="678"/>
      <c r="V302" s="678"/>
      <c r="W302" s="678"/>
      <c r="X302" s="678"/>
      <c r="Y302" s="678"/>
      <c r="Z302" s="678"/>
      <c r="AA302" s="678"/>
      <c r="AB302" s="678"/>
    </row>
    <row r="303">
      <c r="A303" s="678"/>
      <c r="B303" s="46"/>
      <c r="C303" s="46"/>
      <c r="D303" s="46"/>
      <c r="E303" s="46"/>
      <c r="F303" s="46"/>
      <c r="G303" s="46"/>
      <c r="H303" s="46"/>
      <c r="I303" s="46"/>
      <c r="J303" s="46"/>
      <c r="K303" s="46"/>
      <c r="L303" s="46"/>
      <c r="M303" s="46"/>
      <c r="N303" s="46"/>
      <c r="O303" s="46"/>
      <c r="P303" s="678"/>
      <c r="Q303" s="678"/>
      <c r="R303" s="678"/>
      <c r="S303" s="678"/>
      <c r="T303" s="678"/>
      <c r="U303" s="678"/>
      <c r="V303" s="678"/>
      <c r="W303" s="678"/>
      <c r="X303" s="678"/>
      <c r="Y303" s="678"/>
      <c r="Z303" s="678"/>
      <c r="AA303" s="678"/>
      <c r="AB303" s="678"/>
    </row>
    <row r="304">
      <c r="A304" s="678"/>
      <c r="B304" s="46"/>
      <c r="C304" s="46"/>
      <c r="D304" s="46"/>
      <c r="E304" s="46"/>
      <c r="F304" s="46"/>
      <c r="G304" s="46"/>
      <c r="H304" s="46"/>
      <c r="I304" s="46"/>
      <c r="J304" s="46"/>
      <c r="K304" s="46"/>
      <c r="L304" s="46"/>
      <c r="M304" s="46"/>
      <c r="N304" s="46"/>
      <c r="O304" s="46"/>
      <c r="P304" s="678"/>
      <c r="Q304" s="678"/>
      <c r="R304" s="678"/>
      <c r="S304" s="678"/>
      <c r="T304" s="678"/>
      <c r="U304" s="678"/>
      <c r="V304" s="678"/>
      <c r="W304" s="678"/>
      <c r="X304" s="678"/>
      <c r="Y304" s="678"/>
      <c r="Z304" s="678"/>
      <c r="AA304" s="678"/>
      <c r="AB304" s="678"/>
    </row>
    <row r="305">
      <c r="A305" s="678"/>
      <c r="B305" s="46"/>
      <c r="C305" s="46"/>
      <c r="D305" s="46"/>
      <c r="E305" s="46"/>
      <c r="F305" s="46"/>
      <c r="G305" s="46"/>
      <c r="H305" s="46"/>
      <c r="I305" s="46"/>
      <c r="J305" s="46"/>
      <c r="K305" s="46"/>
      <c r="L305" s="46"/>
      <c r="M305" s="46"/>
      <c r="N305" s="46"/>
      <c r="O305" s="46"/>
      <c r="P305" s="678"/>
      <c r="Q305" s="678"/>
      <c r="R305" s="678"/>
      <c r="S305" s="678"/>
      <c r="T305" s="678"/>
      <c r="U305" s="678"/>
      <c r="V305" s="678"/>
      <c r="W305" s="678"/>
      <c r="X305" s="678"/>
      <c r="Y305" s="678"/>
      <c r="Z305" s="678"/>
      <c r="AA305" s="678"/>
      <c r="AB305" s="678"/>
    </row>
    <row r="306">
      <c r="A306" s="678"/>
      <c r="B306" s="46"/>
      <c r="C306" s="46"/>
      <c r="D306" s="46"/>
      <c r="E306" s="46"/>
      <c r="F306" s="46"/>
      <c r="G306" s="46"/>
      <c r="H306" s="46"/>
      <c r="I306" s="46"/>
      <c r="J306" s="46"/>
      <c r="K306" s="46"/>
      <c r="L306" s="46"/>
      <c r="M306" s="46"/>
      <c r="N306" s="46"/>
      <c r="O306" s="46"/>
      <c r="P306" s="678"/>
      <c r="Q306" s="678"/>
      <c r="R306" s="678"/>
      <c r="S306" s="678"/>
      <c r="T306" s="678"/>
      <c r="U306" s="678"/>
      <c r="V306" s="678"/>
      <c r="W306" s="678"/>
      <c r="X306" s="678"/>
      <c r="Y306" s="678"/>
      <c r="Z306" s="678"/>
      <c r="AA306" s="678"/>
      <c r="AB306" s="678"/>
    </row>
    <row r="307">
      <c r="A307" s="678"/>
      <c r="B307" s="46"/>
      <c r="C307" s="46"/>
      <c r="D307" s="46"/>
      <c r="E307" s="46"/>
      <c r="F307" s="46"/>
      <c r="G307" s="46"/>
      <c r="H307" s="46"/>
      <c r="I307" s="46"/>
      <c r="J307" s="46"/>
      <c r="K307" s="46"/>
      <c r="L307" s="46"/>
      <c r="M307" s="46"/>
      <c r="N307" s="46"/>
      <c r="O307" s="46"/>
      <c r="P307" s="678"/>
      <c r="Q307" s="678"/>
      <c r="R307" s="678"/>
      <c r="S307" s="678"/>
      <c r="T307" s="678"/>
      <c r="U307" s="678"/>
      <c r="V307" s="678"/>
      <c r="W307" s="678"/>
      <c r="X307" s="678"/>
      <c r="Y307" s="678"/>
      <c r="Z307" s="678"/>
      <c r="AA307" s="678"/>
      <c r="AB307" s="678"/>
    </row>
    <row r="308">
      <c r="A308" s="678"/>
      <c r="B308" s="46"/>
      <c r="C308" s="46"/>
      <c r="D308" s="46"/>
      <c r="E308" s="46"/>
      <c r="F308" s="46"/>
      <c r="G308" s="46"/>
      <c r="H308" s="46"/>
      <c r="I308" s="46"/>
      <c r="J308" s="46"/>
      <c r="K308" s="46"/>
      <c r="L308" s="46"/>
      <c r="M308" s="46"/>
      <c r="N308" s="46"/>
      <c r="O308" s="46"/>
      <c r="P308" s="678"/>
      <c r="Q308" s="678"/>
      <c r="R308" s="678"/>
      <c r="S308" s="678"/>
      <c r="T308" s="678"/>
      <c r="U308" s="678"/>
      <c r="V308" s="678"/>
      <c r="W308" s="678"/>
      <c r="X308" s="678"/>
      <c r="Y308" s="678"/>
      <c r="Z308" s="678"/>
      <c r="AA308" s="678"/>
      <c r="AB308" s="678"/>
    </row>
    <row r="309">
      <c r="A309" s="678"/>
      <c r="B309" s="46"/>
      <c r="C309" s="46"/>
      <c r="D309" s="46"/>
      <c r="E309" s="46"/>
      <c r="F309" s="46"/>
      <c r="G309" s="46"/>
      <c r="H309" s="46"/>
      <c r="I309" s="46"/>
      <c r="J309" s="46"/>
      <c r="K309" s="46"/>
      <c r="L309" s="46"/>
      <c r="M309" s="46"/>
      <c r="N309" s="46"/>
      <c r="O309" s="46"/>
      <c r="P309" s="678"/>
      <c r="Q309" s="678"/>
      <c r="R309" s="678"/>
      <c r="S309" s="678"/>
      <c r="T309" s="678"/>
      <c r="U309" s="678"/>
      <c r="V309" s="678"/>
      <c r="W309" s="678"/>
      <c r="X309" s="678"/>
      <c r="Y309" s="678"/>
      <c r="Z309" s="678"/>
      <c r="AA309" s="678"/>
      <c r="AB309" s="678"/>
    </row>
    <row r="310">
      <c r="A310" s="678"/>
      <c r="B310" s="46"/>
      <c r="C310" s="46"/>
      <c r="D310" s="46"/>
      <c r="E310" s="46"/>
      <c r="F310" s="46"/>
      <c r="G310" s="46"/>
      <c r="H310" s="46"/>
      <c r="I310" s="46"/>
      <c r="J310" s="46"/>
      <c r="K310" s="46"/>
      <c r="L310" s="46"/>
      <c r="M310" s="46"/>
      <c r="N310" s="46"/>
      <c r="O310" s="46"/>
      <c r="P310" s="678"/>
      <c r="Q310" s="678"/>
      <c r="R310" s="678"/>
      <c r="S310" s="678"/>
      <c r="T310" s="678"/>
      <c r="U310" s="678"/>
      <c r="V310" s="678"/>
      <c r="W310" s="678"/>
      <c r="X310" s="678"/>
      <c r="Y310" s="678"/>
      <c r="Z310" s="678"/>
      <c r="AA310" s="678"/>
      <c r="AB310" s="678"/>
    </row>
    <row r="311">
      <c r="A311" s="678"/>
      <c r="B311" s="46"/>
      <c r="C311" s="46"/>
      <c r="D311" s="46"/>
      <c r="E311" s="46"/>
      <c r="F311" s="46"/>
      <c r="G311" s="46"/>
      <c r="H311" s="46"/>
      <c r="I311" s="46"/>
      <c r="J311" s="46"/>
      <c r="K311" s="46"/>
      <c r="L311" s="46"/>
      <c r="M311" s="46"/>
      <c r="N311" s="46"/>
      <c r="O311" s="46"/>
      <c r="P311" s="678"/>
      <c r="Q311" s="678"/>
      <c r="R311" s="678"/>
      <c r="S311" s="678"/>
      <c r="T311" s="678"/>
      <c r="U311" s="678"/>
      <c r="V311" s="678"/>
      <c r="W311" s="678"/>
      <c r="X311" s="678"/>
      <c r="Y311" s="678"/>
      <c r="Z311" s="678"/>
      <c r="AA311" s="678"/>
      <c r="AB311" s="678"/>
    </row>
    <row r="312">
      <c r="A312" s="678"/>
      <c r="B312" s="46"/>
      <c r="C312" s="46"/>
      <c r="D312" s="46"/>
      <c r="E312" s="46"/>
      <c r="F312" s="46"/>
      <c r="G312" s="46"/>
      <c r="H312" s="46"/>
      <c r="I312" s="46"/>
      <c r="J312" s="46"/>
      <c r="K312" s="46"/>
      <c r="L312" s="46"/>
      <c r="M312" s="46"/>
      <c r="N312" s="46"/>
      <c r="O312" s="46"/>
      <c r="P312" s="678"/>
      <c r="Q312" s="678"/>
      <c r="R312" s="678"/>
      <c r="S312" s="678"/>
      <c r="T312" s="678"/>
      <c r="U312" s="678"/>
      <c r="V312" s="678"/>
      <c r="W312" s="678"/>
      <c r="X312" s="678"/>
      <c r="Y312" s="678"/>
      <c r="Z312" s="678"/>
      <c r="AA312" s="678"/>
      <c r="AB312" s="678"/>
    </row>
    <row r="313">
      <c r="A313" s="678"/>
      <c r="B313" s="46"/>
      <c r="C313" s="46"/>
      <c r="D313" s="46"/>
      <c r="E313" s="46"/>
      <c r="F313" s="46"/>
      <c r="G313" s="46"/>
      <c r="H313" s="46"/>
      <c r="I313" s="46"/>
      <c r="J313" s="46"/>
      <c r="K313" s="46"/>
      <c r="L313" s="46"/>
      <c r="M313" s="46"/>
      <c r="N313" s="46"/>
      <c r="O313" s="46"/>
      <c r="P313" s="678"/>
      <c r="Q313" s="678"/>
      <c r="R313" s="678"/>
      <c r="S313" s="678"/>
      <c r="T313" s="678"/>
      <c r="U313" s="678"/>
      <c r="V313" s="678"/>
      <c r="W313" s="678"/>
      <c r="X313" s="678"/>
      <c r="Y313" s="678"/>
      <c r="Z313" s="678"/>
      <c r="AA313" s="678"/>
      <c r="AB313" s="678"/>
    </row>
    <row r="314">
      <c r="A314" s="678"/>
      <c r="B314" s="46"/>
      <c r="C314" s="46"/>
      <c r="D314" s="46"/>
      <c r="E314" s="46"/>
      <c r="F314" s="46"/>
      <c r="G314" s="46"/>
      <c r="H314" s="46"/>
      <c r="I314" s="46"/>
      <c r="J314" s="46"/>
      <c r="K314" s="46"/>
      <c r="L314" s="46"/>
      <c r="M314" s="46"/>
      <c r="N314" s="46"/>
      <c r="O314" s="46"/>
      <c r="P314" s="678"/>
      <c r="Q314" s="678"/>
      <c r="R314" s="678"/>
      <c r="S314" s="678"/>
      <c r="T314" s="678"/>
      <c r="U314" s="678"/>
      <c r="V314" s="678"/>
      <c r="W314" s="678"/>
      <c r="X314" s="678"/>
      <c r="Y314" s="678"/>
      <c r="Z314" s="678"/>
      <c r="AA314" s="678"/>
      <c r="AB314" s="678"/>
    </row>
    <row r="315">
      <c r="A315" s="678"/>
      <c r="B315" s="46"/>
      <c r="C315" s="46"/>
      <c r="D315" s="46"/>
      <c r="E315" s="46"/>
      <c r="F315" s="46"/>
      <c r="G315" s="46"/>
      <c r="H315" s="46"/>
      <c r="I315" s="46"/>
      <c r="J315" s="46"/>
      <c r="K315" s="46"/>
      <c r="L315" s="46"/>
      <c r="M315" s="46"/>
      <c r="N315" s="46"/>
      <c r="O315" s="46"/>
      <c r="P315" s="678"/>
      <c r="Q315" s="678"/>
      <c r="R315" s="678"/>
      <c r="S315" s="678"/>
      <c r="T315" s="678"/>
      <c r="U315" s="678"/>
      <c r="V315" s="678"/>
      <c r="W315" s="678"/>
      <c r="X315" s="678"/>
      <c r="Y315" s="678"/>
      <c r="Z315" s="678"/>
      <c r="AA315" s="678"/>
      <c r="AB315" s="678"/>
    </row>
    <row r="316">
      <c r="A316" s="678"/>
      <c r="B316" s="46"/>
      <c r="C316" s="46"/>
      <c r="D316" s="46"/>
      <c r="E316" s="46"/>
      <c r="F316" s="46"/>
      <c r="G316" s="46"/>
      <c r="H316" s="46"/>
      <c r="I316" s="46"/>
      <c r="J316" s="46"/>
      <c r="K316" s="46"/>
      <c r="L316" s="46"/>
      <c r="M316" s="46"/>
      <c r="N316" s="46"/>
      <c r="O316" s="46"/>
      <c r="P316" s="678"/>
      <c r="Q316" s="678"/>
      <c r="R316" s="678"/>
      <c r="S316" s="678"/>
      <c r="T316" s="678"/>
      <c r="U316" s="678"/>
      <c r="V316" s="678"/>
      <c r="W316" s="678"/>
      <c r="X316" s="678"/>
      <c r="Y316" s="678"/>
      <c r="Z316" s="678"/>
      <c r="AA316" s="678"/>
      <c r="AB316" s="678"/>
    </row>
    <row r="317">
      <c r="A317" s="678"/>
      <c r="B317" s="46"/>
      <c r="C317" s="46"/>
      <c r="D317" s="46"/>
      <c r="E317" s="46"/>
      <c r="F317" s="46"/>
      <c r="G317" s="46"/>
      <c r="H317" s="46"/>
      <c r="I317" s="46"/>
      <c r="J317" s="46"/>
      <c r="K317" s="46"/>
      <c r="L317" s="46"/>
      <c r="M317" s="46"/>
      <c r="N317" s="46"/>
      <c r="O317" s="46"/>
      <c r="P317" s="678"/>
      <c r="Q317" s="678"/>
      <c r="R317" s="678"/>
      <c r="S317" s="678"/>
      <c r="T317" s="678"/>
      <c r="U317" s="678"/>
      <c r="V317" s="678"/>
      <c r="W317" s="678"/>
      <c r="X317" s="678"/>
      <c r="Y317" s="678"/>
      <c r="Z317" s="678"/>
      <c r="AA317" s="678"/>
      <c r="AB317" s="678"/>
    </row>
    <row r="318">
      <c r="A318" s="678"/>
      <c r="B318" s="46"/>
      <c r="C318" s="46"/>
      <c r="D318" s="46"/>
      <c r="E318" s="46"/>
      <c r="F318" s="46"/>
      <c r="G318" s="46"/>
      <c r="H318" s="46"/>
      <c r="I318" s="46"/>
      <c r="J318" s="46"/>
      <c r="K318" s="46"/>
      <c r="L318" s="46"/>
      <c r="M318" s="46"/>
      <c r="N318" s="46"/>
      <c r="O318" s="46"/>
      <c r="P318" s="678"/>
      <c r="Q318" s="678"/>
      <c r="R318" s="678"/>
      <c r="S318" s="678"/>
      <c r="T318" s="678"/>
      <c r="U318" s="678"/>
      <c r="V318" s="678"/>
      <c r="W318" s="678"/>
      <c r="X318" s="678"/>
      <c r="Y318" s="678"/>
      <c r="Z318" s="678"/>
      <c r="AA318" s="678"/>
      <c r="AB318" s="678"/>
    </row>
    <row r="319">
      <c r="A319" s="678"/>
      <c r="B319" s="46"/>
      <c r="C319" s="46"/>
      <c r="D319" s="46"/>
      <c r="E319" s="46"/>
      <c r="F319" s="46"/>
      <c r="G319" s="46"/>
      <c r="H319" s="46"/>
      <c r="I319" s="46"/>
      <c r="J319" s="46"/>
      <c r="K319" s="46"/>
      <c r="L319" s="46"/>
      <c r="M319" s="46"/>
      <c r="N319" s="46"/>
      <c r="O319" s="46"/>
      <c r="P319" s="678"/>
      <c r="Q319" s="678"/>
      <c r="R319" s="678"/>
      <c r="S319" s="678"/>
      <c r="T319" s="678"/>
      <c r="U319" s="678"/>
      <c r="V319" s="678"/>
      <c r="W319" s="678"/>
      <c r="X319" s="678"/>
      <c r="Y319" s="678"/>
      <c r="Z319" s="678"/>
      <c r="AA319" s="678"/>
      <c r="AB319" s="678"/>
    </row>
    <row r="320">
      <c r="A320" s="678"/>
      <c r="B320" s="46"/>
      <c r="C320" s="46"/>
      <c r="D320" s="46"/>
      <c r="E320" s="46"/>
      <c r="F320" s="46"/>
      <c r="G320" s="46"/>
      <c r="H320" s="46"/>
      <c r="I320" s="46"/>
      <c r="J320" s="46"/>
      <c r="K320" s="46"/>
      <c r="L320" s="46"/>
      <c r="M320" s="46"/>
      <c r="N320" s="46"/>
      <c r="O320" s="46"/>
      <c r="P320" s="678"/>
      <c r="Q320" s="678"/>
      <c r="R320" s="678"/>
      <c r="S320" s="678"/>
      <c r="T320" s="678"/>
      <c r="U320" s="678"/>
      <c r="V320" s="678"/>
      <c r="W320" s="678"/>
      <c r="X320" s="678"/>
      <c r="Y320" s="678"/>
      <c r="Z320" s="678"/>
      <c r="AA320" s="678"/>
      <c r="AB320" s="678"/>
    </row>
    <row r="321">
      <c r="A321" s="678"/>
      <c r="B321" s="46"/>
      <c r="C321" s="46"/>
      <c r="D321" s="46"/>
      <c r="E321" s="46"/>
      <c r="F321" s="46"/>
      <c r="G321" s="46"/>
      <c r="H321" s="46"/>
      <c r="I321" s="46"/>
      <c r="J321" s="46"/>
      <c r="K321" s="46"/>
      <c r="L321" s="46"/>
      <c r="M321" s="46"/>
      <c r="N321" s="46"/>
      <c r="O321" s="46"/>
      <c r="P321" s="678"/>
      <c r="Q321" s="678"/>
      <c r="R321" s="678"/>
      <c r="S321" s="678"/>
      <c r="T321" s="678"/>
      <c r="U321" s="678"/>
      <c r="V321" s="678"/>
      <c r="W321" s="678"/>
      <c r="X321" s="678"/>
      <c r="Y321" s="678"/>
      <c r="Z321" s="678"/>
      <c r="AA321" s="678"/>
      <c r="AB321" s="678"/>
    </row>
    <row r="322">
      <c r="A322" s="678"/>
      <c r="B322" s="46"/>
      <c r="C322" s="46"/>
      <c r="D322" s="46"/>
      <c r="E322" s="46"/>
      <c r="F322" s="46"/>
      <c r="G322" s="46"/>
      <c r="H322" s="46"/>
      <c r="I322" s="46"/>
      <c r="J322" s="46"/>
      <c r="K322" s="46"/>
      <c r="L322" s="46"/>
      <c r="M322" s="46"/>
      <c r="N322" s="46"/>
      <c r="O322" s="46"/>
      <c r="P322" s="678"/>
      <c r="Q322" s="678"/>
      <c r="R322" s="678"/>
      <c r="S322" s="678"/>
      <c r="T322" s="678"/>
      <c r="U322" s="678"/>
      <c r="V322" s="678"/>
      <c r="W322" s="678"/>
      <c r="X322" s="678"/>
      <c r="Y322" s="678"/>
      <c r="Z322" s="678"/>
      <c r="AA322" s="678"/>
      <c r="AB322" s="678"/>
    </row>
    <row r="323">
      <c r="A323" s="678"/>
      <c r="B323" s="46"/>
      <c r="C323" s="46"/>
      <c r="D323" s="46"/>
      <c r="E323" s="46"/>
      <c r="F323" s="46"/>
      <c r="G323" s="46"/>
      <c r="H323" s="46"/>
      <c r="I323" s="46"/>
      <c r="J323" s="46"/>
      <c r="K323" s="46"/>
      <c r="L323" s="46"/>
      <c r="M323" s="46"/>
      <c r="N323" s="46"/>
      <c r="O323" s="46"/>
      <c r="P323" s="678"/>
      <c r="Q323" s="678"/>
      <c r="R323" s="678"/>
      <c r="S323" s="678"/>
      <c r="T323" s="678"/>
      <c r="U323" s="678"/>
      <c r="V323" s="678"/>
      <c r="W323" s="678"/>
      <c r="X323" s="678"/>
      <c r="Y323" s="678"/>
      <c r="Z323" s="678"/>
      <c r="AA323" s="678"/>
      <c r="AB323" s="678"/>
    </row>
    <row r="324">
      <c r="A324" s="678"/>
      <c r="B324" s="46"/>
      <c r="C324" s="46"/>
      <c r="D324" s="46"/>
      <c r="E324" s="46"/>
      <c r="F324" s="46"/>
      <c r="G324" s="46"/>
      <c r="H324" s="46"/>
      <c r="I324" s="46"/>
      <c r="J324" s="46"/>
      <c r="K324" s="46"/>
      <c r="L324" s="46"/>
      <c r="M324" s="46"/>
      <c r="N324" s="46"/>
      <c r="O324" s="46"/>
      <c r="P324" s="678"/>
      <c r="Q324" s="678"/>
      <c r="R324" s="678"/>
      <c r="S324" s="678"/>
      <c r="T324" s="678"/>
      <c r="U324" s="678"/>
      <c r="V324" s="678"/>
      <c r="W324" s="678"/>
      <c r="X324" s="678"/>
      <c r="Y324" s="678"/>
      <c r="Z324" s="678"/>
      <c r="AA324" s="678"/>
      <c r="AB324" s="678"/>
    </row>
    <row r="325">
      <c r="A325" s="678"/>
      <c r="B325" s="46"/>
      <c r="C325" s="46"/>
      <c r="D325" s="46"/>
      <c r="E325" s="46"/>
      <c r="F325" s="46"/>
      <c r="G325" s="46"/>
      <c r="H325" s="46"/>
      <c r="I325" s="46"/>
      <c r="J325" s="46"/>
      <c r="K325" s="46"/>
      <c r="L325" s="46"/>
      <c r="M325" s="46"/>
      <c r="N325" s="46"/>
      <c r="O325" s="46"/>
      <c r="P325" s="678"/>
      <c r="Q325" s="678"/>
      <c r="R325" s="678"/>
      <c r="S325" s="678"/>
      <c r="T325" s="678"/>
      <c r="U325" s="678"/>
      <c r="V325" s="678"/>
      <c r="W325" s="678"/>
      <c r="X325" s="678"/>
      <c r="Y325" s="678"/>
      <c r="Z325" s="678"/>
      <c r="AA325" s="678"/>
      <c r="AB325" s="678"/>
    </row>
    <row r="326">
      <c r="A326" s="678"/>
      <c r="B326" s="46"/>
      <c r="C326" s="46"/>
      <c r="D326" s="46"/>
      <c r="E326" s="46"/>
      <c r="F326" s="46"/>
      <c r="G326" s="46"/>
      <c r="H326" s="46"/>
      <c r="I326" s="46"/>
      <c r="J326" s="46"/>
      <c r="K326" s="46"/>
      <c r="L326" s="46"/>
      <c r="M326" s="46"/>
      <c r="N326" s="46"/>
      <c r="O326" s="46"/>
      <c r="P326" s="678"/>
      <c r="Q326" s="678"/>
      <c r="R326" s="678"/>
      <c r="S326" s="678"/>
      <c r="T326" s="678"/>
      <c r="U326" s="678"/>
      <c r="V326" s="678"/>
      <c r="W326" s="678"/>
      <c r="X326" s="678"/>
      <c r="Y326" s="678"/>
      <c r="Z326" s="678"/>
      <c r="AA326" s="678"/>
      <c r="AB326" s="678"/>
    </row>
    <row r="327">
      <c r="A327" s="678"/>
      <c r="B327" s="46"/>
      <c r="C327" s="46"/>
      <c r="D327" s="46"/>
      <c r="E327" s="46"/>
      <c r="F327" s="46"/>
      <c r="G327" s="46"/>
      <c r="H327" s="46"/>
      <c r="I327" s="46"/>
      <c r="J327" s="46"/>
      <c r="K327" s="46"/>
      <c r="L327" s="46"/>
      <c r="M327" s="46"/>
      <c r="N327" s="46"/>
      <c r="O327" s="46"/>
      <c r="P327" s="678"/>
      <c r="Q327" s="678"/>
      <c r="R327" s="678"/>
      <c r="S327" s="678"/>
      <c r="T327" s="678"/>
      <c r="U327" s="678"/>
      <c r="V327" s="678"/>
      <c r="W327" s="678"/>
      <c r="X327" s="678"/>
      <c r="Y327" s="678"/>
      <c r="Z327" s="678"/>
      <c r="AA327" s="678"/>
      <c r="AB327" s="678"/>
    </row>
    <row r="328">
      <c r="A328" s="678"/>
      <c r="B328" s="46"/>
      <c r="C328" s="46"/>
      <c r="D328" s="46"/>
      <c r="E328" s="46"/>
      <c r="F328" s="46"/>
      <c r="G328" s="46"/>
      <c r="H328" s="46"/>
      <c r="I328" s="46"/>
      <c r="J328" s="46"/>
      <c r="K328" s="46"/>
      <c r="L328" s="46"/>
      <c r="M328" s="46"/>
      <c r="N328" s="46"/>
      <c r="O328" s="46"/>
      <c r="P328" s="678"/>
      <c r="Q328" s="678"/>
      <c r="R328" s="678"/>
      <c r="S328" s="678"/>
      <c r="T328" s="678"/>
      <c r="U328" s="678"/>
      <c r="V328" s="678"/>
      <c r="W328" s="678"/>
      <c r="X328" s="678"/>
      <c r="Y328" s="678"/>
      <c r="Z328" s="678"/>
      <c r="AA328" s="678"/>
      <c r="AB328" s="678"/>
    </row>
    <row r="329">
      <c r="A329" s="678"/>
      <c r="B329" s="46"/>
      <c r="C329" s="46"/>
      <c r="D329" s="46"/>
      <c r="E329" s="46"/>
      <c r="F329" s="46"/>
      <c r="G329" s="46"/>
      <c r="H329" s="46"/>
      <c r="I329" s="46"/>
      <c r="J329" s="46"/>
      <c r="K329" s="46"/>
      <c r="L329" s="46"/>
      <c r="M329" s="46"/>
      <c r="N329" s="46"/>
      <c r="O329" s="46"/>
      <c r="P329" s="678"/>
      <c r="Q329" s="678"/>
      <c r="R329" s="678"/>
      <c r="S329" s="678"/>
      <c r="T329" s="678"/>
      <c r="U329" s="678"/>
      <c r="V329" s="678"/>
      <c r="W329" s="678"/>
      <c r="X329" s="678"/>
      <c r="Y329" s="678"/>
      <c r="Z329" s="678"/>
      <c r="AA329" s="678"/>
      <c r="AB329" s="678"/>
    </row>
    <row r="330">
      <c r="A330" s="678"/>
      <c r="B330" s="46"/>
      <c r="C330" s="46"/>
      <c r="D330" s="46"/>
      <c r="E330" s="46"/>
      <c r="F330" s="46"/>
      <c r="G330" s="46"/>
      <c r="H330" s="46"/>
      <c r="I330" s="46"/>
      <c r="J330" s="46"/>
      <c r="K330" s="46"/>
      <c r="L330" s="46"/>
      <c r="M330" s="46"/>
      <c r="N330" s="46"/>
      <c r="O330" s="46"/>
      <c r="P330" s="678"/>
      <c r="Q330" s="678"/>
      <c r="R330" s="678"/>
      <c r="S330" s="678"/>
      <c r="T330" s="678"/>
      <c r="U330" s="678"/>
      <c r="V330" s="678"/>
      <c r="W330" s="678"/>
      <c r="X330" s="678"/>
      <c r="Y330" s="678"/>
      <c r="Z330" s="678"/>
      <c r="AA330" s="678"/>
      <c r="AB330" s="678"/>
    </row>
    <row r="331">
      <c r="A331" s="678"/>
      <c r="B331" s="46"/>
      <c r="C331" s="46"/>
      <c r="D331" s="46"/>
      <c r="E331" s="46"/>
      <c r="F331" s="46"/>
      <c r="G331" s="46"/>
      <c r="H331" s="46"/>
      <c r="I331" s="46"/>
      <c r="J331" s="46"/>
      <c r="K331" s="46"/>
      <c r="L331" s="46"/>
      <c r="M331" s="46"/>
      <c r="N331" s="46"/>
      <c r="O331" s="46"/>
      <c r="P331" s="678"/>
      <c r="Q331" s="678"/>
      <c r="R331" s="678"/>
      <c r="S331" s="678"/>
      <c r="T331" s="678"/>
      <c r="U331" s="678"/>
      <c r="V331" s="678"/>
      <c r="W331" s="678"/>
      <c r="X331" s="678"/>
      <c r="Y331" s="678"/>
      <c r="Z331" s="678"/>
      <c r="AA331" s="678"/>
      <c r="AB331" s="678"/>
    </row>
    <row r="332">
      <c r="A332" s="678"/>
      <c r="B332" s="46"/>
      <c r="C332" s="46"/>
      <c r="D332" s="46"/>
      <c r="E332" s="46"/>
      <c r="F332" s="46"/>
      <c r="G332" s="46"/>
      <c r="H332" s="46"/>
      <c r="I332" s="46"/>
      <c r="J332" s="46"/>
      <c r="K332" s="46"/>
      <c r="L332" s="46"/>
      <c r="M332" s="46"/>
      <c r="N332" s="46"/>
      <c r="O332" s="46"/>
      <c r="P332" s="678"/>
      <c r="Q332" s="678"/>
      <c r="R332" s="678"/>
      <c r="S332" s="678"/>
      <c r="T332" s="678"/>
      <c r="U332" s="678"/>
      <c r="V332" s="678"/>
      <c r="W332" s="678"/>
      <c r="X332" s="678"/>
      <c r="Y332" s="678"/>
      <c r="Z332" s="678"/>
      <c r="AA332" s="678"/>
      <c r="AB332" s="678"/>
    </row>
    <row r="333">
      <c r="A333" s="678"/>
      <c r="B333" s="46"/>
      <c r="C333" s="46"/>
      <c r="D333" s="46"/>
      <c r="E333" s="46"/>
      <c r="F333" s="46"/>
      <c r="G333" s="46"/>
      <c r="H333" s="46"/>
      <c r="I333" s="46"/>
      <c r="J333" s="46"/>
      <c r="K333" s="46"/>
      <c r="L333" s="46"/>
      <c r="M333" s="46"/>
      <c r="N333" s="46"/>
      <c r="O333" s="46"/>
      <c r="P333" s="678"/>
      <c r="Q333" s="678"/>
      <c r="R333" s="678"/>
      <c r="S333" s="678"/>
      <c r="T333" s="678"/>
      <c r="U333" s="678"/>
      <c r="V333" s="678"/>
      <c r="W333" s="678"/>
      <c r="X333" s="678"/>
      <c r="Y333" s="678"/>
      <c r="Z333" s="678"/>
      <c r="AA333" s="678"/>
      <c r="AB333" s="678"/>
    </row>
    <row r="334">
      <c r="A334" s="678"/>
      <c r="B334" s="46"/>
      <c r="C334" s="46"/>
      <c r="D334" s="46"/>
      <c r="E334" s="46"/>
      <c r="F334" s="46"/>
      <c r="G334" s="46"/>
      <c r="H334" s="46"/>
      <c r="I334" s="46"/>
      <c r="J334" s="46"/>
      <c r="K334" s="46"/>
      <c r="L334" s="46"/>
      <c r="M334" s="46"/>
      <c r="N334" s="46"/>
      <c r="O334" s="46"/>
      <c r="P334" s="678"/>
      <c r="Q334" s="678"/>
      <c r="R334" s="678"/>
      <c r="S334" s="678"/>
      <c r="T334" s="678"/>
      <c r="U334" s="678"/>
      <c r="V334" s="678"/>
      <c r="W334" s="678"/>
      <c r="X334" s="678"/>
      <c r="Y334" s="678"/>
      <c r="Z334" s="678"/>
      <c r="AA334" s="678"/>
      <c r="AB334" s="678"/>
    </row>
    <row r="335">
      <c r="A335" s="678"/>
      <c r="B335" s="46"/>
      <c r="C335" s="46"/>
      <c r="D335" s="46"/>
      <c r="E335" s="46"/>
      <c r="F335" s="46"/>
      <c r="G335" s="46"/>
      <c r="H335" s="46"/>
      <c r="I335" s="46"/>
      <c r="J335" s="46"/>
      <c r="K335" s="46"/>
      <c r="L335" s="46"/>
      <c r="M335" s="46"/>
      <c r="N335" s="46"/>
      <c r="O335" s="46"/>
      <c r="P335" s="678"/>
      <c r="Q335" s="678"/>
      <c r="R335" s="678"/>
      <c r="S335" s="678"/>
      <c r="T335" s="678"/>
      <c r="U335" s="678"/>
      <c r="V335" s="678"/>
      <c r="W335" s="678"/>
      <c r="X335" s="678"/>
      <c r="Y335" s="678"/>
      <c r="Z335" s="678"/>
      <c r="AA335" s="678"/>
      <c r="AB335" s="678"/>
    </row>
    <row r="336">
      <c r="A336" s="678"/>
      <c r="B336" s="46"/>
      <c r="C336" s="46"/>
      <c r="D336" s="46"/>
      <c r="E336" s="46"/>
      <c r="F336" s="46"/>
      <c r="G336" s="46"/>
      <c r="H336" s="46"/>
      <c r="I336" s="46"/>
      <c r="J336" s="46"/>
      <c r="K336" s="46"/>
      <c r="L336" s="46"/>
      <c r="M336" s="46"/>
      <c r="N336" s="46"/>
      <c r="O336" s="46"/>
      <c r="P336" s="678"/>
      <c r="Q336" s="678"/>
      <c r="R336" s="678"/>
      <c r="S336" s="678"/>
      <c r="T336" s="678"/>
      <c r="U336" s="678"/>
      <c r="V336" s="678"/>
      <c r="W336" s="678"/>
      <c r="X336" s="678"/>
      <c r="Y336" s="678"/>
      <c r="Z336" s="678"/>
      <c r="AA336" s="678"/>
      <c r="AB336" s="678"/>
    </row>
    <row r="337">
      <c r="A337" s="678"/>
      <c r="B337" s="46"/>
      <c r="C337" s="46"/>
      <c r="D337" s="46"/>
      <c r="E337" s="46"/>
      <c r="F337" s="46"/>
      <c r="G337" s="46"/>
      <c r="H337" s="46"/>
      <c r="I337" s="46"/>
      <c r="J337" s="46"/>
      <c r="K337" s="46"/>
      <c r="L337" s="46"/>
      <c r="M337" s="46"/>
      <c r="N337" s="46"/>
      <c r="O337" s="46"/>
      <c r="P337" s="678"/>
      <c r="Q337" s="678"/>
      <c r="R337" s="678"/>
      <c r="S337" s="678"/>
      <c r="T337" s="678"/>
      <c r="U337" s="678"/>
      <c r="V337" s="678"/>
      <c r="W337" s="678"/>
      <c r="X337" s="678"/>
      <c r="Y337" s="678"/>
      <c r="Z337" s="678"/>
      <c r="AA337" s="678"/>
      <c r="AB337" s="678"/>
    </row>
    <row r="338">
      <c r="A338" s="678"/>
      <c r="B338" s="46"/>
      <c r="C338" s="46"/>
      <c r="D338" s="46"/>
      <c r="E338" s="46"/>
      <c r="F338" s="46"/>
      <c r="G338" s="46"/>
      <c r="H338" s="46"/>
      <c r="I338" s="46"/>
      <c r="J338" s="46"/>
      <c r="K338" s="46"/>
      <c r="L338" s="46"/>
      <c r="M338" s="46"/>
      <c r="N338" s="46"/>
      <c r="O338" s="46"/>
      <c r="P338" s="678"/>
      <c r="Q338" s="678"/>
      <c r="R338" s="678"/>
      <c r="S338" s="678"/>
      <c r="T338" s="678"/>
      <c r="U338" s="678"/>
      <c r="V338" s="678"/>
      <c r="W338" s="678"/>
      <c r="X338" s="678"/>
      <c r="Y338" s="678"/>
      <c r="Z338" s="678"/>
      <c r="AA338" s="678"/>
      <c r="AB338" s="678"/>
    </row>
    <row r="339">
      <c r="A339" s="678"/>
      <c r="B339" s="46"/>
      <c r="C339" s="46"/>
      <c r="D339" s="46"/>
      <c r="E339" s="46"/>
      <c r="F339" s="46"/>
      <c r="G339" s="46"/>
      <c r="H339" s="46"/>
      <c r="I339" s="46"/>
      <c r="J339" s="46"/>
      <c r="K339" s="46"/>
      <c r="L339" s="46"/>
      <c r="M339" s="46"/>
      <c r="N339" s="46"/>
      <c r="O339" s="46"/>
      <c r="P339" s="678"/>
      <c r="Q339" s="678"/>
      <c r="R339" s="678"/>
      <c r="S339" s="678"/>
      <c r="T339" s="678"/>
      <c r="U339" s="678"/>
      <c r="V339" s="678"/>
      <c r="W339" s="678"/>
      <c r="X339" s="678"/>
      <c r="Y339" s="678"/>
      <c r="Z339" s="678"/>
      <c r="AA339" s="678"/>
      <c r="AB339" s="678"/>
    </row>
    <row r="340">
      <c r="A340" s="678"/>
      <c r="B340" s="46"/>
      <c r="C340" s="46"/>
      <c r="D340" s="46"/>
      <c r="E340" s="46"/>
      <c r="F340" s="46"/>
      <c r="G340" s="46"/>
      <c r="H340" s="46"/>
      <c r="I340" s="46"/>
      <c r="J340" s="46"/>
      <c r="K340" s="46"/>
      <c r="L340" s="46"/>
      <c r="M340" s="46"/>
      <c r="N340" s="46"/>
      <c r="O340" s="46"/>
      <c r="P340" s="678"/>
      <c r="Q340" s="678"/>
      <c r="R340" s="678"/>
      <c r="S340" s="678"/>
      <c r="T340" s="678"/>
      <c r="U340" s="678"/>
      <c r="V340" s="678"/>
      <c r="W340" s="678"/>
      <c r="X340" s="678"/>
      <c r="Y340" s="678"/>
      <c r="Z340" s="678"/>
      <c r="AA340" s="678"/>
      <c r="AB340" s="678"/>
    </row>
    <row r="341">
      <c r="A341" s="678"/>
      <c r="B341" s="46"/>
      <c r="C341" s="46"/>
      <c r="D341" s="46"/>
      <c r="E341" s="46"/>
      <c r="F341" s="46"/>
      <c r="G341" s="46"/>
      <c r="H341" s="46"/>
      <c r="I341" s="46"/>
      <c r="J341" s="46"/>
      <c r="K341" s="46"/>
      <c r="L341" s="46"/>
      <c r="M341" s="46"/>
      <c r="N341" s="46"/>
      <c r="O341" s="46"/>
      <c r="P341" s="678"/>
      <c r="Q341" s="678"/>
      <c r="R341" s="678"/>
      <c r="S341" s="678"/>
      <c r="T341" s="678"/>
      <c r="U341" s="678"/>
      <c r="V341" s="678"/>
      <c r="W341" s="678"/>
      <c r="X341" s="678"/>
      <c r="Y341" s="678"/>
      <c r="Z341" s="678"/>
      <c r="AA341" s="678"/>
      <c r="AB341" s="678"/>
    </row>
    <row r="342">
      <c r="A342" s="678"/>
      <c r="B342" s="46"/>
      <c r="C342" s="46"/>
      <c r="D342" s="46"/>
      <c r="E342" s="46"/>
      <c r="F342" s="46"/>
      <c r="G342" s="46"/>
      <c r="H342" s="46"/>
      <c r="I342" s="46"/>
      <c r="J342" s="46"/>
      <c r="K342" s="46"/>
      <c r="L342" s="46"/>
      <c r="M342" s="46"/>
      <c r="N342" s="46"/>
      <c r="O342" s="46"/>
      <c r="P342" s="678"/>
      <c r="Q342" s="678"/>
      <c r="R342" s="678"/>
      <c r="S342" s="678"/>
      <c r="T342" s="678"/>
      <c r="U342" s="678"/>
      <c r="V342" s="678"/>
      <c r="W342" s="678"/>
      <c r="X342" s="678"/>
      <c r="Y342" s="678"/>
      <c r="Z342" s="678"/>
      <c r="AA342" s="678"/>
      <c r="AB342" s="678"/>
    </row>
    <row r="343">
      <c r="A343" s="678"/>
      <c r="B343" s="46"/>
      <c r="C343" s="46"/>
      <c r="D343" s="46"/>
      <c r="E343" s="46"/>
      <c r="F343" s="46"/>
      <c r="G343" s="46"/>
      <c r="H343" s="46"/>
      <c r="I343" s="46"/>
      <c r="J343" s="46"/>
      <c r="K343" s="46"/>
      <c r="L343" s="46"/>
      <c r="M343" s="46"/>
      <c r="N343" s="46"/>
      <c r="O343" s="46"/>
      <c r="P343" s="678"/>
      <c r="Q343" s="678"/>
      <c r="R343" s="678"/>
      <c r="S343" s="678"/>
      <c r="T343" s="678"/>
      <c r="U343" s="678"/>
      <c r="V343" s="678"/>
      <c r="W343" s="678"/>
      <c r="X343" s="678"/>
      <c r="Y343" s="678"/>
      <c r="Z343" s="678"/>
      <c r="AA343" s="678"/>
      <c r="AB343" s="678"/>
    </row>
    <row r="344">
      <c r="A344" s="678"/>
      <c r="B344" s="46"/>
      <c r="C344" s="46"/>
      <c r="D344" s="46"/>
      <c r="E344" s="46"/>
      <c r="F344" s="46"/>
      <c r="G344" s="46"/>
      <c r="H344" s="46"/>
      <c r="I344" s="46"/>
      <c r="J344" s="46"/>
      <c r="K344" s="46"/>
      <c r="L344" s="46"/>
      <c r="M344" s="46"/>
      <c r="N344" s="46"/>
      <c r="O344" s="46"/>
      <c r="P344" s="678"/>
      <c r="Q344" s="678"/>
      <c r="R344" s="678"/>
      <c r="S344" s="678"/>
      <c r="T344" s="678"/>
      <c r="U344" s="678"/>
      <c r="V344" s="678"/>
      <c r="W344" s="678"/>
      <c r="X344" s="678"/>
      <c r="Y344" s="678"/>
      <c r="Z344" s="678"/>
      <c r="AA344" s="678"/>
      <c r="AB344" s="678"/>
    </row>
    <row r="345">
      <c r="A345" s="678"/>
      <c r="B345" s="46"/>
      <c r="C345" s="46"/>
      <c r="D345" s="46"/>
      <c r="E345" s="46"/>
      <c r="F345" s="46"/>
      <c r="G345" s="46"/>
      <c r="H345" s="46"/>
      <c r="I345" s="46"/>
      <c r="J345" s="46"/>
      <c r="K345" s="46"/>
      <c r="L345" s="46"/>
      <c r="M345" s="46"/>
      <c r="N345" s="46"/>
      <c r="O345" s="46"/>
      <c r="P345" s="678"/>
      <c r="Q345" s="678"/>
      <c r="R345" s="678"/>
      <c r="S345" s="678"/>
      <c r="T345" s="678"/>
      <c r="U345" s="678"/>
      <c r="V345" s="678"/>
      <c r="W345" s="678"/>
      <c r="X345" s="678"/>
      <c r="Y345" s="678"/>
      <c r="Z345" s="678"/>
      <c r="AA345" s="678"/>
      <c r="AB345" s="678"/>
    </row>
    <row r="346">
      <c r="A346" s="678"/>
      <c r="B346" s="46"/>
      <c r="C346" s="46"/>
      <c r="D346" s="46"/>
      <c r="E346" s="46"/>
      <c r="F346" s="46"/>
      <c r="G346" s="46"/>
      <c r="H346" s="46"/>
      <c r="I346" s="46"/>
      <c r="J346" s="46"/>
      <c r="K346" s="46"/>
      <c r="L346" s="46"/>
      <c r="M346" s="46"/>
      <c r="N346" s="46"/>
      <c r="O346" s="46"/>
      <c r="P346" s="678"/>
      <c r="Q346" s="678"/>
      <c r="R346" s="678"/>
      <c r="S346" s="678"/>
      <c r="T346" s="678"/>
      <c r="U346" s="678"/>
      <c r="V346" s="678"/>
      <c r="W346" s="678"/>
      <c r="X346" s="678"/>
      <c r="Y346" s="678"/>
      <c r="Z346" s="678"/>
      <c r="AA346" s="678"/>
      <c r="AB346" s="678"/>
    </row>
    <row r="347">
      <c r="A347" s="678"/>
      <c r="B347" s="46"/>
      <c r="C347" s="46"/>
      <c r="D347" s="46"/>
      <c r="E347" s="46"/>
      <c r="F347" s="46"/>
      <c r="G347" s="46"/>
      <c r="H347" s="46"/>
      <c r="I347" s="46"/>
      <c r="J347" s="46"/>
      <c r="K347" s="46"/>
      <c r="L347" s="46"/>
      <c r="M347" s="46"/>
      <c r="N347" s="46"/>
      <c r="O347" s="46"/>
      <c r="P347" s="678"/>
      <c r="Q347" s="678"/>
      <c r="R347" s="678"/>
      <c r="S347" s="678"/>
      <c r="T347" s="678"/>
      <c r="U347" s="678"/>
      <c r="V347" s="678"/>
      <c r="W347" s="678"/>
      <c r="X347" s="678"/>
      <c r="Y347" s="678"/>
      <c r="Z347" s="678"/>
      <c r="AA347" s="678"/>
      <c r="AB347" s="678"/>
    </row>
    <row r="348">
      <c r="A348" s="678"/>
      <c r="B348" s="46"/>
      <c r="C348" s="46"/>
      <c r="D348" s="46"/>
      <c r="E348" s="46"/>
      <c r="F348" s="46"/>
      <c r="G348" s="46"/>
      <c r="H348" s="46"/>
      <c r="I348" s="46"/>
      <c r="J348" s="46"/>
      <c r="K348" s="46"/>
      <c r="L348" s="46"/>
      <c r="M348" s="46"/>
      <c r="N348" s="46"/>
      <c r="O348" s="46"/>
      <c r="P348" s="678"/>
      <c r="Q348" s="678"/>
      <c r="R348" s="678"/>
      <c r="S348" s="678"/>
      <c r="T348" s="678"/>
      <c r="U348" s="678"/>
      <c r="V348" s="678"/>
      <c r="W348" s="678"/>
      <c r="X348" s="678"/>
      <c r="Y348" s="678"/>
      <c r="Z348" s="678"/>
      <c r="AA348" s="678"/>
      <c r="AB348" s="678"/>
    </row>
    <row r="349">
      <c r="A349" s="678"/>
      <c r="B349" s="46"/>
      <c r="C349" s="46"/>
      <c r="D349" s="46"/>
      <c r="E349" s="46"/>
      <c r="F349" s="46"/>
      <c r="G349" s="46"/>
      <c r="H349" s="46"/>
      <c r="I349" s="46"/>
      <c r="J349" s="46"/>
      <c r="K349" s="46"/>
      <c r="L349" s="46"/>
      <c r="M349" s="46"/>
      <c r="N349" s="46"/>
      <c r="O349" s="46"/>
      <c r="P349" s="678"/>
      <c r="Q349" s="678"/>
      <c r="R349" s="678"/>
      <c r="S349" s="678"/>
      <c r="T349" s="678"/>
      <c r="U349" s="678"/>
      <c r="V349" s="678"/>
      <c r="W349" s="678"/>
      <c r="X349" s="678"/>
      <c r="Y349" s="678"/>
      <c r="Z349" s="678"/>
      <c r="AA349" s="678"/>
      <c r="AB349" s="678"/>
    </row>
    <row r="350">
      <c r="A350" s="678"/>
      <c r="B350" s="46"/>
      <c r="C350" s="46"/>
      <c r="D350" s="46"/>
      <c r="E350" s="46"/>
      <c r="F350" s="46"/>
      <c r="G350" s="46"/>
      <c r="H350" s="46"/>
      <c r="I350" s="46"/>
      <c r="J350" s="46"/>
      <c r="K350" s="46"/>
      <c r="L350" s="46"/>
      <c r="M350" s="46"/>
      <c r="N350" s="46"/>
      <c r="O350" s="46"/>
      <c r="P350" s="678"/>
      <c r="Q350" s="678"/>
      <c r="R350" s="678"/>
      <c r="S350" s="678"/>
      <c r="T350" s="678"/>
      <c r="U350" s="678"/>
      <c r="V350" s="678"/>
      <c r="W350" s="678"/>
      <c r="X350" s="678"/>
      <c r="Y350" s="678"/>
      <c r="Z350" s="678"/>
      <c r="AA350" s="678"/>
      <c r="AB350" s="678"/>
    </row>
    <row r="351">
      <c r="A351" s="678"/>
      <c r="B351" s="46"/>
      <c r="C351" s="46"/>
      <c r="D351" s="46"/>
      <c r="E351" s="46"/>
      <c r="F351" s="46"/>
      <c r="G351" s="46"/>
      <c r="H351" s="46"/>
      <c r="I351" s="46"/>
      <c r="J351" s="46"/>
      <c r="K351" s="46"/>
      <c r="L351" s="46"/>
      <c r="M351" s="46"/>
      <c r="N351" s="46"/>
      <c r="O351" s="46"/>
      <c r="P351" s="678"/>
      <c r="Q351" s="678"/>
      <c r="R351" s="678"/>
      <c r="S351" s="678"/>
      <c r="T351" s="678"/>
      <c r="U351" s="678"/>
      <c r="V351" s="678"/>
      <c r="W351" s="678"/>
      <c r="X351" s="678"/>
      <c r="Y351" s="678"/>
      <c r="Z351" s="678"/>
      <c r="AA351" s="678"/>
      <c r="AB351" s="678"/>
    </row>
    <row r="352">
      <c r="A352" s="678"/>
      <c r="B352" s="46"/>
      <c r="C352" s="46"/>
      <c r="D352" s="46"/>
      <c r="E352" s="46"/>
      <c r="F352" s="46"/>
      <c r="G352" s="46"/>
      <c r="H352" s="46"/>
      <c r="I352" s="46"/>
      <c r="J352" s="46"/>
      <c r="K352" s="46"/>
      <c r="L352" s="46"/>
      <c r="M352" s="46"/>
      <c r="N352" s="46"/>
      <c r="O352" s="46"/>
      <c r="P352" s="678"/>
      <c r="Q352" s="678"/>
      <c r="R352" s="678"/>
      <c r="S352" s="678"/>
      <c r="T352" s="678"/>
      <c r="U352" s="678"/>
      <c r="V352" s="678"/>
      <c r="W352" s="678"/>
      <c r="X352" s="678"/>
      <c r="Y352" s="678"/>
      <c r="Z352" s="678"/>
      <c r="AA352" s="678"/>
      <c r="AB352" s="678"/>
    </row>
    <row r="353">
      <c r="A353" s="678"/>
      <c r="B353" s="46"/>
      <c r="C353" s="46"/>
      <c r="D353" s="46"/>
      <c r="E353" s="46"/>
      <c r="F353" s="46"/>
      <c r="G353" s="46"/>
      <c r="H353" s="46"/>
      <c r="I353" s="46"/>
      <c r="J353" s="46"/>
      <c r="K353" s="46"/>
      <c r="L353" s="46"/>
      <c r="M353" s="46"/>
      <c r="N353" s="46"/>
      <c r="O353" s="46"/>
      <c r="P353" s="678"/>
      <c r="Q353" s="678"/>
      <c r="R353" s="678"/>
      <c r="S353" s="678"/>
      <c r="T353" s="678"/>
      <c r="U353" s="678"/>
      <c r="V353" s="678"/>
      <c r="W353" s="678"/>
      <c r="X353" s="678"/>
      <c r="Y353" s="678"/>
      <c r="Z353" s="678"/>
      <c r="AA353" s="678"/>
      <c r="AB353" s="678"/>
    </row>
    <row r="354">
      <c r="A354" s="678"/>
      <c r="B354" s="46"/>
      <c r="C354" s="46"/>
      <c r="D354" s="46"/>
      <c r="E354" s="46"/>
      <c r="F354" s="46"/>
      <c r="G354" s="46"/>
      <c r="H354" s="46"/>
      <c r="I354" s="46"/>
      <c r="J354" s="46"/>
      <c r="K354" s="46"/>
      <c r="L354" s="46"/>
      <c r="M354" s="46"/>
      <c r="N354" s="46"/>
      <c r="O354" s="46"/>
      <c r="P354" s="678"/>
      <c r="Q354" s="678"/>
      <c r="R354" s="678"/>
      <c r="S354" s="678"/>
      <c r="T354" s="678"/>
      <c r="U354" s="678"/>
      <c r="V354" s="678"/>
      <c r="W354" s="678"/>
      <c r="X354" s="678"/>
      <c r="Y354" s="678"/>
      <c r="Z354" s="678"/>
      <c r="AA354" s="678"/>
      <c r="AB354" s="678"/>
    </row>
    <row r="355">
      <c r="A355" s="678"/>
      <c r="B355" s="46"/>
      <c r="C355" s="46"/>
      <c r="D355" s="46"/>
      <c r="E355" s="46"/>
      <c r="F355" s="46"/>
      <c r="G355" s="46"/>
      <c r="H355" s="46"/>
      <c r="I355" s="46"/>
      <c r="J355" s="46"/>
      <c r="K355" s="46"/>
      <c r="L355" s="46"/>
      <c r="M355" s="46"/>
      <c r="N355" s="46"/>
      <c r="O355" s="46"/>
      <c r="P355" s="678"/>
      <c r="Q355" s="678"/>
      <c r="R355" s="678"/>
      <c r="S355" s="678"/>
      <c r="T355" s="678"/>
      <c r="U355" s="678"/>
      <c r="V355" s="678"/>
      <c r="W355" s="678"/>
      <c r="X355" s="678"/>
      <c r="Y355" s="678"/>
      <c r="Z355" s="678"/>
      <c r="AA355" s="678"/>
      <c r="AB355" s="678"/>
    </row>
    <row r="356">
      <c r="A356" s="678"/>
      <c r="B356" s="46"/>
      <c r="C356" s="46"/>
      <c r="D356" s="46"/>
      <c r="E356" s="46"/>
      <c r="F356" s="46"/>
      <c r="G356" s="46"/>
      <c r="H356" s="46"/>
      <c r="I356" s="46"/>
      <c r="J356" s="46"/>
      <c r="K356" s="46"/>
      <c r="L356" s="46"/>
      <c r="M356" s="46"/>
      <c r="N356" s="46"/>
      <c r="O356" s="46"/>
      <c r="P356" s="678"/>
      <c r="Q356" s="678"/>
      <c r="R356" s="678"/>
      <c r="S356" s="678"/>
      <c r="T356" s="678"/>
      <c r="U356" s="678"/>
      <c r="V356" s="678"/>
      <c r="W356" s="678"/>
      <c r="X356" s="678"/>
      <c r="Y356" s="678"/>
      <c r="Z356" s="678"/>
      <c r="AA356" s="678"/>
      <c r="AB356" s="678"/>
    </row>
    <row r="357">
      <c r="A357" s="678"/>
      <c r="B357" s="46"/>
      <c r="C357" s="46"/>
      <c r="D357" s="46"/>
      <c r="E357" s="46"/>
      <c r="F357" s="46"/>
      <c r="G357" s="46"/>
      <c r="H357" s="46"/>
      <c r="I357" s="46"/>
      <c r="J357" s="46"/>
      <c r="K357" s="46"/>
      <c r="L357" s="46"/>
      <c r="M357" s="46"/>
      <c r="N357" s="46"/>
      <c r="O357" s="46"/>
      <c r="P357" s="678"/>
      <c r="Q357" s="678"/>
      <c r="R357" s="678"/>
      <c r="S357" s="678"/>
      <c r="T357" s="678"/>
      <c r="U357" s="678"/>
      <c r="V357" s="678"/>
      <c r="W357" s="678"/>
      <c r="X357" s="678"/>
      <c r="Y357" s="678"/>
      <c r="Z357" s="678"/>
      <c r="AA357" s="678"/>
      <c r="AB357" s="678"/>
    </row>
    <row r="358">
      <c r="A358" s="678"/>
      <c r="B358" s="46"/>
      <c r="C358" s="46"/>
      <c r="D358" s="46"/>
      <c r="E358" s="46"/>
      <c r="F358" s="46"/>
      <c r="G358" s="46"/>
      <c r="H358" s="46"/>
      <c r="I358" s="46"/>
      <c r="J358" s="46"/>
      <c r="K358" s="46"/>
      <c r="L358" s="46"/>
      <c r="M358" s="46"/>
      <c r="N358" s="46"/>
      <c r="O358" s="46"/>
      <c r="P358" s="678"/>
      <c r="Q358" s="678"/>
      <c r="R358" s="678"/>
      <c r="S358" s="678"/>
      <c r="T358" s="678"/>
      <c r="U358" s="678"/>
      <c r="V358" s="678"/>
      <c r="W358" s="678"/>
      <c r="X358" s="678"/>
      <c r="Y358" s="678"/>
      <c r="Z358" s="678"/>
      <c r="AA358" s="678"/>
      <c r="AB358" s="678"/>
    </row>
    <row r="359">
      <c r="A359" s="678"/>
      <c r="B359" s="46"/>
      <c r="C359" s="46"/>
      <c r="D359" s="46"/>
      <c r="E359" s="46"/>
      <c r="F359" s="46"/>
      <c r="G359" s="46"/>
      <c r="H359" s="46"/>
      <c r="I359" s="46"/>
      <c r="J359" s="46"/>
      <c r="K359" s="46"/>
      <c r="L359" s="46"/>
      <c r="M359" s="46"/>
      <c r="N359" s="46"/>
      <c r="O359" s="46"/>
      <c r="P359" s="678"/>
      <c r="Q359" s="678"/>
      <c r="R359" s="678"/>
      <c r="S359" s="678"/>
      <c r="T359" s="678"/>
      <c r="U359" s="678"/>
      <c r="V359" s="678"/>
      <c r="W359" s="678"/>
      <c r="X359" s="678"/>
      <c r="Y359" s="678"/>
      <c r="Z359" s="678"/>
      <c r="AA359" s="678"/>
      <c r="AB359" s="678"/>
    </row>
    <row r="360">
      <c r="A360" s="678"/>
      <c r="B360" s="46"/>
      <c r="C360" s="46"/>
      <c r="D360" s="46"/>
      <c r="E360" s="46"/>
      <c r="F360" s="46"/>
      <c r="G360" s="46"/>
      <c r="H360" s="46"/>
      <c r="I360" s="46"/>
      <c r="J360" s="46"/>
      <c r="K360" s="46"/>
      <c r="L360" s="46"/>
      <c r="M360" s="46"/>
      <c r="N360" s="46"/>
      <c r="O360" s="46"/>
      <c r="P360" s="678"/>
      <c r="Q360" s="678"/>
      <c r="R360" s="678"/>
      <c r="S360" s="678"/>
      <c r="T360" s="678"/>
      <c r="U360" s="678"/>
      <c r="V360" s="678"/>
      <c r="W360" s="678"/>
      <c r="X360" s="678"/>
      <c r="Y360" s="678"/>
      <c r="Z360" s="678"/>
      <c r="AA360" s="678"/>
      <c r="AB360" s="678"/>
    </row>
    <row r="361">
      <c r="A361" s="678"/>
      <c r="B361" s="46"/>
      <c r="C361" s="46"/>
      <c r="D361" s="46"/>
      <c r="E361" s="46"/>
      <c r="F361" s="46"/>
      <c r="G361" s="46"/>
      <c r="H361" s="46"/>
      <c r="I361" s="46"/>
      <c r="J361" s="46"/>
      <c r="K361" s="46"/>
      <c r="L361" s="46"/>
      <c r="M361" s="46"/>
      <c r="N361" s="46"/>
      <c r="O361" s="46"/>
      <c r="P361" s="678"/>
      <c r="Q361" s="678"/>
      <c r="R361" s="678"/>
      <c r="S361" s="678"/>
      <c r="T361" s="678"/>
      <c r="U361" s="678"/>
      <c r="V361" s="678"/>
      <c r="W361" s="678"/>
      <c r="X361" s="678"/>
      <c r="Y361" s="678"/>
      <c r="Z361" s="678"/>
      <c r="AA361" s="678"/>
      <c r="AB361" s="678"/>
    </row>
    <row r="362">
      <c r="A362" s="678"/>
      <c r="B362" s="46"/>
      <c r="C362" s="46"/>
      <c r="D362" s="46"/>
      <c r="E362" s="46"/>
      <c r="F362" s="46"/>
      <c r="G362" s="46"/>
      <c r="H362" s="46"/>
      <c r="I362" s="46"/>
      <c r="J362" s="46"/>
      <c r="K362" s="46"/>
      <c r="L362" s="46"/>
      <c r="M362" s="46"/>
      <c r="N362" s="46"/>
      <c r="O362" s="46"/>
      <c r="P362" s="678"/>
      <c r="Q362" s="678"/>
      <c r="R362" s="678"/>
      <c r="S362" s="678"/>
      <c r="T362" s="678"/>
      <c r="U362" s="678"/>
      <c r="V362" s="678"/>
      <c r="W362" s="678"/>
      <c r="X362" s="678"/>
      <c r="Y362" s="678"/>
      <c r="Z362" s="678"/>
      <c r="AA362" s="678"/>
      <c r="AB362" s="678"/>
    </row>
    <row r="363">
      <c r="A363" s="678"/>
      <c r="B363" s="46"/>
      <c r="C363" s="46"/>
      <c r="D363" s="46"/>
      <c r="E363" s="46"/>
      <c r="F363" s="46"/>
      <c r="G363" s="46"/>
      <c r="H363" s="46"/>
      <c r="I363" s="46"/>
      <c r="J363" s="46"/>
      <c r="K363" s="46"/>
      <c r="L363" s="46"/>
      <c r="M363" s="46"/>
      <c r="N363" s="46"/>
      <c r="O363" s="46"/>
      <c r="P363" s="678"/>
      <c r="Q363" s="678"/>
      <c r="R363" s="678"/>
      <c r="S363" s="678"/>
      <c r="T363" s="678"/>
      <c r="U363" s="678"/>
      <c r="V363" s="678"/>
      <c r="W363" s="678"/>
      <c r="X363" s="678"/>
      <c r="Y363" s="678"/>
      <c r="Z363" s="678"/>
      <c r="AA363" s="678"/>
      <c r="AB363" s="678"/>
    </row>
    <row r="364">
      <c r="A364" s="678"/>
      <c r="B364" s="46"/>
      <c r="C364" s="46"/>
      <c r="D364" s="46"/>
      <c r="E364" s="46"/>
      <c r="F364" s="46"/>
      <c r="G364" s="46"/>
      <c r="H364" s="46"/>
      <c r="I364" s="46"/>
      <c r="J364" s="46"/>
      <c r="K364" s="46"/>
      <c r="L364" s="46"/>
      <c r="M364" s="46"/>
      <c r="N364" s="46"/>
      <c r="O364" s="46"/>
      <c r="P364" s="678"/>
      <c r="Q364" s="678"/>
      <c r="R364" s="678"/>
      <c r="S364" s="678"/>
      <c r="T364" s="678"/>
      <c r="U364" s="678"/>
      <c r="V364" s="678"/>
      <c r="W364" s="678"/>
      <c r="X364" s="678"/>
      <c r="Y364" s="678"/>
      <c r="Z364" s="678"/>
      <c r="AA364" s="678"/>
      <c r="AB364" s="678"/>
    </row>
    <row r="365">
      <c r="A365" s="678"/>
      <c r="B365" s="46"/>
      <c r="C365" s="46"/>
      <c r="D365" s="46"/>
      <c r="E365" s="46"/>
      <c r="F365" s="46"/>
      <c r="G365" s="46"/>
      <c r="H365" s="46"/>
      <c r="I365" s="46"/>
      <c r="J365" s="46"/>
      <c r="K365" s="46"/>
      <c r="L365" s="46"/>
      <c r="M365" s="46"/>
      <c r="N365" s="46"/>
      <c r="O365" s="46"/>
      <c r="P365" s="678"/>
      <c r="Q365" s="678"/>
      <c r="R365" s="678"/>
      <c r="S365" s="678"/>
      <c r="T365" s="678"/>
      <c r="U365" s="678"/>
      <c r="V365" s="678"/>
      <c r="W365" s="678"/>
      <c r="X365" s="678"/>
      <c r="Y365" s="678"/>
      <c r="Z365" s="678"/>
      <c r="AA365" s="678"/>
      <c r="AB365" s="678"/>
    </row>
    <row r="366">
      <c r="A366" s="678"/>
      <c r="B366" s="46"/>
      <c r="C366" s="46"/>
      <c r="D366" s="46"/>
      <c r="E366" s="46"/>
      <c r="F366" s="46"/>
      <c r="G366" s="46"/>
      <c r="H366" s="46"/>
      <c r="I366" s="46"/>
      <c r="J366" s="46"/>
      <c r="K366" s="46"/>
      <c r="L366" s="46"/>
      <c r="M366" s="46"/>
      <c r="N366" s="46"/>
      <c r="O366" s="46"/>
      <c r="P366" s="678"/>
      <c r="Q366" s="678"/>
      <c r="R366" s="678"/>
      <c r="S366" s="678"/>
      <c r="T366" s="678"/>
      <c r="U366" s="678"/>
      <c r="V366" s="678"/>
      <c r="W366" s="678"/>
      <c r="X366" s="678"/>
      <c r="Y366" s="678"/>
      <c r="Z366" s="678"/>
      <c r="AA366" s="678"/>
      <c r="AB366" s="678"/>
    </row>
    <row r="367">
      <c r="A367" s="678"/>
      <c r="B367" s="46"/>
      <c r="C367" s="46"/>
      <c r="D367" s="46"/>
      <c r="E367" s="46"/>
      <c r="F367" s="46"/>
      <c r="G367" s="46"/>
      <c r="H367" s="46"/>
      <c r="I367" s="46"/>
      <c r="J367" s="46"/>
      <c r="K367" s="46"/>
      <c r="L367" s="46"/>
      <c r="M367" s="46"/>
      <c r="N367" s="46"/>
      <c r="O367" s="46"/>
      <c r="P367" s="678"/>
      <c r="Q367" s="678"/>
      <c r="R367" s="678"/>
      <c r="S367" s="678"/>
      <c r="T367" s="678"/>
      <c r="U367" s="678"/>
      <c r="V367" s="678"/>
      <c r="W367" s="678"/>
      <c r="X367" s="678"/>
      <c r="Y367" s="678"/>
      <c r="Z367" s="678"/>
      <c r="AA367" s="678"/>
      <c r="AB367" s="678"/>
    </row>
    <row r="368">
      <c r="A368" s="678"/>
      <c r="B368" s="46"/>
      <c r="C368" s="46"/>
      <c r="D368" s="46"/>
      <c r="E368" s="46"/>
      <c r="F368" s="46"/>
      <c r="G368" s="46"/>
      <c r="H368" s="46"/>
      <c r="I368" s="46"/>
      <c r="J368" s="46"/>
      <c r="K368" s="46"/>
      <c r="L368" s="46"/>
      <c r="M368" s="46"/>
      <c r="N368" s="46"/>
      <c r="O368" s="46"/>
      <c r="P368" s="678"/>
      <c r="Q368" s="678"/>
      <c r="R368" s="678"/>
      <c r="S368" s="678"/>
      <c r="T368" s="678"/>
      <c r="U368" s="678"/>
      <c r="V368" s="678"/>
      <c r="W368" s="678"/>
      <c r="X368" s="678"/>
      <c r="Y368" s="678"/>
      <c r="Z368" s="678"/>
      <c r="AA368" s="678"/>
      <c r="AB368" s="678"/>
    </row>
    <row r="369">
      <c r="A369" s="678"/>
      <c r="B369" s="46"/>
      <c r="C369" s="46"/>
      <c r="D369" s="46"/>
      <c r="E369" s="46"/>
      <c r="F369" s="46"/>
      <c r="G369" s="46"/>
      <c r="H369" s="46"/>
      <c r="I369" s="46"/>
      <c r="J369" s="46"/>
      <c r="K369" s="46"/>
      <c r="L369" s="46"/>
      <c r="M369" s="46"/>
      <c r="N369" s="46"/>
      <c r="O369" s="46"/>
      <c r="P369" s="678"/>
      <c r="Q369" s="678"/>
      <c r="R369" s="678"/>
      <c r="S369" s="678"/>
      <c r="T369" s="678"/>
      <c r="U369" s="678"/>
      <c r="V369" s="678"/>
      <c r="W369" s="678"/>
      <c r="X369" s="678"/>
      <c r="Y369" s="678"/>
      <c r="Z369" s="678"/>
      <c r="AA369" s="678"/>
      <c r="AB369" s="678"/>
    </row>
    <row r="370">
      <c r="A370" s="678"/>
      <c r="B370" s="46"/>
      <c r="C370" s="46"/>
      <c r="D370" s="46"/>
      <c r="E370" s="46"/>
      <c r="F370" s="46"/>
      <c r="G370" s="46"/>
      <c r="H370" s="46"/>
      <c r="I370" s="46"/>
      <c r="J370" s="46"/>
      <c r="K370" s="46"/>
      <c r="L370" s="46"/>
      <c r="M370" s="46"/>
      <c r="N370" s="46"/>
      <c r="O370" s="46"/>
      <c r="P370" s="678"/>
      <c r="Q370" s="678"/>
      <c r="R370" s="678"/>
      <c r="S370" s="678"/>
      <c r="T370" s="678"/>
      <c r="U370" s="678"/>
      <c r="V370" s="678"/>
      <c r="W370" s="678"/>
      <c r="X370" s="678"/>
      <c r="Y370" s="678"/>
      <c r="Z370" s="678"/>
      <c r="AA370" s="678"/>
      <c r="AB370" s="678"/>
    </row>
    <row r="371">
      <c r="A371" s="678"/>
      <c r="B371" s="46"/>
      <c r="C371" s="46"/>
      <c r="D371" s="46"/>
      <c r="E371" s="46"/>
      <c r="F371" s="46"/>
      <c r="G371" s="46"/>
      <c r="H371" s="46"/>
      <c r="I371" s="46"/>
      <c r="J371" s="46"/>
      <c r="K371" s="46"/>
      <c r="L371" s="46"/>
      <c r="M371" s="46"/>
      <c r="N371" s="46"/>
      <c r="O371" s="46"/>
      <c r="P371" s="678"/>
      <c r="Q371" s="678"/>
      <c r="R371" s="678"/>
      <c r="S371" s="678"/>
      <c r="T371" s="678"/>
      <c r="U371" s="678"/>
      <c r="V371" s="678"/>
      <c r="W371" s="678"/>
      <c r="X371" s="678"/>
      <c r="Y371" s="678"/>
      <c r="Z371" s="678"/>
      <c r="AA371" s="678"/>
      <c r="AB371" s="678"/>
    </row>
    <row r="372">
      <c r="A372" s="678"/>
      <c r="B372" s="46"/>
      <c r="C372" s="46"/>
      <c r="D372" s="46"/>
      <c r="E372" s="46"/>
      <c r="F372" s="46"/>
      <c r="G372" s="46"/>
      <c r="H372" s="46"/>
      <c r="I372" s="46"/>
      <c r="J372" s="46"/>
      <c r="K372" s="46"/>
      <c r="L372" s="46"/>
      <c r="M372" s="46"/>
      <c r="N372" s="46"/>
      <c r="O372" s="46"/>
      <c r="P372" s="678"/>
      <c r="Q372" s="678"/>
      <c r="R372" s="678"/>
      <c r="S372" s="678"/>
      <c r="T372" s="678"/>
      <c r="U372" s="678"/>
      <c r="V372" s="678"/>
      <c r="W372" s="678"/>
      <c r="X372" s="678"/>
      <c r="Y372" s="678"/>
      <c r="Z372" s="678"/>
      <c r="AA372" s="678"/>
      <c r="AB372" s="678"/>
    </row>
    <row r="373">
      <c r="A373" s="678"/>
      <c r="B373" s="46"/>
      <c r="C373" s="46"/>
      <c r="D373" s="46"/>
      <c r="E373" s="46"/>
      <c r="F373" s="46"/>
      <c r="G373" s="46"/>
      <c r="H373" s="46"/>
      <c r="I373" s="46"/>
      <c r="J373" s="46"/>
      <c r="K373" s="46"/>
      <c r="L373" s="46"/>
      <c r="M373" s="46"/>
      <c r="N373" s="46"/>
      <c r="O373" s="46"/>
      <c r="P373" s="678"/>
      <c r="Q373" s="678"/>
      <c r="R373" s="678"/>
      <c r="S373" s="678"/>
      <c r="T373" s="678"/>
      <c r="U373" s="678"/>
      <c r="V373" s="678"/>
      <c r="W373" s="678"/>
      <c r="X373" s="678"/>
      <c r="Y373" s="678"/>
      <c r="Z373" s="678"/>
      <c r="AA373" s="678"/>
      <c r="AB373" s="678"/>
    </row>
    <row r="374">
      <c r="A374" s="678"/>
      <c r="B374" s="46"/>
      <c r="C374" s="46"/>
      <c r="D374" s="46"/>
      <c r="E374" s="46"/>
      <c r="F374" s="46"/>
      <c r="G374" s="46"/>
      <c r="H374" s="46"/>
      <c r="I374" s="46"/>
      <c r="J374" s="46"/>
      <c r="K374" s="46"/>
      <c r="L374" s="46"/>
      <c r="M374" s="46"/>
      <c r="N374" s="46"/>
      <c r="O374" s="46"/>
      <c r="P374" s="678"/>
      <c r="Q374" s="678"/>
      <c r="R374" s="678"/>
      <c r="S374" s="678"/>
      <c r="T374" s="678"/>
      <c r="U374" s="678"/>
      <c r="V374" s="678"/>
      <c r="W374" s="678"/>
      <c r="X374" s="678"/>
      <c r="Y374" s="678"/>
      <c r="Z374" s="678"/>
      <c r="AA374" s="678"/>
      <c r="AB374" s="678"/>
    </row>
    <row r="375">
      <c r="A375" s="678"/>
      <c r="B375" s="46"/>
      <c r="C375" s="46"/>
      <c r="D375" s="46"/>
      <c r="E375" s="46"/>
      <c r="F375" s="46"/>
      <c r="G375" s="46"/>
      <c r="H375" s="46"/>
      <c r="I375" s="46"/>
      <c r="J375" s="46"/>
      <c r="K375" s="46"/>
      <c r="L375" s="46"/>
      <c r="M375" s="46"/>
      <c r="N375" s="46"/>
      <c r="O375" s="46"/>
      <c r="P375" s="678"/>
      <c r="Q375" s="678"/>
      <c r="R375" s="678"/>
      <c r="S375" s="678"/>
      <c r="T375" s="678"/>
      <c r="U375" s="678"/>
      <c r="V375" s="678"/>
      <c r="W375" s="678"/>
      <c r="X375" s="678"/>
      <c r="Y375" s="678"/>
      <c r="Z375" s="678"/>
      <c r="AA375" s="678"/>
      <c r="AB375" s="678"/>
    </row>
    <row r="376">
      <c r="A376" s="678"/>
      <c r="B376" s="46"/>
      <c r="C376" s="46"/>
      <c r="D376" s="46"/>
      <c r="E376" s="46"/>
      <c r="F376" s="46"/>
      <c r="G376" s="46"/>
      <c r="H376" s="46"/>
      <c r="I376" s="46"/>
      <c r="J376" s="46"/>
      <c r="K376" s="46"/>
      <c r="L376" s="46"/>
      <c r="M376" s="46"/>
      <c r="N376" s="46"/>
      <c r="O376" s="46"/>
      <c r="P376" s="678"/>
      <c r="Q376" s="678"/>
      <c r="R376" s="678"/>
      <c r="S376" s="678"/>
      <c r="T376" s="678"/>
      <c r="U376" s="678"/>
      <c r="V376" s="678"/>
      <c r="W376" s="678"/>
      <c r="X376" s="678"/>
      <c r="Y376" s="678"/>
      <c r="Z376" s="678"/>
      <c r="AA376" s="678"/>
      <c r="AB376" s="678"/>
    </row>
    <row r="377">
      <c r="A377" s="678"/>
      <c r="B377" s="46"/>
      <c r="C377" s="46"/>
      <c r="D377" s="46"/>
      <c r="E377" s="46"/>
      <c r="F377" s="46"/>
      <c r="G377" s="46"/>
      <c r="H377" s="46"/>
      <c r="I377" s="46"/>
      <c r="J377" s="46"/>
      <c r="K377" s="46"/>
      <c r="L377" s="46"/>
      <c r="M377" s="46"/>
      <c r="N377" s="46"/>
      <c r="O377" s="46"/>
      <c r="P377" s="678"/>
      <c r="Q377" s="678"/>
      <c r="R377" s="678"/>
      <c r="S377" s="678"/>
      <c r="T377" s="678"/>
      <c r="U377" s="678"/>
      <c r="V377" s="678"/>
      <c r="W377" s="678"/>
      <c r="X377" s="678"/>
      <c r="Y377" s="678"/>
      <c r="Z377" s="678"/>
      <c r="AA377" s="678"/>
      <c r="AB377" s="678"/>
    </row>
    <row r="378">
      <c r="A378" s="678"/>
      <c r="B378" s="46"/>
      <c r="C378" s="46"/>
      <c r="D378" s="46"/>
      <c r="E378" s="46"/>
      <c r="F378" s="46"/>
      <c r="G378" s="46"/>
      <c r="H378" s="46"/>
      <c r="I378" s="46"/>
      <c r="J378" s="46"/>
      <c r="K378" s="46"/>
      <c r="L378" s="46"/>
      <c r="M378" s="46"/>
      <c r="N378" s="46"/>
      <c r="O378" s="46"/>
      <c r="P378" s="678"/>
      <c r="Q378" s="678"/>
      <c r="R378" s="678"/>
      <c r="S378" s="678"/>
      <c r="T378" s="678"/>
      <c r="U378" s="678"/>
      <c r="V378" s="678"/>
      <c r="W378" s="678"/>
      <c r="X378" s="678"/>
      <c r="Y378" s="678"/>
      <c r="Z378" s="678"/>
      <c r="AA378" s="678"/>
      <c r="AB378" s="678"/>
    </row>
    <row r="379">
      <c r="A379" s="678"/>
      <c r="B379" s="46"/>
      <c r="C379" s="46"/>
      <c r="D379" s="46"/>
      <c r="E379" s="46"/>
      <c r="F379" s="46"/>
      <c r="G379" s="46"/>
      <c r="H379" s="46"/>
      <c r="I379" s="46"/>
      <c r="J379" s="46"/>
      <c r="K379" s="46"/>
      <c r="L379" s="46"/>
      <c r="M379" s="46"/>
      <c r="N379" s="46"/>
      <c r="O379" s="46"/>
      <c r="P379" s="678"/>
      <c r="Q379" s="678"/>
      <c r="R379" s="678"/>
      <c r="S379" s="678"/>
      <c r="T379" s="678"/>
      <c r="U379" s="678"/>
      <c r="V379" s="678"/>
      <c r="W379" s="678"/>
      <c r="X379" s="678"/>
      <c r="Y379" s="678"/>
      <c r="Z379" s="678"/>
      <c r="AA379" s="678"/>
      <c r="AB379" s="678"/>
    </row>
    <row r="380">
      <c r="A380" s="678"/>
      <c r="B380" s="46"/>
      <c r="C380" s="46"/>
      <c r="D380" s="46"/>
      <c r="E380" s="46"/>
      <c r="F380" s="46"/>
      <c r="G380" s="46"/>
      <c r="H380" s="46"/>
      <c r="I380" s="46"/>
      <c r="J380" s="46"/>
      <c r="K380" s="46"/>
      <c r="L380" s="46"/>
      <c r="M380" s="46"/>
      <c r="N380" s="46"/>
      <c r="O380" s="46"/>
      <c r="P380" s="678"/>
      <c r="Q380" s="678"/>
      <c r="R380" s="678"/>
      <c r="S380" s="678"/>
      <c r="T380" s="678"/>
      <c r="U380" s="678"/>
      <c r="V380" s="678"/>
      <c r="W380" s="678"/>
      <c r="X380" s="678"/>
      <c r="Y380" s="678"/>
      <c r="Z380" s="678"/>
      <c r="AA380" s="678"/>
      <c r="AB380" s="678"/>
    </row>
    <row r="381">
      <c r="A381" s="678"/>
      <c r="B381" s="46"/>
      <c r="C381" s="46"/>
      <c r="D381" s="46"/>
      <c r="E381" s="46"/>
      <c r="F381" s="46"/>
      <c r="G381" s="46"/>
      <c r="H381" s="46"/>
      <c r="I381" s="46"/>
      <c r="J381" s="46"/>
      <c r="K381" s="46"/>
      <c r="L381" s="46"/>
      <c r="M381" s="46"/>
      <c r="N381" s="46"/>
      <c r="O381" s="46"/>
      <c r="P381" s="678"/>
      <c r="Q381" s="678"/>
      <c r="R381" s="678"/>
      <c r="S381" s="678"/>
      <c r="T381" s="678"/>
      <c r="U381" s="678"/>
      <c r="V381" s="678"/>
      <c r="W381" s="678"/>
      <c r="X381" s="678"/>
      <c r="Y381" s="678"/>
      <c r="Z381" s="678"/>
      <c r="AA381" s="678"/>
      <c r="AB381" s="678"/>
    </row>
    <row r="382">
      <c r="A382" s="678"/>
      <c r="B382" s="46"/>
      <c r="C382" s="46"/>
      <c r="D382" s="46"/>
      <c r="E382" s="46"/>
      <c r="F382" s="46"/>
      <c r="G382" s="46"/>
      <c r="H382" s="46"/>
      <c r="I382" s="46"/>
      <c r="J382" s="46"/>
      <c r="K382" s="46"/>
      <c r="L382" s="46"/>
      <c r="M382" s="46"/>
      <c r="N382" s="46"/>
      <c r="O382" s="46"/>
      <c r="P382" s="678"/>
      <c r="Q382" s="678"/>
      <c r="R382" s="678"/>
      <c r="S382" s="678"/>
      <c r="T382" s="678"/>
      <c r="U382" s="678"/>
      <c r="V382" s="678"/>
      <c r="W382" s="678"/>
      <c r="X382" s="678"/>
      <c r="Y382" s="678"/>
      <c r="Z382" s="678"/>
      <c r="AA382" s="678"/>
      <c r="AB382" s="678"/>
    </row>
    <row r="383">
      <c r="A383" s="678"/>
      <c r="B383" s="46"/>
      <c r="C383" s="46"/>
      <c r="D383" s="46"/>
      <c r="E383" s="46"/>
      <c r="F383" s="46"/>
      <c r="G383" s="46"/>
      <c r="H383" s="46"/>
      <c r="I383" s="46"/>
      <c r="J383" s="46"/>
      <c r="K383" s="46"/>
      <c r="L383" s="46"/>
      <c r="M383" s="46"/>
      <c r="N383" s="46"/>
      <c r="O383" s="46"/>
      <c r="P383" s="678"/>
      <c r="Q383" s="678"/>
      <c r="R383" s="678"/>
      <c r="S383" s="678"/>
      <c r="T383" s="678"/>
      <c r="U383" s="678"/>
      <c r="V383" s="678"/>
      <c r="W383" s="678"/>
      <c r="X383" s="678"/>
      <c r="Y383" s="678"/>
      <c r="Z383" s="678"/>
      <c r="AA383" s="678"/>
      <c r="AB383" s="678"/>
    </row>
    <row r="384">
      <c r="A384" s="678"/>
      <c r="B384" s="46"/>
      <c r="C384" s="46"/>
      <c r="D384" s="46"/>
      <c r="E384" s="46"/>
      <c r="F384" s="46"/>
      <c r="G384" s="46"/>
      <c r="H384" s="46"/>
      <c r="I384" s="46"/>
      <c r="J384" s="46"/>
      <c r="K384" s="46"/>
      <c r="L384" s="46"/>
      <c r="M384" s="46"/>
      <c r="N384" s="46"/>
      <c r="O384" s="46"/>
      <c r="P384" s="678"/>
      <c r="Q384" s="678"/>
      <c r="R384" s="678"/>
      <c r="S384" s="678"/>
      <c r="T384" s="678"/>
      <c r="U384" s="678"/>
      <c r="V384" s="678"/>
      <c r="W384" s="678"/>
      <c r="X384" s="678"/>
      <c r="Y384" s="678"/>
      <c r="Z384" s="678"/>
      <c r="AA384" s="678"/>
      <c r="AB384" s="678"/>
    </row>
    <row r="385">
      <c r="A385" s="678"/>
      <c r="B385" s="46"/>
      <c r="C385" s="46"/>
      <c r="D385" s="46"/>
      <c r="E385" s="46"/>
      <c r="F385" s="46"/>
      <c r="G385" s="46"/>
      <c r="H385" s="46"/>
      <c r="I385" s="46"/>
      <c r="J385" s="46"/>
      <c r="K385" s="46"/>
      <c r="L385" s="46"/>
      <c r="M385" s="46"/>
      <c r="N385" s="46"/>
      <c r="O385" s="46"/>
      <c r="P385" s="678"/>
      <c r="Q385" s="678"/>
      <c r="R385" s="678"/>
      <c r="S385" s="678"/>
      <c r="T385" s="678"/>
      <c r="U385" s="678"/>
      <c r="V385" s="678"/>
      <c r="W385" s="678"/>
      <c r="X385" s="678"/>
      <c r="Y385" s="678"/>
      <c r="Z385" s="678"/>
      <c r="AA385" s="678"/>
      <c r="AB385" s="678"/>
    </row>
    <row r="386">
      <c r="A386" s="678"/>
      <c r="B386" s="46"/>
      <c r="C386" s="46"/>
      <c r="D386" s="46"/>
      <c r="E386" s="46"/>
      <c r="F386" s="46"/>
      <c r="G386" s="46"/>
      <c r="H386" s="46"/>
      <c r="I386" s="46"/>
      <c r="J386" s="46"/>
      <c r="K386" s="46"/>
      <c r="L386" s="46"/>
      <c r="M386" s="46"/>
      <c r="N386" s="46"/>
      <c r="O386" s="46"/>
      <c r="P386" s="678"/>
      <c r="Q386" s="678"/>
      <c r="R386" s="678"/>
      <c r="S386" s="678"/>
      <c r="T386" s="678"/>
      <c r="U386" s="678"/>
      <c r="V386" s="678"/>
      <c r="W386" s="678"/>
      <c r="X386" s="678"/>
      <c r="Y386" s="678"/>
      <c r="Z386" s="678"/>
      <c r="AA386" s="678"/>
      <c r="AB386" s="678"/>
    </row>
    <row r="387">
      <c r="A387" s="678"/>
      <c r="B387" s="46"/>
      <c r="C387" s="46"/>
      <c r="D387" s="46"/>
      <c r="E387" s="46"/>
      <c r="F387" s="46"/>
      <c r="G387" s="46"/>
      <c r="H387" s="46"/>
      <c r="I387" s="46"/>
      <c r="J387" s="46"/>
      <c r="K387" s="46"/>
      <c r="L387" s="46"/>
      <c r="M387" s="46"/>
      <c r="N387" s="46"/>
      <c r="O387" s="46"/>
      <c r="P387" s="678"/>
      <c r="Q387" s="678"/>
      <c r="R387" s="678"/>
      <c r="S387" s="678"/>
      <c r="T387" s="678"/>
      <c r="U387" s="678"/>
      <c r="V387" s="678"/>
      <c r="W387" s="678"/>
      <c r="X387" s="678"/>
      <c r="Y387" s="678"/>
      <c r="Z387" s="678"/>
      <c r="AA387" s="678"/>
      <c r="AB387" s="678"/>
    </row>
    <row r="388">
      <c r="A388" s="678"/>
      <c r="B388" s="46"/>
      <c r="C388" s="46"/>
      <c r="D388" s="46"/>
      <c r="E388" s="46"/>
      <c r="F388" s="46"/>
      <c r="G388" s="46"/>
      <c r="H388" s="46"/>
      <c r="I388" s="46"/>
      <c r="J388" s="46"/>
      <c r="K388" s="46"/>
      <c r="L388" s="46"/>
      <c r="M388" s="46"/>
      <c r="N388" s="46"/>
      <c r="O388" s="46"/>
      <c r="P388" s="678"/>
      <c r="Q388" s="678"/>
      <c r="R388" s="678"/>
      <c r="S388" s="678"/>
      <c r="T388" s="678"/>
      <c r="U388" s="678"/>
      <c r="V388" s="678"/>
      <c r="W388" s="678"/>
      <c r="X388" s="678"/>
      <c r="Y388" s="678"/>
      <c r="Z388" s="678"/>
      <c r="AA388" s="678"/>
      <c r="AB388" s="678"/>
    </row>
    <row r="389">
      <c r="A389" s="678"/>
      <c r="B389" s="46"/>
      <c r="C389" s="46"/>
      <c r="D389" s="46"/>
      <c r="E389" s="46"/>
      <c r="F389" s="46"/>
      <c r="G389" s="46"/>
      <c r="H389" s="46"/>
      <c r="I389" s="46"/>
      <c r="J389" s="46"/>
      <c r="K389" s="46"/>
      <c r="L389" s="46"/>
      <c r="M389" s="46"/>
      <c r="N389" s="46"/>
      <c r="O389" s="46"/>
      <c r="P389" s="678"/>
      <c r="Q389" s="678"/>
      <c r="R389" s="678"/>
      <c r="S389" s="678"/>
      <c r="T389" s="678"/>
      <c r="U389" s="678"/>
      <c r="V389" s="678"/>
      <c r="W389" s="678"/>
      <c r="X389" s="678"/>
      <c r="Y389" s="678"/>
      <c r="Z389" s="678"/>
      <c r="AA389" s="678"/>
      <c r="AB389" s="678"/>
    </row>
    <row r="390">
      <c r="A390" s="678"/>
      <c r="B390" s="46"/>
      <c r="C390" s="46"/>
      <c r="D390" s="46"/>
      <c r="E390" s="46"/>
      <c r="F390" s="46"/>
      <c r="G390" s="46"/>
      <c r="H390" s="46"/>
      <c r="I390" s="46"/>
      <c r="J390" s="46"/>
      <c r="K390" s="46"/>
      <c r="L390" s="46"/>
      <c r="M390" s="46"/>
      <c r="N390" s="46"/>
      <c r="O390" s="46"/>
      <c r="P390" s="678"/>
      <c r="Q390" s="678"/>
      <c r="R390" s="678"/>
      <c r="S390" s="678"/>
      <c r="T390" s="678"/>
      <c r="U390" s="678"/>
      <c r="V390" s="678"/>
      <c r="W390" s="678"/>
      <c r="X390" s="678"/>
      <c r="Y390" s="678"/>
      <c r="Z390" s="678"/>
      <c r="AA390" s="678"/>
      <c r="AB390" s="678"/>
    </row>
    <row r="391">
      <c r="A391" s="678"/>
      <c r="B391" s="46"/>
      <c r="C391" s="46"/>
      <c r="D391" s="46"/>
      <c r="E391" s="46"/>
      <c r="F391" s="46"/>
      <c r="G391" s="46"/>
      <c r="H391" s="46"/>
      <c r="I391" s="46"/>
      <c r="J391" s="46"/>
      <c r="K391" s="46"/>
      <c r="L391" s="46"/>
      <c r="M391" s="46"/>
      <c r="N391" s="46"/>
      <c r="O391" s="46"/>
      <c r="P391" s="678"/>
      <c r="Q391" s="678"/>
      <c r="R391" s="678"/>
      <c r="S391" s="678"/>
      <c r="T391" s="678"/>
      <c r="U391" s="678"/>
      <c r="V391" s="678"/>
      <c r="W391" s="678"/>
      <c r="X391" s="678"/>
      <c r="Y391" s="678"/>
      <c r="Z391" s="678"/>
      <c r="AA391" s="678"/>
      <c r="AB391" s="678"/>
    </row>
    <row r="392">
      <c r="A392" s="678"/>
      <c r="B392" s="46"/>
      <c r="C392" s="46"/>
      <c r="D392" s="46"/>
      <c r="E392" s="46"/>
      <c r="F392" s="46"/>
      <c r="G392" s="46"/>
      <c r="H392" s="46"/>
      <c r="I392" s="46"/>
      <c r="J392" s="46"/>
      <c r="K392" s="46"/>
      <c r="L392" s="46"/>
      <c r="M392" s="46"/>
      <c r="N392" s="46"/>
      <c r="O392" s="46"/>
      <c r="P392" s="678"/>
      <c r="Q392" s="678"/>
      <c r="R392" s="678"/>
      <c r="S392" s="678"/>
      <c r="T392" s="678"/>
      <c r="U392" s="678"/>
      <c r="V392" s="678"/>
      <c r="W392" s="678"/>
      <c r="X392" s="678"/>
      <c r="Y392" s="678"/>
      <c r="Z392" s="678"/>
      <c r="AA392" s="678"/>
      <c r="AB392" s="678"/>
    </row>
    <row r="393">
      <c r="A393" s="678"/>
      <c r="B393" s="46"/>
      <c r="C393" s="46"/>
      <c r="D393" s="46"/>
      <c r="E393" s="46"/>
      <c r="F393" s="46"/>
      <c r="G393" s="46"/>
      <c r="H393" s="46"/>
      <c r="I393" s="46"/>
      <c r="J393" s="46"/>
      <c r="K393" s="46"/>
      <c r="L393" s="46"/>
      <c r="M393" s="46"/>
      <c r="N393" s="46"/>
      <c r="O393" s="46"/>
      <c r="P393" s="678"/>
      <c r="Q393" s="678"/>
      <c r="R393" s="678"/>
      <c r="S393" s="678"/>
      <c r="T393" s="678"/>
      <c r="U393" s="678"/>
      <c r="V393" s="678"/>
      <c r="W393" s="678"/>
      <c r="X393" s="678"/>
      <c r="Y393" s="678"/>
      <c r="Z393" s="678"/>
      <c r="AA393" s="678"/>
      <c r="AB393" s="678"/>
    </row>
    <row r="394">
      <c r="A394" s="678"/>
      <c r="B394" s="46"/>
      <c r="C394" s="46"/>
      <c r="D394" s="46"/>
      <c r="E394" s="46"/>
      <c r="F394" s="46"/>
      <c r="G394" s="46"/>
      <c r="H394" s="46"/>
      <c r="I394" s="46"/>
      <c r="J394" s="46"/>
      <c r="K394" s="46"/>
      <c r="L394" s="46"/>
      <c r="M394" s="46"/>
      <c r="N394" s="46"/>
      <c r="O394" s="46"/>
      <c r="P394" s="678"/>
      <c r="Q394" s="678"/>
      <c r="R394" s="678"/>
      <c r="S394" s="678"/>
      <c r="T394" s="678"/>
      <c r="U394" s="678"/>
      <c r="V394" s="678"/>
      <c r="W394" s="678"/>
      <c r="X394" s="678"/>
      <c r="Y394" s="678"/>
      <c r="Z394" s="678"/>
      <c r="AA394" s="678"/>
      <c r="AB394" s="678"/>
    </row>
    <row r="395">
      <c r="A395" s="678"/>
      <c r="B395" s="46"/>
      <c r="C395" s="46"/>
      <c r="D395" s="46"/>
      <c r="E395" s="46"/>
      <c r="F395" s="46"/>
      <c r="G395" s="46"/>
      <c r="H395" s="46"/>
      <c r="I395" s="46"/>
      <c r="J395" s="46"/>
      <c r="K395" s="46"/>
      <c r="L395" s="46"/>
      <c r="M395" s="46"/>
      <c r="N395" s="46"/>
      <c r="O395" s="46"/>
      <c r="P395" s="678"/>
      <c r="Q395" s="678"/>
      <c r="R395" s="678"/>
      <c r="S395" s="678"/>
      <c r="T395" s="678"/>
      <c r="U395" s="678"/>
      <c r="V395" s="678"/>
      <c r="W395" s="678"/>
      <c r="X395" s="678"/>
      <c r="Y395" s="678"/>
      <c r="Z395" s="678"/>
      <c r="AA395" s="678"/>
      <c r="AB395" s="678"/>
    </row>
    <row r="396">
      <c r="A396" s="678"/>
      <c r="B396" s="46"/>
      <c r="C396" s="46"/>
      <c r="D396" s="46"/>
      <c r="E396" s="46"/>
      <c r="F396" s="46"/>
      <c r="G396" s="46"/>
      <c r="H396" s="46"/>
      <c r="I396" s="46"/>
      <c r="J396" s="46"/>
      <c r="K396" s="46"/>
      <c r="L396" s="46"/>
      <c r="M396" s="46"/>
      <c r="N396" s="46"/>
      <c r="O396" s="46"/>
      <c r="P396" s="678"/>
      <c r="Q396" s="678"/>
      <c r="R396" s="678"/>
      <c r="S396" s="678"/>
      <c r="T396" s="678"/>
      <c r="U396" s="678"/>
      <c r="V396" s="678"/>
      <c r="W396" s="678"/>
      <c r="X396" s="678"/>
      <c r="Y396" s="678"/>
      <c r="Z396" s="678"/>
      <c r="AA396" s="678"/>
      <c r="AB396" s="678"/>
    </row>
    <row r="397">
      <c r="A397" s="678"/>
      <c r="B397" s="46"/>
      <c r="C397" s="46"/>
      <c r="D397" s="46"/>
      <c r="E397" s="46"/>
      <c r="F397" s="46"/>
      <c r="G397" s="46"/>
      <c r="H397" s="46"/>
      <c r="I397" s="46"/>
      <c r="J397" s="46"/>
      <c r="K397" s="46"/>
      <c r="L397" s="46"/>
      <c r="M397" s="46"/>
      <c r="N397" s="46"/>
      <c r="O397" s="46"/>
      <c r="P397" s="678"/>
      <c r="Q397" s="678"/>
      <c r="R397" s="678"/>
      <c r="S397" s="678"/>
      <c r="T397" s="678"/>
      <c r="U397" s="678"/>
      <c r="V397" s="678"/>
      <c r="W397" s="678"/>
      <c r="X397" s="678"/>
      <c r="Y397" s="678"/>
      <c r="Z397" s="678"/>
      <c r="AA397" s="678"/>
      <c r="AB397" s="678"/>
    </row>
    <row r="398">
      <c r="A398" s="678"/>
      <c r="B398" s="46"/>
      <c r="C398" s="46"/>
      <c r="D398" s="46"/>
      <c r="E398" s="46"/>
      <c r="F398" s="46"/>
      <c r="G398" s="46"/>
      <c r="H398" s="46"/>
      <c r="I398" s="46"/>
      <c r="J398" s="46"/>
      <c r="K398" s="46"/>
      <c r="L398" s="46"/>
      <c r="M398" s="46"/>
      <c r="N398" s="46"/>
      <c r="O398" s="46"/>
      <c r="P398" s="678"/>
      <c r="Q398" s="678"/>
      <c r="R398" s="678"/>
      <c r="S398" s="678"/>
      <c r="T398" s="678"/>
      <c r="U398" s="678"/>
      <c r="V398" s="678"/>
      <c r="W398" s="678"/>
      <c r="X398" s="678"/>
      <c r="Y398" s="678"/>
      <c r="Z398" s="678"/>
      <c r="AA398" s="678"/>
      <c r="AB398" s="678"/>
    </row>
    <row r="399">
      <c r="A399" s="678"/>
      <c r="B399" s="46"/>
      <c r="C399" s="46"/>
      <c r="D399" s="46"/>
      <c r="E399" s="46"/>
      <c r="F399" s="46"/>
      <c r="G399" s="46"/>
      <c r="H399" s="46"/>
      <c r="I399" s="46"/>
      <c r="J399" s="46"/>
      <c r="K399" s="46"/>
      <c r="L399" s="46"/>
      <c r="M399" s="46"/>
      <c r="N399" s="46"/>
      <c r="O399" s="46"/>
      <c r="P399" s="678"/>
      <c r="Q399" s="678"/>
      <c r="R399" s="678"/>
      <c r="S399" s="678"/>
      <c r="T399" s="678"/>
      <c r="U399" s="678"/>
      <c r="V399" s="678"/>
      <c r="W399" s="678"/>
      <c r="X399" s="678"/>
      <c r="Y399" s="678"/>
      <c r="Z399" s="678"/>
      <c r="AA399" s="678"/>
      <c r="AB399" s="678"/>
    </row>
    <row r="400">
      <c r="A400" s="678"/>
      <c r="B400" s="46"/>
      <c r="C400" s="46"/>
      <c r="D400" s="46"/>
      <c r="E400" s="46"/>
      <c r="F400" s="46"/>
      <c r="G400" s="46"/>
      <c r="H400" s="46"/>
      <c r="I400" s="46"/>
      <c r="J400" s="46"/>
      <c r="K400" s="46"/>
      <c r="L400" s="46"/>
      <c r="M400" s="46"/>
      <c r="N400" s="46"/>
      <c r="O400" s="46"/>
      <c r="P400" s="678"/>
      <c r="Q400" s="678"/>
      <c r="R400" s="678"/>
      <c r="S400" s="678"/>
      <c r="T400" s="678"/>
      <c r="U400" s="678"/>
      <c r="V400" s="678"/>
      <c r="W400" s="678"/>
      <c r="X400" s="678"/>
      <c r="Y400" s="678"/>
      <c r="Z400" s="678"/>
      <c r="AA400" s="678"/>
      <c r="AB400" s="678"/>
    </row>
    <row r="401">
      <c r="A401" s="678"/>
      <c r="B401" s="46"/>
      <c r="C401" s="46"/>
      <c r="D401" s="46"/>
      <c r="E401" s="46"/>
      <c r="F401" s="46"/>
      <c r="G401" s="46"/>
      <c r="H401" s="46"/>
      <c r="I401" s="46"/>
      <c r="J401" s="46"/>
      <c r="K401" s="46"/>
      <c r="L401" s="46"/>
      <c r="M401" s="46"/>
      <c r="N401" s="46"/>
      <c r="O401" s="46"/>
      <c r="P401" s="678"/>
      <c r="Q401" s="678"/>
      <c r="R401" s="678"/>
      <c r="S401" s="678"/>
      <c r="T401" s="678"/>
      <c r="U401" s="678"/>
      <c r="V401" s="678"/>
      <c r="W401" s="678"/>
      <c r="X401" s="678"/>
      <c r="Y401" s="678"/>
      <c r="Z401" s="678"/>
      <c r="AA401" s="678"/>
      <c r="AB401" s="678"/>
    </row>
    <row r="402">
      <c r="A402" s="678"/>
      <c r="B402" s="46"/>
      <c r="C402" s="46"/>
      <c r="D402" s="46"/>
      <c r="E402" s="46"/>
      <c r="F402" s="46"/>
      <c r="G402" s="46"/>
      <c r="H402" s="46"/>
      <c r="I402" s="46"/>
      <c r="J402" s="46"/>
      <c r="K402" s="46"/>
      <c r="L402" s="46"/>
      <c r="M402" s="46"/>
      <c r="N402" s="46"/>
      <c r="O402" s="46"/>
      <c r="P402" s="678"/>
      <c r="Q402" s="678"/>
      <c r="R402" s="678"/>
      <c r="S402" s="678"/>
      <c r="T402" s="678"/>
      <c r="U402" s="678"/>
      <c r="V402" s="678"/>
      <c r="W402" s="678"/>
      <c r="X402" s="678"/>
      <c r="Y402" s="678"/>
      <c r="Z402" s="678"/>
      <c r="AA402" s="678"/>
      <c r="AB402" s="678"/>
    </row>
    <row r="403">
      <c r="A403" s="678"/>
      <c r="B403" s="46"/>
      <c r="C403" s="46"/>
      <c r="D403" s="46"/>
      <c r="E403" s="46"/>
      <c r="F403" s="46"/>
      <c r="G403" s="46"/>
      <c r="H403" s="46"/>
      <c r="I403" s="46"/>
      <c r="J403" s="46"/>
      <c r="K403" s="46"/>
      <c r="L403" s="46"/>
      <c r="M403" s="46"/>
      <c r="N403" s="46"/>
      <c r="O403" s="46"/>
      <c r="P403" s="678"/>
      <c r="Q403" s="678"/>
      <c r="R403" s="678"/>
      <c r="S403" s="678"/>
      <c r="T403" s="678"/>
      <c r="U403" s="678"/>
      <c r="V403" s="678"/>
      <c r="W403" s="678"/>
      <c r="X403" s="678"/>
      <c r="Y403" s="678"/>
      <c r="Z403" s="678"/>
      <c r="AA403" s="678"/>
      <c r="AB403" s="678"/>
    </row>
    <row r="404">
      <c r="A404" s="678"/>
      <c r="B404" s="46"/>
      <c r="C404" s="46"/>
      <c r="D404" s="46"/>
      <c r="E404" s="46"/>
      <c r="F404" s="46"/>
      <c r="G404" s="46"/>
      <c r="H404" s="46"/>
      <c r="I404" s="46"/>
      <c r="J404" s="46"/>
      <c r="K404" s="46"/>
      <c r="L404" s="46"/>
      <c r="M404" s="46"/>
      <c r="N404" s="46"/>
      <c r="O404" s="46"/>
      <c r="P404" s="678"/>
      <c r="Q404" s="678"/>
      <c r="R404" s="678"/>
      <c r="S404" s="678"/>
      <c r="T404" s="678"/>
      <c r="U404" s="678"/>
      <c r="V404" s="678"/>
      <c r="W404" s="678"/>
      <c r="X404" s="678"/>
      <c r="Y404" s="678"/>
      <c r="Z404" s="678"/>
      <c r="AA404" s="678"/>
      <c r="AB404" s="678"/>
    </row>
    <row r="405">
      <c r="A405" s="678"/>
      <c r="B405" s="46"/>
      <c r="C405" s="46"/>
      <c r="D405" s="46"/>
      <c r="E405" s="46"/>
      <c r="F405" s="46"/>
      <c r="G405" s="46"/>
      <c r="H405" s="46"/>
      <c r="I405" s="46"/>
      <c r="J405" s="46"/>
      <c r="K405" s="46"/>
      <c r="L405" s="46"/>
      <c r="M405" s="46"/>
      <c r="N405" s="46"/>
      <c r="O405" s="46"/>
      <c r="P405" s="678"/>
      <c r="Q405" s="678"/>
      <c r="R405" s="678"/>
      <c r="S405" s="678"/>
      <c r="T405" s="678"/>
      <c r="U405" s="678"/>
      <c r="V405" s="678"/>
      <c r="W405" s="678"/>
      <c r="X405" s="678"/>
      <c r="Y405" s="678"/>
      <c r="Z405" s="678"/>
      <c r="AA405" s="678"/>
      <c r="AB405" s="678"/>
    </row>
    <row r="406">
      <c r="A406" s="678"/>
      <c r="B406" s="46"/>
      <c r="C406" s="46"/>
      <c r="D406" s="46"/>
      <c r="E406" s="46"/>
      <c r="F406" s="46"/>
      <c r="G406" s="46"/>
      <c r="H406" s="46"/>
      <c r="I406" s="46"/>
      <c r="J406" s="46"/>
      <c r="K406" s="46"/>
      <c r="L406" s="46"/>
      <c r="M406" s="46"/>
      <c r="N406" s="46"/>
      <c r="O406" s="46"/>
      <c r="P406" s="678"/>
      <c r="Q406" s="678"/>
      <c r="R406" s="678"/>
      <c r="S406" s="678"/>
      <c r="T406" s="678"/>
      <c r="U406" s="678"/>
      <c r="V406" s="678"/>
      <c r="W406" s="678"/>
      <c r="X406" s="678"/>
      <c r="Y406" s="678"/>
      <c r="Z406" s="678"/>
      <c r="AA406" s="678"/>
      <c r="AB406" s="678"/>
    </row>
    <row r="407">
      <c r="A407" s="678"/>
      <c r="B407" s="46"/>
      <c r="C407" s="46"/>
      <c r="D407" s="46"/>
      <c r="E407" s="46"/>
      <c r="F407" s="46"/>
      <c r="G407" s="46"/>
      <c r="H407" s="46"/>
      <c r="I407" s="46"/>
      <c r="J407" s="46"/>
      <c r="K407" s="46"/>
      <c r="L407" s="46"/>
      <c r="M407" s="46"/>
      <c r="N407" s="46"/>
      <c r="O407" s="46"/>
      <c r="P407" s="678"/>
      <c r="Q407" s="678"/>
      <c r="R407" s="678"/>
      <c r="S407" s="678"/>
      <c r="T407" s="678"/>
      <c r="U407" s="678"/>
      <c r="V407" s="678"/>
      <c r="W407" s="678"/>
      <c r="X407" s="678"/>
      <c r="Y407" s="678"/>
      <c r="Z407" s="678"/>
      <c r="AA407" s="678"/>
      <c r="AB407" s="678"/>
    </row>
    <row r="408">
      <c r="A408" s="678"/>
      <c r="B408" s="46"/>
      <c r="C408" s="46"/>
      <c r="D408" s="46"/>
      <c r="E408" s="46"/>
      <c r="F408" s="46"/>
      <c r="G408" s="46"/>
      <c r="H408" s="46"/>
      <c r="I408" s="46"/>
      <c r="J408" s="46"/>
      <c r="K408" s="46"/>
      <c r="L408" s="46"/>
      <c r="M408" s="46"/>
      <c r="N408" s="46"/>
      <c r="O408" s="46"/>
      <c r="P408" s="678"/>
      <c r="Q408" s="678"/>
      <c r="R408" s="678"/>
      <c r="S408" s="678"/>
      <c r="T408" s="678"/>
      <c r="U408" s="678"/>
      <c r="V408" s="678"/>
      <c r="W408" s="678"/>
      <c r="X408" s="678"/>
      <c r="Y408" s="678"/>
      <c r="Z408" s="678"/>
      <c r="AA408" s="678"/>
      <c r="AB408" s="678"/>
    </row>
    <row r="409">
      <c r="A409" s="678"/>
      <c r="B409" s="46"/>
      <c r="C409" s="46"/>
      <c r="D409" s="46"/>
      <c r="E409" s="46"/>
      <c r="F409" s="46"/>
      <c r="G409" s="46"/>
      <c r="H409" s="46"/>
      <c r="I409" s="46"/>
      <c r="J409" s="46"/>
      <c r="K409" s="46"/>
      <c r="L409" s="46"/>
      <c r="M409" s="46"/>
      <c r="N409" s="46"/>
      <c r="O409" s="46"/>
      <c r="P409" s="678"/>
      <c r="Q409" s="678"/>
      <c r="R409" s="678"/>
      <c r="S409" s="678"/>
      <c r="T409" s="678"/>
      <c r="U409" s="678"/>
      <c r="V409" s="678"/>
      <c r="W409" s="678"/>
      <c r="X409" s="678"/>
      <c r="Y409" s="678"/>
      <c r="Z409" s="678"/>
      <c r="AA409" s="678"/>
      <c r="AB409" s="678"/>
    </row>
    <row r="410">
      <c r="A410" s="678"/>
      <c r="B410" s="46"/>
      <c r="C410" s="46"/>
      <c r="D410" s="46"/>
      <c r="E410" s="46"/>
      <c r="F410" s="46"/>
      <c r="G410" s="46"/>
      <c r="H410" s="46"/>
      <c r="I410" s="46"/>
      <c r="J410" s="46"/>
      <c r="K410" s="46"/>
      <c r="L410" s="46"/>
      <c r="M410" s="46"/>
      <c r="N410" s="46"/>
      <c r="O410" s="46"/>
      <c r="P410" s="678"/>
      <c r="Q410" s="678"/>
      <c r="R410" s="678"/>
      <c r="S410" s="678"/>
      <c r="T410" s="678"/>
      <c r="U410" s="678"/>
      <c r="V410" s="678"/>
      <c r="W410" s="678"/>
      <c r="X410" s="678"/>
      <c r="Y410" s="678"/>
      <c r="Z410" s="678"/>
      <c r="AA410" s="678"/>
      <c r="AB410" s="678"/>
    </row>
    <row r="411">
      <c r="A411" s="678"/>
      <c r="B411" s="46"/>
      <c r="C411" s="46"/>
      <c r="D411" s="46"/>
      <c r="E411" s="46"/>
      <c r="F411" s="46"/>
      <c r="G411" s="46"/>
      <c r="H411" s="46"/>
      <c r="I411" s="46"/>
      <c r="J411" s="46"/>
      <c r="K411" s="46"/>
      <c r="L411" s="46"/>
      <c r="M411" s="46"/>
      <c r="N411" s="46"/>
      <c r="O411" s="46"/>
      <c r="P411" s="678"/>
      <c r="Q411" s="678"/>
      <c r="R411" s="678"/>
      <c r="S411" s="678"/>
      <c r="T411" s="678"/>
      <c r="U411" s="678"/>
      <c r="V411" s="678"/>
      <c r="W411" s="678"/>
      <c r="X411" s="678"/>
      <c r="Y411" s="678"/>
      <c r="Z411" s="678"/>
      <c r="AA411" s="678"/>
      <c r="AB411" s="678"/>
    </row>
    <row r="412">
      <c r="A412" s="678"/>
      <c r="B412" s="46"/>
      <c r="C412" s="46"/>
      <c r="D412" s="46"/>
      <c r="E412" s="46"/>
      <c r="F412" s="46"/>
      <c r="G412" s="46"/>
      <c r="H412" s="46"/>
      <c r="I412" s="46"/>
      <c r="J412" s="46"/>
      <c r="K412" s="46"/>
      <c r="L412" s="46"/>
      <c r="M412" s="46"/>
      <c r="N412" s="46"/>
      <c r="O412" s="46"/>
      <c r="P412" s="678"/>
      <c r="Q412" s="678"/>
      <c r="R412" s="678"/>
      <c r="S412" s="678"/>
      <c r="T412" s="678"/>
      <c r="U412" s="678"/>
      <c r="V412" s="678"/>
      <c r="W412" s="678"/>
      <c r="X412" s="678"/>
      <c r="Y412" s="678"/>
      <c r="Z412" s="678"/>
      <c r="AA412" s="678"/>
      <c r="AB412" s="678"/>
    </row>
    <row r="413">
      <c r="A413" s="678"/>
      <c r="B413" s="46"/>
      <c r="C413" s="46"/>
      <c r="D413" s="46"/>
      <c r="E413" s="46"/>
      <c r="F413" s="46"/>
      <c r="G413" s="46"/>
      <c r="H413" s="46"/>
      <c r="I413" s="46"/>
      <c r="J413" s="46"/>
      <c r="K413" s="46"/>
      <c r="L413" s="46"/>
      <c r="M413" s="46"/>
      <c r="N413" s="46"/>
      <c r="O413" s="46"/>
      <c r="P413" s="678"/>
      <c r="Q413" s="678"/>
      <c r="R413" s="678"/>
      <c r="S413" s="678"/>
      <c r="T413" s="678"/>
      <c r="U413" s="678"/>
      <c r="V413" s="678"/>
      <c r="W413" s="678"/>
      <c r="X413" s="678"/>
      <c r="Y413" s="678"/>
      <c r="Z413" s="678"/>
      <c r="AA413" s="678"/>
      <c r="AB413" s="678"/>
    </row>
    <row r="414">
      <c r="A414" s="678"/>
      <c r="B414" s="46"/>
      <c r="C414" s="46"/>
      <c r="D414" s="46"/>
      <c r="E414" s="46"/>
      <c r="F414" s="46"/>
      <c r="G414" s="46"/>
      <c r="H414" s="46"/>
      <c r="I414" s="46"/>
      <c r="J414" s="46"/>
      <c r="K414" s="46"/>
      <c r="L414" s="46"/>
      <c r="M414" s="46"/>
      <c r="N414" s="46"/>
      <c r="O414" s="46"/>
      <c r="P414" s="678"/>
      <c r="Q414" s="678"/>
      <c r="R414" s="678"/>
      <c r="S414" s="678"/>
      <c r="T414" s="678"/>
      <c r="U414" s="678"/>
      <c r="V414" s="678"/>
      <c r="W414" s="678"/>
      <c r="X414" s="678"/>
      <c r="Y414" s="678"/>
      <c r="Z414" s="678"/>
      <c r="AA414" s="678"/>
      <c r="AB414" s="678"/>
    </row>
    <row r="415">
      <c r="A415" s="678"/>
      <c r="B415" s="46"/>
      <c r="C415" s="46"/>
      <c r="D415" s="46"/>
      <c r="E415" s="46"/>
      <c r="F415" s="46"/>
      <c r="G415" s="46"/>
      <c r="H415" s="46"/>
      <c r="I415" s="46"/>
      <c r="J415" s="46"/>
      <c r="K415" s="46"/>
      <c r="L415" s="46"/>
      <c r="M415" s="46"/>
      <c r="N415" s="46"/>
      <c r="O415" s="46"/>
      <c r="P415" s="678"/>
      <c r="Q415" s="678"/>
      <c r="R415" s="678"/>
      <c r="S415" s="678"/>
      <c r="T415" s="678"/>
      <c r="U415" s="678"/>
      <c r="V415" s="678"/>
      <c r="W415" s="678"/>
      <c r="X415" s="678"/>
      <c r="Y415" s="678"/>
      <c r="Z415" s="678"/>
      <c r="AA415" s="678"/>
      <c r="AB415" s="678"/>
    </row>
    <row r="416">
      <c r="A416" s="678"/>
      <c r="B416" s="46"/>
      <c r="C416" s="46"/>
      <c r="D416" s="46"/>
      <c r="E416" s="46"/>
      <c r="F416" s="46"/>
      <c r="G416" s="46"/>
      <c r="H416" s="46"/>
      <c r="I416" s="46"/>
      <c r="J416" s="46"/>
      <c r="K416" s="46"/>
      <c r="L416" s="46"/>
      <c r="M416" s="46"/>
      <c r="N416" s="46"/>
      <c r="O416" s="46"/>
      <c r="P416" s="678"/>
      <c r="Q416" s="678"/>
      <c r="R416" s="678"/>
      <c r="S416" s="678"/>
      <c r="T416" s="678"/>
      <c r="U416" s="678"/>
      <c r="V416" s="678"/>
      <c r="W416" s="678"/>
      <c r="X416" s="678"/>
      <c r="Y416" s="678"/>
      <c r="Z416" s="678"/>
      <c r="AA416" s="678"/>
      <c r="AB416" s="678"/>
    </row>
    <row r="417">
      <c r="A417" s="678"/>
      <c r="B417" s="46"/>
      <c r="C417" s="46"/>
      <c r="D417" s="46"/>
      <c r="E417" s="46"/>
      <c r="F417" s="46"/>
      <c r="G417" s="46"/>
      <c r="H417" s="46"/>
      <c r="I417" s="46"/>
      <c r="J417" s="46"/>
      <c r="K417" s="46"/>
      <c r="L417" s="46"/>
      <c r="M417" s="46"/>
      <c r="N417" s="46"/>
      <c r="O417" s="46"/>
      <c r="P417" s="678"/>
      <c r="Q417" s="678"/>
      <c r="R417" s="678"/>
      <c r="S417" s="678"/>
      <c r="T417" s="678"/>
      <c r="U417" s="678"/>
      <c r="V417" s="678"/>
      <c r="W417" s="678"/>
      <c r="X417" s="678"/>
      <c r="Y417" s="678"/>
      <c r="Z417" s="678"/>
      <c r="AA417" s="678"/>
      <c r="AB417" s="678"/>
    </row>
    <row r="418">
      <c r="A418" s="678"/>
      <c r="B418" s="46"/>
      <c r="C418" s="46"/>
      <c r="D418" s="46"/>
      <c r="E418" s="46"/>
      <c r="F418" s="46"/>
      <c r="G418" s="46"/>
      <c r="H418" s="46"/>
      <c r="I418" s="46"/>
      <c r="J418" s="46"/>
      <c r="K418" s="46"/>
      <c r="L418" s="46"/>
      <c r="M418" s="46"/>
      <c r="N418" s="46"/>
      <c r="O418" s="46"/>
      <c r="P418" s="678"/>
      <c r="Q418" s="678"/>
      <c r="R418" s="678"/>
      <c r="S418" s="678"/>
      <c r="T418" s="678"/>
      <c r="U418" s="678"/>
      <c r="V418" s="678"/>
      <c r="W418" s="678"/>
      <c r="X418" s="678"/>
      <c r="Y418" s="678"/>
      <c r="Z418" s="678"/>
      <c r="AA418" s="678"/>
      <c r="AB418" s="678"/>
    </row>
    <row r="419">
      <c r="A419" s="678"/>
      <c r="B419" s="46"/>
      <c r="C419" s="46"/>
      <c r="D419" s="46"/>
      <c r="E419" s="46"/>
      <c r="F419" s="46"/>
      <c r="G419" s="46"/>
      <c r="H419" s="46"/>
      <c r="I419" s="46"/>
      <c r="J419" s="46"/>
      <c r="K419" s="46"/>
      <c r="L419" s="46"/>
      <c r="M419" s="46"/>
      <c r="N419" s="46"/>
      <c r="O419" s="46"/>
      <c r="P419" s="678"/>
      <c r="Q419" s="678"/>
      <c r="R419" s="678"/>
      <c r="S419" s="678"/>
      <c r="T419" s="678"/>
      <c r="U419" s="678"/>
      <c r="V419" s="678"/>
      <c r="W419" s="678"/>
      <c r="X419" s="678"/>
      <c r="Y419" s="678"/>
      <c r="Z419" s="678"/>
      <c r="AA419" s="678"/>
      <c r="AB419" s="678"/>
    </row>
    <row r="420">
      <c r="A420" s="678"/>
      <c r="B420" s="46"/>
      <c r="C420" s="46"/>
      <c r="D420" s="46"/>
      <c r="E420" s="46"/>
      <c r="F420" s="46"/>
      <c r="G420" s="46"/>
      <c r="H420" s="46"/>
      <c r="I420" s="46"/>
      <c r="J420" s="46"/>
      <c r="K420" s="46"/>
      <c r="L420" s="46"/>
      <c r="M420" s="46"/>
      <c r="N420" s="46"/>
      <c r="O420" s="46"/>
      <c r="P420" s="678"/>
      <c r="Q420" s="678"/>
      <c r="R420" s="678"/>
      <c r="S420" s="678"/>
      <c r="T420" s="678"/>
      <c r="U420" s="678"/>
      <c r="V420" s="678"/>
      <c r="W420" s="678"/>
      <c r="X420" s="678"/>
      <c r="Y420" s="678"/>
      <c r="Z420" s="678"/>
      <c r="AA420" s="678"/>
      <c r="AB420" s="678"/>
    </row>
    <row r="421">
      <c r="A421" s="678"/>
      <c r="B421" s="46"/>
      <c r="C421" s="46"/>
      <c r="D421" s="46"/>
      <c r="E421" s="46"/>
      <c r="F421" s="46"/>
      <c r="G421" s="46"/>
      <c r="H421" s="46"/>
      <c r="I421" s="46"/>
      <c r="J421" s="46"/>
      <c r="K421" s="46"/>
      <c r="L421" s="46"/>
      <c r="M421" s="46"/>
      <c r="N421" s="46"/>
      <c r="O421" s="46"/>
      <c r="P421" s="678"/>
      <c r="Q421" s="678"/>
      <c r="R421" s="678"/>
      <c r="S421" s="678"/>
      <c r="T421" s="678"/>
      <c r="U421" s="678"/>
      <c r="V421" s="678"/>
      <c r="W421" s="678"/>
      <c r="X421" s="678"/>
      <c r="Y421" s="678"/>
      <c r="Z421" s="678"/>
      <c r="AA421" s="678"/>
      <c r="AB421" s="678"/>
    </row>
    <row r="422">
      <c r="A422" s="678"/>
      <c r="B422" s="46"/>
      <c r="C422" s="46"/>
      <c r="D422" s="46"/>
      <c r="E422" s="46"/>
      <c r="F422" s="46"/>
      <c r="G422" s="46"/>
      <c r="H422" s="46"/>
      <c r="I422" s="46"/>
      <c r="J422" s="46"/>
      <c r="K422" s="46"/>
      <c r="L422" s="46"/>
      <c r="M422" s="46"/>
      <c r="N422" s="46"/>
      <c r="O422" s="46"/>
      <c r="P422" s="678"/>
      <c r="Q422" s="678"/>
      <c r="R422" s="678"/>
      <c r="S422" s="678"/>
      <c r="T422" s="678"/>
      <c r="U422" s="678"/>
      <c r="V422" s="678"/>
      <c r="W422" s="678"/>
      <c r="X422" s="678"/>
      <c r="Y422" s="678"/>
      <c r="Z422" s="678"/>
      <c r="AA422" s="678"/>
      <c r="AB422" s="678"/>
    </row>
    <row r="423">
      <c r="A423" s="678"/>
      <c r="B423" s="46"/>
      <c r="C423" s="46"/>
      <c r="D423" s="46"/>
      <c r="E423" s="46"/>
      <c r="F423" s="46"/>
      <c r="G423" s="46"/>
      <c r="H423" s="46"/>
      <c r="I423" s="46"/>
      <c r="J423" s="46"/>
      <c r="K423" s="46"/>
      <c r="L423" s="46"/>
      <c r="M423" s="46"/>
      <c r="N423" s="46"/>
      <c r="O423" s="46"/>
      <c r="P423" s="678"/>
      <c r="Q423" s="678"/>
      <c r="R423" s="678"/>
      <c r="S423" s="678"/>
      <c r="T423" s="678"/>
      <c r="U423" s="678"/>
      <c r="V423" s="678"/>
      <c r="W423" s="678"/>
      <c r="X423" s="678"/>
      <c r="Y423" s="678"/>
      <c r="Z423" s="678"/>
      <c r="AA423" s="678"/>
      <c r="AB423" s="678"/>
    </row>
    <row r="424">
      <c r="A424" s="678"/>
      <c r="B424" s="46"/>
      <c r="C424" s="46"/>
      <c r="D424" s="46"/>
      <c r="E424" s="46"/>
      <c r="F424" s="46"/>
      <c r="G424" s="46"/>
      <c r="H424" s="46"/>
      <c r="I424" s="46"/>
      <c r="J424" s="46"/>
      <c r="K424" s="46"/>
      <c r="L424" s="46"/>
      <c r="M424" s="46"/>
      <c r="N424" s="46"/>
      <c r="O424" s="46"/>
      <c r="P424" s="678"/>
      <c r="Q424" s="678"/>
      <c r="R424" s="678"/>
      <c r="S424" s="678"/>
      <c r="T424" s="678"/>
      <c r="U424" s="678"/>
      <c r="V424" s="678"/>
      <c r="W424" s="678"/>
      <c r="X424" s="678"/>
      <c r="Y424" s="678"/>
      <c r="Z424" s="678"/>
      <c r="AA424" s="678"/>
      <c r="AB424" s="678"/>
    </row>
    <row r="425">
      <c r="A425" s="678"/>
      <c r="B425" s="46"/>
      <c r="C425" s="46"/>
      <c r="D425" s="46"/>
      <c r="E425" s="46"/>
      <c r="F425" s="46"/>
      <c r="G425" s="46"/>
      <c r="H425" s="46"/>
      <c r="I425" s="46"/>
      <c r="J425" s="46"/>
      <c r="K425" s="46"/>
      <c r="L425" s="46"/>
      <c r="M425" s="46"/>
      <c r="N425" s="46"/>
      <c r="O425" s="46"/>
      <c r="P425" s="678"/>
      <c r="Q425" s="678"/>
      <c r="R425" s="678"/>
      <c r="S425" s="678"/>
      <c r="T425" s="678"/>
      <c r="U425" s="678"/>
      <c r="V425" s="678"/>
      <c r="W425" s="678"/>
      <c r="X425" s="678"/>
      <c r="Y425" s="678"/>
      <c r="Z425" s="678"/>
      <c r="AA425" s="678"/>
      <c r="AB425" s="678"/>
    </row>
    <row r="426">
      <c r="A426" s="678"/>
      <c r="B426" s="46"/>
      <c r="C426" s="46"/>
      <c r="D426" s="46"/>
      <c r="E426" s="46"/>
      <c r="F426" s="46"/>
      <c r="G426" s="46"/>
      <c r="H426" s="46"/>
      <c r="I426" s="46"/>
      <c r="J426" s="46"/>
      <c r="K426" s="46"/>
      <c r="L426" s="46"/>
      <c r="M426" s="46"/>
      <c r="N426" s="46"/>
      <c r="O426" s="46"/>
      <c r="P426" s="678"/>
      <c r="Q426" s="678"/>
      <c r="R426" s="678"/>
      <c r="S426" s="678"/>
      <c r="T426" s="678"/>
      <c r="U426" s="678"/>
      <c r="V426" s="678"/>
      <c r="W426" s="678"/>
      <c r="X426" s="678"/>
      <c r="Y426" s="678"/>
      <c r="Z426" s="678"/>
      <c r="AA426" s="678"/>
      <c r="AB426" s="678"/>
    </row>
    <row r="427">
      <c r="A427" s="678"/>
      <c r="B427" s="46"/>
      <c r="C427" s="46"/>
      <c r="D427" s="46"/>
      <c r="E427" s="46"/>
      <c r="F427" s="46"/>
      <c r="G427" s="46"/>
      <c r="H427" s="46"/>
      <c r="I427" s="46"/>
      <c r="J427" s="46"/>
      <c r="K427" s="46"/>
      <c r="L427" s="46"/>
      <c r="M427" s="46"/>
      <c r="N427" s="46"/>
      <c r="O427" s="46"/>
      <c r="P427" s="678"/>
      <c r="Q427" s="678"/>
      <c r="R427" s="678"/>
      <c r="S427" s="678"/>
      <c r="T427" s="678"/>
      <c r="U427" s="678"/>
      <c r="V427" s="678"/>
      <c r="W427" s="678"/>
      <c r="X427" s="678"/>
      <c r="Y427" s="678"/>
      <c r="Z427" s="678"/>
      <c r="AA427" s="678"/>
      <c r="AB427" s="678"/>
    </row>
    <row r="428">
      <c r="A428" s="678"/>
      <c r="B428" s="46"/>
      <c r="C428" s="46"/>
      <c r="D428" s="46"/>
      <c r="E428" s="46"/>
      <c r="F428" s="46"/>
      <c r="G428" s="46"/>
      <c r="H428" s="46"/>
      <c r="I428" s="46"/>
      <c r="J428" s="46"/>
      <c r="K428" s="46"/>
      <c r="L428" s="46"/>
      <c r="M428" s="46"/>
      <c r="N428" s="46"/>
      <c r="O428" s="46"/>
      <c r="P428" s="678"/>
      <c r="Q428" s="678"/>
      <c r="R428" s="678"/>
      <c r="S428" s="678"/>
      <c r="T428" s="678"/>
      <c r="U428" s="678"/>
      <c r="V428" s="678"/>
      <c r="W428" s="678"/>
      <c r="X428" s="678"/>
      <c r="Y428" s="678"/>
      <c r="Z428" s="678"/>
      <c r="AA428" s="678"/>
      <c r="AB428" s="678"/>
    </row>
    <row r="429">
      <c r="A429" s="678"/>
      <c r="B429" s="46"/>
      <c r="C429" s="46"/>
      <c r="D429" s="46"/>
      <c r="E429" s="46"/>
      <c r="F429" s="46"/>
      <c r="G429" s="46"/>
      <c r="H429" s="46"/>
      <c r="I429" s="46"/>
      <c r="J429" s="46"/>
      <c r="K429" s="46"/>
      <c r="L429" s="46"/>
      <c r="M429" s="46"/>
      <c r="N429" s="46"/>
      <c r="O429" s="46"/>
      <c r="P429" s="678"/>
      <c r="Q429" s="678"/>
      <c r="R429" s="678"/>
      <c r="S429" s="678"/>
      <c r="T429" s="678"/>
      <c r="U429" s="678"/>
      <c r="V429" s="678"/>
      <c r="W429" s="678"/>
      <c r="X429" s="678"/>
      <c r="Y429" s="678"/>
      <c r="Z429" s="678"/>
      <c r="AA429" s="678"/>
      <c r="AB429" s="678"/>
    </row>
    <row r="430">
      <c r="A430" s="678"/>
      <c r="B430" s="46"/>
      <c r="C430" s="46"/>
      <c r="D430" s="46"/>
      <c r="E430" s="46"/>
      <c r="F430" s="46"/>
      <c r="G430" s="46"/>
      <c r="H430" s="46"/>
      <c r="I430" s="46"/>
      <c r="J430" s="46"/>
      <c r="K430" s="46"/>
      <c r="L430" s="46"/>
      <c r="M430" s="46"/>
      <c r="N430" s="46"/>
      <c r="O430" s="46"/>
      <c r="P430" s="678"/>
      <c r="Q430" s="678"/>
      <c r="R430" s="678"/>
      <c r="S430" s="678"/>
      <c r="T430" s="678"/>
      <c r="U430" s="678"/>
      <c r="V430" s="678"/>
      <c r="W430" s="678"/>
      <c r="X430" s="678"/>
      <c r="Y430" s="678"/>
      <c r="Z430" s="678"/>
      <c r="AA430" s="678"/>
      <c r="AB430" s="678"/>
    </row>
    <row r="431">
      <c r="A431" s="678"/>
      <c r="B431" s="46"/>
      <c r="C431" s="46"/>
      <c r="D431" s="46"/>
      <c r="E431" s="46"/>
      <c r="F431" s="46"/>
      <c r="G431" s="46"/>
      <c r="H431" s="46"/>
      <c r="I431" s="46"/>
      <c r="J431" s="46"/>
      <c r="K431" s="46"/>
      <c r="L431" s="46"/>
      <c r="M431" s="46"/>
      <c r="N431" s="46"/>
      <c r="O431" s="46"/>
      <c r="P431" s="678"/>
      <c r="Q431" s="678"/>
      <c r="R431" s="678"/>
      <c r="S431" s="678"/>
      <c r="T431" s="678"/>
      <c r="U431" s="678"/>
      <c r="V431" s="678"/>
      <c r="W431" s="678"/>
      <c r="X431" s="678"/>
      <c r="Y431" s="678"/>
      <c r="Z431" s="678"/>
      <c r="AA431" s="678"/>
      <c r="AB431" s="678"/>
    </row>
    <row r="432">
      <c r="A432" s="678"/>
      <c r="B432" s="46"/>
      <c r="C432" s="46"/>
      <c r="D432" s="46"/>
      <c r="E432" s="46"/>
      <c r="F432" s="46"/>
      <c r="G432" s="46"/>
      <c r="H432" s="46"/>
      <c r="I432" s="46"/>
      <c r="J432" s="46"/>
      <c r="K432" s="46"/>
      <c r="L432" s="46"/>
      <c r="M432" s="46"/>
      <c r="N432" s="46"/>
      <c r="O432" s="46"/>
      <c r="P432" s="678"/>
      <c r="Q432" s="678"/>
      <c r="R432" s="678"/>
      <c r="S432" s="678"/>
      <c r="T432" s="678"/>
      <c r="U432" s="678"/>
      <c r="V432" s="678"/>
      <c r="W432" s="678"/>
      <c r="X432" s="678"/>
      <c r="Y432" s="678"/>
      <c r="Z432" s="678"/>
      <c r="AA432" s="678"/>
      <c r="AB432" s="678"/>
    </row>
    <row r="433">
      <c r="A433" s="678"/>
      <c r="B433" s="46"/>
      <c r="C433" s="46"/>
      <c r="D433" s="46"/>
      <c r="E433" s="46"/>
      <c r="F433" s="46"/>
      <c r="G433" s="46"/>
      <c r="H433" s="46"/>
      <c r="I433" s="46"/>
      <c r="J433" s="46"/>
      <c r="K433" s="46"/>
      <c r="L433" s="46"/>
      <c r="M433" s="46"/>
      <c r="N433" s="46"/>
      <c r="O433" s="46"/>
      <c r="P433" s="678"/>
      <c r="Q433" s="678"/>
      <c r="R433" s="678"/>
      <c r="S433" s="678"/>
      <c r="T433" s="678"/>
      <c r="U433" s="678"/>
      <c r="V433" s="678"/>
      <c r="W433" s="678"/>
      <c r="X433" s="678"/>
      <c r="Y433" s="678"/>
      <c r="Z433" s="678"/>
      <c r="AA433" s="678"/>
      <c r="AB433" s="678"/>
    </row>
    <row r="434">
      <c r="A434" s="678"/>
      <c r="B434" s="46"/>
      <c r="C434" s="46"/>
      <c r="D434" s="46"/>
      <c r="E434" s="46"/>
      <c r="F434" s="46"/>
      <c r="G434" s="46"/>
      <c r="H434" s="46"/>
      <c r="I434" s="46"/>
      <c r="J434" s="46"/>
      <c r="K434" s="46"/>
      <c r="L434" s="46"/>
      <c r="M434" s="46"/>
      <c r="N434" s="46"/>
      <c r="O434" s="46"/>
      <c r="P434" s="678"/>
      <c r="Q434" s="678"/>
      <c r="R434" s="678"/>
      <c r="S434" s="678"/>
      <c r="T434" s="678"/>
      <c r="U434" s="678"/>
      <c r="V434" s="678"/>
      <c r="W434" s="678"/>
      <c r="X434" s="678"/>
      <c r="Y434" s="678"/>
      <c r="Z434" s="678"/>
      <c r="AA434" s="678"/>
      <c r="AB434" s="678"/>
    </row>
    <row r="435">
      <c r="A435" s="678"/>
      <c r="B435" s="46"/>
      <c r="C435" s="46"/>
      <c r="D435" s="46"/>
      <c r="E435" s="46"/>
      <c r="F435" s="46"/>
      <c r="G435" s="46"/>
      <c r="H435" s="46"/>
      <c r="I435" s="46"/>
      <c r="J435" s="46"/>
      <c r="K435" s="46"/>
      <c r="L435" s="46"/>
      <c r="M435" s="46"/>
      <c r="N435" s="46"/>
      <c r="O435" s="46"/>
      <c r="P435" s="678"/>
      <c r="Q435" s="678"/>
      <c r="R435" s="678"/>
      <c r="S435" s="678"/>
      <c r="T435" s="678"/>
      <c r="U435" s="678"/>
      <c r="V435" s="678"/>
      <c r="W435" s="678"/>
      <c r="X435" s="678"/>
      <c r="Y435" s="678"/>
      <c r="Z435" s="678"/>
      <c r="AA435" s="678"/>
      <c r="AB435" s="678"/>
    </row>
    <row r="436">
      <c r="A436" s="678"/>
      <c r="B436" s="46"/>
      <c r="C436" s="46"/>
      <c r="D436" s="46"/>
      <c r="E436" s="46"/>
      <c r="F436" s="46"/>
      <c r="G436" s="46"/>
      <c r="H436" s="46"/>
      <c r="I436" s="46"/>
      <c r="J436" s="46"/>
      <c r="K436" s="46"/>
      <c r="L436" s="46"/>
      <c r="M436" s="46"/>
      <c r="N436" s="46"/>
      <c r="O436" s="46"/>
      <c r="P436" s="678"/>
      <c r="Q436" s="678"/>
      <c r="R436" s="678"/>
      <c r="S436" s="678"/>
      <c r="T436" s="678"/>
      <c r="U436" s="678"/>
      <c r="V436" s="678"/>
      <c r="W436" s="678"/>
      <c r="X436" s="678"/>
      <c r="Y436" s="678"/>
      <c r="Z436" s="678"/>
      <c r="AA436" s="678"/>
      <c r="AB436" s="678"/>
    </row>
    <row r="437">
      <c r="A437" s="678"/>
      <c r="B437" s="46"/>
      <c r="C437" s="46"/>
      <c r="D437" s="46"/>
      <c r="E437" s="46"/>
      <c r="F437" s="46"/>
      <c r="G437" s="46"/>
      <c r="H437" s="46"/>
      <c r="I437" s="46"/>
      <c r="J437" s="46"/>
      <c r="K437" s="46"/>
      <c r="L437" s="46"/>
      <c r="M437" s="46"/>
      <c r="N437" s="46"/>
      <c r="O437" s="46"/>
      <c r="P437" s="678"/>
      <c r="Q437" s="678"/>
      <c r="R437" s="678"/>
      <c r="S437" s="678"/>
      <c r="T437" s="678"/>
      <c r="U437" s="678"/>
      <c r="V437" s="678"/>
      <c r="W437" s="678"/>
      <c r="X437" s="678"/>
      <c r="Y437" s="678"/>
      <c r="Z437" s="678"/>
      <c r="AA437" s="678"/>
      <c r="AB437" s="678"/>
    </row>
    <row r="438">
      <c r="A438" s="678"/>
      <c r="B438" s="46"/>
      <c r="C438" s="46"/>
      <c r="D438" s="46"/>
      <c r="E438" s="46"/>
      <c r="F438" s="46"/>
      <c r="G438" s="46"/>
      <c r="H438" s="46"/>
      <c r="I438" s="46"/>
      <c r="J438" s="46"/>
      <c r="K438" s="46"/>
      <c r="L438" s="46"/>
      <c r="M438" s="46"/>
      <c r="N438" s="46"/>
      <c r="O438" s="46"/>
      <c r="P438" s="678"/>
      <c r="Q438" s="678"/>
      <c r="R438" s="678"/>
      <c r="S438" s="678"/>
      <c r="T438" s="678"/>
      <c r="U438" s="678"/>
      <c r="V438" s="678"/>
      <c r="W438" s="678"/>
      <c r="X438" s="678"/>
      <c r="Y438" s="678"/>
      <c r="Z438" s="678"/>
      <c r="AA438" s="678"/>
      <c r="AB438" s="678"/>
    </row>
    <row r="439">
      <c r="A439" s="678"/>
      <c r="B439" s="46"/>
      <c r="C439" s="46"/>
      <c r="D439" s="46"/>
      <c r="E439" s="46"/>
      <c r="F439" s="46"/>
      <c r="G439" s="46"/>
      <c r="H439" s="46"/>
      <c r="I439" s="46"/>
      <c r="J439" s="46"/>
      <c r="K439" s="46"/>
      <c r="L439" s="46"/>
      <c r="M439" s="46"/>
      <c r="N439" s="46"/>
      <c r="O439" s="46"/>
      <c r="P439" s="678"/>
      <c r="Q439" s="678"/>
      <c r="R439" s="678"/>
      <c r="S439" s="678"/>
      <c r="T439" s="678"/>
      <c r="U439" s="678"/>
      <c r="V439" s="678"/>
      <c r="W439" s="678"/>
      <c r="X439" s="678"/>
      <c r="Y439" s="678"/>
      <c r="Z439" s="678"/>
      <c r="AA439" s="678"/>
      <c r="AB439" s="678"/>
    </row>
    <row r="440">
      <c r="A440" s="678"/>
      <c r="B440" s="46"/>
      <c r="C440" s="46"/>
      <c r="D440" s="46"/>
      <c r="E440" s="46"/>
      <c r="F440" s="46"/>
      <c r="G440" s="46"/>
      <c r="H440" s="46"/>
      <c r="I440" s="46"/>
      <c r="J440" s="46"/>
      <c r="K440" s="46"/>
      <c r="L440" s="46"/>
      <c r="M440" s="46"/>
      <c r="N440" s="46"/>
      <c r="O440" s="46"/>
      <c r="P440" s="678"/>
      <c r="Q440" s="678"/>
      <c r="R440" s="678"/>
      <c r="S440" s="678"/>
      <c r="T440" s="678"/>
      <c r="U440" s="678"/>
      <c r="V440" s="678"/>
      <c r="W440" s="678"/>
      <c r="X440" s="678"/>
      <c r="Y440" s="678"/>
      <c r="Z440" s="678"/>
      <c r="AA440" s="678"/>
      <c r="AB440" s="678"/>
    </row>
    <row r="441">
      <c r="A441" s="678"/>
      <c r="B441" s="46"/>
      <c r="C441" s="46"/>
      <c r="D441" s="46"/>
      <c r="E441" s="46"/>
      <c r="F441" s="46"/>
      <c r="G441" s="46"/>
      <c r="H441" s="46"/>
      <c r="I441" s="46"/>
      <c r="J441" s="46"/>
      <c r="K441" s="46"/>
      <c r="L441" s="46"/>
      <c r="M441" s="46"/>
      <c r="N441" s="46"/>
      <c r="O441" s="46"/>
      <c r="P441" s="678"/>
      <c r="Q441" s="678"/>
      <c r="R441" s="678"/>
      <c r="S441" s="678"/>
      <c r="T441" s="678"/>
      <c r="U441" s="678"/>
      <c r="V441" s="678"/>
      <c r="W441" s="678"/>
      <c r="X441" s="678"/>
      <c r="Y441" s="678"/>
      <c r="Z441" s="678"/>
      <c r="AA441" s="678"/>
      <c r="AB441" s="678"/>
    </row>
    <row r="442">
      <c r="A442" s="678"/>
      <c r="B442" s="46"/>
      <c r="C442" s="46"/>
      <c r="D442" s="46"/>
      <c r="E442" s="46"/>
      <c r="F442" s="46"/>
      <c r="G442" s="46"/>
      <c r="H442" s="46"/>
      <c r="I442" s="46"/>
      <c r="J442" s="46"/>
      <c r="K442" s="46"/>
      <c r="L442" s="46"/>
      <c r="M442" s="46"/>
      <c r="N442" s="46"/>
      <c r="O442" s="46"/>
      <c r="P442" s="678"/>
      <c r="Q442" s="678"/>
      <c r="R442" s="678"/>
      <c r="S442" s="678"/>
      <c r="T442" s="678"/>
      <c r="U442" s="678"/>
      <c r="V442" s="678"/>
      <c r="W442" s="678"/>
      <c r="X442" s="678"/>
      <c r="Y442" s="678"/>
      <c r="Z442" s="678"/>
      <c r="AA442" s="678"/>
      <c r="AB442" s="678"/>
    </row>
    <row r="443">
      <c r="A443" s="678"/>
      <c r="B443" s="46"/>
      <c r="C443" s="46"/>
      <c r="D443" s="46"/>
      <c r="E443" s="46"/>
      <c r="F443" s="46"/>
      <c r="G443" s="46"/>
      <c r="H443" s="46"/>
      <c r="I443" s="46"/>
      <c r="J443" s="46"/>
      <c r="K443" s="46"/>
      <c r="L443" s="46"/>
      <c r="M443" s="46"/>
      <c r="N443" s="46"/>
      <c r="O443" s="46"/>
      <c r="P443" s="678"/>
      <c r="Q443" s="678"/>
      <c r="R443" s="678"/>
      <c r="S443" s="678"/>
      <c r="T443" s="678"/>
      <c r="U443" s="678"/>
      <c r="V443" s="678"/>
      <c r="W443" s="678"/>
      <c r="X443" s="678"/>
      <c r="Y443" s="678"/>
      <c r="Z443" s="678"/>
      <c r="AA443" s="678"/>
      <c r="AB443" s="678"/>
    </row>
    <row r="444">
      <c r="A444" s="678"/>
      <c r="B444" s="46"/>
      <c r="C444" s="46"/>
      <c r="D444" s="46"/>
      <c r="E444" s="46"/>
      <c r="F444" s="46"/>
      <c r="G444" s="46"/>
      <c r="H444" s="46"/>
      <c r="I444" s="46"/>
      <c r="J444" s="46"/>
      <c r="K444" s="46"/>
      <c r="L444" s="46"/>
      <c r="M444" s="46"/>
      <c r="N444" s="46"/>
      <c r="O444" s="46"/>
      <c r="P444" s="678"/>
      <c r="Q444" s="678"/>
      <c r="R444" s="678"/>
      <c r="S444" s="678"/>
      <c r="T444" s="678"/>
      <c r="U444" s="678"/>
      <c r="V444" s="678"/>
      <c r="W444" s="678"/>
      <c r="X444" s="678"/>
      <c r="Y444" s="678"/>
      <c r="Z444" s="678"/>
      <c r="AA444" s="678"/>
      <c r="AB444" s="678"/>
    </row>
    <row r="445">
      <c r="A445" s="678"/>
      <c r="B445" s="46"/>
      <c r="C445" s="46"/>
      <c r="D445" s="46"/>
      <c r="E445" s="46"/>
      <c r="F445" s="46"/>
      <c r="G445" s="46"/>
      <c r="H445" s="46"/>
      <c r="I445" s="46"/>
      <c r="J445" s="46"/>
      <c r="K445" s="46"/>
      <c r="L445" s="46"/>
      <c r="M445" s="46"/>
      <c r="N445" s="46"/>
      <c r="O445" s="46"/>
      <c r="P445" s="678"/>
      <c r="Q445" s="678"/>
      <c r="R445" s="678"/>
      <c r="S445" s="678"/>
      <c r="T445" s="678"/>
      <c r="U445" s="678"/>
      <c r="V445" s="678"/>
      <c r="W445" s="678"/>
      <c r="X445" s="678"/>
      <c r="Y445" s="678"/>
      <c r="Z445" s="678"/>
      <c r="AA445" s="678"/>
      <c r="AB445" s="678"/>
    </row>
    <row r="446">
      <c r="A446" s="678"/>
      <c r="B446" s="46"/>
      <c r="C446" s="46"/>
      <c r="D446" s="46"/>
      <c r="E446" s="46"/>
      <c r="F446" s="46"/>
      <c r="G446" s="46"/>
      <c r="H446" s="46"/>
      <c r="I446" s="46"/>
      <c r="J446" s="46"/>
      <c r="K446" s="46"/>
      <c r="L446" s="46"/>
      <c r="M446" s="46"/>
      <c r="N446" s="46"/>
      <c r="O446" s="46"/>
      <c r="P446" s="678"/>
      <c r="Q446" s="678"/>
      <c r="R446" s="678"/>
      <c r="S446" s="678"/>
      <c r="T446" s="678"/>
      <c r="U446" s="678"/>
      <c r="V446" s="678"/>
      <c r="W446" s="678"/>
      <c r="X446" s="678"/>
      <c r="Y446" s="678"/>
      <c r="Z446" s="678"/>
      <c r="AA446" s="678"/>
      <c r="AB446" s="678"/>
    </row>
    <row r="447">
      <c r="A447" s="678"/>
      <c r="B447" s="46"/>
      <c r="C447" s="46"/>
      <c r="D447" s="46"/>
      <c r="E447" s="46"/>
      <c r="F447" s="46"/>
      <c r="G447" s="46"/>
      <c r="H447" s="46"/>
      <c r="I447" s="46"/>
      <c r="J447" s="46"/>
      <c r="K447" s="46"/>
      <c r="L447" s="46"/>
      <c r="M447" s="46"/>
      <c r="N447" s="46"/>
      <c r="O447" s="46"/>
      <c r="P447" s="678"/>
      <c r="Q447" s="678"/>
      <c r="R447" s="678"/>
      <c r="S447" s="678"/>
      <c r="T447" s="678"/>
      <c r="U447" s="678"/>
      <c r="V447" s="678"/>
      <c r="W447" s="678"/>
      <c r="X447" s="678"/>
      <c r="Y447" s="678"/>
      <c r="Z447" s="678"/>
      <c r="AA447" s="678"/>
      <c r="AB447" s="678"/>
    </row>
    <row r="448">
      <c r="A448" s="678"/>
      <c r="B448" s="46"/>
      <c r="C448" s="46"/>
      <c r="D448" s="46"/>
      <c r="E448" s="46"/>
      <c r="F448" s="46"/>
      <c r="G448" s="46"/>
      <c r="H448" s="46"/>
      <c r="I448" s="46"/>
      <c r="J448" s="46"/>
      <c r="K448" s="46"/>
      <c r="L448" s="46"/>
      <c r="M448" s="46"/>
      <c r="N448" s="46"/>
      <c r="O448" s="46"/>
      <c r="P448" s="678"/>
      <c r="Q448" s="678"/>
      <c r="R448" s="678"/>
      <c r="S448" s="678"/>
      <c r="T448" s="678"/>
      <c r="U448" s="678"/>
      <c r="V448" s="678"/>
      <c r="W448" s="678"/>
      <c r="X448" s="678"/>
      <c r="Y448" s="678"/>
      <c r="Z448" s="678"/>
      <c r="AA448" s="678"/>
      <c r="AB448" s="678"/>
    </row>
    <row r="449">
      <c r="A449" s="678"/>
      <c r="B449" s="46"/>
      <c r="C449" s="46"/>
      <c r="D449" s="46"/>
      <c r="E449" s="46"/>
      <c r="F449" s="46"/>
      <c r="G449" s="46"/>
      <c r="H449" s="46"/>
      <c r="I449" s="46"/>
      <c r="J449" s="46"/>
      <c r="K449" s="46"/>
      <c r="L449" s="46"/>
      <c r="M449" s="46"/>
      <c r="N449" s="46"/>
      <c r="O449" s="46"/>
      <c r="P449" s="678"/>
      <c r="Q449" s="678"/>
      <c r="R449" s="678"/>
      <c r="S449" s="678"/>
      <c r="T449" s="678"/>
      <c r="U449" s="678"/>
      <c r="V449" s="678"/>
      <c r="W449" s="678"/>
      <c r="X449" s="678"/>
      <c r="Y449" s="678"/>
      <c r="Z449" s="678"/>
      <c r="AA449" s="678"/>
      <c r="AB449" s="678"/>
    </row>
    <row r="450">
      <c r="A450" s="678"/>
      <c r="B450" s="46"/>
      <c r="C450" s="46"/>
      <c r="D450" s="46"/>
      <c r="E450" s="46"/>
      <c r="F450" s="46"/>
      <c r="G450" s="46"/>
      <c r="H450" s="46"/>
      <c r="I450" s="46"/>
      <c r="J450" s="46"/>
      <c r="K450" s="46"/>
      <c r="L450" s="46"/>
      <c r="M450" s="46"/>
      <c r="N450" s="46"/>
      <c r="O450" s="46"/>
      <c r="P450" s="678"/>
      <c r="Q450" s="678"/>
      <c r="R450" s="678"/>
      <c r="S450" s="678"/>
      <c r="T450" s="678"/>
      <c r="U450" s="678"/>
      <c r="V450" s="678"/>
      <c r="W450" s="678"/>
      <c r="X450" s="678"/>
      <c r="Y450" s="678"/>
      <c r="Z450" s="678"/>
      <c r="AA450" s="678"/>
      <c r="AB450" s="678"/>
    </row>
    <row r="451">
      <c r="A451" s="678"/>
      <c r="B451" s="46"/>
      <c r="C451" s="46"/>
      <c r="D451" s="46"/>
      <c r="E451" s="46"/>
      <c r="F451" s="46"/>
      <c r="G451" s="46"/>
      <c r="H451" s="46"/>
      <c r="I451" s="46"/>
      <c r="J451" s="46"/>
      <c r="K451" s="46"/>
      <c r="L451" s="46"/>
      <c r="M451" s="46"/>
      <c r="N451" s="46"/>
      <c r="O451" s="46"/>
      <c r="P451" s="678"/>
      <c r="Q451" s="678"/>
      <c r="R451" s="678"/>
      <c r="S451" s="678"/>
      <c r="T451" s="678"/>
      <c r="U451" s="678"/>
      <c r="V451" s="678"/>
      <c r="W451" s="678"/>
      <c r="X451" s="678"/>
      <c r="Y451" s="678"/>
      <c r="Z451" s="678"/>
      <c r="AA451" s="678"/>
      <c r="AB451" s="678"/>
    </row>
    <row r="452">
      <c r="A452" s="678"/>
      <c r="B452" s="46"/>
      <c r="C452" s="46"/>
      <c r="D452" s="46"/>
      <c r="E452" s="46"/>
      <c r="F452" s="46"/>
      <c r="G452" s="46"/>
      <c r="H452" s="46"/>
      <c r="I452" s="46"/>
      <c r="J452" s="46"/>
      <c r="K452" s="46"/>
      <c r="L452" s="46"/>
      <c r="M452" s="46"/>
      <c r="N452" s="46"/>
      <c r="O452" s="46"/>
      <c r="P452" s="678"/>
      <c r="Q452" s="678"/>
      <c r="R452" s="678"/>
      <c r="S452" s="678"/>
      <c r="T452" s="678"/>
      <c r="U452" s="678"/>
      <c r="V452" s="678"/>
      <c r="W452" s="678"/>
      <c r="X452" s="678"/>
      <c r="Y452" s="678"/>
      <c r="Z452" s="678"/>
      <c r="AA452" s="678"/>
      <c r="AB452" s="678"/>
    </row>
    <row r="453">
      <c r="A453" s="678"/>
      <c r="B453" s="46"/>
      <c r="C453" s="46"/>
      <c r="D453" s="46"/>
      <c r="E453" s="46"/>
      <c r="F453" s="46"/>
      <c r="G453" s="46"/>
      <c r="H453" s="46"/>
      <c r="I453" s="46"/>
      <c r="J453" s="46"/>
      <c r="K453" s="46"/>
      <c r="L453" s="46"/>
      <c r="M453" s="46"/>
      <c r="N453" s="46"/>
      <c r="O453" s="46"/>
      <c r="P453" s="678"/>
      <c r="Q453" s="678"/>
      <c r="R453" s="678"/>
      <c r="S453" s="678"/>
      <c r="T453" s="678"/>
      <c r="U453" s="678"/>
      <c r="V453" s="678"/>
      <c r="W453" s="678"/>
      <c r="X453" s="678"/>
      <c r="Y453" s="678"/>
      <c r="Z453" s="678"/>
      <c r="AA453" s="678"/>
      <c r="AB453" s="678"/>
    </row>
    <row r="454">
      <c r="A454" s="678"/>
      <c r="B454" s="46"/>
      <c r="C454" s="46"/>
      <c r="D454" s="46"/>
      <c r="E454" s="46"/>
      <c r="F454" s="46"/>
      <c r="G454" s="46"/>
      <c r="H454" s="46"/>
      <c r="I454" s="46"/>
      <c r="J454" s="46"/>
      <c r="K454" s="46"/>
      <c r="L454" s="46"/>
      <c r="M454" s="46"/>
      <c r="N454" s="46"/>
      <c r="O454" s="46"/>
      <c r="P454" s="678"/>
      <c r="Q454" s="678"/>
      <c r="R454" s="678"/>
      <c r="S454" s="678"/>
      <c r="T454" s="678"/>
      <c r="U454" s="678"/>
      <c r="V454" s="678"/>
      <c r="W454" s="678"/>
      <c r="X454" s="678"/>
      <c r="Y454" s="678"/>
      <c r="Z454" s="678"/>
      <c r="AA454" s="678"/>
      <c r="AB454" s="678"/>
    </row>
    <row r="455">
      <c r="A455" s="678"/>
      <c r="B455" s="46"/>
      <c r="C455" s="46"/>
      <c r="D455" s="46"/>
      <c r="E455" s="46"/>
      <c r="F455" s="46"/>
      <c r="G455" s="46"/>
      <c r="H455" s="46"/>
      <c r="I455" s="46"/>
      <c r="J455" s="46"/>
      <c r="K455" s="46"/>
      <c r="L455" s="46"/>
      <c r="M455" s="46"/>
      <c r="N455" s="46"/>
      <c r="O455" s="46"/>
      <c r="P455" s="678"/>
      <c r="Q455" s="678"/>
      <c r="R455" s="678"/>
      <c r="S455" s="678"/>
      <c r="T455" s="678"/>
      <c r="U455" s="678"/>
      <c r="V455" s="678"/>
      <c r="W455" s="678"/>
      <c r="X455" s="678"/>
      <c r="Y455" s="678"/>
      <c r="Z455" s="678"/>
      <c r="AA455" s="678"/>
      <c r="AB455" s="678"/>
    </row>
    <row r="456">
      <c r="A456" s="678"/>
      <c r="B456" s="46"/>
      <c r="C456" s="46"/>
      <c r="D456" s="46"/>
      <c r="E456" s="46"/>
      <c r="F456" s="46"/>
      <c r="G456" s="46"/>
      <c r="H456" s="46"/>
      <c r="I456" s="46"/>
      <c r="J456" s="46"/>
      <c r="K456" s="46"/>
      <c r="L456" s="46"/>
      <c r="M456" s="46"/>
      <c r="N456" s="46"/>
      <c r="O456" s="46"/>
      <c r="P456" s="678"/>
      <c r="Q456" s="678"/>
      <c r="R456" s="678"/>
      <c r="S456" s="678"/>
      <c r="T456" s="678"/>
      <c r="U456" s="678"/>
      <c r="V456" s="678"/>
      <c r="W456" s="678"/>
      <c r="X456" s="678"/>
      <c r="Y456" s="678"/>
      <c r="Z456" s="678"/>
      <c r="AA456" s="678"/>
      <c r="AB456" s="678"/>
    </row>
    <row r="457">
      <c r="A457" s="678"/>
      <c r="B457" s="46"/>
      <c r="C457" s="46"/>
      <c r="D457" s="46"/>
      <c r="E457" s="46"/>
      <c r="F457" s="46"/>
      <c r="G457" s="46"/>
      <c r="H457" s="46"/>
      <c r="I457" s="46"/>
      <c r="J457" s="46"/>
      <c r="K457" s="46"/>
      <c r="L457" s="46"/>
      <c r="M457" s="46"/>
      <c r="N457" s="46"/>
      <c r="O457" s="46"/>
      <c r="P457" s="678"/>
      <c r="Q457" s="678"/>
      <c r="R457" s="678"/>
      <c r="S457" s="678"/>
      <c r="T457" s="678"/>
      <c r="U457" s="678"/>
      <c r="V457" s="678"/>
      <c r="W457" s="678"/>
      <c r="X457" s="678"/>
      <c r="Y457" s="678"/>
      <c r="Z457" s="678"/>
      <c r="AA457" s="678"/>
      <c r="AB457" s="678"/>
    </row>
    <row r="458">
      <c r="A458" s="678"/>
      <c r="B458" s="46"/>
      <c r="C458" s="46"/>
      <c r="D458" s="46"/>
      <c r="E458" s="46"/>
      <c r="F458" s="46"/>
      <c r="G458" s="46"/>
      <c r="H458" s="46"/>
      <c r="I458" s="46"/>
      <c r="J458" s="46"/>
      <c r="K458" s="46"/>
      <c r="L458" s="46"/>
      <c r="M458" s="46"/>
      <c r="N458" s="46"/>
      <c r="O458" s="46"/>
      <c r="P458" s="678"/>
      <c r="Q458" s="678"/>
      <c r="R458" s="678"/>
      <c r="S458" s="678"/>
      <c r="T458" s="678"/>
      <c r="U458" s="678"/>
      <c r="V458" s="678"/>
      <c r="W458" s="678"/>
      <c r="X458" s="678"/>
      <c r="Y458" s="678"/>
      <c r="Z458" s="678"/>
      <c r="AA458" s="678"/>
      <c r="AB458" s="678"/>
    </row>
    <row r="459">
      <c r="A459" s="678"/>
      <c r="B459" s="46"/>
      <c r="C459" s="46"/>
      <c r="D459" s="46"/>
      <c r="E459" s="46"/>
      <c r="F459" s="46"/>
      <c r="G459" s="46"/>
      <c r="H459" s="46"/>
      <c r="I459" s="46"/>
      <c r="J459" s="46"/>
      <c r="K459" s="46"/>
      <c r="L459" s="46"/>
      <c r="M459" s="46"/>
      <c r="N459" s="46"/>
      <c r="O459" s="46"/>
      <c r="P459" s="678"/>
      <c r="Q459" s="678"/>
      <c r="R459" s="678"/>
      <c r="S459" s="678"/>
      <c r="T459" s="678"/>
      <c r="U459" s="678"/>
      <c r="V459" s="678"/>
      <c r="W459" s="678"/>
      <c r="X459" s="678"/>
      <c r="Y459" s="678"/>
      <c r="Z459" s="678"/>
      <c r="AA459" s="678"/>
      <c r="AB459" s="678"/>
    </row>
    <row r="460">
      <c r="A460" s="678"/>
      <c r="B460" s="46"/>
      <c r="C460" s="46"/>
      <c r="D460" s="46"/>
      <c r="E460" s="46"/>
      <c r="F460" s="46"/>
      <c r="G460" s="46"/>
      <c r="H460" s="46"/>
      <c r="I460" s="46"/>
      <c r="J460" s="46"/>
      <c r="K460" s="46"/>
      <c r="L460" s="46"/>
      <c r="M460" s="46"/>
      <c r="N460" s="46"/>
      <c r="O460" s="46"/>
      <c r="P460" s="678"/>
      <c r="Q460" s="678"/>
      <c r="R460" s="678"/>
      <c r="S460" s="678"/>
      <c r="T460" s="678"/>
      <c r="U460" s="678"/>
      <c r="V460" s="678"/>
      <c r="W460" s="678"/>
      <c r="X460" s="678"/>
      <c r="Y460" s="678"/>
      <c r="Z460" s="678"/>
      <c r="AA460" s="678"/>
      <c r="AB460" s="678"/>
    </row>
    <row r="461">
      <c r="A461" s="678"/>
      <c r="B461" s="46"/>
      <c r="C461" s="46"/>
      <c r="D461" s="46"/>
      <c r="E461" s="46"/>
      <c r="F461" s="46"/>
      <c r="G461" s="46"/>
      <c r="H461" s="46"/>
      <c r="I461" s="46"/>
      <c r="J461" s="46"/>
      <c r="K461" s="46"/>
      <c r="L461" s="46"/>
      <c r="M461" s="46"/>
      <c r="N461" s="46"/>
      <c r="O461" s="46"/>
      <c r="P461" s="678"/>
      <c r="Q461" s="678"/>
      <c r="R461" s="678"/>
      <c r="S461" s="678"/>
      <c r="T461" s="678"/>
      <c r="U461" s="678"/>
      <c r="V461" s="678"/>
      <c r="W461" s="678"/>
      <c r="X461" s="678"/>
      <c r="Y461" s="678"/>
      <c r="Z461" s="678"/>
      <c r="AA461" s="678"/>
      <c r="AB461" s="678"/>
    </row>
    <row r="462">
      <c r="A462" s="678"/>
      <c r="B462" s="46"/>
      <c r="C462" s="46"/>
      <c r="D462" s="46"/>
      <c r="E462" s="46"/>
      <c r="F462" s="46"/>
      <c r="G462" s="46"/>
      <c r="H462" s="46"/>
      <c r="I462" s="46"/>
      <c r="J462" s="46"/>
      <c r="K462" s="46"/>
      <c r="L462" s="46"/>
      <c r="M462" s="46"/>
      <c r="N462" s="46"/>
      <c r="O462" s="46"/>
      <c r="P462" s="678"/>
      <c r="Q462" s="678"/>
      <c r="R462" s="678"/>
      <c r="S462" s="678"/>
      <c r="T462" s="678"/>
      <c r="U462" s="678"/>
      <c r="V462" s="678"/>
      <c r="W462" s="678"/>
      <c r="X462" s="678"/>
      <c r="Y462" s="678"/>
      <c r="Z462" s="678"/>
      <c r="AA462" s="678"/>
      <c r="AB462" s="678"/>
    </row>
    <row r="463">
      <c r="A463" s="678"/>
      <c r="B463" s="46"/>
      <c r="C463" s="46"/>
      <c r="D463" s="46"/>
      <c r="E463" s="46"/>
      <c r="F463" s="46"/>
      <c r="G463" s="46"/>
      <c r="H463" s="46"/>
      <c r="I463" s="46"/>
      <c r="J463" s="46"/>
      <c r="K463" s="46"/>
      <c r="L463" s="46"/>
      <c r="M463" s="46"/>
      <c r="N463" s="46"/>
      <c r="O463" s="46"/>
      <c r="P463" s="678"/>
      <c r="Q463" s="678"/>
      <c r="R463" s="678"/>
      <c r="S463" s="678"/>
      <c r="T463" s="678"/>
      <c r="U463" s="678"/>
      <c r="V463" s="678"/>
      <c r="W463" s="678"/>
      <c r="X463" s="678"/>
      <c r="Y463" s="678"/>
      <c r="Z463" s="678"/>
      <c r="AA463" s="678"/>
      <c r="AB463" s="678"/>
    </row>
    <row r="464">
      <c r="A464" s="678"/>
      <c r="B464" s="46"/>
      <c r="C464" s="46"/>
      <c r="D464" s="46"/>
      <c r="E464" s="46"/>
      <c r="F464" s="46"/>
      <c r="G464" s="46"/>
      <c r="H464" s="46"/>
      <c r="I464" s="46"/>
      <c r="J464" s="46"/>
      <c r="K464" s="46"/>
      <c r="L464" s="46"/>
      <c r="M464" s="46"/>
      <c r="N464" s="46"/>
      <c r="O464" s="46"/>
      <c r="P464" s="678"/>
      <c r="Q464" s="678"/>
      <c r="R464" s="678"/>
      <c r="S464" s="678"/>
      <c r="T464" s="678"/>
      <c r="U464" s="678"/>
      <c r="V464" s="678"/>
      <c r="W464" s="678"/>
      <c r="X464" s="678"/>
      <c r="Y464" s="678"/>
      <c r="Z464" s="678"/>
      <c r="AA464" s="678"/>
      <c r="AB464" s="678"/>
    </row>
    <row r="465">
      <c r="A465" s="678"/>
      <c r="B465" s="46"/>
      <c r="C465" s="46"/>
      <c r="D465" s="46"/>
      <c r="E465" s="46"/>
      <c r="F465" s="46"/>
      <c r="G465" s="46"/>
      <c r="H465" s="46"/>
      <c r="I465" s="46"/>
      <c r="J465" s="46"/>
      <c r="K465" s="46"/>
      <c r="L465" s="46"/>
      <c r="M465" s="46"/>
      <c r="N465" s="46"/>
      <c r="O465" s="46"/>
      <c r="P465" s="678"/>
      <c r="Q465" s="678"/>
      <c r="R465" s="678"/>
      <c r="S465" s="678"/>
      <c r="T465" s="678"/>
      <c r="U465" s="678"/>
      <c r="V465" s="678"/>
      <c r="W465" s="678"/>
      <c r="X465" s="678"/>
      <c r="Y465" s="678"/>
      <c r="Z465" s="678"/>
      <c r="AA465" s="678"/>
      <c r="AB465" s="678"/>
    </row>
    <row r="466">
      <c r="A466" s="678"/>
      <c r="B466" s="46"/>
      <c r="C466" s="46"/>
      <c r="D466" s="46"/>
      <c r="E466" s="46"/>
      <c r="F466" s="46"/>
      <c r="G466" s="46"/>
      <c r="H466" s="46"/>
      <c r="I466" s="46"/>
      <c r="J466" s="46"/>
      <c r="K466" s="46"/>
      <c r="L466" s="46"/>
      <c r="M466" s="46"/>
      <c r="N466" s="46"/>
      <c r="O466" s="46"/>
      <c r="P466" s="678"/>
      <c r="Q466" s="678"/>
      <c r="R466" s="678"/>
      <c r="S466" s="678"/>
      <c r="T466" s="678"/>
      <c r="U466" s="678"/>
      <c r="V466" s="678"/>
      <c r="W466" s="678"/>
      <c r="X466" s="678"/>
      <c r="Y466" s="678"/>
      <c r="Z466" s="678"/>
      <c r="AA466" s="678"/>
      <c r="AB466" s="678"/>
    </row>
    <row r="467">
      <c r="A467" s="678"/>
      <c r="B467" s="46"/>
      <c r="C467" s="46"/>
      <c r="D467" s="46"/>
      <c r="E467" s="46"/>
      <c r="F467" s="46"/>
      <c r="G467" s="46"/>
      <c r="H467" s="46"/>
      <c r="I467" s="46"/>
      <c r="J467" s="46"/>
      <c r="K467" s="46"/>
      <c r="L467" s="46"/>
      <c r="M467" s="46"/>
      <c r="N467" s="46"/>
      <c r="O467" s="46"/>
      <c r="P467" s="678"/>
      <c r="Q467" s="678"/>
      <c r="R467" s="678"/>
      <c r="S467" s="678"/>
      <c r="T467" s="678"/>
      <c r="U467" s="678"/>
      <c r="V467" s="678"/>
      <c r="W467" s="678"/>
      <c r="X467" s="678"/>
      <c r="Y467" s="678"/>
      <c r="Z467" s="678"/>
      <c r="AA467" s="678"/>
      <c r="AB467" s="678"/>
    </row>
    <row r="468">
      <c r="A468" s="678"/>
      <c r="B468" s="46"/>
      <c r="C468" s="46"/>
      <c r="D468" s="46"/>
      <c r="E468" s="46"/>
      <c r="F468" s="46"/>
      <c r="G468" s="46"/>
      <c r="H468" s="46"/>
      <c r="I468" s="46"/>
      <c r="J468" s="46"/>
      <c r="K468" s="46"/>
      <c r="L468" s="46"/>
      <c r="M468" s="46"/>
      <c r="N468" s="46"/>
      <c r="O468" s="46"/>
      <c r="P468" s="678"/>
      <c r="Q468" s="678"/>
      <c r="R468" s="678"/>
      <c r="S468" s="678"/>
      <c r="T468" s="678"/>
      <c r="U468" s="678"/>
      <c r="V468" s="678"/>
      <c r="W468" s="678"/>
      <c r="X468" s="678"/>
      <c r="Y468" s="678"/>
      <c r="Z468" s="678"/>
      <c r="AA468" s="678"/>
      <c r="AB468" s="678"/>
    </row>
    <row r="469">
      <c r="A469" s="678"/>
      <c r="B469" s="46"/>
      <c r="C469" s="46"/>
      <c r="D469" s="46"/>
      <c r="E469" s="46"/>
      <c r="F469" s="46"/>
      <c r="G469" s="46"/>
      <c r="H469" s="46"/>
      <c r="I469" s="46"/>
      <c r="J469" s="46"/>
      <c r="K469" s="46"/>
      <c r="L469" s="46"/>
      <c r="M469" s="46"/>
      <c r="N469" s="46"/>
      <c r="O469" s="46"/>
      <c r="P469" s="678"/>
      <c r="Q469" s="678"/>
      <c r="R469" s="678"/>
      <c r="S469" s="678"/>
      <c r="T469" s="678"/>
      <c r="U469" s="678"/>
      <c r="V469" s="678"/>
      <c r="W469" s="678"/>
      <c r="X469" s="678"/>
      <c r="Y469" s="678"/>
      <c r="Z469" s="678"/>
      <c r="AA469" s="678"/>
      <c r="AB469" s="678"/>
    </row>
    <row r="470">
      <c r="A470" s="678"/>
      <c r="B470" s="46"/>
      <c r="C470" s="46"/>
      <c r="D470" s="46"/>
      <c r="E470" s="46"/>
      <c r="F470" s="46"/>
      <c r="G470" s="46"/>
      <c r="H470" s="46"/>
      <c r="I470" s="46"/>
      <c r="J470" s="46"/>
      <c r="K470" s="46"/>
      <c r="L470" s="46"/>
      <c r="M470" s="46"/>
      <c r="N470" s="46"/>
      <c r="O470" s="46"/>
      <c r="P470" s="678"/>
      <c r="Q470" s="678"/>
      <c r="R470" s="678"/>
      <c r="S470" s="678"/>
      <c r="T470" s="678"/>
      <c r="U470" s="678"/>
      <c r="V470" s="678"/>
      <c r="W470" s="678"/>
      <c r="X470" s="678"/>
      <c r="Y470" s="678"/>
      <c r="Z470" s="678"/>
      <c r="AA470" s="678"/>
      <c r="AB470" s="678"/>
    </row>
    <row r="471">
      <c r="A471" s="678"/>
      <c r="B471" s="46"/>
      <c r="C471" s="46"/>
      <c r="D471" s="46"/>
      <c r="E471" s="46"/>
      <c r="F471" s="46"/>
      <c r="G471" s="46"/>
      <c r="H471" s="46"/>
      <c r="I471" s="46"/>
      <c r="J471" s="46"/>
      <c r="K471" s="46"/>
      <c r="L471" s="46"/>
      <c r="M471" s="46"/>
      <c r="N471" s="46"/>
      <c r="O471" s="46"/>
      <c r="P471" s="678"/>
      <c r="Q471" s="678"/>
      <c r="R471" s="678"/>
      <c r="S471" s="678"/>
      <c r="T471" s="678"/>
      <c r="U471" s="678"/>
      <c r="V471" s="678"/>
      <c r="W471" s="678"/>
      <c r="X471" s="678"/>
      <c r="Y471" s="678"/>
      <c r="Z471" s="678"/>
      <c r="AA471" s="678"/>
      <c r="AB471" s="678"/>
    </row>
    <row r="472">
      <c r="A472" s="678"/>
      <c r="B472" s="46"/>
      <c r="C472" s="46"/>
      <c r="D472" s="46"/>
      <c r="E472" s="46"/>
      <c r="F472" s="46"/>
      <c r="G472" s="46"/>
      <c r="H472" s="46"/>
      <c r="I472" s="46"/>
      <c r="J472" s="46"/>
      <c r="K472" s="46"/>
      <c r="L472" s="46"/>
      <c r="M472" s="46"/>
      <c r="N472" s="46"/>
      <c r="O472" s="46"/>
      <c r="P472" s="678"/>
      <c r="Q472" s="678"/>
      <c r="R472" s="678"/>
      <c r="S472" s="678"/>
      <c r="T472" s="678"/>
      <c r="U472" s="678"/>
      <c r="V472" s="678"/>
      <c r="W472" s="678"/>
      <c r="X472" s="678"/>
      <c r="Y472" s="678"/>
      <c r="Z472" s="678"/>
      <c r="AA472" s="678"/>
      <c r="AB472" s="678"/>
    </row>
    <row r="473">
      <c r="A473" s="678"/>
      <c r="B473" s="46"/>
      <c r="C473" s="46"/>
      <c r="D473" s="46"/>
      <c r="E473" s="46"/>
      <c r="F473" s="46"/>
      <c r="G473" s="46"/>
      <c r="H473" s="46"/>
      <c r="I473" s="46"/>
      <c r="J473" s="46"/>
      <c r="K473" s="46"/>
      <c r="L473" s="46"/>
      <c r="M473" s="46"/>
      <c r="N473" s="46"/>
      <c r="O473" s="46"/>
      <c r="P473" s="678"/>
      <c r="Q473" s="678"/>
      <c r="R473" s="678"/>
      <c r="S473" s="678"/>
      <c r="T473" s="678"/>
      <c r="U473" s="678"/>
      <c r="V473" s="678"/>
      <c r="W473" s="678"/>
      <c r="X473" s="678"/>
      <c r="Y473" s="678"/>
      <c r="Z473" s="678"/>
      <c r="AA473" s="678"/>
      <c r="AB473" s="678"/>
    </row>
    <row r="474">
      <c r="A474" s="678"/>
      <c r="B474" s="46"/>
      <c r="C474" s="46"/>
      <c r="D474" s="46"/>
      <c r="E474" s="46"/>
      <c r="F474" s="46"/>
      <c r="G474" s="46"/>
      <c r="H474" s="46"/>
      <c r="I474" s="46"/>
      <c r="J474" s="46"/>
      <c r="K474" s="46"/>
      <c r="L474" s="46"/>
      <c r="M474" s="46"/>
      <c r="N474" s="46"/>
      <c r="O474" s="46"/>
      <c r="P474" s="678"/>
      <c r="Q474" s="678"/>
      <c r="R474" s="678"/>
      <c r="S474" s="678"/>
      <c r="T474" s="678"/>
      <c r="U474" s="678"/>
      <c r="V474" s="678"/>
      <c r="W474" s="678"/>
      <c r="X474" s="678"/>
      <c r="Y474" s="678"/>
      <c r="Z474" s="678"/>
      <c r="AA474" s="678"/>
      <c r="AB474" s="678"/>
    </row>
    <row r="475">
      <c r="A475" s="678"/>
      <c r="B475" s="46"/>
      <c r="C475" s="46"/>
      <c r="D475" s="46"/>
      <c r="E475" s="46"/>
      <c r="F475" s="46"/>
      <c r="G475" s="46"/>
      <c r="H475" s="46"/>
      <c r="I475" s="46"/>
      <c r="J475" s="46"/>
      <c r="K475" s="46"/>
      <c r="L475" s="46"/>
      <c r="M475" s="46"/>
      <c r="N475" s="46"/>
      <c r="O475" s="46"/>
      <c r="P475" s="678"/>
      <c r="Q475" s="678"/>
      <c r="R475" s="678"/>
      <c r="S475" s="678"/>
      <c r="T475" s="678"/>
      <c r="U475" s="678"/>
      <c r="V475" s="678"/>
      <c r="W475" s="678"/>
      <c r="X475" s="678"/>
      <c r="Y475" s="678"/>
      <c r="Z475" s="678"/>
      <c r="AA475" s="678"/>
      <c r="AB475" s="678"/>
    </row>
    <row r="476">
      <c r="A476" s="678"/>
      <c r="B476" s="46"/>
      <c r="C476" s="46"/>
      <c r="D476" s="46"/>
      <c r="E476" s="46"/>
      <c r="F476" s="46"/>
      <c r="G476" s="46"/>
      <c r="H476" s="46"/>
      <c r="I476" s="46"/>
      <c r="J476" s="46"/>
      <c r="K476" s="46"/>
      <c r="L476" s="46"/>
      <c r="M476" s="46"/>
      <c r="N476" s="46"/>
      <c r="O476" s="46"/>
      <c r="P476" s="678"/>
      <c r="Q476" s="678"/>
      <c r="R476" s="678"/>
      <c r="S476" s="678"/>
      <c r="T476" s="678"/>
      <c r="U476" s="678"/>
      <c r="V476" s="678"/>
      <c r="W476" s="678"/>
      <c r="X476" s="678"/>
      <c r="Y476" s="678"/>
      <c r="Z476" s="678"/>
      <c r="AA476" s="678"/>
      <c r="AB476" s="678"/>
    </row>
    <row r="477">
      <c r="A477" s="678"/>
      <c r="B477" s="46"/>
      <c r="C477" s="46"/>
      <c r="D477" s="46"/>
      <c r="E477" s="46"/>
      <c r="F477" s="46"/>
      <c r="G477" s="46"/>
      <c r="H477" s="46"/>
      <c r="I477" s="46"/>
      <c r="J477" s="46"/>
      <c r="K477" s="46"/>
      <c r="L477" s="46"/>
      <c r="M477" s="46"/>
      <c r="N477" s="46"/>
      <c r="O477" s="46"/>
      <c r="P477" s="678"/>
      <c r="Q477" s="678"/>
      <c r="R477" s="678"/>
      <c r="S477" s="678"/>
      <c r="T477" s="678"/>
      <c r="U477" s="678"/>
      <c r="V477" s="678"/>
      <c r="W477" s="678"/>
      <c r="X477" s="678"/>
      <c r="Y477" s="678"/>
      <c r="Z477" s="678"/>
      <c r="AA477" s="678"/>
      <c r="AB477" s="678"/>
    </row>
    <row r="478">
      <c r="A478" s="678"/>
      <c r="B478" s="46"/>
      <c r="C478" s="46"/>
      <c r="D478" s="46"/>
      <c r="E478" s="46"/>
      <c r="F478" s="46"/>
      <c r="G478" s="46"/>
      <c r="H478" s="46"/>
      <c r="I478" s="46"/>
      <c r="J478" s="46"/>
      <c r="K478" s="46"/>
      <c r="L478" s="46"/>
      <c r="M478" s="46"/>
      <c r="N478" s="46"/>
      <c r="O478" s="46"/>
      <c r="P478" s="678"/>
      <c r="Q478" s="678"/>
      <c r="R478" s="678"/>
      <c r="S478" s="678"/>
      <c r="T478" s="678"/>
      <c r="U478" s="678"/>
      <c r="V478" s="678"/>
      <c r="W478" s="678"/>
      <c r="X478" s="678"/>
      <c r="Y478" s="678"/>
      <c r="Z478" s="678"/>
      <c r="AA478" s="678"/>
      <c r="AB478" s="678"/>
    </row>
    <row r="479">
      <c r="A479" s="678"/>
      <c r="B479" s="46"/>
      <c r="C479" s="46"/>
      <c r="D479" s="46"/>
      <c r="E479" s="46"/>
      <c r="F479" s="46"/>
      <c r="G479" s="46"/>
      <c r="H479" s="46"/>
      <c r="I479" s="46"/>
      <c r="J479" s="46"/>
      <c r="K479" s="46"/>
      <c r="L479" s="46"/>
      <c r="M479" s="46"/>
      <c r="N479" s="46"/>
      <c r="O479" s="46"/>
      <c r="P479" s="678"/>
      <c r="Q479" s="678"/>
      <c r="R479" s="678"/>
      <c r="S479" s="678"/>
      <c r="T479" s="678"/>
      <c r="U479" s="678"/>
      <c r="V479" s="678"/>
      <c r="W479" s="678"/>
      <c r="X479" s="678"/>
      <c r="Y479" s="678"/>
      <c r="Z479" s="678"/>
      <c r="AA479" s="678"/>
      <c r="AB479" s="678"/>
    </row>
    <row r="480">
      <c r="A480" s="678"/>
      <c r="B480" s="46"/>
      <c r="C480" s="46"/>
      <c r="D480" s="46"/>
      <c r="E480" s="46"/>
      <c r="F480" s="46"/>
      <c r="G480" s="46"/>
      <c r="H480" s="46"/>
      <c r="I480" s="46"/>
      <c r="J480" s="46"/>
      <c r="K480" s="46"/>
      <c r="L480" s="46"/>
      <c r="M480" s="46"/>
      <c r="N480" s="46"/>
      <c r="O480" s="46"/>
      <c r="P480" s="678"/>
      <c r="Q480" s="678"/>
      <c r="R480" s="678"/>
      <c r="S480" s="678"/>
      <c r="T480" s="678"/>
      <c r="U480" s="678"/>
      <c r="V480" s="678"/>
      <c r="W480" s="678"/>
      <c r="X480" s="678"/>
      <c r="Y480" s="678"/>
      <c r="Z480" s="678"/>
      <c r="AA480" s="678"/>
      <c r="AB480" s="678"/>
    </row>
    <row r="481">
      <c r="A481" s="678"/>
      <c r="B481" s="46"/>
      <c r="C481" s="46"/>
      <c r="D481" s="46"/>
      <c r="E481" s="46"/>
      <c r="F481" s="46"/>
      <c r="G481" s="46"/>
      <c r="H481" s="46"/>
      <c r="I481" s="46"/>
      <c r="J481" s="46"/>
      <c r="K481" s="46"/>
      <c r="L481" s="46"/>
      <c r="M481" s="46"/>
      <c r="N481" s="46"/>
      <c r="O481" s="46"/>
      <c r="P481" s="678"/>
      <c r="Q481" s="678"/>
      <c r="R481" s="678"/>
      <c r="S481" s="678"/>
      <c r="T481" s="678"/>
      <c r="U481" s="678"/>
      <c r="V481" s="678"/>
      <c r="W481" s="678"/>
      <c r="X481" s="678"/>
      <c r="Y481" s="678"/>
      <c r="Z481" s="678"/>
      <c r="AA481" s="678"/>
      <c r="AB481" s="678"/>
    </row>
    <row r="482">
      <c r="A482" s="678"/>
      <c r="B482" s="46"/>
      <c r="C482" s="46"/>
      <c r="D482" s="46"/>
      <c r="E482" s="46"/>
      <c r="F482" s="46"/>
      <c r="G482" s="46"/>
      <c r="H482" s="46"/>
      <c r="I482" s="46"/>
      <c r="J482" s="46"/>
      <c r="K482" s="46"/>
      <c r="L482" s="46"/>
      <c r="M482" s="46"/>
      <c r="N482" s="46"/>
      <c r="O482" s="46"/>
      <c r="P482" s="678"/>
      <c r="Q482" s="678"/>
      <c r="R482" s="678"/>
      <c r="S482" s="678"/>
      <c r="T482" s="678"/>
      <c r="U482" s="678"/>
      <c r="V482" s="678"/>
      <c r="W482" s="678"/>
      <c r="X482" s="678"/>
      <c r="Y482" s="678"/>
      <c r="Z482" s="678"/>
      <c r="AA482" s="678"/>
      <c r="AB482" s="678"/>
    </row>
    <row r="483">
      <c r="A483" s="678"/>
      <c r="B483" s="46"/>
      <c r="C483" s="46"/>
      <c r="D483" s="46"/>
      <c r="E483" s="46"/>
      <c r="F483" s="46"/>
      <c r="G483" s="46"/>
      <c r="H483" s="46"/>
      <c r="I483" s="46"/>
      <c r="J483" s="46"/>
      <c r="K483" s="46"/>
      <c r="L483" s="46"/>
      <c r="M483" s="46"/>
      <c r="N483" s="46"/>
      <c r="O483" s="46"/>
      <c r="P483" s="678"/>
      <c r="Q483" s="678"/>
      <c r="R483" s="678"/>
      <c r="S483" s="678"/>
      <c r="T483" s="678"/>
      <c r="U483" s="678"/>
      <c r="V483" s="678"/>
      <c r="W483" s="678"/>
      <c r="X483" s="678"/>
      <c r="Y483" s="678"/>
      <c r="Z483" s="678"/>
      <c r="AA483" s="678"/>
      <c r="AB483" s="678"/>
    </row>
    <row r="484">
      <c r="A484" s="678"/>
      <c r="B484" s="46"/>
      <c r="C484" s="46"/>
      <c r="D484" s="46"/>
      <c r="E484" s="46"/>
      <c r="F484" s="46"/>
      <c r="G484" s="46"/>
      <c r="H484" s="46"/>
      <c r="I484" s="46"/>
      <c r="J484" s="46"/>
      <c r="K484" s="46"/>
      <c r="L484" s="46"/>
      <c r="M484" s="46"/>
      <c r="N484" s="46"/>
      <c r="O484" s="46"/>
      <c r="P484" s="678"/>
      <c r="Q484" s="678"/>
      <c r="R484" s="678"/>
      <c r="S484" s="678"/>
      <c r="T484" s="678"/>
      <c r="U484" s="678"/>
      <c r="V484" s="678"/>
      <c r="W484" s="678"/>
      <c r="X484" s="678"/>
      <c r="Y484" s="678"/>
      <c r="Z484" s="678"/>
      <c r="AA484" s="678"/>
      <c r="AB484" s="678"/>
    </row>
    <row r="485">
      <c r="A485" s="678"/>
      <c r="B485" s="46"/>
      <c r="C485" s="46"/>
      <c r="D485" s="46"/>
      <c r="E485" s="46"/>
      <c r="F485" s="46"/>
      <c r="G485" s="46"/>
      <c r="H485" s="46"/>
      <c r="I485" s="46"/>
      <c r="J485" s="46"/>
      <c r="K485" s="46"/>
      <c r="L485" s="46"/>
      <c r="M485" s="46"/>
      <c r="N485" s="46"/>
      <c r="O485" s="46"/>
      <c r="P485" s="678"/>
      <c r="Q485" s="678"/>
      <c r="R485" s="678"/>
      <c r="S485" s="678"/>
      <c r="T485" s="678"/>
      <c r="U485" s="678"/>
      <c r="V485" s="678"/>
      <c r="W485" s="678"/>
      <c r="X485" s="678"/>
      <c r="Y485" s="678"/>
      <c r="Z485" s="678"/>
      <c r="AA485" s="678"/>
      <c r="AB485" s="678"/>
    </row>
    <row r="486">
      <c r="A486" s="678"/>
      <c r="B486" s="46"/>
      <c r="C486" s="46"/>
      <c r="D486" s="46"/>
      <c r="E486" s="46"/>
      <c r="F486" s="46"/>
      <c r="G486" s="46"/>
      <c r="H486" s="46"/>
      <c r="I486" s="46"/>
      <c r="J486" s="46"/>
      <c r="K486" s="46"/>
      <c r="L486" s="46"/>
      <c r="M486" s="46"/>
      <c r="N486" s="46"/>
      <c r="O486" s="46"/>
      <c r="P486" s="678"/>
      <c r="Q486" s="678"/>
      <c r="R486" s="678"/>
      <c r="S486" s="678"/>
      <c r="T486" s="678"/>
      <c r="U486" s="678"/>
      <c r="V486" s="678"/>
      <c r="W486" s="678"/>
      <c r="X486" s="678"/>
      <c r="Y486" s="678"/>
      <c r="Z486" s="678"/>
      <c r="AA486" s="678"/>
      <c r="AB486" s="678"/>
    </row>
    <row r="487">
      <c r="A487" s="678"/>
      <c r="B487" s="46"/>
      <c r="C487" s="46"/>
      <c r="D487" s="46"/>
      <c r="E487" s="46"/>
      <c r="F487" s="46"/>
      <c r="G487" s="46"/>
      <c r="H487" s="46"/>
      <c r="I487" s="46"/>
      <c r="J487" s="46"/>
      <c r="K487" s="46"/>
      <c r="L487" s="46"/>
      <c r="M487" s="46"/>
      <c r="N487" s="46"/>
      <c r="O487" s="46"/>
      <c r="P487" s="678"/>
      <c r="Q487" s="678"/>
      <c r="R487" s="678"/>
      <c r="S487" s="678"/>
      <c r="T487" s="678"/>
      <c r="U487" s="678"/>
      <c r="V487" s="678"/>
      <c r="W487" s="678"/>
      <c r="X487" s="678"/>
      <c r="Y487" s="678"/>
      <c r="Z487" s="678"/>
      <c r="AA487" s="678"/>
      <c r="AB487" s="678"/>
    </row>
    <row r="488">
      <c r="A488" s="678"/>
      <c r="B488" s="46"/>
      <c r="C488" s="46"/>
      <c r="D488" s="46"/>
      <c r="E488" s="46"/>
      <c r="F488" s="46"/>
      <c r="G488" s="46"/>
      <c r="H488" s="46"/>
      <c r="I488" s="46"/>
      <c r="J488" s="46"/>
      <c r="K488" s="46"/>
      <c r="L488" s="46"/>
      <c r="M488" s="46"/>
      <c r="N488" s="46"/>
      <c r="O488" s="46"/>
      <c r="P488" s="678"/>
      <c r="Q488" s="678"/>
      <c r="R488" s="678"/>
      <c r="S488" s="678"/>
      <c r="T488" s="678"/>
      <c r="U488" s="678"/>
      <c r="V488" s="678"/>
      <c r="W488" s="678"/>
      <c r="X488" s="678"/>
      <c r="Y488" s="678"/>
      <c r="Z488" s="678"/>
      <c r="AA488" s="678"/>
      <c r="AB488" s="678"/>
    </row>
    <row r="489">
      <c r="A489" s="678"/>
      <c r="B489" s="46"/>
      <c r="C489" s="46"/>
      <c r="D489" s="46"/>
      <c r="E489" s="46"/>
      <c r="F489" s="46"/>
      <c r="G489" s="46"/>
      <c r="H489" s="46"/>
      <c r="I489" s="46"/>
      <c r="J489" s="46"/>
      <c r="K489" s="46"/>
      <c r="L489" s="46"/>
      <c r="M489" s="46"/>
      <c r="N489" s="46"/>
      <c r="O489" s="46"/>
      <c r="P489" s="678"/>
      <c r="Q489" s="678"/>
      <c r="R489" s="678"/>
      <c r="S489" s="678"/>
      <c r="T489" s="678"/>
      <c r="U489" s="678"/>
      <c r="V489" s="678"/>
      <c r="W489" s="678"/>
      <c r="X489" s="678"/>
      <c r="Y489" s="678"/>
      <c r="Z489" s="678"/>
      <c r="AA489" s="678"/>
      <c r="AB489" s="678"/>
    </row>
    <row r="490">
      <c r="A490" s="678"/>
      <c r="B490" s="46"/>
      <c r="C490" s="46"/>
      <c r="D490" s="46"/>
      <c r="E490" s="46"/>
      <c r="F490" s="46"/>
      <c r="G490" s="46"/>
      <c r="H490" s="46"/>
      <c r="I490" s="46"/>
      <c r="J490" s="46"/>
      <c r="K490" s="46"/>
      <c r="L490" s="46"/>
      <c r="M490" s="46"/>
      <c r="N490" s="46"/>
      <c r="O490" s="46"/>
      <c r="P490" s="678"/>
      <c r="Q490" s="678"/>
      <c r="R490" s="678"/>
      <c r="S490" s="678"/>
      <c r="T490" s="678"/>
      <c r="U490" s="678"/>
      <c r="V490" s="678"/>
      <c r="W490" s="678"/>
      <c r="X490" s="678"/>
      <c r="Y490" s="678"/>
      <c r="Z490" s="678"/>
      <c r="AA490" s="678"/>
      <c r="AB490" s="678"/>
    </row>
    <row r="491">
      <c r="A491" s="678"/>
      <c r="B491" s="46"/>
      <c r="C491" s="46"/>
      <c r="D491" s="46"/>
      <c r="E491" s="46"/>
      <c r="F491" s="46"/>
      <c r="G491" s="46"/>
      <c r="H491" s="46"/>
      <c r="I491" s="46"/>
      <c r="J491" s="46"/>
      <c r="K491" s="46"/>
      <c r="L491" s="46"/>
      <c r="M491" s="46"/>
      <c r="N491" s="46"/>
      <c r="O491" s="46"/>
      <c r="P491" s="678"/>
      <c r="Q491" s="678"/>
      <c r="R491" s="678"/>
      <c r="S491" s="678"/>
      <c r="T491" s="678"/>
      <c r="U491" s="678"/>
      <c r="V491" s="678"/>
      <c r="W491" s="678"/>
      <c r="X491" s="678"/>
      <c r="Y491" s="678"/>
      <c r="Z491" s="678"/>
      <c r="AA491" s="678"/>
      <c r="AB491" s="678"/>
    </row>
    <row r="492">
      <c r="A492" s="678"/>
      <c r="B492" s="46"/>
      <c r="C492" s="46"/>
      <c r="D492" s="46"/>
      <c r="E492" s="46"/>
      <c r="F492" s="46"/>
      <c r="G492" s="46"/>
      <c r="H492" s="46"/>
      <c r="I492" s="46"/>
      <c r="J492" s="46"/>
      <c r="K492" s="46"/>
      <c r="L492" s="46"/>
      <c r="M492" s="46"/>
      <c r="N492" s="46"/>
      <c r="O492" s="46"/>
      <c r="P492" s="678"/>
      <c r="Q492" s="678"/>
      <c r="R492" s="678"/>
      <c r="S492" s="678"/>
      <c r="T492" s="678"/>
      <c r="U492" s="678"/>
      <c r="V492" s="678"/>
      <c r="W492" s="678"/>
      <c r="X492" s="678"/>
      <c r="Y492" s="678"/>
      <c r="Z492" s="678"/>
      <c r="AA492" s="678"/>
      <c r="AB492" s="678"/>
    </row>
    <row r="493">
      <c r="A493" s="678"/>
      <c r="B493" s="46"/>
      <c r="C493" s="46"/>
      <c r="D493" s="46"/>
      <c r="E493" s="46"/>
      <c r="F493" s="46"/>
      <c r="G493" s="46"/>
      <c r="H493" s="46"/>
      <c r="I493" s="46"/>
      <c r="J493" s="46"/>
      <c r="K493" s="46"/>
      <c r="L493" s="46"/>
      <c r="M493" s="46"/>
      <c r="N493" s="46"/>
      <c r="O493" s="46"/>
      <c r="P493" s="678"/>
      <c r="Q493" s="678"/>
      <c r="R493" s="678"/>
      <c r="S493" s="678"/>
      <c r="T493" s="678"/>
      <c r="U493" s="678"/>
      <c r="V493" s="678"/>
      <c r="W493" s="678"/>
      <c r="X493" s="678"/>
      <c r="Y493" s="678"/>
      <c r="Z493" s="678"/>
      <c r="AA493" s="678"/>
      <c r="AB493" s="678"/>
    </row>
    <row r="494">
      <c r="A494" s="678"/>
      <c r="B494" s="46"/>
      <c r="C494" s="46"/>
      <c r="D494" s="46"/>
      <c r="E494" s="46"/>
      <c r="F494" s="46"/>
      <c r="G494" s="46"/>
      <c r="H494" s="46"/>
      <c r="I494" s="46"/>
      <c r="J494" s="46"/>
      <c r="K494" s="46"/>
      <c r="L494" s="46"/>
      <c r="M494" s="46"/>
      <c r="N494" s="46"/>
      <c r="O494" s="46"/>
      <c r="P494" s="678"/>
      <c r="Q494" s="678"/>
      <c r="R494" s="678"/>
      <c r="S494" s="678"/>
      <c r="T494" s="678"/>
      <c r="U494" s="678"/>
      <c r="V494" s="678"/>
      <c r="W494" s="678"/>
      <c r="X494" s="678"/>
      <c r="Y494" s="678"/>
      <c r="Z494" s="678"/>
      <c r="AA494" s="678"/>
      <c r="AB494" s="678"/>
    </row>
    <row r="495">
      <c r="A495" s="678"/>
      <c r="B495" s="46"/>
      <c r="C495" s="46"/>
      <c r="D495" s="46"/>
      <c r="E495" s="46"/>
      <c r="F495" s="46"/>
      <c r="G495" s="46"/>
      <c r="H495" s="46"/>
      <c r="I495" s="46"/>
      <c r="J495" s="46"/>
      <c r="K495" s="46"/>
      <c r="L495" s="46"/>
      <c r="M495" s="46"/>
      <c r="N495" s="46"/>
      <c r="O495" s="46"/>
      <c r="P495" s="678"/>
      <c r="Q495" s="678"/>
      <c r="R495" s="678"/>
      <c r="S495" s="678"/>
      <c r="T495" s="678"/>
      <c r="U495" s="678"/>
      <c r="V495" s="678"/>
      <c r="W495" s="678"/>
      <c r="X495" s="678"/>
      <c r="Y495" s="678"/>
      <c r="Z495" s="678"/>
      <c r="AA495" s="678"/>
      <c r="AB495" s="678"/>
    </row>
    <row r="496">
      <c r="A496" s="678"/>
      <c r="B496" s="46"/>
      <c r="C496" s="46"/>
      <c r="D496" s="46"/>
      <c r="E496" s="46"/>
      <c r="F496" s="46"/>
      <c r="G496" s="46"/>
      <c r="H496" s="46"/>
      <c r="I496" s="46"/>
      <c r="J496" s="46"/>
      <c r="K496" s="46"/>
      <c r="L496" s="46"/>
      <c r="M496" s="46"/>
      <c r="N496" s="46"/>
      <c r="O496" s="46"/>
      <c r="P496" s="678"/>
      <c r="Q496" s="678"/>
      <c r="R496" s="678"/>
      <c r="S496" s="678"/>
      <c r="T496" s="678"/>
      <c r="U496" s="678"/>
      <c r="V496" s="678"/>
      <c r="W496" s="678"/>
      <c r="X496" s="678"/>
      <c r="Y496" s="678"/>
      <c r="Z496" s="678"/>
      <c r="AA496" s="678"/>
      <c r="AB496" s="678"/>
    </row>
    <row r="497">
      <c r="A497" s="678"/>
      <c r="B497" s="46"/>
      <c r="C497" s="46"/>
      <c r="D497" s="46"/>
      <c r="E497" s="46"/>
      <c r="F497" s="46"/>
      <c r="G497" s="46"/>
      <c r="H497" s="46"/>
      <c r="I497" s="46"/>
      <c r="J497" s="46"/>
      <c r="K497" s="46"/>
      <c r="L497" s="46"/>
      <c r="M497" s="46"/>
      <c r="N497" s="46"/>
      <c r="O497" s="46"/>
      <c r="P497" s="678"/>
      <c r="Q497" s="678"/>
      <c r="R497" s="678"/>
      <c r="S497" s="678"/>
      <c r="T497" s="678"/>
      <c r="U497" s="678"/>
      <c r="V497" s="678"/>
      <c r="W497" s="678"/>
      <c r="X497" s="678"/>
      <c r="Y497" s="678"/>
      <c r="Z497" s="678"/>
      <c r="AA497" s="678"/>
      <c r="AB497" s="678"/>
    </row>
    <row r="498">
      <c r="A498" s="678"/>
      <c r="B498" s="46"/>
      <c r="C498" s="46"/>
      <c r="D498" s="46"/>
      <c r="E498" s="46"/>
      <c r="F498" s="46"/>
      <c r="G498" s="46"/>
      <c r="H498" s="46"/>
      <c r="I498" s="46"/>
      <c r="J498" s="46"/>
      <c r="K498" s="46"/>
      <c r="L498" s="46"/>
      <c r="M498" s="46"/>
      <c r="N498" s="46"/>
      <c r="O498" s="46"/>
      <c r="P498" s="678"/>
      <c r="Q498" s="678"/>
      <c r="R498" s="678"/>
      <c r="S498" s="678"/>
      <c r="T498" s="678"/>
      <c r="U498" s="678"/>
      <c r="V498" s="678"/>
      <c r="W498" s="678"/>
      <c r="X498" s="678"/>
      <c r="Y498" s="678"/>
      <c r="Z498" s="678"/>
      <c r="AA498" s="678"/>
      <c r="AB498" s="678"/>
    </row>
    <row r="499">
      <c r="A499" s="678"/>
      <c r="B499" s="46"/>
      <c r="C499" s="46"/>
      <c r="D499" s="46"/>
      <c r="E499" s="46"/>
      <c r="F499" s="46"/>
      <c r="G499" s="46"/>
      <c r="H499" s="46"/>
      <c r="I499" s="46"/>
      <c r="J499" s="46"/>
      <c r="K499" s="46"/>
      <c r="L499" s="46"/>
      <c r="M499" s="46"/>
      <c r="N499" s="46"/>
      <c r="O499" s="46"/>
      <c r="P499" s="678"/>
      <c r="Q499" s="678"/>
      <c r="R499" s="678"/>
      <c r="S499" s="678"/>
      <c r="T499" s="678"/>
      <c r="U499" s="678"/>
      <c r="V499" s="678"/>
      <c r="W499" s="678"/>
      <c r="X499" s="678"/>
      <c r="Y499" s="678"/>
      <c r="Z499" s="678"/>
      <c r="AA499" s="678"/>
      <c r="AB499" s="678"/>
    </row>
    <row r="500">
      <c r="A500" s="678"/>
      <c r="B500" s="46"/>
      <c r="C500" s="46"/>
      <c r="D500" s="46"/>
      <c r="E500" s="46"/>
      <c r="F500" s="46"/>
      <c r="G500" s="46"/>
      <c r="H500" s="46"/>
      <c r="I500" s="46"/>
      <c r="J500" s="46"/>
      <c r="K500" s="46"/>
      <c r="L500" s="46"/>
      <c r="M500" s="46"/>
      <c r="N500" s="46"/>
      <c r="O500" s="46"/>
      <c r="P500" s="678"/>
      <c r="Q500" s="678"/>
      <c r="R500" s="678"/>
      <c r="S500" s="678"/>
      <c r="T500" s="678"/>
      <c r="U500" s="678"/>
      <c r="V500" s="678"/>
      <c r="W500" s="678"/>
      <c r="X500" s="678"/>
      <c r="Y500" s="678"/>
      <c r="Z500" s="678"/>
      <c r="AA500" s="678"/>
      <c r="AB500" s="678"/>
    </row>
    <row r="501">
      <c r="A501" s="678"/>
      <c r="B501" s="46"/>
      <c r="C501" s="46"/>
      <c r="D501" s="46"/>
      <c r="E501" s="46"/>
      <c r="F501" s="46"/>
      <c r="G501" s="46"/>
      <c r="H501" s="46"/>
      <c r="I501" s="46"/>
      <c r="J501" s="46"/>
      <c r="K501" s="46"/>
      <c r="L501" s="46"/>
      <c r="M501" s="46"/>
      <c r="N501" s="46"/>
      <c r="O501" s="46"/>
      <c r="P501" s="678"/>
      <c r="Q501" s="678"/>
      <c r="R501" s="678"/>
      <c r="S501" s="678"/>
      <c r="T501" s="678"/>
      <c r="U501" s="678"/>
      <c r="V501" s="678"/>
      <c r="W501" s="678"/>
      <c r="X501" s="678"/>
      <c r="Y501" s="678"/>
      <c r="Z501" s="678"/>
      <c r="AA501" s="678"/>
      <c r="AB501" s="678"/>
    </row>
    <row r="502">
      <c r="A502" s="678"/>
      <c r="B502" s="46"/>
      <c r="C502" s="46"/>
      <c r="D502" s="46"/>
      <c r="E502" s="46"/>
      <c r="F502" s="46"/>
      <c r="G502" s="46"/>
      <c r="H502" s="46"/>
      <c r="I502" s="46"/>
      <c r="J502" s="46"/>
      <c r="K502" s="46"/>
      <c r="L502" s="46"/>
      <c r="M502" s="46"/>
      <c r="N502" s="46"/>
      <c r="O502" s="46"/>
      <c r="P502" s="678"/>
      <c r="Q502" s="678"/>
      <c r="R502" s="678"/>
      <c r="S502" s="678"/>
      <c r="T502" s="678"/>
      <c r="U502" s="678"/>
      <c r="V502" s="678"/>
      <c r="W502" s="678"/>
      <c r="X502" s="678"/>
      <c r="Y502" s="678"/>
      <c r="Z502" s="678"/>
      <c r="AA502" s="678"/>
      <c r="AB502" s="678"/>
    </row>
    <row r="503">
      <c r="A503" s="678"/>
      <c r="B503" s="46"/>
      <c r="C503" s="46"/>
      <c r="D503" s="46"/>
      <c r="E503" s="46"/>
      <c r="F503" s="46"/>
      <c r="G503" s="46"/>
      <c r="H503" s="46"/>
      <c r="I503" s="46"/>
      <c r="J503" s="46"/>
      <c r="K503" s="46"/>
      <c r="L503" s="46"/>
      <c r="M503" s="46"/>
      <c r="N503" s="46"/>
      <c r="O503" s="46"/>
      <c r="P503" s="678"/>
      <c r="Q503" s="678"/>
      <c r="R503" s="678"/>
      <c r="S503" s="678"/>
      <c r="T503" s="678"/>
      <c r="U503" s="678"/>
      <c r="V503" s="678"/>
      <c r="W503" s="678"/>
      <c r="X503" s="678"/>
      <c r="Y503" s="678"/>
      <c r="Z503" s="678"/>
      <c r="AA503" s="678"/>
      <c r="AB503" s="678"/>
    </row>
    <row r="504">
      <c r="A504" s="678"/>
      <c r="B504" s="46"/>
      <c r="C504" s="46"/>
      <c r="D504" s="46"/>
      <c r="E504" s="46"/>
      <c r="F504" s="46"/>
      <c r="G504" s="46"/>
      <c r="H504" s="46"/>
      <c r="I504" s="46"/>
      <c r="J504" s="46"/>
      <c r="K504" s="46"/>
      <c r="L504" s="46"/>
      <c r="M504" s="46"/>
      <c r="N504" s="46"/>
      <c r="O504" s="46"/>
      <c r="P504" s="678"/>
      <c r="Q504" s="678"/>
      <c r="R504" s="678"/>
      <c r="S504" s="678"/>
      <c r="T504" s="678"/>
      <c r="U504" s="678"/>
      <c r="V504" s="678"/>
      <c r="W504" s="678"/>
      <c r="X504" s="678"/>
      <c r="Y504" s="678"/>
      <c r="Z504" s="678"/>
      <c r="AA504" s="678"/>
      <c r="AB504" s="678"/>
    </row>
    <row r="505">
      <c r="A505" s="678"/>
      <c r="B505" s="46"/>
      <c r="C505" s="46"/>
      <c r="D505" s="46"/>
      <c r="E505" s="46"/>
      <c r="F505" s="46"/>
      <c r="G505" s="46"/>
      <c r="H505" s="46"/>
      <c r="I505" s="46"/>
      <c r="J505" s="46"/>
      <c r="K505" s="46"/>
      <c r="L505" s="46"/>
      <c r="M505" s="46"/>
      <c r="N505" s="46"/>
      <c r="O505" s="46"/>
      <c r="P505" s="678"/>
      <c r="Q505" s="678"/>
      <c r="R505" s="678"/>
      <c r="S505" s="678"/>
      <c r="T505" s="678"/>
      <c r="U505" s="678"/>
      <c r="V505" s="678"/>
      <c r="W505" s="678"/>
      <c r="X505" s="678"/>
      <c r="Y505" s="678"/>
      <c r="Z505" s="678"/>
      <c r="AA505" s="678"/>
      <c r="AB505" s="678"/>
    </row>
    <row r="506">
      <c r="A506" s="678"/>
      <c r="B506" s="46"/>
      <c r="C506" s="46"/>
      <c r="D506" s="46"/>
      <c r="E506" s="46"/>
      <c r="F506" s="46"/>
      <c r="G506" s="46"/>
      <c r="H506" s="46"/>
      <c r="I506" s="46"/>
      <c r="J506" s="46"/>
      <c r="K506" s="46"/>
      <c r="L506" s="46"/>
      <c r="M506" s="46"/>
      <c r="N506" s="46"/>
      <c r="O506" s="46"/>
      <c r="P506" s="678"/>
      <c r="Q506" s="678"/>
      <c r="R506" s="678"/>
      <c r="S506" s="678"/>
      <c r="T506" s="678"/>
      <c r="U506" s="678"/>
      <c r="V506" s="678"/>
      <c r="W506" s="678"/>
      <c r="X506" s="678"/>
      <c r="Y506" s="678"/>
      <c r="Z506" s="678"/>
      <c r="AA506" s="678"/>
      <c r="AB506" s="678"/>
    </row>
    <row r="507">
      <c r="A507" s="678"/>
      <c r="B507" s="46"/>
      <c r="C507" s="46"/>
      <c r="D507" s="46"/>
      <c r="E507" s="46"/>
      <c r="F507" s="46"/>
      <c r="G507" s="46"/>
      <c r="H507" s="46"/>
      <c r="I507" s="46"/>
      <c r="J507" s="46"/>
      <c r="K507" s="46"/>
      <c r="L507" s="46"/>
      <c r="M507" s="46"/>
      <c r="N507" s="46"/>
      <c r="O507" s="46"/>
      <c r="P507" s="678"/>
      <c r="Q507" s="678"/>
      <c r="R507" s="678"/>
      <c r="S507" s="678"/>
      <c r="T507" s="678"/>
      <c r="U507" s="678"/>
      <c r="V507" s="678"/>
      <c r="W507" s="678"/>
      <c r="X507" s="678"/>
      <c r="Y507" s="678"/>
      <c r="Z507" s="678"/>
      <c r="AA507" s="678"/>
      <c r="AB507" s="678"/>
    </row>
    <row r="508">
      <c r="A508" s="678"/>
      <c r="B508" s="46"/>
      <c r="C508" s="46"/>
      <c r="D508" s="46"/>
      <c r="E508" s="46"/>
      <c r="F508" s="46"/>
      <c r="G508" s="46"/>
      <c r="H508" s="46"/>
      <c r="I508" s="46"/>
      <c r="J508" s="46"/>
      <c r="K508" s="46"/>
      <c r="L508" s="46"/>
      <c r="M508" s="46"/>
      <c r="N508" s="46"/>
      <c r="O508" s="46"/>
      <c r="P508" s="678"/>
      <c r="Q508" s="678"/>
      <c r="R508" s="678"/>
      <c r="S508" s="678"/>
      <c r="T508" s="678"/>
      <c r="U508" s="678"/>
      <c r="V508" s="678"/>
      <c r="W508" s="678"/>
      <c r="X508" s="678"/>
      <c r="Y508" s="678"/>
      <c r="Z508" s="678"/>
      <c r="AA508" s="678"/>
      <c r="AB508" s="678"/>
    </row>
    <row r="509">
      <c r="A509" s="678"/>
      <c r="B509" s="46"/>
      <c r="C509" s="46"/>
      <c r="D509" s="46"/>
      <c r="E509" s="46"/>
      <c r="F509" s="46"/>
      <c r="G509" s="46"/>
      <c r="H509" s="46"/>
      <c r="I509" s="46"/>
      <c r="J509" s="46"/>
      <c r="K509" s="46"/>
      <c r="L509" s="46"/>
      <c r="M509" s="46"/>
      <c r="N509" s="46"/>
      <c r="O509" s="46"/>
      <c r="P509" s="678"/>
      <c r="Q509" s="678"/>
      <c r="R509" s="678"/>
      <c r="S509" s="678"/>
      <c r="T509" s="678"/>
      <c r="U509" s="678"/>
      <c r="V509" s="678"/>
      <c r="W509" s="678"/>
      <c r="X509" s="678"/>
      <c r="Y509" s="678"/>
      <c r="Z509" s="678"/>
      <c r="AA509" s="678"/>
      <c r="AB509" s="678"/>
    </row>
    <row r="510">
      <c r="A510" s="678"/>
      <c r="B510" s="46"/>
      <c r="C510" s="46"/>
      <c r="D510" s="46"/>
      <c r="E510" s="46"/>
      <c r="F510" s="46"/>
      <c r="G510" s="46"/>
      <c r="H510" s="46"/>
      <c r="I510" s="46"/>
      <c r="J510" s="46"/>
      <c r="K510" s="46"/>
      <c r="L510" s="46"/>
      <c r="M510" s="46"/>
      <c r="N510" s="46"/>
      <c r="O510" s="46"/>
      <c r="P510" s="678"/>
      <c r="Q510" s="678"/>
      <c r="R510" s="678"/>
      <c r="S510" s="678"/>
      <c r="T510" s="678"/>
      <c r="U510" s="678"/>
      <c r="V510" s="678"/>
      <c r="W510" s="678"/>
      <c r="X510" s="678"/>
      <c r="Y510" s="678"/>
      <c r="Z510" s="678"/>
      <c r="AA510" s="678"/>
      <c r="AB510" s="678"/>
    </row>
    <row r="511">
      <c r="A511" s="678"/>
      <c r="B511" s="46"/>
      <c r="C511" s="46"/>
      <c r="D511" s="46"/>
      <c r="E511" s="46"/>
      <c r="F511" s="46"/>
      <c r="G511" s="46"/>
      <c r="H511" s="46"/>
      <c r="I511" s="46"/>
      <c r="J511" s="46"/>
      <c r="K511" s="46"/>
      <c r="L511" s="46"/>
      <c r="M511" s="46"/>
      <c r="N511" s="46"/>
      <c r="O511" s="46"/>
      <c r="P511" s="678"/>
      <c r="Q511" s="678"/>
      <c r="R511" s="678"/>
      <c r="S511" s="678"/>
      <c r="T511" s="678"/>
      <c r="U511" s="678"/>
      <c r="V511" s="678"/>
      <c r="W511" s="678"/>
      <c r="X511" s="678"/>
      <c r="Y511" s="678"/>
      <c r="Z511" s="678"/>
      <c r="AA511" s="678"/>
      <c r="AB511" s="678"/>
    </row>
    <row r="512">
      <c r="A512" s="678"/>
      <c r="B512" s="46"/>
      <c r="C512" s="46"/>
      <c r="D512" s="46"/>
      <c r="E512" s="46"/>
      <c r="F512" s="46"/>
      <c r="G512" s="46"/>
      <c r="H512" s="46"/>
      <c r="I512" s="46"/>
      <c r="J512" s="46"/>
      <c r="K512" s="46"/>
      <c r="L512" s="46"/>
      <c r="M512" s="46"/>
      <c r="N512" s="46"/>
      <c r="O512" s="46"/>
      <c r="P512" s="678"/>
      <c r="Q512" s="678"/>
      <c r="R512" s="678"/>
      <c r="S512" s="678"/>
      <c r="T512" s="678"/>
      <c r="U512" s="678"/>
      <c r="V512" s="678"/>
      <c r="W512" s="678"/>
      <c r="X512" s="678"/>
      <c r="Y512" s="678"/>
      <c r="Z512" s="678"/>
      <c r="AA512" s="678"/>
      <c r="AB512" s="678"/>
    </row>
    <row r="513">
      <c r="A513" s="678"/>
      <c r="B513" s="46"/>
      <c r="C513" s="46"/>
      <c r="D513" s="46"/>
      <c r="E513" s="46"/>
      <c r="F513" s="46"/>
      <c r="G513" s="46"/>
      <c r="H513" s="46"/>
      <c r="I513" s="46"/>
      <c r="J513" s="46"/>
      <c r="K513" s="46"/>
      <c r="L513" s="46"/>
      <c r="M513" s="46"/>
      <c r="N513" s="46"/>
      <c r="O513" s="46"/>
      <c r="P513" s="678"/>
      <c r="Q513" s="678"/>
      <c r="R513" s="678"/>
      <c r="S513" s="678"/>
      <c r="T513" s="678"/>
      <c r="U513" s="678"/>
      <c r="V513" s="678"/>
      <c r="W513" s="678"/>
      <c r="X513" s="678"/>
      <c r="Y513" s="678"/>
      <c r="Z513" s="678"/>
      <c r="AA513" s="678"/>
      <c r="AB513" s="678"/>
    </row>
    <row r="514">
      <c r="A514" s="678"/>
      <c r="B514" s="46"/>
      <c r="C514" s="46"/>
      <c r="D514" s="46"/>
      <c r="E514" s="46"/>
      <c r="F514" s="46"/>
      <c r="G514" s="46"/>
      <c r="H514" s="46"/>
      <c r="I514" s="46"/>
      <c r="J514" s="46"/>
      <c r="K514" s="46"/>
      <c r="L514" s="46"/>
      <c r="M514" s="46"/>
      <c r="N514" s="46"/>
      <c r="O514" s="46"/>
      <c r="P514" s="678"/>
      <c r="Q514" s="678"/>
      <c r="R514" s="678"/>
      <c r="S514" s="678"/>
      <c r="T514" s="678"/>
      <c r="U514" s="678"/>
      <c r="V514" s="678"/>
      <c r="W514" s="678"/>
      <c r="X514" s="678"/>
      <c r="Y514" s="678"/>
      <c r="Z514" s="678"/>
      <c r="AA514" s="678"/>
      <c r="AB514" s="678"/>
    </row>
    <row r="515">
      <c r="A515" s="678"/>
      <c r="B515" s="46"/>
      <c r="C515" s="46"/>
      <c r="D515" s="46"/>
      <c r="E515" s="46"/>
      <c r="F515" s="46"/>
      <c r="G515" s="46"/>
      <c r="H515" s="46"/>
      <c r="I515" s="46"/>
      <c r="J515" s="46"/>
      <c r="K515" s="46"/>
      <c r="L515" s="46"/>
      <c r="M515" s="46"/>
      <c r="N515" s="46"/>
      <c r="O515" s="46"/>
      <c r="P515" s="678"/>
      <c r="Q515" s="678"/>
      <c r="R515" s="678"/>
      <c r="S515" s="678"/>
      <c r="T515" s="678"/>
      <c r="U515" s="678"/>
      <c r="V515" s="678"/>
      <c r="W515" s="678"/>
      <c r="X515" s="678"/>
      <c r="Y515" s="678"/>
      <c r="Z515" s="678"/>
      <c r="AA515" s="678"/>
      <c r="AB515" s="678"/>
    </row>
    <row r="516">
      <c r="A516" s="678"/>
      <c r="B516" s="46"/>
      <c r="C516" s="46"/>
      <c r="D516" s="46"/>
      <c r="E516" s="46"/>
      <c r="F516" s="46"/>
      <c r="G516" s="46"/>
      <c r="H516" s="46"/>
      <c r="I516" s="46"/>
      <c r="J516" s="46"/>
      <c r="K516" s="46"/>
      <c r="L516" s="46"/>
      <c r="M516" s="46"/>
      <c r="N516" s="46"/>
      <c r="O516" s="46"/>
      <c r="P516" s="678"/>
      <c r="Q516" s="678"/>
      <c r="R516" s="678"/>
      <c r="S516" s="678"/>
      <c r="T516" s="678"/>
      <c r="U516" s="678"/>
      <c r="V516" s="678"/>
      <c r="W516" s="678"/>
      <c r="X516" s="678"/>
      <c r="Y516" s="678"/>
      <c r="Z516" s="678"/>
      <c r="AA516" s="678"/>
      <c r="AB516" s="678"/>
    </row>
    <row r="517">
      <c r="A517" s="678"/>
      <c r="B517" s="46"/>
      <c r="C517" s="46"/>
      <c r="D517" s="46"/>
      <c r="E517" s="46"/>
      <c r="F517" s="46"/>
      <c r="G517" s="46"/>
      <c r="H517" s="46"/>
      <c r="I517" s="46"/>
      <c r="J517" s="46"/>
      <c r="K517" s="46"/>
      <c r="L517" s="46"/>
      <c r="M517" s="46"/>
      <c r="N517" s="46"/>
      <c r="O517" s="46"/>
      <c r="P517" s="678"/>
      <c r="Q517" s="678"/>
      <c r="R517" s="678"/>
      <c r="S517" s="678"/>
      <c r="T517" s="678"/>
      <c r="U517" s="678"/>
      <c r="V517" s="678"/>
      <c r="W517" s="678"/>
      <c r="X517" s="678"/>
      <c r="Y517" s="678"/>
      <c r="Z517" s="678"/>
      <c r="AA517" s="678"/>
      <c r="AB517" s="678"/>
    </row>
    <row r="518">
      <c r="A518" s="678"/>
      <c r="B518" s="46"/>
      <c r="C518" s="46"/>
      <c r="D518" s="46"/>
      <c r="E518" s="46"/>
      <c r="F518" s="46"/>
      <c r="G518" s="46"/>
      <c r="H518" s="46"/>
      <c r="I518" s="46"/>
      <c r="J518" s="46"/>
      <c r="K518" s="46"/>
      <c r="L518" s="46"/>
      <c r="M518" s="46"/>
      <c r="N518" s="46"/>
      <c r="O518" s="46"/>
      <c r="P518" s="678"/>
      <c r="Q518" s="678"/>
      <c r="R518" s="678"/>
      <c r="S518" s="678"/>
      <c r="T518" s="678"/>
      <c r="U518" s="678"/>
      <c r="V518" s="678"/>
      <c r="W518" s="678"/>
      <c r="X518" s="678"/>
      <c r="Y518" s="678"/>
      <c r="Z518" s="678"/>
      <c r="AA518" s="678"/>
      <c r="AB518" s="678"/>
    </row>
    <row r="519">
      <c r="A519" s="678"/>
      <c r="B519" s="46"/>
      <c r="C519" s="46"/>
      <c r="D519" s="46"/>
      <c r="E519" s="46"/>
      <c r="F519" s="46"/>
      <c r="G519" s="46"/>
      <c r="H519" s="46"/>
      <c r="I519" s="46"/>
      <c r="J519" s="46"/>
      <c r="K519" s="46"/>
      <c r="L519" s="46"/>
      <c r="M519" s="46"/>
      <c r="N519" s="46"/>
      <c r="O519" s="46"/>
      <c r="P519" s="678"/>
      <c r="Q519" s="678"/>
      <c r="R519" s="678"/>
      <c r="S519" s="678"/>
      <c r="T519" s="678"/>
      <c r="U519" s="678"/>
      <c r="V519" s="678"/>
      <c r="W519" s="678"/>
      <c r="X519" s="678"/>
      <c r="Y519" s="678"/>
      <c r="Z519" s="678"/>
      <c r="AA519" s="678"/>
      <c r="AB519" s="678"/>
    </row>
    <row r="520">
      <c r="A520" s="678"/>
      <c r="B520" s="46"/>
      <c r="C520" s="46"/>
      <c r="D520" s="46"/>
      <c r="E520" s="46"/>
      <c r="F520" s="46"/>
      <c r="G520" s="46"/>
      <c r="H520" s="46"/>
      <c r="I520" s="46"/>
      <c r="J520" s="46"/>
      <c r="K520" s="46"/>
      <c r="L520" s="46"/>
      <c r="M520" s="46"/>
      <c r="N520" s="46"/>
      <c r="O520" s="46"/>
      <c r="P520" s="678"/>
      <c r="Q520" s="678"/>
      <c r="R520" s="678"/>
      <c r="S520" s="678"/>
      <c r="T520" s="678"/>
      <c r="U520" s="678"/>
      <c r="V520" s="678"/>
      <c r="W520" s="678"/>
      <c r="X520" s="678"/>
      <c r="Y520" s="678"/>
      <c r="Z520" s="678"/>
      <c r="AA520" s="678"/>
      <c r="AB520" s="678"/>
    </row>
    <row r="521">
      <c r="A521" s="678"/>
      <c r="B521" s="46"/>
      <c r="C521" s="46"/>
      <c r="D521" s="46"/>
      <c r="E521" s="46"/>
      <c r="F521" s="46"/>
      <c r="G521" s="46"/>
      <c r="H521" s="46"/>
      <c r="I521" s="46"/>
      <c r="J521" s="46"/>
      <c r="K521" s="46"/>
      <c r="L521" s="46"/>
      <c r="M521" s="46"/>
      <c r="N521" s="46"/>
      <c r="O521" s="46"/>
      <c r="P521" s="678"/>
      <c r="Q521" s="678"/>
      <c r="R521" s="678"/>
      <c r="S521" s="678"/>
      <c r="T521" s="678"/>
      <c r="U521" s="678"/>
      <c r="V521" s="678"/>
      <c r="W521" s="678"/>
      <c r="X521" s="678"/>
      <c r="Y521" s="678"/>
      <c r="Z521" s="678"/>
      <c r="AA521" s="678"/>
      <c r="AB521" s="678"/>
    </row>
    <row r="522">
      <c r="A522" s="678"/>
      <c r="B522" s="46"/>
      <c r="C522" s="46"/>
      <c r="D522" s="46"/>
      <c r="E522" s="46"/>
      <c r="F522" s="46"/>
      <c r="G522" s="46"/>
      <c r="H522" s="46"/>
      <c r="I522" s="46"/>
      <c r="J522" s="46"/>
      <c r="K522" s="46"/>
      <c r="L522" s="46"/>
      <c r="M522" s="46"/>
      <c r="N522" s="46"/>
      <c r="O522" s="46"/>
      <c r="P522" s="678"/>
      <c r="Q522" s="678"/>
      <c r="R522" s="678"/>
      <c r="S522" s="678"/>
      <c r="T522" s="678"/>
      <c r="U522" s="678"/>
      <c r="V522" s="678"/>
      <c r="W522" s="678"/>
      <c r="X522" s="678"/>
      <c r="Y522" s="678"/>
      <c r="Z522" s="678"/>
      <c r="AA522" s="678"/>
      <c r="AB522" s="678"/>
    </row>
    <row r="523">
      <c r="A523" s="678"/>
      <c r="B523" s="46"/>
      <c r="C523" s="46"/>
      <c r="D523" s="46"/>
      <c r="E523" s="46"/>
      <c r="F523" s="46"/>
      <c r="G523" s="46"/>
      <c r="H523" s="46"/>
      <c r="I523" s="46"/>
      <c r="J523" s="46"/>
      <c r="K523" s="46"/>
      <c r="L523" s="46"/>
      <c r="M523" s="46"/>
      <c r="N523" s="46"/>
      <c r="O523" s="46"/>
      <c r="P523" s="678"/>
      <c r="Q523" s="678"/>
      <c r="R523" s="678"/>
      <c r="S523" s="678"/>
      <c r="T523" s="678"/>
      <c r="U523" s="678"/>
      <c r="V523" s="678"/>
      <c r="W523" s="678"/>
      <c r="X523" s="678"/>
      <c r="Y523" s="678"/>
      <c r="Z523" s="678"/>
      <c r="AA523" s="678"/>
      <c r="AB523" s="678"/>
    </row>
    <row r="524">
      <c r="A524" s="678"/>
      <c r="B524" s="46"/>
      <c r="C524" s="46"/>
      <c r="D524" s="46"/>
      <c r="E524" s="46"/>
      <c r="F524" s="46"/>
      <c r="G524" s="46"/>
      <c r="H524" s="46"/>
      <c r="I524" s="46"/>
      <c r="J524" s="46"/>
      <c r="K524" s="46"/>
      <c r="L524" s="46"/>
      <c r="M524" s="46"/>
      <c r="N524" s="46"/>
      <c r="O524" s="46"/>
      <c r="P524" s="678"/>
      <c r="Q524" s="678"/>
      <c r="R524" s="678"/>
      <c r="S524" s="678"/>
      <c r="T524" s="678"/>
      <c r="U524" s="678"/>
      <c r="V524" s="678"/>
      <c r="W524" s="678"/>
      <c r="X524" s="678"/>
      <c r="Y524" s="678"/>
      <c r="Z524" s="678"/>
      <c r="AA524" s="678"/>
      <c r="AB524" s="678"/>
    </row>
    <row r="525">
      <c r="A525" s="678"/>
      <c r="B525" s="46"/>
      <c r="C525" s="46"/>
      <c r="D525" s="46"/>
      <c r="E525" s="46"/>
      <c r="F525" s="46"/>
      <c r="G525" s="46"/>
      <c r="H525" s="46"/>
      <c r="I525" s="46"/>
      <c r="J525" s="46"/>
      <c r="K525" s="46"/>
      <c r="L525" s="46"/>
      <c r="M525" s="46"/>
      <c r="N525" s="46"/>
      <c r="O525" s="46"/>
      <c r="P525" s="678"/>
      <c r="Q525" s="678"/>
      <c r="R525" s="678"/>
      <c r="S525" s="678"/>
      <c r="T525" s="678"/>
      <c r="U525" s="678"/>
      <c r="V525" s="678"/>
      <c r="W525" s="678"/>
      <c r="X525" s="678"/>
      <c r="Y525" s="678"/>
      <c r="Z525" s="678"/>
      <c r="AA525" s="678"/>
      <c r="AB525" s="678"/>
    </row>
    <row r="526">
      <c r="A526" s="678"/>
      <c r="B526" s="46"/>
      <c r="C526" s="46"/>
      <c r="D526" s="46"/>
      <c r="E526" s="46"/>
      <c r="F526" s="46"/>
      <c r="G526" s="46"/>
      <c r="H526" s="46"/>
      <c r="I526" s="46"/>
      <c r="J526" s="46"/>
      <c r="K526" s="46"/>
      <c r="L526" s="46"/>
      <c r="M526" s="46"/>
      <c r="N526" s="46"/>
      <c r="O526" s="46"/>
      <c r="P526" s="678"/>
      <c r="Q526" s="678"/>
      <c r="R526" s="678"/>
      <c r="S526" s="678"/>
      <c r="T526" s="678"/>
      <c r="U526" s="678"/>
      <c r="V526" s="678"/>
      <c r="W526" s="678"/>
      <c r="X526" s="678"/>
      <c r="Y526" s="678"/>
      <c r="Z526" s="678"/>
      <c r="AA526" s="678"/>
      <c r="AB526" s="678"/>
    </row>
    <row r="527">
      <c r="A527" s="678"/>
      <c r="B527" s="46"/>
      <c r="C527" s="46"/>
      <c r="D527" s="46"/>
      <c r="E527" s="46"/>
      <c r="F527" s="46"/>
      <c r="G527" s="46"/>
      <c r="H527" s="46"/>
      <c r="I527" s="46"/>
      <c r="J527" s="46"/>
      <c r="K527" s="46"/>
      <c r="L527" s="46"/>
      <c r="M527" s="46"/>
      <c r="N527" s="46"/>
      <c r="O527" s="46"/>
      <c r="P527" s="678"/>
      <c r="Q527" s="678"/>
      <c r="R527" s="678"/>
      <c r="S527" s="678"/>
      <c r="T527" s="678"/>
      <c r="U527" s="678"/>
      <c r="V527" s="678"/>
      <c r="W527" s="678"/>
      <c r="X527" s="678"/>
      <c r="Y527" s="678"/>
      <c r="Z527" s="678"/>
      <c r="AA527" s="678"/>
      <c r="AB527" s="678"/>
    </row>
    <row r="528">
      <c r="A528" s="678"/>
      <c r="B528" s="46"/>
      <c r="C528" s="46"/>
      <c r="D528" s="46"/>
      <c r="E528" s="46"/>
      <c r="F528" s="46"/>
      <c r="G528" s="46"/>
      <c r="H528" s="46"/>
      <c r="I528" s="46"/>
      <c r="J528" s="46"/>
      <c r="K528" s="46"/>
      <c r="L528" s="46"/>
      <c r="M528" s="46"/>
      <c r="N528" s="46"/>
      <c r="O528" s="46"/>
      <c r="P528" s="678"/>
      <c r="Q528" s="678"/>
      <c r="R528" s="678"/>
      <c r="S528" s="678"/>
      <c r="T528" s="678"/>
      <c r="U528" s="678"/>
      <c r="V528" s="678"/>
      <c r="W528" s="678"/>
      <c r="X528" s="678"/>
      <c r="Y528" s="678"/>
      <c r="Z528" s="678"/>
      <c r="AA528" s="678"/>
      <c r="AB528" s="678"/>
    </row>
    <row r="529">
      <c r="A529" s="678"/>
      <c r="B529" s="46"/>
      <c r="C529" s="46"/>
      <c r="D529" s="46"/>
      <c r="E529" s="46"/>
      <c r="F529" s="46"/>
      <c r="G529" s="46"/>
      <c r="H529" s="46"/>
      <c r="I529" s="46"/>
      <c r="J529" s="46"/>
      <c r="K529" s="46"/>
      <c r="L529" s="46"/>
      <c r="M529" s="46"/>
      <c r="N529" s="46"/>
      <c r="O529" s="46"/>
      <c r="P529" s="678"/>
      <c r="Q529" s="678"/>
      <c r="R529" s="678"/>
      <c r="S529" s="678"/>
      <c r="T529" s="678"/>
      <c r="U529" s="678"/>
      <c r="V529" s="678"/>
      <c r="W529" s="678"/>
      <c r="X529" s="678"/>
      <c r="Y529" s="678"/>
      <c r="Z529" s="678"/>
      <c r="AA529" s="678"/>
      <c r="AB529" s="678"/>
    </row>
    <row r="530">
      <c r="A530" s="678"/>
      <c r="B530" s="46"/>
      <c r="C530" s="46"/>
      <c r="D530" s="46"/>
      <c r="E530" s="46"/>
      <c r="F530" s="46"/>
      <c r="G530" s="46"/>
      <c r="H530" s="46"/>
      <c r="I530" s="46"/>
      <c r="J530" s="46"/>
      <c r="K530" s="46"/>
      <c r="L530" s="46"/>
      <c r="M530" s="46"/>
      <c r="N530" s="46"/>
      <c r="O530" s="46"/>
      <c r="P530" s="678"/>
      <c r="Q530" s="678"/>
      <c r="R530" s="678"/>
      <c r="S530" s="678"/>
      <c r="T530" s="678"/>
      <c r="U530" s="678"/>
      <c r="V530" s="678"/>
      <c r="W530" s="678"/>
      <c r="X530" s="678"/>
      <c r="Y530" s="678"/>
      <c r="Z530" s="678"/>
      <c r="AA530" s="678"/>
      <c r="AB530" s="678"/>
    </row>
    <row r="531">
      <c r="A531" s="678"/>
      <c r="B531" s="46"/>
      <c r="C531" s="46"/>
      <c r="D531" s="46"/>
      <c r="E531" s="46"/>
      <c r="F531" s="46"/>
      <c r="G531" s="46"/>
      <c r="H531" s="46"/>
      <c r="I531" s="46"/>
      <c r="J531" s="46"/>
      <c r="K531" s="46"/>
      <c r="L531" s="46"/>
      <c r="M531" s="46"/>
      <c r="N531" s="46"/>
      <c r="O531" s="46"/>
      <c r="P531" s="678"/>
      <c r="Q531" s="678"/>
      <c r="R531" s="678"/>
      <c r="S531" s="678"/>
      <c r="T531" s="678"/>
      <c r="U531" s="678"/>
      <c r="V531" s="678"/>
      <c r="W531" s="678"/>
      <c r="X531" s="678"/>
      <c r="Y531" s="678"/>
      <c r="Z531" s="678"/>
      <c r="AA531" s="678"/>
      <c r="AB531" s="678"/>
    </row>
    <row r="532">
      <c r="A532" s="678"/>
      <c r="B532" s="46"/>
      <c r="C532" s="46"/>
      <c r="D532" s="46"/>
      <c r="E532" s="46"/>
      <c r="F532" s="46"/>
      <c r="G532" s="46"/>
      <c r="H532" s="46"/>
      <c r="I532" s="46"/>
      <c r="J532" s="46"/>
      <c r="K532" s="46"/>
      <c r="L532" s="46"/>
      <c r="M532" s="46"/>
      <c r="N532" s="46"/>
      <c r="O532" s="46"/>
      <c r="P532" s="678"/>
      <c r="Q532" s="678"/>
      <c r="R532" s="678"/>
      <c r="S532" s="678"/>
      <c r="T532" s="678"/>
      <c r="U532" s="678"/>
      <c r="V532" s="678"/>
      <c r="W532" s="678"/>
      <c r="X532" s="678"/>
      <c r="Y532" s="678"/>
      <c r="Z532" s="678"/>
      <c r="AA532" s="678"/>
      <c r="AB532" s="678"/>
    </row>
    <row r="533">
      <c r="A533" s="678"/>
      <c r="B533" s="46"/>
      <c r="C533" s="46"/>
      <c r="D533" s="46"/>
      <c r="E533" s="46"/>
      <c r="F533" s="46"/>
      <c r="G533" s="46"/>
      <c r="H533" s="46"/>
      <c r="I533" s="46"/>
      <c r="J533" s="46"/>
      <c r="K533" s="46"/>
      <c r="L533" s="46"/>
      <c r="M533" s="46"/>
      <c r="N533" s="46"/>
      <c r="O533" s="46"/>
      <c r="P533" s="678"/>
      <c r="Q533" s="678"/>
      <c r="R533" s="678"/>
      <c r="S533" s="678"/>
      <c r="T533" s="678"/>
      <c r="U533" s="678"/>
      <c r="V533" s="678"/>
      <c r="W533" s="678"/>
      <c r="X533" s="678"/>
      <c r="Y533" s="678"/>
      <c r="Z533" s="678"/>
      <c r="AA533" s="678"/>
      <c r="AB533" s="678"/>
    </row>
    <row r="534">
      <c r="A534" s="678"/>
      <c r="B534" s="46"/>
      <c r="C534" s="46"/>
      <c r="D534" s="46"/>
      <c r="E534" s="46"/>
      <c r="F534" s="46"/>
      <c r="G534" s="46"/>
      <c r="H534" s="46"/>
      <c r="I534" s="46"/>
      <c r="J534" s="46"/>
      <c r="K534" s="46"/>
      <c r="L534" s="46"/>
      <c r="M534" s="46"/>
      <c r="N534" s="46"/>
      <c r="O534" s="46"/>
      <c r="P534" s="678"/>
      <c r="Q534" s="678"/>
      <c r="R534" s="678"/>
      <c r="S534" s="678"/>
      <c r="T534" s="678"/>
      <c r="U534" s="678"/>
      <c r="V534" s="678"/>
      <c r="W534" s="678"/>
      <c r="X534" s="678"/>
      <c r="Y534" s="678"/>
      <c r="Z534" s="678"/>
      <c r="AA534" s="678"/>
      <c r="AB534" s="678"/>
    </row>
    <row r="535">
      <c r="A535" s="678"/>
      <c r="B535" s="46"/>
      <c r="C535" s="46"/>
      <c r="D535" s="46"/>
      <c r="E535" s="46"/>
      <c r="F535" s="46"/>
      <c r="G535" s="46"/>
      <c r="H535" s="46"/>
      <c r="I535" s="46"/>
      <c r="J535" s="46"/>
      <c r="K535" s="46"/>
      <c r="L535" s="46"/>
      <c r="M535" s="46"/>
      <c r="N535" s="46"/>
      <c r="O535" s="46"/>
      <c r="P535" s="678"/>
      <c r="Q535" s="678"/>
      <c r="R535" s="678"/>
      <c r="S535" s="678"/>
      <c r="T535" s="678"/>
      <c r="U535" s="678"/>
      <c r="V535" s="678"/>
      <c r="W535" s="678"/>
      <c r="X535" s="678"/>
      <c r="Y535" s="678"/>
      <c r="Z535" s="678"/>
      <c r="AA535" s="678"/>
      <c r="AB535" s="678"/>
    </row>
    <row r="536">
      <c r="A536" s="678"/>
      <c r="B536" s="46"/>
      <c r="C536" s="46"/>
      <c r="D536" s="46"/>
      <c r="E536" s="46"/>
      <c r="F536" s="46"/>
      <c r="G536" s="46"/>
      <c r="H536" s="46"/>
      <c r="I536" s="46"/>
      <c r="J536" s="46"/>
      <c r="K536" s="46"/>
      <c r="L536" s="46"/>
      <c r="M536" s="46"/>
      <c r="N536" s="46"/>
      <c r="O536" s="46"/>
      <c r="P536" s="678"/>
      <c r="Q536" s="678"/>
      <c r="R536" s="678"/>
      <c r="S536" s="678"/>
      <c r="T536" s="678"/>
      <c r="U536" s="678"/>
      <c r="V536" s="678"/>
      <c r="W536" s="678"/>
      <c r="X536" s="678"/>
      <c r="Y536" s="678"/>
      <c r="Z536" s="678"/>
      <c r="AA536" s="678"/>
      <c r="AB536" s="678"/>
    </row>
    <row r="537">
      <c r="A537" s="678"/>
      <c r="B537" s="46"/>
      <c r="C537" s="46"/>
      <c r="D537" s="46"/>
      <c r="E537" s="46"/>
      <c r="F537" s="46"/>
      <c r="G537" s="46"/>
      <c r="H537" s="46"/>
      <c r="I537" s="46"/>
      <c r="J537" s="46"/>
      <c r="K537" s="46"/>
      <c r="L537" s="46"/>
      <c r="M537" s="46"/>
      <c r="N537" s="46"/>
      <c r="O537" s="46"/>
      <c r="P537" s="678"/>
      <c r="Q537" s="678"/>
      <c r="R537" s="678"/>
      <c r="S537" s="678"/>
      <c r="T537" s="678"/>
      <c r="U537" s="678"/>
      <c r="V537" s="678"/>
      <c r="W537" s="678"/>
      <c r="X537" s="678"/>
      <c r="Y537" s="678"/>
      <c r="Z537" s="678"/>
      <c r="AA537" s="678"/>
      <c r="AB537" s="678"/>
    </row>
    <row r="538">
      <c r="A538" s="678"/>
      <c r="B538" s="46"/>
      <c r="C538" s="46"/>
      <c r="D538" s="46"/>
      <c r="E538" s="46"/>
      <c r="F538" s="46"/>
      <c r="G538" s="46"/>
      <c r="H538" s="46"/>
      <c r="I538" s="46"/>
      <c r="J538" s="46"/>
      <c r="K538" s="46"/>
      <c r="L538" s="46"/>
      <c r="M538" s="46"/>
      <c r="N538" s="46"/>
      <c r="O538" s="46"/>
      <c r="P538" s="678"/>
      <c r="Q538" s="678"/>
      <c r="R538" s="678"/>
      <c r="S538" s="678"/>
      <c r="T538" s="678"/>
      <c r="U538" s="678"/>
      <c r="V538" s="678"/>
      <c r="W538" s="678"/>
      <c r="X538" s="678"/>
      <c r="Y538" s="678"/>
      <c r="Z538" s="678"/>
      <c r="AA538" s="678"/>
      <c r="AB538" s="678"/>
    </row>
    <row r="539">
      <c r="A539" s="678"/>
      <c r="B539" s="46"/>
      <c r="C539" s="46"/>
      <c r="D539" s="46"/>
      <c r="E539" s="46"/>
      <c r="F539" s="46"/>
      <c r="G539" s="46"/>
      <c r="H539" s="46"/>
      <c r="I539" s="46"/>
      <c r="J539" s="46"/>
      <c r="K539" s="46"/>
      <c r="L539" s="46"/>
      <c r="M539" s="46"/>
      <c r="N539" s="46"/>
      <c r="O539" s="46"/>
      <c r="P539" s="678"/>
      <c r="Q539" s="678"/>
      <c r="R539" s="678"/>
      <c r="S539" s="678"/>
      <c r="T539" s="678"/>
      <c r="U539" s="678"/>
      <c r="V539" s="678"/>
      <c r="W539" s="678"/>
      <c r="X539" s="678"/>
      <c r="Y539" s="678"/>
      <c r="Z539" s="678"/>
      <c r="AA539" s="678"/>
      <c r="AB539" s="678"/>
    </row>
    <row r="540">
      <c r="A540" s="678"/>
      <c r="B540" s="46"/>
      <c r="C540" s="46"/>
      <c r="D540" s="46"/>
      <c r="E540" s="46"/>
      <c r="F540" s="46"/>
      <c r="G540" s="46"/>
      <c r="H540" s="46"/>
      <c r="I540" s="46"/>
      <c r="J540" s="46"/>
      <c r="K540" s="46"/>
      <c r="L540" s="46"/>
      <c r="M540" s="46"/>
      <c r="N540" s="46"/>
      <c r="O540" s="46"/>
      <c r="P540" s="678"/>
      <c r="Q540" s="678"/>
      <c r="R540" s="678"/>
      <c r="S540" s="678"/>
      <c r="T540" s="678"/>
      <c r="U540" s="678"/>
      <c r="V540" s="678"/>
      <c r="W540" s="678"/>
      <c r="X540" s="678"/>
      <c r="Y540" s="678"/>
      <c r="Z540" s="678"/>
      <c r="AA540" s="678"/>
      <c r="AB540" s="678"/>
    </row>
    <row r="541">
      <c r="A541" s="678"/>
      <c r="B541" s="46"/>
      <c r="C541" s="46"/>
      <c r="D541" s="46"/>
      <c r="E541" s="46"/>
      <c r="F541" s="46"/>
      <c r="G541" s="46"/>
      <c r="H541" s="46"/>
      <c r="I541" s="46"/>
      <c r="J541" s="46"/>
      <c r="K541" s="46"/>
      <c r="L541" s="46"/>
      <c r="M541" s="46"/>
      <c r="N541" s="46"/>
      <c r="O541" s="46"/>
      <c r="P541" s="678"/>
      <c r="Q541" s="678"/>
      <c r="R541" s="678"/>
      <c r="S541" s="678"/>
      <c r="T541" s="678"/>
      <c r="U541" s="678"/>
      <c r="V541" s="678"/>
      <c r="W541" s="678"/>
      <c r="X541" s="678"/>
      <c r="Y541" s="678"/>
      <c r="Z541" s="678"/>
      <c r="AA541" s="678"/>
      <c r="AB541" s="678"/>
    </row>
    <row r="542">
      <c r="A542" s="678"/>
      <c r="B542" s="46"/>
      <c r="C542" s="46"/>
      <c r="D542" s="46"/>
      <c r="E542" s="46"/>
      <c r="F542" s="46"/>
      <c r="G542" s="46"/>
      <c r="H542" s="46"/>
      <c r="I542" s="46"/>
      <c r="J542" s="46"/>
      <c r="K542" s="46"/>
      <c r="L542" s="46"/>
      <c r="M542" s="46"/>
      <c r="N542" s="46"/>
      <c r="O542" s="46"/>
      <c r="P542" s="678"/>
      <c r="Q542" s="678"/>
      <c r="R542" s="678"/>
      <c r="S542" s="678"/>
      <c r="T542" s="678"/>
      <c r="U542" s="678"/>
      <c r="V542" s="678"/>
      <c r="W542" s="678"/>
      <c r="X542" s="678"/>
      <c r="Y542" s="678"/>
      <c r="Z542" s="678"/>
      <c r="AA542" s="678"/>
      <c r="AB542" s="678"/>
    </row>
    <row r="543">
      <c r="A543" s="678"/>
      <c r="B543" s="46"/>
      <c r="C543" s="46"/>
      <c r="D543" s="46"/>
      <c r="E543" s="46"/>
      <c r="F543" s="46"/>
      <c r="G543" s="46"/>
      <c r="H543" s="46"/>
      <c r="I543" s="46"/>
      <c r="J543" s="46"/>
      <c r="K543" s="46"/>
      <c r="L543" s="46"/>
      <c r="M543" s="46"/>
      <c r="N543" s="46"/>
      <c r="O543" s="46"/>
      <c r="P543" s="678"/>
      <c r="Q543" s="678"/>
      <c r="R543" s="678"/>
      <c r="S543" s="678"/>
      <c r="T543" s="678"/>
      <c r="U543" s="678"/>
      <c r="V543" s="678"/>
      <c r="W543" s="678"/>
      <c r="X543" s="678"/>
      <c r="Y543" s="678"/>
      <c r="Z543" s="678"/>
      <c r="AA543" s="678"/>
      <c r="AB543" s="678"/>
    </row>
    <row r="544">
      <c r="A544" s="678"/>
      <c r="B544" s="46"/>
      <c r="C544" s="46"/>
      <c r="D544" s="46"/>
      <c r="E544" s="46"/>
      <c r="F544" s="46"/>
      <c r="G544" s="46"/>
      <c r="H544" s="46"/>
      <c r="I544" s="46"/>
      <c r="J544" s="46"/>
      <c r="K544" s="46"/>
      <c r="L544" s="46"/>
      <c r="M544" s="46"/>
      <c r="N544" s="46"/>
      <c r="O544" s="46"/>
      <c r="P544" s="678"/>
      <c r="Q544" s="678"/>
      <c r="R544" s="678"/>
      <c r="S544" s="678"/>
      <c r="T544" s="678"/>
      <c r="U544" s="678"/>
      <c r="V544" s="678"/>
      <c r="W544" s="678"/>
      <c r="X544" s="678"/>
      <c r="Y544" s="678"/>
      <c r="Z544" s="678"/>
      <c r="AA544" s="678"/>
      <c r="AB544" s="678"/>
    </row>
    <row r="545">
      <c r="A545" s="678"/>
      <c r="B545" s="46"/>
      <c r="C545" s="46"/>
      <c r="D545" s="46"/>
      <c r="E545" s="46"/>
      <c r="F545" s="46"/>
      <c r="G545" s="46"/>
      <c r="H545" s="46"/>
      <c r="I545" s="46"/>
      <c r="J545" s="46"/>
      <c r="K545" s="46"/>
      <c r="L545" s="46"/>
      <c r="M545" s="46"/>
      <c r="N545" s="46"/>
      <c r="O545" s="46"/>
      <c r="P545" s="678"/>
      <c r="Q545" s="678"/>
      <c r="R545" s="678"/>
      <c r="S545" s="678"/>
      <c r="T545" s="678"/>
      <c r="U545" s="678"/>
      <c r="V545" s="678"/>
      <c r="W545" s="678"/>
      <c r="X545" s="678"/>
      <c r="Y545" s="678"/>
      <c r="Z545" s="678"/>
      <c r="AA545" s="678"/>
      <c r="AB545" s="678"/>
    </row>
    <row r="546">
      <c r="A546" s="678"/>
      <c r="B546" s="46"/>
      <c r="C546" s="46"/>
      <c r="D546" s="46"/>
      <c r="E546" s="46"/>
      <c r="F546" s="46"/>
      <c r="G546" s="46"/>
      <c r="H546" s="46"/>
      <c r="I546" s="46"/>
      <c r="J546" s="46"/>
      <c r="K546" s="46"/>
      <c r="L546" s="46"/>
      <c r="M546" s="46"/>
      <c r="N546" s="46"/>
      <c r="O546" s="46"/>
      <c r="P546" s="678"/>
      <c r="Q546" s="678"/>
      <c r="R546" s="678"/>
      <c r="S546" s="678"/>
      <c r="T546" s="678"/>
      <c r="U546" s="678"/>
      <c r="V546" s="678"/>
      <c r="W546" s="678"/>
      <c r="X546" s="678"/>
      <c r="Y546" s="678"/>
      <c r="Z546" s="678"/>
      <c r="AA546" s="678"/>
      <c r="AB546" s="678"/>
    </row>
    <row r="547">
      <c r="A547" s="678"/>
      <c r="B547" s="46"/>
      <c r="C547" s="46"/>
      <c r="D547" s="46"/>
      <c r="E547" s="46"/>
      <c r="F547" s="46"/>
      <c r="G547" s="46"/>
      <c r="H547" s="46"/>
      <c r="I547" s="46"/>
      <c r="J547" s="46"/>
      <c r="K547" s="46"/>
      <c r="L547" s="46"/>
      <c r="M547" s="46"/>
      <c r="N547" s="46"/>
      <c r="O547" s="46"/>
      <c r="P547" s="678"/>
      <c r="Q547" s="678"/>
      <c r="R547" s="678"/>
      <c r="S547" s="678"/>
      <c r="T547" s="678"/>
      <c r="U547" s="678"/>
      <c r="V547" s="678"/>
      <c r="W547" s="678"/>
      <c r="X547" s="678"/>
      <c r="Y547" s="678"/>
      <c r="Z547" s="678"/>
      <c r="AA547" s="678"/>
      <c r="AB547" s="678"/>
    </row>
    <row r="548">
      <c r="A548" s="678"/>
      <c r="B548" s="46"/>
      <c r="C548" s="46"/>
      <c r="D548" s="46"/>
      <c r="E548" s="46"/>
      <c r="F548" s="46"/>
      <c r="G548" s="46"/>
      <c r="H548" s="46"/>
      <c r="I548" s="46"/>
      <c r="J548" s="46"/>
      <c r="K548" s="46"/>
      <c r="L548" s="46"/>
      <c r="M548" s="46"/>
      <c r="N548" s="46"/>
      <c r="O548" s="46"/>
      <c r="P548" s="678"/>
      <c r="Q548" s="678"/>
      <c r="R548" s="678"/>
      <c r="S548" s="678"/>
      <c r="T548" s="678"/>
      <c r="U548" s="678"/>
      <c r="V548" s="678"/>
      <c r="W548" s="678"/>
      <c r="X548" s="678"/>
      <c r="Y548" s="678"/>
      <c r="Z548" s="678"/>
      <c r="AA548" s="678"/>
      <c r="AB548" s="678"/>
    </row>
    <row r="549">
      <c r="A549" s="678"/>
      <c r="B549" s="46"/>
      <c r="C549" s="46"/>
      <c r="D549" s="46"/>
      <c r="E549" s="46"/>
      <c r="F549" s="46"/>
      <c r="G549" s="46"/>
      <c r="H549" s="46"/>
      <c r="I549" s="46"/>
      <c r="J549" s="46"/>
      <c r="K549" s="46"/>
      <c r="L549" s="46"/>
      <c r="M549" s="46"/>
      <c r="N549" s="46"/>
      <c r="O549" s="46"/>
      <c r="P549" s="678"/>
      <c r="Q549" s="678"/>
      <c r="R549" s="678"/>
      <c r="S549" s="678"/>
      <c r="T549" s="678"/>
      <c r="U549" s="678"/>
      <c r="V549" s="678"/>
      <c r="W549" s="678"/>
      <c r="X549" s="678"/>
      <c r="Y549" s="678"/>
      <c r="Z549" s="678"/>
      <c r="AA549" s="678"/>
      <c r="AB549" s="678"/>
    </row>
    <row r="550">
      <c r="A550" s="678"/>
      <c r="B550" s="46"/>
      <c r="C550" s="46"/>
      <c r="D550" s="46"/>
      <c r="E550" s="46"/>
      <c r="F550" s="46"/>
      <c r="G550" s="46"/>
      <c r="H550" s="46"/>
      <c r="I550" s="46"/>
      <c r="J550" s="46"/>
      <c r="K550" s="46"/>
      <c r="L550" s="46"/>
      <c r="M550" s="46"/>
      <c r="N550" s="46"/>
      <c r="O550" s="46"/>
      <c r="P550" s="678"/>
      <c r="Q550" s="678"/>
      <c r="R550" s="678"/>
      <c r="S550" s="678"/>
      <c r="T550" s="678"/>
      <c r="U550" s="678"/>
      <c r="V550" s="678"/>
      <c r="W550" s="678"/>
      <c r="X550" s="678"/>
      <c r="Y550" s="678"/>
      <c r="Z550" s="678"/>
      <c r="AA550" s="678"/>
      <c r="AB550" s="678"/>
    </row>
    <row r="551">
      <c r="A551" s="678"/>
      <c r="B551" s="46"/>
      <c r="C551" s="46"/>
      <c r="D551" s="46"/>
      <c r="E551" s="46"/>
      <c r="F551" s="46"/>
      <c r="G551" s="46"/>
      <c r="H551" s="46"/>
      <c r="I551" s="46"/>
      <c r="J551" s="46"/>
      <c r="K551" s="46"/>
      <c r="L551" s="46"/>
      <c r="M551" s="46"/>
      <c r="N551" s="46"/>
      <c r="O551" s="46"/>
      <c r="P551" s="678"/>
      <c r="Q551" s="678"/>
      <c r="R551" s="678"/>
      <c r="S551" s="678"/>
      <c r="T551" s="678"/>
      <c r="U551" s="678"/>
      <c r="V551" s="678"/>
      <c r="W551" s="678"/>
      <c r="X551" s="678"/>
      <c r="Y551" s="678"/>
      <c r="Z551" s="678"/>
      <c r="AA551" s="678"/>
      <c r="AB551" s="678"/>
    </row>
    <row r="552">
      <c r="A552" s="678"/>
      <c r="B552" s="46"/>
      <c r="C552" s="46"/>
      <c r="D552" s="46"/>
      <c r="E552" s="46"/>
      <c r="F552" s="46"/>
      <c r="G552" s="46"/>
      <c r="H552" s="46"/>
      <c r="I552" s="46"/>
      <c r="J552" s="46"/>
      <c r="K552" s="46"/>
      <c r="L552" s="46"/>
      <c r="M552" s="46"/>
      <c r="N552" s="46"/>
      <c r="O552" s="46"/>
      <c r="P552" s="678"/>
      <c r="Q552" s="678"/>
      <c r="R552" s="678"/>
      <c r="S552" s="678"/>
      <c r="T552" s="678"/>
      <c r="U552" s="678"/>
      <c r="V552" s="678"/>
      <c r="W552" s="678"/>
      <c r="X552" s="678"/>
      <c r="Y552" s="678"/>
      <c r="Z552" s="678"/>
      <c r="AA552" s="678"/>
      <c r="AB552" s="678"/>
    </row>
    <row r="553">
      <c r="A553" s="678"/>
      <c r="B553" s="46"/>
      <c r="C553" s="46"/>
      <c r="D553" s="46"/>
      <c r="E553" s="46"/>
      <c r="F553" s="46"/>
      <c r="G553" s="46"/>
      <c r="H553" s="46"/>
      <c r="I553" s="46"/>
      <c r="J553" s="46"/>
      <c r="K553" s="46"/>
      <c r="L553" s="46"/>
      <c r="M553" s="46"/>
      <c r="N553" s="46"/>
      <c r="O553" s="46"/>
      <c r="P553" s="678"/>
      <c r="Q553" s="678"/>
      <c r="R553" s="678"/>
      <c r="S553" s="678"/>
      <c r="T553" s="678"/>
      <c r="U553" s="678"/>
      <c r="V553" s="678"/>
      <c r="W553" s="678"/>
      <c r="X553" s="678"/>
      <c r="Y553" s="678"/>
      <c r="Z553" s="678"/>
      <c r="AA553" s="678"/>
      <c r="AB553" s="678"/>
    </row>
    <row r="554">
      <c r="A554" s="678"/>
      <c r="B554" s="46"/>
      <c r="C554" s="46"/>
      <c r="D554" s="46"/>
      <c r="E554" s="46"/>
      <c r="F554" s="46"/>
      <c r="G554" s="46"/>
      <c r="H554" s="46"/>
      <c r="I554" s="46"/>
      <c r="J554" s="46"/>
      <c r="K554" s="46"/>
      <c r="L554" s="46"/>
      <c r="M554" s="46"/>
      <c r="N554" s="46"/>
      <c r="O554" s="46"/>
      <c r="P554" s="678"/>
      <c r="Q554" s="678"/>
      <c r="R554" s="678"/>
      <c r="S554" s="678"/>
      <c r="T554" s="678"/>
      <c r="U554" s="678"/>
      <c r="V554" s="678"/>
      <c r="W554" s="678"/>
      <c r="X554" s="678"/>
      <c r="Y554" s="678"/>
      <c r="Z554" s="678"/>
      <c r="AA554" s="678"/>
      <c r="AB554" s="678"/>
    </row>
    <row r="555">
      <c r="A555" s="678"/>
      <c r="B555" s="46"/>
      <c r="C555" s="46"/>
      <c r="D555" s="46"/>
      <c r="E555" s="46"/>
      <c r="F555" s="46"/>
      <c r="G555" s="46"/>
      <c r="H555" s="46"/>
      <c r="I555" s="46"/>
      <c r="J555" s="46"/>
      <c r="K555" s="46"/>
      <c r="L555" s="46"/>
      <c r="M555" s="46"/>
      <c r="N555" s="46"/>
      <c r="O555" s="46"/>
      <c r="P555" s="678"/>
      <c r="Q555" s="678"/>
      <c r="R555" s="678"/>
      <c r="S555" s="678"/>
      <c r="T555" s="678"/>
      <c r="U555" s="678"/>
      <c r="V555" s="678"/>
      <c r="W555" s="678"/>
      <c r="X555" s="678"/>
      <c r="Y555" s="678"/>
      <c r="Z555" s="678"/>
      <c r="AA555" s="678"/>
      <c r="AB555" s="678"/>
    </row>
    <row r="556">
      <c r="A556" s="678"/>
      <c r="B556" s="46"/>
      <c r="C556" s="46"/>
      <c r="D556" s="46"/>
      <c r="E556" s="46"/>
      <c r="F556" s="46"/>
      <c r="G556" s="46"/>
      <c r="H556" s="46"/>
      <c r="I556" s="46"/>
      <c r="J556" s="46"/>
      <c r="K556" s="46"/>
      <c r="L556" s="46"/>
      <c r="M556" s="46"/>
      <c r="N556" s="46"/>
      <c r="O556" s="46"/>
      <c r="P556" s="678"/>
      <c r="Q556" s="678"/>
      <c r="R556" s="678"/>
      <c r="S556" s="678"/>
      <c r="T556" s="678"/>
      <c r="U556" s="678"/>
      <c r="V556" s="678"/>
      <c r="W556" s="678"/>
      <c r="X556" s="678"/>
      <c r="Y556" s="678"/>
      <c r="Z556" s="678"/>
      <c r="AA556" s="678"/>
      <c r="AB556" s="678"/>
    </row>
    <row r="557">
      <c r="A557" s="678"/>
      <c r="B557" s="46"/>
      <c r="C557" s="46"/>
      <c r="D557" s="46"/>
      <c r="E557" s="46"/>
      <c r="F557" s="46"/>
      <c r="G557" s="46"/>
      <c r="H557" s="46"/>
      <c r="I557" s="46"/>
      <c r="J557" s="46"/>
      <c r="K557" s="46"/>
      <c r="L557" s="46"/>
      <c r="M557" s="46"/>
      <c r="N557" s="46"/>
      <c r="O557" s="46"/>
      <c r="P557" s="678"/>
      <c r="Q557" s="678"/>
      <c r="R557" s="678"/>
      <c r="S557" s="678"/>
      <c r="T557" s="678"/>
      <c r="U557" s="678"/>
      <c r="V557" s="678"/>
      <c r="W557" s="678"/>
      <c r="X557" s="678"/>
      <c r="Y557" s="678"/>
      <c r="Z557" s="678"/>
      <c r="AA557" s="678"/>
      <c r="AB557" s="678"/>
    </row>
    <row r="558">
      <c r="A558" s="678"/>
      <c r="B558" s="46"/>
      <c r="C558" s="46"/>
      <c r="D558" s="46"/>
      <c r="E558" s="46"/>
      <c r="F558" s="46"/>
      <c r="G558" s="46"/>
      <c r="H558" s="46"/>
      <c r="I558" s="46"/>
      <c r="J558" s="46"/>
      <c r="K558" s="46"/>
      <c r="L558" s="46"/>
      <c r="M558" s="46"/>
      <c r="N558" s="46"/>
      <c r="O558" s="46"/>
      <c r="P558" s="678"/>
      <c r="Q558" s="678"/>
      <c r="R558" s="678"/>
      <c r="S558" s="678"/>
      <c r="T558" s="678"/>
      <c r="U558" s="678"/>
      <c r="V558" s="678"/>
      <c r="W558" s="678"/>
      <c r="X558" s="678"/>
      <c r="Y558" s="678"/>
      <c r="Z558" s="678"/>
      <c r="AA558" s="678"/>
      <c r="AB558" s="678"/>
    </row>
    <row r="559">
      <c r="A559" s="678"/>
      <c r="B559" s="46"/>
      <c r="C559" s="46"/>
      <c r="D559" s="46"/>
      <c r="E559" s="46"/>
      <c r="F559" s="46"/>
      <c r="G559" s="46"/>
      <c r="H559" s="46"/>
      <c r="I559" s="46"/>
      <c r="J559" s="46"/>
      <c r="K559" s="46"/>
      <c r="L559" s="46"/>
      <c r="M559" s="46"/>
      <c r="N559" s="46"/>
      <c r="O559" s="46"/>
      <c r="P559" s="678"/>
      <c r="Q559" s="678"/>
      <c r="R559" s="678"/>
      <c r="S559" s="678"/>
      <c r="T559" s="678"/>
      <c r="U559" s="678"/>
      <c r="V559" s="678"/>
      <c r="W559" s="678"/>
      <c r="X559" s="678"/>
      <c r="Y559" s="678"/>
      <c r="Z559" s="678"/>
      <c r="AA559" s="678"/>
      <c r="AB559" s="678"/>
    </row>
    <row r="560">
      <c r="A560" s="678"/>
      <c r="B560" s="46"/>
      <c r="C560" s="46"/>
      <c r="D560" s="46"/>
      <c r="E560" s="46"/>
      <c r="F560" s="46"/>
      <c r="G560" s="46"/>
      <c r="H560" s="46"/>
      <c r="I560" s="46"/>
      <c r="J560" s="46"/>
      <c r="K560" s="46"/>
      <c r="L560" s="46"/>
      <c r="M560" s="46"/>
      <c r="N560" s="46"/>
      <c r="O560" s="46"/>
      <c r="P560" s="678"/>
      <c r="Q560" s="678"/>
      <c r="R560" s="678"/>
      <c r="S560" s="678"/>
      <c r="T560" s="678"/>
      <c r="U560" s="678"/>
      <c r="V560" s="678"/>
      <c r="W560" s="678"/>
      <c r="X560" s="678"/>
      <c r="Y560" s="678"/>
      <c r="Z560" s="678"/>
      <c r="AA560" s="678"/>
      <c r="AB560" s="678"/>
    </row>
    <row r="561">
      <c r="A561" s="678"/>
      <c r="B561" s="46"/>
      <c r="C561" s="46"/>
      <c r="D561" s="46"/>
      <c r="E561" s="46"/>
      <c r="F561" s="46"/>
      <c r="G561" s="46"/>
      <c r="H561" s="46"/>
      <c r="I561" s="46"/>
      <c r="J561" s="46"/>
      <c r="K561" s="46"/>
      <c r="L561" s="46"/>
      <c r="M561" s="46"/>
      <c r="N561" s="46"/>
      <c r="O561" s="46"/>
      <c r="P561" s="678"/>
      <c r="Q561" s="678"/>
      <c r="R561" s="678"/>
      <c r="S561" s="678"/>
      <c r="T561" s="678"/>
      <c r="U561" s="678"/>
      <c r="V561" s="678"/>
      <c r="W561" s="678"/>
      <c r="X561" s="678"/>
      <c r="Y561" s="678"/>
      <c r="Z561" s="678"/>
      <c r="AA561" s="678"/>
      <c r="AB561" s="678"/>
    </row>
    <row r="562">
      <c r="A562" s="678"/>
      <c r="B562" s="46"/>
      <c r="C562" s="46"/>
      <c r="D562" s="46"/>
      <c r="E562" s="46"/>
      <c r="F562" s="46"/>
      <c r="G562" s="46"/>
      <c r="H562" s="46"/>
      <c r="I562" s="46"/>
      <c r="J562" s="46"/>
      <c r="K562" s="46"/>
      <c r="L562" s="46"/>
      <c r="M562" s="46"/>
      <c r="N562" s="46"/>
      <c r="O562" s="46"/>
      <c r="P562" s="678"/>
      <c r="Q562" s="678"/>
      <c r="R562" s="678"/>
      <c r="S562" s="678"/>
      <c r="T562" s="678"/>
      <c r="U562" s="678"/>
      <c r="V562" s="678"/>
      <c r="W562" s="678"/>
      <c r="X562" s="678"/>
      <c r="Y562" s="678"/>
      <c r="Z562" s="678"/>
      <c r="AA562" s="678"/>
      <c r="AB562" s="678"/>
    </row>
    <row r="563">
      <c r="A563" s="678"/>
      <c r="B563" s="46"/>
      <c r="C563" s="46"/>
      <c r="D563" s="46"/>
      <c r="E563" s="46"/>
      <c r="F563" s="46"/>
      <c r="G563" s="46"/>
      <c r="H563" s="46"/>
      <c r="I563" s="46"/>
      <c r="J563" s="46"/>
      <c r="K563" s="46"/>
      <c r="L563" s="46"/>
      <c r="M563" s="46"/>
      <c r="N563" s="46"/>
      <c r="O563" s="46"/>
      <c r="P563" s="678"/>
      <c r="Q563" s="678"/>
      <c r="R563" s="678"/>
      <c r="S563" s="678"/>
      <c r="T563" s="678"/>
      <c r="U563" s="678"/>
      <c r="V563" s="678"/>
      <c r="W563" s="678"/>
      <c r="X563" s="678"/>
      <c r="Y563" s="678"/>
      <c r="Z563" s="678"/>
      <c r="AA563" s="678"/>
      <c r="AB563" s="678"/>
    </row>
    <row r="564">
      <c r="A564" s="678"/>
      <c r="B564" s="46"/>
      <c r="C564" s="46"/>
      <c r="D564" s="46"/>
      <c r="E564" s="46"/>
      <c r="F564" s="46"/>
      <c r="G564" s="46"/>
      <c r="H564" s="46"/>
      <c r="I564" s="46"/>
      <c r="J564" s="46"/>
      <c r="K564" s="46"/>
      <c r="L564" s="46"/>
      <c r="M564" s="46"/>
      <c r="N564" s="46"/>
      <c r="O564" s="46"/>
      <c r="P564" s="678"/>
      <c r="Q564" s="678"/>
      <c r="R564" s="678"/>
      <c r="S564" s="678"/>
      <c r="T564" s="678"/>
      <c r="U564" s="678"/>
      <c r="V564" s="678"/>
      <c r="W564" s="678"/>
      <c r="X564" s="678"/>
      <c r="Y564" s="678"/>
      <c r="Z564" s="678"/>
      <c r="AA564" s="678"/>
      <c r="AB564" s="678"/>
    </row>
    <row r="565">
      <c r="A565" s="678"/>
      <c r="B565" s="46"/>
      <c r="C565" s="46"/>
      <c r="D565" s="46"/>
      <c r="E565" s="46"/>
      <c r="F565" s="46"/>
      <c r="G565" s="46"/>
      <c r="H565" s="46"/>
      <c r="I565" s="46"/>
      <c r="J565" s="46"/>
      <c r="K565" s="46"/>
      <c r="L565" s="46"/>
      <c r="M565" s="46"/>
      <c r="N565" s="46"/>
      <c r="O565" s="46"/>
      <c r="P565" s="678"/>
      <c r="Q565" s="678"/>
      <c r="R565" s="678"/>
      <c r="S565" s="678"/>
      <c r="T565" s="678"/>
      <c r="U565" s="678"/>
      <c r="V565" s="678"/>
      <c r="W565" s="678"/>
      <c r="X565" s="678"/>
      <c r="Y565" s="678"/>
      <c r="Z565" s="678"/>
      <c r="AA565" s="678"/>
      <c r="AB565" s="678"/>
    </row>
    <row r="566">
      <c r="A566" s="678"/>
      <c r="B566" s="46"/>
      <c r="C566" s="46"/>
      <c r="D566" s="46"/>
      <c r="E566" s="46"/>
      <c r="F566" s="46"/>
      <c r="G566" s="46"/>
      <c r="H566" s="46"/>
      <c r="I566" s="46"/>
      <c r="J566" s="46"/>
      <c r="K566" s="46"/>
      <c r="L566" s="46"/>
      <c r="M566" s="46"/>
      <c r="N566" s="46"/>
      <c r="O566" s="46"/>
      <c r="P566" s="678"/>
      <c r="Q566" s="678"/>
      <c r="R566" s="678"/>
      <c r="S566" s="678"/>
      <c r="T566" s="678"/>
      <c r="U566" s="678"/>
      <c r="V566" s="678"/>
      <c r="W566" s="678"/>
      <c r="X566" s="678"/>
      <c r="Y566" s="678"/>
      <c r="Z566" s="678"/>
      <c r="AA566" s="678"/>
      <c r="AB566" s="678"/>
    </row>
    <row r="567">
      <c r="A567" s="678"/>
      <c r="B567" s="46"/>
      <c r="C567" s="46"/>
      <c r="D567" s="46"/>
      <c r="E567" s="46"/>
      <c r="F567" s="46"/>
      <c r="G567" s="46"/>
      <c r="H567" s="46"/>
      <c r="I567" s="46"/>
      <c r="J567" s="46"/>
      <c r="K567" s="46"/>
      <c r="L567" s="46"/>
      <c r="M567" s="46"/>
      <c r="N567" s="46"/>
      <c r="O567" s="46"/>
      <c r="P567" s="678"/>
      <c r="Q567" s="678"/>
      <c r="R567" s="678"/>
      <c r="S567" s="678"/>
      <c r="T567" s="678"/>
      <c r="U567" s="678"/>
      <c r="V567" s="678"/>
      <c r="W567" s="678"/>
      <c r="X567" s="678"/>
      <c r="Y567" s="678"/>
      <c r="Z567" s="678"/>
      <c r="AA567" s="678"/>
      <c r="AB567" s="678"/>
    </row>
    <row r="568">
      <c r="A568" s="678"/>
      <c r="B568" s="46"/>
      <c r="C568" s="46"/>
      <c r="D568" s="46"/>
      <c r="E568" s="46"/>
      <c r="F568" s="46"/>
      <c r="G568" s="46"/>
      <c r="H568" s="46"/>
      <c r="I568" s="46"/>
      <c r="J568" s="46"/>
      <c r="K568" s="46"/>
      <c r="L568" s="46"/>
      <c r="M568" s="46"/>
      <c r="N568" s="46"/>
      <c r="O568" s="46"/>
      <c r="P568" s="678"/>
      <c r="Q568" s="678"/>
      <c r="R568" s="678"/>
      <c r="S568" s="678"/>
      <c r="T568" s="678"/>
      <c r="U568" s="678"/>
      <c r="V568" s="678"/>
      <c r="W568" s="678"/>
      <c r="X568" s="678"/>
      <c r="Y568" s="678"/>
      <c r="Z568" s="678"/>
      <c r="AA568" s="678"/>
      <c r="AB568" s="678"/>
    </row>
    <row r="569">
      <c r="A569" s="678"/>
      <c r="B569" s="46"/>
      <c r="C569" s="46"/>
      <c r="D569" s="46"/>
      <c r="E569" s="46"/>
      <c r="F569" s="46"/>
      <c r="G569" s="46"/>
      <c r="H569" s="46"/>
      <c r="I569" s="46"/>
      <c r="J569" s="46"/>
      <c r="K569" s="46"/>
      <c r="L569" s="46"/>
      <c r="M569" s="46"/>
      <c r="N569" s="46"/>
      <c r="O569" s="46"/>
      <c r="P569" s="678"/>
      <c r="Q569" s="678"/>
      <c r="R569" s="678"/>
      <c r="S569" s="678"/>
      <c r="T569" s="678"/>
      <c r="U569" s="678"/>
      <c r="V569" s="678"/>
      <c r="W569" s="678"/>
      <c r="X569" s="678"/>
      <c r="Y569" s="678"/>
      <c r="Z569" s="678"/>
      <c r="AA569" s="678"/>
      <c r="AB569" s="678"/>
    </row>
    <row r="570">
      <c r="A570" s="678"/>
      <c r="B570" s="46"/>
      <c r="C570" s="46"/>
      <c r="D570" s="46"/>
      <c r="E570" s="46"/>
      <c r="F570" s="46"/>
      <c r="G570" s="46"/>
      <c r="H570" s="46"/>
      <c r="I570" s="46"/>
      <c r="J570" s="46"/>
      <c r="K570" s="46"/>
      <c r="L570" s="46"/>
      <c r="M570" s="46"/>
      <c r="N570" s="46"/>
      <c r="O570" s="46"/>
      <c r="P570" s="678"/>
      <c r="Q570" s="678"/>
      <c r="R570" s="678"/>
      <c r="S570" s="678"/>
      <c r="T570" s="678"/>
      <c r="U570" s="678"/>
      <c r="V570" s="678"/>
      <c r="W570" s="678"/>
      <c r="X570" s="678"/>
      <c r="Y570" s="678"/>
      <c r="Z570" s="678"/>
      <c r="AA570" s="678"/>
      <c r="AB570" s="678"/>
    </row>
    <row r="571">
      <c r="A571" s="678"/>
      <c r="B571" s="46"/>
      <c r="C571" s="46"/>
      <c r="D571" s="46"/>
      <c r="E571" s="46"/>
      <c r="F571" s="46"/>
      <c r="G571" s="46"/>
      <c r="H571" s="46"/>
      <c r="I571" s="46"/>
      <c r="J571" s="46"/>
      <c r="K571" s="46"/>
      <c r="L571" s="46"/>
      <c r="M571" s="46"/>
      <c r="N571" s="46"/>
      <c r="O571" s="46"/>
      <c r="P571" s="678"/>
      <c r="Q571" s="678"/>
      <c r="R571" s="678"/>
      <c r="S571" s="678"/>
      <c r="T571" s="678"/>
      <c r="U571" s="678"/>
      <c r="V571" s="678"/>
      <c r="W571" s="678"/>
      <c r="X571" s="678"/>
      <c r="Y571" s="678"/>
      <c r="Z571" s="678"/>
      <c r="AA571" s="678"/>
      <c r="AB571" s="678"/>
    </row>
    <row r="572">
      <c r="A572" s="678"/>
      <c r="B572" s="46"/>
      <c r="C572" s="46"/>
      <c r="D572" s="46"/>
      <c r="E572" s="46"/>
      <c r="F572" s="46"/>
      <c r="G572" s="46"/>
      <c r="H572" s="46"/>
      <c r="I572" s="46"/>
      <c r="J572" s="46"/>
      <c r="K572" s="46"/>
      <c r="L572" s="46"/>
      <c r="M572" s="46"/>
      <c r="N572" s="46"/>
      <c r="O572" s="46"/>
      <c r="P572" s="678"/>
      <c r="Q572" s="678"/>
      <c r="R572" s="678"/>
      <c r="S572" s="678"/>
      <c r="T572" s="678"/>
      <c r="U572" s="678"/>
      <c r="V572" s="678"/>
      <c r="W572" s="678"/>
      <c r="X572" s="678"/>
      <c r="Y572" s="678"/>
      <c r="Z572" s="678"/>
      <c r="AA572" s="678"/>
      <c r="AB572" s="678"/>
    </row>
    <row r="573">
      <c r="A573" s="678"/>
      <c r="B573" s="46"/>
      <c r="C573" s="46"/>
      <c r="D573" s="46"/>
      <c r="E573" s="46"/>
      <c r="F573" s="46"/>
      <c r="G573" s="46"/>
      <c r="H573" s="46"/>
      <c r="I573" s="46"/>
      <c r="J573" s="46"/>
      <c r="K573" s="46"/>
      <c r="L573" s="46"/>
      <c r="M573" s="46"/>
      <c r="N573" s="46"/>
      <c r="O573" s="46"/>
      <c r="P573" s="678"/>
      <c r="Q573" s="678"/>
      <c r="R573" s="678"/>
      <c r="S573" s="678"/>
      <c r="T573" s="678"/>
      <c r="U573" s="678"/>
      <c r="V573" s="678"/>
      <c r="W573" s="678"/>
      <c r="X573" s="678"/>
      <c r="Y573" s="678"/>
      <c r="Z573" s="678"/>
      <c r="AA573" s="678"/>
      <c r="AB573" s="678"/>
    </row>
    <row r="574">
      <c r="A574" s="678"/>
      <c r="B574" s="46"/>
      <c r="C574" s="46"/>
      <c r="D574" s="46"/>
      <c r="E574" s="46"/>
      <c r="F574" s="46"/>
      <c r="G574" s="46"/>
      <c r="H574" s="46"/>
      <c r="I574" s="46"/>
      <c r="J574" s="46"/>
      <c r="K574" s="46"/>
      <c r="L574" s="46"/>
      <c r="M574" s="46"/>
      <c r="N574" s="46"/>
      <c r="O574" s="46"/>
      <c r="P574" s="678"/>
      <c r="Q574" s="678"/>
      <c r="R574" s="678"/>
      <c r="S574" s="678"/>
      <c r="T574" s="678"/>
      <c r="U574" s="678"/>
      <c r="V574" s="678"/>
      <c r="W574" s="678"/>
      <c r="X574" s="678"/>
      <c r="Y574" s="678"/>
      <c r="Z574" s="678"/>
      <c r="AA574" s="678"/>
      <c r="AB574" s="678"/>
    </row>
    <row r="575">
      <c r="A575" s="678"/>
      <c r="B575" s="46"/>
      <c r="C575" s="46"/>
      <c r="D575" s="46"/>
      <c r="E575" s="46"/>
      <c r="F575" s="46"/>
      <c r="G575" s="46"/>
      <c r="H575" s="46"/>
      <c r="I575" s="46"/>
      <c r="J575" s="46"/>
      <c r="K575" s="46"/>
      <c r="L575" s="46"/>
      <c r="M575" s="46"/>
      <c r="N575" s="46"/>
      <c r="O575" s="46"/>
      <c r="P575" s="678"/>
      <c r="Q575" s="678"/>
      <c r="R575" s="678"/>
      <c r="S575" s="678"/>
      <c r="T575" s="678"/>
      <c r="U575" s="678"/>
      <c r="V575" s="678"/>
      <c r="W575" s="678"/>
      <c r="X575" s="678"/>
      <c r="Y575" s="678"/>
      <c r="Z575" s="678"/>
      <c r="AA575" s="678"/>
      <c r="AB575" s="678"/>
    </row>
    <row r="576">
      <c r="A576" s="678"/>
      <c r="B576" s="46"/>
      <c r="C576" s="46"/>
      <c r="D576" s="46"/>
      <c r="E576" s="46"/>
      <c r="F576" s="46"/>
      <c r="G576" s="46"/>
      <c r="H576" s="46"/>
      <c r="I576" s="46"/>
      <c r="J576" s="46"/>
      <c r="K576" s="46"/>
      <c r="L576" s="46"/>
      <c r="M576" s="46"/>
      <c r="N576" s="46"/>
      <c r="O576" s="46"/>
      <c r="P576" s="678"/>
      <c r="Q576" s="678"/>
      <c r="R576" s="678"/>
      <c r="S576" s="678"/>
      <c r="T576" s="678"/>
      <c r="U576" s="678"/>
      <c r="V576" s="678"/>
      <c r="W576" s="678"/>
      <c r="X576" s="678"/>
      <c r="Y576" s="678"/>
      <c r="Z576" s="678"/>
      <c r="AA576" s="678"/>
      <c r="AB576" s="678"/>
    </row>
    <row r="577">
      <c r="A577" s="678"/>
      <c r="B577" s="46"/>
      <c r="C577" s="46"/>
      <c r="D577" s="46"/>
      <c r="E577" s="46"/>
      <c r="F577" s="46"/>
      <c r="G577" s="46"/>
      <c r="H577" s="46"/>
      <c r="I577" s="46"/>
      <c r="J577" s="46"/>
      <c r="K577" s="46"/>
      <c r="L577" s="46"/>
      <c r="M577" s="46"/>
      <c r="N577" s="46"/>
      <c r="O577" s="46"/>
      <c r="P577" s="678"/>
      <c r="Q577" s="678"/>
      <c r="R577" s="678"/>
      <c r="S577" s="678"/>
      <c r="T577" s="678"/>
      <c r="U577" s="678"/>
      <c r="V577" s="678"/>
      <c r="W577" s="678"/>
      <c r="X577" s="678"/>
      <c r="Y577" s="678"/>
      <c r="Z577" s="678"/>
      <c r="AA577" s="678"/>
      <c r="AB577" s="678"/>
    </row>
    <row r="578">
      <c r="A578" s="678"/>
      <c r="B578" s="46"/>
      <c r="C578" s="46"/>
      <c r="D578" s="46"/>
      <c r="E578" s="46"/>
      <c r="F578" s="46"/>
      <c r="G578" s="46"/>
      <c r="H578" s="46"/>
      <c r="I578" s="46"/>
      <c r="J578" s="46"/>
      <c r="K578" s="46"/>
      <c r="L578" s="46"/>
      <c r="M578" s="46"/>
      <c r="N578" s="46"/>
      <c r="O578" s="46"/>
      <c r="P578" s="678"/>
      <c r="Q578" s="678"/>
      <c r="R578" s="678"/>
      <c r="S578" s="678"/>
      <c r="T578" s="678"/>
      <c r="U578" s="678"/>
      <c r="V578" s="678"/>
      <c r="W578" s="678"/>
      <c r="X578" s="678"/>
      <c r="Y578" s="678"/>
      <c r="Z578" s="678"/>
      <c r="AA578" s="678"/>
      <c r="AB578" s="678"/>
    </row>
    <row r="579">
      <c r="A579" s="678"/>
      <c r="B579" s="46"/>
      <c r="C579" s="46"/>
      <c r="D579" s="46"/>
      <c r="E579" s="46"/>
      <c r="F579" s="46"/>
      <c r="G579" s="46"/>
      <c r="H579" s="46"/>
      <c r="I579" s="46"/>
      <c r="J579" s="46"/>
      <c r="K579" s="46"/>
      <c r="L579" s="46"/>
      <c r="M579" s="46"/>
      <c r="N579" s="46"/>
      <c r="O579" s="46"/>
      <c r="P579" s="678"/>
      <c r="Q579" s="678"/>
      <c r="R579" s="678"/>
      <c r="S579" s="678"/>
      <c r="T579" s="678"/>
      <c r="U579" s="678"/>
      <c r="V579" s="678"/>
      <c r="W579" s="678"/>
      <c r="X579" s="678"/>
      <c r="Y579" s="678"/>
      <c r="Z579" s="678"/>
      <c r="AA579" s="678"/>
      <c r="AB579" s="678"/>
    </row>
    <row r="580">
      <c r="A580" s="678"/>
      <c r="B580" s="46"/>
      <c r="C580" s="46"/>
      <c r="D580" s="46"/>
      <c r="E580" s="46"/>
      <c r="F580" s="46"/>
      <c r="G580" s="46"/>
      <c r="H580" s="46"/>
      <c r="I580" s="46"/>
      <c r="J580" s="46"/>
      <c r="K580" s="46"/>
      <c r="L580" s="46"/>
      <c r="M580" s="46"/>
      <c r="N580" s="46"/>
      <c r="O580" s="46"/>
      <c r="P580" s="678"/>
      <c r="Q580" s="678"/>
      <c r="R580" s="678"/>
      <c r="S580" s="678"/>
      <c r="T580" s="678"/>
      <c r="U580" s="678"/>
      <c r="V580" s="678"/>
      <c r="W580" s="678"/>
      <c r="X580" s="678"/>
      <c r="Y580" s="678"/>
      <c r="Z580" s="678"/>
      <c r="AA580" s="678"/>
      <c r="AB580" s="678"/>
    </row>
    <row r="581">
      <c r="A581" s="678"/>
      <c r="B581" s="46"/>
      <c r="C581" s="46"/>
      <c r="D581" s="46"/>
      <c r="E581" s="46"/>
      <c r="F581" s="46"/>
      <c r="G581" s="46"/>
      <c r="H581" s="46"/>
      <c r="I581" s="46"/>
      <c r="J581" s="46"/>
      <c r="K581" s="46"/>
      <c r="L581" s="46"/>
      <c r="M581" s="46"/>
      <c r="N581" s="46"/>
      <c r="O581" s="46"/>
      <c r="P581" s="678"/>
      <c r="Q581" s="678"/>
      <c r="R581" s="678"/>
      <c r="S581" s="678"/>
      <c r="T581" s="678"/>
      <c r="U581" s="678"/>
      <c r="V581" s="678"/>
      <c r="W581" s="678"/>
      <c r="X581" s="678"/>
      <c r="Y581" s="678"/>
      <c r="Z581" s="678"/>
      <c r="AA581" s="678"/>
      <c r="AB581" s="678"/>
    </row>
    <row r="582">
      <c r="A582" s="678"/>
      <c r="B582" s="46"/>
      <c r="C582" s="46"/>
      <c r="D582" s="46"/>
      <c r="E582" s="46"/>
      <c r="F582" s="46"/>
      <c r="G582" s="46"/>
      <c r="H582" s="46"/>
      <c r="I582" s="46"/>
      <c r="J582" s="46"/>
      <c r="K582" s="46"/>
      <c r="L582" s="46"/>
      <c r="M582" s="46"/>
      <c r="N582" s="46"/>
      <c r="O582" s="46"/>
      <c r="P582" s="678"/>
      <c r="Q582" s="678"/>
      <c r="R582" s="678"/>
      <c r="S582" s="678"/>
      <c r="T582" s="678"/>
      <c r="U582" s="678"/>
      <c r="V582" s="678"/>
      <c r="W582" s="678"/>
      <c r="X582" s="678"/>
      <c r="Y582" s="678"/>
      <c r="Z582" s="678"/>
      <c r="AA582" s="678"/>
      <c r="AB582" s="678"/>
    </row>
    <row r="583">
      <c r="A583" s="678"/>
      <c r="B583" s="46"/>
      <c r="C583" s="46"/>
      <c r="D583" s="46"/>
      <c r="E583" s="46"/>
      <c r="F583" s="46"/>
      <c r="G583" s="46"/>
      <c r="H583" s="46"/>
      <c r="I583" s="46"/>
      <c r="J583" s="46"/>
      <c r="K583" s="46"/>
      <c r="L583" s="46"/>
      <c r="M583" s="46"/>
      <c r="N583" s="46"/>
      <c r="O583" s="46"/>
      <c r="P583" s="678"/>
      <c r="Q583" s="678"/>
      <c r="R583" s="678"/>
      <c r="S583" s="678"/>
      <c r="T583" s="678"/>
      <c r="U583" s="678"/>
      <c r="V583" s="678"/>
      <c r="W583" s="678"/>
      <c r="X583" s="678"/>
      <c r="Y583" s="678"/>
      <c r="Z583" s="678"/>
      <c r="AA583" s="678"/>
      <c r="AB583" s="678"/>
    </row>
    <row r="584">
      <c r="A584" s="678"/>
      <c r="B584" s="46"/>
      <c r="C584" s="46"/>
      <c r="D584" s="46"/>
      <c r="E584" s="46"/>
      <c r="F584" s="46"/>
      <c r="G584" s="46"/>
      <c r="H584" s="46"/>
      <c r="I584" s="46"/>
      <c r="J584" s="46"/>
      <c r="K584" s="46"/>
      <c r="L584" s="46"/>
      <c r="M584" s="46"/>
      <c r="N584" s="46"/>
      <c r="O584" s="46"/>
      <c r="P584" s="678"/>
      <c r="Q584" s="678"/>
      <c r="R584" s="678"/>
      <c r="S584" s="678"/>
      <c r="T584" s="678"/>
      <c r="U584" s="678"/>
      <c r="V584" s="678"/>
      <c r="W584" s="678"/>
      <c r="X584" s="678"/>
      <c r="Y584" s="678"/>
      <c r="Z584" s="678"/>
      <c r="AA584" s="678"/>
      <c r="AB584" s="678"/>
    </row>
    <row r="585">
      <c r="A585" s="678"/>
      <c r="B585" s="46"/>
      <c r="C585" s="46"/>
      <c r="D585" s="46"/>
      <c r="E585" s="46"/>
      <c r="F585" s="46"/>
      <c r="G585" s="46"/>
      <c r="H585" s="46"/>
      <c r="I585" s="46"/>
      <c r="J585" s="46"/>
      <c r="K585" s="46"/>
      <c r="L585" s="46"/>
      <c r="M585" s="46"/>
      <c r="N585" s="46"/>
      <c r="O585" s="46"/>
      <c r="P585" s="678"/>
      <c r="Q585" s="678"/>
      <c r="R585" s="678"/>
      <c r="S585" s="678"/>
      <c r="T585" s="678"/>
      <c r="U585" s="678"/>
      <c r="V585" s="678"/>
      <c r="W585" s="678"/>
      <c r="X585" s="678"/>
      <c r="Y585" s="678"/>
      <c r="Z585" s="678"/>
      <c r="AA585" s="678"/>
      <c r="AB585" s="678"/>
    </row>
    <row r="586">
      <c r="A586" s="678"/>
      <c r="B586" s="46"/>
      <c r="C586" s="46"/>
      <c r="D586" s="46"/>
      <c r="E586" s="46"/>
      <c r="F586" s="46"/>
      <c r="G586" s="46"/>
      <c r="H586" s="46"/>
      <c r="I586" s="46"/>
      <c r="J586" s="46"/>
      <c r="K586" s="46"/>
      <c r="L586" s="46"/>
      <c r="M586" s="46"/>
      <c r="N586" s="46"/>
      <c r="O586" s="46"/>
      <c r="P586" s="678"/>
      <c r="Q586" s="678"/>
      <c r="R586" s="678"/>
      <c r="S586" s="678"/>
      <c r="T586" s="678"/>
      <c r="U586" s="678"/>
      <c r="V586" s="678"/>
      <c r="W586" s="678"/>
      <c r="X586" s="678"/>
      <c r="Y586" s="678"/>
      <c r="Z586" s="678"/>
      <c r="AA586" s="678"/>
      <c r="AB586" s="678"/>
    </row>
    <row r="587">
      <c r="A587" s="678"/>
      <c r="B587" s="46"/>
      <c r="C587" s="46"/>
      <c r="D587" s="46"/>
      <c r="E587" s="46"/>
      <c r="F587" s="46"/>
      <c r="G587" s="46"/>
      <c r="H587" s="46"/>
      <c r="I587" s="46"/>
      <c r="J587" s="46"/>
      <c r="K587" s="46"/>
      <c r="L587" s="46"/>
      <c r="M587" s="46"/>
      <c r="N587" s="46"/>
      <c r="O587" s="46"/>
      <c r="P587" s="678"/>
      <c r="Q587" s="678"/>
      <c r="R587" s="678"/>
      <c r="S587" s="678"/>
      <c r="T587" s="678"/>
      <c r="U587" s="678"/>
      <c r="V587" s="678"/>
      <c r="W587" s="678"/>
      <c r="X587" s="678"/>
      <c r="Y587" s="678"/>
      <c r="Z587" s="678"/>
      <c r="AA587" s="678"/>
      <c r="AB587" s="678"/>
    </row>
    <row r="588">
      <c r="A588" s="678"/>
      <c r="B588" s="46"/>
      <c r="C588" s="46"/>
      <c r="D588" s="46"/>
      <c r="E588" s="46"/>
      <c r="F588" s="46"/>
      <c r="G588" s="46"/>
      <c r="H588" s="46"/>
      <c r="I588" s="46"/>
      <c r="J588" s="46"/>
      <c r="K588" s="46"/>
      <c r="L588" s="46"/>
      <c r="M588" s="46"/>
      <c r="N588" s="46"/>
      <c r="O588" s="46"/>
      <c r="P588" s="678"/>
      <c r="Q588" s="678"/>
      <c r="R588" s="678"/>
      <c r="S588" s="678"/>
      <c r="T588" s="678"/>
      <c r="U588" s="678"/>
      <c r="V588" s="678"/>
      <c r="W588" s="678"/>
      <c r="X588" s="678"/>
      <c r="Y588" s="678"/>
      <c r="Z588" s="678"/>
      <c r="AA588" s="678"/>
      <c r="AB588" s="678"/>
    </row>
    <row r="589">
      <c r="A589" s="678"/>
      <c r="B589" s="46"/>
      <c r="C589" s="46"/>
      <c r="D589" s="46"/>
      <c r="E589" s="46"/>
      <c r="F589" s="46"/>
      <c r="G589" s="46"/>
      <c r="H589" s="46"/>
      <c r="I589" s="46"/>
      <c r="J589" s="46"/>
      <c r="K589" s="46"/>
      <c r="L589" s="46"/>
      <c r="M589" s="46"/>
      <c r="N589" s="46"/>
      <c r="O589" s="46"/>
      <c r="P589" s="678"/>
      <c r="Q589" s="678"/>
      <c r="R589" s="678"/>
      <c r="S589" s="678"/>
      <c r="T589" s="678"/>
      <c r="U589" s="678"/>
      <c r="V589" s="678"/>
      <c r="W589" s="678"/>
      <c r="X589" s="678"/>
      <c r="Y589" s="678"/>
      <c r="Z589" s="678"/>
      <c r="AA589" s="678"/>
      <c r="AB589" s="678"/>
    </row>
    <row r="590">
      <c r="A590" s="678"/>
      <c r="B590" s="46"/>
      <c r="C590" s="46"/>
      <c r="D590" s="46"/>
      <c r="E590" s="46"/>
      <c r="F590" s="46"/>
      <c r="G590" s="46"/>
      <c r="H590" s="46"/>
      <c r="I590" s="46"/>
      <c r="J590" s="46"/>
      <c r="K590" s="46"/>
      <c r="L590" s="46"/>
      <c r="M590" s="46"/>
      <c r="N590" s="46"/>
      <c r="O590" s="46"/>
      <c r="P590" s="678"/>
      <c r="Q590" s="678"/>
      <c r="R590" s="678"/>
      <c r="S590" s="678"/>
      <c r="T590" s="678"/>
      <c r="U590" s="678"/>
      <c r="V590" s="678"/>
      <c r="W590" s="678"/>
      <c r="X590" s="678"/>
      <c r="Y590" s="678"/>
      <c r="Z590" s="678"/>
      <c r="AA590" s="678"/>
      <c r="AB590" s="678"/>
    </row>
    <row r="591">
      <c r="A591" s="678"/>
      <c r="B591" s="46"/>
      <c r="C591" s="46"/>
      <c r="D591" s="46"/>
      <c r="E591" s="46"/>
      <c r="F591" s="46"/>
      <c r="G591" s="46"/>
      <c r="H591" s="46"/>
      <c r="I591" s="46"/>
      <c r="J591" s="46"/>
      <c r="K591" s="46"/>
      <c r="L591" s="46"/>
      <c r="M591" s="46"/>
      <c r="N591" s="46"/>
      <c r="O591" s="46"/>
      <c r="P591" s="678"/>
      <c r="Q591" s="678"/>
      <c r="R591" s="678"/>
      <c r="S591" s="678"/>
      <c r="T591" s="678"/>
      <c r="U591" s="678"/>
      <c r="V591" s="678"/>
      <c r="W591" s="678"/>
      <c r="X591" s="678"/>
      <c r="Y591" s="678"/>
      <c r="Z591" s="678"/>
      <c r="AA591" s="678"/>
      <c r="AB591" s="678"/>
    </row>
    <row r="592">
      <c r="A592" s="678"/>
      <c r="B592" s="46"/>
      <c r="C592" s="46"/>
      <c r="D592" s="46"/>
      <c r="E592" s="46"/>
      <c r="F592" s="46"/>
      <c r="G592" s="46"/>
      <c r="H592" s="46"/>
      <c r="I592" s="46"/>
      <c r="J592" s="46"/>
      <c r="K592" s="46"/>
      <c r="L592" s="46"/>
      <c r="M592" s="46"/>
      <c r="N592" s="46"/>
      <c r="O592" s="46"/>
      <c r="P592" s="678"/>
      <c r="Q592" s="678"/>
      <c r="R592" s="678"/>
      <c r="S592" s="678"/>
      <c r="T592" s="678"/>
      <c r="U592" s="678"/>
      <c r="V592" s="678"/>
      <c r="W592" s="678"/>
      <c r="X592" s="678"/>
      <c r="Y592" s="678"/>
      <c r="Z592" s="678"/>
      <c r="AA592" s="678"/>
      <c r="AB592" s="678"/>
    </row>
    <row r="593">
      <c r="A593" s="678"/>
      <c r="B593" s="46"/>
      <c r="C593" s="46"/>
      <c r="D593" s="46"/>
      <c r="E593" s="46"/>
      <c r="F593" s="46"/>
      <c r="G593" s="46"/>
      <c r="H593" s="46"/>
      <c r="I593" s="46"/>
      <c r="J593" s="46"/>
      <c r="K593" s="46"/>
      <c r="L593" s="46"/>
      <c r="M593" s="46"/>
      <c r="N593" s="46"/>
      <c r="O593" s="46"/>
      <c r="P593" s="678"/>
      <c r="Q593" s="678"/>
      <c r="R593" s="678"/>
      <c r="S593" s="678"/>
      <c r="T593" s="678"/>
      <c r="U593" s="678"/>
      <c r="V593" s="678"/>
      <c r="W593" s="678"/>
      <c r="X593" s="678"/>
      <c r="Y593" s="678"/>
      <c r="Z593" s="678"/>
      <c r="AA593" s="678"/>
      <c r="AB593" s="678"/>
    </row>
    <row r="594">
      <c r="A594" s="678"/>
      <c r="B594" s="46"/>
      <c r="C594" s="46"/>
      <c r="D594" s="46"/>
      <c r="E594" s="46"/>
      <c r="F594" s="46"/>
      <c r="G594" s="46"/>
      <c r="H594" s="46"/>
      <c r="I594" s="46"/>
      <c r="J594" s="46"/>
      <c r="K594" s="46"/>
      <c r="L594" s="46"/>
      <c r="M594" s="46"/>
      <c r="N594" s="46"/>
      <c r="O594" s="46"/>
      <c r="P594" s="678"/>
      <c r="Q594" s="678"/>
      <c r="R594" s="678"/>
      <c r="S594" s="678"/>
      <c r="T594" s="678"/>
      <c r="U594" s="678"/>
      <c r="V594" s="678"/>
      <c r="W594" s="678"/>
      <c r="X594" s="678"/>
      <c r="Y594" s="678"/>
      <c r="Z594" s="678"/>
      <c r="AA594" s="678"/>
      <c r="AB594" s="678"/>
    </row>
    <row r="595">
      <c r="A595" s="678"/>
      <c r="B595" s="46"/>
      <c r="C595" s="46"/>
      <c r="D595" s="46"/>
      <c r="E595" s="46"/>
      <c r="F595" s="46"/>
      <c r="G595" s="46"/>
      <c r="H595" s="46"/>
      <c r="I595" s="46"/>
      <c r="J595" s="46"/>
      <c r="K595" s="46"/>
      <c r="L595" s="46"/>
      <c r="M595" s="46"/>
      <c r="N595" s="46"/>
      <c r="O595" s="46"/>
      <c r="P595" s="678"/>
      <c r="Q595" s="678"/>
      <c r="R595" s="678"/>
      <c r="S595" s="678"/>
      <c r="T595" s="678"/>
      <c r="U595" s="678"/>
      <c r="V595" s="678"/>
      <c r="W595" s="678"/>
      <c r="X595" s="678"/>
      <c r="Y595" s="678"/>
      <c r="Z595" s="678"/>
      <c r="AA595" s="678"/>
      <c r="AB595" s="678"/>
    </row>
    <row r="596">
      <c r="A596" s="678"/>
      <c r="B596" s="46"/>
      <c r="C596" s="46"/>
      <c r="D596" s="46"/>
      <c r="E596" s="46"/>
      <c r="F596" s="46"/>
      <c r="G596" s="46"/>
      <c r="H596" s="46"/>
      <c r="I596" s="46"/>
      <c r="J596" s="46"/>
      <c r="K596" s="46"/>
      <c r="L596" s="46"/>
      <c r="M596" s="46"/>
      <c r="N596" s="46"/>
      <c r="O596" s="46"/>
      <c r="P596" s="678"/>
      <c r="Q596" s="678"/>
      <c r="R596" s="678"/>
      <c r="S596" s="678"/>
      <c r="T596" s="678"/>
      <c r="U596" s="678"/>
      <c r="V596" s="678"/>
      <c r="W596" s="678"/>
      <c r="X596" s="678"/>
      <c r="Y596" s="678"/>
      <c r="Z596" s="678"/>
      <c r="AA596" s="678"/>
      <c r="AB596" s="678"/>
    </row>
    <row r="597">
      <c r="A597" s="678"/>
      <c r="B597" s="46"/>
      <c r="C597" s="46"/>
      <c r="D597" s="46"/>
      <c r="E597" s="46"/>
      <c r="F597" s="46"/>
      <c r="G597" s="46"/>
      <c r="H597" s="46"/>
      <c r="I597" s="46"/>
      <c r="J597" s="46"/>
      <c r="K597" s="46"/>
      <c r="L597" s="46"/>
      <c r="M597" s="46"/>
      <c r="N597" s="46"/>
      <c r="O597" s="46"/>
      <c r="P597" s="678"/>
      <c r="Q597" s="678"/>
      <c r="R597" s="678"/>
      <c r="S597" s="678"/>
      <c r="T597" s="678"/>
      <c r="U597" s="678"/>
      <c r="V597" s="678"/>
      <c r="W597" s="678"/>
      <c r="X597" s="678"/>
      <c r="Y597" s="678"/>
      <c r="Z597" s="678"/>
      <c r="AA597" s="678"/>
      <c r="AB597" s="678"/>
    </row>
    <row r="598">
      <c r="A598" s="678"/>
      <c r="B598" s="46"/>
      <c r="C598" s="46"/>
      <c r="D598" s="46"/>
      <c r="E598" s="46"/>
      <c r="F598" s="46"/>
      <c r="G598" s="46"/>
      <c r="H598" s="46"/>
      <c r="I598" s="46"/>
      <c r="J598" s="46"/>
      <c r="K598" s="46"/>
      <c r="L598" s="46"/>
      <c r="M598" s="46"/>
      <c r="N598" s="46"/>
      <c r="O598" s="46"/>
      <c r="P598" s="678"/>
      <c r="Q598" s="678"/>
      <c r="R598" s="678"/>
      <c r="S598" s="678"/>
      <c r="T598" s="678"/>
      <c r="U598" s="678"/>
      <c r="V598" s="678"/>
      <c r="W598" s="678"/>
      <c r="X598" s="678"/>
      <c r="Y598" s="678"/>
      <c r="Z598" s="678"/>
      <c r="AA598" s="678"/>
      <c r="AB598" s="678"/>
    </row>
    <row r="599">
      <c r="A599" s="678"/>
      <c r="B599" s="46"/>
      <c r="C599" s="46"/>
      <c r="D599" s="46"/>
      <c r="E599" s="46"/>
      <c r="F599" s="46"/>
      <c r="G599" s="46"/>
      <c r="H599" s="46"/>
      <c r="I599" s="46"/>
      <c r="J599" s="46"/>
      <c r="K599" s="46"/>
      <c r="L599" s="46"/>
      <c r="M599" s="46"/>
      <c r="N599" s="46"/>
      <c r="O599" s="46"/>
      <c r="P599" s="678"/>
      <c r="Q599" s="678"/>
      <c r="R599" s="678"/>
      <c r="S599" s="678"/>
      <c r="T599" s="678"/>
      <c r="U599" s="678"/>
      <c r="V599" s="678"/>
      <c r="W599" s="678"/>
      <c r="X599" s="678"/>
      <c r="Y599" s="678"/>
      <c r="Z599" s="678"/>
      <c r="AA599" s="678"/>
      <c r="AB599" s="678"/>
    </row>
    <row r="600">
      <c r="A600" s="678"/>
      <c r="B600" s="46"/>
      <c r="C600" s="46"/>
      <c r="D600" s="46"/>
      <c r="E600" s="46"/>
      <c r="F600" s="46"/>
      <c r="G600" s="46"/>
      <c r="H600" s="46"/>
      <c r="I600" s="46"/>
      <c r="J600" s="46"/>
      <c r="K600" s="46"/>
      <c r="L600" s="46"/>
      <c r="M600" s="46"/>
      <c r="N600" s="46"/>
      <c r="O600" s="46"/>
      <c r="P600" s="678"/>
      <c r="Q600" s="678"/>
      <c r="R600" s="678"/>
      <c r="S600" s="678"/>
      <c r="T600" s="678"/>
      <c r="U600" s="678"/>
      <c r="V600" s="678"/>
      <c r="W600" s="678"/>
      <c r="X600" s="678"/>
      <c r="Y600" s="678"/>
      <c r="Z600" s="678"/>
      <c r="AA600" s="678"/>
      <c r="AB600" s="678"/>
    </row>
    <row r="601">
      <c r="A601" s="678"/>
      <c r="B601" s="46"/>
      <c r="C601" s="46"/>
      <c r="D601" s="46"/>
      <c r="E601" s="46"/>
      <c r="F601" s="46"/>
      <c r="G601" s="46"/>
      <c r="H601" s="46"/>
      <c r="I601" s="46"/>
      <c r="J601" s="46"/>
      <c r="K601" s="46"/>
      <c r="L601" s="46"/>
      <c r="M601" s="46"/>
      <c r="N601" s="46"/>
      <c r="O601" s="46"/>
      <c r="P601" s="678"/>
      <c r="Q601" s="678"/>
      <c r="R601" s="678"/>
      <c r="S601" s="678"/>
      <c r="T601" s="678"/>
      <c r="U601" s="678"/>
      <c r="V601" s="678"/>
      <c r="W601" s="678"/>
      <c r="X601" s="678"/>
      <c r="Y601" s="678"/>
      <c r="Z601" s="678"/>
      <c r="AA601" s="678"/>
      <c r="AB601" s="678"/>
    </row>
    <row r="602">
      <c r="A602" s="678"/>
      <c r="B602" s="46"/>
      <c r="C602" s="46"/>
      <c r="D602" s="46"/>
      <c r="E602" s="46"/>
      <c r="F602" s="46"/>
      <c r="G602" s="46"/>
      <c r="H602" s="46"/>
      <c r="I602" s="46"/>
      <c r="J602" s="46"/>
      <c r="K602" s="46"/>
      <c r="L602" s="46"/>
      <c r="M602" s="46"/>
      <c r="N602" s="46"/>
      <c r="O602" s="46"/>
      <c r="P602" s="678"/>
      <c r="Q602" s="678"/>
      <c r="R602" s="678"/>
      <c r="S602" s="678"/>
      <c r="T602" s="678"/>
      <c r="U602" s="678"/>
      <c r="V602" s="678"/>
      <c r="W602" s="678"/>
      <c r="X602" s="678"/>
      <c r="Y602" s="678"/>
      <c r="Z602" s="678"/>
      <c r="AA602" s="678"/>
      <c r="AB602" s="678"/>
    </row>
    <row r="603">
      <c r="A603" s="678"/>
      <c r="B603" s="46"/>
      <c r="C603" s="46"/>
      <c r="D603" s="46"/>
      <c r="E603" s="46"/>
      <c r="F603" s="46"/>
      <c r="G603" s="46"/>
      <c r="H603" s="46"/>
      <c r="I603" s="46"/>
      <c r="J603" s="46"/>
      <c r="K603" s="46"/>
      <c r="L603" s="46"/>
      <c r="M603" s="46"/>
      <c r="N603" s="46"/>
      <c r="O603" s="46"/>
      <c r="P603" s="678"/>
      <c r="Q603" s="678"/>
      <c r="R603" s="678"/>
      <c r="S603" s="678"/>
      <c r="T603" s="678"/>
      <c r="U603" s="678"/>
      <c r="V603" s="678"/>
      <c r="W603" s="678"/>
      <c r="X603" s="678"/>
      <c r="Y603" s="678"/>
      <c r="Z603" s="678"/>
      <c r="AA603" s="678"/>
      <c r="AB603" s="678"/>
    </row>
    <row r="604">
      <c r="A604" s="678"/>
      <c r="B604" s="46"/>
      <c r="C604" s="46"/>
      <c r="D604" s="46"/>
      <c r="E604" s="46"/>
      <c r="F604" s="46"/>
      <c r="G604" s="46"/>
      <c r="H604" s="46"/>
      <c r="I604" s="46"/>
      <c r="J604" s="46"/>
      <c r="K604" s="46"/>
      <c r="L604" s="46"/>
      <c r="M604" s="46"/>
      <c r="N604" s="46"/>
      <c r="O604" s="46"/>
      <c r="P604" s="678"/>
      <c r="Q604" s="678"/>
      <c r="R604" s="678"/>
      <c r="S604" s="678"/>
      <c r="T604" s="678"/>
      <c r="U604" s="678"/>
      <c r="V604" s="678"/>
      <c r="W604" s="678"/>
      <c r="X604" s="678"/>
      <c r="Y604" s="678"/>
      <c r="Z604" s="678"/>
      <c r="AA604" s="678"/>
      <c r="AB604" s="678"/>
    </row>
    <row r="605">
      <c r="A605" s="678"/>
      <c r="B605" s="46"/>
      <c r="C605" s="46"/>
      <c r="D605" s="46"/>
      <c r="E605" s="46"/>
      <c r="F605" s="46"/>
      <c r="G605" s="46"/>
      <c r="H605" s="46"/>
      <c r="I605" s="46"/>
      <c r="J605" s="46"/>
      <c r="K605" s="46"/>
      <c r="L605" s="46"/>
      <c r="M605" s="46"/>
      <c r="N605" s="46"/>
      <c r="O605" s="46"/>
      <c r="P605" s="678"/>
      <c r="Q605" s="678"/>
      <c r="R605" s="678"/>
      <c r="S605" s="678"/>
      <c r="T605" s="678"/>
      <c r="U605" s="678"/>
      <c r="V605" s="678"/>
      <c r="W605" s="678"/>
      <c r="X605" s="678"/>
      <c r="Y605" s="678"/>
      <c r="Z605" s="678"/>
      <c r="AA605" s="678"/>
      <c r="AB605" s="678"/>
    </row>
    <row r="606">
      <c r="A606" s="678"/>
      <c r="B606" s="46"/>
      <c r="C606" s="46"/>
      <c r="D606" s="46"/>
      <c r="E606" s="46"/>
      <c r="F606" s="46"/>
      <c r="G606" s="46"/>
      <c r="H606" s="46"/>
      <c r="I606" s="46"/>
      <c r="J606" s="46"/>
      <c r="K606" s="46"/>
      <c r="L606" s="46"/>
      <c r="M606" s="46"/>
      <c r="N606" s="46"/>
      <c r="O606" s="46"/>
      <c r="P606" s="678"/>
      <c r="Q606" s="678"/>
      <c r="R606" s="678"/>
      <c r="S606" s="678"/>
      <c r="T606" s="678"/>
      <c r="U606" s="678"/>
      <c r="V606" s="678"/>
      <c r="W606" s="678"/>
      <c r="X606" s="678"/>
      <c r="Y606" s="678"/>
      <c r="Z606" s="678"/>
      <c r="AA606" s="678"/>
      <c r="AB606" s="678"/>
    </row>
    <row r="607">
      <c r="A607" s="678"/>
      <c r="B607" s="46"/>
      <c r="C607" s="46"/>
      <c r="D607" s="46"/>
      <c r="E607" s="46"/>
      <c r="F607" s="46"/>
      <c r="G607" s="46"/>
      <c r="H607" s="46"/>
      <c r="I607" s="46"/>
      <c r="J607" s="46"/>
      <c r="K607" s="46"/>
      <c r="L607" s="46"/>
      <c r="M607" s="46"/>
      <c r="N607" s="46"/>
      <c r="O607" s="46"/>
      <c r="P607" s="678"/>
      <c r="Q607" s="678"/>
      <c r="R607" s="678"/>
      <c r="S607" s="678"/>
      <c r="T607" s="678"/>
      <c r="U607" s="678"/>
      <c r="V607" s="678"/>
      <c r="W607" s="678"/>
      <c r="X607" s="678"/>
      <c r="Y607" s="678"/>
      <c r="Z607" s="678"/>
      <c r="AA607" s="678"/>
      <c r="AB607" s="678"/>
    </row>
    <row r="608">
      <c r="A608" s="678"/>
      <c r="B608" s="46"/>
      <c r="C608" s="46"/>
      <c r="D608" s="46"/>
      <c r="E608" s="46"/>
      <c r="F608" s="46"/>
      <c r="G608" s="46"/>
      <c r="H608" s="46"/>
      <c r="I608" s="46"/>
      <c r="J608" s="46"/>
      <c r="K608" s="46"/>
      <c r="L608" s="46"/>
      <c r="M608" s="46"/>
      <c r="N608" s="46"/>
      <c r="O608" s="46"/>
      <c r="P608" s="678"/>
      <c r="Q608" s="678"/>
      <c r="R608" s="678"/>
      <c r="S608" s="678"/>
      <c r="T608" s="678"/>
      <c r="U608" s="678"/>
      <c r="V608" s="678"/>
      <c r="W608" s="678"/>
      <c r="X608" s="678"/>
      <c r="Y608" s="678"/>
      <c r="Z608" s="678"/>
      <c r="AA608" s="678"/>
      <c r="AB608" s="678"/>
    </row>
    <row r="609">
      <c r="A609" s="678"/>
      <c r="B609" s="46"/>
      <c r="C609" s="46"/>
      <c r="D609" s="46"/>
      <c r="E609" s="46"/>
      <c r="F609" s="46"/>
      <c r="G609" s="46"/>
      <c r="H609" s="46"/>
      <c r="I609" s="46"/>
      <c r="J609" s="46"/>
      <c r="K609" s="46"/>
      <c r="L609" s="46"/>
      <c r="M609" s="46"/>
      <c r="N609" s="46"/>
      <c r="O609" s="46"/>
      <c r="P609" s="678"/>
      <c r="Q609" s="678"/>
      <c r="R609" s="678"/>
      <c r="S609" s="678"/>
      <c r="T609" s="678"/>
      <c r="U609" s="678"/>
      <c r="V609" s="678"/>
      <c r="W609" s="678"/>
      <c r="X609" s="678"/>
      <c r="Y609" s="678"/>
      <c r="Z609" s="678"/>
      <c r="AA609" s="678"/>
      <c r="AB609" s="678"/>
    </row>
    <row r="610">
      <c r="A610" s="678"/>
      <c r="B610" s="46"/>
      <c r="C610" s="46"/>
      <c r="D610" s="46"/>
      <c r="E610" s="46"/>
      <c r="F610" s="46"/>
      <c r="G610" s="46"/>
      <c r="H610" s="46"/>
      <c r="I610" s="46"/>
      <c r="J610" s="46"/>
      <c r="K610" s="46"/>
      <c r="L610" s="46"/>
      <c r="M610" s="46"/>
      <c r="N610" s="46"/>
      <c r="O610" s="46"/>
      <c r="P610" s="678"/>
      <c r="Q610" s="678"/>
      <c r="R610" s="678"/>
      <c r="S610" s="678"/>
      <c r="T610" s="678"/>
      <c r="U610" s="678"/>
      <c r="V610" s="678"/>
      <c r="W610" s="678"/>
      <c r="X610" s="678"/>
      <c r="Y610" s="678"/>
      <c r="Z610" s="678"/>
      <c r="AA610" s="678"/>
      <c r="AB610" s="678"/>
    </row>
    <row r="611">
      <c r="A611" s="678"/>
      <c r="B611" s="46"/>
      <c r="C611" s="46"/>
      <c r="D611" s="46"/>
      <c r="E611" s="46"/>
      <c r="F611" s="46"/>
      <c r="G611" s="46"/>
      <c r="H611" s="46"/>
      <c r="I611" s="46"/>
      <c r="J611" s="46"/>
      <c r="K611" s="46"/>
      <c r="L611" s="46"/>
      <c r="M611" s="46"/>
      <c r="N611" s="46"/>
      <c r="O611" s="46"/>
      <c r="P611" s="678"/>
      <c r="Q611" s="678"/>
      <c r="R611" s="678"/>
      <c r="S611" s="678"/>
      <c r="T611" s="678"/>
      <c r="U611" s="678"/>
      <c r="V611" s="678"/>
      <c r="W611" s="678"/>
      <c r="X611" s="678"/>
      <c r="Y611" s="678"/>
      <c r="Z611" s="678"/>
      <c r="AA611" s="678"/>
      <c r="AB611" s="678"/>
    </row>
    <row r="612">
      <c r="A612" s="678"/>
      <c r="B612" s="46"/>
      <c r="C612" s="46"/>
      <c r="D612" s="46"/>
      <c r="E612" s="46"/>
      <c r="F612" s="46"/>
      <c r="G612" s="46"/>
      <c r="H612" s="46"/>
      <c r="I612" s="46"/>
      <c r="J612" s="46"/>
      <c r="K612" s="46"/>
      <c r="L612" s="46"/>
      <c r="M612" s="46"/>
      <c r="N612" s="46"/>
      <c r="O612" s="46"/>
      <c r="P612" s="678"/>
      <c r="Q612" s="678"/>
      <c r="R612" s="678"/>
      <c r="S612" s="678"/>
      <c r="T612" s="678"/>
      <c r="U612" s="678"/>
      <c r="V612" s="678"/>
      <c r="W612" s="678"/>
      <c r="X612" s="678"/>
      <c r="Y612" s="678"/>
      <c r="Z612" s="678"/>
      <c r="AA612" s="678"/>
      <c r="AB612" s="678"/>
    </row>
    <row r="613">
      <c r="A613" s="678"/>
      <c r="B613" s="46"/>
      <c r="C613" s="46"/>
      <c r="D613" s="46"/>
      <c r="E613" s="46"/>
      <c r="F613" s="46"/>
      <c r="G613" s="46"/>
      <c r="H613" s="46"/>
      <c r="I613" s="46"/>
      <c r="J613" s="46"/>
      <c r="K613" s="46"/>
      <c r="L613" s="46"/>
      <c r="M613" s="46"/>
      <c r="N613" s="46"/>
      <c r="O613" s="46"/>
      <c r="P613" s="678"/>
      <c r="Q613" s="678"/>
      <c r="R613" s="678"/>
      <c r="S613" s="678"/>
      <c r="T613" s="678"/>
      <c r="U613" s="678"/>
      <c r="V613" s="678"/>
      <c r="W613" s="678"/>
      <c r="X613" s="678"/>
      <c r="Y613" s="678"/>
      <c r="Z613" s="678"/>
      <c r="AA613" s="678"/>
      <c r="AB613" s="678"/>
    </row>
    <row r="614">
      <c r="A614" s="678"/>
      <c r="B614" s="46"/>
      <c r="C614" s="46"/>
      <c r="D614" s="46"/>
      <c r="E614" s="46"/>
      <c r="F614" s="46"/>
      <c r="G614" s="46"/>
      <c r="H614" s="46"/>
      <c r="I614" s="46"/>
      <c r="J614" s="46"/>
      <c r="K614" s="46"/>
      <c r="L614" s="46"/>
      <c r="M614" s="46"/>
      <c r="N614" s="46"/>
      <c r="O614" s="46"/>
      <c r="P614" s="678"/>
      <c r="Q614" s="678"/>
      <c r="R614" s="678"/>
      <c r="S614" s="678"/>
      <c r="T614" s="678"/>
      <c r="U614" s="678"/>
      <c r="V614" s="678"/>
      <c r="W614" s="678"/>
      <c r="X614" s="678"/>
      <c r="Y614" s="678"/>
      <c r="Z614" s="678"/>
      <c r="AA614" s="678"/>
      <c r="AB614" s="678"/>
    </row>
    <row r="615">
      <c r="A615" s="678"/>
      <c r="B615" s="46"/>
      <c r="C615" s="46"/>
      <c r="D615" s="46"/>
      <c r="E615" s="46"/>
      <c r="F615" s="46"/>
      <c r="G615" s="46"/>
      <c r="H615" s="46"/>
      <c r="I615" s="46"/>
      <c r="J615" s="46"/>
      <c r="K615" s="46"/>
      <c r="L615" s="46"/>
      <c r="M615" s="46"/>
      <c r="N615" s="46"/>
      <c r="O615" s="46"/>
      <c r="P615" s="678"/>
      <c r="Q615" s="678"/>
      <c r="R615" s="678"/>
      <c r="S615" s="678"/>
      <c r="T615" s="678"/>
      <c r="U615" s="678"/>
      <c r="V615" s="678"/>
      <c r="W615" s="678"/>
      <c r="X615" s="678"/>
      <c r="Y615" s="678"/>
      <c r="Z615" s="678"/>
      <c r="AA615" s="678"/>
      <c r="AB615" s="678"/>
    </row>
    <row r="616">
      <c r="A616" s="678"/>
      <c r="B616" s="46"/>
      <c r="C616" s="46"/>
      <c r="D616" s="46"/>
      <c r="E616" s="46"/>
      <c r="F616" s="46"/>
      <c r="G616" s="46"/>
      <c r="H616" s="46"/>
      <c r="I616" s="46"/>
      <c r="J616" s="46"/>
      <c r="K616" s="46"/>
      <c r="L616" s="46"/>
      <c r="M616" s="46"/>
      <c r="N616" s="46"/>
      <c r="O616" s="46"/>
      <c r="P616" s="678"/>
      <c r="Q616" s="678"/>
      <c r="R616" s="678"/>
      <c r="S616" s="678"/>
      <c r="T616" s="678"/>
      <c r="U616" s="678"/>
      <c r="V616" s="678"/>
      <c r="W616" s="678"/>
      <c r="X616" s="678"/>
      <c r="Y616" s="678"/>
      <c r="Z616" s="678"/>
      <c r="AA616" s="678"/>
      <c r="AB616" s="678"/>
    </row>
    <row r="617">
      <c r="A617" s="678"/>
      <c r="B617" s="46"/>
      <c r="C617" s="46"/>
      <c r="D617" s="46"/>
      <c r="E617" s="46"/>
      <c r="F617" s="46"/>
      <c r="G617" s="46"/>
      <c r="H617" s="46"/>
      <c r="I617" s="46"/>
      <c r="J617" s="46"/>
      <c r="K617" s="46"/>
      <c r="L617" s="46"/>
      <c r="M617" s="46"/>
      <c r="N617" s="46"/>
      <c r="O617" s="46"/>
      <c r="P617" s="678"/>
      <c r="Q617" s="678"/>
      <c r="R617" s="678"/>
      <c r="S617" s="678"/>
      <c r="T617" s="678"/>
      <c r="U617" s="678"/>
      <c r="V617" s="678"/>
      <c r="W617" s="678"/>
      <c r="X617" s="678"/>
      <c r="Y617" s="678"/>
      <c r="Z617" s="678"/>
      <c r="AA617" s="678"/>
      <c r="AB617" s="678"/>
    </row>
    <row r="618">
      <c r="A618" s="678"/>
      <c r="B618" s="46"/>
      <c r="C618" s="46"/>
      <c r="D618" s="46"/>
      <c r="E618" s="46"/>
      <c r="F618" s="46"/>
      <c r="G618" s="46"/>
      <c r="H618" s="46"/>
      <c r="I618" s="46"/>
      <c r="J618" s="46"/>
      <c r="K618" s="46"/>
      <c r="L618" s="46"/>
      <c r="M618" s="46"/>
      <c r="N618" s="46"/>
      <c r="O618" s="46"/>
      <c r="P618" s="678"/>
      <c r="Q618" s="678"/>
      <c r="R618" s="678"/>
      <c r="S618" s="678"/>
      <c r="T618" s="678"/>
      <c r="U618" s="678"/>
      <c r="V618" s="678"/>
      <c r="W618" s="678"/>
      <c r="X618" s="678"/>
      <c r="Y618" s="678"/>
      <c r="Z618" s="678"/>
      <c r="AA618" s="678"/>
      <c r="AB618" s="678"/>
    </row>
    <row r="619">
      <c r="A619" s="678"/>
      <c r="B619" s="46"/>
      <c r="C619" s="46"/>
      <c r="D619" s="46"/>
      <c r="E619" s="46"/>
      <c r="F619" s="46"/>
      <c r="G619" s="46"/>
      <c r="H619" s="46"/>
      <c r="I619" s="46"/>
      <c r="J619" s="46"/>
      <c r="K619" s="46"/>
      <c r="L619" s="46"/>
      <c r="M619" s="46"/>
      <c r="N619" s="46"/>
      <c r="O619" s="46"/>
      <c r="P619" s="678"/>
      <c r="Q619" s="678"/>
      <c r="R619" s="678"/>
      <c r="S619" s="678"/>
      <c r="T619" s="678"/>
      <c r="U619" s="678"/>
      <c r="V619" s="678"/>
      <c r="W619" s="678"/>
      <c r="X619" s="678"/>
      <c r="Y619" s="678"/>
      <c r="Z619" s="678"/>
      <c r="AA619" s="678"/>
      <c r="AB619" s="678"/>
    </row>
    <row r="620">
      <c r="A620" s="678"/>
      <c r="B620" s="46"/>
      <c r="C620" s="46"/>
      <c r="D620" s="46"/>
      <c r="E620" s="46"/>
      <c r="F620" s="46"/>
      <c r="G620" s="46"/>
      <c r="H620" s="46"/>
      <c r="I620" s="46"/>
      <c r="J620" s="46"/>
      <c r="K620" s="46"/>
      <c r="L620" s="46"/>
      <c r="M620" s="46"/>
      <c r="N620" s="46"/>
      <c r="O620" s="46"/>
      <c r="P620" s="678"/>
      <c r="Q620" s="678"/>
      <c r="R620" s="678"/>
      <c r="S620" s="678"/>
      <c r="T620" s="678"/>
      <c r="U620" s="678"/>
      <c r="V620" s="678"/>
      <c r="W620" s="678"/>
      <c r="X620" s="678"/>
      <c r="Y620" s="678"/>
      <c r="Z620" s="678"/>
      <c r="AA620" s="678"/>
      <c r="AB620" s="678"/>
    </row>
    <row r="621">
      <c r="A621" s="678"/>
      <c r="B621" s="46"/>
      <c r="C621" s="46"/>
      <c r="D621" s="46"/>
      <c r="E621" s="46"/>
      <c r="F621" s="46"/>
      <c r="G621" s="46"/>
      <c r="H621" s="46"/>
      <c r="I621" s="46"/>
      <c r="J621" s="46"/>
      <c r="K621" s="46"/>
      <c r="L621" s="46"/>
      <c r="M621" s="46"/>
      <c r="N621" s="46"/>
      <c r="O621" s="46"/>
      <c r="P621" s="678"/>
      <c r="Q621" s="678"/>
      <c r="R621" s="678"/>
      <c r="S621" s="678"/>
      <c r="T621" s="678"/>
      <c r="U621" s="678"/>
      <c r="V621" s="678"/>
      <c r="W621" s="678"/>
      <c r="X621" s="678"/>
      <c r="Y621" s="678"/>
      <c r="Z621" s="678"/>
      <c r="AA621" s="678"/>
      <c r="AB621" s="678"/>
    </row>
    <row r="622">
      <c r="A622" s="678"/>
      <c r="B622" s="46"/>
      <c r="C622" s="46"/>
      <c r="D622" s="46"/>
      <c r="E622" s="46"/>
      <c r="F622" s="46"/>
      <c r="G622" s="46"/>
      <c r="H622" s="46"/>
      <c r="I622" s="46"/>
      <c r="J622" s="46"/>
      <c r="K622" s="46"/>
      <c r="L622" s="46"/>
      <c r="M622" s="46"/>
      <c r="N622" s="46"/>
      <c r="O622" s="46"/>
      <c r="P622" s="678"/>
      <c r="Q622" s="678"/>
      <c r="R622" s="678"/>
      <c r="S622" s="678"/>
      <c r="T622" s="678"/>
      <c r="U622" s="678"/>
      <c r="V622" s="678"/>
      <c r="W622" s="678"/>
      <c r="X622" s="678"/>
      <c r="Y622" s="678"/>
      <c r="Z622" s="678"/>
      <c r="AA622" s="678"/>
      <c r="AB622" s="678"/>
    </row>
    <row r="623">
      <c r="A623" s="678"/>
      <c r="B623" s="46"/>
      <c r="C623" s="46"/>
      <c r="D623" s="46"/>
      <c r="E623" s="46"/>
      <c r="F623" s="46"/>
      <c r="G623" s="46"/>
      <c r="H623" s="46"/>
      <c r="I623" s="46"/>
      <c r="J623" s="46"/>
      <c r="K623" s="46"/>
      <c r="L623" s="46"/>
      <c r="M623" s="46"/>
      <c r="N623" s="46"/>
      <c r="O623" s="46"/>
      <c r="P623" s="678"/>
      <c r="Q623" s="678"/>
      <c r="R623" s="678"/>
      <c r="S623" s="678"/>
      <c r="T623" s="678"/>
      <c r="U623" s="678"/>
      <c r="V623" s="678"/>
      <c r="W623" s="678"/>
      <c r="X623" s="678"/>
      <c r="Y623" s="678"/>
      <c r="Z623" s="678"/>
      <c r="AA623" s="678"/>
      <c r="AB623" s="678"/>
    </row>
    <row r="624">
      <c r="A624" s="678"/>
      <c r="B624" s="46"/>
      <c r="C624" s="46"/>
      <c r="D624" s="46"/>
      <c r="E624" s="46"/>
      <c r="F624" s="46"/>
      <c r="G624" s="46"/>
      <c r="H624" s="46"/>
      <c r="I624" s="46"/>
      <c r="J624" s="46"/>
      <c r="K624" s="46"/>
      <c r="L624" s="46"/>
      <c r="M624" s="46"/>
      <c r="N624" s="46"/>
      <c r="O624" s="46"/>
      <c r="P624" s="678"/>
      <c r="Q624" s="678"/>
      <c r="R624" s="678"/>
      <c r="S624" s="678"/>
      <c r="T624" s="678"/>
      <c r="U624" s="678"/>
      <c r="V624" s="678"/>
      <c r="W624" s="678"/>
      <c r="X624" s="678"/>
      <c r="Y624" s="678"/>
      <c r="Z624" s="678"/>
      <c r="AA624" s="678"/>
      <c r="AB624" s="678"/>
    </row>
    <row r="625">
      <c r="A625" s="678"/>
      <c r="B625" s="46"/>
      <c r="C625" s="46"/>
      <c r="D625" s="46"/>
      <c r="E625" s="46"/>
      <c r="F625" s="46"/>
      <c r="G625" s="46"/>
      <c r="H625" s="46"/>
      <c r="I625" s="46"/>
      <c r="J625" s="46"/>
      <c r="K625" s="46"/>
      <c r="L625" s="46"/>
      <c r="M625" s="46"/>
      <c r="N625" s="46"/>
      <c r="O625" s="46"/>
      <c r="P625" s="678"/>
      <c r="Q625" s="678"/>
      <c r="R625" s="678"/>
      <c r="S625" s="678"/>
      <c r="T625" s="678"/>
      <c r="U625" s="678"/>
      <c r="V625" s="678"/>
      <c r="W625" s="678"/>
      <c r="X625" s="678"/>
      <c r="Y625" s="678"/>
      <c r="Z625" s="678"/>
      <c r="AA625" s="678"/>
      <c r="AB625" s="678"/>
    </row>
    <row r="626">
      <c r="A626" s="678"/>
      <c r="B626" s="46"/>
      <c r="C626" s="46"/>
      <c r="D626" s="46"/>
      <c r="E626" s="46"/>
      <c r="F626" s="46"/>
      <c r="G626" s="46"/>
      <c r="H626" s="46"/>
      <c r="I626" s="46"/>
      <c r="J626" s="46"/>
      <c r="K626" s="46"/>
      <c r="L626" s="46"/>
      <c r="M626" s="46"/>
      <c r="N626" s="46"/>
      <c r="O626" s="46"/>
      <c r="P626" s="678"/>
      <c r="Q626" s="678"/>
      <c r="R626" s="678"/>
      <c r="S626" s="678"/>
      <c r="T626" s="678"/>
      <c r="U626" s="678"/>
      <c r="V626" s="678"/>
      <c r="W626" s="678"/>
      <c r="X626" s="678"/>
      <c r="Y626" s="678"/>
      <c r="Z626" s="678"/>
      <c r="AA626" s="678"/>
      <c r="AB626" s="678"/>
    </row>
    <row r="627">
      <c r="A627" s="678"/>
      <c r="B627" s="46"/>
      <c r="C627" s="46"/>
      <c r="D627" s="46"/>
      <c r="E627" s="46"/>
      <c r="F627" s="46"/>
      <c r="G627" s="46"/>
      <c r="H627" s="46"/>
      <c r="I627" s="46"/>
      <c r="J627" s="46"/>
      <c r="K627" s="46"/>
      <c r="L627" s="46"/>
      <c r="M627" s="46"/>
      <c r="N627" s="46"/>
      <c r="O627" s="46"/>
      <c r="P627" s="678"/>
      <c r="Q627" s="678"/>
      <c r="R627" s="678"/>
      <c r="S627" s="678"/>
      <c r="T627" s="678"/>
      <c r="U627" s="678"/>
      <c r="V627" s="678"/>
      <c r="W627" s="678"/>
      <c r="X627" s="678"/>
      <c r="Y627" s="678"/>
      <c r="Z627" s="678"/>
      <c r="AA627" s="678"/>
      <c r="AB627" s="678"/>
    </row>
    <row r="628">
      <c r="A628" s="678"/>
      <c r="B628" s="46"/>
      <c r="C628" s="46"/>
      <c r="D628" s="46"/>
      <c r="E628" s="46"/>
      <c r="F628" s="46"/>
      <c r="G628" s="46"/>
      <c r="H628" s="46"/>
      <c r="I628" s="46"/>
      <c r="J628" s="46"/>
      <c r="K628" s="46"/>
      <c r="L628" s="46"/>
      <c r="M628" s="46"/>
      <c r="N628" s="46"/>
      <c r="O628" s="46"/>
      <c r="P628" s="678"/>
      <c r="Q628" s="678"/>
      <c r="R628" s="678"/>
      <c r="S628" s="678"/>
      <c r="T628" s="678"/>
      <c r="U628" s="678"/>
      <c r="V628" s="678"/>
      <c r="W628" s="678"/>
      <c r="X628" s="678"/>
      <c r="Y628" s="678"/>
      <c r="Z628" s="678"/>
      <c r="AA628" s="678"/>
      <c r="AB628" s="678"/>
    </row>
    <row r="629">
      <c r="A629" s="678"/>
      <c r="B629" s="46"/>
      <c r="C629" s="46"/>
      <c r="D629" s="46"/>
      <c r="E629" s="46"/>
      <c r="F629" s="46"/>
      <c r="G629" s="46"/>
      <c r="H629" s="46"/>
      <c r="I629" s="46"/>
      <c r="J629" s="46"/>
      <c r="K629" s="46"/>
      <c r="L629" s="46"/>
      <c r="M629" s="46"/>
      <c r="N629" s="46"/>
      <c r="O629" s="46"/>
      <c r="P629" s="678"/>
      <c r="Q629" s="678"/>
      <c r="R629" s="678"/>
      <c r="S629" s="678"/>
      <c r="T629" s="678"/>
      <c r="U629" s="678"/>
      <c r="V629" s="678"/>
      <c r="W629" s="678"/>
      <c r="X629" s="678"/>
      <c r="Y629" s="678"/>
      <c r="Z629" s="678"/>
      <c r="AA629" s="678"/>
      <c r="AB629" s="678"/>
    </row>
    <row r="630">
      <c r="A630" s="678"/>
      <c r="B630" s="46"/>
      <c r="C630" s="46"/>
      <c r="D630" s="46"/>
      <c r="E630" s="46"/>
      <c r="F630" s="46"/>
      <c r="G630" s="46"/>
      <c r="H630" s="46"/>
      <c r="I630" s="46"/>
      <c r="J630" s="46"/>
      <c r="K630" s="46"/>
      <c r="L630" s="46"/>
      <c r="M630" s="46"/>
      <c r="N630" s="46"/>
      <c r="O630" s="46"/>
      <c r="P630" s="678"/>
      <c r="Q630" s="678"/>
      <c r="R630" s="678"/>
      <c r="S630" s="678"/>
      <c r="T630" s="678"/>
      <c r="U630" s="678"/>
      <c r="V630" s="678"/>
      <c r="W630" s="678"/>
      <c r="X630" s="678"/>
      <c r="Y630" s="678"/>
      <c r="Z630" s="678"/>
      <c r="AA630" s="678"/>
      <c r="AB630" s="678"/>
    </row>
    <row r="631">
      <c r="A631" s="678"/>
      <c r="B631" s="46"/>
      <c r="C631" s="46"/>
      <c r="D631" s="46"/>
      <c r="E631" s="46"/>
      <c r="F631" s="46"/>
      <c r="G631" s="46"/>
      <c r="H631" s="46"/>
      <c r="I631" s="46"/>
      <c r="J631" s="46"/>
      <c r="K631" s="46"/>
      <c r="L631" s="46"/>
      <c r="M631" s="46"/>
      <c r="N631" s="46"/>
      <c r="O631" s="46"/>
      <c r="P631" s="678"/>
      <c r="Q631" s="678"/>
      <c r="R631" s="678"/>
      <c r="S631" s="678"/>
      <c r="T631" s="678"/>
      <c r="U631" s="678"/>
      <c r="V631" s="678"/>
      <c r="W631" s="678"/>
      <c r="X631" s="678"/>
      <c r="Y631" s="678"/>
      <c r="Z631" s="678"/>
      <c r="AA631" s="678"/>
      <c r="AB631" s="678"/>
    </row>
    <row r="632">
      <c r="A632" s="678"/>
      <c r="B632" s="46"/>
      <c r="C632" s="46"/>
      <c r="D632" s="46"/>
      <c r="E632" s="46"/>
      <c r="F632" s="46"/>
      <c r="G632" s="46"/>
      <c r="H632" s="46"/>
      <c r="I632" s="46"/>
      <c r="J632" s="46"/>
      <c r="K632" s="46"/>
      <c r="L632" s="46"/>
      <c r="M632" s="46"/>
      <c r="N632" s="46"/>
      <c r="O632" s="46"/>
      <c r="P632" s="678"/>
      <c r="Q632" s="678"/>
      <c r="R632" s="678"/>
      <c r="S632" s="678"/>
      <c r="T632" s="678"/>
      <c r="U632" s="678"/>
      <c r="V632" s="678"/>
      <c r="W632" s="678"/>
      <c r="X632" s="678"/>
      <c r="Y632" s="678"/>
      <c r="Z632" s="678"/>
      <c r="AA632" s="678"/>
      <c r="AB632" s="678"/>
    </row>
    <row r="633">
      <c r="A633" s="678"/>
      <c r="B633" s="46"/>
      <c r="C633" s="46"/>
      <c r="D633" s="46"/>
      <c r="E633" s="46"/>
      <c r="F633" s="46"/>
      <c r="G633" s="46"/>
      <c r="H633" s="46"/>
      <c r="I633" s="46"/>
      <c r="J633" s="46"/>
      <c r="K633" s="46"/>
      <c r="L633" s="46"/>
      <c r="M633" s="46"/>
      <c r="N633" s="46"/>
      <c r="O633" s="46"/>
      <c r="P633" s="678"/>
      <c r="Q633" s="678"/>
      <c r="R633" s="678"/>
      <c r="S633" s="678"/>
      <c r="T633" s="678"/>
      <c r="U633" s="678"/>
      <c r="V633" s="678"/>
      <c r="W633" s="678"/>
      <c r="X633" s="678"/>
      <c r="Y633" s="678"/>
      <c r="Z633" s="678"/>
      <c r="AA633" s="678"/>
      <c r="AB633" s="678"/>
    </row>
    <row r="634">
      <c r="A634" s="678"/>
      <c r="B634" s="46"/>
      <c r="C634" s="46"/>
      <c r="D634" s="46"/>
      <c r="E634" s="46"/>
      <c r="F634" s="46"/>
      <c r="G634" s="46"/>
      <c r="H634" s="46"/>
      <c r="I634" s="46"/>
      <c r="J634" s="46"/>
      <c r="K634" s="46"/>
      <c r="L634" s="46"/>
      <c r="M634" s="46"/>
      <c r="N634" s="46"/>
      <c r="O634" s="46"/>
      <c r="P634" s="678"/>
      <c r="Q634" s="678"/>
      <c r="R634" s="678"/>
      <c r="S634" s="678"/>
      <c r="T634" s="678"/>
      <c r="U634" s="678"/>
      <c r="V634" s="678"/>
      <c r="W634" s="678"/>
      <c r="X634" s="678"/>
      <c r="Y634" s="678"/>
      <c r="Z634" s="678"/>
      <c r="AA634" s="678"/>
      <c r="AB634" s="678"/>
    </row>
    <row r="635">
      <c r="A635" s="678"/>
      <c r="B635" s="46"/>
      <c r="C635" s="46"/>
      <c r="D635" s="46"/>
      <c r="E635" s="46"/>
      <c r="F635" s="46"/>
      <c r="G635" s="46"/>
      <c r="H635" s="46"/>
      <c r="I635" s="46"/>
      <c r="J635" s="46"/>
      <c r="K635" s="46"/>
      <c r="L635" s="46"/>
      <c r="M635" s="46"/>
      <c r="N635" s="46"/>
      <c r="O635" s="46"/>
      <c r="P635" s="678"/>
      <c r="Q635" s="678"/>
      <c r="R635" s="678"/>
      <c r="S635" s="678"/>
      <c r="T635" s="678"/>
      <c r="U635" s="678"/>
      <c r="V635" s="678"/>
      <c r="W635" s="678"/>
      <c r="X635" s="678"/>
      <c r="Y635" s="678"/>
      <c r="Z635" s="678"/>
      <c r="AA635" s="678"/>
      <c r="AB635" s="678"/>
    </row>
    <row r="636">
      <c r="A636" s="678"/>
      <c r="B636" s="46"/>
      <c r="C636" s="46"/>
      <c r="D636" s="46"/>
      <c r="E636" s="46"/>
      <c r="F636" s="46"/>
      <c r="G636" s="46"/>
      <c r="H636" s="46"/>
      <c r="I636" s="46"/>
      <c r="J636" s="46"/>
      <c r="K636" s="46"/>
      <c r="L636" s="46"/>
      <c r="M636" s="46"/>
      <c r="N636" s="46"/>
      <c r="O636" s="46"/>
      <c r="P636" s="678"/>
      <c r="Q636" s="678"/>
      <c r="R636" s="678"/>
      <c r="S636" s="678"/>
      <c r="T636" s="678"/>
      <c r="U636" s="678"/>
      <c r="V636" s="678"/>
      <c r="W636" s="678"/>
      <c r="X636" s="678"/>
      <c r="Y636" s="678"/>
      <c r="Z636" s="678"/>
      <c r="AA636" s="678"/>
      <c r="AB636" s="678"/>
    </row>
    <row r="637">
      <c r="A637" s="678"/>
      <c r="B637" s="46"/>
      <c r="C637" s="46"/>
      <c r="D637" s="46"/>
      <c r="E637" s="46"/>
      <c r="F637" s="46"/>
      <c r="G637" s="46"/>
      <c r="H637" s="46"/>
      <c r="I637" s="46"/>
      <c r="J637" s="46"/>
      <c r="K637" s="46"/>
      <c r="L637" s="46"/>
      <c r="M637" s="46"/>
      <c r="N637" s="46"/>
      <c r="O637" s="46"/>
      <c r="P637" s="678"/>
      <c r="Q637" s="678"/>
      <c r="R637" s="678"/>
      <c r="S637" s="678"/>
      <c r="T637" s="678"/>
      <c r="U637" s="678"/>
      <c r="V637" s="678"/>
      <c r="W637" s="678"/>
      <c r="X637" s="678"/>
      <c r="Y637" s="678"/>
      <c r="Z637" s="678"/>
      <c r="AA637" s="678"/>
      <c r="AB637" s="678"/>
    </row>
    <row r="638">
      <c r="A638" s="678"/>
      <c r="B638" s="46"/>
      <c r="C638" s="46"/>
      <c r="D638" s="46"/>
      <c r="E638" s="46"/>
      <c r="F638" s="46"/>
      <c r="G638" s="46"/>
      <c r="H638" s="46"/>
      <c r="I638" s="46"/>
      <c r="J638" s="46"/>
      <c r="K638" s="46"/>
      <c r="L638" s="46"/>
      <c r="M638" s="46"/>
      <c r="N638" s="46"/>
      <c r="O638" s="46"/>
      <c r="P638" s="678"/>
      <c r="Q638" s="678"/>
      <c r="R638" s="678"/>
      <c r="S638" s="678"/>
      <c r="T638" s="678"/>
      <c r="U638" s="678"/>
      <c r="V638" s="678"/>
      <c r="W638" s="678"/>
      <c r="X638" s="678"/>
      <c r="Y638" s="678"/>
      <c r="Z638" s="678"/>
      <c r="AA638" s="678"/>
      <c r="AB638" s="678"/>
    </row>
    <row r="639">
      <c r="A639" s="678"/>
      <c r="B639" s="46"/>
      <c r="C639" s="46"/>
      <c r="D639" s="46"/>
      <c r="E639" s="46"/>
      <c r="F639" s="46"/>
      <c r="G639" s="46"/>
      <c r="H639" s="46"/>
      <c r="I639" s="46"/>
      <c r="J639" s="46"/>
      <c r="K639" s="46"/>
      <c r="L639" s="46"/>
      <c r="M639" s="46"/>
      <c r="N639" s="46"/>
      <c r="O639" s="46"/>
      <c r="P639" s="678"/>
      <c r="Q639" s="678"/>
      <c r="R639" s="678"/>
      <c r="S639" s="678"/>
      <c r="T639" s="678"/>
      <c r="U639" s="678"/>
      <c r="V639" s="678"/>
      <c r="W639" s="678"/>
      <c r="X639" s="678"/>
      <c r="Y639" s="678"/>
      <c r="Z639" s="678"/>
      <c r="AA639" s="678"/>
      <c r="AB639" s="678"/>
    </row>
    <row r="640">
      <c r="A640" s="678"/>
      <c r="B640" s="46"/>
      <c r="C640" s="46"/>
      <c r="D640" s="46"/>
      <c r="E640" s="46"/>
      <c r="F640" s="46"/>
      <c r="G640" s="46"/>
      <c r="H640" s="46"/>
      <c r="I640" s="46"/>
      <c r="J640" s="46"/>
      <c r="K640" s="46"/>
      <c r="L640" s="46"/>
      <c r="M640" s="46"/>
      <c r="N640" s="46"/>
      <c r="O640" s="46"/>
      <c r="P640" s="678"/>
      <c r="Q640" s="678"/>
      <c r="R640" s="678"/>
      <c r="S640" s="678"/>
      <c r="T640" s="678"/>
      <c r="U640" s="678"/>
      <c r="V640" s="678"/>
      <c r="W640" s="678"/>
      <c r="X640" s="678"/>
      <c r="Y640" s="678"/>
      <c r="Z640" s="678"/>
      <c r="AA640" s="678"/>
      <c r="AB640" s="678"/>
    </row>
    <row r="641">
      <c r="A641" s="678"/>
      <c r="B641" s="46"/>
      <c r="C641" s="46"/>
      <c r="D641" s="46"/>
      <c r="E641" s="46"/>
      <c r="F641" s="46"/>
      <c r="G641" s="46"/>
      <c r="H641" s="46"/>
      <c r="I641" s="46"/>
      <c r="J641" s="46"/>
      <c r="K641" s="46"/>
      <c r="L641" s="46"/>
      <c r="M641" s="46"/>
      <c r="N641" s="46"/>
      <c r="O641" s="46"/>
      <c r="P641" s="678"/>
      <c r="Q641" s="678"/>
      <c r="R641" s="678"/>
      <c r="S641" s="678"/>
      <c r="T641" s="678"/>
      <c r="U641" s="678"/>
      <c r="V641" s="678"/>
      <c r="W641" s="678"/>
      <c r="X641" s="678"/>
      <c r="Y641" s="678"/>
      <c r="Z641" s="678"/>
      <c r="AA641" s="678"/>
      <c r="AB641" s="678"/>
    </row>
    <row r="642">
      <c r="A642" s="678"/>
      <c r="B642" s="46"/>
      <c r="C642" s="46"/>
      <c r="D642" s="46"/>
      <c r="E642" s="46"/>
      <c r="F642" s="46"/>
      <c r="G642" s="46"/>
      <c r="H642" s="46"/>
      <c r="I642" s="46"/>
      <c r="J642" s="46"/>
      <c r="K642" s="46"/>
      <c r="L642" s="46"/>
      <c r="M642" s="46"/>
      <c r="N642" s="46"/>
      <c r="O642" s="46"/>
      <c r="P642" s="678"/>
      <c r="Q642" s="678"/>
      <c r="R642" s="678"/>
      <c r="S642" s="678"/>
      <c r="T642" s="678"/>
      <c r="U642" s="678"/>
      <c r="V642" s="678"/>
      <c r="W642" s="678"/>
      <c r="X642" s="678"/>
      <c r="Y642" s="678"/>
      <c r="Z642" s="678"/>
      <c r="AA642" s="678"/>
      <c r="AB642" s="678"/>
    </row>
    <row r="643">
      <c r="A643" s="678"/>
      <c r="B643" s="46"/>
      <c r="C643" s="46"/>
      <c r="D643" s="46"/>
      <c r="E643" s="46"/>
      <c r="F643" s="46"/>
      <c r="G643" s="46"/>
      <c r="H643" s="46"/>
      <c r="I643" s="46"/>
      <c r="J643" s="46"/>
      <c r="K643" s="46"/>
      <c r="L643" s="46"/>
      <c r="M643" s="46"/>
      <c r="N643" s="46"/>
      <c r="O643" s="46"/>
      <c r="P643" s="678"/>
      <c r="Q643" s="678"/>
      <c r="R643" s="678"/>
      <c r="S643" s="678"/>
      <c r="T643" s="678"/>
      <c r="U643" s="678"/>
      <c r="V643" s="678"/>
      <c r="W643" s="678"/>
      <c r="X643" s="678"/>
      <c r="Y643" s="678"/>
      <c r="Z643" s="678"/>
      <c r="AA643" s="678"/>
      <c r="AB643" s="678"/>
    </row>
    <row r="644">
      <c r="A644" s="678"/>
      <c r="B644" s="46"/>
      <c r="C644" s="46"/>
      <c r="D644" s="46"/>
      <c r="E644" s="46"/>
      <c r="F644" s="46"/>
      <c r="G644" s="46"/>
      <c r="H644" s="46"/>
      <c r="I644" s="46"/>
      <c r="J644" s="46"/>
      <c r="K644" s="46"/>
      <c r="L644" s="46"/>
      <c r="M644" s="46"/>
      <c r="N644" s="46"/>
      <c r="O644" s="46"/>
      <c r="P644" s="678"/>
      <c r="Q644" s="678"/>
      <c r="R644" s="678"/>
      <c r="S644" s="678"/>
      <c r="T644" s="678"/>
      <c r="U644" s="678"/>
      <c r="V644" s="678"/>
      <c r="W644" s="678"/>
      <c r="X644" s="678"/>
      <c r="Y644" s="678"/>
      <c r="Z644" s="678"/>
      <c r="AA644" s="678"/>
      <c r="AB644" s="678"/>
    </row>
    <row r="645">
      <c r="A645" s="678"/>
      <c r="B645" s="46"/>
      <c r="C645" s="46"/>
      <c r="D645" s="46"/>
      <c r="E645" s="46"/>
      <c r="F645" s="46"/>
      <c r="G645" s="46"/>
      <c r="H645" s="46"/>
      <c r="I645" s="46"/>
      <c r="J645" s="46"/>
      <c r="K645" s="46"/>
      <c r="L645" s="46"/>
      <c r="M645" s="46"/>
      <c r="N645" s="46"/>
      <c r="O645" s="46"/>
      <c r="P645" s="678"/>
      <c r="Q645" s="678"/>
      <c r="R645" s="678"/>
      <c r="S645" s="678"/>
      <c r="T645" s="678"/>
      <c r="U645" s="678"/>
      <c r="V645" s="678"/>
      <c r="W645" s="678"/>
      <c r="X645" s="678"/>
      <c r="Y645" s="678"/>
      <c r="Z645" s="678"/>
      <c r="AA645" s="678"/>
      <c r="AB645" s="678"/>
    </row>
    <row r="646">
      <c r="A646" s="678"/>
      <c r="B646" s="46"/>
      <c r="C646" s="46"/>
      <c r="D646" s="46"/>
      <c r="E646" s="46"/>
      <c r="F646" s="46"/>
      <c r="G646" s="46"/>
      <c r="H646" s="46"/>
      <c r="I646" s="46"/>
      <c r="J646" s="46"/>
      <c r="K646" s="46"/>
      <c r="L646" s="46"/>
      <c r="M646" s="46"/>
      <c r="N646" s="46"/>
      <c r="O646" s="46"/>
      <c r="P646" s="678"/>
      <c r="Q646" s="678"/>
      <c r="R646" s="678"/>
      <c r="S646" s="678"/>
      <c r="T646" s="678"/>
      <c r="U646" s="678"/>
      <c r="V646" s="678"/>
      <c r="W646" s="678"/>
      <c r="X646" s="678"/>
      <c r="Y646" s="678"/>
      <c r="Z646" s="678"/>
      <c r="AA646" s="678"/>
      <c r="AB646" s="678"/>
    </row>
    <row r="647">
      <c r="A647" s="678"/>
      <c r="B647" s="46"/>
      <c r="C647" s="46"/>
      <c r="D647" s="46"/>
      <c r="E647" s="46"/>
      <c r="F647" s="46"/>
      <c r="G647" s="46"/>
      <c r="H647" s="46"/>
      <c r="I647" s="46"/>
      <c r="J647" s="46"/>
      <c r="K647" s="46"/>
      <c r="L647" s="46"/>
      <c r="M647" s="46"/>
      <c r="N647" s="46"/>
      <c r="O647" s="46"/>
      <c r="P647" s="678"/>
      <c r="Q647" s="678"/>
      <c r="R647" s="678"/>
      <c r="S647" s="678"/>
      <c r="T647" s="678"/>
      <c r="U647" s="678"/>
      <c r="V647" s="678"/>
      <c r="W647" s="678"/>
      <c r="X647" s="678"/>
      <c r="Y647" s="678"/>
      <c r="Z647" s="678"/>
      <c r="AA647" s="678"/>
      <c r="AB647" s="678"/>
    </row>
    <row r="648">
      <c r="A648" s="678"/>
      <c r="B648" s="46"/>
      <c r="C648" s="46"/>
      <c r="D648" s="46"/>
      <c r="E648" s="46"/>
      <c r="F648" s="46"/>
      <c r="G648" s="46"/>
      <c r="H648" s="46"/>
      <c r="I648" s="46"/>
      <c r="J648" s="46"/>
      <c r="K648" s="46"/>
      <c r="L648" s="46"/>
      <c r="M648" s="46"/>
      <c r="N648" s="46"/>
      <c r="O648" s="46"/>
      <c r="P648" s="678"/>
      <c r="Q648" s="678"/>
      <c r="R648" s="678"/>
      <c r="S648" s="678"/>
      <c r="T648" s="678"/>
      <c r="U648" s="678"/>
      <c r="V648" s="678"/>
      <c r="W648" s="678"/>
      <c r="X648" s="678"/>
      <c r="Y648" s="678"/>
      <c r="Z648" s="678"/>
      <c r="AA648" s="678"/>
      <c r="AB648" s="678"/>
    </row>
    <row r="649">
      <c r="A649" s="678"/>
      <c r="B649" s="46"/>
      <c r="C649" s="46"/>
      <c r="D649" s="46"/>
      <c r="E649" s="46"/>
      <c r="F649" s="46"/>
      <c r="G649" s="46"/>
      <c r="H649" s="46"/>
      <c r="I649" s="46"/>
      <c r="J649" s="46"/>
      <c r="K649" s="46"/>
      <c r="L649" s="46"/>
      <c r="M649" s="46"/>
      <c r="N649" s="46"/>
      <c r="O649" s="46"/>
      <c r="P649" s="678"/>
      <c r="Q649" s="678"/>
      <c r="R649" s="678"/>
      <c r="S649" s="678"/>
      <c r="T649" s="678"/>
      <c r="U649" s="678"/>
      <c r="V649" s="678"/>
      <c r="W649" s="678"/>
      <c r="X649" s="678"/>
      <c r="Y649" s="678"/>
      <c r="Z649" s="678"/>
      <c r="AA649" s="678"/>
      <c r="AB649" s="678"/>
    </row>
    <row r="650">
      <c r="A650" s="678"/>
      <c r="B650" s="46"/>
      <c r="C650" s="46"/>
      <c r="D650" s="46"/>
      <c r="E650" s="46"/>
      <c r="F650" s="46"/>
      <c r="G650" s="46"/>
      <c r="H650" s="46"/>
      <c r="I650" s="46"/>
      <c r="J650" s="46"/>
      <c r="K650" s="46"/>
      <c r="L650" s="46"/>
      <c r="M650" s="46"/>
      <c r="N650" s="46"/>
      <c r="O650" s="46"/>
      <c r="P650" s="678"/>
      <c r="Q650" s="678"/>
      <c r="R650" s="678"/>
      <c r="S650" s="678"/>
      <c r="T650" s="678"/>
      <c r="U650" s="678"/>
      <c r="V650" s="678"/>
      <c r="W650" s="678"/>
      <c r="X650" s="678"/>
      <c r="Y650" s="678"/>
      <c r="Z650" s="678"/>
      <c r="AA650" s="678"/>
      <c r="AB650" s="678"/>
    </row>
    <row r="651">
      <c r="A651" s="678"/>
      <c r="B651" s="46"/>
      <c r="C651" s="46"/>
      <c r="D651" s="46"/>
      <c r="E651" s="46"/>
      <c r="F651" s="46"/>
      <c r="G651" s="46"/>
      <c r="H651" s="46"/>
      <c r="I651" s="46"/>
      <c r="J651" s="46"/>
      <c r="K651" s="46"/>
      <c r="L651" s="46"/>
      <c r="M651" s="46"/>
      <c r="N651" s="46"/>
      <c r="O651" s="46"/>
      <c r="P651" s="678"/>
      <c r="Q651" s="678"/>
      <c r="R651" s="678"/>
      <c r="S651" s="678"/>
      <c r="T651" s="678"/>
      <c r="U651" s="678"/>
      <c r="V651" s="678"/>
      <c r="W651" s="678"/>
      <c r="X651" s="678"/>
      <c r="Y651" s="678"/>
      <c r="Z651" s="678"/>
      <c r="AA651" s="678"/>
      <c r="AB651" s="678"/>
    </row>
    <row r="652">
      <c r="A652" s="678"/>
      <c r="B652" s="46"/>
      <c r="C652" s="46"/>
      <c r="D652" s="46"/>
      <c r="E652" s="46"/>
      <c r="F652" s="46"/>
      <c r="G652" s="46"/>
      <c r="H652" s="46"/>
      <c r="I652" s="46"/>
      <c r="J652" s="46"/>
      <c r="K652" s="46"/>
      <c r="L652" s="46"/>
      <c r="M652" s="46"/>
      <c r="N652" s="46"/>
      <c r="O652" s="46"/>
      <c r="P652" s="678"/>
      <c r="Q652" s="678"/>
      <c r="R652" s="678"/>
      <c r="S652" s="678"/>
      <c r="T652" s="678"/>
      <c r="U652" s="678"/>
      <c r="V652" s="678"/>
      <c r="W652" s="678"/>
      <c r="X652" s="678"/>
      <c r="Y652" s="678"/>
      <c r="Z652" s="678"/>
      <c r="AA652" s="678"/>
      <c r="AB652" s="678"/>
    </row>
    <row r="653">
      <c r="A653" s="678"/>
      <c r="B653" s="46"/>
      <c r="C653" s="46"/>
      <c r="D653" s="46"/>
      <c r="E653" s="46"/>
      <c r="F653" s="46"/>
      <c r="G653" s="46"/>
      <c r="H653" s="46"/>
      <c r="I653" s="46"/>
      <c r="J653" s="46"/>
      <c r="K653" s="46"/>
      <c r="L653" s="46"/>
      <c r="M653" s="46"/>
      <c r="N653" s="46"/>
      <c r="O653" s="46"/>
      <c r="P653" s="678"/>
      <c r="Q653" s="678"/>
      <c r="R653" s="678"/>
      <c r="S653" s="678"/>
      <c r="T653" s="678"/>
      <c r="U653" s="678"/>
      <c r="V653" s="678"/>
      <c r="W653" s="678"/>
      <c r="X653" s="678"/>
      <c r="Y653" s="678"/>
      <c r="Z653" s="678"/>
      <c r="AA653" s="678"/>
      <c r="AB653" s="678"/>
    </row>
    <row r="654">
      <c r="A654" s="678"/>
      <c r="B654" s="46"/>
      <c r="C654" s="46"/>
      <c r="D654" s="46"/>
      <c r="E654" s="46"/>
      <c r="F654" s="46"/>
      <c r="G654" s="46"/>
      <c r="H654" s="46"/>
      <c r="I654" s="46"/>
      <c r="J654" s="46"/>
      <c r="K654" s="46"/>
      <c r="L654" s="46"/>
      <c r="M654" s="46"/>
      <c r="N654" s="46"/>
      <c r="O654" s="46"/>
      <c r="P654" s="678"/>
      <c r="Q654" s="678"/>
      <c r="R654" s="678"/>
      <c r="S654" s="678"/>
      <c r="T654" s="678"/>
      <c r="U654" s="678"/>
      <c r="V654" s="678"/>
      <c r="W654" s="678"/>
      <c r="X654" s="678"/>
      <c r="Y654" s="678"/>
      <c r="Z654" s="678"/>
      <c r="AA654" s="678"/>
      <c r="AB654" s="678"/>
    </row>
    <row r="655">
      <c r="A655" s="678"/>
      <c r="B655" s="46"/>
      <c r="C655" s="46"/>
      <c r="D655" s="46"/>
      <c r="E655" s="46"/>
      <c r="F655" s="46"/>
      <c r="G655" s="46"/>
      <c r="H655" s="46"/>
      <c r="I655" s="46"/>
      <c r="J655" s="46"/>
      <c r="K655" s="46"/>
      <c r="L655" s="46"/>
      <c r="M655" s="46"/>
      <c r="N655" s="46"/>
      <c r="O655" s="46"/>
      <c r="P655" s="678"/>
      <c r="Q655" s="678"/>
      <c r="R655" s="678"/>
      <c r="S655" s="678"/>
      <c r="T655" s="678"/>
      <c r="U655" s="678"/>
      <c r="V655" s="678"/>
      <c r="W655" s="678"/>
      <c r="X655" s="678"/>
      <c r="Y655" s="678"/>
      <c r="Z655" s="678"/>
      <c r="AA655" s="678"/>
      <c r="AB655" s="678"/>
    </row>
    <row r="656">
      <c r="A656" s="678"/>
      <c r="B656" s="46"/>
      <c r="C656" s="46"/>
      <c r="D656" s="46"/>
      <c r="E656" s="46"/>
      <c r="F656" s="46"/>
      <c r="G656" s="46"/>
      <c r="H656" s="46"/>
      <c r="I656" s="46"/>
      <c r="J656" s="46"/>
      <c r="K656" s="46"/>
      <c r="L656" s="46"/>
      <c r="M656" s="46"/>
      <c r="N656" s="46"/>
      <c r="O656" s="46"/>
      <c r="P656" s="678"/>
      <c r="Q656" s="678"/>
      <c r="R656" s="678"/>
      <c r="S656" s="678"/>
      <c r="T656" s="678"/>
      <c r="U656" s="678"/>
      <c r="V656" s="678"/>
      <c r="W656" s="678"/>
      <c r="X656" s="678"/>
      <c r="Y656" s="678"/>
      <c r="Z656" s="678"/>
      <c r="AA656" s="678"/>
      <c r="AB656" s="678"/>
    </row>
    <row r="657">
      <c r="A657" s="678"/>
      <c r="B657" s="46"/>
      <c r="C657" s="46"/>
      <c r="D657" s="46"/>
      <c r="E657" s="46"/>
      <c r="F657" s="46"/>
      <c r="G657" s="46"/>
      <c r="H657" s="46"/>
      <c r="I657" s="46"/>
      <c r="J657" s="46"/>
      <c r="K657" s="46"/>
      <c r="L657" s="46"/>
      <c r="M657" s="46"/>
      <c r="N657" s="46"/>
      <c r="O657" s="46"/>
      <c r="P657" s="678"/>
      <c r="Q657" s="678"/>
      <c r="R657" s="678"/>
      <c r="S657" s="678"/>
      <c r="T657" s="678"/>
      <c r="U657" s="678"/>
      <c r="V657" s="678"/>
      <c r="W657" s="678"/>
      <c r="X657" s="678"/>
      <c r="Y657" s="678"/>
      <c r="Z657" s="678"/>
      <c r="AA657" s="678"/>
      <c r="AB657" s="678"/>
    </row>
    <row r="658">
      <c r="A658" s="678"/>
      <c r="B658" s="46"/>
      <c r="C658" s="46"/>
      <c r="D658" s="46"/>
      <c r="E658" s="46"/>
      <c r="F658" s="46"/>
      <c r="G658" s="46"/>
      <c r="H658" s="46"/>
      <c r="I658" s="46"/>
      <c r="J658" s="46"/>
      <c r="K658" s="46"/>
      <c r="L658" s="46"/>
      <c r="M658" s="46"/>
      <c r="N658" s="46"/>
      <c r="O658" s="46"/>
      <c r="P658" s="678"/>
      <c r="Q658" s="678"/>
      <c r="R658" s="678"/>
      <c r="S658" s="678"/>
      <c r="T658" s="678"/>
      <c r="U658" s="678"/>
      <c r="V658" s="678"/>
      <c r="W658" s="678"/>
      <c r="X658" s="678"/>
      <c r="Y658" s="678"/>
      <c r="Z658" s="678"/>
      <c r="AA658" s="678"/>
      <c r="AB658" s="678"/>
    </row>
    <row r="659">
      <c r="A659" s="678"/>
      <c r="B659" s="46"/>
      <c r="C659" s="46"/>
      <c r="D659" s="46"/>
      <c r="E659" s="46"/>
      <c r="F659" s="46"/>
      <c r="G659" s="46"/>
      <c r="H659" s="46"/>
      <c r="I659" s="46"/>
      <c r="J659" s="46"/>
      <c r="K659" s="46"/>
      <c r="L659" s="46"/>
      <c r="M659" s="46"/>
      <c r="N659" s="46"/>
      <c r="O659" s="46"/>
      <c r="P659" s="678"/>
      <c r="Q659" s="678"/>
      <c r="R659" s="678"/>
      <c r="S659" s="678"/>
      <c r="T659" s="678"/>
      <c r="U659" s="678"/>
      <c r="V659" s="678"/>
      <c r="W659" s="678"/>
      <c r="X659" s="678"/>
      <c r="Y659" s="678"/>
      <c r="Z659" s="678"/>
      <c r="AA659" s="678"/>
      <c r="AB659" s="678"/>
    </row>
    <row r="660">
      <c r="A660" s="678"/>
      <c r="B660" s="46"/>
      <c r="C660" s="46"/>
      <c r="D660" s="46"/>
      <c r="E660" s="46"/>
      <c r="F660" s="46"/>
      <c r="G660" s="46"/>
      <c r="H660" s="46"/>
      <c r="I660" s="46"/>
      <c r="J660" s="46"/>
      <c r="K660" s="46"/>
      <c r="L660" s="46"/>
      <c r="M660" s="46"/>
      <c r="N660" s="46"/>
      <c r="O660" s="46"/>
      <c r="P660" s="678"/>
      <c r="Q660" s="678"/>
      <c r="R660" s="678"/>
      <c r="S660" s="678"/>
      <c r="T660" s="678"/>
      <c r="U660" s="678"/>
      <c r="V660" s="678"/>
      <c r="W660" s="678"/>
      <c r="X660" s="678"/>
      <c r="Y660" s="678"/>
      <c r="Z660" s="678"/>
      <c r="AA660" s="678"/>
      <c r="AB660" s="678"/>
    </row>
    <row r="661">
      <c r="A661" s="678"/>
      <c r="B661" s="46"/>
      <c r="C661" s="46"/>
      <c r="D661" s="46"/>
      <c r="E661" s="46"/>
      <c r="F661" s="46"/>
      <c r="G661" s="46"/>
      <c r="H661" s="46"/>
      <c r="I661" s="46"/>
      <c r="J661" s="46"/>
      <c r="K661" s="46"/>
      <c r="L661" s="46"/>
      <c r="M661" s="46"/>
      <c r="N661" s="46"/>
      <c r="O661" s="46"/>
      <c r="P661" s="678"/>
      <c r="Q661" s="678"/>
      <c r="R661" s="678"/>
      <c r="S661" s="678"/>
      <c r="T661" s="678"/>
      <c r="U661" s="678"/>
      <c r="V661" s="678"/>
      <c r="W661" s="678"/>
      <c r="X661" s="678"/>
      <c r="Y661" s="678"/>
      <c r="Z661" s="678"/>
      <c r="AA661" s="678"/>
      <c r="AB661" s="678"/>
    </row>
    <row r="662">
      <c r="A662" s="678"/>
      <c r="B662" s="46"/>
      <c r="C662" s="46"/>
      <c r="D662" s="46"/>
      <c r="E662" s="46"/>
      <c r="F662" s="46"/>
      <c r="G662" s="46"/>
      <c r="H662" s="46"/>
      <c r="I662" s="46"/>
      <c r="J662" s="46"/>
      <c r="K662" s="46"/>
      <c r="L662" s="46"/>
      <c r="M662" s="46"/>
      <c r="N662" s="46"/>
      <c r="O662" s="46"/>
      <c r="P662" s="678"/>
      <c r="Q662" s="678"/>
      <c r="R662" s="678"/>
      <c r="S662" s="678"/>
      <c r="T662" s="678"/>
      <c r="U662" s="678"/>
      <c r="V662" s="678"/>
      <c r="W662" s="678"/>
      <c r="X662" s="678"/>
      <c r="Y662" s="678"/>
      <c r="Z662" s="678"/>
      <c r="AA662" s="678"/>
      <c r="AB662" s="678"/>
    </row>
    <row r="663">
      <c r="A663" s="678"/>
      <c r="B663" s="46"/>
      <c r="C663" s="46"/>
      <c r="D663" s="46"/>
      <c r="E663" s="46"/>
      <c r="F663" s="46"/>
      <c r="G663" s="46"/>
      <c r="H663" s="46"/>
      <c r="I663" s="46"/>
      <c r="J663" s="46"/>
      <c r="K663" s="46"/>
      <c r="L663" s="46"/>
      <c r="M663" s="46"/>
      <c r="N663" s="46"/>
      <c r="O663" s="46"/>
      <c r="P663" s="678"/>
      <c r="Q663" s="678"/>
      <c r="R663" s="678"/>
      <c r="S663" s="678"/>
      <c r="T663" s="678"/>
      <c r="U663" s="678"/>
      <c r="V663" s="678"/>
      <c r="W663" s="678"/>
      <c r="X663" s="678"/>
      <c r="Y663" s="678"/>
      <c r="Z663" s="678"/>
      <c r="AA663" s="678"/>
      <c r="AB663" s="678"/>
    </row>
    <row r="664">
      <c r="A664" s="678"/>
      <c r="B664" s="46"/>
      <c r="C664" s="46"/>
      <c r="D664" s="46"/>
      <c r="E664" s="46"/>
      <c r="F664" s="46"/>
      <c r="G664" s="46"/>
      <c r="H664" s="46"/>
      <c r="I664" s="46"/>
      <c r="J664" s="46"/>
      <c r="K664" s="46"/>
      <c r="L664" s="46"/>
      <c r="M664" s="46"/>
      <c r="N664" s="46"/>
      <c r="O664" s="46"/>
      <c r="P664" s="678"/>
      <c r="Q664" s="678"/>
      <c r="R664" s="678"/>
      <c r="S664" s="678"/>
      <c r="T664" s="678"/>
      <c r="U664" s="678"/>
      <c r="V664" s="678"/>
      <c r="W664" s="678"/>
      <c r="X664" s="678"/>
      <c r="Y664" s="678"/>
      <c r="Z664" s="678"/>
      <c r="AA664" s="678"/>
      <c r="AB664" s="678"/>
    </row>
    <row r="665">
      <c r="A665" s="678"/>
      <c r="B665" s="46"/>
      <c r="C665" s="46"/>
      <c r="D665" s="46"/>
      <c r="E665" s="46"/>
      <c r="F665" s="46"/>
      <c r="G665" s="46"/>
      <c r="H665" s="46"/>
      <c r="I665" s="46"/>
      <c r="J665" s="46"/>
      <c r="K665" s="46"/>
      <c r="L665" s="46"/>
      <c r="M665" s="46"/>
      <c r="N665" s="46"/>
      <c r="O665" s="46"/>
      <c r="P665" s="678"/>
      <c r="Q665" s="678"/>
      <c r="R665" s="678"/>
      <c r="S665" s="678"/>
      <c r="T665" s="678"/>
      <c r="U665" s="678"/>
      <c r="V665" s="678"/>
      <c r="W665" s="678"/>
      <c r="X665" s="678"/>
      <c r="Y665" s="678"/>
      <c r="Z665" s="678"/>
      <c r="AA665" s="678"/>
      <c r="AB665" s="678"/>
    </row>
    <row r="666">
      <c r="A666" s="678"/>
      <c r="B666" s="46"/>
      <c r="C666" s="46"/>
      <c r="D666" s="46"/>
      <c r="E666" s="46"/>
      <c r="F666" s="46"/>
      <c r="G666" s="46"/>
      <c r="H666" s="46"/>
      <c r="I666" s="46"/>
      <c r="J666" s="46"/>
      <c r="K666" s="46"/>
      <c r="L666" s="46"/>
      <c r="M666" s="46"/>
      <c r="N666" s="46"/>
      <c r="O666" s="46"/>
      <c r="P666" s="678"/>
      <c r="Q666" s="678"/>
      <c r="R666" s="678"/>
      <c r="S666" s="678"/>
      <c r="T666" s="678"/>
      <c r="U666" s="678"/>
      <c r="V666" s="678"/>
      <c r="W666" s="678"/>
      <c r="X666" s="678"/>
      <c r="Y666" s="678"/>
      <c r="Z666" s="678"/>
      <c r="AA666" s="678"/>
      <c r="AB666" s="678"/>
    </row>
    <row r="667">
      <c r="A667" s="678"/>
      <c r="B667" s="46"/>
      <c r="C667" s="46"/>
      <c r="D667" s="46"/>
      <c r="E667" s="46"/>
      <c r="F667" s="46"/>
      <c r="G667" s="46"/>
      <c r="H667" s="46"/>
      <c r="I667" s="46"/>
      <c r="J667" s="46"/>
      <c r="K667" s="46"/>
      <c r="L667" s="46"/>
      <c r="M667" s="46"/>
      <c r="N667" s="46"/>
      <c r="O667" s="46"/>
      <c r="P667" s="678"/>
      <c r="Q667" s="678"/>
      <c r="R667" s="678"/>
      <c r="S667" s="678"/>
      <c r="T667" s="678"/>
      <c r="U667" s="678"/>
      <c r="V667" s="678"/>
      <c r="W667" s="678"/>
      <c r="X667" s="678"/>
      <c r="Y667" s="678"/>
      <c r="Z667" s="678"/>
      <c r="AA667" s="678"/>
      <c r="AB667" s="678"/>
    </row>
    <row r="668">
      <c r="A668" s="678"/>
      <c r="B668" s="46"/>
      <c r="C668" s="46"/>
      <c r="D668" s="46"/>
      <c r="E668" s="46"/>
      <c r="F668" s="46"/>
      <c r="G668" s="46"/>
      <c r="H668" s="46"/>
      <c r="I668" s="46"/>
      <c r="J668" s="46"/>
      <c r="K668" s="46"/>
      <c r="L668" s="46"/>
      <c r="M668" s="46"/>
      <c r="N668" s="46"/>
      <c r="O668" s="46"/>
      <c r="P668" s="678"/>
      <c r="Q668" s="678"/>
      <c r="R668" s="678"/>
      <c r="S668" s="678"/>
      <c r="T668" s="678"/>
      <c r="U668" s="678"/>
      <c r="V668" s="678"/>
      <c r="W668" s="678"/>
      <c r="X668" s="678"/>
      <c r="Y668" s="678"/>
      <c r="Z668" s="678"/>
      <c r="AA668" s="678"/>
      <c r="AB668" s="678"/>
    </row>
    <row r="669">
      <c r="A669" s="678"/>
      <c r="B669" s="46"/>
      <c r="C669" s="46"/>
      <c r="D669" s="46"/>
      <c r="E669" s="46"/>
      <c r="F669" s="46"/>
      <c r="G669" s="46"/>
      <c r="H669" s="46"/>
      <c r="I669" s="46"/>
      <c r="J669" s="46"/>
      <c r="K669" s="46"/>
      <c r="L669" s="46"/>
      <c r="M669" s="46"/>
      <c r="N669" s="46"/>
      <c r="O669" s="46"/>
      <c r="P669" s="678"/>
      <c r="Q669" s="678"/>
      <c r="R669" s="678"/>
      <c r="S669" s="678"/>
      <c r="T669" s="678"/>
      <c r="U669" s="678"/>
      <c r="V669" s="678"/>
      <c r="W669" s="678"/>
      <c r="X669" s="678"/>
      <c r="Y669" s="678"/>
      <c r="Z669" s="678"/>
      <c r="AA669" s="678"/>
      <c r="AB669" s="678"/>
    </row>
    <row r="670">
      <c r="A670" s="678"/>
      <c r="B670" s="46"/>
      <c r="C670" s="46"/>
      <c r="D670" s="46"/>
      <c r="E670" s="46"/>
      <c r="F670" s="46"/>
      <c r="G670" s="46"/>
      <c r="H670" s="46"/>
      <c r="I670" s="46"/>
      <c r="J670" s="46"/>
      <c r="K670" s="46"/>
      <c r="L670" s="46"/>
      <c r="M670" s="46"/>
      <c r="N670" s="46"/>
      <c r="O670" s="46"/>
      <c r="P670" s="678"/>
      <c r="Q670" s="678"/>
      <c r="R670" s="678"/>
      <c r="S670" s="678"/>
      <c r="T670" s="678"/>
      <c r="U670" s="678"/>
      <c r="V670" s="678"/>
      <c r="W670" s="678"/>
      <c r="X670" s="678"/>
      <c r="Y670" s="678"/>
      <c r="Z670" s="678"/>
      <c r="AA670" s="678"/>
      <c r="AB670" s="678"/>
    </row>
    <row r="671">
      <c r="A671" s="678"/>
      <c r="B671" s="46"/>
      <c r="C671" s="46"/>
      <c r="D671" s="46"/>
      <c r="E671" s="46"/>
      <c r="F671" s="46"/>
      <c r="G671" s="46"/>
      <c r="H671" s="46"/>
      <c r="I671" s="46"/>
      <c r="J671" s="46"/>
      <c r="K671" s="46"/>
      <c r="L671" s="46"/>
      <c r="M671" s="46"/>
      <c r="N671" s="46"/>
      <c r="O671" s="46"/>
      <c r="P671" s="678"/>
      <c r="Q671" s="678"/>
      <c r="R671" s="678"/>
      <c r="S671" s="678"/>
      <c r="T671" s="678"/>
      <c r="U671" s="678"/>
      <c r="V671" s="678"/>
      <c r="W671" s="678"/>
      <c r="X671" s="678"/>
      <c r="Y671" s="678"/>
      <c r="Z671" s="678"/>
      <c r="AA671" s="678"/>
      <c r="AB671" s="678"/>
    </row>
    <row r="672">
      <c r="A672" s="678"/>
      <c r="B672" s="46"/>
      <c r="C672" s="46"/>
      <c r="D672" s="46"/>
      <c r="E672" s="46"/>
      <c r="F672" s="46"/>
      <c r="G672" s="46"/>
      <c r="H672" s="46"/>
      <c r="I672" s="46"/>
      <c r="J672" s="46"/>
      <c r="K672" s="46"/>
      <c r="L672" s="46"/>
      <c r="M672" s="46"/>
      <c r="N672" s="46"/>
      <c r="O672" s="46"/>
      <c r="P672" s="678"/>
      <c r="Q672" s="678"/>
      <c r="R672" s="678"/>
      <c r="S672" s="678"/>
      <c r="T672" s="678"/>
      <c r="U672" s="678"/>
      <c r="V672" s="678"/>
      <c r="W672" s="678"/>
      <c r="X672" s="678"/>
      <c r="Y672" s="678"/>
      <c r="Z672" s="678"/>
      <c r="AA672" s="678"/>
      <c r="AB672" s="678"/>
    </row>
    <row r="673">
      <c r="A673" s="678"/>
      <c r="B673" s="46"/>
      <c r="C673" s="46"/>
      <c r="D673" s="46"/>
      <c r="E673" s="46"/>
      <c r="F673" s="46"/>
      <c r="G673" s="46"/>
      <c r="H673" s="46"/>
      <c r="I673" s="46"/>
      <c r="J673" s="46"/>
      <c r="K673" s="46"/>
      <c r="L673" s="46"/>
      <c r="M673" s="46"/>
      <c r="N673" s="46"/>
      <c r="O673" s="46"/>
      <c r="P673" s="678"/>
      <c r="Q673" s="678"/>
      <c r="R673" s="678"/>
      <c r="S673" s="678"/>
      <c r="T673" s="678"/>
      <c r="U673" s="678"/>
      <c r="V673" s="678"/>
      <c r="W673" s="678"/>
      <c r="X673" s="678"/>
      <c r="Y673" s="678"/>
      <c r="Z673" s="678"/>
      <c r="AA673" s="678"/>
      <c r="AB673" s="678"/>
    </row>
    <row r="674">
      <c r="A674" s="678"/>
      <c r="B674" s="46"/>
      <c r="C674" s="46"/>
      <c r="D674" s="46"/>
      <c r="E674" s="46"/>
      <c r="F674" s="46"/>
      <c r="G674" s="46"/>
      <c r="H674" s="46"/>
      <c r="I674" s="46"/>
      <c r="J674" s="46"/>
      <c r="K674" s="46"/>
      <c r="L674" s="46"/>
      <c r="M674" s="46"/>
      <c r="N674" s="46"/>
      <c r="O674" s="46"/>
      <c r="P674" s="678"/>
      <c r="Q674" s="678"/>
      <c r="R674" s="678"/>
      <c r="S674" s="678"/>
      <c r="T674" s="678"/>
      <c r="U674" s="678"/>
      <c r="V674" s="678"/>
      <c r="W674" s="678"/>
      <c r="X674" s="678"/>
      <c r="Y674" s="678"/>
      <c r="Z674" s="678"/>
      <c r="AA674" s="678"/>
      <c r="AB674" s="678"/>
    </row>
    <row r="675">
      <c r="A675" s="678"/>
      <c r="B675" s="46"/>
      <c r="C675" s="46"/>
      <c r="D675" s="46"/>
      <c r="E675" s="46"/>
      <c r="F675" s="46"/>
      <c r="G675" s="46"/>
      <c r="H675" s="46"/>
      <c r="I675" s="46"/>
      <c r="J675" s="46"/>
      <c r="K675" s="46"/>
      <c r="L675" s="46"/>
      <c r="M675" s="46"/>
      <c r="N675" s="46"/>
      <c r="O675" s="46"/>
      <c r="P675" s="678"/>
      <c r="Q675" s="678"/>
      <c r="R675" s="678"/>
      <c r="S675" s="678"/>
      <c r="T675" s="678"/>
      <c r="U675" s="678"/>
      <c r="V675" s="678"/>
      <c r="W675" s="678"/>
      <c r="X675" s="678"/>
      <c r="Y675" s="678"/>
      <c r="Z675" s="678"/>
      <c r="AA675" s="678"/>
      <c r="AB675" s="678"/>
    </row>
    <row r="676">
      <c r="A676" s="678"/>
      <c r="B676" s="46"/>
      <c r="C676" s="46"/>
      <c r="D676" s="46"/>
      <c r="E676" s="46"/>
      <c r="F676" s="46"/>
      <c r="G676" s="46"/>
      <c r="H676" s="46"/>
      <c r="I676" s="46"/>
      <c r="J676" s="46"/>
      <c r="K676" s="46"/>
      <c r="L676" s="46"/>
      <c r="M676" s="46"/>
      <c r="N676" s="46"/>
      <c r="O676" s="46"/>
      <c r="P676" s="678"/>
      <c r="Q676" s="678"/>
      <c r="R676" s="678"/>
      <c r="S676" s="678"/>
      <c r="T676" s="678"/>
      <c r="U676" s="678"/>
      <c r="V676" s="678"/>
      <c r="W676" s="678"/>
      <c r="X676" s="678"/>
      <c r="Y676" s="678"/>
      <c r="Z676" s="678"/>
      <c r="AA676" s="678"/>
      <c r="AB676" s="678"/>
    </row>
    <row r="677">
      <c r="A677" s="678"/>
      <c r="B677" s="46"/>
      <c r="C677" s="46"/>
      <c r="D677" s="46"/>
      <c r="E677" s="46"/>
      <c r="F677" s="46"/>
      <c r="G677" s="46"/>
      <c r="H677" s="46"/>
      <c r="I677" s="46"/>
      <c r="J677" s="46"/>
      <c r="K677" s="46"/>
      <c r="L677" s="46"/>
      <c r="M677" s="46"/>
      <c r="N677" s="46"/>
      <c r="O677" s="46"/>
      <c r="P677" s="678"/>
      <c r="Q677" s="678"/>
      <c r="R677" s="678"/>
      <c r="S677" s="678"/>
      <c r="T677" s="678"/>
      <c r="U677" s="678"/>
      <c r="V677" s="678"/>
      <c r="W677" s="678"/>
      <c r="X677" s="678"/>
      <c r="Y677" s="678"/>
      <c r="Z677" s="678"/>
      <c r="AA677" s="678"/>
      <c r="AB677" s="678"/>
    </row>
    <row r="678">
      <c r="A678" s="678"/>
      <c r="B678" s="46"/>
      <c r="C678" s="46"/>
      <c r="D678" s="46"/>
      <c r="E678" s="46"/>
      <c r="F678" s="46"/>
      <c r="G678" s="46"/>
      <c r="H678" s="46"/>
      <c r="I678" s="46"/>
      <c r="J678" s="46"/>
      <c r="K678" s="46"/>
      <c r="L678" s="46"/>
      <c r="M678" s="46"/>
      <c r="N678" s="46"/>
      <c r="O678" s="46"/>
      <c r="P678" s="678"/>
      <c r="Q678" s="678"/>
      <c r="R678" s="678"/>
      <c r="S678" s="678"/>
      <c r="T678" s="678"/>
      <c r="U678" s="678"/>
      <c r="V678" s="678"/>
      <c r="W678" s="678"/>
      <c r="X678" s="678"/>
      <c r="Y678" s="678"/>
      <c r="Z678" s="678"/>
      <c r="AA678" s="678"/>
      <c r="AB678" s="678"/>
    </row>
    <row r="679">
      <c r="A679" s="678"/>
      <c r="B679" s="46"/>
      <c r="C679" s="46"/>
      <c r="D679" s="46"/>
      <c r="E679" s="46"/>
      <c r="F679" s="46"/>
      <c r="G679" s="46"/>
      <c r="H679" s="46"/>
      <c r="I679" s="46"/>
      <c r="J679" s="46"/>
      <c r="K679" s="46"/>
      <c r="L679" s="46"/>
      <c r="M679" s="46"/>
      <c r="N679" s="46"/>
      <c r="O679" s="46"/>
      <c r="P679" s="678"/>
      <c r="Q679" s="678"/>
      <c r="R679" s="678"/>
      <c r="S679" s="678"/>
      <c r="T679" s="678"/>
      <c r="U679" s="678"/>
      <c r="V679" s="678"/>
      <c r="W679" s="678"/>
      <c r="X679" s="678"/>
      <c r="Y679" s="678"/>
      <c r="Z679" s="678"/>
      <c r="AA679" s="678"/>
      <c r="AB679" s="678"/>
    </row>
    <row r="680">
      <c r="A680" s="678"/>
      <c r="B680" s="46"/>
      <c r="C680" s="46"/>
      <c r="D680" s="46"/>
      <c r="E680" s="46"/>
      <c r="F680" s="46"/>
      <c r="G680" s="46"/>
      <c r="H680" s="46"/>
      <c r="I680" s="46"/>
      <c r="J680" s="46"/>
      <c r="K680" s="46"/>
      <c r="L680" s="46"/>
      <c r="M680" s="46"/>
      <c r="N680" s="46"/>
      <c r="O680" s="46"/>
      <c r="P680" s="678"/>
      <c r="Q680" s="678"/>
      <c r="R680" s="678"/>
      <c r="S680" s="678"/>
      <c r="T680" s="678"/>
      <c r="U680" s="678"/>
      <c r="V680" s="678"/>
      <c r="W680" s="678"/>
      <c r="X680" s="678"/>
      <c r="Y680" s="678"/>
      <c r="Z680" s="678"/>
      <c r="AA680" s="678"/>
      <c r="AB680" s="678"/>
    </row>
    <row r="681">
      <c r="A681" s="678"/>
      <c r="B681" s="46"/>
      <c r="C681" s="46"/>
      <c r="D681" s="46"/>
      <c r="E681" s="46"/>
      <c r="F681" s="46"/>
      <c r="G681" s="46"/>
      <c r="H681" s="46"/>
      <c r="I681" s="46"/>
      <c r="J681" s="46"/>
      <c r="K681" s="46"/>
      <c r="L681" s="46"/>
      <c r="M681" s="46"/>
      <c r="N681" s="46"/>
      <c r="O681" s="46"/>
      <c r="P681" s="678"/>
      <c r="Q681" s="678"/>
      <c r="R681" s="678"/>
      <c r="S681" s="678"/>
      <c r="T681" s="678"/>
      <c r="U681" s="678"/>
      <c r="V681" s="678"/>
      <c r="W681" s="678"/>
      <c r="X681" s="678"/>
      <c r="Y681" s="678"/>
      <c r="Z681" s="678"/>
      <c r="AA681" s="678"/>
      <c r="AB681" s="678"/>
    </row>
    <row r="682">
      <c r="A682" s="678"/>
      <c r="B682" s="46"/>
      <c r="C682" s="46"/>
      <c r="D682" s="46"/>
      <c r="E682" s="46"/>
      <c r="F682" s="46"/>
      <c r="G682" s="46"/>
      <c r="H682" s="46"/>
      <c r="I682" s="46"/>
      <c r="J682" s="46"/>
      <c r="K682" s="46"/>
      <c r="L682" s="46"/>
      <c r="M682" s="46"/>
      <c r="N682" s="46"/>
      <c r="O682" s="46"/>
      <c r="P682" s="678"/>
      <c r="Q682" s="678"/>
      <c r="R682" s="678"/>
      <c r="S682" s="678"/>
      <c r="T682" s="678"/>
      <c r="U682" s="678"/>
      <c r="V682" s="678"/>
      <c r="W682" s="678"/>
      <c r="X682" s="678"/>
      <c r="Y682" s="678"/>
      <c r="Z682" s="678"/>
      <c r="AA682" s="678"/>
      <c r="AB682" s="678"/>
    </row>
    <row r="683">
      <c r="A683" s="678"/>
      <c r="B683" s="46"/>
      <c r="C683" s="46"/>
      <c r="D683" s="46"/>
      <c r="E683" s="46"/>
      <c r="F683" s="46"/>
      <c r="G683" s="46"/>
      <c r="H683" s="46"/>
      <c r="I683" s="46"/>
      <c r="J683" s="46"/>
      <c r="K683" s="46"/>
      <c r="L683" s="46"/>
      <c r="M683" s="46"/>
      <c r="N683" s="46"/>
      <c r="O683" s="46"/>
      <c r="P683" s="678"/>
      <c r="Q683" s="678"/>
      <c r="R683" s="678"/>
      <c r="S683" s="678"/>
      <c r="T683" s="678"/>
      <c r="U683" s="678"/>
      <c r="V683" s="678"/>
      <c r="W683" s="678"/>
      <c r="X683" s="678"/>
      <c r="Y683" s="678"/>
      <c r="Z683" s="678"/>
      <c r="AA683" s="678"/>
      <c r="AB683" s="678"/>
    </row>
    <row r="684">
      <c r="A684" s="678"/>
      <c r="B684" s="46"/>
      <c r="C684" s="46"/>
      <c r="D684" s="46"/>
      <c r="E684" s="46"/>
      <c r="F684" s="46"/>
      <c r="G684" s="46"/>
      <c r="H684" s="46"/>
      <c r="I684" s="46"/>
      <c r="J684" s="46"/>
      <c r="K684" s="46"/>
      <c r="L684" s="46"/>
      <c r="M684" s="46"/>
      <c r="N684" s="46"/>
      <c r="O684" s="46"/>
      <c r="P684" s="678"/>
      <c r="Q684" s="678"/>
      <c r="R684" s="678"/>
      <c r="S684" s="678"/>
      <c r="T684" s="678"/>
      <c r="U684" s="678"/>
      <c r="V684" s="678"/>
      <c r="W684" s="678"/>
      <c r="X684" s="678"/>
      <c r="Y684" s="678"/>
      <c r="Z684" s="678"/>
      <c r="AA684" s="678"/>
      <c r="AB684" s="678"/>
    </row>
    <row r="685">
      <c r="A685" s="678"/>
      <c r="B685" s="46"/>
      <c r="C685" s="46"/>
      <c r="D685" s="46"/>
      <c r="E685" s="46"/>
      <c r="F685" s="46"/>
      <c r="G685" s="46"/>
      <c r="H685" s="46"/>
      <c r="I685" s="46"/>
      <c r="J685" s="46"/>
      <c r="K685" s="46"/>
      <c r="L685" s="46"/>
      <c r="M685" s="46"/>
      <c r="N685" s="46"/>
      <c r="O685" s="46"/>
      <c r="P685" s="678"/>
      <c r="Q685" s="678"/>
      <c r="R685" s="678"/>
      <c r="S685" s="678"/>
      <c r="T685" s="678"/>
      <c r="U685" s="678"/>
      <c r="V685" s="678"/>
      <c r="W685" s="678"/>
      <c r="X685" s="678"/>
      <c r="Y685" s="678"/>
      <c r="Z685" s="678"/>
      <c r="AA685" s="678"/>
      <c r="AB685" s="678"/>
    </row>
    <row r="686">
      <c r="A686" s="678"/>
      <c r="B686" s="46"/>
      <c r="C686" s="46"/>
      <c r="D686" s="46"/>
      <c r="E686" s="46"/>
      <c r="F686" s="46"/>
      <c r="G686" s="46"/>
      <c r="H686" s="46"/>
      <c r="I686" s="46"/>
      <c r="J686" s="46"/>
      <c r="K686" s="46"/>
      <c r="L686" s="46"/>
      <c r="M686" s="46"/>
      <c r="N686" s="46"/>
      <c r="O686" s="46"/>
      <c r="P686" s="678"/>
      <c r="Q686" s="678"/>
      <c r="R686" s="678"/>
      <c r="S686" s="678"/>
      <c r="T686" s="678"/>
      <c r="U686" s="678"/>
      <c r="V686" s="678"/>
      <c r="W686" s="678"/>
      <c r="X686" s="678"/>
      <c r="Y686" s="678"/>
      <c r="Z686" s="678"/>
      <c r="AA686" s="678"/>
      <c r="AB686" s="678"/>
    </row>
    <row r="687">
      <c r="A687" s="678"/>
      <c r="B687" s="46"/>
      <c r="C687" s="46"/>
      <c r="D687" s="46"/>
      <c r="E687" s="46"/>
      <c r="F687" s="46"/>
      <c r="G687" s="46"/>
      <c r="H687" s="46"/>
      <c r="I687" s="46"/>
      <c r="J687" s="46"/>
      <c r="K687" s="46"/>
      <c r="L687" s="46"/>
      <c r="M687" s="46"/>
      <c r="N687" s="46"/>
      <c r="O687" s="46"/>
      <c r="P687" s="678"/>
      <c r="Q687" s="678"/>
      <c r="R687" s="678"/>
      <c r="S687" s="678"/>
      <c r="T687" s="678"/>
      <c r="U687" s="678"/>
      <c r="V687" s="678"/>
      <c r="W687" s="678"/>
      <c r="X687" s="678"/>
      <c r="Y687" s="678"/>
      <c r="Z687" s="678"/>
      <c r="AA687" s="678"/>
      <c r="AB687" s="678"/>
    </row>
    <row r="688">
      <c r="A688" s="678"/>
      <c r="B688" s="46"/>
      <c r="C688" s="46"/>
      <c r="D688" s="46"/>
      <c r="E688" s="46"/>
      <c r="F688" s="46"/>
      <c r="G688" s="46"/>
      <c r="H688" s="46"/>
      <c r="I688" s="46"/>
      <c r="J688" s="46"/>
      <c r="K688" s="46"/>
      <c r="L688" s="46"/>
      <c r="M688" s="46"/>
      <c r="N688" s="46"/>
      <c r="O688" s="46"/>
      <c r="P688" s="678"/>
      <c r="Q688" s="678"/>
      <c r="R688" s="678"/>
      <c r="S688" s="678"/>
      <c r="T688" s="678"/>
      <c r="U688" s="678"/>
      <c r="V688" s="678"/>
      <c r="W688" s="678"/>
      <c r="X688" s="678"/>
      <c r="Y688" s="678"/>
      <c r="Z688" s="678"/>
      <c r="AA688" s="678"/>
      <c r="AB688" s="678"/>
    </row>
    <row r="689">
      <c r="A689" s="678"/>
      <c r="B689" s="46"/>
      <c r="C689" s="46"/>
      <c r="D689" s="46"/>
      <c r="E689" s="46"/>
      <c r="F689" s="46"/>
      <c r="G689" s="46"/>
      <c r="H689" s="46"/>
      <c r="I689" s="46"/>
      <c r="J689" s="46"/>
      <c r="K689" s="46"/>
      <c r="L689" s="46"/>
      <c r="M689" s="46"/>
      <c r="N689" s="46"/>
      <c r="O689" s="46"/>
      <c r="P689" s="678"/>
      <c r="Q689" s="678"/>
      <c r="R689" s="678"/>
      <c r="S689" s="678"/>
      <c r="T689" s="678"/>
      <c r="U689" s="678"/>
      <c r="V689" s="678"/>
      <c r="W689" s="678"/>
      <c r="X689" s="678"/>
      <c r="Y689" s="678"/>
      <c r="Z689" s="678"/>
      <c r="AA689" s="678"/>
      <c r="AB689" s="678"/>
    </row>
    <row r="690">
      <c r="A690" s="678"/>
      <c r="B690" s="46"/>
      <c r="C690" s="46"/>
      <c r="D690" s="46"/>
      <c r="E690" s="46"/>
      <c r="F690" s="46"/>
      <c r="G690" s="46"/>
      <c r="H690" s="46"/>
      <c r="I690" s="46"/>
      <c r="J690" s="46"/>
      <c r="K690" s="46"/>
      <c r="L690" s="46"/>
      <c r="M690" s="46"/>
      <c r="N690" s="46"/>
      <c r="O690" s="46"/>
      <c r="P690" s="678"/>
      <c r="Q690" s="678"/>
      <c r="R690" s="678"/>
      <c r="S690" s="678"/>
      <c r="T690" s="678"/>
      <c r="U690" s="678"/>
      <c r="V690" s="678"/>
      <c r="W690" s="678"/>
      <c r="X690" s="678"/>
      <c r="Y690" s="678"/>
      <c r="Z690" s="678"/>
      <c r="AA690" s="678"/>
      <c r="AB690" s="678"/>
    </row>
    <row r="691">
      <c r="A691" s="678"/>
      <c r="B691" s="46"/>
      <c r="C691" s="46"/>
      <c r="D691" s="46"/>
      <c r="E691" s="46"/>
      <c r="F691" s="46"/>
      <c r="G691" s="46"/>
      <c r="H691" s="46"/>
      <c r="I691" s="46"/>
      <c r="J691" s="46"/>
      <c r="K691" s="46"/>
      <c r="L691" s="46"/>
      <c r="M691" s="46"/>
      <c r="N691" s="46"/>
      <c r="O691" s="46"/>
      <c r="P691" s="678"/>
      <c r="Q691" s="678"/>
      <c r="R691" s="678"/>
      <c r="S691" s="678"/>
      <c r="T691" s="678"/>
      <c r="U691" s="678"/>
      <c r="V691" s="678"/>
      <c r="W691" s="678"/>
      <c r="X691" s="678"/>
      <c r="Y691" s="678"/>
      <c r="Z691" s="678"/>
      <c r="AA691" s="678"/>
      <c r="AB691" s="678"/>
    </row>
    <row r="692">
      <c r="A692" s="678"/>
      <c r="B692" s="46"/>
      <c r="C692" s="46"/>
      <c r="D692" s="46"/>
      <c r="E692" s="46"/>
      <c r="F692" s="46"/>
      <c r="G692" s="46"/>
      <c r="H692" s="46"/>
      <c r="I692" s="46"/>
      <c r="J692" s="46"/>
      <c r="K692" s="46"/>
      <c r="L692" s="46"/>
      <c r="M692" s="46"/>
      <c r="N692" s="46"/>
      <c r="O692" s="46"/>
      <c r="P692" s="678"/>
      <c r="Q692" s="678"/>
      <c r="R692" s="678"/>
      <c r="S692" s="678"/>
      <c r="T692" s="678"/>
      <c r="U692" s="678"/>
      <c r="V692" s="678"/>
      <c r="W692" s="678"/>
      <c r="X692" s="678"/>
      <c r="Y692" s="678"/>
      <c r="Z692" s="678"/>
      <c r="AA692" s="678"/>
      <c r="AB692" s="678"/>
    </row>
    <row r="693">
      <c r="A693" s="678"/>
      <c r="B693" s="46"/>
      <c r="C693" s="46"/>
      <c r="D693" s="46"/>
      <c r="E693" s="46"/>
      <c r="F693" s="46"/>
      <c r="G693" s="46"/>
      <c r="H693" s="46"/>
      <c r="I693" s="46"/>
      <c r="J693" s="46"/>
      <c r="K693" s="46"/>
      <c r="L693" s="46"/>
      <c r="M693" s="46"/>
      <c r="N693" s="46"/>
      <c r="O693" s="46"/>
      <c r="P693" s="678"/>
      <c r="Q693" s="678"/>
      <c r="R693" s="678"/>
      <c r="S693" s="678"/>
      <c r="T693" s="678"/>
      <c r="U693" s="678"/>
      <c r="V693" s="678"/>
      <c r="W693" s="678"/>
      <c r="X693" s="678"/>
      <c r="Y693" s="678"/>
      <c r="Z693" s="678"/>
      <c r="AA693" s="678"/>
      <c r="AB693" s="678"/>
    </row>
    <row r="694">
      <c r="A694" s="678"/>
      <c r="B694" s="46"/>
      <c r="C694" s="46"/>
      <c r="D694" s="46"/>
      <c r="E694" s="46"/>
      <c r="F694" s="46"/>
      <c r="G694" s="46"/>
      <c r="H694" s="46"/>
      <c r="I694" s="46"/>
      <c r="J694" s="46"/>
      <c r="K694" s="46"/>
      <c r="L694" s="46"/>
      <c r="M694" s="46"/>
      <c r="N694" s="46"/>
      <c r="O694" s="46"/>
      <c r="P694" s="678"/>
      <c r="Q694" s="678"/>
      <c r="R694" s="678"/>
      <c r="S694" s="678"/>
      <c r="T694" s="678"/>
      <c r="U694" s="678"/>
      <c r="V694" s="678"/>
      <c r="W694" s="678"/>
      <c r="X694" s="678"/>
      <c r="Y694" s="678"/>
      <c r="Z694" s="678"/>
      <c r="AA694" s="678"/>
      <c r="AB694" s="678"/>
    </row>
    <row r="695">
      <c r="A695" s="678"/>
      <c r="B695" s="46"/>
      <c r="C695" s="46"/>
      <c r="D695" s="46"/>
      <c r="E695" s="46"/>
      <c r="F695" s="46"/>
      <c r="G695" s="46"/>
      <c r="H695" s="46"/>
      <c r="I695" s="46"/>
      <c r="J695" s="46"/>
      <c r="K695" s="46"/>
      <c r="L695" s="46"/>
      <c r="M695" s="46"/>
      <c r="N695" s="46"/>
      <c r="O695" s="46"/>
      <c r="P695" s="678"/>
      <c r="Q695" s="678"/>
      <c r="R695" s="678"/>
      <c r="S695" s="678"/>
      <c r="T695" s="678"/>
      <c r="U695" s="678"/>
      <c r="V695" s="678"/>
      <c r="W695" s="678"/>
      <c r="X695" s="678"/>
      <c r="Y695" s="678"/>
      <c r="Z695" s="678"/>
      <c r="AA695" s="678"/>
      <c r="AB695" s="678"/>
    </row>
    <row r="696">
      <c r="A696" s="678"/>
      <c r="B696" s="46"/>
      <c r="C696" s="46"/>
      <c r="D696" s="46"/>
      <c r="E696" s="46"/>
      <c r="F696" s="46"/>
      <c r="G696" s="46"/>
      <c r="H696" s="46"/>
      <c r="I696" s="46"/>
      <c r="J696" s="46"/>
      <c r="K696" s="46"/>
      <c r="L696" s="46"/>
      <c r="M696" s="46"/>
      <c r="N696" s="46"/>
      <c r="O696" s="46"/>
      <c r="P696" s="678"/>
      <c r="Q696" s="678"/>
      <c r="R696" s="678"/>
      <c r="S696" s="678"/>
      <c r="T696" s="678"/>
      <c r="U696" s="678"/>
      <c r="V696" s="678"/>
      <c r="W696" s="678"/>
      <c r="X696" s="678"/>
      <c r="Y696" s="678"/>
      <c r="Z696" s="678"/>
      <c r="AA696" s="678"/>
      <c r="AB696" s="678"/>
    </row>
    <row r="697">
      <c r="A697" s="678"/>
      <c r="B697" s="46"/>
      <c r="C697" s="46"/>
      <c r="D697" s="46"/>
      <c r="E697" s="46"/>
      <c r="F697" s="46"/>
      <c r="G697" s="46"/>
      <c r="H697" s="46"/>
      <c r="I697" s="46"/>
      <c r="J697" s="46"/>
      <c r="K697" s="46"/>
      <c r="L697" s="46"/>
      <c r="M697" s="46"/>
      <c r="N697" s="46"/>
      <c r="O697" s="46"/>
      <c r="P697" s="678"/>
      <c r="Q697" s="678"/>
      <c r="R697" s="678"/>
      <c r="S697" s="678"/>
      <c r="T697" s="678"/>
      <c r="U697" s="678"/>
      <c r="V697" s="678"/>
      <c r="W697" s="678"/>
      <c r="X697" s="678"/>
      <c r="Y697" s="678"/>
      <c r="Z697" s="678"/>
      <c r="AA697" s="678"/>
      <c r="AB697" s="678"/>
    </row>
    <row r="698">
      <c r="A698" s="678"/>
      <c r="B698" s="46"/>
      <c r="C698" s="46"/>
      <c r="D698" s="46"/>
      <c r="E698" s="46"/>
      <c r="F698" s="46"/>
      <c r="G698" s="46"/>
      <c r="H698" s="46"/>
      <c r="I698" s="46"/>
      <c r="J698" s="46"/>
      <c r="K698" s="46"/>
      <c r="L698" s="46"/>
      <c r="M698" s="46"/>
      <c r="N698" s="46"/>
      <c r="O698" s="46"/>
      <c r="P698" s="678"/>
      <c r="Q698" s="678"/>
      <c r="R698" s="678"/>
      <c r="S698" s="678"/>
      <c r="T698" s="678"/>
      <c r="U698" s="678"/>
      <c r="V698" s="678"/>
      <c r="W698" s="678"/>
      <c r="X698" s="678"/>
      <c r="Y698" s="678"/>
      <c r="Z698" s="678"/>
      <c r="AA698" s="678"/>
      <c r="AB698" s="678"/>
    </row>
    <row r="699">
      <c r="A699" s="678"/>
      <c r="B699" s="46"/>
      <c r="C699" s="46"/>
      <c r="D699" s="46"/>
      <c r="E699" s="46"/>
      <c r="F699" s="46"/>
      <c r="G699" s="46"/>
      <c r="H699" s="46"/>
      <c r="I699" s="46"/>
      <c r="J699" s="46"/>
      <c r="K699" s="46"/>
      <c r="L699" s="46"/>
      <c r="M699" s="46"/>
      <c r="N699" s="46"/>
      <c r="O699" s="46"/>
      <c r="P699" s="678"/>
      <c r="Q699" s="678"/>
      <c r="R699" s="678"/>
      <c r="S699" s="678"/>
      <c r="T699" s="678"/>
      <c r="U699" s="678"/>
      <c r="V699" s="678"/>
      <c r="W699" s="678"/>
      <c r="X699" s="678"/>
      <c r="Y699" s="678"/>
      <c r="Z699" s="678"/>
      <c r="AA699" s="678"/>
      <c r="AB699" s="678"/>
    </row>
    <row r="700">
      <c r="A700" s="678"/>
      <c r="B700" s="46"/>
      <c r="C700" s="46"/>
      <c r="D700" s="46"/>
      <c r="E700" s="46"/>
      <c r="F700" s="46"/>
      <c r="G700" s="46"/>
      <c r="H700" s="46"/>
      <c r="I700" s="46"/>
      <c r="J700" s="46"/>
      <c r="K700" s="46"/>
      <c r="L700" s="46"/>
      <c r="M700" s="46"/>
      <c r="N700" s="46"/>
      <c r="O700" s="46"/>
      <c r="P700" s="678"/>
      <c r="Q700" s="678"/>
      <c r="R700" s="678"/>
      <c r="S700" s="678"/>
      <c r="T700" s="678"/>
      <c r="U700" s="678"/>
      <c r="V700" s="678"/>
      <c r="W700" s="678"/>
      <c r="X700" s="678"/>
      <c r="Y700" s="678"/>
      <c r="Z700" s="678"/>
      <c r="AA700" s="678"/>
      <c r="AB700" s="678"/>
    </row>
    <row r="701">
      <c r="A701" s="678"/>
      <c r="B701" s="46"/>
      <c r="C701" s="46"/>
      <c r="D701" s="46"/>
      <c r="E701" s="46"/>
      <c r="F701" s="46"/>
      <c r="G701" s="46"/>
      <c r="H701" s="46"/>
      <c r="I701" s="46"/>
      <c r="J701" s="46"/>
      <c r="K701" s="46"/>
      <c r="L701" s="46"/>
      <c r="M701" s="46"/>
      <c r="N701" s="46"/>
      <c r="O701" s="46"/>
      <c r="P701" s="678"/>
      <c r="Q701" s="678"/>
      <c r="R701" s="678"/>
      <c r="S701" s="678"/>
      <c r="T701" s="678"/>
      <c r="U701" s="678"/>
      <c r="V701" s="678"/>
      <c r="W701" s="678"/>
      <c r="X701" s="678"/>
      <c r="Y701" s="678"/>
      <c r="Z701" s="678"/>
      <c r="AA701" s="678"/>
      <c r="AB701" s="678"/>
    </row>
    <row r="702">
      <c r="A702" s="678"/>
      <c r="B702" s="46"/>
      <c r="C702" s="46"/>
      <c r="D702" s="46"/>
      <c r="E702" s="46"/>
      <c r="F702" s="46"/>
      <c r="G702" s="46"/>
      <c r="H702" s="46"/>
      <c r="I702" s="46"/>
      <c r="J702" s="46"/>
      <c r="K702" s="46"/>
      <c r="L702" s="46"/>
      <c r="M702" s="46"/>
      <c r="N702" s="46"/>
      <c r="O702" s="46"/>
      <c r="P702" s="678"/>
      <c r="Q702" s="678"/>
      <c r="R702" s="678"/>
      <c r="S702" s="678"/>
      <c r="T702" s="678"/>
      <c r="U702" s="678"/>
      <c r="V702" s="678"/>
      <c r="W702" s="678"/>
      <c r="X702" s="678"/>
      <c r="Y702" s="678"/>
      <c r="Z702" s="678"/>
      <c r="AA702" s="678"/>
      <c r="AB702" s="678"/>
    </row>
    <row r="703">
      <c r="A703" s="678"/>
      <c r="B703" s="46"/>
      <c r="C703" s="46"/>
      <c r="D703" s="46"/>
      <c r="E703" s="46"/>
      <c r="F703" s="46"/>
      <c r="G703" s="46"/>
      <c r="H703" s="46"/>
      <c r="I703" s="46"/>
      <c r="J703" s="46"/>
      <c r="K703" s="46"/>
      <c r="L703" s="46"/>
      <c r="M703" s="46"/>
      <c r="N703" s="46"/>
      <c r="O703" s="46"/>
      <c r="P703" s="678"/>
      <c r="Q703" s="678"/>
      <c r="R703" s="678"/>
      <c r="S703" s="678"/>
      <c r="T703" s="678"/>
      <c r="U703" s="678"/>
      <c r="V703" s="678"/>
      <c r="W703" s="678"/>
      <c r="X703" s="678"/>
      <c r="Y703" s="678"/>
      <c r="Z703" s="678"/>
      <c r="AA703" s="678"/>
      <c r="AB703" s="678"/>
    </row>
    <row r="704">
      <c r="A704" s="678"/>
      <c r="B704" s="46"/>
      <c r="C704" s="46"/>
      <c r="D704" s="46"/>
      <c r="E704" s="46"/>
      <c r="F704" s="46"/>
      <c r="G704" s="46"/>
      <c r="H704" s="46"/>
      <c r="I704" s="46"/>
      <c r="J704" s="46"/>
      <c r="K704" s="46"/>
      <c r="L704" s="46"/>
      <c r="M704" s="46"/>
      <c r="N704" s="46"/>
      <c r="O704" s="46"/>
      <c r="P704" s="678"/>
      <c r="Q704" s="678"/>
      <c r="R704" s="678"/>
      <c r="S704" s="678"/>
      <c r="T704" s="678"/>
      <c r="U704" s="678"/>
      <c r="V704" s="678"/>
      <c r="W704" s="678"/>
      <c r="X704" s="678"/>
      <c r="Y704" s="678"/>
      <c r="Z704" s="678"/>
      <c r="AA704" s="678"/>
      <c r="AB704" s="678"/>
    </row>
    <row r="705">
      <c r="A705" s="678"/>
      <c r="B705" s="46"/>
      <c r="C705" s="46"/>
      <c r="D705" s="46"/>
      <c r="E705" s="46"/>
      <c r="F705" s="46"/>
      <c r="G705" s="46"/>
      <c r="H705" s="46"/>
      <c r="I705" s="46"/>
      <c r="J705" s="46"/>
      <c r="K705" s="46"/>
      <c r="L705" s="46"/>
      <c r="M705" s="46"/>
      <c r="N705" s="46"/>
      <c r="O705" s="46"/>
      <c r="P705" s="678"/>
      <c r="Q705" s="678"/>
      <c r="R705" s="678"/>
      <c r="S705" s="678"/>
      <c r="T705" s="678"/>
      <c r="U705" s="678"/>
      <c r="V705" s="678"/>
      <c r="W705" s="678"/>
      <c r="X705" s="678"/>
      <c r="Y705" s="678"/>
      <c r="Z705" s="678"/>
      <c r="AA705" s="678"/>
      <c r="AB705" s="678"/>
    </row>
    <row r="706">
      <c r="A706" s="678"/>
      <c r="B706" s="46"/>
      <c r="C706" s="46"/>
      <c r="D706" s="46"/>
      <c r="E706" s="46"/>
      <c r="F706" s="46"/>
      <c r="G706" s="46"/>
      <c r="H706" s="46"/>
      <c r="I706" s="46"/>
      <c r="J706" s="46"/>
      <c r="K706" s="46"/>
      <c r="L706" s="46"/>
      <c r="M706" s="46"/>
      <c r="N706" s="46"/>
      <c r="O706" s="46"/>
      <c r="P706" s="678"/>
      <c r="Q706" s="678"/>
      <c r="R706" s="678"/>
      <c r="S706" s="678"/>
      <c r="T706" s="678"/>
      <c r="U706" s="678"/>
      <c r="V706" s="678"/>
      <c r="W706" s="678"/>
      <c r="X706" s="678"/>
      <c r="Y706" s="678"/>
      <c r="Z706" s="678"/>
      <c r="AA706" s="678"/>
      <c r="AB706" s="678"/>
    </row>
    <row r="707">
      <c r="A707" s="678"/>
      <c r="B707" s="46"/>
      <c r="C707" s="46"/>
      <c r="D707" s="46"/>
      <c r="E707" s="46"/>
      <c r="F707" s="46"/>
      <c r="G707" s="46"/>
      <c r="H707" s="46"/>
      <c r="I707" s="46"/>
      <c r="J707" s="46"/>
      <c r="K707" s="46"/>
      <c r="L707" s="46"/>
      <c r="M707" s="46"/>
      <c r="N707" s="46"/>
      <c r="O707" s="46"/>
      <c r="P707" s="678"/>
      <c r="Q707" s="678"/>
      <c r="R707" s="678"/>
      <c r="S707" s="678"/>
      <c r="T707" s="678"/>
      <c r="U707" s="678"/>
      <c r="V707" s="678"/>
      <c r="W707" s="678"/>
      <c r="X707" s="678"/>
      <c r="Y707" s="678"/>
      <c r="Z707" s="678"/>
      <c r="AA707" s="678"/>
      <c r="AB707" s="678"/>
    </row>
    <row r="708">
      <c r="A708" s="678"/>
      <c r="B708" s="46"/>
      <c r="C708" s="46"/>
      <c r="D708" s="46"/>
      <c r="E708" s="46"/>
      <c r="F708" s="46"/>
      <c r="G708" s="46"/>
      <c r="H708" s="46"/>
      <c r="I708" s="46"/>
      <c r="J708" s="46"/>
      <c r="K708" s="46"/>
      <c r="L708" s="46"/>
      <c r="M708" s="46"/>
      <c r="N708" s="46"/>
      <c r="O708" s="46"/>
      <c r="P708" s="678"/>
      <c r="Q708" s="678"/>
      <c r="R708" s="678"/>
      <c r="S708" s="678"/>
      <c r="T708" s="678"/>
      <c r="U708" s="678"/>
      <c r="V708" s="678"/>
      <c r="W708" s="678"/>
      <c r="X708" s="678"/>
      <c r="Y708" s="678"/>
      <c r="Z708" s="678"/>
      <c r="AA708" s="678"/>
      <c r="AB708" s="678"/>
    </row>
    <row r="709">
      <c r="A709" s="678"/>
      <c r="B709" s="46"/>
      <c r="C709" s="46"/>
      <c r="D709" s="46"/>
      <c r="E709" s="46"/>
      <c r="F709" s="46"/>
      <c r="G709" s="46"/>
      <c r="H709" s="46"/>
      <c r="I709" s="46"/>
      <c r="J709" s="46"/>
      <c r="K709" s="46"/>
      <c r="L709" s="46"/>
      <c r="M709" s="46"/>
      <c r="N709" s="46"/>
      <c r="O709" s="46"/>
      <c r="P709" s="678"/>
      <c r="Q709" s="678"/>
      <c r="R709" s="678"/>
      <c r="S709" s="678"/>
      <c r="T709" s="678"/>
      <c r="U709" s="678"/>
      <c r="V709" s="678"/>
      <c r="W709" s="678"/>
      <c r="X709" s="678"/>
      <c r="Y709" s="678"/>
      <c r="Z709" s="678"/>
      <c r="AA709" s="678"/>
      <c r="AB709" s="678"/>
    </row>
    <row r="710">
      <c r="A710" s="678"/>
      <c r="B710" s="46"/>
      <c r="C710" s="46"/>
      <c r="D710" s="46"/>
      <c r="E710" s="46"/>
      <c r="F710" s="46"/>
      <c r="G710" s="46"/>
      <c r="H710" s="46"/>
      <c r="I710" s="46"/>
      <c r="J710" s="46"/>
      <c r="K710" s="46"/>
      <c r="L710" s="46"/>
      <c r="M710" s="46"/>
      <c r="N710" s="46"/>
      <c r="O710" s="46"/>
      <c r="P710" s="678"/>
      <c r="Q710" s="678"/>
      <c r="R710" s="678"/>
      <c r="S710" s="678"/>
      <c r="T710" s="678"/>
      <c r="U710" s="678"/>
      <c r="V710" s="678"/>
      <c r="W710" s="678"/>
      <c r="X710" s="678"/>
      <c r="Y710" s="678"/>
      <c r="Z710" s="678"/>
      <c r="AA710" s="678"/>
      <c r="AB710" s="678"/>
    </row>
    <row r="711">
      <c r="A711" s="678"/>
      <c r="B711" s="46"/>
      <c r="C711" s="46"/>
      <c r="D711" s="46"/>
      <c r="E711" s="46"/>
      <c r="F711" s="46"/>
      <c r="G711" s="46"/>
      <c r="H711" s="46"/>
      <c r="I711" s="46"/>
      <c r="J711" s="46"/>
      <c r="K711" s="46"/>
      <c r="L711" s="46"/>
      <c r="M711" s="46"/>
      <c r="N711" s="46"/>
      <c r="O711" s="46"/>
      <c r="P711" s="678"/>
      <c r="Q711" s="678"/>
      <c r="R711" s="678"/>
      <c r="S711" s="678"/>
      <c r="T711" s="678"/>
      <c r="U711" s="678"/>
      <c r="V711" s="678"/>
      <c r="W711" s="678"/>
      <c r="X711" s="678"/>
      <c r="Y711" s="678"/>
      <c r="Z711" s="678"/>
      <c r="AA711" s="678"/>
      <c r="AB711" s="678"/>
    </row>
    <row r="712">
      <c r="A712" s="678"/>
      <c r="B712" s="46"/>
      <c r="C712" s="46"/>
      <c r="D712" s="46"/>
      <c r="E712" s="46"/>
      <c r="F712" s="46"/>
      <c r="G712" s="46"/>
      <c r="H712" s="46"/>
      <c r="I712" s="46"/>
      <c r="J712" s="46"/>
      <c r="K712" s="46"/>
      <c r="L712" s="46"/>
      <c r="M712" s="46"/>
      <c r="N712" s="46"/>
      <c r="O712" s="46"/>
      <c r="P712" s="678"/>
      <c r="Q712" s="678"/>
      <c r="R712" s="678"/>
      <c r="S712" s="678"/>
      <c r="T712" s="678"/>
      <c r="U712" s="678"/>
      <c r="V712" s="678"/>
      <c r="W712" s="678"/>
      <c r="X712" s="678"/>
      <c r="Y712" s="678"/>
      <c r="Z712" s="678"/>
      <c r="AA712" s="678"/>
      <c r="AB712" s="678"/>
    </row>
    <row r="713">
      <c r="A713" s="678"/>
      <c r="B713" s="46"/>
      <c r="C713" s="46"/>
      <c r="D713" s="46"/>
      <c r="E713" s="46"/>
      <c r="F713" s="46"/>
      <c r="G713" s="46"/>
      <c r="H713" s="46"/>
      <c r="I713" s="46"/>
      <c r="J713" s="46"/>
      <c r="K713" s="46"/>
      <c r="L713" s="46"/>
      <c r="M713" s="46"/>
      <c r="N713" s="46"/>
      <c r="O713" s="46"/>
      <c r="P713" s="678"/>
      <c r="Q713" s="678"/>
      <c r="R713" s="678"/>
      <c r="S713" s="678"/>
      <c r="T713" s="678"/>
      <c r="U713" s="678"/>
      <c r="V713" s="678"/>
      <c r="W713" s="678"/>
      <c r="X713" s="678"/>
      <c r="Y713" s="678"/>
      <c r="Z713" s="678"/>
      <c r="AA713" s="678"/>
      <c r="AB713" s="678"/>
    </row>
    <row r="714">
      <c r="A714" s="678"/>
      <c r="B714" s="46"/>
      <c r="C714" s="46"/>
      <c r="D714" s="46"/>
      <c r="E714" s="46"/>
      <c r="F714" s="46"/>
      <c r="G714" s="46"/>
      <c r="H714" s="46"/>
      <c r="I714" s="46"/>
      <c r="J714" s="46"/>
      <c r="K714" s="46"/>
      <c r="L714" s="46"/>
      <c r="M714" s="46"/>
      <c r="N714" s="46"/>
      <c r="O714" s="46"/>
      <c r="P714" s="678"/>
      <c r="Q714" s="678"/>
      <c r="R714" s="678"/>
      <c r="S714" s="678"/>
      <c r="T714" s="678"/>
      <c r="U714" s="678"/>
      <c r="V714" s="678"/>
      <c r="W714" s="678"/>
      <c r="X714" s="678"/>
      <c r="Y714" s="678"/>
      <c r="Z714" s="678"/>
      <c r="AA714" s="678"/>
      <c r="AB714" s="678"/>
    </row>
    <row r="715">
      <c r="A715" s="678"/>
      <c r="B715" s="46"/>
      <c r="C715" s="46"/>
      <c r="D715" s="46"/>
      <c r="E715" s="46"/>
      <c r="F715" s="46"/>
      <c r="G715" s="46"/>
      <c r="H715" s="46"/>
      <c r="I715" s="46"/>
      <c r="J715" s="46"/>
      <c r="K715" s="46"/>
      <c r="L715" s="46"/>
      <c r="M715" s="46"/>
      <c r="N715" s="46"/>
      <c r="O715" s="46"/>
      <c r="P715" s="678"/>
      <c r="Q715" s="678"/>
      <c r="R715" s="678"/>
      <c r="S715" s="678"/>
      <c r="T715" s="678"/>
      <c r="U715" s="678"/>
      <c r="V715" s="678"/>
      <c r="W715" s="678"/>
      <c r="X715" s="678"/>
      <c r="Y715" s="678"/>
      <c r="Z715" s="678"/>
      <c r="AA715" s="678"/>
      <c r="AB715" s="678"/>
    </row>
    <row r="716">
      <c r="A716" s="678"/>
      <c r="B716" s="46"/>
      <c r="C716" s="46"/>
      <c r="D716" s="46"/>
      <c r="E716" s="46"/>
      <c r="F716" s="46"/>
      <c r="G716" s="46"/>
      <c r="H716" s="46"/>
      <c r="I716" s="46"/>
      <c r="J716" s="46"/>
      <c r="K716" s="46"/>
      <c r="L716" s="46"/>
      <c r="M716" s="46"/>
      <c r="N716" s="46"/>
      <c r="O716" s="46"/>
      <c r="P716" s="678"/>
      <c r="Q716" s="678"/>
      <c r="R716" s="678"/>
      <c r="S716" s="678"/>
      <c r="T716" s="678"/>
      <c r="U716" s="678"/>
      <c r="V716" s="678"/>
      <c r="W716" s="678"/>
      <c r="X716" s="678"/>
      <c r="Y716" s="678"/>
      <c r="Z716" s="678"/>
      <c r="AA716" s="678"/>
      <c r="AB716" s="678"/>
    </row>
    <row r="717">
      <c r="A717" s="678"/>
      <c r="B717" s="46"/>
      <c r="C717" s="46"/>
      <c r="D717" s="46"/>
      <c r="E717" s="46"/>
      <c r="F717" s="46"/>
      <c r="G717" s="46"/>
      <c r="H717" s="46"/>
      <c r="I717" s="46"/>
      <c r="J717" s="46"/>
      <c r="K717" s="46"/>
      <c r="L717" s="46"/>
      <c r="M717" s="46"/>
      <c r="N717" s="46"/>
      <c r="O717" s="46"/>
      <c r="P717" s="678"/>
      <c r="Q717" s="678"/>
      <c r="R717" s="678"/>
      <c r="S717" s="678"/>
      <c r="T717" s="678"/>
      <c r="U717" s="678"/>
      <c r="V717" s="678"/>
      <c r="W717" s="678"/>
      <c r="X717" s="678"/>
      <c r="Y717" s="678"/>
      <c r="Z717" s="678"/>
      <c r="AA717" s="678"/>
      <c r="AB717" s="678"/>
    </row>
    <row r="718">
      <c r="A718" s="678"/>
      <c r="B718" s="46"/>
      <c r="C718" s="46"/>
      <c r="D718" s="46"/>
      <c r="E718" s="46"/>
      <c r="F718" s="46"/>
      <c r="G718" s="46"/>
      <c r="H718" s="46"/>
      <c r="I718" s="46"/>
      <c r="J718" s="46"/>
      <c r="K718" s="46"/>
      <c r="L718" s="46"/>
      <c r="M718" s="46"/>
      <c r="N718" s="46"/>
      <c r="O718" s="46"/>
      <c r="P718" s="678"/>
      <c r="Q718" s="678"/>
      <c r="R718" s="678"/>
      <c r="S718" s="678"/>
      <c r="T718" s="678"/>
      <c r="U718" s="678"/>
      <c r="V718" s="678"/>
      <c r="W718" s="678"/>
      <c r="X718" s="678"/>
      <c r="Y718" s="678"/>
      <c r="Z718" s="678"/>
      <c r="AA718" s="678"/>
      <c r="AB718" s="678"/>
    </row>
    <row r="719">
      <c r="A719" s="678"/>
      <c r="B719" s="46"/>
      <c r="C719" s="46"/>
      <c r="D719" s="46"/>
      <c r="E719" s="46"/>
      <c r="F719" s="46"/>
      <c r="G719" s="46"/>
      <c r="H719" s="46"/>
      <c r="I719" s="46"/>
      <c r="J719" s="46"/>
      <c r="K719" s="46"/>
      <c r="L719" s="46"/>
      <c r="M719" s="46"/>
      <c r="N719" s="46"/>
      <c r="O719" s="46"/>
      <c r="P719" s="678"/>
      <c r="Q719" s="678"/>
      <c r="R719" s="678"/>
      <c r="S719" s="678"/>
      <c r="T719" s="678"/>
      <c r="U719" s="678"/>
      <c r="V719" s="678"/>
      <c r="W719" s="678"/>
      <c r="X719" s="678"/>
      <c r="Y719" s="678"/>
      <c r="Z719" s="678"/>
      <c r="AA719" s="678"/>
      <c r="AB719" s="678"/>
    </row>
    <row r="720">
      <c r="A720" s="678"/>
      <c r="B720" s="46"/>
      <c r="C720" s="46"/>
      <c r="D720" s="46"/>
      <c r="E720" s="46"/>
      <c r="F720" s="46"/>
      <c r="G720" s="46"/>
      <c r="H720" s="46"/>
      <c r="I720" s="46"/>
      <c r="J720" s="46"/>
      <c r="K720" s="46"/>
      <c r="L720" s="46"/>
      <c r="M720" s="46"/>
      <c r="N720" s="46"/>
      <c r="O720" s="46"/>
      <c r="P720" s="678"/>
      <c r="Q720" s="678"/>
      <c r="R720" s="678"/>
      <c r="S720" s="678"/>
      <c r="T720" s="678"/>
      <c r="U720" s="678"/>
      <c r="V720" s="678"/>
      <c r="W720" s="678"/>
      <c r="X720" s="678"/>
      <c r="Y720" s="678"/>
      <c r="Z720" s="678"/>
      <c r="AA720" s="678"/>
      <c r="AB720" s="678"/>
    </row>
    <row r="721">
      <c r="A721" s="678"/>
      <c r="B721" s="46"/>
      <c r="C721" s="46"/>
      <c r="D721" s="46"/>
      <c r="E721" s="46"/>
      <c r="F721" s="46"/>
      <c r="G721" s="46"/>
      <c r="H721" s="46"/>
      <c r="I721" s="46"/>
      <c r="J721" s="46"/>
      <c r="K721" s="46"/>
      <c r="L721" s="46"/>
      <c r="M721" s="46"/>
      <c r="N721" s="46"/>
      <c r="O721" s="46"/>
      <c r="P721" s="678"/>
      <c r="Q721" s="678"/>
      <c r="R721" s="678"/>
      <c r="S721" s="678"/>
      <c r="T721" s="678"/>
      <c r="U721" s="678"/>
      <c r="V721" s="678"/>
      <c r="W721" s="678"/>
      <c r="X721" s="678"/>
      <c r="Y721" s="678"/>
      <c r="Z721" s="678"/>
      <c r="AA721" s="678"/>
      <c r="AB721" s="678"/>
    </row>
    <row r="722">
      <c r="A722" s="678"/>
      <c r="B722" s="46"/>
      <c r="C722" s="46"/>
      <c r="D722" s="46"/>
      <c r="E722" s="46"/>
      <c r="F722" s="46"/>
      <c r="G722" s="46"/>
      <c r="H722" s="46"/>
      <c r="I722" s="46"/>
      <c r="J722" s="46"/>
      <c r="K722" s="46"/>
      <c r="L722" s="46"/>
      <c r="M722" s="46"/>
      <c r="N722" s="46"/>
      <c r="O722" s="46"/>
      <c r="P722" s="678"/>
      <c r="Q722" s="678"/>
      <c r="R722" s="678"/>
      <c r="S722" s="678"/>
      <c r="T722" s="678"/>
      <c r="U722" s="678"/>
      <c r="V722" s="678"/>
      <c r="W722" s="678"/>
      <c r="X722" s="678"/>
      <c r="Y722" s="678"/>
      <c r="Z722" s="678"/>
      <c r="AA722" s="678"/>
      <c r="AB722" s="678"/>
    </row>
    <row r="723">
      <c r="A723" s="678"/>
      <c r="B723" s="46"/>
      <c r="C723" s="46"/>
      <c r="D723" s="46"/>
      <c r="E723" s="46"/>
      <c r="F723" s="46"/>
      <c r="G723" s="46"/>
      <c r="H723" s="46"/>
      <c r="I723" s="46"/>
      <c r="J723" s="46"/>
      <c r="K723" s="46"/>
      <c r="L723" s="46"/>
      <c r="M723" s="46"/>
      <c r="N723" s="46"/>
      <c r="O723" s="46"/>
      <c r="P723" s="678"/>
      <c r="Q723" s="678"/>
      <c r="R723" s="678"/>
      <c r="S723" s="678"/>
      <c r="T723" s="678"/>
      <c r="U723" s="678"/>
      <c r="V723" s="678"/>
      <c r="W723" s="678"/>
      <c r="X723" s="678"/>
      <c r="Y723" s="678"/>
      <c r="Z723" s="678"/>
      <c r="AA723" s="678"/>
      <c r="AB723" s="678"/>
    </row>
    <row r="724">
      <c r="A724" s="678"/>
      <c r="B724" s="46"/>
      <c r="C724" s="46"/>
      <c r="D724" s="46"/>
      <c r="E724" s="46"/>
      <c r="F724" s="46"/>
      <c r="G724" s="46"/>
      <c r="H724" s="46"/>
      <c r="I724" s="46"/>
      <c r="J724" s="46"/>
      <c r="K724" s="46"/>
      <c r="L724" s="46"/>
      <c r="M724" s="46"/>
      <c r="N724" s="46"/>
      <c r="O724" s="46"/>
      <c r="P724" s="678"/>
      <c r="Q724" s="678"/>
      <c r="R724" s="678"/>
      <c r="S724" s="678"/>
      <c r="T724" s="678"/>
      <c r="U724" s="678"/>
      <c r="V724" s="678"/>
      <c r="W724" s="678"/>
      <c r="X724" s="678"/>
      <c r="Y724" s="678"/>
      <c r="Z724" s="678"/>
      <c r="AA724" s="678"/>
      <c r="AB724" s="678"/>
    </row>
    <row r="725">
      <c r="A725" s="678"/>
      <c r="B725" s="46"/>
      <c r="C725" s="46"/>
      <c r="D725" s="46"/>
      <c r="E725" s="46"/>
      <c r="F725" s="46"/>
      <c r="G725" s="46"/>
      <c r="H725" s="46"/>
      <c r="I725" s="46"/>
      <c r="J725" s="46"/>
      <c r="K725" s="46"/>
      <c r="L725" s="46"/>
      <c r="M725" s="46"/>
      <c r="N725" s="46"/>
      <c r="O725" s="46"/>
      <c r="P725" s="678"/>
      <c r="Q725" s="678"/>
      <c r="R725" s="678"/>
      <c r="S725" s="678"/>
      <c r="T725" s="678"/>
      <c r="U725" s="678"/>
      <c r="V725" s="678"/>
      <c r="W725" s="678"/>
      <c r="X725" s="678"/>
      <c r="Y725" s="678"/>
      <c r="Z725" s="678"/>
      <c r="AA725" s="678"/>
      <c r="AB725" s="678"/>
    </row>
    <row r="726">
      <c r="A726" s="678"/>
      <c r="B726" s="46"/>
      <c r="C726" s="46"/>
      <c r="D726" s="46"/>
      <c r="E726" s="46"/>
      <c r="F726" s="46"/>
      <c r="G726" s="46"/>
      <c r="H726" s="46"/>
      <c r="I726" s="46"/>
      <c r="J726" s="46"/>
      <c r="K726" s="46"/>
      <c r="L726" s="46"/>
      <c r="M726" s="46"/>
      <c r="N726" s="46"/>
      <c r="O726" s="46"/>
      <c r="P726" s="678"/>
      <c r="Q726" s="678"/>
      <c r="R726" s="678"/>
      <c r="S726" s="678"/>
      <c r="T726" s="678"/>
      <c r="U726" s="678"/>
      <c r="V726" s="678"/>
      <c r="W726" s="678"/>
      <c r="X726" s="678"/>
      <c r="Y726" s="678"/>
      <c r="Z726" s="678"/>
      <c r="AA726" s="678"/>
      <c r="AB726" s="678"/>
    </row>
    <row r="727">
      <c r="A727" s="678"/>
      <c r="B727" s="46"/>
      <c r="C727" s="46"/>
      <c r="D727" s="46"/>
      <c r="E727" s="46"/>
      <c r="F727" s="46"/>
      <c r="G727" s="46"/>
      <c r="H727" s="46"/>
      <c r="I727" s="46"/>
      <c r="J727" s="46"/>
      <c r="K727" s="46"/>
      <c r="L727" s="46"/>
      <c r="M727" s="46"/>
      <c r="N727" s="46"/>
      <c r="O727" s="46"/>
      <c r="P727" s="678"/>
      <c r="Q727" s="678"/>
      <c r="R727" s="678"/>
      <c r="S727" s="678"/>
      <c r="T727" s="678"/>
      <c r="U727" s="678"/>
      <c r="V727" s="678"/>
      <c r="W727" s="678"/>
      <c r="X727" s="678"/>
      <c r="Y727" s="678"/>
      <c r="Z727" s="678"/>
      <c r="AA727" s="678"/>
      <c r="AB727" s="678"/>
    </row>
    <row r="728">
      <c r="A728" s="678"/>
      <c r="B728" s="46"/>
      <c r="C728" s="46"/>
      <c r="D728" s="46"/>
      <c r="E728" s="46"/>
      <c r="F728" s="46"/>
      <c r="G728" s="46"/>
      <c r="H728" s="46"/>
      <c r="I728" s="46"/>
      <c r="J728" s="46"/>
      <c r="K728" s="46"/>
      <c r="L728" s="46"/>
      <c r="M728" s="46"/>
      <c r="N728" s="46"/>
      <c r="O728" s="46"/>
      <c r="P728" s="678"/>
      <c r="Q728" s="678"/>
      <c r="R728" s="678"/>
      <c r="S728" s="678"/>
      <c r="T728" s="678"/>
      <c r="U728" s="678"/>
      <c r="V728" s="678"/>
      <c r="W728" s="678"/>
      <c r="X728" s="678"/>
      <c r="Y728" s="678"/>
      <c r="Z728" s="678"/>
      <c r="AA728" s="678"/>
      <c r="AB728" s="678"/>
    </row>
    <row r="729">
      <c r="A729" s="678"/>
      <c r="B729" s="46"/>
      <c r="C729" s="46"/>
      <c r="D729" s="46"/>
      <c r="E729" s="46"/>
      <c r="F729" s="46"/>
      <c r="G729" s="46"/>
      <c r="H729" s="46"/>
      <c r="I729" s="46"/>
      <c r="J729" s="46"/>
      <c r="K729" s="46"/>
      <c r="L729" s="46"/>
      <c r="M729" s="46"/>
      <c r="N729" s="46"/>
      <c r="O729" s="46"/>
      <c r="P729" s="678"/>
      <c r="Q729" s="678"/>
      <c r="R729" s="678"/>
      <c r="S729" s="678"/>
      <c r="T729" s="678"/>
      <c r="U729" s="678"/>
      <c r="V729" s="678"/>
      <c r="W729" s="678"/>
      <c r="X729" s="678"/>
      <c r="Y729" s="678"/>
      <c r="Z729" s="678"/>
      <c r="AA729" s="678"/>
      <c r="AB729" s="678"/>
    </row>
    <row r="730">
      <c r="A730" s="678"/>
      <c r="B730" s="46"/>
      <c r="C730" s="46"/>
      <c r="D730" s="46"/>
      <c r="E730" s="46"/>
      <c r="F730" s="46"/>
      <c r="G730" s="46"/>
      <c r="H730" s="46"/>
      <c r="I730" s="46"/>
      <c r="J730" s="46"/>
      <c r="K730" s="46"/>
      <c r="L730" s="46"/>
      <c r="M730" s="46"/>
      <c r="N730" s="46"/>
      <c r="O730" s="46"/>
      <c r="P730" s="678"/>
      <c r="Q730" s="678"/>
      <c r="R730" s="678"/>
      <c r="S730" s="678"/>
      <c r="T730" s="678"/>
      <c r="U730" s="678"/>
      <c r="V730" s="678"/>
      <c r="W730" s="678"/>
      <c r="X730" s="678"/>
      <c r="Y730" s="678"/>
      <c r="Z730" s="678"/>
      <c r="AA730" s="678"/>
      <c r="AB730" s="678"/>
    </row>
    <row r="731">
      <c r="A731" s="678"/>
      <c r="B731" s="46"/>
      <c r="C731" s="46"/>
      <c r="D731" s="46"/>
      <c r="E731" s="46"/>
      <c r="F731" s="46"/>
      <c r="G731" s="46"/>
      <c r="H731" s="46"/>
      <c r="I731" s="46"/>
      <c r="J731" s="46"/>
      <c r="K731" s="46"/>
      <c r="L731" s="46"/>
      <c r="M731" s="46"/>
      <c r="N731" s="46"/>
      <c r="O731" s="46"/>
      <c r="P731" s="678"/>
      <c r="Q731" s="678"/>
      <c r="R731" s="678"/>
      <c r="S731" s="678"/>
      <c r="T731" s="678"/>
      <c r="U731" s="678"/>
      <c r="V731" s="678"/>
      <c r="W731" s="678"/>
      <c r="X731" s="678"/>
      <c r="Y731" s="678"/>
      <c r="Z731" s="678"/>
      <c r="AA731" s="678"/>
      <c r="AB731" s="678"/>
    </row>
    <row r="732">
      <c r="A732" s="678"/>
      <c r="B732" s="46"/>
      <c r="C732" s="46"/>
      <c r="D732" s="46"/>
      <c r="E732" s="46"/>
      <c r="F732" s="46"/>
      <c r="G732" s="46"/>
      <c r="H732" s="46"/>
      <c r="I732" s="46"/>
      <c r="J732" s="46"/>
      <c r="K732" s="46"/>
      <c r="L732" s="46"/>
      <c r="M732" s="46"/>
      <c r="N732" s="46"/>
      <c r="O732" s="46"/>
      <c r="P732" s="678"/>
      <c r="Q732" s="678"/>
      <c r="R732" s="678"/>
      <c r="S732" s="678"/>
      <c r="T732" s="678"/>
      <c r="U732" s="678"/>
      <c r="V732" s="678"/>
      <c r="W732" s="678"/>
      <c r="X732" s="678"/>
      <c r="Y732" s="678"/>
      <c r="Z732" s="678"/>
      <c r="AA732" s="678"/>
      <c r="AB732" s="678"/>
    </row>
    <row r="733">
      <c r="A733" s="678"/>
      <c r="B733" s="46"/>
      <c r="C733" s="46"/>
      <c r="D733" s="46"/>
      <c r="E733" s="46"/>
      <c r="F733" s="46"/>
      <c r="G733" s="46"/>
      <c r="H733" s="46"/>
      <c r="I733" s="46"/>
      <c r="J733" s="46"/>
      <c r="K733" s="46"/>
      <c r="L733" s="46"/>
      <c r="M733" s="46"/>
      <c r="N733" s="46"/>
      <c r="O733" s="46"/>
      <c r="P733" s="678"/>
      <c r="Q733" s="678"/>
      <c r="R733" s="678"/>
      <c r="S733" s="678"/>
      <c r="T733" s="678"/>
      <c r="U733" s="678"/>
      <c r="V733" s="678"/>
      <c r="W733" s="678"/>
      <c r="X733" s="678"/>
      <c r="Y733" s="678"/>
      <c r="Z733" s="678"/>
      <c r="AA733" s="678"/>
      <c r="AB733" s="678"/>
    </row>
    <row r="734">
      <c r="A734" s="678"/>
      <c r="B734" s="46"/>
      <c r="C734" s="46"/>
      <c r="D734" s="46"/>
      <c r="E734" s="46"/>
      <c r="F734" s="46"/>
      <c r="G734" s="46"/>
      <c r="H734" s="46"/>
      <c r="I734" s="46"/>
      <c r="J734" s="46"/>
      <c r="K734" s="46"/>
      <c r="L734" s="46"/>
      <c r="M734" s="46"/>
      <c r="N734" s="46"/>
      <c r="O734" s="46"/>
      <c r="P734" s="678"/>
      <c r="Q734" s="678"/>
      <c r="R734" s="678"/>
      <c r="S734" s="678"/>
      <c r="T734" s="678"/>
      <c r="U734" s="678"/>
      <c r="V734" s="678"/>
      <c r="W734" s="678"/>
      <c r="X734" s="678"/>
      <c r="Y734" s="678"/>
      <c r="Z734" s="678"/>
      <c r="AA734" s="678"/>
      <c r="AB734" s="678"/>
    </row>
    <row r="735">
      <c r="A735" s="678"/>
      <c r="B735" s="46"/>
      <c r="C735" s="46"/>
      <c r="D735" s="46"/>
      <c r="E735" s="46"/>
      <c r="F735" s="46"/>
      <c r="G735" s="46"/>
      <c r="H735" s="46"/>
      <c r="I735" s="46"/>
      <c r="J735" s="46"/>
      <c r="K735" s="46"/>
      <c r="L735" s="46"/>
      <c r="M735" s="46"/>
      <c r="N735" s="46"/>
      <c r="O735" s="46"/>
      <c r="P735" s="678"/>
      <c r="Q735" s="678"/>
      <c r="R735" s="678"/>
      <c r="S735" s="678"/>
      <c r="T735" s="678"/>
      <c r="U735" s="678"/>
      <c r="V735" s="678"/>
      <c r="W735" s="678"/>
      <c r="X735" s="678"/>
      <c r="Y735" s="678"/>
      <c r="Z735" s="678"/>
      <c r="AA735" s="678"/>
      <c r="AB735" s="678"/>
    </row>
    <row r="736">
      <c r="A736" s="678"/>
      <c r="B736" s="46"/>
      <c r="C736" s="46"/>
      <c r="D736" s="46"/>
      <c r="E736" s="46"/>
      <c r="F736" s="46"/>
      <c r="G736" s="46"/>
      <c r="H736" s="46"/>
      <c r="I736" s="46"/>
      <c r="J736" s="46"/>
      <c r="K736" s="46"/>
      <c r="L736" s="46"/>
      <c r="M736" s="46"/>
      <c r="N736" s="46"/>
      <c r="O736" s="46"/>
      <c r="P736" s="678"/>
      <c r="Q736" s="678"/>
      <c r="R736" s="678"/>
      <c r="S736" s="678"/>
      <c r="T736" s="678"/>
      <c r="U736" s="678"/>
      <c r="V736" s="678"/>
      <c r="W736" s="678"/>
      <c r="X736" s="678"/>
      <c r="Y736" s="678"/>
      <c r="Z736" s="678"/>
      <c r="AA736" s="678"/>
      <c r="AB736" s="678"/>
    </row>
    <row r="737">
      <c r="A737" s="678"/>
      <c r="B737" s="46"/>
      <c r="C737" s="46"/>
      <c r="D737" s="46"/>
      <c r="E737" s="46"/>
      <c r="F737" s="46"/>
      <c r="G737" s="46"/>
      <c r="H737" s="46"/>
      <c r="I737" s="46"/>
      <c r="J737" s="46"/>
      <c r="K737" s="46"/>
      <c r="L737" s="46"/>
      <c r="M737" s="46"/>
      <c r="N737" s="46"/>
      <c r="O737" s="46"/>
      <c r="P737" s="678"/>
      <c r="Q737" s="678"/>
      <c r="R737" s="678"/>
      <c r="S737" s="678"/>
      <c r="T737" s="678"/>
      <c r="U737" s="678"/>
      <c r="V737" s="678"/>
      <c r="W737" s="678"/>
      <c r="X737" s="678"/>
      <c r="Y737" s="678"/>
      <c r="Z737" s="678"/>
      <c r="AA737" s="678"/>
      <c r="AB737" s="678"/>
    </row>
    <row r="738">
      <c r="A738" s="678"/>
      <c r="B738" s="46"/>
      <c r="C738" s="46"/>
      <c r="D738" s="46"/>
      <c r="E738" s="46"/>
      <c r="F738" s="46"/>
      <c r="G738" s="46"/>
      <c r="H738" s="46"/>
      <c r="I738" s="46"/>
      <c r="J738" s="46"/>
      <c r="K738" s="46"/>
      <c r="L738" s="46"/>
      <c r="M738" s="46"/>
      <c r="N738" s="46"/>
      <c r="O738" s="46"/>
      <c r="P738" s="678"/>
      <c r="Q738" s="678"/>
      <c r="R738" s="678"/>
      <c r="S738" s="678"/>
      <c r="T738" s="678"/>
      <c r="U738" s="678"/>
      <c r="V738" s="678"/>
      <c r="W738" s="678"/>
      <c r="X738" s="678"/>
      <c r="Y738" s="678"/>
      <c r="Z738" s="678"/>
      <c r="AA738" s="678"/>
      <c r="AB738" s="678"/>
    </row>
    <row r="739">
      <c r="A739" s="678"/>
      <c r="B739" s="46"/>
      <c r="C739" s="46"/>
      <c r="D739" s="46"/>
      <c r="E739" s="46"/>
      <c r="F739" s="46"/>
      <c r="G739" s="46"/>
      <c r="H739" s="46"/>
      <c r="I739" s="46"/>
      <c r="J739" s="46"/>
      <c r="K739" s="46"/>
      <c r="L739" s="46"/>
      <c r="M739" s="46"/>
      <c r="N739" s="46"/>
      <c r="O739" s="46"/>
      <c r="P739" s="678"/>
      <c r="Q739" s="678"/>
      <c r="R739" s="678"/>
      <c r="S739" s="678"/>
      <c r="T739" s="678"/>
      <c r="U739" s="678"/>
      <c r="V739" s="678"/>
      <c r="W739" s="678"/>
      <c r="X739" s="678"/>
      <c r="Y739" s="678"/>
      <c r="Z739" s="678"/>
      <c r="AA739" s="678"/>
      <c r="AB739" s="678"/>
    </row>
    <row r="740">
      <c r="A740" s="678"/>
      <c r="B740" s="46"/>
      <c r="C740" s="46"/>
      <c r="D740" s="46"/>
      <c r="E740" s="46"/>
      <c r="F740" s="46"/>
      <c r="G740" s="46"/>
      <c r="H740" s="46"/>
      <c r="I740" s="46"/>
      <c r="J740" s="46"/>
      <c r="K740" s="46"/>
      <c r="L740" s="46"/>
      <c r="M740" s="46"/>
      <c r="N740" s="46"/>
      <c r="O740" s="46"/>
      <c r="P740" s="678"/>
      <c r="Q740" s="678"/>
      <c r="R740" s="678"/>
      <c r="S740" s="678"/>
      <c r="T740" s="678"/>
      <c r="U740" s="678"/>
      <c r="V740" s="678"/>
      <c r="W740" s="678"/>
      <c r="X740" s="678"/>
      <c r="Y740" s="678"/>
      <c r="Z740" s="678"/>
      <c r="AA740" s="678"/>
      <c r="AB740" s="678"/>
    </row>
    <row r="741">
      <c r="A741" s="678"/>
      <c r="B741" s="46"/>
      <c r="C741" s="46"/>
      <c r="D741" s="46"/>
      <c r="E741" s="46"/>
      <c r="F741" s="46"/>
      <c r="G741" s="46"/>
      <c r="H741" s="46"/>
      <c r="I741" s="46"/>
      <c r="J741" s="46"/>
      <c r="K741" s="46"/>
      <c r="L741" s="46"/>
      <c r="M741" s="46"/>
      <c r="N741" s="46"/>
      <c r="O741" s="46"/>
      <c r="P741" s="678"/>
      <c r="Q741" s="678"/>
      <c r="R741" s="678"/>
      <c r="S741" s="678"/>
      <c r="T741" s="678"/>
      <c r="U741" s="678"/>
      <c r="V741" s="678"/>
      <c r="W741" s="678"/>
      <c r="X741" s="678"/>
      <c r="Y741" s="678"/>
      <c r="Z741" s="678"/>
      <c r="AA741" s="678"/>
      <c r="AB741" s="678"/>
    </row>
    <row r="742">
      <c r="A742" s="678"/>
      <c r="B742" s="46"/>
      <c r="C742" s="46"/>
      <c r="D742" s="46"/>
      <c r="E742" s="46"/>
      <c r="F742" s="46"/>
      <c r="G742" s="46"/>
      <c r="H742" s="46"/>
      <c r="I742" s="46"/>
      <c r="J742" s="46"/>
      <c r="K742" s="46"/>
      <c r="L742" s="46"/>
      <c r="M742" s="46"/>
      <c r="N742" s="46"/>
      <c r="O742" s="46"/>
      <c r="P742" s="678"/>
      <c r="Q742" s="678"/>
      <c r="R742" s="678"/>
      <c r="S742" s="678"/>
      <c r="T742" s="678"/>
      <c r="U742" s="678"/>
      <c r="V742" s="678"/>
      <c r="W742" s="678"/>
      <c r="X742" s="678"/>
      <c r="Y742" s="678"/>
      <c r="Z742" s="678"/>
      <c r="AA742" s="678"/>
      <c r="AB742" s="678"/>
    </row>
    <row r="743">
      <c r="A743" s="678"/>
      <c r="B743" s="46"/>
      <c r="C743" s="46"/>
      <c r="D743" s="46"/>
      <c r="E743" s="46"/>
      <c r="F743" s="46"/>
      <c r="G743" s="46"/>
      <c r="H743" s="46"/>
      <c r="I743" s="46"/>
      <c r="J743" s="46"/>
      <c r="K743" s="46"/>
      <c r="L743" s="46"/>
      <c r="M743" s="46"/>
      <c r="N743" s="46"/>
      <c r="O743" s="46"/>
      <c r="P743" s="678"/>
      <c r="Q743" s="678"/>
      <c r="R743" s="678"/>
      <c r="S743" s="678"/>
      <c r="T743" s="678"/>
      <c r="U743" s="678"/>
      <c r="V743" s="678"/>
      <c r="W743" s="678"/>
      <c r="X743" s="678"/>
      <c r="Y743" s="678"/>
      <c r="Z743" s="678"/>
      <c r="AA743" s="678"/>
      <c r="AB743" s="678"/>
    </row>
    <row r="744">
      <c r="A744" s="678"/>
      <c r="B744" s="46"/>
      <c r="C744" s="46"/>
      <c r="D744" s="46"/>
      <c r="E744" s="46"/>
      <c r="F744" s="46"/>
      <c r="G744" s="46"/>
      <c r="H744" s="46"/>
      <c r="I744" s="46"/>
      <c r="J744" s="46"/>
      <c r="K744" s="46"/>
      <c r="L744" s="46"/>
      <c r="M744" s="46"/>
      <c r="N744" s="46"/>
      <c r="O744" s="46"/>
      <c r="P744" s="678"/>
      <c r="Q744" s="678"/>
      <c r="R744" s="678"/>
      <c r="S744" s="678"/>
      <c r="T744" s="678"/>
      <c r="U744" s="678"/>
      <c r="V744" s="678"/>
      <c r="W744" s="678"/>
      <c r="X744" s="678"/>
      <c r="Y744" s="678"/>
      <c r="Z744" s="678"/>
      <c r="AA744" s="678"/>
      <c r="AB744" s="678"/>
    </row>
    <row r="745">
      <c r="A745" s="678"/>
      <c r="B745" s="46"/>
      <c r="C745" s="46"/>
      <c r="D745" s="46"/>
      <c r="E745" s="46"/>
      <c r="F745" s="46"/>
      <c r="G745" s="46"/>
      <c r="H745" s="46"/>
      <c r="I745" s="46"/>
      <c r="J745" s="46"/>
      <c r="K745" s="46"/>
      <c r="L745" s="46"/>
      <c r="M745" s="46"/>
      <c r="N745" s="46"/>
      <c r="O745" s="46"/>
      <c r="P745" s="678"/>
      <c r="Q745" s="678"/>
      <c r="R745" s="678"/>
      <c r="S745" s="678"/>
      <c r="T745" s="678"/>
      <c r="U745" s="678"/>
      <c r="V745" s="678"/>
      <c r="W745" s="678"/>
      <c r="X745" s="678"/>
      <c r="Y745" s="678"/>
      <c r="Z745" s="678"/>
      <c r="AA745" s="678"/>
      <c r="AB745" s="678"/>
    </row>
    <row r="746">
      <c r="A746" s="678"/>
      <c r="B746" s="46"/>
      <c r="C746" s="46"/>
      <c r="D746" s="46"/>
      <c r="E746" s="46"/>
      <c r="F746" s="46"/>
      <c r="G746" s="46"/>
      <c r="H746" s="46"/>
      <c r="I746" s="46"/>
      <c r="J746" s="46"/>
      <c r="K746" s="46"/>
      <c r="L746" s="46"/>
      <c r="M746" s="46"/>
      <c r="N746" s="46"/>
      <c r="O746" s="46"/>
      <c r="P746" s="678"/>
      <c r="Q746" s="678"/>
      <c r="R746" s="678"/>
      <c r="S746" s="678"/>
      <c r="T746" s="678"/>
      <c r="U746" s="678"/>
      <c r="V746" s="678"/>
      <c r="W746" s="678"/>
      <c r="X746" s="678"/>
      <c r="Y746" s="678"/>
      <c r="Z746" s="678"/>
      <c r="AA746" s="678"/>
      <c r="AB746" s="678"/>
    </row>
    <row r="747">
      <c r="A747" s="678"/>
      <c r="B747" s="46"/>
      <c r="C747" s="46"/>
      <c r="D747" s="46"/>
      <c r="E747" s="46"/>
      <c r="F747" s="46"/>
      <c r="G747" s="46"/>
      <c r="H747" s="46"/>
      <c r="I747" s="46"/>
      <c r="J747" s="46"/>
      <c r="K747" s="46"/>
      <c r="L747" s="46"/>
      <c r="M747" s="46"/>
      <c r="N747" s="46"/>
      <c r="O747" s="46"/>
      <c r="P747" s="678"/>
      <c r="Q747" s="678"/>
      <c r="R747" s="678"/>
      <c r="S747" s="678"/>
      <c r="T747" s="678"/>
      <c r="U747" s="678"/>
      <c r="V747" s="678"/>
      <c r="W747" s="678"/>
      <c r="X747" s="678"/>
      <c r="Y747" s="678"/>
      <c r="Z747" s="678"/>
      <c r="AA747" s="678"/>
      <c r="AB747" s="678"/>
    </row>
    <row r="748">
      <c r="A748" s="678"/>
      <c r="B748" s="46"/>
      <c r="C748" s="46"/>
      <c r="D748" s="46"/>
      <c r="E748" s="46"/>
      <c r="F748" s="46"/>
      <c r="G748" s="46"/>
      <c r="H748" s="46"/>
      <c r="I748" s="46"/>
      <c r="J748" s="46"/>
      <c r="K748" s="46"/>
      <c r="L748" s="46"/>
      <c r="M748" s="46"/>
      <c r="N748" s="46"/>
      <c r="O748" s="46"/>
      <c r="P748" s="678"/>
      <c r="Q748" s="678"/>
      <c r="R748" s="678"/>
      <c r="S748" s="678"/>
      <c r="T748" s="678"/>
      <c r="U748" s="678"/>
      <c r="V748" s="678"/>
      <c r="W748" s="678"/>
      <c r="X748" s="678"/>
      <c r="Y748" s="678"/>
      <c r="Z748" s="678"/>
      <c r="AA748" s="678"/>
      <c r="AB748" s="678"/>
    </row>
    <row r="749">
      <c r="A749" s="678"/>
      <c r="B749" s="46"/>
      <c r="C749" s="46"/>
      <c r="D749" s="46"/>
      <c r="E749" s="46"/>
      <c r="F749" s="46"/>
      <c r="G749" s="46"/>
      <c r="H749" s="46"/>
      <c r="I749" s="46"/>
      <c r="J749" s="46"/>
      <c r="K749" s="46"/>
      <c r="L749" s="46"/>
      <c r="M749" s="46"/>
      <c r="N749" s="46"/>
      <c r="O749" s="46"/>
      <c r="P749" s="678"/>
      <c r="Q749" s="678"/>
      <c r="R749" s="678"/>
      <c r="S749" s="678"/>
      <c r="T749" s="678"/>
      <c r="U749" s="678"/>
      <c r="V749" s="678"/>
      <c r="W749" s="678"/>
      <c r="X749" s="678"/>
      <c r="Y749" s="678"/>
      <c r="Z749" s="678"/>
      <c r="AA749" s="678"/>
      <c r="AB749" s="678"/>
    </row>
    <row r="750">
      <c r="A750" s="678"/>
      <c r="B750" s="46"/>
      <c r="C750" s="46"/>
      <c r="D750" s="46"/>
      <c r="E750" s="46"/>
      <c r="F750" s="46"/>
      <c r="G750" s="46"/>
      <c r="H750" s="46"/>
      <c r="I750" s="46"/>
      <c r="J750" s="46"/>
      <c r="K750" s="46"/>
      <c r="L750" s="46"/>
      <c r="M750" s="46"/>
      <c r="N750" s="46"/>
      <c r="O750" s="46"/>
      <c r="P750" s="678"/>
      <c r="Q750" s="678"/>
      <c r="R750" s="678"/>
      <c r="S750" s="678"/>
      <c r="T750" s="678"/>
      <c r="U750" s="678"/>
      <c r="V750" s="678"/>
      <c r="W750" s="678"/>
      <c r="X750" s="678"/>
      <c r="Y750" s="678"/>
      <c r="Z750" s="678"/>
      <c r="AA750" s="678"/>
      <c r="AB750" s="678"/>
    </row>
    <row r="751">
      <c r="A751" s="678"/>
      <c r="B751" s="46"/>
      <c r="C751" s="46"/>
      <c r="D751" s="46"/>
      <c r="E751" s="46"/>
      <c r="F751" s="46"/>
      <c r="G751" s="46"/>
      <c r="H751" s="46"/>
      <c r="I751" s="46"/>
      <c r="J751" s="46"/>
      <c r="K751" s="46"/>
      <c r="L751" s="46"/>
      <c r="M751" s="46"/>
      <c r="N751" s="46"/>
      <c r="O751" s="46"/>
      <c r="P751" s="678"/>
      <c r="Q751" s="678"/>
      <c r="R751" s="678"/>
      <c r="S751" s="678"/>
      <c r="T751" s="678"/>
      <c r="U751" s="678"/>
      <c r="V751" s="678"/>
      <c r="W751" s="678"/>
      <c r="X751" s="678"/>
      <c r="Y751" s="678"/>
      <c r="Z751" s="678"/>
      <c r="AA751" s="678"/>
      <c r="AB751" s="678"/>
    </row>
    <row r="752">
      <c r="A752" s="678"/>
      <c r="B752" s="46"/>
      <c r="C752" s="46"/>
      <c r="D752" s="46"/>
      <c r="E752" s="46"/>
      <c r="F752" s="46"/>
      <c r="G752" s="46"/>
      <c r="H752" s="46"/>
      <c r="I752" s="46"/>
      <c r="J752" s="46"/>
      <c r="K752" s="46"/>
      <c r="L752" s="46"/>
      <c r="M752" s="46"/>
      <c r="N752" s="46"/>
      <c r="O752" s="46"/>
      <c r="P752" s="678"/>
      <c r="Q752" s="678"/>
      <c r="R752" s="678"/>
      <c r="S752" s="678"/>
      <c r="T752" s="678"/>
      <c r="U752" s="678"/>
      <c r="V752" s="678"/>
      <c r="W752" s="678"/>
      <c r="X752" s="678"/>
      <c r="Y752" s="678"/>
      <c r="Z752" s="678"/>
      <c r="AA752" s="678"/>
      <c r="AB752" s="678"/>
    </row>
    <row r="753">
      <c r="A753" s="678"/>
      <c r="B753" s="46"/>
      <c r="C753" s="46"/>
      <c r="D753" s="46"/>
      <c r="E753" s="46"/>
      <c r="F753" s="46"/>
      <c r="G753" s="46"/>
      <c r="H753" s="46"/>
      <c r="I753" s="46"/>
      <c r="J753" s="46"/>
      <c r="K753" s="46"/>
      <c r="L753" s="46"/>
      <c r="M753" s="46"/>
      <c r="N753" s="46"/>
      <c r="O753" s="46"/>
      <c r="P753" s="678"/>
      <c r="Q753" s="678"/>
      <c r="R753" s="678"/>
      <c r="S753" s="678"/>
      <c r="T753" s="678"/>
      <c r="U753" s="678"/>
      <c r="V753" s="678"/>
      <c r="W753" s="678"/>
      <c r="X753" s="678"/>
      <c r="Y753" s="678"/>
      <c r="Z753" s="678"/>
      <c r="AA753" s="678"/>
      <c r="AB753" s="678"/>
    </row>
    <row r="754">
      <c r="A754" s="678"/>
      <c r="B754" s="46"/>
      <c r="C754" s="46"/>
      <c r="D754" s="46"/>
      <c r="E754" s="46"/>
      <c r="F754" s="46"/>
      <c r="G754" s="46"/>
      <c r="H754" s="46"/>
      <c r="I754" s="46"/>
      <c r="J754" s="46"/>
      <c r="K754" s="46"/>
      <c r="L754" s="46"/>
      <c r="M754" s="46"/>
      <c r="N754" s="46"/>
      <c r="O754" s="46"/>
      <c r="P754" s="678"/>
      <c r="Q754" s="678"/>
      <c r="R754" s="678"/>
      <c r="S754" s="678"/>
      <c r="T754" s="678"/>
      <c r="U754" s="678"/>
      <c r="V754" s="678"/>
      <c r="W754" s="678"/>
      <c r="X754" s="678"/>
      <c r="Y754" s="678"/>
      <c r="Z754" s="678"/>
      <c r="AA754" s="678"/>
      <c r="AB754" s="678"/>
    </row>
    <row r="755">
      <c r="A755" s="678"/>
      <c r="B755" s="46"/>
      <c r="C755" s="46"/>
      <c r="D755" s="46"/>
      <c r="E755" s="46"/>
      <c r="F755" s="46"/>
      <c r="G755" s="46"/>
      <c r="H755" s="46"/>
      <c r="I755" s="46"/>
      <c r="J755" s="46"/>
      <c r="K755" s="46"/>
      <c r="L755" s="46"/>
      <c r="M755" s="46"/>
      <c r="N755" s="46"/>
      <c r="O755" s="46"/>
      <c r="P755" s="678"/>
      <c r="Q755" s="678"/>
      <c r="R755" s="678"/>
      <c r="S755" s="678"/>
      <c r="T755" s="678"/>
      <c r="U755" s="678"/>
      <c r="V755" s="678"/>
      <c r="W755" s="678"/>
      <c r="X755" s="678"/>
      <c r="Y755" s="678"/>
      <c r="Z755" s="678"/>
      <c r="AA755" s="678"/>
      <c r="AB755" s="678"/>
    </row>
    <row r="756">
      <c r="A756" s="678"/>
      <c r="B756" s="46"/>
      <c r="C756" s="46"/>
      <c r="D756" s="46"/>
      <c r="E756" s="46"/>
      <c r="F756" s="46"/>
      <c r="G756" s="46"/>
      <c r="H756" s="46"/>
      <c r="I756" s="46"/>
      <c r="J756" s="46"/>
      <c r="K756" s="46"/>
      <c r="L756" s="46"/>
      <c r="M756" s="46"/>
      <c r="N756" s="46"/>
      <c r="O756" s="46"/>
      <c r="P756" s="678"/>
      <c r="Q756" s="678"/>
      <c r="R756" s="678"/>
      <c r="S756" s="678"/>
      <c r="T756" s="678"/>
      <c r="U756" s="678"/>
      <c r="V756" s="678"/>
      <c r="W756" s="678"/>
      <c r="X756" s="678"/>
      <c r="Y756" s="678"/>
      <c r="Z756" s="678"/>
      <c r="AA756" s="678"/>
      <c r="AB756" s="678"/>
    </row>
    <row r="757">
      <c r="A757" s="678"/>
      <c r="B757" s="46"/>
      <c r="C757" s="46"/>
      <c r="D757" s="46"/>
      <c r="E757" s="46"/>
      <c r="F757" s="46"/>
      <c r="G757" s="46"/>
      <c r="H757" s="46"/>
      <c r="I757" s="46"/>
      <c r="J757" s="46"/>
      <c r="K757" s="46"/>
      <c r="L757" s="46"/>
      <c r="M757" s="46"/>
      <c r="N757" s="46"/>
      <c r="O757" s="46"/>
      <c r="P757" s="678"/>
      <c r="Q757" s="678"/>
      <c r="R757" s="678"/>
      <c r="S757" s="678"/>
      <c r="T757" s="678"/>
      <c r="U757" s="678"/>
      <c r="V757" s="678"/>
      <c r="W757" s="678"/>
      <c r="X757" s="678"/>
      <c r="Y757" s="678"/>
      <c r="Z757" s="678"/>
      <c r="AA757" s="678"/>
      <c r="AB757" s="678"/>
    </row>
    <row r="758">
      <c r="A758" s="678"/>
      <c r="B758" s="46"/>
      <c r="C758" s="46"/>
      <c r="D758" s="46"/>
      <c r="E758" s="46"/>
      <c r="F758" s="46"/>
      <c r="G758" s="46"/>
      <c r="H758" s="46"/>
      <c r="I758" s="46"/>
      <c r="J758" s="46"/>
      <c r="K758" s="46"/>
      <c r="L758" s="46"/>
      <c r="M758" s="46"/>
      <c r="N758" s="46"/>
      <c r="O758" s="46"/>
      <c r="P758" s="678"/>
      <c r="Q758" s="678"/>
      <c r="R758" s="678"/>
      <c r="S758" s="678"/>
      <c r="T758" s="678"/>
      <c r="U758" s="678"/>
      <c r="V758" s="678"/>
      <c r="W758" s="678"/>
      <c r="X758" s="678"/>
      <c r="Y758" s="678"/>
      <c r="Z758" s="678"/>
      <c r="AA758" s="678"/>
      <c r="AB758" s="678"/>
    </row>
    <row r="759">
      <c r="A759" s="678"/>
      <c r="B759" s="46"/>
      <c r="C759" s="46"/>
      <c r="D759" s="46"/>
      <c r="E759" s="46"/>
      <c r="F759" s="46"/>
      <c r="G759" s="46"/>
      <c r="H759" s="46"/>
      <c r="I759" s="46"/>
      <c r="J759" s="46"/>
      <c r="K759" s="46"/>
      <c r="L759" s="46"/>
      <c r="M759" s="46"/>
      <c r="N759" s="46"/>
      <c r="O759" s="46"/>
      <c r="P759" s="678"/>
      <c r="Q759" s="678"/>
      <c r="R759" s="678"/>
      <c r="S759" s="678"/>
      <c r="T759" s="678"/>
      <c r="U759" s="678"/>
      <c r="V759" s="678"/>
      <c r="W759" s="678"/>
      <c r="X759" s="678"/>
      <c r="Y759" s="678"/>
      <c r="Z759" s="678"/>
      <c r="AA759" s="678"/>
      <c r="AB759" s="678"/>
    </row>
    <row r="760">
      <c r="A760" s="678"/>
      <c r="B760" s="46"/>
      <c r="C760" s="46"/>
      <c r="D760" s="46"/>
      <c r="E760" s="46"/>
      <c r="F760" s="46"/>
      <c r="G760" s="46"/>
      <c r="H760" s="46"/>
      <c r="I760" s="46"/>
      <c r="J760" s="46"/>
      <c r="K760" s="46"/>
      <c r="L760" s="46"/>
      <c r="M760" s="46"/>
      <c r="N760" s="46"/>
      <c r="O760" s="46"/>
      <c r="P760" s="678"/>
      <c r="Q760" s="678"/>
      <c r="R760" s="678"/>
      <c r="S760" s="678"/>
      <c r="T760" s="678"/>
      <c r="U760" s="678"/>
      <c r="V760" s="678"/>
      <c r="W760" s="678"/>
      <c r="X760" s="678"/>
      <c r="Y760" s="678"/>
      <c r="Z760" s="678"/>
      <c r="AA760" s="678"/>
      <c r="AB760" s="678"/>
    </row>
    <row r="761">
      <c r="A761" s="678"/>
      <c r="B761" s="46"/>
      <c r="C761" s="46"/>
      <c r="D761" s="46"/>
      <c r="E761" s="46"/>
      <c r="F761" s="46"/>
      <c r="G761" s="46"/>
      <c r="H761" s="46"/>
      <c r="I761" s="46"/>
      <c r="J761" s="46"/>
      <c r="K761" s="46"/>
      <c r="L761" s="46"/>
      <c r="M761" s="46"/>
      <c r="N761" s="46"/>
      <c r="O761" s="46"/>
      <c r="P761" s="678"/>
      <c r="Q761" s="678"/>
      <c r="R761" s="678"/>
      <c r="S761" s="678"/>
      <c r="T761" s="678"/>
      <c r="U761" s="678"/>
      <c r="V761" s="678"/>
      <c r="W761" s="678"/>
      <c r="X761" s="678"/>
      <c r="Y761" s="678"/>
      <c r="Z761" s="678"/>
      <c r="AA761" s="678"/>
      <c r="AB761" s="678"/>
    </row>
    <row r="762">
      <c r="A762" s="678"/>
      <c r="B762" s="46"/>
      <c r="C762" s="46"/>
      <c r="D762" s="46"/>
      <c r="E762" s="46"/>
      <c r="F762" s="46"/>
      <c r="G762" s="46"/>
      <c r="H762" s="46"/>
      <c r="I762" s="46"/>
      <c r="J762" s="46"/>
      <c r="K762" s="46"/>
      <c r="L762" s="46"/>
      <c r="M762" s="46"/>
      <c r="N762" s="46"/>
      <c r="O762" s="46"/>
      <c r="P762" s="678"/>
      <c r="Q762" s="678"/>
      <c r="R762" s="678"/>
      <c r="S762" s="678"/>
      <c r="T762" s="678"/>
      <c r="U762" s="678"/>
      <c r="V762" s="678"/>
      <c r="W762" s="678"/>
      <c r="X762" s="678"/>
      <c r="Y762" s="678"/>
      <c r="Z762" s="678"/>
      <c r="AA762" s="678"/>
      <c r="AB762" s="678"/>
    </row>
    <row r="763">
      <c r="A763" s="678"/>
      <c r="B763" s="46"/>
      <c r="C763" s="46"/>
      <c r="D763" s="46"/>
      <c r="E763" s="46"/>
      <c r="F763" s="46"/>
      <c r="G763" s="46"/>
      <c r="H763" s="46"/>
      <c r="I763" s="46"/>
      <c r="J763" s="46"/>
      <c r="K763" s="46"/>
      <c r="L763" s="46"/>
      <c r="M763" s="46"/>
      <c r="N763" s="46"/>
      <c r="O763" s="46"/>
      <c r="P763" s="678"/>
      <c r="Q763" s="678"/>
      <c r="R763" s="678"/>
      <c r="S763" s="678"/>
      <c r="T763" s="678"/>
      <c r="U763" s="678"/>
      <c r="V763" s="678"/>
      <c r="W763" s="678"/>
      <c r="X763" s="678"/>
      <c r="Y763" s="678"/>
      <c r="Z763" s="678"/>
      <c r="AA763" s="678"/>
      <c r="AB763" s="678"/>
    </row>
    <row r="764">
      <c r="A764" s="678"/>
      <c r="B764" s="46"/>
      <c r="C764" s="46"/>
      <c r="D764" s="46"/>
      <c r="E764" s="46"/>
      <c r="F764" s="46"/>
      <c r="G764" s="46"/>
      <c r="H764" s="46"/>
      <c r="I764" s="46"/>
      <c r="J764" s="46"/>
      <c r="K764" s="46"/>
      <c r="L764" s="46"/>
      <c r="M764" s="46"/>
      <c r="N764" s="46"/>
      <c r="O764" s="46"/>
      <c r="P764" s="678"/>
      <c r="Q764" s="678"/>
      <c r="R764" s="678"/>
      <c r="S764" s="678"/>
      <c r="T764" s="678"/>
      <c r="U764" s="678"/>
      <c r="V764" s="678"/>
      <c r="W764" s="678"/>
      <c r="X764" s="678"/>
      <c r="Y764" s="678"/>
      <c r="Z764" s="678"/>
      <c r="AA764" s="678"/>
      <c r="AB764" s="678"/>
    </row>
    <row r="765">
      <c r="A765" s="678"/>
      <c r="B765" s="46"/>
      <c r="C765" s="46"/>
      <c r="D765" s="46"/>
      <c r="E765" s="46"/>
      <c r="F765" s="46"/>
      <c r="G765" s="46"/>
      <c r="H765" s="46"/>
      <c r="I765" s="46"/>
      <c r="J765" s="46"/>
      <c r="K765" s="46"/>
      <c r="L765" s="46"/>
      <c r="M765" s="46"/>
      <c r="N765" s="46"/>
      <c r="O765" s="46"/>
      <c r="P765" s="678"/>
      <c r="Q765" s="678"/>
      <c r="R765" s="678"/>
      <c r="S765" s="678"/>
      <c r="T765" s="678"/>
      <c r="U765" s="678"/>
      <c r="V765" s="678"/>
      <c r="W765" s="678"/>
      <c r="X765" s="678"/>
      <c r="Y765" s="678"/>
      <c r="Z765" s="678"/>
      <c r="AA765" s="678"/>
      <c r="AB765" s="678"/>
    </row>
    <row r="766">
      <c r="A766" s="678"/>
      <c r="B766" s="46"/>
      <c r="C766" s="46"/>
      <c r="D766" s="46"/>
      <c r="E766" s="46"/>
      <c r="F766" s="46"/>
      <c r="G766" s="46"/>
      <c r="H766" s="46"/>
      <c r="I766" s="46"/>
      <c r="J766" s="46"/>
      <c r="K766" s="46"/>
      <c r="L766" s="46"/>
      <c r="M766" s="46"/>
      <c r="N766" s="46"/>
      <c r="O766" s="46"/>
      <c r="P766" s="678"/>
      <c r="Q766" s="678"/>
      <c r="R766" s="678"/>
      <c r="S766" s="678"/>
      <c r="T766" s="678"/>
      <c r="U766" s="678"/>
      <c r="V766" s="678"/>
      <c r="W766" s="678"/>
      <c r="X766" s="678"/>
      <c r="Y766" s="678"/>
      <c r="Z766" s="678"/>
      <c r="AA766" s="678"/>
      <c r="AB766" s="678"/>
    </row>
    <row r="767">
      <c r="A767" s="678"/>
      <c r="B767" s="46"/>
      <c r="C767" s="46"/>
      <c r="D767" s="46"/>
      <c r="E767" s="46"/>
      <c r="F767" s="46"/>
      <c r="G767" s="46"/>
      <c r="H767" s="46"/>
      <c r="I767" s="46"/>
      <c r="J767" s="46"/>
      <c r="K767" s="46"/>
      <c r="L767" s="46"/>
      <c r="M767" s="46"/>
      <c r="N767" s="46"/>
      <c r="O767" s="46"/>
      <c r="P767" s="678"/>
      <c r="Q767" s="678"/>
      <c r="R767" s="678"/>
      <c r="S767" s="678"/>
      <c r="T767" s="678"/>
      <c r="U767" s="678"/>
      <c r="V767" s="678"/>
      <c r="W767" s="678"/>
      <c r="X767" s="678"/>
      <c r="Y767" s="678"/>
      <c r="Z767" s="678"/>
      <c r="AA767" s="678"/>
      <c r="AB767" s="678"/>
    </row>
    <row r="768">
      <c r="A768" s="678"/>
      <c r="B768" s="46"/>
      <c r="C768" s="46"/>
      <c r="D768" s="46"/>
      <c r="E768" s="46"/>
      <c r="F768" s="46"/>
      <c r="G768" s="46"/>
      <c r="H768" s="46"/>
      <c r="I768" s="46"/>
      <c r="J768" s="46"/>
      <c r="K768" s="46"/>
      <c r="L768" s="46"/>
      <c r="M768" s="46"/>
      <c r="N768" s="46"/>
      <c r="O768" s="46"/>
      <c r="P768" s="678"/>
      <c r="Q768" s="678"/>
      <c r="R768" s="678"/>
      <c r="S768" s="678"/>
      <c r="T768" s="678"/>
      <c r="U768" s="678"/>
      <c r="V768" s="678"/>
      <c r="W768" s="678"/>
      <c r="X768" s="678"/>
      <c r="Y768" s="678"/>
      <c r="Z768" s="678"/>
      <c r="AA768" s="678"/>
      <c r="AB768" s="678"/>
    </row>
    <row r="769">
      <c r="A769" s="678"/>
      <c r="B769" s="46"/>
      <c r="C769" s="46"/>
      <c r="D769" s="46"/>
      <c r="E769" s="46"/>
      <c r="F769" s="46"/>
      <c r="G769" s="46"/>
      <c r="H769" s="46"/>
      <c r="I769" s="46"/>
      <c r="J769" s="46"/>
      <c r="K769" s="46"/>
      <c r="L769" s="46"/>
      <c r="M769" s="46"/>
      <c r="N769" s="46"/>
      <c r="O769" s="46"/>
      <c r="P769" s="678"/>
      <c r="Q769" s="678"/>
      <c r="R769" s="678"/>
      <c r="S769" s="678"/>
      <c r="T769" s="678"/>
      <c r="U769" s="678"/>
      <c r="V769" s="678"/>
      <c r="W769" s="678"/>
      <c r="X769" s="678"/>
      <c r="Y769" s="678"/>
      <c r="Z769" s="678"/>
      <c r="AA769" s="678"/>
      <c r="AB769" s="678"/>
    </row>
    <row r="770">
      <c r="A770" s="678"/>
      <c r="B770" s="46"/>
      <c r="C770" s="46"/>
      <c r="D770" s="46"/>
      <c r="E770" s="46"/>
      <c r="F770" s="46"/>
      <c r="G770" s="46"/>
      <c r="H770" s="46"/>
      <c r="I770" s="46"/>
      <c r="J770" s="46"/>
      <c r="K770" s="46"/>
      <c r="L770" s="46"/>
      <c r="M770" s="46"/>
      <c r="N770" s="46"/>
      <c r="O770" s="46"/>
      <c r="P770" s="678"/>
      <c r="Q770" s="678"/>
      <c r="R770" s="678"/>
      <c r="S770" s="678"/>
      <c r="T770" s="678"/>
      <c r="U770" s="678"/>
      <c r="V770" s="678"/>
      <c r="W770" s="678"/>
      <c r="X770" s="678"/>
      <c r="Y770" s="678"/>
      <c r="Z770" s="678"/>
      <c r="AA770" s="678"/>
      <c r="AB770" s="678"/>
    </row>
    <row r="771">
      <c r="A771" s="678"/>
      <c r="B771" s="46"/>
      <c r="C771" s="46"/>
      <c r="D771" s="46"/>
      <c r="E771" s="46"/>
      <c r="F771" s="46"/>
      <c r="G771" s="46"/>
      <c r="H771" s="46"/>
      <c r="I771" s="46"/>
      <c r="J771" s="46"/>
      <c r="K771" s="46"/>
      <c r="L771" s="46"/>
      <c r="M771" s="46"/>
      <c r="N771" s="46"/>
      <c r="O771" s="46"/>
      <c r="P771" s="678"/>
      <c r="Q771" s="678"/>
      <c r="R771" s="678"/>
      <c r="S771" s="678"/>
      <c r="T771" s="678"/>
      <c r="U771" s="678"/>
      <c r="V771" s="678"/>
      <c r="W771" s="678"/>
      <c r="X771" s="678"/>
      <c r="Y771" s="678"/>
      <c r="Z771" s="678"/>
      <c r="AA771" s="678"/>
      <c r="AB771" s="678"/>
    </row>
    <row r="772">
      <c r="A772" s="678"/>
      <c r="B772" s="46"/>
      <c r="C772" s="46"/>
      <c r="D772" s="46"/>
      <c r="E772" s="46"/>
      <c r="F772" s="46"/>
      <c r="G772" s="46"/>
      <c r="H772" s="46"/>
      <c r="I772" s="46"/>
      <c r="J772" s="46"/>
      <c r="K772" s="46"/>
      <c r="L772" s="46"/>
      <c r="M772" s="46"/>
      <c r="N772" s="46"/>
      <c r="O772" s="46"/>
      <c r="P772" s="678"/>
      <c r="Q772" s="678"/>
      <c r="R772" s="678"/>
      <c r="S772" s="678"/>
      <c r="T772" s="678"/>
      <c r="U772" s="678"/>
      <c r="V772" s="678"/>
      <c r="W772" s="678"/>
      <c r="X772" s="678"/>
      <c r="Y772" s="678"/>
      <c r="Z772" s="678"/>
      <c r="AA772" s="678"/>
      <c r="AB772" s="678"/>
    </row>
    <row r="773">
      <c r="A773" s="678"/>
      <c r="B773" s="46"/>
      <c r="C773" s="46"/>
      <c r="D773" s="46"/>
      <c r="E773" s="46"/>
      <c r="F773" s="46"/>
      <c r="G773" s="46"/>
      <c r="H773" s="46"/>
      <c r="I773" s="46"/>
      <c r="J773" s="46"/>
      <c r="K773" s="46"/>
      <c r="L773" s="46"/>
      <c r="M773" s="46"/>
      <c r="N773" s="46"/>
      <c r="O773" s="46"/>
      <c r="P773" s="678"/>
      <c r="Q773" s="678"/>
      <c r="R773" s="678"/>
      <c r="S773" s="678"/>
      <c r="T773" s="678"/>
      <c r="U773" s="678"/>
      <c r="V773" s="678"/>
      <c r="W773" s="678"/>
      <c r="X773" s="678"/>
      <c r="Y773" s="678"/>
      <c r="Z773" s="678"/>
      <c r="AA773" s="678"/>
      <c r="AB773" s="678"/>
    </row>
    <row r="774">
      <c r="A774" s="678"/>
      <c r="B774" s="46"/>
      <c r="C774" s="46"/>
      <c r="D774" s="46"/>
      <c r="E774" s="46"/>
      <c r="F774" s="46"/>
      <c r="G774" s="46"/>
      <c r="H774" s="46"/>
      <c r="I774" s="46"/>
      <c r="J774" s="46"/>
      <c r="K774" s="46"/>
      <c r="L774" s="46"/>
      <c r="M774" s="46"/>
      <c r="N774" s="46"/>
      <c r="O774" s="46"/>
      <c r="P774" s="678"/>
      <c r="Q774" s="678"/>
      <c r="R774" s="678"/>
      <c r="S774" s="678"/>
      <c r="T774" s="678"/>
      <c r="U774" s="678"/>
      <c r="V774" s="678"/>
      <c r="W774" s="678"/>
      <c r="X774" s="678"/>
      <c r="Y774" s="678"/>
      <c r="Z774" s="678"/>
      <c r="AA774" s="678"/>
      <c r="AB774" s="678"/>
    </row>
    <row r="775">
      <c r="A775" s="678"/>
      <c r="B775" s="46"/>
      <c r="C775" s="46"/>
      <c r="D775" s="46"/>
      <c r="E775" s="46"/>
      <c r="F775" s="46"/>
      <c r="G775" s="46"/>
      <c r="H775" s="46"/>
      <c r="I775" s="46"/>
      <c r="J775" s="46"/>
      <c r="K775" s="46"/>
      <c r="L775" s="46"/>
      <c r="M775" s="46"/>
      <c r="N775" s="46"/>
      <c r="O775" s="46"/>
      <c r="P775" s="678"/>
      <c r="Q775" s="678"/>
      <c r="R775" s="678"/>
      <c r="S775" s="678"/>
      <c r="T775" s="678"/>
      <c r="U775" s="678"/>
      <c r="V775" s="678"/>
      <c r="W775" s="678"/>
      <c r="X775" s="678"/>
      <c r="Y775" s="678"/>
      <c r="Z775" s="678"/>
      <c r="AA775" s="678"/>
      <c r="AB775" s="678"/>
    </row>
    <row r="776">
      <c r="A776" s="678"/>
      <c r="B776" s="46"/>
      <c r="C776" s="46"/>
      <c r="D776" s="46"/>
      <c r="E776" s="46"/>
      <c r="F776" s="46"/>
      <c r="G776" s="46"/>
      <c r="H776" s="46"/>
      <c r="I776" s="46"/>
      <c r="J776" s="46"/>
      <c r="K776" s="46"/>
      <c r="L776" s="46"/>
      <c r="M776" s="46"/>
      <c r="N776" s="46"/>
      <c r="O776" s="46"/>
      <c r="P776" s="678"/>
      <c r="Q776" s="678"/>
      <c r="R776" s="678"/>
      <c r="S776" s="678"/>
      <c r="T776" s="678"/>
      <c r="U776" s="678"/>
      <c r="V776" s="678"/>
      <c r="W776" s="678"/>
      <c r="X776" s="678"/>
      <c r="Y776" s="678"/>
      <c r="Z776" s="678"/>
      <c r="AA776" s="678"/>
      <c r="AB776" s="678"/>
    </row>
    <row r="777">
      <c r="A777" s="678"/>
      <c r="B777" s="46"/>
      <c r="C777" s="46"/>
      <c r="D777" s="46"/>
      <c r="E777" s="46"/>
      <c r="F777" s="46"/>
      <c r="G777" s="46"/>
      <c r="H777" s="46"/>
      <c r="I777" s="46"/>
      <c r="J777" s="46"/>
      <c r="K777" s="46"/>
      <c r="L777" s="46"/>
      <c r="M777" s="46"/>
      <c r="N777" s="46"/>
      <c r="O777" s="46"/>
      <c r="P777" s="678"/>
      <c r="Q777" s="678"/>
      <c r="R777" s="678"/>
      <c r="S777" s="678"/>
      <c r="T777" s="678"/>
      <c r="U777" s="678"/>
      <c r="V777" s="678"/>
      <c r="W777" s="678"/>
      <c r="X777" s="678"/>
      <c r="Y777" s="678"/>
      <c r="Z777" s="678"/>
      <c r="AA777" s="678"/>
      <c r="AB777" s="678"/>
    </row>
    <row r="778">
      <c r="A778" s="678"/>
      <c r="B778" s="46"/>
      <c r="C778" s="46"/>
      <c r="D778" s="46"/>
      <c r="E778" s="46"/>
      <c r="F778" s="46"/>
      <c r="G778" s="46"/>
      <c r="H778" s="46"/>
      <c r="I778" s="46"/>
      <c r="J778" s="46"/>
      <c r="K778" s="46"/>
      <c r="L778" s="46"/>
      <c r="M778" s="46"/>
      <c r="N778" s="46"/>
      <c r="O778" s="46"/>
      <c r="P778" s="678"/>
      <c r="Q778" s="678"/>
      <c r="R778" s="678"/>
      <c r="S778" s="678"/>
      <c r="T778" s="678"/>
      <c r="U778" s="678"/>
      <c r="V778" s="678"/>
      <c r="W778" s="678"/>
      <c r="X778" s="678"/>
      <c r="Y778" s="678"/>
      <c r="Z778" s="678"/>
      <c r="AA778" s="678"/>
      <c r="AB778" s="678"/>
    </row>
    <row r="779">
      <c r="A779" s="678"/>
      <c r="B779" s="46"/>
      <c r="C779" s="46"/>
      <c r="D779" s="46"/>
      <c r="E779" s="46"/>
      <c r="F779" s="46"/>
      <c r="G779" s="46"/>
      <c r="H779" s="46"/>
      <c r="I779" s="46"/>
      <c r="J779" s="46"/>
      <c r="K779" s="46"/>
      <c r="L779" s="46"/>
      <c r="M779" s="46"/>
      <c r="N779" s="46"/>
      <c r="O779" s="46"/>
      <c r="P779" s="678"/>
      <c r="Q779" s="678"/>
      <c r="R779" s="678"/>
      <c r="S779" s="678"/>
      <c r="T779" s="678"/>
      <c r="U779" s="678"/>
      <c r="V779" s="678"/>
      <c r="W779" s="678"/>
      <c r="X779" s="678"/>
      <c r="Y779" s="678"/>
      <c r="Z779" s="678"/>
      <c r="AA779" s="678"/>
      <c r="AB779" s="678"/>
    </row>
    <row r="780">
      <c r="A780" s="678"/>
      <c r="B780" s="46"/>
      <c r="C780" s="46"/>
      <c r="D780" s="46"/>
      <c r="E780" s="46"/>
      <c r="F780" s="46"/>
      <c r="G780" s="46"/>
      <c r="H780" s="46"/>
      <c r="I780" s="46"/>
      <c r="J780" s="46"/>
      <c r="K780" s="46"/>
      <c r="L780" s="46"/>
      <c r="M780" s="46"/>
      <c r="N780" s="46"/>
      <c r="O780" s="46"/>
      <c r="P780" s="678"/>
      <c r="Q780" s="678"/>
      <c r="R780" s="678"/>
      <c r="S780" s="678"/>
      <c r="T780" s="678"/>
      <c r="U780" s="678"/>
      <c r="V780" s="678"/>
      <c r="W780" s="678"/>
      <c r="X780" s="678"/>
      <c r="Y780" s="678"/>
      <c r="Z780" s="678"/>
      <c r="AA780" s="678"/>
      <c r="AB780" s="678"/>
    </row>
    <row r="781">
      <c r="A781" s="678"/>
      <c r="B781" s="46"/>
      <c r="C781" s="46"/>
      <c r="D781" s="46"/>
      <c r="E781" s="46"/>
      <c r="F781" s="46"/>
      <c r="G781" s="46"/>
      <c r="H781" s="46"/>
      <c r="I781" s="46"/>
      <c r="J781" s="46"/>
      <c r="K781" s="46"/>
      <c r="L781" s="46"/>
      <c r="M781" s="46"/>
      <c r="N781" s="46"/>
      <c r="O781" s="46"/>
      <c r="P781" s="678"/>
      <c r="Q781" s="678"/>
      <c r="R781" s="678"/>
      <c r="S781" s="678"/>
      <c r="T781" s="678"/>
      <c r="U781" s="678"/>
      <c r="V781" s="678"/>
      <c r="W781" s="678"/>
      <c r="X781" s="678"/>
      <c r="Y781" s="678"/>
      <c r="Z781" s="678"/>
      <c r="AA781" s="678"/>
      <c r="AB781" s="678"/>
    </row>
    <row r="782">
      <c r="A782" s="678"/>
      <c r="B782" s="46"/>
      <c r="C782" s="46"/>
      <c r="D782" s="46"/>
      <c r="E782" s="46"/>
      <c r="F782" s="46"/>
      <c r="G782" s="46"/>
      <c r="H782" s="46"/>
      <c r="I782" s="46"/>
      <c r="J782" s="46"/>
      <c r="K782" s="46"/>
      <c r="L782" s="46"/>
      <c r="M782" s="46"/>
      <c r="N782" s="46"/>
      <c r="O782" s="46"/>
      <c r="P782" s="678"/>
      <c r="Q782" s="678"/>
      <c r="R782" s="678"/>
      <c r="S782" s="678"/>
      <c r="T782" s="678"/>
      <c r="U782" s="678"/>
      <c r="V782" s="678"/>
      <c r="W782" s="678"/>
      <c r="X782" s="678"/>
      <c r="Y782" s="678"/>
      <c r="Z782" s="678"/>
      <c r="AA782" s="678"/>
      <c r="AB782" s="678"/>
    </row>
    <row r="783">
      <c r="A783" s="678"/>
      <c r="B783" s="46"/>
      <c r="C783" s="46"/>
      <c r="D783" s="46"/>
      <c r="E783" s="46"/>
      <c r="F783" s="46"/>
      <c r="G783" s="46"/>
      <c r="H783" s="46"/>
      <c r="I783" s="46"/>
      <c r="J783" s="46"/>
      <c r="K783" s="46"/>
      <c r="L783" s="46"/>
      <c r="M783" s="46"/>
      <c r="N783" s="46"/>
      <c r="O783" s="46"/>
      <c r="P783" s="678"/>
      <c r="Q783" s="678"/>
      <c r="R783" s="678"/>
      <c r="S783" s="678"/>
      <c r="T783" s="678"/>
      <c r="U783" s="678"/>
      <c r="V783" s="678"/>
      <c r="W783" s="678"/>
      <c r="X783" s="678"/>
      <c r="Y783" s="678"/>
      <c r="Z783" s="678"/>
      <c r="AA783" s="678"/>
      <c r="AB783" s="678"/>
    </row>
    <row r="784">
      <c r="A784" s="678"/>
      <c r="B784" s="46"/>
      <c r="C784" s="46"/>
      <c r="D784" s="46"/>
      <c r="E784" s="46"/>
      <c r="F784" s="46"/>
      <c r="G784" s="46"/>
      <c r="H784" s="46"/>
      <c r="I784" s="46"/>
      <c r="J784" s="46"/>
      <c r="K784" s="46"/>
      <c r="L784" s="46"/>
      <c r="M784" s="46"/>
      <c r="N784" s="46"/>
      <c r="O784" s="46"/>
      <c r="P784" s="678"/>
      <c r="Q784" s="678"/>
      <c r="R784" s="678"/>
      <c r="S784" s="678"/>
      <c r="T784" s="678"/>
      <c r="U784" s="678"/>
      <c r="V784" s="678"/>
      <c r="W784" s="678"/>
      <c r="X784" s="678"/>
      <c r="Y784" s="678"/>
      <c r="Z784" s="678"/>
      <c r="AA784" s="678"/>
      <c r="AB784" s="678"/>
    </row>
    <row r="785">
      <c r="A785" s="678"/>
      <c r="B785" s="46"/>
      <c r="C785" s="46"/>
      <c r="D785" s="46"/>
      <c r="E785" s="46"/>
      <c r="F785" s="46"/>
      <c r="G785" s="46"/>
      <c r="H785" s="46"/>
      <c r="I785" s="46"/>
      <c r="J785" s="46"/>
      <c r="K785" s="46"/>
      <c r="L785" s="46"/>
      <c r="M785" s="46"/>
      <c r="N785" s="46"/>
      <c r="O785" s="46"/>
      <c r="P785" s="678"/>
      <c r="Q785" s="678"/>
      <c r="R785" s="678"/>
      <c r="S785" s="678"/>
      <c r="T785" s="678"/>
      <c r="U785" s="678"/>
      <c r="V785" s="678"/>
      <c r="W785" s="678"/>
      <c r="X785" s="678"/>
      <c r="Y785" s="678"/>
      <c r="Z785" s="678"/>
      <c r="AA785" s="678"/>
      <c r="AB785" s="678"/>
    </row>
    <row r="786">
      <c r="A786" s="678"/>
      <c r="B786" s="46"/>
      <c r="C786" s="46"/>
      <c r="D786" s="46"/>
      <c r="E786" s="46"/>
      <c r="F786" s="46"/>
      <c r="G786" s="46"/>
      <c r="H786" s="46"/>
      <c r="I786" s="46"/>
      <c r="J786" s="46"/>
      <c r="K786" s="46"/>
      <c r="L786" s="46"/>
      <c r="M786" s="46"/>
      <c r="N786" s="46"/>
      <c r="O786" s="46"/>
      <c r="P786" s="678"/>
      <c r="Q786" s="678"/>
      <c r="R786" s="678"/>
      <c r="S786" s="678"/>
      <c r="T786" s="678"/>
      <c r="U786" s="678"/>
      <c r="V786" s="678"/>
      <c r="W786" s="678"/>
      <c r="X786" s="678"/>
      <c r="Y786" s="678"/>
      <c r="Z786" s="678"/>
      <c r="AA786" s="678"/>
      <c r="AB786" s="678"/>
    </row>
    <row r="787">
      <c r="A787" s="678"/>
      <c r="B787" s="46"/>
      <c r="C787" s="46"/>
      <c r="D787" s="46"/>
      <c r="E787" s="46"/>
      <c r="F787" s="46"/>
      <c r="G787" s="46"/>
      <c r="H787" s="46"/>
      <c r="I787" s="46"/>
      <c r="J787" s="46"/>
      <c r="K787" s="46"/>
      <c r="L787" s="46"/>
      <c r="M787" s="46"/>
      <c r="N787" s="46"/>
      <c r="O787" s="46"/>
      <c r="P787" s="678"/>
      <c r="Q787" s="678"/>
      <c r="R787" s="678"/>
      <c r="S787" s="678"/>
      <c r="T787" s="678"/>
      <c r="U787" s="678"/>
      <c r="V787" s="678"/>
      <c r="W787" s="678"/>
      <c r="X787" s="678"/>
      <c r="Y787" s="678"/>
      <c r="Z787" s="678"/>
      <c r="AA787" s="678"/>
      <c r="AB787" s="678"/>
    </row>
    <row r="788">
      <c r="A788" s="678"/>
      <c r="B788" s="46"/>
      <c r="C788" s="46"/>
      <c r="D788" s="46"/>
      <c r="E788" s="46"/>
      <c r="F788" s="46"/>
      <c r="G788" s="46"/>
      <c r="H788" s="46"/>
      <c r="I788" s="46"/>
      <c r="J788" s="46"/>
      <c r="K788" s="46"/>
      <c r="L788" s="46"/>
      <c r="M788" s="46"/>
      <c r="N788" s="46"/>
      <c r="O788" s="46"/>
      <c r="P788" s="678"/>
      <c r="Q788" s="678"/>
      <c r="R788" s="678"/>
      <c r="S788" s="678"/>
      <c r="T788" s="678"/>
      <c r="U788" s="678"/>
      <c r="V788" s="678"/>
      <c r="W788" s="678"/>
      <c r="X788" s="678"/>
      <c r="Y788" s="678"/>
      <c r="Z788" s="678"/>
      <c r="AA788" s="678"/>
      <c r="AB788" s="678"/>
    </row>
    <row r="789">
      <c r="A789" s="678"/>
      <c r="B789" s="46"/>
      <c r="C789" s="46"/>
      <c r="D789" s="46"/>
      <c r="E789" s="46"/>
      <c r="F789" s="46"/>
      <c r="G789" s="46"/>
      <c r="H789" s="46"/>
      <c r="I789" s="46"/>
      <c r="J789" s="46"/>
      <c r="K789" s="46"/>
      <c r="L789" s="46"/>
      <c r="M789" s="46"/>
      <c r="N789" s="46"/>
      <c r="O789" s="46"/>
      <c r="P789" s="678"/>
      <c r="Q789" s="678"/>
      <c r="R789" s="678"/>
      <c r="S789" s="678"/>
      <c r="T789" s="678"/>
      <c r="U789" s="678"/>
      <c r="V789" s="678"/>
      <c r="W789" s="678"/>
      <c r="X789" s="678"/>
      <c r="Y789" s="678"/>
      <c r="Z789" s="678"/>
      <c r="AA789" s="678"/>
      <c r="AB789" s="678"/>
    </row>
    <row r="790">
      <c r="A790" s="678"/>
      <c r="B790" s="46"/>
      <c r="C790" s="46"/>
      <c r="D790" s="46"/>
      <c r="E790" s="46"/>
      <c r="F790" s="46"/>
      <c r="G790" s="46"/>
      <c r="H790" s="46"/>
      <c r="I790" s="46"/>
      <c r="J790" s="46"/>
      <c r="K790" s="46"/>
      <c r="L790" s="46"/>
      <c r="M790" s="46"/>
      <c r="N790" s="46"/>
      <c r="O790" s="46"/>
      <c r="P790" s="678"/>
      <c r="Q790" s="678"/>
      <c r="R790" s="678"/>
      <c r="S790" s="678"/>
      <c r="T790" s="678"/>
      <c r="U790" s="678"/>
      <c r="V790" s="678"/>
      <c r="W790" s="678"/>
      <c r="X790" s="678"/>
      <c r="Y790" s="678"/>
      <c r="Z790" s="678"/>
      <c r="AA790" s="678"/>
      <c r="AB790" s="678"/>
    </row>
    <row r="791">
      <c r="A791" s="678"/>
      <c r="B791" s="46"/>
      <c r="C791" s="46"/>
      <c r="D791" s="46"/>
      <c r="E791" s="46"/>
      <c r="F791" s="46"/>
      <c r="G791" s="46"/>
      <c r="H791" s="46"/>
      <c r="I791" s="46"/>
      <c r="J791" s="46"/>
      <c r="K791" s="46"/>
      <c r="L791" s="46"/>
      <c r="M791" s="46"/>
      <c r="N791" s="46"/>
      <c r="O791" s="46"/>
      <c r="P791" s="678"/>
      <c r="Q791" s="678"/>
      <c r="R791" s="678"/>
      <c r="S791" s="678"/>
      <c r="T791" s="678"/>
      <c r="U791" s="678"/>
      <c r="V791" s="678"/>
      <c r="W791" s="678"/>
      <c r="X791" s="678"/>
      <c r="Y791" s="678"/>
      <c r="Z791" s="678"/>
      <c r="AA791" s="678"/>
      <c r="AB791" s="678"/>
    </row>
    <row r="792">
      <c r="A792" s="678"/>
      <c r="B792" s="46"/>
      <c r="C792" s="46"/>
      <c r="D792" s="46"/>
      <c r="E792" s="46"/>
      <c r="F792" s="46"/>
      <c r="G792" s="46"/>
      <c r="H792" s="46"/>
      <c r="I792" s="46"/>
      <c r="J792" s="46"/>
      <c r="K792" s="46"/>
      <c r="L792" s="46"/>
      <c r="M792" s="46"/>
      <c r="N792" s="46"/>
      <c r="O792" s="46"/>
      <c r="P792" s="678"/>
      <c r="Q792" s="678"/>
      <c r="R792" s="678"/>
      <c r="S792" s="678"/>
      <c r="T792" s="678"/>
      <c r="U792" s="678"/>
      <c r="V792" s="678"/>
      <c r="W792" s="678"/>
      <c r="X792" s="678"/>
      <c r="Y792" s="678"/>
      <c r="Z792" s="678"/>
      <c r="AA792" s="678"/>
      <c r="AB792" s="678"/>
    </row>
    <row r="793">
      <c r="A793" s="678"/>
      <c r="B793" s="46"/>
      <c r="C793" s="46"/>
      <c r="D793" s="46"/>
      <c r="E793" s="46"/>
      <c r="F793" s="46"/>
      <c r="G793" s="46"/>
      <c r="H793" s="46"/>
      <c r="I793" s="46"/>
      <c r="J793" s="46"/>
      <c r="K793" s="46"/>
      <c r="L793" s="46"/>
      <c r="M793" s="46"/>
      <c r="N793" s="46"/>
      <c r="O793" s="46"/>
      <c r="P793" s="678"/>
      <c r="Q793" s="678"/>
      <c r="R793" s="678"/>
      <c r="S793" s="678"/>
      <c r="T793" s="678"/>
      <c r="U793" s="678"/>
      <c r="V793" s="678"/>
      <c r="W793" s="678"/>
      <c r="X793" s="678"/>
      <c r="Y793" s="678"/>
      <c r="Z793" s="678"/>
      <c r="AA793" s="678"/>
      <c r="AB793" s="678"/>
    </row>
    <row r="794">
      <c r="A794" s="678"/>
      <c r="B794" s="46"/>
      <c r="C794" s="46"/>
      <c r="D794" s="46"/>
      <c r="E794" s="46"/>
      <c r="F794" s="46"/>
      <c r="G794" s="46"/>
      <c r="H794" s="46"/>
      <c r="I794" s="46"/>
      <c r="J794" s="46"/>
      <c r="K794" s="46"/>
      <c r="L794" s="46"/>
      <c r="M794" s="46"/>
      <c r="N794" s="46"/>
      <c r="O794" s="46"/>
      <c r="P794" s="678"/>
      <c r="Q794" s="678"/>
      <c r="R794" s="678"/>
      <c r="S794" s="678"/>
      <c r="T794" s="678"/>
      <c r="U794" s="678"/>
      <c r="V794" s="678"/>
      <c r="W794" s="678"/>
      <c r="X794" s="678"/>
      <c r="Y794" s="678"/>
      <c r="Z794" s="678"/>
      <c r="AA794" s="678"/>
      <c r="AB794" s="678"/>
    </row>
    <row r="795">
      <c r="A795" s="678"/>
      <c r="B795" s="46"/>
      <c r="C795" s="46"/>
      <c r="D795" s="46"/>
      <c r="E795" s="46"/>
      <c r="F795" s="46"/>
      <c r="G795" s="46"/>
      <c r="H795" s="46"/>
      <c r="I795" s="46"/>
      <c r="J795" s="46"/>
      <c r="K795" s="46"/>
      <c r="L795" s="46"/>
      <c r="M795" s="46"/>
      <c r="N795" s="46"/>
      <c r="O795" s="46"/>
      <c r="P795" s="678"/>
      <c r="Q795" s="678"/>
      <c r="R795" s="678"/>
      <c r="S795" s="678"/>
      <c r="T795" s="678"/>
      <c r="U795" s="678"/>
      <c r="V795" s="678"/>
      <c r="W795" s="678"/>
      <c r="X795" s="678"/>
      <c r="Y795" s="678"/>
      <c r="Z795" s="678"/>
      <c r="AA795" s="678"/>
      <c r="AB795" s="678"/>
    </row>
    <row r="796">
      <c r="A796" s="678"/>
      <c r="B796" s="46"/>
      <c r="C796" s="46"/>
      <c r="D796" s="46"/>
      <c r="E796" s="46"/>
      <c r="F796" s="46"/>
      <c r="G796" s="46"/>
      <c r="H796" s="46"/>
      <c r="I796" s="46"/>
      <c r="J796" s="46"/>
      <c r="K796" s="46"/>
      <c r="L796" s="46"/>
      <c r="M796" s="46"/>
      <c r="N796" s="46"/>
      <c r="O796" s="46"/>
      <c r="P796" s="678"/>
      <c r="Q796" s="678"/>
      <c r="R796" s="678"/>
      <c r="S796" s="678"/>
      <c r="T796" s="678"/>
      <c r="U796" s="678"/>
      <c r="V796" s="678"/>
      <c r="W796" s="678"/>
      <c r="X796" s="678"/>
      <c r="Y796" s="678"/>
      <c r="Z796" s="678"/>
      <c r="AA796" s="678"/>
      <c r="AB796" s="678"/>
    </row>
    <row r="797">
      <c r="A797" s="678"/>
      <c r="B797" s="46"/>
      <c r="C797" s="46"/>
      <c r="D797" s="46"/>
      <c r="E797" s="46"/>
      <c r="F797" s="46"/>
      <c r="G797" s="46"/>
      <c r="H797" s="46"/>
      <c r="I797" s="46"/>
      <c r="J797" s="46"/>
      <c r="K797" s="46"/>
      <c r="L797" s="46"/>
      <c r="M797" s="46"/>
      <c r="N797" s="46"/>
      <c r="O797" s="46"/>
      <c r="P797" s="678"/>
      <c r="Q797" s="678"/>
      <c r="R797" s="678"/>
      <c r="S797" s="678"/>
      <c r="T797" s="678"/>
      <c r="U797" s="678"/>
      <c r="V797" s="678"/>
      <c r="W797" s="678"/>
      <c r="X797" s="678"/>
      <c r="Y797" s="678"/>
      <c r="Z797" s="678"/>
      <c r="AA797" s="678"/>
      <c r="AB797" s="678"/>
    </row>
    <row r="798">
      <c r="A798" s="678"/>
      <c r="B798" s="46"/>
      <c r="C798" s="46"/>
      <c r="D798" s="46"/>
      <c r="E798" s="46"/>
      <c r="F798" s="46"/>
      <c r="G798" s="46"/>
      <c r="H798" s="46"/>
      <c r="I798" s="46"/>
      <c r="J798" s="46"/>
      <c r="K798" s="46"/>
      <c r="L798" s="46"/>
      <c r="M798" s="46"/>
      <c r="N798" s="46"/>
      <c r="O798" s="46"/>
      <c r="P798" s="678"/>
      <c r="Q798" s="678"/>
      <c r="R798" s="678"/>
      <c r="S798" s="678"/>
      <c r="T798" s="678"/>
      <c r="U798" s="678"/>
      <c r="V798" s="678"/>
      <c r="W798" s="678"/>
      <c r="X798" s="678"/>
      <c r="Y798" s="678"/>
      <c r="Z798" s="678"/>
      <c r="AA798" s="678"/>
      <c r="AB798" s="678"/>
    </row>
    <row r="799">
      <c r="A799" s="678"/>
      <c r="B799" s="46"/>
      <c r="C799" s="46"/>
      <c r="D799" s="46"/>
      <c r="E799" s="46"/>
      <c r="F799" s="46"/>
      <c r="G799" s="46"/>
      <c r="H799" s="46"/>
      <c r="I799" s="46"/>
      <c r="J799" s="46"/>
      <c r="K799" s="46"/>
      <c r="L799" s="46"/>
      <c r="M799" s="46"/>
      <c r="N799" s="46"/>
      <c r="O799" s="46"/>
      <c r="P799" s="678"/>
      <c r="Q799" s="678"/>
      <c r="R799" s="678"/>
      <c r="S799" s="678"/>
      <c r="T799" s="678"/>
      <c r="U799" s="678"/>
      <c r="V799" s="678"/>
      <c r="W799" s="678"/>
      <c r="X799" s="678"/>
      <c r="Y799" s="678"/>
      <c r="Z799" s="678"/>
      <c r="AA799" s="678"/>
      <c r="AB799" s="678"/>
    </row>
    <row r="800">
      <c r="A800" s="678"/>
      <c r="B800" s="46"/>
      <c r="C800" s="46"/>
      <c r="D800" s="46"/>
      <c r="E800" s="46"/>
      <c r="F800" s="46"/>
      <c r="G800" s="46"/>
      <c r="H800" s="46"/>
      <c r="I800" s="46"/>
      <c r="J800" s="46"/>
      <c r="K800" s="46"/>
      <c r="L800" s="46"/>
      <c r="M800" s="46"/>
      <c r="N800" s="46"/>
      <c r="O800" s="46"/>
      <c r="P800" s="678"/>
      <c r="Q800" s="678"/>
      <c r="R800" s="678"/>
      <c r="S800" s="678"/>
      <c r="T800" s="678"/>
      <c r="U800" s="678"/>
      <c r="V800" s="678"/>
      <c r="W800" s="678"/>
      <c r="X800" s="678"/>
      <c r="Y800" s="678"/>
      <c r="Z800" s="678"/>
      <c r="AA800" s="678"/>
      <c r="AB800" s="678"/>
    </row>
    <row r="801">
      <c r="A801" s="678"/>
      <c r="B801" s="46"/>
      <c r="C801" s="46"/>
      <c r="D801" s="46"/>
      <c r="E801" s="46"/>
      <c r="F801" s="46"/>
      <c r="G801" s="46"/>
      <c r="H801" s="46"/>
      <c r="I801" s="46"/>
      <c r="J801" s="46"/>
      <c r="K801" s="46"/>
      <c r="L801" s="46"/>
      <c r="M801" s="46"/>
      <c r="N801" s="46"/>
      <c r="O801" s="46"/>
      <c r="P801" s="678"/>
      <c r="Q801" s="678"/>
      <c r="R801" s="678"/>
      <c r="S801" s="678"/>
      <c r="T801" s="678"/>
      <c r="U801" s="678"/>
      <c r="V801" s="678"/>
      <c r="W801" s="678"/>
      <c r="X801" s="678"/>
      <c r="Y801" s="678"/>
      <c r="Z801" s="678"/>
      <c r="AA801" s="678"/>
      <c r="AB801" s="678"/>
    </row>
    <row r="802">
      <c r="A802" s="678"/>
      <c r="B802" s="46"/>
      <c r="C802" s="46"/>
      <c r="D802" s="46"/>
      <c r="E802" s="46"/>
      <c r="F802" s="46"/>
      <c r="G802" s="46"/>
      <c r="H802" s="46"/>
      <c r="I802" s="46"/>
      <c r="J802" s="46"/>
      <c r="K802" s="46"/>
      <c r="L802" s="46"/>
      <c r="M802" s="46"/>
      <c r="N802" s="46"/>
      <c r="O802" s="46"/>
      <c r="P802" s="678"/>
      <c r="Q802" s="678"/>
      <c r="R802" s="678"/>
      <c r="S802" s="678"/>
      <c r="T802" s="678"/>
      <c r="U802" s="678"/>
      <c r="V802" s="678"/>
      <c r="W802" s="678"/>
      <c r="X802" s="678"/>
      <c r="Y802" s="678"/>
      <c r="Z802" s="678"/>
      <c r="AA802" s="678"/>
      <c r="AB802" s="678"/>
    </row>
    <row r="803">
      <c r="A803" s="678"/>
      <c r="B803" s="46"/>
      <c r="C803" s="46"/>
      <c r="D803" s="46"/>
      <c r="E803" s="46"/>
      <c r="F803" s="46"/>
      <c r="G803" s="46"/>
      <c r="H803" s="46"/>
      <c r="I803" s="46"/>
      <c r="J803" s="46"/>
      <c r="K803" s="46"/>
      <c r="L803" s="46"/>
      <c r="M803" s="46"/>
      <c r="N803" s="46"/>
      <c r="O803" s="46"/>
      <c r="P803" s="678"/>
      <c r="Q803" s="678"/>
      <c r="R803" s="678"/>
      <c r="S803" s="678"/>
      <c r="T803" s="678"/>
      <c r="U803" s="678"/>
      <c r="V803" s="678"/>
      <c r="W803" s="678"/>
      <c r="X803" s="678"/>
      <c r="Y803" s="678"/>
      <c r="Z803" s="678"/>
      <c r="AA803" s="678"/>
      <c r="AB803" s="678"/>
    </row>
    <row r="804">
      <c r="A804" s="678"/>
      <c r="B804" s="46"/>
      <c r="C804" s="46"/>
      <c r="D804" s="46"/>
      <c r="E804" s="46"/>
      <c r="F804" s="46"/>
      <c r="G804" s="46"/>
      <c r="H804" s="46"/>
      <c r="I804" s="46"/>
      <c r="J804" s="46"/>
      <c r="K804" s="46"/>
      <c r="L804" s="46"/>
      <c r="M804" s="46"/>
      <c r="N804" s="46"/>
      <c r="O804" s="46"/>
      <c r="P804" s="678"/>
      <c r="Q804" s="678"/>
      <c r="R804" s="678"/>
      <c r="S804" s="678"/>
      <c r="T804" s="678"/>
      <c r="U804" s="678"/>
      <c r="V804" s="678"/>
      <c r="W804" s="678"/>
      <c r="X804" s="678"/>
      <c r="Y804" s="678"/>
      <c r="Z804" s="678"/>
      <c r="AA804" s="678"/>
      <c r="AB804" s="678"/>
    </row>
    <row r="805">
      <c r="A805" s="678"/>
      <c r="B805" s="46"/>
      <c r="C805" s="46"/>
      <c r="D805" s="46"/>
      <c r="E805" s="46"/>
      <c r="F805" s="46"/>
      <c r="G805" s="46"/>
      <c r="H805" s="46"/>
      <c r="I805" s="46"/>
      <c r="J805" s="46"/>
      <c r="K805" s="46"/>
      <c r="L805" s="46"/>
      <c r="M805" s="46"/>
      <c r="N805" s="46"/>
      <c r="O805" s="46"/>
      <c r="P805" s="678"/>
      <c r="Q805" s="678"/>
      <c r="R805" s="678"/>
      <c r="S805" s="678"/>
      <c r="T805" s="678"/>
      <c r="U805" s="678"/>
      <c r="V805" s="678"/>
      <c r="W805" s="678"/>
      <c r="X805" s="678"/>
      <c r="Y805" s="678"/>
      <c r="Z805" s="678"/>
      <c r="AA805" s="678"/>
      <c r="AB805" s="678"/>
    </row>
    <row r="806">
      <c r="A806" s="678"/>
      <c r="B806" s="46"/>
      <c r="C806" s="46"/>
      <c r="D806" s="46"/>
      <c r="E806" s="46"/>
      <c r="F806" s="46"/>
      <c r="G806" s="46"/>
      <c r="H806" s="46"/>
      <c r="I806" s="46"/>
      <c r="J806" s="46"/>
      <c r="K806" s="46"/>
      <c r="L806" s="46"/>
      <c r="M806" s="46"/>
      <c r="N806" s="46"/>
      <c r="O806" s="46"/>
      <c r="P806" s="678"/>
      <c r="Q806" s="678"/>
      <c r="R806" s="678"/>
      <c r="S806" s="678"/>
      <c r="T806" s="678"/>
      <c r="U806" s="678"/>
      <c r="V806" s="678"/>
      <c r="W806" s="678"/>
      <c r="X806" s="678"/>
      <c r="Y806" s="678"/>
      <c r="Z806" s="678"/>
      <c r="AA806" s="678"/>
      <c r="AB806" s="678"/>
    </row>
    <row r="807">
      <c r="A807" s="678"/>
      <c r="B807" s="46"/>
      <c r="C807" s="46"/>
      <c r="D807" s="46"/>
      <c r="E807" s="46"/>
      <c r="F807" s="46"/>
      <c r="G807" s="46"/>
      <c r="H807" s="46"/>
      <c r="I807" s="46"/>
      <c r="J807" s="46"/>
      <c r="K807" s="46"/>
      <c r="L807" s="46"/>
      <c r="M807" s="46"/>
      <c r="N807" s="46"/>
      <c r="O807" s="46"/>
      <c r="P807" s="678"/>
      <c r="Q807" s="678"/>
      <c r="R807" s="678"/>
      <c r="S807" s="678"/>
      <c r="T807" s="678"/>
      <c r="U807" s="678"/>
      <c r="V807" s="678"/>
      <c r="W807" s="678"/>
      <c r="X807" s="678"/>
      <c r="Y807" s="678"/>
      <c r="Z807" s="678"/>
      <c r="AA807" s="678"/>
      <c r="AB807" s="678"/>
    </row>
    <row r="808">
      <c r="A808" s="678"/>
      <c r="B808" s="46"/>
      <c r="C808" s="46"/>
      <c r="D808" s="46"/>
      <c r="E808" s="46"/>
      <c r="F808" s="46"/>
      <c r="G808" s="46"/>
      <c r="H808" s="46"/>
      <c r="I808" s="46"/>
      <c r="J808" s="46"/>
      <c r="K808" s="46"/>
      <c r="L808" s="46"/>
      <c r="M808" s="46"/>
      <c r="N808" s="46"/>
      <c r="O808" s="46"/>
      <c r="P808" s="678"/>
      <c r="Q808" s="678"/>
      <c r="R808" s="678"/>
      <c r="S808" s="678"/>
      <c r="T808" s="678"/>
      <c r="U808" s="678"/>
      <c r="V808" s="678"/>
      <c r="W808" s="678"/>
      <c r="X808" s="678"/>
      <c r="Y808" s="678"/>
      <c r="Z808" s="678"/>
      <c r="AA808" s="678"/>
      <c r="AB808" s="678"/>
    </row>
    <row r="809">
      <c r="A809" s="678"/>
      <c r="B809" s="46"/>
      <c r="C809" s="46"/>
      <c r="D809" s="46"/>
      <c r="E809" s="46"/>
      <c r="F809" s="46"/>
      <c r="G809" s="46"/>
      <c r="H809" s="46"/>
      <c r="I809" s="46"/>
      <c r="J809" s="46"/>
      <c r="K809" s="46"/>
      <c r="L809" s="46"/>
      <c r="M809" s="46"/>
      <c r="N809" s="46"/>
      <c r="O809" s="46"/>
      <c r="P809" s="678"/>
      <c r="Q809" s="678"/>
      <c r="R809" s="678"/>
      <c r="S809" s="678"/>
      <c r="T809" s="678"/>
      <c r="U809" s="678"/>
      <c r="V809" s="678"/>
      <c r="W809" s="678"/>
      <c r="X809" s="678"/>
      <c r="Y809" s="678"/>
      <c r="Z809" s="678"/>
      <c r="AA809" s="678"/>
      <c r="AB809" s="678"/>
    </row>
    <row r="810">
      <c r="A810" s="678"/>
      <c r="B810" s="46"/>
      <c r="C810" s="46"/>
      <c r="D810" s="46"/>
      <c r="E810" s="46"/>
      <c r="F810" s="46"/>
      <c r="G810" s="46"/>
      <c r="H810" s="46"/>
      <c r="I810" s="46"/>
      <c r="J810" s="46"/>
      <c r="K810" s="46"/>
      <c r="L810" s="46"/>
      <c r="M810" s="46"/>
      <c r="N810" s="46"/>
      <c r="O810" s="46"/>
      <c r="P810" s="678"/>
      <c r="Q810" s="678"/>
      <c r="R810" s="678"/>
      <c r="S810" s="678"/>
      <c r="T810" s="678"/>
      <c r="U810" s="678"/>
      <c r="V810" s="678"/>
      <c r="W810" s="678"/>
      <c r="X810" s="678"/>
      <c r="Y810" s="678"/>
      <c r="Z810" s="678"/>
      <c r="AA810" s="678"/>
      <c r="AB810" s="678"/>
    </row>
    <row r="811">
      <c r="A811" s="678"/>
      <c r="B811" s="46"/>
      <c r="C811" s="46"/>
      <c r="D811" s="46"/>
      <c r="E811" s="46"/>
      <c r="F811" s="46"/>
      <c r="G811" s="46"/>
      <c r="H811" s="46"/>
      <c r="I811" s="46"/>
      <c r="J811" s="46"/>
      <c r="K811" s="46"/>
      <c r="L811" s="46"/>
      <c r="M811" s="46"/>
      <c r="N811" s="46"/>
      <c r="O811" s="46"/>
      <c r="P811" s="678"/>
      <c r="Q811" s="678"/>
      <c r="R811" s="678"/>
      <c r="S811" s="678"/>
      <c r="T811" s="678"/>
      <c r="U811" s="678"/>
      <c r="V811" s="678"/>
      <c r="W811" s="678"/>
      <c r="X811" s="678"/>
      <c r="Y811" s="678"/>
      <c r="Z811" s="678"/>
      <c r="AA811" s="678"/>
      <c r="AB811" s="678"/>
    </row>
    <row r="812">
      <c r="A812" s="678"/>
      <c r="B812" s="46"/>
      <c r="C812" s="46"/>
      <c r="D812" s="46"/>
      <c r="E812" s="46"/>
      <c r="F812" s="46"/>
      <c r="G812" s="46"/>
      <c r="H812" s="46"/>
      <c r="I812" s="46"/>
      <c r="J812" s="46"/>
      <c r="K812" s="46"/>
      <c r="L812" s="46"/>
      <c r="M812" s="46"/>
      <c r="N812" s="46"/>
      <c r="O812" s="46"/>
      <c r="P812" s="678"/>
      <c r="Q812" s="678"/>
      <c r="R812" s="678"/>
      <c r="S812" s="678"/>
      <c r="T812" s="678"/>
      <c r="U812" s="678"/>
      <c r="V812" s="678"/>
      <c r="W812" s="678"/>
      <c r="X812" s="678"/>
      <c r="Y812" s="678"/>
      <c r="Z812" s="678"/>
      <c r="AA812" s="678"/>
      <c r="AB812" s="678"/>
    </row>
    <row r="813">
      <c r="A813" s="678"/>
      <c r="B813" s="46"/>
      <c r="C813" s="46"/>
      <c r="D813" s="46"/>
      <c r="E813" s="46"/>
      <c r="F813" s="46"/>
      <c r="G813" s="46"/>
      <c r="H813" s="46"/>
      <c r="I813" s="46"/>
      <c r="J813" s="46"/>
      <c r="K813" s="46"/>
      <c r="L813" s="46"/>
      <c r="M813" s="46"/>
      <c r="N813" s="46"/>
      <c r="O813" s="46"/>
      <c r="P813" s="678"/>
      <c r="Q813" s="678"/>
      <c r="R813" s="678"/>
      <c r="S813" s="678"/>
      <c r="T813" s="678"/>
      <c r="U813" s="678"/>
      <c r="V813" s="678"/>
      <c r="W813" s="678"/>
      <c r="X813" s="678"/>
      <c r="Y813" s="678"/>
      <c r="Z813" s="678"/>
      <c r="AA813" s="678"/>
      <c r="AB813" s="678"/>
    </row>
    <row r="814">
      <c r="A814" s="678"/>
      <c r="B814" s="46"/>
      <c r="C814" s="46"/>
      <c r="D814" s="46"/>
      <c r="E814" s="46"/>
      <c r="F814" s="46"/>
      <c r="G814" s="46"/>
      <c r="H814" s="46"/>
      <c r="I814" s="46"/>
      <c r="J814" s="46"/>
      <c r="K814" s="46"/>
      <c r="L814" s="46"/>
      <c r="M814" s="46"/>
      <c r="N814" s="46"/>
      <c r="O814" s="46"/>
      <c r="P814" s="678"/>
      <c r="Q814" s="678"/>
      <c r="R814" s="678"/>
      <c r="S814" s="678"/>
      <c r="T814" s="678"/>
      <c r="U814" s="678"/>
      <c r="V814" s="678"/>
      <c r="W814" s="678"/>
      <c r="X814" s="678"/>
      <c r="Y814" s="678"/>
      <c r="Z814" s="678"/>
      <c r="AA814" s="678"/>
      <c r="AB814" s="678"/>
    </row>
    <row r="815">
      <c r="A815" s="678"/>
      <c r="B815" s="46"/>
      <c r="C815" s="46"/>
      <c r="D815" s="46"/>
      <c r="E815" s="46"/>
      <c r="F815" s="46"/>
      <c r="G815" s="46"/>
      <c r="H815" s="46"/>
      <c r="I815" s="46"/>
      <c r="J815" s="46"/>
      <c r="K815" s="46"/>
      <c r="L815" s="46"/>
      <c r="M815" s="46"/>
      <c r="N815" s="46"/>
      <c r="O815" s="46"/>
      <c r="P815" s="678"/>
      <c r="Q815" s="678"/>
      <c r="R815" s="678"/>
      <c r="S815" s="678"/>
      <c r="T815" s="678"/>
      <c r="U815" s="678"/>
      <c r="V815" s="678"/>
      <c r="W815" s="678"/>
      <c r="X815" s="678"/>
      <c r="Y815" s="678"/>
      <c r="Z815" s="678"/>
      <c r="AA815" s="678"/>
      <c r="AB815" s="678"/>
    </row>
    <row r="816">
      <c r="A816" s="678"/>
      <c r="B816" s="46"/>
      <c r="C816" s="46"/>
      <c r="D816" s="46"/>
      <c r="E816" s="46"/>
      <c r="F816" s="46"/>
      <c r="G816" s="46"/>
      <c r="H816" s="46"/>
      <c r="I816" s="46"/>
      <c r="J816" s="46"/>
      <c r="K816" s="46"/>
      <c r="L816" s="46"/>
      <c r="M816" s="46"/>
      <c r="N816" s="46"/>
      <c r="O816" s="46"/>
      <c r="P816" s="678"/>
      <c r="Q816" s="678"/>
      <c r="R816" s="678"/>
      <c r="S816" s="678"/>
      <c r="T816" s="678"/>
      <c r="U816" s="678"/>
      <c r="V816" s="678"/>
      <c r="W816" s="678"/>
      <c r="X816" s="678"/>
      <c r="Y816" s="678"/>
      <c r="Z816" s="678"/>
      <c r="AA816" s="678"/>
      <c r="AB816" s="678"/>
    </row>
    <row r="817">
      <c r="A817" s="678"/>
      <c r="B817" s="46"/>
      <c r="C817" s="46"/>
      <c r="D817" s="46"/>
      <c r="E817" s="46"/>
      <c r="F817" s="46"/>
      <c r="G817" s="46"/>
      <c r="H817" s="46"/>
      <c r="I817" s="46"/>
      <c r="J817" s="46"/>
      <c r="K817" s="46"/>
      <c r="L817" s="46"/>
      <c r="M817" s="46"/>
      <c r="N817" s="46"/>
      <c r="O817" s="46"/>
      <c r="P817" s="678"/>
      <c r="Q817" s="678"/>
      <c r="R817" s="678"/>
      <c r="S817" s="678"/>
      <c r="T817" s="678"/>
      <c r="U817" s="678"/>
      <c r="V817" s="678"/>
      <c r="W817" s="678"/>
      <c r="X817" s="678"/>
      <c r="Y817" s="678"/>
      <c r="Z817" s="678"/>
      <c r="AA817" s="678"/>
      <c r="AB817" s="678"/>
    </row>
    <row r="818">
      <c r="A818" s="678"/>
      <c r="B818" s="46"/>
      <c r="C818" s="46"/>
      <c r="D818" s="46"/>
      <c r="E818" s="46"/>
      <c r="F818" s="46"/>
      <c r="G818" s="46"/>
      <c r="H818" s="46"/>
      <c r="I818" s="46"/>
      <c r="J818" s="46"/>
      <c r="K818" s="46"/>
      <c r="L818" s="46"/>
      <c r="M818" s="46"/>
      <c r="N818" s="46"/>
      <c r="O818" s="46"/>
      <c r="P818" s="678"/>
      <c r="Q818" s="678"/>
      <c r="R818" s="678"/>
      <c r="S818" s="678"/>
      <c r="T818" s="678"/>
      <c r="U818" s="678"/>
      <c r="V818" s="678"/>
      <c r="W818" s="678"/>
      <c r="X818" s="678"/>
      <c r="Y818" s="678"/>
      <c r="Z818" s="678"/>
      <c r="AA818" s="678"/>
      <c r="AB818" s="678"/>
    </row>
    <row r="819">
      <c r="A819" s="678"/>
      <c r="B819" s="46"/>
      <c r="C819" s="46"/>
      <c r="D819" s="46"/>
      <c r="E819" s="46"/>
      <c r="F819" s="46"/>
      <c r="G819" s="46"/>
      <c r="H819" s="46"/>
      <c r="I819" s="46"/>
      <c r="J819" s="46"/>
      <c r="K819" s="46"/>
      <c r="L819" s="46"/>
      <c r="M819" s="46"/>
      <c r="N819" s="46"/>
      <c r="O819" s="46"/>
      <c r="P819" s="678"/>
      <c r="Q819" s="678"/>
      <c r="R819" s="678"/>
      <c r="S819" s="678"/>
      <c r="T819" s="678"/>
      <c r="U819" s="678"/>
      <c r="V819" s="678"/>
      <c r="W819" s="678"/>
      <c r="X819" s="678"/>
      <c r="Y819" s="678"/>
      <c r="Z819" s="678"/>
      <c r="AA819" s="678"/>
      <c r="AB819" s="678"/>
    </row>
    <row r="820">
      <c r="A820" s="678"/>
      <c r="B820" s="46"/>
      <c r="C820" s="46"/>
      <c r="D820" s="46"/>
      <c r="E820" s="46"/>
      <c r="F820" s="46"/>
      <c r="G820" s="46"/>
      <c r="H820" s="46"/>
      <c r="I820" s="46"/>
      <c r="J820" s="46"/>
      <c r="K820" s="46"/>
      <c r="L820" s="46"/>
      <c r="M820" s="46"/>
      <c r="N820" s="46"/>
      <c r="O820" s="46"/>
      <c r="P820" s="678"/>
      <c r="Q820" s="678"/>
      <c r="R820" s="678"/>
      <c r="S820" s="678"/>
      <c r="T820" s="678"/>
      <c r="U820" s="678"/>
      <c r="V820" s="678"/>
      <c r="W820" s="678"/>
      <c r="X820" s="678"/>
      <c r="Y820" s="678"/>
      <c r="Z820" s="678"/>
      <c r="AA820" s="678"/>
      <c r="AB820" s="678"/>
    </row>
    <row r="821">
      <c r="A821" s="678"/>
      <c r="B821" s="46"/>
      <c r="C821" s="46"/>
      <c r="D821" s="46"/>
      <c r="E821" s="46"/>
      <c r="F821" s="46"/>
      <c r="G821" s="46"/>
      <c r="H821" s="46"/>
      <c r="I821" s="46"/>
      <c r="J821" s="46"/>
      <c r="K821" s="46"/>
      <c r="L821" s="46"/>
      <c r="M821" s="46"/>
      <c r="N821" s="46"/>
      <c r="O821" s="46"/>
      <c r="P821" s="678"/>
      <c r="Q821" s="678"/>
      <c r="R821" s="678"/>
      <c r="S821" s="678"/>
      <c r="T821" s="678"/>
      <c r="U821" s="678"/>
      <c r="V821" s="678"/>
      <c r="W821" s="678"/>
      <c r="X821" s="678"/>
      <c r="Y821" s="678"/>
      <c r="Z821" s="678"/>
      <c r="AA821" s="678"/>
      <c r="AB821" s="678"/>
    </row>
    <row r="822">
      <c r="A822" s="678"/>
      <c r="B822" s="46"/>
      <c r="C822" s="46"/>
      <c r="D822" s="46"/>
      <c r="E822" s="46"/>
      <c r="F822" s="46"/>
      <c r="G822" s="46"/>
      <c r="H822" s="46"/>
      <c r="I822" s="46"/>
      <c r="J822" s="46"/>
      <c r="K822" s="46"/>
      <c r="L822" s="46"/>
      <c r="M822" s="46"/>
      <c r="N822" s="46"/>
      <c r="O822" s="46"/>
      <c r="P822" s="678"/>
      <c r="Q822" s="678"/>
      <c r="R822" s="678"/>
      <c r="S822" s="678"/>
      <c r="T822" s="678"/>
      <c r="U822" s="678"/>
      <c r="V822" s="678"/>
      <c r="W822" s="678"/>
      <c r="X822" s="678"/>
      <c r="Y822" s="678"/>
      <c r="Z822" s="678"/>
      <c r="AA822" s="678"/>
      <c r="AB822" s="678"/>
    </row>
    <row r="823">
      <c r="A823" s="678"/>
      <c r="B823" s="46"/>
      <c r="C823" s="46"/>
      <c r="D823" s="46"/>
      <c r="E823" s="46"/>
      <c r="F823" s="46"/>
      <c r="G823" s="46"/>
      <c r="H823" s="46"/>
      <c r="I823" s="46"/>
      <c r="J823" s="46"/>
      <c r="K823" s="46"/>
      <c r="L823" s="46"/>
      <c r="M823" s="46"/>
      <c r="N823" s="46"/>
      <c r="O823" s="46"/>
      <c r="P823" s="678"/>
      <c r="Q823" s="678"/>
      <c r="R823" s="678"/>
      <c r="S823" s="678"/>
      <c r="T823" s="678"/>
      <c r="U823" s="678"/>
      <c r="V823" s="678"/>
      <c r="W823" s="678"/>
      <c r="X823" s="678"/>
      <c r="Y823" s="678"/>
      <c r="Z823" s="678"/>
      <c r="AA823" s="678"/>
      <c r="AB823" s="678"/>
    </row>
    <row r="824">
      <c r="A824" s="678"/>
      <c r="B824" s="46"/>
      <c r="C824" s="46"/>
      <c r="D824" s="46"/>
      <c r="E824" s="46"/>
      <c r="F824" s="46"/>
      <c r="G824" s="46"/>
      <c r="H824" s="46"/>
      <c r="I824" s="46"/>
      <c r="J824" s="46"/>
      <c r="K824" s="46"/>
      <c r="L824" s="46"/>
      <c r="M824" s="46"/>
      <c r="N824" s="46"/>
      <c r="O824" s="46"/>
      <c r="P824" s="678"/>
      <c r="Q824" s="678"/>
      <c r="R824" s="678"/>
      <c r="S824" s="678"/>
      <c r="T824" s="678"/>
      <c r="U824" s="678"/>
      <c r="V824" s="678"/>
      <c r="W824" s="678"/>
      <c r="X824" s="678"/>
      <c r="Y824" s="678"/>
      <c r="Z824" s="678"/>
      <c r="AA824" s="678"/>
      <c r="AB824" s="678"/>
    </row>
    <row r="825">
      <c r="A825" s="678"/>
      <c r="B825" s="46"/>
      <c r="C825" s="46"/>
      <c r="D825" s="46"/>
      <c r="E825" s="46"/>
      <c r="F825" s="46"/>
      <c r="G825" s="46"/>
      <c r="H825" s="46"/>
      <c r="I825" s="46"/>
      <c r="J825" s="46"/>
      <c r="K825" s="46"/>
      <c r="L825" s="46"/>
      <c r="M825" s="46"/>
      <c r="N825" s="46"/>
      <c r="O825" s="46"/>
      <c r="P825" s="678"/>
      <c r="Q825" s="678"/>
      <c r="R825" s="678"/>
      <c r="S825" s="678"/>
      <c r="T825" s="678"/>
      <c r="U825" s="678"/>
      <c r="V825" s="678"/>
      <c r="W825" s="678"/>
      <c r="X825" s="678"/>
      <c r="Y825" s="678"/>
      <c r="Z825" s="678"/>
      <c r="AA825" s="678"/>
      <c r="AB825" s="678"/>
    </row>
    <row r="826">
      <c r="A826" s="678"/>
      <c r="B826" s="46"/>
      <c r="C826" s="46"/>
      <c r="D826" s="46"/>
      <c r="E826" s="46"/>
      <c r="F826" s="46"/>
      <c r="G826" s="46"/>
      <c r="H826" s="46"/>
      <c r="I826" s="46"/>
      <c r="J826" s="46"/>
      <c r="K826" s="46"/>
      <c r="L826" s="46"/>
      <c r="M826" s="46"/>
      <c r="N826" s="46"/>
      <c r="O826" s="46"/>
      <c r="P826" s="678"/>
      <c r="Q826" s="678"/>
      <c r="R826" s="678"/>
      <c r="S826" s="678"/>
      <c r="T826" s="678"/>
      <c r="U826" s="678"/>
      <c r="V826" s="678"/>
      <c r="W826" s="678"/>
      <c r="X826" s="678"/>
      <c r="Y826" s="678"/>
      <c r="Z826" s="678"/>
      <c r="AA826" s="678"/>
      <c r="AB826" s="678"/>
    </row>
    <row r="827">
      <c r="A827" s="678"/>
      <c r="B827" s="46"/>
      <c r="C827" s="46"/>
      <c r="D827" s="46"/>
      <c r="E827" s="46"/>
      <c r="F827" s="46"/>
      <c r="G827" s="46"/>
      <c r="H827" s="46"/>
      <c r="I827" s="46"/>
      <c r="J827" s="46"/>
      <c r="K827" s="46"/>
      <c r="L827" s="46"/>
      <c r="M827" s="46"/>
      <c r="N827" s="46"/>
      <c r="O827" s="46"/>
      <c r="P827" s="678"/>
      <c r="Q827" s="678"/>
      <c r="R827" s="678"/>
      <c r="S827" s="678"/>
      <c r="T827" s="678"/>
      <c r="U827" s="678"/>
      <c r="V827" s="678"/>
      <c r="W827" s="678"/>
      <c r="X827" s="678"/>
      <c r="Y827" s="678"/>
      <c r="Z827" s="678"/>
      <c r="AA827" s="678"/>
      <c r="AB827" s="678"/>
    </row>
    <row r="828">
      <c r="A828" s="678"/>
      <c r="B828" s="46"/>
      <c r="C828" s="46"/>
      <c r="D828" s="46"/>
      <c r="E828" s="46"/>
      <c r="F828" s="46"/>
      <c r="G828" s="46"/>
      <c r="H828" s="46"/>
      <c r="I828" s="46"/>
      <c r="J828" s="46"/>
      <c r="K828" s="46"/>
      <c r="L828" s="46"/>
      <c r="M828" s="46"/>
      <c r="N828" s="46"/>
      <c r="O828" s="46"/>
      <c r="P828" s="678"/>
      <c r="Q828" s="678"/>
      <c r="R828" s="678"/>
      <c r="S828" s="678"/>
      <c r="T828" s="678"/>
      <c r="U828" s="678"/>
      <c r="V828" s="678"/>
      <c r="W828" s="678"/>
      <c r="X828" s="678"/>
      <c r="Y828" s="678"/>
      <c r="Z828" s="678"/>
      <c r="AA828" s="678"/>
      <c r="AB828" s="678"/>
    </row>
    <row r="829">
      <c r="A829" s="678"/>
      <c r="B829" s="46"/>
      <c r="C829" s="46"/>
      <c r="D829" s="46"/>
      <c r="E829" s="46"/>
      <c r="F829" s="46"/>
      <c r="G829" s="46"/>
      <c r="H829" s="46"/>
      <c r="I829" s="46"/>
      <c r="J829" s="46"/>
      <c r="K829" s="46"/>
      <c r="L829" s="46"/>
      <c r="M829" s="46"/>
      <c r="N829" s="46"/>
      <c r="O829" s="46"/>
      <c r="P829" s="678"/>
      <c r="Q829" s="678"/>
      <c r="R829" s="678"/>
      <c r="S829" s="678"/>
      <c r="T829" s="678"/>
      <c r="U829" s="678"/>
      <c r="V829" s="678"/>
      <c r="W829" s="678"/>
      <c r="X829" s="678"/>
      <c r="Y829" s="678"/>
      <c r="Z829" s="678"/>
      <c r="AA829" s="678"/>
      <c r="AB829" s="678"/>
    </row>
    <row r="830">
      <c r="A830" s="678"/>
      <c r="B830" s="46"/>
      <c r="C830" s="46"/>
      <c r="D830" s="46"/>
      <c r="E830" s="46"/>
      <c r="F830" s="46"/>
      <c r="G830" s="46"/>
      <c r="H830" s="46"/>
      <c r="I830" s="46"/>
      <c r="J830" s="46"/>
      <c r="K830" s="46"/>
      <c r="L830" s="46"/>
      <c r="M830" s="46"/>
      <c r="N830" s="46"/>
      <c r="O830" s="46"/>
      <c r="P830" s="678"/>
      <c r="Q830" s="678"/>
      <c r="R830" s="678"/>
      <c r="S830" s="678"/>
      <c r="T830" s="678"/>
      <c r="U830" s="678"/>
      <c r="V830" s="678"/>
      <c r="W830" s="678"/>
      <c r="X830" s="678"/>
      <c r="Y830" s="678"/>
      <c r="Z830" s="678"/>
      <c r="AA830" s="678"/>
      <c r="AB830" s="678"/>
    </row>
    <row r="831">
      <c r="A831" s="678"/>
      <c r="B831" s="46"/>
      <c r="C831" s="46"/>
      <c r="D831" s="46"/>
      <c r="E831" s="46"/>
      <c r="F831" s="46"/>
      <c r="G831" s="46"/>
      <c r="H831" s="46"/>
      <c r="I831" s="46"/>
      <c r="J831" s="46"/>
      <c r="K831" s="46"/>
      <c r="L831" s="46"/>
      <c r="M831" s="46"/>
      <c r="N831" s="46"/>
      <c r="O831" s="46"/>
      <c r="P831" s="678"/>
      <c r="Q831" s="678"/>
      <c r="R831" s="678"/>
      <c r="S831" s="678"/>
      <c r="T831" s="678"/>
      <c r="U831" s="678"/>
      <c r="V831" s="678"/>
      <c r="W831" s="678"/>
      <c r="X831" s="678"/>
      <c r="Y831" s="678"/>
      <c r="Z831" s="678"/>
      <c r="AA831" s="678"/>
      <c r="AB831" s="678"/>
    </row>
    <row r="832">
      <c r="A832" s="678"/>
      <c r="B832" s="46"/>
      <c r="C832" s="46"/>
      <c r="D832" s="46"/>
      <c r="E832" s="46"/>
      <c r="F832" s="46"/>
      <c r="G832" s="46"/>
      <c r="H832" s="46"/>
      <c r="I832" s="46"/>
      <c r="J832" s="46"/>
      <c r="K832" s="46"/>
      <c r="L832" s="46"/>
      <c r="M832" s="46"/>
      <c r="N832" s="46"/>
      <c r="O832" s="46"/>
      <c r="P832" s="678"/>
      <c r="Q832" s="678"/>
      <c r="R832" s="678"/>
      <c r="S832" s="678"/>
      <c r="T832" s="678"/>
      <c r="U832" s="678"/>
      <c r="V832" s="678"/>
      <c r="W832" s="678"/>
      <c r="X832" s="678"/>
      <c r="Y832" s="678"/>
      <c r="Z832" s="678"/>
      <c r="AA832" s="678"/>
      <c r="AB832" s="678"/>
    </row>
    <row r="833">
      <c r="A833" s="678"/>
      <c r="B833" s="46"/>
      <c r="C833" s="46"/>
      <c r="D833" s="46"/>
      <c r="E833" s="46"/>
      <c r="F833" s="46"/>
      <c r="G833" s="46"/>
      <c r="H833" s="46"/>
      <c r="I833" s="46"/>
      <c r="J833" s="46"/>
      <c r="K833" s="46"/>
      <c r="L833" s="46"/>
      <c r="M833" s="46"/>
      <c r="N833" s="46"/>
      <c r="O833" s="46"/>
      <c r="P833" s="678"/>
      <c r="Q833" s="678"/>
      <c r="R833" s="678"/>
      <c r="S833" s="678"/>
      <c r="T833" s="678"/>
      <c r="U833" s="678"/>
      <c r="V833" s="678"/>
      <c r="W833" s="678"/>
      <c r="X833" s="678"/>
      <c r="Y833" s="678"/>
      <c r="Z833" s="678"/>
      <c r="AA833" s="678"/>
      <c r="AB833" s="678"/>
    </row>
    <row r="834">
      <c r="A834" s="678"/>
      <c r="B834" s="46"/>
      <c r="C834" s="46"/>
      <c r="D834" s="46"/>
      <c r="E834" s="46"/>
      <c r="F834" s="46"/>
      <c r="G834" s="46"/>
      <c r="H834" s="46"/>
      <c r="I834" s="46"/>
      <c r="J834" s="46"/>
      <c r="K834" s="46"/>
      <c r="L834" s="46"/>
      <c r="M834" s="46"/>
      <c r="N834" s="46"/>
      <c r="O834" s="46"/>
      <c r="P834" s="678"/>
      <c r="Q834" s="678"/>
      <c r="R834" s="678"/>
      <c r="S834" s="678"/>
      <c r="T834" s="678"/>
      <c r="U834" s="678"/>
      <c r="V834" s="678"/>
      <c r="W834" s="678"/>
      <c r="X834" s="678"/>
      <c r="Y834" s="678"/>
      <c r="Z834" s="678"/>
      <c r="AA834" s="678"/>
      <c r="AB834" s="678"/>
    </row>
    <row r="835">
      <c r="A835" s="678"/>
      <c r="B835" s="46"/>
      <c r="C835" s="46"/>
      <c r="D835" s="46"/>
      <c r="E835" s="46"/>
      <c r="F835" s="46"/>
      <c r="G835" s="46"/>
      <c r="H835" s="46"/>
      <c r="I835" s="46"/>
      <c r="J835" s="46"/>
      <c r="K835" s="46"/>
      <c r="L835" s="46"/>
      <c r="M835" s="46"/>
      <c r="N835" s="46"/>
      <c r="O835" s="46"/>
      <c r="P835" s="678"/>
      <c r="Q835" s="678"/>
      <c r="R835" s="678"/>
      <c r="S835" s="678"/>
      <c r="T835" s="678"/>
      <c r="U835" s="678"/>
      <c r="V835" s="678"/>
      <c r="W835" s="678"/>
      <c r="X835" s="678"/>
      <c r="Y835" s="678"/>
      <c r="Z835" s="678"/>
      <c r="AA835" s="678"/>
      <c r="AB835" s="678"/>
    </row>
    <row r="836">
      <c r="A836" s="678"/>
      <c r="B836" s="46"/>
      <c r="C836" s="46"/>
      <c r="D836" s="46"/>
      <c r="E836" s="46"/>
      <c r="F836" s="46"/>
      <c r="G836" s="46"/>
      <c r="H836" s="46"/>
      <c r="I836" s="46"/>
      <c r="J836" s="46"/>
      <c r="K836" s="46"/>
      <c r="L836" s="46"/>
      <c r="M836" s="46"/>
      <c r="N836" s="46"/>
      <c r="O836" s="46"/>
      <c r="P836" s="678"/>
      <c r="Q836" s="678"/>
      <c r="R836" s="678"/>
      <c r="S836" s="678"/>
      <c r="T836" s="678"/>
      <c r="U836" s="678"/>
      <c r="V836" s="678"/>
      <c r="W836" s="678"/>
      <c r="X836" s="678"/>
      <c r="Y836" s="678"/>
      <c r="Z836" s="678"/>
      <c r="AA836" s="678"/>
      <c r="AB836" s="678"/>
    </row>
    <row r="837">
      <c r="A837" s="678"/>
      <c r="B837" s="46"/>
      <c r="C837" s="46"/>
      <c r="D837" s="46"/>
      <c r="E837" s="46"/>
      <c r="F837" s="46"/>
      <c r="G837" s="46"/>
      <c r="H837" s="46"/>
      <c r="I837" s="46"/>
      <c r="J837" s="46"/>
      <c r="K837" s="46"/>
      <c r="L837" s="46"/>
      <c r="M837" s="46"/>
      <c r="N837" s="46"/>
      <c r="O837" s="46"/>
      <c r="P837" s="678"/>
      <c r="Q837" s="678"/>
      <c r="R837" s="678"/>
      <c r="S837" s="678"/>
      <c r="T837" s="678"/>
      <c r="U837" s="678"/>
      <c r="V837" s="678"/>
      <c r="W837" s="678"/>
      <c r="X837" s="678"/>
      <c r="Y837" s="678"/>
      <c r="Z837" s="678"/>
      <c r="AA837" s="678"/>
      <c r="AB837" s="678"/>
    </row>
    <row r="838">
      <c r="A838" s="678"/>
      <c r="B838" s="46"/>
      <c r="C838" s="46"/>
      <c r="D838" s="46"/>
      <c r="E838" s="46"/>
      <c r="F838" s="46"/>
      <c r="G838" s="46"/>
      <c r="H838" s="46"/>
      <c r="I838" s="46"/>
      <c r="J838" s="46"/>
      <c r="K838" s="46"/>
      <c r="L838" s="46"/>
      <c r="M838" s="46"/>
      <c r="N838" s="46"/>
      <c r="O838" s="46"/>
      <c r="P838" s="678"/>
      <c r="Q838" s="678"/>
      <c r="R838" s="678"/>
      <c r="S838" s="678"/>
      <c r="T838" s="678"/>
      <c r="U838" s="678"/>
      <c r="V838" s="678"/>
      <c r="W838" s="678"/>
      <c r="X838" s="678"/>
      <c r="Y838" s="678"/>
      <c r="Z838" s="678"/>
      <c r="AA838" s="678"/>
      <c r="AB838" s="678"/>
    </row>
    <row r="839">
      <c r="A839" s="678"/>
      <c r="B839" s="46"/>
      <c r="C839" s="46"/>
      <c r="D839" s="46"/>
      <c r="E839" s="46"/>
      <c r="F839" s="46"/>
      <c r="G839" s="46"/>
      <c r="H839" s="46"/>
      <c r="I839" s="46"/>
      <c r="J839" s="46"/>
      <c r="K839" s="46"/>
      <c r="L839" s="46"/>
      <c r="M839" s="46"/>
      <c r="N839" s="46"/>
      <c r="O839" s="46"/>
      <c r="P839" s="678"/>
      <c r="Q839" s="678"/>
      <c r="R839" s="678"/>
      <c r="S839" s="678"/>
      <c r="T839" s="678"/>
      <c r="U839" s="678"/>
      <c r="V839" s="678"/>
      <c r="W839" s="678"/>
      <c r="X839" s="678"/>
      <c r="Y839" s="678"/>
      <c r="Z839" s="678"/>
      <c r="AA839" s="678"/>
      <c r="AB839" s="678"/>
    </row>
    <row r="840">
      <c r="A840" s="678"/>
      <c r="B840" s="46"/>
      <c r="C840" s="46"/>
      <c r="D840" s="46"/>
      <c r="E840" s="46"/>
      <c r="F840" s="46"/>
      <c r="G840" s="46"/>
      <c r="H840" s="46"/>
      <c r="I840" s="46"/>
      <c r="J840" s="46"/>
      <c r="K840" s="46"/>
      <c r="L840" s="46"/>
      <c r="M840" s="46"/>
      <c r="N840" s="46"/>
      <c r="O840" s="46"/>
      <c r="P840" s="678"/>
      <c r="Q840" s="678"/>
      <c r="R840" s="678"/>
      <c r="S840" s="678"/>
      <c r="T840" s="678"/>
      <c r="U840" s="678"/>
      <c r="V840" s="678"/>
      <c r="W840" s="678"/>
      <c r="X840" s="678"/>
      <c r="Y840" s="678"/>
      <c r="Z840" s="678"/>
      <c r="AA840" s="678"/>
      <c r="AB840" s="678"/>
    </row>
    <row r="841">
      <c r="A841" s="678"/>
      <c r="B841" s="46"/>
      <c r="C841" s="46"/>
      <c r="D841" s="46"/>
      <c r="E841" s="46"/>
      <c r="F841" s="46"/>
      <c r="G841" s="46"/>
      <c r="H841" s="46"/>
      <c r="I841" s="46"/>
      <c r="J841" s="46"/>
      <c r="K841" s="46"/>
      <c r="L841" s="46"/>
      <c r="M841" s="46"/>
      <c r="N841" s="46"/>
      <c r="O841" s="46"/>
      <c r="P841" s="678"/>
      <c r="Q841" s="678"/>
      <c r="R841" s="678"/>
      <c r="S841" s="678"/>
      <c r="T841" s="678"/>
      <c r="U841" s="678"/>
      <c r="V841" s="678"/>
      <c r="W841" s="678"/>
      <c r="X841" s="678"/>
      <c r="Y841" s="678"/>
      <c r="Z841" s="678"/>
      <c r="AA841" s="678"/>
      <c r="AB841" s="678"/>
    </row>
    <row r="842">
      <c r="A842" s="678"/>
      <c r="B842" s="46"/>
      <c r="C842" s="46"/>
      <c r="D842" s="46"/>
      <c r="E842" s="46"/>
      <c r="F842" s="46"/>
      <c r="G842" s="46"/>
      <c r="H842" s="46"/>
      <c r="I842" s="46"/>
      <c r="J842" s="46"/>
      <c r="K842" s="46"/>
      <c r="L842" s="46"/>
      <c r="M842" s="46"/>
      <c r="N842" s="46"/>
      <c r="O842" s="46"/>
      <c r="P842" s="678"/>
      <c r="Q842" s="678"/>
      <c r="R842" s="678"/>
      <c r="S842" s="678"/>
      <c r="T842" s="678"/>
      <c r="U842" s="678"/>
      <c r="V842" s="678"/>
      <c r="W842" s="678"/>
      <c r="X842" s="678"/>
      <c r="Y842" s="678"/>
      <c r="Z842" s="678"/>
      <c r="AA842" s="678"/>
      <c r="AB842" s="678"/>
    </row>
    <row r="843">
      <c r="A843" s="678"/>
      <c r="B843" s="46"/>
      <c r="C843" s="46"/>
      <c r="D843" s="46"/>
      <c r="E843" s="46"/>
      <c r="F843" s="46"/>
      <c r="G843" s="46"/>
      <c r="H843" s="46"/>
      <c r="I843" s="46"/>
      <c r="J843" s="46"/>
      <c r="K843" s="46"/>
      <c r="L843" s="46"/>
      <c r="M843" s="46"/>
      <c r="N843" s="46"/>
      <c r="O843" s="46"/>
      <c r="P843" s="678"/>
      <c r="Q843" s="678"/>
      <c r="R843" s="678"/>
      <c r="S843" s="678"/>
      <c r="T843" s="678"/>
      <c r="U843" s="678"/>
      <c r="V843" s="678"/>
      <c r="W843" s="678"/>
      <c r="X843" s="678"/>
      <c r="Y843" s="678"/>
      <c r="Z843" s="678"/>
      <c r="AA843" s="678"/>
      <c r="AB843" s="678"/>
    </row>
    <row r="844">
      <c r="A844" s="678"/>
      <c r="B844" s="46"/>
      <c r="C844" s="46"/>
      <c r="D844" s="46"/>
      <c r="E844" s="46"/>
      <c r="F844" s="46"/>
      <c r="G844" s="46"/>
      <c r="H844" s="46"/>
      <c r="I844" s="46"/>
      <c r="J844" s="46"/>
      <c r="K844" s="46"/>
      <c r="L844" s="46"/>
      <c r="M844" s="46"/>
      <c r="N844" s="46"/>
      <c r="O844" s="46"/>
      <c r="P844" s="678"/>
      <c r="Q844" s="678"/>
      <c r="R844" s="678"/>
      <c r="S844" s="678"/>
      <c r="T844" s="678"/>
      <c r="U844" s="678"/>
      <c r="V844" s="678"/>
      <c r="W844" s="678"/>
      <c r="X844" s="678"/>
      <c r="Y844" s="678"/>
      <c r="Z844" s="678"/>
      <c r="AA844" s="678"/>
      <c r="AB844" s="678"/>
    </row>
    <row r="845">
      <c r="A845" s="678"/>
      <c r="B845" s="46"/>
      <c r="C845" s="46"/>
      <c r="D845" s="46"/>
      <c r="E845" s="46"/>
      <c r="F845" s="46"/>
      <c r="G845" s="46"/>
      <c r="H845" s="46"/>
      <c r="I845" s="46"/>
      <c r="J845" s="46"/>
      <c r="K845" s="46"/>
      <c r="L845" s="46"/>
      <c r="M845" s="46"/>
      <c r="N845" s="46"/>
      <c r="O845" s="46"/>
      <c r="P845" s="678"/>
      <c r="Q845" s="678"/>
      <c r="R845" s="678"/>
      <c r="S845" s="678"/>
      <c r="T845" s="678"/>
      <c r="U845" s="678"/>
      <c r="V845" s="678"/>
      <c r="W845" s="678"/>
      <c r="X845" s="678"/>
      <c r="Y845" s="678"/>
      <c r="Z845" s="678"/>
      <c r="AA845" s="678"/>
      <c r="AB845" s="678"/>
    </row>
    <row r="846">
      <c r="A846" s="678"/>
      <c r="B846" s="46"/>
      <c r="C846" s="46"/>
      <c r="D846" s="46"/>
      <c r="E846" s="46"/>
      <c r="F846" s="46"/>
      <c r="G846" s="46"/>
      <c r="H846" s="46"/>
      <c r="I846" s="46"/>
      <c r="J846" s="46"/>
      <c r="K846" s="46"/>
      <c r="L846" s="46"/>
      <c r="M846" s="46"/>
      <c r="N846" s="46"/>
      <c r="O846" s="46"/>
      <c r="P846" s="678"/>
      <c r="Q846" s="678"/>
      <c r="R846" s="678"/>
      <c r="S846" s="678"/>
      <c r="T846" s="678"/>
      <c r="U846" s="678"/>
      <c r="V846" s="678"/>
      <c r="W846" s="678"/>
      <c r="X846" s="678"/>
      <c r="Y846" s="678"/>
      <c r="Z846" s="678"/>
      <c r="AA846" s="678"/>
      <c r="AB846" s="678"/>
    </row>
    <row r="847">
      <c r="A847" s="678"/>
      <c r="B847" s="46"/>
      <c r="C847" s="46"/>
      <c r="D847" s="46"/>
      <c r="E847" s="46"/>
      <c r="F847" s="46"/>
      <c r="G847" s="46"/>
      <c r="H847" s="46"/>
      <c r="I847" s="46"/>
      <c r="J847" s="46"/>
      <c r="K847" s="46"/>
      <c r="L847" s="46"/>
      <c r="M847" s="46"/>
      <c r="N847" s="46"/>
      <c r="O847" s="46"/>
      <c r="P847" s="678"/>
      <c r="Q847" s="678"/>
      <c r="R847" s="678"/>
      <c r="S847" s="678"/>
      <c r="T847" s="678"/>
      <c r="U847" s="678"/>
      <c r="V847" s="678"/>
      <c r="W847" s="678"/>
      <c r="X847" s="678"/>
      <c r="Y847" s="678"/>
      <c r="Z847" s="678"/>
      <c r="AA847" s="678"/>
      <c r="AB847" s="678"/>
    </row>
    <row r="848">
      <c r="A848" s="678"/>
      <c r="B848" s="46"/>
      <c r="C848" s="46"/>
      <c r="D848" s="46"/>
      <c r="E848" s="46"/>
      <c r="F848" s="46"/>
      <c r="G848" s="46"/>
      <c r="H848" s="46"/>
      <c r="I848" s="46"/>
      <c r="J848" s="46"/>
      <c r="K848" s="46"/>
      <c r="L848" s="46"/>
      <c r="M848" s="46"/>
      <c r="N848" s="46"/>
      <c r="O848" s="46"/>
      <c r="P848" s="678"/>
      <c r="Q848" s="678"/>
      <c r="R848" s="678"/>
      <c r="S848" s="678"/>
      <c r="T848" s="678"/>
      <c r="U848" s="678"/>
      <c r="V848" s="678"/>
      <c r="W848" s="678"/>
      <c r="X848" s="678"/>
      <c r="Y848" s="678"/>
      <c r="Z848" s="678"/>
      <c r="AA848" s="678"/>
      <c r="AB848" s="678"/>
    </row>
    <row r="849">
      <c r="A849" s="678"/>
      <c r="B849" s="46"/>
      <c r="C849" s="46"/>
      <c r="D849" s="46"/>
      <c r="E849" s="46"/>
      <c r="F849" s="46"/>
      <c r="G849" s="46"/>
      <c r="H849" s="46"/>
      <c r="I849" s="46"/>
      <c r="J849" s="46"/>
      <c r="K849" s="46"/>
      <c r="L849" s="46"/>
      <c r="M849" s="46"/>
      <c r="N849" s="46"/>
      <c r="O849" s="46"/>
      <c r="P849" s="678"/>
      <c r="Q849" s="678"/>
      <c r="R849" s="678"/>
      <c r="S849" s="678"/>
      <c r="T849" s="678"/>
      <c r="U849" s="678"/>
      <c r="V849" s="678"/>
      <c r="W849" s="678"/>
      <c r="X849" s="678"/>
      <c r="Y849" s="678"/>
      <c r="Z849" s="678"/>
      <c r="AA849" s="678"/>
      <c r="AB849" s="678"/>
    </row>
    <row r="850">
      <c r="A850" s="678"/>
      <c r="B850" s="46"/>
      <c r="C850" s="46"/>
      <c r="D850" s="46"/>
      <c r="E850" s="46"/>
      <c r="F850" s="46"/>
      <c r="G850" s="46"/>
      <c r="H850" s="46"/>
      <c r="I850" s="46"/>
      <c r="J850" s="46"/>
      <c r="K850" s="46"/>
      <c r="L850" s="46"/>
      <c r="M850" s="46"/>
      <c r="N850" s="46"/>
      <c r="O850" s="46"/>
      <c r="P850" s="678"/>
      <c r="Q850" s="678"/>
      <c r="R850" s="678"/>
      <c r="S850" s="678"/>
      <c r="T850" s="678"/>
      <c r="U850" s="678"/>
      <c r="V850" s="678"/>
      <c r="W850" s="678"/>
      <c r="X850" s="678"/>
      <c r="Y850" s="678"/>
      <c r="Z850" s="678"/>
      <c r="AA850" s="678"/>
      <c r="AB850" s="678"/>
    </row>
    <row r="851">
      <c r="A851" s="678"/>
      <c r="B851" s="46"/>
      <c r="C851" s="46"/>
      <c r="D851" s="46"/>
      <c r="E851" s="46"/>
      <c r="F851" s="46"/>
      <c r="G851" s="46"/>
      <c r="H851" s="46"/>
      <c r="I851" s="46"/>
      <c r="J851" s="46"/>
      <c r="K851" s="46"/>
      <c r="L851" s="46"/>
      <c r="M851" s="46"/>
      <c r="N851" s="46"/>
      <c r="O851" s="46"/>
      <c r="P851" s="678"/>
      <c r="Q851" s="678"/>
      <c r="R851" s="678"/>
      <c r="S851" s="678"/>
      <c r="T851" s="678"/>
      <c r="U851" s="678"/>
      <c r="V851" s="678"/>
      <c r="W851" s="678"/>
      <c r="X851" s="678"/>
      <c r="Y851" s="678"/>
      <c r="Z851" s="678"/>
      <c r="AA851" s="678"/>
      <c r="AB851" s="678"/>
    </row>
    <row r="852">
      <c r="A852" s="678"/>
      <c r="B852" s="46"/>
      <c r="C852" s="46"/>
      <c r="D852" s="46"/>
      <c r="E852" s="46"/>
      <c r="F852" s="46"/>
      <c r="G852" s="46"/>
      <c r="H852" s="46"/>
      <c r="I852" s="46"/>
      <c r="J852" s="46"/>
      <c r="K852" s="46"/>
      <c r="L852" s="46"/>
      <c r="M852" s="46"/>
      <c r="N852" s="46"/>
      <c r="O852" s="46"/>
      <c r="P852" s="678"/>
      <c r="Q852" s="678"/>
      <c r="R852" s="678"/>
      <c r="S852" s="678"/>
      <c r="T852" s="678"/>
      <c r="U852" s="678"/>
      <c r="V852" s="678"/>
      <c r="W852" s="678"/>
      <c r="X852" s="678"/>
      <c r="Y852" s="678"/>
      <c r="Z852" s="678"/>
      <c r="AA852" s="678"/>
      <c r="AB852" s="678"/>
    </row>
    <row r="853">
      <c r="A853" s="678"/>
      <c r="B853" s="46"/>
      <c r="C853" s="46"/>
      <c r="D853" s="46"/>
      <c r="E853" s="46"/>
      <c r="F853" s="46"/>
      <c r="G853" s="46"/>
      <c r="H853" s="46"/>
      <c r="I853" s="46"/>
      <c r="J853" s="46"/>
      <c r="K853" s="46"/>
      <c r="L853" s="46"/>
      <c r="M853" s="46"/>
      <c r="N853" s="46"/>
      <c r="O853" s="46"/>
      <c r="P853" s="678"/>
      <c r="Q853" s="678"/>
      <c r="R853" s="678"/>
      <c r="S853" s="678"/>
      <c r="T853" s="678"/>
      <c r="U853" s="678"/>
      <c r="V853" s="678"/>
      <c r="W853" s="678"/>
      <c r="X853" s="678"/>
      <c r="Y853" s="678"/>
      <c r="Z853" s="678"/>
      <c r="AA853" s="678"/>
      <c r="AB853" s="678"/>
    </row>
    <row r="854">
      <c r="A854" s="678"/>
      <c r="B854" s="46"/>
      <c r="C854" s="46"/>
      <c r="D854" s="46"/>
      <c r="E854" s="46"/>
      <c r="F854" s="46"/>
      <c r="G854" s="46"/>
      <c r="H854" s="46"/>
      <c r="I854" s="46"/>
      <c r="J854" s="46"/>
      <c r="K854" s="46"/>
      <c r="L854" s="46"/>
      <c r="M854" s="46"/>
      <c r="N854" s="46"/>
      <c r="O854" s="46"/>
      <c r="P854" s="678"/>
      <c r="Q854" s="678"/>
      <c r="R854" s="678"/>
      <c r="S854" s="678"/>
      <c r="T854" s="678"/>
      <c r="U854" s="678"/>
      <c r="V854" s="678"/>
      <c r="W854" s="678"/>
      <c r="X854" s="678"/>
      <c r="Y854" s="678"/>
      <c r="Z854" s="678"/>
      <c r="AA854" s="678"/>
      <c r="AB854" s="678"/>
    </row>
    <row r="855">
      <c r="A855" s="678"/>
      <c r="B855" s="46"/>
      <c r="C855" s="46"/>
      <c r="D855" s="46"/>
      <c r="E855" s="46"/>
      <c r="F855" s="46"/>
      <c r="G855" s="46"/>
      <c r="H855" s="46"/>
      <c r="I855" s="46"/>
      <c r="J855" s="46"/>
      <c r="K855" s="46"/>
      <c r="L855" s="46"/>
      <c r="M855" s="46"/>
      <c r="N855" s="46"/>
      <c r="O855" s="46"/>
      <c r="P855" s="678"/>
      <c r="Q855" s="678"/>
      <c r="R855" s="678"/>
      <c r="S855" s="678"/>
      <c r="T855" s="678"/>
      <c r="U855" s="678"/>
      <c r="V855" s="678"/>
      <c r="W855" s="678"/>
      <c r="X855" s="678"/>
      <c r="Y855" s="678"/>
      <c r="Z855" s="678"/>
      <c r="AA855" s="678"/>
      <c r="AB855" s="678"/>
    </row>
    <row r="856">
      <c r="A856" s="678"/>
      <c r="B856" s="46"/>
      <c r="C856" s="46"/>
      <c r="D856" s="46"/>
      <c r="E856" s="46"/>
      <c r="F856" s="46"/>
      <c r="G856" s="46"/>
      <c r="H856" s="46"/>
      <c r="I856" s="46"/>
      <c r="J856" s="46"/>
      <c r="K856" s="46"/>
      <c r="L856" s="46"/>
      <c r="M856" s="46"/>
      <c r="N856" s="46"/>
      <c r="O856" s="46"/>
      <c r="P856" s="678"/>
      <c r="Q856" s="678"/>
      <c r="R856" s="678"/>
      <c r="S856" s="678"/>
      <c r="T856" s="678"/>
      <c r="U856" s="678"/>
      <c r="V856" s="678"/>
      <c r="W856" s="678"/>
      <c r="X856" s="678"/>
      <c r="Y856" s="678"/>
      <c r="Z856" s="678"/>
      <c r="AA856" s="678"/>
      <c r="AB856" s="678"/>
    </row>
    <row r="857">
      <c r="A857" s="678"/>
      <c r="B857" s="46"/>
      <c r="C857" s="46"/>
      <c r="D857" s="46"/>
      <c r="E857" s="46"/>
      <c r="F857" s="46"/>
      <c r="G857" s="46"/>
      <c r="H857" s="46"/>
      <c r="I857" s="46"/>
      <c r="J857" s="46"/>
      <c r="K857" s="46"/>
      <c r="L857" s="46"/>
      <c r="M857" s="46"/>
      <c r="N857" s="46"/>
      <c r="O857" s="46"/>
      <c r="P857" s="678"/>
      <c r="Q857" s="678"/>
      <c r="R857" s="678"/>
      <c r="S857" s="678"/>
      <c r="T857" s="678"/>
      <c r="U857" s="678"/>
      <c r="V857" s="678"/>
      <c r="W857" s="678"/>
      <c r="X857" s="678"/>
      <c r="Y857" s="678"/>
      <c r="Z857" s="678"/>
      <c r="AA857" s="678"/>
      <c r="AB857" s="678"/>
    </row>
    <row r="858">
      <c r="A858" s="678"/>
      <c r="B858" s="46"/>
      <c r="C858" s="46"/>
      <c r="D858" s="46"/>
      <c r="E858" s="46"/>
      <c r="F858" s="46"/>
      <c r="G858" s="46"/>
      <c r="H858" s="46"/>
      <c r="I858" s="46"/>
      <c r="J858" s="46"/>
      <c r="K858" s="46"/>
      <c r="L858" s="46"/>
      <c r="M858" s="46"/>
      <c r="N858" s="46"/>
      <c r="O858" s="46"/>
      <c r="P858" s="678"/>
      <c r="Q858" s="678"/>
      <c r="R858" s="678"/>
      <c r="S858" s="678"/>
      <c r="T858" s="678"/>
      <c r="U858" s="678"/>
      <c r="V858" s="678"/>
      <c r="W858" s="678"/>
      <c r="X858" s="678"/>
      <c r="Y858" s="678"/>
      <c r="Z858" s="678"/>
      <c r="AA858" s="678"/>
      <c r="AB858" s="678"/>
    </row>
    <row r="859">
      <c r="A859" s="678"/>
      <c r="B859" s="46"/>
      <c r="C859" s="46"/>
      <c r="D859" s="46"/>
      <c r="E859" s="46"/>
      <c r="F859" s="46"/>
      <c r="G859" s="46"/>
      <c r="H859" s="46"/>
      <c r="I859" s="46"/>
      <c r="J859" s="46"/>
      <c r="K859" s="46"/>
      <c r="L859" s="46"/>
      <c r="M859" s="46"/>
      <c r="N859" s="46"/>
      <c r="O859" s="46"/>
      <c r="P859" s="678"/>
      <c r="Q859" s="678"/>
      <c r="R859" s="678"/>
      <c r="S859" s="678"/>
      <c r="T859" s="678"/>
      <c r="U859" s="678"/>
      <c r="V859" s="678"/>
      <c r="W859" s="678"/>
      <c r="X859" s="678"/>
      <c r="Y859" s="678"/>
      <c r="Z859" s="678"/>
      <c r="AA859" s="678"/>
      <c r="AB859" s="678"/>
    </row>
    <row r="860">
      <c r="A860" s="678"/>
      <c r="B860" s="46"/>
      <c r="C860" s="46"/>
      <c r="D860" s="46"/>
      <c r="E860" s="46"/>
      <c r="F860" s="46"/>
      <c r="G860" s="46"/>
      <c r="H860" s="46"/>
      <c r="I860" s="46"/>
      <c r="J860" s="46"/>
      <c r="K860" s="46"/>
      <c r="L860" s="46"/>
      <c r="M860" s="46"/>
      <c r="N860" s="46"/>
      <c r="O860" s="46"/>
      <c r="P860" s="678"/>
      <c r="Q860" s="678"/>
      <c r="R860" s="678"/>
      <c r="S860" s="678"/>
      <c r="T860" s="678"/>
      <c r="U860" s="678"/>
      <c r="V860" s="678"/>
      <c r="W860" s="678"/>
      <c r="X860" s="678"/>
      <c r="Y860" s="678"/>
      <c r="Z860" s="678"/>
      <c r="AA860" s="678"/>
      <c r="AB860" s="678"/>
    </row>
    <row r="861">
      <c r="A861" s="678"/>
      <c r="B861" s="46"/>
      <c r="C861" s="46"/>
      <c r="D861" s="46"/>
      <c r="E861" s="46"/>
      <c r="F861" s="46"/>
      <c r="G861" s="46"/>
      <c r="H861" s="46"/>
      <c r="I861" s="46"/>
      <c r="J861" s="46"/>
      <c r="K861" s="46"/>
      <c r="L861" s="46"/>
      <c r="M861" s="46"/>
      <c r="N861" s="46"/>
      <c r="O861" s="46"/>
      <c r="P861" s="678"/>
      <c r="Q861" s="678"/>
      <c r="R861" s="678"/>
      <c r="S861" s="678"/>
      <c r="T861" s="678"/>
      <c r="U861" s="678"/>
      <c r="V861" s="678"/>
      <c r="W861" s="678"/>
      <c r="X861" s="678"/>
      <c r="Y861" s="678"/>
      <c r="Z861" s="678"/>
      <c r="AA861" s="678"/>
      <c r="AB861" s="678"/>
    </row>
    <row r="862">
      <c r="A862" s="678"/>
      <c r="B862" s="46"/>
      <c r="C862" s="46"/>
      <c r="D862" s="46"/>
      <c r="E862" s="46"/>
      <c r="F862" s="46"/>
      <c r="G862" s="46"/>
      <c r="H862" s="46"/>
      <c r="I862" s="46"/>
      <c r="J862" s="46"/>
      <c r="K862" s="46"/>
      <c r="L862" s="46"/>
      <c r="M862" s="46"/>
      <c r="N862" s="46"/>
      <c r="O862" s="46"/>
      <c r="P862" s="678"/>
      <c r="Q862" s="678"/>
      <c r="R862" s="678"/>
      <c r="S862" s="678"/>
      <c r="T862" s="678"/>
      <c r="U862" s="678"/>
      <c r="V862" s="678"/>
      <c r="W862" s="678"/>
      <c r="X862" s="678"/>
      <c r="Y862" s="678"/>
      <c r="Z862" s="678"/>
      <c r="AA862" s="678"/>
      <c r="AB862" s="678"/>
    </row>
    <row r="863">
      <c r="A863" s="678"/>
      <c r="B863" s="46"/>
      <c r="C863" s="46"/>
      <c r="D863" s="46"/>
      <c r="E863" s="46"/>
      <c r="F863" s="46"/>
      <c r="G863" s="46"/>
      <c r="H863" s="46"/>
      <c r="I863" s="46"/>
      <c r="J863" s="46"/>
      <c r="K863" s="46"/>
      <c r="L863" s="46"/>
      <c r="M863" s="46"/>
      <c r="N863" s="46"/>
      <c r="O863" s="46"/>
      <c r="P863" s="678"/>
      <c r="Q863" s="678"/>
      <c r="R863" s="678"/>
      <c r="S863" s="678"/>
      <c r="T863" s="678"/>
      <c r="U863" s="678"/>
      <c r="V863" s="678"/>
      <c r="W863" s="678"/>
      <c r="X863" s="678"/>
      <c r="Y863" s="678"/>
      <c r="Z863" s="678"/>
      <c r="AA863" s="678"/>
      <c r="AB863" s="678"/>
    </row>
    <row r="864">
      <c r="A864" s="678"/>
      <c r="B864" s="46"/>
      <c r="C864" s="46"/>
      <c r="D864" s="46"/>
      <c r="E864" s="46"/>
      <c r="F864" s="46"/>
      <c r="G864" s="46"/>
      <c r="H864" s="46"/>
      <c r="I864" s="46"/>
      <c r="J864" s="46"/>
      <c r="K864" s="46"/>
      <c r="L864" s="46"/>
      <c r="M864" s="46"/>
      <c r="N864" s="46"/>
      <c r="O864" s="46"/>
      <c r="P864" s="678"/>
      <c r="Q864" s="678"/>
      <c r="R864" s="678"/>
      <c r="S864" s="678"/>
      <c r="T864" s="678"/>
      <c r="U864" s="678"/>
      <c r="V864" s="678"/>
      <c r="W864" s="678"/>
      <c r="X864" s="678"/>
      <c r="Y864" s="678"/>
      <c r="Z864" s="678"/>
      <c r="AA864" s="678"/>
      <c r="AB864" s="678"/>
    </row>
    <row r="865">
      <c r="A865" s="678"/>
      <c r="B865" s="46"/>
      <c r="C865" s="46"/>
      <c r="D865" s="46"/>
      <c r="E865" s="46"/>
      <c r="F865" s="46"/>
      <c r="G865" s="46"/>
      <c r="H865" s="46"/>
      <c r="I865" s="46"/>
      <c r="J865" s="46"/>
      <c r="K865" s="46"/>
      <c r="L865" s="46"/>
      <c r="M865" s="46"/>
      <c r="N865" s="46"/>
      <c r="O865" s="46"/>
      <c r="P865" s="678"/>
      <c r="Q865" s="678"/>
      <c r="R865" s="678"/>
      <c r="S865" s="678"/>
      <c r="T865" s="678"/>
      <c r="U865" s="678"/>
      <c r="V865" s="678"/>
      <c r="W865" s="678"/>
      <c r="X865" s="678"/>
      <c r="Y865" s="678"/>
      <c r="Z865" s="678"/>
      <c r="AA865" s="678"/>
      <c r="AB865" s="678"/>
    </row>
    <row r="866">
      <c r="A866" s="678"/>
      <c r="B866" s="46"/>
      <c r="C866" s="46"/>
      <c r="D866" s="46"/>
      <c r="E866" s="46"/>
      <c r="F866" s="46"/>
      <c r="G866" s="46"/>
      <c r="H866" s="46"/>
      <c r="I866" s="46"/>
      <c r="J866" s="46"/>
      <c r="K866" s="46"/>
      <c r="L866" s="46"/>
      <c r="M866" s="46"/>
      <c r="N866" s="46"/>
      <c r="O866" s="46"/>
      <c r="P866" s="678"/>
      <c r="Q866" s="678"/>
      <c r="R866" s="678"/>
      <c r="S866" s="678"/>
      <c r="T866" s="678"/>
      <c r="U866" s="678"/>
      <c r="V866" s="678"/>
      <c r="W866" s="678"/>
      <c r="X866" s="678"/>
      <c r="Y866" s="678"/>
      <c r="Z866" s="678"/>
      <c r="AA866" s="678"/>
      <c r="AB866" s="678"/>
    </row>
    <row r="867">
      <c r="A867" s="678"/>
      <c r="B867" s="46"/>
      <c r="C867" s="46"/>
      <c r="D867" s="46"/>
      <c r="E867" s="46"/>
      <c r="F867" s="46"/>
      <c r="G867" s="46"/>
      <c r="H867" s="46"/>
      <c r="I867" s="46"/>
      <c r="J867" s="46"/>
      <c r="K867" s="46"/>
      <c r="L867" s="46"/>
      <c r="M867" s="46"/>
      <c r="N867" s="46"/>
      <c r="O867" s="46"/>
      <c r="P867" s="678"/>
      <c r="Q867" s="678"/>
      <c r="R867" s="678"/>
      <c r="S867" s="678"/>
      <c r="T867" s="678"/>
      <c r="U867" s="678"/>
      <c r="V867" s="678"/>
      <c r="W867" s="678"/>
      <c r="X867" s="678"/>
      <c r="Y867" s="678"/>
      <c r="Z867" s="678"/>
      <c r="AA867" s="678"/>
      <c r="AB867" s="678"/>
    </row>
    <row r="868">
      <c r="A868" s="678"/>
      <c r="B868" s="46"/>
      <c r="C868" s="46"/>
      <c r="D868" s="46"/>
      <c r="E868" s="46"/>
      <c r="F868" s="46"/>
      <c r="G868" s="46"/>
      <c r="H868" s="46"/>
      <c r="I868" s="46"/>
      <c r="J868" s="46"/>
      <c r="K868" s="46"/>
      <c r="L868" s="46"/>
      <c r="M868" s="46"/>
      <c r="N868" s="46"/>
      <c r="O868" s="46"/>
      <c r="P868" s="678"/>
      <c r="Q868" s="678"/>
      <c r="R868" s="678"/>
      <c r="S868" s="678"/>
      <c r="T868" s="678"/>
      <c r="U868" s="678"/>
      <c r="V868" s="678"/>
      <c r="W868" s="678"/>
      <c r="X868" s="678"/>
      <c r="Y868" s="678"/>
      <c r="Z868" s="678"/>
      <c r="AA868" s="678"/>
      <c r="AB868" s="678"/>
    </row>
    <row r="869">
      <c r="A869" s="678"/>
      <c r="B869" s="46"/>
      <c r="C869" s="46"/>
      <c r="D869" s="46"/>
      <c r="E869" s="46"/>
      <c r="F869" s="46"/>
      <c r="G869" s="46"/>
      <c r="H869" s="46"/>
      <c r="I869" s="46"/>
      <c r="J869" s="46"/>
      <c r="K869" s="46"/>
      <c r="L869" s="46"/>
      <c r="M869" s="46"/>
      <c r="N869" s="46"/>
      <c r="O869" s="46"/>
      <c r="P869" s="678"/>
      <c r="Q869" s="678"/>
      <c r="R869" s="678"/>
      <c r="S869" s="678"/>
      <c r="T869" s="678"/>
      <c r="U869" s="678"/>
      <c r="V869" s="678"/>
      <c r="W869" s="678"/>
      <c r="X869" s="678"/>
      <c r="Y869" s="678"/>
      <c r="Z869" s="678"/>
      <c r="AA869" s="678"/>
      <c r="AB869" s="678"/>
    </row>
    <row r="870">
      <c r="A870" s="678"/>
      <c r="B870" s="46"/>
      <c r="C870" s="46"/>
      <c r="D870" s="46"/>
      <c r="E870" s="46"/>
      <c r="F870" s="46"/>
      <c r="G870" s="46"/>
      <c r="H870" s="46"/>
      <c r="I870" s="46"/>
      <c r="J870" s="46"/>
      <c r="K870" s="46"/>
      <c r="L870" s="46"/>
      <c r="M870" s="46"/>
      <c r="N870" s="46"/>
      <c r="O870" s="46"/>
      <c r="P870" s="678"/>
      <c r="Q870" s="678"/>
      <c r="R870" s="678"/>
      <c r="S870" s="678"/>
      <c r="T870" s="678"/>
      <c r="U870" s="678"/>
      <c r="V870" s="678"/>
      <c r="W870" s="678"/>
      <c r="X870" s="678"/>
      <c r="Y870" s="678"/>
      <c r="Z870" s="678"/>
      <c r="AA870" s="678"/>
      <c r="AB870" s="678"/>
    </row>
    <row r="871">
      <c r="A871" s="678"/>
      <c r="B871" s="46"/>
      <c r="C871" s="46"/>
      <c r="D871" s="46"/>
      <c r="E871" s="46"/>
      <c r="F871" s="46"/>
      <c r="G871" s="46"/>
      <c r="H871" s="46"/>
      <c r="I871" s="46"/>
      <c r="J871" s="46"/>
      <c r="K871" s="46"/>
      <c r="L871" s="46"/>
      <c r="M871" s="46"/>
      <c r="N871" s="46"/>
      <c r="O871" s="46"/>
      <c r="P871" s="678"/>
      <c r="Q871" s="678"/>
      <c r="R871" s="678"/>
      <c r="S871" s="678"/>
      <c r="T871" s="678"/>
      <c r="U871" s="678"/>
      <c r="V871" s="678"/>
      <c r="W871" s="678"/>
      <c r="X871" s="678"/>
      <c r="Y871" s="678"/>
      <c r="Z871" s="678"/>
      <c r="AA871" s="678"/>
      <c r="AB871" s="678"/>
    </row>
    <row r="872">
      <c r="A872" s="678"/>
      <c r="B872" s="46"/>
      <c r="C872" s="46"/>
      <c r="D872" s="46"/>
      <c r="E872" s="46"/>
      <c r="F872" s="46"/>
      <c r="G872" s="46"/>
      <c r="H872" s="46"/>
      <c r="I872" s="46"/>
      <c r="J872" s="46"/>
      <c r="K872" s="46"/>
      <c r="L872" s="46"/>
      <c r="M872" s="46"/>
      <c r="N872" s="46"/>
      <c r="O872" s="46"/>
      <c r="P872" s="678"/>
      <c r="Q872" s="678"/>
      <c r="R872" s="678"/>
      <c r="S872" s="678"/>
      <c r="T872" s="678"/>
      <c r="U872" s="678"/>
      <c r="V872" s="678"/>
      <c r="W872" s="678"/>
      <c r="X872" s="678"/>
      <c r="Y872" s="678"/>
      <c r="Z872" s="678"/>
      <c r="AA872" s="678"/>
      <c r="AB872" s="678"/>
    </row>
    <row r="873">
      <c r="A873" s="678"/>
      <c r="B873" s="46"/>
      <c r="C873" s="46"/>
      <c r="D873" s="46"/>
      <c r="E873" s="46"/>
      <c r="F873" s="46"/>
      <c r="G873" s="46"/>
      <c r="H873" s="46"/>
      <c r="I873" s="46"/>
      <c r="J873" s="46"/>
      <c r="K873" s="46"/>
      <c r="L873" s="46"/>
      <c r="M873" s="46"/>
      <c r="N873" s="46"/>
      <c r="O873" s="46"/>
      <c r="P873" s="678"/>
      <c r="Q873" s="678"/>
      <c r="R873" s="678"/>
      <c r="S873" s="678"/>
      <c r="T873" s="678"/>
      <c r="U873" s="678"/>
      <c r="V873" s="678"/>
      <c r="W873" s="678"/>
      <c r="X873" s="678"/>
      <c r="Y873" s="678"/>
      <c r="Z873" s="678"/>
      <c r="AA873" s="678"/>
      <c r="AB873" s="678"/>
    </row>
    <row r="874">
      <c r="A874" s="678"/>
      <c r="B874" s="46"/>
      <c r="C874" s="46"/>
      <c r="D874" s="46"/>
      <c r="E874" s="46"/>
      <c r="F874" s="46"/>
      <c r="G874" s="46"/>
      <c r="H874" s="46"/>
      <c r="I874" s="46"/>
      <c r="J874" s="46"/>
      <c r="K874" s="46"/>
      <c r="L874" s="46"/>
      <c r="M874" s="46"/>
      <c r="N874" s="46"/>
      <c r="O874" s="46"/>
      <c r="P874" s="678"/>
      <c r="Q874" s="678"/>
      <c r="R874" s="678"/>
      <c r="S874" s="678"/>
      <c r="T874" s="678"/>
      <c r="U874" s="678"/>
      <c r="V874" s="678"/>
      <c r="W874" s="678"/>
      <c r="X874" s="678"/>
      <c r="Y874" s="678"/>
      <c r="Z874" s="678"/>
      <c r="AA874" s="678"/>
      <c r="AB874" s="678"/>
    </row>
    <row r="875">
      <c r="A875" s="678"/>
      <c r="B875" s="46"/>
      <c r="C875" s="46"/>
      <c r="D875" s="46"/>
      <c r="E875" s="46"/>
      <c r="F875" s="46"/>
      <c r="G875" s="46"/>
      <c r="H875" s="46"/>
      <c r="I875" s="46"/>
      <c r="J875" s="46"/>
      <c r="K875" s="46"/>
      <c r="L875" s="46"/>
      <c r="M875" s="46"/>
      <c r="N875" s="46"/>
      <c r="O875" s="46"/>
      <c r="P875" s="678"/>
      <c r="Q875" s="678"/>
      <c r="R875" s="678"/>
      <c r="S875" s="678"/>
      <c r="T875" s="678"/>
      <c r="U875" s="678"/>
      <c r="V875" s="678"/>
      <c r="W875" s="678"/>
      <c r="X875" s="678"/>
      <c r="Y875" s="678"/>
      <c r="Z875" s="678"/>
      <c r="AA875" s="678"/>
      <c r="AB875" s="678"/>
    </row>
    <row r="876">
      <c r="A876" s="678"/>
      <c r="B876" s="46"/>
      <c r="C876" s="46"/>
      <c r="D876" s="46"/>
      <c r="E876" s="46"/>
      <c r="F876" s="46"/>
      <c r="G876" s="46"/>
      <c r="H876" s="46"/>
      <c r="I876" s="46"/>
      <c r="J876" s="46"/>
      <c r="K876" s="46"/>
      <c r="L876" s="46"/>
      <c r="M876" s="46"/>
      <c r="N876" s="46"/>
      <c r="O876" s="46"/>
      <c r="P876" s="678"/>
      <c r="Q876" s="678"/>
      <c r="R876" s="678"/>
      <c r="S876" s="678"/>
      <c r="T876" s="678"/>
      <c r="U876" s="678"/>
      <c r="V876" s="678"/>
      <c r="W876" s="678"/>
      <c r="X876" s="678"/>
      <c r="Y876" s="678"/>
      <c r="Z876" s="678"/>
      <c r="AA876" s="678"/>
      <c r="AB876" s="678"/>
    </row>
    <row r="877">
      <c r="A877" s="678"/>
      <c r="B877" s="46"/>
      <c r="C877" s="46"/>
      <c r="D877" s="46"/>
      <c r="E877" s="46"/>
      <c r="F877" s="46"/>
      <c r="G877" s="46"/>
      <c r="H877" s="46"/>
      <c r="I877" s="46"/>
      <c r="J877" s="46"/>
      <c r="K877" s="46"/>
      <c r="L877" s="46"/>
      <c r="M877" s="46"/>
      <c r="N877" s="46"/>
      <c r="O877" s="46"/>
      <c r="P877" s="678"/>
      <c r="Q877" s="678"/>
      <c r="R877" s="678"/>
      <c r="S877" s="678"/>
      <c r="T877" s="678"/>
      <c r="U877" s="678"/>
      <c r="V877" s="678"/>
      <c r="W877" s="678"/>
      <c r="X877" s="678"/>
      <c r="Y877" s="678"/>
      <c r="Z877" s="678"/>
      <c r="AA877" s="678"/>
      <c r="AB877" s="678"/>
    </row>
    <row r="878">
      <c r="A878" s="678"/>
      <c r="B878" s="46"/>
      <c r="C878" s="46"/>
      <c r="D878" s="46"/>
      <c r="E878" s="46"/>
      <c r="F878" s="46"/>
      <c r="G878" s="46"/>
      <c r="H878" s="46"/>
      <c r="I878" s="46"/>
      <c r="J878" s="46"/>
      <c r="K878" s="46"/>
      <c r="L878" s="46"/>
      <c r="M878" s="46"/>
      <c r="N878" s="46"/>
      <c r="O878" s="46"/>
      <c r="P878" s="678"/>
      <c r="Q878" s="678"/>
      <c r="R878" s="678"/>
      <c r="S878" s="678"/>
      <c r="T878" s="678"/>
      <c r="U878" s="678"/>
      <c r="V878" s="678"/>
      <c r="W878" s="678"/>
      <c r="X878" s="678"/>
      <c r="Y878" s="678"/>
      <c r="Z878" s="678"/>
      <c r="AA878" s="678"/>
      <c r="AB878" s="678"/>
    </row>
    <row r="879">
      <c r="A879" s="678"/>
      <c r="B879" s="46"/>
      <c r="C879" s="46"/>
      <c r="D879" s="46"/>
      <c r="E879" s="46"/>
      <c r="F879" s="46"/>
      <c r="G879" s="46"/>
      <c r="H879" s="46"/>
      <c r="I879" s="46"/>
      <c r="J879" s="46"/>
      <c r="K879" s="46"/>
      <c r="L879" s="46"/>
      <c r="M879" s="46"/>
      <c r="N879" s="46"/>
      <c r="O879" s="46"/>
      <c r="P879" s="678"/>
      <c r="Q879" s="678"/>
      <c r="R879" s="678"/>
      <c r="S879" s="678"/>
      <c r="T879" s="678"/>
      <c r="U879" s="678"/>
      <c r="V879" s="678"/>
      <c r="W879" s="678"/>
      <c r="X879" s="678"/>
      <c r="Y879" s="678"/>
      <c r="Z879" s="678"/>
      <c r="AA879" s="678"/>
      <c r="AB879" s="678"/>
    </row>
    <row r="880">
      <c r="A880" s="678"/>
      <c r="B880" s="46"/>
      <c r="C880" s="46"/>
      <c r="D880" s="46"/>
      <c r="E880" s="46"/>
      <c r="F880" s="46"/>
      <c r="G880" s="46"/>
      <c r="H880" s="46"/>
      <c r="I880" s="46"/>
      <c r="J880" s="46"/>
      <c r="K880" s="46"/>
      <c r="L880" s="46"/>
      <c r="M880" s="46"/>
      <c r="N880" s="46"/>
      <c r="O880" s="46"/>
      <c r="P880" s="678"/>
      <c r="Q880" s="678"/>
      <c r="R880" s="678"/>
      <c r="S880" s="678"/>
      <c r="T880" s="678"/>
      <c r="U880" s="678"/>
      <c r="V880" s="678"/>
      <c r="W880" s="678"/>
      <c r="X880" s="678"/>
      <c r="Y880" s="678"/>
      <c r="Z880" s="678"/>
      <c r="AA880" s="678"/>
      <c r="AB880" s="678"/>
    </row>
    <row r="881">
      <c r="A881" s="678"/>
      <c r="B881" s="46"/>
      <c r="C881" s="46"/>
      <c r="D881" s="46"/>
      <c r="E881" s="46"/>
      <c r="F881" s="46"/>
      <c r="G881" s="46"/>
      <c r="H881" s="46"/>
      <c r="I881" s="46"/>
      <c r="J881" s="46"/>
      <c r="K881" s="46"/>
      <c r="L881" s="46"/>
      <c r="M881" s="46"/>
      <c r="N881" s="46"/>
      <c r="O881" s="46"/>
      <c r="P881" s="678"/>
      <c r="Q881" s="678"/>
      <c r="R881" s="678"/>
      <c r="S881" s="678"/>
      <c r="T881" s="678"/>
      <c r="U881" s="678"/>
      <c r="V881" s="678"/>
      <c r="W881" s="678"/>
      <c r="X881" s="678"/>
      <c r="Y881" s="678"/>
      <c r="Z881" s="678"/>
      <c r="AA881" s="678"/>
      <c r="AB881" s="678"/>
    </row>
    <row r="882">
      <c r="A882" s="678"/>
      <c r="B882" s="46"/>
      <c r="C882" s="46"/>
      <c r="D882" s="46"/>
      <c r="E882" s="46"/>
      <c r="F882" s="46"/>
      <c r="G882" s="46"/>
      <c r="H882" s="46"/>
      <c r="I882" s="46"/>
      <c r="J882" s="46"/>
      <c r="K882" s="46"/>
      <c r="L882" s="46"/>
      <c r="M882" s="46"/>
      <c r="N882" s="46"/>
      <c r="O882" s="46"/>
      <c r="P882" s="678"/>
      <c r="Q882" s="678"/>
      <c r="R882" s="678"/>
      <c r="S882" s="678"/>
      <c r="T882" s="678"/>
      <c r="U882" s="678"/>
      <c r="V882" s="678"/>
      <c r="W882" s="678"/>
      <c r="X882" s="678"/>
      <c r="Y882" s="678"/>
      <c r="Z882" s="678"/>
      <c r="AA882" s="678"/>
      <c r="AB882" s="678"/>
    </row>
    <row r="883">
      <c r="A883" s="678"/>
      <c r="B883" s="46"/>
      <c r="C883" s="46"/>
      <c r="D883" s="46"/>
      <c r="E883" s="46"/>
      <c r="F883" s="46"/>
      <c r="G883" s="46"/>
      <c r="H883" s="46"/>
      <c r="I883" s="46"/>
      <c r="J883" s="46"/>
      <c r="K883" s="46"/>
      <c r="L883" s="46"/>
      <c r="M883" s="46"/>
      <c r="N883" s="46"/>
      <c r="O883" s="46"/>
      <c r="P883" s="678"/>
      <c r="Q883" s="678"/>
      <c r="R883" s="678"/>
      <c r="S883" s="678"/>
      <c r="T883" s="678"/>
      <c r="U883" s="678"/>
      <c r="V883" s="678"/>
      <c r="W883" s="678"/>
      <c r="X883" s="678"/>
      <c r="Y883" s="678"/>
      <c r="Z883" s="678"/>
      <c r="AA883" s="678"/>
      <c r="AB883" s="678"/>
    </row>
    <row r="884">
      <c r="A884" s="678"/>
      <c r="B884" s="46"/>
      <c r="C884" s="46"/>
      <c r="D884" s="46"/>
      <c r="E884" s="46"/>
      <c r="F884" s="46"/>
      <c r="G884" s="46"/>
      <c r="H884" s="46"/>
      <c r="I884" s="46"/>
      <c r="J884" s="46"/>
      <c r="K884" s="46"/>
      <c r="L884" s="46"/>
      <c r="M884" s="46"/>
      <c r="N884" s="46"/>
      <c r="O884" s="46"/>
      <c r="P884" s="678"/>
      <c r="Q884" s="678"/>
      <c r="R884" s="678"/>
      <c r="S884" s="678"/>
      <c r="T884" s="678"/>
      <c r="U884" s="678"/>
      <c r="V884" s="678"/>
      <c r="W884" s="678"/>
      <c r="X884" s="678"/>
      <c r="Y884" s="678"/>
      <c r="Z884" s="678"/>
      <c r="AA884" s="678"/>
      <c r="AB884" s="678"/>
    </row>
    <row r="885">
      <c r="A885" s="678"/>
      <c r="B885" s="46"/>
      <c r="C885" s="46"/>
      <c r="D885" s="46"/>
      <c r="E885" s="46"/>
      <c r="F885" s="46"/>
      <c r="G885" s="46"/>
      <c r="H885" s="46"/>
      <c r="I885" s="46"/>
      <c r="J885" s="46"/>
      <c r="K885" s="46"/>
      <c r="L885" s="46"/>
      <c r="M885" s="46"/>
      <c r="N885" s="46"/>
      <c r="O885" s="46"/>
      <c r="P885" s="678"/>
      <c r="Q885" s="678"/>
      <c r="R885" s="678"/>
      <c r="S885" s="678"/>
      <c r="T885" s="678"/>
      <c r="U885" s="678"/>
      <c r="V885" s="678"/>
      <c r="W885" s="678"/>
      <c r="X885" s="678"/>
      <c r="Y885" s="678"/>
      <c r="Z885" s="678"/>
      <c r="AA885" s="678"/>
      <c r="AB885" s="678"/>
    </row>
    <row r="886">
      <c r="A886" s="678"/>
      <c r="B886" s="46"/>
      <c r="C886" s="46"/>
      <c r="D886" s="46"/>
      <c r="E886" s="46"/>
      <c r="F886" s="46"/>
      <c r="G886" s="46"/>
      <c r="H886" s="46"/>
      <c r="I886" s="46"/>
      <c r="J886" s="46"/>
      <c r="K886" s="46"/>
      <c r="L886" s="46"/>
      <c r="M886" s="46"/>
      <c r="N886" s="46"/>
      <c r="O886" s="46"/>
      <c r="P886" s="678"/>
      <c r="Q886" s="678"/>
      <c r="R886" s="678"/>
      <c r="S886" s="678"/>
      <c r="T886" s="678"/>
      <c r="U886" s="678"/>
      <c r="V886" s="678"/>
      <c r="W886" s="678"/>
      <c r="X886" s="678"/>
      <c r="Y886" s="678"/>
      <c r="Z886" s="678"/>
      <c r="AA886" s="678"/>
      <c r="AB886" s="678"/>
    </row>
    <row r="887">
      <c r="A887" s="678"/>
      <c r="B887" s="46"/>
      <c r="C887" s="46"/>
      <c r="D887" s="46"/>
      <c r="E887" s="46"/>
      <c r="F887" s="46"/>
      <c r="G887" s="46"/>
      <c r="H887" s="46"/>
      <c r="I887" s="46"/>
      <c r="J887" s="46"/>
      <c r="K887" s="46"/>
      <c r="L887" s="46"/>
      <c r="M887" s="46"/>
      <c r="N887" s="46"/>
      <c r="O887" s="46"/>
      <c r="P887" s="678"/>
      <c r="Q887" s="678"/>
      <c r="R887" s="678"/>
      <c r="S887" s="678"/>
      <c r="T887" s="678"/>
      <c r="U887" s="678"/>
      <c r="V887" s="678"/>
      <c r="W887" s="678"/>
      <c r="X887" s="678"/>
      <c r="Y887" s="678"/>
      <c r="Z887" s="678"/>
      <c r="AA887" s="678"/>
      <c r="AB887" s="678"/>
    </row>
    <row r="888">
      <c r="A888" s="678"/>
      <c r="B888" s="46"/>
      <c r="C888" s="46"/>
      <c r="D888" s="46"/>
      <c r="E888" s="46"/>
      <c r="F888" s="46"/>
      <c r="G888" s="46"/>
      <c r="H888" s="46"/>
      <c r="I888" s="46"/>
      <c r="J888" s="46"/>
      <c r="K888" s="46"/>
      <c r="L888" s="46"/>
      <c r="M888" s="46"/>
      <c r="N888" s="46"/>
      <c r="O888" s="46"/>
      <c r="P888" s="678"/>
      <c r="Q888" s="678"/>
      <c r="R888" s="678"/>
      <c r="S888" s="678"/>
      <c r="T888" s="678"/>
      <c r="U888" s="678"/>
      <c r="V888" s="678"/>
      <c r="W888" s="678"/>
      <c r="X888" s="678"/>
      <c r="Y888" s="678"/>
      <c r="Z888" s="678"/>
      <c r="AA888" s="678"/>
      <c r="AB888" s="678"/>
    </row>
    <row r="889">
      <c r="A889" s="678"/>
      <c r="B889" s="46"/>
      <c r="C889" s="46"/>
      <c r="D889" s="46"/>
      <c r="E889" s="46"/>
      <c r="F889" s="46"/>
      <c r="G889" s="46"/>
      <c r="H889" s="46"/>
      <c r="I889" s="46"/>
      <c r="J889" s="46"/>
      <c r="K889" s="46"/>
      <c r="L889" s="46"/>
      <c r="M889" s="46"/>
      <c r="N889" s="46"/>
      <c r="O889" s="46"/>
      <c r="P889" s="678"/>
      <c r="Q889" s="678"/>
      <c r="R889" s="678"/>
      <c r="S889" s="678"/>
      <c r="T889" s="678"/>
      <c r="U889" s="678"/>
      <c r="V889" s="678"/>
      <c r="W889" s="678"/>
      <c r="X889" s="678"/>
      <c r="Y889" s="678"/>
      <c r="Z889" s="678"/>
      <c r="AA889" s="678"/>
      <c r="AB889" s="678"/>
    </row>
    <row r="890">
      <c r="A890" s="678"/>
      <c r="B890" s="46"/>
      <c r="C890" s="46"/>
      <c r="D890" s="46"/>
      <c r="E890" s="46"/>
      <c r="F890" s="46"/>
      <c r="G890" s="46"/>
      <c r="H890" s="46"/>
      <c r="I890" s="46"/>
      <c r="J890" s="46"/>
      <c r="K890" s="46"/>
      <c r="L890" s="46"/>
      <c r="M890" s="46"/>
      <c r="N890" s="46"/>
      <c r="O890" s="46"/>
      <c r="P890" s="678"/>
      <c r="Q890" s="678"/>
      <c r="R890" s="678"/>
      <c r="S890" s="678"/>
      <c r="T890" s="678"/>
      <c r="U890" s="678"/>
      <c r="V890" s="678"/>
      <c r="W890" s="678"/>
      <c r="X890" s="678"/>
      <c r="Y890" s="678"/>
      <c r="Z890" s="678"/>
      <c r="AA890" s="678"/>
      <c r="AB890" s="678"/>
    </row>
    <row r="891">
      <c r="A891" s="678"/>
      <c r="B891" s="46"/>
      <c r="C891" s="46"/>
      <c r="D891" s="46"/>
      <c r="E891" s="46"/>
      <c r="F891" s="46"/>
      <c r="G891" s="46"/>
      <c r="H891" s="46"/>
      <c r="I891" s="46"/>
      <c r="J891" s="46"/>
      <c r="K891" s="46"/>
      <c r="L891" s="46"/>
      <c r="M891" s="46"/>
      <c r="N891" s="46"/>
      <c r="O891" s="46"/>
      <c r="P891" s="678"/>
      <c r="Q891" s="678"/>
      <c r="R891" s="678"/>
      <c r="S891" s="678"/>
      <c r="T891" s="678"/>
      <c r="U891" s="678"/>
      <c r="V891" s="678"/>
      <c r="W891" s="678"/>
      <c r="X891" s="678"/>
      <c r="Y891" s="678"/>
      <c r="Z891" s="678"/>
      <c r="AA891" s="678"/>
      <c r="AB891" s="678"/>
    </row>
    <row r="892">
      <c r="A892" s="678"/>
      <c r="B892" s="46"/>
      <c r="C892" s="46"/>
      <c r="D892" s="46"/>
      <c r="E892" s="46"/>
      <c r="F892" s="46"/>
      <c r="G892" s="46"/>
      <c r="H892" s="46"/>
      <c r="I892" s="46"/>
      <c r="J892" s="46"/>
      <c r="K892" s="46"/>
      <c r="L892" s="46"/>
      <c r="M892" s="46"/>
      <c r="N892" s="46"/>
      <c r="O892" s="46"/>
      <c r="P892" s="678"/>
      <c r="Q892" s="678"/>
      <c r="R892" s="678"/>
      <c r="S892" s="678"/>
      <c r="T892" s="678"/>
      <c r="U892" s="678"/>
      <c r="V892" s="678"/>
      <c r="W892" s="678"/>
      <c r="X892" s="678"/>
      <c r="Y892" s="678"/>
      <c r="Z892" s="678"/>
      <c r="AA892" s="678"/>
      <c r="AB892" s="678"/>
    </row>
    <row r="893">
      <c r="A893" s="678"/>
      <c r="B893" s="46"/>
      <c r="C893" s="46"/>
      <c r="D893" s="46"/>
      <c r="E893" s="46"/>
      <c r="F893" s="46"/>
      <c r="G893" s="46"/>
      <c r="H893" s="46"/>
      <c r="I893" s="46"/>
      <c r="J893" s="46"/>
      <c r="K893" s="46"/>
      <c r="L893" s="46"/>
      <c r="M893" s="46"/>
      <c r="N893" s="46"/>
      <c r="O893" s="46"/>
      <c r="P893" s="678"/>
      <c r="Q893" s="678"/>
      <c r="R893" s="678"/>
      <c r="S893" s="678"/>
      <c r="T893" s="678"/>
      <c r="U893" s="678"/>
      <c r="V893" s="678"/>
      <c r="W893" s="678"/>
      <c r="X893" s="678"/>
      <c r="Y893" s="678"/>
      <c r="Z893" s="678"/>
      <c r="AA893" s="678"/>
      <c r="AB893" s="678"/>
    </row>
    <row r="894">
      <c r="A894" s="678"/>
      <c r="B894" s="46"/>
      <c r="C894" s="46"/>
      <c r="D894" s="46"/>
      <c r="E894" s="46"/>
      <c r="F894" s="46"/>
      <c r="G894" s="46"/>
      <c r="H894" s="46"/>
      <c r="I894" s="46"/>
      <c r="J894" s="46"/>
      <c r="K894" s="46"/>
      <c r="L894" s="46"/>
      <c r="M894" s="46"/>
      <c r="N894" s="46"/>
      <c r="O894" s="46"/>
      <c r="P894" s="678"/>
      <c r="Q894" s="678"/>
      <c r="R894" s="678"/>
      <c r="S894" s="678"/>
      <c r="T894" s="678"/>
      <c r="U894" s="678"/>
      <c r="V894" s="678"/>
      <c r="W894" s="678"/>
      <c r="X894" s="678"/>
      <c r="Y894" s="678"/>
      <c r="Z894" s="678"/>
      <c r="AA894" s="678"/>
      <c r="AB894" s="678"/>
    </row>
    <row r="895">
      <c r="A895" s="678"/>
      <c r="B895" s="46"/>
      <c r="C895" s="46"/>
      <c r="D895" s="46"/>
      <c r="E895" s="46"/>
      <c r="F895" s="46"/>
      <c r="G895" s="46"/>
      <c r="H895" s="46"/>
      <c r="I895" s="46"/>
      <c r="J895" s="46"/>
      <c r="K895" s="46"/>
      <c r="L895" s="46"/>
      <c r="M895" s="46"/>
      <c r="N895" s="46"/>
      <c r="O895" s="46"/>
      <c r="P895" s="678"/>
      <c r="Q895" s="678"/>
      <c r="R895" s="678"/>
      <c r="S895" s="678"/>
      <c r="T895" s="678"/>
      <c r="U895" s="678"/>
      <c r="V895" s="678"/>
      <c r="W895" s="678"/>
      <c r="X895" s="678"/>
      <c r="Y895" s="678"/>
      <c r="Z895" s="678"/>
      <c r="AA895" s="678"/>
      <c r="AB895" s="678"/>
    </row>
    <row r="896">
      <c r="A896" s="678"/>
      <c r="B896" s="46"/>
      <c r="C896" s="46"/>
      <c r="D896" s="46"/>
      <c r="E896" s="46"/>
      <c r="F896" s="46"/>
      <c r="G896" s="46"/>
      <c r="H896" s="46"/>
      <c r="I896" s="46"/>
      <c r="J896" s="46"/>
      <c r="K896" s="46"/>
      <c r="L896" s="46"/>
      <c r="M896" s="46"/>
      <c r="N896" s="46"/>
      <c r="O896" s="46"/>
      <c r="P896" s="678"/>
      <c r="Q896" s="678"/>
      <c r="R896" s="678"/>
      <c r="S896" s="678"/>
      <c r="T896" s="678"/>
      <c r="U896" s="678"/>
      <c r="V896" s="678"/>
      <c r="W896" s="678"/>
      <c r="X896" s="678"/>
      <c r="Y896" s="678"/>
      <c r="Z896" s="678"/>
      <c r="AA896" s="678"/>
      <c r="AB896" s="678"/>
    </row>
    <row r="897">
      <c r="A897" s="678"/>
      <c r="B897" s="46"/>
      <c r="C897" s="46"/>
      <c r="D897" s="46"/>
      <c r="E897" s="46"/>
      <c r="F897" s="46"/>
      <c r="G897" s="46"/>
      <c r="H897" s="46"/>
      <c r="I897" s="46"/>
      <c r="J897" s="46"/>
      <c r="K897" s="46"/>
      <c r="L897" s="46"/>
      <c r="M897" s="46"/>
      <c r="N897" s="46"/>
      <c r="O897" s="46"/>
      <c r="P897" s="678"/>
      <c r="Q897" s="678"/>
      <c r="R897" s="678"/>
      <c r="S897" s="678"/>
      <c r="T897" s="678"/>
      <c r="U897" s="678"/>
      <c r="V897" s="678"/>
      <c r="W897" s="678"/>
      <c r="X897" s="678"/>
      <c r="Y897" s="678"/>
      <c r="Z897" s="678"/>
      <c r="AA897" s="678"/>
      <c r="AB897" s="678"/>
    </row>
    <row r="898">
      <c r="A898" s="678"/>
      <c r="B898" s="46"/>
      <c r="C898" s="46"/>
      <c r="D898" s="46"/>
      <c r="E898" s="46"/>
      <c r="F898" s="46"/>
      <c r="G898" s="46"/>
      <c r="H898" s="46"/>
      <c r="I898" s="46"/>
      <c r="J898" s="46"/>
      <c r="K898" s="46"/>
      <c r="L898" s="46"/>
      <c r="M898" s="46"/>
      <c r="N898" s="46"/>
      <c r="O898" s="46"/>
      <c r="P898" s="678"/>
      <c r="Q898" s="678"/>
      <c r="R898" s="678"/>
      <c r="S898" s="678"/>
      <c r="T898" s="678"/>
      <c r="U898" s="678"/>
      <c r="V898" s="678"/>
      <c r="W898" s="678"/>
      <c r="X898" s="678"/>
      <c r="Y898" s="678"/>
      <c r="Z898" s="678"/>
      <c r="AA898" s="678"/>
      <c r="AB898" s="678"/>
    </row>
    <row r="899">
      <c r="A899" s="678"/>
      <c r="B899" s="46"/>
      <c r="C899" s="46"/>
      <c r="D899" s="46"/>
      <c r="E899" s="46"/>
      <c r="F899" s="46"/>
      <c r="G899" s="46"/>
      <c r="H899" s="46"/>
      <c r="I899" s="46"/>
      <c r="J899" s="46"/>
      <c r="K899" s="46"/>
      <c r="L899" s="46"/>
      <c r="M899" s="46"/>
      <c r="N899" s="46"/>
      <c r="O899" s="46"/>
      <c r="P899" s="678"/>
      <c r="Q899" s="678"/>
      <c r="R899" s="678"/>
      <c r="S899" s="678"/>
      <c r="T899" s="678"/>
      <c r="U899" s="678"/>
      <c r="V899" s="678"/>
      <c r="W899" s="678"/>
      <c r="X899" s="678"/>
      <c r="Y899" s="678"/>
      <c r="Z899" s="678"/>
      <c r="AA899" s="678"/>
      <c r="AB899" s="678"/>
    </row>
    <row r="900">
      <c r="A900" s="678"/>
      <c r="B900" s="46"/>
      <c r="C900" s="46"/>
      <c r="D900" s="46"/>
      <c r="E900" s="46"/>
      <c r="F900" s="46"/>
      <c r="G900" s="46"/>
      <c r="H900" s="46"/>
      <c r="I900" s="46"/>
      <c r="J900" s="46"/>
      <c r="K900" s="46"/>
      <c r="L900" s="46"/>
      <c r="M900" s="46"/>
      <c r="N900" s="46"/>
      <c r="O900" s="46"/>
      <c r="P900" s="678"/>
      <c r="Q900" s="678"/>
      <c r="R900" s="678"/>
      <c r="S900" s="678"/>
      <c r="T900" s="678"/>
      <c r="U900" s="678"/>
      <c r="V900" s="678"/>
      <c r="W900" s="678"/>
      <c r="X900" s="678"/>
      <c r="Y900" s="678"/>
      <c r="Z900" s="678"/>
      <c r="AA900" s="678"/>
      <c r="AB900" s="678"/>
    </row>
    <row r="901">
      <c r="A901" s="678"/>
      <c r="B901" s="46"/>
      <c r="C901" s="46"/>
      <c r="D901" s="46"/>
      <c r="E901" s="46"/>
      <c r="F901" s="46"/>
      <c r="G901" s="46"/>
      <c r="H901" s="46"/>
      <c r="I901" s="46"/>
      <c r="J901" s="46"/>
      <c r="K901" s="46"/>
      <c r="L901" s="46"/>
      <c r="M901" s="46"/>
      <c r="N901" s="46"/>
      <c r="O901" s="46"/>
      <c r="P901" s="678"/>
      <c r="Q901" s="678"/>
      <c r="R901" s="678"/>
      <c r="S901" s="678"/>
      <c r="T901" s="678"/>
      <c r="U901" s="678"/>
      <c r="V901" s="678"/>
      <c r="W901" s="678"/>
      <c r="X901" s="678"/>
      <c r="Y901" s="678"/>
      <c r="Z901" s="678"/>
      <c r="AA901" s="678"/>
      <c r="AB901" s="678"/>
    </row>
    <row r="902">
      <c r="A902" s="678"/>
      <c r="B902" s="46"/>
      <c r="C902" s="46"/>
      <c r="D902" s="46"/>
      <c r="E902" s="46"/>
      <c r="F902" s="46"/>
      <c r="G902" s="46"/>
      <c r="H902" s="46"/>
      <c r="I902" s="46"/>
      <c r="J902" s="46"/>
      <c r="K902" s="46"/>
      <c r="L902" s="46"/>
      <c r="M902" s="46"/>
      <c r="N902" s="46"/>
      <c r="O902" s="46"/>
      <c r="P902" s="678"/>
      <c r="Q902" s="678"/>
      <c r="R902" s="678"/>
      <c r="S902" s="678"/>
      <c r="T902" s="678"/>
      <c r="U902" s="678"/>
      <c r="V902" s="678"/>
      <c r="W902" s="678"/>
      <c r="X902" s="678"/>
      <c r="Y902" s="678"/>
      <c r="Z902" s="678"/>
      <c r="AA902" s="678"/>
      <c r="AB902" s="678"/>
    </row>
    <row r="903">
      <c r="A903" s="678"/>
      <c r="B903" s="46"/>
      <c r="C903" s="46"/>
      <c r="D903" s="46"/>
      <c r="E903" s="46"/>
      <c r="F903" s="46"/>
      <c r="G903" s="46"/>
      <c r="H903" s="46"/>
      <c r="I903" s="46"/>
      <c r="J903" s="46"/>
      <c r="K903" s="46"/>
      <c r="L903" s="46"/>
      <c r="M903" s="46"/>
      <c r="N903" s="46"/>
      <c r="O903" s="46"/>
      <c r="P903" s="678"/>
      <c r="Q903" s="678"/>
      <c r="R903" s="678"/>
      <c r="S903" s="678"/>
      <c r="T903" s="678"/>
      <c r="U903" s="678"/>
      <c r="V903" s="678"/>
      <c r="W903" s="678"/>
      <c r="X903" s="678"/>
      <c r="Y903" s="678"/>
      <c r="Z903" s="678"/>
      <c r="AA903" s="678"/>
      <c r="AB903" s="678"/>
    </row>
    <row r="904">
      <c r="A904" s="678"/>
      <c r="B904" s="46"/>
      <c r="C904" s="46"/>
      <c r="D904" s="46"/>
      <c r="E904" s="46"/>
      <c r="F904" s="46"/>
      <c r="G904" s="46"/>
      <c r="H904" s="46"/>
      <c r="I904" s="46"/>
      <c r="J904" s="46"/>
      <c r="K904" s="46"/>
      <c r="L904" s="46"/>
      <c r="M904" s="46"/>
      <c r="N904" s="46"/>
      <c r="O904" s="46"/>
      <c r="P904" s="678"/>
      <c r="Q904" s="678"/>
      <c r="R904" s="678"/>
      <c r="S904" s="678"/>
      <c r="T904" s="678"/>
      <c r="U904" s="678"/>
      <c r="V904" s="678"/>
      <c r="W904" s="678"/>
      <c r="X904" s="678"/>
      <c r="Y904" s="678"/>
      <c r="Z904" s="678"/>
      <c r="AA904" s="678"/>
      <c r="AB904" s="678"/>
    </row>
    <row r="905">
      <c r="A905" s="678"/>
      <c r="B905" s="46"/>
      <c r="C905" s="46"/>
      <c r="D905" s="46"/>
      <c r="E905" s="46"/>
      <c r="F905" s="46"/>
      <c r="G905" s="46"/>
      <c r="H905" s="46"/>
      <c r="I905" s="46"/>
      <c r="J905" s="46"/>
      <c r="K905" s="46"/>
      <c r="L905" s="46"/>
      <c r="M905" s="46"/>
      <c r="N905" s="46"/>
      <c r="O905" s="46"/>
      <c r="P905" s="678"/>
      <c r="Q905" s="678"/>
      <c r="R905" s="678"/>
      <c r="S905" s="678"/>
      <c r="T905" s="678"/>
      <c r="U905" s="678"/>
      <c r="V905" s="678"/>
      <c r="W905" s="678"/>
      <c r="X905" s="678"/>
      <c r="Y905" s="678"/>
      <c r="Z905" s="678"/>
      <c r="AA905" s="678"/>
      <c r="AB905" s="678"/>
    </row>
    <row r="906">
      <c r="A906" s="678"/>
      <c r="B906" s="46"/>
      <c r="C906" s="46"/>
      <c r="D906" s="46"/>
      <c r="E906" s="46"/>
      <c r="F906" s="46"/>
      <c r="G906" s="46"/>
      <c r="H906" s="46"/>
      <c r="I906" s="46"/>
      <c r="J906" s="46"/>
      <c r="K906" s="46"/>
      <c r="L906" s="46"/>
      <c r="M906" s="46"/>
      <c r="N906" s="46"/>
      <c r="O906" s="46"/>
      <c r="P906" s="678"/>
      <c r="Q906" s="678"/>
      <c r="R906" s="678"/>
      <c r="S906" s="678"/>
      <c r="T906" s="678"/>
      <c r="U906" s="678"/>
      <c r="V906" s="678"/>
      <c r="W906" s="678"/>
      <c r="X906" s="678"/>
      <c r="Y906" s="678"/>
      <c r="Z906" s="678"/>
      <c r="AA906" s="678"/>
      <c r="AB906" s="678"/>
    </row>
    <row r="907">
      <c r="A907" s="678"/>
      <c r="B907" s="46"/>
      <c r="C907" s="46"/>
      <c r="D907" s="46"/>
      <c r="E907" s="46"/>
      <c r="F907" s="46"/>
      <c r="G907" s="46"/>
      <c r="H907" s="46"/>
      <c r="I907" s="46"/>
      <c r="J907" s="46"/>
      <c r="K907" s="46"/>
      <c r="L907" s="46"/>
      <c r="M907" s="46"/>
      <c r="N907" s="46"/>
      <c r="O907" s="46"/>
      <c r="P907" s="678"/>
      <c r="Q907" s="678"/>
      <c r="R907" s="678"/>
      <c r="S907" s="678"/>
      <c r="T907" s="678"/>
      <c r="U907" s="678"/>
      <c r="V907" s="678"/>
      <c r="W907" s="678"/>
      <c r="X907" s="678"/>
      <c r="Y907" s="678"/>
      <c r="Z907" s="678"/>
      <c r="AA907" s="678"/>
      <c r="AB907" s="678"/>
    </row>
    <row r="908">
      <c r="A908" s="678"/>
      <c r="B908" s="46"/>
      <c r="C908" s="46"/>
      <c r="D908" s="46"/>
      <c r="E908" s="46"/>
      <c r="F908" s="46"/>
      <c r="G908" s="46"/>
      <c r="H908" s="46"/>
      <c r="I908" s="46"/>
      <c r="J908" s="46"/>
      <c r="K908" s="46"/>
      <c r="L908" s="46"/>
      <c r="M908" s="46"/>
      <c r="N908" s="46"/>
      <c r="O908" s="46"/>
      <c r="P908" s="678"/>
      <c r="Q908" s="678"/>
      <c r="R908" s="678"/>
      <c r="S908" s="678"/>
      <c r="T908" s="678"/>
      <c r="U908" s="678"/>
      <c r="V908" s="678"/>
      <c r="W908" s="678"/>
      <c r="X908" s="678"/>
      <c r="Y908" s="678"/>
      <c r="Z908" s="678"/>
      <c r="AA908" s="678"/>
      <c r="AB908" s="678"/>
    </row>
    <row r="909">
      <c r="A909" s="678"/>
      <c r="B909" s="46"/>
      <c r="C909" s="46"/>
      <c r="D909" s="46"/>
      <c r="E909" s="46"/>
      <c r="F909" s="46"/>
      <c r="G909" s="46"/>
      <c r="H909" s="46"/>
      <c r="I909" s="46"/>
      <c r="J909" s="46"/>
      <c r="K909" s="46"/>
      <c r="L909" s="46"/>
      <c r="M909" s="46"/>
      <c r="N909" s="46"/>
      <c r="O909" s="46"/>
      <c r="P909" s="678"/>
      <c r="Q909" s="678"/>
      <c r="R909" s="678"/>
      <c r="S909" s="678"/>
      <c r="T909" s="678"/>
      <c r="U909" s="678"/>
      <c r="V909" s="678"/>
      <c r="W909" s="678"/>
      <c r="X909" s="678"/>
      <c r="Y909" s="678"/>
      <c r="Z909" s="678"/>
      <c r="AA909" s="678"/>
      <c r="AB909" s="678"/>
    </row>
    <row r="910">
      <c r="A910" s="678"/>
      <c r="B910" s="46"/>
      <c r="C910" s="46"/>
      <c r="D910" s="46"/>
      <c r="E910" s="46"/>
      <c r="F910" s="46"/>
      <c r="G910" s="46"/>
      <c r="H910" s="46"/>
      <c r="I910" s="46"/>
      <c r="J910" s="46"/>
      <c r="K910" s="46"/>
      <c r="L910" s="46"/>
      <c r="M910" s="46"/>
      <c r="N910" s="46"/>
      <c r="O910" s="46"/>
      <c r="P910" s="678"/>
      <c r="Q910" s="678"/>
      <c r="R910" s="678"/>
      <c r="S910" s="678"/>
      <c r="T910" s="678"/>
      <c r="U910" s="678"/>
      <c r="V910" s="678"/>
      <c r="W910" s="678"/>
      <c r="X910" s="678"/>
      <c r="Y910" s="678"/>
      <c r="Z910" s="678"/>
      <c r="AA910" s="678"/>
      <c r="AB910" s="678"/>
    </row>
    <row r="911">
      <c r="A911" s="678"/>
      <c r="B911" s="46"/>
      <c r="C911" s="46"/>
      <c r="D911" s="46"/>
      <c r="E911" s="46"/>
      <c r="F911" s="46"/>
      <c r="G911" s="46"/>
      <c r="H911" s="46"/>
      <c r="I911" s="46"/>
      <c r="J911" s="46"/>
      <c r="K911" s="46"/>
      <c r="L911" s="46"/>
      <c r="M911" s="46"/>
      <c r="N911" s="46"/>
      <c r="O911" s="46"/>
      <c r="P911" s="678"/>
      <c r="Q911" s="678"/>
      <c r="R911" s="678"/>
      <c r="S911" s="678"/>
      <c r="T911" s="678"/>
      <c r="U911" s="678"/>
      <c r="V911" s="678"/>
      <c r="W911" s="678"/>
      <c r="X911" s="678"/>
      <c r="Y911" s="678"/>
      <c r="Z911" s="678"/>
      <c r="AA911" s="678"/>
      <c r="AB911" s="678"/>
    </row>
    <row r="912">
      <c r="A912" s="678"/>
      <c r="B912" s="46"/>
      <c r="C912" s="46"/>
      <c r="D912" s="46"/>
      <c r="E912" s="46"/>
      <c r="F912" s="46"/>
      <c r="G912" s="46"/>
      <c r="H912" s="46"/>
      <c r="I912" s="46"/>
      <c r="J912" s="46"/>
      <c r="K912" s="46"/>
      <c r="L912" s="46"/>
      <c r="M912" s="46"/>
      <c r="N912" s="46"/>
      <c r="O912" s="46"/>
      <c r="P912" s="678"/>
      <c r="Q912" s="678"/>
      <c r="R912" s="678"/>
      <c r="S912" s="678"/>
      <c r="T912" s="678"/>
      <c r="U912" s="678"/>
      <c r="V912" s="678"/>
      <c r="W912" s="678"/>
      <c r="X912" s="678"/>
      <c r="Y912" s="678"/>
      <c r="Z912" s="678"/>
      <c r="AA912" s="678"/>
      <c r="AB912" s="678"/>
    </row>
    <row r="913">
      <c r="A913" s="678"/>
      <c r="B913" s="46"/>
      <c r="C913" s="46"/>
      <c r="D913" s="46"/>
      <c r="E913" s="46"/>
      <c r="F913" s="46"/>
      <c r="G913" s="46"/>
      <c r="H913" s="46"/>
      <c r="I913" s="46"/>
      <c r="J913" s="46"/>
      <c r="K913" s="46"/>
      <c r="L913" s="46"/>
      <c r="M913" s="46"/>
      <c r="N913" s="46"/>
      <c r="O913" s="46"/>
      <c r="P913" s="678"/>
      <c r="Q913" s="678"/>
      <c r="R913" s="678"/>
      <c r="S913" s="678"/>
      <c r="T913" s="678"/>
      <c r="U913" s="678"/>
      <c r="V913" s="678"/>
      <c r="W913" s="678"/>
      <c r="X913" s="678"/>
      <c r="Y913" s="678"/>
      <c r="Z913" s="678"/>
      <c r="AA913" s="678"/>
      <c r="AB913" s="678"/>
    </row>
    <row r="914">
      <c r="A914" s="678"/>
      <c r="B914" s="46"/>
      <c r="C914" s="46"/>
      <c r="D914" s="46"/>
      <c r="E914" s="46"/>
      <c r="F914" s="46"/>
      <c r="G914" s="46"/>
      <c r="H914" s="46"/>
      <c r="I914" s="46"/>
      <c r="J914" s="46"/>
      <c r="K914" s="46"/>
      <c r="L914" s="46"/>
      <c r="M914" s="46"/>
      <c r="N914" s="46"/>
      <c r="O914" s="46"/>
      <c r="P914" s="678"/>
      <c r="Q914" s="678"/>
      <c r="R914" s="678"/>
      <c r="S914" s="678"/>
      <c r="T914" s="678"/>
      <c r="U914" s="678"/>
      <c r="V914" s="678"/>
      <c r="W914" s="678"/>
      <c r="X914" s="678"/>
      <c r="Y914" s="678"/>
      <c r="Z914" s="678"/>
      <c r="AA914" s="678"/>
      <c r="AB914" s="678"/>
    </row>
    <row r="915">
      <c r="A915" s="678"/>
      <c r="B915" s="46"/>
      <c r="C915" s="46"/>
      <c r="D915" s="46"/>
      <c r="E915" s="46"/>
      <c r="F915" s="46"/>
      <c r="G915" s="46"/>
      <c r="H915" s="46"/>
      <c r="I915" s="46"/>
      <c r="J915" s="46"/>
      <c r="K915" s="46"/>
      <c r="L915" s="46"/>
      <c r="M915" s="46"/>
      <c r="N915" s="46"/>
      <c r="O915" s="46"/>
      <c r="P915" s="678"/>
      <c r="Q915" s="678"/>
      <c r="R915" s="678"/>
      <c r="S915" s="678"/>
      <c r="T915" s="678"/>
      <c r="U915" s="678"/>
      <c r="V915" s="678"/>
      <c r="W915" s="678"/>
      <c r="X915" s="678"/>
      <c r="Y915" s="678"/>
      <c r="Z915" s="678"/>
      <c r="AA915" s="678"/>
      <c r="AB915" s="678"/>
    </row>
    <row r="916">
      <c r="A916" s="678"/>
      <c r="B916" s="46"/>
      <c r="C916" s="46"/>
      <c r="D916" s="46"/>
      <c r="E916" s="46"/>
      <c r="F916" s="46"/>
      <c r="G916" s="46"/>
      <c r="H916" s="46"/>
      <c r="I916" s="46"/>
      <c r="J916" s="46"/>
      <c r="K916" s="46"/>
      <c r="L916" s="46"/>
      <c r="M916" s="46"/>
      <c r="N916" s="46"/>
      <c r="O916" s="46"/>
      <c r="P916" s="678"/>
      <c r="Q916" s="678"/>
      <c r="R916" s="678"/>
      <c r="S916" s="678"/>
      <c r="T916" s="678"/>
      <c r="U916" s="678"/>
      <c r="V916" s="678"/>
      <c r="W916" s="678"/>
      <c r="X916" s="678"/>
      <c r="Y916" s="678"/>
      <c r="Z916" s="678"/>
      <c r="AA916" s="678"/>
      <c r="AB916" s="678"/>
    </row>
    <row r="917">
      <c r="A917" s="678"/>
      <c r="B917" s="46"/>
      <c r="C917" s="46"/>
      <c r="D917" s="46"/>
      <c r="E917" s="46"/>
      <c r="F917" s="46"/>
      <c r="G917" s="46"/>
      <c r="H917" s="46"/>
      <c r="I917" s="46"/>
      <c r="J917" s="46"/>
      <c r="K917" s="46"/>
      <c r="L917" s="46"/>
      <c r="M917" s="46"/>
      <c r="N917" s="46"/>
      <c r="O917" s="46"/>
      <c r="P917" s="678"/>
      <c r="Q917" s="678"/>
      <c r="R917" s="678"/>
      <c r="S917" s="678"/>
      <c r="T917" s="678"/>
      <c r="U917" s="678"/>
      <c r="V917" s="678"/>
      <c r="W917" s="678"/>
      <c r="X917" s="678"/>
      <c r="Y917" s="678"/>
      <c r="Z917" s="678"/>
      <c r="AA917" s="678"/>
      <c r="AB917" s="678"/>
    </row>
    <row r="918">
      <c r="A918" s="678"/>
      <c r="B918" s="46"/>
      <c r="C918" s="46"/>
      <c r="D918" s="46"/>
      <c r="E918" s="46"/>
      <c r="F918" s="46"/>
      <c r="G918" s="46"/>
      <c r="H918" s="46"/>
      <c r="I918" s="46"/>
      <c r="J918" s="46"/>
      <c r="K918" s="46"/>
      <c r="L918" s="46"/>
      <c r="M918" s="46"/>
      <c r="N918" s="46"/>
      <c r="O918" s="46"/>
      <c r="P918" s="678"/>
      <c r="Q918" s="678"/>
      <c r="R918" s="678"/>
      <c r="S918" s="678"/>
      <c r="T918" s="678"/>
      <c r="U918" s="678"/>
      <c r="V918" s="678"/>
      <c r="W918" s="678"/>
      <c r="X918" s="678"/>
      <c r="Y918" s="678"/>
      <c r="Z918" s="678"/>
      <c r="AA918" s="678"/>
      <c r="AB918" s="678"/>
    </row>
    <row r="919">
      <c r="A919" s="678"/>
      <c r="B919" s="46"/>
      <c r="C919" s="46"/>
      <c r="D919" s="46"/>
      <c r="E919" s="46"/>
      <c r="F919" s="46"/>
      <c r="G919" s="46"/>
      <c r="H919" s="46"/>
      <c r="I919" s="46"/>
      <c r="J919" s="46"/>
      <c r="K919" s="46"/>
      <c r="L919" s="46"/>
      <c r="M919" s="46"/>
      <c r="N919" s="46"/>
      <c r="O919" s="46"/>
      <c r="P919" s="678"/>
      <c r="Q919" s="678"/>
      <c r="R919" s="678"/>
      <c r="S919" s="678"/>
      <c r="T919" s="678"/>
      <c r="U919" s="678"/>
      <c r="V919" s="678"/>
      <c r="W919" s="678"/>
      <c r="X919" s="678"/>
      <c r="Y919" s="678"/>
      <c r="Z919" s="678"/>
      <c r="AA919" s="678"/>
      <c r="AB919" s="678"/>
    </row>
    <row r="920">
      <c r="A920" s="678"/>
      <c r="B920" s="46"/>
      <c r="C920" s="46"/>
      <c r="D920" s="46"/>
      <c r="E920" s="46"/>
      <c r="F920" s="46"/>
      <c r="G920" s="46"/>
      <c r="H920" s="46"/>
      <c r="I920" s="46"/>
      <c r="J920" s="46"/>
      <c r="K920" s="46"/>
      <c r="L920" s="46"/>
      <c r="M920" s="46"/>
      <c r="N920" s="46"/>
      <c r="O920" s="46"/>
      <c r="P920" s="678"/>
      <c r="Q920" s="678"/>
      <c r="R920" s="678"/>
      <c r="S920" s="678"/>
      <c r="T920" s="678"/>
      <c r="U920" s="678"/>
      <c r="V920" s="678"/>
      <c r="W920" s="678"/>
      <c r="X920" s="678"/>
      <c r="Y920" s="678"/>
      <c r="Z920" s="678"/>
      <c r="AA920" s="678"/>
      <c r="AB920" s="678"/>
    </row>
    <row r="921">
      <c r="A921" s="678"/>
      <c r="B921" s="46"/>
      <c r="C921" s="46"/>
      <c r="D921" s="46"/>
      <c r="E921" s="46"/>
      <c r="F921" s="46"/>
      <c r="G921" s="46"/>
      <c r="H921" s="46"/>
      <c r="I921" s="46"/>
      <c r="J921" s="46"/>
      <c r="K921" s="46"/>
      <c r="L921" s="46"/>
      <c r="M921" s="46"/>
      <c r="N921" s="46"/>
      <c r="O921" s="46"/>
      <c r="P921" s="678"/>
      <c r="Q921" s="678"/>
      <c r="R921" s="678"/>
      <c r="S921" s="678"/>
      <c r="T921" s="678"/>
      <c r="U921" s="678"/>
      <c r="V921" s="678"/>
      <c r="W921" s="678"/>
      <c r="X921" s="678"/>
      <c r="Y921" s="678"/>
      <c r="Z921" s="678"/>
      <c r="AA921" s="678"/>
      <c r="AB921" s="678"/>
    </row>
    <row r="922">
      <c r="A922" s="678"/>
      <c r="B922" s="46"/>
      <c r="C922" s="46"/>
      <c r="D922" s="46"/>
      <c r="E922" s="46"/>
      <c r="F922" s="46"/>
      <c r="G922" s="46"/>
      <c r="H922" s="46"/>
      <c r="I922" s="46"/>
      <c r="J922" s="46"/>
      <c r="K922" s="46"/>
      <c r="L922" s="46"/>
      <c r="M922" s="46"/>
      <c r="N922" s="46"/>
      <c r="O922" s="46"/>
      <c r="P922" s="678"/>
      <c r="Q922" s="678"/>
      <c r="R922" s="678"/>
      <c r="S922" s="678"/>
      <c r="T922" s="678"/>
      <c r="U922" s="678"/>
      <c r="V922" s="678"/>
      <c r="W922" s="678"/>
      <c r="X922" s="678"/>
      <c r="Y922" s="678"/>
      <c r="Z922" s="678"/>
      <c r="AA922" s="678"/>
      <c r="AB922" s="678"/>
    </row>
    <row r="923">
      <c r="A923" s="678"/>
      <c r="B923" s="46"/>
      <c r="C923" s="46"/>
      <c r="D923" s="46"/>
      <c r="E923" s="46"/>
      <c r="F923" s="46"/>
      <c r="G923" s="46"/>
      <c r="H923" s="46"/>
      <c r="I923" s="46"/>
      <c r="J923" s="46"/>
      <c r="K923" s="46"/>
      <c r="L923" s="46"/>
      <c r="M923" s="46"/>
      <c r="N923" s="46"/>
      <c r="O923" s="46"/>
      <c r="P923" s="678"/>
      <c r="Q923" s="678"/>
      <c r="R923" s="678"/>
      <c r="S923" s="678"/>
      <c r="T923" s="678"/>
      <c r="U923" s="678"/>
      <c r="V923" s="678"/>
      <c r="W923" s="678"/>
      <c r="X923" s="678"/>
      <c r="Y923" s="678"/>
      <c r="Z923" s="678"/>
      <c r="AA923" s="678"/>
      <c r="AB923" s="678"/>
    </row>
    <row r="924">
      <c r="A924" s="678"/>
      <c r="B924" s="46"/>
      <c r="C924" s="46"/>
      <c r="D924" s="46"/>
      <c r="E924" s="46"/>
      <c r="F924" s="46"/>
      <c r="G924" s="46"/>
      <c r="H924" s="46"/>
      <c r="I924" s="46"/>
      <c r="J924" s="46"/>
      <c r="K924" s="46"/>
      <c r="L924" s="46"/>
      <c r="M924" s="46"/>
      <c r="N924" s="46"/>
      <c r="O924" s="46"/>
      <c r="P924" s="678"/>
      <c r="Q924" s="678"/>
      <c r="R924" s="678"/>
      <c r="S924" s="678"/>
      <c r="T924" s="678"/>
      <c r="U924" s="678"/>
      <c r="V924" s="678"/>
      <c r="W924" s="678"/>
      <c r="X924" s="678"/>
      <c r="Y924" s="678"/>
      <c r="Z924" s="678"/>
      <c r="AA924" s="678"/>
      <c r="AB924" s="678"/>
    </row>
    <row r="925">
      <c r="A925" s="678"/>
      <c r="B925" s="46"/>
      <c r="C925" s="46"/>
      <c r="D925" s="46"/>
      <c r="E925" s="46"/>
      <c r="F925" s="46"/>
      <c r="G925" s="46"/>
      <c r="H925" s="46"/>
      <c r="I925" s="46"/>
      <c r="J925" s="46"/>
      <c r="K925" s="46"/>
      <c r="L925" s="46"/>
      <c r="M925" s="46"/>
      <c r="N925" s="46"/>
      <c r="O925" s="46"/>
      <c r="P925" s="678"/>
      <c r="Q925" s="678"/>
      <c r="R925" s="678"/>
      <c r="S925" s="678"/>
      <c r="T925" s="678"/>
      <c r="U925" s="678"/>
      <c r="V925" s="678"/>
      <c r="W925" s="678"/>
      <c r="X925" s="678"/>
      <c r="Y925" s="678"/>
      <c r="Z925" s="678"/>
      <c r="AA925" s="678"/>
      <c r="AB925" s="678"/>
    </row>
    <row r="926">
      <c r="A926" s="678"/>
      <c r="B926" s="46"/>
      <c r="C926" s="46"/>
      <c r="D926" s="46"/>
      <c r="E926" s="46"/>
      <c r="F926" s="46"/>
      <c r="G926" s="46"/>
      <c r="H926" s="46"/>
      <c r="I926" s="46"/>
      <c r="J926" s="46"/>
      <c r="K926" s="46"/>
      <c r="L926" s="46"/>
      <c r="M926" s="46"/>
      <c r="N926" s="46"/>
      <c r="O926" s="46"/>
      <c r="P926" s="678"/>
      <c r="Q926" s="678"/>
      <c r="R926" s="678"/>
      <c r="S926" s="678"/>
      <c r="T926" s="678"/>
      <c r="U926" s="678"/>
      <c r="V926" s="678"/>
      <c r="W926" s="678"/>
      <c r="X926" s="678"/>
      <c r="Y926" s="678"/>
      <c r="Z926" s="678"/>
      <c r="AA926" s="678"/>
      <c r="AB926" s="678"/>
    </row>
    <row r="927">
      <c r="A927" s="678"/>
      <c r="B927" s="46"/>
      <c r="C927" s="46"/>
      <c r="D927" s="46"/>
      <c r="E927" s="46"/>
      <c r="F927" s="46"/>
      <c r="G927" s="46"/>
      <c r="H927" s="46"/>
      <c r="I927" s="46"/>
      <c r="J927" s="46"/>
      <c r="K927" s="46"/>
      <c r="L927" s="46"/>
      <c r="M927" s="46"/>
      <c r="N927" s="46"/>
      <c r="O927" s="46"/>
      <c r="P927" s="678"/>
      <c r="Q927" s="678"/>
      <c r="R927" s="678"/>
      <c r="S927" s="678"/>
      <c r="T927" s="678"/>
      <c r="U927" s="678"/>
      <c r="V927" s="678"/>
      <c r="W927" s="678"/>
      <c r="X927" s="678"/>
      <c r="Y927" s="678"/>
      <c r="Z927" s="678"/>
      <c r="AA927" s="678"/>
      <c r="AB927" s="678"/>
    </row>
    <row r="928">
      <c r="A928" s="678"/>
      <c r="B928" s="46"/>
      <c r="C928" s="46"/>
      <c r="D928" s="46"/>
      <c r="E928" s="46"/>
      <c r="F928" s="46"/>
      <c r="G928" s="46"/>
      <c r="H928" s="46"/>
      <c r="I928" s="46"/>
      <c r="J928" s="46"/>
      <c r="K928" s="46"/>
      <c r="L928" s="46"/>
      <c r="M928" s="46"/>
      <c r="N928" s="46"/>
      <c r="O928" s="46"/>
      <c r="P928" s="678"/>
      <c r="Q928" s="678"/>
      <c r="R928" s="678"/>
      <c r="S928" s="678"/>
      <c r="T928" s="678"/>
      <c r="U928" s="678"/>
      <c r="V928" s="678"/>
      <c r="W928" s="678"/>
      <c r="X928" s="678"/>
      <c r="Y928" s="678"/>
      <c r="Z928" s="678"/>
      <c r="AA928" s="678"/>
      <c r="AB928" s="678"/>
    </row>
    <row r="929">
      <c r="A929" s="678"/>
      <c r="B929" s="46"/>
      <c r="C929" s="46"/>
      <c r="D929" s="46"/>
      <c r="E929" s="46"/>
      <c r="F929" s="46"/>
      <c r="G929" s="46"/>
      <c r="H929" s="46"/>
      <c r="I929" s="46"/>
      <c r="J929" s="46"/>
      <c r="K929" s="46"/>
      <c r="L929" s="46"/>
      <c r="M929" s="46"/>
      <c r="N929" s="46"/>
      <c r="O929" s="46"/>
      <c r="P929" s="678"/>
      <c r="Q929" s="678"/>
      <c r="R929" s="678"/>
      <c r="S929" s="678"/>
      <c r="T929" s="678"/>
      <c r="U929" s="678"/>
      <c r="V929" s="678"/>
      <c r="W929" s="678"/>
      <c r="X929" s="678"/>
      <c r="Y929" s="678"/>
      <c r="Z929" s="678"/>
      <c r="AA929" s="678"/>
      <c r="AB929" s="678"/>
    </row>
    <row r="930">
      <c r="A930" s="678"/>
      <c r="B930" s="46"/>
      <c r="C930" s="46"/>
      <c r="D930" s="46"/>
      <c r="E930" s="46"/>
      <c r="F930" s="46"/>
      <c r="G930" s="46"/>
      <c r="H930" s="46"/>
      <c r="I930" s="46"/>
      <c r="J930" s="46"/>
      <c r="K930" s="46"/>
      <c r="L930" s="46"/>
      <c r="M930" s="46"/>
      <c r="N930" s="46"/>
      <c r="O930" s="46"/>
      <c r="P930" s="678"/>
      <c r="Q930" s="678"/>
      <c r="R930" s="678"/>
      <c r="S930" s="678"/>
      <c r="T930" s="678"/>
      <c r="U930" s="678"/>
      <c r="V930" s="678"/>
      <c r="W930" s="678"/>
      <c r="X930" s="678"/>
      <c r="Y930" s="678"/>
      <c r="Z930" s="678"/>
      <c r="AA930" s="678"/>
      <c r="AB930" s="678"/>
    </row>
    <row r="931">
      <c r="A931" s="678"/>
      <c r="B931" s="46"/>
      <c r="C931" s="46"/>
      <c r="D931" s="46"/>
      <c r="E931" s="46"/>
      <c r="F931" s="46"/>
      <c r="G931" s="46"/>
      <c r="H931" s="46"/>
      <c r="I931" s="46"/>
      <c r="J931" s="46"/>
      <c r="K931" s="46"/>
      <c r="L931" s="46"/>
      <c r="M931" s="46"/>
      <c r="N931" s="46"/>
      <c r="O931" s="46"/>
      <c r="P931" s="678"/>
      <c r="Q931" s="678"/>
      <c r="R931" s="678"/>
      <c r="S931" s="678"/>
      <c r="T931" s="678"/>
      <c r="U931" s="678"/>
      <c r="V931" s="678"/>
      <c r="W931" s="678"/>
      <c r="X931" s="678"/>
      <c r="Y931" s="678"/>
      <c r="Z931" s="678"/>
      <c r="AA931" s="678"/>
      <c r="AB931" s="678"/>
    </row>
    <row r="932">
      <c r="A932" s="678"/>
      <c r="B932" s="46"/>
      <c r="C932" s="46"/>
      <c r="D932" s="46"/>
      <c r="E932" s="46"/>
      <c r="F932" s="46"/>
      <c r="G932" s="46"/>
      <c r="H932" s="46"/>
      <c r="I932" s="46"/>
      <c r="J932" s="46"/>
      <c r="K932" s="46"/>
      <c r="L932" s="46"/>
      <c r="M932" s="46"/>
      <c r="N932" s="46"/>
      <c r="O932" s="46"/>
      <c r="P932" s="678"/>
      <c r="Q932" s="678"/>
      <c r="R932" s="678"/>
      <c r="S932" s="678"/>
      <c r="T932" s="678"/>
      <c r="U932" s="678"/>
      <c r="V932" s="678"/>
      <c r="W932" s="678"/>
      <c r="X932" s="678"/>
      <c r="Y932" s="678"/>
      <c r="Z932" s="678"/>
      <c r="AA932" s="678"/>
      <c r="AB932" s="678"/>
    </row>
    <row r="933">
      <c r="A933" s="678"/>
      <c r="B933" s="46"/>
      <c r="C933" s="46"/>
      <c r="D933" s="46"/>
      <c r="E933" s="46"/>
      <c r="F933" s="46"/>
      <c r="G933" s="46"/>
      <c r="H933" s="46"/>
      <c r="I933" s="46"/>
      <c r="J933" s="46"/>
      <c r="K933" s="46"/>
      <c r="L933" s="46"/>
      <c r="M933" s="46"/>
      <c r="N933" s="46"/>
      <c r="O933" s="46"/>
      <c r="P933" s="678"/>
      <c r="Q933" s="678"/>
      <c r="R933" s="678"/>
      <c r="S933" s="678"/>
      <c r="T933" s="678"/>
      <c r="U933" s="678"/>
      <c r="V933" s="678"/>
      <c r="W933" s="678"/>
      <c r="X933" s="678"/>
      <c r="Y933" s="678"/>
      <c r="Z933" s="678"/>
      <c r="AA933" s="678"/>
      <c r="AB933" s="678"/>
    </row>
    <row r="934">
      <c r="A934" s="678"/>
      <c r="B934" s="46"/>
      <c r="C934" s="46"/>
      <c r="D934" s="46"/>
      <c r="E934" s="46"/>
      <c r="F934" s="46"/>
      <c r="G934" s="46"/>
      <c r="H934" s="46"/>
      <c r="I934" s="46"/>
      <c r="J934" s="46"/>
      <c r="K934" s="46"/>
      <c r="L934" s="46"/>
      <c r="M934" s="46"/>
      <c r="N934" s="46"/>
      <c r="O934" s="46"/>
      <c r="P934" s="678"/>
      <c r="Q934" s="678"/>
      <c r="R934" s="678"/>
      <c r="S934" s="678"/>
      <c r="T934" s="678"/>
      <c r="U934" s="678"/>
      <c r="V934" s="678"/>
      <c r="W934" s="678"/>
      <c r="X934" s="678"/>
      <c r="Y934" s="678"/>
      <c r="Z934" s="678"/>
      <c r="AA934" s="678"/>
      <c r="AB934" s="678"/>
    </row>
    <row r="935">
      <c r="A935" s="678"/>
      <c r="B935" s="46"/>
      <c r="C935" s="46"/>
      <c r="D935" s="46"/>
      <c r="E935" s="46"/>
      <c r="F935" s="46"/>
      <c r="G935" s="46"/>
      <c r="H935" s="46"/>
      <c r="I935" s="46"/>
      <c r="J935" s="46"/>
      <c r="K935" s="46"/>
      <c r="L935" s="46"/>
      <c r="M935" s="46"/>
      <c r="N935" s="46"/>
      <c r="O935" s="46"/>
      <c r="P935" s="678"/>
      <c r="Q935" s="678"/>
      <c r="R935" s="678"/>
      <c r="S935" s="678"/>
      <c r="T935" s="678"/>
      <c r="U935" s="678"/>
      <c r="V935" s="678"/>
      <c r="W935" s="678"/>
      <c r="X935" s="678"/>
      <c r="Y935" s="678"/>
      <c r="Z935" s="678"/>
      <c r="AA935" s="678"/>
      <c r="AB935" s="678"/>
    </row>
    <row r="936">
      <c r="A936" s="678"/>
      <c r="B936" s="46"/>
      <c r="C936" s="46"/>
      <c r="D936" s="46"/>
      <c r="E936" s="46"/>
      <c r="F936" s="46"/>
      <c r="G936" s="46"/>
      <c r="H936" s="46"/>
      <c r="I936" s="46"/>
      <c r="J936" s="46"/>
      <c r="K936" s="46"/>
      <c r="L936" s="46"/>
      <c r="M936" s="46"/>
      <c r="N936" s="46"/>
      <c r="O936" s="46"/>
      <c r="P936" s="678"/>
      <c r="Q936" s="678"/>
      <c r="R936" s="678"/>
      <c r="S936" s="678"/>
      <c r="T936" s="678"/>
      <c r="U936" s="678"/>
      <c r="V936" s="678"/>
      <c r="W936" s="678"/>
      <c r="X936" s="678"/>
      <c r="Y936" s="678"/>
      <c r="Z936" s="678"/>
      <c r="AA936" s="678"/>
      <c r="AB936" s="678"/>
    </row>
    <row r="937">
      <c r="A937" s="678"/>
      <c r="B937" s="46"/>
      <c r="C937" s="46"/>
      <c r="D937" s="46"/>
      <c r="E937" s="46"/>
      <c r="F937" s="46"/>
      <c r="G937" s="46"/>
      <c r="H937" s="46"/>
      <c r="I937" s="46"/>
      <c r="J937" s="46"/>
      <c r="K937" s="46"/>
      <c r="L937" s="46"/>
      <c r="M937" s="46"/>
      <c r="N937" s="46"/>
      <c r="O937" s="46"/>
      <c r="P937" s="678"/>
      <c r="Q937" s="678"/>
      <c r="R937" s="678"/>
      <c r="S937" s="678"/>
      <c r="T937" s="678"/>
      <c r="U937" s="678"/>
      <c r="V937" s="678"/>
      <c r="W937" s="678"/>
      <c r="X937" s="678"/>
      <c r="Y937" s="678"/>
      <c r="Z937" s="678"/>
      <c r="AA937" s="678"/>
      <c r="AB937" s="678"/>
    </row>
    <row r="938">
      <c r="A938" s="678"/>
      <c r="B938" s="46"/>
      <c r="C938" s="46"/>
      <c r="D938" s="46"/>
      <c r="E938" s="46"/>
      <c r="F938" s="46"/>
      <c r="G938" s="46"/>
      <c r="H938" s="46"/>
      <c r="I938" s="46"/>
      <c r="J938" s="46"/>
      <c r="K938" s="46"/>
      <c r="L938" s="46"/>
      <c r="M938" s="46"/>
      <c r="N938" s="46"/>
      <c r="O938" s="46"/>
      <c r="P938" s="678"/>
      <c r="Q938" s="678"/>
      <c r="R938" s="678"/>
      <c r="S938" s="678"/>
      <c r="T938" s="678"/>
      <c r="U938" s="678"/>
      <c r="V938" s="678"/>
      <c r="W938" s="678"/>
      <c r="X938" s="678"/>
      <c r="Y938" s="678"/>
      <c r="Z938" s="678"/>
      <c r="AA938" s="678"/>
      <c r="AB938" s="678"/>
    </row>
    <row r="939">
      <c r="A939" s="678"/>
      <c r="B939" s="46"/>
      <c r="C939" s="46"/>
      <c r="D939" s="46"/>
      <c r="E939" s="46"/>
      <c r="F939" s="46"/>
      <c r="G939" s="46"/>
      <c r="H939" s="46"/>
      <c r="I939" s="46"/>
      <c r="J939" s="46"/>
      <c r="K939" s="46"/>
      <c r="L939" s="46"/>
      <c r="M939" s="46"/>
      <c r="N939" s="46"/>
      <c r="O939" s="46"/>
      <c r="P939" s="678"/>
      <c r="Q939" s="678"/>
      <c r="R939" s="678"/>
      <c r="S939" s="678"/>
      <c r="T939" s="678"/>
      <c r="U939" s="678"/>
      <c r="V939" s="678"/>
      <c r="W939" s="678"/>
      <c r="X939" s="678"/>
      <c r="Y939" s="678"/>
      <c r="Z939" s="678"/>
      <c r="AA939" s="678"/>
      <c r="AB939" s="678"/>
    </row>
    <row r="940">
      <c r="A940" s="678"/>
      <c r="B940" s="46"/>
      <c r="C940" s="46"/>
      <c r="D940" s="46"/>
      <c r="E940" s="46"/>
      <c r="F940" s="46"/>
      <c r="G940" s="46"/>
      <c r="H940" s="46"/>
      <c r="I940" s="46"/>
      <c r="J940" s="46"/>
      <c r="K940" s="46"/>
      <c r="L940" s="46"/>
      <c r="M940" s="46"/>
      <c r="N940" s="46"/>
      <c r="O940" s="46"/>
      <c r="P940" s="678"/>
      <c r="Q940" s="678"/>
      <c r="R940" s="678"/>
      <c r="S940" s="678"/>
      <c r="T940" s="678"/>
      <c r="U940" s="678"/>
      <c r="V940" s="678"/>
      <c r="W940" s="678"/>
      <c r="X940" s="678"/>
      <c r="Y940" s="678"/>
      <c r="Z940" s="678"/>
      <c r="AA940" s="678"/>
      <c r="AB940" s="678"/>
    </row>
    <row r="941">
      <c r="A941" s="678"/>
      <c r="B941" s="46"/>
      <c r="C941" s="46"/>
      <c r="D941" s="46"/>
      <c r="E941" s="46"/>
      <c r="F941" s="46"/>
      <c r="G941" s="46"/>
      <c r="H941" s="46"/>
      <c r="I941" s="46"/>
      <c r="J941" s="46"/>
      <c r="K941" s="46"/>
      <c r="L941" s="46"/>
      <c r="M941" s="46"/>
      <c r="N941" s="46"/>
      <c r="O941" s="46"/>
      <c r="P941" s="678"/>
      <c r="Q941" s="678"/>
      <c r="R941" s="678"/>
      <c r="S941" s="678"/>
      <c r="T941" s="678"/>
      <c r="U941" s="678"/>
      <c r="V941" s="678"/>
      <c r="W941" s="678"/>
      <c r="X941" s="678"/>
      <c r="Y941" s="678"/>
      <c r="Z941" s="678"/>
      <c r="AA941" s="678"/>
      <c r="AB941" s="678"/>
    </row>
    <row r="942">
      <c r="A942" s="678"/>
      <c r="B942" s="46"/>
      <c r="C942" s="46"/>
      <c r="D942" s="46"/>
      <c r="E942" s="46"/>
      <c r="F942" s="46"/>
      <c r="G942" s="46"/>
      <c r="H942" s="46"/>
      <c r="I942" s="46"/>
      <c r="J942" s="46"/>
      <c r="K942" s="46"/>
      <c r="L942" s="46"/>
      <c r="M942" s="46"/>
      <c r="N942" s="46"/>
      <c r="O942" s="46"/>
      <c r="P942" s="678"/>
      <c r="Q942" s="678"/>
      <c r="R942" s="678"/>
      <c r="S942" s="678"/>
      <c r="T942" s="678"/>
      <c r="U942" s="678"/>
      <c r="V942" s="678"/>
      <c r="W942" s="678"/>
      <c r="X942" s="678"/>
      <c r="Y942" s="678"/>
      <c r="Z942" s="678"/>
      <c r="AA942" s="678"/>
      <c r="AB942" s="678"/>
    </row>
    <row r="943">
      <c r="A943" s="678"/>
      <c r="B943" s="46"/>
      <c r="C943" s="46"/>
      <c r="D943" s="46"/>
      <c r="E943" s="46"/>
      <c r="F943" s="46"/>
      <c r="G943" s="46"/>
      <c r="H943" s="46"/>
      <c r="I943" s="46"/>
      <c r="J943" s="46"/>
      <c r="K943" s="46"/>
      <c r="L943" s="46"/>
      <c r="M943" s="46"/>
      <c r="N943" s="46"/>
      <c r="O943" s="46"/>
      <c r="P943" s="678"/>
      <c r="Q943" s="678"/>
      <c r="R943" s="678"/>
      <c r="S943" s="678"/>
      <c r="T943" s="678"/>
      <c r="U943" s="678"/>
      <c r="V943" s="678"/>
      <c r="W943" s="678"/>
      <c r="X943" s="678"/>
      <c r="Y943" s="678"/>
      <c r="Z943" s="678"/>
      <c r="AA943" s="678"/>
      <c r="AB943" s="678"/>
    </row>
    <row r="944">
      <c r="A944" s="678"/>
      <c r="B944" s="46"/>
      <c r="C944" s="46"/>
      <c r="D944" s="46"/>
      <c r="E944" s="46"/>
      <c r="F944" s="46"/>
      <c r="G944" s="46"/>
      <c r="H944" s="46"/>
      <c r="I944" s="46"/>
      <c r="J944" s="46"/>
      <c r="K944" s="46"/>
      <c r="L944" s="46"/>
      <c r="M944" s="46"/>
      <c r="N944" s="46"/>
      <c r="O944" s="46"/>
      <c r="P944" s="678"/>
      <c r="Q944" s="678"/>
      <c r="R944" s="678"/>
      <c r="S944" s="678"/>
      <c r="T944" s="678"/>
      <c r="U944" s="678"/>
      <c r="V944" s="678"/>
      <c r="W944" s="678"/>
      <c r="X944" s="678"/>
      <c r="Y944" s="678"/>
      <c r="Z944" s="678"/>
      <c r="AA944" s="678"/>
      <c r="AB944" s="678"/>
    </row>
    <row r="945">
      <c r="A945" s="678"/>
      <c r="B945" s="46"/>
      <c r="C945" s="46"/>
      <c r="D945" s="46"/>
      <c r="E945" s="46"/>
      <c r="F945" s="46"/>
      <c r="G945" s="46"/>
      <c r="H945" s="46"/>
      <c r="I945" s="46"/>
      <c r="J945" s="46"/>
      <c r="K945" s="46"/>
      <c r="L945" s="46"/>
      <c r="M945" s="46"/>
      <c r="N945" s="46"/>
      <c r="O945" s="46"/>
      <c r="P945" s="678"/>
      <c r="Q945" s="678"/>
      <c r="R945" s="678"/>
      <c r="S945" s="678"/>
      <c r="T945" s="678"/>
      <c r="U945" s="678"/>
      <c r="V945" s="678"/>
      <c r="W945" s="678"/>
      <c r="X945" s="678"/>
      <c r="Y945" s="678"/>
      <c r="Z945" s="678"/>
      <c r="AA945" s="678"/>
      <c r="AB945" s="678"/>
    </row>
    <row r="946">
      <c r="A946" s="678"/>
      <c r="B946" s="46"/>
      <c r="C946" s="46"/>
      <c r="D946" s="46"/>
      <c r="E946" s="46"/>
      <c r="F946" s="46"/>
      <c r="G946" s="46"/>
      <c r="H946" s="46"/>
      <c r="I946" s="46"/>
      <c r="J946" s="46"/>
      <c r="K946" s="46"/>
      <c r="L946" s="46"/>
      <c r="M946" s="46"/>
      <c r="N946" s="46"/>
      <c r="O946" s="46"/>
      <c r="P946" s="678"/>
      <c r="Q946" s="678"/>
      <c r="R946" s="678"/>
      <c r="S946" s="678"/>
      <c r="T946" s="678"/>
      <c r="U946" s="678"/>
      <c r="V946" s="678"/>
      <c r="W946" s="678"/>
      <c r="X946" s="678"/>
      <c r="Y946" s="678"/>
      <c r="Z946" s="678"/>
      <c r="AA946" s="678"/>
      <c r="AB946" s="678"/>
    </row>
    <row r="947">
      <c r="A947" s="678"/>
      <c r="B947" s="46"/>
      <c r="C947" s="46"/>
      <c r="D947" s="46"/>
      <c r="E947" s="46"/>
      <c r="F947" s="46"/>
      <c r="G947" s="46"/>
      <c r="H947" s="46"/>
      <c r="I947" s="46"/>
      <c r="J947" s="46"/>
      <c r="K947" s="46"/>
      <c r="L947" s="46"/>
      <c r="M947" s="46"/>
      <c r="N947" s="46"/>
      <c r="O947" s="46"/>
      <c r="P947" s="678"/>
      <c r="Q947" s="678"/>
      <c r="R947" s="678"/>
      <c r="S947" s="678"/>
      <c r="T947" s="678"/>
      <c r="U947" s="678"/>
      <c r="V947" s="678"/>
      <c r="W947" s="678"/>
      <c r="X947" s="678"/>
      <c r="Y947" s="678"/>
      <c r="Z947" s="678"/>
      <c r="AA947" s="678"/>
      <c r="AB947" s="678"/>
    </row>
    <row r="948">
      <c r="A948" s="678"/>
      <c r="B948" s="46"/>
      <c r="C948" s="46"/>
      <c r="D948" s="46"/>
      <c r="E948" s="46"/>
      <c r="F948" s="46"/>
      <c r="G948" s="46"/>
      <c r="H948" s="46"/>
      <c r="I948" s="46"/>
      <c r="J948" s="46"/>
      <c r="K948" s="46"/>
      <c r="L948" s="46"/>
      <c r="M948" s="46"/>
      <c r="N948" s="46"/>
      <c r="O948" s="46"/>
      <c r="P948" s="678"/>
      <c r="Q948" s="678"/>
      <c r="R948" s="678"/>
      <c r="S948" s="678"/>
      <c r="T948" s="678"/>
      <c r="U948" s="678"/>
      <c r="V948" s="678"/>
      <c r="W948" s="678"/>
      <c r="X948" s="678"/>
      <c r="Y948" s="678"/>
      <c r="Z948" s="678"/>
      <c r="AA948" s="678"/>
      <c r="AB948" s="678"/>
    </row>
    <row r="949">
      <c r="A949" s="678"/>
      <c r="B949" s="46"/>
      <c r="C949" s="46"/>
      <c r="D949" s="46"/>
      <c r="E949" s="46"/>
      <c r="F949" s="46"/>
      <c r="G949" s="46"/>
      <c r="H949" s="46"/>
      <c r="I949" s="46"/>
      <c r="J949" s="46"/>
      <c r="K949" s="46"/>
      <c r="L949" s="46"/>
      <c r="M949" s="46"/>
      <c r="N949" s="46"/>
      <c r="O949" s="46"/>
      <c r="P949" s="678"/>
      <c r="Q949" s="678"/>
      <c r="R949" s="678"/>
      <c r="S949" s="678"/>
      <c r="T949" s="678"/>
      <c r="U949" s="678"/>
      <c r="V949" s="678"/>
      <c r="W949" s="678"/>
      <c r="X949" s="678"/>
      <c r="Y949" s="678"/>
      <c r="Z949" s="678"/>
      <c r="AA949" s="678"/>
      <c r="AB949" s="678"/>
    </row>
    <row r="950">
      <c r="A950" s="678"/>
      <c r="B950" s="46"/>
      <c r="C950" s="46"/>
      <c r="D950" s="46"/>
      <c r="E950" s="46"/>
      <c r="F950" s="46"/>
      <c r="G950" s="46"/>
      <c r="H950" s="46"/>
      <c r="I950" s="46"/>
      <c r="J950" s="46"/>
      <c r="K950" s="46"/>
      <c r="L950" s="46"/>
      <c r="M950" s="46"/>
      <c r="N950" s="46"/>
      <c r="O950" s="46"/>
      <c r="P950" s="678"/>
      <c r="Q950" s="678"/>
      <c r="R950" s="678"/>
      <c r="S950" s="678"/>
      <c r="T950" s="678"/>
      <c r="U950" s="678"/>
      <c r="V950" s="678"/>
      <c r="W950" s="678"/>
      <c r="X950" s="678"/>
      <c r="Y950" s="678"/>
      <c r="Z950" s="678"/>
      <c r="AA950" s="678"/>
      <c r="AB950" s="678"/>
    </row>
    <row r="951">
      <c r="A951" s="678"/>
      <c r="B951" s="46"/>
      <c r="C951" s="46"/>
      <c r="D951" s="46"/>
      <c r="E951" s="46"/>
      <c r="F951" s="46"/>
      <c r="G951" s="46"/>
      <c r="H951" s="46"/>
      <c r="I951" s="46"/>
      <c r="J951" s="46"/>
      <c r="K951" s="46"/>
      <c r="L951" s="46"/>
      <c r="M951" s="46"/>
      <c r="N951" s="46"/>
      <c r="O951" s="46"/>
      <c r="P951" s="678"/>
      <c r="Q951" s="678"/>
      <c r="R951" s="678"/>
      <c r="S951" s="678"/>
      <c r="T951" s="678"/>
      <c r="U951" s="678"/>
      <c r="V951" s="678"/>
      <c r="W951" s="678"/>
      <c r="X951" s="678"/>
      <c r="Y951" s="678"/>
      <c r="Z951" s="678"/>
      <c r="AA951" s="678"/>
      <c r="AB951" s="678"/>
    </row>
    <row r="952">
      <c r="A952" s="678"/>
      <c r="B952" s="46"/>
      <c r="C952" s="46"/>
      <c r="D952" s="46"/>
      <c r="E952" s="46"/>
      <c r="F952" s="46"/>
      <c r="G952" s="46"/>
      <c r="H952" s="46"/>
      <c r="I952" s="46"/>
      <c r="J952" s="46"/>
      <c r="K952" s="46"/>
      <c r="L952" s="46"/>
      <c r="M952" s="46"/>
      <c r="N952" s="46"/>
      <c r="O952" s="46"/>
      <c r="P952" s="678"/>
      <c r="Q952" s="678"/>
      <c r="R952" s="678"/>
      <c r="S952" s="678"/>
      <c r="T952" s="678"/>
      <c r="U952" s="678"/>
      <c r="V952" s="678"/>
      <c r="W952" s="678"/>
      <c r="X952" s="678"/>
      <c r="Y952" s="678"/>
      <c r="Z952" s="678"/>
      <c r="AA952" s="678"/>
      <c r="AB952" s="678"/>
    </row>
    <row r="953">
      <c r="A953" s="678"/>
      <c r="B953" s="46"/>
      <c r="C953" s="46"/>
      <c r="D953" s="46"/>
      <c r="E953" s="46"/>
      <c r="F953" s="46"/>
      <c r="G953" s="46"/>
      <c r="H953" s="46"/>
      <c r="I953" s="46"/>
      <c r="J953" s="46"/>
      <c r="K953" s="46"/>
      <c r="L953" s="46"/>
      <c r="M953" s="46"/>
      <c r="N953" s="46"/>
      <c r="O953" s="46"/>
      <c r="P953" s="678"/>
      <c r="Q953" s="678"/>
      <c r="R953" s="678"/>
      <c r="S953" s="678"/>
      <c r="T953" s="678"/>
      <c r="U953" s="678"/>
      <c r="V953" s="678"/>
      <c r="W953" s="678"/>
      <c r="X953" s="678"/>
      <c r="Y953" s="678"/>
      <c r="Z953" s="678"/>
      <c r="AA953" s="678"/>
      <c r="AB953" s="678"/>
    </row>
    <row r="954">
      <c r="A954" s="678"/>
      <c r="B954" s="46"/>
      <c r="C954" s="46"/>
      <c r="D954" s="46"/>
      <c r="E954" s="46"/>
      <c r="F954" s="46"/>
      <c r="G954" s="46"/>
      <c r="H954" s="46"/>
      <c r="I954" s="46"/>
      <c r="J954" s="46"/>
      <c r="K954" s="46"/>
      <c r="L954" s="46"/>
      <c r="M954" s="46"/>
      <c r="N954" s="46"/>
      <c r="O954" s="46"/>
      <c r="P954" s="678"/>
      <c r="Q954" s="678"/>
      <c r="R954" s="678"/>
      <c r="S954" s="678"/>
      <c r="T954" s="678"/>
      <c r="U954" s="678"/>
      <c r="V954" s="678"/>
      <c r="W954" s="678"/>
      <c r="X954" s="678"/>
      <c r="Y954" s="678"/>
      <c r="Z954" s="678"/>
      <c r="AA954" s="678"/>
      <c r="AB954" s="678"/>
    </row>
    <row r="955">
      <c r="A955" s="678"/>
      <c r="B955" s="46"/>
      <c r="C955" s="46"/>
      <c r="D955" s="46"/>
      <c r="E955" s="46"/>
      <c r="F955" s="46"/>
      <c r="G955" s="46"/>
      <c r="H955" s="46"/>
      <c r="I955" s="46"/>
      <c r="J955" s="46"/>
      <c r="K955" s="46"/>
      <c r="L955" s="46"/>
      <c r="M955" s="46"/>
      <c r="N955" s="46"/>
      <c r="O955" s="46"/>
      <c r="P955" s="678"/>
      <c r="Q955" s="678"/>
      <c r="R955" s="678"/>
      <c r="S955" s="678"/>
      <c r="T955" s="678"/>
      <c r="U955" s="678"/>
      <c r="V955" s="678"/>
      <c r="W955" s="678"/>
      <c r="X955" s="678"/>
      <c r="Y955" s="678"/>
      <c r="Z955" s="678"/>
      <c r="AA955" s="678"/>
      <c r="AB955" s="678"/>
    </row>
    <row r="956">
      <c r="A956" s="678"/>
      <c r="B956" s="46"/>
      <c r="C956" s="46"/>
      <c r="D956" s="46"/>
      <c r="E956" s="46"/>
      <c r="F956" s="46"/>
      <c r="G956" s="46"/>
      <c r="H956" s="46"/>
      <c r="I956" s="46"/>
      <c r="J956" s="46"/>
      <c r="K956" s="46"/>
      <c r="L956" s="46"/>
      <c r="M956" s="46"/>
      <c r="N956" s="46"/>
      <c r="O956" s="46"/>
      <c r="P956" s="678"/>
      <c r="Q956" s="678"/>
      <c r="R956" s="678"/>
      <c r="S956" s="678"/>
      <c r="T956" s="678"/>
      <c r="U956" s="678"/>
      <c r="V956" s="678"/>
      <c r="W956" s="678"/>
      <c r="X956" s="678"/>
      <c r="Y956" s="678"/>
      <c r="Z956" s="678"/>
      <c r="AA956" s="678"/>
      <c r="AB956" s="678"/>
    </row>
    <row r="957">
      <c r="A957" s="678"/>
      <c r="B957" s="46"/>
      <c r="C957" s="46"/>
      <c r="D957" s="46"/>
      <c r="E957" s="46"/>
      <c r="F957" s="46"/>
      <c r="G957" s="46"/>
      <c r="H957" s="46"/>
      <c r="I957" s="46"/>
      <c r="J957" s="46"/>
      <c r="K957" s="46"/>
      <c r="L957" s="46"/>
      <c r="M957" s="46"/>
      <c r="N957" s="46"/>
      <c r="O957" s="46"/>
      <c r="P957" s="678"/>
      <c r="Q957" s="678"/>
      <c r="R957" s="678"/>
      <c r="S957" s="678"/>
      <c r="T957" s="678"/>
      <c r="U957" s="678"/>
      <c r="V957" s="678"/>
      <c r="W957" s="678"/>
      <c r="X957" s="678"/>
      <c r="Y957" s="678"/>
      <c r="Z957" s="678"/>
      <c r="AA957" s="678"/>
      <c r="AB957" s="678"/>
    </row>
    <row r="958">
      <c r="A958" s="678"/>
      <c r="B958" s="46"/>
      <c r="C958" s="46"/>
      <c r="D958" s="46"/>
      <c r="E958" s="46"/>
      <c r="F958" s="46"/>
      <c r="G958" s="46"/>
      <c r="H958" s="46"/>
      <c r="I958" s="46"/>
      <c r="J958" s="46"/>
      <c r="K958" s="46"/>
      <c r="L958" s="46"/>
      <c r="M958" s="46"/>
      <c r="N958" s="46"/>
      <c r="O958" s="46"/>
      <c r="P958" s="678"/>
      <c r="Q958" s="678"/>
      <c r="R958" s="678"/>
      <c r="S958" s="678"/>
      <c r="T958" s="678"/>
      <c r="U958" s="678"/>
      <c r="V958" s="678"/>
      <c r="W958" s="678"/>
      <c r="X958" s="678"/>
      <c r="Y958" s="678"/>
      <c r="Z958" s="678"/>
      <c r="AA958" s="678"/>
      <c r="AB958" s="678"/>
    </row>
    <row r="959">
      <c r="A959" s="678"/>
      <c r="B959" s="46"/>
      <c r="C959" s="46"/>
      <c r="D959" s="46"/>
      <c r="E959" s="46"/>
      <c r="F959" s="46"/>
      <c r="G959" s="46"/>
      <c r="H959" s="46"/>
      <c r="I959" s="46"/>
      <c r="J959" s="46"/>
      <c r="K959" s="46"/>
      <c r="L959" s="46"/>
      <c r="M959" s="46"/>
      <c r="N959" s="46"/>
      <c r="O959" s="46"/>
      <c r="P959" s="678"/>
      <c r="Q959" s="678"/>
      <c r="R959" s="678"/>
      <c r="S959" s="678"/>
      <c r="T959" s="678"/>
      <c r="U959" s="678"/>
      <c r="V959" s="678"/>
      <c r="W959" s="678"/>
      <c r="X959" s="678"/>
      <c r="Y959" s="678"/>
      <c r="Z959" s="678"/>
      <c r="AA959" s="678"/>
      <c r="AB959" s="678"/>
    </row>
    <row r="960">
      <c r="A960" s="678"/>
      <c r="B960" s="46"/>
      <c r="C960" s="46"/>
      <c r="D960" s="46"/>
      <c r="E960" s="46"/>
      <c r="F960" s="46"/>
      <c r="G960" s="46"/>
      <c r="H960" s="46"/>
      <c r="I960" s="46"/>
      <c r="J960" s="46"/>
      <c r="K960" s="46"/>
      <c r="L960" s="46"/>
      <c r="M960" s="46"/>
      <c r="N960" s="46"/>
      <c r="O960" s="46"/>
      <c r="P960" s="678"/>
      <c r="Q960" s="678"/>
      <c r="R960" s="678"/>
      <c r="S960" s="678"/>
      <c r="T960" s="678"/>
      <c r="U960" s="678"/>
      <c r="V960" s="678"/>
      <c r="W960" s="678"/>
      <c r="X960" s="678"/>
      <c r="Y960" s="678"/>
      <c r="Z960" s="678"/>
      <c r="AA960" s="678"/>
      <c r="AB960" s="678"/>
    </row>
    <row r="961">
      <c r="A961" s="678"/>
      <c r="B961" s="46"/>
      <c r="C961" s="46"/>
      <c r="D961" s="46"/>
      <c r="E961" s="46"/>
      <c r="F961" s="46"/>
      <c r="G961" s="46"/>
      <c r="H961" s="46"/>
      <c r="I961" s="46"/>
      <c r="J961" s="46"/>
      <c r="K961" s="46"/>
      <c r="L961" s="46"/>
      <c r="M961" s="46"/>
      <c r="N961" s="46"/>
      <c r="O961" s="46"/>
      <c r="P961" s="678"/>
      <c r="Q961" s="678"/>
      <c r="R961" s="678"/>
      <c r="S961" s="678"/>
      <c r="T961" s="678"/>
      <c r="U961" s="678"/>
      <c r="V961" s="678"/>
      <c r="W961" s="678"/>
      <c r="X961" s="678"/>
      <c r="Y961" s="678"/>
      <c r="Z961" s="678"/>
      <c r="AA961" s="678"/>
      <c r="AB961" s="678"/>
    </row>
    <row r="962">
      <c r="A962" s="678"/>
      <c r="B962" s="46"/>
      <c r="C962" s="46"/>
      <c r="D962" s="46"/>
      <c r="E962" s="46"/>
      <c r="F962" s="46"/>
      <c r="G962" s="46"/>
      <c r="H962" s="46"/>
      <c r="I962" s="46"/>
      <c r="J962" s="46"/>
      <c r="K962" s="46"/>
      <c r="L962" s="46"/>
      <c r="M962" s="46"/>
      <c r="N962" s="46"/>
      <c r="O962" s="46"/>
      <c r="P962" s="678"/>
      <c r="Q962" s="678"/>
      <c r="R962" s="678"/>
      <c r="S962" s="678"/>
      <c r="T962" s="678"/>
      <c r="U962" s="678"/>
      <c r="V962" s="678"/>
      <c r="W962" s="678"/>
      <c r="X962" s="678"/>
      <c r="Y962" s="678"/>
      <c r="Z962" s="678"/>
      <c r="AA962" s="678"/>
      <c r="AB962" s="678"/>
    </row>
    <row r="963">
      <c r="A963" s="678"/>
      <c r="B963" s="46"/>
      <c r="C963" s="46"/>
      <c r="D963" s="46"/>
      <c r="E963" s="46"/>
      <c r="F963" s="46"/>
      <c r="G963" s="46"/>
      <c r="H963" s="46"/>
      <c r="I963" s="46"/>
      <c r="J963" s="46"/>
      <c r="K963" s="46"/>
      <c r="L963" s="46"/>
      <c r="M963" s="46"/>
      <c r="N963" s="46"/>
      <c r="O963" s="46"/>
      <c r="P963" s="678"/>
      <c r="Q963" s="678"/>
      <c r="R963" s="678"/>
      <c r="S963" s="678"/>
      <c r="T963" s="678"/>
      <c r="U963" s="678"/>
      <c r="V963" s="678"/>
      <c r="W963" s="678"/>
      <c r="X963" s="678"/>
      <c r="Y963" s="678"/>
      <c r="Z963" s="678"/>
      <c r="AA963" s="678"/>
      <c r="AB963" s="678"/>
    </row>
    <row r="964">
      <c r="A964" s="678"/>
      <c r="B964" s="46"/>
      <c r="C964" s="46"/>
      <c r="D964" s="46"/>
      <c r="E964" s="46"/>
      <c r="F964" s="46"/>
      <c r="G964" s="46"/>
      <c r="H964" s="46"/>
      <c r="I964" s="46"/>
      <c r="J964" s="46"/>
      <c r="K964" s="46"/>
      <c r="L964" s="46"/>
      <c r="M964" s="46"/>
      <c r="N964" s="46"/>
      <c r="O964" s="46"/>
      <c r="P964" s="678"/>
      <c r="Q964" s="678"/>
      <c r="R964" s="678"/>
      <c r="S964" s="678"/>
      <c r="T964" s="678"/>
      <c r="U964" s="678"/>
      <c r="V964" s="678"/>
      <c r="W964" s="678"/>
      <c r="X964" s="678"/>
      <c r="Y964" s="678"/>
      <c r="Z964" s="678"/>
      <c r="AA964" s="678"/>
      <c r="AB964" s="678"/>
    </row>
    <row r="965">
      <c r="A965" s="678"/>
      <c r="B965" s="46"/>
      <c r="C965" s="46"/>
      <c r="D965" s="46"/>
      <c r="E965" s="46"/>
      <c r="F965" s="46"/>
      <c r="G965" s="46"/>
      <c r="H965" s="46"/>
      <c r="I965" s="46"/>
      <c r="J965" s="46"/>
      <c r="K965" s="46"/>
      <c r="L965" s="46"/>
      <c r="M965" s="46"/>
      <c r="N965" s="46"/>
      <c r="O965" s="46"/>
      <c r="P965" s="678"/>
      <c r="Q965" s="678"/>
      <c r="R965" s="678"/>
      <c r="S965" s="678"/>
      <c r="T965" s="678"/>
      <c r="U965" s="678"/>
      <c r="V965" s="678"/>
      <c r="W965" s="678"/>
      <c r="X965" s="678"/>
      <c r="Y965" s="678"/>
      <c r="Z965" s="678"/>
      <c r="AA965" s="678"/>
      <c r="AB965" s="678"/>
    </row>
    <row r="966">
      <c r="A966" s="678"/>
      <c r="B966" s="46"/>
      <c r="C966" s="46"/>
      <c r="D966" s="46"/>
      <c r="E966" s="46"/>
      <c r="F966" s="46"/>
      <c r="G966" s="46"/>
      <c r="H966" s="46"/>
      <c r="I966" s="46"/>
      <c r="J966" s="46"/>
      <c r="K966" s="46"/>
      <c r="L966" s="46"/>
      <c r="M966" s="46"/>
      <c r="N966" s="46"/>
      <c r="O966" s="46"/>
      <c r="P966" s="678"/>
      <c r="Q966" s="678"/>
      <c r="R966" s="678"/>
      <c r="S966" s="678"/>
      <c r="T966" s="678"/>
      <c r="U966" s="678"/>
      <c r="V966" s="678"/>
      <c r="W966" s="678"/>
      <c r="X966" s="678"/>
      <c r="Y966" s="678"/>
      <c r="Z966" s="678"/>
      <c r="AA966" s="678"/>
      <c r="AB966" s="678"/>
    </row>
    <row r="967">
      <c r="A967" s="678"/>
      <c r="B967" s="46"/>
      <c r="C967" s="46"/>
      <c r="D967" s="46"/>
      <c r="E967" s="46"/>
      <c r="F967" s="46"/>
      <c r="G967" s="46"/>
      <c r="H967" s="46"/>
      <c r="I967" s="46"/>
      <c r="J967" s="46"/>
      <c r="K967" s="46"/>
      <c r="L967" s="46"/>
      <c r="M967" s="46"/>
      <c r="N967" s="46"/>
      <c r="O967" s="46"/>
      <c r="P967" s="678"/>
      <c r="Q967" s="678"/>
      <c r="R967" s="678"/>
      <c r="S967" s="678"/>
      <c r="T967" s="678"/>
      <c r="U967" s="678"/>
      <c r="V967" s="678"/>
      <c r="W967" s="678"/>
      <c r="X967" s="678"/>
      <c r="Y967" s="678"/>
      <c r="Z967" s="678"/>
      <c r="AA967" s="678"/>
      <c r="AB967" s="678"/>
    </row>
    <row r="968">
      <c r="A968" s="678"/>
      <c r="B968" s="46"/>
      <c r="C968" s="46"/>
      <c r="D968" s="46"/>
      <c r="E968" s="46"/>
      <c r="F968" s="46"/>
      <c r="G968" s="46"/>
      <c r="H968" s="46"/>
      <c r="I968" s="46"/>
      <c r="J968" s="46"/>
      <c r="K968" s="46"/>
      <c r="L968" s="46"/>
      <c r="M968" s="46"/>
      <c r="N968" s="46"/>
      <c r="O968" s="46"/>
      <c r="P968" s="678"/>
      <c r="Q968" s="678"/>
      <c r="R968" s="678"/>
      <c r="S968" s="678"/>
      <c r="T968" s="678"/>
      <c r="U968" s="678"/>
      <c r="V968" s="678"/>
      <c r="W968" s="678"/>
      <c r="X968" s="678"/>
      <c r="Y968" s="678"/>
      <c r="Z968" s="678"/>
      <c r="AA968" s="678"/>
      <c r="AB968" s="678"/>
    </row>
    <row r="969">
      <c r="A969" s="678"/>
      <c r="B969" s="46"/>
      <c r="C969" s="46"/>
      <c r="D969" s="46"/>
      <c r="E969" s="46"/>
      <c r="F969" s="46"/>
      <c r="G969" s="46"/>
      <c r="H969" s="46"/>
      <c r="I969" s="46"/>
      <c r="J969" s="46"/>
      <c r="K969" s="46"/>
      <c r="L969" s="46"/>
      <c r="M969" s="46"/>
      <c r="N969" s="46"/>
      <c r="O969" s="46"/>
      <c r="P969" s="678"/>
      <c r="Q969" s="678"/>
      <c r="R969" s="678"/>
      <c r="S969" s="678"/>
      <c r="T969" s="678"/>
      <c r="U969" s="678"/>
      <c r="V969" s="678"/>
      <c r="W969" s="678"/>
      <c r="X969" s="678"/>
      <c r="Y969" s="678"/>
      <c r="Z969" s="678"/>
      <c r="AA969" s="678"/>
      <c r="AB969" s="678"/>
    </row>
    <row r="970">
      <c r="A970" s="678"/>
      <c r="B970" s="46"/>
      <c r="C970" s="46"/>
      <c r="D970" s="46"/>
      <c r="E970" s="46"/>
      <c r="F970" s="46"/>
      <c r="G970" s="46"/>
      <c r="H970" s="46"/>
      <c r="I970" s="46"/>
      <c r="J970" s="46"/>
      <c r="K970" s="46"/>
      <c r="L970" s="46"/>
      <c r="M970" s="46"/>
      <c r="N970" s="46"/>
      <c r="O970" s="46"/>
      <c r="P970" s="678"/>
      <c r="Q970" s="678"/>
      <c r="R970" s="678"/>
      <c r="S970" s="678"/>
      <c r="T970" s="678"/>
      <c r="U970" s="678"/>
      <c r="V970" s="678"/>
      <c r="W970" s="678"/>
      <c r="X970" s="678"/>
      <c r="Y970" s="678"/>
      <c r="Z970" s="678"/>
      <c r="AA970" s="678"/>
      <c r="AB970" s="678"/>
    </row>
    <row r="971">
      <c r="A971" s="678"/>
      <c r="B971" s="46"/>
      <c r="C971" s="46"/>
      <c r="D971" s="46"/>
      <c r="E971" s="46"/>
      <c r="F971" s="46"/>
      <c r="G971" s="46"/>
      <c r="H971" s="46"/>
      <c r="I971" s="46"/>
      <c r="J971" s="46"/>
      <c r="K971" s="46"/>
      <c r="L971" s="46"/>
      <c r="M971" s="46"/>
      <c r="N971" s="46"/>
      <c r="O971" s="46"/>
      <c r="P971" s="678"/>
      <c r="Q971" s="678"/>
      <c r="R971" s="678"/>
      <c r="S971" s="678"/>
      <c r="T971" s="678"/>
      <c r="U971" s="678"/>
      <c r="V971" s="678"/>
      <c r="W971" s="678"/>
      <c r="X971" s="678"/>
      <c r="Y971" s="678"/>
      <c r="Z971" s="678"/>
      <c r="AA971" s="678"/>
      <c r="AB971" s="678"/>
    </row>
    <row r="972">
      <c r="A972" s="678"/>
      <c r="B972" s="46"/>
      <c r="C972" s="46"/>
      <c r="D972" s="46"/>
      <c r="E972" s="46"/>
      <c r="F972" s="46"/>
      <c r="G972" s="46"/>
      <c r="H972" s="46"/>
      <c r="I972" s="46"/>
      <c r="J972" s="46"/>
      <c r="K972" s="46"/>
      <c r="L972" s="46"/>
      <c r="M972" s="46"/>
      <c r="N972" s="46"/>
      <c r="O972" s="46"/>
      <c r="P972" s="678"/>
      <c r="Q972" s="678"/>
      <c r="R972" s="678"/>
      <c r="S972" s="678"/>
      <c r="T972" s="678"/>
      <c r="U972" s="678"/>
      <c r="V972" s="678"/>
      <c r="W972" s="678"/>
      <c r="X972" s="678"/>
      <c r="Y972" s="678"/>
      <c r="Z972" s="678"/>
      <c r="AA972" s="678"/>
      <c r="AB972" s="678"/>
    </row>
    <row r="973">
      <c r="A973" s="678"/>
      <c r="B973" s="46"/>
      <c r="C973" s="46"/>
      <c r="D973" s="46"/>
      <c r="E973" s="46"/>
      <c r="F973" s="46"/>
      <c r="G973" s="46"/>
      <c r="H973" s="46"/>
      <c r="I973" s="46"/>
      <c r="J973" s="46"/>
      <c r="K973" s="46"/>
      <c r="L973" s="46"/>
      <c r="M973" s="46"/>
      <c r="N973" s="46"/>
      <c r="O973" s="46"/>
      <c r="P973" s="678"/>
      <c r="Q973" s="678"/>
      <c r="R973" s="678"/>
      <c r="S973" s="678"/>
      <c r="T973" s="678"/>
      <c r="U973" s="678"/>
      <c r="V973" s="678"/>
      <c r="W973" s="678"/>
      <c r="X973" s="678"/>
      <c r="Y973" s="678"/>
      <c r="Z973" s="678"/>
      <c r="AA973" s="678"/>
      <c r="AB973" s="678"/>
    </row>
    <row r="974">
      <c r="A974" s="678"/>
      <c r="B974" s="46"/>
      <c r="C974" s="46"/>
      <c r="D974" s="46"/>
      <c r="E974" s="46"/>
      <c r="F974" s="46"/>
      <c r="G974" s="46"/>
      <c r="H974" s="46"/>
      <c r="I974" s="46"/>
      <c r="J974" s="46"/>
      <c r="K974" s="46"/>
      <c r="L974" s="46"/>
      <c r="M974" s="46"/>
      <c r="N974" s="46"/>
      <c r="O974" s="46"/>
      <c r="P974" s="678"/>
      <c r="Q974" s="678"/>
      <c r="R974" s="678"/>
      <c r="S974" s="678"/>
      <c r="T974" s="678"/>
      <c r="U974" s="678"/>
      <c r="V974" s="678"/>
      <c r="W974" s="678"/>
      <c r="X974" s="678"/>
      <c r="Y974" s="678"/>
      <c r="Z974" s="678"/>
      <c r="AA974" s="678"/>
      <c r="AB974" s="678"/>
    </row>
    <row r="975">
      <c r="A975" s="678"/>
      <c r="B975" s="46"/>
      <c r="C975" s="46"/>
      <c r="D975" s="46"/>
      <c r="E975" s="46"/>
      <c r="F975" s="46"/>
      <c r="G975" s="46"/>
      <c r="H975" s="46"/>
      <c r="I975" s="46"/>
      <c r="J975" s="46"/>
      <c r="K975" s="46"/>
      <c r="L975" s="46"/>
      <c r="M975" s="46"/>
      <c r="N975" s="46"/>
      <c r="O975" s="46"/>
      <c r="P975" s="678"/>
      <c r="Q975" s="678"/>
      <c r="R975" s="678"/>
      <c r="S975" s="678"/>
      <c r="T975" s="678"/>
      <c r="U975" s="678"/>
      <c r="V975" s="678"/>
      <c r="W975" s="678"/>
      <c r="X975" s="678"/>
      <c r="Y975" s="678"/>
      <c r="Z975" s="678"/>
      <c r="AA975" s="678"/>
      <c r="AB975" s="678"/>
    </row>
    <row r="976">
      <c r="A976" s="678"/>
      <c r="B976" s="46"/>
      <c r="C976" s="46"/>
      <c r="D976" s="46"/>
      <c r="E976" s="46"/>
      <c r="F976" s="46"/>
      <c r="G976" s="46"/>
      <c r="H976" s="46"/>
      <c r="I976" s="46"/>
      <c r="J976" s="46"/>
      <c r="K976" s="46"/>
      <c r="L976" s="46"/>
      <c r="M976" s="46"/>
      <c r="N976" s="46"/>
      <c r="O976" s="46"/>
      <c r="P976" s="678"/>
      <c r="Q976" s="678"/>
      <c r="R976" s="678"/>
      <c r="S976" s="678"/>
      <c r="T976" s="678"/>
      <c r="U976" s="678"/>
      <c r="V976" s="678"/>
      <c r="W976" s="678"/>
      <c r="X976" s="678"/>
      <c r="Y976" s="678"/>
      <c r="Z976" s="678"/>
      <c r="AA976" s="678"/>
      <c r="AB976" s="678"/>
    </row>
    <row r="977">
      <c r="A977" s="678"/>
      <c r="B977" s="46"/>
      <c r="C977" s="46"/>
      <c r="D977" s="46"/>
      <c r="E977" s="46"/>
      <c r="F977" s="46"/>
      <c r="G977" s="46"/>
      <c r="H977" s="46"/>
      <c r="I977" s="46"/>
      <c r="J977" s="46"/>
      <c r="K977" s="46"/>
      <c r="L977" s="46"/>
      <c r="M977" s="46"/>
      <c r="N977" s="46"/>
      <c r="O977" s="46"/>
      <c r="P977" s="678"/>
      <c r="Q977" s="678"/>
      <c r="R977" s="678"/>
      <c r="S977" s="678"/>
      <c r="T977" s="678"/>
      <c r="U977" s="678"/>
      <c r="V977" s="678"/>
      <c r="W977" s="678"/>
      <c r="X977" s="678"/>
      <c r="Y977" s="678"/>
      <c r="Z977" s="678"/>
      <c r="AA977" s="678"/>
      <c r="AB977" s="678"/>
    </row>
    <row r="978">
      <c r="A978" s="678"/>
      <c r="B978" s="46"/>
      <c r="C978" s="46"/>
      <c r="D978" s="46"/>
      <c r="E978" s="46"/>
      <c r="F978" s="46"/>
      <c r="G978" s="46"/>
      <c r="H978" s="46"/>
      <c r="I978" s="46"/>
      <c r="J978" s="46"/>
      <c r="K978" s="46"/>
      <c r="L978" s="46"/>
      <c r="M978" s="46"/>
      <c r="N978" s="46"/>
      <c r="O978" s="46"/>
      <c r="P978" s="678"/>
      <c r="Q978" s="678"/>
      <c r="R978" s="678"/>
      <c r="S978" s="678"/>
      <c r="T978" s="678"/>
      <c r="U978" s="678"/>
      <c r="V978" s="678"/>
      <c r="W978" s="678"/>
      <c r="X978" s="678"/>
      <c r="Y978" s="678"/>
      <c r="Z978" s="678"/>
      <c r="AA978" s="678"/>
      <c r="AB978" s="678"/>
    </row>
    <row r="979">
      <c r="A979" s="678"/>
      <c r="B979" s="46"/>
      <c r="C979" s="46"/>
      <c r="D979" s="46"/>
      <c r="E979" s="46"/>
      <c r="F979" s="46"/>
      <c r="G979" s="46"/>
      <c r="H979" s="46"/>
      <c r="I979" s="46"/>
      <c r="J979" s="46"/>
      <c r="K979" s="46"/>
      <c r="L979" s="46"/>
      <c r="M979" s="46"/>
      <c r="N979" s="46"/>
      <c r="O979" s="46"/>
      <c r="P979" s="678"/>
      <c r="Q979" s="678"/>
      <c r="R979" s="678"/>
      <c r="S979" s="678"/>
      <c r="T979" s="678"/>
      <c r="U979" s="678"/>
      <c r="V979" s="678"/>
      <c r="W979" s="678"/>
      <c r="X979" s="678"/>
      <c r="Y979" s="678"/>
      <c r="Z979" s="678"/>
      <c r="AA979" s="678"/>
      <c r="AB979" s="678"/>
    </row>
    <row r="980">
      <c r="A980" s="678"/>
      <c r="B980" s="46"/>
      <c r="C980" s="46"/>
      <c r="D980" s="46"/>
      <c r="E980" s="46"/>
      <c r="F980" s="46"/>
      <c r="G980" s="46"/>
      <c r="H980" s="46"/>
      <c r="I980" s="46"/>
      <c r="J980" s="46"/>
      <c r="K980" s="46"/>
      <c r="L980" s="46"/>
      <c r="M980" s="46"/>
      <c r="N980" s="46"/>
      <c r="O980" s="46"/>
      <c r="P980" s="678"/>
      <c r="Q980" s="678"/>
      <c r="R980" s="678"/>
      <c r="S980" s="678"/>
      <c r="T980" s="678"/>
      <c r="U980" s="678"/>
      <c r="V980" s="678"/>
      <c r="W980" s="678"/>
      <c r="X980" s="678"/>
      <c r="Y980" s="678"/>
      <c r="Z980" s="678"/>
      <c r="AA980" s="678"/>
      <c r="AB980" s="678"/>
    </row>
    <row r="981">
      <c r="A981" s="678"/>
      <c r="B981" s="46"/>
      <c r="C981" s="46"/>
      <c r="D981" s="46"/>
      <c r="E981" s="46"/>
      <c r="F981" s="46"/>
      <c r="G981" s="46"/>
      <c r="H981" s="46"/>
      <c r="I981" s="46"/>
      <c r="J981" s="46"/>
      <c r="K981" s="46"/>
      <c r="L981" s="46"/>
      <c r="M981" s="46"/>
      <c r="N981" s="46"/>
      <c r="O981" s="46"/>
      <c r="P981" s="678"/>
      <c r="Q981" s="678"/>
      <c r="R981" s="678"/>
      <c r="S981" s="678"/>
      <c r="T981" s="678"/>
      <c r="U981" s="678"/>
      <c r="V981" s="678"/>
      <c r="W981" s="678"/>
      <c r="X981" s="678"/>
      <c r="Y981" s="678"/>
      <c r="Z981" s="678"/>
      <c r="AA981" s="678"/>
      <c r="AB981" s="678"/>
    </row>
    <row r="982">
      <c r="A982" s="678"/>
      <c r="B982" s="46"/>
      <c r="C982" s="46"/>
      <c r="D982" s="46"/>
      <c r="E982" s="46"/>
      <c r="F982" s="46"/>
      <c r="G982" s="46"/>
      <c r="H982" s="46"/>
      <c r="I982" s="46"/>
      <c r="J982" s="46"/>
      <c r="K982" s="46"/>
      <c r="L982" s="46"/>
      <c r="M982" s="46"/>
      <c r="N982" s="46"/>
      <c r="O982" s="46"/>
      <c r="P982" s="678"/>
      <c r="Q982" s="678"/>
      <c r="R982" s="678"/>
      <c r="S982" s="678"/>
      <c r="T982" s="678"/>
      <c r="U982" s="678"/>
      <c r="V982" s="678"/>
      <c r="W982" s="678"/>
      <c r="X982" s="678"/>
      <c r="Y982" s="678"/>
      <c r="Z982" s="678"/>
      <c r="AA982" s="678"/>
      <c r="AB982" s="678"/>
    </row>
    <row r="983">
      <c r="A983" s="678"/>
      <c r="B983" s="46"/>
      <c r="C983" s="46"/>
      <c r="D983" s="46"/>
      <c r="E983" s="46"/>
      <c r="F983" s="46"/>
      <c r="G983" s="46"/>
      <c r="H983" s="46"/>
      <c r="I983" s="46"/>
      <c r="J983" s="46"/>
      <c r="K983" s="46"/>
      <c r="L983" s="46"/>
      <c r="M983" s="46"/>
      <c r="N983" s="46"/>
      <c r="O983" s="46"/>
      <c r="P983" s="678"/>
      <c r="Q983" s="678"/>
      <c r="R983" s="678"/>
      <c r="S983" s="678"/>
      <c r="T983" s="678"/>
      <c r="U983" s="678"/>
      <c r="V983" s="678"/>
      <c r="W983" s="678"/>
      <c r="X983" s="678"/>
      <c r="Y983" s="678"/>
      <c r="Z983" s="678"/>
      <c r="AA983" s="678"/>
      <c r="AB983" s="678"/>
    </row>
    <row r="984">
      <c r="A984" s="678"/>
      <c r="B984" s="46"/>
      <c r="C984" s="46"/>
      <c r="D984" s="46"/>
      <c r="E984" s="46"/>
      <c r="F984" s="46"/>
      <c r="G984" s="46"/>
      <c r="H984" s="46"/>
      <c r="I984" s="46"/>
      <c r="J984" s="46"/>
      <c r="K984" s="46"/>
      <c r="L984" s="46"/>
      <c r="M984" s="46"/>
      <c r="N984" s="46"/>
      <c r="O984" s="46"/>
      <c r="P984" s="678"/>
      <c r="Q984" s="678"/>
      <c r="R984" s="678"/>
      <c r="S984" s="678"/>
      <c r="T984" s="678"/>
      <c r="U984" s="678"/>
      <c r="V984" s="678"/>
      <c r="W984" s="678"/>
      <c r="X984" s="678"/>
      <c r="Y984" s="678"/>
      <c r="Z984" s="678"/>
      <c r="AA984" s="678"/>
      <c r="AB984" s="678"/>
    </row>
    <row r="985">
      <c r="A985" s="678"/>
      <c r="B985" s="46"/>
      <c r="C985" s="46"/>
      <c r="D985" s="46"/>
      <c r="E985" s="46"/>
      <c r="F985" s="46"/>
      <c r="G985" s="46"/>
      <c r="H985" s="46"/>
      <c r="I985" s="46"/>
      <c r="J985" s="46"/>
      <c r="K985" s="46"/>
      <c r="L985" s="46"/>
      <c r="M985" s="46"/>
      <c r="N985" s="46"/>
      <c r="O985" s="46"/>
      <c r="P985" s="678"/>
      <c r="Q985" s="678"/>
      <c r="R985" s="678"/>
      <c r="S985" s="678"/>
      <c r="T985" s="678"/>
      <c r="U985" s="678"/>
      <c r="V985" s="678"/>
      <c r="W985" s="678"/>
      <c r="X985" s="678"/>
      <c r="Y985" s="678"/>
      <c r="Z985" s="678"/>
      <c r="AA985" s="678"/>
      <c r="AB985" s="678"/>
    </row>
    <row r="986">
      <c r="A986" s="678"/>
      <c r="B986" s="46"/>
      <c r="C986" s="46"/>
      <c r="D986" s="46"/>
      <c r="E986" s="46"/>
      <c r="F986" s="46"/>
      <c r="G986" s="46"/>
      <c r="H986" s="46"/>
      <c r="I986" s="46"/>
      <c r="J986" s="46"/>
      <c r="K986" s="46"/>
      <c r="L986" s="46"/>
      <c r="M986" s="46"/>
      <c r="N986" s="46"/>
      <c r="O986" s="46"/>
      <c r="P986" s="678"/>
      <c r="Q986" s="678"/>
      <c r="R986" s="678"/>
      <c r="S986" s="678"/>
      <c r="T986" s="678"/>
      <c r="U986" s="678"/>
      <c r="V986" s="678"/>
      <c r="W986" s="678"/>
      <c r="X986" s="678"/>
      <c r="Y986" s="678"/>
      <c r="Z986" s="678"/>
      <c r="AA986" s="678"/>
      <c r="AB986" s="678"/>
    </row>
    <row r="987">
      <c r="A987" s="678"/>
      <c r="B987" s="46"/>
      <c r="C987" s="46"/>
      <c r="D987" s="46"/>
      <c r="E987" s="46"/>
      <c r="F987" s="46"/>
      <c r="G987" s="46"/>
      <c r="H987" s="46"/>
      <c r="I987" s="46"/>
      <c r="J987" s="46"/>
      <c r="K987" s="46"/>
      <c r="L987" s="46"/>
      <c r="M987" s="46"/>
      <c r="N987" s="46"/>
      <c r="O987" s="46"/>
      <c r="P987" s="678"/>
      <c r="Q987" s="678"/>
      <c r="R987" s="678"/>
      <c r="S987" s="678"/>
      <c r="T987" s="678"/>
      <c r="U987" s="678"/>
      <c r="V987" s="678"/>
      <c r="W987" s="678"/>
      <c r="X987" s="678"/>
      <c r="Y987" s="678"/>
      <c r="Z987" s="678"/>
      <c r="AA987" s="678"/>
      <c r="AB987" s="678"/>
    </row>
    <row r="988">
      <c r="A988" s="678"/>
      <c r="B988" s="46"/>
      <c r="C988" s="46"/>
      <c r="D988" s="46"/>
      <c r="E988" s="46"/>
      <c r="F988" s="46"/>
      <c r="G988" s="46"/>
      <c r="H988" s="46"/>
      <c r="I988" s="46"/>
      <c r="J988" s="46"/>
      <c r="K988" s="46"/>
      <c r="L988" s="46"/>
      <c r="M988" s="46"/>
      <c r="N988" s="46"/>
      <c r="O988" s="46"/>
      <c r="P988" s="678"/>
      <c r="Q988" s="678"/>
      <c r="R988" s="678"/>
      <c r="S988" s="678"/>
      <c r="T988" s="678"/>
      <c r="U988" s="678"/>
      <c r="V988" s="678"/>
      <c r="W988" s="678"/>
      <c r="X988" s="678"/>
      <c r="Y988" s="678"/>
      <c r="Z988" s="678"/>
      <c r="AA988" s="678"/>
      <c r="AB988" s="678"/>
    </row>
    <row r="989">
      <c r="A989" s="678"/>
      <c r="B989" s="46"/>
      <c r="C989" s="46"/>
      <c r="D989" s="46"/>
      <c r="E989" s="46"/>
      <c r="F989" s="46"/>
      <c r="G989" s="46"/>
      <c r="H989" s="46"/>
      <c r="I989" s="46"/>
      <c r="J989" s="46"/>
      <c r="K989" s="46"/>
      <c r="L989" s="46"/>
      <c r="M989" s="46"/>
      <c r="N989" s="46"/>
      <c r="O989" s="46"/>
      <c r="P989" s="678"/>
      <c r="Q989" s="678"/>
      <c r="R989" s="678"/>
      <c r="S989" s="678"/>
      <c r="T989" s="678"/>
      <c r="U989" s="678"/>
      <c r="V989" s="678"/>
      <c r="W989" s="678"/>
      <c r="X989" s="678"/>
      <c r="Y989" s="678"/>
      <c r="Z989" s="678"/>
      <c r="AA989" s="678"/>
      <c r="AB989" s="678"/>
    </row>
    <row r="990">
      <c r="A990" s="678"/>
      <c r="B990" s="46"/>
      <c r="C990" s="46"/>
      <c r="D990" s="46"/>
      <c r="E990" s="46"/>
      <c r="F990" s="46"/>
      <c r="G990" s="46"/>
      <c r="H990" s="46"/>
      <c r="I990" s="46"/>
      <c r="J990" s="46"/>
      <c r="K990" s="46"/>
      <c r="L990" s="46"/>
      <c r="M990" s="46"/>
      <c r="N990" s="46"/>
      <c r="O990" s="46"/>
      <c r="P990" s="678"/>
      <c r="Q990" s="678"/>
      <c r="R990" s="678"/>
      <c r="S990" s="678"/>
      <c r="T990" s="678"/>
      <c r="U990" s="678"/>
      <c r="V990" s="678"/>
      <c r="W990" s="678"/>
      <c r="X990" s="678"/>
      <c r="Y990" s="678"/>
      <c r="Z990" s="678"/>
      <c r="AA990" s="678"/>
      <c r="AB990" s="678"/>
    </row>
    <row r="991">
      <c r="A991" s="678"/>
      <c r="B991" s="46"/>
      <c r="C991" s="46"/>
      <c r="D991" s="46"/>
      <c r="E991" s="46"/>
      <c r="F991" s="46"/>
      <c r="G991" s="46"/>
      <c r="H991" s="46"/>
      <c r="I991" s="46"/>
      <c r="J991" s="46"/>
      <c r="K991" s="46"/>
      <c r="L991" s="46"/>
      <c r="M991" s="46"/>
      <c r="N991" s="46"/>
      <c r="O991" s="46"/>
      <c r="P991" s="678"/>
      <c r="Q991" s="678"/>
      <c r="R991" s="678"/>
      <c r="S991" s="678"/>
      <c r="T991" s="678"/>
      <c r="U991" s="678"/>
      <c r="V991" s="678"/>
      <c r="W991" s="678"/>
      <c r="X991" s="678"/>
      <c r="Y991" s="678"/>
      <c r="Z991" s="678"/>
      <c r="AA991" s="678"/>
      <c r="AB991" s="678"/>
    </row>
    <row r="992">
      <c r="A992" s="678"/>
      <c r="B992" s="46"/>
      <c r="C992" s="46"/>
      <c r="D992" s="46"/>
      <c r="E992" s="46"/>
      <c r="F992" s="46"/>
      <c r="G992" s="46"/>
      <c r="H992" s="46"/>
      <c r="I992" s="46"/>
      <c r="J992" s="46"/>
      <c r="K992" s="46"/>
      <c r="L992" s="46"/>
      <c r="M992" s="46"/>
      <c r="N992" s="46"/>
      <c r="O992" s="46"/>
      <c r="P992" s="678"/>
      <c r="Q992" s="678"/>
      <c r="R992" s="678"/>
      <c r="S992" s="678"/>
      <c r="T992" s="678"/>
      <c r="U992" s="678"/>
      <c r="V992" s="678"/>
      <c r="W992" s="678"/>
      <c r="X992" s="678"/>
      <c r="Y992" s="678"/>
      <c r="Z992" s="678"/>
      <c r="AA992" s="678"/>
      <c r="AB992" s="678"/>
    </row>
    <row r="993">
      <c r="A993" s="678"/>
      <c r="B993" s="46"/>
      <c r="C993" s="46"/>
      <c r="D993" s="46"/>
      <c r="E993" s="46"/>
      <c r="F993" s="46"/>
      <c r="G993" s="46"/>
      <c r="H993" s="46"/>
      <c r="I993" s="46"/>
      <c r="J993" s="46"/>
      <c r="K993" s="46"/>
      <c r="L993" s="46"/>
      <c r="M993" s="46"/>
      <c r="N993" s="46"/>
      <c r="O993" s="46"/>
      <c r="P993" s="678"/>
      <c r="Q993" s="678"/>
      <c r="R993" s="678"/>
      <c r="S993" s="678"/>
      <c r="T993" s="678"/>
      <c r="U993" s="678"/>
      <c r="V993" s="678"/>
      <c r="W993" s="678"/>
      <c r="X993" s="678"/>
      <c r="Y993" s="678"/>
      <c r="Z993" s="678"/>
      <c r="AA993" s="678"/>
      <c r="AB993" s="678"/>
    </row>
    <row r="994">
      <c r="A994" s="678"/>
      <c r="B994" s="46"/>
      <c r="C994" s="46"/>
      <c r="D994" s="46"/>
      <c r="E994" s="46"/>
      <c r="F994" s="46"/>
      <c r="G994" s="46"/>
      <c r="H994" s="46"/>
      <c r="I994" s="46"/>
      <c r="J994" s="46"/>
      <c r="K994" s="46"/>
      <c r="L994" s="46"/>
      <c r="M994" s="46"/>
      <c r="N994" s="46"/>
      <c r="O994" s="46"/>
      <c r="P994" s="678"/>
      <c r="Q994" s="678"/>
      <c r="R994" s="678"/>
      <c r="S994" s="678"/>
      <c r="T994" s="678"/>
      <c r="U994" s="678"/>
      <c r="V994" s="678"/>
      <c r="W994" s="678"/>
      <c r="X994" s="678"/>
      <c r="Y994" s="678"/>
      <c r="Z994" s="678"/>
      <c r="AA994" s="678"/>
      <c r="AB994" s="678"/>
    </row>
    <row r="995">
      <c r="A995" s="678"/>
      <c r="B995" s="46"/>
      <c r="C995" s="46"/>
      <c r="D995" s="46"/>
      <c r="E995" s="46"/>
      <c r="F995" s="46"/>
      <c r="G995" s="46"/>
      <c r="H995" s="46"/>
      <c r="I995" s="46"/>
      <c r="J995" s="46"/>
      <c r="K995" s="46"/>
      <c r="L995" s="46"/>
      <c r="M995" s="46"/>
      <c r="N995" s="46"/>
      <c r="O995" s="46"/>
      <c r="P995" s="678"/>
      <c r="Q995" s="678"/>
      <c r="R995" s="678"/>
      <c r="S995" s="678"/>
      <c r="T995" s="678"/>
      <c r="U995" s="678"/>
      <c r="V995" s="678"/>
      <c r="W995" s="678"/>
      <c r="X995" s="678"/>
      <c r="Y995" s="678"/>
      <c r="Z995" s="678"/>
      <c r="AA995" s="678"/>
      <c r="AB995" s="678"/>
    </row>
    <row r="996">
      <c r="A996" s="678"/>
      <c r="B996" s="46"/>
      <c r="C996" s="46"/>
      <c r="D996" s="46"/>
      <c r="E996" s="46"/>
      <c r="F996" s="46"/>
      <c r="G996" s="46"/>
      <c r="H996" s="46"/>
      <c r="I996" s="46"/>
      <c r="J996" s="46"/>
      <c r="K996" s="46"/>
      <c r="L996" s="46"/>
      <c r="M996" s="46"/>
      <c r="N996" s="46"/>
      <c r="O996" s="46"/>
      <c r="P996" s="678"/>
      <c r="Q996" s="678"/>
      <c r="R996" s="678"/>
      <c r="S996" s="678"/>
      <c r="T996" s="678"/>
      <c r="U996" s="678"/>
      <c r="V996" s="678"/>
      <c r="W996" s="678"/>
      <c r="X996" s="678"/>
      <c r="Y996" s="678"/>
      <c r="Z996" s="678"/>
      <c r="AA996" s="678"/>
      <c r="AB996" s="678"/>
    </row>
    <row r="997">
      <c r="A997" s="678"/>
      <c r="B997" s="46"/>
      <c r="C997" s="46"/>
      <c r="D997" s="46"/>
      <c r="E997" s="46"/>
      <c r="F997" s="46"/>
      <c r="G997" s="46"/>
      <c r="H997" s="46"/>
      <c r="I997" s="46"/>
      <c r="J997" s="46"/>
      <c r="K997" s="46"/>
      <c r="L997" s="46"/>
      <c r="M997" s="46"/>
      <c r="N997" s="46"/>
      <c r="O997" s="46"/>
      <c r="P997" s="678"/>
      <c r="Q997" s="678"/>
      <c r="R997" s="678"/>
      <c r="S997" s="678"/>
      <c r="T997" s="678"/>
      <c r="U997" s="678"/>
      <c r="V997" s="678"/>
      <c r="W997" s="678"/>
      <c r="X997" s="678"/>
      <c r="Y997" s="678"/>
      <c r="Z997" s="678"/>
      <c r="AA997" s="678"/>
      <c r="AB997" s="678"/>
    </row>
    <row r="998">
      <c r="A998" s="678"/>
      <c r="B998" s="46"/>
      <c r="C998" s="46"/>
      <c r="D998" s="46"/>
      <c r="E998" s="46"/>
      <c r="F998" s="46"/>
      <c r="G998" s="46"/>
      <c r="H998" s="46"/>
      <c r="I998" s="46"/>
      <c r="J998" s="46"/>
      <c r="K998" s="46"/>
      <c r="L998" s="46"/>
      <c r="M998" s="46"/>
      <c r="N998" s="46"/>
      <c r="O998" s="46"/>
      <c r="P998" s="678"/>
      <c r="Q998" s="678"/>
      <c r="R998" s="678"/>
      <c r="S998" s="678"/>
      <c r="T998" s="678"/>
      <c r="U998" s="678"/>
      <c r="V998" s="678"/>
      <c r="W998" s="678"/>
      <c r="X998" s="678"/>
      <c r="Y998" s="678"/>
      <c r="Z998" s="678"/>
      <c r="AA998" s="678"/>
      <c r="AB998" s="678"/>
    </row>
    <row r="999">
      <c r="A999" s="678"/>
      <c r="B999" s="46"/>
      <c r="C999" s="46"/>
      <c r="D999" s="46"/>
      <c r="E999" s="46"/>
      <c r="F999" s="46"/>
      <c r="G999" s="46"/>
      <c r="H999" s="46"/>
      <c r="I999" s="46"/>
      <c r="J999" s="46"/>
      <c r="K999" s="46"/>
      <c r="L999" s="46"/>
      <c r="M999" s="46"/>
      <c r="N999" s="46"/>
      <c r="O999" s="46"/>
      <c r="P999" s="678"/>
      <c r="Q999" s="678"/>
      <c r="R999" s="678"/>
      <c r="S999" s="678"/>
      <c r="T999" s="678"/>
      <c r="U999" s="678"/>
      <c r="V999" s="678"/>
      <c r="W999" s="678"/>
      <c r="X999" s="678"/>
      <c r="Y999" s="678"/>
      <c r="Z999" s="678"/>
      <c r="AA999" s="678"/>
      <c r="AB999" s="678"/>
    </row>
    <row r="1000">
      <c r="A1000" s="678"/>
      <c r="B1000" s="46"/>
      <c r="C1000" s="46"/>
      <c r="D1000" s="46"/>
      <c r="E1000" s="46"/>
      <c r="F1000" s="46"/>
      <c r="G1000" s="46"/>
      <c r="H1000" s="46"/>
      <c r="I1000" s="46"/>
      <c r="J1000" s="46"/>
      <c r="K1000" s="46"/>
      <c r="L1000" s="46"/>
      <c r="M1000" s="46"/>
      <c r="N1000" s="46"/>
      <c r="O1000" s="46"/>
      <c r="P1000" s="678"/>
      <c r="Q1000" s="678"/>
      <c r="R1000" s="678"/>
      <c r="S1000" s="678"/>
      <c r="T1000" s="678"/>
      <c r="U1000" s="678"/>
      <c r="V1000" s="678"/>
      <c r="W1000" s="678"/>
      <c r="X1000" s="678"/>
      <c r="Y1000" s="678"/>
      <c r="Z1000" s="678"/>
      <c r="AA1000" s="678"/>
      <c r="AB1000" s="678"/>
    </row>
    <row r="1001">
      <c r="A1001" s="678"/>
      <c r="B1001" s="46"/>
      <c r="C1001" s="46"/>
      <c r="D1001" s="46"/>
      <c r="E1001" s="46"/>
      <c r="F1001" s="46"/>
      <c r="G1001" s="46"/>
      <c r="H1001" s="46"/>
      <c r="I1001" s="46"/>
      <c r="J1001" s="46"/>
      <c r="K1001" s="46"/>
      <c r="L1001" s="46"/>
      <c r="M1001" s="46"/>
      <c r="N1001" s="46"/>
      <c r="O1001" s="46"/>
      <c r="P1001" s="678"/>
      <c r="Q1001" s="678"/>
      <c r="R1001" s="678"/>
      <c r="S1001" s="678"/>
      <c r="T1001" s="678"/>
      <c r="U1001" s="678"/>
      <c r="V1001" s="678"/>
      <c r="W1001" s="678"/>
      <c r="X1001" s="678"/>
      <c r="Y1001" s="678"/>
      <c r="Z1001" s="678"/>
      <c r="AA1001" s="678"/>
      <c r="AB1001" s="678"/>
    </row>
    <row r="1002">
      <c r="A1002" s="678"/>
      <c r="B1002" s="46"/>
      <c r="C1002" s="46"/>
      <c r="D1002" s="46"/>
      <c r="E1002" s="46"/>
      <c r="F1002" s="46"/>
      <c r="G1002" s="46"/>
      <c r="H1002" s="46"/>
      <c r="I1002" s="46"/>
      <c r="J1002" s="46"/>
      <c r="K1002" s="46"/>
      <c r="L1002" s="46"/>
      <c r="M1002" s="46"/>
      <c r="N1002" s="46"/>
      <c r="O1002" s="46"/>
      <c r="P1002" s="678"/>
      <c r="Q1002" s="678"/>
      <c r="R1002" s="678"/>
      <c r="S1002" s="678"/>
      <c r="T1002" s="678"/>
      <c r="U1002" s="678"/>
      <c r="V1002" s="678"/>
      <c r="W1002" s="678"/>
      <c r="X1002" s="678"/>
      <c r="Y1002" s="678"/>
      <c r="Z1002" s="678"/>
      <c r="AA1002" s="678"/>
      <c r="AB1002" s="678"/>
    </row>
    <row r="1003">
      <c r="A1003" s="678"/>
      <c r="B1003" s="46"/>
      <c r="C1003" s="46"/>
      <c r="D1003" s="46"/>
      <c r="E1003" s="46"/>
      <c r="F1003" s="46"/>
      <c r="G1003" s="46"/>
      <c r="H1003" s="46"/>
      <c r="I1003" s="46"/>
      <c r="J1003" s="46"/>
      <c r="K1003" s="46"/>
      <c r="L1003" s="46"/>
      <c r="M1003" s="46"/>
      <c r="N1003" s="46"/>
      <c r="O1003" s="46"/>
      <c r="P1003" s="678"/>
      <c r="Q1003" s="678"/>
      <c r="R1003" s="678"/>
      <c r="S1003" s="678"/>
      <c r="T1003" s="678"/>
      <c r="U1003" s="678"/>
      <c r="V1003" s="678"/>
      <c r="W1003" s="678"/>
      <c r="X1003" s="678"/>
      <c r="Y1003" s="678"/>
      <c r="Z1003" s="678"/>
      <c r="AA1003" s="678"/>
      <c r="AB1003" s="678"/>
    </row>
    <row r="1004">
      <c r="A1004" s="678"/>
      <c r="B1004" s="46"/>
      <c r="C1004" s="46"/>
      <c r="D1004" s="46"/>
      <c r="E1004" s="46"/>
      <c r="F1004" s="46"/>
      <c r="G1004" s="46"/>
      <c r="H1004" s="46"/>
      <c r="I1004" s="46"/>
      <c r="J1004" s="46"/>
      <c r="K1004" s="46"/>
      <c r="L1004" s="46"/>
      <c r="M1004" s="46"/>
      <c r="N1004" s="46"/>
      <c r="O1004" s="46"/>
      <c r="P1004" s="678"/>
      <c r="Q1004" s="678"/>
      <c r="R1004" s="678"/>
      <c r="S1004" s="678"/>
      <c r="T1004" s="678"/>
      <c r="U1004" s="678"/>
      <c r="V1004" s="678"/>
      <c r="W1004" s="678"/>
      <c r="X1004" s="678"/>
      <c r="Y1004" s="678"/>
      <c r="Z1004" s="678"/>
      <c r="AA1004" s="678"/>
      <c r="AB1004" s="678"/>
    </row>
    <row r="1005">
      <c r="A1005" s="678"/>
      <c r="B1005" s="46"/>
      <c r="C1005" s="46"/>
      <c r="D1005" s="46"/>
      <c r="E1005" s="46"/>
      <c r="F1005" s="46"/>
      <c r="G1005" s="46"/>
      <c r="H1005" s="46"/>
      <c r="I1005" s="46"/>
      <c r="J1005" s="46"/>
      <c r="K1005" s="46"/>
      <c r="L1005" s="46"/>
      <c r="M1005" s="46"/>
      <c r="N1005" s="46"/>
      <c r="O1005" s="46"/>
      <c r="P1005" s="678"/>
      <c r="Q1005" s="678"/>
      <c r="R1005" s="678"/>
      <c r="S1005" s="678"/>
      <c r="T1005" s="678"/>
      <c r="U1005" s="678"/>
      <c r="V1005" s="678"/>
      <c r="W1005" s="678"/>
      <c r="X1005" s="678"/>
      <c r="Y1005" s="678"/>
      <c r="Z1005" s="678"/>
      <c r="AA1005" s="678"/>
      <c r="AB1005" s="678"/>
    </row>
    <row r="1006">
      <c r="A1006" s="678"/>
      <c r="B1006" s="46"/>
      <c r="C1006" s="46"/>
      <c r="D1006" s="46"/>
      <c r="E1006" s="46"/>
      <c r="F1006" s="46"/>
      <c r="G1006" s="46"/>
      <c r="H1006" s="46"/>
      <c r="I1006" s="46"/>
      <c r="J1006" s="46"/>
      <c r="K1006" s="46"/>
      <c r="L1006" s="46"/>
      <c r="M1006" s="46"/>
      <c r="N1006" s="46"/>
      <c r="O1006" s="46"/>
      <c r="P1006" s="678"/>
      <c r="Q1006" s="678"/>
      <c r="R1006" s="678"/>
      <c r="S1006" s="678"/>
      <c r="T1006" s="678"/>
      <c r="U1006" s="678"/>
      <c r="V1006" s="678"/>
      <c r="W1006" s="678"/>
      <c r="X1006" s="678"/>
      <c r="Y1006" s="678"/>
      <c r="Z1006" s="678"/>
      <c r="AA1006" s="678"/>
      <c r="AB1006" s="678"/>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1.63"/>
    <col customWidth="1" min="3" max="3" width="20.38"/>
  </cols>
  <sheetData>
    <row r="1">
      <c r="A1" s="927" t="s">
        <v>0</v>
      </c>
      <c r="B1" s="996" t="s">
        <v>4519</v>
      </c>
      <c r="C1" s="996" t="s">
        <v>4520</v>
      </c>
      <c r="D1" s="996" t="s">
        <v>4362</v>
      </c>
      <c r="E1" s="996" t="s">
        <v>4521</v>
      </c>
      <c r="F1" s="996" t="s">
        <v>4368</v>
      </c>
      <c r="G1" s="996" t="s">
        <v>4369</v>
      </c>
      <c r="H1" s="996" t="s">
        <v>4370</v>
      </c>
      <c r="I1" s="996" t="s">
        <v>2920</v>
      </c>
      <c r="J1" s="996" t="s">
        <v>2931</v>
      </c>
      <c r="K1" s="996" t="s">
        <v>4371</v>
      </c>
      <c r="L1" s="996" t="s">
        <v>4372</v>
      </c>
      <c r="M1" s="996" t="s">
        <v>4374</v>
      </c>
      <c r="N1" s="996" t="s">
        <v>4375</v>
      </c>
      <c r="O1" s="996" t="s">
        <v>4377</v>
      </c>
      <c r="P1" s="996" t="s">
        <v>4378</v>
      </c>
      <c r="Q1" s="996" t="s">
        <v>4379</v>
      </c>
      <c r="R1" s="996" t="s">
        <v>4380</v>
      </c>
      <c r="S1" s="996" t="s">
        <v>4381</v>
      </c>
      <c r="T1" s="996" t="s">
        <v>4382</v>
      </c>
      <c r="U1" s="996" t="s">
        <v>4383</v>
      </c>
      <c r="V1" s="996" t="s">
        <v>4384</v>
      </c>
      <c r="W1" s="996" t="s">
        <v>4385</v>
      </c>
      <c r="X1" s="996" t="s">
        <v>4386</v>
      </c>
      <c r="Y1" s="996" t="s">
        <v>4387</v>
      </c>
      <c r="Z1" s="931"/>
      <c r="AA1" s="931"/>
      <c r="AB1" s="931"/>
    </row>
    <row r="2" hidden="1">
      <c r="A2" s="721" t="s">
        <v>4522</v>
      </c>
      <c r="B2" s="391" t="s">
        <v>102</v>
      </c>
      <c r="C2" s="391"/>
      <c r="D2" s="391" t="s">
        <v>102</v>
      </c>
      <c r="E2" s="391" t="s">
        <v>102</v>
      </c>
      <c r="F2" s="391" t="s">
        <v>102</v>
      </c>
      <c r="G2" s="391" t="s">
        <v>102</v>
      </c>
      <c r="H2" s="391" t="s">
        <v>102</v>
      </c>
      <c r="I2" s="391" t="s">
        <v>102</v>
      </c>
      <c r="J2" s="391" t="s">
        <v>102</v>
      </c>
      <c r="K2" s="391" t="s">
        <v>102</v>
      </c>
      <c r="L2" s="391" t="s">
        <v>4523</v>
      </c>
      <c r="M2" s="391" t="s">
        <v>243</v>
      </c>
      <c r="N2" s="391" t="s">
        <v>102</v>
      </c>
      <c r="O2" s="391" t="s">
        <v>243</v>
      </c>
      <c r="P2" s="391" t="s">
        <v>243</v>
      </c>
      <c r="Q2" s="391" t="s">
        <v>243</v>
      </c>
      <c r="R2" s="391" t="s">
        <v>102</v>
      </c>
      <c r="S2" s="391" t="s">
        <v>102</v>
      </c>
      <c r="T2" s="391" t="s">
        <v>243</v>
      </c>
      <c r="U2" s="391" t="s">
        <v>243</v>
      </c>
      <c r="V2" s="391" t="s">
        <v>243</v>
      </c>
      <c r="W2" s="391" t="s">
        <v>243</v>
      </c>
      <c r="X2" s="391" t="s">
        <v>243</v>
      </c>
      <c r="Y2" s="391" t="s">
        <v>243</v>
      </c>
    </row>
    <row r="3" hidden="1">
      <c r="A3" s="721" t="s">
        <v>4524</v>
      </c>
      <c r="B3" s="391" t="s">
        <v>102</v>
      </c>
      <c r="C3" s="391"/>
      <c r="D3" s="391" t="s">
        <v>243</v>
      </c>
      <c r="E3" s="391" t="s">
        <v>243</v>
      </c>
      <c r="F3" s="391" t="s">
        <v>243</v>
      </c>
      <c r="G3" s="391" t="s">
        <v>243</v>
      </c>
      <c r="H3" s="391" t="s">
        <v>243</v>
      </c>
      <c r="I3" s="391" t="s">
        <v>243</v>
      </c>
      <c r="J3" s="391" t="s">
        <v>243</v>
      </c>
      <c r="K3" s="391" t="s">
        <v>243</v>
      </c>
      <c r="L3" s="391" t="s">
        <v>243</v>
      </c>
      <c r="M3" s="391" t="s">
        <v>243</v>
      </c>
      <c r="N3" s="391" t="s">
        <v>243</v>
      </c>
      <c r="O3" s="391" t="s">
        <v>243</v>
      </c>
      <c r="P3" s="391" t="s">
        <v>243</v>
      </c>
      <c r="Q3" s="391" t="s">
        <v>243</v>
      </c>
      <c r="R3" s="391" t="s">
        <v>243</v>
      </c>
      <c r="S3" s="391" t="s">
        <v>243</v>
      </c>
      <c r="T3" s="391" t="s">
        <v>243</v>
      </c>
      <c r="U3" s="391" t="s">
        <v>243</v>
      </c>
      <c r="V3" s="391" t="s">
        <v>243</v>
      </c>
      <c r="W3" s="391" t="s">
        <v>243</v>
      </c>
      <c r="X3" s="391" t="s">
        <v>243</v>
      </c>
      <c r="Y3" s="391" t="s">
        <v>243</v>
      </c>
    </row>
    <row r="4" hidden="1">
      <c r="A4" s="721" t="s">
        <v>4525</v>
      </c>
      <c r="B4" s="391" t="s">
        <v>102</v>
      </c>
      <c r="C4" s="391"/>
      <c r="D4" s="391" t="s">
        <v>243</v>
      </c>
      <c r="E4" s="391" t="s">
        <v>243</v>
      </c>
      <c r="F4" s="391" t="s">
        <v>243</v>
      </c>
      <c r="G4" s="391" t="s">
        <v>243</v>
      </c>
      <c r="H4" s="391" t="s">
        <v>243</v>
      </c>
      <c r="I4" s="391" t="s">
        <v>243</v>
      </c>
      <c r="J4" s="391" t="s">
        <v>243</v>
      </c>
      <c r="K4" s="391" t="s">
        <v>243</v>
      </c>
      <c r="L4" s="391" t="s">
        <v>243</v>
      </c>
      <c r="M4" s="391" t="s">
        <v>243</v>
      </c>
      <c r="N4" s="391" t="s">
        <v>243</v>
      </c>
      <c r="O4" s="391" t="s">
        <v>243</v>
      </c>
      <c r="P4" s="391" t="s">
        <v>243</v>
      </c>
      <c r="Q4" s="391" t="s">
        <v>243</v>
      </c>
      <c r="R4" s="391" t="s">
        <v>243</v>
      </c>
      <c r="S4" s="391" t="s">
        <v>243</v>
      </c>
      <c r="T4" s="391" t="s">
        <v>243</v>
      </c>
      <c r="U4" s="391" t="s">
        <v>243</v>
      </c>
      <c r="V4" s="391" t="s">
        <v>243</v>
      </c>
      <c r="W4" s="391" t="s">
        <v>243</v>
      </c>
      <c r="X4" s="391" t="s">
        <v>243</v>
      </c>
      <c r="Y4" s="391" t="s">
        <v>243</v>
      </c>
    </row>
    <row r="5" hidden="1">
      <c r="A5" s="721" t="s">
        <v>4526</v>
      </c>
      <c r="B5" s="391" t="s">
        <v>102</v>
      </c>
      <c r="C5" s="391"/>
      <c r="D5" s="391" t="s">
        <v>102</v>
      </c>
      <c r="E5" s="391" t="s">
        <v>102</v>
      </c>
      <c r="F5" s="391" t="s">
        <v>102</v>
      </c>
      <c r="G5" s="391" t="s">
        <v>102</v>
      </c>
      <c r="H5" s="391" t="s">
        <v>102</v>
      </c>
      <c r="I5" s="391" t="s">
        <v>102</v>
      </c>
      <c r="J5" s="391" t="s">
        <v>102</v>
      </c>
      <c r="K5" s="391" t="s">
        <v>102</v>
      </c>
      <c r="L5" s="391" t="s">
        <v>4523</v>
      </c>
      <c r="M5" s="391" t="s">
        <v>102</v>
      </c>
      <c r="N5" s="391" t="s">
        <v>253</v>
      </c>
      <c r="O5" s="391" t="s">
        <v>253</v>
      </c>
      <c r="P5" s="391" t="s">
        <v>243</v>
      </c>
      <c r="Q5" s="391" t="s">
        <v>243</v>
      </c>
      <c r="R5" s="391" t="s">
        <v>102</v>
      </c>
      <c r="S5" s="391" t="s">
        <v>102</v>
      </c>
      <c r="T5" s="391" t="s">
        <v>243</v>
      </c>
      <c r="U5" s="391" t="s">
        <v>243</v>
      </c>
      <c r="V5" s="391" t="s">
        <v>243</v>
      </c>
      <c r="W5" s="391" t="s">
        <v>243</v>
      </c>
      <c r="X5" s="391" t="s">
        <v>243</v>
      </c>
      <c r="Y5" s="391" t="s">
        <v>243</v>
      </c>
    </row>
    <row r="6" hidden="1">
      <c r="A6" s="721" t="s">
        <v>4527</v>
      </c>
      <c r="B6" s="391" t="s">
        <v>102</v>
      </c>
      <c r="C6" s="391"/>
      <c r="D6" s="391" t="s">
        <v>102</v>
      </c>
      <c r="E6" s="391" t="s">
        <v>102</v>
      </c>
      <c r="F6" s="391" t="s">
        <v>102</v>
      </c>
      <c r="G6" s="391" t="s">
        <v>102</v>
      </c>
      <c r="H6" s="391" t="s">
        <v>102</v>
      </c>
      <c r="I6" s="391" t="s">
        <v>102</v>
      </c>
      <c r="J6" s="391" t="s">
        <v>102</v>
      </c>
      <c r="K6" s="391" t="s">
        <v>102</v>
      </c>
      <c r="L6" s="391" t="s">
        <v>4523</v>
      </c>
      <c r="M6" s="391" t="s">
        <v>102</v>
      </c>
      <c r="N6" s="391" t="s">
        <v>253</v>
      </c>
      <c r="O6" s="391" t="s">
        <v>253</v>
      </c>
      <c r="P6" s="391" t="s">
        <v>243</v>
      </c>
      <c r="Q6" s="391" t="s">
        <v>243</v>
      </c>
      <c r="R6" s="391" t="s">
        <v>102</v>
      </c>
      <c r="S6" s="391" t="s">
        <v>102</v>
      </c>
      <c r="T6" s="391" t="s">
        <v>243</v>
      </c>
      <c r="U6" s="391" t="s">
        <v>243</v>
      </c>
      <c r="V6" s="391" t="s">
        <v>243</v>
      </c>
      <c r="W6" s="391" t="s">
        <v>243</v>
      </c>
      <c r="X6" s="391" t="s">
        <v>243</v>
      </c>
      <c r="Y6" s="391" t="s">
        <v>243</v>
      </c>
    </row>
    <row r="7" hidden="1">
      <c r="A7" s="721" t="s">
        <v>4528</v>
      </c>
      <c r="B7" s="391" t="s">
        <v>102</v>
      </c>
      <c r="C7" s="391"/>
      <c r="D7" s="391" t="s">
        <v>102</v>
      </c>
      <c r="E7" s="391" t="s">
        <v>102</v>
      </c>
      <c r="F7" s="391" t="s">
        <v>102</v>
      </c>
      <c r="G7" s="391" t="s">
        <v>102</v>
      </c>
      <c r="H7" s="391" t="s">
        <v>102</v>
      </c>
      <c r="I7" s="391" t="s">
        <v>102</v>
      </c>
      <c r="J7" s="391" t="s">
        <v>243</v>
      </c>
      <c r="K7" s="391" t="s">
        <v>102</v>
      </c>
      <c r="L7" s="391" t="s">
        <v>102</v>
      </c>
      <c r="M7" s="391" t="s">
        <v>102</v>
      </c>
      <c r="N7" s="391" t="s">
        <v>102</v>
      </c>
      <c r="O7" s="391" t="s">
        <v>102</v>
      </c>
      <c r="P7" s="391" t="s">
        <v>102</v>
      </c>
      <c r="Q7" s="391" t="s">
        <v>243</v>
      </c>
      <c r="R7" s="391" t="s">
        <v>102</v>
      </c>
      <c r="S7" s="391" t="s">
        <v>102</v>
      </c>
      <c r="T7" s="391" t="s">
        <v>102</v>
      </c>
      <c r="U7" s="391" t="s">
        <v>243</v>
      </c>
      <c r="V7" s="391" t="s">
        <v>243</v>
      </c>
      <c r="W7" s="391" t="s">
        <v>243</v>
      </c>
      <c r="X7" s="391" t="s">
        <v>243</v>
      </c>
      <c r="Y7" s="391" t="s">
        <v>243</v>
      </c>
    </row>
    <row r="8" hidden="1">
      <c r="A8" s="721" t="s">
        <v>4529</v>
      </c>
      <c r="B8" s="391" t="s">
        <v>102</v>
      </c>
      <c r="C8" s="391"/>
      <c r="D8" s="391" t="s">
        <v>102</v>
      </c>
      <c r="E8" s="391" t="s">
        <v>102</v>
      </c>
      <c r="F8" s="391" t="s">
        <v>102</v>
      </c>
      <c r="G8" s="391" t="s">
        <v>102</v>
      </c>
      <c r="H8" s="391" t="s">
        <v>102</v>
      </c>
      <c r="I8" s="391" t="s">
        <v>102</v>
      </c>
      <c r="J8" s="391" t="s">
        <v>102</v>
      </c>
      <c r="K8" s="391" t="s">
        <v>102</v>
      </c>
      <c r="L8" s="391" t="s">
        <v>102</v>
      </c>
      <c r="N8" s="391" t="s">
        <v>102</v>
      </c>
      <c r="O8" s="391" t="s">
        <v>102</v>
      </c>
      <c r="P8" s="391" t="s">
        <v>102</v>
      </c>
      <c r="Q8" s="391" t="s">
        <v>102</v>
      </c>
      <c r="R8" s="391" t="s">
        <v>102</v>
      </c>
      <c r="S8" s="391" t="s">
        <v>102</v>
      </c>
      <c r="T8" s="391" t="s">
        <v>102</v>
      </c>
      <c r="U8" s="391" t="s">
        <v>102</v>
      </c>
      <c r="V8" s="391" t="s">
        <v>4530</v>
      </c>
      <c r="W8" s="391" t="s">
        <v>243</v>
      </c>
      <c r="X8" s="391" t="s">
        <v>243</v>
      </c>
      <c r="Y8" s="391" t="s">
        <v>243</v>
      </c>
    </row>
    <row r="9" hidden="1">
      <c r="A9" s="721" t="s">
        <v>4531</v>
      </c>
      <c r="B9" s="391" t="s">
        <v>102</v>
      </c>
      <c r="C9" s="391"/>
      <c r="D9" s="391" t="s">
        <v>102</v>
      </c>
      <c r="E9" s="391" t="s">
        <v>243</v>
      </c>
      <c r="F9" s="391" t="s">
        <v>243</v>
      </c>
      <c r="G9" s="391" t="s">
        <v>243</v>
      </c>
      <c r="H9" s="391" t="s">
        <v>243</v>
      </c>
      <c r="I9" s="391" t="s">
        <v>243</v>
      </c>
      <c r="J9" s="391" t="s">
        <v>243</v>
      </c>
      <c r="K9" s="391" t="s">
        <v>243</v>
      </c>
      <c r="L9" s="391" t="s">
        <v>243</v>
      </c>
      <c r="M9" s="391" t="s">
        <v>243</v>
      </c>
      <c r="N9" s="391" t="s">
        <v>243</v>
      </c>
      <c r="O9" s="391" t="s">
        <v>243</v>
      </c>
      <c r="P9" s="391" t="s">
        <v>243</v>
      </c>
      <c r="Q9" s="391" t="s">
        <v>243</v>
      </c>
      <c r="R9" s="391" t="s">
        <v>243</v>
      </c>
      <c r="S9" s="391" t="s">
        <v>243</v>
      </c>
      <c r="T9" s="391" t="s">
        <v>243</v>
      </c>
      <c r="U9" s="391" t="s">
        <v>243</v>
      </c>
      <c r="V9" s="391" t="s">
        <v>243</v>
      </c>
      <c r="W9" s="391" t="s">
        <v>243</v>
      </c>
      <c r="X9" s="391" t="s">
        <v>243</v>
      </c>
      <c r="Y9" s="391" t="s">
        <v>243</v>
      </c>
    </row>
    <row r="10" hidden="1">
      <c r="A10" s="721" t="s">
        <v>4532</v>
      </c>
      <c r="B10" s="391" t="s">
        <v>102</v>
      </c>
      <c r="C10" s="391"/>
      <c r="D10" s="391" t="s">
        <v>102</v>
      </c>
      <c r="E10" s="391" t="s">
        <v>102</v>
      </c>
      <c r="F10" s="391" t="s">
        <v>102</v>
      </c>
      <c r="G10" s="391" t="s">
        <v>102</v>
      </c>
      <c r="H10" s="391" t="s">
        <v>102</v>
      </c>
      <c r="I10" s="391" t="s">
        <v>102</v>
      </c>
      <c r="J10" s="391" t="s">
        <v>243</v>
      </c>
      <c r="K10" s="391" t="s">
        <v>243</v>
      </c>
      <c r="L10" s="391" t="s">
        <v>102</v>
      </c>
      <c r="M10" s="391" t="s">
        <v>243</v>
      </c>
      <c r="N10" s="391" t="s">
        <v>243</v>
      </c>
      <c r="O10" s="391" t="s">
        <v>243</v>
      </c>
      <c r="P10" s="391" t="s">
        <v>102</v>
      </c>
      <c r="Q10" s="391" t="s">
        <v>243</v>
      </c>
      <c r="R10" s="391" t="s">
        <v>102</v>
      </c>
      <c r="S10" s="391" t="s">
        <v>243</v>
      </c>
      <c r="T10" s="391" t="s">
        <v>102</v>
      </c>
      <c r="U10" s="391" t="s">
        <v>243</v>
      </c>
      <c r="V10" s="391" t="s">
        <v>243</v>
      </c>
      <c r="W10" s="391" t="s">
        <v>243</v>
      </c>
      <c r="X10" s="391" t="s">
        <v>243</v>
      </c>
      <c r="Y10" s="391" t="s">
        <v>243</v>
      </c>
    </row>
    <row r="11" hidden="1">
      <c r="A11" s="721" t="s">
        <v>4533</v>
      </c>
      <c r="B11" s="391" t="s">
        <v>102</v>
      </c>
      <c r="C11" s="391"/>
      <c r="D11" s="391" t="s">
        <v>102</v>
      </c>
      <c r="E11" s="391" t="s">
        <v>102</v>
      </c>
      <c r="F11" s="391" t="s">
        <v>102</v>
      </c>
      <c r="G11" s="391" t="s">
        <v>102</v>
      </c>
      <c r="H11" s="391" t="s">
        <v>102</v>
      </c>
      <c r="I11" s="391" t="s">
        <v>102</v>
      </c>
      <c r="J11" s="391" t="s">
        <v>102</v>
      </c>
      <c r="K11" s="391" t="s">
        <v>102</v>
      </c>
      <c r="L11" s="391" t="s">
        <v>102</v>
      </c>
      <c r="M11" s="391" t="s">
        <v>102</v>
      </c>
      <c r="N11" s="391" t="s">
        <v>102</v>
      </c>
      <c r="O11" s="391" t="s">
        <v>102</v>
      </c>
      <c r="P11" s="391" t="s">
        <v>102</v>
      </c>
      <c r="Q11" s="391" t="s">
        <v>102</v>
      </c>
      <c r="R11" s="391" t="s">
        <v>102</v>
      </c>
      <c r="S11" s="391" t="s">
        <v>102</v>
      </c>
      <c r="T11" s="391" t="s">
        <v>102</v>
      </c>
      <c r="U11" s="391" t="s">
        <v>102</v>
      </c>
      <c r="V11" s="391" t="s">
        <v>102</v>
      </c>
      <c r="W11" s="391" t="s">
        <v>243</v>
      </c>
      <c r="X11" s="391" t="s">
        <v>243</v>
      </c>
      <c r="Y11" s="391" t="s">
        <v>243</v>
      </c>
    </row>
    <row r="12" hidden="1">
      <c r="A12" s="721" t="s">
        <v>4534</v>
      </c>
      <c r="B12" s="391" t="s">
        <v>102</v>
      </c>
      <c r="C12" s="391"/>
      <c r="D12" s="391" t="s">
        <v>243</v>
      </c>
      <c r="E12" s="391" t="s">
        <v>243</v>
      </c>
      <c r="F12" s="391" t="s">
        <v>243</v>
      </c>
      <c r="G12" s="391" t="s">
        <v>243</v>
      </c>
      <c r="H12" s="391" t="s">
        <v>243</v>
      </c>
      <c r="I12" s="391" t="s">
        <v>243</v>
      </c>
      <c r="J12" s="391" t="s">
        <v>243</v>
      </c>
      <c r="K12" s="391" t="s">
        <v>243</v>
      </c>
      <c r="L12" s="391" t="s">
        <v>243</v>
      </c>
      <c r="M12" s="391" t="s">
        <v>243</v>
      </c>
      <c r="N12" s="391" t="s">
        <v>243</v>
      </c>
      <c r="O12" s="391" t="s">
        <v>243</v>
      </c>
      <c r="P12" s="391" t="s">
        <v>243</v>
      </c>
      <c r="Q12" s="391" t="s">
        <v>243</v>
      </c>
      <c r="R12" s="391" t="s">
        <v>243</v>
      </c>
      <c r="S12" s="391" t="s">
        <v>243</v>
      </c>
      <c r="T12" s="391" t="s">
        <v>243</v>
      </c>
      <c r="U12" s="391" t="s">
        <v>243</v>
      </c>
      <c r="V12" s="391" t="s">
        <v>243</v>
      </c>
      <c r="W12" s="391" t="s">
        <v>243</v>
      </c>
      <c r="X12" s="391" t="s">
        <v>243</v>
      </c>
      <c r="Y12" s="391" t="s">
        <v>243</v>
      </c>
    </row>
    <row r="13">
      <c r="A13" s="997" t="s">
        <v>4535</v>
      </c>
      <c r="B13" s="998" t="s">
        <v>101</v>
      </c>
      <c r="C13" s="391" t="s">
        <v>4536</v>
      </c>
    </row>
    <row r="14">
      <c r="A14" s="997" t="s">
        <v>4537</v>
      </c>
      <c r="B14" s="998" t="s">
        <v>101</v>
      </c>
      <c r="C14" s="391" t="s">
        <v>4536</v>
      </c>
    </row>
    <row r="15">
      <c r="A15" s="997" t="s">
        <v>4538</v>
      </c>
      <c r="B15" s="998" t="s">
        <v>101</v>
      </c>
      <c r="C15" s="391" t="s">
        <v>4536</v>
      </c>
    </row>
    <row r="16">
      <c r="A16" s="997" t="s">
        <v>4539</v>
      </c>
      <c r="B16" s="998" t="s">
        <v>101</v>
      </c>
      <c r="C16" s="391" t="s">
        <v>4536</v>
      </c>
    </row>
    <row r="17">
      <c r="A17" s="721" t="s">
        <v>4540</v>
      </c>
      <c r="B17" s="998" t="s">
        <v>101</v>
      </c>
      <c r="C17" s="391" t="s">
        <v>4541</v>
      </c>
    </row>
    <row r="18">
      <c r="A18" s="997" t="s">
        <v>4542</v>
      </c>
      <c r="B18" s="998" t="s">
        <v>101</v>
      </c>
      <c r="C18" s="391" t="s">
        <v>4536</v>
      </c>
    </row>
    <row r="19">
      <c r="A19" s="997" t="s">
        <v>4543</v>
      </c>
      <c r="B19" s="998" t="s">
        <v>101</v>
      </c>
      <c r="C19" s="391" t="s">
        <v>4536</v>
      </c>
    </row>
    <row r="20">
      <c r="A20" s="997" t="s">
        <v>4544</v>
      </c>
      <c r="B20" s="998" t="s">
        <v>101</v>
      </c>
      <c r="C20" s="391" t="s">
        <v>4536</v>
      </c>
    </row>
    <row r="21" hidden="1">
      <c r="A21" s="997" t="s">
        <v>4545</v>
      </c>
      <c r="B21" s="998" t="s">
        <v>4546</v>
      </c>
      <c r="C21" s="391" t="s">
        <v>102</v>
      </c>
    </row>
    <row r="22">
      <c r="A22" s="997" t="s">
        <v>4547</v>
      </c>
      <c r="B22" s="998" t="s">
        <v>101</v>
      </c>
      <c r="C22" s="391" t="s">
        <v>4536</v>
      </c>
    </row>
    <row r="23">
      <c r="A23" s="997" t="s">
        <v>4548</v>
      </c>
      <c r="B23" s="998" t="s">
        <v>101</v>
      </c>
      <c r="C23" s="391" t="s">
        <v>4536</v>
      </c>
    </row>
    <row r="24" hidden="1">
      <c r="A24" s="721" t="s">
        <v>4549</v>
      </c>
      <c r="B24" s="998" t="s">
        <v>4546</v>
      </c>
      <c r="C24" s="391" t="s">
        <v>102</v>
      </c>
    </row>
    <row r="25" hidden="1">
      <c r="A25" s="721" t="s">
        <v>4550</v>
      </c>
      <c r="B25" s="998" t="s">
        <v>4546</v>
      </c>
      <c r="C25" s="391" t="s">
        <v>102</v>
      </c>
    </row>
    <row r="26" hidden="1">
      <c r="A26" s="721" t="s">
        <v>4551</v>
      </c>
      <c r="B26" s="998" t="s">
        <v>4546</v>
      </c>
      <c r="C26" s="391" t="s">
        <v>102</v>
      </c>
    </row>
    <row r="27" hidden="1">
      <c r="A27" s="721" t="s">
        <v>4552</v>
      </c>
      <c r="B27" s="998" t="s">
        <v>4546</v>
      </c>
      <c r="C27" s="391" t="s">
        <v>102</v>
      </c>
    </row>
    <row r="28" hidden="1">
      <c r="A28" s="721" t="s">
        <v>4553</v>
      </c>
      <c r="B28" s="998" t="s">
        <v>4546</v>
      </c>
      <c r="C28" s="391" t="s">
        <v>102</v>
      </c>
    </row>
    <row r="29" hidden="1">
      <c r="A29" s="721" t="s">
        <v>4554</v>
      </c>
      <c r="B29" s="998" t="s">
        <v>4546</v>
      </c>
      <c r="C29" s="391" t="s">
        <v>102</v>
      </c>
    </row>
    <row r="30" hidden="1">
      <c r="A30" s="721" t="s">
        <v>4555</v>
      </c>
      <c r="B30" s="998" t="s">
        <v>4546</v>
      </c>
      <c r="C30" s="391" t="s">
        <v>102</v>
      </c>
    </row>
    <row r="31" hidden="1">
      <c r="A31" s="721" t="s">
        <v>4556</v>
      </c>
      <c r="B31" s="998" t="s">
        <v>4546</v>
      </c>
      <c r="C31" s="391" t="s">
        <v>102</v>
      </c>
    </row>
    <row r="32" hidden="1">
      <c r="A32" s="721" t="s">
        <v>4557</v>
      </c>
      <c r="B32" s="998" t="s">
        <v>4546</v>
      </c>
      <c r="C32" s="391" t="s">
        <v>102</v>
      </c>
    </row>
    <row r="33">
      <c r="A33" s="997" t="s">
        <v>4558</v>
      </c>
      <c r="B33" s="998" t="s">
        <v>101</v>
      </c>
      <c r="C33" s="391" t="s">
        <v>4536</v>
      </c>
    </row>
    <row r="34">
      <c r="A34" s="599"/>
    </row>
    <row r="35">
      <c r="A35" s="599"/>
    </row>
    <row r="36">
      <c r="A36" s="599"/>
    </row>
    <row r="37">
      <c r="A37" s="599"/>
    </row>
    <row r="38">
      <c r="A38" s="599"/>
    </row>
    <row r="39">
      <c r="A39" s="599"/>
    </row>
    <row r="40">
      <c r="A40" s="599"/>
    </row>
    <row r="41">
      <c r="A41" s="599"/>
    </row>
    <row r="42">
      <c r="A42" s="599"/>
    </row>
    <row r="43">
      <c r="A43" s="599"/>
    </row>
    <row r="44">
      <c r="A44" s="599"/>
    </row>
    <row r="45">
      <c r="A45" s="599"/>
    </row>
    <row r="46">
      <c r="A46" s="599"/>
    </row>
    <row r="47">
      <c r="A47" s="599"/>
    </row>
    <row r="48">
      <c r="A48" s="599"/>
    </row>
    <row r="49">
      <c r="A49" s="599"/>
    </row>
    <row r="50">
      <c r="A50" s="599"/>
    </row>
    <row r="51">
      <c r="A51" s="599"/>
    </row>
    <row r="52">
      <c r="A52" s="599"/>
    </row>
    <row r="53">
      <c r="A53" s="599"/>
    </row>
    <row r="54">
      <c r="A54" s="599"/>
    </row>
    <row r="55">
      <c r="A55" s="599"/>
    </row>
    <row r="56">
      <c r="A56" s="599"/>
    </row>
    <row r="57">
      <c r="A57" s="599"/>
    </row>
    <row r="58">
      <c r="A58" s="599"/>
    </row>
    <row r="59">
      <c r="A59" s="599"/>
    </row>
    <row r="60">
      <c r="A60" s="599"/>
    </row>
    <row r="61">
      <c r="A61" s="599"/>
    </row>
    <row r="62">
      <c r="A62" s="599"/>
    </row>
    <row r="63">
      <c r="A63" s="599"/>
    </row>
    <row r="64">
      <c r="A64" s="599"/>
    </row>
    <row r="65">
      <c r="A65" s="599"/>
    </row>
    <row r="66">
      <c r="A66" s="599"/>
    </row>
    <row r="67">
      <c r="A67" s="599"/>
    </row>
    <row r="68">
      <c r="A68" s="599"/>
    </row>
    <row r="69">
      <c r="A69" s="599"/>
    </row>
    <row r="70">
      <c r="A70" s="599"/>
    </row>
    <row r="71">
      <c r="A71" s="599"/>
    </row>
    <row r="72">
      <c r="A72" s="599"/>
    </row>
    <row r="73">
      <c r="A73" s="599"/>
    </row>
    <row r="74">
      <c r="A74" s="599"/>
    </row>
    <row r="75">
      <c r="A75" s="599"/>
    </row>
    <row r="76">
      <c r="A76" s="599"/>
    </row>
    <row r="77">
      <c r="A77" s="599"/>
    </row>
    <row r="78">
      <c r="A78" s="599"/>
    </row>
    <row r="79">
      <c r="A79" s="599"/>
    </row>
    <row r="80">
      <c r="A80" s="599"/>
    </row>
    <row r="81">
      <c r="A81" s="599"/>
    </row>
    <row r="82">
      <c r="A82" s="599"/>
    </row>
    <row r="83">
      <c r="A83" s="599"/>
    </row>
    <row r="84">
      <c r="A84" s="599"/>
    </row>
    <row r="85">
      <c r="A85" s="599"/>
    </row>
    <row r="86">
      <c r="A86" s="599"/>
    </row>
    <row r="87">
      <c r="A87" s="599"/>
    </row>
    <row r="88">
      <c r="A88" s="599"/>
    </row>
    <row r="89">
      <c r="A89" s="599"/>
    </row>
    <row r="90">
      <c r="A90" s="599"/>
    </row>
    <row r="91">
      <c r="A91" s="599"/>
    </row>
    <row r="92">
      <c r="A92" s="599"/>
    </row>
    <row r="93">
      <c r="A93" s="599"/>
    </row>
    <row r="94">
      <c r="A94" s="599"/>
    </row>
    <row r="95">
      <c r="A95" s="599"/>
    </row>
    <row r="96">
      <c r="A96" s="599"/>
    </row>
    <row r="97">
      <c r="A97" s="599"/>
    </row>
    <row r="98">
      <c r="A98" s="599"/>
    </row>
    <row r="99">
      <c r="A99" s="599"/>
    </row>
    <row r="100">
      <c r="A100" s="599"/>
    </row>
    <row r="101">
      <c r="A101" s="599"/>
    </row>
    <row r="102">
      <c r="A102" s="599"/>
    </row>
    <row r="103">
      <c r="A103" s="599"/>
    </row>
    <row r="104">
      <c r="A104" s="599"/>
    </row>
    <row r="105">
      <c r="A105" s="599"/>
    </row>
    <row r="106">
      <c r="A106" s="599"/>
    </row>
    <row r="107">
      <c r="A107" s="599"/>
    </row>
    <row r="108">
      <c r="A108" s="599"/>
    </row>
    <row r="109">
      <c r="A109" s="599"/>
    </row>
    <row r="110">
      <c r="A110" s="599"/>
    </row>
    <row r="111">
      <c r="A111" s="599"/>
    </row>
    <row r="112">
      <c r="A112" s="599"/>
    </row>
    <row r="113">
      <c r="A113" s="599"/>
    </row>
    <row r="114">
      <c r="A114" s="599"/>
    </row>
    <row r="115">
      <c r="A115" s="599"/>
    </row>
    <row r="116">
      <c r="A116" s="599"/>
    </row>
    <row r="117">
      <c r="A117" s="599"/>
    </row>
    <row r="118">
      <c r="A118" s="599"/>
    </row>
    <row r="119">
      <c r="A119" s="599"/>
    </row>
    <row r="120">
      <c r="A120" s="599"/>
    </row>
    <row r="121">
      <c r="A121" s="599"/>
    </row>
    <row r="122">
      <c r="A122" s="599"/>
    </row>
    <row r="123">
      <c r="A123" s="599"/>
    </row>
    <row r="124">
      <c r="A124" s="599"/>
    </row>
    <row r="125">
      <c r="A125" s="599"/>
    </row>
    <row r="126">
      <c r="A126" s="599"/>
    </row>
    <row r="127">
      <c r="A127" s="599"/>
    </row>
    <row r="128">
      <c r="A128" s="599"/>
    </row>
    <row r="129">
      <c r="A129" s="599"/>
    </row>
    <row r="130">
      <c r="A130" s="599"/>
    </row>
    <row r="131">
      <c r="A131" s="599"/>
    </row>
    <row r="132">
      <c r="A132" s="599"/>
    </row>
    <row r="133">
      <c r="A133" s="599"/>
    </row>
    <row r="134">
      <c r="A134" s="599"/>
    </row>
    <row r="135">
      <c r="A135" s="599"/>
    </row>
    <row r="136">
      <c r="A136" s="599"/>
    </row>
    <row r="137">
      <c r="A137" s="599"/>
    </row>
    <row r="138">
      <c r="A138" s="599"/>
    </row>
    <row r="139">
      <c r="A139" s="599"/>
    </row>
    <row r="140">
      <c r="A140" s="599"/>
    </row>
    <row r="141">
      <c r="A141" s="599"/>
    </row>
    <row r="142">
      <c r="A142" s="599"/>
    </row>
    <row r="143">
      <c r="A143" s="599"/>
    </row>
    <row r="144">
      <c r="A144" s="599"/>
    </row>
    <row r="145">
      <c r="A145" s="599"/>
    </row>
    <row r="146">
      <c r="A146" s="599"/>
    </row>
    <row r="147">
      <c r="A147" s="599"/>
    </row>
    <row r="148">
      <c r="A148" s="599"/>
    </row>
    <row r="149">
      <c r="A149" s="599"/>
    </row>
    <row r="150">
      <c r="A150" s="599"/>
    </row>
    <row r="151">
      <c r="A151" s="599"/>
    </row>
    <row r="152">
      <c r="A152" s="599"/>
    </row>
    <row r="153">
      <c r="A153" s="599"/>
    </row>
    <row r="154">
      <c r="A154" s="599"/>
    </row>
    <row r="155">
      <c r="A155" s="599"/>
    </row>
    <row r="156">
      <c r="A156" s="599"/>
    </row>
    <row r="157">
      <c r="A157" s="599"/>
    </row>
    <row r="158">
      <c r="A158" s="599"/>
    </row>
    <row r="159">
      <c r="A159" s="599"/>
    </row>
    <row r="160">
      <c r="A160" s="599"/>
    </row>
    <row r="161">
      <c r="A161" s="599"/>
    </row>
    <row r="162">
      <c r="A162" s="599"/>
    </row>
    <row r="163">
      <c r="A163" s="599"/>
    </row>
    <row r="164">
      <c r="A164" s="599"/>
    </row>
    <row r="165">
      <c r="A165" s="599"/>
    </row>
    <row r="166">
      <c r="A166" s="599"/>
    </row>
    <row r="167">
      <c r="A167" s="599"/>
    </row>
    <row r="168">
      <c r="A168" s="599"/>
    </row>
    <row r="169">
      <c r="A169" s="599"/>
    </row>
    <row r="170">
      <c r="A170" s="599"/>
    </row>
    <row r="171">
      <c r="A171" s="599"/>
    </row>
    <row r="172">
      <c r="A172" s="599"/>
    </row>
    <row r="173">
      <c r="A173" s="599"/>
    </row>
    <row r="174">
      <c r="A174" s="599"/>
    </row>
    <row r="175">
      <c r="A175" s="599"/>
    </row>
    <row r="176">
      <c r="A176" s="599"/>
    </row>
    <row r="177">
      <c r="A177" s="599"/>
    </row>
    <row r="178">
      <c r="A178" s="599"/>
    </row>
    <row r="179">
      <c r="A179" s="599"/>
    </row>
    <row r="180">
      <c r="A180" s="599"/>
    </row>
    <row r="181">
      <c r="A181" s="599"/>
    </row>
    <row r="182">
      <c r="A182" s="599"/>
    </row>
    <row r="183">
      <c r="A183" s="599"/>
    </row>
    <row r="184">
      <c r="A184" s="599"/>
    </row>
    <row r="185">
      <c r="A185" s="599"/>
    </row>
    <row r="186">
      <c r="A186" s="599"/>
    </row>
    <row r="187">
      <c r="A187" s="599"/>
    </row>
    <row r="188">
      <c r="A188" s="599"/>
    </row>
    <row r="189">
      <c r="A189" s="599"/>
    </row>
    <row r="190">
      <c r="A190" s="599"/>
    </row>
    <row r="191">
      <c r="A191" s="599"/>
    </row>
    <row r="192">
      <c r="A192" s="599"/>
    </row>
    <row r="193">
      <c r="A193" s="599"/>
    </row>
    <row r="194">
      <c r="A194" s="599"/>
    </row>
    <row r="195">
      <c r="A195" s="599"/>
    </row>
    <row r="196">
      <c r="A196" s="599"/>
    </row>
    <row r="197">
      <c r="A197" s="599"/>
    </row>
    <row r="198">
      <c r="A198" s="599"/>
    </row>
    <row r="199">
      <c r="A199" s="599"/>
    </row>
    <row r="200">
      <c r="A200" s="599"/>
    </row>
    <row r="201">
      <c r="A201" s="599"/>
    </row>
    <row r="202">
      <c r="A202" s="599"/>
    </row>
    <row r="203">
      <c r="A203" s="599"/>
    </row>
    <row r="204">
      <c r="A204" s="599"/>
    </row>
    <row r="205">
      <c r="A205" s="599"/>
    </row>
    <row r="206">
      <c r="A206" s="599"/>
    </row>
    <row r="207">
      <c r="A207" s="599"/>
    </row>
    <row r="208">
      <c r="A208" s="599"/>
    </row>
    <row r="209">
      <c r="A209" s="599"/>
    </row>
    <row r="210">
      <c r="A210" s="599"/>
    </row>
    <row r="211">
      <c r="A211" s="599"/>
    </row>
    <row r="212">
      <c r="A212" s="599"/>
    </row>
    <row r="213">
      <c r="A213" s="599"/>
    </row>
    <row r="214">
      <c r="A214" s="599"/>
    </row>
    <row r="215">
      <c r="A215" s="599"/>
    </row>
    <row r="216">
      <c r="A216" s="599"/>
    </row>
    <row r="217">
      <c r="A217" s="599"/>
    </row>
    <row r="218">
      <c r="A218" s="599"/>
    </row>
    <row r="219">
      <c r="A219" s="599"/>
    </row>
    <row r="220">
      <c r="A220" s="599"/>
    </row>
    <row r="221">
      <c r="A221" s="599"/>
    </row>
    <row r="222">
      <c r="A222" s="599"/>
    </row>
    <row r="223">
      <c r="A223" s="599"/>
    </row>
    <row r="224">
      <c r="A224" s="599"/>
    </row>
    <row r="225">
      <c r="A225" s="599"/>
    </row>
    <row r="226">
      <c r="A226" s="599"/>
    </row>
    <row r="227">
      <c r="A227" s="599"/>
    </row>
    <row r="228">
      <c r="A228" s="599"/>
    </row>
    <row r="229">
      <c r="A229" s="599"/>
    </row>
    <row r="230">
      <c r="A230" s="599"/>
    </row>
    <row r="231">
      <c r="A231" s="599"/>
    </row>
    <row r="232">
      <c r="A232" s="599"/>
    </row>
    <row r="233">
      <c r="A233" s="599"/>
    </row>
    <row r="234">
      <c r="A234" s="599"/>
    </row>
    <row r="235">
      <c r="A235" s="599"/>
    </row>
    <row r="236">
      <c r="A236" s="599"/>
    </row>
    <row r="237">
      <c r="A237" s="599"/>
    </row>
    <row r="238">
      <c r="A238" s="599"/>
    </row>
    <row r="239">
      <c r="A239" s="599"/>
    </row>
    <row r="240">
      <c r="A240" s="599"/>
    </row>
    <row r="241">
      <c r="A241" s="599"/>
    </row>
    <row r="242">
      <c r="A242" s="599"/>
    </row>
    <row r="243">
      <c r="A243" s="599"/>
    </row>
    <row r="244">
      <c r="A244" s="599"/>
    </row>
    <row r="245">
      <c r="A245" s="599"/>
    </row>
    <row r="246">
      <c r="A246" s="599"/>
    </row>
    <row r="247">
      <c r="A247" s="599"/>
    </row>
    <row r="248">
      <c r="A248" s="599"/>
    </row>
    <row r="249">
      <c r="A249" s="599"/>
    </row>
    <row r="250">
      <c r="A250" s="599"/>
    </row>
    <row r="251">
      <c r="A251" s="599"/>
    </row>
    <row r="252">
      <c r="A252" s="599"/>
    </row>
    <row r="253">
      <c r="A253" s="599"/>
    </row>
    <row r="254">
      <c r="A254" s="599"/>
    </row>
    <row r="255">
      <c r="A255" s="599"/>
    </row>
    <row r="256">
      <c r="A256" s="599"/>
    </row>
    <row r="257">
      <c r="A257" s="599"/>
    </row>
    <row r="258">
      <c r="A258" s="599"/>
    </row>
    <row r="259">
      <c r="A259" s="599"/>
    </row>
    <row r="260">
      <c r="A260" s="599"/>
    </row>
    <row r="261">
      <c r="A261" s="599"/>
    </row>
    <row r="262">
      <c r="A262" s="599"/>
    </row>
    <row r="263">
      <c r="A263" s="599"/>
    </row>
    <row r="264">
      <c r="A264" s="599"/>
    </row>
    <row r="265">
      <c r="A265" s="599"/>
    </row>
    <row r="266">
      <c r="A266" s="599"/>
    </row>
    <row r="267">
      <c r="A267" s="599"/>
    </row>
    <row r="268">
      <c r="A268" s="599"/>
    </row>
    <row r="269">
      <c r="A269" s="599"/>
    </row>
    <row r="270">
      <c r="A270" s="599"/>
    </row>
    <row r="271">
      <c r="A271" s="599"/>
    </row>
    <row r="272">
      <c r="A272" s="599"/>
    </row>
    <row r="273">
      <c r="A273" s="599"/>
    </row>
    <row r="274">
      <c r="A274" s="599"/>
    </row>
    <row r="275">
      <c r="A275" s="599"/>
    </row>
    <row r="276">
      <c r="A276" s="599"/>
    </row>
    <row r="277">
      <c r="A277" s="599"/>
    </row>
    <row r="278">
      <c r="A278" s="599"/>
    </row>
    <row r="279">
      <c r="A279" s="599"/>
    </row>
    <row r="280">
      <c r="A280" s="599"/>
    </row>
    <row r="281">
      <c r="A281" s="599"/>
    </row>
    <row r="282">
      <c r="A282" s="599"/>
    </row>
    <row r="283">
      <c r="A283" s="599"/>
    </row>
    <row r="284">
      <c r="A284" s="599"/>
    </row>
    <row r="285">
      <c r="A285" s="599"/>
    </row>
    <row r="286">
      <c r="A286" s="599"/>
    </row>
    <row r="287">
      <c r="A287" s="599"/>
    </row>
    <row r="288">
      <c r="A288" s="599"/>
    </row>
    <row r="289">
      <c r="A289" s="599"/>
    </row>
    <row r="290">
      <c r="A290" s="599"/>
    </row>
    <row r="291">
      <c r="A291" s="599"/>
    </row>
    <row r="292">
      <c r="A292" s="599"/>
    </row>
    <row r="293">
      <c r="A293" s="599"/>
    </row>
    <row r="294">
      <c r="A294" s="599"/>
    </row>
    <row r="295">
      <c r="A295" s="599"/>
    </row>
    <row r="296">
      <c r="A296" s="599"/>
    </row>
    <row r="297">
      <c r="A297" s="599"/>
    </row>
    <row r="298">
      <c r="A298" s="599"/>
    </row>
    <row r="299">
      <c r="A299" s="599"/>
    </row>
    <row r="300">
      <c r="A300" s="599"/>
    </row>
    <row r="301">
      <c r="A301" s="599"/>
    </row>
    <row r="302">
      <c r="A302" s="599"/>
    </row>
    <row r="303">
      <c r="A303" s="599"/>
    </row>
    <row r="304">
      <c r="A304" s="599"/>
    </row>
    <row r="305">
      <c r="A305" s="599"/>
    </row>
    <row r="306">
      <c r="A306" s="599"/>
    </row>
    <row r="307">
      <c r="A307" s="599"/>
    </row>
    <row r="308">
      <c r="A308" s="599"/>
    </row>
    <row r="309">
      <c r="A309" s="599"/>
    </row>
    <row r="310">
      <c r="A310" s="599"/>
    </row>
    <row r="311">
      <c r="A311" s="599"/>
    </row>
    <row r="312">
      <c r="A312" s="599"/>
    </row>
    <row r="313">
      <c r="A313" s="599"/>
    </row>
    <row r="314">
      <c r="A314" s="599"/>
    </row>
    <row r="315">
      <c r="A315" s="599"/>
    </row>
    <row r="316">
      <c r="A316" s="599"/>
    </row>
    <row r="317">
      <c r="A317" s="599"/>
    </row>
    <row r="318">
      <c r="A318" s="599"/>
    </row>
    <row r="319">
      <c r="A319" s="599"/>
    </row>
    <row r="320">
      <c r="A320" s="599"/>
    </row>
    <row r="321">
      <c r="A321" s="599"/>
    </row>
    <row r="322">
      <c r="A322" s="599"/>
    </row>
    <row r="323">
      <c r="A323" s="599"/>
    </row>
    <row r="324">
      <c r="A324" s="599"/>
    </row>
    <row r="325">
      <c r="A325" s="599"/>
    </row>
    <row r="326">
      <c r="A326" s="599"/>
    </row>
    <row r="327">
      <c r="A327" s="599"/>
    </row>
    <row r="328">
      <c r="A328" s="599"/>
    </row>
    <row r="329">
      <c r="A329" s="599"/>
    </row>
    <row r="330">
      <c r="A330" s="599"/>
    </row>
    <row r="331">
      <c r="A331" s="599"/>
    </row>
    <row r="332">
      <c r="A332" s="599"/>
    </row>
    <row r="333">
      <c r="A333" s="599"/>
    </row>
    <row r="334">
      <c r="A334" s="599"/>
    </row>
    <row r="335">
      <c r="A335" s="599"/>
    </row>
    <row r="336">
      <c r="A336" s="599"/>
    </row>
    <row r="337">
      <c r="A337" s="599"/>
    </row>
    <row r="338">
      <c r="A338" s="599"/>
    </row>
    <row r="339">
      <c r="A339" s="599"/>
    </row>
    <row r="340">
      <c r="A340" s="599"/>
    </row>
    <row r="341">
      <c r="A341" s="599"/>
    </row>
    <row r="342">
      <c r="A342" s="599"/>
    </row>
    <row r="343">
      <c r="A343" s="599"/>
    </row>
    <row r="344">
      <c r="A344" s="599"/>
    </row>
    <row r="345">
      <c r="A345" s="599"/>
    </row>
    <row r="346">
      <c r="A346" s="599"/>
    </row>
    <row r="347">
      <c r="A347" s="599"/>
    </row>
    <row r="348">
      <c r="A348" s="599"/>
    </row>
    <row r="349">
      <c r="A349" s="599"/>
    </row>
    <row r="350">
      <c r="A350" s="599"/>
    </row>
    <row r="351">
      <c r="A351" s="599"/>
    </row>
    <row r="352">
      <c r="A352" s="599"/>
    </row>
    <row r="353">
      <c r="A353" s="599"/>
    </row>
    <row r="354">
      <c r="A354" s="599"/>
    </row>
    <row r="355">
      <c r="A355" s="599"/>
    </row>
    <row r="356">
      <c r="A356" s="599"/>
    </row>
    <row r="357">
      <c r="A357" s="599"/>
    </row>
    <row r="358">
      <c r="A358" s="599"/>
    </row>
    <row r="359">
      <c r="A359" s="599"/>
    </row>
    <row r="360">
      <c r="A360" s="599"/>
    </row>
    <row r="361">
      <c r="A361" s="599"/>
    </row>
    <row r="362">
      <c r="A362" s="599"/>
    </row>
    <row r="363">
      <c r="A363" s="599"/>
    </row>
    <row r="364">
      <c r="A364" s="599"/>
    </row>
    <row r="365">
      <c r="A365" s="599"/>
    </row>
    <row r="366">
      <c r="A366" s="599"/>
    </row>
    <row r="367">
      <c r="A367" s="599"/>
    </row>
    <row r="368">
      <c r="A368" s="599"/>
    </row>
    <row r="369">
      <c r="A369" s="599"/>
    </row>
    <row r="370">
      <c r="A370" s="599"/>
    </row>
    <row r="371">
      <c r="A371" s="599"/>
    </row>
    <row r="372">
      <c r="A372" s="599"/>
    </row>
    <row r="373">
      <c r="A373" s="599"/>
    </row>
    <row r="374">
      <c r="A374" s="599"/>
    </row>
    <row r="375">
      <c r="A375" s="599"/>
    </row>
    <row r="376">
      <c r="A376" s="599"/>
    </row>
    <row r="377">
      <c r="A377" s="599"/>
    </row>
    <row r="378">
      <c r="A378" s="599"/>
    </row>
    <row r="379">
      <c r="A379" s="599"/>
    </row>
    <row r="380">
      <c r="A380" s="599"/>
    </row>
    <row r="381">
      <c r="A381" s="599"/>
    </row>
    <row r="382">
      <c r="A382" s="599"/>
    </row>
    <row r="383">
      <c r="A383" s="599"/>
    </row>
    <row r="384">
      <c r="A384" s="599"/>
    </row>
    <row r="385">
      <c r="A385" s="599"/>
    </row>
    <row r="386">
      <c r="A386" s="599"/>
    </row>
    <row r="387">
      <c r="A387" s="599"/>
    </row>
    <row r="388">
      <c r="A388" s="599"/>
    </row>
    <row r="389">
      <c r="A389" s="599"/>
    </row>
    <row r="390">
      <c r="A390" s="599"/>
    </row>
    <row r="391">
      <c r="A391" s="599"/>
    </row>
    <row r="392">
      <c r="A392" s="599"/>
    </row>
    <row r="393">
      <c r="A393" s="599"/>
    </row>
    <row r="394">
      <c r="A394" s="599"/>
    </row>
    <row r="395">
      <c r="A395" s="599"/>
    </row>
    <row r="396">
      <c r="A396" s="599"/>
    </row>
    <row r="397">
      <c r="A397" s="599"/>
    </row>
    <row r="398">
      <c r="A398" s="599"/>
    </row>
    <row r="399">
      <c r="A399" s="599"/>
    </row>
    <row r="400">
      <c r="A400" s="599"/>
    </row>
    <row r="401">
      <c r="A401" s="599"/>
    </row>
    <row r="402">
      <c r="A402" s="599"/>
    </row>
    <row r="403">
      <c r="A403" s="599"/>
    </row>
    <row r="404">
      <c r="A404" s="599"/>
    </row>
    <row r="405">
      <c r="A405" s="599"/>
    </row>
    <row r="406">
      <c r="A406" s="599"/>
    </row>
    <row r="407">
      <c r="A407" s="599"/>
    </row>
    <row r="408">
      <c r="A408" s="599"/>
    </row>
    <row r="409">
      <c r="A409" s="599"/>
    </row>
    <row r="410">
      <c r="A410" s="599"/>
    </row>
    <row r="411">
      <c r="A411" s="599"/>
    </row>
    <row r="412">
      <c r="A412" s="599"/>
    </row>
    <row r="413">
      <c r="A413" s="599"/>
    </row>
    <row r="414">
      <c r="A414" s="599"/>
    </row>
    <row r="415">
      <c r="A415" s="599"/>
    </row>
    <row r="416">
      <c r="A416" s="599"/>
    </row>
    <row r="417">
      <c r="A417" s="599"/>
    </row>
    <row r="418">
      <c r="A418" s="599"/>
    </row>
    <row r="419">
      <c r="A419" s="599"/>
    </row>
    <row r="420">
      <c r="A420" s="599"/>
    </row>
    <row r="421">
      <c r="A421" s="599"/>
    </row>
    <row r="422">
      <c r="A422" s="599"/>
    </row>
    <row r="423">
      <c r="A423" s="599"/>
    </row>
    <row r="424">
      <c r="A424" s="599"/>
    </row>
    <row r="425">
      <c r="A425" s="599"/>
    </row>
    <row r="426">
      <c r="A426" s="599"/>
    </row>
    <row r="427">
      <c r="A427" s="599"/>
    </row>
    <row r="428">
      <c r="A428" s="599"/>
    </row>
    <row r="429">
      <c r="A429" s="599"/>
    </row>
    <row r="430">
      <c r="A430" s="599"/>
    </row>
    <row r="431">
      <c r="A431" s="599"/>
    </row>
    <row r="432">
      <c r="A432" s="599"/>
    </row>
    <row r="433">
      <c r="A433" s="599"/>
    </row>
    <row r="434">
      <c r="A434" s="599"/>
    </row>
    <row r="435">
      <c r="A435" s="599"/>
    </row>
    <row r="436">
      <c r="A436" s="599"/>
    </row>
    <row r="437">
      <c r="A437" s="599"/>
    </row>
    <row r="438">
      <c r="A438" s="599"/>
    </row>
    <row r="439">
      <c r="A439" s="599"/>
    </row>
    <row r="440">
      <c r="A440" s="599"/>
    </row>
    <row r="441">
      <c r="A441" s="599"/>
    </row>
    <row r="442">
      <c r="A442" s="599"/>
    </row>
    <row r="443">
      <c r="A443" s="599"/>
    </row>
    <row r="444">
      <c r="A444" s="599"/>
    </row>
    <row r="445">
      <c r="A445" s="599"/>
    </row>
    <row r="446">
      <c r="A446" s="599"/>
    </row>
    <row r="447">
      <c r="A447" s="599"/>
    </row>
    <row r="448">
      <c r="A448" s="599"/>
    </row>
    <row r="449">
      <c r="A449" s="599"/>
    </row>
    <row r="450">
      <c r="A450" s="599"/>
    </row>
    <row r="451">
      <c r="A451" s="599"/>
    </row>
    <row r="452">
      <c r="A452" s="599"/>
    </row>
    <row r="453">
      <c r="A453" s="599"/>
    </row>
    <row r="454">
      <c r="A454" s="599"/>
    </row>
    <row r="455">
      <c r="A455" s="599"/>
    </row>
    <row r="456">
      <c r="A456" s="599"/>
    </row>
    <row r="457">
      <c r="A457" s="599"/>
    </row>
    <row r="458">
      <c r="A458" s="599"/>
    </row>
    <row r="459">
      <c r="A459" s="599"/>
    </row>
    <row r="460">
      <c r="A460" s="599"/>
    </row>
    <row r="461">
      <c r="A461" s="599"/>
    </row>
    <row r="462">
      <c r="A462" s="599"/>
    </row>
    <row r="463">
      <c r="A463" s="599"/>
    </row>
    <row r="464">
      <c r="A464" s="599"/>
    </row>
    <row r="465">
      <c r="A465" s="599"/>
    </row>
    <row r="466">
      <c r="A466" s="599"/>
    </row>
    <row r="467">
      <c r="A467" s="599"/>
    </row>
    <row r="468">
      <c r="A468" s="599"/>
    </row>
    <row r="469">
      <c r="A469" s="599"/>
    </row>
    <row r="470">
      <c r="A470" s="599"/>
    </row>
    <row r="471">
      <c r="A471" s="599"/>
    </row>
    <row r="472">
      <c r="A472" s="599"/>
    </row>
    <row r="473">
      <c r="A473" s="599"/>
    </row>
    <row r="474">
      <c r="A474" s="599"/>
    </row>
    <row r="475">
      <c r="A475" s="599"/>
    </row>
    <row r="476">
      <c r="A476" s="599"/>
    </row>
    <row r="477">
      <c r="A477" s="599"/>
    </row>
    <row r="478">
      <c r="A478" s="599"/>
    </row>
    <row r="479">
      <c r="A479" s="599"/>
    </row>
    <row r="480">
      <c r="A480" s="599"/>
    </row>
    <row r="481">
      <c r="A481" s="599"/>
    </row>
    <row r="482">
      <c r="A482" s="599"/>
    </row>
    <row r="483">
      <c r="A483" s="599"/>
    </row>
    <row r="484">
      <c r="A484" s="599"/>
    </row>
    <row r="485">
      <c r="A485" s="599"/>
    </row>
    <row r="486">
      <c r="A486" s="599"/>
    </row>
    <row r="487">
      <c r="A487" s="599"/>
    </row>
    <row r="488">
      <c r="A488" s="599"/>
    </row>
    <row r="489">
      <c r="A489" s="599"/>
    </row>
    <row r="490">
      <c r="A490" s="599"/>
    </row>
    <row r="491">
      <c r="A491" s="599"/>
    </row>
    <row r="492">
      <c r="A492" s="599"/>
    </row>
    <row r="493">
      <c r="A493" s="599"/>
    </row>
    <row r="494">
      <c r="A494" s="599"/>
    </row>
    <row r="495">
      <c r="A495" s="599"/>
    </row>
    <row r="496">
      <c r="A496" s="599"/>
    </row>
    <row r="497">
      <c r="A497" s="599"/>
    </row>
    <row r="498">
      <c r="A498" s="599"/>
    </row>
    <row r="499">
      <c r="A499" s="599"/>
    </row>
    <row r="500">
      <c r="A500" s="599"/>
    </row>
    <row r="501">
      <c r="A501" s="599"/>
    </row>
    <row r="502">
      <c r="A502" s="599"/>
    </row>
    <row r="503">
      <c r="A503" s="599"/>
    </row>
    <row r="504">
      <c r="A504" s="599"/>
    </row>
    <row r="505">
      <c r="A505" s="599"/>
    </row>
    <row r="506">
      <c r="A506" s="599"/>
    </row>
    <row r="507">
      <c r="A507" s="599"/>
    </row>
    <row r="508">
      <c r="A508" s="599"/>
    </row>
    <row r="509">
      <c r="A509" s="599"/>
    </row>
    <row r="510">
      <c r="A510" s="599"/>
    </row>
    <row r="511">
      <c r="A511" s="599"/>
    </row>
    <row r="512">
      <c r="A512" s="599"/>
    </row>
    <row r="513">
      <c r="A513" s="599"/>
    </row>
    <row r="514">
      <c r="A514" s="599"/>
    </row>
    <row r="515">
      <c r="A515" s="599"/>
    </row>
    <row r="516">
      <c r="A516" s="599"/>
    </row>
    <row r="517">
      <c r="A517" s="599"/>
    </row>
    <row r="518">
      <c r="A518" s="599"/>
    </row>
    <row r="519">
      <c r="A519" s="599"/>
    </row>
    <row r="520">
      <c r="A520" s="599"/>
    </row>
    <row r="521">
      <c r="A521" s="599"/>
    </row>
    <row r="522">
      <c r="A522" s="599"/>
    </row>
    <row r="523">
      <c r="A523" s="599"/>
    </row>
    <row r="524">
      <c r="A524" s="599"/>
    </row>
    <row r="525">
      <c r="A525" s="599"/>
    </row>
    <row r="526">
      <c r="A526" s="599"/>
    </row>
    <row r="527">
      <c r="A527" s="599"/>
    </row>
    <row r="528">
      <c r="A528" s="599"/>
    </row>
    <row r="529">
      <c r="A529" s="599"/>
    </row>
    <row r="530">
      <c r="A530" s="599"/>
    </row>
    <row r="531">
      <c r="A531" s="599"/>
    </row>
    <row r="532">
      <c r="A532" s="599"/>
    </row>
    <row r="533">
      <c r="A533" s="599"/>
    </row>
    <row r="534">
      <c r="A534" s="599"/>
    </row>
    <row r="535">
      <c r="A535" s="599"/>
    </row>
    <row r="536">
      <c r="A536" s="599"/>
    </row>
    <row r="537">
      <c r="A537" s="599"/>
    </row>
    <row r="538">
      <c r="A538" s="599"/>
    </row>
    <row r="539">
      <c r="A539" s="599"/>
    </row>
    <row r="540">
      <c r="A540" s="599"/>
    </row>
    <row r="541">
      <c r="A541" s="599"/>
    </row>
    <row r="542">
      <c r="A542" s="599"/>
    </row>
    <row r="543">
      <c r="A543" s="599"/>
    </row>
    <row r="544">
      <c r="A544" s="599"/>
    </row>
    <row r="545">
      <c r="A545" s="599"/>
    </row>
    <row r="546">
      <c r="A546" s="599"/>
    </row>
    <row r="547">
      <c r="A547" s="599"/>
    </row>
    <row r="548">
      <c r="A548" s="599"/>
    </row>
    <row r="549">
      <c r="A549" s="599"/>
    </row>
    <row r="550">
      <c r="A550" s="599"/>
    </row>
    <row r="551">
      <c r="A551" s="599"/>
    </row>
    <row r="552">
      <c r="A552" s="599"/>
    </row>
    <row r="553">
      <c r="A553" s="599"/>
    </row>
    <row r="554">
      <c r="A554" s="599"/>
    </row>
    <row r="555">
      <c r="A555" s="599"/>
    </row>
    <row r="556">
      <c r="A556" s="599"/>
    </row>
    <row r="557">
      <c r="A557" s="599"/>
    </row>
    <row r="558">
      <c r="A558" s="599"/>
    </row>
    <row r="559">
      <c r="A559" s="599"/>
    </row>
    <row r="560">
      <c r="A560" s="599"/>
    </row>
    <row r="561">
      <c r="A561" s="599"/>
    </row>
    <row r="562">
      <c r="A562" s="599"/>
    </row>
    <row r="563">
      <c r="A563" s="599"/>
    </row>
    <row r="564">
      <c r="A564" s="599"/>
    </row>
    <row r="565">
      <c r="A565" s="599"/>
    </row>
    <row r="566">
      <c r="A566" s="599"/>
    </row>
    <row r="567">
      <c r="A567" s="599"/>
    </row>
    <row r="568">
      <c r="A568" s="599"/>
    </row>
    <row r="569">
      <c r="A569" s="599"/>
    </row>
    <row r="570">
      <c r="A570" s="599"/>
    </row>
    <row r="571">
      <c r="A571" s="599"/>
    </row>
    <row r="572">
      <c r="A572" s="599"/>
    </row>
    <row r="573">
      <c r="A573" s="599"/>
    </row>
    <row r="574">
      <c r="A574" s="599"/>
    </row>
    <row r="575">
      <c r="A575" s="599"/>
    </row>
    <row r="576">
      <c r="A576" s="599"/>
    </row>
    <row r="577">
      <c r="A577" s="599"/>
    </row>
    <row r="578">
      <c r="A578" s="599"/>
    </row>
    <row r="579">
      <c r="A579" s="599"/>
    </row>
    <row r="580">
      <c r="A580" s="599"/>
    </row>
    <row r="581">
      <c r="A581" s="599"/>
    </row>
    <row r="582">
      <c r="A582" s="599"/>
    </row>
    <row r="583">
      <c r="A583" s="599"/>
    </row>
    <row r="584">
      <c r="A584" s="599"/>
    </row>
    <row r="585">
      <c r="A585" s="599"/>
    </row>
    <row r="586">
      <c r="A586" s="599"/>
    </row>
    <row r="587">
      <c r="A587" s="599"/>
    </row>
    <row r="588">
      <c r="A588" s="599"/>
    </row>
    <row r="589">
      <c r="A589" s="599"/>
    </row>
    <row r="590">
      <c r="A590" s="599"/>
    </row>
    <row r="591">
      <c r="A591" s="599"/>
    </row>
    <row r="592">
      <c r="A592" s="599"/>
    </row>
    <row r="593">
      <c r="A593" s="599"/>
    </row>
    <row r="594">
      <c r="A594" s="599"/>
    </row>
    <row r="595">
      <c r="A595" s="599"/>
    </row>
    <row r="596">
      <c r="A596" s="599"/>
    </row>
    <row r="597">
      <c r="A597" s="599"/>
    </row>
    <row r="598">
      <c r="A598" s="599"/>
    </row>
    <row r="599">
      <c r="A599" s="599"/>
    </row>
    <row r="600">
      <c r="A600" s="599"/>
    </row>
    <row r="601">
      <c r="A601" s="599"/>
    </row>
    <row r="602">
      <c r="A602" s="599"/>
    </row>
    <row r="603">
      <c r="A603" s="599"/>
    </row>
    <row r="604">
      <c r="A604" s="599"/>
    </row>
    <row r="605">
      <c r="A605" s="599"/>
    </row>
    <row r="606">
      <c r="A606" s="599"/>
    </row>
    <row r="607">
      <c r="A607" s="599"/>
    </row>
    <row r="608">
      <c r="A608" s="599"/>
    </row>
    <row r="609">
      <c r="A609" s="599"/>
    </row>
    <row r="610">
      <c r="A610" s="599"/>
    </row>
    <row r="611">
      <c r="A611" s="599"/>
    </row>
    <row r="612">
      <c r="A612" s="599"/>
    </row>
    <row r="613">
      <c r="A613" s="599"/>
    </row>
    <row r="614">
      <c r="A614" s="599"/>
    </row>
    <row r="615">
      <c r="A615" s="599"/>
    </row>
    <row r="616">
      <c r="A616" s="599"/>
    </row>
    <row r="617">
      <c r="A617" s="599"/>
    </row>
    <row r="618">
      <c r="A618" s="599"/>
    </row>
    <row r="619">
      <c r="A619" s="599"/>
    </row>
    <row r="620">
      <c r="A620" s="599"/>
    </row>
    <row r="621">
      <c r="A621" s="599"/>
    </row>
    <row r="622">
      <c r="A622" s="599"/>
    </row>
    <row r="623">
      <c r="A623" s="599"/>
    </row>
    <row r="624">
      <c r="A624" s="599"/>
    </row>
    <row r="625">
      <c r="A625" s="599"/>
    </row>
    <row r="626">
      <c r="A626" s="599"/>
    </row>
    <row r="627">
      <c r="A627" s="599"/>
    </row>
    <row r="628">
      <c r="A628" s="599"/>
    </row>
    <row r="629">
      <c r="A629" s="599"/>
    </row>
    <row r="630">
      <c r="A630" s="599"/>
    </row>
    <row r="631">
      <c r="A631" s="599"/>
    </row>
    <row r="632">
      <c r="A632" s="599"/>
    </row>
    <row r="633">
      <c r="A633" s="599"/>
    </row>
    <row r="634">
      <c r="A634" s="599"/>
    </row>
    <row r="635">
      <c r="A635" s="599"/>
    </row>
    <row r="636">
      <c r="A636" s="599"/>
    </row>
    <row r="637">
      <c r="A637" s="599"/>
    </row>
    <row r="638">
      <c r="A638" s="599"/>
    </row>
    <row r="639">
      <c r="A639" s="599"/>
    </row>
    <row r="640">
      <c r="A640" s="599"/>
    </row>
    <row r="641">
      <c r="A641" s="599"/>
    </row>
    <row r="642">
      <c r="A642" s="599"/>
    </row>
    <row r="643">
      <c r="A643" s="599"/>
    </row>
    <row r="644">
      <c r="A644" s="599"/>
    </row>
    <row r="645">
      <c r="A645" s="599"/>
    </row>
    <row r="646">
      <c r="A646" s="599"/>
    </row>
    <row r="647">
      <c r="A647" s="599"/>
    </row>
    <row r="648">
      <c r="A648" s="599"/>
    </row>
    <row r="649">
      <c r="A649" s="599"/>
    </row>
    <row r="650">
      <c r="A650" s="599"/>
    </row>
    <row r="651">
      <c r="A651" s="599"/>
    </row>
    <row r="652">
      <c r="A652" s="599"/>
    </row>
    <row r="653">
      <c r="A653" s="599"/>
    </row>
    <row r="654">
      <c r="A654" s="599"/>
    </row>
    <row r="655">
      <c r="A655" s="599"/>
    </row>
    <row r="656">
      <c r="A656" s="599"/>
    </row>
    <row r="657">
      <c r="A657" s="599"/>
    </row>
    <row r="658">
      <c r="A658" s="599"/>
    </row>
    <row r="659">
      <c r="A659" s="599"/>
    </row>
    <row r="660">
      <c r="A660" s="599"/>
    </row>
    <row r="661">
      <c r="A661" s="599"/>
    </row>
    <row r="662">
      <c r="A662" s="599"/>
    </row>
    <row r="663">
      <c r="A663" s="599"/>
    </row>
    <row r="664">
      <c r="A664" s="599"/>
    </row>
    <row r="665">
      <c r="A665" s="599"/>
    </row>
    <row r="666">
      <c r="A666" s="599"/>
    </row>
    <row r="667">
      <c r="A667" s="599"/>
    </row>
    <row r="668">
      <c r="A668" s="599"/>
    </row>
    <row r="669">
      <c r="A669" s="599"/>
    </row>
    <row r="670">
      <c r="A670" s="599"/>
    </row>
    <row r="671">
      <c r="A671" s="599"/>
    </row>
    <row r="672">
      <c r="A672" s="599"/>
    </row>
    <row r="673">
      <c r="A673" s="599"/>
    </row>
    <row r="674">
      <c r="A674" s="599"/>
    </row>
    <row r="675">
      <c r="A675" s="599"/>
    </row>
    <row r="676">
      <c r="A676" s="599"/>
    </row>
    <row r="677">
      <c r="A677" s="599"/>
    </row>
    <row r="678">
      <c r="A678" s="599"/>
    </row>
    <row r="679">
      <c r="A679" s="599"/>
    </row>
    <row r="680">
      <c r="A680" s="599"/>
    </row>
    <row r="681">
      <c r="A681" s="599"/>
    </row>
    <row r="682">
      <c r="A682" s="599"/>
    </row>
    <row r="683">
      <c r="A683" s="599"/>
    </row>
    <row r="684">
      <c r="A684" s="599"/>
    </row>
    <row r="685">
      <c r="A685" s="599"/>
    </row>
    <row r="686">
      <c r="A686" s="599"/>
    </row>
    <row r="687">
      <c r="A687" s="599"/>
    </row>
    <row r="688">
      <c r="A688" s="599"/>
    </row>
    <row r="689">
      <c r="A689" s="599"/>
    </row>
    <row r="690">
      <c r="A690" s="599"/>
    </row>
    <row r="691">
      <c r="A691" s="599"/>
    </row>
    <row r="692">
      <c r="A692" s="599"/>
    </row>
    <row r="693">
      <c r="A693" s="599"/>
    </row>
    <row r="694">
      <c r="A694" s="599"/>
    </row>
    <row r="695">
      <c r="A695" s="599"/>
    </row>
    <row r="696">
      <c r="A696" s="599"/>
    </row>
    <row r="697">
      <c r="A697" s="599"/>
    </row>
    <row r="698">
      <c r="A698" s="599"/>
    </row>
    <row r="699">
      <c r="A699" s="599"/>
    </row>
    <row r="700">
      <c r="A700" s="599"/>
    </row>
    <row r="701">
      <c r="A701" s="599"/>
    </row>
    <row r="702">
      <c r="A702" s="599"/>
    </row>
    <row r="703">
      <c r="A703" s="599"/>
    </row>
    <row r="704">
      <c r="A704" s="599"/>
    </row>
    <row r="705">
      <c r="A705" s="599"/>
    </row>
    <row r="706">
      <c r="A706" s="599"/>
    </row>
    <row r="707">
      <c r="A707" s="599"/>
    </row>
    <row r="708">
      <c r="A708" s="599"/>
    </row>
    <row r="709">
      <c r="A709" s="599"/>
    </row>
    <row r="710">
      <c r="A710" s="599"/>
    </row>
    <row r="711">
      <c r="A711" s="599"/>
    </row>
    <row r="712">
      <c r="A712" s="599"/>
    </row>
    <row r="713">
      <c r="A713" s="599"/>
    </row>
    <row r="714">
      <c r="A714" s="599"/>
    </row>
    <row r="715">
      <c r="A715" s="599"/>
    </row>
    <row r="716">
      <c r="A716" s="599"/>
    </row>
    <row r="717">
      <c r="A717" s="599"/>
    </row>
    <row r="718">
      <c r="A718" s="599"/>
    </row>
    <row r="719">
      <c r="A719" s="599"/>
    </row>
    <row r="720">
      <c r="A720" s="599"/>
    </row>
    <row r="721">
      <c r="A721" s="599"/>
    </row>
    <row r="722">
      <c r="A722" s="599"/>
    </row>
    <row r="723">
      <c r="A723" s="599"/>
    </row>
    <row r="724">
      <c r="A724" s="599"/>
    </row>
    <row r="725">
      <c r="A725" s="599"/>
    </row>
    <row r="726">
      <c r="A726" s="599"/>
    </row>
    <row r="727">
      <c r="A727" s="599"/>
    </row>
    <row r="728">
      <c r="A728" s="599"/>
    </row>
    <row r="729">
      <c r="A729" s="599"/>
    </row>
    <row r="730">
      <c r="A730" s="599"/>
    </row>
    <row r="731">
      <c r="A731" s="599"/>
    </row>
    <row r="732">
      <c r="A732" s="599"/>
    </row>
    <row r="733">
      <c r="A733" s="599"/>
    </row>
    <row r="734">
      <c r="A734" s="599"/>
    </row>
    <row r="735">
      <c r="A735" s="599"/>
    </row>
    <row r="736">
      <c r="A736" s="599"/>
    </row>
    <row r="737">
      <c r="A737" s="599"/>
    </row>
    <row r="738">
      <c r="A738" s="599"/>
    </row>
    <row r="739">
      <c r="A739" s="599"/>
    </row>
    <row r="740">
      <c r="A740" s="599"/>
    </row>
    <row r="741">
      <c r="A741" s="599"/>
    </row>
    <row r="742">
      <c r="A742" s="599"/>
    </row>
    <row r="743">
      <c r="A743" s="599"/>
    </row>
    <row r="744">
      <c r="A744" s="599"/>
    </row>
    <row r="745">
      <c r="A745" s="599"/>
    </row>
    <row r="746">
      <c r="A746" s="599"/>
    </row>
    <row r="747">
      <c r="A747" s="599"/>
    </row>
    <row r="748">
      <c r="A748" s="599"/>
    </row>
    <row r="749">
      <c r="A749" s="599"/>
    </row>
    <row r="750">
      <c r="A750" s="599"/>
    </row>
    <row r="751">
      <c r="A751" s="599"/>
    </row>
    <row r="752">
      <c r="A752" s="599"/>
    </row>
    <row r="753">
      <c r="A753" s="599"/>
    </row>
    <row r="754">
      <c r="A754" s="599"/>
    </row>
    <row r="755">
      <c r="A755" s="599"/>
    </row>
    <row r="756">
      <c r="A756" s="599"/>
    </row>
    <row r="757">
      <c r="A757" s="599"/>
    </row>
    <row r="758">
      <c r="A758" s="599"/>
    </row>
    <row r="759">
      <c r="A759" s="599"/>
    </row>
    <row r="760">
      <c r="A760" s="599"/>
    </row>
    <row r="761">
      <c r="A761" s="599"/>
    </row>
    <row r="762">
      <c r="A762" s="599"/>
    </row>
    <row r="763">
      <c r="A763" s="599"/>
    </row>
    <row r="764">
      <c r="A764" s="599"/>
    </row>
    <row r="765">
      <c r="A765" s="599"/>
    </row>
    <row r="766">
      <c r="A766" s="599"/>
    </row>
    <row r="767">
      <c r="A767" s="599"/>
    </row>
    <row r="768">
      <c r="A768" s="599"/>
    </row>
    <row r="769">
      <c r="A769" s="599"/>
    </row>
    <row r="770">
      <c r="A770" s="599"/>
    </row>
    <row r="771">
      <c r="A771" s="599"/>
    </row>
    <row r="772">
      <c r="A772" s="599"/>
    </row>
    <row r="773">
      <c r="A773" s="599"/>
    </row>
    <row r="774">
      <c r="A774" s="599"/>
    </row>
    <row r="775">
      <c r="A775" s="599"/>
    </row>
    <row r="776">
      <c r="A776" s="599"/>
    </row>
    <row r="777">
      <c r="A777" s="599"/>
    </row>
    <row r="778">
      <c r="A778" s="599"/>
    </row>
    <row r="779">
      <c r="A779" s="599"/>
    </row>
    <row r="780">
      <c r="A780" s="599"/>
    </row>
    <row r="781">
      <c r="A781" s="599"/>
    </row>
    <row r="782">
      <c r="A782" s="599"/>
    </row>
    <row r="783">
      <c r="A783" s="599"/>
    </row>
    <row r="784">
      <c r="A784" s="599"/>
    </row>
    <row r="785">
      <c r="A785" s="599"/>
    </row>
    <row r="786">
      <c r="A786" s="599"/>
    </row>
    <row r="787">
      <c r="A787" s="599"/>
    </row>
    <row r="788">
      <c r="A788" s="599"/>
    </row>
    <row r="789">
      <c r="A789" s="599"/>
    </row>
    <row r="790">
      <c r="A790" s="599"/>
    </row>
    <row r="791">
      <c r="A791" s="599"/>
    </row>
    <row r="792">
      <c r="A792" s="599"/>
    </row>
    <row r="793">
      <c r="A793" s="599"/>
    </row>
    <row r="794">
      <c r="A794" s="599"/>
    </row>
    <row r="795">
      <c r="A795" s="599"/>
    </row>
    <row r="796">
      <c r="A796" s="599"/>
    </row>
    <row r="797">
      <c r="A797" s="599"/>
    </row>
    <row r="798">
      <c r="A798" s="599"/>
    </row>
    <row r="799">
      <c r="A799" s="599"/>
    </row>
    <row r="800">
      <c r="A800" s="599"/>
    </row>
    <row r="801">
      <c r="A801" s="599"/>
    </row>
    <row r="802">
      <c r="A802" s="599"/>
    </row>
    <row r="803">
      <c r="A803" s="599"/>
    </row>
    <row r="804">
      <c r="A804" s="599"/>
    </row>
    <row r="805">
      <c r="A805" s="599"/>
    </row>
    <row r="806">
      <c r="A806" s="599"/>
    </row>
    <row r="807">
      <c r="A807" s="599"/>
    </row>
    <row r="808">
      <c r="A808" s="599"/>
    </row>
    <row r="809">
      <c r="A809" s="599"/>
    </row>
    <row r="810">
      <c r="A810" s="599"/>
    </row>
    <row r="811">
      <c r="A811" s="599"/>
    </row>
    <row r="812">
      <c r="A812" s="599"/>
    </row>
    <row r="813">
      <c r="A813" s="599"/>
    </row>
    <row r="814">
      <c r="A814" s="599"/>
    </row>
    <row r="815">
      <c r="A815" s="599"/>
    </row>
    <row r="816">
      <c r="A816" s="599"/>
    </row>
    <row r="817">
      <c r="A817" s="599"/>
    </row>
    <row r="818">
      <c r="A818" s="599"/>
    </row>
    <row r="819">
      <c r="A819" s="599"/>
    </row>
    <row r="820">
      <c r="A820" s="599"/>
    </row>
    <row r="821">
      <c r="A821" s="599"/>
    </row>
    <row r="822">
      <c r="A822" s="599"/>
    </row>
    <row r="823">
      <c r="A823" s="599"/>
    </row>
    <row r="824">
      <c r="A824" s="599"/>
    </row>
    <row r="825">
      <c r="A825" s="599"/>
    </row>
    <row r="826">
      <c r="A826" s="599"/>
    </row>
    <row r="827">
      <c r="A827" s="599"/>
    </row>
    <row r="828">
      <c r="A828" s="599"/>
    </row>
    <row r="829">
      <c r="A829" s="599"/>
    </row>
    <row r="830">
      <c r="A830" s="599"/>
    </row>
    <row r="831">
      <c r="A831" s="599"/>
    </row>
    <row r="832">
      <c r="A832" s="599"/>
    </row>
    <row r="833">
      <c r="A833" s="599"/>
    </row>
    <row r="834">
      <c r="A834" s="599"/>
    </row>
    <row r="835">
      <c r="A835" s="599"/>
    </row>
    <row r="836">
      <c r="A836" s="599"/>
    </row>
    <row r="837">
      <c r="A837" s="599"/>
    </row>
    <row r="838">
      <c r="A838" s="599"/>
    </row>
    <row r="839">
      <c r="A839" s="599"/>
    </row>
    <row r="840">
      <c r="A840" s="599"/>
    </row>
    <row r="841">
      <c r="A841" s="599"/>
    </row>
    <row r="842">
      <c r="A842" s="599"/>
    </row>
    <row r="843">
      <c r="A843" s="599"/>
    </row>
    <row r="844">
      <c r="A844" s="599"/>
    </row>
    <row r="845">
      <c r="A845" s="599"/>
    </row>
    <row r="846">
      <c r="A846" s="599"/>
    </row>
    <row r="847">
      <c r="A847" s="599"/>
    </row>
    <row r="848">
      <c r="A848" s="599"/>
    </row>
    <row r="849">
      <c r="A849" s="599"/>
    </row>
    <row r="850">
      <c r="A850" s="599"/>
    </row>
    <row r="851">
      <c r="A851" s="599"/>
    </row>
    <row r="852">
      <c r="A852" s="599"/>
    </row>
    <row r="853">
      <c r="A853" s="599"/>
    </row>
    <row r="854">
      <c r="A854" s="599"/>
    </row>
    <row r="855">
      <c r="A855" s="599"/>
    </row>
    <row r="856">
      <c r="A856" s="599"/>
    </row>
    <row r="857">
      <c r="A857" s="599"/>
    </row>
    <row r="858">
      <c r="A858" s="599"/>
    </row>
    <row r="859">
      <c r="A859" s="599"/>
    </row>
    <row r="860">
      <c r="A860" s="599"/>
    </row>
    <row r="861">
      <c r="A861" s="599"/>
    </row>
    <row r="862">
      <c r="A862" s="599"/>
    </row>
    <row r="863">
      <c r="A863" s="599"/>
    </row>
    <row r="864">
      <c r="A864" s="599"/>
    </row>
    <row r="865">
      <c r="A865" s="599"/>
    </row>
    <row r="866">
      <c r="A866" s="599"/>
    </row>
    <row r="867">
      <c r="A867" s="599"/>
    </row>
    <row r="868">
      <c r="A868" s="599"/>
    </row>
    <row r="869">
      <c r="A869" s="599"/>
    </row>
    <row r="870">
      <c r="A870" s="599"/>
    </row>
    <row r="871">
      <c r="A871" s="599"/>
    </row>
    <row r="872">
      <c r="A872" s="599"/>
    </row>
    <row r="873">
      <c r="A873" s="599"/>
    </row>
    <row r="874">
      <c r="A874" s="599"/>
    </row>
    <row r="875">
      <c r="A875" s="599"/>
    </row>
    <row r="876">
      <c r="A876" s="599"/>
    </row>
    <row r="877">
      <c r="A877" s="599"/>
    </row>
    <row r="878">
      <c r="A878" s="599"/>
    </row>
    <row r="879">
      <c r="A879" s="599"/>
    </row>
    <row r="880">
      <c r="A880" s="599"/>
    </row>
    <row r="881">
      <c r="A881" s="599"/>
    </row>
    <row r="882">
      <c r="A882" s="599"/>
    </row>
    <row r="883">
      <c r="A883" s="599"/>
    </row>
    <row r="884">
      <c r="A884" s="599"/>
    </row>
    <row r="885">
      <c r="A885" s="599"/>
    </row>
    <row r="886">
      <c r="A886" s="599"/>
    </row>
    <row r="887">
      <c r="A887" s="599"/>
    </row>
    <row r="888">
      <c r="A888" s="599"/>
    </row>
    <row r="889">
      <c r="A889" s="599"/>
    </row>
    <row r="890">
      <c r="A890" s="599"/>
    </row>
    <row r="891">
      <c r="A891" s="599"/>
    </row>
    <row r="892">
      <c r="A892" s="599"/>
    </row>
    <row r="893">
      <c r="A893" s="599"/>
    </row>
    <row r="894">
      <c r="A894" s="599"/>
    </row>
    <row r="895">
      <c r="A895" s="599"/>
    </row>
    <row r="896">
      <c r="A896" s="599"/>
    </row>
    <row r="897">
      <c r="A897" s="599"/>
    </row>
    <row r="898">
      <c r="A898" s="599"/>
    </row>
    <row r="899">
      <c r="A899" s="599"/>
    </row>
    <row r="900">
      <c r="A900" s="599"/>
    </row>
    <row r="901">
      <c r="A901" s="599"/>
    </row>
    <row r="902">
      <c r="A902" s="599"/>
    </row>
    <row r="903">
      <c r="A903" s="599"/>
    </row>
    <row r="904">
      <c r="A904" s="599"/>
    </row>
    <row r="905">
      <c r="A905" s="599"/>
    </row>
    <row r="906">
      <c r="A906" s="599"/>
    </row>
    <row r="907">
      <c r="A907" s="599"/>
    </row>
    <row r="908">
      <c r="A908" s="599"/>
    </row>
    <row r="909">
      <c r="A909" s="599"/>
    </row>
    <row r="910">
      <c r="A910" s="599"/>
    </row>
    <row r="911">
      <c r="A911" s="599"/>
    </row>
    <row r="912">
      <c r="A912" s="599"/>
    </row>
    <row r="913">
      <c r="A913" s="599"/>
    </row>
    <row r="914">
      <c r="A914" s="599"/>
    </row>
    <row r="915">
      <c r="A915" s="599"/>
    </row>
    <row r="916">
      <c r="A916" s="599"/>
    </row>
    <row r="917">
      <c r="A917" s="599"/>
    </row>
    <row r="918">
      <c r="A918" s="599"/>
    </row>
    <row r="919">
      <c r="A919" s="599"/>
    </row>
    <row r="920">
      <c r="A920" s="599"/>
    </row>
    <row r="921">
      <c r="A921" s="599"/>
    </row>
    <row r="922">
      <c r="A922" s="599"/>
    </row>
    <row r="923">
      <c r="A923" s="599"/>
    </row>
    <row r="924">
      <c r="A924" s="599"/>
    </row>
    <row r="925">
      <c r="A925" s="599"/>
    </row>
    <row r="926">
      <c r="A926" s="599"/>
    </row>
    <row r="927">
      <c r="A927" s="599"/>
    </row>
    <row r="928">
      <c r="A928" s="599"/>
    </row>
    <row r="929">
      <c r="A929" s="599"/>
    </row>
    <row r="930">
      <c r="A930" s="599"/>
    </row>
    <row r="931">
      <c r="A931" s="599"/>
    </row>
    <row r="932">
      <c r="A932" s="599"/>
    </row>
    <row r="933">
      <c r="A933" s="599"/>
    </row>
    <row r="934">
      <c r="A934" s="599"/>
    </row>
    <row r="935">
      <c r="A935" s="599"/>
    </row>
    <row r="936">
      <c r="A936" s="599"/>
    </row>
    <row r="937">
      <c r="A937" s="599"/>
    </row>
    <row r="938">
      <c r="A938" s="599"/>
    </row>
    <row r="939">
      <c r="A939" s="599"/>
    </row>
    <row r="940">
      <c r="A940" s="599"/>
    </row>
    <row r="941">
      <c r="A941" s="599"/>
    </row>
    <row r="942">
      <c r="A942" s="599"/>
    </row>
    <row r="943">
      <c r="A943" s="599"/>
    </row>
    <row r="944">
      <c r="A944" s="599"/>
    </row>
    <row r="945">
      <c r="A945" s="599"/>
    </row>
    <row r="946">
      <c r="A946" s="599"/>
    </row>
    <row r="947">
      <c r="A947" s="599"/>
    </row>
    <row r="948">
      <c r="A948" s="599"/>
    </row>
    <row r="949">
      <c r="A949" s="599"/>
    </row>
    <row r="950">
      <c r="A950" s="599"/>
    </row>
    <row r="951">
      <c r="A951" s="599"/>
    </row>
    <row r="952">
      <c r="A952" s="599"/>
    </row>
    <row r="953">
      <c r="A953" s="599"/>
    </row>
    <row r="954">
      <c r="A954" s="599"/>
    </row>
    <row r="955">
      <c r="A955" s="599"/>
    </row>
    <row r="956">
      <c r="A956" s="599"/>
    </row>
    <row r="957">
      <c r="A957" s="599"/>
    </row>
    <row r="958">
      <c r="A958" s="599"/>
    </row>
    <row r="959">
      <c r="A959" s="599"/>
    </row>
    <row r="960">
      <c r="A960" s="599"/>
    </row>
    <row r="961">
      <c r="A961" s="599"/>
    </row>
    <row r="962">
      <c r="A962" s="599"/>
    </row>
    <row r="963">
      <c r="A963" s="599"/>
    </row>
    <row r="964">
      <c r="A964" s="599"/>
    </row>
    <row r="965">
      <c r="A965" s="599"/>
    </row>
    <row r="966">
      <c r="A966" s="599"/>
    </row>
    <row r="967">
      <c r="A967" s="599"/>
    </row>
    <row r="968">
      <c r="A968" s="599"/>
    </row>
    <row r="969">
      <c r="A969" s="599"/>
    </row>
    <row r="970">
      <c r="A970" s="599"/>
    </row>
    <row r="971">
      <c r="A971" s="599"/>
    </row>
    <row r="972">
      <c r="A972" s="599"/>
    </row>
    <row r="973">
      <c r="A973" s="599"/>
    </row>
    <row r="974">
      <c r="A974" s="599"/>
    </row>
    <row r="975">
      <c r="A975" s="599"/>
    </row>
    <row r="976">
      <c r="A976" s="599"/>
    </row>
    <row r="977">
      <c r="A977" s="599"/>
    </row>
    <row r="978">
      <c r="A978" s="599"/>
    </row>
    <row r="979">
      <c r="A979" s="599"/>
    </row>
    <row r="980">
      <c r="A980" s="599"/>
    </row>
    <row r="981">
      <c r="A981" s="599"/>
    </row>
    <row r="982">
      <c r="A982" s="599"/>
    </row>
    <row r="983">
      <c r="A983" s="599"/>
    </row>
    <row r="984">
      <c r="A984" s="599"/>
    </row>
    <row r="985">
      <c r="A985" s="599"/>
    </row>
    <row r="986">
      <c r="A986" s="599"/>
    </row>
    <row r="987">
      <c r="A987" s="599"/>
    </row>
    <row r="988">
      <c r="A988" s="599"/>
    </row>
    <row r="989">
      <c r="A989" s="599"/>
    </row>
    <row r="990">
      <c r="A990" s="599"/>
    </row>
    <row r="991">
      <c r="A991" s="599"/>
    </row>
    <row r="992">
      <c r="A992" s="599"/>
    </row>
    <row r="993">
      <c r="A993" s="599"/>
    </row>
    <row r="994">
      <c r="A994" s="599"/>
    </row>
    <row r="995">
      <c r="A995" s="599"/>
    </row>
    <row r="996">
      <c r="A996" s="599"/>
    </row>
    <row r="997">
      <c r="A997" s="599"/>
    </row>
    <row r="998">
      <c r="A998" s="599"/>
    </row>
    <row r="999">
      <c r="A999" s="599"/>
    </row>
    <row r="1000">
      <c r="A1000" s="599"/>
    </row>
  </sheetData>
  <autoFilter ref="$A$1:$Y$33">
    <filterColumn colId="1">
      <filters>
        <filter val="No"/>
        <filter val="Added"/>
      </filters>
    </filterColumn>
    <filterColumn colId="2">
      <filters blank="1">
        <filter val="Has room. No docs"/>
        <filter val="No Docusign Room"/>
      </filters>
    </filterColumn>
  </autoFilter>
  <conditionalFormatting sqref="B1:U1000 V1:V23 W1:Y1000 V25:V1000">
    <cfRule type="containsText" dxfId="4" priority="1" operator="containsText" text="None">
      <formula>NOT(ISERROR(SEARCH(("None"),(B1))))</formula>
    </cfRule>
  </conditionalFormatting>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4.0"/>
    <col customWidth="1" min="4" max="4" width="17.63"/>
    <col customWidth="1" min="5" max="5" width="17.38"/>
    <col customWidth="1" min="6" max="6" width="78.63"/>
  </cols>
  <sheetData>
    <row r="1">
      <c r="A1" s="721" t="s">
        <v>4559</v>
      </c>
      <c r="B1" s="721"/>
      <c r="C1" s="999"/>
      <c r="D1" s="583"/>
      <c r="E1" s="583"/>
      <c r="F1" s="721"/>
      <c r="G1" s="599"/>
      <c r="H1" s="599"/>
      <c r="I1" s="599"/>
      <c r="J1" s="599"/>
      <c r="K1" s="599"/>
      <c r="L1" s="599"/>
      <c r="M1" s="599"/>
      <c r="N1" s="599"/>
      <c r="O1" s="599"/>
      <c r="P1" s="599"/>
      <c r="Q1" s="599"/>
      <c r="R1" s="599"/>
      <c r="S1" s="599"/>
      <c r="T1" s="599"/>
      <c r="U1" s="599"/>
      <c r="V1" s="599"/>
      <c r="W1" s="599"/>
      <c r="X1" s="599"/>
      <c r="Y1" s="599"/>
    </row>
    <row r="2">
      <c r="A2" s="721" t="s">
        <v>4560</v>
      </c>
      <c r="B2" s="721" t="s">
        <v>2918</v>
      </c>
      <c r="C2" s="999" t="s">
        <v>4561</v>
      </c>
      <c r="D2" s="583" t="s">
        <v>4562</v>
      </c>
      <c r="E2" s="583" t="s">
        <v>4563</v>
      </c>
      <c r="F2" s="721" t="s">
        <v>502</v>
      </c>
      <c r="G2" s="599"/>
      <c r="H2" s="599"/>
      <c r="I2" s="599"/>
      <c r="J2" s="599"/>
      <c r="K2" s="599"/>
      <c r="L2" s="599"/>
      <c r="M2" s="599"/>
      <c r="N2" s="599"/>
      <c r="O2" s="599"/>
      <c r="P2" s="599"/>
      <c r="Q2" s="599"/>
      <c r="R2" s="599"/>
      <c r="S2" s="599"/>
      <c r="T2" s="599"/>
      <c r="U2" s="599"/>
      <c r="V2" s="599"/>
      <c r="W2" s="599"/>
      <c r="X2" s="599"/>
      <c r="Y2" s="599"/>
    </row>
    <row r="3" hidden="1">
      <c r="A3" s="1000" t="s">
        <v>4564</v>
      </c>
      <c r="B3" s="1000" t="s">
        <v>4565</v>
      </c>
      <c r="C3" s="1001">
        <v>94000.0</v>
      </c>
      <c r="D3" s="1002" t="s">
        <v>243</v>
      </c>
      <c r="E3" s="1002" t="s">
        <v>4566</v>
      </c>
      <c r="F3" s="1000" t="s">
        <v>4567</v>
      </c>
      <c r="G3" s="1003"/>
      <c r="H3" s="1003"/>
      <c r="I3" s="1003"/>
      <c r="J3" s="1003"/>
      <c r="K3" s="1003"/>
      <c r="L3" s="1003"/>
      <c r="M3" s="1003"/>
      <c r="N3" s="1003"/>
      <c r="O3" s="1003"/>
      <c r="P3" s="1003"/>
      <c r="Q3" s="1003"/>
      <c r="R3" s="1003"/>
      <c r="S3" s="1003"/>
      <c r="T3" s="1003"/>
      <c r="U3" s="1003"/>
      <c r="V3" s="1003"/>
      <c r="W3" s="1003"/>
      <c r="X3" s="1003"/>
      <c r="Y3" s="1003"/>
    </row>
    <row r="4" hidden="1">
      <c r="A4" s="1000" t="s">
        <v>4568</v>
      </c>
      <c r="B4" s="1000" t="s">
        <v>4569</v>
      </c>
      <c r="C4" s="1001">
        <v>151000.0</v>
      </c>
      <c r="D4" s="1002" t="s">
        <v>102</v>
      </c>
      <c r="E4" s="1002" t="s">
        <v>4566</v>
      </c>
      <c r="F4" s="1000" t="s">
        <v>4570</v>
      </c>
      <c r="G4" s="1003"/>
      <c r="H4" s="1003"/>
      <c r="I4" s="1003"/>
      <c r="J4" s="1003"/>
      <c r="K4" s="1003"/>
      <c r="L4" s="1003"/>
      <c r="M4" s="1003"/>
      <c r="N4" s="1003"/>
      <c r="O4" s="1003"/>
      <c r="P4" s="1003"/>
      <c r="Q4" s="1003"/>
      <c r="R4" s="1003"/>
      <c r="S4" s="1003"/>
      <c r="T4" s="1003"/>
      <c r="U4" s="1003"/>
      <c r="V4" s="1003"/>
      <c r="W4" s="1003"/>
      <c r="X4" s="1003"/>
      <c r="Y4" s="1003"/>
    </row>
    <row r="5" hidden="1">
      <c r="A5" s="1000" t="s">
        <v>4571</v>
      </c>
      <c r="B5" s="1000" t="s">
        <v>4572</v>
      </c>
      <c r="C5" s="1001">
        <v>153000.0</v>
      </c>
      <c r="D5" s="1002" t="s">
        <v>102</v>
      </c>
      <c r="E5" s="1002" t="s">
        <v>4566</v>
      </c>
      <c r="F5" s="1000" t="s">
        <v>4573</v>
      </c>
      <c r="G5" s="1003"/>
      <c r="H5" s="1003"/>
      <c r="I5" s="1003"/>
      <c r="J5" s="1003"/>
      <c r="K5" s="1003"/>
      <c r="L5" s="1003"/>
      <c r="M5" s="1003"/>
      <c r="N5" s="1003"/>
      <c r="O5" s="1003"/>
      <c r="P5" s="1003"/>
      <c r="Q5" s="1003"/>
      <c r="R5" s="1003"/>
      <c r="S5" s="1003"/>
      <c r="T5" s="1003"/>
      <c r="U5" s="1003"/>
      <c r="V5" s="1003"/>
      <c r="W5" s="1003"/>
      <c r="X5" s="1003"/>
      <c r="Y5" s="1003"/>
    </row>
    <row r="6" hidden="1">
      <c r="A6" s="1003"/>
      <c r="B6" s="1000" t="s">
        <v>4574</v>
      </c>
      <c r="C6" s="1001">
        <v>97000.0</v>
      </c>
      <c r="D6" s="1002"/>
      <c r="E6" s="1002" t="s">
        <v>4566</v>
      </c>
      <c r="F6" s="1000" t="s">
        <v>4575</v>
      </c>
      <c r="G6" s="1003"/>
      <c r="H6" s="1003"/>
      <c r="I6" s="1003"/>
      <c r="J6" s="1003"/>
      <c r="K6" s="1003"/>
      <c r="L6" s="1003"/>
      <c r="M6" s="1003"/>
      <c r="N6" s="1003"/>
      <c r="O6" s="1003"/>
      <c r="P6" s="1003"/>
      <c r="Q6" s="1003"/>
      <c r="R6" s="1003"/>
      <c r="S6" s="1003"/>
      <c r="T6" s="1003"/>
      <c r="U6" s="1003"/>
      <c r="V6" s="1003"/>
      <c r="W6" s="1003"/>
      <c r="X6" s="1003"/>
      <c r="Y6" s="1003"/>
    </row>
    <row r="7" hidden="1">
      <c r="A7" s="1003"/>
      <c r="B7" s="1004" t="s">
        <v>4576</v>
      </c>
      <c r="C7" s="1001">
        <v>91000.0</v>
      </c>
      <c r="D7" s="1005"/>
      <c r="E7" s="1002" t="s">
        <v>4566</v>
      </c>
      <c r="F7" s="1000" t="s">
        <v>4575</v>
      </c>
      <c r="G7" s="1003"/>
      <c r="H7" s="1003"/>
      <c r="I7" s="1003"/>
      <c r="J7" s="1003"/>
      <c r="K7" s="1003"/>
      <c r="L7" s="1003"/>
      <c r="M7" s="1003"/>
      <c r="N7" s="1003"/>
      <c r="O7" s="1003"/>
      <c r="P7" s="1003"/>
      <c r="Q7" s="1003"/>
      <c r="R7" s="1003"/>
      <c r="S7" s="1003"/>
      <c r="T7" s="1003"/>
      <c r="U7" s="1003"/>
      <c r="V7" s="1003"/>
      <c r="W7" s="1003"/>
      <c r="X7" s="1003"/>
      <c r="Y7" s="1003"/>
    </row>
    <row r="8">
      <c r="A8" s="391" t="s">
        <v>4577</v>
      </c>
      <c r="B8" s="391" t="s">
        <v>4578</v>
      </c>
      <c r="C8" s="590">
        <v>184700.0</v>
      </c>
      <c r="D8" s="588" t="s">
        <v>102</v>
      </c>
      <c r="E8" s="588" t="s">
        <v>102</v>
      </c>
    </row>
    <row r="9">
      <c r="A9" s="391" t="s">
        <v>4579</v>
      </c>
      <c r="B9" s="391" t="s">
        <v>4580</v>
      </c>
      <c r="C9" s="590">
        <v>136470.0</v>
      </c>
      <c r="D9" s="588" t="s">
        <v>243</v>
      </c>
      <c r="E9" s="588" t="s">
        <v>102</v>
      </c>
    </row>
    <row r="10">
      <c r="A10" s="391" t="s">
        <v>4581</v>
      </c>
      <c r="B10" s="391" t="s">
        <v>4582</v>
      </c>
      <c r="C10" s="590">
        <v>132000.0</v>
      </c>
      <c r="D10" s="588" t="s">
        <v>243</v>
      </c>
      <c r="E10" s="588" t="s">
        <v>102</v>
      </c>
    </row>
    <row r="11">
      <c r="A11" s="391" t="s">
        <v>4583</v>
      </c>
      <c r="B11" s="391" t="s">
        <v>4584</v>
      </c>
      <c r="C11" s="590">
        <v>94000.0</v>
      </c>
      <c r="D11" s="588" t="s">
        <v>102</v>
      </c>
      <c r="E11" s="588" t="s">
        <v>102</v>
      </c>
    </row>
    <row r="12">
      <c r="A12" s="391" t="s">
        <v>4585</v>
      </c>
      <c r="B12" s="391" t="s">
        <v>4586</v>
      </c>
      <c r="C12" s="590">
        <v>106500.0</v>
      </c>
      <c r="D12" s="588" t="s">
        <v>102</v>
      </c>
      <c r="E12" s="588" t="s">
        <v>102</v>
      </c>
      <c r="F12" s="391" t="s">
        <v>4587</v>
      </c>
    </row>
    <row r="13">
      <c r="A13" s="391" t="s">
        <v>4588</v>
      </c>
      <c r="B13" s="391" t="s">
        <v>4589</v>
      </c>
      <c r="C13" s="590">
        <v>107800.0</v>
      </c>
      <c r="D13" s="588" t="s">
        <v>243</v>
      </c>
      <c r="E13" s="588" t="s">
        <v>102</v>
      </c>
    </row>
    <row r="14">
      <c r="A14" s="391" t="s">
        <v>4590</v>
      </c>
      <c r="B14" s="391" t="s">
        <v>4591</v>
      </c>
      <c r="C14" s="590">
        <v>95600.0</v>
      </c>
      <c r="D14" s="588" t="s">
        <v>243</v>
      </c>
      <c r="E14" s="588" t="s">
        <v>102</v>
      </c>
      <c r="F14" s="391" t="s">
        <v>4592</v>
      </c>
    </row>
    <row r="15">
      <c r="A15" s="391" t="s">
        <v>4593</v>
      </c>
      <c r="B15" s="1006" t="s">
        <v>4594</v>
      </c>
      <c r="C15" s="590">
        <v>160000.0</v>
      </c>
      <c r="D15" s="588" t="s">
        <v>102</v>
      </c>
      <c r="E15" s="588" t="s">
        <v>102</v>
      </c>
    </row>
    <row r="16">
      <c r="A16" s="391" t="s">
        <v>4595</v>
      </c>
      <c r="B16" s="391" t="s">
        <v>4596</v>
      </c>
      <c r="C16" s="590">
        <v>181000.0</v>
      </c>
      <c r="D16" s="588" t="s">
        <v>102</v>
      </c>
      <c r="E16" s="588" t="s">
        <v>102</v>
      </c>
    </row>
    <row r="17">
      <c r="A17" s="391" t="s">
        <v>4583</v>
      </c>
      <c r="B17" s="1007" t="s">
        <v>4597</v>
      </c>
      <c r="C17" s="590">
        <v>126800.0</v>
      </c>
      <c r="D17" s="588" t="s">
        <v>102</v>
      </c>
      <c r="E17" s="588" t="s">
        <v>102</v>
      </c>
      <c r="F17" s="1008" t="s">
        <v>4598</v>
      </c>
    </row>
    <row r="18">
      <c r="A18" s="391" t="s">
        <v>4599</v>
      </c>
      <c r="B18" s="391" t="s">
        <v>4600</v>
      </c>
      <c r="C18" s="590">
        <v>217800.0</v>
      </c>
      <c r="D18" s="588" t="s">
        <v>243</v>
      </c>
      <c r="E18" s="588" t="s">
        <v>102</v>
      </c>
    </row>
    <row r="19">
      <c r="A19" s="391" t="s">
        <v>4601</v>
      </c>
      <c r="B19" s="1009" t="s">
        <v>4602</v>
      </c>
      <c r="C19" s="590">
        <v>314000.0</v>
      </c>
      <c r="D19" s="382"/>
      <c r="E19" s="588" t="s">
        <v>102</v>
      </c>
      <c r="F19" s="391" t="s">
        <v>4603</v>
      </c>
    </row>
    <row r="20">
      <c r="A20" s="391" t="s">
        <v>4604</v>
      </c>
      <c r="B20" s="1009" t="s">
        <v>4605</v>
      </c>
      <c r="C20" s="590">
        <v>164000.0</v>
      </c>
      <c r="D20" s="382"/>
      <c r="E20" s="588" t="s">
        <v>102</v>
      </c>
      <c r="F20" s="391" t="s">
        <v>4606</v>
      </c>
    </row>
    <row r="21">
      <c r="A21" s="391" t="s">
        <v>4607</v>
      </c>
      <c r="B21" s="1007" t="s">
        <v>4608</v>
      </c>
      <c r="C21" s="590">
        <v>120600.0</v>
      </c>
      <c r="D21" s="588" t="s">
        <v>243</v>
      </c>
      <c r="E21" s="588" t="s">
        <v>102</v>
      </c>
    </row>
    <row r="22">
      <c r="B22" s="1010"/>
      <c r="C22" s="382"/>
      <c r="D22" s="382"/>
      <c r="E22" s="382"/>
    </row>
    <row r="23">
      <c r="C23" s="382"/>
      <c r="D23" s="382"/>
      <c r="E23" s="382"/>
    </row>
    <row r="24">
      <c r="C24" s="382"/>
      <c r="D24" s="382"/>
      <c r="E24" s="382"/>
    </row>
    <row r="25">
      <c r="C25" s="382"/>
      <c r="D25" s="382"/>
      <c r="E25" s="382"/>
    </row>
    <row r="26">
      <c r="C26" s="382"/>
      <c r="D26" s="382"/>
      <c r="E26" s="382"/>
    </row>
    <row r="27">
      <c r="C27" s="382"/>
      <c r="D27" s="382"/>
      <c r="E27" s="382"/>
    </row>
    <row r="28">
      <c r="C28" s="382"/>
      <c r="D28" s="382"/>
      <c r="E28" s="382"/>
    </row>
    <row r="29">
      <c r="C29" s="382"/>
      <c r="D29" s="382"/>
      <c r="E29" s="382"/>
    </row>
    <row r="30">
      <c r="C30" s="382"/>
      <c r="D30" s="382"/>
      <c r="E30" s="382"/>
    </row>
    <row r="31">
      <c r="C31" s="382"/>
      <c r="D31" s="382"/>
      <c r="E31" s="382"/>
    </row>
    <row r="32">
      <c r="C32" s="382"/>
      <c r="D32" s="382"/>
      <c r="E32" s="382"/>
    </row>
    <row r="33">
      <c r="C33" s="382"/>
      <c r="D33" s="382"/>
      <c r="E33" s="382"/>
    </row>
    <row r="34">
      <c r="C34" s="382"/>
      <c r="D34" s="382"/>
      <c r="E34" s="382"/>
    </row>
    <row r="35">
      <c r="C35" s="382"/>
      <c r="D35" s="382"/>
      <c r="E35" s="382"/>
    </row>
    <row r="36">
      <c r="C36" s="382"/>
      <c r="D36" s="382"/>
      <c r="E36" s="382"/>
    </row>
    <row r="37">
      <c r="C37" s="382"/>
      <c r="D37" s="382"/>
      <c r="E37" s="382"/>
    </row>
    <row r="38">
      <c r="C38" s="382"/>
      <c r="D38" s="382"/>
      <c r="E38" s="382"/>
    </row>
    <row r="39">
      <c r="C39" s="382"/>
      <c r="D39" s="382"/>
      <c r="E39" s="382"/>
    </row>
    <row r="40">
      <c r="C40" s="382"/>
      <c r="D40" s="382"/>
      <c r="E40" s="382"/>
    </row>
    <row r="41">
      <c r="C41" s="382"/>
      <c r="D41" s="382"/>
      <c r="E41" s="382"/>
    </row>
    <row r="42">
      <c r="C42" s="382"/>
      <c r="D42" s="382"/>
      <c r="E42" s="382"/>
    </row>
    <row r="43">
      <c r="C43" s="382"/>
      <c r="D43" s="382"/>
      <c r="E43" s="382"/>
    </row>
    <row r="44">
      <c r="C44" s="382"/>
      <c r="D44" s="382"/>
      <c r="E44" s="382"/>
    </row>
    <row r="45">
      <c r="C45" s="382"/>
      <c r="D45" s="382"/>
      <c r="E45" s="382"/>
    </row>
    <row r="46">
      <c r="C46" s="382"/>
      <c r="D46" s="382"/>
      <c r="E46" s="382"/>
    </row>
    <row r="47">
      <c r="C47" s="382"/>
      <c r="D47" s="382"/>
      <c r="E47" s="382"/>
    </row>
    <row r="48">
      <c r="C48" s="382"/>
      <c r="D48" s="382"/>
      <c r="E48" s="382"/>
    </row>
    <row r="49">
      <c r="C49" s="382"/>
      <c r="D49" s="382"/>
      <c r="E49" s="382"/>
    </row>
    <row r="50">
      <c r="C50" s="382"/>
      <c r="D50" s="382"/>
      <c r="E50" s="382"/>
    </row>
    <row r="51">
      <c r="C51" s="382"/>
      <c r="D51" s="382"/>
      <c r="E51" s="382"/>
    </row>
    <row r="52">
      <c r="C52" s="382"/>
      <c r="D52" s="382"/>
      <c r="E52" s="382"/>
    </row>
    <row r="53">
      <c r="C53" s="382"/>
      <c r="D53" s="382"/>
      <c r="E53" s="382"/>
    </row>
    <row r="54">
      <c r="C54" s="382"/>
      <c r="D54" s="382"/>
      <c r="E54" s="382"/>
    </row>
    <row r="55">
      <c r="C55" s="382"/>
      <c r="D55" s="382"/>
      <c r="E55" s="382"/>
    </row>
    <row r="56">
      <c r="C56" s="382"/>
      <c r="D56" s="382"/>
      <c r="E56" s="382"/>
    </row>
    <row r="57">
      <c r="C57" s="382"/>
      <c r="D57" s="382"/>
      <c r="E57" s="382"/>
    </row>
    <row r="58">
      <c r="C58" s="382"/>
      <c r="D58" s="382"/>
      <c r="E58" s="382"/>
    </row>
    <row r="59">
      <c r="C59" s="382"/>
      <c r="D59" s="382"/>
      <c r="E59" s="382"/>
    </row>
    <row r="60">
      <c r="C60" s="382"/>
      <c r="D60" s="382"/>
      <c r="E60" s="382"/>
    </row>
    <row r="61">
      <c r="C61" s="382"/>
      <c r="D61" s="382"/>
      <c r="E61" s="382"/>
    </row>
    <row r="62">
      <c r="C62" s="382"/>
      <c r="D62" s="382"/>
      <c r="E62" s="382"/>
    </row>
    <row r="63">
      <c r="C63" s="382"/>
      <c r="D63" s="382"/>
      <c r="E63" s="382"/>
    </row>
    <row r="64">
      <c r="C64" s="382"/>
      <c r="D64" s="382"/>
      <c r="E64" s="382"/>
    </row>
    <row r="65">
      <c r="C65" s="382"/>
      <c r="D65" s="382"/>
      <c r="E65" s="382"/>
    </row>
    <row r="66">
      <c r="C66" s="382"/>
      <c r="D66" s="382"/>
      <c r="E66" s="382"/>
    </row>
    <row r="67">
      <c r="C67" s="382"/>
      <c r="D67" s="382"/>
      <c r="E67" s="382"/>
    </row>
    <row r="68">
      <c r="C68" s="382"/>
      <c r="D68" s="382"/>
      <c r="E68" s="382"/>
    </row>
    <row r="69">
      <c r="C69" s="382"/>
      <c r="D69" s="382"/>
      <c r="E69" s="382"/>
    </row>
    <row r="70">
      <c r="C70" s="382"/>
      <c r="D70" s="382"/>
      <c r="E70" s="382"/>
    </row>
    <row r="71">
      <c r="C71" s="382"/>
      <c r="D71" s="382"/>
      <c r="E71" s="382"/>
    </row>
    <row r="72">
      <c r="C72" s="382"/>
      <c r="D72" s="382"/>
      <c r="E72" s="382"/>
    </row>
    <row r="73">
      <c r="C73" s="382"/>
      <c r="D73" s="382"/>
      <c r="E73" s="382"/>
    </row>
    <row r="74">
      <c r="C74" s="382"/>
      <c r="D74" s="382"/>
      <c r="E74" s="382"/>
    </row>
    <row r="75">
      <c r="C75" s="382"/>
      <c r="D75" s="382"/>
      <c r="E75" s="382"/>
    </row>
    <row r="76">
      <c r="C76" s="382"/>
      <c r="D76" s="382"/>
      <c r="E76" s="382"/>
    </row>
    <row r="77">
      <c r="C77" s="382"/>
      <c r="D77" s="382"/>
      <c r="E77" s="382"/>
    </row>
    <row r="78">
      <c r="C78" s="382"/>
      <c r="D78" s="382"/>
      <c r="E78" s="382"/>
    </row>
    <row r="79">
      <c r="C79" s="382"/>
      <c r="D79" s="382"/>
      <c r="E79" s="382"/>
    </row>
    <row r="80">
      <c r="C80" s="382"/>
      <c r="D80" s="382"/>
      <c r="E80" s="382"/>
    </row>
    <row r="81">
      <c r="C81" s="382"/>
      <c r="D81" s="382"/>
      <c r="E81" s="382"/>
    </row>
    <row r="82">
      <c r="C82" s="382"/>
      <c r="D82" s="382"/>
      <c r="E82" s="382"/>
    </row>
    <row r="83">
      <c r="C83" s="382"/>
      <c r="D83" s="382"/>
      <c r="E83" s="382"/>
    </row>
    <row r="84">
      <c r="C84" s="382"/>
      <c r="D84" s="382"/>
      <c r="E84" s="382"/>
    </row>
    <row r="85">
      <c r="C85" s="382"/>
      <c r="D85" s="382"/>
      <c r="E85" s="382"/>
    </row>
    <row r="86">
      <c r="C86" s="382"/>
      <c r="D86" s="382"/>
      <c r="E86" s="382"/>
    </row>
    <row r="87">
      <c r="C87" s="382"/>
      <c r="D87" s="382"/>
      <c r="E87" s="382"/>
    </row>
    <row r="88">
      <c r="C88" s="382"/>
      <c r="D88" s="382"/>
      <c r="E88" s="382"/>
    </row>
    <row r="89">
      <c r="C89" s="382"/>
      <c r="D89" s="382"/>
      <c r="E89" s="382"/>
    </row>
    <row r="90">
      <c r="C90" s="382"/>
      <c r="D90" s="382"/>
      <c r="E90" s="382"/>
    </row>
    <row r="91">
      <c r="C91" s="382"/>
      <c r="D91" s="382"/>
      <c r="E91" s="382"/>
    </row>
    <row r="92">
      <c r="C92" s="382"/>
      <c r="D92" s="382"/>
      <c r="E92" s="382"/>
    </row>
    <row r="93">
      <c r="C93" s="382"/>
      <c r="D93" s="382"/>
      <c r="E93" s="382"/>
    </row>
    <row r="94">
      <c r="C94" s="382"/>
      <c r="D94" s="382"/>
      <c r="E94" s="382"/>
    </row>
    <row r="95">
      <c r="C95" s="382"/>
      <c r="D95" s="382"/>
      <c r="E95" s="382"/>
    </row>
    <row r="96">
      <c r="C96" s="382"/>
      <c r="D96" s="382"/>
      <c r="E96" s="382"/>
    </row>
    <row r="97">
      <c r="C97" s="382"/>
      <c r="D97" s="382"/>
      <c r="E97" s="382"/>
    </row>
    <row r="98">
      <c r="C98" s="382"/>
      <c r="D98" s="382"/>
      <c r="E98" s="382"/>
    </row>
    <row r="99">
      <c r="C99" s="382"/>
      <c r="D99" s="382"/>
      <c r="E99" s="382"/>
    </row>
    <row r="100">
      <c r="C100" s="382"/>
      <c r="D100" s="382"/>
      <c r="E100" s="382"/>
    </row>
    <row r="101">
      <c r="C101" s="382"/>
      <c r="D101" s="382"/>
      <c r="E101" s="382"/>
    </row>
    <row r="102">
      <c r="C102" s="382"/>
      <c r="D102" s="382"/>
      <c r="E102" s="382"/>
    </row>
    <row r="103">
      <c r="C103" s="382"/>
      <c r="D103" s="382"/>
      <c r="E103" s="382"/>
    </row>
    <row r="104">
      <c r="C104" s="382"/>
      <c r="D104" s="382"/>
      <c r="E104" s="382"/>
    </row>
    <row r="105">
      <c r="C105" s="382"/>
      <c r="D105" s="382"/>
      <c r="E105" s="382"/>
    </row>
    <row r="106">
      <c r="C106" s="382"/>
      <c r="D106" s="382"/>
      <c r="E106" s="382"/>
    </row>
    <row r="107">
      <c r="C107" s="382"/>
      <c r="D107" s="382"/>
      <c r="E107" s="382"/>
    </row>
    <row r="108">
      <c r="C108" s="382"/>
      <c r="D108" s="382"/>
      <c r="E108" s="382"/>
    </row>
    <row r="109">
      <c r="C109" s="382"/>
      <c r="D109" s="382"/>
      <c r="E109" s="382"/>
    </row>
    <row r="110">
      <c r="C110" s="382"/>
      <c r="D110" s="382"/>
      <c r="E110" s="382"/>
    </row>
    <row r="111">
      <c r="C111" s="382"/>
      <c r="D111" s="382"/>
      <c r="E111" s="382"/>
    </row>
    <row r="112">
      <c r="C112" s="382"/>
      <c r="D112" s="382"/>
      <c r="E112" s="382"/>
    </row>
    <row r="113">
      <c r="C113" s="382"/>
      <c r="D113" s="382"/>
      <c r="E113" s="382"/>
    </row>
    <row r="114">
      <c r="C114" s="382"/>
      <c r="D114" s="382"/>
      <c r="E114" s="382"/>
    </row>
    <row r="115">
      <c r="C115" s="382"/>
      <c r="D115" s="382"/>
      <c r="E115" s="382"/>
    </row>
    <row r="116">
      <c r="C116" s="382"/>
      <c r="D116" s="382"/>
      <c r="E116" s="382"/>
    </row>
    <row r="117">
      <c r="C117" s="382"/>
      <c r="D117" s="382"/>
      <c r="E117" s="382"/>
    </row>
    <row r="118">
      <c r="C118" s="382"/>
      <c r="D118" s="382"/>
      <c r="E118" s="382"/>
    </row>
    <row r="119">
      <c r="C119" s="382"/>
      <c r="D119" s="382"/>
      <c r="E119" s="382"/>
    </row>
    <row r="120">
      <c r="C120" s="382"/>
      <c r="D120" s="382"/>
      <c r="E120" s="382"/>
    </row>
    <row r="121">
      <c r="C121" s="382"/>
      <c r="D121" s="382"/>
      <c r="E121" s="382"/>
    </row>
    <row r="122">
      <c r="C122" s="382"/>
      <c r="D122" s="382"/>
      <c r="E122" s="382"/>
    </row>
    <row r="123">
      <c r="C123" s="382"/>
      <c r="D123" s="382"/>
      <c r="E123" s="382"/>
    </row>
    <row r="124">
      <c r="C124" s="382"/>
      <c r="D124" s="382"/>
      <c r="E124" s="382"/>
    </row>
    <row r="125">
      <c r="C125" s="382"/>
      <c r="D125" s="382"/>
      <c r="E125" s="382"/>
    </row>
    <row r="126">
      <c r="C126" s="382"/>
      <c r="D126" s="382"/>
      <c r="E126" s="382"/>
    </row>
    <row r="127">
      <c r="C127" s="382"/>
      <c r="D127" s="382"/>
      <c r="E127" s="382"/>
    </row>
    <row r="128">
      <c r="C128" s="382"/>
      <c r="D128" s="382"/>
      <c r="E128" s="382"/>
    </row>
    <row r="129">
      <c r="C129" s="382"/>
      <c r="D129" s="382"/>
      <c r="E129" s="382"/>
    </row>
    <row r="130">
      <c r="C130" s="382"/>
      <c r="D130" s="382"/>
      <c r="E130" s="382"/>
    </row>
    <row r="131">
      <c r="C131" s="382"/>
      <c r="D131" s="382"/>
      <c r="E131" s="382"/>
    </row>
    <row r="132">
      <c r="C132" s="382"/>
      <c r="D132" s="382"/>
      <c r="E132" s="382"/>
    </row>
    <row r="133">
      <c r="C133" s="382"/>
      <c r="D133" s="382"/>
      <c r="E133" s="382"/>
    </row>
    <row r="134">
      <c r="C134" s="382"/>
      <c r="D134" s="382"/>
      <c r="E134" s="382"/>
    </row>
    <row r="135">
      <c r="C135" s="382"/>
      <c r="D135" s="382"/>
      <c r="E135" s="382"/>
    </row>
    <row r="136">
      <c r="C136" s="382"/>
      <c r="D136" s="382"/>
      <c r="E136" s="382"/>
    </row>
    <row r="137">
      <c r="C137" s="382"/>
      <c r="D137" s="382"/>
      <c r="E137" s="382"/>
    </row>
    <row r="138">
      <c r="C138" s="382"/>
      <c r="D138" s="382"/>
      <c r="E138" s="382"/>
    </row>
    <row r="139">
      <c r="C139" s="382"/>
      <c r="D139" s="382"/>
      <c r="E139" s="382"/>
    </row>
    <row r="140">
      <c r="C140" s="382"/>
      <c r="D140" s="382"/>
      <c r="E140" s="382"/>
    </row>
    <row r="141">
      <c r="C141" s="382"/>
      <c r="D141" s="382"/>
      <c r="E141" s="382"/>
    </row>
    <row r="142">
      <c r="C142" s="382"/>
      <c r="D142" s="382"/>
      <c r="E142" s="382"/>
    </row>
    <row r="143">
      <c r="C143" s="382"/>
      <c r="D143" s="382"/>
      <c r="E143" s="382"/>
    </row>
    <row r="144">
      <c r="C144" s="382"/>
      <c r="D144" s="382"/>
      <c r="E144" s="382"/>
    </row>
    <row r="145">
      <c r="C145" s="382"/>
      <c r="D145" s="382"/>
      <c r="E145" s="382"/>
    </row>
    <row r="146">
      <c r="C146" s="382"/>
      <c r="D146" s="382"/>
      <c r="E146" s="382"/>
    </row>
    <row r="147">
      <c r="C147" s="382"/>
      <c r="D147" s="382"/>
      <c r="E147" s="382"/>
    </row>
    <row r="148">
      <c r="C148" s="382"/>
      <c r="D148" s="382"/>
      <c r="E148" s="382"/>
    </row>
    <row r="149">
      <c r="C149" s="382"/>
      <c r="D149" s="382"/>
      <c r="E149" s="382"/>
    </row>
    <row r="150">
      <c r="C150" s="382"/>
      <c r="D150" s="382"/>
      <c r="E150" s="382"/>
    </row>
    <row r="151">
      <c r="C151" s="382"/>
      <c r="D151" s="382"/>
      <c r="E151" s="382"/>
    </row>
    <row r="152">
      <c r="C152" s="382"/>
      <c r="D152" s="382"/>
      <c r="E152" s="382"/>
    </row>
    <row r="153">
      <c r="C153" s="382"/>
      <c r="D153" s="382"/>
      <c r="E153" s="382"/>
    </row>
    <row r="154">
      <c r="C154" s="382"/>
      <c r="D154" s="382"/>
      <c r="E154" s="382"/>
    </row>
    <row r="155">
      <c r="C155" s="382"/>
      <c r="D155" s="382"/>
      <c r="E155" s="382"/>
    </row>
    <row r="156">
      <c r="C156" s="382"/>
      <c r="D156" s="382"/>
      <c r="E156" s="382"/>
    </row>
    <row r="157">
      <c r="C157" s="382"/>
      <c r="D157" s="382"/>
      <c r="E157" s="382"/>
    </row>
    <row r="158">
      <c r="C158" s="382"/>
      <c r="D158" s="382"/>
      <c r="E158" s="382"/>
    </row>
    <row r="159">
      <c r="C159" s="382"/>
      <c r="D159" s="382"/>
      <c r="E159" s="382"/>
    </row>
    <row r="160">
      <c r="C160" s="382"/>
      <c r="D160" s="382"/>
      <c r="E160" s="382"/>
    </row>
    <row r="161">
      <c r="C161" s="382"/>
      <c r="D161" s="382"/>
      <c r="E161" s="382"/>
    </row>
    <row r="162">
      <c r="C162" s="382"/>
      <c r="D162" s="382"/>
      <c r="E162" s="382"/>
    </row>
    <row r="163">
      <c r="C163" s="382"/>
      <c r="D163" s="382"/>
      <c r="E163" s="382"/>
    </row>
    <row r="164">
      <c r="C164" s="382"/>
      <c r="D164" s="382"/>
      <c r="E164" s="382"/>
    </row>
    <row r="165">
      <c r="C165" s="382"/>
      <c r="D165" s="382"/>
      <c r="E165" s="382"/>
    </row>
    <row r="166">
      <c r="C166" s="382"/>
      <c r="D166" s="382"/>
      <c r="E166" s="382"/>
    </row>
    <row r="167">
      <c r="C167" s="382"/>
      <c r="D167" s="382"/>
      <c r="E167" s="382"/>
    </row>
    <row r="168">
      <c r="C168" s="382"/>
      <c r="D168" s="382"/>
      <c r="E168" s="382"/>
    </row>
    <row r="169">
      <c r="C169" s="382"/>
      <c r="D169" s="382"/>
      <c r="E169" s="382"/>
    </row>
    <row r="170">
      <c r="C170" s="382"/>
      <c r="D170" s="382"/>
      <c r="E170" s="382"/>
    </row>
    <row r="171">
      <c r="C171" s="382"/>
      <c r="D171" s="382"/>
      <c r="E171" s="382"/>
    </row>
    <row r="172">
      <c r="C172" s="382"/>
      <c r="D172" s="382"/>
      <c r="E172" s="382"/>
    </row>
    <row r="173">
      <c r="C173" s="382"/>
      <c r="D173" s="382"/>
      <c r="E173" s="382"/>
    </row>
    <row r="174">
      <c r="C174" s="382"/>
      <c r="D174" s="382"/>
      <c r="E174" s="382"/>
    </row>
    <row r="175">
      <c r="C175" s="382"/>
      <c r="D175" s="382"/>
      <c r="E175" s="382"/>
    </row>
    <row r="176">
      <c r="C176" s="382"/>
      <c r="D176" s="382"/>
      <c r="E176" s="382"/>
    </row>
    <row r="177">
      <c r="C177" s="382"/>
      <c r="D177" s="382"/>
      <c r="E177" s="382"/>
    </row>
    <row r="178">
      <c r="C178" s="382"/>
      <c r="D178" s="382"/>
      <c r="E178" s="382"/>
    </row>
    <row r="179">
      <c r="C179" s="382"/>
      <c r="D179" s="382"/>
      <c r="E179" s="382"/>
    </row>
    <row r="180">
      <c r="C180" s="382"/>
      <c r="D180" s="382"/>
      <c r="E180" s="382"/>
    </row>
    <row r="181">
      <c r="C181" s="382"/>
      <c r="D181" s="382"/>
      <c r="E181" s="382"/>
    </row>
    <row r="182">
      <c r="C182" s="382"/>
      <c r="D182" s="382"/>
      <c r="E182" s="382"/>
    </row>
    <row r="183">
      <c r="C183" s="382"/>
      <c r="D183" s="382"/>
      <c r="E183" s="382"/>
    </row>
    <row r="184">
      <c r="C184" s="382"/>
      <c r="D184" s="382"/>
      <c r="E184" s="382"/>
    </row>
    <row r="185">
      <c r="C185" s="382"/>
      <c r="D185" s="382"/>
      <c r="E185" s="382"/>
    </row>
    <row r="186">
      <c r="C186" s="382"/>
      <c r="D186" s="382"/>
      <c r="E186" s="382"/>
    </row>
    <row r="187">
      <c r="C187" s="382"/>
      <c r="D187" s="382"/>
      <c r="E187" s="382"/>
    </row>
    <row r="188">
      <c r="C188" s="382"/>
      <c r="D188" s="382"/>
      <c r="E188" s="382"/>
    </row>
    <row r="189">
      <c r="C189" s="382"/>
      <c r="D189" s="382"/>
      <c r="E189" s="382"/>
    </row>
    <row r="190">
      <c r="C190" s="382"/>
      <c r="D190" s="382"/>
      <c r="E190" s="382"/>
    </row>
    <row r="191">
      <c r="C191" s="382"/>
      <c r="D191" s="382"/>
      <c r="E191" s="382"/>
    </row>
    <row r="192">
      <c r="C192" s="382"/>
      <c r="D192" s="382"/>
      <c r="E192" s="382"/>
    </row>
    <row r="193">
      <c r="C193" s="382"/>
      <c r="D193" s="382"/>
      <c r="E193" s="382"/>
    </row>
    <row r="194">
      <c r="C194" s="382"/>
      <c r="D194" s="382"/>
      <c r="E194" s="382"/>
    </row>
    <row r="195">
      <c r="C195" s="382"/>
      <c r="D195" s="382"/>
      <c r="E195" s="382"/>
    </row>
    <row r="196">
      <c r="C196" s="382"/>
      <c r="D196" s="382"/>
      <c r="E196" s="382"/>
    </row>
    <row r="197">
      <c r="C197" s="382"/>
      <c r="D197" s="382"/>
      <c r="E197" s="382"/>
    </row>
    <row r="198">
      <c r="C198" s="382"/>
      <c r="D198" s="382"/>
      <c r="E198" s="382"/>
    </row>
    <row r="199">
      <c r="C199" s="382"/>
      <c r="D199" s="382"/>
      <c r="E199" s="382"/>
    </row>
    <row r="200">
      <c r="C200" s="382"/>
      <c r="D200" s="382"/>
      <c r="E200" s="382"/>
    </row>
    <row r="201">
      <c r="C201" s="382"/>
      <c r="D201" s="382"/>
      <c r="E201" s="382"/>
    </row>
    <row r="202">
      <c r="C202" s="382"/>
      <c r="D202" s="382"/>
      <c r="E202" s="382"/>
    </row>
    <row r="203">
      <c r="C203" s="382"/>
      <c r="D203" s="382"/>
      <c r="E203" s="382"/>
    </row>
    <row r="204">
      <c r="C204" s="382"/>
      <c r="D204" s="382"/>
      <c r="E204" s="382"/>
    </row>
    <row r="205">
      <c r="C205" s="382"/>
      <c r="D205" s="382"/>
      <c r="E205" s="382"/>
    </row>
    <row r="206">
      <c r="C206" s="382"/>
      <c r="D206" s="382"/>
      <c r="E206" s="382"/>
    </row>
    <row r="207">
      <c r="C207" s="382"/>
      <c r="D207" s="382"/>
      <c r="E207" s="382"/>
    </row>
    <row r="208">
      <c r="C208" s="382"/>
      <c r="D208" s="382"/>
      <c r="E208" s="382"/>
    </row>
    <row r="209">
      <c r="C209" s="382"/>
      <c r="D209" s="382"/>
      <c r="E209" s="382"/>
    </row>
    <row r="210">
      <c r="C210" s="382"/>
      <c r="D210" s="382"/>
      <c r="E210" s="382"/>
    </row>
    <row r="211">
      <c r="C211" s="382"/>
      <c r="D211" s="382"/>
      <c r="E211" s="382"/>
    </row>
    <row r="212">
      <c r="C212" s="382"/>
      <c r="D212" s="382"/>
      <c r="E212" s="382"/>
    </row>
    <row r="213">
      <c r="C213" s="382"/>
      <c r="D213" s="382"/>
      <c r="E213" s="382"/>
    </row>
    <row r="214">
      <c r="C214" s="382"/>
      <c r="D214" s="382"/>
      <c r="E214" s="382"/>
    </row>
    <row r="215">
      <c r="C215" s="382"/>
      <c r="D215" s="382"/>
      <c r="E215" s="382"/>
    </row>
    <row r="216">
      <c r="C216" s="382"/>
      <c r="D216" s="382"/>
      <c r="E216" s="382"/>
    </row>
    <row r="217">
      <c r="C217" s="382"/>
      <c r="D217" s="382"/>
      <c r="E217" s="382"/>
    </row>
    <row r="218">
      <c r="C218" s="382"/>
      <c r="D218" s="382"/>
      <c r="E218" s="382"/>
    </row>
    <row r="219">
      <c r="C219" s="382"/>
      <c r="D219" s="382"/>
      <c r="E219" s="382"/>
    </row>
    <row r="220">
      <c r="C220" s="382"/>
      <c r="D220" s="382"/>
      <c r="E220" s="382"/>
    </row>
    <row r="221">
      <c r="C221" s="382"/>
      <c r="D221" s="382"/>
      <c r="E221" s="382"/>
    </row>
    <row r="222">
      <c r="C222" s="382"/>
      <c r="D222" s="382"/>
      <c r="E222" s="382"/>
    </row>
    <row r="223">
      <c r="C223" s="382"/>
      <c r="D223" s="382"/>
      <c r="E223" s="382"/>
    </row>
    <row r="224">
      <c r="C224" s="382"/>
      <c r="D224" s="382"/>
      <c r="E224" s="382"/>
    </row>
    <row r="225">
      <c r="C225" s="382"/>
      <c r="D225" s="382"/>
      <c r="E225" s="382"/>
    </row>
    <row r="226">
      <c r="C226" s="382"/>
      <c r="D226" s="382"/>
      <c r="E226" s="382"/>
    </row>
    <row r="227">
      <c r="C227" s="382"/>
      <c r="D227" s="382"/>
      <c r="E227" s="382"/>
    </row>
    <row r="228">
      <c r="C228" s="382"/>
      <c r="D228" s="382"/>
      <c r="E228" s="382"/>
    </row>
    <row r="229">
      <c r="C229" s="382"/>
      <c r="D229" s="382"/>
      <c r="E229" s="382"/>
    </row>
    <row r="230">
      <c r="C230" s="382"/>
      <c r="D230" s="382"/>
      <c r="E230" s="382"/>
    </row>
    <row r="231">
      <c r="C231" s="382"/>
      <c r="D231" s="382"/>
      <c r="E231" s="382"/>
    </row>
    <row r="232">
      <c r="C232" s="382"/>
      <c r="D232" s="382"/>
      <c r="E232" s="382"/>
    </row>
    <row r="233">
      <c r="C233" s="382"/>
      <c r="D233" s="382"/>
      <c r="E233" s="382"/>
    </row>
    <row r="234">
      <c r="C234" s="382"/>
      <c r="D234" s="382"/>
      <c r="E234" s="382"/>
    </row>
    <row r="235">
      <c r="C235" s="382"/>
      <c r="D235" s="382"/>
      <c r="E235" s="382"/>
    </row>
    <row r="236">
      <c r="C236" s="382"/>
      <c r="D236" s="382"/>
      <c r="E236" s="382"/>
    </row>
    <row r="237">
      <c r="C237" s="382"/>
      <c r="D237" s="382"/>
      <c r="E237" s="382"/>
    </row>
    <row r="238">
      <c r="C238" s="382"/>
      <c r="D238" s="382"/>
      <c r="E238" s="382"/>
    </row>
    <row r="239">
      <c r="C239" s="382"/>
      <c r="D239" s="382"/>
      <c r="E239" s="382"/>
    </row>
    <row r="240">
      <c r="C240" s="382"/>
      <c r="D240" s="382"/>
      <c r="E240" s="382"/>
    </row>
    <row r="241">
      <c r="C241" s="382"/>
      <c r="D241" s="382"/>
      <c r="E241" s="382"/>
    </row>
    <row r="242">
      <c r="C242" s="382"/>
      <c r="D242" s="382"/>
      <c r="E242" s="382"/>
    </row>
    <row r="243">
      <c r="C243" s="382"/>
      <c r="D243" s="382"/>
      <c r="E243" s="382"/>
    </row>
    <row r="244">
      <c r="C244" s="382"/>
      <c r="D244" s="382"/>
      <c r="E244" s="382"/>
    </row>
    <row r="245">
      <c r="C245" s="382"/>
      <c r="D245" s="382"/>
      <c r="E245" s="382"/>
    </row>
    <row r="246">
      <c r="C246" s="382"/>
      <c r="D246" s="382"/>
      <c r="E246" s="382"/>
    </row>
    <row r="247">
      <c r="C247" s="382"/>
      <c r="D247" s="382"/>
      <c r="E247" s="382"/>
    </row>
    <row r="248">
      <c r="C248" s="382"/>
      <c r="D248" s="382"/>
      <c r="E248" s="382"/>
    </row>
    <row r="249">
      <c r="C249" s="382"/>
      <c r="D249" s="382"/>
      <c r="E249" s="382"/>
    </row>
    <row r="250">
      <c r="C250" s="382"/>
      <c r="D250" s="382"/>
      <c r="E250" s="382"/>
    </row>
    <row r="251">
      <c r="C251" s="382"/>
      <c r="D251" s="382"/>
      <c r="E251" s="382"/>
    </row>
    <row r="252">
      <c r="C252" s="382"/>
      <c r="D252" s="382"/>
      <c r="E252" s="382"/>
    </row>
    <row r="253">
      <c r="C253" s="382"/>
      <c r="D253" s="382"/>
      <c r="E253" s="382"/>
    </row>
    <row r="254">
      <c r="C254" s="382"/>
      <c r="D254" s="382"/>
      <c r="E254" s="382"/>
    </row>
    <row r="255">
      <c r="C255" s="382"/>
      <c r="D255" s="382"/>
      <c r="E255" s="382"/>
    </row>
    <row r="256">
      <c r="C256" s="382"/>
      <c r="D256" s="382"/>
      <c r="E256" s="382"/>
    </row>
    <row r="257">
      <c r="C257" s="382"/>
      <c r="D257" s="382"/>
      <c r="E257" s="382"/>
    </row>
    <row r="258">
      <c r="C258" s="382"/>
      <c r="D258" s="382"/>
      <c r="E258" s="382"/>
    </row>
    <row r="259">
      <c r="C259" s="382"/>
      <c r="D259" s="382"/>
      <c r="E259" s="382"/>
    </row>
    <row r="260">
      <c r="C260" s="382"/>
      <c r="D260" s="382"/>
      <c r="E260" s="382"/>
    </row>
    <row r="261">
      <c r="C261" s="382"/>
      <c r="D261" s="382"/>
      <c r="E261" s="382"/>
    </row>
    <row r="262">
      <c r="C262" s="382"/>
      <c r="D262" s="382"/>
      <c r="E262" s="382"/>
    </row>
    <row r="263">
      <c r="C263" s="382"/>
      <c r="D263" s="382"/>
      <c r="E263" s="382"/>
    </row>
    <row r="264">
      <c r="C264" s="382"/>
      <c r="D264" s="382"/>
      <c r="E264" s="382"/>
    </row>
    <row r="265">
      <c r="C265" s="382"/>
      <c r="D265" s="382"/>
      <c r="E265" s="382"/>
    </row>
    <row r="266">
      <c r="C266" s="382"/>
      <c r="D266" s="382"/>
      <c r="E266" s="382"/>
    </row>
    <row r="267">
      <c r="C267" s="382"/>
      <c r="D267" s="382"/>
      <c r="E267" s="382"/>
    </row>
    <row r="268">
      <c r="C268" s="382"/>
      <c r="D268" s="382"/>
      <c r="E268" s="382"/>
    </row>
    <row r="269">
      <c r="C269" s="382"/>
      <c r="D269" s="382"/>
      <c r="E269" s="382"/>
    </row>
    <row r="270">
      <c r="C270" s="382"/>
      <c r="D270" s="382"/>
      <c r="E270" s="382"/>
    </row>
    <row r="271">
      <c r="C271" s="382"/>
      <c r="D271" s="382"/>
      <c r="E271" s="382"/>
    </row>
    <row r="272">
      <c r="C272" s="382"/>
      <c r="D272" s="382"/>
      <c r="E272" s="382"/>
    </row>
    <row r="273">
      <c r="C273" s="382"/>
      <c r="D273" s="382"/>
      <c r="E273" s="382"/>
    </row>
    <row r="274">
      <c r="C274" s="382"/>
      <c r="D274" s="382"/>
      <c r="E274" s="382"/>
    </row>
    <row r="275">
      <c r="C275" s="382"/>
      <c r="D275" s="382"/>
      <c r="E275" s="382"/>
    </row>
    <row r="276">
      <c r="C276" s="382"/>
      <c r="D276" s="382"/>
      <c r="E276" s="382"/>
    </row>
    <row r="277">
      <c r="C277" s="382"/>
      <c r="D277" s="382"/>
      <c r="E277" s="382"/>
    </row>
    <row r="278">
      <c r="C278" s="382"/>
      <c r="D278" s="382"/>
      <c r="E278" s="382"/>
    </row>
    <row r="279">
      <c r="C279" s="382"/>
      <c r="D279" s="382"/>
      <c r="E279" s="382"/>
    </row>
    <row r="280">
      <c r="C280" s="382"/>
      <c r="D280" s="382"/>
      <c r="E280" s="382"/>
    </row>
    <row r="281">
      <c r="C281" s="382"/>
      <c r="D281" s="382"/>
      <c r="E281" s="382"/>
    </row>
    <row r="282">
      <c r="C282" s="382"/>
      <c r="D282" s="382"/>
      <c r="E282" s="382"/>
    </row>
    <row r="283">
      <c r="C283" s="382"/>
      <c r="D283" s="382"/>
      <c r="E283" s="382"/>
    </row>
    <row r="284">
      <c r="C284" s="382"/>
      <c r="D284" s="382"/>
      <c r="E284" s="382"/>
    </row>
    <row r="285">
      <c r="C285" s="382"/>
      <c r="D285" s="382"/>
      <c r="E285" s="382"/>
    </row>
    <row r="286">
      <c r="C286" s="382"/>
      <c r="D286" s="382"/>
      <c r="E286" s="382"/>
    </row>
    <row r="287">
      <c r="C287" s="382"/>
      <c r="D287" s="382"/>
      <c r="E287" s="382"/>
    </row>
    <row r="288">
      <c r="C288" s="382"/>
      <c r="D288" s="382"/>
      <c r="E288" s="382"/>
    </row>
    <row r="289">
      <c r="C289" s="382"/>
      <c r="D289" s="382"/>
      <c r="E289" s="382"/>
    </row>
    <row r="290">
      <c r="C290" s="382"/>
      <c r="D290" s="382"/>
      <c r="E290" s="382"/>
    </row>
    <row r="291">
      <c r="C291" s="382"/>
      <c r="D291" s="382"/>
      <c r="E291" s="382"/>
    </row>
    <row r="292">
      <c r="C292" s="382"/>
      <c r="D292" s="382"/>
      <c r="E292" s="382"/>
    </row>
    <row r="293">
      <c r="C293" s="382"/>
      <c r="D293" s="382"/>
      <c r="E293" s="382"/>
    </row>
    <row r="294">
      <c r="C294" s="382"/>
      <c r="D294" s="382"/>
      <c r="E294" s="382"/>
    </row>
    <row r="295">
      <c r="C295" s="382"/>
      <c r="D295" s="382"/>
      <c r="E295" s="382"/>
    </row>
    <row r="296">
      <c r="C296" s="382"/>
      <c r="D296" s="382"/>
      <c r="E296" s="382"/>
    </row>
    <row r="297">
      <c r="C297" s="382"/>
      <c r="D297" s="382"/>
      <c r="E297" s="382"/>
    </row>
    <row r="298">
      <c r="C298" s="382"/>
      <c r="D298" s="382"/>
      <c r="E298" s="382"/>
    </row>
    <row r="299">
      <c r="C299" s="382"/>
      <c r="D299" s="382"/>
      <c r="E299" s="382"/>
    </row>
    <row r="300">
      <c r="C300" s="382"/>
      <c r="D300" s="382"/>
      <c r="E300" s="382"/>
    </row>
    <row r="301">
      <c r="C301" s="382"/>
      <c r="D301" s="382"/>
      <c r="E301" s="382"/>
    </row>
    <row r="302">
      <c r="C302" s="382"/>
      <c r="D302" s="382"/>
      <c r="E302" s="382"/>
    </row>
    <row r="303">
      <c r="C303" s="382"/>
      <c r="D303" s="382"/>
      <c r="E303" s="382"/>
    </row>
    <row r="304">
      <c r="C304" s="382"/>
      <c r="D304" s="382"/>
      <c r="E304" s="382"/>
    </row>
    <row r="305">
      <c r="C305" s="382"/>
      <c r="D305" s="382"/>
      <c r="E305" s="382"/>
    </row>
    <row r="306">
      <c r="C306" s="382"/>
      <c r="D306" s="382"/>
      <c r="E306" s="382"/>
    </row>
    <row r="307">
      <c r="C307" s="382"/>
      <c r="D307" s="382"/>
      <c r="E307" s="382"/>
    </row>
    <row r="308">
      <c r="C308" s="382"/>
      <c r="D308" s="382"/>
      <c r="E308" s="382"/>
    </row>
    <row r="309">
      <c r="C309" s="382"/>
      <c r="D309" s="382"/>
      <c r="E309" s="382"/>
    </row>
    <row r="310">
      <c r="C310" s="382"/>
      <c r="D310" s="382"/>
      <c r="E310" s="382"/>
    </row>
    <row r="311">
      <c r="C311" s="382"/>
      <c r="D311" s="382"/>
      <c r="E311" s="382"/>
    </row>
    <row r="312">
      <c r="C312" s="382"/>
      <c r="D312" s="382"/>
      <c r="E312" s="382"/>
    </row>
    <row r="313">
      <c r="C313" s="382"/>
      <c r="D313" s="382"/>
      <c r="E313" s="382"/>
    </row>
    <row r="314">
      <c r="C314" s="382"/>
      <c r="D314" s="382"/>
      <c r="E314" s="382"/>
    </row>
    <row r="315">
      <c r="C315" s="382"/>
      <c r="D315" s="382"/>
      <c r="E315" s="382"/>
    </row>
    <row r="316">
      <c r="C316" s="382"/>
      <c r="D316" s="382"/>
      <c r="E316" s="382"/>
    </row>
    <row r="317">
      <c r="C317" s="382"/>
      <c r="D317" s="382"/>
      <c r="E317" s="382"/>
    </row>
    <row r="318">
      <c r="C318" s="382"/>
      <c r="D318" s="382"/>
      <c r="E318" s="382"/>
    </row>
    <row r="319">
      <c r="C319" s="382"/>
      <c r="D319" s="382"/>
      <c r="E319" s="382"/>
    </row>
    <row r="320">
      <c r="C320" s="382"/>
      <c r="D320" s="382"/>
      <c r="E320" s="382"/>
    </row>
    <row r="321">
      <c r="C321" s="382"/>
      <c r="D321" s="382"/>
      <c r="E321" s="382"/>
    </row>
    <row r="322">
      <c r="C322" s="382"/>
      <c r="D322" s="382"/>
      <c r="E322" s="382"/>
    </row>
    <row r="323">
      <c r="C323" s="382"/>
      <c r="D323" s="382"/>
      <c r="E323" s="382"/>
    </row>
    <row r="324">
      <c r="C324" s="382"/>
      <c r="D324" s="382"/>
      <c r="E324" s="382"/>
    </row>
    <row r="325">
      <c r="C325" s="382"/>
      <c r="D325" s="382"/>
      <c r="E325" s="382"/>
    </row>
    <row r="326">
      <c r="C326" s="382"/>
      <c r="D326" s="382"/>
      <c r="E326" s="382"/>
    </row>
    <row r="327">
      <c r="C327" s="382"/>
      <c r="D327" s="382"/>
      <c r="E327" s="382"/>
    </row>
    <row r="328">
      <c r="C328" s="382"/>
      <c r="D328" s="382"/>
      <c r="E328" s="382"/>
    </row>
    <row r="329">
      <c r="C329" s="382"/>
      <c r="D329" s="382"/>
      <c r="E329" s="382"/>
    </row>
    <row r="330">
      <c r="C330" s="382"/>
      <c r="D330" s="382"/>
      <c r="E330" s="382"/>
    </row>
    <row r="331">
      <c r="C331" s="382"/>
      <c r="D331" s="382"/>
      <c r="E331" s="382"/>
    </row>
    <row r="332">
      <c r="C332" s="382"/>
      <c r="D332" s="382"/>
      <c r="E332" s="382"/>
    </row>
    <row r="333">
      <c r="C333" s="382"/>
      <c r="D333" s="382"/>
      <c r="E333" s="382"/>
    </row>
    <row r="334">
      <c r="C334" s="382"/>
      <c r="D334" s="382"/>
      <c r="E334" s="382"/>
    </row>
    <row r="335">
      <c r="C335" s="382"/>
      <c r="D335" s="382"/>
      <c r="E335" s="382"/>
    </row>
    <row r="336">
      <c r="C336" s="382"/>
      <c r="D336" s="382"/>
      <c r="E336" s="382"/>
    </row>
    <row r="337">
      <c r="C337" s="382"/>
      <c r="D337" s="382"/>
      <c r="E337" s="382"/>
    </row>
    <row r="338">
      <c r="C338" s="382"/>
      <c r="D338" s="382"/>
      <c r="E338" s="382"/>
    </row>
    <row r="339">
      <c r="C339" s="382"/>
      <c r="D339" s="382"/>
      <c r="E339" s="382"/>
    </row>
    <row r="340">
      <c r="C340" s="382"/>
      <c r="D340" s="382"/>
      <c r="E340" s="382"/>
    </row>
    <row r="341">
      <c r="C341" s="382"/>
      <c r="D341" s="382"/>
      <c r="E341" s="382"/>
    </row>
    <row r="342">
      <c r="C342" s="382"/>
      <c r="D342" s="382"/>
      <c r="E342" s="382"/>
    </row>
    <row r="343">
      <c r="C343" s="382"/>
      <c r="D343" s="382"/>
      <c r="E343" s="382"/>
    </row>
    <row r="344">
      <c r="C344" s="382"/>
      <c r="D344" s="382"/>
      <c r="E344" s="382"/>
    </row>
    <row r="345">
      <c r="C345" s="382"/>
      <c r="D345" s="382"/>
      <c r="E345" s="382"/>
    </row>
    <row r="346">
      <c r="C346" s="382"/>
      <c r="D346" s="382"/>
      <c r="E346" s="382"/>
    </row>
    <row r="347">
      <c r="C347" s="382"/>
      <c r="D347" s="382"/>
      <c r="E347" s="382"/>
    </row>
    <row r="348">
      <c r="C348" s="382"/>
      <c r="D348" s="382"/>
      <c r="E348" s="382"/>
    </row>
    <row r="349">
      <c r="C349" s="382"/>
      <c r="D349" s="382"/>
      <c r="E349" s="382"/>
    </row>
    <row r="350">
      <c r="C350" s="382"/>
      <c r="D350" s="382"/>
      <c r="E350" s="382"/>
    </row>
    <row r="351">
      <c r="C351" s="382"/>
      <c r="D351" s="382"/>
      <c r="E351" s="382"/>
    </row>
    <row r="352">
      <c r="C352" s="382"/>
      <c r="D352" s="382"/>
      <c r="E352" s="382"/>
    </row>
    <row r="353">
      <c r="C353" s="382"/>
      <c r="D353" s="382"/>
      <c r="E353" s="382"/>
    </row>
    <row r="354">
      <c r="C354" s="382"/>
      <c r="D354" s="382"/>
      <c r="E354" s="382"/>
    </row>
    <row r="355">
      <c r="C355" s="382"/>
      <c r="D355" s="382"/>
      <c r="E355" s="382"/>
    </row>
    <row r="356">
      <c r="C356" s="382"/>
      <c r="D356" s="382"/>
      <c r="E356" s="382"/>
    </row>
    <row r="357">
      <c r="C357" s="382"/>
      <c r="D357" s="382"/>
      <c r="E357" s="382"/>
    </row>
    <row r="358">
      <c r="C358" s="382"/>
      <c r="D358" s="382"/>
      <c r="E358" s="382"/>
    </row>
    <row r="359">
      <c r="C359" s="382"/>
      <c r="D359" s="382"/>
      <c r="E359" s="382"/>
    </row>
    <row r="360">
      <c r="C360" s="382"/>
      <c r="D360" s="382"/>
      <c r="E360" s="382"/>
    </row>
    <row r="361">
      <c r="C361" s="382"/>
      <c r="D361" s="382"/>
      <c r="E361" s="382"/>
    </row>
    <row r="362">
      <c r="C362" s="382"/>
      <c r="D362" s="382"/>
      <c r="E362" s="382"/>
    </row>
    <row r="363">
      <c r="C363" s="382"/>
      <c r="D363" s="382"/>
      <c r="E363" s="382"/>
    </row>
    <row r="364">
      <c r="C364" s="382"/>
      <c r="D364" s="382"/>
      <c r="E364" s="382"/>
    </row>
    <row r="365">
      <c r="C365" s="382"/>
      <c r="D365" s="382"/>
      <c r="E365" s="382"/>
    </row>
    <row r="366">
      <c r="C366" s="382"/>
      <c r="D366" s="382"/>
      <c r="E366" s="382"/>
    </row>
    <row r="367">
      <c r="C367" s="382"/>
      <c r="D367" s="382"/>
      <c r="E367" s="382"/>
    </row>
    <row r="368">
      <c r="C368" s="382"/>
      <c r="D368" s="382"/>
      <c r="E368" s="382"/>
    </row>
    <row r="369">
      <c r="C369" s="382"/>
      <c r="D369" s="382"/>
      <c r="E369" s="382"/>
    </row>
    <row r="370">
      <c r="C370" s="382"/>
      <c r="D370" s="382"/>
      <c r="E370" s="382"/>
    </row>
    <row r="371">
      <c r="C371" s="382"/>
      <c r="D371" s="382"/>
      <c r="E371" s="382"/>
    </row>
    <row r="372">
      <c r="C372" s="382"/>
      <c r="D372" s="382"/>
      <c r="E372" s="382"/>
    </row>
    <row r="373">
      <c r="C373" s="382"/>
      <c r="D373" s="382"/>
      <c r="E373" s="382"/>
    </row>
    <row r="374">
      <c r="C374" s="382"/>
      <c r="D374" s="382"/>
      <c r="E374" s="382"/>
    </row>
    <row r="375">
      <c r="C375" s="382"/>
      <c r="D375" s="382"/>
      <c r="E375" s="382"/>
    </row>
    <row r="376">
      <c r="C376" s="382"/>
      <c r="D376" s="382"/>
      <c r="E376" s="382"/>
    </row>
    <row r="377">
      <c r="C377" s="382"/>
      <c r="D377" s="382"/>
      <c r="E377" s="382"/>
    </row>
    <row r="378">
      <c r="C378" s="382"/>
      <c r="D378" s="382"/>
      <c r="E378" s="382"/>
    </row>
    <row r="379">
      <c r="C379" s="382"/>
      <c r="D379" s="382"/>
      <c r="E379" s="382"/>
    </row>
    <row r="380">
      <c r="C380" s="382"/>
      <c r="D380" s="382"/>
      <c r="E380" s="382"/>
    </row>
    <row r="381">
      <c r="C381" s="382"/>
      <c r="D381" s="382"/>
      <c r="E381" s="382"/>
    </row>
    <row r="382">
      <c r="C382" s="382"/>
      <c r="D382" s="382"/>
      <c r="E382" s="382"/>
    </row>
    <row r="383">
      <c r="C383" s="382"/>
      <c r="D383" s="382"/>
      <c r="E383" s="382"/>
    </row>
    <row r="384">
      <c r="C384" s="382"/>
      <c r="D384" s="382"/>
      <c r="E384" s="382"/>
    </row>
    <row r="385">
      <c r="C385" s="382"/>
      <c r="D385" s="382"/>
      <c r="E385" s="382"/>
    </row>
    <row r="386">
      <c r="C386" s="382"/>
      <c r="D386" s="382"/>
      <c r="E386" s="382"/>
    </row>
    <row r="387">
      <c r="C387" s="382"/>
      <c r="D387" s="382"/>
      <c r="E387" s="382"/>
    </row>
    <row r="388">
      <c r="C388" s="382"/>
      <c r="D388" s="382"/>
      <c r="E388" s="382"/>
    </row>
    <row r="389">
      <c r="C389" s="382"/>
      <c r="D389" s="382"/>
      <c r="E389" s="382"/>
    </row>
    <row r="390">
      <c r="C390" s="382"/>
      <c r="D390" s="382"/>
      <c r="E390" s="382"/>
    </row>
    <row r="391">
      <c r="C391" s="382"/>
      <c r="D391" s="382"/>
      <c r="E391" s="382"/>
    </row>
    <row r="392">
      <c r="C392" s="382"/>
      <c r="D392" s="382"/>
      <c r="E392" s="382"/>
    </row>
    <row r="393">
      <c r="C393" s="382"/>
      <c r="D393" s="382"/>
      <c r="E393" s="382"/>
    </row>
    <row r="394">
      <c r="C394" s="382"/>
      <c r="D394" s="382"/>
      <c r="E394" s="382"/>
    </row>
    <row r="395">
      <c r="C395" s="382"/>
      <c r="D395" s="382"/>
      <c r="E395" s="382"/>
    </row>
    <row r="396">
      <c r="C396" s="382"/>
      <c r="D396" s="382"/>
      <c r="E396" s="382"/>
    </row>
    <row r="397">
      <c r="C397" s="382"/>
      <c r="D397" s="382"/>
      <c r="E397" s="382"/>
    </row>
    <row r="398">
      <c r="C398" s="382"/>
      <c r="D398" s="382"/>
      <c r="E398" s="382"/>
    </row>
    <row r="399">
      <c r="C399" s="382"/>
      <c r="D399" s="382"/>
      <c r="E399" s="382"/>
    </row>
    <row r="400">
      <c r="C400" s="382"/>
      <c r="D400" s="382"/>
      <c r="E400" s="382"/>
    </row>
    <row r="401">
      <c r="C401" s="382"/>
      <c r="D401" s="382"/>
      <c r="E401" s="382"/>
    </row>
    <row r="402">
      <c r="C402" s="382"/>
      <c r="D402" s="382"/>
      <c r="E402" s="382"/>
    </row>
    <row r="403">
      <c r="C403" s="382"/>
      <c r="D403" s="382"/>
      <c r="E403" s="382"/>
    </row>
    <row r="404">
      <c r="C404" s="382"/>
      <c r="D404" s="382"/>
      <c r="E404" s="382"/>
    </row>
    <row r="405">
      <c r="C405" s="382"/>
      <c r="D405" s="382"/>
      <c r="E405" s="382"/>
    </row>
    <row r="406">
      <c r="C406" s="382"/>
      <c r="D406" s="382"/>
      <c r="E406" s="382"/>
    </row>
    <row r="407">
      <c r="C407" s="382"/>
      <c r="D407" s="382"/>
      <c r="E407" s="382"/>
    </row>
    <row r="408">
      <c r="C408" s="382"/>
      <c r="D408" s="382"/>
      <c r="E408" s="382"/>
    </row>
    <row r="409">
      <c r="C409" s="382"/>
      <c r="D409" s="382"/>
      <c r="E409" s="382"/>
    </row>
    <row r="410">
      <c r="C410" s="382"/>
      <c r="D410" s="382"/>
      <c r="E410" s="382"/>
    </row>
    <row r="411">
      <c r="C411" s="382"/>
      <c r="D411" s="382"/>
      <c r="E411" s="382"/>
    </row>
    <row r="412">
      <c r="C412" s="382"/>
      <c r="D412" s="382"/>
      <c r="E412" s="382"/>
    </row>
    <row r="413">
      <c r="C413" s="382"/>
      <c r="D413" s="382"/>
      <c r="E413" s="382"/>
    </row>
    <row r="414">
      <c r="C414" s="382"/>
      <c r="D414" s="382"/>
      <c r="E414" s="382"/>
    </row>
    <row r="415">
      <c r="C415" s="382"/>
      <c r="D415" s="382"/>
      <c r="E415" s="382"/>
    </row>
    <row r="416">
      <c r="C416" s="382"/>
      <c r="D416" s="382"/>
      <c r="E416" s="382"/>
    </row>
    <row r="417">
      <c r="C417" s="382"/>
      <c r="D417" s="382"/>
      <c r="E417" s="382"/>
    </row>
    <row r="418">
      <c r="C418" s="382"/>
      <c r="D418" s="382"/>
      <c r="E418" s="382"/>
    </row>
    <row r="419">
      <c r="C419" s="382"/>
      <c r="D419" s="382"/>
      <c r="E419" s="382"/>
    </row>
    <row r="420">
      <c r="C420" s="382"/>
      <c r="D420" s="382"/>
      <c r="E420" s="382"/>
    </row>
    <row r="421">
      <c r="C421" s="382"/>
      <c r="D421" s="382"/>
      <c r="E421" s="382"/>
    </row>
    <row r="422">
      <c r="C422" s="382"/>
      <c r="D422" s="382"/>
      <c r="E422" s="382"/>
    </row>
    <row r="423">
      <c r="C423" s="382"/>
      <c r="D423" s="382"/>
      <c r="E423" s="382"/>
    </row>
    <row r="424">
      <c r="C424" s="382"/>
      <c r="D424" s="382"/>
      <c r="E424" s="382"/>
    </row>
    <row r="425">
      <c r="C425" s="382"/>
      <c r="D425" s="382"/>
      <c r="E425" s="382"/>
    </row>
    <row r="426">
      <c r="C426" s="382"/>
      <c r="D426" s="382"/>
      <c r="E426" s="382"/>
    </row>
    <row r="427">
      <c r="C427" s="382"/>
      <c r="D427" s="382"/>
      <c r="E427" s="382"/>
    </row>
    <row r="428">
      <c r="C428" s="382"/>
      <c r="D428" s="382"/>
      <c r="E428" s="382"/>
    </row>
    <row r="429">
      <c r="C429" s="382"/>
      <c r="D429" s="382"/>
      <c r="E429" s="382"/>
    </row>
    <row r="430">
      <c r="C430" s="382"/>
      <c r="D430" s="382"/>
      <c r="E430" s="382"/>
    </row>
    <row r="431">
      <c r="C431" s="382"/>
      <c r="D431" s="382"/>
      <c r="E431" s="382"/>
    </row>
    <row r="432">
      <c r="C432" s="382"/>
      <c r="D432" s="382"/>
      <c r="E432" s="382"/>
    </row>
    <row r="433">
      <c r="C433" s="382"/>
      <c r="D433" s="382"/>
      <c r="E433" s="382"/>
    </row>
    <row r="434">
      <c r="C434" s="382"/>
      <c r="D434" s="382"/>
      <c r="E434" s="382"/>
    </row>
    <row r="435">
      <c r="C435" s="382"/>
      <c r="D435" s="382"/>
      <c r="E435" s="382"/>
    </row>
    <row r="436">
      <c r="C436" s="382"/>
      <c r="D436" s="382"/>
      <c r="E436" s="382"/>
    </row>
    <row r="437">
      <c r="C437" s="382"/>
      <c r="D437" s="382"/>
      <c r="E437" s="382"/>
    </row>
    <row r="438">
      <c r="C438" s="382"/>
      <c r="D438" s="382"/>
      <c r="E438" s="382"/>
    </row>
    <row r="439">
      <c r="C439" s="382"/>
      <c r="D439" s="382"/>
      <c r="E439" s="382"/>
    </row>
    <row r="440">
      <c r="C440" s="382"/>
      <c r="D440" s="382"/>
      <c r="E440" s="382"/>
    </row>
    <row r="441">
      <c r="C441" s="382"/>
      <c r="D441" s="382"/>
      <c r="E441" s="382"/>
    </row>
    <row r="442">
      <c r="C442" s="382"/>
      <c r="D442" s="382"/>
      <c r="E442" s="382"/>
    </row>
    <row r="443">
      <c r="C443" s="382"/>
      <c r="D443" s="382"/>
      <c r="E443" s="382"/>
    </row>
    <row r="444">
      <c r="C444" s="382"/>
      <c r="D444" s="382"/>
      <c r="E444" s="382"/>
    </row>
    <row r="445">
      <c r="C445" s="382"/>
      <c r="D445" s="382"/>
      <c r="E445" s="382"/>
    </row>
    <row r="446">
      <c r="C446" s="382"/>
      <c r="D446" s="382"/>
      <c r="E446" s="382"/>
    </row>
    <row r="447">
      <c r="C447" s="382"/>
      <c r="D447" s="382"/>
      <c r="E447" s="382"/>
    </row>
    <row r="448">
      <c r="C448" s="382"/>
      <c r="D448" s="382"/>
      <c r="E448" s="382"/>
    </row>
    <row r="449">
      <c r="C449" s="382"/>
      <c r="D449" s="382"/>
      <c r="E449" s="382"/>
    </row>
    <row r="450">
      <c r="C450" s="382"/>
      <c r="D450" s="382"/>
      <c r="E450" s="382"/>
    </row>
    <row r="451">
      <c r="C451" s="382"/>
      <c r="D451" s="382"/>
      <c r="E451" s="382"/>
    </row>
    <row r="452">
      <c r="C452" s="382"/>
      <c r="D452" s="382"/>
      <c r="E452" s="382"/>
    </row>
    <row r="453">
      <c r="C453" s="382"/>
      <c r="D453" s="382"/>
      <c r="E453" s="382"/>
    </row>
    <row r="454">
      <c r="C454" s="382"/>
      <c r="D454" s="382"/>
      <c r="E454" s="382"/>
    </row>
    <row r="455">
      <c r="C455" s="382"/>
      <c r="D455" s="382"/>
      <c r="E455" s="382"/>
    </row>
    <row r="456">
      <c r="C456" s="382"/>
      <c r="D456" s="382"/>
      <c r="E456" s="382"/>
    </row>
    <row r="457">
      <c r="C457" s="382"/>
      <c r="D457" s="382"/>
      <c r="E457" s="382"/>
    </row>
    <row r="458">
      <c r="C458" s="382"/>
      <c r="D458" s="382"/>
      <c r="E458" s="382"/>
    </row>
    <row r="459">
      <c r="C459" s="382"/>
      <c r="D459" s="382"/>
      <c r="E459" s="382"/>
    </row>
    <row r="460">
      <c r="C460" s="382"/>
      <c r="D460" s="382"/>
      <c r="E460" s="382"/>
    </row>
    <row r="461">
      <c r="C461" s="382"/>
      <c r="D461" s="382"/>
      <c r="E461" s="382"/>
    </row>
    <row r="462">
      <c r="C462" s="382"/>
      <c r="D462" s="382"/>
      <c r="E462" s="382"/>
    </row>
    <row r="463">
      <c r="C463" s="382"/>
      <c r="D463" s="382"/>
      <c r="E463" s="382"/>
    </row>
    <row r="464">
      <c r="C464" s="382"/>
      <c r="D464" s="382"/>
      <c r="E464" s="382"/>
    </row>
    <row r="465">
      <c r="C465" s="382"/>
      <c r="D465" s="382"/>
      <c r="E465" s="382"/>
    </row>
    <row r="466">
      <c r="C466" s="382"/>
      <c r="D466" s="382"/>
      <c r="E466" s="382"/>
    </row>
    <row r="467">
      <c r="C467" s="382"/>
      <c r="D467" s="382"/>
      <c r="E467" s="382"/>
    </row>
    <row r="468">
      <c r="C468" s="382"/>
      <c r="D468" s="382"/>
      <c r="E468" s="382"/>
    </row>
    <row r="469">
      <c r="C469" s="382"/>
      <c r="D469" s="382"/>
      <c r="E469" s="382"/>
    </row>
    <row r="470">
      <c r="C470" s="382"/>
      <c r="D470" s="382"/>
      <c r="E470" s="382"/>
    </row>
    <row r="471">
      <c r="C471" s="382"/>
      <c r="D471" s="382"/>
      <c r="E471" s="382"/>
    </row>
    <row r="472">
      <c r="C472" s="382"/>
      <c r="D472" s="382"/>
      <c r="E472" s="382"/>
    </row>
    <row r="473">
      <c r="C473" s="382"/>
      <c r="D473" s="382"/>
      <c r="E473" s="382"/>
    </row>
    <row r="474">
      <c r="C474" s="382"/>
      <c r="D474" s="382"/>
      <c r="E474" s="382"/>
    </row>
    <row r="475">
      <c r="C475" s="382"/>
      <c r="D475" s="382"/>
      <c r="E475" s="382"/>
    </row>
    <row r="476">
      <c r="C476" s="382"/>
      <c r="D476" s="382"/>
      <c r="E476" s="382"/>
    </row>
    <row r="477">
      <c r="C477" s="382"/>
      <c r="D477" s="382"/>
      <c r="E477" s="382"/>
    </row>
    <row r="478">
      <c r="C478" s="382"/>
      <c r="D478" s="382"/>
      <c r="E478" s="382"/>
    </row>
    <row r="479">
      <c r="C479" s="382"/>
      <c r="D479" s="382"/>
      <c r="E479" s="382"/>
    </row>
    <row r="480">
      <c r="C480" s="382"/>
      <c r="D480" s="382"/>
      <c r="E480" s="382"/>
    </row>
    <row r="481">
      <c r="C481" s="382"/>
      <c r="D481" s="382"/>
      <c r="E481" s="382"/>
    </row>
    <row r="482">
      <c r="C482" s="382"/>
      <c r="D482" s="382"/>
      <c r="E482" s="382"/>
    </row>
    <row r="483">
      <c r="C483" s="382"/>
      <c r="D483" s="382"/>
      <c r="E483" s="382"/>
    </row>
    <row r="484">
      <c r="C484" s="382"/>
      <c r="D484" s="382"/>
      <c r="E484" s="382"/>
    </row>
    <row r="485">
      <c r="C485" s="382"/>
      <c r="D485" s="382"/>
      <c r="E485" s="382"/>
    </row>
    <row r="486">
      <c r="C486" s="382"/>
      <c r="D486" s="382"/>
      <c r="E486" s="382"/>
    </row>
    <row r="487">
      <c r="C487" s="382"/>
      <c r="D487" s="382"/>
      <c r="E487" s="382"/>
    </row>
    <row r="488">
      <c r="C488" s="382"/>
      <c r="D488" s="382"/>
      <c r="E488" s="382"/>
    </row>
    <row r="489">
      <c r="C489" s="382"/>
      <c r="D489" s="382"/>
      <c r="E489" s="382"/>
    </row>
    <row r="490">
      <c r="C490" s="382"/>
      <c r="D490" s="382"/>
      <c r="E490" s="382"/>
    </row>
    <row r="491">
      <c r="C491" s="382"/>
      <c r="D491" s="382"/>
      <c r="E491" s="382"/>
    </row>
    <row r="492">
      <c r="C492" s="382"/>
      <c r="D492" s="382"/>
      <c r="E492" s="382"/>
    </row>
    <row r="493">
      <c r="C493" s="382"/>
      <c r="D493" s="382"/>
      <c r="E493" s="382"/>
    </row>
    <row r="494">
      <c r="C494" s="382"/>
      <c r="D494" s="382"/>
      <c r="E494" s="382"/>
    </row>
    <row r="495">
      <c r="C495" s="382"/>
      <c r="D495" s="382"/>
      <c r="E495" s="382"/>
    </row>
    <row r="496">
      <c r="C496" s="382"/>
      <c r="D496" s="382"/>
      <c r="E496" s="382"/>
    </row>
    <row r="497">
      <c r="C497" s="382"/>
      <c r="D497" s="382"/>
      <c r="E497" s="382"/>
    </row>
    <row r="498">
      <c r="C498" s="382"/>
      <c r="D498" s="382"/>
      <c r="E498" s="382"/>
    </row>
    <row r="499">
      <c r="C499" s="382"/>
      <c r="D499" s="382"/>
      <c r="E499" s="382"/>
    </row>
    <row r="500">
      <c r="C500" s="382"/>
      <c r="D500" s="382"/>
      <c r="E500" s="382"/>
    </row>
    <row r="501">
      <c r="C501" s="382"/>
      <c r="D501" s="382"/>
      <c r="E501" s="382"/>
    </row>
    <row r="502">
      <c r="C502" s="382"/>
      <c r="D502" s="382"/>
      <c r="E502" s="382"/>
    </row>
    <row r="503">
      <c r="C503" s="382"/>
      <c r="D503" s="382"/>
      <c r="E503" s="382"/>
    </row>
    <row r="504">
      <c r="C504" s="382"/>
      <c r="D504" s="382"/>
      <c r="E504" s="382"/>
    </row>
    <row r="505">
      <c r="C505" s="382"/>
      <c r="D505" s="382"/>
      <c r="E505" s="382"/>
    </row>
    <row r="506">
      <c r="C506" s="382"/>
      <c r="D506" s="382"/>
      <c r="E506" s="382"/>
    </row>
    <row r="507">
      <c r="C507" s="382"/>
      <c r="D507" s="382"/>
      <c r="E507" s="382"/>
    </row>
    <row r="508">
      <c r="C508" s="382"/>
      <c r="D508" s="382"/>
      <c r="E508" s="382"/>
    </row>
    <row r="509">
      <c r="C509" s="382"/>
      <c r="D509" s="382"/>
      <c r="E509" s="382"/>
    </row>
    <row r="510">
      <c r="C510" s="382"/>
      <c r="D510" s="382"/>
      <c r="E510" s="382"/>
    </row>
    <row r="511">
      <c r="C511" s="382"/>
      <c r="D511" s="382"/>
      <c r="E511" s="382"/>
    </row>
    <row r="512">
      <c r="C512" s="382"/>
      <c r="D512" s="382"/>
      <c r="E512" s="382"/>
    </row>
    <row r="513">
      <c r="C513" s="382"/>
      <c r="D513" s="382"/>
      <c r="E513" s="382"/>
    </row>
    <row r="514">
      <c r="C514" s="382"/>
      <c r="D514" s="382"/>
      <c r="E514" s="382"/>
    </row>
    <row r="515">
      <c r="C515" s="382"/>
      <c r="D515" s="382"/>
      <c r="E515" s="382"/>
    </row>
    <row r="516">
      <c r="C516" s="382"/>
      <c r="D516" s="382"/>
      <c r="E516" s="382"/>
    </row>
    <row r="517">
      <c r="C517" s="382"/>
      <c r="D517" s="382"/>
      <c r="E517" s="382"/>
    </row>
    <row r="518">
      <c r="C518" s="382"/>
      <c r="D518" s="382"/>
      <c r="E518" s="382"/>
    </row>
    <row r="519">
      <c r="C519" s="382"/>
      <c r="D519" s="382"/>
      <c r="E519" s="382"/>
    </row>
    <row r="520">
      <c r="C520" s="382"/>
      <c r="D520" s="382"/>
      <c r="E520" s="382"/>
    </row>
    <row r="521">
      <c r="C521" s="382"/>
      <c r="D521" s="382"/>
      <c r="E521" s="382"/>
    </row>
    <row r="522">
      <c r="C522" s="382"/>
      <c r="D522" s="382"/>
      <c r="E522" s="382"/>
    </row>
    <row r="523">
      <c r="C523" s="382"/>
      <c r="D523" s="382"/>
      <c r="E523" s="382"/>
    </row>
    <row r="524">
      <c r="C524" s="382"/>
      <c r="D524" s="382"/>
      <c r="E524" s="382"/>
    </row>
    <row r="525">
      <c r="C525" s="382"/>
      <c r="D525" s="382"/>
      <c r="E525" s="382"/>
    </row>
    <row r="526">
      <c r="C526" s="382"/>
      <c r="D526" s="382"/>
      <c r="E526" s="382"/>
    </row>
    <row r="527">
      <c r="C527" s="382"/>
      <c r="D527" s="382"/>
      <c r="E527" s="382"/>
    </row>
    <row r="528">
      <c r="C528" s="382"/>
      <c r="D528" s="382"/>
      <c r="E528" s="382"/>
    </row>
    <row r="529">
      <c r="C529" s="382"/>
      <c r="D529" s="382"/>
      <c r="E529" s="382"/>
    </row>
    <row r="530">
      <c r="C530" s="382"/>
      <c r="D530" s="382"/>
      <c r="E530" s="382"/>
    </row>
    <row r="531">
      <c r="C531" s="382"/>
      <c r="D531" s="382"/>
      <c r="E531" s="382"/>
    </row>
    <row r="532">
      <c r="C532" s="382"/>
      <c r="D532" s="382"/>
      <c r="E532" s="382"/>
    </row>
    <row r="533">
      <c r="C533" s="382"/>
      <c r="D533" s="382"/>
      <c r="E533" s="382"/>
    </row>
    <row r="534">
      <c r="C534" s="382"/>
      <c r="D534" s="382"/>
      <c r="E534" s="382"/>
    </row>
    <row r="535">
      <c r="C535" s="382"/>
      <c r="D535" s="382"/>
      <c r="E535" s="382"/>
    </row>
    <row r="536">
      <c r="C536" s="382"/>
      <c r="D536" s="382"/>
      <c r="E536" s="382"/>
    </row>
    <row r="537">
      <c r="C537" s="382"/>
      <c r="D537" s="382"/>
      <c r="E537" s="382"/>
    </row>
    <row r="538">
      <c r="C538" s="382"/>
      <c r="D538" s="382"/>
      <c r="E538" s="382"/>
    </row>
    <row r="539">
      <c r="C539" s="382"/>
      <c r="D539" s="382"/>
      <c r="E539" s="382"/>
    </row>
    <row r="540">
      <c r="C540" s="382"/>
      <c r="D540" s="382"/>
      <c r="E540" s="382"/>
    </row>
    <row r="541">
      <c r="C541" s="382"/>
      <c r="D541" s="382"/>
      <c r="E541" s="382"/>
    </row>
    <row r="542">
      <c r="C542" s="382"/>
      <c r="D542" s="382"/>
      <c r="E542" s="382"/>
    </row>
    <row r="543">
      <c r="C543" s="382"/>
      <c r="D543" s="382"/>
      <c r="E543" s="382"/>
    </row>
    <row r="544">
      <c r="C544" s="382"/>
      <c r="D544" s="382"/>
      <c r="E544" s="382"/>
    </row>
    <row r="545">
      <c r="C545" s="382"/>
      <c r="D545" s="382"/>
      <c r="E545" s="382"/>
    </row>
    <row r="546">
      <c r="C546" s="382"/>
      <c r="D546" s="382"/>
      <c r="E546" s="382"/>
    </row>
    <row r="547">
      <c r="C547" s="382"/>
      <c r="D547" s="382"/>
      <c r="E547" s="382"/>
    </row>
    <row r="548">
      <c r="C548" s="382"/>
      <c r="D548" s="382"/>
      <c r="E548" s="382"/>
    </row>
    <row r="549">
      <c r="C549" s="382"/>
      <c r="D549" s="382"/>
      <c r="E549" s="382"/>
    </row>
    <row r="550">
      <c r="C550" s="382"/>
      <c r="D550" s="382"/>
      <c r="E550" s="382"/>
    </row>
    <row r="551">
      <c r="C551" s="382"/>
      <c r="D551" s="382"/>
      <c r="E551" s="382"/>
    </row>
    <row r="552">
      <c r="C552" s="382"/>
      <c r="D552" s="382"/>
      <c r="E552" s="382"/>
    </row>
    <row r="553">
      <c r="C553" s="382"/>
      <c r="D553" s="382"/>
      <c r="E553" s="382"/>
    </row>
    <row r="554">
      <c r="C554" s="382"/>
      <c r="D554" s="382"/>
      <c r="E554" s="382"/>
    </row>
    <row r="555">
      <c r="C555" s="382"/>
      <c r="D555" s="382"/>
      <c r="E555" s="382"/>
    </row>
    <row r="556">
      <c r="C556" s="382"/>
      <c r="D556" s="382"/>
      <c r="E556" s="382"/>
    </row>
    <row r="557">
      <c r="C557" s="382"/>
      <c r="D557" s="382"/>
      <c r="E557" s="382"/>
    </row>
    <row r="558">
      <c r="C558" s="382"/>
      <c r="D558" s="382"/>
      <c r="E558" s="382"/>
    </row>
    <row r="559">
      <c r="C559" s="382"/>
      <c r="D559" s="382"/>
      <c r="E559" s="382"/>
    </row>
    <row r="560">
      <c r="C560" s="382"/>
      <c r="D560" s="382"/>
      <c r="E560" s="382"/>
    </row>
    <row r="561">
      <c r="C561" s="382"/>
      <c r="D561" s="382"/>
      <c r="E561" s="382"/>
    </row>
    <row r="562">
      <c r="C562" s="382"/>
      <c r="D562" s="382"/>
      <c r="E562" s="382"/>
    </row>
    <row r="563">
      <c r="C563" s="382"/>
      <c r="D563" s="382"/>
      <c r="E563" s="382"/>
    </row>
    <row r="564">
      <c r="C564" s="382"/>
      <c r="D564" s="382"/>
      <c r="E564" s="382"/>
    </row>
    <row r="565">
      <c r="C565" s="382"/>
      <c r="D565" s="382"/>
      <c r="E565" s="382"/>
    </row>
    <row r="566">
      <c r="C566" s="382"/>
      <c r="D566" s="382"/>
      <c r="E566" s="382"/>
    </row>
    <row r="567">
      <c r="C567" s="382"/>
      <c r="D567" s="382"/>
      <c r="E567" s="382"/>
    </row>
    <row r="568">
      <c r="C568" s="382"/>
      <c r="D568" s="382"/>
      <c r="E568" s="382"/>
    </row>
    <row r="569">
      <c r="C569" s="382"/>
      <c r="D569" s="382"/>
      <c r="E569" s="382"/>
    </row>
    <row r="570">
      <c r="C570" s="382"/>
      <c r="D570" s="382"/>
      <c r="E570" s="382"/>
    </row>
    <row r="571">
      <c r="C571" s="382"/>
      <c r="D571" s="382"/>
      <c r="E571" s="382"/>
    </row>
    <row r="572">
      <c r="C572" s="382"/>
      <c r="D572" s="382"/>
      <c r="E572" s="382"/>
    </row>
    <row r="573">
      <c r="C573" s="382"/>
      <c r="D573" s="382"/>
      <c r="E573" s="382"/>
    </row>
    <row r="574">
      <c r="C574" s="382"/>
      <c r="D574" s="382"/>
      <c r="E574" s="382"/>
    </row>
    <row r="575">
      <c r="C575" s="382"/>
      <c r="D575" s="382"/>
      <c r="E575" s="382"/>
    </row>
    <row r="576">
      <c r="C576" s="382"/>
      <c r="D576" s="382"/>
      <c r="E576" s="382"/>
    </row>
    <row r="577">
      <c r="C577" s="382"/>
      <c r="D577" s="382"/>
      <c r="E577" s="382"/>
    </row>
    <row r="578">
      <c r="C578" s="382"/>
      <c r="D578" s="382"/>
      <c r="E578" s="382"/>
    </row>
    <row r="579">
      <c r="C579" s="382"/>
      <c r="D579" s="382"/>
      <c r="E579" s="382"/>
    </row>
    <row r="580">
      <c r="C580" s="382"/>
      <c r="D580" s="382"/>
      <c r="E580" s="382"/>
    </row>
    <row r="581">
      <c r="C581" s="382"/>
      <c r="D581" s="382"/>
      <c r="E581" s="382"/>
    </row>
    <row r="582">
      <c r="C582" s="382"/>
      <c r="D582" s="382"/>
      <c r="E582" s="382"/>
    </row>
    <row r="583">
      <c r="C583" s="382"/>
      <c r="D583" s="382"/>
      <c r="E583" s="382"/>
    </row>
    <row r="584">
      <c r="C584" s="382"/>
      <c r="D584" s="382"/>
      <c r="E584" s="382"/>
    </row>
    <row r="585">
      <c r="C585" s="382"/>
      <c r="D585" s="382"/>
      <c r="E585" s="382"/>
    </row>
    <row r="586">
      <c r="C586" s="382"/>
      <c r="D586" s="382"/>
      <c r="E586" s="382"/>
    </row>
    <row r="587">
      <c r="C587" s="382"/>
      <c r="D587" s="382"/>
      <c r="E587" s="382"/>
    </row>
    <row r="588">
      <c r="C588" s="382"/>
      <c r="D588" s="382"/>
      <c r="E588" s="382"/>
    </row>
    <row r="589">
      <c r="C589" s="382"/>
      <c r="D589" s="382"/>
      <c r="E589" s="382"/>
    </row>
    <row r="590">
      <c r="C590" s="382"/>
      <c r="D590" s="382"/>
      <c r="E590" s="382"/>
    </row>
    <row r="591">
      <c r="C591" s="382"/>
      <c r="D591" s="382"/>
      <c r="E591" s="382"/>
    </row>
    <row r="592">
      <c r="C592" s="382"/>
      <c r="D592" s="382"/>
      <c r="E592" s="382"/>
    </row>
    <row r="593">
      <c r="C593" s="382"/>
      <c r="D593" s="382"/>
      <c r="E593" s="382"/>
    </row>
    <row r="594">
      <c r="C594" s="382"/>
      <c r="D594" s="382"/>
      <c r="E594" s="382"/>
    </row>
    <row r="595">
      <c r="C595" s="382"/>
      <c r="D595" s="382"/>
      <c r="E595" s="382"/>
    </row>
    <row r="596">
      <c r="C596" s="382"/>
      <c r="D596" s="382"/>
      <c r="E596" s="382"/>
    </row>
    <row r="597">
      <c r="C597" s="382"/>
      <c r="D597" s="382"/>
      <c r="E597" s="382"/>
    </row>
    <row r="598">
      <c r="C598" s="382"/>
      <c r="D598" s="382"/>
      <c r="E598" s="382"/>
    </row>
    <row r="599">
      <c r="C599" s="382"/>
      <c r="D599" s="382"/>
      <c r="E599" s="382"/>
    </row>
    <row r="600">
      <c r="C600" s="382"/>
      <c r="D600" s="382"/>
      <c r="E600" s="382"/>
    </row>
    <row r="601">
      <c r="C601" s="382"/>
      <c r="D601" s="382"/>
      <c r="E601" s="382"/>
    </row>
    <row r="602">
      <c r="C602" s="382"/>
      <c r="D602" s="382"/>
      <c r="E602" s="382"/>
    </row>
    <row r="603">
      <c r="C603" s="382"/>
      <c r="D603" s="382"/>
      <c r="E603" s="382"/>
    </row>
    <row r="604">
      <c r="C604" s="382"/>
      <c r="D604" s="382"/>
      <c r="E604" s="382"/>
    </row>
    <row r="605">
      <c r="C605" s="382"/>
      <c r="D605" s="382"/>
      <c r="E605" s="382"/>
    </row>
    <row r="606">
      <c r="C606" s="382"/>
      <c r="D606" s="382"/>
      <c r="E606" s="382"/>
    </row>
    <row r="607">
      <c r="C607" s="382"/>
      <c r="D607" s="382"/>
      <c r="E607" s="382"/>
    </row>
    <row r="608">
      <c r="C608" s="382"/>
      <c r="D608" s="382"/>
      <c r="E608" s="382"/>
    </row>
    <row r="609">
      <c r="C609" s="382"/>
      <c r="D609" s="382"/>
      <c r="E609" s="382"/>
    </row>
    <row r="610">
      <c r="C610" s="382"/>
      <c r="D610" s="382"/>
      <c r="E610" s="382"/>
    </row>
    <row r="611">
      <c r="C611" s="382"/>
      <c r="D611" s="382"/>
      <c r="E611" s="382"/>
    </row>
    <row r="612">
      <c r="C612" s="382"/>
      <c r="D612" s="382"/>
      <c r="E612" s="382"/>
    </row>
    <row r="613">
      <c r="C613" s="382"/>
      <c r="D613" s="382"/>
      <c r="E613" s="382"/>
    </row>
    <row r="614">
      <c r="C614" s="382"/>
      <c r="D614" s="382"/>
      <c r="E614" s="382"/>
    </row>
    <row r="615">
      <c r="C615" s="382"/>
      <c r="D615" s="382"/>
      <c r="E615" s="382"/>
    </row>
    <row r="616">
      <c r="C616" s="382"/>
      <c r="D616" s="382"/>
      <c r="E616" s="382"/>
    </row>
    <row r="617">
      <c r="C617" s="382"/>
      <c r="D617" s="382"/>
      <c r="E617" s="382"/>
    </row>
    <row r="618">
      <c r="C618" s="382"/>
      <c r="D618" s="382"/>
      <c r="E618" s="382"/>
    </row>
    <row r="619">
      <c r="C619" s="382"/>
      <c r="D619" s="382"/>
      <c r="E619" s="382"/>
    </row>
    <row r="620">
      <c r="C620" s="382"/>
      <c r="D620" s="382"/>
      <c r="E620" s="382"/>
    </row>
    <row r="621">
      <c r="C621" s="382"/>
      <c r="D621" s="382"/>
      <c r="E621" s="382"/>
    </row>
    <row r="622">
      <c r="C622" s="382"/>
      <c r="D622" s="382"/>
      <c r="E622" s="382"/>
    </row>
    <row r="623">
      <c r="C623" s="382"/>
      <c r="D623" s="382"/>
      <c r="E623" s="382"/>
    </row>
    <row r="624">
      <c r="C624" s="382"/>
      <c r="D624" s="382"/>
      <c r="E624" s="382"/>
    </row>
    <row r="625">
      <c r="C625" s="382"/>
      <c r="D625" s="382"/>
      <c r="E625" s="382"/>
    </row>
    <row r="626">
      <c r="C626" s="382"/>
      <c r="D626" s="382"/>
      <c r="E626" s="382"/>
    </row>
    <row r="627">
      <c r="C627" s="382"/>
      <c r="D627" s="382"/>
      <c r="E627" s="382"/>
    </row>
    <row r="628">
      <c r="C628" s="382"/>
      <c r="D628" s="382"/>
      <c r="E628" s="382"/>
    </row>
    <row r="629">
      <c r="C629" s="382"/>
      <c r="D629" s="382"/>
      <c r="E629" s="382"/>
    </row>
    <row r="630">
      <c r="C630" s="382"/>
      <c r="D630" s="382"/>
      <c r="E630" s="382"/>
    </row>
    <row r="631">
      <c r="C631" s="382"/>
      <c r="D631" s="382"/>
      <c r="E631" s="382"/>
    </row>
    <row r="632">
      <c r="C632" s="382"/>
      <c r="D632" s="382"/>
      <c r="E632" s="382"/>
    </row>
    <row r="633">
      <c r="C633" s="382"/>
      <c r="D633" s="382"/>
      <c r="E633" s="382"/>
    </row>
    <row r="634">
      <c r="C634" s="382"/>
      <c r="D634" s="382"/>
      <c r="E634" s="382"/>
    </row>
    <row r="635">
      <c r="C635" s="382"/>
      <c r="D635" s="382"/>
      <c r="E635" s="382"/>
    </row>
    <row r="636">
      <c r="C636" s="382"/>
      <c r="D636" s="382"/>
      <c r="E636" s="382"/>
    </row>
    <row r="637">
      <c r="C637" s="382"/>
      <c r="D637" s="382"/>
      <c r="E637" s="382"/>
    </row>
    <row r="638">
      <c r="C638" s="382"/>
      <c r="D638" s="382"/>
      <c r="E638" s="382"/>
    </row>
    <row r="639">
      <c r="C639" s="382"/>
      <c r="D639" s="382"/>
      <c r="E639" s="382"/>
    </row>
    <row r="640">
      <c r="C640" s="382"/>
      <c r="D640" s="382"/>
      <c r="E640" s="382"/>
    </row>
    <row r="641">
      <c r="C641" s="382"/>
      <c r="D641" s="382"/>
      <c r="E641" s="382"/>
    </row>
    <row r="642">
      <c r="C642" s="382"/>
      <c r="D642" s="382"/>
      <c r="E642" s="382"/>
    </row>
    <row r="643">
      <c r="C643" s="382"/>
      <c r="D643" s="382"/>
      <c r="E643" s="382"/>
    </row>
    <row r="644">
      <c r="C644" s="382"/>
      <c r="D644" s="382"/>
      <c r="E644" s="382"/>
    </row>
    <row r="645">
      <c r="C645" s="382"/>
      <c r="D645" s="382"/>
      <c r="E645" s="382"/>
    </row>
    <row r="646">
      <c r="C646" s="382"/>
      <c r="D646" s="382"/>
      <c r="E646" s="382"/>
    </row>
    <row r="647">
      <c r="C647" s="382"/>
      <c r="D647" s="382"/>
      <c r="E647" s="382"/>
    </row>
    <row r="648">
      <c r="C648" s="382"/>
      <c r="D648" s="382"/>
      <c r="E648" s="382"/>
    </row>
    <row r="649">
      <c r="C649" s="382"/>
      <c r="D649" s="382"/>
      <c r="E649" s="382"/>
    </row>
    <row r="650">
      <c r="C650" s="382"/>
      <c r="D650" s="382"/>
      <c r="E650" s="382"/>
    </row>
    <row r="651">
      <c r="C651" s="382"/>
      <c r="D651" s="382"/>
      <c r="E651" s="382"/>
    </row>
    <row r="652">
      <c r="C652" s="382"/>
      <c r="D652" s="382"/>
      <c r="E652" s="382"/>
    </row>
    <row r="653">
      <c r="C653" s="382"/>
      <c r="D653" s="382"/>
      <c r="E653" s="382"/>
    </row>
    <row r="654">
      <c r="C654" s="382"/>
      <c r="D654" s="382"/>
      <c r="E654" s="382"/>
    </row>
    <row r="655">
      <c r="C655" s="382"/>
      <c r="D655" s="382"/>
      <c r="E655" s="382"/>
    </row>
    <row r="656">
      <c r="C656" s="382"/>
      <c r="D656" s="382"/>
      <c r="E656" s="382"/>
    </row>
    <row r="657">
      <c r="C657" s="382"/>
      <c r="D657" s="382"/>
      <c r="E657" s="382"/>
    </row>
    <row r="658">
      <c r="C658" s="382"/>
      <c r="D658" s="382"/>
      <c r="E658" s="382"/>
    </row>
    <row r="659">
      <c r="C659" s="382"/>
      <c r="D659" s="382"/>
      <c r="E659" s="382"/>
    </row>
    <row r="660">
      <c r="C660" s="382"/>
      <c r="D660" s="382"/>
      <c r="E660" s="382"/>
    </row>
    <row r="661">
      <c r="C661" s="382"/>
      <c r="D661" s="382"/>
      <c r="E661" s="382"/>
    </row>
    <row r="662">
      <c r="C662" s="382"/>
      <c r="D662" s="382"/>
      <c r="E662" s="382"/>
    </row>
    <row r="663">
      <c r="C663" s="382"/>
      <c r="D663" s="382"/>
      <c r="E663" s="382"/>
    </row>
    <row r="664">
      <c r="C664" s="382"/>
      <c r="D664" s="382"/>
      <c r="E664" s="382"/>
    </row>
    <row r="665">
      <c r="C665" s="382"/>
      <c r="D665" s="382"/>
      <c r="E665" s="382"/>
    </row>
    <row r="666">
      <c r="C666" s="382"/>
      <c r="D666" s="382"/>
      <c r="E666" s="382"/>
    </row>
    <row r="667">
      <c r="C667" s="382"/>
      <c r="D667" s="382"/>
      <c r="E667" s="382"/>
    </row>
    <row r="668">
      <c r="C668" s="382"/>
      <c r="D668" s="382"/>
      <c r="E668" s="382"/>
    </row>
    <row r="669">
      <c r="C669" s="382"/>
      <c r="D669" s="382"/>
      <c r="E669" s="382"/>
    </row>
    <row r="670">
      <c r="C670" s="382"/>
      <c r="D670" s="382"/>
      <c r="E670" s="382"/>
    </row>
    <row r="671">
      <c r="C671" s="382"/>
      <c r="D671" s="382"/>
      <c r="E671" s="382"/>
    </row>
    <row r="672">
      <c r="C672" s="382"/>
      <c r="D672" s="382"/>
      <c r="E672" s="382"/>
    </row>
    <row r="673">
      <c r="C673" s="382"/>
      <c r="D673" s="382"/>
      <c r="E673" s="382"/>
    </row>
    <row r="674">
      <c r="C674" s="382"/>
      <c r="D674" s="382"/>
      <c r="E674" s="382"/>
    </row>
    <row r="675">
      <c r="C675" s="382"/>
      <c r="D675" s="382"/>
      <c r="E675" s="382"/>
    </row>
    <row r="676">
      <c r="C676" s="382"/>
      <c r="D676" s="382"/>
      <c r="E676" s="382"/>
    </row>
    <row r="677">
      <c r="C677" s="382"/>
      <c r="D677" s="382"/>
      <c r="E677" s="382"/>
    </row>
    <row r="678">
      <c r="C678" s="382"/>
      <c r="D678" s="382"/>
      <c r="E678" s="382"/>
    </row>
    <row r="679">
      <c r="C679" s="382"/>
      <c r="D679" s="382"/>
      <c r="E679" s="382"/>
    </row>
    <row r="680">
      <c r="C680" s="382"/>
      <c r="D680" s="382"/>
      <c r="E680" s="382"/>
    </row>
    <row r="681">
      <c r="C681" s="382"/>
      <c r="D681" s="382"/>
      <c r="E681" s="382"/>
    </row>
    <row r="682">
      <c r="C682" s="382"/>
      <c r="D682" s="382"/>
      <c r="E682" s="382"/>
    </row>
    <row r="683">
      <c r="C683" s="382"/>
      <c r="D683" s="382"/>
      <c r="E683" s="382"/>
    </row>
    <row r="684">
      <c r="C684" s="382"/>
      <c r="D684" s="382"/>
      <c r="E684" s="382"/>
    </row>
    <row r="685">
      <c r="C685" s="382"/>
      <c r="D685" s="382"/>
      <c r="E685" s="382"/>
    </row>
    <row r="686">
      <c r="C686" s="382"/>
      <c r="D686" s="382"/>
      <c r="E686" s="382"/>
    </row>
    <row r="687">
      <c r="C687" s="382"/>
      <c r="D687" s="382"/>
      <c r="E687" s="382"/>
    </row>
    <row r="688">
      <c r="C688" s="382"/>
      <c r="D688" s="382"/>
      <c r="E688" s="382"/>
    </row>
    <row r="689">
      <c r="C689" s="382"/>
      <c r="D689" s="382"/>
      <c r="E689" s="382"/>
    </row>
    <row r="690">
      <c r="C690" s="382"/>
      <c r="D690" s="382"/>
      <c r="E690" s="382"/>
    </row>
    <row r="691">
      <c r="C691" s="382"/>
      <c r="D691" s="382"/>
      <c r="E691" s="382"/>
    </row>
    <row r="692">
      <c r="C692" s="382"/>
      <c r="D692" s="382"/>
      <c r="E692" s="382"/>
    </row>
    <row r="693">
      <c r="C693" s="382"/>
      <c r="D693" s="382"/>
      <c r="E693" s="382"/>
    </row>
    <row r="694">
      <c r="C694" s="382"/>
      <c r="D694" s="382"/>
      <c r="E694" s="382"/>
    </row>
    <row r="695">
      <c r="C695" s="382"/>
      <c r="D695" s="382"/>
      <c r="E695" s="382"/>
    </row>
    <row r="696">
      <c r="C696" s="382"/>
      <c r="D696" s="382"/>
      <c r="E696" s="382"/>
    </row>
    <row r="697">
      <c r="C697" s="382"/>
      <c r="D697" s="382"/>
      <c r="E697" s="382"/>
    </row>
    <row r="698">
      <c r="C698" s="382"/>
      <c r="D698" s="382"/>
      <c r="E698" s="382"/>
    </row>
    <row r="699">
      <c r="C699" s="382"/>
      <c r="D699" s="382"/>
      <c r="E699" s="382"/>
    </row>
    <row r="700">
      <c r="C700" s="382"/>
      <c r="D700" s="382"/>
      <c r="E700" s="382"/>
    </row>
    <row r="701">
      <c r="C701" s="382"/>
      <c r="D701" s="382"/>
      <c r="E701" s="382"/>
    </row>
    <row r="702">
      <c r="C702" s="382"/>
      <c r="D702" s="382"/>
      <c r="E702" s="382"/>
    </row>
    <row r="703">
      <c r="C703" s="382"/>
      <c r="D703" s="382"/>
      <c r="E703" s="382"/>
    </row>
    <row r="704">
      <c r="C704" s="382"/>
      <c r="D704" s="382"/>
      <c r="E704" s="382"/>
    </row>
    <row r="705">
      <c r="C705" s="382"/>
      <c r="D705" s="382"/>
      <c r="E705" s="382"/>
    </row>
    <row r="706">
      <c r="C706" s="382"/>
      <c r="D706" s="382"/>
      <c r="E706" s="382"/>
    </row>
    <row r="707">
      <c r="C707" s="382"/>
      <c r="D707" s="382"/>
      <c r="E707" s="382"/>
    </row>
    <row r="708">
      <c r="C708" s="382"/>
      <c r="D708" s="382"/>
      <c r="E708" s="382"/>
    </row>
    <row r="709">
      <c r="C709" s="382"/>
      <c r="D709" s="382"/>
      <c r="E709" s="382"/>
    </row>
    <row r="710">
      <c r="C710" s="382"/>
      <c r="D710" s="382"/>
      <c r="E710" s="382"/>
    </row>
    <row r="711">
      <c r="C711" s="382"/>
      <c r="D711" s="382"/>
      <c r="E711" s="382"/>
    </row>
    <row r="712">
      <c r="C712" s="382"/>
      <c r="D712" s="382"/>
      <c r="E712" s="382"/>
    </row>
    <row r="713">
      <c r="C713" s="382"/>
      <c r="D713" s="382"/>
      <c r="E713" s="382"/>
    </row>
    <row r="714">
      <c r="C714" s="382"/>
      <c r="D714" s="382"/>
      <c r="E714" s="382"/>
    </row>
    <row r="715">
      <c r="C715" s="382"/>
      <c r="D715" s="382"/>
      <c r="E715" s="382"/>
    </row>
    <row r="716">
      <c r="C716" s="382"/>
      <c r="D716" s="382"/>
      <c r="E716" s="382"/>
    </row>
    <row r="717">
      <c r="C717" s="382"/>
      <c r="D717" s="382"/>
      <c r="E717" s="382"/>
    </row>
    <row r="718">
      <c r="C718" s="382"/>
      <c r="D718" s="382"/>
      <c r="E718" s="382"/>
    </row>
    <row r="719">
      <c r="C719" s="382"/>
      <c r="D719" s="382"/>
      <c r="E719" s="382"/>
    </row>
    <row r="720">
      <c r="C720" s="382"/>
      <c r="D720" s="382"/>
      <c r="E720" s="382"/>
    </row>
    <row r="721">
      <c r="C721" s="382"/>
      <c r="D721" s="382"/>
      <c r="E721" s="382"/>
    </row>
    <row r="722">
      <c r="C722" s="382"/>
      <c r="D722" s="382"/>
      <c r="E722" s="382"/>
    </row>
    <row r="723">
      <c r="C723" s="382"/>
      <c r="D723" s="382"/>
      <c r="E723" s="382"/>
    </row>
    <row r="724">
      <c r="C724" s="382"/>
      <c r="D724" s="382"/>
      <c r="E724" s="382"/>
    </row>
    <row r="725">
      <c r="C725" s="382"/>
      <c r="D725" s="382"/>
      <c r="E725" s="382"/>
    </row>
    <row r="726">
      <c r="C726" s="382"/>
      <c r="D726" s="382"/>
      <c r="E726" s="382"/>
    </row>
    <row r="727">
      <c r="C727" s="382"/>
      <c r="D727" s="382"/>
      <c r="E727" s="382"/>
    </row>
    <row r="728">
      <c r="C728" s="382"/>
      <c r="D728" s="382"/>
      <c r="E728" s="382"/>
    </row>
    <row r="729">
      <c r="C729" s="382"/>
      <c r="D729" s="382"/>
      <c r="E729" s="382"/>
    </row>
    <row r="730">
      <c r="C730" s="382"/>
      <c r="D730" s="382"/>
      <c r="E730" s="382"/>
    </row>
    <row r="731">
      <c r="C731" s="382"/>
      <c r="D731" s="382"/>
      <c r="E731" s="382"/>
    </row>
    <row r="732">
      <c r="C732" s="382"/>
      <c r="D732" s="382"/>
      <c r="E732" s="382"/>
    </row>
    <row r="733">
      <c r="C733" s="382"/>
      <c r="D733" s="382"/>
      <c r="E733" s="382"/>
    </row>
    <row r="734">
      <c r="C734" s="382"/>
      <c r="D734" s="382"/>
      <c r="E734" s="382"/>
    </row>
    <row r="735">
      <c r="C735" s="382"/>
      <c r="D735" s="382"/>
      <c r="E735" s="382"/>
    </row>
    <row r="736">
      <c r="C736" s="382"/>
      <c r="D736" s="382"/>
      <c r="E736" s="382"/>
    </row>
    <row r="737">
      <c r="C737" s="382"/>
      <c r="D737" s="382"/>
      <c r="E737" s="382"/>
    </row>
    <row r="738">
      <c r="C738" s="382"/>
      <c r="D738" s="382"/>
      <c r="E738" s="382"/>
    </row>
    <row r="739">
      <c r="C739" s="382"/>
      <c r="D739" s="382"/>
      <c r="E739" s="382"/>
    </row>
    <row r="740">
      <c r="C740" s="382"/>
      <c r="D740" s="382"/>
      <c r="E740" s="382"/>
    </row>
    <row r="741">
      <c r="C741" s="382"/>
      <c r="D741" s="382"/>
      <c r="E741" s="382"/>
    </row>
    <row r="742">
      <c r="C742" s="382"/>
      <c r="D742" s="382"/>
      <c r="E742" s="382"/>
    </row>
    <row r="743">
      <c r="C743" s="382"/>
      <c r="D743" s="382"/>
      <c r="E743" s="382"/>
    </row>
    <row r="744">
      <c r="C744" s="382"/>
      <c r="D744" s="382"/>
      <c r="E744" s="382"/>
    </row>
    <row r="745">
      <c r="C745" s="382"/>
      <c r="D745" s="382"/>
      <c r="E745" s="382"/>
    </row>
    <row r="746">
      <c r="C746" s="382"/>
      <c r="D746" s="382"/>
      <c r="E746" s="382"/>
    </row>
    <row r="747">
      <c r="C747" s="382"/>
      <c r="D747" s="382"/>
      <c r="E747" s="382"/>
    </row>
    <row r="748">
      <c r="C748" s="382"/>
      <c r="D748" s="382"/>
      <c r="E748" s="382"/>
    </row>
    <row r="749">
      <c r="C749" s="382"/>
      <c r="D749" s="382"/>
      <c r="E749" s="382"/>
    </row>
    <row r="750">
      <c r="C750" s="382"/>
      <c r="D750" s="382"/>
      <c r="E750" s="382"/>
    </row>
    <row r="751">
      <c r="C751" s="382"/>
      <c r="D751" s="382"/>
      <c r="E751" s="382"/>
    </row>
    <row r="752">
      <c r="C752" s="382"/>
      <c r="D752" s="382"/>
      <c r="E752" s="382"/>
    </row>
    <row r="753">
      <c r="C753" s="382"/>
      <c r="D753" s="382"/>
      <c r="E753" s="382"/>
    </row>
    <row r="754">
      <c r="C754" s="382"/>
      <c r="D754" s="382"/>
      <c r="E754" s="382"/>
    </row>
    <row r="755">
      <c r="C755" s="382"/>
      <c r="D755" s="382"/>
      <c r="E755" s="382"/>
    </row>
    <row r="756">
      <c r="C756" s="382"/>
      <c r="D756" s="382"/>
      <c r="E756" s="382"/>
    </row>
    <row r="757">
      <c r="C757" s="382"/>
      <c r="D757" s="382"/>
      <c r="E757" s="382"/>
    </row>
    <row r="758">
      <c r="C758" s="382"/>
      <c r="D758" s="382"/>
      <c r="E758" s="382"/>
    </row>
    <row r="759">
      <c r="C759" s="382"/>
      <c r="D759" s="382"/>
      <c r="E759" s="382"/>
    </row>
    <row r="760">
      <c r="C760" s="382"/>
      <c r="D760" s="382"/>
      <c r="E760" s="382"/>
    </row>
    <row r="761">
      <c r="C761" s="382"/>
      <c r="D761" s="382"/>
      <c r="E761" s="382"/>
    </row>
    <row r="762">
      <c r="C762" s="382"/>
      <c r="D762" s="382"/>
      <c r="E762" s="382"/>
    </row>
    <row r="763">
      <c r="C763" s="382"/>
      <c r="D763" s="382"/>
      <c r="E763" s="382"/>
    </row>
    <row r="764">
      <c r="C764" s="382"/>
      <c r="D764" s="382"/>
      <c r="E764" s="382"/>
    </row>
    <row r="765">
      <c r="C765" s="382"/>
      <c r="D765" s="382"/>
      <c r="E765" s="382"/>
    </row>
    <row r="766">
      <c r="C766" s="382"/>
      <c r="D766" s="382"/>
      <c r="E766" s="382"/>
    </row>
    <row r="767">
      <c r="C767" s="382"/>
      <c r="D767" s="382"/>
      <c r="E767" s="382"/>
    </row>
    <row r="768">
      <c r="C768" s="382"/>
      <c r="D768" s="382"/>
      <c r="E768" s="382"/>
    </row>
    <row r="769">
      <c r="C769" s="382"/>
      <c r="D769" s="382"/>
      <c r="E769" s="382"/>
    </row>
    <row r="770">
      <c r="C770" s="382"/>
      <c r="D770" s="382"/>
      <c r="E770" s="382"/>
    </row>
    <row r="771">
      <c r="C771" s="382"/>
      <c r="D771" s="382"/>
      <c r="E771" s="382"/>
    </row>
    <row r="772">
      <c r="C772" s="382"/>
      <c r="D772" s="382"/>
      <c r="E772" s="382"/>
    </row>
    <row r="773">
      <c r="C773" s="382"/>
      <c r="D773" s="382"/>
      <c r="E773" s="382"/>
    </row>
    <row r="774">
      <c r="C774" s="382"/>
      <c r="D774" s="382"/>
      <c r="E774" s="382"/>
    </row>
    <row r="775">
      <c r="C775" s="382"/>
      <c r="D775" s="382"/>
      <c r="E775" s="382"/>
    </row>
    <row r="776">
      <c r="C776" s="382"/>
      <c r="D776" s="382"/>
      <c r="E776" s="382"/>
    </row>
    <row r="777">
      <c r="C777" s="382"/>
      <c r="D777" s="382"/>
      <c r="E777" s="382"/>
    </row>
    <row r="778">
      <c r="C778" s="382"/>
      <c r="D778" s="382"/>
      <c r="E778" s="382"/>
    </row>
    <row r="779">
      <c r="C779" s="382"/>
      <c r="D779" s="382"/>
      <c r="E779" s="382"/>
    </row>
    <row r="780">
      <c r="C780" s="382"/>
      <c r="D780" s="382"/>
      <c r="E780" s="382"/>
    </row>
    <row r="781">
      <c r="C781" s="382"/>
      <c r="D781" s="382"/>
      <c r="E781" s="382"/>
    </row>
    <row r="782">
      <c r="C782" s="382"/>
      <c r="D782" s="382"/>
      <c r="E782" s="382"/>
    </row>
    <row r="783">
      <c r="C783" s="382"/>
      <c r="D783" s="382"/>
      <c r="E783" s="382"/>
    </row>
    <row r="784">
      <c r="C784" s="382"/>
      <c r="D784" s="382"/>
      <c r="E784" s="382"/>
    </row>
    <row r="785">
      <c r="C785" s="382"/>
      <c r="D785" s="382"/>
      <c r="E785" s="382"/>
    </row>
    <row r="786">
      <c r="C786" s="382"/>
      <c r="D786" s="382"/>
      <c r="E786" s="382"/>
    </row>
    <row r="787">
      <c r="C787" s="382"/>
      <c r="D787" s="382"/>
      <c r="E787" s="382"/>
    </row>
    <row r="788">
      <c r="C788" s="382"/>
      <c r="D788" s="382"/>
      <c r="E788" s="382"/>
    </row>
    <row r="789">
      <c r="C789" s="382"/>
      <c r="D789" s="382"/>
      <c r="E789" s="382"/>
    </row>
    <row r="790">
      <c r="C790" s="382"/>
      <c r="D790" s="382"/>
      <c r="E790" s="382"/>
    </row>
    <row r="791">
      <c r="C791" s="382"/>
      <c r="D791" s="382"/>
      <c r="E791" s="382"/>
    </row>
    <row r="792">
      <c r="C792" s="382"/>
      <c r="D792" s="382"/>
      <c r="E792" s="382"/>
    </row>
    <row r="793">
      <c r="C793" s="382"/>
      <c r="D793" s="382"/>
      <c r="E793" s="382"/>
    </row>
    <row r="794">
      <c r="C794" s="382"/>
      <c r="D794" s="382"/>
      <c r="E794" s="382"/>
    </row>
    <row r="795">
      <c r="C795" s="382"/>
      <c r="D795" s="382"/>
      <c r="E795" s="382"/>
    </row>
    <row r="796">
      <c r="C796" s="382"/>
      <c r="D796" s="382"/>
      <c r="E796" s="382"/>
    </row>
    <row r="797">
      <c r="C797" s="382"/>
      <c r="D797" s="382"/>
      <c r="E797" s="382"/>
    </row>
    <row r="798">
      <c r="C798" s="382"/>
      <c r="D798" s="382"/>
      <c r="E798" s="382"/>
    </row>
    <row r="799">
      <c r="C799" s="382"/>
      <c r="D799" s="382"/>
      <c r="E799" s="382"/>
    </row>
    <row r="800">
      <c r="C800" s="382"/>
      <c r="D800" s="382"/>
      <c r="E800" s="382"/>
    </row>
    <row r="801">
      <c r="C801" s="382"/>
      <c r="D801" s="382"/>
      <c r="E801" s="382"/>
    </row>
    <row r="802">
      <c r="C802" s="382"/>
      <c r="D802" s="382"/>
      <c r="E802" s="382"/>
    </row>
    <row r="803">
      <c r="C803" s="382"/>
      <c r="D803" s="382"/>
      <c r="E803" s="382"/>
    </row>
    <row r="804">
      <c r="C804" s="382"/>
      <c r="D804" s="382"/>
      <c r="E804" s="382"/>
    </row>
    <row r="805">
      <c r="C805" s="382"/>
      <c r="D805" s="382"/>
      <c r="E805" s="382"/>
    </row>
    <row r="806">
      <c r="C806" s="382"/>
      <c r="D806" s="382"/>
      <c r="E806" s="382"/>
    </row>
    <row r="807">
      <c r="C807" s="382"/>
      <c r="D807" s="382"/>
      <c r="E807" s="382"/>
    </row>
    <row r="808">
      <c r="C808" s="382"/>
      <c r="D808" s="382"/>
      <c r="E808" s="382"/>
    </row>
    <row r="809">
      <c r="C809" s="382"/>
      <c r="D809" s="382"/>
      <c r="E809" s="382"/>
    </row>
    <row r="810">
      <c r="C810" s="382"/>
      <c r="D810" s="382"/>
      <c r="E810" s="382"/>
    </row>
    <row r="811">
      <c r="C811" s="382"/>
      <c r="D811" s="382"/>
      <c r="E811" s="382"/>
    </row>
    <row r="812">
      <c r="C812" s="382"/>
      <c r="D812" s="382"/>
      <c r="E812" s="382"/>
    </row>
    <row r="813">
      <c r="C813" s="382"/>
      <c r="D813" s="382"/>
      <c r="E813" s="382"/>
    </row>
    <row r="814">
      <c r="C814" s="382"/>
      <c r="D814" s="382"/>
      <c r="E814" s="382"/>
    </row>
    <row r="815">
      <c r="C815" s="382"/>
      <c r="D815" s="382"/>
      <c r="E815" s="382"/>
    </row>
    <row r="816">
      <c r="C816" s="382"/>
      <c r="D816" s="382"/>
      <c r="E816" s="382"/>
    </row>
    <row r="817">
      <c r="C817" s="382"/>
      <c r="D817" s="382"/>
      <c r="E817" s="382"/>
    </row>
    <row r="818">
      <c r="C818" s="382"/>
      <c r="D818" s="382"/>
      <c r="E818" s="382"/>
    </row>
    <row r="819">
      <c r="C819" s="382"/>
      <c r="D819" s="382"/>
      <c r="E819" s="382"/>
    </row>
    <row r="820">
      <c r="C820" s="382"/>
      <c r="D820" s="382"/>
      <c r="E820" s="382"/>
    </row>
    <row r="821">
      <c r="C821" s="382"/>
      <c r="D821" s="382"/>
      <c r="E821" s="382"/>
    </row>
    <row r="822">
      <c r="C822" s="382"/>
      <c r="D822" s="382"/>
      <c r="E822" s="382"/>
    </row>
    <row r="823">
      <c r="C823" s="382"/>
      <c r="D823" s="382"/>
      <c r="E823" s="382"/>
    </row>
    <row r="824">
      <c r="C824" s="382"/>
      <c r="D824" s="382"/>
      <c r="E824" s="382"/>
    </row>
    <row r="825">
      <c r="C825" s="382"/>
      <c r="D825" s="382"/>
      <c r="E825" s="382"/>
    </row>
    <row r="826">
      <c r="C826" s="382"/>
      <c r="D826" s="382"/>
      <c r="E826" s="382"/>
    </row>
    <row r="827">
      <c r="C827" s="382"/>
      <c r="D827" s="382"/>
      <c r="E827" s="382"/>
    </row>
    <row r="828">
      <c r="C828" s="382"/>
      <c r="D828" s="382"/>
      <c r="E828" s="382"/>
    </row>
    <row r="829">
      <c r="C829" s="382"/>
      <c r="D829" s="382"/>
      <c r="E829" s="382"/>
    </row>
    <row r="830">
      <c r="C830" s="382"/>
      <c r="D830" s="382"/>
      <c r="E830" s="382"/>
    </row>
    <row r="831">
      <c r="C831" s="382"/>
      <c r="D831" s="382"/>
      <c r="E831" s="382"/>
    </row>
    <row r="832">
      <c r="C832" s="382"/>
      <c r="D832" s="382"/>
      <c r="E832" s="382"/>
    </row>
    <row r="833">
      <c r="C833" s="382"/>
      <c r="D833" s="382"/>
      <c r="E833" s="382"/>
    </row>
    <row r="834">
      <c r="C834" s="382"/>
      <c r="D834" s="382"/>
      <c r="E834" s="382"/>
    </row>
    <row r="835">
      <c r="C835" s="382"/>
      <c r="D835" s="382"/>
      <c r="E835" s="382"/>
    </row>
    <row r="836">
      <c r="C836" s="382"/>
      <c r="D836" s="382"/>
      <c r="E836" s="382"/>
    </row>
    <row r="837">
      <c r="C837" s="382"/>
      <c r="D837" s="382"/>
      <c r="E837" s="382"/>
    </row>
    <row r="838">
      <c r="C838" s="382"/>
      <c r="D838" s="382"/>
      <c r="E838" s="382"/>
    </row>
    <row r="839">
      <c r="C839" s="382"/>
      <c r="D839" s="382"/>
      <c r="E839" s="382"/>
    </row>
    <row r="840">
      <c r="C840" s="382"/>
      <c r="D840" s="382"/>
      <c r="E840" s="382"/>
    </row>
    <row r="841">
      <c r="C841" s="382"/>
      <c r="D841" s="382"/>
      <c r="E841" s="382"/>
    </row>
    <row r="842">
      <c r="C842" s="382"/>
      <c r="D842" s="382"/>
      <c r="E842" s="382"/>
    </row>
    <row r="843">
      <c r="C843" s="382"/>
      <c r="D843" s="382"/>
      <c r="E843" s="382"/>
    </row>
    <row r="844">
      <c r="C844" s="382"/>
      <c r="D844" s="382"/>
      <c r="E844" s="382"/>
    </row>
    <row r="845">
      <c r="C845" s="382"/>
      <c r="D845" s="382"/>
      <c r="E845" s="382"/>
    </row>
    <row r="846">
      <c r="C846" s="382"/>
      <c r="D846" s="382"/>
      <c r="E846" s="382"/>
    </row>
    <row r="847">
      <c r="C847" s="382"/>
      <c r="D847" s="382"/>
      <c r="E847" s="382"/>
    </row>
    <row r="848">
      <c r="C848" s="382"/>
      <c r="D848" s="382"/>
      <c r="E848" s="382"/>
    </row>
    <row r="849">
      <c r="C849" s="382"/>
      <c r="D849" s="382"/>
      <c r="E849" s="382"/>
    </row>
    <row r="850">
      <c r="C850" s="382"/>
      <c r="D850" s="382"/>
      <c r="E850" s="382"/>
    </row>
    <row r="851">
      <c r="C851" s="382"/>
      <c r="D851" s="382"/>
      <c r="E851" s="382"/>
    </row>
    <row r="852">
      <c r="C852" s="382"/>
      <c r="D852" s="382"/>
      <c r="E852" s="382"/>
    </row>
    <row r="853">
      <c r="C853" s="382"/>
      <c r="D853" s="382"/>
      <c r="E853" s="382"/>
    </row>
    <row r="854">
      <c r="C854" s="382"/>
      <c r="D854" s="382"/>
      <c r="E854" s="382"/>
    </row>
    <row r="855">
      <c r="C855" s="382"/>
      <c r="D855" s="382"/>
      <c r="E855" s="382"/>
    </row>
    <row r="856">
      <c r="C856" s="382"/>
      <c r="D856" s="382"/>
      <c r="E856" s="382"/>
    </row>
    <row r="857">
      <c r="C857" s="382"/>
      <c r="D857" s="382"/>
      <c r="E857" s="382"/>
    </row>
    <row r="858">
      <c r="C858" s="382"/>
      <c r="D858" s="382"/>
      <c r="E858" s="382"/>
    </row>
    <row r="859">
      <c r="C859" s="382"/>
      <c r="D859" s="382"/>
      <c r="E859" s="382"/>
    </row>
    <row r="860">
      <c r="C860" s="382"/>
      <c r="D860" s="382"/>
      <c r="E860" s="382"/>
    </row>
    <row r="861">
      <c r="C861" s="382"/>
      <c r="D861" s="382"/>
      <c r="E861" s="382"/>
    </row>
    <row r="862">
      <c r="C862" s="382"/>
      <c r="D862" s="382"/>
      <c r="E862" s="382"/>
    </row>
    <row r="863">
      <c r="C863" s="382"/>
      <c r="D863" s="382"/>
      <c r="E863" s="382"/>
    </row>
    <row r="864">
      <c r="C864" s="382"/>
      <c r="D864" s="382"/>
      <c r="E864" s="382"/>
    </row>
    <row r="865">
      <c r="C865" s="382"/>
      <c r="D865" s="382"/>
      <c r="E865" s="382"/>
    </row>
    <row r="866">
      <c r="C866" s="382"/>
      <c r="D866" s="382"/>
      <c r="E866" s="382"/>
    </row>
    <row r="867">
      <c r="C867" s="382"/>
      <c r="D867" s="382"/>
      <c r="E867" s="382"/>
    </row>
    <row r="868">
      <c r="C868" s="382"/>
      <c r="D868" s="382"/>
      <c r="E868" s="382"/>
    </row>
    <row r="869">
      <c r="C869" s="382"/>
      <c r="D869" s="382"/>
      <c r="E869" s="382"/>
    </row>
    <row r="870">
      <c r="C870" s="382"/>
      <c r="D870" s="382"/>
      <c r="E870" s="382"/>
    </row>
    <row r="871">
      <c r="C871" s="382"/>
      <c r="D871" s="382"/>
      <c r="E871" s="382"/>
    </row>
    <row r="872">
      <c r="C872" s="382"/>
      <c r="D872" s="382"/>
      <c r="E872" s="382"/>
    </row>
    <row r="873">
      <c r="C873" s="382"/>
      <c r="D873" s="382"/>
      <c r="E873" s="382"/>
    </row>
    <row r="874">
      <c r="C874" s="382"/>
      <c r="D874" s="382"/>
      <c r="E874" s="382"/>
    </row>
    <row r="875">
      <c r="C875" s="382"/>
      <c r="D875" s="382"/>
      <c r="E875" s="382"/>
    </row>
    <row r="876">
      <c r="C876" s="382"/>
      <c r="D876" s="382"/>
      <c r="E876" s="382"/>
    </row>
    <row r="877">
      <c r="C877" s="382"/>
      <c r="D877" s="382"/>
      <c r="E877" s="382"/>
    </row>
    <row r="878">
      <c r="C878" s="382"/>
      <c r="D878" s="382"/>
      <c r="E878" s="382"/>
    </row>
    <row r="879">
      <c r="C879" s="382"/>
      <c r="D879" s="382"/>
      <c r="E879" s="382"/>
    </row>
    <row r="880">
      <c r="C880" s="382"/>
      <c r="D880" s="382"/>
      <c r="E880" s="382"/>
    </row>
    <row r="881">
      <c r="C881" s="382"/>
      <c r="D881" s="382"/>
      <c r="E881" s="382"/>
    </row>
    <row r="882">
      <c r="C882" s="382"/>
      <c r="D882" s="382"/>
      <c r="E882" s="382"/>
    </row>
    <row r="883">
      <c r="C883" s="382"/>
      <c r="D883" s="382"/>
      <c r="E883" s="382"/>
    </row>
    <row r="884">
      <c r="C884" s="382"/>
      <c r="D884" s="382"/>
      <c r="E884" s="382"/>
    </row>
    <row r="885">
      <c r="C885" s="382"/>
      <c r="D885" s="382"/>
      <c r="E885" s="382"/>
    </row>
    <row r="886">
      <c r="C886" s="382"/>
      <c r="D886" s="382"/>
      <c r="E886" s="382"/>
    </row>
    <row r="887">
      <c r="C887" s="382"/>
      <c r="D887" s="382"/>
      <c r="E887" s="382"/>
    </row>
    <row r="888">
      <c r="C888" s="382"/>
      <c r="D888" s="382"/>
      <c r="E888" s="382"/>
    </row>
    <row r="889">
      <c r="C889" s="382"/>
      <c r="D889" s="382"/>
      <c r="E889" s="382"/>
    </row>
    <row r="890">
      <c r="C890" s="382"/>
      <c r="D890" s="382"/>
      <c r="E890" s="382"/>
    </row>
    <row r="891">
      <c r="C891" s="382"/>
      <c r="D891" s="382"/>
      <c r="E891" s="382"/>
    </row>
    <row r="892">
      <c r="C892" s="382"/>
      <c r="D892" s="382"/>
      <c r="E892" s="382"/>
    </row>
    <row r="893">
      <c r="C893" s="382"/>
      <c r="D893" s="382"/>
      <c r="E893" s="382"/>
    </row>
    <row r="894">
      <c r="C894" s="382"/>
      <c r="D894" s="382"/>
      <c r="E894" s="382"/>
    </row>
    <row r="895">
      <c r="C895" s="382"/>
      <c r="D895" s="382"/>
      <c r="E895" s="382"/>
    </row>
    <row r="896">
      <c r="C896" s="382"/>
      <c r="D896" s="382"/>
      <c r="E896" s="382"/>
    </row>
    <row r="897">
      <c r="C897" s="382"/>
      <c r="D897" s="382"/>
      <c r="E897" s="382"/>
    </row>
    <row r="898">
      <c r="C898" s="382"/>
      <c r="D898" s="382"/>
      <c r="E898" s="382"/>
    </row>
    <row r="899">
      <c r="C899" s="382"/>
      <c r="D899" s="382"/>
      <c r="E899" s="382"/>
    </row>
    <row r="900">
      <c r="C900" s="382"/>
      <c r="D900" s="382"/>
      <c r="E900" s="382"/>
    </row>
    <row r="901">
      <c r="C901" s="382"/>
      <c r="D901" s="382"/>
      <c r="E901" s="382"/>
    </row>
    <row r="902">
      <c r="C902" s="382"/>
      <c r="D902" s="382"/>
      <c r="E902" s="382"/>
    </row>
    <row r="903">
      <c r="C903" s="382"/>
      <c r="D903" s="382"/>
      <c r="E903" s="382"/>
    </row>
    <row r="904">
      <c r="C904" s="382"/>
      <c r="D904" s="382"/>
      <c r="E904" s="382"/>
    </row>
    <row r="905">
      <c r="C905" s="382"/>
      <c r="D905" s="382"/>
      <c r="E905" s="382"/>
    </row>
    <row r="906">
      <c r="C906" s="382"/>
      <c r="D906" s="382"/>
      <c r="E906" s="382"/>
    </row>
    <row r="907">
      <c r="C907" s="382"/>
      <c r="D907" s="382"/>
      <c r="E907" s="382"/>
    </row>
    <row r="908">
      <c r="C908" s="382"/>
      <c r="D908" s="382"/>
      <c r="E908" s="382"/>
    </row>
    <row r="909">
      <c r="C909" s="382"/>
      <c r="D909" s="382"/>
      <c r="E909" s="382"/>
    </row>
    <row r="910">
      <c r="C910" s="382"/>
      <c r="D910" s="382"/>
      <c r="E910" s="382"/>
    </row>
    <row r="911">
      <c r="C911" s="382"/>
      <c r="D911" s="382"/>
      <c r="E911" s="382"/>
    </row>
    <row r="912">
      <c r="C912" s="382"/>
      <c r="D912" s="382"/>
      <c r="E912" s="382"/>
    </row>
    <row r="913">
      <c r="C913" s="382"/>
      <c r="D913" s="382"/>
      <c r="E913" s="382"/>
    </row>
    <row r="914">
      <c r="C914" s="382"/>
      <c r="D914" s="382"/>
      <c r="E914" s="382"/>
    </row>
    <row r="915">
      <c r="C915" s="382"/>
      <c r="D915" s="382"/>
      <c r="E915" s="382"/>
    </row>
    <row r="916">
      <c r="C916" s="382"/>
      <c r="D916" s="382"/>
      <c r="E916" s="382"/>
    </row>
    <row r="917">
      <c r="C917" s="382"/>
      <c r="D917" s="382"/>
      <c r="E917" s="382"/>
    </row>
    <row r="918">
      <c r="C918" s="382"/>
      <c r="D918" s="382"/>
      <c r="E918" s="382"/>
    </row>
    <row r="919">
      <c r="C919" s="382"/>
      <c r="D919" s="382"/>
      <c r="E919" s="382"/>
    </row>
    <row r="920">
      <c r="C920" s="382"/>
      <c r="D920" s="382"/>
      <c r="E920" s="382"/>
    </row>
    <row r="921">
      <c r="C921" s="382"/>
      <c r="D921" s="382"/>
      <c r="E921" s="382"/>
    </row>
    <row r="922">
      <c r="C922" s="382"/>
      <c r="D922" s="382"/>
      <c r="E922" s="382"/>
    </row>
    <row r="923">
      <c r="C923" s="382"/>
      <c r="D923" s="382"/>
      <c r="E923" s="382"/>
    </row>
    <row r="924">
      <c r="C924" s="382"/>
      <c r="D924" s="382"/>
      <c r="E924" s="382"/>
    </row>
    <row r="925">
      <c r="C925" s="382"/>
      <c r="D925" s="382"/>
      <c r="E925" s="382"/>
    </row>
    <row r="926">
      <c r="C926" s="382"/>
      <c r="D926" s="382"/>
      <c r="E926" s="382"/>
    </row>
    <row r="927">
      <c r="C927" s="382"/>
      <c r="D927" s="382"/>
      <c r="E927" s="382"/>
    </row>
    <row r="928">
      <c r="C928" s="382"/>
      <c r="D928" s="382"/>
      <c r="E928" s="382"/>
    </row>
    <row r="929">
      <c r="C929" s="382"/>
      <c r="D929" s="382"/>
      <c r="E929" s="382"/>
    </row>
    <row r="930">
      <c r="C930" s="382"/>
      <c r="D930" s="382"/>
      <c r="E930" s="382"/>
    </row>
    <row r="931">
      <c r="C931" s="382"/>
      <c r="D931" s="382"/>
      <c r="E931" s="382"/>
    </row>
    <row r="932">
      <c r="C932" s="382"/>
      <c r="D932" s="382"/>
      <c r="E932" s="382"/>
    </row>
    <row r="933">
      <c r="C933" s="382"/>
      <c r="D933" s="382"/>
      <c r="E933" s="382"/>
    </row>
    <row r="934">
      <c r="C934" s="382"/>
      <c r="D934" s="382"/>
      <c r="E934" s="382"/>
    </row>
    <row r="935">
      <c r="C935" s="382"/>
      <c r="D935" s="382"/>
      <c r="E935" s="382"/>
    </row>
    <row r="936">
      <c r="C936" s="382"/>
      <c r="D936" s="382"/>
      <c r="E936" s="382"/>
    </row>
    <row r="937">
      <c r="C937" s="382"/>
      <c r="D937" s="382"/>
      <c r="E937" s="382"/>
    </row>
    <row r="938">
      <c r="C938" s="382"/>
      <c r="D938" s="382"/>
      <c r="E938" s="382"/>
    </row>
    <row r="939">
      <c r="C939" s="382"/>
      <c r="D939" s="382"/>
      <c r="E939" s="382"/>
    </row>
    <row r="940">
      <c r="C940" s="382"/>
      <c r="D940" s="382"/>
      <c r="E940" s="382"/>
    </row>
    <row r="941">
      <c r="C941" s="382"/>
      <c r="D941" s="382"/>
      <c r="E941" s="382"/>
    </row>
    <row r="942">
      <c r="C942" s="382"/>
      <c r="D942" s="382"/>
      <c r="E942" s="382"/>
    </row>
    <row r="943">
      <c r="C943" s="382"/>
      <c r="D943" s="382"/>
      <c r="E943" s="382"/>
    </row>
    <row r="944">
      <c r="C944" s="382"/>
      <c r="D944" s="382"/>
      <c r="E944" s="382"/>
    </row>
    <row r="945">
      <c r="C945" s="382"/>
      <c r="D945" s="382"/>
      <c r="E945" s="382"/>
    </row>
    <row r="946">
      <c r="C946" s="382"/>
      <c r="D946" s="382"/>
      <c r="E946" s="382"/>
    </row>
    <row r="947">
      <c r="C947" s="382"/>
      <c r="D947" s="382"/>
      <c r="E947" s="382"/>
    </row>
    <row r="948">
      <c r="C948" s="382"/>
      <c r="D948" s="382"/>
      <c r="E948" s="382"/>
    </row>
    <row r="949">
      <c r="C949" s="382"/>
      <c r="D949" s="382"/>
      <c r="E949" s="382"/>
    </row>
    <row r="950">
      <c r="C950" s="382"/>
      <c r="D950" s="382"/>
      <c r="E950" s="382"/>
    </row>
    <row r="951">
      <c r="C951" s="382"/>
      <c r="D951" s="382"/>
      <c r="E951" s="382"/>
    </row>
    <row r="952">
      <c r="C952" s="382"/>
      <c r="D952" s="382"/>
      <c r="E952" s="382"/>
    </row>
    <row r="953">
      <c r="C953" s="382"/>
      <c r="D953" s="382"/>
      <c r="E953" s="382"/>
    </row>
    <row r="954">
      <c r="C954" s="382"/>
      <c r="D954" s="382"/>
      <c r="E954" s="382"/>
    </row>
    <row r="955">
      <c r="C955" s="382"/>
      <c r="D955" s="382"/>
      <c r="E955" s="382"/>
    </row>
    <row r="956">
      <c r="C956" s="382"/>
      <c r="D956" s="382"/>
      <c r="E956" s="382"/>
    </row>
    <row r="957">
      <c r="C957" s="382"/>
      <c r="D957" s="382"/>
      <c r="E957" s="382"/>
    </row>
    <row r="958">
      <c r="C958" s="382"/>
      <c r="D958" s="382"/>
      <c r="E958" s="382"/>
    </row>
    <row r="959">
      <c r="C959" s="382"/>
      <c r="D959" s="382"/>
      <c r="E959" s="382"/>
    </row>
    <row r="960">
      <c r="C960" s="382"/>
      <c r="D960" s="382"/>
      <c r="E960" s="382"/>
    </row>
    <row r="961">
      <c r="C961" s="382"/>
      <c r="D961" s="382"/>
      <c r="E961" s="382"/>
    </row>
    <row r="962">
      <c r="C962" s="382"/>
      <c r="D962" s="382"/>
      <c r="E962" s="382"/>
    </row>
    <row r="963">
      <c r="C963" s="382"/>
      <c r="D963" s="382"/>
      <c r="E963" s="382"/>
    </row>
    <row r="964">
      <c r="C964" s="382"/>
      <c r="D964" s="382"/>
      <c r="E964" s="382"/>
    </row>
    <row r="965">
      <c r="C965" s="382"/>
      <c r="D965" s="382"/>
      <c r="E965" s="382"/>
    </row>
    <row r="966">
      <c r="C966" s="382"/>
      <c r="D966" s="382"/>
      <c r="E966" s="382"/>
    </row>
    <row r="967">
      <c r="C967" s="382"/>
      <c r="D967" s="382"/>
      <c r="E967" s="382"/>
    </row>
    <row r="968">
      <c r="C968" s="382"/>
      <c r="D968" s="382"/>
      <c r="E968" s="382"/>
    </row>
    <row r="969">
      <c r="C969" s="382"/>
      <c r="D969" s="382"/>
      <c r="E969" s="382"/>
    </row>
    <row r="970">
      <c r="C970" s="382"/>
      <c r="D970" s="382"/>
      <c r="E970" s="382"/>
    </row>
    <row r="971">
      <c r="C971" s="382"/>
      <c r="D971" s="382"/>
      <c r="E971" s="382"/>
    </row>
    <row r="972">
      <c r="C972" s="382"/>
      <c r="D972" s="382"/>
      <c r="E972" s="382"/>
    </row>
    <row r="973">
      <c r="C973" s="382"/>
      <c r="D973" s="382"/>
      <c r="E973" s="382"/>
    </row>
    <row r="974">
      <c r="C974" s="382"/>
      <c r="D974" s="382"/>
      <c r="E974" s="382"/>
    </row>
    <row r="975">
      <c r="C975" s="382"/>
      <c r="D975" s="382"/>
      <c r="E975" s="382"/>
    </row>
    <row r="976">
      <c r="C976" s="382"/>
      <c r="D976" s="382"/>
      <c r="E976" s="382"/>
    </row>
    <row r="977">
      <c r="C977" s="382"/>
      <c r="D977" s="382"/>
      <c r="E977" s="382"/>
    </row>
    <row r="978">
      <c r="C978" s="382"/>
      <c r="D978" s="382"/>
      <c r="E978" s="382"/>
    </row>
    <row r="979">
      <c r="C979" s="382"/>
      <c r="D979" s="382"/>
      <c r="E979" s="382"/>
    </row>
    <row r="980">
      <c r="C980" s="382"/>
      <c r="D980" s="382"/>
      <c r="E980" s="382"/>
    </row>
    <row r="981">
      <c r="C981" s="382"/>
      <c r="D981" s="382"/>
      <c r="E981" s="382"/>
    </row>
    <row r="982">
      <c r="C982" s="382"/>
      <c r="D982" s="382"/>
      <c r="E982" s="382"/>
    </row>
    <row r="983">
      <c r="C983" s="382"/>
      <c r="D983" s="382"/>
      <c r="E983" s="382"/>
    </row>
    <row r="984">
      <c r="C984" s="382"/>
      <c r="D984" s="382"/>
      <c r="E984" s="382"/>
    </row>
    <row r="985">
      <c r="C985" s="382"/>
      <c r="D985" s="382"/>
      <c r="E985" s="382"/>
    </row>
    <row r="986">
      <c r="C986" s="382"/>
      <c r="D986" s="382"/>
      <c r="E986" s="382"/>
    </row>
    <row r="987">
      <c r="C987" s="382"/>
      <c r="D987" s="382"/>
      <c r="E987" s="382"/>
    </row>
    <row r="988">
      <c r="C988" s="382"/>
      <c r="D988" s="382"/>
      <c r="E988" s="382"/>
    </row>
    <row r="989">
      <c r="C989" s="382"/>
      <c r="D989" s="382"/>
      <c r="E989" s="382"/>
    </row>
    <row r="990">
      <c r="C990" s="382"/>
      <c r="D990" s="382"/>
      <c r="E990" s="382"/>
    </row>
    <row r="991">
      <c r="C991" s="382"/>
      <c r="D991" s="382"/>
      <c r="E991" s="382"/>
    </row>
    <row r="992">
      <c r="C992" s="382"/>
      <c r="D992" s="382"/>
      <c r="E992" s="382"/>
    </row>
    <row r="993">
      <c r="C993" s="382"/>
      <c r="D993" s="382"/>
      <c r="E993" s="382"/>
    </row>
    <row r="994">
      <c r="C994" s="382"/>
      <c r="D994" s="382"/>
      <c r="E994" s="382"/>
    </row>
    <row r="995">
      <c r="C995" s="382"/>
      <c r="D995" s="382"/>
      <c r="E995" s="382"/>
    </row>
    <row r="996">
      <c r="C996" s="382"/>
      <c r="D996" s="382"/>
      <c r="E996" s="382"/>
    </row>
    <row r="997">
      <c r="C997" s="382"/>
      <c r="D997" s="382"/>
      <c r="E997" s="382"/>
    </row>
    <row r="998">
      <c r="C998" s="382"/>
      <c r="D998" s="382"/>
      <c r="E998" s="382"/>
    </row>
    <row r="999">
      <c r="C999" s="382"/>
      <c r="D999" s="382"/>
      <c r="E999" s="382"/>
    </row>
    <row r="1000">
      <c r="C1000" s="382"/>
      <c r="D1000" s="382"/>
      <c r="E1000" s="382"/>
    </row>
  </sheetData>
  <autoFilter ref="$A$2:$F$22"/>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84.25"/>
    <col customWidth="1" min="2" max="2" width="103.88"/>
    <col customWidth="1" min="3" max="3" width="18.25"/>
  </cols>
  <sheetData>
    <row r="1">
      <c r="A1" s="1011" t="s">
        <v>4609</v>
      </c>
      <c r="B1" s="1011" t="s">
        <v>4610</v>
      </c>
    </row>
    <row r="2">
      <c r="A2" s="391" t="s">
        <v>4362</v>
      </c>
      <c r="B2" s="391" t="s">
        <v>4611</v>
      </c>
    </row>
    <row r="3">
      <c r="A3" s="391" t="s">
        <v>4367</v>
      </c>
      <c r="B3" s="391" t="s">
        <v>4612</v>
      </c>
    </row>
    <row r="4">
      <c r="A4" s="391" t="s">
        <v>4368</v>
      </c>
      <c r="B4" s="391" t="s">
        <v>4613</v>
      </c>
    </row>
    <row r="5">
      <c r="A5" s="391" t="s">
        <v>4614</v>
      </c>
      <c r="B5" s="391" t="s">
        <v>4615</v>
      </c>
    </row>
    <row r="6">
      <c r="A6" s="391" t="s">
        <v>4370</v>
      </c>
      <c r="B6" s="391" t="s">
        <v>4616</v>
      </c>
    </row>
    <row r="7">
      <c r="A7" s="391" t="s">
        <v>2920</v>
      </c>
      <c r="B7" s="391" t="s">
        <v>4617</v>
      </c>
    </row>
    <row r="8">
      <c r="A8" s="391" t="s">
        <v>2931</v>
      </c>
      <c r="B8" s="391" t="s">
        <v>4618</v>
      </c>
    </row>
    <row r="9">
      <c r="A9" s="391" t="s">
        <v>4619</v>
      </c>
      <c r="B9" s="391" t="s">
        <v>4620</v>
      </c>
    </row>
    <row r="10">
      <c r="A10" s="391" t="s">
        <v>4372</v>
      </c>
      <c r="B10" s="391" t="s">
        <v>4621</v>
      </c>
    </row>
    <row r="11">
      <c r="A11" s="391" t="s">
        <v>4622</v>
      </c>
      <c r="B11" s="391" t="s">
        <v>4623</v>
      </c>
    </row>
    <row r="12">
      <c r="A12" s="391" t="s">
        <v>4624</v>
      </c>
      <c r="B12" s="391" t="s">
        <v>4625</v>
      </c>
    </row>
    <row r="13">
      <c r="A13" s="391" t="s">
        <v>4377</v>
      </c>
      <c r="B13" s="391" t="s">
        <v>4626</v>
      </c>
    </row>
    <row r="14">
      <c r="A14" s="391" t="s">
        <v>4627</v>
      </c>
      <c r="B14" s="391" t="s">
        <v>4628</v>
      </c>
    </row>
    <row r="15">
      <c r="A15" s="391" t="s">
        <v>4629</v>
      </c>
      <c r="B15" s="391" t="s">
        <v>4630</v>
      </c>
    </row>
    <row r="16">
      <c r="A16" s="391" t="s">
        <v>4380</v>
      </c>
      <c r="B16" s="391" t="s">
        <v>4631</v>
      </c>
    </row>
    <row r="17">
      <c r="A17" s="391" t="s">
        <v>4632</v>
      </c>
      <c r="B17" s="391" t="s">
        <v>4633</v>
      </c>
    </row>
    <row r="18">
      <c r="A18" s="391" t="s">
        <v>4382</v>
      </c>
      <c r="B18" s="391" t="s">
        <v>4634</v>
      </c>
    </row>
    <row r="19">
      <c r="A19" s="391" t="s">
        <v>4383</v>
      </c>
      <c r="B19" s="391" t="s">
        <v>4635</v>
      </c>
    </row>
    <row r="20">
      <c r="A20" s="391" t="s">
        <v>4636</v>
      </c>
      <c r="B20" s="391" t="s">
        <v>4637</v>
      </c>
    </row>
    <row r="21">
      <c r="A21" s="391" t="s">
        <v>4638</v>
      </c>
      <c r="B21" s="391" t="s">
        <v>4639</v>
      </c>
    </row>
    <row r="22">
      <c r="A22" s="391" t="s">
        <v>4640</v>
      </c>
      <c r="B22" s="391" t="s">
        <v>4641</v>
      </c>
    </row>
    <row r="23">
      <c r="A23" s="391" t="s">
        <v>4387</v>
      </c>
      <c r="B23" s="391" t="s">
        <v>4642</v>
      </c>
    </row>
    <row r="24">
      <c r="A24" s="1011" t="s">
        <v>4643</v>
      </c>
      <c r="B24" s="1011" t="s">
        <v>4644</v>
      </c>
    </row>
    <row r="25">
      <c r="A25" s="391" t="s">
        <v>4645</v>
      </c>
      <c r="B25" s="391" t="s">
        <v>4645</v>
      </c>
    </row>
    <row r="26">
      <c r="A26" s="391" t="s">
        <v>4646</v>
      </c>
      <c r="B26" s="391" t="s">
        <v>4646</v>
      </c>
    </row>
    <row r="27">
      <c r="A27" s="391" t="s">
        <v>4647</v>
      </c>
      <c r="B27" s="391" t="s">
        <v>4647</v>
      </c>
    </row>
    <row r="28">
      <c r="A28" s="391" t="s">
        <v>4648</v>
      </c>
      <c r="B28" s="391" t="s">
        <v>4648</v>
      </c>
    </row>
    <row r="29">
      <c r="A29" s="391" t="s">
        <v>4649</v>
      </c>
      <c r="B29" s="391" t="s">
        <v>4649</v>
      </c>
    </row>
    <row r="30">
      <c r="A30" s="391" t="s">
        <v>4650</v>
      </c>
      <c r="B30" s="391" t="s">
        <v>4650</v>
      </c>
    </row>
    <row r="31">
      <c r="A31" s="391" t="s">
        <v>4651</v>
      </c>
      <c r="B31" s="391" t="s">
        <v>4651</v>
      </c>
    </row>
    <row r="32">
      <c r="A32" s="391" t="s">
        <v>4652</v>
      </c>
      <c r="B32" s="391" t="s">
        <v>4652</v>
      </c>
    </row>
    <row r="33">
      <c r="A33" s="391" t="s">
        <v>4653</v>
      </c>
      <c r="B33" s="391" t="s">
        <v>4653</v>
      </c>
    </row>
    <row r="34">
      <c r="A34" s="391" t="s">
        <v>4654</v>
      </c>
      <c r="B34" s="391" t="s">
        <v>4654</v>
      </c>
    </row>
    <row r="35">
      <c r="A35" s="391" t="s">
        <v>4655</v>
      </c>
      <c r="B35" s="391" t="s">
        <v>4655</v>
      </c>
    </row>
    <row r="36">
      <c r="A36" s="391" t="s">
        <v>4656</v>
      </c>
      <c r="B36" s="391" t="s">
        <v>4656</v>
      </c>
    </row>
    <row r="37">
      <c r="A37" s="1011" t="s">
        <v>4657</v>
      </c>
      <c r="B37" s="1011" t="s">
        <v>4658</v>
      </c>
    </row>
    <row r="38">
      <c r="A38" s="391" t="s">
        <v>4659</v>
      </c>
      <c r="B38" s="391" t="s">
        <v>4659</v>
      </c>
    </row>
    <row r="39">
      <c r="A39" s="391" t="s">
        <v>4660</v>
      </c>
      <c r="B39" s="391" t="s">
        <v>4660</v>
      </c>
    </row>
    <row r="40">
      <c r="A40" s="391" t="s">
        <v>4661</v>
      </c>
      <c r="B40" s="391" t="s">
        <v>4661</v>
      </c>
    </row>
    <row r="41">
      <c r="A41" s="391" t="s">
        <v>4662</v>
      </c>
      <c r="B41" s="391" t="s">
        <v>4662</v>
      </c>
    </row>
    <row r="42">
      <c r="A42" s="391" t="s">
        <v>4663</v>
      </c>
      <c r="B42" s="391" t="s">
        <v>4663</v>
      </c>
    </row>
    <row r="43">
      <c r="A43" s="391" t="s">
        <v>4664</v>
      </c>
      <c r="B43" s="391" t="s">
        <v>4664</v>
      </c>
    </row>
    <row r="44">
      <c r="A44" s="391" t="s">
        <v>4665</v>
      </c>
      <c r="B44" s="391" t="s">
        <v>4665</v>
      </c>
    </row>
    <row r="45">
      <c r="A45" s="391" t="s">
        <v>4666</v>
      </c>
      <c r="B45" s="391" t="s">
        <v>4666</v>
      </c>
    </row>
    <row r="46">
      <c r="A46" s="391" t="s">
        <v>4667</v>
      </c>
      <c r="B46" s="391" t="s">
        <v>4667</v>
      </c>
    </row>
    <row r="47">
      <c r="A47" s="391" t="s">
        <v>4668</v>
      </c>
      <c r="B47" s="391" t="s">
        <v>4668</v>
      </c>
    </row>
    <row r="48">
      <c r="A48" s="391" t="s">
        <v>4669</v>
      </c>
      <c r="B48" s="391" t="s">
        <v>4669</v>
      </c>
    </row>
    <row r="49">
      <c r="A49" s="391" t="s">
        <v>4670</v>
      </c>
      <c r="B49" s="391" t="s">
        <v>4670</v>
      </c>
    </row>
    <row r="50">
      <c r="A50" s="391" t="s">
        <v>4671</v>
      </c>
      <c r="B50" s="391" t="s">
        <v>4671</v>
      </c>
    </row>
    <row r="55">
      <c r="B55" s="391" t="s">
        <v>4022</v>
      </c>
    </row>
    <row r="56">
      <c r="B56" s="391" t="s">
        <v>4672</v>
      </c>
    </row>
    <row r="57">
      <c r="B57" s="391" t="s">
        <v>4382</v>
      </c>
    </row>
    <row r="58">
      <c r="B58" s="391" t="s">
        <v>4673</v>
      </c>
    </row>
    <row r="59">
      <c r="B59" s="391" t="s">
        <v>4674</v>
      </c>
    </row>
    <row r="60">
      <c r="B60" s="391" t="s">
        <v>4675</v>
      </c>
    </row>
    <row r="61">
      <c r="B61" s="391" t="s">
        <v>4676</v>
      </c>
    </row>
    <row r="62">
      <c r="B62" s="391" t="s">
        <v>4677</v>
      </c>
    </row>
    <row r="63">
      <c r="B63" s="391" t="s">
        <v>4678</v>
      </c>
    </row>
    <row r="64">
      <c r="B64" s="391" t="s">
        <v>4679</v>
      </c>
    </row>
    <row r="68">
      <c r="B68" s="1011" t="s">
        <v>4680</v>
      </c>
    </row>
    <row r="69">
      <c r="B69" s="1012" t="s">
        <v>4681</v>
      </c>
    </row>
    <row r="70">
      <c r="B70" s="1012" t="s">
        <v>4682</v>
      </c>
    </row>
    <row r="71">
      <c r="B71" s="1012" t="s">
        <v>4683</v>
      </c>
      <c r="C71" s="1013" t="s">
        <v>4684</v>
      </c>
    </row>
    <row r="72">
      <c r="B72" s="1012" t="s">
        <v>4685</v>
      </c>
    </row>
    <row r="73">
      <c r="B73" s="1012" t="s">
        <v>4686</v>
      </c>
    </row>
    <row r="74">
      <c r="B74" s="1012" t="s">
        <v>4687</v>
      </c>
    </row>
    <row r="75">
      <c r="B75" s="1012" t="s">
        <v>4688</v>
      </c>
    </row>
    <row r="76">
      <c r="B76" s="1012"/>
    </row>
    <row r="77">
      <c r="B77" s="1012" t="s">
        <v>4689</v>
      </c>
    </row>
    <row r="78">
      <c r="B78" s="1012" t="s">
        <v>4690</v>
      </c>
    </row>
    <row r="79">
      <c r="B79" s="1012" t="s">
        <v>4691</v>
      </c>
      <c r="C79" s="391" t="s">
        <v>4692</v>
      </c>
    </row>
    <row r="80">
      <c r="B80" s="1012" t="s">
        <v>4693</v>
      </c>
    </row>
    <row r="81">
      <c r="B81" s="391" t="s">
        <v>4694</v>
      </c>
    </row>
    <row r="82">
      <c r="B82" s="391" t="s">
        <v>4695</v>
      </c>
    </row>
    <row r="83">
      <c r="B83" s="391" t="s">
        <v>4696</v>
      </c>
    </row>
    <row r="84">
      <c r="B84" s="391" t="s">
        <v>4697</v>
      </c>
    </row>
    <row r="85">
      <c r="B85" s="391" t="s">
        <v>4698</v>
      </c>
    </row>
    <row r="86">
      <c r="B86" s="391" t="s">
        <v>4699</v>
      </c>
    </row>
    <row r="87">
      <c r="B87" s="391" t="s">
        <v>4700</v>
      </c>
    </row>
    <row r="88">
      <c r="B88" s="391" t="s">
        <v>4701</v>
      </c>
    </row>
    <row r="89">
      <c r="B89" s="391" t="s">
        <v>4702</v>
      </c>
    </row>
    <row r="90">
      <c r="B90" s="1012"/>
    </row>
    <row r="91">
      <c r="B91" s="1012" t="s">
        <v>4703</v>
      </c>
    </row>
    <row r="92">
      <c r="B92" s="1012"/>
    </row>
    <row r="93">
      <c r="B93" s="1012"/>
    </row>
    <row r="94">
      <c r="B94" s="1012"/>
    </row>
  </sheetData>
  <hyperlinks>
    <hyperlink r:id="rId1" ref="C71"/>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14.5"/>
    <col customWidth="1" min="4" max="4" width="16.0"/>
    <col customWidth="1" min="5" max="5" width="16.38"/>
  </cols>
  <sheetData>
    <row r="1">
      <c r="A1" s="391" t="s">
        <v>0</v>
      </c>
      <c r="B1" s="933" t="s">
        <v>4043</v>
      </c>
      <c r="C1" s="933" t="s">
        <v>4044</v>
      </c>
      <c r="D1" s="1014" t="s">
        <v>4229</v>
      </c>
      <c r="E1" s="1015" t="s">
        <v>500</v>
      </c>
      <c r="F1" s="588" t="s">
        <v>4704</v>
      </c>
    </row>
    <row r="2">
      <c r="A2" s="928" t="s">
        <v>878</v>
      </c>
      <c r="B2" s="934">
        <v>44289.0</v>
      </c>
      <c r="C2" s="934">
        <v>44330.0</v>
      </c>
      <c r="D2" s="934">
        <f t="shared" ref="D2:D12" si="1">C2-4</f>
        <v>44326</v>
      </c>
      <c r="E2" s="423">
        <f t="shared" ref="E2:E12" si="2">C2-2</f>
        <v>44328</v>
      </c>
      <c r="F2" s="1016">
        <v>0.3333333333333333</v>
      </c>
    </row>
    <row r="3">
      <c r="A3" s="928" t="s">
        <v>4015</v>
      </c>
      <c r="B3" s="934">
        <v>44293.0</v>
      </c>
      <c r="C3" s="934">
        <v>44337.0</v>
      </c>
      <c r="D3" s="934">
        <f t="shared" si="1"/>
        <v>44333</v>
      </c>
      <c r="E3" s="423">
        <f t="shared" si="2"/>
        <v>44335</v>
      </c>
      <c r="F3" s="1016">
        <v>0.4583333333333333</v>
      </c>
    </row>
    <row r="4">
      <c r="A4" s="928" t="s">
        <v>4014</v>
      </c>
      <c r="B4" s="934">
        <v>44334.0</v>
      </c>
      <c r="C4" s="934">
        <v>44341.0</v>
      </c>
      <c r="D4" s="934">
        <f t="shared" si="1"/>
        <v>44337</v>
      </c>
      <c r="E4" s="423">
        <f t="shared" si="2"/>
        <v>44339</v>
      </c>
      <c r="F4" s="1016">
        <v>0.375</v>
      </c>
    </row>
    <row r="5">
      <c r="A5" s="928" t="s">
        <v>4016</v>
      </c>
      <c r="B5" s="934">
        <v>44313.0</v>
      </c>
      <c r="C5" s="934">
        <v>44343.0</v>
      </c>
      <c r="D5" s="934">
        <f t="shared" si="1"/>
        <v>44339</v>
      </c>
      <c r="E5" s="934">
        <f t="shared" si="2"/>
        <v>44341</v>
      </c>
      <c r="F5" s="1016">
        <v>0.5</v>
      </c>
    </row>
    <row r="6">
      <c r="A6" s="928" t="s">
        <v>4020</v>
      </c>
      <c r="B6" s="934">
        <v>44311.0</v>
      </c>
      <c r="C6" s="934">
        <v>44361.0</v>
      </c>
      <c r="D6" s="934">
        <f t="shared" si="1"/>
        <v>44357</v>
      </c>
      <c r="E6" s="934">
        <f t="shared" si="2"/>
        <v>44359</v>
      </c>
      <c r="F6" s="1016">
        <v>0.4166666666666667</v>
      </c>
    </row>
    <row r="7">
      <c r="A7" s="928" t="s">
        <v>869</v>
      </c>
      <c r="B7" s="934">
        <v>44322.0</v>
      </c>
      <c r="C7" s="934">
        <v>44349.0</v>
      </c>
      <c r="D7" s="934">
        <f t="shared" si="1"/>
        <v>44345</v>
      </c>
      <c r="E7" s="934">
        <f t="shared" si="2"/>
        <v>44347</v>
      </c>
      <c r="F7" s="1016">
        <v>0.5416666666666666</v>
      </c>
    </row>
    <row r="8">
      <c r="A8" s="928" t="s">
        <v>4007</v>
      </c>
      <c r="B8" s="934">
        <v>44326.0</v>
      </c>
      <c r="C8" s="934">
        <v>44355.0</v>
      </c>
      <c r="D8" s="934">
        <f t="shared" si="1"/>
        <v>44351</v>
      </c>
      <c r="E8" s="934">
        <f t="shared" si="2"/>
        <v>44353</v>
      </c>
      <c r="F8" s="1016">
        <v>0.5833333333333334</v>
      </c>
    </row>
    <row r="9">
      <c r="A9" s="928" t="s">
        <v>4008</v>
      </c>
      <c r="B9" s="934">
        <v>44328.0</v>
      </c>
      <c r="C9" s="934">
        <v>44358.0</v>
      </c>
      <c r="D9" s="934">
        <f t="shared" si="1"/>
        <v>44354</v>
      </c>
      <c r="E9" s="934">
        <f t="shared" si="2"/>
        <v>44356</v>
      </c>
      <c r="F9" s="1016">
        <v>0.625</v>
      </c>
    </row>
    <row r="10">
      <c r="A10" s="928" t="s">
        <v>4021</v>
      </c>
      <c r="B10" s="934">
        <v>44303.0</v>
      </c>
      <c r="C10" s="934">
        <v>44365.0</v>
      </c>
      <c r="D10" s="934">
        <f t="shared" si="1"/>
        <v>44361</v>
      </c>
      <c r="E10" s="934">
        <f t="shared" si="2"/>
        <v>44363</v>
      </c>
      <c r="F10" s="1016">
        <v>0.6666666666666666</v>
      </c>
    </row>
    <row r="11">
      <c r="A11" s="928" t="s">
        <v>4009</v>
      </c>
      <c r="B11" s="934">
        <v>44323.0</v>
      </c>
      <c r="C11" s="934">
        <v>44368.0</v>
      </c>
      <c r="D11" s="934">
        <f t="shared" si="1"/>
        <v>44364</v>
      </c>
      <c r="E11" s="934">
        <f t="shared" si="2"/>
        <v>44366</v>
      </c>
      <c r="F11" s="1016">
        <v>0.7083333333333334</v>
      </c>
    </row>
    <row r="12">
      <c r="A12" s="928" t="s">
        <v>829</v>
      </c>
      <c r="B12" s="934">
        <v>44327.0</v>
      </c>
      <c r="C12" s="934">
        <v>44372.0</v>
      </c>
      <c r="D12" s="934">
        <f t="shared" si="1"/>
        <v>44368</v>
      </c>
      <c r="E12" s="934">
        <f t="shared" si="2"/>
        <v>44370</v>
      </c>
      <c r="F12" s="1016">
        <v>0.75</v>
      </c>
    </row>
    <row r="13">
      <c r="D13" s="382"/>
      <c r="F13" s="382"/>
    </row>
    <row r="14">
      <c r="D14" s="382"/>
      <c r="F14" s="382"/>
    </row>
    <row r="15">
      <c r="D15" s="382"/>
      <c r="F15" s="382"/>
    </row>
    <row r="16">
      <c r="D16" s="382"/>
      <c r="F16" s="382"/>
    </row>
    <row r="17">
      <c r="D17" s="382"/>
      <c r="F17" s="382"/>
    </row>
    <row r="18">
      <c r="D18" s="382"/>
      <c r="F18" s="382"/>
    </row>
    <row r="19">
      <c r="D19" s="382"/>
      <c r="F19" s="382"/>
    </row>
    <row r="20">
      <c r="D20" s="382"/>
      <c r="F20" s="382"/>
    </row>
    <row r="21">
      <c r="D21" s="382"/>
      <c r="F21" s="382"/>
    </row>
    <row r="22">
      <c r="D22" s="382"/>
      <c r="F22" s="382"/>
    </row>
    <row r="23">
      <c r="D23" s="382"/>
      <c r="F23" s="382"/>
    </row>
    <row r="24">
      <c r="D24" s="382"/>
      <c r="F24" s="382"/>
    </row>
    <row r="25">
      <c r="D25" s="382"/>
      <c r="F25" s="382"/>
    </row>
    <row r="26">
      <c r="D26" s="382"/>
      <c r="F26" s="382"/>
    </row>
    <row r="27">
      <c r="D27" s="382"/>
      <c r="F27" s="382"/>
    </row>
    <row r="28">
      <c r="D28" s="382"/>
      <c r="F28" s="382"/>
    </row>
    <row r="29">
      <c r="D29" s="382"/>
      <c r="F29" s="382"/>
    </row>
    <row r="30">
      <c r="D30" s="382"/>
      <c r="F30" s="382"/>
    </row>
    <row r="31">
      <c r="D31" s="382"/>
      <c r="F31" s="382"/>
    </row>
    <row r="32">
      <c r="D32" s="382"/>
      <c r="F32" s="382"/>
    </row>
    <row r="33">
      <c r="D33" s="382"/>
      <c r="F33" s="382"/>
    </row>
    <row r="34">
      <c r="D34" s="382"/>
      <c r="F34" s="382"/>
    </row>
    <row r="35">
      <c r="D35" s="382"/>
      <c r="F35" s="382"/>
    </row>
    <row r="36">
      <c r="D36" s="382"/>
      <c r="F36" s="382"/>
    </row>
    <row r="37">
      <c r="D37" s="382"/>
      <c r="F37" s="382"/>
    </row>
    <row r="38">
      <c r="D38" s="382"/>
      <c r="F38" s="382"/>
    </row>
    <row r="39">
      <c r="D39" s="382"/>
      <c r="F39" s="382"/>
    </row>
    <row r="40">
      <c r="D40" s="382"/>
      <c r="F40" s="382"/>
    </row>
    <row r="41">
      <c r="D41" s="382"/>
      <c r="F41" s="382"/>
    </row>
    <row r="42">
      <c r="D42" s="382"/>
      <c r="F42" s="382"/>
    </row>
    <row r="43">
      <c r="D43" s="382"/>
      <c r="F43" s="382"/>
    </row>
    <row r="44">
      <c r="D44" s="382"/>
      <c r="F44" s="382"/>
    </row>
    <row r="45">
      <c r="D45" s="382"/>
      <c r="F45" s="382"/>
    </row>
    <row r="46">
      <c r="D46" s="382"/>
      <c r="F46" s="382"/>
    </row>
    <row r="47">
      <c r="D47" s="382"/>
      <c r="F47" s="382"/>
    </row>
    <row r="48">
      <c r="D48" s="382"/>
      <c r="F48" s="382"/>
    </row>
    <row r="49">
      <c r="D49" s="382"/>
      <c r="F49" s="382"/>
    </row>
    <row r="50">
      <c r="D50" s="382"/>
      <c r="F50" s="382"/>
    </row>
    <row r="51">
      <c r="D51" s="382"/>
      <c r="F51" s="382"/>
    </row>
    <row r="52">
      <c r="D52" s="382"/>
      <c r="F52" s="382"/>
    </row>
    <row r="53">
      <c r="D53" s="382"/>
      <c r="F53" s="382"/>
    </row>
    <row r="54">
      <c r="D54" s="382"/>
      <c r="F54" s="382"/>
    </row>
    <row r="55">
      <c r="D55" s="382"/>
      <c r="F55" s="382"/>
    </row>
    <row r="56">
      <c r="D56" s="382"/>
      <c r="F56" s="382"/>
    </row>
    <row r="57">
      <c r="D57" s="382"/>
      <c r="F57" s="382"/>
    </row>
    <row r="58">
      <c r="D58" s="382"/>
      <c r="F58" s="382"/>
    </row>
    <row r="59">
      <c r="D59" s="382"/>
      <c r="F59" s="382"/>
    </row>
    <row r="60">
      <c r="D60" s="382"/>
      <c r="F60" s="382"/>
    </row>
    <row r="61">
      <c r="D61" s="382"/>
      <c r="F61" s="382"/>
    </row>
    <row r="62">
      <c r="D62" s="382"/>
      <c r="F62" s="382"/>
    </row>
    <row r="63">
      <c r="D63" s="382"/>
      <c r="F63" s="382"/>
    </row>
    <row r="64">
      <c r="D64" s="382"/>
      <c r="F64" s="382"/>
    </row>
    <row r="65">
      <c r="D65" s="382"/>
      <c r="F65" s="382"/>
    </row>
    <row r="66">
      <c r="D66" s="382"/>
      <c r="F66" s="382"/>
    </row>
    <row r="67">
      <c r="D67" s="382"/>
      <c r="F67" s="382"/>
    </row>
    <row r="68">
      <c r="D68" s="382"/>
      <c r="F68" s="382"/>
    </row>
    <row r="69">
      <c r="D69" s="382"/>
      <c r="F69" s="382"/>
    </row>
    <row r="70">
      <c r="D70" s="382"/>
      <c r="F70" s="382"/>
    </row>
    <row r="71">
      <c r="D71" s="382"/>
      <c r="F71" s="382"/>
    </row>
    <row r="72">
      <c r="D72" s="382"/>
      <c r="F72" s="382"/>
    </row>
    <row r="73">
      <c r="D73" s="382"/>
      <c r="F73" s="382"/>
    </row>
    <row r="74">
      <c r="D74" s="382"/>
      <c r="F74" s="382"/>
    </row>
    <row r="75">
      <c r="D75" s="382"/>
      <c r="F75" s="382"/>
    </row>
    <row r="76">
      <c r="D76" s="382"/>
      <c r="F76" s="382"/>
    </row>
    <row r="77">
      <c r="D77" s="382"/>
      <c r="F77" s="382"/>
    </row>
    <row r="78">
      <c r="D78" s="382"/>
      <c r="F78" s="382"/>
    </row>
    <row r="79">
      <c r="D79" s="382"/>
      <c r="F79" s="382"/>
    </row>
    <row r="80">
      <c r="D80" s="382"/>
      <c r="F80" s="382"/>
    </row>
    <row r="81">
      <c r="D81" s="382"/>
      <c r="F81" s="382"/>
    </row>
    <row r="82">
      <c r="D82" s="382"/>
      <c r="F82" s="382"/>
    </row>
    <row r="83">
      <c r="D83" s="382"/>
      <c r="F83" s="382"/>
    </row>
    <row r="84">
      <c r="D84" s="382"/>
      <c r="F84" s="382"/>
    </row>
    <row r="85">
      <c r="D85" s="382"/>
      <c r="F85" s="382"/>
    </row>
    <row r="86">
      <c r="D86" s="382"/>
      <c r="F86" s="382"/>
    </row>
    <row r="87">
      <c r="D87" s="382"/>
      <c r="F87" s="382"/>
    </row>
    <row r="88">
      <c r="D88" s="382"/>
      <c r="F88" s="382"/>
    </row>
    <row r="89">
      <c r="D89" s="382"/>
      <c r="F89" s="382"/>
    </row>
    <row r="90">
      <c r="D90" s="382"/>
      <c r="F90" s="382"/>
    </row>
    <row r="91">
      <c r="D91" s="382"/>
      <c r="F91" s="382"/>
    </row>
    <row r="92">
      <c r="D92" s="382"/>
      <c r="F92" s="382"/>
    </row>
    <row r="93">
      <c r="D93" s="382"/>
      <c r="F93" s="382"/>
    </row>
    <row r="94">
      <c r="D94" s="382"/>
      <c r="F94" s="382"/>
    </row>
    <row r="95">
      <c r="D95" s="382"/>
      <c r="F95" s="382"/>
    </row>
    <row r="96">
      <c r="D96" s="382"/>
      <c r="F96" s="382"/>
    </row>
    <row r="97">
      <c r="D97" s="382"/>
      <c r="F97" s="382"/>
    </row>
    <row r="98">
      <c r="D98" s="382"/>
      <c r="F98" s="382"/>
    </row>
    <row r="99">
      <c r="D99" s="382"/>
      <c r="F99" s="382"/>
    </row>
    <row r="100">
      <c r="D100" s="382"/>
      <c r="F100" s="382"/>
    </row>
    <row r="101">
      <c r="D101" s="382"/>
      <c r="F101" s="382"/>
    </row>
    <row r="102">
      <c r="D102" s="382"/>
      <c r="F102" s="382"/>
    </row>
    <row r="103">
      <c r="D103" s="382"/>
      <c r="F103" s="382"/>
    </row>
    <row r="104">
      <c r="D104" s="382"/>
      <c r="F104" s="382"/>
    </row>
    <row r="105">
      <c r="D105" s="382"/>
      <c r="F105" s="382"/>
    </row>
    <row r="106">
      <c r="D106" s="382"/>
      <c r="F106" s="382"/>
    </row>
    <row r="107">
      <c r="D107" s="382"/>
      <c r="F107" s="382"/>
    </row>
    <row r="108">
      <c r="D108" s="382"/>
      <c r="F108" s="382"/>
    </row>
    <row r="109">
      <c r="D109" s="382"/>
      <c r="F109" s="382"/>
    </row>
    <row r="110">
      <c r="D110" s="382"/>
      <c r="F110" s="382"/>
    </row>
    <row r="111">
      <c r="D111" s="382"/>
      <c r="F111" s="382"/>
    </row>
    <row r="112">
      <c r="D112" s="382"/>
      <c r="F112" s="382"/>
    </row>
    <row r="113">
      <c r="D113" s="382"/>
      <c r="F113" s="382"/>
    </row>
    <row r="114">
      <c r="D114" s="382"/>
      <c r="F114" s="382"/>
    </row>
    <row r="115">
      <c r="D115" s="382"/>
      <c r="F115" s="382"/>
    </row>
    <row r="116">
      <c r="D116" s="382"/>
      <c r="F116" s="382"/>
    </row>
    <row r="117">
      <c r="D117" s="382"/>
      <c r="F117" s="382"/>
    </row>
    <row r="118">
      <c r="D118" s="382"/>
      <c r="F118" s="382"/>
    </row>
    <row r="119">
      <c r="D119" s="382"/>
      <c r="F119" s="382"/>
    </row>
    <row r="120">
      <c r="D120" s="382"/>
      <c r="F120" s="382"/>
    </row>
    <row r="121">
      <c r="D121" s="382"/>
      <c r="F121" s="382"/>
    </row>
    <row r="122">
      <c r="D122" s="382"/>
      <c r="F122" s="382"/>
    </row>
    <row r="123">
      <c r="D123" s="382"/>
      <c r="F123" s="382"/>
    </row>
    <row r="124">
      <c r="D124" s="382"/>
      <c r="F124" s="382"/>
    </row>
    <row r="125">
      <c r="D125" s="382"/>
      <c r="F125" s="382"/>
    </row>
    <row r="126">
      <c r="D126" s="382"/>
      <c r="F126" s="382"/>
    </row>
    <row r="127">
      <c r="D127" s="382"/>
      <c r="F127" s="382"/>
    </row>
    <row r="128">
      <c r="D128" s="382"/>
      <c r="F128" s="382"/>
    </row>
    <row r="129">
      <c r="D129" s="382"/>
      <c r="F129" s="382"/>
    </row>
    <row r="130">
      <c r="D130" s="382"/>
      <c r="F130" s="382"/>
    </row>
    <row r="131">
      <c r="D131" s="382"/>
      <c r="F131" s="382"/>
    </row>
    <row r="132">
      <c r="D132" s="382"/>
      <c r="F132" s="382"/>
    </row>
    <row r="133">
      <c r="D133" s="382"/>
      <c r="F133" s="382"/>
    </row>
    <row r="134">
      <c r="D134" s="382"/>
      <c r="F134" s="382"/>
    </row>
    <row r="135">
      <c r="D135" s="382"/>
      <c r="F135" s="382"/>
    </row>
    <row r="136">
      <c r="D136" s="382"/>
      <c r="F136" s="382"/>
    </row>
    <row r="137">
      <c r="D137" s="382"/>
      <c r="F137" s="382"/>
    </row>
    <row r="138">
      <c r="D138" s="382"/>
      <c r="F138" s="382"/>
    </row>
    <row r="139">
      <c r="D139" s="382"/>
      <c r="F139" s="382"/>
    </row>
    <row r="140">
      <c r="D140" s="382"/>
      <c r="F140" s="382"/>
    </row>
    <row r="141">
      <c r="D141" s="382"/>
      <c r="F141" s="382"/>
    </row>
    <row r="142">
      <c r="D142" s="382"/>
      <c r="F142" s="382"/>
    </row>
    <row r="143">
      <c r="D143" s="382"/>
      <c r="F143" s="382"/>
    </row>
    <row r="144">
      <c r="D144" s="382"/>
      <c r="F144" s="382"/>
    </row>
    <row r="145">
      <c r="D145" s="382"/>
      <c r="F145" s="382"/>
    </row>
    <row r="146">
      <c r="D146" s="382"/>
      <c r="F146" s="382"/>
    </row>
    <row r="147">
      <c r="D147" s="382"/>
      <c r="F147" s="382"/>
    </row>
    <row r="148">
      <c r="D148" s="382"/>
      <c r="F148" s="382"/>
    </row>
    <row r="149">
      <c r="D149" s="382"/>
      <c r="F149" s="382"/>
    </row>
    <row r="150">
      <c r="D150" s="382"/>
      <c r="F150" s="382"/>
    </row>
    <row r="151">
      <c r="D151" s="382"/>
      <c r="F151" s="382"/>
    </row>
    <row r="152">
      <c r="D152" s="382"/>
      <c r="F152" s="382"/>
    </row>
    <row r="153">
      <c r="D153" s="382"/>
      <c r="F153" s="382"/>
    </row>
    <row r="154">
      <c r="D154" s="382"/>
      <c r="F154" s="382"/>
    </row>
    <row r="155">
      <c r="D155" s="382"/>
      <c r="F155" s="382"/>
    </row>
    <row r="156">
      <c r="D156" s="382"/>
      <c r="F156" s="382"/>
    </row>
    <row r="157">
      <c r="D157" s="382"/>
      <c r="F157" s="382"/>
    </row>
    <row r="158">
      <c r="D158" s="382"/>
      <c r="F158" s="382"/>
    </row>
    <row r="159">
      <c r="D159" s="382"/>
      <c r="F159" s="382"/>
    </row>
    <row r="160">
      <c r="D160" s="382"/>
      <c r="F160" s="382"/>
    </row>
    <row r="161">
      <c r="D161" s="382"/>
      <c r="F161" s="382"/>
    </row>
    <row r="162">
      <c r="D162" s="382"/>
      <c r="F162" s="382"/>
    </row>
    <row r="163">
      <c r="D163" s="382"/>
      <c r="F163" s="382"/>
    </row>
    <row r="164">
      <c r="D164" s="382"/>
      <c r="F164" s="382"/>
    </row>
    <row r="165">
      <c r="D165" s="382"/>
      <c r="F165" s="382"/>
    </row>
    <row r="166">
      <c r="D166" s="382"/>
      <c r="F166" s="382"/>
    </row>
    <row r="167">
      <c r="D167" s="382"/>
      <c r="F167" s="382"/>
    </row>
    <row r="168">
      <c r="D168" s="382"/>
      <c r="F168" s="382"/>
    </row>
    <row r="169">
      <c r="D169" s="382"/>
      <c r="F169" s="382"/>
    </row>
    <row r="170">
      <c r="D170" s="382"/>
      <c r="F170" s="382"/>
    </row>
    <row r="171">
      <c r="D171" s="382"/>
      <c r="F171" s="382"/>
    </row>
    <row r="172">
      <c r="D172" s="382"/>
      <c r="F172" s="382"/>
    </row>
    <row r="173">
      <c r="D173" s="382"/>
      <c r="F173" s="382"/>
    </row>
    <row r="174">
      <c r="D174" s="382"/>
      <c r="F174" s="382"/>
    </row>
    <row r="175">
      <c r="D175" s="382"/>
      <c r="F175" s="382"/>
    </row>
    <row r="176">
      <c r="D176" s="382"/>
      <c r="F176" s="382"/>
    </row>
    <row r="177">
      <c r="D177" s="382"/>
      <c r="F177" s="382"/>
    </row>
    <row r="178">
      <c r="D178" s="382"/>
      <c r="F178" s="382"/>
    </row>
    <row r="179">
      <c r="D179" s="382"/>
      <c r="F179" s="382"/>
    </row>
    <row r="180">
      <c r="D180" s="382"/>
      <c r="F180" s="382"/>
    </row>
    <row r="181">
      <c r="D181" s="382"/>
      <c r="F181" s="382"/>
    </row>
    <row r="182">
      <c r="D182" s="382"/>
      <c r="F182" s="382"/>
    </row>
    <row r="183">
      <c r="D183" s="382"/>
      <c r="F183" s="382"/>
    </row>
    <row r="184">
      <c r="D184" s="382"/>
      <c r="F184" s="382"/>
    </row>
    <row r="185">
      <c r="D185" s="382"/>
      <c r="F185" s="382"/>
    </row>
    <row r="186">
      <c r="D186" s="382"/>
      <c r="F186" s="382"/>
    </row>
    <row r="187">
      <c r="D187" s="382"/>
      <c r="F187" s="382"/>
    </row>
    <row r="188">
      <c r="D188" s="382"/>
      <c r="F188" s="382"/>
    </row>
    <row r="189">
      <c r="D189" s="382"/>
      <c r="F189" s="382"/>
    </row>
    <row r="190">
      <c r="D190" s="382"/>
      <c r="F190" s="382"/>
    </row>
    <row r="191">
      <c r="D191" s="382"/>
      <c r="F191" s="382"/>
    </row>
    <row r="192">
      <c r="D192" s="382"/>
      <c r="F192" s="382"/>
    </row>
    <row r="193">
      <c r="D193" s="382"/>
      <c r="F193" s="382"/>
    </row>
    <row r="194">
      <c r="D194" s="382"/>
      <c r="F194" s="382"/>
    </row>
    <row r="195">
      <c r="D195" s="382"/>
      <c r="F195" s="382"/>
    </row>
    <row r="196">
      <c r="D196" s="382"/>
      <c r="F196" s="382"/>
    </row>
    <row r="197">
      <c r="D197" s="382"/>
      <c r="F197" s="382"/>
    </row>
    <row r="198">
      <c r="D198" s="382"/>
      <c r="F198" s="382"/>
    </row>
    <row r="199">
      <c r="D199" s="382"/>
      <c r="F199" s="382"/>
    </row>
    <row r="200">
      <c r="D200" s="382"/>
      <c r="F200" s="382"/>
    </row>
    <row r="201">
      <c r="D201" s="382"/>
      <c r="F201" s="382"/>
    </row>
    <row r="202">
      <c r="D202" s="382"/>
      <c r="F202" s="382"/>
    </row>
    <row r="203">
      <c r="D203" s="382"/>
      <c r="F203" s="382"/>
    </row>
    <row r="204">
      <c r="D204" s="382"/>
      <c r="F204" s="382"/>
    </row>
    <row r="205">
      <c r="D205" s="382"/>
      <c r="F205" s="382"/>
    </row>
    <row r="206">
      <c r="D206" s="382"/>
      <c r="F206" s="382"/>
    </row>
    <row r="207">
      <c r="D207" s="382"/>
      <c r="F207" s="382"/>
    </row>
    <row r="208">
      <c r="D208" s="382"/>
      <c r="F208" s="382"/>
    </row>
    <row r="209">
      <c r="D209" s="382"/>
      <c r="F209" s="382"/>
    </row>
    <row r="210">
      <c r="D210" s="382"/>
      <c r="F210" s="382"/>
    </row>
    <row r="211">
      <c r="D211" s="382"/>
      <c r="F211" s="382"/>
    </row>
    <row r="212">
      <c r="D212" s="382"/>
      <c r="F212" s="382"/>
    </row>
    <row r="213">
      <c r="D213" s="382"/>
      <c r="F213" s="382"/>
    </row>
    <row r="214">
      <c r="D214" s="382"/>
      <c r="F214" s="382"/>
    </row>
    <row r="215">
      <c r="D215" s="382"/>
      <c r="F215" s="382"/>
    </row>
    <row r="216">
      <c r="D216" s="382"/>
      <c r="F216" s="382"/>
    </row>
    <row r="217">
      <c r="D217" s="382"/>
      <c r="F217" s="382"/>
    </row>
    <row r="218">
      <c r="D218" s="382"/>
      <c r="F218" s="382"/>
    </row>
    <row r="219">
      <c r="D219" s="382"/>
      <c r="F219" s="382"/>
    </row>
    <row r="220">
      <c r="D220" s="382"/>
      <c r="F220" s="382"/>
    </row>
    <row r="221">
      <c r="D221" s="382"/>
      <c r="F221" s="382"/>
    </row>
    <row r="222">
      <c r="D222" s="382"/>
      <c r="F222" s="382"/>
    </row>
    <row r="223">
      <c r="D223" s="382"/>
      <c r="F223" s="382"/>
    </row>
    <row r="224">
      <c r="D224" s="382"/>
      <c r="F224" s="382"/>
    </row>
    <row r="225">
      <c r="D225" s="382"/>
      <c r="F225" s="382"/>
    </row>
    <row r="226">
      <c r="D226" s="382"/>
      <c r="F226" s="382"/>
    </row>
    <row r="227">
      <c r="D227" s="382"/>
      <c r="F227" s="382"/>
    </row>
    <row r="228">
      <c r="D228" s="382"/>
      <c r="F228" s="382"/>
    </row>
    <row r="229">
      <c r="D229" s="382"/>
      <c r="F229" s="382"/>
    </row>
    <row r="230">
      <c r="D230" s="382"/>
      <c r="F230" s="382"/>
    </row>
    <row r="231">
      <c r="D231" s="382"/>
      <c r="F231" s="382"/>
    </row>
    <row r="232">
      <c r="D232" s="382"/>
      <c r="F232" s="382"/>
    </row>
    <row r="233">
      <c r="D233" s="382"/>
      <c r="F233" s="382"/>
    </row>
    <row r="234">
      <c r="D234" s="382"/>
      <c r="F234" s="382"/>
    </row>
    <row r="235">
      <c r="D235" s="382"/>
      <c r="F235" s="382"/>
    </row>
    <row r="236">
      <c r="D236" s="382"/>
      <c r="F236" s="382"/>
    </row>
    <row r="237">
      <c r="D237" s="382"/>
      <c r="F237" s="382"/>
    </row>
    <row r="238">
      <c r="D238" s="382"/>
      <c r="F238" s="382"/>
    </row>
    <row r="239">
      <c r="D239" s="382"/>
      <c r="F239" s="382"/>
    </row>
    <row r="240">
      <c r="D240" s="382"/>
      <c r="F240" s="382"/>
    </row>
    <row r="241">
      <c r="D241" s="382"/>
      <c r="F241" s="382"/>
    </row>
    <row r="242">
      <c r="D242" s="382"/>
      <c r="F242" s="382"/>
    </row>
    <row r="243">
      <c r="D243" s="382"/>
      <c r="F243" s="382"/>
    </row>
    <row r="244">
      <c r="D244" s="382"/>
      <c r="F244" s="382"/>
    </row>
    <row r="245">
      <c r="D245" s="382"/>
      <c r="F245" s="382"/>
    </row>
    <row r="246">
      <c r="D246" s="382"/>
      <c r="F246" s="382"/>
    </row>
    <row r="247">
      <c r="D247" s="382"/>
      <c r="F247" s="382"/>
    </row>
    <row r="248">
      <c r="D248" s="382"/>
      <c r="F248" s="382"/>
    </row>
    <row r="249">
      <c r="D249" s="382"/>
      <c r="F249" s="382"/>
    </row>
    <row r="250">
      <c r="D250" s="382"/>
      <c r="F250" s="382"/>
    </row>
    <row r="251">
      <c r="D251" s="382"/>
      <c r="F251" s="382"/>
    </row>
    <row r="252">
      <c r="D252" s="382"/>
      <c r="F252" s="382"/>
    </row>
    <row r="253">
      <c r="D253" s="382"/>
      <c r="F253" s="382"/>
    </row>
    <row r="254">
      <c r="D254" s="382"/>
      <c r="F254" s="382"/>
    </row>
    <row r="255">
      <c r="D255" s="382"/>
      <c r="F255" s="382"/>
    </row>
    <row r="256">
      <c r="D256" s="382"/>
      <c r="F256" s="382"/>
    </row>
    <row r="257">
      <c r="D257" s="382"/>
      <c r="F257" s="382"/>
    </row>
    <row r="258">
      <c r="D258" s="382"/>
      <c r="F258" s="382"/>
    </row>
    <row r="259">
      <c r="D259" s="382"/>
      <c r="F259" s="382"/>
    </row>
    <row r="260">
      <c r="D260" s="382"/>
      <c r="F260" s="382"/>
    </row>
    <row r="261">
      <c r="D261" s="382"/>
      <c r="F261" s="382"/>
    </row>
    <row r="262">
      <c r="D262" s="382"/>
      <c r="F262" s="382"/>
    </row>
    <row r="263">
      <c r="D263" s="382"/>
      <c r="F263" s="382"/>
    </row>
    <row r="264">
      <c r="D264" s="382"/>
      <c r="F264" s="382"/>
    </row>
    <row r="265">
      <c r="D265" s="382"/>
      <c r="F265" s="382"/>
    </row>
    <row r="266">
      <c r="D266" s="382"/>
      <c r="F266" s="382"/>
    </row>
    <row r="267">
      <c r="D267" s="382"/>
      <c r="F267" s="382"/>
    </row>
    <row r="268">
      <c r="D268" s="382"/>
      <c r="F268" s="382"/>
    </row>
    <row r="269">
      <c r="D269" s="382"/>
      <c r="F269" s="382"/>
    </row>
    <row r="270">
      <c r="D270" s="382"/>
      <c r="F270" s="382"/>
    </row>
    <row r="271">
      <c r="D271" s="382"/>
      <c r="F271" s="382"/>
    </row>
    <row r="272">
      <c r="D272" s="382"/>
      <c r="F272" s="382"/>
    </row>
    <row r="273">
      <c r="D273" s="382"/>
      <c r="F273" s="382"/>
    </row>
    <row r="274">
      <c r="D274" s="382"/>
      <c r="F274" s="382"/>
    </row>
    <row r="275">
      <c r="D275" s="382"/>
      <c r="F275" s="382"/>
    </row>
    <row r="276">
      <c r="D276" s="382"/>
      <c r="F276" s="382"/>
    </row>
    <row r="277">
      <c r="D277" s="382"/>
      <c r="F277" s="382"/>
    </row>
    <row r="278">
      <c r="D278" s="382"/>
      <c r="F278" s="382"/>
    </row>
    <row r="279">
      <c r="D279" s="382"/>
      <c r="F279" s="382"/>
    </row>
    <row r="280">
      <c r="D280" s="382"/>
      <c r="F280" s="382"/>
    </row>
    <row r="281">
      <c r="D281" s="382"/>
      <c r="F281" s="382"/>
    </row>
    <row r="282">
      <c r="D282" s="382"/>
      <c r="F282" s="382"/>
    </row>
    <row r="283">
      <c r="D283" s="382"/>
      <c r="F283" s="382"/>
    </row>
    <row r="284">
      <c r="D284" s="382"/>
      <c r="F284" s="382"/>
    </row>
    <row r="285">
      <c r="D285" s="382"/>
      <c r="F285" s="382"/>
    </row>
    <row r="286">
      <c r="D286" s="382"/>
      <c r="F286" s="382"/>
    </row>
    <row r="287">
      <c r="D287" s="382"/>
      <c r="F287" s="382"/>
    </row>
    <row r="288">
      <c r="D288" s="382"/>
      <c r="F288" s="382"/>
    </row>
    <row r="289">
      <c r="D289" s="382"/>
      <c r="F289" s="382"/>
    </row>
    <row r="290">
      <c r="D290" s="382"/>
      <c r="F290" s="382"/>
    </row>
    <row r="291">
      <c r="D291" s="382"/>
      <c r="F291" s="382"/>
    </row>
    <row r="292">
      <c r="D292" s="382"/>
      <c r="F292" s="382"/>
    </row>
    <row r="293">
      <c r="D293" s="382"/>
      <c r="F293" s="382"/>
    </row>
    <row r="294">
      <c r="D294" s="382"/>
      <c r="F294" s="382"/>
    </row>
    <row r="295">
      <c r="D295" s="382"/>
      <c r="F295" s="382"/>
    </row>
    <row r="296">
      <c r="D296" s="382"/>
      <c r="F296" s="382"/>
    </row>
    <row r="297">
      <c r="D297" s="382"/>
      <c r="F297" s="382"/>
    </row>
    <row r="298">
      <c r="D298" s="382"/>
      <c r="F298" s="382"/>
    </row>
    <row r="299">
      <c r="D299" s="382"/>
      <c r="F299" s="382"/>
    </row>
    <row r="300">
      <c r="D300" s="382"/>
      <c r="F300" s="382"/>
    </row>
    <row r="301">
      <c r="D301" s="382"/>
      <c r="F301" s="382"/>
    </row>
    <row r="302">
      <c r="D302" s="382"/>
      <c r="F302" s="382"/>
    </row>
    <row r="303">
      <c r="D303" s="382"/>
      <c r="F303" s="382"/>
    </row>
    <row r="304">
      <c r="D304" s="382"/>
      <c r="F304" s="382"/>
    </row>
    <row r="305">
      <c r="D305" s="382"/>
      <c r="F305" s="382"/>
    </row>
    <row r="306">
      <c r="D306" s="382"/>
      <c r="F306" s="382"/>
    </row>
    <row r="307">
      <c r="D307" s="382"/>
      <c r="F307" s="382"/>
    </row>
    <row r="308">
      <c r="D308" s="382"/>
      <c r="F308" s="382"/>
    </row>
    <row r="309">
      <c r="D309" s="382"/>
      <c r="F309" s="382"/>
    </row>
    <row r="310">
      <c r="D310" s="382"/>
      <c r="F310" s="382"/>
    </row>
    <row r="311">
      <c r="D311" s="382"/>
      <c r="F311" s="382"/>
    </row>
    <row r="312">
      <c r="D312" s="382"/>
      <c r="F312" s="382"/>
    </row>
    <row r="313">
      <c r="D313" s="382"/>
      <c r="F313" s="382"/>
    </row>
    <row r="314">
      <c r="D314" s="382"/>
      <c r="F314" s="382"/>
    </row>
    <row r="315">
      <c r="D315" s="382"/>
      <c r="F315" s="382"/>
    </row>
    <row r="316">
      <c r="D316" s="382"/>
      <c r="F316" s="382"/>
    </row>
    <row r="317">
      <c r="D317" s="382"/>
      <c r="F317" s="382"/>
    </row>
    <row r="318">
      <c r="D318" s="382"/>
      <c r="F318" s="382"/>
    </row>
    <row r="319">
      <c r="D319" s="382"/>
      <c r="F319" s="382"/>
    </row>
    <row r="320">
      <c r="D320" s="382"/>
      <c r="F320" s="382"/>
    </row>
    <row r="321">
      <c r="D321" s="382"/>
      <c r="F321" s="382"/>
    </row>
    <row r="322">
      <c r="D322" s="382"/>
      <c r="F322" s="382"/>
    </row>
    <row r="323">
      <c r="D323" s="382"/>
      <c r="F323" s="382"/>
    </row>
    <row r="324">
      <c r="D324" s="382"/>
      <c r="F324" s="382"/>
    </row>
    <row r="325">
      <c r="D325" s="382"/>
      <c r="F325" s="382"/>
    </row>
    <row r="326">
      <c r="D326" s="382"/>
      <c r="F326" s="382"/>
    </row>
    <row r="327">
      <c r="D327" s="382"/>
      <c r="F327" s="382"/>
    </row>
    <row r="328">
      <c r="D328" s="382"/>
      <c r="F328" s="382"/>
    </row>
    <row r="329">
      <c r="D329" s="382"/>
      <c r="F329" s="382"/>
    </row>
    <row r="330">
      <c r="D330" s="382"/>
      <c r="F330" s="382"/>
    </row>
    <row r="331">
      <c r="D331" s="382"/>
      <c r="F331" s="382"/>
    </row>
    <row r="332">
      <c r="D332" s="382"/>
      <c r="F332" s="382"/>
    </row>
    <row r="333">
      <c r="D333" s="382"/>
      <c r="F333" s="382"/>
    </row>
    <row r="334">
      <c r="D334" s="382"/>
      <c r="F334" s="382"/>
    </row>
    <row r="335">
      <c r="D335" s="382"/>
      <c r="F335" s="382"/>
    </row>
    <row r="336">
      <c r="D336" s="382"/>
      <c r="F336" s="382"/>
    </row>
    <row r="337">
      <c r="D337" s="382"/>
      <c r="F337" s="382"/>
    </row>
    <row r="338">
      <c r="D338" s="382"/>
      <c r="F338" s="382"/>
    </row>
    <row r="339">
      <c r="D339" s="382"/>
      <c r="F339" s="382"/>
    </row>
    <row r="340">
      <c r="D340" s="382"/>
      <c r="F340" s="382"/>
    </row>
    <row r="341">
      <c r="D341" s="382"/>
      <c r="F341" s="382"/>
    </row>
    <row r="342">
      <c r="D342" s="382"/>
      <c r="F342" s="382"/>
    </row>
    <row r="343">
      <c r="D343" s="382"/>
      <c r="F343" s="382"/>
    </row>
    <row r="344">
      <c r="D344" s="382"/>
      <c r="F344" s="382"/>
    </row>
    <row r="345">
      <c r="D345" s="382"/>
      <c r="F345" s="382"/>
    </row>
    <row r="346">
      <c r="D346" s="382"/>
      <c r="F346" s="382"/>
    </row>
    <row r="347">
      <c r="D347" s="382"/>
      <c r="F347" s="382"/>
    </row>
    <row r="348">
      <c r="D348" s="382"/>
      <c r="F348" s="382"/>
    </row>
    <row r="349">
      <c r="D349" s="382"/>
      <c r="F349" s="382"/>
    </row>
    <row r="350">
      <c r="D350" s="382"/>
      <c r="F350" s="382"/>
    </row>
    <row r="351">
      <c r="D351" s="382"/>
      <c r="F351" s="382"/>
    </row>
    <row r="352">
      <c r="D352" s="382"/>
      <c r="F352" s="382"/>
    </row>
    <row r="353">
      <c r="D353" s="382"/>
      <c r="F353" s="382"/>
    </row>
    <row r="354">
      <c r="D354" s="382"/>
      <c r="F354" s="382"/>
    </row>
    <row r="355">
      <c r="D355" s="382"/>
      <c r="F355" s="382"/>
    </row>
    <row r="356">
      <c r="D356" s="382"/>
      <c r="F356" s="382"/>
    </row>
    <row r="357">
      <c r="D357" s="382"/>
      <c r="F357" s="382"/>
    </row>
    <row r="358">
      <c r="D358" s="382"/>
      <c r="F358" s="382"/>
    </row>
    <row r="359">
      <c r="D359" s="382"/>
      <c r="F359" s="382"/>
    </row>
    <row r="360">
      <c r="D360" s="382"/>
      <c r="F360" s="382"/>
    </row>
    <row r="361">
      <c r="D361" s="382"/>
      <c r="F361" s="382"/>
    </row>
    <row r="362">
      <c r="D362" s="382"/>
      <c r="F362" s="382"/>
    </row>
    <row r="363">
      <c r="D363" s="382"/>
      <c r="F363" s="382"/>
    </row>
    <row r="364">
      <c r="D364" s="382"/>
      <c r="F364" s="382"/>
    </row>
    <row r="365">
      <c r="D365" s="382"/>
      <c r="F365" s="382"/>
    </row>
    <row r="366">
      <c r="D366" s="382"/>
      <c r="F366" s="382"/>
    </row>
    <row r="367">
      <c r="D367" s="382"/>
      <c r="F367" s="382"/>
    </row>
    <row r="368">
      <c r="D368" s="382"/>
      <c r="F368" s="382"/>
    </row>
    <row r="369">
      <c r="D369" s="382"/>
      <c r="F369" s="382"/>
    </row>
    <row r="370">
      <c r="D370" s="382"/>
      <c r="F370" s="382"/>
    </row>
    <row r="371">
      <c r="D371" s="382"/>
      <c r="F371" s="382"/>
    </row>
    <row r="372">
      <c r="D372" s="382"/>
      <c r="F372" s="382"/>
    </row>
    <row r="373">
      <c r="D373" s="382"/>
      <c r="F373" s="382"/>
    </row>
    <row r="374">
      <c r="D374" s="382"/>
      <c r="F374" s="382"/>
    </row>
    <row r="375">
      <c r="D375" s="382"/>
      <c r="F375" s="382"/>
    </row>
    <row r="376">
      <c r="D376" s="382"/>
      <c r="F376" s="382"/>
    </row>
    <row r="377">
      <c r="D377" s="382"/>
      <c r="F377" s="382"/>
    </row>
    <row r="378">
      <c r="D378" s="382"/>
      <c r="F378" s="382"/>
    </row>
    <row r="379">
      <c r="D379" s="382"/>
      <c r="F379" s="382"/>
    </row>
    <row r="380">
      <c r="D380" s="382"/>
      <c r="F380" s="382"/>
    </row>
    <row r="381">
      <c r="D381" s="382"/>
      <c r="F381" s="382"/>
    </row>
    <row r="382">
      <c r="D382" s="382"/>
      <c r="F382" s="382"/>
    </row>
    <row r="383">
      <c r="D383" s="382"/>
      <c r="F383" s="382"/>
    </row>
    <row r="384">
      <c r="D384" s="382"/>
      <c r="F384" s="382"/>
    </row>
    <row r="385">
      <c r="D385" s="382"/>
      <c r="F385" s="382"/>
    </row>
    <row r="386">
      <c r="D386" s="382"/>
      <c r="F386" s="382"/>
    </row>
    <row r="387">
      <c r="D387" s="382"/>
      <c r="F387" s="382"/>
    </row>
    <row r="388">
      <c r="D388" s="382"/>
      <c r="F388" s="382"/>
    </row>
    <row r="389">
      <c r="D389" s="382"/>
      <c r="F389" s="382"/>
    </row>
    <row r="390">
      <c r="D390" s="382"/>
      <c r="F390" s="382"/>
    </row>
    <row r="391">
      <c r="D391" s="382"/>
      <c r="F391" s="382"/>
    </row>
    <row r="392">
      <c r="D392" s="382"/>
      <c r="F392" s="382"/>
    </row>
    <row r="393">
      <c r="D393" s="382"/>
      <c r="F393" s="382"/>
    </row>
    <row r="394">
      <c r="D394" s="382"/>
      <c r="F394" s="382"/>
    </row>
    <row r="395">
      <c r="D395" s="382"/>
      <c r="F395" s="382"/>
    </row>
    <row r="396">
      <c r="D396" s="382"/>
      <c r="F396" s="382"/>
    </row>
    <row r="397">
      <c r="D397" s="382"/>
      <c r="F397" s="382"/>
    </row>
    <row r="398">
      <c r="D398" s="382"/>
      <c r="F398" s="382"/>
    </row>
    <row r="399">
      <c r="D399" s="382"/>
      <c r="F399" s="382"/>
    </row>
    <row r="400">
      <c r="D400" s="382"/>
      <c r="F400" s="382"/>
    </row>
    <row r="401">
      <c r="D401" s="382"/>
      <c r="F401" s="382"/>
    </row>
    <row r="402">
      <c r="D402" s="382"/>
      <c r="F402" s="382"/>
    </row>
    <row r="403">
      <c r="D403" s="382"/>
      <c r="F403" s="382"/>
    </row>
    <row r="404">
      <c r="D404" s="382"/>
      <c r="F404" s="382"/>
    </row>
    <row r="405">
      <c r="D405" s="382"/>
      <c r="F405" s="382"/>
    </row>
    <row r="406">
      <c r="D406" s="382"/>
      <c r="F406" s="382"/>
    </row>
    <row r="407">
      <c r="D407" s="382"/>
      <c r="F407" s="382"/>
    </row>
    <row r="408">
      <c r="D408" s="382"/>
      <c r="F408" s="382"/>
    </row>
    <row r="409">
      <c r="D409" s="382"/>
      <c r="F409" s="382"/>
    </row>
    <row r="410">
      <c r="D410" s="382"/>
      <c r="F410" s="382"/>
    </row>
    <row r="411">
      <c r="D411" s="382"/>
      <c r="F411" s="382"/>
    </row>
    <row r="412">
      <c r="D412" s="382"/>
      <c r="F412" s="382"/>
    </row>
    <row r="413">
      <c r="D413" s="382"/>
      <c r="F413" s="382"/>
    </row>
    <row r="414">
      <c r="D414" s="382"/>
      <c r="F414" s="382"/>
    </row>
    <row r="415">
      <c r="D415" s="382"/>
      <c r="F415" s="382"/>
    </row>
    <row r="416">
      <c r="D416" s="382"/>
      <c r="F416" s="382"/>
    </row>
    <row r="417">
      <c r="D417" s="382"/>
      <c r="F417" s="382"/>
    </row>
    <row r="418">
      <c r="D418" s="382"/>
      <c r="F418" s="382"/>
    </row>
    <row r="419">
      <c r="D419" s="382"/>
      <c r="F419" s="382"/>
    </row>
    <row r="420">
      <c r="D420" s="382"/>
      <c r="F420" s="382"/>
    </row>
    <row r="421">
      <c r="D421" s="382"/>
      <c r="F421" s="382"/>
    </row>
    <row r="422">
      <c r="D422" s="382"/>
      <c r="F422" s="382"/>
    </row>
    <row r="423">
      <c r="D423" s="382"/>
      <c r="F423" s="382"/>
    </row>
    <row r="424">
      <c r="D424" s="382"/>
      <c r="F424" s="382"/>
    </row>
    <row r="425">
      <c r="D425" s="382"/>
      <c r="F425" s="382"/>
    </row>
    <row r="426">
      <c r="D426" s="382"/>
      <c r="F426" s="382"/>
    </row>
    <row r="427">
      <c r="D427" s="382"/>
      <c r="F427" s="382"/>
    </row>
    <row r="428">
      <c r="D428" s="382"/>
      <c r="F428" s="382"/>
    </row>
    <row r="429">
      <c r="D429" s="382"/>
      <c r="F429" s="382"/>
    </row>
    <row r="430">
      <c r="D430" s="382"/>
      <c r="F430" s="382"/>
    </row>
    <row r="431">
      <c r="D431" s="382"/>
      <c r="F431" s="382"/>
    </row>
    <row r="432">
      <c r="D432" s="382"/>
      <c r="F432" s="382"/>
    </row>
    <row r="433">
      <c r="D433" s="382"/>
      <c r="F433" s="382"/>
    </row>
    <row r="434">
      <c r="D434" s="382"/>
      <c r="F434" s="382"/>
    </row>
    <row r="435">
      <c r="D435" s="382"/>
      <c r="F435" s="382"/>
    </row>
    <row r="436">
      <c r="D436" s="382"/>
      <c r="F436" s="382"/>
    </row>
    <row r="437">
      <c r="D437" s="382"/>
      <c r="F437" s="382"/>
    </row>
    <row r="438">
      <c r="D438" s="382"/>
      <c r="F438" s="382"/>
    </row>
    <row r="439">
      <c r="D439" s="382"/>
      <c r="F439" s="382"/>
    </row>
    <row r="440">
      <c r="D440" s="382"/>
      <c r="F440" s="382"/>
    </row>
    <row r="441">
      <c r="D441" s="382"/>
      <c r="F441" s="382"/>
    </row>
    <row r="442">
      <c r="D442" s="382"/>
      <c r="F442" s="382"/>
    </row>
    <row r="443">
      <c r="D443" s="382"/>
      <c r="F443" s="382"/>
    </row>
    <row r="444">
      <c r="D444" s="382"/>
      <c r="F444" s="382"/>
    </row>
    <row r="445">
      <c r="D445" s="382"/>
      <c r="F445" s="382"/>
    </row>
    <row r="446">
      <c r="D446" s="382"/>
      <c r="F446" s="382"/>
    </row>
    <row r="447">
      <c r="D447" s="382"/>
      <c r="F447" s="382"/>
    </row>
    <row r="448">
      <c r="D448" s="382"/>
      <c r="F448" s="382"/>
    </row>
    <row r="449">
      <c r="D449" s="382"/>
      <c r="F449" s="382"/>
    </row>
    <row r="450">
      <c r="D450" s="382"/>
      <c r="F450" s="382"/>
    </row>
    <row r="451">
      <c r="D451" s="382"/>
      <c r="F451" s="382"/>
    </row>
    <row r="452">
      <c r="D452" s="382"/>
      <c r="F452" s="382"/>
    </row>
    <row r="453">
      <c r="D453" s="382"/>
      <c r="F453" s="382"/>
    </row>
    <row r="454">
      <c r="D454" s="382"/>
      <c r="F454" s="382"/>
    </row>
    <row r="455">
      <c r="D455" s="382"/>
      <c r="F455" s="382"/>
    </row>
    <row r="456">
      <c r="D456" s="382"/>
      <c r="F456" s="382"/>
    </row>
    <row r="457">
      <c r="D457" s="382"/>
      <c r="F457" s="382"/>
    </row>
    <row r="458">
      <c r="D458" s="382"/>
      <c r="F458" s="382"/>
    </row>
    <row r="459">
      <c r="D459" s="382"/>
      <c r="F459" s="382"/>
    </row>
    <row r="460">
      <c r="D460" s="382"/>
      <c r="F460" s="382"/>
    </row>
    <row r="461">
      <c r="D461" s="382"/>
      <c r="F461" s="382"/>
    </row>
    <row r="462">
      <c r="D462" s="382"/>
      <c r="F462" s="382"/>
    </row>
    <row r="463">
      <c r="D463" s="382"/>
      <c r="F463" s="382"/>
    </row>
    <row r="464">
      <c r="D464" s="382"/>
      <c r="F464" s="382"/>
    </row>
    <row r="465">
      <c r="D465" s="382"/>
      <c r="F465" s="382"/>
    </row>
    <row r="466">
      <c r="D466" s="382"/>
      <c r="F466" s="382"/>
    </row>
    <row r="467">
      <c r="D467" s="382"/>
      <c r="F467" s="382"/>
    </row>
    <row r="468">
      <c r="D468" s="382"/>
      <c r="F468" s="382"/>
    </row>
    <row r="469">
      <c r="D469" s="382"/>
      <c r="F469" s="382"/>
    </row>
    <row r="470">
      <c r="D470" s="382"/>
      <c r="F470" s="382"/>
    </row>
    <row r="471">
      <c r="D471" s="382"/>
      <c r="F471" s="382"/>
    </row>
    <row r="472">
      <c r="D472" s="382"/>
      <c r="F472" s="382"/>
    </row>
    <row r="473">
      <c r="D473" s="382"/>
      <c r="F473" s="382"/>
    </row>
    <row r="474">
      <c r="D474" s="382"/>
      <c r="F474" s="382"/>
    </row>
    <row r="475">
      <c r="D475" s="382"/>
      <c r="F475" s="382"/>
    </row>
    <row r="476">
      <c r="D476" s="382"/>
      <c r="F476" s="382"/>
    </row>
    <row r="477">
      <c r="D477" s="382"/>
      <c r="F477" s="382"/>
    </row>
    <row r="478">
      <c r="D478" s="382"/>
      <c r="F478" s="382"/>
    </row>
    <row r="479">
      <c r="D479" s="382"/>
      <c r="F479" s="382"/>
    </row>
    <row r="480">
      <c r="D480" s="382"/>
      <c r="F480" s="382"/>
    </row>
    <row r="481">
      <c r="D481" s="382"/>
      <c r="F481" s="382"/>
    </row>
    <row r="482">
      <c r="D482" s="382"/>
      <c r="F482" s="382"/>
    </row>
    <row r="483">
      <c r="D483" s="382"/>
      <c r="F483" s="382"/>
    </row>
    <row r="484">
      <c r="D484" s="382"/>
      <c r="F484" s="382"/>
    </row>
    <row r="485">
      <c r="D485" s="382"/>
      <c r="F485" s="382"/>
    </row>
    <row r="486">
      <c r="D486" s="382"/>
      <c r="F486" s="382"/>
    </row>
    <row r="487">
      <c r="D487" s="382"/>
      <c r="F487" s="382"/>
    </row>
    <row r="488">
      <c r="D488" s="382"/>
      <c r="F488" s="382"/>
    </row>
    <row r="489">
      <c r="D489" s="382"/>
      <c r="F489" s="382"/>
    </row>
    <row r="490">
      <c r="D490" s="382"/>
      <c r="F490" s="382"/>
    </row>
    <row r="491">
      <c r="D491" s="382"/>
      <c r="F491" s="382"/>
    </row>
    <row r="492">
      <c r="D492" s="382"/>
      <c r="F492" s="382"/>
    </row>
    <row r="493">
      <c r="D493" s="382"/>
      <c r="F493" s="382"/>
    </row>
    <row r="494">
      <c r="D494" s="382"/>
      <c r="F494" s="382"/>
    </row>
    <row r="495">
      <c r="D495" s="382"/>
      <c r="F495" s="382"/>
    </row>
    <row r="496">
      <c r="D496" s="382"/>
      <c r="F496" s="382"/>
    </row>
    <row r="497">
      <c r="D497" s="382"/>
      <c r="F497" s="382"/>
    </row>
    <row r="498">
      <c r="D498" s="382"/>
      <c r="F498" s="382"/>
    </row>
    <row r="499">
      <c r="D499" s="382"/>
      <c r="F499" s="382"/>
    </row>
    <row r="500">
      <c r="D500" s="382"/>
      <c r="F500" s="382"/>
    </row>
    <row r="501">
      <c r="D501" s="382"/>
      <c r="F501" s="382"/>
    </row>
    <row r="502">
      <c r="D502" s="382"/>
      <c r="F502" s="382"/>
    </row>
    <row r="503">
      <c r="D503" s="382"/>
      <c r="F503" s="382"/>
    </row>
    <row r="504">
      <c r="D504" s="382"/>
      <c r="F504" s="382"/>
    </row>
    <row r="505">
      <c r="D505" s="382"/>
      <c r="F505" s="382"/>
    </row>
    <row r="506">
      <c r="D506" s="382"/>
      <c r="F506" s="382"/>
    </row>
    <row r="507">
      <c r="D507" s="382"/>
      <c r="F507" s="382"/>
    </row>
    <row r="508">
      <c r="D508" s="382"/>
      <c r="F508" s="382"/>
    </row>
    <row r="509">
      <c r="D509" s="382"/>
      <c r="F509" s="382"/>
    </row>
    <row r="510">
      <c r="D510" s="382"/>
      <c r="F510" s="382"/>
    </row>
    <row r="511">
      <c r="D511" s="382"/>
      <c r="F511" s="382"/>
    </row>
    <row r="512">
      <c r="D512" s="382"/>
      <c r="F512" s="382"/>
    </row>
    <row r="513">
      <c r="D513" s="382"/>
      <c r="F513" s="382"/>
    </row>
    <row r="514">
      <c r="D514" s="382"/>
      <c r="F514" s="382"/>
    </row>
    <row r="515">
      <c r="D515" s="382"/>
      <c r="F515" s="382"/>
    </row>
    <row r="516">
      <c r="D516" s="382"/>
      <c r="F516" s="382"/>
    </row>
    <row r="517">
      <c r="D517" s="382"/>
      <c r="F517" s="382"/>
    </row>
    <row r="518">
      <c r="D518" s="382"/>
      <c r="F518" s="382"/>
    </row>
    <row r="519">
      <c r="D519" s="382"/>
      <c r="F519" s="382"/>
    </row>
    <row r="520">
      <c r="D520" s="382"/>
      <c r="F520" s="382"/>
    </row>
    <row r="521">
      <c r="D521" s="382"/>
      <c r="F521" s="382"/>
    </row>
    <row r="522">
      <c r="D522" s="382"/>
      <c r="F522" s="382"/>
    </row>
    <row r="523">
      <c r="D523" s="382"/>
      <c r="F523" s="382"/>
    </row>
    <row r="524">
      <c r="D524" s="382"/>
      <c r="F524" s="382"/>
    </row>
    <row r="525">
      <c r="D525" s="382"/>
      <c r="F525" s="382"/>
    </row>
    <row r="526">
      <c r="D526" s="382"/>
      <c r="F526" s="382"/>
    </row>
    <row r="527">
      <c r="D527" s="382"/>
      <c r="F527" s="382"/>
    </row>
    <row r="528">
      <c r="D528" s="382"/>
      <c r="F528" s="382"/>
    </row>
    <row r="529">
      <c r="D529" s="382"/>
      <c r="F529" s="382"/>
    </row>
    <row r="530">
      <c r="D530" s="382"/>
      <c r="F530" s="382"/>
    </row>
    <row r="531">
      <c r="D531" s="382"/>
      <c r="F531" s="382"/>
    </row>
    <row r="532">
      <c r="D532" s="382"/>
      <c r="F532" s="382"/>
    </row>
    <row r="533">
      <c r="D533" s="382"/>
      <c r="F533" s="382"/>
    </row>
    <row r="534">
      <c r="D534" s="382"/>
      <c r="F534" s="382"/>
    </row>
    <row r="535">
      <c r="D535" s="382"/>
      <c r="F535" s="382"/>
    </row>
    <row r="536">
      <c r="D536" s="382"/>
      <c r="F536" s="382"/>
    </row>
    <row r="537">
      <c r="D537" s="382"/>
      <c r="F537" s="382"/>
    </row>
    <row r="538">
      <c r="D538" s="382"/>
      <c r="F538" s="382"/>
    </row>
    <row r="539">
      <c r="D539" s="382"/>
      <c r="F539" s="382"/>
    </row>
    <row r="540">
      <c r="D540" s="382"/>
      <c r="F540" s="382"/>
    </row>
    <row r="541">
      <c r="D541" s="382"/>
      <c r="F541" s="382"/>
    </row>
    <row r="542">
      <c r="D542" s="382"/>
      <c r="F542" s="382"/>
    </row>
    <row r="543">
      <c r="D543" s="382"/>
      <c r="F543" s="382"/>
    </row>
    <row r="544">
      <c r="D544" s="382"/>
      <c r="F544" s="382"/>
    </row>
    <row r="545">
      <c r="D545" s="382"/>
      <c r="F545" s="382"/>
    </row>
    <row r="546">
      <c r="D546" s="382"/>
      <c r="F546" s="382"/>
    </row>
    <row r="547">
      <c r="D547" s="382"/>
      <c r="F547" s="382"/>
    </row>
    <row r="548">
      <c r="D548" s="382"/>
      <c r="F548" s="382"/>
    </row>
    <row r="549">
      <c r="D549" s="382"/>
      <c r="F549" s="382"/>
    </row>
    <row r="550">
      <c r="D550" s="382"/>
      <c r="F550" s="382"/>
    </row>
    <row r="551">
      <c r="D551" s="382"/>
      <c r="F551" s="382"/>
    </row>
    <row r="552">
      <c r="D552" s="382"/>
      <c r="F552" s="382"/>
    </row>
    <row r="553">
      <c r="D553" s="382"/>
      <c r="F553" s="382"/>
    </row>
    <row r="554">
      <c r="D554" s="382"/>
      <c r="F554" s="382"/>
    </row>
    <row r="555">
      <c r="D555" s="382"/>
      <c r="F555" s="382"/>
    </row>
    <row r="556">
      <c r="D556" s="382"/>
      <c r="F556" s="382"/>
    </row>
    <row r="557">
      <c r="D557" s="382"/>
      <c r="F557" s="382"/>
    </row>
    <row r="558">
      <c r="D558" s="382"/>
      <c r="F558" s="382"/>
    </row>
    <row r="559">
      <c r="D559" s="382"/>
      <c r="F559" s="382"/>
    </row>
    <row r="560">
      <c r="D560" s="382"/>
      <c r="F560" s="382"/>
    </row>
    <row r="561">
      <c r="D561" s="382"/>
      <c r="F561" s="382"/>
    </row>
    <row r="562">
      <c r="D562" s="382"/>
      <c r="F562" s="382"/>
    </row>
    <row r="563">
      <c r="D563" s="382"/>
      <c r="F563" s="382"/>
    </row>
    <row r="564">
      <c r="D564" s="382"/>
      <c r="F564" s="382"/>
    </row>
    <row r="565">
      <c r="D565" s="382"/>
      <c r="F565" s="382"/>
    </row>
    <row r="566">
      <c r="D566" s="382"/>
      <c r="F566" s="382"/>
    </row>
    <row r="567">
      <c r="D567" s="382"/>
      <c r="F567" s="382"/>
    </row>
    <row r="568">
      <c r="D568" s="382"/>
      <c r="F568" s="382"/>
    </row>
    <row r="569">
      <c r="D569" s="382"/>
      <c r="F569" s="382"/>
    </row>
    <row r="570">
      <c r="D570" s="382"/>
      <c r="F570" s="382"/>
    </row>
    <row r="571">
      <c r="D571" s="382"/>
      <c r="F571" s="382"/>
    </row>
    <row r="572">
      <c r="D572" s="382"/>
      <c r="F572" s="382"/>
    </row>
    <row r="573">
      <c r="D573" s="382"/>
      <c r="F573" s="382"/>
    </row>
    <row r="574">
      <c r="D574" s="382"/>
      <c r="F574" s="382"/>
    </row>
    <row r="575">
      <c r="D575" s="382"/>
      <c r="F575" s="382"/>
    </row>
    <row r="576">
      <c r="D576" s="382"/>
      <c r="F576" s="382"/>
    </row>
    <row r="577">
      <c r="D577" s="382"/>
      <c r="F577" s="382"/>
    </row>
    <row r="578">
      <c r="D578" s="382"/>
      <c r="F578" s="382"/>
    </row>
    <row r="579">
      <c r="D579" s="382"/>
      <c r="F579" s="382"/>
    </row>
    <row r="580">
      <c r="D580" s="382"/>
      <c r="F580" s="382"/>
    </row>
    <row r="581">
      <c r="D581" s="382"/>
      <c r="F581" s="382"/>
    </row>
    <row r="582">
      <c r="D582" s="382"/>
      <c r="F582" s="382"/>
    </row>
    <row r="583">
      <c r="D583" s="382"/>
      <c r="F583" s="382"/>
    </row>
    <row r="584">
      <c r="D584" s="382"/>
      <c r="F584" s="382"/>
    </row>
    <row r="585">
      <c r="D585" s="382"/>
      <c r="F585" s="382"/>
    </row>
    <row r="586">
      <c r="D586" s="382"/>
      <c r="F586" s="382"/>
    </row>
    <row r="587">
      <c r="D587" s="382"/>
      <c r="F587" s="382"/>
    </row>
    <row r="588">
      <c r="D588" s="382"/>
      <c r="F588" s="382"/>
    </row>
    <row r="589">
      <c r="D589" s="382"/>
      <c r="F589" s="382"/>
    </row>
    <row r="590">
      <c r="D590" s="382"/>
      <c r="F590" s="382"/>
    </row>
    <row r="591">
      <c r="D591" s="382"/>
      <c r="F591" s="382"/>
    </row>
    <row r="592">
      <c r="D592" s="382"/>
      <c r="F592" s="382"/>
    </row>
    <row r="593">
      <c r="D593" s="382"/>
      <c r="F593" s="382"/>
    </row>
    <row r="594">
      <c r="D594" s="382"/>
      <c r="F594" s="382"/>
    </row>
    <row r="595">
      <c r="D595" s="382"/>
      <c r="F595" s="382"/>
    </row>
    <row r="596">
      <c r="D596" s="382"/>
      <c r="F596" s="382"/>
    </row>
    <row r="597">
      <c r="D597" s="382"/>
      <c r="F597" s="382"/>
    </row>
    <row r="598">
      <c r="D598" s="382"/>
      <c r="F598" s="382"/>
    </row>
    <row r="599">
      <c r="D599" s="382"/>
      <c r="F599" s="382"/>
    </row>
    <row r="600">
      <c r="D600" s="382"/>
      <c r="F600" s="382"/>
    </row>
    <row r="601">
      <c r="D601" s="382"/>
      <c r="F601" s="382"/>
    </row>
    <row r="602">
      <c r="D602" s="382"/>
      <c r="F602" s="382"/>
    </row>
    <row r="603">
      <c r="D603" s="382"/>
      <c r="F603" s="382"/>
    </row>
    <row r="604">
      <c r="D604" s="382"/>
      <c r="F604" s="382"/>
    </row>
    <row r="605">
      <c r="D605" s="382"/>
      <c r="F605" s="382"/>
    </row>
    <row r="606">
      <c r="D606" s="382"/>
      <c r="F606" s="382"/>
    </row>
    <row r="607">
      <c r="D607" s="382"/>
      <c r="F607" s="382"/>
    </row>
    <row r="608">
      <c r="D608" s="382"/>
      <c r="F608" s="382"/>
    </row>
    <row r="609">
      <c r="D609" s="382"/>
      <c r="F609" s="382"/>
    </row>
    <row r="610">
      <c r="D610" s="382"/>
      <c r="F610" s="382"/>
    </row>
    <row r="611">
      <c r="D611" s="382"/>
      <c r="F611" s="382"/>
    </row>
    <row r="612">
      <c r="D612" s="382"/>
      <c r="F612" s="382"/>
    </row>
    <row r="613">
      <c r="D613" s="382"/>
      <c r="F613" s="382"/>
    </row>
    <row r="614">
      <c r="D614" s="382"/>
      <c r="F614" s="382"/>
    </row>
    <row r="615">
      <c r="D615" s="382"/>
      <c r="F615" s="382"/>
    </row>
    <row r="616">
      <c r="D616" s="382"/>
      <c r="F616" s="382"/>
    </row>
    <row r="617">
      <c r="D617" s="382"/>
      <c r="F617" s="382"/>
    </row>
    <row r="618">
      <c r="D618" s="382"/>
      <c r="F618" s="382"/>
    </row>
    <row r="619">
      <c r="D619" s="382"/>
      <c r="F619" s="382"/>
    </row>
    <row r="620">
      <c r="D620" s="382"/>
      <c r="F620" s="382"/>
    </row>
    <row r="621">
      <c r="D621" s="382"/>
      <c r="F621" s="382"/>
    </row>
    <row r="622">
      <c r="D622" s="382"/>
      <c r="F622" s="382"/>
    </row>
    <row r="623">
      <c r="D623" s="382"/>
      <c r="F623" s="382"/>
    </row>
    <row r="624">
      <c r="D624" s="382"/>
      <c r="F624" s="382"/>
    </row>
    <row r="625">
      <c r="D625" s="382"/>
      <c r="F625" s="382"/>
    </row>
    <row r="626">
      <c r="D626" s="382"/>
      <c r="F626" s="382"/>
    </row>
    <row r="627">
      <c r="D627" s="382"/>
      <c r="F627" s="382"/>
    </row>
    <row r="628">
      <c r="D628" s="382"/>
      <c r="F628" s="382"/>
    </row>
    <row r="629">
      <c r="D629" s="382"/>
      <c r="F629" s="382"/>
    </row>
    <row r="630">
      <c r="D630" s="382"/>
      <c r="F630" s="382"/>
    </row>
    <row r="631">
      <c r="D631" s="382"/>
      <c r="F631" s="382"/>
    </row>
    <row r="632">
      <c r="D632" s="382"/>
      <c r="F632" s="382"/>
    </row>
    <row r="633">
      <c r="D633" s="382"/>
      <c r="F633" s="382"/>
    </row>
    <row r="634">
      <c r="D634" s="382"/>
      <c r="F634" s="382"/>
    </row>
    <row r="635">
      <c r="D635" s="382"/>
      <c r="F635" s="382"/>
    </row>
    <row r="636">
      <c r="D636" s="382"/>
      <c r="F636" s="382"/>
    </row>
    <row r="637">
      <c r="D637" s="382"/>
      <c r="F637" s="382"/>
    </row>
    <row r="638">
      <c r="D638" s="382"/>
      <c r="F638" s="382"/>
    </row>
    <row r="639">
      <c r="D639" s="382"/>
      <c r="F639" s="382"/>
    </row>
    <row r="640">
      <c r="D640" s="382"/>
      <c r="F640" s="382"/>
    </row>
    <row r="641">
      <c r="D641" s="382"/>
      <c r="F641" s="382"/>
    </row>
    <row r="642">
      <c r="D642" s="382"/>
      <c r="F642" s="382"/>
    </row>
    <row r="643">
      <c r="D643" s="382"/>
      <c r="F643" s="382"/>
    </row>
    <row r="644">
      <c r="D644" s="382"/>
      <c r="F644" s="382"/>
    </row>
    <row r="645">
      <c r="D645" s="382"/>
      <c r="F645" s="382"/>
    </row>
    <row r="646">
      <c r="D646" s="382"/>
      <c r="F646" s="382"/>
    </row>
    <row r="647">
      <c r="D647" s="382"/>
      <c r="F647" s="382"/>
    </row>
    <row r="648">
      <c r="D648" s="382"/>
      <c r="F648" s="382"/>
    </row>
    <row r="649">
      <c r="D649" s="382"/>
      <c r="F649" s="382"/>
    </row>
    <row r="650">
      <c r="D650" s="382"/>
      <c r="F650" s="382"/>
    </row>
    <row r="651">
      <c r="D651" s="382"/>
      <c r="F651" s="382"/>
    </row>
    <row r="652">
      <c r="D652" s="382"/>
      <c r="F652" s="382"/>
    </row>
    <row r="653">
      <c r="D653" s="382"/>
      <c r="F653" s="382"/>
    </row>
    <row r="654">
      <c r="D654" s="382"/>
      <c r="F654" s="382"/>
    </row>
    <row r="655">
      <c r="D655" s="382"/>
      <c r="F655" s="382"/>
    </row>
    <row r="656">
      <c r="D656" s="382"/>
      <c r="F656" s="382"/>
    </row>
    <row r="657">
      <c r="D657" s="382"/>
      <c r="F657" s="382"/>
    </row>
    <row r="658">
      <c r="D658" s="382"/>
      <c r="F658" s="382"/>
    </row>
    <row r="659">
      <c r="D659" s="382"/>
      <c r="F659" s="382"/>
    </row>
    <row r="660">
      <c r="D660" s="382"/>
      <c r="F660" s="382"/>
    </row>
    <row r="661">
      <c r="D661" s="382"/>
      <c r="F661" s="382"/>
    </row>
    <row r="662">
      <c r="D662" s="382"/>
      <c r="F662" s="382"/>
    </row>
    <row r="663">
      <c r="D663" s="382"/>
      <c r="F663" s="382"/>
    </row>
    <row r="664">
      <c r="D664" s="382"/>
      <c r="F664" s="382"/>
    </row>
    <row r="665">
      <c r="D665" s="382"/>
      <c r="F665" s="382"/>
    </row>
    <row r="666">
      <c r="D666" s="382"/>
      <c r="F666" s="382"/>
    </row>
    <row r="667">
      <c r="D667" s="382"/>
      <c r="F667" s="382"/>
    </row>
    <row r="668">
      <c r="D668" s="382"/>
      <c r="F668" s="382"/>
    </row>
    <row r="669">
      <c r="D669" s="382"/>
      <c r="F669" s="382"/>
    </row>
    <row r="670">
      <c r="D670" s="382"/>
      <c r="F670" s="382"/>
    </row>
    <row r="671">
      <c r="D671" s="382"/>
      <c r="F671" s="382"/>
    </row>
    <row r="672">
      <c r="D672" s="382"/>
      <c r="F672" s="382"/>
    </row>
    <row r="673">
      <c r="D673" s="382"/>
      <c r="F673" s="382"/>
    </row>
    <row r="674">
      <c r="D674" s="382"/>
      <c r="F674" s="382"/>
    </row>
    <row r="675">
      <c r="D675" s="382"/>
      <c r="F675" s="382"/>
    </row>
    <row r="676">
      <c r="D676" s="382"/>
      <c r="F676" s="382"/>
    </row>
    <row r="677">
      <c r="D677" s="382"/>
      <c r="F677" s="382"/>
    </row>
    <row r="678">
      <c r="D678" s="382"/>
      <c r="F678" s="382"/>
    </row>
    <row r="679">
      <c r="D679" s="382"/>
      <c r="F679" s="382"/>
    </row>
    <row r="680">
      <c r="D680" s="382"/>
      <c r="F680" s="382"/>
    </row>
    <row r="681">
      <c r="D681" s="382"/>
      <c r="F681" s="382"/>
    </row>
    <row r="682">
      <c r="D682" s="382"/>
      <c r="F682" s="382"/>
    </row>
    <row r="683">
      <c r="D683" s="382"/>
      <c r="F683" s="382"/>
    </row>
    <row r="684">
      <c r="D684" s="382"/>
      <c r="F684" s="382"/>
    </row>
    <row r="685">
      <c r="D685" s="382"/>
      <c r="F685" s="382"/>
    </row>
    <row r="686">
      <c r="D686" s="382"/>
      <c r="F686" s="382"/>
    </row>
    <row r="687">
      <c r="D687" s="382"/>
      <c r="F687" s="382"/>
    </row>
    <row r="688">
      <c r="D688" s="382"/>
      <c r="F688" s="382"/>
    </row>
    <row r="689">
      <c r="D689" s="382"/>
      <c r="F689" s="382"/>
    </row>
    <row r="690">
      <c r="D690" s="382"/>
      <c r="F690" s="382"/>
    </row>
    <row r="691">
      <c r="D691" s="382"/>
      <c r="F691" s="382"/>
    </row>
    <row r="692">
      <c r="D692" s="382"/>
      <c r="F692" s="382"/>
    </row>
    <row r="693">
      <c r="D693" s="382"/>
      <c r="F693" s="382"/>
    </row>
    <row r="694">
      <c r="D694" s="382"/>
      <c r="F694" s="382"/>
    </row>
    <row r="695">
      <c r="D695" s="382"/>
      <c r="F695" s="382"/>
    </row>
    <row r="696">
      <c r="D696" s="382"/>
      <c r="F696" s="382"/>
    </row>
    <row r="697">
      <c r="D697" s="382"/>
      <c r="F697" s="382"/>
    </row>
    <row r="698">
      <c r="D698" s="382"/>
      <c r="F698" s="382"/>
    </row>
    <row r="699">
      <c r="D699" s="382"/>
      <c r="F699" s="382"/>
    </row>
    <row r="700">
      <c r="D700" s="382"/>
      <c r="F700" s="382"/>
    </row>
    <row r="701">
      <c r="D701" s="382"/>
      <c r="F701" s="382"/>
    </row>
    <row r="702">
      <c r="D702" s="382"/>
      <c r="F702" s="382"/>
    </row>
    <row r="703">
      <c r="D703" s="382"/>
      <c r="F703" s="382"/>
    </row>
    <row r="704">
      <c r="D704" s="382"/>
      <c r="F704" s="382"/>
    </row>
    <row r="705">
      <c r="D705" s="382"/>
      <c r="F705" s="382"/>
    </row>
    <row r="706">
      <c r="D706" s="382"/>
      <c r="F706" s="382"/>
    </row>
    <row r="707">
      <c r="D707" s="382"/>
      <c r="F707" s="382"/>
    </row>
    <row r="708">
      <c r="D708" s="382"/>
      <c r="F708" s="382"/>
    </row>
    <row r="709">
      <c r="D709" s="382"/>
      <c r="F709" s="382"/>
    </row>
    <row r="710">
      <c r="D710" s="382"/>
      <c r="F710" s="382"/>
    </row>
    <row r="711">
      <c r="D711" s="382"/>
      <c r="F711" s="382"/>
    </row>
    <row r="712">
      <c r="D712" s="382"/>
      <c r="F712" s="382"/>
    </row>
    <row r="713">
      <c r="D713" s="382"/>
      <c r="F713" s="382"/>
    </row>
    <row r="714">
      <c r="D714" s="382"/>
      <c r="F714" s="382"/>
    </row>
    <row r="715">
      <c r="D715" s="382"/>
      <c r="F715" s="382"/>
    </row>
    <row r="716">
      <c r="D716" s="382"/>
      <c r="F716" s="382"/>
    </row>
    <row r="717">
      <c r="D717" s="382"/>
      <c r="F717" s="382"/>
    </row>
    <row r="718">
      <c r="D718" s="382"/>
      <c r="F718" s="382"/>
    </row>
    <row r="719">
      <c r="D719" s="382"/>
      <c r="F719" s="382"/>
    </row>
    <row r="720">
      <c r="D720" s="382"/>
      <c r="F720" s="382"/>
    </row>
    <row r="721">
      <c r="D721" s="382"/>
      <c r="F721" s="382"/>
    </row>
    <row r="722">
      <c r="D722" s="382"/>
      <c r="F722" s="382"/>
    </row>
    <row r="723">
      <c r="D723" s="382"/>
      <c r="F723" s="382"/>
    </row>
    <row r="724">
      <c r="D724" s="382"/>
      <c r="F724" s="382"/>
    </row>
    <row r="725">
      <c r="D725" s="382"/>
      <c r="F725" s="382"/>
    </row>
    <row r="726">
      <c r="D726" s="382"/>
      <c r="F726" s="382"/>
    </row>
    <row r="727">
      <c r="D727" s="382"/>
      <c r="F727" s="382"/>
    </row>
    <row r="728">
      <c r="D728" s="382"/>
      <c r="F728" s="382"/>
    </row>
    <row r="729">
      <c r="D729" s="382"/>
      <c r="F729" s="382"/>
    </row>
    <row r="730">
      <c r="D730" s="382"/>
      <c r="F730" s="382"/>
    </row>
    <row r="731">
      <c r="D731" s="382"/>
      <c r="F731" s="382"/>
    </row>
    <row r="732">
      <c r="D732" s="382"/>
      <c r="F732" s="382"/>
    </row>
    <row r="733">
      <c r="D733" s="382"/>
      <c r="F733" s="382"/>
    </row>
    <row r="734">
      <c r="D734" s="382"/>
      <c r="F734" s="382"/>
    </row>
    <row r="735">
      <c r="D735" s="382"/>
      <c r="F735" s="382"/>
    </row>
    <row r="736">
      <c r="D736" s="382"/>
      <c r="F736" s="382"/>
    </row>
    <row r="737">
      <c r="D737" s="382"/>
      <c r="F737" s="382"/>
    </row>
    <row r="738">
      <c r="D738" s="382"/>
      <c r="F738" s="382"/>
    </row>
    <row r="739">
      <c r="D739" s="382"/>
      <c r="F739" s="382"/>
    </row>
    <row r="740">
      <c r="D740" s="382"/>
      <c r="F740" s="382"/>
    </row>
    <row r="741">
      <c r="D741" s="382"/>
      <c r="F741" s="382"/>
    </row>
    <row r="742">
      <c r="D742" s="382"/>
      <c r="F742" s="382"/>
    </row>
    <row r="743">
      <c r="D743" s="382"/>
      <c r="F743" s="382"/>
    </row>
    <row r="744">
      <c r="D744" s="382"/>
      <c r="F744" s="382"/>
    </row>
    <row r="745">
      <c r="D745" s="382"/>
      <c r="F745" s="382"/>
    </row>
    <row r="746">
      <c r="D746" s="382"/>
      <c r="F746" s="382"/>
    </row>
    <row r="747">
      <c r="D747" s="382"/>
      <c r="F747" s="382"/>
    </row>
    <row r="748">
      <c r="D748" s="382"/>
      <c r="F748" s="382"/>
    </row>
    <row r="749">
      <c r="D749" s="382"/>
      <c r="F749" s="382"/>
    </row>
    <row r="750">
      <c r="D750" s="382"/>
      <c r="F750" s="382"/>
    </row>
    <row r="751">
      <c r="D751" s="382"/>
      <c r="F751" s="382"/>
    </row>
    <row r="752">
      <c r="D752" s="382"/>
      <c r="F752" s="382"/>
    </row>
    <row r="753">
      <c r="D753" s="382"/>
      <c r="F753" s="382"/>
    </row>
    <row r="754">
      <c r="D754" s="382"/>
      <c r="F754" s="382"/>
    </row>
    <row r="755">
      <c r="D755" s="382"/>
      <c r="F755" s="382"/>
    </row>
    <row r="756">
      <c r="D756" s="382"/>
      <c r="F756" s="382"/>
    </row>
    <row r="757">
      <c r="D757" s="382"/>
      <c r="F757" s="382"/>
    </row>
    <row r="758">
      <c r="D758" s="382"/>
      <c r="F758" s="382"/>
    </row>
    <row r="759">
      <c r="D759" s="382"/>
      <c r="F759" s="382"/>
    </row>
    <row r="760">
      <c r="D760" s="382"/>
      <c r="F760" s="382"/>
    </row>
    <row r="761">
      <c r="D761" s="382"/>
      <c r="F761" s="382"/>
    </row>
    <row r="762">
      <c r="D762" s="382"/>
      <c r="F762" s="382"/>
    </row>
    <row r="763">
      <c r="D763" s="382"/>
      <c r="F763" s="382"/>
    </row>
    <row r="764">
      <c r="D764" s="382"/>
      <c r="F764" s="382"/>
    </row>
    <row r="765">
      <c r="D765" s="382"/>
      <c r="F765" s="382"/>
    </row>
    <row r="766">
      <c r="D766" s="382"/>
      <c r="F766" s="382"/>
    </row>
    <row r="767">
      <c r="D767" s="382"/>
      <c r="F767" s="382"/>
    </row>
    <row r="768">
      <c r="D768" s="382"/>
      <c r="F768" s="382"/>
    </row>
    <row r="769">
      <c r="D769" s="382"/>
      <c r="F769" s="382"/>
    </row>
    <row r="770">
      <c r="D770" s="382"/>
      <c r="F770" s="382"/>
    </row>
    <row r="771">
      <c r="D771" s="382"/>
      <c r="F771" s="382"/>
    </row>
    <row r="772">
      <c r="D772" s="382"/>
      <c r="F772" s="382"/>
    </row>
    <row r="773">
      <c r="D773" s="382"/>
      <c r="F773" s="382"/>
    </row>
    <row r="774">
      <c r="D774" s="382"/>
      <c r="F774" s="382"/>
    </row>
    <row r="775">
      <c r="D775" s="382"/>
      <c r="F775" s="382"/>
    </row>
    <row r="776">
      <c r="D776" s="382"/>
      <c r="F776" s="382"/>
    </row>
    <row r="777">
      <c r="D777" s="382"/>
      <c r="F777" s="382"/>
    </row>
    <row r="778">
      <c r="D778" s="382"/>
      <c r="F778" s="382"/>
    </row>
    <row r="779">
      <c r="D779" s="382"/>
      <c r="F779" s="382"/>
    </row>
    <row r="780">
      <c r="D780" s="382"/>
      <c r="F780" s="382"/>
    </row>
    <row r="781">
      <c r="D781" s="382"/>
      <c r="F781" s="382"/>
    </row>
    <row r="782">
      <c r="D782" s="382"/>
      <c r="F782" s="382"/>
    </row>
    <row r="783">
      <c r="D783" s="382"/>
      <c r="F783" s="382"/>
    </row>
    <row r="784">
      <c r="D784" s="382"/>
      <c r="F784" s="382"/>
    </row>
    <row r="785">
      <c r="D785" s="382"/>
      <c r="F785" s="382"/>
    </row>
    <row r="786">
      <c r="D786" s="382"/>
      <c r="F786" s="382"/>
    </row>
    <row r="787">
      <c r="D787" s="382"/>
      <c r="F787" s="382"/>
    </row>
    <row r="788">
      <c r="D788" s="382"/>
      <c r="F788" s="382"/>
    </row>
    <row r="789">
      <c r="D789" s="382"/>
      <c r="F789" s="382"/>
    </row>
    <row r="790">
      <c r="D790" s="382"/>
      <c r="F790" s="382"/>
    </row>
    <row r="791">
      <c r="D791" s="382"/>
      <c r="F791" s="382"/>
    </row>
    <row r="792">
      <c r="D792" s="382"/>
      <c r="F792" s="382"/>
    </row>
    <row r="793">
      <c r="D793" s="382"/>
      <c r="F793" s="382"/>
    </row>
    <row r="794">
      <c r="D794" s="382"/>
      <c r="F794" s="382"/>
    </row>
    <row r="795">
      <c r="D795" s="382"/>
      <c r="F795" s="382"/>
    </row>
    <row r="796">
      <c r="D796" s="382"/>
      <c r="F796" s="382"/>
    </row>
    <row r="797">
      <c r="D797" s="382"/>
      <c r="F797" s="382"/>
    </row>
    <row r="798">
      <c r="D798" s="382"/>
      <c r="F798" s="382"/>
    </row>
    <row r="799">
      <c r="D799" s="382"/>
      <c r="F799" s="382"/>
    </row>
    <row r="800">
      <c r="D800" s="382"/>
      <c r="F800" s="382"/>
    </row>
    <row r="801">
      <c r="D801" s="382"/>
      <c r="F801" s="382"/>
    </row>
    <row r="802">
      <c r="D802" s="382"/>
      <c r="F802" s="382"/>
    </row>
    <row r="803">
      <c r="D803" s="382"/>
      <c r="F803" s="382"/>
    </row>
    <row r="804">
      <c r="D804" s="382"/>
      <c r="F804" s="382"/>
    </row>
    <row r="805">
      <c r="D805" s="382"/>
      <c r="F805" s="382"/>
    </row>
    <row r="806">
      <c r="D806" s="382"/>
      <c r="F806" s="382"/>
    </row>
    <row r="807">
      <c r="D807" s="382"/>
      <c r="F807" s="382"/>
    </row>
    <row r="808">
      <c r="D808" s="382"/>
      <c r="F808" s="382"/>
    </row>
    <row r="809">
      <c r="D809" s="382"/>
      <c r="F809" s="382"/>
    </row>
    <row r="810">
      <c r="D810" s="382"/>
      <c r="F810" s="382"/>
    </row>
    <row r="811">
      <c r="D811" s="382"/>
      <c r="F811" s="382"/>
    </row>
    <row r="812">
      <c r="D812" s="382"/>
      <c r="F812" s="382"/>
    </row>
    <row r="813">
      <c r="D813" s="382"/>
      <c r="F813" s="382"/>
    </row>
    <row r="814">
      <c r="D814" s="382"/>
      <c r="F814" s="382"/>
    </row>
    <row r="815">
      <c r="D815" s="382"/>
      <c r="F815" s="382"/>
    </row>
    <row r="816">
      <c r="D816" s="382"/>
      <c r="F816" s="382"/>
    </row>
    <row r="817">
      <c r="D817" s="382"/>
      <c r="F817" s="382"/>
    </row>
    <row r="818">
      <c r="D818" s="382"/>
      <c r="F818" s="382"/>
    </row>
    <row r="819">
      <c r="D819" s="382"/>
      <c r="F819" s="382"/>
    </row>
    <row r="820">
      <c r="D820" s="382"/>
      <c r="F820" s="382"/>
    </row>
    <row r="821">
      <c r="D821" s="382"/>
      <c r="F821" s="382"/>
    </row>
    <row r="822">
      <c r="D822" s="382"/>
      <c r="F822" s="382"/>
    </row>
    <row r="823">
      <c r="D823" s="382"/>
      <c r="F823" s="382"/>
    </row>
    <row r="824">
      <c r="D824" s="382"/>
      <c r="F824" s="382"/>
    </row>
    <row r="825">
      <c r="D825" s="382"/>
      <c r="F825" s="382"/>
    </row>
    <row r="826">
      <c r="D826" s="382"/>
      <c r="F826" s="382"/>
    </row>
    <row r="827">
      <c r="D827" s="382"/>
      <c r="F827" s="382"/>
    </row>
    <row r="828">
      <c r="D828" s="382"/>
      <c r="F828" s="382"/>
    </row>
    <row r="829">
      <c r="D829" s="382"/>
      <c r="F829" s="382"/>
    </row>
    <row r="830">
      <c r="D830" s="382"/>
      <c r="F830" s="382"/>
    </row>
    <row r="831">
      <c r="D831" s="382"/>
      <c r="F831" s="382"/>
    </row>
    <row r="832">
      <c r="D832" s="382"/>
      <c r="F832" s="382"/>
    </row>
    <row r="833">
      <c r="D833" s="382"/>
      <c r="F833" s="382"/>
    </row>
    <row r="834">
      <c r="D834" s="382"/>
      <c r="F834" s="382"/>
    </row>
    <row r="835">
      <c r="D835" s="382"/>
      <c r="F835" s="382"/>
    </row>
    <row r="836">
      <c r="D836" s="382"/>
      <c r="F836" s="382"/>
    </row>
    <row r="837">
      <c r="D837" s="382"/>
      <c r="F837" s="382"/>
    </row>
    <row r="838">
      <c r="D838" s="382"/>
      <c r="F838" s="382"/>
    </row>
    <row r="839">
      <c r="D839" s="382"/>
      <c r="F839" s="382"/>
    </row>
    <row r="840">
      <c r="D840" s="382"/>
      <c r="F840" s="382"/>
    </row>
    <row r="841">
      <c r="D841" s="382"/>
      <c r="F841" s="382"/>
    </row>
    <row r="842">
      <c r="D842" s="382"/>
      <c r="F842" s="382"/>
    </row>
    <row r="843">
      <c r="D843" s="382"/>
      <c r="F843" s="382"/>
    </row>
    <row r="844">
      <c r="D844" s="382"/>
      <c r="F844" s="382"/>
    </row>
    <row r="845">
      <c r="D845" s="382"/>
      <c r="F845" s="382"/>
    </row>
    <row r="846">
      <c r="D846" s="382"/>
      <c r="F846" s="382"/>
    </row>
    <row r="847">
      <c r="D847" s="382"/>
      <c r="F847" s="382"/>
    </row>
    <row r="848">
      <c r="D848" s="382"/>
      <c r="F848" s="382"/>
    </row>
    <row r="849">
      <c r="D849" s="382"/>
      <c r="F849" s="382"/>
    </row>
    <row r="850">
      <c r="D850" s="382"/>
      <c r="F850" s="382"/>
    </row>
    <row r="851">
      <c r="D851" s="382"/>
      <c r="F851" s="382"/>
    </row>
    <row r="852">
      <c r="D852" s="382"/>
      <c r="F852" s="382"/>
    </row>
    <row r="853">
      <c r="D853" s="382"/>
      <c r="F853" s="382"/>
    </row>
    <row r="854">
      <c r="D854" s="382"/>
      <c r="F854" s="382"/>
    </row>
    <row r="855">
      <c r="D855" s="382"/>
      <c r="F855" s="382"/>
    </row>
    <row r="856">
      <c r="D856" s="382"/>
      <c r="F856" s="382"/>
    </row>
    <row r="857">
      <c r="D857" s="382"/>
      <c r="F857" s="382"/>
    </row>
    <row r="858">
      <c r="D858" s="382"/>
      <c r="F858" s="382"/>
    </row>
    <row r="859">
      <c r="D859" s="382"/>
      <c r="F859" s="382"/>
    </row>
    <row r="860">
      <c r="D860" s="382"/>
      <c r="F860" s="382"/>
    </row>
    <row r="861">
      <c r="D861" s="382"/>
      <c r="F861" s="382"/>
    </row>
    <row r="862">
      <c r="D862" s="382"/>
      <c r="F862" s="382"/>
    </row>
    <row r="863">
      <c r="D863" s="382"/>
      <c r="F863" s="382"/>
    </row>
    <row r="864">
      <c r="D864" s="382"/>
      <c r="F864" s="382"/>
    </row>
    <row r="865">
      <c r="D865" s="382"/>
      <c r="F865" s="382"/>
    </row>
    <row r="866">
      <c r="D866" s="382"/>
      <c r="F866" s="382"/>
    </row>
    <row r="867">
      <c r="D867" s="382"/>
      <c r="F867" s="382"/>
    </row>
    <row r="868">
      <c r="D868" s="382"/>
      <c r="F868" s="382"/>
    </row>
    <row r="869">
      <c r="D869" s="382"/>
      <c r="F869" s="382"/>
    </row>
    <row r="870">
      <c r="D870" s="382"/>
      <c r="F870" s="382"/>
    </row>
    <row r="871">
      <c r="D871" s="382"/>
      <c r="F871" s="382"/>
    </row>
    <row r="872">
      <c r="D872" s="382"/>
      <c r="F872" s="382"/>
    </row>
    <row r="873">
      <c r="D873" s="382"/>
      <c r="F873" s="382"/>
    </row>
    <row r="874">
      <c r="D874" s="382"/>
      <c r="F874" s="382"/>
    </row>
    <row r="875">
      <c r="D875" s="382"/>
      <c r="F875" s="382"/>
    </row>
    <row r="876">
      <c r="D876" s="382"/>
      <c r="F876" s="382"/>
    </row>
    <row r="877">
      <c r="D877" s="382"/>
      <c r="F877" s="382"/>
    </row>
    <row r="878">
      <c r="D878" s="382"/>
      <c r="F878" s="382"/>
    </row>
    <row r="879">
      <c r="D879" s="382"/>
      <c r="F879" s="382"/>
    </row>
    <row r="880">
      <c r="D880" s="382"/>
      <c r="F880" s="382"/>
    </row>
    <row r="881">
      <c r="D881" s="382"/>
      <c r="F881" s="382"/>
    </row>
    <row r="882">
      <c r="D882" s="382"/>
      <c r="F882" s="382"/>
    </row>
    <row r="883">
      <c r="D883" s="382"/>
      <c r="F883" s="382"/>
    </row>
    <row r="884">
      <c r="D884" s="382"/>
      <c r="F884" s="382"/>
    </row>
    <row r="885">
      <c r="D885" s="382"/>
      <c r="F885" s="382"/>
    </row>
    <row r="886">
      <c r="D886" s="382"/>
      <c r="F886" s="382"/>
    </row>
    <row r="887">
      <c r="D887" s="382"/>
      <c r="F887" s="382"/>
    </row>
    <row r="888">
      <c r="D888" s="382"/>
      <c r="F888" s="382"/>
    </row>
    <row r="889">
      <c r="D889" s="382"/>
      <c r="F889" s="382"/>
    </row>
    <row r="890">
      <c r="D890" s="382"/>
      <c r="F890" s="382"/>
    </row>
    <row r="891">
      <c r="D891" s="382"/>
      <c r="F891" s="382"/>
    </row>
    <row r="892">
      <c r="D892" s="382"/>
      <c r="F892" s="382"/>
    </row>
    <row r="893">
      <c r="D893" s="382"/>
      <c r="F893" s="382"/>
    </row>
    <row r="894">
      <c r="D894" s="382"/>
      <c r="F894" s="382"/>
    </row>
    <row r="895">
      <c r="D895" s="382"/>
      <c r="F895" s="382"/>
    </row>
    <row r="896">
      <c r="D896" s="382"/>
      <c r="F896" s="382"/>
    </row>
    <row r="897">
      <c r="D897" s="382"/>
      <c r="F897" s="382"/>
    </row>
    <row r="898">
      <c r="D898" s="382"/>
      <c r="F898" s="382"/>
    </row>
    <row r="899">
      <c r="D899" s="382"/>
      <c r="F899" s="382"/>
    </row>
    <row r="900">
      <c r="D900" s="382"/>
      <c r="F900" s="382"/>
    </row>
    <row r="901">
      <c r="D901" s="382"/>
      <c r="F901" s="382"/>
    </row>
    <row r="902">
      <c r="D902" s="382"/>
      <c r="F902" s="382"/>
    </row>
    <row r="903">
      <c r="D903" s="382"/>
      <c r="F903" s="382"/>
    </row>
    <row r="904">
      <c r="D904" s="382"/>
      <c r="F904" s="382"/>
    </row>
    <row r="905">
      <c r="D905" s="382"/>
      <c r="F905" s="382"/>
    </row>
    <row r="906">
      <c r="D906" s="382"/>
      <c r="F906" s="382"/>
    </row>
    <row r="907">
      <c r="D907" s="382"/>
      <c r="F907" s="382"/>
    </row>
    <row r="908">
      <c r="D908" s="382"/>
      <c r="F908" s="382"/>
    </row>
    <row r="909">
      <c r="D909" s="382"/>
      <c r="F909" s="382"/>
    </row>
    <row r="910">
      <c r="D910" s="382"/>
      <c r="F910" s="382"/>
    </row>
    <row r="911">
      <c r="D911" s="382"/>
      <c r="F911" s="382"/>
    </row>
    <row r="912">
      <c r="D912" s="382"/>
      <c r="F912" s="382"/>
    </row>
    <row r="913">
      <c r="D913" s="382"/>
      <c r="F913" s="382"/>
    </row>
    <row r="914">
      <c r="D914" s="382"/>
      <c r="F914" s="382"/>
    </row>
    <row r="915">
      <c r="D915" s="382"/>
      <c r="F915" s="382"/>
    </row>
    <row r="916">
      <c r="D916" s="382"/>
      <c r="F916" s="382"/>
    </row>
    <row r="917">
      <c r="D917" s="382"/>
      <c r="F917" s="382"/>
    </row>
    <row r="918">
      <c r="D918" s="382"/>
      <c r="F918" s="382"/>
    </row>
    <row r="919">
      <c r="D919" s="382"/>
      <c r="F919" s="382"/>
    </row>
    <row r="920">
      <c r="D920" s="382"/>
      <c r="F920" s="382"/>
    </row>
    <row r="921">
      <c r="D921" s="382"/>
      <c r="F921" s="382"/>
    </row>
    <row r="922">
      <c r="D922" s="382"/>
      <c r="F922" s="382"/>
    </row>
    <row r="923">
      <c r="D923" s="382"/>
      <c r="F923" s="382"/>
    </row>
    <row r="924">
      <c r="D924" s="382"/>
      <c r="F924" s="382"/>
    </row>
    <row r="925">
      <c r="D925" s="382"/>
      <c r="F925" s="382"/>
    </row>
    <row r="926">
      <c r="D926" s="382"/>
      <c r="F926" s="382"/>
    </row>
    <row r="927">
      <c r="D927" s="382"/>
      <c r="F927" s="382"/>
    </row>
    <row r="928">
      <c r="D928" s="382"/>
      <c r="F928" s="382"/>
    </row>
    <row r="929">
      <c r="D929" s="382"/>
      <c r="F929" s="382"/>
    </row>
    <row r="930">
      <c r="D930" s="382"/>
      <c r="F930" s="382"/>
    </row>
    <row r="931">
      <c r="D931" s="382"/>
      <c r="F931" s="382"/>
    </row>
    <row r="932">
      <c r="D932" s="382"/>
      <c r="F932" s="382"/>
    </row>
    <row r="933">
      <c r="D933" s="382"/>
      <c r="F933" s="382"/>
    </row>
    <row r="934">
      <c r="D934" s="382"/>
      <c r="F934" s="382"/>
    </row>
    <row r="935">
      <c r="D935" s="382"/>
      <c r="F935" s="382"/>
    </row>
    <row r="936">
      <c r="D936" s="382"/>
      <c r="F936" s="382"/>
    </row>
    <row r="937">
      <c r="D937" s="382"/>
      <c r="F937" s="382"/>
    </row>
    <row r="938">
      <c r="D938" s="382"/>
      <c r="F938" s="382"/>
    </row>
    <row r="939">
      <c r="D939" s="382"/>
      <c r="F939" s="382"/>
    </row>
    <row r="940">
      <c r="D940" s="382"/>
      <c r="F940" s="382"/>
    </row>
    <row r="941">
      <c r="D941" s="382"/>
      <c r="F941" s="382"/>
    </row>
    <row r="942">
      <c r="D942" s="382"/>
      <c r="F942" s="382"/>
    </row>
    <row r="943">
      <c r="D943" s="382"/>
      <c r="F943" s="382"/>
    </row>
    <row r="944">
      <c r="D944" s="382"/>
      <c r="F944" s="382"/>
    </row>
    <row r="945">
      <c r="D945" s="382"/>
      <c r="F945" s="382"/>
    </row>
    <row r="946">
      <c r="D946" s="382"/>
      <c r="F946" s="382"/>
    </row>
    <row r="947">
      <c r="D947" s="382"/>
      <c r="F947" s="382"/>
    </row>
    <row r="948">
      <c r="D948" s="382"/>
      <c r="F948" s="382"/>
    </row>
    <row r="949">
      <c r="D949" s="382"/>
      <c r="F949" s="382"/>
    </row>
    <row r="950">
      <c r="D950" s="382"/>
      <c r="F950" s="382"/>
    </row>
    <row r="951">
      <c r="D951" s="382"/>
      <c r="F951" s="382"/>
    </row>
    <row r="952">
      <c r="D952" s="382"/>
      <c r="F952" s="382"/>
    </row>
    <row r="953">
      <c r="D953" s="382"/>
      <c r="F953" s="382"/>
    </row>
    <row r="954">
      <c r="D954" s="382"/>
      <c r="F954" s="382"/>
    </row>
    <row r="955">
      <c r="D955" s="382"/>
      <c r="F955" s="382"/>
    </row>
    <row r="956">
      <c r="D956" s="382"/>
      <c r="F956" s="382"/>
    </row>
    <row r="957">
      <c r="D957" s="382"/>
      <c r="F957" s="382"/>
    </row>
    <row r="958">
      <c r="D958" s="382"/>
      <c r="F958" s="382"/>
    </row>
    <row r="959">
      <c r="D959" s="382"/>
      <c r="F959" s="382"/>
    </row>
    <row r="960">
      <c r="D960" s="382"/>
      <c r="F960" s="382"/>
    </row>
    <row r="961">
      <c r="D961" s="382"/>
      <c r="F961" s="382"/>
    </row>
    <row r="962">
      <c r="D962" s="382"/>
      <c r="F962" s="382"/>
    </row>
    <row r="963">
      <c r="D963" s="382"/>
      <c r="F963" s="382"/>
    </row>
    <row r="964">
      <c r="D964" s="382"/>
      <c r="F964" s="382"/>
    </row>
    <row r="965">
      <c r="D965" s="382"/>
      <c r="F965" s="382"/>
    </row>
    <row r="966">
      <c r="D966" s="382"/>
      <c r="F966" s="382"/>
    </row>
    <row r="967">
      <c r="D967" s="382"/>
      <c r="F967" s="382"/>
    </row>
    <row r="968">
      <c r="D968" s="382"/>
      <c r="F968" s="382"/>
    </row>
    <row r="969">
      <c r="D969" s="382"/>
      <c r="F969" s="382"/>
    </row>
    <row r="970">
      <c r="D970" s="382"/>
      <c r="F970" s="382"/>
    </row>
    <row r="971">
      <c r="D971" s="382"/>
      <c r="F971" s="382"/>
    </row>
    <row r="972">
      <c r="D972" s="382"/>
      <c r="F972" s="382"/>
    </row>
    <row r="973">
      <c r="D973" s="382"/>
      <c r="F973" s="382"/>
    </row>
    <row r="974">
      <c r="D974" s="382"/>
      <c r="F974" s="382"/>
    </row>
    <row r="975">
      <c r="D975" s="382"/>
      <c r="F975" s="382"/>
    </row>
    <row r="976">
      <c r="D976" s="382"/>
      <c r="F976" s="382"/>
    </row>
    <row r="977">
      <c r="D977" s="382"/>
      <c r="F977" s="382"/>
    </row>
    <row r="978">
      <c r="D978" s="382"/>
      <c r="F978" s="382"/>
    </row>
    <row r="979">
      <c r="D979" s="382"/>
      <c r="F979" s="382"/>
    </row>
    <row r="980">
      <c r="D980" s="382"/>
      <c r="F980" s="382"/>
    </row>
    <row r="981">
      <c r="D981" s="382"/>
      <c r="F981" s="382"/>
    </row>
    <row r="982">
      <c r="D982" s="382"/>
      <c r="F982" s="382"/>
    </row>
    <row r="983">
      <c r="D983" s="382"/>
      <c r="F983" s="382"/>
    </row>
    <row r="984">
      <c r="D984" s="382"/>
      <c r="F984" s="382"/>
    </row>
    <row r="985">
      <c r="D985" s="382"/>
      <c r="F985" s="382"/>
    </row>
    <row r="986">
      <c r="D986" s="382"/>
      <c r="F986" s="382"/>
    </row>
    <row r="987">
      <c r="D987" s="382"/>
      <c r="F987" s="382"/>
    </row>
    <row r="988">
      <c r="D988" s="382"/>
      <c r="F988" s="382"/>
    </row>
    <row r="989">
      <c r="D989" s="382"/>
      <c r="F989" s="382"/>
    </row>
    <row r="990">
      <c r="D990" s="382"/>
      <c r="F990" s="382"/>
    </row>
    <row r="991">
      <c r="D991" s="382"/>
      <c r="F991" s="382"/>
    </row>
    <row r="992">
      <c r="D992" s="382"/>
      <c r="F992" s="382"/>
    </row>
    <row r="993">
      <c r="D993" s="382"/>
      <c r="F993" s="382"/>
    </row>
    <row r="994">
      <c r="D994" s="382"/>
      <c r="F994" s="382"/>
    </row>
    <row r="995">
      <c r="D995" s="382"/>
      <c r="F995" s="382"/>
    </row>
    <row r="996">
      <c r="D996" s="382"/>
      <c r="F996" s="382"/>
    </row>
    <row r="997">
      <c r="D997" s="382"/>
      <c r="F997" s="382"/>
    </row>
    <row r="998">
      <c r="D998" s="382"/>
      <c r="F998" s="382"/>
    </row>
    <row r="999">
      <c r="D999" s="382"/>
      <c r="F999" s="382"/>
    </row>
    <row r="1000">
      <c r="D1000" s="382"/>
      <c r="F1000" s="382"/>
    </row>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8.25"/>
    <col customWidth="1" min="3" max="3" width="15.5"/>
    <col customWidth="1" min="4" max="4" width="31.63"/>
  </cols>
  <sheetData>
    <row r="1">
      <c r="A1" s="1017"/>
      <c r="B1" s="592"/>
      <c r="C1" s="382"/>
    </row>
    <row r="2">
      <c r="A2" s="1017"/>
      <c r="B2" s="592"/>
      <c r="C2" s="382"/>
    </row>
    <row r="3">
      <c r="A3" s="1018" t="s">
        <v>4705</v>
      </c>
      <c r="B3" s="403" t="s">
        <v>4706</v>
      </c>
      <c r="C3" s="583" t="s">
        <v>4707</v>
      </c>
    </row>
    <row r="4">
      <c r="A4" s="1019" t="s">
        <v>4708</v>
      </c>
      <c r="B4" s="594" t="s">
        <v>4709</v>
      </c>
      <c r="C4" s="588" t="s">
        <v>4710</v>
      </c>
      <c r="D4" s="1020" t="s">
        <v>4711</v>
      </c>
    </row>
    <row r="5">
      <c r="A5" s="1019" t="s">
        <v>4712</v>
      </c>
      <c r="B5" s="594">
        <v>149742.0</v>
      </c>
      <c r="C5" s="588" t="s">
        <v>4713</v>
      </c>
      <c r="D5" s="1020" t="s">
        <v>4714</v>
      </c>
    </row>
    <row r="6">
      <c r="A6" s="1019" t="s">
        <v>4715</v>
      </c>
      <c r="B6" s="594" t="s">
        <v>4716</v>
      </c>
      <c r="C6" s="588" t="s">
        <v>4717</v>
      </c>
      <c r="D6" s="1020" t="s">
        <v>4718</v>
      </c>
    </row>
    <row r="7">
      <c r="A7" s="1019" t="s">
        <v>4719</v>
      </c>
      <c r="B7" s="594" t="s">
        <v>4716</v>
      </c>
      <c r="C7" s="588" t="s">
        <v>4720</v>
      </c>
      <c r="D7" s="909" t="s">
        <v>4721</v>
      </c>
    </row>
    <row r="8">
      <c r="A8" s="1019" t="s">
        <v>4722</v>
      </c>
      <c r="B8" s="594" t="s">
        <v>4723</v>
      </c>
      <c r="C8" s="588" t="s">
        <v>4720</v>
      </c>
    </row>
    <row r="9">
      <c r="A9" s="1019" t="s">
        <v>4724</v>
      </c>
      <c r="B9" s="594" t="s">
        <v>2893</v>
      </c>
      <c r="C9" s="588" t="s">
        <v>4717</v>
      </c>
    </row>
    <row r="10">
      <c r="A10" s="1019" t="s">
        <v>4725</v>
      </c>
      <c r="B10" s="594" t="s">
        <v>4716</v>
      </c>
      <c r="C10" s="588" t="s">
        <v>4726</v>
      </c>
    </row>
    <row r="11">
      <c r="A11" s="1019" t="s">
        <v>4727</v>
      </c>
      <c r="B11" s="594" t="s">
        <v>4728</v>
      </c>
      <c r="C11" s="588" t="s">
        <v>4729</v>
      </c>
    </row>
    <row r="12">
      <c r="A12" s="1019" t="s">
        <v>4727</v>
      </c>
      <c r="B12" s="594" t="s">
        <v>4730</v>
      </c>
      <c r="C12" s="588" t="s">
        <v>4731</v>
      </c>
    </row>
    <row r="13">
      <c r="A13" s="1019" t="s">
        <v>4732</v>
      </c>
      <c r="B13" s="1021" t="s">
        <v>2885</v>
      </c>
      <c r="C13" s="588" t="s">
        <v>4720</v>
      </c>
      <c r="D13" s="1022" t="s">
        <v>4733</v>
      </c>
    </row>
    <row r="14">
      <c r="A14" s="1019" t="s">
        <v>4734</v>
      </c>
      <c r="B14" s="594" t="s">
        <v>4735</v>
      </c>
      <c r="C14" s="588" t="s">
        <v>4729</v>
      </c>
      <c r="D14" s="909" t="s">
        <v>4736</v>
      </c>
    </row>
    <row r="15">
      <c r="A15" s="1019" t="s">
        <v>2363</v>
      </c>
      <c r="B15" s="594" t="s">
        <v>4737</v>
      </c>
      <c r="C15" s="588" t="s">
        <v>4738</v>
      </c>
      <c r="D15" s="1012"/>
    </row>
    <row r="16">
      <c r="A16" s="1023"/>
      <c r="B16" s="594" t="s">
        <v>4739</v>
      </c>
      <c r="C16" s="588" t="s">
        <v>4740</v>
      </c>
      <c r="D16" s="391">
        <v>1026.0</v>
      </c>
    </row>
    <row r="17" ht="22.5" customHeight="1">
      <c r="A17" s="1019" t="s">
        <v>4741</v>
      </c>
      <c r="B17" s="594" t="s">
        <v>4742</v>
      </c>
      <c r="C17" s="588" t="s">
        <v>4720</v>
      </c>
      <c r="D17" s="1020" t="s">
        <v>4743</v>
      </c>
    </row>
    <row r="18">
      <c r="A18" s="1019" t="s">
        <v>4744</v>
      </c>
      <c r="B18" s="594" t="s">
        <v>4745</v>
      </c>
      <c r="C18" s="588" t="s">
        <v>4720</v>
      </c>
    </row>
    <row r="19">
      <c r="A19" s="1024" t="s">
        <v>4746</v>
      </c>
      <c r="B19" s="1025" t="s">
        <v>4723</v>
      </c>
      <c r="C19" s="21" t="s">
        <v>4720</v>
      </c>
    </row>
    <row r="20">
      <c r="A20" s="1019" t="s">
        <v>4747</v>
      </c>
      <c r="B20" s="594" t="s">
        <v>4723</v>
      </c>
      <c r="C20" s="588" t="s">
        <v>4720</v>
      </c>
    </row>
    <row r="21">
      <c r="A21" s="1019" t="s">
        <v>4748</v>
      </c>
      <c r="B21" s="594" t="s">
        <v>4749</v>
      </c>
      <c r="C21" s="588" t="s">
        <v>4750</v>
      </c>
      <c r="D21" s="1020" t="s">
        <v>4751</v>
      </c>
    </row>
    <row r="22">
      <c r="A22" s="1019" t="s">
        <v>4752</v>
      </c>
      <c r="B22" s="594" t="s">
        <v>4723</v>
      </c>
      <c r="C22" s="588" t="s">
        <v>4720</v>
      </c>
      <c r="D22" s="1020" t="s">
        <v>4753</v>
      </c>
    </row>
    <row r="23">
      <c r="A23" s="1019"/>
      <c r="B23" s="592"/>
      <c r="C23" s="382"/>
      <c r="D23" s="391"/>
    </row>
    <row r="24">
      <c r="A24" s="1019"/>
      <c r="B24" s="592"/>
      <c r="C24" s="382"/>
      <c r="D24" s="391"/>
    </row>
    <row r="25">
      <c r="A25" s="1018" t="s">
        <v>4754</v>
      </c>
      <c r="B25" s="592"/>
      <c r="C25" s="382"/>
    </row>
    <row r="26">
      <c r="A26" s="1019" t="s">
        <v>4755</v>
      </c>
      <c r="B26" s="1026" t="s">
        <v>4756</v>
      </c>
      <c r="C26" s="382"/>
    </row>
    <row r="27">
      <c r="A27" s="1019" t="s">
        <v>4757</v>
      </c>
      <c r="B27" s="1026" t="s">
        <v>4758</v>
      </c>
      <c r="C27" s="382"/>
    </row>
    <row r="28">
      <c r="A28" s="1019" t="s">
        <v>4759</v>
      </c>
      <c r="B28" s="1026" t="s">
        <v>4760</v>
      </c>
      <c r="C28" s="382"/>
    </row>
    <row r="29">
      <c r="A29" s="1017"/>
      <c r="B29" s="592"/>
      <c r="C29" s="382"/>
    </row>
    <row r="30">
      <c r="A30" s="1017"/>
      <c r="B30" s="592"/>
      <c r="C30" s="382"/>
    </row>
    <row r="31">
      <c r="A31" s="1017"/>
      <c r="B31" s="592"/>
      <c r="C31" s="382"/>
    </row>
    <row r="32">
      <c r="A32" s="1017"/>
      <c r="B32" s="592"/>
      <c r="C32" s="382"/>
    </row>
    <row r="33">
      <c r="A33" s="1017"/>
      <c r="B33" s="592"/>
      <c r="C33" s="382"/>
    </row>
    <row r="34">
      <c r="A34" s="1017"/>
      <c r="B34" s="592"/>
      <c r="C34" s="382"/>
    </row>
    <row r="35">
      <c r="A35" s="1017"/>
      <c r="B35" s="592"/>
      <c r="C35" s="382"/>
    </row>
    <row r="36">
      <c r="A36" s="1017"/>
      <c r="B36" s="592"/>
      <c r="C36" s="382"/>
    </row>
    <row r="37">
      <c r="A37" s="1017"/>
      <c r="B37" s="592"/>
      <c r="C37" s="382"/>
    </row>
    <row r="38">
      <c r="A38" s="1017"/>
      <c r="B38" s="592"/>
      <c r="C38" s="382"/>
    </row>
    <row r="39">
      <c r="A39" s="1017"/>
      <c r="B39" s="592"/>
      <c r="C39" s="382"/>
    </row>
    <row r="40">
      <c r="A40" s="1017"/>
      <c r="B40" s="592"/>
      <c r="C40" s="382"/>
    </row>
    <row r="41">
      <c r="A41" s="1017"/>
      <c r="B41" s="592"/>
      <c r="C41" s="382"/>
    </row>
    <row r="42">
      <c r="A42" s="1017"/>
      <c r="B42" s="592"/>
      <c r="C42" s="382"/>
    </row>
    <row r="43">
      <c r="A43" s="1017"/>
      <c r="B43" s="592"/>
      <c r="C43" s="382"/>
    </row>
    <row r="44">
      <c r="A44" s="1017"/>
      <c r="B44" s="592"/>
      <c r="C44" s="382"/>
    </row>
    <row r="45">
      <c r="A45" s="1017"/>
      <c r="B45" s="592"/>
      <c r="C45" s="382"/>
    </row>
    <row r="46">
      <c r="A46" s="1017"/>
      <c r="B46" s="592"/>
      <c r="C46" s="382"/>
    </row>
    <row r="47">
      <c r="A47" s="1017"/>
      <c r="B47" s="592"/>
      <c r="C47" s="382"/>
    </row>
    <row r="48">
      <c r="A48" s="1017"/>
      <c r="B48" s="592"/>
      <c r="C48" s="382"/>
    </row>
    <row r="49">
      <c r="A49" s="1017"/>
      <c r="B49" s="592"/>
      <c r="C49" s="382"/>
    </row>
    <row r="50">
      <c r="A50" s="1017"/>
      <c r="B50" s="592"/>
      <c r="C50" s="382"/>
    </row>
    <row r="51">
      <c r="A51" s="1017"/>
      <c r="B51" s="592"/>
      <c r="C51" s="382"/>
    </row>
    <row r="52">
      <c r="A52" s="1017"/>
      <c r="B52" s="592"/>
      <c r="C52" s="382"/>
    </row>
    <row r="53">
      <c r="A53" s="1017"/>
      <c r="B53" s="592"/>
      <c r="C53" s="382"/>
    </row>
    <row r="54">
      <c r="A54" s="1017"/>
      <c r="B54" s="592"/>
      <c r="C54" s="382"/>
    </row>
    <row r="55">
      <c r="A55" s="1017"/>
      <c r="B55" s="592"/>
      <c r="C55" s="382"/>
    </row>
    <row r="56">
      <c r="A56" s="1017"/>
      <c r="B56" s="592"/>
      <c r="C56" s="382"/>
    </row>
    <row r="57">
      <c r="A57" s="1017"/>
      <c r="B57" s="592"/>
      <c r="C57" s="382"/>
    </row>
    <row r="58">
      <c r="A58" s="1017"/>
      <c r="B58" s="592"/>
      <c r="C58" s="382"/>
    </row>
    <row r="59">
      <c r="A59" s="1017"/>
      <c r="B59" s="592"/>
      <c r="C59" s="382"/>
    </row>
    <row r="60">
      <c r="A60" s="1017"/>
      <c r="B60" s="592"/>
      <c r="C60" s="382"/>
    </row>
    <row r="61">
      <c r="A61" s="1017"/>
      <c r="B61" s="592"/>
      <c r="C61" s="382"/>
    </row>
    <row r="62">
      <c r="A62" s="1017"/>
      <c r="B62" s="592"/>
      <c r="C62" s="382"/>
    </row>
    <row r="63">
      <c r="A63" s="1017"/>
      <c r="B63" s="592"/>
      <c r="C63" s="382"/>
    </row>
    <row r="64">
      <c r="A64" s="1017"/>
      <c r="B64" s="592"/>
      <c r="C64" s="382"/>
    </row>
    <row r="65">
      <c r="A65" s="1017"/>
      <c r="B65" s="592"/>
      <c r="C65" s="382"/>
    </row>
    <row r="66">
      <c r="A66" s="1017"/>
      <c r="B66" s="592"/>
      <c r="C66" s="382"/>
    </row>
    <row r="67">
      <c r="A67" s="1017"/>
      <c r="B67" s="592"/>
      <c r="C67" s="382"/>
    </row>
    <row r="68">
      <c r="A68" s="1017"/>
      <c r="B68" s="592"/>
      <c r="C68" s="382"/>
    </row>
    <row r="69">
      <c r="A69" s="1017"/>
      <c r="B69" s="592"/>
      <c r="C69" s="382"/>
    </row>
    <row r="70">
      <c r="A70" s="1017"/>
      <c r="B70" s="592"/>
      <c r="C70" s="382"/>
    </row>
    <row r="71">
      <c r="A71" s="1017"/>
      <c r="B71" s="592"/>
      <c r="C71" s="382"/>
    </row>
    <row r="72">
      <c r="A72" s="1017"/>
      <c r="B72" s="592"/>
      <c r="C72" s="382"/>
    </row>
    <row r="73">
      <c r="A73" s="1017"/>
      <c r="B73" s="592"/>
      <c r="C73" s="382"/>
    </row>
    <row r="74">
      <c r="A74" s="1017"/>
      <c r="B74" s="592"/>
      <c r="C74" s="382"/>
    </row>
    <row r="75">
      <c r="A75" s="1017"/>
      <c r="B75" s="592"/>
      <c r="C75" s="382"/>
    </row>
    <row r="76">
      <c r="A76" s="1017"/>
      <c r="B76" s="592"/>
      <c r="C76" s="382"/>
    </row>
    <row r="77">
      <c r="A77" s="1017"/>
      <c r="B77" s="592"/>
      <c r="C77" s="382"/>
    </row>
    <row r="78">
      <c r="A78" s="1017"/>
      <c r="B78" s="592"/>
      <c r="C78" s="382"/>
    </row>
    <row r="79">
      <c r="A79" s="1017"/>
      <c r="B79" s="592"/>
      <c r="C79" s="382"/>
    </row>
    <row r="80">
      <c r="A80" s="1017"/>
      <c r="B80" s="592"/>
      <c r="C80" s="382"/>
    </row>
    <row r="81">
      <c r="A81" s="1017"/>
      <c r="B81" s="592"/>
      <c r="C81" s="382"/>
    </row>
    <row r="82">
      <c r="A82" s="1017"/>
      <c r="B82" s="592"/>
      <c r="C82" s="382"/>
    </row>
    <row r="83">
      <c r="A83" s="1017"/>
      <c r="B83" s="592"/>
      <c r="C83" s="382"/>
    </row>
    <row r="84">
      <c r="A84" s="1017"/>
      <c r="B84" s="592"/>
      <c r="C84" s="382"/>
    </row>
    <row r="85">
      <c r="A85" s="1017"/>
      <c r="B85" s="592"/>
      <c r="C85" s="382"/>
    </row>
    <row r="86">
      <c r="A86" s="1017"/>
      <c r="B86" s="592"/>
      <c r="C86" s="382"/>
    </row>
    <row r="87">
      <c r="A87" s="1017"/>
      <c r="B87" s="592"/>
      <c r="C87" s="382"/>
    </row>
    <row r="88">
      <c r="A88" s="1017"/>
      <c r="B88" s="592"/>
      <c r="C88" s="382"/>
    </row>
    <row r="89">
      <c r="A89" s="1017"/>
      <c r="B89" s="592"/>
      <c r="C89" s="382"/>
    </row>
    <row r="90">
      <c r="A90" s="1017"/>
      <c r="B90" s="592"/>
      <c r="C90" s="382"/>
    </row>
    <row r="91">
      <c r="A91" s="1017"/>
      <c r="B91" s="592"/>
      <c r="C91" s="382"/>
    </row>
    <row r="92">
      <c r="A92" s="1017"/>
      <c r="B92" s="592"/>
      <c r="C92" s="382"/>
    </row>
    <row r="93">
      <c r="A93" s="1017"/>
      <c r="B93" s="592"/>
      <c r="C93" s="382"/>
    </row>
    <row r="94">
      <c r="A94" s="1017"/>
      <c r="B94" s="592"/>
      <c r="C94" s="382"/>
    </row>
    <row r="95">
      <c r="A95" s="1017"/>
      <c r="B95" s="592"/>
      <c r="C95" s="382"/>
    </row>
    <row r="96">
      <c r="A96" s="1017"/>
      <c r="B96" s="592"/>
      <c r="C96" s="382"/>
    </row>
    <row r="97">
      <c r="A97" s="1017"/>
      <c r="B97" s="592"/>
      <c r="C97" s="382"/>
    </row>
    <row r="98">
      <c r="A98" s="1017"/>
      <c r="B98" s="592"/>
      <c r="C98" s="382"/>
    </row>
    <row r="99">
      <c r="A99" s="1017"/>
      <c r="B99" s="592"/>
      <c r="C99" s="382"/>
    </row>
    <row r="100">
      <c r="A100" s="1017"/>
      <c r="B100" s="592"/>
      <c r="C100" s="382"/>
    </row>
    <row r="101">
      <c r="A101" s="1017"/>
      <c r="B101" s="592"/>
      <c r="C101" s="382"/>
    </row>
    <row r="102">
      <c r="A102" s="1017"/>
      <c r="B102" s="592"/>
      <c r="C102" s="382"/>
    </row>
    <row r="103">
      <c r="A103" s="1017"/>
      <c r="B103" s="592"/>
      <c r="C103" s="382"/>
    </row>
    <row r="104">
      <c r="A104" s="1017"/>
      <c r="B104" s="592"/>
      <c r="C104" s="382"/>
    </row>
    <row r="105">
      <c r="A105" s="1017"/>
      <c r="B105" s="592"/>
      <c r="C105" s="382"/>
    </row>
    <row r="106">
      <c r="A106" s="1017"/>
      <c r="B106" s="592"/>
      <c r="C106" s="382"/>
    </row>
    <row r="107">
      <c r="A107" s="1017"/>
      <c r="B107" s="592"/>
      <c r="C107" s="382"/>
    </row>
    <row r="108">
      <c r="A108" s="1017"/>
      <c r="B108" s="592"/>
      <c r="C108" s="382"/>
    </row>
    <row r="109">
      <c r="A109" s="1017"/>
      <c r="B109" s="592"/>
      <c r="C109" s="382"/>
    </row>
    <row r="110">
      <c r="A110" s="1017"/>
      <c r="B110" s="592"/>
      <c r="C110" s="382"/>
    </row>
    <row r="111">
      <c r="A111" s="1017"/>
      <c r="B111" s="592"/>
      <c r="C111" s="382"/>
    </row>
    <row r="112">
      <c r="A112" s="1017"/>
      <c r="B112" s="592"/>
      <c r="C112" s="382"/>
    </row>
    <row r="113">
      <c r="A113" s="1017"/>
      <c r="B113" s="592"/>
      <c r="C113" s="382"/>
    </row>
    <row r="114">
      <c r="A114" s="1017"/>
      <c r="B114" s="592"/>
      <c r="C114" s="382"/>
    </row>
    <row r="115">
      <c r="A115" s="1017"/>
      <c r="B115" s="592"/>
      <c r="C115" s="382"/>
    </row>
    <row r="116">
      <c r="A116" s="1017"/>
      <c r="B116" s="592"/>
      <c r="C116" s="382"/>
    </row>
    <row r="117">
      <c r="A117" s="1017"/>
      <c r="B117" s="592"/>
      <c r="C117" s="382"/>
    </row>
    <row r="118">
      <c r="A118" s="1017"/>
      <c r="B118" s="592"/>
      <c r="C118" s="382"/>
    </row>
    <row r="119">
      <c r="A119" s="1017"/>
      <c r="B119" s="592"/>
      <c r="C119" s="382"/>
    </row>
    <row r="120">
      <c r="A120" s="1017"/>
      <c r="B120" s="592"/>
      <c r="C120" s="382"/>
    </row>
    <row r="121">
      <c r="A121" s="1017"/>
      <c r="B121" s="592"/>
      <c r="C121" s="382"/>
    </row>
    <row r="122">
      <c r="A122" s="1017"/>
      <c r="B122" s="592"/>
      <c r="C122" s="382"/>
    </row>
    <row r="123">
      <c r="A123" s="1017"/>
      <c r="B123" s="592"/>
      <c r="C123" s="382"/>
    </row>
    <row r="124">
      <c r="A124" s="1017"/>
      <c r="B124" s="592"/>
      <c r="C124" s="382"/>
    </row>
    <row r="125">
      <c r="A125" s="1017"/>
      <c r="B125" s="592"/>
      <c r="C125" s="382"/>
    </row>
    <row r="126">
      <c r="A126" s="1017"/>
      <c r="B126" s="592"/>
      <c r="C126" s="382"/>
    </row>
    <row r="127">
      <c r="A127" s="1017"/>
      <c r="B127" s="592"/>
      <c r="C127" s="382"/>
    </row>
    <row r="128">
      <c r="A128" s="1017"/>
      <c r="B128" s="592"/>
      <c r="C128" s="382"/>
    </row>
    <row r="129">
      <c r="A129" s="1017"/>
      <c r="B129" s="592"/>
      <c r="C129" s="382"/>
    </row>
    <row r="130">
      <c r="A130" s="1017"/>
      <c r="B130" s="592"/>
      <c r="C130" s="382"/>
    </row>
    <row r="131">
      <c r="A131" s="1017"/>
      <c r="B131" s="592"/>
      <c r="C131" s="382"/>
    </row>
    <row r="132">
      <c r="A132" s="1017"/>
      <c r="B132" s="592"/>
      <c r="C132" s="382"/>
    </row>
    <row r="133">
      <c r="A133" s="1017"/>
      <c r="B133" s="592"/>
      <c r="C133" s="382"/>
    </row>
    <row r="134">
      <c r="A134" s="1017"/>
      <c r="B134" s="592"/>
      <c r="C134" s="382"/>
    </row>
    <row r="135">
      <c r="A135" s="1017"/>
      <c r="B135" s="592"/>
      <c r="C135" s="382"/>
    </row>
    <row r="136">
      <c r="A136" s="1017"/>
      <c r="B136" s="592"/>
      <c r="C136" s="382"/>
    </row>
    <row r="137">
      <c r="A137" s="1017"/>
      <c r="B137" s="592"/>
      <c r="C137" s="382"/>
    </row>
    <row r="138">
      <c r="A138" s="1017"/>
      <c r="B138" s="592"/>
      <c r="C138" s="382"/>
    </row>
    <row r="139">
      <c r="A139" s="1017"/>
      <c r="B139" s="592"/>
      <c r="C139" s="382"/>
    </row>
    <row r="140">
      <c r="A140" s="1017"/>
      <c r="B140" s="592"/>
      <c r="C140" s="382"/>
    </row>
    <row r="141">
      <c r="A141" s="1017"/>
      <c r="B141" s="592"/>
      <c r="C141" s="382"/>
    </row>
    <row r="142">
      <c r="A142" s="1017"/>
      <c r="B142" s="592"/>
      <c r="C142" s="382"/>
    </row>
    <row r="143">
      <c r="A143" s="1017"/>
      <c r="B143" s="592"/>
      <c r="C143" s="382"/>
    </row>
    <row r="144">
      <c r="A144" s="1017"/>
      <c r="B144" s="592"/>
      <c r="C144" s="382"/>
    </row>
    <row r="145">
      <c r="A145" s="1017"/>
      <c r="B145" s="592"/>
      <c r="C145" s="382"/>
    </row>
    <row r="146">
      <c r="A146" s="1017"/>
      <c r="B146" s="592"/>
      <c r="C146" s="382"/>
    </row>
    <row r="147">
      <c r="A147" s="1017"/>
      <c r="B147" s="592"/>
      <c r="C147" s="382"/>
    </row>
    <row r="148">
      <c r="A148" s="1017"/>
      <c r="B148" s="592"/>
      <c r="C148" s="382"/>
    </row>
    <row r="149">
      <c r="A149" s="1017"/>
      <c r="B149" s="592"/>
      <c r="C149" s="382"/>
    </row>
    <row r="150">
      <c r="A150" s="1017"/>
      <c r="B150" s="592"/>
      <c r="C150" s="382"/>
    </row>
    <row r="151">
      <c r="A151" s="1017"/>
      <c r="B151" s="592"/>
      <c r="C151" s="382"/>
    </row>
    <row r="152">
      <c r="A152" s="1017"/>
      <c r="B152" s="592"/>
      <c r="C152" s="382"/>
    </row>
    <row r="153">
      <c r="A153" s="1017"/>
      <c r="B153" s="592"/>
      <c r="C153" s="382"/>
    </row>
    <row r="154">
      <c r="A154" s="1017"/>
      <c r="B154" s="592"/>
      <c r="C154" s="382"/>
    </row>
    <row r="155">
      <c r="A155" s="1017"/>
      <c r="B155" s="592"/>
      <c r="C155" s="382"/>
    </row>
    <row r="156">
      <c r="A156" s="1017"/>
      <c r="B156" s="592"/>
      <c r="C156" s="382"/>
    </row>
    <row r="157">
      <c r="A157" s="1017"/>
      <c r="B157" s="592"/>
      <c r="C157" s="382"/>
    </row>
    <row r="158">
      <c r="A158" s="1017"/>
      <c r="B158" s="592"/>
      <c r="C158" s="382"/>
    </row>
    <row r="159">
      <c r="A159" s="1017"/>
      <c r="B159" s="592"/>
      <c r="C159" s="382"/>
    </row>
    <row r="160">
      <c r="A160" s="1017"/>
      <c r="B160" s="592"/>
      <c r="C160" s="382"/>
    </row>
    <row r="161">
      <c r="A161" s="1017"/>
      <c r="B161" s="592"/>
      <c r="C161" s="382"/>
    </row>
    <row r="162">
      <c r="A162" s="1017"/>
      <c r="B162" s="592"/>
      <c r="C162" s="382"/>
    </row>
    <row r="163">
      <c r="A163" s="1017"/>
      <c r="B163" s="592"/>
      <c r="C163" s="382"/>
    </row>
    <row r="164">
      <c r="A164" s="1017"/>
      <c r="B164" s="592"/>
      <c r="C164" s="382"/>
    </row>
    <row r="165">
      <c r="A165" s="1017"/>
      <c r="B165" s="592"/>
      <c r="C165" s="382"/>
    </row>
    <row r="166">
      <c r="A166" s="1017"/>
      <c r="B166" s="592"/>
      <c r="C166" s="382"/>
    </row>
    <row r="167">
      <c r="A167" s="1017"/>
      <c r="B167" s="592"/>
      <c r="C167" s="382"/>
    </row>
    <row r="168">
      <c r="A168" s="1017"/>
      <c r="B168" s="592"/>
      <c r="C168" s="382"/>
    </row>
    <row r="169">
      <c r="A169" s="1017"/>
      <c r="B169" s="592"/>
      <c r="C169" s="382"/>
    </row>
    <row r="170">
      <c r="A170" s="1017"/>
      <c r="B170" s="592"/>
      <c r="C170" s="382"/>
    </row>
    <row r="171">
      <c r="A171" s="1017"/>
      <c r="B171" s="592"/>
      <c r="C171" s="382"/>
    </row>
    <row r="172">
      <c r="A172" s="1017"/>
      <c r="B172" s="592"/>
      <c r="C172" s="382"/>
    </row>
    <row r="173">
      <c r="A173" s="1017"/>
      <c r="B173" s="592"/>
      <c r="C173" s="382"/>
    </row>
    <row r="174">
      <c r="A174" s="1017"/>
      <c r="B174" s="592"/>
      <c r="C174" s="382"/>
    </row>
    <row r="175">
      <c r="A175" s="1017"/>
      <c r="B175" s="592"/>
      <c r="C175" s="382"/>
    </row>
    <row r="176">
      <c r="A176" s="1017"/>
      <c r="B176" s="592"/>
      <c r="C176" s="382"/>
    </row>
    <row r="177">
      <c r="A177" s="1017"/>
      <c r="B177" s="592"/>
      <c r="C177" s="382"/>
    </row>
    <row r="178">
      <c r="A178" s="1017"/>
      <c r="B178" s="592"/>
      <c r="C178" s="382"/>
    </row>
    <row r="179">
      <c r="A179" s="1017"/>
      <c r="B179" s="592"/>
      <c r="C179" s="382"/>
    </row>
    <row r="180">
      <c r="A180" s="1017"/>
      <c r="B180" s="592"/>
      <c r="C180" s="382"/>
    </row>
    <row r="181">
      <c r="A181" s="1017"/>
      <c r="B181" s="592"/>
      <c r="C181" s="382"/>
    </row>
    <row r="182">
      <c r="A182" s="1017"/>
      <c r="B182" s="592"/>
      <c r="C182" s="382"/>
    </row>
    <row r="183">
      <c r="A183" s="1017"/>
      <c r="B183" s="592"/>
      <c r="C183" s="382"/>
    </row>
    <row r="184">
      <c r="A184" s="1017"/>
      <c r="B184" s="592"/>
      <c r="C184" s="382"/>
    </row>
    <row r="185">
      <c r="A185" s="1017"/>
      <c r="B185" s="592"/>
      <c r="C185" s="382"/>
    </row>
    <row r="186">
      <c r="A186" s="1017"/>
      <c r="B186" s="592"/>
      <c r="C186" s="382"/>
    </row>
    <row r="187">
      <c r="A187" s="1017"/>
      <c r="B187" s="592"/>
      <c r="C187" s="382"/>
    </row>
    <row r="188">
      <c r="A188" s="1017"/>
      <c r="B188" s="592"/>
      <c r="C188" s="382"/>
    </row>
    <row r="189">
      <c r="A189" s="1017"/>
      <c r="B189" s="592"/>
      <c r="C189" s="382"/>
    </row>
    <row r="190">
      <c r="A190" s="1017"/>
      <c r="B190" s="592"/>
      <c r="C190" s="382"/>
    </row>
    <row r="191">
      <c r="A191" s="1017"/>
      <c r="B191" s="592"/>
      <c r="C191" s="382"/>
    </row>
    <row r="192">
      <c r="A192" s="1017"/>
      <c r="B192" s="592"/>
      <c r="C192" s="382"/>
    </row>
    <row r="193">
      <c r="A193" s="1017"/>
      <c r="B193" s="592"/>
      <c r="C193" s="382"/>
    </row>
    <row r="194">
      <c r="A194" s="1017"/>
      <c r="B194" s="592"/>
      <c r="C194" s="382"/>
    </row>
    <row r="195">
      <c r="A195" s="1017"/>
      <c r="B195" s="592"/>
      <c r="C195" s="382"/>
    </row>
    <row r="196">
      <c r="A196" s="1017"/>
      <c r="B196" s="592"/>
      <c r="C196" s="382"/>
    </row>
    <row r="197">
      <c r="A197" s="1017"/>
      <c r="B197" s="592"/>
      <c r="C197" s="382"/>
    </row>
    <row r="198">
      <c r="A198" s="1017"/>
      <c r="B198" s="592"/>
      <c r="C198" s="382"/>
    </row>
    <row r="199">
      <c r="A199" s="1017"/>
      <c r="B199" s="592"/>
      <c r="C199" s="382"/>
    </row>
    <row r="200">
      <c r="A200" s="1017"/>
      <c r="B200" s="592"/>
      <c r="C200" s="382"/>
    </row>
    <row r="201">
      <c r="A201" s="1017"/>
      <c r="B201" s="592"/>
      <c r="C201" s="382"/>
    </row>
    <row r="202">
      <c r="A202" s="1017"/>
      <c r="B202" s="592"/>
      <c r="C202" s="382"/>
    </row>
    <row r="203">
      <c r="A203" s="1017"/>
      <c r="B203" s="592"/>
      <c r="C203" s="382"/>
    </row>
    <row r="204">
      <c r="A204" s="1017"/>
      <c r="B204" s="592"/>
      <c r="C204" s="382"/>
    </row>
    <row r="205">
      <c r="A205" s="1017"/>
      <c r="B205" s="592"/>
      <c r="C205" s="382"/>
    </row>
    <row r="206">
      <c r="A206" s="1017"/>
      <c r="B206" s="592"/>
      <c r="C206" s="382"/>
    </row>
    <row r="207">
      <c r="A207" s="1017"/>
      <c r="B207" s="592"/>
      <c r="C207" s="382"/>
    </row>
    <row r="208">
      <c r="A208" s="1017"/>
      <c r="B208" s="592"/>
      <c r="C208" s="382"/>
    </row>
    <row r="209">
      <c r="A209" s="1017"/>
      <c r="B209" s="592"/>
      <c r="C209" s="382"/>
    </row>
    <row r="210">
      <c r="A210" s="1017"/>
      <c r="B210" s="592"/>
      <c r="C210" s="382"/>
    </row>
    <row r="211">
      <c r="A211" s="1017"/>
      <c r="B211" s="592"/>
      <c r="C211" s="382"/>
    </row>
    <row r="212">
      <c r="A212" s="1017"/>
      <c r="B212" s="592"/>
      <c r="C212" s="382"/>
    </row>
    <row r="213">
      <c r="A213" s="1017"/>
      <c r="B213" s="592"/>
      <c r="C213" s="382"/>
    </row>
    <row r="214">
      <c r="A214" s="1017"/>
      <c r="B214" s="592"/>
      <c r="C214" s="382"/>
    </row>
    <row r="215">
      <c r="A215" s="1017"/>
      <c r="B215" s="592"/>
      <c r="C215" s="382"/>
    </row>
    <row r="216">
      <c r="A216" s="1017"/>
      <c r="B216" s="592"/>
      <c r="C216" s="382"/>
    </row>
    <row r="217">
      <c r="A217" s="1017"/>
      <c r="B217" s="592"/>
      <c r="C217" s="382"/>
    </row>
    <row r="218">
      <c r="A218" s="1017"/>
      <c r="B218" s="592"/>
      <c r="C218" s="382"/>
    </row>
    <row r="219">
      <c r="A219" s="1017"/>
      <c r="B219" s="592"/>
      <c r="C219" s="382"/>
    </row>
    <row r="220">
      <c r="A220" s="1017"/>
      <c r="B220" s="592"/>
      <c r="C220" s="382"/>
    </row>
    <row r="221">
      <c r="A221" s="1017"/>
      <c r="B221" s="592"/>
      <c r="C221" s="382"/>
    </row>
    <row r="222">
      <c r="A222" s="1017"/>
      <c r="B222" s="592"/>
      <c r="C222" s="382"/>
    </row>
    <row r="223">
      <c r="A223" s="1017"/>
      <c r="B223" s="592"/>
      <c r="C223" s="382"/>
    </row>
    <row r="224">
      <c r="A224" s="1017"/>
      <c r="B224" s="592"/>
      <c r="C224" s="382"/>
    </row>
    <row r="225">
      <c r="A225" s="1017"/>
      <c r="B225" s="592"/>
      <c r="C225" s="382"/>
    </row>
    <row r="226">
      <c r="A226" s="1017"/>
      <c r="B226" s="592"/>
      <c r="C226" s="382"/>
    </row>
    <row r="227">
      <c r="A227" s="1017"/>
      <c r="B227" s="592"/>
      <c r="C227" s="382"/>
    </row>
    <row r="228">
      <c r="A228" s="1017"/>
      <c r="B228" s="592"/>
      <c r="C228" s="382"/>
    </row>
    <row r="229">
      <c r="A229" s="1017"/>
      <c r="B229" s="592"/>
      <c r="C229" s="382"/>
    </row>
    <row r="230">
      <c r="A230" s="1017"/>
      <c r="B230" s="592"/>
      <c r="C230" s="382"/>
    </row>
    <row r="231">
      <c r="A231" s="1017"/>
      <c r="B231" s="592"/>
      <c r="C231" s="382"/>
    </row>
    <row r="232">
      <c r="A232" s="1017"/>
      <c r="B232" s="592"/>
      <c r="C232" s="382"/>
    </row>
    <row r="233">
      <c r="A233" s="1017"/>
      <c r="B233" s="592"/>
      <c r="C233" s="382"/>
    </row>
    <row r="234">
      <c r="A234" s="1017"/>
      <c r="B234" s="592"/>
      <c r="C234" s="382"/>
    </row>
    <row r="235">
      <c r="A235" s="1017"/>
      <c r="B235" s="592"/>
      <c r="C235" s="382"/>
    </row>
    <row r="236">
      <c r="A236" s="1017"/>
      <c r="B236" s="592"/>
      <c r="C236" s="382"/>
    </row>
    <row r="237">
      <c r="A237" s="1017"/>
      <c r="B237" s="592"/>
      <c r="C237" s="382"/>
    </row>
    <row r="238">
      <c r="A238" s="1017"/>
      <c r="B238" s="592"/>
      <c r="C238" s="382"/>
    </row>
    <row r="239">
      <c r="A239" s="1017"/>
      <c r="B239" s="592"/>
      <c r="C239" s="382"/>
    </row>
    <row r="240">
      <c r="A240" s="1017"/>
      <c r="B240" s="592"/>
      <c r="C240" s="382"/>
    </row>
    <row r="241">
      <c r="A241" s="1017"/>
      <c r="B241" s="592"/>
      <c r="C241" s="382"/>
    </row>
    <row r="242">
      <c r="A242" s="1017"/>
      <c r="B242" s="592"/>
      <c r="C242" s="382"/>
    </row>
    <row r="243">
      <c r="A243" s="1017"/>
      <c r="B243" s="592"/>
      <c r="C243" s="382"/>
    </row>
    <row r="244">
      <c r="A244" s="1017"/>
      <c r="B244" s="592"/>
      <c r="C244" s="382"/>
    </row>
    <row r="245">
      <c r="A245" s="1017"/>
      <c r="B245" s="592"/>
      <c r="C245" s="382"/>
    </row>
    <row r="246">
      <c r="A246" s="1017"/>
      <c r="B246" s="592"/>
      <c r="C246" s="382"/>
    </row>
    <row r="247">
      <c r="A247" s="1017"/>
      <c r="B247" s="592"/>
      <c r="C247" s="382"/>
    </row>
    <row r="248">
      <c r="A248" s="1017"/>
      <c r="B248" s="592"/>
      <c r="C248" s="382"/>
    </row>
    <row r="249">
      <c r="A249" s="1017"/>
      <c r="B249" s="592"/>
      <c r="C249" s="382"/>
    </row>
    <row r="250">
      <c r="A250" s="1017"/>
      <c r="B250" s="592"/>
      <c r="C250" s="382"/>
    </row>
    <row r="251">
      <c r="A251" s="1017"/>
      <c r="B251" s="592"/>
      <c r="C251" s="382"/>
    </row>
    <row r="252">
      <c r="A252" s="1017"/>
      <c r="B252" s="592"/>
      <c r="C252" s="382"/>
    </row>
    <row r="253">
      <c r="A253" s="1017"/>
      <c r="B253" s="592"/>
      <c r="C253" s="382"/>
    </row>
    <row r="254">
      <c r="A254" s="1017"/>
      <c r="B254" s="592"/>
      <c r="C254" s="382"/>
    </row>
    <row r="255">
      <c r="A255" s="1017"/>
      <c r="B255" s="592"/>
      <c r="C255" s="382"/>
    </row>
    <row r="256">
      <c r="A256" s="1017"/>
      <c r="B256" s="592"/>
      <c r="C256" s="382"/>
    </row>
    <row r="257">
      <c r="A257" s="1017"/>
      <c r="B257" s="592"/>
      <c r="C257" s="382"/>
    </row>
    <row r="258">
      <c r="A258" s="1017"/>
      <c r="B258" s="592"/>
      <c r="C258" s="382"/>
    </row>
    <row r="259">
      <c r="A259" s="1017"/>
      <c r="B259" s="592"/>
      <c r="C259" s="382"/>
    </row>
    <row r="260">
      <c r="A260" s="1017"/>
      <c r="B260" s="592"/>
      <c r="C260" s="382"/>
    </row>
    <row r="261">
      <c r="A261" s="1017"/>
      <c r="B261" s="592"/>
      <c r="C261" s="382"/>
    </row>
    <row r="262">
      <c r="A262" s="1017"/>
      <c r="B262" s="592"/>
      <c r="C262" s="382"/>
    </row>
    <row r="263">
      <c r="A263" s="1017"/>
      <c r="B263" s="592"/>
      <c r="C263" s="382"/>
    </row>
    <row r="264">
      <c r="A264" s="1017"/>
      <c r="B264" s="592"/>
      <c r="C264" s="382"/>
    </row>
    <row r="265">
      <c r="A265" s="1017"/>
      <c r="B265" s="592"/>
      <c r="C265" s="382"/>
    </row>
    <row r="266">
      <c r="A266" s="1017"/>
      <c r="B266" s="592"/>
      <c r="C266" s="382"/>
    </row>
    <row r="267">
      <c r="A267" s="1017"/>
      <c r="B267" s="592"/>
      <c r="C267" s="382"/>
    </row>
    <row r="268">
      <c r="A268" s="1017"/>
      <c r="B268" s="592"/>
      <c r="C268" s="382"/>
    </row>
    <row r="269">
      <c r="A269" s="1017"/>
      <c r="B269" s="592"/>
      <c r="C269" s="382"/>
    </row>
    <row r="270">
      <c r="A270" s="1017"/>
      <c r="B270" s="592"/>
      <c r="C270" s="382"/>
    </row>
    <row r="271">
      <c r="A271" s="1017"/>
      <c r="B271" s="592"/>
      <c r="C271" s="382"/>
    </row>
    <row r="272">
      <c r="A272" s="1017"/>
      <c r="B272" s="592"/>
      <c r="C272" s="382"/>
    </row>
    <row r="273">
      <c r="A273" s="1017"/>
      <c r="B273" s="592"/>
      <c r="C273" s="382"/>
    </row>
    <row r="274">
      <c r="A274" s="1017"/>
      <c r="B274" s="592"/>
      <c r="C274" s="382"/>
    </row>
    <row r="275">
      <c r="A275" s="1017"/>
      <c r="B275" s="592"/>
      <c r="C275" s="382"/>
    </row>
    <row r="276">
      <c r="A276" s="1017"/>
      <c r="B276" s="592"/>
      <c r="C276" s="382"/>
    </row>
    <row r="277">
      <c r="A277" s="1017"/>
      <c r="B277" s="592"/>
      <c r="C277" s="382"/>
    </row>
    <row r="278">
      <c r="A278" s="1017"/>
      <c r="B278" s="592"/>
      <c r="C278" s="382"/>
    </row>
    <row r="279">
      <c r="A279" s="1017"/>
      <c r="B279" s="592"/>
      <c r="C279" s="382"/>
    </row>
    <row r="280">
      <c r="A280" s="1017"/>
      <c r="B280" s="592"/>
      <c r="C280" s="382"/>
    </row>
    <row r="281">
      <c r="A281" s="1017"/>
      <c r="B281" s="592"/>
      <c r="C281" s="382"/>
    </row>
    <row r="282">
      <c r="A282" s="1017"/>
      <c r="B282" s="592"/>
      <c r="C282" s="382"/>
    </row>
    <row r="283">
      <c r="A283" s="1017"/>
      <c r="B283" s="592"/>
      <c r="C283" s="382"/>
    </row>
    <row r="284">
      <c r="A284" s="1017"/>
      <c r="B284" s="592"/>
      <c r="C284" s="382"/>
    </row>
    <row r="285">
      <c r="A285" s="1017"/>
      <c r="B285" s="592"/>
      <c r="C285" s="382"/>
    </row>
    <row r="286">
      <c r="A286" s="1017"/>
      <c r="B286" s="592"/>
      <c r="C286" s="382"/>
    </row>
    <row r="287">
      <c r="A287" s="1017"/>
      <c r="B287" s="592"/>
      <c r="C287" s="382"/>
    </row>
    <row r="288">
      <c r="A288" s="1017"/>
      <c r="B288" s="592"/>
      <c r="C288" s="382"/>
    </row>
    <row r="289">
      <c r="A289" s="1017"/>
      <c r="B289" s="592"/>
      <c r="C289" s="382"/>
    </row>
    <row r="290">
      <c r="A290" s="1017"/>
      <c r="B290" s="592"/>
      <c r="C290" s="382"/>
    </row>
    <row r="291">
      <c r="A291" s="1017"/>
      <c r="B291" s="592"/>
      <c r="C291" s="382"/>
    </row>
    <row r="292">
      <c r="A292" s="1017"/>
      <c r="B292" s="592"/>
      <c r="C292" s="382"/>
    </row>
    <row r="293">
      <c r="A293" s="1017"/>
      <c r="B293" s="592"/>
      <c r="C293" s="382"/>
    </row>
    <row r="294">
      <c r="A294" s="1017"/>
      <c r="B294" s="592"/>
      <c r="C294" s="382"/>
    </row>
    <row r="295">
      <c r="A295" s="1017"/>
      <c r="B295" s="592"/>
      <c r="C295" s="382"/>
    </row>
    <row r="296">
      <c r="A296" s="1017"/>
      <c r="B296" s="592"/>
      <c r="C296" s="382"/>
    </row>
    <row r="297">
      <c r="A297" s="1017"/>
      <c r="B297" s="592"/>
      <c r="C297" s="382"/>
    </row>
    <row r="298">
      <c r="A298" s="1017"/>
      <c r="B298" s="592"/>
      <c r="C298" s="382"/>
    </row>
    <row r="299">
      <c r="A299" s="1017"/>
      <c r="B299" s="592"/>
      <c r="C299" s="382"/>
    </row>
    <row r="300">
      <c r="A300" s="1017"/>
      <c r="B300" s="592"/>
      <c r="C300" s="382"/>
    </row>
    <row r="301">
      <c r="A301" s="1017"/>
      <c r="B301" s="592"/>
      <c r="C301" s="382"/>
    </row>
    <row r="302">
      <c r="A302" s="1017"/>
      <c r="B302" s="592"/>
      <c r="C302" s="382"/>
    </row>
    <row r="303">
      <c r="A303" s="1017"/>
      <c r="B303" s="592"/>
      <c r="C303" s="382"/>
    </row>
    <row r="304">
      <c r="A304" s="1017"/>
      <c r="B304" s="592"/>
      <c r="C304" s="382"/>
    </row>
    <row r="305">
      <c r="A305" s="1017"/>
      <c r="B305" s="592"/>
      <c r="C305" s="382"/>
    </row>
    <row r="306">
      <c r="A306" s="1017"/>
      <c r="B306" s="592"/>
      <c r="C306" s="382"/>
    </row>
    <row r="307">
      <c r="A307" s="1017"/>
      <c r="B307" s="592"/>
      <c r="C307" s="382"/>
    </row>
    <row r="308">
      <c r="A308" s="1017"/>
      <c r="B308" s="592"/>
      <c r="C308" s="382"/>
    </row>
    <row r="309">
      <c r="A309" s="1017"/>
      <c r="B309" s="592"/>
      <c r="C309" s="382"/>
    </row>
    <row r="310">
      <c r="A310" s="1017"/>
      <c r="B310" s="592"/>
      <c r="C310" s="382"/>
    </row>
    <row r="311">
      <c r="A311" s="1017"/>
      <c r="B311" s="592"/>
      <c r="C311" s="382"/>
    </row>
    <row r="312">
      <c r="A312" s="1017"/>
      <c r="B312" s="592"/>
      <c r="C312" s="382"/>
    </row>
    <row r="313">
      <c r="A313" s="1017"/>
      <c r="B313" s="592"/>
      <c r="C313" s="382"/>
    </row>
    <row r="314">
      <c r="A314" s="1017"/>
      <c r="B314" s="592"/>
      <c r="C314" s="382"/>
    </row>
    <row r="315">
      <c r="A315" s="1017"/>
      <c r="B315" s="592"/>
      <c r="C315" s="382"/>
    </row>
    <row r="316">
      <c r="A316" s="1017"/>
      <c r="B316" s="592"/>
      <c r="C316" s="382"/>
    </row>
    <row r="317">
      <c r="A317" s="1017"/>
      <c r="B317" s="592"/>
      <c r="C317" s="382"/>
    </row>
    <row r="318">
      <c r="A318" s="1017"/>
      <c r="B318" s="592"/>
      <c r="C318" s="382"/>
    </row>
    <row r="319">
      <c r="A319" s="1017"/>
      <c r="B319" s="592"/>
      <c r="C319" s="382"/>
    </row>
    <row r="320">
      <c r="A320" s="1017"/>
      <c r="B320" s="592"/>
      <c r="C320" s="382"/>
    </row>
    <row r="321">
      <c r="A321" s="1017"/>
      <c r="B321" s="592"/>
      <c r="C321" s="382"/>
    </row>
    <row r="322">
      <c r="A322" s="1017"/>
      <c r="B322" s="592"/>
      <c r="C322" s="382"/>
    </row>
    <row r="323">
      <c r="A323" s="1017"/>
      <c r="B323" s="592"/>
      <c r="C323" s="382"/>
    </row>
    <row r="324">
      <c r="A324" s="1017"/>
      <c r="B324" s="592"/>
      <c r="C324" s="382"/>
    </row>
    <row r="325">
      <c r="A325" s="1017"/>
      <c r="B325" s="592"/>
      <c r="C325" s="382"/>
    </row>
    <row r="326">
      <c r="A326" s="1017"/>
      <c r="B326" s="592"/>
      <c r="C326" s="382"/>
    </row>
    <row r="327">
      <c r="A327" s="1017"/>
      <c r="B327" s="592"/>
      <c r="C327" s="382"/>
    </row>
    <row r="328">
      <c r="A328" s="1017"/>
      <c r="B328" s="592"/>
      <c r="C328" s="382"/>
    </row>
    <row r="329">
      <c r="A329" s="1017"/>
      <c r="B329" s="592"/>
      <c r="C329" s="382"/>
    </row>
    <row r="330">
      <c r="A330" s="1017"/>
      <c r="B330" s="592"/>
      <c r="C330" s="382"/>
    </row>
    <row r="331">
      <c r="A331" s="1017"/>
      <c r="B331" s="592"/>
      <c r="C331" s="382"/>
    </row>
    <row r="332">
      <c r="A332" s="1017"/>
      <c r="B332" s="592"/>
      <c r="C332" s="382"/>
    </row>
    <row r="333">
      <c r="A333" s="1017"/>
      <c r="B333" s="592"/>
      <c r="C333" s="382"/>
    </row>
    <row r="334">
      <c r="A334" s="1017"/>
      <c r="B334" s="592"/>
      <c r="C334" s="382"/>
    </row>
    <row r="335">
      <c r="A335" s="1017"/>
      <c r="B335" s="592"/>
      <c r="C335" s="382"/>
    </row>
    <row r="336">
      <c r="A336" s="1017"/>
      <c r="B336" s="592"/>
      <c r="C336" s="382"/>
    </row>
    <row r="337">
      <c r="A337" s="1017"/>
      <c r="B337" s="592"/>
      <c r="C337" s="382"/>
    </row>
    <row r="338">
      <c r="A338" s="1017"/>
      <c r="B338" s="592"/>
      <c r="C338" s="382"/>
    </row>
    <row r="339">
      <c r="A339" s="1017"/>
      <c r="B339" s="592"/>
      <c r="C339" s="382"/>
    </row>
    <row r="340">
      <c r="A340" s="1017"/>
      <c r="B340" s="592"/>
      <c r="C340" s="382"/>
    </row>
    <row r="341">
      <c r="A341" s="1017"/>
      <c r="B341" s="592"/>
      <c r="C341" s="382"/>
    </row>
    <row r="342">
      <c r="A342" s="1017"/>
      <c r="B342" s="592"/>
      <c r="C342" s="382"/>
    </row>
    <row r="343">
      <c r="A343" s="1017"/>
      <c r="B343" s="592"/>
      <c r="C343" s="382"/>
    </row>
    <row r="344">
      <c r="A344" s="1017"/>
      <c r="B344" s="592"/>
      <c r="C344" s="382"/>
    </row>
    <row r="345">
      <c r="A345" s="1017"/>
      <c r="B345" s="592"/>
      <c r="C345" s="382"/>
    </row>
    <row r="346">
      <c r="A346" s="1017"/>
      <c r="B346" s="592"/>
      <c r="C346" s="382"/>
    </row>
    <row r="347">
      <c r="A347" s="1017"/>
      <c r="B347" s="592"/>
      <c r="C347" s="382"/>
    </row>
    <row r="348">
      <c r="A348" s="1017"/>
      <c r="B348" s="592"/>
      <c r="C348" s="382"/>
    </row>
    <row r="349">
      <c r="A349" s="1017"/>
      <c r="B349" s="592"/>
      <c r="C349" s="382"/>
    </row>
    <row r="350">
      <c r="A350" s="1017"/>
      <c r="B350" s="592"/>
      <c r="C350" s="382"/>
    </row>
    <row r="351">
      <c r="A351" s="1017"/>
      <c r="B351" s="592"/>
      <c r="C351" s="382"/>
    </row>
    <row r="352">
      <c r="A352" s="1017"/>
      <c r="B352" s="592"/>
      <c r="C352" s="382"/>
    </row>
    <row r="353">
      <c r="A353" s="1017"/>
      <c r="B353" s="592"/>
      <c r="C353" s="382"/>
    </row>
    <row r="354">
      <c r="A354" s="1017"/>
      <c r="B354" s="592"/>
      <c r="C354" s="382"/>
    </row>
    <row r="355">
      <c r="A355" s="1017"/>
      <c r="B355" s="592"/>
      <c r="C355" s="382"/>
    </row>
    <row r="356">
      <c r="A356" s="1017"/>
      <c r="B356" s="592"/>
      <c r="C356" s="382"/>
    </row>
    <row r="357">
      <c r="A357" s="1017"/>
      <c r="B357" s="592"/>
      <c r="C357" s="382"/>
    </row>
    <row r="358">
      <c r="A358" s="1017"/>
      <c r="B358" s="592"/>
      <c r="C358" s="382"/>
    </row>
    <row r="359">
      <c r="A359" s="1017"/>
      <c r="B359" s="592"/>
      <c r="C359" s="382"/>
    </row>
    <row r="360">
      <c r="A360" s="1017"/>
      <c r="B360" s="592"/>
      <c r="C360" s="382"/>
    </row>
    <row r="361">
      <c r="A361" s="1017"/>
      <c r="B361" s="592"/>
      <c r="C361" s="382"/>
    </row>
    <row r="362">
      <c r="A362" s="1017"/>
      <c r="B362" s="592"/>
      <c r="C362" s="382"/>
    </row>
    <row r="363">
      <c r="A363" s="1017"/>
      <c r="B363" s="592"/>
      <c r="C363" s="382"/>
    </row>
    <row r="364">
      <c r="A364" s="1017"/>
      <c r="B364" s="592"/>
      <c r="C364" s="382"/>
    </row>
    <row r="365">
      <c r="A365" s="1017"/>
      <c r="B365" s="592"/>
      <c r="C365" s="382"/>
    </row>
    <row r="366">
      <c r="A366" s="1017"/>
      <c r="B366" s="592"/>
      <c r="C366" s="382"/>
    </row>
    <row r="367">
      <c r="A367" s="1017"/>
      <c r="B367" s="592"/>
      <c r="C367" s="382"/>
    </row>
    <row r="368">
      <c r="A368" s="1017"/>
      <c r="B368" s="592"/>
      <c r="C368" s="382"/>
    </row>
    <row r="369">
      <c r="A369" s="1017"/>
      <c r="B369" s="592"/>
      <c r="C369" s="382"/>
    </row>
    <row r="370">
      <c r="A370" s="1017"/>
      <c r="B370" s="592"/>
      <c r="C370" s="382"/>
    </row>
    <row r="371">
      <c r="A371" s="1017"/>
      <c r="B371" s="592"/>
      <c r="C371" s="382"/>
    </row>
    <row r="372">
      <c r="A372" s="1017"/>
      <c r="B372" s="592"/>
      <c r="C372" s="382"/>
    </row>
    <row r="373">
      <c r="A373" s="1017"/>
      <c r="B373" s="592"/>
      <c r="C373" s="382"/>
    </row>
    <row r="374">
      <c r="A374" s="1017"/>
      <c r="B374" s="592"/>
      <c r="C374" s="382"/>
    </row>
    <row r="375">
      <c r="A375" s="1017"/>
      <c r="B375" s="592"/>
      <c r="C375" s="382"/>
    </row>
    <row r="376">
      <c r="A376" s="1017"/>
      <c r="B376" s="592"/>
      <c r="C376" s="382"/>
    </row>
    <row r="377">
      <c r="A377" s="1017"/>
      <c r="B377" s="592"/>
      <c r="C377" s="382"/>
    </row>
    <row r="378">
      <c r="A378" s="1017"/>
      <c r="B378" s="592"/>
      <c r="C378" s="382"/>
    </row>
    <row r="379">
      <c r="A379" s="1017"/>
      <c r="B379" s="592"/>
      <c r="C379" s="382"/>
    </row>
    <row r="380">
      <c r="A380" s="1017"/>
      <c r="B380" s="592"/>
      <c r="C380" s="382"/>
    </row>
    <row r="381">
      <c r="A381" s="1017"/>
      <c r="B381" s="592"/>
      <c r="C381" s="382"/>
    </row>
    <row r="382">
      <c r="A382" s="1017"/>
      <c r="B382" s="592"/>
      <c r="C382" s="382"/>
    </row>
    <row r="383">
      <c r="A383" s="1017"/>
      <c r="B383" s="592"/>
      <c r="C383" s="382"/>
    </row>
    <row r="384">
      <c r="A384" s="1017"/>
      <c r="B384" s="592"/>
      <c r="C384" s="382"/>
    </row>
    <row r="385">
      <c r="A385" s="1017"/>
      <c r="B385" s="592"/>
      <c r="C385" s="382"/>
    </row>
    <row r="386">
      <c r="A386" s="1017"/>
      <c r="B386" s="592"/>
      <c r="C386" s="382"/>
    </row>
    <row r="387">
      <c r="A387" s="1017"/>
      <c r="B387" s="592"/>
      <c r="C387" s="382"/>
    </row>
    <row r="388">
      <c r="A388" s="1017"/>
      <c r="B388" s="592"/>
      <c r="C388" s="382"/>
    </row>
    <row r="389">
      <c r="A389" s="1017"/>
      <c r="B389" s="592"/>
      <c r="C389" s="382"/>
    </row>
    <row r="390">
      <c r="A390" s="1017"/>
      <c r="B390" s="592"/>
      <c r="C390" s="382"/>
    </row>
    <row r="391">
      <c r="A391" s="1017"/>
      <c r="B391" s="592"/>
      <c r="C391" s="382"/>
    </row>
    <row r="392">
      <c r="A392" s="1017"/>
      <c r="B392" s="592"/>
      <c r="C392" s="382"/>
    </row>
    <row r="393">
      <c r="A393" s="1017"/>
      <c r="B393" s="592"/>
      <c r="C393" s="382"/>
    </row>
    <row r="394">
      <c r="A394" s="1017"/>
      <c r="B394" s="592"/>
      <c r="C394" s="382"/>
    </row>
    <row r="395">
      <c r="A395" s="1017"/>
      <c r="B395" s="592"/>
      <c r="C395" s="382"/>
    </row>
    <row r="396">
      <c r="A396" s="1017"/>
      <c r="B396" s="592"/>
      <c r="C396" s="382"/>
    </row>
    <row r="397">
      <c r="A397" s="1017"/>
      <c r="B397" s="592"/>
      <c r="C397" s="382"/>
    </row>
    <row r="398">
      <c r="A398" s="1017"/>
      <c r="B398" s="592"/>
      <c r="C398" s="382"/>
    </row>
    <row r="399">
      <c r="A399" s="1017"/>
      <c r="B399" s="592"/>
      <c r="C399" s="382"/>
    </row>
    <row r="400">
      <c r="A400" s="1017"/>
      <c r="B400" s="592"/>
      <c r="C400" s="382"/>
    </row>
    <row r="401">
      <c r="A401" s="1017"/>
      <c r="B401" s="592"/>
      <c r="C401" s="382"/>
    </row>
    <row r="402">
      <c r="A402" s="1017"/>
      <c r="B402" s="592"/>
      <c r="C402" s="382"/>
    </row>
    <row r="403">
      <c r="A403" s="1017"/>
      <c r="B403" s="592"/>
      <c r="C403" s="382"/>
    </row>
    <row r="404">
      <c r="A404" s="1017"/>
      <c r="B404" s="592"/>
      <c r="C404" s="382"/>
    </row>
    <row r="405">
      <c r="A405" s="1017"/>
      <c r="B405" s="592"/>
      <c r="C405" s="382"/>
    </row>
    <row r="406">
      <c r="A406" s="1017"/>
      <c r="B406" s="592"/>
      <c r="C406" s="382"/>
    </row>
    <row r="407">
      <c r="A407" s="1017"/>
      <c r="B407" s="592"/>
      <c r="C407" s="382"/>
    </row>
    <row r="408">
      <c r="A408" s="1017"/>
      <c r="B408" s="592"/>
      <c r="C408" s="382"/>
    </row>
    <row r="409">
      <c r="A409" s="1017"/>
      <c r="B409" s="592"/>
      <c r="C409" s="382"/>
    </row>
    <row r="410">
      <c r="A410" s="1017"/>
      <c r="B410" s="592"/>
      <c r="C410" s="382"/>
    </row>
    <row r="411">
      <c r="A411" s="1017"/>
      <c r="B411" s="592"/>
      <c r="C411" s="382"/>
    </row>
    <row r="412">
      <c r="A412" s="1017"/>
      <c r="B412" s="592"/>
      <c r="C412" s="382"/>
    </row>
    <row r="413">
      <c r="A413" s="1017"/>
      <c r="B413" s="592"/>
      <c r="C413" s="382"/>
    </row>
    <row r="414">
      <c r="A414" s="1017"/>
      <c r="B414" s="592"/>
      <c r="C414" s="382"/>
    </row>
    <row r="415">
      <c r="A415" s="1017"/>
      <c r="B415" s="592"/>
      <c r="C415" s="382"/>
    </row>
    <row r="416">
      <c r="A416" s="1017"/>
      <c r="B416" s="592"/>
      <c r="C416" s="382"/>
    </row>
    <row r="417">
      <c r="A417" s="1017"/>
      <c r="B417" s="592"/>
      <c r="C417" s="382"/>
    </row>
    <row r="418">
      <c r="A418" s="1017"/>
      <c r="B418" s="592"/>
      <c r="C418" s="382"/>
    </row>
    <row r="419">
      <c r="A419" s="1017"/>
      <c r="B419" s="592"/>
      <c r="C419" s="382"/>
    </row>
    <row r="420">
      <c r="A420" s="1017"/>
      <c r="B420" s="592"/>
      <c r="C420" s="382"/>
    </row>
    <row r="421">
      <c r="A421" s="1017"/>
      <c r="B421" s="592"/>
      <c r="C421" s="382"/>
    </row>
    <row r="422">
      <c r="A422" s="1017"/>
      <c r="B422" s="592"/>
      <c r="C422" s="382"/>
    </row>
    <row r="423">
      <c r="A423" s="1017"/>
      <c r="B423" s="592"/>
      <c r="C423" s="382"/>
    </row>
    <row r="424">
      <c r="A424" s="1017"/>
      <c r="B424" s="592"/>
      <c r="C424" s="382"/>
    </row>
    <row r="425">
      <c r="A425" s="1017"/>
      <c r="B425" s="592"/>
      <c r="C425" s="382"/>
    </row>
    <row r="426">
      <c r="A426" s="1017"/>
      <c r="B426" s="592"/>
      <c r="C426" s="382"/>
    </row>
    <row r="427">
      <c r="A427" s="1017"/>
      <c r="B427" s="592"/>
      <c r="C427" s="382"/>
    </row>
    <row r="428">
      <c r="A428" s="1017"/>
      <c r="B428" s="592"/>
      <c r="C428" s="382"/>
    </row>
    <row r="429">
      <c r="A429" s="1017"/>
      <c r="B429" s="592"/>
      <c r="C429" s="382"/>
    </row>
    <row r="430">
      <c r="A430" s="1017"/>
      <c r="B430" s="592"/>
      <c r="C430" s="382"/>
    </row>
    <row r="431">
      <c r="A431" s="1017"/>
      <c r="B431" s="592"/>
      <c r="C431" s="382"/>
    </row>
    <row r="432">
      <c r="A432" s="1017"/>
      <c r="B432" s="592"/>
      <c r="C432" s="382"/>
    </row>
    <row r="433">
      <c r="A433" s="1017"/>
      <c r="B433" s="592"/>
      <c r="C433" s="382"/>
    </row>
    <row r="434">
      <c r="A434" s="1017"/>
      <c r="B434" s="592"/>
      <c r="C434" s="382"/>
    </row>
    <row r="435">
      <c r="A435" s="1017"/>
      <c r="B435" s="592"/>
      <c r="C435" s="382"/>
    </row>
    <row r="436">
      <c r="A436" s="1017"/>
      <c r="B436" s="592"/>
      <c r="C436" s="382"/>
    </row>
    <row r="437">
      <c r="A437" s="1017"/>
      <c r="B437" s="592"/>
      <c r="C437" s="382"/>
    </row>
    <row r="438">
      <c r="A438" s="1017"/>
      <c r="B438" s="592"/>
      <c r="C438" s="382"/>
    </row>
    <row r="439">
      <c r="A439" s="1017"/>
      <c r="B439" s="592"/>
      <c r="C439" s="382"/>
    </row>
    <row r="440">
      <c r="A440" s="1017"/>
      <c r="B440" s="592"/>
      <c r="C440" s="382"/>
    </row>
    <row r="441">
      <c r="A441" s="1017"/>
      <c r="B441" s="592"/>
      <c r="C441" s="382"/>
    </row>
    <row r="442">
      <c r="A442" s="1017"/>
      <c r="B442" s="592"/>
      <c r="C442" s="382"/>
    </row>
    <row r="443">
      <c r="A443" s="1017"/>
      <c r="B443" s="592"/>
      <c r="C443" s="382"/>
    </row>
    <row r="444">
      <c r="A444" s="1017"/>
      <c r="B444" s="592"/>
      <c r="C444" s="382"/>
    </row>
    <row r="445">
      <c r="A445" s="1017"/>
      <c r="B445" s="592"/>
      <c r="C445" s="382"/>
    </row>
    <row r="446">
      <c r="A446" s="1017"/>
      <c r="B446" s="592"/>
      <c r="C446" s="382"/>
    </row>
    <row r="447">
      <c r="A447" s="1017"/>
      <c r="B447" s="592"/>
      <c r="C447" s="382"/>
    </row>
    <row r="448">
      <c r="A448" s="1017"/>
      <c r="B448" s="592"/>
      <c r="C448" s="382"/>
    </row>
    <row r="449">
      <c r="A449" s="1017"/>
      <c r="B449" s="592"/>
      <c r="C449" s="382"/>
    </row>
    <row r="450">
      <c r="A450" s="1017"/>
      <c r="B450" s="592"/>
      <c r="C450" s="382"/>
    </row>
    <row r="451">
      <c r="A451" s="1017"/>
      <c r="B451" s="592"/>
      <c r="C451" s="382"/>
    </row>
    <row r="452">
      <c r="A452" s="1017"/>
      <c r="B452" s="592"/>
      <c r="C452" s="382"/>
    </row>
    <row r="453">
      <c r="A453" s="1017"/>
      <c r="B453" s="592"/>
      <c r="C453" s="382"/>
    </row>
    <row r="454">
      <c r="A454" s="1017"/>
      <c r="B454" s="592"/>
      <c r="C454" s="382"/>
    </row>
    <row r="455">
      <c r="A455" s="1017"/>
      <c r="B455" s="592"/>
      <c r="C455" s="382"/>
    </row>
    <row r="456">
      <c r="A456" s="1017"/>
      <c r="B456" s="592"/>
      <c r="C456" s="382"/>
    </row>
    <row r="457">
      <c r="A457" s="1017"/>
      <c r="B457" s="592"/>
      <c r="C457" s="382"/>
    </row>
    <row r="458">
      <c r="A458" s="1017"/>
      <c r="B458" s="592"/>
      <c r="C458" s="382"/>
    </row>
    <row r="459">
      <c r="A459" s="1017"/>
      <c r="B459" s="592"/>
      <c r="C459" s="382"/>
    </row>
    <row r="460">
      <c r="A460" s="1017"/>
      <c r="B460" s="592"/>
      <c r="C460" s="382"/>
    </row>
    <row r="461">
      <c r="A461" s="1017"/>
      <c r="B461" s="592"/>
      <c r="C461" s="382"/>
    </row>
    <row r="462">
      <c r="A462" s="1017"/>
      <c r="B462" s="592"/>
      <c r="C462" s="382"/>
    </row>
    <row r="463">
      <c r="A463" s="1017"/>
      <c r="B463" s="592"/>
      <c r="C463" s="382"/>
    </row>
    <row r="464">
      <c r="A464" s="1017"/>
      <c r="B464" s="592"/>
      <c r="C464" s="382"/>
    </row>
    <row r="465">
      <c r="A465" s="1017"/>
      <c r="B465" s="592"/>
      <c r="C465" s="382"/>
    </row>
    <row r="466">
      <c r="A466" s="1017"/>
      <c r="B466" s="592"/>
      <c r="C466" s="382"/>
    </row>
    <row r="467">
      <c r="A467" s="1017"/>
      <c r="B467" s="592"/>
      <c r="C467" s="382"/>
    </row>
    <row r="468">
      <c r="A468" s="1017"/>
      <c r="B468" s="592"/>
      <c r="C468" s="382"/>
    </row>
    <row r="469">
      <c r="A469" s="1017"/>
      <c r="B469" s="592"/>
      <c r="C469" s="382"/>
    </row>
    <row r="470">
      <c r="A470" s="1017"/>
      <c r="B470" s="592"/>
      <c r="C470" s="382"/>
    </row>
    <row r="471">
      <c r="A471" s="1017"/>
      <c r="B471" s="592"/>
      <c r="C471" s="382"/>
    </row>
    <row r="472">
      <c r="A472" s="1017"/>
      <c r="B472" s="592"/>
      <c r="C472" s="382"/>
    </row>
    <row r="473">
      <c r="A473" s="1017"/>
      <c r="B473" s="592"/>
      <c r="C473" s="382"/>
    </row>
    <row r="474">
      <c r="A474" s="1017"/>
      <c r="B474" s="592"/>
      <c r="C474" s="382"/>
    </row>
    <row r="475">
      <c r="A475" s="1017"/>
      <c r="B475" s="592"/>
      <c r="C475" s="382"/>
    </row>
    <row r="476">
      <c r="A476" s="1017"/>
      <c r="B476" s="592"/>
      <c r="C476" s="382"/>
    </row>
    <row r="477">
      <c r="A477" s="1017"/>
      <c r="B477" s="592"/>
      <c r="C477" s="382"/>
    </row>
    <row r="478">
      <c r="A478" s="1017"/>
      <c r="B478" s="592"/>
      <c r="C478" s="382"/>
    </row>
    <row r="479">
      <c r="A479" s="1017"/>
      <c r="B479" s="592"/>
      <c r="C479" s="382"/>
    </row>
    <row r="480">
      <c r="A480" s="1017"/>
      <c r="B480" s="592"/>
      <c r="C480" s="382"/>
    </row>
    <row r="481">
      <c r="A481" s="1017"/>
      <c r="B481" s="592"/>
      <c r="C481" s="382"/>
    </row>
    <row r="482">
      <c r="A482" s="1017"/>
      <c r="B482" s="592"/>
      <c r="C482" s="382"/>
    </row>
    <row r="483">
      <c r="A483" s="1017"/>
      <c r="B483" s="592"/>
      <c r="C483" s="382"/>
    </row>
    <row r="484">
      <c r="A484" s="1017"/>
      <c r="B484" s="592"/>
      <c r="C484" s="382"/>
    </row>
    <row r="485">
      <c r="A485" s="1017"/>
      <c r="B485" s="592"/>
      <c r="C485" s="382"/>
    </row>
    <row r="486">
      <c r="A486" s="1017"/>
      <c r="B486" s="592"/>
      <c r="C486" s="382"/>
    </row>
    <row r="487">
      <c r="A487" s="1017"/>
      <c r="B487" s="592"/>
      <c r="C487" s="382"/>
    </row>
    <row r="488">
      <c r="A488" s="1017"/>
      <c r="B488" s="592"/>
      <c r="C488" s="382"/>
    </row>
    <row r="489">
      <c r="A489" s="1017"/>
      <c r="B489" s="592"/>
      <c r="C489" s="382"/>
    </row>
    <row r="490">
      <c r="A490" s="1017"/>
      <c r="B490" s="592"/>
      <c r="C490" s="382"/>
    </row>
    <row r="491">
      <c r="A491" s="1017"/>
      <c r="B491" s="592"/>
      <c r="C491" s="382"/>
    </row>
    <row r="492">
      <c r="A492" s="1017"/>
      <c r="B492" s="592"/>
      <c r="C492" s="382"/>
    </row>
    <row r="493">
      <c r="A493" s="1017"/>
      <c r="B493" s="592"/>
      <c r="C493" s="382"/>
    </row>
    <row r="494">
      <c r="A494" s="1017"/>
      <c r="B494" s="592"/>
      <c r="C494" s="382"/>
    </row>
    <row r="495">
      <c r="A495" s="1017"/>
      <c r="B495" s="592"/>
      <c r="C495" s="382"/>
    </row>
    <row r="496">
      <c r="A496" s="1017"/>
      <c r="B496" s="592"/>
      <c r="C496" s="382"/>
    </row>
    <row r="497">
      <c r="A497" s="1017"/>
      <c r="B497" s="592"/>
      <c r="C497" s="382"/>
    </row>
    <row r="498">
      <c r="A498" s="1017"/>
      <c r="B498" s="592"/>
      <c r="C498" s="382"/>
    </row>
    <row r="499">
      <c r="A499" s="1017"/>
      <c r="B499" s="592"/>
      <c r="C499" s="382"/>
    </row>
    <row r="500">
      <c r="A500" s="1017"/>
      <c r="B500" s="592"/>
      <c r="C500" s="382"/>
    </row>
    <row r="501">
      <c r="A501" s="1017"/>
      <c r="B501" s="592"/>
      <c r="C501" s="382"/>
    </row>
    <row r="502">
      <c r="A502" s="1017"/>
      <c r="B502" s="592"/>
      <c r="C502" s="382"/>
    </row>
    <row r="503">
      <c r="A503" s="1017"/>
      <c r="B503" s="592"/>
      <c r="C503" s="382"/>
    </row>
    <row r="504">
      <c r="A504" s="1017"/>
      <c r="B504" s="592"/>
      <c r="C504" s="382"/>
    </row>
    <row r="505">
      <c r="A505" s="1017"/>
      <c r="B505" s="592"/>
      <c r="C505" s="382"/>
    </row>
    <row r="506">
      <c r="A506" s="1017"/>
      <c r="B506" s="592"/>
      <c r="C506" s="382"/>
    </row>
    <row r="507">
      <c r="A507" s="1017"/>
      <c r="B507" s="592"/>
      <c r="C507" s="382"/>
    </row>
    <row r="508">
      <c r="A508" s="1017"/>
      <c r="B508" s="592"/>
      <c r="C508" s="382"/>
    </row>
    <row r="509">
      <c r="A509" s="1017"/>
      <c r="B509" s="592"/>
      <c r="C509" s="382"/>
    </row>
    <row r="510">
      <c r="A510" s="1017"/>
      <c r="B510" s="592"/>
      <c r="C510" s="382"/>
    </row>
    <row r="511">
      <c r="A511" s="1017"/>
      <c r="B511" s="592"/>
      <c r="C511" s="382"/>
    </row>
    <row r="512">
      <c r="A512" s="1017"/>
      <c r="B512" s="592"/>
      <c r="C512" s="382"/>
    </row>
    <row r="513">
      <c r="A513" s="1017"/>
      <c r="B513" s="592"/>
      <c r="C513" s="382"/>
    </row>
    <row r="514">
      <c r="A514" s="1017"/>
      <c r="B514" s="592"/>
      <c r="C514" s="382"/>
    </row>
    <row r="515">
      <c r="A515" s="1017"/>
      <c r="B515" s="592"/>
      <c r="C515" s="382"/>
    </row>
    <row r="516">
      <c r="A516" s="1017"/>
      <c r="B516" s="592"/>
      <c r="C516" s="382"/>
    </row>
    <row r="517">
      <c r="A517" s="1017"/>
      <c r="B517" s="592"/>
      <c r="C517" s="382"/>
    </row>
    <row r="518">
      <c r="A518" s="1017"/>
      <c r="B518" s="592"/>
      <c r="C518" s="382"/>
    </row>
    <row r="519">
      <c r="A519" s="1017"/>
      <c r="B519" s="592"/>
      <c r="C519" s="382"/>
    </row>
    <row r="520">
      <c r="A520" s="1017"/>
      <c r="B520" s="592"/>
      <c r="C520" s="382"/>
    </row>
    <row r="521">
      <c r="A521" s="1017"/>
      <c r="B521" s="592"/>
      <c r="C521" s="382"/>
    </row>
    <row r="522">
      <c r="A522" s="1017"/>
      <c r="B522" s="592"/>
      <c r="C522" s="382"/>
    </row>
    <row r="523">
      <c r="A523" s="1017"/>
      <c r="B523" s="592"/>
      <c r="C523" s="382"/>
    </row>
    <row r="524">
      <c r="A524" s="1017"/>
      <c r="B524" s="592"/>
      <c r="C524" s="382"/>
    </row>
    <row r="525">
      <c r="A525" s="1017"/>
      <c r="B525" s="592"/>
      <c r="C525" s="382"/>
    </row>
    <row r="526">
      <c r="A526" s="1017"/>
      <c r="B526" s="592"/>
      <c r="C526" s="382"/>
    </row>
    <row r="527">
      <c r="A527" s="1017"/>
      <c r="B527" s="592"/>
      <c r="C527" s="382"/>
    </row>
    <row r="528">
      <c r="A528" s="1017"/>
      <c r="B528" s="592"/>
      <c r="C528" s="382"/>
    </row>
    <row r="529">
      <c r="A529" s="1017"/>
      <c r="B529" s="592"/>
      <c r="C529" s="382"/>
    </row>
    <row r="530">
      <c r="A530" s="1017"/>
      <c r="B530" s="592"/>
      <c r="C530" s="382"/>
    </row>
    <row r="531">
      <c r="A531" s="1017"/>
      <c r="B531" s="592"/>
      <c r="C531" s="382"/>
    </row>
    <row r="532">
      <c r="A532" s="1017"/>
      <c r="B532" s="592"/>
      <c r="C532" s="382"/>
    </row>
    <row r="533">
      <c r="A533" s="1017"/>
      <c r="B533" s="592"/>
      <c r="C533" s="382"/>
    </row>
    <row r="534">
      <c r="A534" s="1017"/>
      <c r="B534" s="592"/>
      <c r="C534" s="382"/>
    </row>
    <row r="535">
      <c r="A535" s="1017"/>
      <c r="B535" s="592"/>
      <c r="C535" s="382"/>
    </row>
    <row r="536">
      <c r="A536" s="1017"/>
      <c r="B536" s="592"/>
      <c r="C536" s="382"/>
    </row>
    <row r="537">
      <c r="A537" s="1017"/>
      <c r="B537" s="592"/>
      <c r="C537" s="382"/>
    </row>
    <row r="538">
      <c r="A538" s="1017"/>
      <c r="B538" s="592"/>
      <c r="C538" s="382"/>
    </row>
    <row r="539">
      <c r="A539" s="1017"/>
      <c r="B539" s="592"/>
      <c r="C539" s="382"/>
    </row>
    <row r="540">
      <c r="A540" s="1017"/>
      <c r="B540" s="592"/>
      <c r="C540" s="382"/>
    </row>
    <row r="541">
      <c r="A541" s="1017"/>
      <c r="B541" s="592"/>
      <c r="C541" s="382"/>
    </row>
    <row r="542">
      <c r="A542" s="1017"/>
      <c r="B542" s="592"/>
      <c r="C542" s="382"/>
    </row>
    <row r="543">
      <c r="A543" s="1017"/>
      <c r="B543" s="592"/>
      <c r="C543" s="382"/>
    </row>
    <row r="544">
      <c r="A544" s="1017"/>
      <c r="B544" s="592"/>
      <c r="C544" s="382"/>
    </row>
    <row r="545">
      <c r="A545" s="1017"/>
      <c r="B545" s="592"/>
      <c r="C545" s="382"/>
    </row>
    <row r="546">
      <c r="A546" s="1017"/>
      <c r="B546" s="592"/>
      <c r="C546" s="382"/>
    </row>
    <row r="547">
      <c r="A547" s="1017"/>
      <c r="B547" s="592"/>
      <c r="C547" s="382"/>
    </row>
    <row r="548">
      <c r="A548" s="1017"/>
      <c r="B548" s="592"/>
      <c r="C548" s="382"/>
    </row>
    <row r="549">
      <c r="A549" s="1017"/>
      <c r="B549" s="592"/>
      <c r="C549" s="382"/>
    </row>
    <row r="550">
      <c r="A550" s="1017"/>
      <c r="B550" s="592"/>
      <c r="C550" s="382"/>
    </row>
    <row r="551">
      <c r="A551" s="1017"/>
      <c r="B551" s="592"/>
      <c r="C551" s="382"/>
    </row>
    <row r="552">
      <c r="A552" s="1017"/>
      <c r="B552" s="592"/>
      <c r="C552" s="382"/>
    </row>
    <row r="553">
      <c r="A553" s="1017"/>
      <c r="B553" s="592"/>
      <c r="C553" s="382"/>
    </row>
    <row r="554">
      <c r="A554" s="1017"/>
      <c r="B554" s="592"/>
      <c r="C554" s="382"/>
    </row>
    <row r="555">
      <c r="A555" s="1017"/>
      <c r="B555" s="592"/>
      <c r="C555" s="382"/>
    </row>
    <row r="556">
      <c r="A556" s="1017"/>
      <c r="B556" s="592"/>
      <c r="C556" s="382"/>
    </row>
    <row r="557">
      <c r="A557" s="1017"/>
      <c r="B557" s="592"/>
      <c r="C557" s="382"/>
    </row>
    <row r="558">
      <c r="A558" s="1017"/>
      <c r="B558" s="592"/>
      <c r="C558" s="382"/>
    </row>
    <row r="559">
      <c r="A559" s="1017"/>
      <c r="B559" s="592"/>
      <c r="C559" s="382"/>
    </row>
    <row r="560">
      <c r="A560" s="1017"/>
      <c r="B560" s="592"/>
      <c r="C560" s="382"/>
    </row>
    <row r="561">
      <c r="A561" s="1017"/>
      <c r="B561" s="592"/>
      <c r="C561" s="382"/>
    </row>
    <row r="562">
      <c r="A562" s="1017"/>
      <c r="B562" s="592"/>
      <c r="C562" s="382"/>
    </row>
    <row r="563">
      <c r="A563" s="1017"/>
      <c r="B563" s="592"/>
      <c r="C563" s="382"/>
    </row>
    <row r="564">
      <c r="A564" s="1017"/>
      <c r="B564" s="592"/>
      <c r="C564" s="382"/>
    </row>
    <row r="565">
      <c r="A565" s="1017"/>
      <c r="B565" s="592"/>
      <c r="C565" s="382"/>
    </row>
    <row r="566">
      <c r="A566" s="1017"/>
      <c r="B566" s="592"/>
      <c r="C566" s="382"/>
    </row>
    <row r="567">
      <c r="A567" s="1017"/>
      <c r="B567" s="592"/>
      <c r="C567" s="382"/>
    </row>
    <row r="568">
      <c r="A568" s="1017"/>
      <c r="B568" s="592"/>
      <c r="C568" s="382"/>
    </row>
    <row r="569">
      <c r="A569" s="1017"/>
      <c r="B569" s="592"/>
      <c r="C569" s="382"/>
    </row>
    <row r="570">
      <c r="A570" s="1017"/>
      <c r="B570" s="592"/>
      <c r="C570" s="382"/>
    </row>
    <row r="571">
      <c r="A571" s="1017"/>
      <c r="B571" s="592"/>
      <c r="C571" s="382"/>
    </row>
    <row r="572">
      <c r="A572" s="1017"/>
      <c r="B572" s="592"/>
      <c r="C572" s="382"/>
    </row>
    <row r="573">
      <c r="A573" s="1017"/>
      <c r="B573" s="592"/>
      <c r="C573" s="382"/>
    </row>
    <row r="574">
      <c r="A574" s="1017"/>
      <c r="B574" s="592"/>
      <c r="C574" s="382"/>
    </row>
    <row r="575">
      <c r="A575" s="1017"/>
      <c r="B575" s="592"/>
      <c r="C575" s="382"/>
    </row>
    <row r="576">
      <c r="A576" s="1017"/>
      <c r="B576" s="592"/>
      <c r="C576" s="382"/>
    </row>
    <row r="577">
      <c r="A577" s="1017"/>
      <c r="B577" s="592"/>
      <c r="C577" s="382"/>
    </row>
    <row r="578">
      <c r="A578" s="1017"/>
      <c r="B578" s="592"/>
      <c r="C578" s="382"/>
    </row>
    <row r="579">
      <c r="A579" s="1017"/>
      <c r="B579" s="592"/>
      <c r="C579" s="382"/>
    </row>
    <row r="580">
      <c r="A580" s="1017"/>
      <c r="B580" s="592"/>
      <c r="C580" s="382"/>
    </row>
    <row r="581">
      <c r="A581" s="1017"/>
      <c r="B581" s="592"/>
      <c r="C581" s="382"/>
    </row>
    <row r="582">
      <c r="A582" s="1017"/>
      <c r="B582" s="592"/>
      <c r="C582" s="382"/>
    </row>
    <row r="583">
      <c r="A583" s="1017"/>
      <c r="B583" s="592"/>
      <c r="C583" s="382"/>
    </row>
    <row r="584">
      <c r="A584" s="1017"/>
      <c r="B584" s="592"/>
      <c r="C584" s="382"/>
    </row>
    <row r="585">
      <c r="A585" s="1017"/>
      <c r="B585" s="592"/>
      <c r="C585" s="382"/>
    </row>
    <row r="586">
      <c r="A586" s="1017"/>
      <c r="B586" s="592"/>
      <c r="C586" s="382"/>
    </row>
    <row r="587">
      <c r="A587" s="1017"/>
      <c r="B587" s="592"/>
      <c r="C587" s="382"/>
    </row>
    <row r="588">
      <c r="A588" s="1017"/>
      <c r="B588" s="592"/>
      <c r="C588" s="382"/>
    </row>
    <row r="589">
      <c r="A589" s="1017"/>
      <c r="B589" s="592"/>
      <c r="C589" s="382"/>
    </row>
    <row r="590">
      <c r="A590" s="1017"/>
      <c r="B590" s="592"/>
      <c r="C590" s="382"/>
    </row>
    <row r="591">
      <c r="A591" s="1017"/>
      <c r="B591" s="592"/>
      <c r="C591" s="382"/>
    </row>
    <row r="592">
      <c r="A592" s="1017"/>
      <c r="B592" s="592"/>
      <c r="C592" s="382"/>
    </row>
    <row r="593">
      <c r="A593" s="1017"/>
      <c r="B593" s="592"/>
      <c r="C593" s="382"/>
    </row>
    <row r="594">
      <c r="A594" s="1017"/>
      <c r="B594" s="592"/>
      <c r="C594" s="382"/>
    </row>
    <row r="595">
      <c r="A595" s="1017"/>
      <c r="B595" s="592"/>
      <c r="C595" s="382"/>
    </row>
    <row r="596">
      <c r="A596" s="1017"/>
      <c r="B596" s="592"/>
      <c r="C596" s="382"/>
    </row>
    <row r="597">
      <c r="A597" s="1017"/>
      <c r="B597" s="592"/>
      <c r="C597" s="382"/>
    </row>
    <row r="598">
      <c r="A598" s="1017"/>
      <c r="B598" s="592"/>
      <c r="C598" s="382"/>
    </row>
    <row r="599">
      <c r="A599" s="1017"/>
      <c r="B599" s="592"/>
      <c r="C599" s="382"/>
    </row>
    <row r="600">
      <c r="A600" s="1017"/>
      <c r="B600" s="592"/>
      <c r="C600" s="382"/>
    </row>
    <row r="601">
      <c r="A601" s="1017"/>
      <c r="B601" s="592"/>
      <c r="C601" s="382"/>
    </row>
    <row r="602">
      <c r="A602" s="1017"/>
      <c r="B602" s="592"/>
      <c r="C602" s="382"/>
    </row>
    <row r="603">
      <c r="A603" s="1017"/>
      <c r="B603" s="592"/>
      <c r="C603" s="382"/>
    </row>
    <row r="604">
      <c r="A604" s="1017"/>
      <c r="B604" s="592"/>
      <c r="C604" s="382"/>
    </row>
    <row r="605">
      <c r="A605" s="1017"/>
      <c r="B605" s="592"/>
      <c r="C605" s="382"/>
    </row>
    <row r="606">
      <c r="A606" s="1017"/>
      <c r="B606" s="592"/>
      <c r="C606" s="382"/>
    </row>
    <row r="607">
      <c r="A607" s="1017"/>
      <c r="B607" s="592"/>
      <c r="C607" s="382"/>
    </row>
    <row r="608">
      <c r="A608" s="1017"/>
      <c r="B608" s="592"/>
      <c r="C608" s="382"/>
    </row>
    <row r="609">
      <c r="A609" s="1017"/>
      <c r="B609" s="592"/>
      <c r="C609" s="382"/>
    </row>
    <row r="610">
      <c r="A610" s="1017"/>
      <c r="B610" s="592"/>
      <c r="C610" s="382"/>
    </row>
    <row r="611">
      <c r="A611" s="1017"/>
      <c r="B611" s="592"/>
      <c r="C611" s="382"/>
    </row>
    <row r="612">
      <c r="A612" s="1017"/>
      <c r="B612" s="592"/>
      <c r="C612" s="382"/>
    </row>
    <row r="613">
      <c r="A613" s="1017"/>
      <c r="B613" s="592"/>
      <c r="C613" s="382"/>
    </row>
    <row r="614">
      <c r="A614" s="1017"/>
      <c r="B614" s="592"/>
      <c r="C614" s="382"/>
    </row>
    <row r="615">
      <c r="A615" s="1017"/>
      <c r="B615" s="592"/>
      <c r="C615" s="382"/>
    </row>
    <row r="616">
      <c r="A616" s="1017"/>
      <c r="B616" s="592"/>
      <c r="C616" s="382"/>
    </row>
    <row r="617">
      <c r="A617" s="1017"/>
      <c r="B617" s="592"/>
      <c r="C617" s="382"/>
    </row>
    <row r="618">
      <c r="A618" s="1017"/>
      <c r="B618" s="592"/>
      <c r="C618" s="382"/>
    </row>
    <row r="619">
      <c r="A619" s="1017"/>
      <c r="B619" s="592"/>
      <c r="C619" s="382"/>
    </row>
    <row r="620">
      <c r="A620" s="1017"/>
      <c r="B620" s="592"/>
      <c r="C620" s="382"/>
    </row>
    <row r="621">
      <c r="A621" s="1017"/>
      <c r="B621" s="592"/>
      <c r="C621" s="382"/>
    </row>
    <row r="622">
      <c r="A622" s="1017"/>
      <c r="B622" s="592"/>
      <c r="C622" s="382"/>
    </row>
    <row r="623">
      <c r="A623" s="1017"/>
      <c r="B623" s="592"/>
      <c r="C623" s="382"/>
    </row>
    <row r="624">
      <c r="A624" s="1017"/>
      <c r="B624" s="592"/>
      <c r="C624" s="382"/>
    </row>
    <row r="625">
      <c r="A625" s="1017"/>
      <c r="B625" s="592"/>
      <c r="C625" s="382"/>
    </row>
    <row r="626">
      <c r="A626" s="1017"/>
      <c r="B626" s="592"/>
      <c r="C626" s="382"/>
    </row>
    <row r="627">
      <c r="A627" s="1017"/>
      <c r="B627" s="592"/>
      <c r="C627" s="382"/>
    </row>
    <row r="628">
      <c r="A628" s="1017"/>
      <c r="B628" s="592"/>
      <c r="C628" s="382"/>
    </row>
    <row r="629">
      <c r="A629" s="1017"/>
      <c r="B629" s="592"/>
      <c r="C629" s="382"/>
    </row>
    <row r="630">
      <c r="A630" s="1017"/>
      <c r="B630" s="592"/>
      <c r="C630" s="382"/>
    </row>
    <row r="631">
      <c r="A631" s="1017"/>
      <c r="B631" s="592"/>
      <c r="C631" s="382"/>
    </row>
    <row r="632">
      <c r="A632" s="1017"/>
      <c r="B632" s="592"/>
      <c r="C632" s="382"/>
    </row>
    <row r="633">
      <c r="A633" s="1017"/>
      <c r="B633" s="592"/>
      <c r="C633" s="382"/>
    </row>
    <row r="634">
      <c r="A634" s="1017"/>
      <c r="B634" s="592"/>
      <c r="C634" s="382"/>
    </row>
    <row r="635">
      <c r="A635" s="1017"/>
      <c r="B635" s="592"/>
      <c r="C635" s="382"/>
    </row>
    <row r="636">
      <c r="A636" s="1017"/>
      <c r="B636" s="592"/>
      <c r="C636" s="382"/>
    </row>
    <row r="637">
      <c r="A637" s="1017"/>
      <c r="B637" s="592"/>
      <c r="C637" s="382"/>
    </row>
    <row r="638">
      <c r="A638" s="1017"/>
      <c r="B638" s="592"/>
      <c r="C638" s="382"/>
    </row>
    <row r="639">
      <c r="A639" s="1017"/>
      <c r="B639" s="592"/>
      <c r="C639" s="382"/>
    </row>
    <row r="640">
      <c r="A640" s="1017"/>
      <c r="B640" s="592"/>
      <c r="C640" s="382"/>
    </row>
    <row r="641">
      <c r="A641" s="1017"/>
      <c r="B641" s="592"/>
      <c r="C641" s="382"/>
    </row>
    <row r="642">
      <c r="A642" s="1017"/>
      <c r="B642" s="592"/>
      <c r="C642" s="382"/>
    </row>
    <row r="643">
      <c r="A643" s="1017"/>
      <c r="B643" s="592"/>
      <c r="C643" s="382"/>
    </row>
    <row r="644">
      <c r="A644" s="1017"/>
      <c r="B644" s="592"/>
      <c r="C644" s="382"/>
    </row>
    <row r="645">
      <c r="A645" s="1017"/>
      <c r="B645" s="592"/>
      <c r="C645" s="382"/>
    </row>
    <row r="646">
      <c r="A646" s="1017"/>
      <c r="B646" s="592"/>
      <c r="C646" s="382"/>
    </row>
    <row r="647">
      <c r="A647" s="1017"/>
      <c r="B647" s="592"/>
      <c r="C647" s="382"/>
    </row>
    <row r="648">
      <c r="A648" s="1017"/>
      <c r="B648" s="592"/>
      <c r="C648" s="382"/>
    </row>
    <row r="649">
      <c r="A649" s="1017"/>
      <c r="B649" s="592"/>
      <c r="C649" s="382"/>
    </row>
    <row r="650">
      <c r="A650" s="1017"/>
      <c r="B650" s="592"/>
      <c r="C650" s="382"/>
    </row>
    <row r="651">
      <c r="A651" s="1017"/>
      <c r="B651" s="592"/>
      <c r="C651" s="382"/>
    </row>
    <row r="652">
      <c r="A652" s="1017"/>
      <c r="B652" s="592"/>
      <c r="C652" s="382"/>
    </row>
    <row r="653">
      <c r="A653" s="1017"/>
      <c r="B653" s="592"/>
      <c r="C653" s="382"/>
    </row>
    <row r="654">
      <c r="A654" s="1017"/>
      <c r="B654" s="592"/>
      <c r="C654" s="382"/>
    </row>
    <row r="655">
      <c r="A655" s="1017"/>
      <c r="B655" s="592"/>
      <c r="C655" s="382"/>
    </row>
    <row r="656">
      <c r="A656" s="1017"/>
      <c r="B656" s="592"/>
      <c r="C656" s="382"/>
    </row>
    <row r="657">
      <c r="A657" s="1017"/>
      <c r="B657" s="592"/>
      <c r="C657" s="382"/>
    </row>
    <row r="658">
      <c r="A658" s="1017"/>
      <c r="B658" s="592"/>
      <c r="C658" s="382"/>
    </row>
    <row r="659">
      <c r="A659" s="1017"/>
      <c r="B659" s="592"/>
      <c r="C659" s="382"/>
    </row>
    <row r="660">
      <c r="A660" s="1017"/>
      <c r="B660" s="592"/>
      <c r="C660" s="382"/>
    </row>
    <row r="661">
      <c r="A661" s="1017"/>
      <c r="B661" s="592"/>
      <c r="C661" s="382"/>
    </row>
    <row r="662">
      <c r="A662" s="1017"/>
      <c r="B662" s="592"/>
      <c r="C662" s="382"/>
    </row>
    <row r="663">
      <c r="A663" s="1017"/>
      <c r="B663" s="592"/>
      <c r="C663" s="382"/>
    </row>
    <row r="664">
      <c r="A664" s="1017"/>
      <c r="B664" s="592"/>
      <c r="C664" s="382"/>
    </row>
    <row r="665">
      <c r="A665" s="1017"/>
      <c r="B665" s="592"/>
      <c r="C665" s="382"/>
    </row>
    <row r="666">
      <c r="A666" s="1017"/>
      <c r="B666" s="592"/>
      <c r="C666" s="382"/>
    </row>
    <row r="667">
      <c r="A667" s="1017"/>
      <c r="B667" s="592"/>
      <c r="C667" s="382"/>
    </row>
    <row r="668">
      <c r="A668" s="1017"/>
      <c r="B668" s="592"/>
      <c r="C668" s="382"/>
    </row>
    <row r="669">
      <c r="A669" s="1017"/>
      <c r="B669" s="592"/>
      <c r="C669" s="382"/>
    </row>
    <row r="670">
      <c r="A670" s="1017"/>
      <c r="B670" s="592"/>
      <c r="C670" s="382"/>
    </row>
    <row r="671">
      <c r="A671" s="1017"/>
      <c r="B671" s="592"/>
      <c r="C671" s="382"/>
    </row>
    <row r="672">
      <c r="A672" s="1017"/>
      <c r="B672" s="592"/>
      <c r="C672" s="382"/>
    </row>
    <row r="673">
      <c r="A673" s="1017"/>
      <c r="B673" s="592"/>
      <c r="C673" s="382"/>
    </row>
    <row r="674">
      <c r="A674" s="1017"/>
      <c r="B674" s="592"/>
      <c r="C674" s="382"/>
    </row>
    <row r="675">
      <c r="A675" s="1017"/>
      <c r="B675" s="592"/>
      <c r="C675" s="382"/>
    </row>
    <row r="676">
      <c r="A676" s="1017"/>
      <c r="B676" s="592"/>
      <c r="C676" s="382"/>
    </row>
    <row r="677">
      <c r="A677" s="1017"/>
      <c r="B677" s="592"/>
      <c r="C677" s="382"/>
    </row>
    <row r="678">
      <c r="A678" s="1017"/>
      <c r="B678" s="592"/>
      <c r="C678" s="382"/>
    </row>
    <row r="679">
      <c r="A679" s="1017"/>
      <c r="B679" s="592"/>
      <c r="C679" s="382"/>
    </row>
    <row r="680">
      <c r="A680" s="1017"/>
      <c r="B680" s="592"/>
      <c r="C680" s="382"/>
    </row>
    <row r="681">
      <c r="A681" s="1017"/>
      <c r="B681" s="592"/>
      <c r="C681" s="382"/>
    </row>
    <row r="682">
      <c r="A682" s="1017"/>
      <c r="B682" s="592"/>
      <c r="C682" s="382"/>
    </row>
    <row r="683">
      <c r="A683" s="1017"/>
      <c r="B683" s="592"/>
      <c r="C683" s="382"/>
    </row>
    <row r="684">
      <c r="A684" s="1017"/>
      <c r="B684" s="592"/>
      <c r="C684" s="382"/>
    </row>
    <row r="685">
      <c r="A685" s="1017"/>
      <c r="B685" s="592"/>
      <c r="C685" s="382"/>
    </row>
    <row r="686">
      <c r="A686" s="1017"/>
      <c r="B686" s="592"/>
      <c r="C686" s="382"/>
    </row>
    <row r="687">
      <c r="A687" s="1017"/>
      <c r="B687" s="592"/>
      <c r="C687" s="382"/>
    </row>
    <row r="688">
      <c r="A688" s="1017"/>
      <c r="B688" s="592"/>
      <c r="C688" s="382"/>
    </row>
    <row r="689">
      <c r="A689" s="1017"/>
      <c r="B689" s="592"/>
      <c r="C689" s="382"/>
    </row>
    <row r="690">
      <c r="A690" s="1017"/>
      <c r="B690" s="592"/>
      <c r="C690" s="382"/>
    </row>
    <row r="691">
      <c r="A691" s="1017"/>
      <c r="B691" s="592"/>
      <c r="C691" s="382"/>
    </row>
    <row r="692">
      <c r="A692" s="1017"/>
      <c r="B692" s="592"/>
      <c r="C692" s="382"/>
    </row>
    <row r="693">
      <c r="A693" s="1017"/>
      <c r="B693" s="592"/>
      <c r="C693" s="382"/>
    </row>
    <row r="694">
      <c r="A694" s="1017"/>
      <c r="B694" s="592"/>
      <c r="C694" s="382"/>
    </row>
    <row r="695">
      <c r="A695" s="1017"/>
      <c r="B695" s="592"/>
      <c r="C695" s="382"/>
    </row>
    <row r="696">
      <c r="A696" s="1017"/>
      <c r="B696" s="592"/>
      <c r="C696" s="382"/>
    </row>
    <row r="697">
      <c r="A697" s="1017"/>
      <c r="B697" s="592"/>
      <c r="C697" s="382"/>
    </row>
    <row r="698">
      <c r="A698" s="1017"/>
      <c r="B698" s="592"/>
      <c r="C698" s="382"/>
    </row>
    <row r="699">
      <c r="A699" s="1017"/>
      <c r="B699" s="592"/>
      <c r="C699" s="382"/>
    </row>
    <row r="700">
      <c r="A700" s="1017"/>
      <c r="B700" s="592"/>
      <c r="C700" s="382"/>
    </row>
    <row r="701">
      <c r="A701" s="1017"/>
      <c r="B701" s="592"/>
      <c r="C701" s="382"/>
    </row>
    <row r="702">
      <c r="A702" s="1017"/>
      <c r="B702" s="592"/>
      <c r="C702" s="382"/>
    </row>
    <row r="703">
      <c r="A703" s="1017"/>
      <c r="B703" s="592"/>
      <c r="C703" s="382"/>
    </row>
    <row r="704">
      <c r="A704" s="1017"/>
      <c r="B704" s="592"/>
      <c r="C704" s="382"/>
    </row>
    <row r="705">
      <c r="A705" s="1017"/>
      <c r="B705" s="592"/>
      <c r="C705" s="382"/>
    </row>
    <row r="706">
      <c r="A706" s="1017"/>
      <c r="B706" s="592"/>
      <c r="C706" s="382"/>
    </row>
    <row r="707">
      <c r="A707" s="1017"/>
      <c r="B707" s="592"/>
      <c r="C707" s="382"/>
    </row>
    <row r="708">
      <c r="A708" s="1017"/>
      <c r="B708" s="592"/>
      <c r="C708" s="382"/>
    </row>
    <row r="709">
      <c r="A709" s="1017"/>
      <c r="B709" s="592"/>
      <c r="C709" s="382"/>
    </row>
    <row r="710">
      <c r="A710" s="1017"/>
      <c r="B710" s="592"/>
      <c r="C710" s="382"/>
    </row>
    <row r="711">
      <c r="A711" s="1017"/>
      <c r="B711" s="592"/>
      <c r="C711" s="382"/>
    </row>
    <row r="712">
      <c r="A712" s="1017"/>
      <c r="B712" s="592"/>
      <c r="C712" s="382"/>
    </row>
    <row r="713">
      <c r="A713" s="1017"/>
      <c r="B713" s="592"/>
      <c r="C713" s="382"/>
    </row>
    <row r="714">
      <c r="A714" s="1017"/>
      <c r="B714" s="592"/>
      <c r="C714" s="382"/>
    </row>
    <row r="715">
      <c r="A715" s="1017"/>
      <c r="B715" s="592"/>
      <c r="C715" s="382"/>
    </row>
    <row r="716">
      <c r="A716" s="1017"/>
      <c r="B716" s="592"/>
      <c r="C716" s="382"/>
    </row>
    <row r="717">
      <c r="A717" s="1017"/>
      <c r="B717" s="592"/>
      <c r="C717" s="382"/>
    </row>
    <row r="718">
      <c r="A718" s="1017"/>
      <c r="B718" s="592"/>
      <c r="C718" s="382"/>
    </row>
    <row r="719">
      <c r="A719" s="1017"/>
      <c r="B719" s="592"/>
      <c r="C719" s="382"/>
    </row>
    <row r="720">
      <c r="A720" s="1017"/>
      <c r="B720" s="592"/>
      <c r="C720" s="382"/>
    </row>
    <row r="721">
      <c r="A721" s="1017"/>
      <c r="B721" s="592"/>
      <c r="C721" s="382"/>
    </row>
    <row r="722">
      <c r="A722" s="1017"/>
      <c r="B722" s="592"/>
      <c r="C722" s="382"/>
    </row>
    <row r="723">
      <c r="A723" s="1017"/>
      <c r="B723" s="592"/>
      <c r="C723" s="382"/>
    </row>
    <row r="724">
      <c r="A724" s="1017"/>
      <c r="B724" s="592"/>
      <c r="C724" s="382"/>
    </row>
    <row r="725">
      <c r="A725" s="1017"/>
      <c r="B725" s="592"/>
      <c r="C725" s="382"/>
    </row>
    <row r="726">
      <c r="A726" s="1017"/>
      <c r="B726" s="592"/>
      <c r="C726" s="382"/>
    </row>
    <row r="727">
      <c r="A727" s="1017"/>
      <c r="B727" s="592"/>
      <c r="C727" s="382"/>
    </row>
    <row r="728">
      <c r="A728" s="1017"/>
      <c r="B728" s="592"/>
      <c r="C728" s="382"/>
    </row>
    <row r="729">
      <c r="A729" s="1017"/>
      <c r="B729" s="592"/>
      <c r="C729" s="382"/>
    </row>
    <row r="730">
      <c r="A730" s="1017"/>
      <c r="B730" s="592"/>
      <c r="C730" s="382"/>
    </row>
    <row r="731">
      <c r="A731" s="1017"/>
      <c r="B731" s="592"/>
      <c r="C731" s="382"/>
    </row>
    <row r="732">
      <c r="A732" s="1017"/>
      <c r="B732" s="592"/>
      <c r="C732" s="382"/>
    </row>
    <row r="733">
      <c r="A733" s="1017"/>
      <c r="B733" s="592"/>
      <c r="C733" s="382"/>
    </row>
    <row r="734">
      <c r="A734" s="1017"/>
      <c r="B734" s="592"/>
      <c r="C734" s="382"/>
    </row>
    <row r="735">
      <c r="A735" s="1017"/>
      <c r="B735" s="592"/>
      <c r="C735" s="382"/>
    </row>
    <row r="736">
      <c r="A736" s="1017"/>
      <c r="B736" s="592"/>
      <c r="C736" s="382"/>
    </row>
    <row r="737">
      <c r="A737" s="1017"/>
      <c r="B737" s="592"/>
      <c r="C737" s="382"/>
    </row>
    <row r="738">
      <c r="A738" s="1017"/>
      <c r="B738" s="592"/>
      <c r="C738" s="382"/>
    </row>
    <row r="739">
      <c r="A739" s="1017"/>
      <c r="B739" s="592"/>
      <c r="C739" s="382"/>
    </row>
    <row r="740">
      <c r="A740" s="1017"/>
      <c r="B740" s="592"/>
      <c r="C740" s="382"/>
    </row>
    <row r="741">
      <c r="A741" s="1017"/>
      <c r="B741" s="592"/>
      <c r="C741" s="382"/>
    </row>
    <row r="742">
      <c r="A742" s="1017"/>
      <c r="B742" s="592"/>
      <c r="C742" s="382"/>
    </row>
    <row r="743">
      <c r="A743" s="1017"/>
      <c r="B743" s="592"/>
      <c r="C743" s="382"/>
    </row>
    <row r="744">
      <c r="A744" s="1017"/>
      <c r="B744" s="592"/>
      <c r="C744" s="382"/>
    </row>
    <row r="745">
      <c r="A745" s="1017"/>
      <c r="B745" s="592"/>
      <c r="C745" s="382"/>
    </row>
    <row r="746">
      <c r="A746" s="1017"/>
      <c r="B746" s="592"/>
      <c r="C746" s="382"/>
    </row>
    <row r="747">
      <c r="A747" s="1017"/>
      <c r="B747" s="592"/>
      <c r="C747" s="382"/>
    </row>
    <row r="748">
      <c r="A748" s="1017"/>
      <c r="B748" s="592"/>
      <c r="C748" s="382"/>
    </row>
    <row r="749">
      <c r="A749" s="1017"/>
      <c r="B749" s="592"/>
      <c r="C749" s="382"/>
    </row>
    <row r="750">
      <c r="A750" s="1017"/>
      <c r="B750" s="592"/>
      <c r="C750" s="382"/>
    </row>
    <row r="751">
      <c r="A751" s="1017"/>
      <c r="B751" s="592"/>
      <c r="C751" s="382"/>
    </row>
    <row r="752">
      <c r="A752" s="1017"/>
      <c r="B752" s="592"/>
      <c r="C752" s="382"/>
    </row>
    <row r="753">
      <c r="A753" s="1017"/>
      <c r="B753" s="592"/>
      <c r="C753" s="382"/>
    </row>
    <row r="754">
      <c r="A754" s="1017"/>
      <c r="B754" s="592"/>
      <c r="C754" s="382"/>
    </row>
    <row r="755">
      <c r="A755" s="1017"/>
      <c r="B755" s="592"/>
      <c r="C755" s="382"/>
    </row>
    <row r="756">
      <c r="A756" s="1017"/>
      <c r="B756" s="592"/>
      <c r="C756" s="382"/>
    </row>
    <row r="757">
      <c r="A757" s="1017"/>
      <c r="B757" s="592"/>
      <c r="C757" s="382"/>
    </row>
    <row r="758">
      <c r="A758" s="1017"/>
      <c r="B758" s="592"/>
      <c r="C758" s="382"/>
    </row>
    <row r="759">
      <c r="A759" s="1017"/>
      <c r="B759" s="592"/>
      <c r="C759" s="382"/>
    </row>
    <row r="760">
      <c r="A760" s="1017"/>
      <c r="B760" s="592"/>
      <c r="C760" s="382"/>
    </row>
    <row r="761">
      <c r="A761" s="1017"/>
      <c r="B761" s="592"/>
      <c r="C761" s="382"/>
    </row>
    <row r="762">
      <c r="A762" s="1017"/>
      <c r="B762" s="592"/>
      <c r="C762" s="382"/>
    </row>
    <row r="763">
      <c r="A763" s="1017"/>
      <c r="B763" s="592"/>
      <c r="C763" s="382"/>
    </row>
    <row r="764">
      <c r="A764" s="1017"/>
      <c r="B764" s="592"/>
      <c r="C764" s="382"/>
    </row>
    <row r="765">
      <c r="A765" s="1017"/>
      <c r="B765" s="592"/>
      <c r="C765" s="382"/>
    </row>
    <row r="766">
      <c r="A766" s="1017"/>
      <c r="B766" s="592"/>
      <c r="C766" s="382"/>
    </row>
    <row r="767">
      <c r="A767" s="1017"/>
      <c r="B767" s="592"/>
      <c r="C767" s="382"/>
    </row>
    <row r="768">
      <c r="A768" s="1017"/>
      <c r="B768" s="592"/>
      <c r="C768" s="382"/>
    </row>
    <row r="769">
      <c r="A769" s="1017"/>
      <c r="B769" s="592"/>
      <c r="C769" s="382"/>
    </row>
    <row r="770">
      <c r="A770" s="1017"/>
      <c r="B770" s="592"/>
      <c r="C770" s="382"/>
    </row>
    <row r="771">
      <c r="A771" s="1017"/>
      <c r="B771" s="592"/>
      <c r="C771" s="382"/>
    </row>
    <row r="772">
      <c r="A772" s="1017"/>
      <c r="B772" s="592"/>
      <c r="C772" s="382"/>
    </row>
    <row r="773">
      <c r="A773" s="1017"/>
      <c r="B773" s="592"/>
      <c r="C773" s="382"/>
    </row>
    <row r="774">
      <c r="A774" s="1017"/>
      <c r="B774" s="592"/>
      <c r="C774" s="382"/>
    </row>
    <row r="775">
      <c r="A775" s="1017"/>
      <c r="B775" s="592"/>
      <c r="C775" s="382"/>
    </row>
    <row r="776">
      <c r="A776" s="1017"/>
      <c r="B776" s="592"/>
      <c r="C776" s="382"/>
    </row>
    <row r="777">
      <c r="A777" s="1017"/>
      <c r="B777" s="592"/>
      <c r="C777" s="382"/>
    </row>
    <row r="778">
      <c r="A778" s="1017"/>
      <c r="B778" s="592"/>
      <c r="C778" s="382"/>
    </row>
    <row r="779">
      <c r="A779" s="1017"/>
      <c r="B779" s="592"/>
      <c r="C779" s="382"/>
    </row>
    <row r="780">
      <c r="A780" s="1017"/>
      <c r="B780" s="592"/>
      <c r="C780" s="382"/>
    </row>
    <row r="781">
      <c r="A781" s="1017"/>
      <c r="B781" s="592"/>
      <c r="C781" s="382"/>
    </row>
    <row r="782">
      <c r="A782" s="1017"/>
      <c r="B782" s="592"/>
      <c r="C782" s="382"/>
    </row>
    <row r="783">
      <c r="A783" s="1017"/>
      <c r="B783" s="592"/>
      <c r="C783" s="382"/>
    </row>
    <row r="784">
      <c r="A784" s="1017"/>
      <c r="B784" s="592"/>
      <c r="C784" s="382"/>
    </row>
    <row r="785">
      <c r="A785" s="1017"/>
      <c r="B785" s="592"/>
      <c r="C785" s="382"/>
    </row>
    <row r="786">
      <c r="A786" s="1017"/>
      <c r="B786" s="592"/>
      <c r="C786" s="382"/>
    </row>
    <row r="787">
      <c r="A787" s="1017"/>
      <c r="B787" s="592"/>
      <c r="C787" s="382"/>
    </row>
    <row r="788">
      <c r="A788" s="1017"/>
      <c r="B788" s="592"/>
      <c r="C788" s="382"/>
    </row>
    <row r="789">
      <c r="A789" s="1017"/>
      <c r="B789" s="592"/>
      <c r="C789" s="382"/>
    </row>
    <row r="790">
      <c r="A790" s="1017"/>
      <c r="B790" s="592"/>
      <c r="C790" s="382"/>
    </row>
    <row r="791">
      <c r="A791" s="1017"/>
      <c r="B791" s="592"/>
      <c r="C791" s="382"/>
    </row>
    <row r="792">
      <c r="A792" s="1017"/>
      <c r="B792" s="592"/>
      <c r="C792" s="382"/>
    </row>
    <row r="793">
      <c r="A793" s="1017"/>
      <c r="B793" s="592"/>
      <c r="C793" s="382"/>
    </row>
    <row r="794">
      <c r="A794" s="1017"/>
      <c r="B794" s="592"/>
      <c r="C794" s="382"/>
    </row>
    <row r="795">
      <c r="A795" s="1017"/>
      <c r="B795" s="592"/>
      <c r="C795" s="382"/>
    </row>
    <row r="796">
      <c r="A796" s="1017"/>
      <c r="B796" s="592"/>
      <c r="C796" s="382"/>
    </row>
    <row r="797">
      <c r="A797" s="1017"/>
      <c r="B797" s="592"/>
      <c r="C797" s="382"/>
    </row>
    <row r="798">
      <c r="A798" s="1017"/>
      <c r="B798" s="592"/>
      <c r="C798" s="382"/>
    </row>
    <row r="799">
      <c r="A799" s="1017"/>
      <c r="B799" s="592"/>
      <c r="C799" s="382"/>
    </row>
    <row r="800">
      <c r="A800" s="1017"/>
      <c r="B800" s="592"/>
      <c r="C800" s="382"/>
    </row>
    <row r="801">
      <c r="A801" s="1017"/>
      <c r="B801" s="592"/>
      <c r="C801" s="382"/>
    </row>
    <row r="802">
      <c r="A802" s="1017"/>
      <c r="B802" s="592"/>
      <c r="C802" s="382"/>
    </row>
    <row r="803">
      <c r="A803" s="1017"/>
      <c r="B803" s="592"/>
      <c r="C803" s="382"/>
    </row>
    <row r="804">
      <c r="A804" s="1017"/>
      <c r="B804" s="592"/>
      <c r="C804" s="382"/>
    </row>
    <row r="805">
      <c r="A805" s="1017"/>
      <c r="B805" s="592"/>
      <c r="C805" s="382"/>
    </row>
    <row r="806">
      <c r="A806" s="1017"/>
      <c r="B806" s="592"/>
      <c r="C806" s="382"/>
    </row>
    <row r="807">
      <c r="A807" s="1017"/>
      <c r="B807" s="592"/>
      <c r="C807" s="382"/>
    </row>
    <row r="808">
      <c r="A808" s="1017"/>
      <c r="B808" s="592"/>
      <c r="C808" s="382"/>
    </row>
    <row r="809">
      <c r="A809" s="1017"/>
      <c r="B809" s="592"/>
      <c r="C809" s="382"/>
    </row>
    <row r="810">
      <c r="A810" s="1017"/>
      <c r="B810" s="592"/>
      <c r="C810" s="382"/>
    </row>
    <row r="811">
      <c r="A811" s="1017"/>
      <c r="B811" s="592"/>
      <c r="C811" s="382"/>
    </row>
    <row r="812">
      <c r="A812" s="1017"/>
      <c r="B812" s="592"/>
      <c r="C812" s="382"/>
    </row>
    <row r="813">
      <c r="A813" s="1017"/>
      <c r="B813" s="592"/>
      <c r="C813" s="382"/>
    </row>
    <row r="814">
      <c r="A814" s="1017"/>
      <c r="B814" s="592"/>
      <c r="C814" s="382"/>
    </row>
    <row r="815">
      <c r="A815" s="1017"/>
      <c r="B815" s="592"/>
      <c r="C815" s="382"/>
    </row>
    <row r="816">
      <c r="A816" s="1017"/>
      <c r="B816" s="592"/>
      <c r="C816" s="382"/>
    </row>
    <row r="817">
      <c r="A817" s="1017"/>
      <c r="B817" s="592"/>
      <c r="C817" s="382"/>
    </row>
    <row r="818">
      <c r="A818" s="1017"/>
      <c r="B818" s="592"/>
      <c r="C818" s="382"/>
    </row>
    <row r="819">
      <c r="A819" s="1017"/>
      <c r="B819" s="592"/>
      <c r="C819" s="382"/>
    </row>
    <row r="820">
      <c r="A820" s="1017"/>
      <c r="B820" s="592"/>
      <c r="C820" s="382"/>
    </row>
    <row r="821">
      <c r="A821" s="1017"/>
      <c r="B821" s="592"/>
      <c r="C821" s="382"/>
    </row>
    <row r="822">
      <c r="A822" s="1017"/>
      <c r="B822" s="592"/>
      <c r="C822" s="382"/>
    </row>
    <row r="823">
      <c r="A823" s="1017"/>
      <c r="B823" s="592"/>
      <c r="C823" s="382"/>
    </row>
    <row r="824">
      <c r="A824" s="1017"/>
      <c r="B824" s="592"/>
      <c r="C824" s="382"/>
    </row>
    <row r="825">
      <c r="A825" s="1017"/>
      <c r="B825" s="592"/>
      <c r="C825" s="382"/>
    </row>
    <row r="826">
      <c r="A826" s="1017"/>
      <c r="B826" s="592"/>
      <c r="C826" s="382"/>
    </row>
    <row r="827">
      <c r="A827" s="1017"/>
      <c r="B827" s="592"/>
      <c r="C827" s="382"/>
    </row>
    <row r="828">
      <c r="A828" s="1017"/>
      <c r="B828" s="592"/>
      <c r="C828" s="382"/>
    </row>
    <row r="829">
      <c r="A829" s="1017"/>
      <c r="B829" s="592"/>
      <c r="C829" s="382"/>
    </row>
    <row r="830">
      <c r="A830" s="1017"/>
      <c r="B830" s="592"/>
      <c r="C830" s="382"/>
    </row>
    <row r="831">
      <c r="A831" s="1017"/>
      <c r="B831" s="592"/>
      <c r="C831" s="382"/>
    </row>
    <row r="832">
      <c r="A832" s="1017"/>
      <c r="B832" s="592"/>
      <c r="C832" s="382"/>
    </row>
    <row r="833">
      <c r="A833" s="1017"/>
      <c r="B833" s="592"/>
      <c r="C833" s="382"/>
    </row>
    <row r="834">
      <c r="A834" s="1017"/>
      <c r="B834" s="592"/>
      <c r="C834" s="382"/>
    </row>
    <row r="835">
      <c r="A835" s="1017"/>
      <c r="B835" s="592"/>
      <c r="C835" s="382"/>
    </row>
    <row r="836">
      <c r="A836" s="1017"/>
      <c r="B836" s="592"/>
      <c r="C836" s="382"/>
    </row>
    <row r="837">
      <c r="A837" s="1017"/>
      <c r="B837" s="592"/>
      <c r="C837" s="382"/>
    </row>
    <row r="838">
      <c r="A838" s="1017"/>
      <c r="B838" s="592"/>
      <c r="C838" s="382"/>
    </row>
    <row r="839">
      <c r="A839" s="1017"/>
      <c r="B839" s="592"/>
      <c r="C839" s="382"/>
    </row>
    <row r="840">
      <c r="A840" s="1017"/>
      <c r="B840" s="592"/>
      <c r="C840" s="382"/>
    </row>
    <row r="841">
      <c r="A841" s="1017"/>
      <c r="B841" s="592"/>
      <c r="C841" s="382"/>
    </row>
    <row r="842">
      <c r="A842" s="1017"/>
      <c r="B842" s="592"/>
      <c r="C842" s="382"/>
    </row>
    <row r="843">
      <c r="A843" s="1017"/>
      <c r="B843" s="592"/>
      <c r="C843" s="382"/>
    </row>
    <row r="844">
      <c r="A844" s="1017"/>
      <c r="B844" s="592"/>
      <c r="C844" s="382"/>
    </row>
    <row r="845">
      <c r="A845" s="1017"/>
      <c r="B845" s="592"/>
      <c r="C845" s="382"/>
    </row>
    <row r="846">
      <c r="A846" s="1017"/>
      <c r="B846" s="592"/>
      <c r="C846" s="382"/>
    </row>
    <row r="847">
      <c r="A847" s="1017"/>
      <c r="B847" s="592"/>
      <c r="C847" s="382"/>
    </row>
    <row r="848">
      <c r="A848" s="1017"/>
      <c r="B848" s="592"/>
      <c r="C848" s="382"/>
    </row>
    <row r="849">
      <c r="A849" s="1017"/>
      <c r="B849" s="592"/>
      <c r="C849" s="382"/>
    </row>
    <row r="850">
      <c r="A850" s="1017"/>
      <c r="B850" s="592"/>
      <c r="C850" s="382"/>
    </row>
    <row r="851">
      <c r="A851" s="1017"/>
      <c r="B851" s="592"/>
      <c r="C851" s="382"/>
    </row>
    <row r="852">
      <c r="A852" s="1017"/>
      <c r="B852" s="592"/>
      <c r="C852" s="382"/>
    </row>
    <row r="853">
      <c r="A853" s="1017"/>
      <c r="B853" s="592"/>
      <c r="C853" s="382"/>
    </row>
    <row r="854">
      <c r="A854" s="1017"/>
      <c r="B854" s="592"/>
      <c r="C854" s="382"/>
    </row>
    <row r="855">
      <c r="A855" s="1017"/>
      <c r="B855" s="592"/>
      <c r="C855" s="382"/>
    </row>
    <row r="856">
      <c r="A856" s="1017"/>
      <c r="B856" s="592"/>
      <c r="C856" s="382"/>
    </row>
    <row r="857">
      <c r="A857" s="1017"/>
      <c r="B857" s="592"/>
      <c r="C857" s="382"/>
    </row>
    <row r="858">
      <c r="A858" s="1017"/>
      <c r="B858" s="592"/>
      <c r="C858" s="382"/>
    </row>
    <row r="859">
      <c r="A859" s="1017"/>
      <c r="B859" s="592"/>
      <c r="C859" s="382"/>
    </row>
    <row r="860">
      <c r="A860" s="1017"/>
      <c r="B860" s="592"/>
      <c r="C860" s="382"/>
    </row>
    <row r="861">
      <c r="A861" s="1017"/>
      <c r="B861" s="592"/>
      <c r="C861" s="382"/>
    </row>
    <row r="862">
      <c r="A862" s="1017"/>
      <c r="B862" s="592"/>
      <c r="C862" s="382"/>
    </row>
    <row r="863">
      <c r="A863" s="1017"/>
      <c r="B863" s="592"/>
      <c r="C863" s="382"/>
    </row>
    <row r="864">
      <c r="A864" s="1017"/>
      <c r="B864" s="592"/>
      <c r="C864" s="382"/>
    </row>
    <row r="865">
      <c r="A865" s="1017"/>
      <c r="B865" s="592"/>
      <c r="C865" s="382"/>
    </row>
    <row r="866">
      <c r="A866" s="1017"/>
      <c r="B866" s="592"/>
      <c r="C866" s="382"/>
    </row>
    <row r="867">
      <c r="A867" s="1017"/>
      <c r="B867" s="592"/>
      <c r="C867" s="382"/>
    </row>
    <row r="868">
      <c r="A868" s="1017"/>
      <c r="B868" s="592"/>
      <c r="C868" s="382"/>
    </row>
    <row r="869">
      <c r="A869" s="1017"/>
      <c r="B869" s="592"/>
      <c r="C869" s="382"/>
    </row>
    <row r="870">
      <c r="A870" s="1017"/>
      <c r="B870" s="592"/>
      <c r="C870" s="382"/>
    </row>
    <row r="871">
      <c r="A871" s="1017"/>
      <c r="B871" s="592"/>
      <c r="C871" s="382"/>
    </row>
    <row r="872">
      <c r="A872" s="1017"/>
      <c r="B872" s="592"/>
      <c r="C872" s="382"/>
    </row>
    <row r="873">
      <c r="A873" s="1017"/>
      <c r="B873" s="592"/>
      <c r="C873" s="382"/>
    </row>
    <row r="874">
      <c r="A874" s="1017"/>
      <c r="B874" s="592"/>
      <c r="C874" s="382"/>
    </row>
    <row r="875">
      <c r="A875" s="1017"/>
      <c r="B875" s="592"/>
      <c r="C875" s="382"/>
    </row>
    <row r="876">
      <c r="A876" s="1017"/>
      <c r="B876" s="592"/>
      <c r="C876" s="382"/>
    </row>
    <row r="877">
      <c r="A877" s="1017"/>
      <c r="B877" s="592"/>
      <c r="C877" s="382"/>
    </row>
    <row r="878">
      <c r="A878" s="1017"/>
      <c r="B878" s="592"/>
      <c r="C878" s="382"/>
    </row>
    <row r="879">
      <c r="A879" s="1017"/>
      <c r="B879" s="592"/>
      <c r="C879" s="382"/>
    </row>
    <row r="880">
      <c r="A880" s="1017"/>
      <c r="B880" s="592"/>
      <c r="C880" s="382"/>
    </row>
    <row r="881">
      <c r="A881" s="1017"/>
      <c r="B881" s="592"/>
      <c r="C881" s="382"/>
    </row>
    <row r="882">
      <c r="A882" s="1017"/>
      <c r="B882" s="592"/>
      <c r="C882" s="382"/>
    </row>
    <row r="883">
      <c r="A883" s="1017"/>
      <c r="B883" s="592"/>
      <c r="C883" s="382"/>
    </row>
    <row r="884">
      <c r="A884" s="1017"/>
      <c r="B884" s="592"/>
      <c r="C884" s="382"/>
    </row>
    <row r="885">
      <c r="A885" s="1017"/>
      <c r="B885" s="592"/>
      <c r="C885" s="382"/>
    </row>
    <row r="886">
      <c r="A886" s="1017"/>
      <c r="B886" s="592"/>
      <c r="C886" s="382"/>
    </row>
    <row r="887">
      <c r="A887" s="1017"/>
      <c r="B887" s="592"/>
      <c r="C887" s="382"/>
    </row>
    <row r="888">
      <c r="A888" s="1017"/>
      <c r="B888" s="592"/>
      <c r="C888" s="382"/>
    </row>
    <row r="889">
      <c r="A889" s="1017"/>
      <c r="B889" s="592"/>
      <c r="C889" s="382"/>
    </row>
    <row r="890">
      <c r="A890" s="1017"/>
      <c r="B890" s="592"/>
      <c r="C890" s="382"/>
    </row>
    <row r="891">
      <c r="A891" s="1017"/>
      <c r="B891" s="592"/>
      <c r="C891" s="382"/>
    </row>
    <row r="892">
      <c r="A892" s="1017"/>
      <c r="B892" s="592"/>
      <c r="C892" s="382"/>
    </row>
    <row r="893">
      <c r="A893" s="1017"/>
      <c r="B893" s="592"/>
      <c r="C893" s="382"/>
    </row>
    <row r="894">
      <c r="A894" s="1017"/>
      <c r="B894" s="592"/>
      <c r="C894" s="382"/>
    </row>
    <row r="895">
      <c r="A895" s="1017"/>
      <c r="B895" s="592"/>
      <c r="C895" s="382"/>
    </row>
    <row r="896">
      <c r="A896" s="1017"/>
      <c r="B896" s="592"/>
      <c r="C896" s="382"/>
    </row>
    <row r="897">
      <c r="A897" s="1017"/>
      <c r="B897" s="592"/>
      <c r="C897" s="382"/>
    </row>
    <row r="898">
      <c r="A898" s="1017"/>
      <c r="B898" s="592"/>
      <c r="C898" s="382"/>
    </row>
    <row r="899">
      <c r="A899" s="1017"/>
      <c r="B899" s="592"/>
      <c r="C899" s="382"/>
    </row>
    <row r="900">
      <c r="A900" s="1017"/>
      <c r="B900" s="592"/>
      <c r="C900" s="382"/>
    </row>
    <row r="901">
      <c r="A901" s="1017"/>
      <c r="B901" s="592"/>
      <c r="C901" s="382"/>
    </row>
    <row r="902">
      <c r="A902" s="1017"/>
      <c r="B902" s="592"/>
      <c r="C902" s="382"/>
    </row>
    <row r="903">
      <c r="A903" s="1017"/>
      <c r="B903" s="592"/>
      <c r="C903" s="382"/>
    </row>
    <row r="904">
      <c r="A904" s="1017"/>
      <c r="B904" s="592"/>
      <c r="C904" s="382"/>
    </row>
    <row r="905">
      <c r="A905" s="1017"/>
      <c r="B905" s="592"/>
      <c r="C905" s="382"/>
    </row>
    <row r="906">
      <c r="A906" s="1017"/>
      <c r="B906" s="592"/>
      <c r="C906" s="382"/>
    </row>
    <row r="907">
      <c r="A907" s="1017"/>
      <c r="B907" s="592"/>
      <c r="C907" s="382"/>
    </row>
    <row r="908">
      <c r="A908" s="1017"/>
      <c r="B908" s="592"/>
      <c r="C908" s="382"/>
    </row>
    <row r="909">
      <c r="A909" s="1017"/>
      <c r="B909" s="592"/>
      <c r="C909" s="382"/>
    </row>
    <row r="910">
      <c r="A910" s="1017"/>
      <c r="B910" s="592"/>
      <c r="C910" s="382"/>
    </row>
    <row r="911">
      <c r="A911" s="1017"/>
      <c r="B911" s="592"/>
      <c r="C911" s="382"/>
    </row>
    <row r="912">
      <c r="A912" s="1017"/>
      <c r="B912" s="592"/>
      <c r="C912" s="382"/>
    </row>
    <row r="913">
      <c r="A913" s="1017"/>
      <c r="B913" s="592"/>
      <c r="C913" s="382"/>
    </row>
    <row r="914">
      <c r="A914" s="1017"/>
      <c r="B914" s="592"/>
      <c r="C914" s="382"/>
    </row>
    <row r="915">
      <c r="A915" s="1017"/>
      <c r="B915" s="592"/>
      <c r="C915" s="382"/>
    </row>
    <row r="916">
      <c r="A916" s="1017"/>
      <c r="B916" s="592"/>
      <c r="C916" s="382"/>
    </row>
    <row r="917">
      <c r="A917" s="1017"/>
      <c r="B917" s="592"/>
      <c r="C917" s="382"/>
    </row>
    <row r="918">
      <c r="A918" s="1017"/>
      <c r="B918" s="592"/>
      <c r="C918" s="382"/>
    </row>
    <row r="919">
      <c r="A919" s="1017"/>
      <c r="B919" s="592"/>
      <c r="C919" s="382"/>
    </row>
    <row r="920">
      <c r="A920" s="1017"/>
      <c r="B920" s="592"/>
      <c r="C920" s="382"/>
    </row>
    <row r="921">
      <c r="A921" s="1017"/>
      <c r="B921" s="592"/>
      <c r="C921" s="382"/>
    </row>
    <row r="922">
      <c r="A922" s="1017"/>
      <c r="B922" s="592"/>
      <c r="C922" s="382"/>
    </row>
    <row r="923">
      <c r="A923" s="1017"/>
      <c r="B923" s="592"/>
      <c r="C923" s="382"/>
    </row>
    <row r="924">
      <c r="A924" s="1017"/>
      <c r="B924" s="592"/>
      <c r="C924" s="382"/>
    </row>
    <row r="925">
      <c r="A925" s="1017"/>
      <c r="B925" s="592"/>
      <c r="C925" s="382"/>
    </row>
    <row r="926">
      <c r="A926" s="1017"/>
      <c r="B926" s="592"/>
      <c r="C926" s="382"/>
    </row>
    <row r="927">
      <c r="A927" s="1017"/>
      <c r="B927" s="592"/>
      <c r="C927" s="382"/>
    </row>
    <row r="928">
      <c r="A928" s="1017"/>
      <c r="B928" s="592"/>
      <c r="C928" s="382"/>
    </row>
    <row r="929">
      <c r="A929" s="1017"/>
      <c r="B929" s="592"/>
      <c r="C929" s="382"/>
    </row>
    <row r="930">
      <c r="A930" s="1017"/>
      <c r="B930" s="592"/>
      <c r="C930" s="382"/>
    </row>
    <row r="931">
      <c r="A931" s="1017"/>
      <c r="B931" s="592"/>
      <c r="C931" s="382"/>
    </row>
    <row r="932">
      <c r="A932" s="1017"/>
      <c r="B932" s="592"/>
      <c r="C932" s="382"/>
    </row>
    <row r="933">
      <c r="A933" s="1017"/>
      <c r="B933" s="592"/>
      <c r="C933" s="382"/>
    </row>
    <row r="934">
      <c r="A934" s="1017"/>
      <c r="B934" s="592"/>
      <c r="C934" s="382"/>
    </row>
    <row r="935">
      <c r="A935" s="1017"/>
      <c r="B935" s="592"/>
      <c r="C935" s="382"/>
    </row>
    <row r="936">
      <c r="A936" s="1017"/>
      <c r="B936" s="592"/>
      <c r="C936" s="382"/>
    </row>
    <row r="937">
      <c r="A937" s="1017"/>
      <c r="B937" s="592"/>
      <c r="C937" s="382"/>
    </row>
    <row r="938">
      <c r="A938" s="1017"/>
      <c r="B938" s="592"/>
      <c r="C938" s="382"/>
    </row>
    <row r="939">
      <c r="A939" s="1017"/>
      <c r="B939" s="592"/>
      <c r="C939" s="382"/>
    </row>
    <row r="940">
      <c r="A940" s="1017"/>
      <c r="B940" s="592"/>
      <c r="C940" s="382"/>
    </row>
    <row r="941">
      <c r="A941" s="1017"/>
      <c r="B941" s="592"/>
      <c r="C941" s="382"/>
    </row>
    <row r="942">
      <c r="A942" s="1017"/>
      <c r="B942" s="592"/>
      <c r="C942" s="382"/>
    </row>
    <row r="943">
      <c r="A943" s="1017"/>
      <c r="B943" s="592"/>
      <c r="C943" s="382"/>
    </row>
    <row r="944">
      <c r="A944" s="1017"/>
      <c r="B944" s="592"/>
      <c r="C944" s="382"/>
    </row>
    <row r="945">
      <c r="A945" s="1017"/>
      <c r="B945" s="592"/>
      <c r="C945" s="382"/>
    </row>
    <row r="946">
      <c r="A946" s="1017"/>
      <c r="B946" s="592"/>
      <c r="C946" s="382"/>
    </row>
    <row r="947">
      <c r="A947" s="1017"/>
      <c r="B947" s="592"/>
      <c r="C947" s="382"/>
    </row>
    <row r="948">
      <c r="A948" s="1017"/>
      <c r="B948" s="592"/>
      <c r="C948" s="382"/>
    </row>
    <row r="949">
      <c r="A949" s="1017"/>
      <c r="B949" s="592"/>
      <c r="C949" s="382"/>
    </row>
    <row r="950">
      <c r="A950" s="1017"/>
      <c r="B950" s="592"/>
      <c r="C950" s="382"/>
    </row>
    <row r="951">
      <c r="A951" s="1017"/>
      <c r="B951" s="592"/>
      <c r="C951" s="382"/>
    </row>
    <row r="952">
      <c r="A952" s="1017"/>
      <c r="B952" s="592"/>
      <c r="C952" s="382"/>
    </row>
    <row r="953">
      <c r="A953" s="1017"/>
      <c r="B953" s="592"/>
      <c r="C953" s="382"/>
    </row>
    <row r="954">
      <c r="A954" s="1017"/>
      <c r="B954" s="592"/>
      <c r="C954" s="382"/>
    </row>
    <row r="955">
      <c r="A955" s="1017"/>
      <c r="B955" s="592"/>
      <c r="C955" s="382"/>
    </row>
    <row r="956">
      <c r="A956" s="1017"/>
      <c r="B956" s="592"/>
      <c r="C956" s="382"/>
    </row>
    <row r="957">
      <c r="A957" s="1017"/>
      <c r="B957" s="592"/>
      <c r="C957" s="382"/>
    </row>
    <row r="958">
      <c r="A958" s="1017"/>
      <c r="B958" s="592"/>
      <c r="C958" s="382"/>
    </row>
    <row r="959">
      <c r="A959" s="1017"/>
      <c r="B959" s="592"/>
      <c r="C959" s="382"/>
    </row>
    <row r="960">
      <c r="A960" s="1017"/>
      <c r="B960" s="592"/>
      <c r="C960" s="382"/>
    </row>
    <row r="961">
      <c r="A961" s="1017"/>
      <c r="B961" s="592"/>
      <c r="C961" s="382"/>
    </row>
    <row r="962">
      <c r="A962" s="1017"/>
      <c r="B962" s="592"/>
      <c r="C962" s="382"/>
    </row>
    <row r="963">
      <c r="A963" s="1017"/>
      <c r="B963" s="592"/>
      <c r="C963" s="382"/>
    </row>
    <row r="964">
      <c r="A964" s="1017"/>
      <c r="B964" s="592"/>
      <c r="C964" s="382"/>
    </row>
    <row r="965">
      <c r="A965" s="1017"/>
      <c r="B965" s="592"/>
      <c r="C965" s="382"/>
    </row>
    <row r="966">
      <c r="A966" s="1017"/>
      <c r="B966" s="592"/>
      <c r="C966" s="382"/>
    </row>
    <row r="967">
      <c r="A967" s="1017"/>
      <c r="B967" s="592"/>
      <c r="C967" s="382"/>
    </row>
    <row r="968">
      <c r="A968" s="1017"/>
      <c r="B968" s="592"/>
      <c r="C968" s="382"/>
    </row>
    <row r="969">
      <c r="A969" s="1017"/>
      <c r="B969" s="592"/>
      <c r="C969" s="382"/>
    </row>
    <row r="970">
      <c r="A970" s="1017"/>
      <c r="B970" s="592"/>
      <c r="C970" s="382"/>
    </row>
    <row r="971">
      <c r="A971" s="1017"/>
      <c r="B971" s="592"/>
      <c r="C971" s="382"/>
    </row>
    <row r="972">
      <c r="A972" s="1017"/>
      <c r="B972" s="592"/>
      <c r="C972" s="382"/>
    </row>
    <row r="973">
      <c r="A973" s="1017"/>
      <c r="B973" s="592"/>
      <c r="C973" s="382"/>
    </row>
    <row r="974">
      <c r="A974" s="1017"/>
      <c r="B974" s="592"/>
      <c r="C974" s="382"/>
    </row>
    <row r="975">
      <c r="A975" s="1017"/>
      <c r="B975" s="592"/>
      <c r="C975" s="382"/>
    </row>
    <row r="976">
      <c r="A976" s="1017"/>
      <c r="B976" s="592"/>
      <c r="C976" s="382"/>
    </row>
    <row r="977">
      <c r="A977" s="1017"/>
      <c r="B977" s="592"/>
      <c r="C977" s="382"/>
    </row>
    <row r="978">
      <c r="A978" s="1017"/>
      <c r="B978" s="592"/>
      <c r="C978" s="382"/>
    </row>
    <row r="979">
      <c r="A979" s="1017"/>
      <c r="B979" s="592"/>
      <c r="C979" s="382"/>
    </row>
    <row r="980">
      <c r="A980" s="1017"/>
      <c r="B980" s="592"/>
      <c r="C980" s="382"/>
    </row>
    <row r="981">
      <c r="A981" s="1017"/>
      <c r="B981" s="592"/>
      <c r="C981" s="382"/>
    </row>
    <row r="982">
      <c r="A982" s="1017"/>
      <c r="B982" s="592"/>
      <c r="C982" s="382"/>
    </row>
    <row r="983">
      <c r="A983" s="1017"/>
      <c r="B983" s="592"/>
      <c r="C983" s="382"/>
    </row>
    <row r="984">
      <c r="A984" s="1017"/>
      <c r="B984" s="592"/>
      <c r="C984" s="382"/>
    </row>
    <row r="985">
      <c r="A985" s="1017"/>
      <c r="B985" s="592"/>
      <c r="C985" s="382"/>
    </row>
    <row r="986">
      <c r="A986" s="1017"/>
      <c r="B986" s="592"/>
      <c r="C986" s="382"/>
    </row>
    <row r="987">
      <c r="A987" s="1017"/>
      <c r="B987" s="592"/>
      <c r="C987" s="382"/>
    </row>
    <row r="988">
      <c r="A988" s="1017"/>
      <c r="B988" s="592"/>
      <c r="C988" s="382"/>
    </row>
    <row r="989">
      <c r="A989" s="1017"/>
      <c r="B989" s="592"/>
      <c r="C989" s="382"/>
    </row>
    <row r="990">
      <c r="A990" s="1017"/>
      <c r="B990" s="592"/>
      <c r="C990" s="382"/>
    </row>
    <row r="991">
      <c r="A991" s="1017"/>
      <c r="B991" s="592"/>
      <c r="C991" s="382"/>
    </row>
    <row r="992">
      <c r="A992" s="1017"/>
      <c r="B992" s="592"/>
      <c r="C992" s="382"/>
    </row>
    <row r="993">
      <c r="A993" s="1017"/>
      <c r="B993" s="592"/>
      <c r="C993" s="382"/>
    </row>
    <row r="994">
      <c r="A994" s="1017"/>
      <c r="B994" s="592"/>
      <c r="C994" s="382"/>
    </row>
    <row r="995">
      <c r="A995" s="1017"/>
      <c r="B995" s="592"/>
      <c r="C995" s="382"/>
    </row>
    <row r="996">
      <c r="A996" s="1017"/>
      <c r="B996" s="592"/>
      <c r="C996" s="382"/>
    </row>
    <row r="997">
      <c r="A997" s="1017"/>
      <c r="B997" s="592"/>
      <c r="C997" s="382"/>
    </row>
    <row r="998">
      <c r="A998" s="1017"/>
      <c r="B998" s="592"/>
      <c r="C998" s="382"/>
    </row>
    <row r="999">
      <c r="A999" s="1017"/>
      <c r="B999" s="592"/>
      <c r="C999" s="382"/>
    </row>
    <row r="1000">
      <c r="A1000" s="1017"/>
      <c r="B1000" s="592"/>
      <c r="C1000" s="382"/>
    </row>
    <row r="1001">
      <c r="A1001" s="1017"/>
      <c r="B1001" s="592"/>
      <c r="C1001" s="382"/>
    </row>
    <row r="1002">
      <c r="A1002" s="1017"/>
      <c r="B1002" s="592"/>
      <c r="C1002" s="382"/>
    </row>
    <row r="1003">
      <c r="A1003" s="1017"/>
      <c r="B1003" s="592"/>
      <c r="C1003" s="382"/>
    </row>
    <row r="1004">
      <c r="A1004" s="1017"/>
      <c r="B1004" s="592"/>
      <c r="C1004" s="382"/>
    </row>
    <row r="1005">
      <c r="A1005" s="1017"/>
      <c r="B1005" s="592"/>
      <c r="C1005" s="382"/>
    </row>
    <row r="1006">
      <c r="A1006" s="1017"/>
      <c r="B1006" s="592"/>
      <c r="C1006" s="382"/>
    </row>
    <row r="1007">
      <c r="A1007" s="1017"/>
      <c r="B1007" s="592"/>
      <c r="C1007" s="382"/>
    </row>
    <row r="1008">
      <c r="A1008" s="1017"/>
      <c r="B1008" s="592"/>
      <c r="C1008" s="382"/>
    </row>
    <row r="1009">
      <c r="A1009" s="1017"/>
      <c r="B1009" s="592"/>
      <c r="C1009" s="382"/>
    </row>
    <row r="1010">
      <c r="A1010" s="1017"/>
      <c r="B1010" s="592"/>
      <c r="C1010" s="382"/>
    </row>
    <row r="1011">
      <c r="A1011" s="1017"/>
      <c r="B1011" s="592"/>
      <c r="C1011" s="382"/>
    </row>
    <row r="1012">
      <c r="A1012" s="1017"/>
      <c r="B1012" s="592"/>
      <c r="C1012" s="382"/>
    </row>
    <row r="1013">
      <c r="A1013" s="1017"/>
      <c r="B1013" s="592"/>
      <c r="C1013" s="382"/>
    </row>
    <row r="1014">
      <c r="A1014" s="1017"/>
      <c r="B1014" s="592"/>
      <c r="C1014" s="382"/>
    </row>
    <row r="1015">
      <c r="A1015" s="1017"/>
      <c r="B1015" s="592"/>
      <c r="C1015" s="382"/>
    </row>
    <row r="1016">
      <c r="A1016" s="1017"/>
      <c r="B1016" s="592"/>
      <c r="C1016" s="382"/>
    </row>
    <row r="1017">
      <c r="A1017" s="1017"/>
      <c r="B1017" s="592"/>
      <c r="C1017" s="382"/>
    </row>
    <row r="1018">
      <c r="A1018" s="1017"/>
      <c r="B1018" s="592"/>
      <c r="C1018" s="382"/>
    </row>
  </sheetData>
  <hyperlinks>
    <hyperlink r:id="rId1" ref="D4"/>
    <hyperlink r:id="rId2" ref="D5"/>
    <hyperlink r:id="rId3" ref="D6"/>
    <hyperlink r:id="rId4" ref="D7"/>
    <hyperlink r:id="rId5" ref="B13"/>
    <hyperlink r:id="rId6" ref="D13"/>
    <hyperlink r:id="rId7" ref="D14"/>
    <hyperlink r:id="rId8" ref="D17"/>
    <hyperlink r:id="rId9" ref="D21"/>
    <hyperlink r:id="rId10" ref="D22"/>
    <hyperlink r:id="rId11" location="gid=1749395386" ref="B26"/>
    <hyperlink r:id="rId12" location="gid=1082474732" ref="B27"/>
    <hyperlink r:id="rId13" location="gid=0" ref="B28"/>
  </hyperlinks>
  <drawing r:id="rId1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4.38"/>
    <col customWidth="1" min="2" max="2" width="18.38"/>
    <col customWidth="1" min="3" max="3" width="12.63"/>
    <col customWidth="1" min="4" max="4" width="9.88"/>
    <col customWidth="1" min="5" max="5" width="14.0"/>
    <col customWidth="1" min="6" max="6" width="8.88"/>
    <col customWidth="1" min="7" max="7" width="12.25"/>
    <col customWidth="1" min="8" max="8" width="11.25"/>
    <col customWidth="1" min="9" max="10" width="12.25"/>
    <col customWidth="1" min="11" max="11" width="11.25"/>
    <col customWidth="1" min="12" max="12" width="12.25"/>
    <col customWidth="1" hidden="1" min="13" max="13" width="12.25"/>
    <col customWidth="1" hidden="1" min="14" max="14" width="11.25"/>
    <col customWidth="1" hidden="1" min="15" max="15" width="12.25"/>
    <col customWidth="1" min="16" max="16" width="6.25"/>
    <col customWidth="1" min="17" max="17" width="10.13"/>
    <col customWidth="1" min="18" max="21" width="10.5"/>
    <col customWidth="1" min="22" max="22" width="12.38"/>
    <col customWidth="1" min="23" max="23" width="10.5"/>
    <col customWidth="1" min="24" max="24" width="11.75"/>
    <col customWidth="1" min="25" max="25" width="12.38"/>
    <col customWidth="1" min="26" max="26" width="10.0"/>
    <col customWidth="1" min="27" max="27" width="10.5"/>
    <col customWidth="1" min="28" max="28" width="10.38"/>
    <col customWidth="1" min="29" max="29" width="7.5"/>
    <col customWidth="1" min="30" max="30" width="11.5"/>
    <col customWidth="1" min="31" max="31" width="10.38"/>
    <col customWidth="1" min="32" max="32" width="8.38"/>
    <col customWidth="1" hidden="1" min="33" max="46" width="8.38"/>
  </cols>
  <sheetData>
    <row r="1">
      <c r="A1" s="1027" t="s">
        <v>4761</v>
      </c>
      <c r="B1" s="1028" t="s">
        <v>2918</v>
      </c>
      <c r="C1" s="1028" t="s">
        <v>452</v>
      </c>
      <c r="D1" s="1027" t="s">
        <v>4762</v>
      </c>
      <c r="E1" s="1029" t="s">
        <v>471</v>
      </c>
      <c r="F1" s="1030" t="s">
        <v>4763</v>
      </c>
      <c r="G1" s="1031" t="s">
        <v>4764</v>
      </c>
      <c r="H1" s="1032" t="s">
        <v>4765</v>
      </c>
      <c r="I1" s="1033" t="s">
        <v>4766</v>
      </c>
      <c r="J1" s="1032" t="s">
        <v>4767</v>
      </c>
      <c r="K1" s="1034" t="s">
        <v>4768</v>
      </c>
      <c r="L1" s="1033" t="s">
        <v>4769</v>
      </c>
      <c r="M1" s="1032" t="s">
        <v>4770</v>
      </c>
      <c r="N1" s="1034" t="s">
        <v>4771</v>
      </c>
      <c r="O1" s="1035" t="s">
        <v>4772</v>
      </c>
      <c r="P1" s="1036" t="s">
        <v>4773</v>
      </c>
      <c r="Q1" s="1037" t="s">
        <v>4774</v>
      </c>
      <c r="R1" s="1038" t="s">
        <v>4775</v>
      </c>
      <c r="S1" s="1038" t="s">
        <v>545</v>
      </c>
      <c r="T1" s="1038" t="s">
        <v>4776</v>
      </c>
      <c r="U1" s="1027" t="s">
        <v>606</v>
      </c>
      <c r="V1" s="1027" t="s">
        <v>4777</v>
      </c>
      <c r="W1" s="1027" t="s">
        <v>787</v>
      </c>
      <c r="X1" s="1039" t="s">
        <v>1084</v>
      </c>
      <c r="Y1" s="1036" t="s">
        <v>4561</v>
      </c>
      <c r="Z1" s="1040" t="s">
        <v>4778</v>
      </c>
      <c r="AA1" s="1041" t="s">
        <v>4779</v>
      </c>
      <c r="AB1" s="1041" t="s">
        <v>4780</v>
      </c>
      <c r="AC1" s="1042" t="s">
        <v>4781</v>
      </c>
      <c r="AD1" s="1042" t="s">
        <v>4782</v>
      </c>
      <c r="AE1" s="1043" t="s">
        <v>441</v>
      </c>
      <c r="AF1" s="1043" t="s">
        <v>323</v>
      </c>
      <c r="AG1" s="1043"/>
      <c r="AH1" s="1043"/>
      <c r="AI1" s="1043"/>
      <c r="AJ1" s="1043"/>
      <c r="AK1" s="1043"/>
      <c r="AL1" s="1043"/>
      <c r="AM1" s="1043"/>
      <c r="AN1" s="1043"/>
      <c r="AO1" s="1043"/>
      <c r="AP1" s="1043"/>
      <c r="AQ1" s="1043"/>
      <c r="AR1" s="1043"/>
      <c r="AS1" s="1043"/>
      <c r="AT1" s="1043"/>
    </row>
    <row r="2" ht="18.0" customHeight="1">
      <c r="A2" s="1044" t="s">
        <v>4783</v>
      </c>
      <c r="B2" s="1044" t="s">
        <v>4784</v>
      </c>
      <c r="C2" s="1045" t="s">
        <v>4785</v>
      </c>
      <c r="D2" s="1046" t="s">
        <v>3305</v>
      </c>
      <c r="E2" s="1047" t="s">
        <v>585</v>
      </c>
      <c r="F2" s="1047" t="s">
        <v>4786</v>
      </c>
      <c r="G2" s="1048" t="s">
        <v>2374</v>
      </c>
      <c r="H2" s="1049">
        <v>0.6</v>
      </c>
      <c r="I2" s="1050">
        <f t="shared" ref="I2:I38" si="1">if(H2*Q2=0,"",H2*Q2)</f>
        <v>2475</v>
      </c>
      <c r="J2" s="1051" t="s">
        <v>2948</v>
      </c>
      <c r="K2" s="1049">
        <v>0.4</v>
      </c>
      <c r="L2" s="1050">
        <f t="shared" ref="L2:L38" si="2">if(K2*Q2=0,"",K2*Q2)</f>
        <v>1650</v>
      </c>
      <c r="M2" s="1051"/>
      <c r="N2" s="1049"/>
      <c r="O2" s="1052" t="str">
        <f t="shared" ref="O2:O12" si="3">if(N2*Q2=0,"",N2*Q2)</f>
        <v/>
      </c>
      <c r="P2" s="1053">
        <v>0.025</v>
      </c>
      <c r="Q2" s="1050">
        <f t="shared" ref="Q2:Q38" si="4">IF(Y2&gt;0,P2*Y2,P2*X2)</f>
        <v>4125</v>
      </c>
      <c r="R2" s="1054">
        <v>44331.0</v>
      </c>
      <c r="S2" s="1055"/>
      <c r="T2" s="1056">
        <v>44561.0</v>
      </c>
      <c r="U2" s="1056">
        <v>44427.0</v>
      </c>
      <c r="V2" s="1056">
        <v>44502.0</v>
      </c>
      <c r="W2" s="1056"/>
      <c r="X2" s="1057"/>
      <c r="Y2" s="1058">
        <v>165000.0</v>
      </c>
      <c r="Z2" s="1057">
        <v>495.0</v>
      </c>
      <c r="AA2" s="1057"/>
      <c r="AB2" s="1059"/>
      <c r="AC2" s="1057"/>
      <c r="AD2" s="1057"/>
      <c r="AE2" s="1055"/>
      <c r="AF2" s="1059"/>
      <c r="AG2" s="1059"/>
      <c r="AH2" s="1059"/>
      <c r="AI2" s="1059"/>
      <c r="AJ2" s="1059"/>
      <c r="AK2" s="1059"/>
      <c r="AL2" s="1059"/>
      <c r="AM2" s="1059"/>
      <c r="AN2" s="1059"/>
      <c r="AO2" s="1059"/>
      <c r="AP2" s="1059"/>
      <c r="AQ2" s="1059"/>
      <c r="AR2" s="1059"/>
      <c r="AS2" s="1059"/>
      <c r="AT2" s="1059"/>
    </row>
    <row r="3" ht="18.0" customHeight="1">
      <c r="A3" s="1044" t="s">
        <v>4787</v>
      </c>
      <c r="B3" s="1044" t="s">
        <v>4788</v>
      </c>
      <c r="C3" s="1045" t="s">
        <v>4785</v>
      </c>
      <c r="D3" s="1046" t="s">
        <v>3305</v>
      </c>
      <c r="E3" s="1047" t="s">
        <v>585</v>
      </c>
      <c r="F3" s="1047" t="s">
        <v>4786</v>
      </c>
      <c r="G3" s="1048" t="s">
        <v>2902</v>
      </c>
      <c r="H3" s="1049">
        <v>0.6</v>
      </c>
      <c r="I3" s="1050">
        <f t="shared" si="1"/>
        <v>5947.5</v>
      </c>
      <c r="J3" s="1051" t="s">
        <v>2948</v>
      </c>
      <c r="K3" s="1049">
        <v>0.4</v>
      </c>
      <c r="L3" s="1050">
        <f t="shared" si="2"/>
        <v>3965</v>
      </c>
      <c r="M3" s="1051"/>
      <c r="N3" s="1049"/>
      <c r="O3" s="1052" t="str">
        <f t="shared" si="3"/>
        <v/>
      </c>
      <c r="P3" s="1053">
        <v>0.025</v>
      </c>
      <c r="Q3" s="1050">
        <f t="shared" si="4"/>
        <v>9912.5</v>
      </c>
      <c r="R3" s="1054"/>
      <c r="S3" s="1055"/>
      <c r="T3" s="1055"/>
      <c r="U3" s="1056">
        <v>44349.0</v>
      </c>
      <c r="V3" s="1056">
        <v>44502.0</v>
      </c>
      <c r="W3" s="1055"/>
      <c r="X3" s="1057">
        <v>396550.0</v>
      </c>
      <c r="Y3" s="1058">
        <v>396500.0</v>
      </c>
      <c r="Z3" s="1057">
        <v>495.0</v>
      </c>
      <c r="AA3" s="1059"/>
      <c r="AB3" s="1059"/>
      <c r="AC3" s="1057"/>
      <c r="AD3" s="1057"/>
      <c r="AE3" s="1055"/>
      <c r="AF3" s="1059"/>
      <c r="AG3" s="1059"/>
      <c r="AH3" s="1059"/>
      <c r="AI3" s="1059"/>
      <c r="AJ3" s="1059"/>
      <c r="AK3" s="1059"/>
      <c r="AL3" s="1059"/>
      <c r="AM3" s="1059"/>
      <c r="AN3" s="1059"/>
      <c r="AO3" s="1059"/>
      <c r="AP3" s="1059"/>
      <c r="AQ3" s="1059"/>
      <c r="AR3" s="1059"/>
      <c r="AS3" s="1059"/>
      <c r="AT3" s="1059"/>
    </row>
    <row r="4" ht="18.0" customHeight="1">
      <c r="A4" s="1044" t="s">
        <v>4789</v>
      </c>
      <c r="B4" s="1044" t="s">
        <v>4790</v>
      </c>
      <c r="C4" s="1045" t="s">
        <v>4785</v>
      </c>
      <c r="D4" s="1046" t="s">
        <v>4610</v>
      </c>
      <c r="E4" s="1047" t="s">
        <v>4791</v>
      </c>
      <c r="F4" s="1047" t="s">
        <v>4792</v>
      </c>
      <c r="G4" s="1048" t="s">
        <v>2374</v>
      </c>
      <c r="H4" s="1049">
        <v>0.4</v>
      </c>
      <c r="I4" s="1050">
        <f t="shared" si="1"/>
        <v>4830</v>
      </c>
      <c r="J4" s="1051"/>
      <c r="K4" s="1049">
        <v>0.1</v>
      </c>
      <c r="L4" s="1050">
        <f t="shared" si="2"/>
        <v>1207.5</v>
      </c>
      <c r="M4" s="1051"/>
      <c r="N4" s="1049"/>
      <c r="O4" s="1052" t="str">
        <f t="shared" si="3"/>
        <v/>
      </c>
      <c r="P4" s="1053">
        <v>0.035</v>
      </c>
      <c r="Q4" s="1050">
        <f t="shared" si="4"/>
        <v>12075</v>
      </c>
      <c r="R4" s="1060"/>
      <c r="S4" s="1056">
        <v>44448.0</v>
      </c>
      <c r="T4" s="1055"/>
      <c r="U4" s="1056">
        <v>44454.0</v>
      </c>
      <c r="V4" s="1056">
        <v>44497.0</v>
      </c>
      <c r="W4" s="1055"/>
      <c r="X4" s="1057">
        <v>330000.0</v>
      </c>
      <c r="Y4" s="1058">
        <v>345000.0</v>
      </c>
      <c r="Z4" s="1057">
        <v>495.0</v>
      </c>
      <c r="AA4" s="1057"/>
      <c r="AB4" s="1059"/>
      <c r="AC4" s="1057"/>
      <c r="AD4" s="1057"/>
      <c r="AE4" s="1055"/>
      <c r="AF4" s="1059"/>
      <c r="AG4" s="1059"/>
      <c r="AH4" s="1059"/>
      <c r="AI4" s="1059"/>
      <c r="AJ4" s="1059"/>
      <c r="AK4" s="1059"/>
      <c r="AL4" s="1059"/>
      <c r="AM4" s="1059"/>
      <c r="AN4" s="1059"/>
      <c r="AO4" s="1059"/>
      <c r="AP4" s="1059"/>
      <c r="AQ4" s="1059"/>
      <c r="AR4" s="1059"/>
      <c r="AS4" s="1059"/>
      <c r="AT4" s="1059"/>
    </row>
    <row r="5" ht="18.0" customHeight="1">
      <c r="A5" s="1044" t="s">
        <v>3194</v>
      </c>
      <c r="B5" s="1044" t="s">
        <v>4793</v>
      </c>
      <c r="C5" s="1045" t="s">
        <v>4785</v>
      </c>
      <c r="D5" s="1046" t="s">
        <v>4610</v>
      </c>
      <c r="E5" s="1047" t="s">
        <v>4794</v>
      </c>
      <c r="F5" s="1047" t="s">
        <v>4792</v>
      </c>
      <c r="G5" s="1048" t="s">
        <v>715</v>
      </c>
      <c r="H5" s="1049">
        <v>0.6</v>
      </c>
      <c r="I5" s="1050">
        <f t="shared" si="1"/>
        <v>13140</v>
      </c>
      <c r="J5" s="1051" t="s">
        <v>2948</v>
      </c>
      <c r="K5" s="1049">
        <v>0.4</v>
      </c>
      <c r="L5" s="1050">
        <f t="shared" si="2"/>
        <v>8760</v>
      </c>
      <c r="M5" s="1051"/>
      <c r="N5" s="1049"/>
      <c r="O5" s="1052" t="str">
        <f t="shared" si="3"/>
        <v/>
      </c>
      <c r="P5" s="1053">
        <v>0.073</v>
      </c>
      <c r="Q5" s="1050">
        <f t="shared" si="4"/>
        <v>21900</v>
      </c>
      <c r="R5" s="1054">
        <v>44218.0</v>
      </c>
      <c r="S5" s="1056">
        <v>44594.0</v>
      </c>
      <c r="T5" s="1056">
        <v>44583.0</v>
      </c>
      <c r="U5" s="1056">
        <v>44425.0</v>
      </c>
      <c r="V5" s="1056">
        <v>44491.0</v>
      </c>
      <c r="W5" s="1056"/>
      <c r="X5" s="1057">
        <v>315000.0</v>
      </c>
      <c r="Y5" s="1058">
        <v>300000.0</v>
      </c>
      <c r="Z5" s="1057">
        <v>495.0</v>
      </c>
      <c r="AA5" s="1059"/>
      <c r="AB5" s="1059"/>
      <c r="AC5" s="1057"/>
      <c r="AD5" s="1057"/>
      <c r="AE5" s="1055"/>
      <c r="AF5" s="1059"/>
      <c r="AG5" s="1059"/>
      <c r="AH5" s="1059"/>
      <c r="AI5" s="1059"/>
      <c r="AJ5" s="1059"/>
      <c r="AK5" s="1059"/>
      <c r="AL5" s="1059"/>
      <c r="AM5" s="1059"/>
      <c r="AN5" s="1059"/>
      <c r="AO5" s="1059"/>
      <c r="AP5" s="1059"/>
      <c r="AQ5" s="1059"/>
      <c r="AR5" s="1059"/>
      <c r="AS5" s="1059"/>
      <c r="AT5" s="1059"/>
    </row>
    <row r="6" ht="18.0" customHeight="1">
      <c r="A6" s="1044" t="s">
        <v>4795</v>
      </c>
      <c r="B6" s="1044" t="s">
        <v>4796</v>
      </c>
      <c r="C6" s="1045" t="s">
        <v>4785</v>
      </c>
      <c r="D6" s="1046" t="s">
        <v>3305</v>
      </c>
      <c r="E6" s="1047" t="s">
        <v>585</v>
      </c>
      <c r="F6" s="1047" t="s">
        <v>4786</v>
      </c>
      <c r="G6" s="1048" t="s">
        <v>2951</v>
      </c>
      <c r="H6" s="1049">
        <v>0.6</v>
      </c>
      <c r="I6" s="1050">
        <f t="shared" si="1"/>
        <v>3958.5</v>
      </c>
      <c r="J6" s="1051" t="s">
        <v>2948</v>
      </c>
      <c r="K6" s="1049">
        <v>0.4</v>
      </c>
      <c r="L6" s="1050">
        <f t="shared" si="2"/>
        <v>2639</v>
      </c>
      <c r="M6" s="1051"/>
      <c r="N6" s="1049"/>
      <c r="O6" s="1052" t="str">
        <f t="shared" si="3"/>
        <v/>
      </c>
      <c r="P6" s="1053">
        <v>0.025</v>
      </c>
      <c r="Q6" s="1050">
        <f t="shared" si="4"/>
        <v>6597.5</v>
      </c>
      <c r="R6" s="1054">
        <v>44452.0</v>
      </c>
      <c r="S6" s="1055"/>
      <c r="T6" s="1055"/>
      <c r="U6" s="1056">
        <v>44453.0</v>
      </c>
      <c r="V6" s="1056">
        <v>44489.0</v>
      </c>
      <c r="W6" s="1055"/>
      <c r="X6" s="1057"/>
      <c r="Y6" s="1058">
        <v>263900.0</v>
      </c>
      <c r="Z6" s="1057">
        <v>495.0</v>
      </c>
      <c r="AA6" s="1059"/>
      <c r="AB6" s="1059"/>
      <c r="AC6" s="1057"/>
      <c r="AD6" s="1057"/>
      <c r="AE6" s="1055"/>
      <c r="AF6" s="1059"/>
      <c r="AG6" s="1059"/>
      <c r="AH6" s="1059"/>
      <c r="AI6" s="1059"/>
      <c r="AJ6" s="1059"/>
      <c r="AK6" s="1059"/>
      <c r="AL6" s="1059"/>
      <c r="AM6" s="1059"/>
      <c r="AN6" s="1059"/>
      <c r="AO6" s="1059"/>
      <c r="AP6" s="1059"/>
      <c r="AQ6" s="1059"/>
      <c r="AR6" s="1059"/>
      <c r="AS6" s="1059"/>
      <c r="AT6" s="1059"/>
    </row>
    <row r="7" ht="18.0" customHeight="1">
      <c r="A7" s="1044" t="s">
        <v>4797</v>
      </c>
      <c r="B7" s="1044" t="s">
        <v>4798</v>
      </c>
      <c r="C7" s="1045" t="s">
        <v>4785</v>
      </c>
      <c r="D7" s="1046" t="s">
        <v>3305</v>
      </c>
      <c r="E7" s="1047" t="s">
        <v>585</v>
      </c>
      <c r="F7" s="1047" t="s">
        <v>4786</v>
      </c>
      <c r="G7" s="1061" t="s">
        <v>771</v>
      </c>
      <c r="H7" s="1049">
        <v>0.6</v>
      </c>
      <c r="I7" s="1050">
        <f t="shared" si="1"/>
        <v>4185</v>
      </c>
      <c r="J7" s="1051" t="s">
        <v>2948</v>
      </c>
      <c r="K7" s="1049">
        <v>0.4</v>
      </c>
      <c r="L7" s="1050">
        <f t="shared" si="2"/>
        <v>2790</v>
      </c>
      <c r="M7" s="1051"/>
      <c r="N7" s="1049"/>
      <c r="O7" s="1052" t="str">
        <f t="shared" si="3"/>
        <v/>
      </c>
      <c r="P7" s="1053">
        <v>0.025</v>
      </c>
      <c r="Q7" s="1050">
        <f t="shared" si="4"/>
        <v>6975</v>
      </c>
      <c r="R7" s="1054">
        <v>44424.0</v>
      </c>
      <c r="S7" s="1055"/>
      <c r="T7" s="1055"/>
      <c r="U7" s="1056">
        <v>44455.0</v>
      </c>
      <c r="V7" s="1056">
        <v>44484.0</v>
      </c>
      <c r="W7" s="1056"/>
      <c r="X7" s="1057"/>
      <c r="Y7" s="1058">
        <v>279000.0</v>
      </c>
      <c r="Z7" s="1057">
        <v>495.0</v>
      </c>
      <c r="AA7" s="1059"/>
      <c r="AB7" s="1059"/>
      <c r="AC7" s="1057"/>
      <c r="AD7" s="1057"/>
      <c r="AE7" s="1055"/>
      <c r="AF7" s="1059"/>
      <c r="AG7" s="1059"/>
      <c r="AH7" s="1059"/>
      <c r="AI7" s="1059"/>
      <c r="AJ7" s="1059"/>
      <c r="AK7" s="1059"/>
      <c r="AL7" s="1059"/>
      <c r="AM7" s="1059"/>
      <c r="AN7" s="1059"/>
      <c r="AO7" s="1059"/>
      <c r="AP7" s="1059"/>
      <c r="AQ7" s="1059"/>
      <c r="AR7" s="1059"/>
      <c r="AS7" s="1059"/>
      <c r="AT7" s="1059"/>
    </row>
    <row r="8" ht="18.0" customHeight="1">
      <c r="A8" s="1044" t="s">
        <v>4799</v>
      </c>
      <c r="B8" s="1044" t="s">
        <v>4800</v>
      </c>
      <c r="C8" s="1045" t="s">
        <v>4785</v>
      </c>
      <c r="D8" s="1046" t="s">
        <v>3305</v>
      </c>
      <c r="E8" s="1062" t="s">
        <v>874</v>
      </c>
      <c r="F8" s="1062"/>
      <c r="G8" s="1048"/>
      <c r="H8" s="1049"/>
      <c r="I8" s="1050" t="str">
        <f t="shared" si="1"/>
        <v/>
      </c>
      <c r="J8" s="1051" t="s">
        <v>2948</v>
      </c>
      <c r="K8" s="1049">
        <v>0.4</v>
      </c>
      <c r="L8" s="1050">
        <f t="shared" si="2"/>
        <v>6500</v>
      </c>
      <c r="M8" s="1063"/>
      <c r="N8" s="1049"/>
      <c r="O8" s="1052" t="str">
        <f t="shared" si="3"/>
        <v/>
      </c>
      <c r="P8" s="1053">
        <v>0.025</v>
      </c>
      <c r="Q8" s="1050">
        <f t="shared" si="4"/>
        <v>16250</v>
      </c>
      <c r="R8" s="1060"/>
      <c r="S8" s="1055"/>
      <c r="T8" s="1055"/>
      <c r="U8" s="1056">
        <v>44432.0</v>
      </c>
      <c r="V8" s="1056">
        <v>44483.0</v>
      </c>
      <c r="W8" s="1056"/>
      <c r="X8" s="1057"/>
      <c r="Y8" s="1058">
        <v>650000.0</v>
      </c>
      <c r="Z8" s="1057">
        <v>495.0</v>
      </c>
      <c r="AA8" s="1057"/>
      <c r="AB8" s="1059"/>
      <c r="AC8" s="1057"/>
      <c r="AD8" s="1057"/>
      <c r="AE8" s="1055"/>
      <c r="AF8" s="1055"/>
      <c r="AG8" s="1055"/>
      <c r="AH8" s="1055"/>
      <c r="AI8" s="1055"/>
      <c r="AJ8" s="1055"/>
      <c r="AK8" s="1055"/>
      <c r="AL8" s="1055"/>
      <c r="AM8" s="1055"/>
      <c r="AN8" s="1055"/>
      <c r="AO8" s="1055"/>
      <c r="AP8" s="1055"/>
      <c r="AQ8" s="1055"/>
      <c r="AR8" s="1055"/>
      <c r="AS8" s="1055"/>
      <c r="AT8" s="1055"/>
    </row>
    <row r="9" ht="18.0" customHeight="1">
      <c r="A9" s="1044" t="s">
        <v>4801</v>
      </c>
      <c r="B9" s="1044" t="s">
        <v>506</v>
      </c>
      <c r="C9" s="1045" t="s">
        <v>4785</v>
      </c>
      <c r="D9" s="1046" t="s">
        <v>4610</v>
      </c>
      <c r="E9" s="1047" t="s">
        <v>4791</v>
      </c>
      <c r="F9" s="1047" t="s">
        <v>4792</v>
      </c>
      <c r="G9" s="1048" t="s">
        <v>715</v>
      </c>
      <c r="H9" s="1049">
        <v>0.4</v>
      </c>
      <c r="I9" s="1050">
        <f t="shared" si="1"/>
        <v>5601.4</v>
      </c>
      <c r="J9" s="1051" t="s">
        <v>2948</v>
      </c>
      <c r="K9" s="1049">
        <v>0.6</v>
      </c>
      <c r="L9" s="1050">
        <f t="shared" si="2"/>
        <v>8402.1</v>
      </c>
      <c r="M9" s="1051"/>
      <c r="N9" s="1049"/>
      <c r="O9" s="1052" t="str">
        <f t="shared" si="3"/>
        <v/>
      </c>
      <c r="P9" s="1053">
        <v>0.035</v>
      </c>
      <c r="Q9" s="1050">
        <f t="shared" si="4"/>
        <v>14003.5</v>
      </c>
      <c r="R9" s="1054">
        <v>44415.0</v>
      </c>
      <c r="S9" s="1055"/>
      <c r="T9" s="1056"/>
      <c r="U9" s="1056">
        <v>44451.0</v>
      </c>
      <c r="V9" s="1056">
        <v>44477.0</v>
      </c>
      <c r="W9" s="1056"/>
      <c r="X9" s="1057">
        <v>379000.0</v>
      </c>
      <c r="Y9" s="1058">
        <v>400100.0</v>
      </c>
      <c r="Z9" s="1057">
        <v>495.0</v>
      </c>
      <c r="AA9" s="1059"/>
      <c r="AB9" s="1059"/>
      <c r="AC9" s="1057"/>
      <c r="AD9" s="1057"/>
      <c r="AE9" s="1055"/>
      <c r="AF9" s="1059"/>
      <c r="AG9" s="1059"/>
      <c r="AH9" s="1059"/>
      <c r="AI9" s="1059"/>
      <c r="AJ9" s="1059"/>
      <c r="AK9" s="1059"/>
      <c r="AL9" s="1059"/>
      <c r="AM9" s="1059"/>
      <c r="AN9" s="1059"/>
      <c r="AO9" s="1059"/>
      <c r="AP9" s="1059"/>
      <c r="AQ9" s="1059"/>
      <c r="AR9" s="1059"/>
      <c r="AS9" s="1059"/>
      <c r="AT9" s="1059"/>
    </row>
    <row r="10" ht="18.0" customHeight="1">
      <c r="A10" s="1044" t="s">
        <v>4802</v>
      </c>
      <c r="B10" s="1044" t="s">
        <v>4803</v>
      </c>
      <c r="C10" s="1045" t="s">
        <v>4785</v>
      </c>
      <c r="D10" s="1046" t="s">
        <v>4610</v>
      </c>
      <c r="E10" s="1047" t="s">
        <v>585</v>
      </c>
      <c r="F10" s="1047" t="s">
        <v>4786</v>
      </c>
      <c r="G10" s="1061" t="s">
        <v>2948</v>
      </c>
      <c r="H10" s="1049"/>
      <c r="I10" s="1050" t="str">
        <f t="shared" si="1"/>
        <v/>
      </c>
      <c r="J10" s="1051"/>
      <c r="K10" s="1049"/>
      <c r="L10" s="1050" t="str">
        <f t="shared" si="2"/>
        <v/>
      </c>
      <c r="M10" s="1051"/>
      <c r="N10" s="1049"/>
      <c r="O10" s="1052" t="str">
        <f t="shared" si="3"/>
        <v/>
      </c>
      <c r="P10" s="1053">
        <v>0.0175</v>
      </c>
      <c r="Q10" s="1050">
        <f t="shared" si="4"/>
        <v>10237.5</v>
      </c>
      <c r="R10" s="1054">
        <v>44400.0</v>
      </c>
      <c r="S10" s="1056">
        <v>44404.0</v>
      </c>
      <c r="T10" s="1056"/>
      <c r="U10" s="1056">
        <v>44447.0</v>
      </c>
      <c r="V10" s="1056">
        <v>44477.0</v>
      </c>
      <c r="W10" s="1055"/>
      <c r="X10" s="1057">
        <v>625000.0</v>
      </c>
      <c r="Y10" s="1058">
        <v>585000.0</v>
      </c>
      <c r="Z10" s="1057"/>
      <c r="AA10" s="1059"/>
      <c r="AB10" s="1059"/>
      <c r="AC10" s="1057"/>
      <c r="AD10" s="1057"/>
      <c r="AE10" s="1055"/>
      <c r="AF10" s="1059"/>
      <c r="AG10" s="1059"/>
      <c r="AH10" s="1059"/>
      <c r="AI10" s="1059"/>
      <c r="AJ10" s="1059"/>
      <c r="AK10" s="1059"/>
      <c r="AL10" s="1059"/>
      <c r="AM10" s="1059"/>
      <c r="AN10" s="1059"/>
      <c r="AO10" s="1059"/>
      <c r="AP10" s="1059"/>
      <c r="AQ10" s="1059"/>
      <c r="AR10" s="1059"/>
      <c r="AS10" s="1059"/>
      <c r="AT10" s="1059"/>
    </row>
    <row r="11" ht="18.0" customHeight="1">
      <c r="A11" s="1044" t="s">
        <v>4804</v>
      </c>
      <c r="B11" s="1044" t="s">
        <v>4805</v>
      </c>
      <c r="C11" s="1045" t="s">
        <v>4785</v>
      </c>
      <c r="D11" s="1046" t="s">
        <v>4610</v>
      </c>
      <c r="E11" s="1062" t="s">
        <v>4806</v>
      </c>
      <c r="F11" s="1047" t="s">
        <v>4786</v>
      </c>
      <c r="G11" s="1048" t="s">
        <v>2948</v>
      </c>
      <c r="H11" s="1049">
        <v>1.0</v>
      </c>
      <c r="I11" s="1050">
        <f t="shared" si="1"/>
        <v>2237.5</v>
      </c>
      <c r="J11" s="1051"/>
      <c r="K11" s="1049"/>
      <c r="L11" s="1050" t="str">
        <f t="shared" si="2"/>
        <v/>
      </c>
      <c r="M11" s="1051"/>
      <c r="N11" s="1049"/>
      <c r="O11" s="1052" t="str">
        <f t="shared" si="3"/>
        <v/>
      </c>
      <c r="P11" s="1053">
        <v>0.0125</v>
      </c>
      <c r="Q11" s="1050">
        <f t="shared" si="4"/>
        <v>2237.5</v>
      </c>
      <c r="R11" s="1054">
        <v>44428.0</v>
      </c>
      <c r="S11" s="1056">
        <v>44428.0</v>
      </c>
      <c r="T11" s="1056"/>
      <c r="U11" s="1056">
        <v>44443.0</v>
      </c>
      <c r="V11" s="1056">
        <v>44470.0</v>
      </c>
      <c r="W11" s="1055"/>
      <c r="X11" s="1057">
        <v>175000.0</v>
      </c>
      <c r="Y11" s="1058">
        <v>179000.0</v>
      </c>
      <c r="Z11" s="1057"/>
      <c r="AA11" s="1059"/>
      <c r="AB11" s="1059"/>
      <c r="AC11" s="1057">
        <v>25.0</v>
      </c>
      <c r="AD11" s="1057">
        <v>10.0</v>
      </c>
      <c r="AE11" s="1055"/>
      <c r="AF11" s="1059"/>
      <c r="AG11" s="1059"/>
      <c r="AH11" s="1059"/>
      <c r="AI11" s="1059"/>
      <c r="AJ11" s="1059"/>
      <c r="AK11" s="1059"/>
      <c r="AL11" s="1059"/>
      <c r="AM11" s="1059"/>
      <c r="AN11" s="1059"/>
      <c r="AO11" s="1059"/>
      <c r="AP11" s="1059"/>
      <c r="AQ11" s="1059"/>
      <c r="AR11" s="1059"/>
      <c r="AS11" s="1059"/>
      <c r="AT11" s="1059"/>
    </row>
    <row r="12" ht="18.0" customHeight="1">
      <c r="A12" s="1044" t="s">
        <v>4807</v>
      </c>
      <c r="B12" s="1044" t="s">
        <v>4808</v>
      </c>
      <c r="C12" s="1045" t="s">
        <v>4785</v>
      </c>
      <c r="D12" s="1046" t="s">
        <v>4610</v>
      </c>
      <c r="E12" s="1047" t="s">
        <v>585</v>
      </c>
      <c r="F12" s="1047" t="s">
        <v>4786</v>
      </c>
      <c r="G12" s="1048" t="s">
        <v>2951</v>
      </c>
      <c r="H12" s="1049">
        <v>0.6</v>
      </c>
      <c r="I12" s="1050">
        <f t="shared" si="1"/>
        <v>4620</v>
      </c>
      <c r="J12" s="1051" t="s">
        <v>2948</v>
      </c>
      <c r="K12" s="1049">
        <v>0.4</v>
      </c>
      <c r="L12" s="1050">
        <f t="shared" si="2"/>
        <v>3080</v>
      </c>
      <c r="M12" s="1051"/>
      <c r="N12" s="1049"/>
      <c r="O12" s="1052" t="str">
        <f t="shared" si="3"/>
        <v/>
      </c>
      <c r="P12" s="1053">
        <v>0.035</v>
      </c>
      <c r="Q12" s="1050">
        <f t="shared" si="4"/>
        <v>7700</v>
      </c>
      <c r="R12" s="1054">
        <v>44407.0</v>
      </c>
      <c r="S12" s="1056"/>
      <c r="T12" s="1056"/>
      <c r="U12" s="1056">
        <v>44444.0</v>
      </c>
      <c r="V12" s="1056">
        <v>44470.0</v>
      </c>
      <c r="W12" s="1055"/>
      <c r="X12" s="1057">
        <v>220000.0</v>
      </c>
      <c r="Y12" s="1058">
        <v>220000.0</v>
      </c>
      <c r="Z12" s="1057">
        <v>495.0</v>
      </c>
      <c r="AA12" s="1059"/>
      <c r="AB12" s="1059"/>
      <c r="AC12" s="1057"/>
      <c r="AD12" s="1057"/>
      <c r="AE12" s="1055"/>
      <c r="AF12" s="1059"/>
      <c r="AG12" s="1059"/>
      <c r="AH12" s="1059"/>
      <c r="AI12" s="1059"/>
      <c r="AJ12" s="1059"/>
      <c r="AK12" s="1059"/>
      <c r="AL12" s="1059"/>
      <c r="AM12" s="1059"/>
      <c r="AN12" s="1059"/>
      <c r="AO12" s="1059"/>
      <c r="AP12" s="1059"/>
      <c r="AQ12" s="1059"/>
      <c r="AR12" s="1059"/>
      <c r="AS12" s="1059"/>
      <c r="AT12" s="1059"/>
    </row>
    <row r="13" ht="18.0" customHeight="1">
      <c r="A13" s="1044" t="s">
        <v>4809</v>
      </c>
      <c r="B13" s="1044" t="s">
        <v>4810</v>
      </c>
      <c r="C13" s="1045" t="s">
        <v>4785</v>
      </c>
      <c r="D13" s="1046" t="s">
        <v>4610</v>
      </c>
      <c r="E13" s="1047" t="s">
        <v>4791</v>
      </c>
      <c r="F13" s="1047" t="s">
        <v>4792</v>
      </c>
      <c r="G13" s="1048" t="s">
        <v>715</v>
      </c>
      <c r="H13" s="1049">
        <v>0.4</v>
      </c>
      <c r="I13" s="1050">
        <f t="shared" si="1"/>
        <v>2400</v>
      </c>
      <c r="J13" s="1051" t="s">
        <v>2948</v>
      </c>
      <c r="K13" s="1049">
        <v>0.5</v>
      </c>
      <c r="L13" s="1050">
        <f t="shared" si="2"/>
        <v>3000</v>
      </c>
      <c r="M13" s="1051" t="s">
        <v>4811</v>
      </c>
      <c r="N13" s="1049">
        <v>0.1</v>
      </c>
      <c r="O13" s="1052">
        <v>600.0</v>
      </c>
      <c r="P13" s="1053">
        <v>0.04</v>
      </c>
      <c r="Q13" s="1050">
        <f t="shared" si="4"/>
        <v>6000</v>
      </c>
      <c r="R13" s="1054">
        <v>44348.0</v>
      </c>
      <c r="S13" s="1055"/>
      <c r="T13" s="1056">
        <v>44713.0</v>
      </c>
      <c r="U13" s="1056">
        <v>44398.0</v>
      </c>
      <c r="V13" s="1056">
        <v>44469.0</v>
      </c>
      <c r="W13" s="1056"/>
      <c r="X13" s="1057">
        <v>135000.0</v>
      </c>
      <c r="Y13" s="1058">
        <v>150000.0</v>
      </c>
      <c r="Z13" s="1057">
        <v>495.0</v>
      </c>
      <c r="AA13" s="1059"/>
      <c r="AB13" s="1059"/>
      <c r="AC13" s="1057"/>
      <c r="AD13" s="1057"/>
      <c r="AE13" s="1055"/>
      <c r="AF13" s="1059"/>
      <c r="AG13" s="1059"/>
      <c r="AH13" s="1059"/>
      <c r="AI13" s="1059"/>
      <c r="AJ13" s="1059"/>
      <c r="AK13" s="1059"/>
      <c r="AL13" s="1059"/>
      <c r="AM13" s="1059"/>
      <c r="AN13" s="1059"/>
      <c r="AO13" s="1059"/>
      <c r="AP13" s="1059"/>
      <c r="AQ13" s="1059"/>
      <c r="AR13" s="1059"/>
      <c r="AS13" s="1059"/>
      <c r="AT13" s="1059"/>
    </row>
    <row r="14" ht="18.0" customHeight="1">
      <c r="A14" s="1044" t="s">
        <v>4812</v>
      </c>
      <c r="B14" s="1044" t="s">
        <v>4813</v>
      </c>
      <c r="C14" s="1045" t="s">
        <v>4785</v>
      </c>
      <c r="D14" s="1046" t="s">
        <v>3305</v>
      </c>
      <c r="E14" s="1047" t="s">
        <v>585</v>
      </c>
      <c r="F14" s="1047" t="s">
        <v>4786</v>
      </c>
      <c r="G14" s="1061" t="s">
        <v>771</v>
      </c>
      <c r="H14" s="1049">
        <v>0.6</v>
      </c>
      <c r="I14" s="1050">
        <f t="shared" si="1"/>
        <v>2400</v>
      </c>
      <c r="J14" s="1051"/>
      <c r="K14" s="1049"/>
      <c r="L14" s="1050" t="str">
        <f t="shared" si="2"/>
        <v/>
      </c>
      <c r="M14" s="1051"/>
      <c r="N14" s="1049"/>
      <c r="O14" s="1052" t="str">
        <f>if(N14*Q14=0,"",N14*Q14)</f>
        <v/>
      </c>
      <c r="P14" s="1053">
        <v>0.025</v>
      </c>
      <c r="Q14" s="1050">
        <f t="shared" si="4"/>
        <v>4000</v>
      </c>
      <c r="R14" s="1060"/>
      <c r="S14" s="1055"/>
      <c r="T14" s="1056">
        <v>44787.0</v>
      </c>
      <c r="U14" s="1055"/>
      <c r="V14" s="1056">
        <v>44469.0</v>
      </c>
      <c r="W14" s="1056"/>
      <c r="X14" s="1055"/>
      <c r="Y14" s="1058">
        <v>160000.0</v>
      </c>
      <c r="Z14" s="1057">
        <v>495.0</v>
      </c>
      <c r="AA14" s="1059"/>
      <c r="AB14" s="1059"/>
      <c r="AC14" s="1057"/>
      <c r="AD14" s="1057"/>
      <c r="AE14" s="1055"/>
      <c r="AF14" s="1059"/>
      <c r="AG14" s="1059"/>
      <c r="AH14" s="1059"/>
      <c r="AI14" s="1059"/>
      <c r="AJ14" s="1059"/>
      <c r="AK14" s="1059"/>
      <c r="AL14" s="1059"/>
      <c r="AM14" s="1059"/>
      <c r="AN14" s="1059"/>
      <c r="AO14" s="1059"/>
      <c r="AP14" s="1059"/>
      <c r="AQ14" s="1059"/>
      <c r="AR14" s="1059"/>
      <c r="AS14" s="1059"/>
      <c r="AT14" s="1059"/>
    </row>
    <row r="15" ht="18.0" customHeight="1">
      <c r="A15" s="1044" t="s">
        <v>24</v>
      </c>
      <c r="B15" s="1044" t="s">
        <v>127</v>
      </c>
      <c r="C15" s="1045" t="s">
        <v>4785</v>
      </c>
      <c r="D15" s="1046" t="s">
        <v>4610</v>
      </c>
      <c r="E15" s="1047" t="s">
        <v>4791</v>
      </c>
      <c r="F15" s="1047" t="s">
        <v>4792</v>
      </c>
      <c r="G15" s="1048" t="s">
        <v>715</v>
      </c>
      <c r="H15" s="1049">
        <v>0.4</v>
      </c>
      <c r="I15" s="1050">
        <f t="shared" si="1"/>
        <v>3528</v>
      </c>
      <c r="J15" s="1051" t="s">
        <v>2948</v>
      </c>
      <c r="K15" s="1049">
        <v>0.5</v>
      </c>
      <c r="L15" s="1050">
        <f t="shared" si="2"/>
        <v>4410</v>
      </c>
      <c r="M15" s="1051" t="s">
        <v>4811</v>
      </c>
      <c r="N15" s="1049">
        <v>0.1</v>
      </c>
      <c r="O15" s="1052">
        <v>882.0</v>
      </c>
      <c r="P15" s="1053">
        <v>0.035</v>
      </c>
      <c r="Q15" s="1050">
        <f t="shared" si="4"/>
        <v>8820</v>
      </c>
      <c r="R15" s="1054">
        <v>44358.0</v>
      </c>
      <c r="S15" s="1056"/>
      <c r="T15" s="1056">
        <v>44649.0</v>
      </c>
      <c r="U15" s="1056">
        <v>44436.0</v>
      </c>
      <c r="V15" s="1056">
        <v>44469.0</v>
      </c>
      <c r="W15" s="1056"/>
      <c r="X15" s="1057">
        <v>240000.0</v>
      </c>
      <c r="Y15" s="1058">
        <v>252000.0</v>
      </c>
      <c r="Z15" s="1057">
        <v>495.0</v>
      </c>
      <c r="AA15" s="1059"/>
      <c r="AB15" s="1059"/>
      <c r="AC15" s="1057"/>
      <c r="AD15" s="1057"/>
      <c r="AE15" s="1055"/>
      <c r="AF15" s="1059"/>
      <c r="AG15" s="1059"/>
      <c r="AH15" s="1059"/>
      <c r="AI15" s="1059"/>
      <c r="AJ15" s="1059"/>
      <c r="AK15" s="1059"/>
      <c r="AL15" s="1059"/>
      <c r="AM15" s="1059"/>
      <c r="AN15" s="1059"/>
      <c r="AO15" s="1059"/>
      <c r="AP15" s="1059"/>
      <c r="AQ15" s="1059"/>
      <c r="AR15" s="1059"/>
      <c r="AS15" s="1059"/>
      <c r="AT15" s="1059"/>
    </row>
    <row r="16" ht="18.0" customHeight="1">
      <c r="A16" s="1044" t="s">
        <v>4804</v>
      </c>
      <c r="B16" s="1044" t="s">
        <v>3503</v>
      </c>
      <c r="C16" s="1045" t="s">
        <v>4785</v>
      </c>
      <c r="D16" s="1046" t="s">
        <v>4610</v>
      </c>
      <c r="E16" s="1062" t="s">
        <v>4806</v>
      </c>
      <c r="F16" s="1047" t="s">
        <v>4786</v>
      </c>
      <c r="G16" s="1048" t="s">
        <v>2948</v>
      </c>
      <c r="H16" s="1049">
        <v>1.0</v>
      </c>
      <c r="I16" s="1050">
        <f t="shared" si="1"/>
        <v>4437.5</v>
      </c>
      <c r="J16" s="1051"/>
      <c r="K16" s="1049"/>
      <c r="L16" s="1050" t="str">
        <f t="shared" si="2"/>
        <v/>
      </c>
      <c r="M16" s="1051"/>
      <c r="N16" s="1049"/>
      <c r="O16" s="1052" t="str">
        <f>if(N16*Q16=0,"",N16*Q16)</f>
        <v/>
      </c>
      <c r="P16" s="1053">
        <v>0.0125</v>
      </c>
      <c r="Q16" s="1050">
        <f t="shared" si="4"/>
        <v>4437.5</v>
      </c>
      <c r="R16" s="1054"/>
      <c r="S16" s="1056">
        <v>44397.0</v>
      </c>
      <c r="T16" s="1055"/>
      <c r="U16" s="1056">
        <v>44432.0</v>
      </c>
      <c r="V16" s="1056">
        <v>44469.0</v>
      </c>
      <c r="W16" s="1056"/>
      <c r="X16" s="1057">
        <v>399000.0</v>
      </c>
      <c r="Y16" s="1058">
        <v>355000.0</v>
      </c>
      <c r="Z16" s="1057"/>
      <c r="AA16" s="1059"/>
      <c r="AB16" s="1059"/>
      <c r="AC16" s="1057"/>
      <c r="AD16" s="1057"/>
      <c r="AE16" s="1055"/>
      <c r="AF16" s="1059"/>
      <c r="AG16" s="1059"/>
      <c r="AH16" s="1059"/>
      <c r="AI16" s="1059"/>
      <c r="AJ16" s="1059"/>
      <c r="AK16" s="1059"/>
      <c r="AL16" s="1059"/>
      <c r="AM16" s="1059"/>
      <c r="AN16" s="1059"/>
      <c r="AO16" s="1059"/>
      <c r="AP16" s="1059"/>
      <c r="AQ16" s="1059"/>
      <c r="AR16" s="1059"/>
      <c r="AS16" s="1059"/>
      <c r="AT16" s="1059"/>
    </row>
    <row r="17" ht="18.0" customHeight="1">
      <c r="A17" s="1044" t="s">
        <v>3179</v>
      </c>
      <c r="B17" s="1044" t="s">
        <v>546</v>
      </c>
      <c r="C17" s="1045" t="s">
        <v>4785</v>
      </c>
      <c r="D17" s="1046" t="s">
        <v>4610</v>
      </c>
      <c r="E17" s="1047" t="s">
        <v>4791</v>
      </c>
      <c r="F17" s="1047" t="s">
        <v>4792</v>
      </c>
      <c r="G17" s="1048" t="s">
        <v>715</v>
      </c>
      <c r="H17" s="1049">
        <v>0.4</v>
      </c>
      <c r="I17" s="1050">
        <f t="shared" si="1"/>
        <v>5432</v>
      </c>
      <c r="J17" s="1051" t="s">
        <v>2948</v>
      </c>
      <c r="K17" s="1049">
        <v>0.5</v>
      </c>
      <c r="L17" s="1050">
        <f t="shared" si="2"/>
        <v>6790</v>
      </c>
      <c r="M17" s="1051" t="s">
        <v>4811</v>
      </c>
      <c r="N17" s="1049">
        <v>0.1</v>
      </c>
      <c r="O17" s="1052">
        <v>1358.0</v>
      </c>
      <c r="P17" s="1053">
        <v>0.028</v>
      </c>
      <c r="Q17" s="1050">
        <f t="shared" si="4"/>
        <v>13580</v>
      </c>
      <c r="R17" s="1054">
        <v>44349.0</v>
      </c>
      <c r="S17" s="1056"/>
      <c r="T17" s="1056">
        <v>44312.0</v>
      </c>
      <c r="U17" s="1056">
        <v>44434.0</v>
      </c>
      <c r="V17" s="1056">
        <v>44469.0</v>
      </c>
      <c r="W17" s="1056"/>
      <c r="X17" s="1057">
        <v>525000.0</v>
      </c>
      <c r="Y17" s="1058">
        <v>485000.0</v>
      </c>
      <c r="Z17" s="1057">
        <v>495.0</v>
      </c>
      <c r="AA17" s="1059"/>
      <c r="AB17" s="1059"/>
      <c r="AC17" s="1057"/>
      <c r="AD17" s="1057"/>
      <c r="AE17" s="1055"/>
      <c r="AF17" s="1059"/>
      <c r="AG17" s="1059"/>
      <c r="AH17" s="1059"/>
      <c r="AI17" s="1059"/>
      <c r="AJ17" s="1059"/>
      <c r="AK17" s="1059"/>
      <c r="AL17" s="1059"/>
      <c r="AM17" s="1059"/>
      <c r="AN17" s="1059"/>
      <c r="AO17" s="1059"/>
      <c r="AP17" s="1059"/>
      <c r="AQ17" s="1059"/>
      <c r="AR17" s="1059"/>
      <c r="AS17" s="1059"/>
      <c r="AT17" s="1059"/>
    </row>
    <row r="18" ht="18.0" customHeight="1">
      <c r="A18" s="1044" t="s">
        <v>4814</v>
      </c>
      <c r="B18" s="1044" t="s">
        <v>4815</v>
      </c>
      <c r="C18" s="1045" t="s">
        <v>4785</v>
      </c>
      <c r="D18" s="1046" t="s">
        <v>4610</v>
      </c>
      <c r="E18" s="1062" t="s">
        <v>4806</v>
      </c>
      <c r="F18" s="1047" t="s">
        <v>4786</v>
      </c>
      <c r="G18" s="1048" t="s">
        <v>2948</v>
      </c>
      <c r="H18" s="1049">
        <v>1.0</v>
      </c>
      <c r="I18" s="1050">
        <f t="shared" si="1"/>
        <v>2562.5</v>
      </c>
      <c r="J18" s="1051"/>
      <c r="K18" s="1049"/>
      <c r="L18" s="1050" t="str">
        <f t="shared" si="2"/>
        <v/>
      </c>
      <c r="M18" s="1051"/>
      <c r="N18" s="1049"/>
      <c r="O18" s="1052" t="str">
        <f t="shared" ref="O18:O40" si="5">if(N18*Q18=0,"",N18*Q18)</f>
        <v/>
      </c>
      <c r="P18" s="1053">
        <v>0.0125</v>
      </c>
      <c r="Q18" s="1050">
        <f t="shared" si="4"/>
        <v>2562.5</v>
      </c>
      <c r="R18" s="1054"/>
      <c r="S18" s="1056">
        <v>44427.0</v>
      </c>
      <c r="T18" s="1055"/>
      <c r="U18" s="1056">
        <v>44431.0</v>
      </c>
      <c r="V18" s="1056">
        <v>44463.0</v>
      </c>
      <c r="W18" s="1056"/>
      <c r="X18" s="1057">
        <v>195000.0</v>
      </c>
      <c r="Y18" s="1058">
        <v>205000.0</v>
      </c>
      <c r="Z18" s="1057"/>
      <c r="AA18" s="1059"/>
      <c r="AB18" s="1059"/>
      <c r="AC18" s="1057"/>
      <c r="AD18" s="1057"/>
      <c r="AE18" s="1055"/>
      <c r="AF18" s="1059"/>
      <c r="AG18" s="1059"/>
      <c r="AH18" s="1059"/>
      <c r="AI18" s="1059"/>
      <c r="AJ18" s="1059"/>
      <c r="AK18" s="1059"/>
      <c r="AL18" s="1059"/>
      <c r="AM18" s="1059"/>
      <c r="AN18" s="1059"/>
      <c r="AO18" s="1059"/>
      <c r="AP18" s="1059"/>
      <c r="AQ18" s="1059"/>
      <c r="AR18" s="1059"/>
      <c r="AS18" s="1059"/>
      <c r="AT18" s="1059"/>
    </row>
    <row r="19" ht="18.0" customHeight="1">
      <c r="A19" s="1044" t="s">
        <v>4816</v>
      </c>
      <c r="B19" s="1044" t="s">
        <v>4817</v>
      </c>
      <c r="C19" s="1045" t="s">
        <v>4785</v>
      </c>
      <c r="D19" s="1046" t="s">
        <v>3305</v>
      </c>
      <c r="E19" s="1047" t="s">
        <v>585</v>
      </c>
      <c r="F19" s="1047" t="s">
        <v>4786</v>
      </c>
      <c r="G19" s="1061" t="s">
        <v>771</v>
      </c>
      <c r="H19" s="1049">
        <v>0.6</v>
      </c>
      <c r="I19" s="1050">
        <f t="shared" si="1"/>
        <v>5085</v>
      </c>
      <c r="J19" s="1051" t="s">
        <v>2948</v>
      </c>
      <c r="K19" s="1049">
        <v>0.4</v>
      </c>
      <c r="L19" s="1050">
        <f t="shared" si="2"/>
        <v>3390</v>
      </c>
      <c r="M19" s="1051"/>
      <c r="N19" s="1049"/>
      <c r="O19" s="1052" t="str">
        <f t="shared" si="5"/>
        <v/>
      </c>
      <c r="P19" s="1053">
        <v>0.025</v>
      </c>
      <c r="Q19" s="1050">
        <f t="shared" si="4"/>
        <v>8475</v>
      </c>
      <c r="R19" s="1054">
        <v>44748.0</v>
      </c>
      <c r="S19" s="1056"/>
      <c r="T19" s="1055"/>
      <c r="U19" s="1056">
        <v>44393.0</v>
      </c>
      <c r="V19" s="1056">
        <v>44463.0</v>
      </c>
      <c r="W19" s="1055"/>
      <c r="X19" s="1057"/>
      <c r="Y19" s="1058">
        <v>339000.0</v>
      </c>
      <c r="Z19" s="1057">
        <v>495.0</v>
      </c>
      <c r="AA19" s="1059"/>
      <c r="AB19" s="1059"/>
      <c r="AC19" s="1057"/>
      <c r="AD19" s="1057"/>
      <c r="AE19" s="1055"/>
      <c r="AF19" s="1059"/>
      <c r="AG19" s="1059"/>
      <c r="AH19" s="1059"/>
      <c r="AI19" s="1059"/>
      <c r="AJ19" s="1059"/>
      <c r="AK19" s="1059"/>
      <c r="AL19" s="1059"/>
      <c r="AM19" s="1059"/>
      <c r="AN19" s="1059"/>
      <c r="AO19" s="1059"/>
      <c r="AP19" s="1059"/>
      <c r="AQ19" s="1059"/>
      <c r="AR19" s="1059"/>
      <c r="AS19" s="1059"/>
      <c r="AT19" s="1059"/>
    </row>
    <row r="20" ht="18.0" customHeight="1">
      <c r="A20" s="1044" t="s">
        <v>4818</v>
      </c>
      <c r="B20" s="1044" t="s">
        <v>4819</v>
      </c>
      <c r="C20" s="1045" t="s">
        <v>4785</v>
      </c>
      <c r="D20" s="1046" t="s">
        <v>4610</v>
      </c>
      <c r="E20" s="1047" t="s">
        <v>585</v>
      </c>
      <c r="F20" s="1047" t="s">
        <v>4786</v>
      </c>
      <c r="G20" s="1061" t="s">
        <v>771</v>
      </c>
      <c r="H20" s="1049"/>
      <c r="I20" s="1050" t="str">
        <f t="shared" si="1"/>
        <v/>
      </c>
      <c r="J20" s="1051"/>
      <c r="K20" s="1049"/>
      <c r="L20" s="1050" t="str">
        <f t="shared" si="2"/>
        <v/>
      </c>
      <c r="M20" s="1051"/>
      <c r="N20" s="1049"/>
      <c r="O20" s="1052" t="str">
        <f t="shared" si="5"/>
        <v/>
      </c>
      <c r="P20" s="1053">
        <v>0.01</v>
      </c>
      <c r="Q20" s="1050">
        <f t="shared" si="4"/>
        <v>2250</v>
      </c>
      <c r="R20" s="1054"/>
      <c r="S20" s="1056">
        <v>44434.0</v>
      </c>
      <c r="T20" s="1056"/>
      <c r="U20" s="1056">
        <v>44441.0</v>
      </c>
      <c r="V20" s="1056">
        <v>44461.0</v>
      </c>
      <c r="W20" s="1056"/>
      <c r="X20" s="1057">
        <v>195000.0</v>
      </c>
      <c r="Y20" s="1058">
        <v>225000.0</v>
      </c>
      <c r="Z20" s="1057"/>
      <c r="AA20" s="1059"/>
      <c r="AB20" s="1059"/>
      <c r="AC20" s="1057"/>
      <c r="AD20" s="1057"/>
      <c r="AE20" s="1055"/>
      <c r="AF20" s="1059"/>
      <c r="AG20" s="1059"/>
      <c r="AH20" s="1059"/>
      <c r="AI20" s="1059"/>
      <c r="AJ20" s="1059"/>
      <c r="AK20" s="1059"/>
      <c r="AL20" s="1059"/>
      <c r="AM20" s="1059"/>
      <c r="AN20" s="1059"/>
      <c r="AO20" s="1059"/>
      <c r="AP20" s="1059"/>
      <c r="AQ20" s="1059"/>
      <c r="AR20" s="1059"/>
      <c r="AS20" s="1059"/>
      <c r="AT20" s="1059"/>
    </row>
    <row r="21" ht="18.0" customHeight="1">
      <c r="A21" s="1044" t="s">
        <v>3778</v>
      </c>
      <c r="B21" s="1044" t="s">
        <v>4820</v>
      </c>
      <c r="C21" s="1045" t="s">
        <v>4785</v>
      </c>
      <c r="D21" s="1046" t="s">
        <v>4610</v>
      </c>
      <c r="E21" s="1047" t="s">
        <v>4791</v>
      </c>
      <c r="F21" s="1047" t="s">
        <v>4792</v>
      </c>
      <c r="G21" s="1048" t="s">
        <v>715</v>
      </c>
      <c r="H21" s="1049">
        <v>0.4</v>
      </c>
      <c r="I21" s="1050">
        <f t="shared" si="1"/>
        <v>5670</v>
      </c>
      <c r="J21" s="1051" t="s">
        <v>2948</v>
      </c>
      <c r="K21" s="1049">
        <v>0.6</v>
      </c>
      <c r="L21" s="1050">
        <f t="shared" si="2"/>
        <v>8505</v>
      </c>
      <c r="M21" s="1051"/>
      <c r="N21" s="1049"/>
      <c r="O21" s="1052" t="str">
        <f t="shared" si="5"/>
        <v/>
      </c>
      <c r="P21" s="1053">
        <v>0.035</v>
      </c>
      <c r="Q21" s="1050">
        <f t="shared" si="4"/>
        <v>14175</v>
      </c>
      <c r="R21" s="1054">
        <v>44413.0</v>
      </c>
      <c r="S21" s="1056"/>
      <c r="T21" s="1056">
        <v>44581.0</v>
      </c>
      <c r="U21" s="1056">
        <v>44424.0</v>
      </c>
      <c r="V21" s="1056">
        <v>44459.0</v>
      </c>
      <c r="W21" s="1056"/>
      <c r="X21" s="1057">
        <v>370000.0</v>
      </c>
      <c r="Y21" s="1058">
        <v>405000.0</v>
      </c>
      <c r="Z21" s="1057">
        <v>495.0</v>
      </c>
      <c r="AA21" s="1059"/>
      <c r="AB21" s="1059"/>
      <c r="AC21" s="1057"/>
      <c r="AD21" s="1057"/>
      <c r="AE21" s="1055"/>
      <c r="AF21" s="1059"/>
      <c r="AG21" s="1059"/>
      <c r="AH21" s="1059"/>
      <c r="AI21" s="1059"/>
      <c r="AJ21" s="1059"/>
      <c r="AK21" s="1059"/>
      <c r="AL21" s="1059"/>
      <c r="AM21" s="1059"/>
      <c r="AN21" s="1059"/>
      <c r="AO21" s="1059"/>
      <c r="AP21" s="1059"/>
      <c r="AQ21" s="1059"/>
      <c r="AR21" s="1059"/>
      <c r="AS21" s="1059"/>
      <c r="AT21" s="1059"/>
    </row>
    <row r="22" ht="18.0" customHeight="1">
      <c r="A22" s="1044" t="s">
        <v>4821</v>
      </c>
      <c r="B22" s="1044" t="s">
        <v>4822</v>
      </c>
      <c r="C22" s="1045" t="s">
        <v>4785</v>
      </c>
      <c r="D22" s="1046" t="s">
        <v>3305</v>
      </c>
      <c r="E22" s="1047" t="s">
        <v>585</v>
      </c>
      <c r="F22" s="1047" t="s">
        <v>4786</v>
      </c>
      <c r="G22" s="1048" t="s">
        <v>2951</v>
      </c>
      <c r="H22" s="1049">
        <v>0.6</v>
      </c>
      <c r="I22" s="1050">
        <f t="shared" si="1"/>
        <v>3283.2</v>
      </c>
      <c r="J22" s="1051" t="s">
        <v>2948</v>
      </c>
      <c r="K22" s="1049">
        <v>0.4</v>
      </c>
      <c r="L22" s="1050">
        <f t="shared" si="2"/>
        <v>2188.8</v>
      </c>
      <c r="M22" s="1051"/>
      <c r="N22" s="1049"/>
      <c r="O22" s="1052" t="str">
        <f t="shared" si="5"/>
        <v/>
      </c>
      <c r="P22" s="1053">
        <v>0.03</v>
      </c>
      <c r="Q22" s="1050">
        <f t="shared" si="4"/>
        <v>5472</v>
      </c>
      <c r="R22" s="1054"/>
      <c r="S22" s="1056"/>
      <c r="T22" s="1055"/>
      <c r="U22" s="1056">
        <v>44409.0</v>
      </c>
      <c r="V22" s="1056">
        <v>44456.0</v>
      </c>
      <c r="W22" s="1056"/>
      <c r="X22" s="1057"/>
      <c r="Y22" s="1058">
        <v>182400.0</v>
      </c>
      <c r="Z22" s="1057">
        <v>495.0</v>
      </c>
      <c r="AA22" s="1059"/>
      <c r="AB22" s="1059"/>
      <c r="AC22" s="1057"/>
      <c r="AD22" s="1057"/>
      <c r="AE22" s="1055"/>
      <c r="AF22" s="1059"/>
      <c r="AG22" s="1059"/>
      <c r="AH22" s="1059"/>
      <c r="AI22" s="1059"/>
      <c r="AJ22" s="1059"/>
      <c r="AK22" s="1059"/>
      <c r="AL22" s="1059"/>
      <c r="AM22" s="1059"/>
      <c r="AN22" s="1059"/>
      <c r="AO22" s="1059"/>
      <c r="AP22" s="1059"/>
      <c r="AQ22" s="1059"/>
      <c r="AR22" s="1059"/>
      <c r="AS22" s="1059"/>
      <c r="AT22" s="1059"/>
    </row>
    <row r="23" ht="18.0" customHeight="1">
      <c r="A23" s="1044" t="s">
        <v>21</v>
      </c>
      <c r="B23" s="1044" t="s">
        <v>4823</v>
      </c>
      <c r="C23" s="1045" t="s">
        <v>4785</v>
      </c>
      <c r="D23" s="1046" t="s">
        <v>4610</v>
      </c>
      <c r="E23" s="1047" t="s">
        <v>4791</v>
      </c>
      <c r="F23" s="1047" t="s">
        <v>4792</v>
      </c>
      <c r="G23" s="1061" t="s">
        <v>771</v>
      </c>
      <c r="H23" s="1049">
        <v>0.4</v>
      </c>
      <c r="I23" s="1050">
        <f t="shared" si="1"/>
        <v>2650</v>
      </c>
      <c r="J23" s="1051" t="s">
        <v>2948</v>
      </c>
      <c r="K23" s="1049">
        <v>0.6</v>
      </c>
      <c r="L23" s="1050">
        <f t="shared" si="2"/>
        <v>3975</v>
      </c>
      <c r="M23" s="1051"/>
      <c r="N23" s="1049"/>
      <c r="O23" s="1052" t="str">
        <f t="shared" si="5"/>
        <v/>
      </c>
      <c r="P23" s="1053">
        <v>0.025</v>
      </c>
      <c r="Q23" s="1050">
        <f t="shared" si="4"/>
        <v>6625</v>
      </c>
      <c r="R23" s="1054">
        <v>44369.0</v>
      </c>
      <c r="S23" s="1056">
        <v>44379.0</v>
      </c>
      <c r="T23" s="1056">
        <v>44926.0</v>
      </c>
      <c r="U23" s="1056">
        <v>44392.0</v>
      </c>
      <c r="V23" s="1056">
        <v>44456.0</v>
      </c>
      <c r="W23" s="1056"/>
      <c r="X23" s="1057">
        <v>265000.0</v>
      </c>
      <c r="Y23" s="1058">
        <v>265000.0</v>
      </c>
      <c r="Z23" s="1057">
        <v>495.0</v>
      </c>
      <c r="AA23" s="1059"/>
      <c r="AB23" s="1059"/>
      <c r="AC23" s="1057"/>
      <c r="AD23" s="1057"/>
      <c r="AE23" s="1055"/>
      <c r="AF23" s="1059"/>
      <c r="AG23" s="1059"/>
      <c r="AH23" s="1059"/>
      <c r="AI23" s="1059"/>
      <c r="AJ23" s="1059"/>
      <c r="AK23" s="1059"/>
      <c r="AL23" s="1059"/>
      <c r="AM23" s="1059"/>
      <c r="AN23" s="1059"/>
      <c r="AO23" s="1059"/>
      <c r="AP23" s="1059"/>
      <c r="AQ23" s="1059"/>
      <c r="AR23" s="1059"/>
      <c r="AS23" s="1059"/>
      <c r="AT23" s="1059"/>
    </row>
    <row r="24" ht="18.0" customHeight="1">
      <c r="A24" s="1044" t="s">
        <v>4804</v>
      </c>
      <c r="B24" s="1044" t="s">
        <v>4824</v>
      </c>
      <c r="C24" s="1045" t="s">
        <v>4785</v>
      </c>
      <c r="D24" s="1046" t="s">
        <v>4610</v>
      </c>
      <c r="E24" s="1062" t="s">
        <v>4806</v>
      </c>
      <c r="F24" s="1047" t="s">
        <v>4786</v>
      </c>
      <c r="G24" s="1048" t="s">
        <v>2948</v>
      </c>
      <c r="H24" s="1049">
        <v>1.0</v>
      </c>
      <c r="I24" s="1050">
        <f t="shared" si="1"/>
        <v>4437.5</v>
      </c>
      <c r="J24" s="1051"/>
      <c r="K24" s="1049"/>
      <c r="L24" s="1050" t="str">
        <f t="shared" si="2"/>
        <v/>
      </c>
      <c r="M24" s="1051"/>
      <c r="N24" s="1049"/>
      <c r="O24" s="1052" t="str">
        <f t="shared" si="5"/>
        <v/>
      </c>
      <c r="P24" s="1053">
        <v>0.0125</v>
      </c>
      <c r="Q24" s="1050">
        <f t="shared" si="4"/>
        <v>4437.5</v>
      </c>
      <c r="R24" s="1060"/>
      <c r="S24" s="1056">
        <v>44315.0</v>
      </c>
      <c r="T24" s="1055"/>
      <c r="U24" s="1056">
        <v>44422.0</v>
      </c>
      <c r="V24" s="1056">
        <v>44449.0</v>
      </c>
      <c r="W24" s="1055"/>
      <c r="X24" s="1057">
        <v>355000.0</v>
      </c>
      <c r="Y24" s="1058">
        <v>355000.0</v>
      </c>
      <c r="Z24" s="1057"/>
      <c r="AA24" s="1059"/>
      <c r="AB24" s="1059"/>
      <c r="AC24" s="1057"/>
      <c r="AD24" s="1057"/>
      <c r="AE24" s="1055"/>
      <c r="AF24" s="1059"/>
      <c r="AG24" s="1059"/>
      <c r="AH24" s="1059"/>
      <c r="AI24" s="1059"/>
      <c r="AJ24" s="1059"/>
      <c r="AK24" s="1059"/>
      <c r="AL24" s="1059"/>
      <c r="AM24" s="1059"/>
      <c r="AN24" s="1059"/>
      <c r="AO24" s="1059"/>
      <c r="AP24" s="1059"/>
      <c r="AQ24" s="1059"/>
      <c r="AR24" s="1059"/>
      <c r="AS24" s="1059"/>
      <c r="AT24" s="1059"/>
    </row>
    <row r="25" ht="18.0" customHeight="1">
      <c r="A25" s="1044" t="s">
        <v>3298</v>
      </c>
      <c r="B25" s="1044" t="s">
        <v>4825</v>
      </c>
      <c r="C25" s="1045" t="s">
        <v>4785</v>
      </c>
      <c r="D25" s="1046" t="s">
        <v>4610</v>
      </c>
      <c r="E25" s="1047" t="s">
        <v>4791</v>
      </c>
      <c r="F25" s="1047" t="s">
        <v>4792</v>
      </c>
      <c r="G25" s="1048" t="s">
        <v>2952</v>
      </c>
      <c r="H25" s="1049">
        <v>0.4</v>
      </c>
      <c r="I25" s="1050">
        <f t="shared" si="1"/>
        <v>5152</v>
      </c>
      <c r="J25" s="1051" t="s">
        <v>2948</v>
      </c>
      <c r="K25" s="1049">
        <v>0.6</v>
      </c>
      <c r="L25" s="1050">
        <f t="shared" si="2"/>
        <v>7728</v>
      </c>
      <c r="M25" s="1051" t="s">
        <v>4826</v>
      </c>
      <c r="N25" s="1049">
        <v>0.1</v>
      </c>
      <c r="O25" s="1052">
        <f t="shared" si="5"/>
        <v>1288</v>
      </c>
      <c r="P25" s="1053">
        <v>0.028</v>
      </c>
      <c r="Q25" s="1050">
        <f t="shared" si="4"/>
        <v>12880</v>
      </c>
      <c r="R25" s="1060"/>
      <c r="S25" s="1056">
        <v>44713.0</v>
      </c>
      <c r="T25" s="1056">
        <v>44561.0</v>
      </c>
      <c r="U25" s="1064">
        <v>44458.0</v>
      </c>
      <c r="V25" s="1064">
        <v>44491.0</v>
      </c>
      <c r="W25" s="1056"/>
      <c r="X25" s="1057">
        <v>475000.0</v>
      </c>
      <c r="Y25" s="1065">
        <v>460000.0</v>
      </c>
      <c r="Z25" s="1057">
        <v>495.0</v>
      </c>
      <c r="AA25" s="1066"/>
      <c r="AB25" s="1059"/>
      <c r="AC25" s="1067">
        <v>25.0</v>
      </c>
      <c r="AD25" s="1057"/>
      <c r="AE25" s="1055"/>
      <c r="AF25" s="1059"/>
      <c r="AG25" s="1059"/>
      <c r="AH25" s="1059"/>
      <c r="AI25" s="1059"/>
      <c r="AJ25" s="1059"/>
      <c r="AK25" s="1059"/>
      <c r="AL25" s="1059"/>
      <c r="AM25" s="1059"/>
      <c r="AN25" s="1059"/>
      <c r="AO25" s="1059"/>
      <c r="AP25" s="1059"/>
      <c r="AQ25" s="1059"/>
      <c r="AR25" s="1059"/>
      <c r="AS25" s="1059"/>
      <c r="AT25" s="1059"/>
    </row>
    <row r="26" ht="18.0" customHeight="1">
      <c r="A26" s="1044" t="s">
        <v>4827</v>
      </c>
      <c r="B26" s="1044" t="s">
        <v>4828</v>
      </c>
      <c r="C26" s="1046" t="s">
        <v>545</v>
      </c>
      <c r="D26" s="1046" t="s">
        <v>4610</v>
      </c>
      <c r="E26" s="1047" t="s">
        <v>585</v>
      </c>
      <c r="F26" s="1047" t="s">
        <v>4786</v>
      </c>
      <c r="G26" s="1048" t="s">
        <v>2951</v>
      </c>
      <c r="H26" s="1049">
        <v>0.6</v>
      </c>
      <c r="I26" s="1050">
        <f t="shared" si="1"/>
        <v>3297</v>
      </c>
      <c r="J26" s="1051" t="s">
        <v>2948</v>
      </c>
      <c r="K26" s="1049">
        <v>0.4</v>
      </c>
      <c r="L26" s="1050">
        <f t="shared" si="2"/>
        <v>2198</v>
      </c>
      <c r="M26" s="1051"/>
      <c r="N26" s="1049"/>
      <c r="O26" s="1052" t="str">
        <f t="shared" si="5"/>
        <v/>
      </c>
      <c r="P26" s="1053">
        <v>0.035</v>
      </c>
      <c r="Q26" s="1050">
        <f t="shared" si="4"/>
        <v>5495</v>
      </c>
      <c r="R26" s="1054">
        <v>44324.0</v>
      </c>
      <c r="S26" s="1056"/>
      <c r="T26" s="1055"/>
      <c r="U26" s="1055"/>
      <c r="V26" s="1055"/>
      <c r="W26" s="1055"/>
      <c r="X26" s="1057">
        <v>175000.0</v>
      </c>
      <c r="Y26" s="1058">
        <v>157000.0</v>
      </c>
      <c r="Z26" s="1057">
        <v>495.0</v>
      </c>
      <c r="AA26" s="1059"/>
      <c r="AB26" s="1059"/>
      <c r="AC26" s="1057"/>
      <c r="AD26" s="1057"/>
      <c r="AE26" s="1055"/>
      <c r="AF26" s="1059"/>
      <c r="AG26" s="1059"/>
      <c r="AH26" s="1059"/>
      <c r="AI26" s="1059"/>
      <c r="AJ26" s="1059"/>
      <c r="AK26" s="1059"/>
      <c r="AL26" s="1059"/>
      <c r="AM26" s="1059"/>
      <c r="AN26" s="1059"/>
      <c r="AO26" s="1059"/>
      <c r="AP26" s="1059"/>
      <c r="AQ26" s="1059"/>
      <c r="AR26" s="1059"/>
      <c r="AS26" s="1059"/>
      <c r="AT26" s="1059"/>
    </row>
    <row r="27" ht="18.0" customHeight="1">
      <c r="A27" s="1044" t="s">
        <v>4829</v>
      </c>
      <c r="B27" s="1044" t="s">
        <v>4830</v>
      </c>
      <c r="C27" s="1046" t="s">
        <v>545</v>
      </c>
      <c r="D27" s="1046" t="s">
        <v>4610</v>
      </c>
      <c r="E27" s="1047" t="s">
        <v>585</v>
      </c>
      <c r="F27" s="1047" t="s">
        <v>4786</v>
      </c>
      <c r="G27" s="1061" t="s">
        <v>771</v>
      </c>
      <c r="H27" s="1049">
        <v>0.6</v>
      </c>
      <c r="I27" s="1050">
        <f t="shared" si="1"/>
        <v>3000</v>
      </c>
      <c r="J27" s="1051" t="s">
        <v>2948</v>
      </c>
      <c r="K27" s="1049">
        <v>0.4</v>
      </c>
      <c r="L27" s="1050">
        <f t="shared" si="2"/>
        <v>2000</v>
      </c>
      <c r="M27" s="1051"/>
      <c r="N27" s="1049"/>
      <c r="O27" s="1052" t="str">
        <f t="shared" si="5"/>
        <v/>
      </c>
      <c r="P27" s="1053">
        <v>0.025</v>
      </c>
      <c r="Q27" s="1050">
        <f t="shared" si="4"/>
        <v>5000</v>
      </c>
      <c r="R27" s="1054">
        <v>44667.0</v>
      </c>
      <c r="S27" s="1055"/>
      <c r="T27" s="1055"/>
      <c r="U27" s="1056"/>
      <c r="V27" s="1056"/>
      <c r="W27" s="1056"/>
      <c r="X27" s="1057">
        <v>216000.0</v>
      </c>
      <c r="Y27" s="1058">
        <v>200000.0</v>
      </c>
      <c r="Z27" s="1057">
        <v>495.0</v>
      </c>
      <c r="AA27" s="1059"/>
      <c r="AB27" s="1059"/>
      <c r="AC27" s="1057">
        <v>25.0</v>
      </c>
      <c r="AD27" s="1057">
        <v>10.0</v>
      </c>
      <c r="AE27" s="1055"/>
      <c r="AF27" s="1059"/>
      <c r="AG27" s="1059"/>
      <c r="AH27" s="1059"/>
      <c r="AI27" s="1059"/>
      <c r="AJ27" s="1059"/>
      <c r="AK27" s="1059"/>
      <c r="AL27" s="1059"/>
      <c r="AM27" s="1059"/>
      <c r="AN27" s="1059"/>
      <c r="AO27" s="1059"/>
      <c r="AP27" s="1059"/>
      <c r="AQ27" s="1059"/>
      <c r="AR27" s="1059"/>
      <c r="AS27" s="1059"/>
      <c r="AT27" s="1059"/>
    </row>
    <row r="28" ht="18.0" customHeight="1">
      <c r="A28" s="1044" t="s">
        <v>4831</v>
      </c>
      <c r="B28" s="1044" t="s">
        <v>4832</v>
      </c>
      <c r="C28" s="1046" t="s">
        <v>545</v>
      </c>
      <c r="D28" s="1046" t="s">
        <v>4610</v>
      </c>
      <c r="E28" s="1047" t="s">
        <v>4791</v>
      </c>
      <c r="F28" s="1047" t="s">
        <v>4792</v>
      </c>
      <c r="G28" s="1048" t="s">
        <v>715</v>
      </c>
      <c r="H28" s="1049">
        <v>0.4</v>
      </c>
      <c r="I28" s="1050">
        <f t="shared" si="1"/>
        <v>6440</v>
      </c>
      <c r="J28" s="1051" t="s">
        <v>2948</v>
      </c>
      <c r="K28" s="1049">
        <v>0.6</v>
      </c>
      <c r="L28" s="1050">
        <f t="shared" si="2"/>
        <v>9660</v>
      </c>
      <c r="M28" s="1051"/>
      <c r="N28" s="1049"/>
      <c r="O28" s="1052" t="str">
        <f t="shared" si="5"/>
        <v/>
      </c>
      <c r="P28" s="1053">
        <v>0.035</v>
      </c>
      <c r="Q28" s="1050">
        <f t="shared" si="4"/>
        <v>16100</v>
      </c>
      <c r="R28" s="1054">
        <v>44265.0</v>
      </c>
      <c r="S28" s="1056"/>
      <c r="T28" s="1056">
        <v>44630.0</v>
      </c>
      <c r="U28" s="1056">
        <v>44412.0</v>
      </c>
      <c r="V28" s="1056"/>
      <c r="W28" s="1056"/>
      <c r="X28" s="1057">
        <v>465000.0</v>
      </c>
      <c r="Y28" s="1058">
        <v>460000.0</v>
      </c>
      <c r="Z28" s="1057">
        <v>495.0</v>
      </c>
      <c r="AA28" s="1059"/>
      <c r="AB28" s="1059"/>
      <c r="AC28" s="1057"/>
      <c r="AD28" s="1057"/>
      <c r="AE28" s="1055"/>
      <c r="AF28" s="1059"/>
      <c r="AG28" s="1059"/>
      <c r="AH28" s="1059"/>
      <c r="AI28" s="1059"/>
      <c r="AJ28" s="1059"/>
      <c r="AK28" s="1059"/>
      <c r="AL28" s="1059"/>
      <c r="AM28" s="1059"/>
      <c r="AN28" s="1059"/>
      <c r="AO28" s="1059"/>
      <c r="AP28" s="1059"/>
      <c r="AQ28" s="1059"/>
      <c r="AR28" s="1059"/>
      <c r="AS28" s="1059"/>
      <c r="AT28" s="1059"/>
    </row>
    <row r="29" ht="18.0" customHeight="1">
      <c r="A29" s="1044" t="s">
        <v>4804</v>
      </c>
      <c r="B29" s="1044" t="s">
        <v>4833</v>
      </c>
      <c r="C29" s="1046" t="s">
        <v>545</v>
      </c>
      <c r="D29" s="1046" t="s">
        <v>4610</v>
      </c>
      <c r="E29" s="1062" t="s">
        <v>4806</v>
      </c>
      <c r="F29" s="1047" t="s">
        <v>4786</v>
      </c>
      <c r="G29" s="1048" t="s">
        <v>2948</v>
      </c>
      <c r="H29" s="1049">
        <v>1.0</v>
      </c>
      <c r="I29" s="1050">
        <f t="shared" si="1"/>
        <v>3936.25</v>
      </c>
      <c r="J29" s="1051"/>
      <c r="K29" s="1049"/>
      <c r="L29" s="1050" t="str">
        <f t="shared" si="2"/>
        <v/>
      </c>
      <c r="M29" s="1051"/>
      <c r="N29" s="1049"/>
      <c r="O29" s="1052" t="str">
        <f t="shared" si="5"/>
        <v/>
      </c>
      <c r="P29" s="1053">
        <v>0.0125</v>
      </c>
      <c r="Q29" s="1050">
        <f t="shared" si="4"/>
        <v>3936.25</v>
      </c>
      <c r="R29" s="1054">
        <v>44400.0</v>
      </c>
      <c r="S29" s="1056">
        <v>44452.0</v>
      </c>
      <c r="T29" s="1056"/>
      <c r="U29" s="1056"/>
      <c r="V29" s="1056"/>
      <c r="W29" s="1056"/>
      <c r="X29" s="1057">
        <v>314900.0</v>
      </c>
      <c r="Y29" s="1058"/>
      <c r="Z29" s="1057"/>
      <c r="AA29" s="1059"/>
      <c r="AB29" s="1059"/>
      <c r="AC29" s="1057"/>
      <c r="AD29" s="1057"/>
      <c r="AE29" s="1055"/>
      <c r="AF29" s="1059"/>
      <c r="AG29" s="1059"/>
      <c r="AH29" s="1059"/>
      <c r="AI29" s="1059"/>
      <c r="AJ29" s="1059"/>
      <c r="AK29" s="1059"/>
      <c r="AL29" s="1059"/>
      <c r="AM29" s="1059"/>
      <c r="AN29" s="1059"/>
      <c r="AO29" s="1059"/>
      <c r="AP29" s="1059"/>
      <c r="AQ29" s="1059"/>
      <c r="AR29" s="1059"/>
      <c r="AS29" s="1059"/>
      <c r="AT29" s="1059"/>
    </row>
    <row r="30" ht="18.0" customHeight="1">
      <c r="A30" s="1044" t="s">
        <v>4804</v>
      </c>
      <c r="B30" s="1044" t="s">
        <v>4834</v>
      </c>
      <c r="C30" s="1046" t="s">
        <v>545</v>
      </c>
      <c r="D30" s="1046" t="s">
        <v>4610</v>
      </c>
      <c r="E30" s="1062" t="s">
        <v>4806</v>
      </c>
      <c r="F30" s="1047" t="s">
        <v>4786</v>
      </c>
      <c r="G30" s="1061" t="s">
        <v>2948</v>
      </c>
      <c r="H30" s="1068">
        <v>1.0</v>
      </c>
      <c r="I30" s="1050">
        <f t="shared" si="1"/>
        <v>3937.5</v>
      </c>
      <c r="J30" s="1051"/>
      <c r="K30" s="1049"/>
      <c r="L30" s="1050" t="str">
        <f t="shared" si="2"/>
        <v/>
      </c>
      <c r="M30" s="1051"/>
      <c r="N30" s="1049"/>
      <c r="O30" s="1052" t="str">
        <f t="shared" si="5"/>
        <v/>
      </c>
      <c r="P30" s="1053">
        <v>0.0125</v>
      </c>
      <c r="Q30" s="1050">
        <f t="shared" si="4"/>
        <v>3937.5</v>
      </c>
      <c r="R30" s="1054"/>
      <c r="S30" s="1056">
        <v>44445.0</v>
      </c>
      <c r="T30" s="1056"/>
      <c r="U30" s="1056"/>
      <c r="V30" s="1056"/>
      <c r="W30" s="1056"/>
      <c r="X30" s="1057">
        <v>315000.0</v>
      </c>
      <c r="Y30" s="1058"/>
      <c r="Z30" s="1057"/>
      <c r="AA30" s="1057"/>
      <c r="AB30" s="1057"/>
      <c r="AC30" s="1057"/>
      <c r="AD30" s="1057"/>
      <c r="AE30" s="1055"/>
      <c r="AF30" s="1059"/>
      <c r="AG30" s="1059"/>
      <c r="AH30" s="1059"/>
      <c r="AI30" s="1059"/>
      <c r="AJ30" s="1059"/>
      <c r="AK30" s="1059"/>
      <c r="AL30" s="1059"/>
      <c r="AM30" s="1059"/>
      <c r="AN30" s="1059"/>
      <c r="AO30" s="1059"/>
      <c r="AP30" s="1059"/>
      <c r="AQ30" s="1059"/>
      <c r="AR30" s="1059"/>
      <c r="AS30" s="1059"/>
      <c r="AT30" s="1059"/>
    </row>
    <row r="31" ht="18.0" customHeight="1">
      <c r="A31" s="1044" t="s">
        <v>3190</v>
      </c>
      <c r="B31" s="1044" t="s">
        <v>4835</v>
      </c>
      <c r="C31" s="1046" t="s">
        <v>545</v>
      </c>
      <c r="D31" s="1046" t="s">
        <v>4610</v>
      </c>
      <c r="E31" s="1047" t="s">
        <v>4791</v>
      </c>
      <c r="F31" s="1047" t="s">
        <v>4792</v>
      </c>
      <c r="G31" s="1048" t="s">
        <v>715</v>
      </c>
      <c r="H31" s="1049">
        <v>0.4</v>
      </c>
      <c r="I31" s="1050">
        <f t="shared" si="1"/>
        <v>4200</v>
      </c>
      <c r="J31" s="1051" t="s">
        <v>2948</v>
      </c>
      <c r="K31" s="1049">
        <v>0.6</v>
      </c>
      <c r="L31" s="1050">
        <f t="shared" si="2"/>
        <v>6300</v>
      </c>
      <c r="M31" s="1051"/>
      <c r="N31" s="1049"/>
      <c r="O31" s="1052" t="str">
        <f t="shared" si="5"/>
        <v/>
      </c>
      <c r="P31" s="1053">
        <v>0.03</v>
      </c>
      <c r="Q31" s="1050">
        <f t="shared" si="4"/>
        <v>10500</v>
      </c>
      <c r="R31" s="1054">
        <v>44306.0</v>
      </c>
      <c r="S31" s="1055"/>
      <c r="T31" s="1056">
        <v>44671.0</v>
      </c>
      <c r="U31" s="1056"/>
      <c r="V31" s="1056"/>
      <c r="W31" s="1056"/>
      <c r="X31" s="1057">
        <v>350000.0</v>
      </c>
      <c r="Y31" s="1058"/>
      <c r="Z31" s="1057"/>
      <c r="AA31" s="1059"/>
      <c r="AB31" s="1059"/>
      <c r="AC31" s="1057"/>
      <c r="AD31" s="1057"/>
      <c r="AE31" s="1055"/>
      <c r="AF31" s="1059"/>
      <c r="AG31" s="1059"/>
      <c r="AH31" s="1059"/>
      <c r="AI31" s="1059"/>
      <c r="AJ31" s="1059"/>
      <c r="AK31" s="1059"/>
      <c r="AL31" s="1059"/>
      <c r="AM31" s="1059"/>
      <c r="AN31" s="1059"/>
      <c r="AO31" s="1059"/>
      <c r="AP31" s="1059"/>
      <c r="AQ31" s="1059"/>
      <c r="AR31" s="1059"/>
      <c r="AS31" s="1059"/>
      <c r="AT31" s="1059"/>
    </row>
    <row r="32" ht="18.0" customHeight="1">
      <c r="A32" s="1044" t="s">
        <v>3185</v>
      </c>
      <c r="B32" s="1044" t="s">
        <v>4836</v>
      </c>
      <c r="C32" s="1046" t="s">
        <v>545</v>
      </c>
      <c r="D32" s="1046" t="s">
        <v>4610</v>
      </c>
      <c r="E32" s="1047" t="s">
        <v>4791</v>
      </c>
      <c r="F32" s="1047" t="s">
        <v>4792</v>
      </c>
      <c r="G32" s="1048" t="s">
        <v>2952</v>
      </c>
      <c r="H32" s="1049">
        <v>0.4</v>
      </c>
      <c r="I32" s="1050">
        <f t="shared" si="1"/>
        <v>5150</v>
      </c>
      <c r="J32" s="1051" t="s">
        <v>2948</v>
      </c>
      <c r="K32" s="1049">
        <v>0.6</v>
      </c>
      <c r="L32" s="1050">
        <f t="shared" si="2"/>
        <v>7725</v>
      </c>
      <c r="M32" s="1051"/>
      <c r="N32" s="1049"/>
      <c r="O32" s="1052" t="str">
        <f t="shared" si="5"/>
        <v/>
      </c>
      <c r="P32" s="1053">
        <v>0.025</v>
      </c>
      <c r="Q32" s="1050">
        <f t="shared" si="4"/>
        <v>12875</v>
      </c>
      <c r="R32" s="1054">
        <v>44399.0</v>
      </c>
      <c r="S32" s="1056"/>
      <c r="T32" s="1056">
        <v>44561.0</v>
      </c>
      <c r="U32" s="1056"/>
      <c r="V32" s="1056"/>
      <c r="W32" s="1056"/>
      <c r="X32" s="1057">
        <v>515000.0</v>
      </c>
      <c r="Y32" s="1058"/>
      <c r="Z32" s="1057">
        <v>495.0</v>
      </c>
      <c r="AA32" s="1059"/>
      <c r="AB32" s="1059"/>
      <c r="AC32" s="1057"/>
      <c r="AD32" s="1057"/>
      <c r="AE32" s="1055"/>
      <c r="AF32" s="1059"/>
      <c r="AG32" s="1059"/>
      <c r="AH32" s="1059"/>
      <c r="AI32" s="1059"/>
      <c r="AJ32" s="1059"/>
      <c r="AK32" s="1059"/>
      <c r="AL32" s="1059"/>
      <c r="AM32" s="1059"/>
      <c r="AN32" s="1059"/>
      <c r="AO32" s="1059"/>
      <c r="AP32" s="1059"/>
      <c r="AQ32" s="1059"/>
      <c r="AR32" s="1059"/>
      <c r="AS32" s="1059"/>
      <c r="AT32" s="1059"/>
    </row>
    <row r="33" ht="18.0" customHeight="1">
      <c r="A33" s="1044" t="s">
        <v>4837</v>
      </c>
      <c r="B33" s="1044" t="s">
        <v>4838</v>
      </c>
      <c r="C33" s="1046" t="s">
        <v>545</v>
      </c>
      <c r="D33" s="1046" t="s">
        <v>4610</v>
      </c>
      <c r="E33" s="1047" t="s">
        <v>4791</v>
      </c>
      <c r="F33" s="1047" t="s">
        <v>4792</v>
      </c>
      <c r="G33" s="1048" t="s">
        <v>715</v>
      </c>
      <c r="H33" s="1049">
        <v>0.6</v>
      </c>
      <c r="I33" s="1050">
        <f t="shared" si="1"/>
        <v>7665</v>
      </c>
      <c r="J33" s="1051" t="s">
        <v>4839</v>
      </c>
      <c r="K33" s="1049">
        <v>0.1</v>
      </c>
      <c r="L33" s="1050">
        <f t="shared" si="2"/>
        <v>1277.5</v>
      </c>
      <c r="M33" s="1051"/>
      <c r="N33" s="1049"/>
      <c r="O33" s="1052" t="str">
        <f t="shared" si="5"/>
        <v/>
      </c>
      <c r="P33" s="1053">
        <v>0.035</v>
      </c>
      <c r="Q33" s="1050">
        <f t="shared" si="4"/>
        <v>12775</v>
      </c>
      <c r="R33" s="1054">
        <v>44128.0</v>
      </c>
      <c r="S33" s="1056">
        <v>44127.0</v>
      </c>
      <c r="T33" s="1056">
        <v>44492.0</v>
      </c>
      <c r="U33" s="1056"/>
      <c r="V33" s="1056"/>
      <c r="W33" s="1056"/>
      <c r="X33" s="1057">
        <v>365000.0</v>
      </c>
      <c r="Y33" s="1058"/>
      <c r="Z33" s="1057"/>
      <c r="AA33" s="1059"/>
      <c r="AB33" s="1059"/>
      <c r="AC33" s="1057"/>
      <c r="AD33" s="1057"/>
      <c r="AE33" s="1057">
        <v>495.0</v>
      </c>
      <c r="AF33" s="1059"/>
      <c r="AG33" s="1059"/>
      <c r="AH33" s="1059"/>
      <c r="AI33" s="1059"/>
      <c r="AJ33" s="1059"/>
      <c r="AK33" s="1059"/>
      <c r="AL33" s="1059"/>
      <c r="AM33" s="1059"/>
      <c r="AN33" s="1059"/>
      <c r="AO33" s="1059"/>
      <c r="AP33" s="1059"/>
      <c r="AQ33" s="1059"/>
      <c r="AR33" s="1059"/>
      <c r="AS33" s="1059"/>
      <c r="AT33" s="1059"/>
    </row>
    <row r="34" ht="18.0" customHeight="1">
      <c r="A34" s="1044" t="s">
        <v>4840</v>
      </c>
      <c r="B34" s="1044" t="s">
        <v>4841</v>
      </c>
      <c r="C34" s="1046" t="s">
        <v>545</v>
      </c>
      <c r="D34" s="1046" t="s">
        <v>4610</v>
      </c>
      <c r="E34" s="1047" t="s">
        <v>585</v>
      </c>
      <c r="F34" s="1047" t="s">
        <v>4786</v>
      </c>
      <c r="G34" s="1061" t="s">
        <v>771</v>
      </c>
      <c r="H34" s="1049">
        <v>0.6</v>
      </c>
      <c r="I34" s="1050" t="str">
        <f t="shared" si="1"/>
        <v/>
      </c>
      <c r="J34" s="1051" t="s">
        <v>2948</v>
      </c>
      <c r="K34" s="1049">
        <v>0.4</v>
      </c>
      <c r="L34" s="1050" t="str">
        <f t="shared" si="2"/>
        <v/>
      </c>
      <c r="M34" s="1051"/>
      <c r="N34" s="1049"/>
      <c r="O34" s="1052" t="str">
        <f t="shared" si="5"/>
        <v/>
      </c>
      <c r="P34" s="1053">
        <v>0.01</v>
      </c>
      <c r="Q34" s="1050">
        <f t="shared" si="4"/>
        <v>0</v>
      </c>
      <c r="R34" s="1054">
        <v>44442.0</v>
      </c>
      <c r="S34" s="1055"/>
      <c r="T34" s="1055"/>
      <c r="U34" s="1056"/>
      <c r="V34" s="1056"/>
      <c r="W34" s="1056"/>
      <c r="X34" s="1057"/>
      <c r="Y34" s="1058"/>
      <c r="Z34" s="1057">
        <v>495.0</v>
      </c>
      <c r="AA34" s="1057"/>
      <c r="AB34" s="1057"/>
      <c r="AC34" s="1057">
        <v>25.0</v>
      </c>
      <c r="AD34" s="1057">
        <v>10.0</v>
      </c>
      <c r="AE34" s="1055"/>
      <c r="AF34" s="1059"/>
      <c r="AG34" s="1059"/>
      <c r="AH34" s="1059"/>
      <c r="AI34" s="1059"/>
      <c r="AJ34" s="1059"/>
      <c r="AK34" s="1059"/>
      <c r="AL34" s="1059"/>
      <c r="AM34" s="1059"/>
      <c r="AN34" s="1059"/>
      <c r="AO34" s="1059"/>
      <c r="AP34" s="1059"/>
      <c r="AQ34" s="1059"/>
      <c r="AR34" s="1059"/>
      <c r="AS34" s="1059"/>
      <c r="AT34" s="1059"/>
    </row>
    <row r="35" ht="18.0" customHeight="1">
      <c r="A35" s="1044" t="s">
        <v>4842</v>
      </c>
      <c r="B35" s="1044" t="s">
        <v>4843</v>
      </c>
      <c r="C35" s="1045" t="s">
        <v>787</v>
      </c>
      <c r="D35" s="1046" t="s">
        <v>4610</v>
      </c>
      <c r="E35" s="1047" t="s">
        <v>4791</v>
      </c>
      <c r="F35" s="1047" t="s">
        <v>4792</v>
      </c>
      <c r="G35" s="1048" t="s">
        <v>715</v>
      </c>
      <c r="H35" s="1068">
        <v>0.6</v>
      </c>
      <c r="I35" s="1050">
        <f t="shared" si="1"/>
        <v>4275</v>
      </c>
      <c r="J35" s="1051" t="s">
        <v>2948</v>
      </c>
      <c r="K35" s="1068">
        <v>0.4</v>
      </c>
      <c r="L35" s="1050">
        <f t="shared" si="2"/>
        <v>2850</v>
      </c>
      <c r="M35" s="1051"/>
      <c r="N35" s="1049"/>
      <c r="O35" s="1052" t="str">
        <f t="shared" si="5"/>
        <v/>
      </c>
      <c r="P35" s="1069">
        <v>0.025</v>
      </c>
      <c r="Q35" s="1050">
        <f t="shared" si="4"/>
        <v>7125</v>
      </c>
      <c r="R35" s="1054">
        <v>44398.0</v>
      </c>
      <c r="S35" s="1056">
        <v>44386.0</v>
      </c>
      <c r="T35" s="1056"/>
      <c r="U35" s="1056">
        <v>44420.0</v>
      </c>
      <c r="V35" s="1056">
        <v>44459.0</v>
      </c>
      <c r="W35" s="1064">
        <v>44459.0</v>
      </c>
      <c r="X35" s="1057">
        <v>285000.0</v>
      </c>
      <c r="Y35" s="1058">
        <v>285000.0</v>
      </c>
      <c r="Z35" s="1057">
        <v>495.0</v>
      </c>
      <c r="AA35" s="1059"/>
      <c r="AB35" s="1059"/>
      <c r="AC35" s="1067">
        <v>25.0</v>
      </c>
      <c r="AD35" s="1067">
        <v>10.0</v>
      </c>
      <c r="AE35" s="1055"/>
      <c r="AF35" s="1059"/>
      <c r="AG35" s="1059"/>
      <c r="AH35" s="1059"/>
      <c r="AI35" s="1059"/>
      <c r="AJ35" s="1059"/>
      <c r="AK35" s="1059"/>
      <c r="AL35" s="1059"/>
      <c r="AM35" s="1059"/>
      <c r="AN35" s="1059"/>
      <c r="AO35" s="1059"/>
      <c r="AP35" s="1059"/>
      <c r="AQ35" s="1059"/>
      <c r="AR35" s="1059"/>
      <c r="AS35" s="1059"/>
      <c r="AT35" s="1059"/>
    </row>
    <row r="36" ht="18.0" customHeight="1">
      <c r="A36" s="1044" t="s">
        <v>4844</v>
      </c>
      <c r="B36" s="1044" t="s">
        <v>4845</v>
      </c>
      <c r="C36" s="1045" t="s">
        <v>787</v>
      </c>
      <c r="D36" s="1046" t="s">
        <v>3305</v>
      </c>
      <c r="E36" s="1047" t="s">
        <v>4791</v>
      </c>
      <c r="F36" s="1047" t="s">
        <v>4792</v>
      </c>
      <c r="G36" s="1048" t="s">
        <v>715</v>
      </c>
      <c r="H36" s="1068">
        <v>0.6</v>
      </c>
      <c r="I36" s="1050">
        <f t="shared" si="1"/>
        <v>5475</v>
      </c>
      <c r="J36" s="1051" t="s">
        <v>2948</v>
      </c>
      <c r="K36" s="1068">
        <v>0.4</v>
      </c>
      <c r="L36" s="1050">
        <f t="shared" si="2"/>
        <v>3650</v>
      </c>
      <c r="M36" s="1051"/>
      <c r="N36" s="1049"/>
      <c r="O36" s="1052" t="str">
        <f t="shared" si="5"/>
        <v/>
      </c>
      <c r="P36" s="1053">
        <v>0.025</v>
      </c>
      <c r="Q36" s="1050">
        <f t="shared" si="4"/>
        <v>9125</v>
      </c>
      <c r="R36" s="1060"/>
      <c r="S36" s="1055"/>
      <c r="T36" s="1055"/>
      <c r="U36" s="1056">
        <v>44428.0</v>
      </c>
      <c r="V36" s="1056">
        <v>44459.0</v>
      </c>
      <c r="W36" s="1064">
        <v>44459.0</v>
      </c>
      <c r="X36" s="1057">
        <v>365000.0</v>
      </c>
      <c r="Y36" s="1058">
        <v>365000.0</v>
      </c>
      <c r="Z36" s="1057">
        <v>495.0</v>
      </c>
      <c r="AA36" s="1059"/>
      <c r="AB36" s="1059"/>
      <c r="AC36" s="1067">
        <v>25.0</v>
      </c>
      <c r="AD36" s="1067">
        <v>10.0</v>
      </c>
      <c r="AE36" s="1055"/>
      <c r="AF36" s="1059"/>
      <c r="AG36" s="1059"/>
      <c r="AH36" s="1059"/>
      <c r="AI36" s="1059"/>
      <c r="AJ36" s="1059"/>
      <c r="AK36" s="1059"/>
      <c r="AL36" s="1059"/>
      <c r="AM36" s="1059"/>
      <c r="AN36" s="1059"/>
      <c r="AO36" s="1059"/>
      <c r="AP36" s="1059"/>
      <c r="AQ36" s="1059"/>
      <c r="AR36" s="1059"/>
      <c r="AS36" s="1059"/>
      <c r="AT36" s="1059"/>
    </row>
    <row r="37" ht="18.0" customHeight="1">
      <c r="A37" s="1044" t="s">
        <v>4846</v>
      </c>
      <c r="B37" s="1044" t="s">
        <v>4847</v>
      </c>
      <c r="C37" s="1045" t="s">
        <v>787</v>
      </c>
      <c r="D37" s="1046" t="s">
        <v>4610</v>
      </c>
      <c r="E37" s="1047" t="s">
        <v>585</v>
      </c>
      <c r="F37" s="1047" t="s">
        <v>4786</v>
      </c>
      <c r="G37" s="1061" t="s">
        <v>771</v>
      </c>
      <c r="H37" s="1049">
        <v>0.6</v>
      </c>
      <c r="I37" s="1050">
        <f t="shared" si="1"/>
        <v>3405</v>
      </c>
      <c r="J37" s="1051" t="s">
        <v>2948</v>
      </c>
      <c r="K37" s="1049">
        <v>0.4</v>
      </c>
      <c r="L37" s="1050">
        <f t="shared" si="2"/>
        <v>2270</v>
      </c>
      <c r="M37" s="1051"/>
      <c r="N37" s="1049"/>
      <c r="O37" s="1052" t="str">
        <f t="shared" si="5"/>
        <v/>
      </c>
      <c r="P37" s="1053">
        <v>0.025</v>
      </c>
      <c r="Q37" s="1050">
        <f t="shared" si="4"/>
        <v>5675</v>
      </c>
      <c r="R37" s="1054">
        <v>44383.0</v>
      </c>
      <c r="S37" s="1056"/>
      <c r="T37" s="1056">
        <v>44561.0</v>
      </c>
      <c r="U37" s="1056">
        <v>44417.0</v>
      </c>
      <c r="V37" s="1056">
        <v>44449.0</v>
      </c>
      <c r="W37" s="1064">
        <v>44459.0</v>
      </c>
      <c r="X37" s="1057">
        <v>200000.0</v>
      </c>
      <c r="Y37" s="1065">
        <v>227000.0</v>
      </c>
      <c r="Z37" s="1052"/>
      <c r="AA37" s="1059"/>
      <c r="AB37" s="1059"/>
      <c r="AC37" s="1067">
        <v>25.0</v>
      </c>
      <c r="AD37" s="1067">
        <v>10.0</v>
      </c>
      <c r="AE37" s="1055"/>
      <c r="AF37" s="1059"/>
      <c r="AG37" s="1059"/>
      <c r="AH37" s="1059"/>
      <c r="AI37" s="1059"/>
      <c r="AJ37" s="1059"/>
      <c r="AK37" s="1059"/>
      <c r="AL37" s="1059"/>
      <c r="AM37" s="1059"/>
      <c r="AN37" s="1059"/>
      <c r="AO37" s="1059"/>
      <c r="AP37" s="1059"/>
      <c r="AQ37" s="1059"/>
      <c r="AR37" s="1059"/>
      <c r="AS37" s="1059"/>
      <c r="AT37" s="1059"/>
    </row>
    <row r="38" ht="18.0" customHeight="1">
      <c r="A38" s="1044" t="s">
        <v>4848</v>
      </c>
      <c r="B38" s="1044" t="s">
        <v>4849</v>
      </c>
      <c r="C38" s="1045" t="s">
        <v>787</v>
      </c>
      <c r="D38" s="1046" t="s">
        <v>4610</v>
      </c>
      <c r="E38" s="1047" t="s">
        <v>4791</v>
      </c>
      <c r="F38" s="1047" t="s">
        <v>4792</v>
      </c>
      <c r="G38" s="1048" t="s">
        <v>715</v>
      </c>
      <c r="H38" s="1049">
        <v>0.4</v>
      </c>
      <c r="I38" s="1050">
        <f t="shared" si="1"/>
        <v>2330</v>
      </c>
      <c r="J38" s="1051" t="s">
        <v>2948</v>
      </c>
      <c r="K38" s="1049">
        <v>0.6</v>
      </c>
      <c r="L38" s="1050">
        <f t="shared" si="2"/>
        <v>3495</v>
      </c>
      <c r="M38" s="1051"/>
      <c r="N38" s="1049"/>
      <c r="O38" s="1052" t="str">
        <f t="shared" si="5"/>
        <v/>
      </c>
      <c r="P38" s="1053">
        <v>0.025</v>
      </c>
      <c r="Q38" s="1050">
        <f t="shared" si="4"/>
        <v>5825</v>
      </c>
      <c r="R38" s="1054">
        <v>44312.0</v>
      </c>
      <c r="S38" s="1056"/>
      <c r="T38" s="1056">
        <v>44677.0</v>
      </c>
      <c r="U38" s="1056">
        <v>44410.0</v>
      </c>
      <c r="V38" s="1056">
        <v>44456.0</v>
      </c>
      <c r="W38" s="1064">
        <v>44456.0</v>
      </c>
      <c r="X38" s="1057">
        <v>220000.0</v>
      </c>
      <c r="Y38" s="1065">
        <v>233000.0</v>
      </c>
      <c r="Z38" s="1057">
        <v>495.0</v>
      </c>
      <c r="AA38" s="1059"/>
      <c r="AB38" s="1059"/>
      <c r="AC38" s="1057">
        <v>25.0</v>
      </c>
      <c r="AD38" s="1057">
        <v>10.0</v>
      </c>
      <c r="AE38" s="1055"/>
      <c r="AF38" s="1059"/>
      <c r="AG38" s="1059"/>
      <c r="AH38" s="1059"/>
      <c r="AI38" s="1059"/>
      <c r="AJ38" s="1059"/>
      <c r="AK38" s="1059"/>
      <c r="AL38" s="1059"/>
      <c r="AM38" s="1059"/>
      <c r="AN38" s="1059"/>
      <c r="AO38" s="1059"/>
      <c r="AP38" s="1059"/>
      <c r="AQ38" s="1059"/>
      <c r="AR38" s="1059"/>
      <c r="AS38" s="1059"/>
      <c r="AT38" s="1059"/>
    </row>
    <row r="39" ht="18.0" customHeight="1">
      <c r="A39" s="1044" t="s">
        <v>4850</v>
      </c>
      <c r="B39" s="1044" t="s">
        <v>540</v>
      </c>
      <c r="C39" s="1045" t="s">
        <v>787</v>
      </c>
      <c r="D39" s="1046" t="s">
        <v>4610</v>
      </c>
      <c r="E39" s="1047" t="s">
        <v>4791</v>
      </c>
      <c r="F39" s="1047" t="s">
        <v>4792</v>
      </c>
      <c r="G39" s="1061" t="s">
        <v>771</v>
      </c>
      <c r="H39" s="1049">
        <v>0.4</v>
      </c>
      <c r="I39" s="1050">
        <v>5350.0</v>
      </c>
      <c r="J39" s="1051" t="s">
        <v>2948</v>
      </c>
      <c r="K39" s="1049">
        <v>0.6</v>
      </c>
      <c r="L39" s="1050">
        <v>8025.0</v>
      </c>
      <c r="M39" s="1051"/>
      <c r="N39" s="1049"/>
      <c r="O39" s="1052" t="str">
        <f t="shared" si="5"/>
        <v/>
      </c>
      <c r="P39" s="1053">
        <v>0.025</v>
      </c>
      <c r="Q39" s="1050">
        <v>13375.0</v>
      </c>
      <c r="R39" s="1054">
        <v>44410.0</v>
      </c>
      <c r="S39" s="1056">
        <v>44420.0</v>
      </c>
      <c r="T39" s="1056">
        <v>44561.0</v>
      </c>
      <c r="U39" s="1056">
        <v>44423.0</v>
      </c>
      <c r="V39" s="1056">
        <v>44460.0</v>
      </c>
      <c r="W39" s="1056">
        <v>44455.0</v>
      </c>
      <c r="X39" s="1057">
        <v>525000.0</v>
      </c>
      <c r="Y39" s="1058">
        <v>535000.0</v>
      </c>
      <c r="Z39" s="1057">
        <v>495.0</v>
      </c>
      <c r="AA39" s="1059"/>
      <c r="AB39" s="1059"/>
      <c r="AC39" s="1057"/>
      <c r="AD39" s="1057"/>
      <c r="AE39" s="1055"/>
      <c r="AF39" s="1059"/>
      <c r="AG39" s="1059"/>
      <c r="AH39" s="1059"/>
      <c r="AI39" s="1059"/>
      <c r="AJ39" s="1059"/>
      <c r="AK39" s="1059"/>
      <c r="AL39" s="1059"/>
      <c r="AM39" s="1059"/>
      <c r="AN39" s="1059"/>
      <c r="AO39" s="1059"/>
      <c r="AP39" s="1059"/>
      <c r="AQ39" s="1059"/>
      <c r="AR39" s="1059"/>
      <c r="AS39" s="1059"/>
      <c r="AT39" s="1059"/>
    </row>
    <row r="40" ht="18.0" customHeight="1">
      <c r="A40" s="1044" t="s">
        <v>769</v>
      </c>
      <c r="B40" s="1044" t="s">
        <v>4851</v>
      </c>
      <c r="C40" s="1045" t="s">
        <v>787</v>
      </c>
      <c r="D40" s="1046" t="s">
        <v>4610</v>
      </c>
      <c r="E40" s="1047" t="s">
        <v>585</v>
      </c>
      <c r="F40" s="1047" t="s">
        <v>4786</v>
      </c>
      <c r="G40" s="1061" t="s">
        <v>771</v>
      </c>
      <c r="H40" s="1049">
        <v>0.6</v>
      </c>
      <c r="I40" s="1050">
        <f>if(H40*Q40=0,"",H40*Q40)</f>
        <v>3510</v>
      </c>
      <c r="J40" s="1051" t="s">
        <v>2948</v>
      </c>
      <c r="K40" s="1049">
        <v>0.4</v>
      </c>
      <c r="L40" s="1050">
        <f>if(K40*Q40=0,"",K40*Q40)</f>
        <v>2340</v>
      </c>
      <c r="M40" s="1051"/>
      <c r="N40" s="1049"/>
      <c r="O40" s="1052" t="str">
        <f t="shared" si="5"/>
        <v/>
      </c>
      <c r="P40" s="1053">
        <v>0.05</v>
      </c>
      <c r="Q40" s="1050">
        <f>IF(Y40&gt;0,P40*Y40,P40*X40)</f>
        <v>5850</v>
      </c>
      <c r="R40" s="1054">
        <v>44400.0</v>
      </c>
      <c r="S40" s="1056"/>
      <c r="T40" s="1056">
        <v>44825.0</v>
      </c>
      <c r="U40" s="1056">
        <v>44416.0</v>
      </c>
      <c r="V40" s="1056">
        <v>44456.0</v>
      </c>
      <c r="W40" s="1056">
        <v>44447.0</v>
      </c>
      <c r="X40" s="1057">
        <v>125000.0</v>
      </c>
      <c r="Y40" s="1058">
        <v>117000.0</v>
      </c>
      <c r="Z40" s="1057">
        <v>495.0</v>
      </c>
      <c r="AA40" s="1059"/>
      <c r="AB40" s="1059"/>
      <c r="AC40" s="1067">
        <v>25.0</v>
      </c>
      <c r="AD40" s="1067">
        <v>10.0</v>
      </c>
      <c r="AE40" s="1055"/>
      <c r="AF40" s="1059"/>
      <c r="AG40" s="1059"/>
      <c r="AH40" s="1059"/>
      <c r="AI40" s="1059"/>
      <c r="AJ40" s="1059"/>
      <c r="AK40" s="1059"/>
      <c r="AL40" s="1059"/>
      <c r="AM40" s="1059"/>
      <c r="AN40" s="1059"/>
      <c r="AO40" s="1059"/>
      <c r="AP40" s="1059"/>
      <c r="AQ40" s="1059"/>
      <c r="AR40" s="1059"/>
      <c r="AS40" s="1059"/>
      <c r="AT40" s="1059"/>
    </row>
    <row r="41" ht="18.0" customHeight="1">
      <c r="A41" s="1044" t="s">
        <v>24</v>
      </c>
      <c r="B41" s="1044" t="s">
        <v>128</v>
      </c>
      <c r="C41" s="1045" t="s">
        <v>787</v>
      </c>
      <c r="D41" s="1046" t="s">
        <v>4610</v>
      </c>
      <c r="E41" s="1047" t="s">
        <v>4791</v>
      </c>
      <c r="F41" s="1047" t="s">
        <v>4792</v>
      </c>
      <c r="G41" s="1048" t="s">
        <v>715</v>
      </c>
      <c r="H41" s="1049">
        <v>0.4</v>
      </c>
      <c r="I41" s="1050">
        <v>3710.0</v>
      </c>
      <c r="J41" s="1051" t="s">
        <v>2948</v>
      </c>
      <c r="K41" s="1049">
        <v>0.5</v>
      </c>
      <c r="L41" s="1050">
        <v>4638.0</v>
      </c>
      <c r="M41" s="1051" t="s">
        <v>4811</v>
      </c>
      <c r="N41" s="1049">
        <v>0.1</v>
      </c>
      <c r="O41" s="1052">
        <v>928.0</v>
      </c>
      <c r="P41" s="1053">
        <v>0.035</v>
      </c>
      <c r="Q41" s="1050">
        <v>9275.0</v>
      </c>
      <c r="R41" s="1054">
        <v>44285.0</v>
      </c>
      <c r="S41" s="1056"/>
      <c r="T41" s="1056">
        <v>44650.0</v>
      </c>
      <c r="U41" s="1056">
        <v>44411.0</v>
      </c>
      <c r="V41" s="1056">
        <v>44439.0</v>
      </c>
      <c r="W41" s="1056">
        <v>44439.0</v>
      </c>
      <c r="X41" s="1057">
        <v>260000.0</v>
      </c>
      <c r="Y41" s="1058">
        <v>265000.0</v>
      </c>
      <c r="Z41" s="1057">
        <v>495.0</v>
      </c>
      <c r="AA41" s="1059"/>
      <c r="AB41" s="1059"/>
      <c r="AC41" s="1057"/>
      <c r="AD41" s="1057"/>
      <c r="AE41" s="1055"/>
      <c r="AF41" s="1059"/>
      <c r="AG41" s="1059"/>
      <c r="AH41" s="1059"/>
      <c r="AI41" s="1059"/>
      <c r="AJ41" s="1059"/>
      <c r="AK41" s="1059"/>
      <c r="AL41" s="1059"/>
      <c r="AM41" s="1059"/>
      <c r="AN41" s="1059"/>
      <c r="AO41" s="1059"/>
      <c r="AP41" s="1059"/>
      <c r="AQ41" s="1059"/>
      <c r="AR41" s="1059"/>
      <c r="AS41" s="1059"/>
      <c r="AT41" s="1059"/>
    </row>
    <row r="42" ht="18.0" customHeight="1">
      <c r="A42" s="1044" t="s">
        <v>4804</v>
      </c>
      <c r="B42" s="1044" t="s">
        <v>4852</v>
      </c>
      <c r="C42" s="1045" t="s">
        <v>787</v>
      </c>
      <c r="D42" s="1046" t="s">
        <v>4610</v>
      </c>
      <c r="E42" s="1062" t="s">
        <v>4806</v>
      </c>
      <c r="F42" s="1047" t="s">
        <v>4786</v>
      </c>
      <c r="G42" s="1048" t="s">
        <v>2948</v>
      </c>
      <c r="H42" s="1049">
        <v>1.0</v>
      </c>
      <c r="I42" s="1050">
        <f>if(H42*Q42=0,"",H42*Q42)</f>
        <v>4187.5</v>
      </c>
      <c r="J42" s="1051"/>
      <c r="K42" s="1049"/>
      <c r="L42" s="1050" t="str">
        <f>if(K42*Q42=0,"",K42*Q42)</f>
        <v/>
      </c>
      <c r="M42" s="1051"/>
      <c r="N42" s="1049"/>
      <c r="O42" s="1052" t="str">
        <f t="shared" ref="O42:O45" si="6">if(N42*Q42=0,"",N42*Q42)</f>
        <v/>
      </c>
      <c r="P42" s="1053">
        <v>0.0125</v>
      </c>
      <c r="Q42" s="1050">
        <f>IF(Y42&gt;0,P42*Y42,P42*X42)</f>
        <v>4187.5</v>
      </c>
      <c r="R42" s="1054">
        <v>44397.0</v>
      </c>
      <c r="S42" s="1056">
        <v>44404.0</v>
      </c>
      <c r="T42" s="1055"/>
      <c r="U42" s="1056">
        <v>44453.0</v>
      </c>
      <c r="V42" s="1056">
        <v>44463.0</v>
      </c>
      <c r="W42" s="1064">
        <v>44460.0</v>
      </c>
      <c r="X42" s="1057">
        <v>365000.0</v>
      </c>
      <c r="Y42" s="1058">
        <v>335000.0</v>
      </c>
      <c r="Z42" s="1057"/>
      <c r="AA42" s="1059"/>
      <c r="AB42" s="1059"/>
      <c r="AC42" s="1067">
        <v>25.0</v>
      </c>
      <c r="AD42" s="1067">
        <v>10.0</v>
      </c>
      <c r="AE42" s="1055"/>
      <c r="AF42" s="1059"/>
      <c r="AG42" s="1059"/>
      <c r="AH42" s="1059"/>
      <c r="AI42" s="1059"/>
      <c r="AJ42" s="1059"/>
      <c r="AK42" s="1059"/>
      <c r="AL42" s="1059"/>
      <c r="AM42" s="1059"/>
      <c r="AN42" s="1059"/>
      <c r="AO42" s="1059"/>
      <c r="AP42" s="1059"/>
      <c r="AQ42" s="1059"/>
      <c r="AR42" s="1059"/>
      <c r="AS42" s="1059"/>
      <c r="AT42" s="1059"/>
    </row>
    <row r="43" ht="18.0" customHeight="1">
      <c r="A43" s="1044" t="s">
        <v>4853</v>
      </c>
      <c r="B43" s="1044" t="s">
        <v>4854</v>
      </c>
      <c r="C43" s="1045" t="s">
        <v>4855</v>
      </c>
      <c r="D43" s="1046" t="s">
        <v>4610</v>
      </c>
      <c r="E43" s="1047" t="s">
        <v>585</v>
      </c>
      <c r="F43" s="1047" t="s">
        <v>4786</v>
      </c>
      <c r="G43" s="1048" t="s">
        <v>715</v>
      </c>
      <c r="H43" s="1049">
        <v>0.6</v>
      </c>
      <c r="I43" s="1050">
        <v>6315.0</v>
      </c>
      <c r="J43" s="1051" t="s">
        <v>2948</v>
      </c>
      <c r="K43" s="1049">
        <v>0.4</v>
      </c>
      <c r="L43" s="1050">
        <v>4210.0</v>
      </c>
      <c r="M43" s="1051"/>
      <c r="N43" s="1049"/>
      <c r="O43" s="1052" t="str">
        <f t="shared" si="6"/>
        <v/>
      </c>
      <c r="P43" s="1053">
        <v>0.02</v>
      </c>
      <c r="Q43" s="1050">
        <v>10525.0</v>
      </c>
      <c r="R43" s="1054"/>
      <c r="S43" s="1056"/>
      <c r="T43" s="1056"/>
      <c r="U43" s="1056">
        <v>44411.0</v>
      </c>
      <c r="V43" s="1056">
        <v>44449.0</v>
      </c>
      <c r="W43" s="1056">
        <v>44449.0</v>
      </c>
      <c r="X43" s="1057">
        <v>475000.0</v>
      </c>
      <c r="Y43" s="1058">
        <v>526250.0</v>
      </c>
      <c r="Z43" s="1057">
        <v>495.0</v>
      </c>
      <c r="AA43" s="1059"/>
      <c r="AB43" s="1059"/>
      <c r="AC43" s="1057"/>
      <c r="AD43" s="1057"/>
      <c r="AE43" s="1055"/>
      <c r="AF43" s="1059"/>
      <c r="AG43" s="1059"/>
      <c r="AH43" s="1059"/>
      <c r="AI43" s="1059"/>
      <c r="AJ43" s="1059"/>
      <c r="AK43" s="1059"/>
      <c r="AL43" s="1059"/>
      <c r="AM43" s="1059"/>
      <c r="AN43" s="1059"/>
      <c r="AO43" s="1059"/>
      <c r="AP43" s="1059"/>
      <c r="AQ43" s="1059"/>
      <c r="AR43" s="1059"/>
      <c r="AS43" s="1059"/>
      <c r="AT43" s="1059"/>
    </row>
    <row r="44" ht="18.0" customHeight="1">
      <c r="A44" s="1044" t="s">
        <v>4856</v>
      </c>
      <c r="B44" s="1044" t="s">
        <v>4857</v>
      </c>
      <c r="C44" s="1045" t="s">
        <v>4855</v>
      </c>
      <c r="D44" s="1046" t="s">
        <v>4610</v>
      </c>
      <c r="E44" s="1047" t="s">
        <v>4791</v>
      </c>
      <c r="F44" s="1047" t="s">
        <v>4792</v>
      </c>
      <c r="G44" s="1048" t="s">
        <v>715</v>
      </c>
      <c r="H44" s="1049">
        <v>0.4</v>
      </c>
      <c r="I44" s="1050">
        <v>7420.0</v>
      </c>
      <c r="J44" s="1051" t="s">
        <v>2948</v>
      </c>
      <c r="K44" s="1049">
        <v>0.6</v>
      </c>
      <c r="L44" s="1050">
        <v>11130.0</v>
      </c>
      <c r="M44" s="1051"/>
      <c r="N44" s="1049"/>
      <c r="O44" s="1052" t="str">
        <f t="shared" si="6"/>
        <v/>
      </c>
      <c r="P44" s="1053">
        <v>0.035</v>
      </c>
      <c r="Q44" s="1050">
        <v>18550.0</v>
      </c>
      <c r="R44" s="1054">
        <v>44329.0</v>
      </c>
      <c r="S44" s="1055"/>
      <c r="T44" s="1056">
        <v>44691.0</v>
      </c>
      <c r="U44" s="1056">
        <v>44425.0</v>
      </c>
      <c r="V44" s="1056">
        <v>44449.0</v>
      </c>
      <c r="W44" s="1056">
        <v>44449.0</v>
      </c>
      <c r="X44" s="1057">
        <v>500000.0</v>
      </c>
      <c r="Y44" s="1058">
        <v>530000.0</v>
      </c>
      <c r="Z44" s="1057">
        <v>495.0</v>
      </c>
      <c r="AA44" s="1059"/>
      <c r="AB44" s="1059"/>
      <c r="AC44" s="1057">
        <v>25.0</v>
      </c>
      <c r="AD44" s="1057">
        <v>10.0</v>
      </c>
      <c r="AE44" s="1055"/>
      <c r="AF44" s="1059"/>
      <c r="AG44" s="1059"/>
      <c r="AH44" s="1059"/>
      <c r="AI44" s="1059"/>
      <c r="AJ44" s="1059"/>
      <c r="AK44" s="1059"/>
      <c r="AL44" s="1059"/>
      <c r="AM44" s="1059"/>
      <c r="AN44" s="1059"/>
      <c r="AO44" s="1059"/>
      <c r="AP44" s="1059"/>
      <c r="AQ44" s="1059"/>
      <c r="AR44" s="1059"/>
      <c r="AS44" s="1059"/>
      <c r="AT44" s="1059"/>
    </row>
    <row r="45" ht="18.0" customHeight="1">
      <c r="A45" s="1044" t="s">
        <v>4858</v>
      </c>
      <c r="B45" s="1044" t="s">
        <v>4859</v>
      </c>
      <c r="C45" s="1045" t="s">
        <v>4855</v>
      </c>
      <c r="D45" s="1046" t="s">
        <v>4610</v>
      </c>
      <c r="E45" s="1047" t="s">
        <v>4791</v>
      </c>
      <c r="F45" s="1047" t="s">
        <v>4792</v>
      </c>
      <c r="G45" s="1048" t="s">
        <v>2374</v>
      </c>
      <c r="H45" s="1049">
        <v>0.4</v>
      </c>
      <c r="I45" s="1050">
        <v>6510.0</v>
      </c>
      <c r="J45" s="1051" t="s">
        <v>2948</v>
      </c>
      <c r="K45" s="1049">
        <v>0.6</v>
      </c>
      <c r="L45" s="1050">
        <v>9765.0</v>
      </c>
      <c r="M45" s="1051"/>
      <c r="N45" s="1049"/>
      <c r="O45" s="1052" t="str">
        <f t="shared" si="6"/>
        <v/>
      </c>
      <c r="P45" s="1053">
        <v>0.035</v>
      </c>
      <c r="Q45" s="1050">
        <v>16275.0</v>
      </c>
      <c r="R45" s="1054">
        <v>44352.0</v>
      </c>
      <c r="S45" s="1056">
        <v>44721.0</v>
      </c>
      <c r="T45" s="1056">
        <v>44561.0</v>
      </c>
      <c r="U45" s="1056">
        <v>44416.0</v>
      </c>
      <c r="V45" s="1056">
        <v>44447.0</v>
      </c>
      <c r="W45" s="1056">
        <v>44447.0</v>
      </c>
      <c r="X45" s="1057">
        <v>455000.0</v>
      </c>
      <c r="Y45" s="1058">
        <v>465000.0</v>
      </c>
      <c r="Z45" s="1057">
        <v>495.0</v>
      </c>
      <c r="AA45" s="1057">
        <v>500.0</v>
      </c>
      <c r="AB45" s="1057">
        <v>390.0</v>
      </c>
      <c r="AC45" s="1057">
        <v>25.0</v>
      </c>
      <c r="AD45" s="1057">
        <v>10.0</v>
      </c>
      <c r="AE45" s="1055"/>
      <c r="AF45" s="1059"/>
      <c r="AG45" s="1059"/>
      <c r="AH45" s="1059"/>
      <c r="AI45" s="1059"/>
      <c r="AJ45" s="1059"/>
      <c r="AK45" s="1059"/>
      <c r="AL45" s="1059"/>
      <c r="AM45" s="1059"/>
      <c r="AN45" s="1059"/>
      <c r="AO45" s="1059"/>
      <c r="AP45" s="1059"/>
      <c r="AQ45" s="1059"/>
      <c r="AR45" s="1059"/>
      <c r="AS45" s="1059"/>
      <c r="AT45" s="1059"/>
    </row>
    <row r="46" ht="18.0" customHeight="1">
      <c r="A46" s="1044" t="s">
        <v>4860</v>
      </c>
      <c r="B46" s="1044" t="s">
        <v>4861</v>
      </c>
      <c r="C46" s="1045" t="s">
        <v>4855</v>
      </c>
      <c r="D46" s="1046" t="s">
        <v>3305</v>
      </c>
      <c r="E46" s="1047" t="s">
        <v>585</v>
      </c>
      <c r="F46" s="1047" t="s">
        <v>4786</v>
      </c>
      <c r="G46" s="1061" t="s">
        <v>771</v>
      </c>
      <c r="H46" s="1049">
        <v>0.42</v>
      </c>
      <c r="I46" s="1050">
        <v>3833.0</v>
      </c>
      <c r="J46" s="1051" t="s">
        <v>2902</v>
      </c>
      <c r="K46" s="1049">
        <v>0.18</v>
      </c>
      <c r="L46" s="1050">
        <v>1643.0</v>
      </c>
      <c r="M46" s="1051" t="s">
        <v>2948</v>
      </c>
      <c r="N46" s="1049">
        <v>0.4</v>
      </c>
      <c r="O46" s="1052">
        <v>3650.0</v>
      </c>
      <c r="P46" s="1053">
        <v>0.025</v>
      </c>
      <c r="Q46" s="1050">
        <v>9125.0</v>
      </c>
      <c r="R46" s="1054">
        <v>44379.0</v>
      </c>
      <c r="S46" s="1055"/>
      <c r="T46" s="1056"/>
      <c r="U46" s="1056">
        <v>44379.0</v>
      </c>
      <c r="V46" s="1056">
        <v>44446.0</v>
      </c>
      <c r="W46" s="1056">
        <v>44446.0</v>
      </c>
      <c r="X46" s="1057"/>
      <c r="Y46" s="1058">
        <v>365000.0</v>
      </c>
      <c r="Z46" s="1057">
        <v>495.0</v>
      </c>
      <c r="AA46" s="1059"/>
      <c r="AB46" s="1059">
        <v>99.0</v>
      </c>
      <c r="AC46" s="1057">
        <v>25.0</v>
      </c>
      <c r="AD46" s="1057">
        <v>10.0</v>
      </c>
      <c r="AE46" s="1055"/>
      <c r="AF46" s="1059"/>
      <c r="AG46" s="1059"/>
      <c r="AH46" s="1059"/>
      <c r="AI46" s="1059"/>
      <c r="AJ46" s="1059"/>
      <c r="AK46" s="1059"/>
      <c r="AL46" s="1059"/>
      <c r="AM46" s="1059"/>
      <c r="AN46" s="1059"/>
      <c r="AO46" s="1059"/>
      <c r="AP46" s="1059"/>
      <c r="AQ46" s="1059"/>
      <c r="AR46" s="1059"/>
      <c r="AS46" s="1059"/>
      <c r="AT46" s="1059"/>
    </row>
    <row r="47" ht="18.0" customHeight="1">
      <c r="A47" s="1044" t="s">
        <v>4862</v>
      </c>
      <c r="B47" s="1044" t="s">
        <v>4863</v>
      </c>
      <c r="C47" s="1045" t="s">
        <v>4855</v>
      </c>
      <c r="D47" s="1046" t="s">
        <v>4610</v>
      </c>
      <c r="E47" s="1047" t="s">
        <v>4791</v>
      </c>
      <c r="F47" s="1047" t="s">
        <v>4792</v>
      </c>
      <c r="G47" s="1048" t="s">
        <v>2374</v>
      </c>
      <c r="H47" s="1049">
        <v>0.4</v>
      </c>
      <c r="I47" s="1050">
        <v>2916.0</v>
      </c>
      <c r="J47" s="1051" t="s">
        <v>2948</v>
      </c>
      <c r="K47" s="1049">
        <v>0.5</v>
      </c>
      <c r="L47" s="1050">
        <v>3645.0</v>
      </c>
      <c r="M47" s="1051" t="s">
        <v>2955</v>
      </c>
      <c r="N47" s="1049">
        <v>0.1</v>
      </c>
      <c r="O47" s="1052">
        <v>729.0</v>
      </c>
      <c r="P47" s="1053">
        <v>0.03</v>
      </c>
      <c r="Q47" s="1050">
        <v>7290.0</v>
      </c>
      <c r="R47" s="1054">
        <v>44390.0</v>
      </c>
      <c r="S47" s="1055"/>
      <c r="T47" s="1056">
        <v>44561.0</v>
      </c>
      <c r="U47" s="1056">
        <v>44416.0</v>
      </c>
      <c r="V47" s="1056">
        <v>44442.0</v>
      </c>
      <c r="W47" s="1056">
        <v>44442.0</v>
      </c>
      <c r="X47" s="1057">
        <v>250000.0</v>
      </c>
      <c r="Y47" s="1058">
        <v>243000.0</v>
      </c>
      <c r="Z47" s="1057">
        <v>495.0</v>
      </c>
      <c r="AA47" s="1059">
        <v>547.0</v>
      </c>
      <c r="AB47" s="1059">
        <v>248.0</v>
      </c>
      <c r="AC47" s="1057"/>
      <c r="AD47" s="1057"/>
      <c r="AE47" s="1055"/>
      <c r="AF47" s="1059"/>
      <c r="AG47" s="1059"/>
      <c r="AH47" s="1059"/>
      <c r="AI47" s="1059"/>
      <c r="AJ47" s="1059"/>
      <c r="AK47" s="1059"/>
      <c r="AL47" s="1059"/>
      <c r="AM47" s="1059"/>
      <c r="AN47" s="1059"/>
      <c r="AO47" s="1059"/>
      <c r="AP47" s="1059"/>
      <c r="AQ47" s="1059"/>
      <c r="AR47" s="1059"/>
      <c r="AS47" s="1059"/>
      <c r="AT47" s="1059"/>
    </row>
    <row r="48" ht="18.0" customHeight="1">
      <c r="A48" s="1044" t="s">
        <v>4864</v>
      </c>
      <c r="B48" s="1044" t="s">
        <v>4865</v>
      </c>
      <c r="C48" s="1045" t="s">
        <v>4855</v>
      </c>
      <c r="D48" s="1046" t="s">
        <v>3305</v>
      </c>
      <c r="E48" s="1047" t="s">
        <v>585</v>
      </c>
      <c r="F48" s="1047" t="s">
        <v>4786</v>
      </c>
      <c r="G48" s="1048" t="s">
        <v>2902</v>
      </c>
      <c r="H48" s="1049">
        <v>0.6</v>
      </c>
      <c r="I48" s="1050">
        <v>5025.0</v>
      </c>
      <c r="J48" s="1051" t="s">
        <v>2948</v>
      </c>
      <c r="K48" s="1049">
        <v>0.4</v>
      </c>
      <c r="L48" s="1050">
        <v>3350.0</v>
      </c>
      <c r="M48" s="1051"/>
      <c r="N48" s="1049"/>
      <c r="O48" s="1052" t="str">
        <f t="shared" ref="O48:O56" si="7">if(N48*Q48=0,"",N48*Q48)</f>
        <v/>
      </c>
      <c r="P48" s="1053">
        <v>0.025</v>
      </c>
      <c r="Q48" s="1050">
        <v>8375.0</v>
      </c>
      <c r="R48" s="1054"/>
      <c r="S48" s="1056">
        <v>44317.0</v>
      </c>
      <c r="T48" s="1056"/>
      <c r="U48" s="1056">
        <v>44317.0</v>
      </c>
      <c r="V48" s="1056">
        <v>44441.0</v>
      </c>
      <c r="W48" s="1056">
        <v>44441.0</v>
      </c>
      <c r="X48" s="1057">
        <v>335000.0</v>
      </c>
      <c r="Y48" s="1058">
        <v>335000.0</v>
      </c>
      <c r="Z48" s="1057">
        <v>495.0</v>
      </c>
      <c r="AA48" s="1059"/>
      <c r="AB48" s="1059">
        <v>302.0</v>
      </c>
      <c r="AC48" s="1057">
        <v>25.0</v>
      </c>
      <c r="AD48" s="1057"/>
      <c r="AE48" s="1055"/>
      <c r="AF48" s="1059"/>
      <c r="AG48" s="1059"/>
      <c r="AH48" s="1059"/>
      <c r="AI48" s="1059"/>
      <c r="AJ48" s="1059"/>
      <c r="AK48" s="1059"/>
      <c r="AL48" s="1059"/>
      <c r="AM48" s="1059"/>
      <c r="AN48" s="1059"/>
      <c r="AO48" s="1059"/>
      <c r="AP48" s="1059"/>
      <c r="AQ48" s="1059"/>
      <c r="AR48" s="1059"/>
      <c r="AS48" s="1059"/>
      <c r="AT48" s="1059"/>
    </row>
    <row r="49" ht="18.0" customHeight="1">
      <c r="A49" s="1044" t="s">
        <v>4866</v>
      </c>
      <c r="B49" s="1044" t="s">
        <v>4867</v>
      </c>
      <c r="C49" s="1045" t="s">
        <v>4855</v>
      </c>
      <c r="D49" s="1046" t="s">
        <v>4610</v>
      </c>
      <c r="E49" s="1047" t="s">
        <v>4791</v>
      </c>
      <c r="F49" s="1047" t="s">
        <v>4792</v>
      </c>
      <c r="G49" s="1048" t="s">
        <v>715</v>
      </c>
      <c r="H49" s="1049">
        <v>0.4</v>
      </c>
      <c r="I49" s="1050">
        <v>5000.0</v>
      </c>
      <c r="J49" s="1051" t="s">
        <v>2948</v>
      </c>
      <c r="K49" s="1049">
        <v>0.6</v>
      </c>
      <c r="L49" s="1050">
        <v>7500.0</v>
      </c>
      <c r="M49" s="1051"/>
      <c r="N49" s="1049"/>
      <c r="O49" s="1052" t="str">
        <f t="shared" si="7"/>
        <v/>
      </c>
      <c r="P49" s="1053">
        <v>0.025</v>
      </c>
      <c r="Q49" s="1050">
        <v>12500.0</v>
      </c>
      <c r="R49" s="1054"/>
      <c r="S49" s="1056">
        <v>44364.0</v>
      </c>
      <c r="T49" s="1056">
        <v>44729.0</v>
      </c>
      <c r="U49" s="1056">
        <v>44407.0</v>
      </c>
      <c r="V49" s="1056">
        <v>44469.0</v>
      </c>
      <c r="W49" s="1056">
        <v>44439.0</v>
      </c>
      <c r="X49" s="1057">
        <v>475000.0</v>
      </c>
      <c r="Y49" s="1058">
        <v>500000.0</v>
      </c>
      <c r="Z49" s="1057">
        <v>495.0</v>
      </c>
      <c r="AA49" s="1059"/>
      <c r="AB49" s="1059"/>
      <c r="AC49" s="1057">
        <v>25.0</v>
      </c>
      <c r="AD49" s="1057">
        <v>10.0</v>
      </c>
      <c r="AE49" s="1055"/>
      <c r="AF49" s="1059"/>
      <c r="AG49" s="1059"/>
      <c r="AH49" s="1059"/>
      <c r="AI49" s="1059"/>
      <c r="AJ49" s="1059"/>
      <c r="AK49" s="1059"/>
      <c r="AL49" s="1059"/>
      <c r="AM49" s="1059"/>
      <c r="AN49" s="1059"/>
      <c r="AO49" s="1059"/>
      <c r="AP49" s="1059"/>
      <c r="AQ49" s="1059"/>
      <c r="AR49" s="1059"/>
      <c r="AS49" s="1059"/>
      <c r="AT49" s="1059"/>
    </row>
    <row r="50" ht="18.0" customHeight="1">
      <c r="A50" s="1044" t="s">
        <v>4868</v>
      </c>
      <c r="B50" s="1044" t="s">
        <v>4869</v>
      </c>
      <c r="C50" s="1045" t="s">
        <v>4855</v>
      </c>
      <c r="D50" s="1046" t="s">
        <v>4610</v>
      </c>
      <c r="E50" s="1047" t="s">
        <v>585</v>
      </c>
      <c r="F50" s="1047" t="s">
        <v>4786</v>
      </c>
      <c r="G50" s="1048" t="s">
        <v>715</v>
      </c>
      <c r="H50" s="1049">
        <v>0.6</v>
      </c>
      <c r="I50" s="1050">
        <v>2716.0</v>
      </c>
      <c r="J50" s="1051" t="s">
        <v>2948</v>
      </c>
      <c r="K50" s="1049">
        <v>0.4</v>
      </c>
      <c r="L50" s="1050">
        <v>1811.0</v>
      </c>
      <c r="M50" s="1051"/>
      <c r="N50" s="1049"/>
      <c r="O50" s="1052" t="str">
        <f t="shared" si="7"/>
        <v/>
      </c>
      <c r="P50" s="1053">
        <v>0.01</v>
      </c>
      <c r="Q50" s="1050">
        <v>4527.0</v>
      </c>
      <c r="R50" s="1060"/>
      <c r="S50" s="1055"/>
      <c r="T50" s="1055"/>
      <c r="U50" s="1056">
        <v>44411.0</v>
      </c>
      <c r="V50" s="1056">
        <v>44442.0</v>
      </c>
      <c r="W50" s="1056">
        <v>44435.0</v>
      </c>
      <c r="X50" s="1057">
        <v>420000.0</v>
      </c>
      <c r="Y50" s="1058">
        <v>452700.0</v>
      </c>
      <c r="Z50" s="1057">
        <v>495.0</v>
      </c>
      <c r="AA50" s="1059"/>
      <c r="AB50" s="1059"/>
      <c r="AC50" s="1057">
        <v>25.0</v>
      </c>
      <c r="AD50" s="1057">
        <v>10.0</v>
      </c>
      <c r="AE50" s="1055"/>
      <c r="AF50" s="1059"/>
      <c r="AG50" s="1059"/>
      <c r="AH50" s="1059"/>
      <c r="AI50" s="1059"/>
      <c r="AJ50" s="1059"/>
      <c r="AK50" s="1059"/>
      <c r="AL50" s="1059"/>
      <c r="AM50" s="1059"/>
      <c r="AN50" s="1059"/>
      <c r="AO50" s="1059"/>
      <c r="AP50" s="1059"/>
      <c r="AQ50" s="1059"/>
      <c r="AR50" s="1059"/>
      <c r="AS50" s="1059"/>
      <c r="AT50" s="1059"/>
    </row>
    <row r="51" ht="18.0" customHeight="1">
      <c r="A51" s="1044" t="s">
        <v>4870</v>
      </c>
      <c r="B51" s="1044" t="s">
        <v>4871</v>
      </c>
      <c r="C51" s="1045" t="s">
        <v>4855</v>
      </c>
      <c r="D51" s="1046" t="s">
        <v>4610</v>
      </c>
      <c r="E51" s="1047" t="s">
        <v>585</v>
      </c>
      <c r="F51" s="1047" t="s">
        <v>4786</v>
      </c>
      <c r="G51" s="1048" t="s">
        <v>2374</v>
      </c>
      <c r="H51" s="1049">
        <v>0.6</v>
      </c>
      <c r="I51" s="1050">
        <v>1650.0</v>
      </c>
      <c r="J51" s="1051" t="s">
        <v>2948</v>
      </c>
      <c r="K51" s="1049">
        <v>0.4</v>
      </c>
      <c r="L51" s="1050">
        <v>1100.0</v>
      </c>
      <c r="M51" s="1051"/>
      <c r="N51" s="1049"/>
      <c r="O51" s="1052" t="str">
        <f t="shared" si="7"/>
        <v/>
      </c>
      <c r="P51" s="1053">
        <v>0.025</v>
      </c>
      <c r="Q51" s="1050">
        <v>2750.0</v>
      </c>
      <c r="R51" s="1054">
        <v>44350.0</v>
      </c>
      <c r="S51" s="1055"/>
      <c r="T51" s="1056">
        <v>44439.0</v>
      </c>
      <c r="U51" s="1056">
        <v>44383.0</v>
      </c>
      <c r="V51" s="1056">
        <v>44435.0</v>
      </c>
      <c r="W51" s="1056">
        <v>44435.0</v>
      </c>
      <c r="X51" s="1057">
        <v>120000.0</v>
      </c>
      <c r="Y51" s="1058">
        <v>110000.0</v>
      </c>
      <c r="Z51" s="1057">
        <v>495.0</v>
      </c>
      <c r="AA51" s="1059">
        <v>825.0</v>
      </c>
      <c r="AB51" s="1059">
        <v>99.0</v>
      </c>
      <c r="AC51" s="1057">
        <v>25.0</v>
      </c>
      <c r="AD51" s="1057">
        <v>10.0</v>
      </c>
      <c r="AE51" s="1055"/>
      <c r="AF51" s="1059"/>
      <c r="AG51" s="1059"/>
      <c r="AH51" s="1059"/>
      <c r="AI51" s="1059"/>
      <c r="AJ51" s="1059"/>
      <c r="AK51" s="1059"/>
      <c r="AL51" s="1059"/>
      <c r="AM51" s="1059"/>
      <c r="AN51" s="1059"/>
      <c r="AO51" s="1059"/>
      <c r="AP51" s="1059"/>
      <c r="AQ51" s="1059"/>
      <c r="AR51" s="1059"/>
      <c r="AS51" s="1059"/>
      <c r="AT51" s="1059"/>
    </row>
    <row r="52" ht="18.0" customHeight="1">
      <c r="A52" s="1044" t="s">
        <v>4872</v>
      </c>
      <c r="B52" s="1044" t="s">
        <v>672</v>
      </c>
      <c r="C52" s="1045" t="s">
        <v>4855</v>
      </c>
      <c r="D52" s="1046" t="s">
        <v>4610</v>
      </c>
      <c r="E52" s="1047" t="s">
        <v>585</v>
      </c>
      <c r="F52" s="1047" t="s">
        <v>4786</v>
      </c>
      <c r="G52" s="1061" t="s">
        <v>771</v>
      </c>
      <c r="H52" s="1049">
        <v>0.6</v>
      </c>
      <c r="I52" s="1050">
        <v>3900.0</v>
      </c>
      <c r="J52" s="1051" t="s">
        <v>2948</v>
      </c>
      <c r="K52" s="1049">
        <v>0.4</v>
      </c>
      <c r="L52" s="1050">
        <v>2600.0</v>
      </c>
      <c r="M52" s="1051"/>
      <c r="N52" s="1049"/>
      <c r="O52" s="1052" t="str">
        <f t="shared" si="7"/>
        <v/>
      </c>
      <c r="P52" s="1053">
        <v>0.025</v>
      </c>
      <c r="Q52" s="1050">
        <v>6500.0</v>
      </c>
      <c r="R52" s="1054">
        <v>44389.0</v>
      </c>
      <c r="S52" s="1056">
        <v>44390.0</v>
      </c>
      <c r="T52" s="1056">
        <v>44561.0</v>
      </c>
      <c r="U52" s="1056">
        <v>44392.0</v>
      </c>
      <c r="V52" s="1056">
        <v>44435.0</v>
      </c>
      <c r="W52" s="1056">
        <v>44435.0</v>
      </c>
      <c r="X52" s="1057">
        <v>250000.0</v>
      </c>
      <c r="Y52" s="1058">
        <v>260000.0</v>
      </c>
      <c r="Z52" s="1057">
        <v>495.0</v>
      </c>
      <c r="AA52" s="1059"/>
      <c r="AB52" s="1059"/>
      <c r="AC52" s="1057">
        <v>25.0</v>
      </c>
      <c r="AD52" s="1057">
        <v>10.0</v>
      </c>
      <c r="AE52" s="1055"/>
      <c r="AF52" s="1059"/>
      <c r="AG52" s="1059"/>
      <c r="AH52" s="1059"/>
      <c r="AI52" s="1059"/>
      <c r="AJ52" s="1059"/>
      <c r="AK52" s="1059"/>
      <c r="AL52" s="1059"/>
      <c r="AM52" s="1059"/>
      <c r="AN52" s="1059"/>
      <c r="AO52" s="1059"/>
      <c r="AP52" s="1059"/>
      <c r="AQ52" s="1059"/>
      <c r="AR52" s="1059"/>
      <c r="AS52" s="1059"/>
      <c r="AT52" s="1059"/>
    </row>
    <row r="53" ht="18.0" customHeight="1">
      <c r="A53" s="1044" t="s">
        <v>4873</v>
      </c>
      <c r="B53" s="1044" t="s">
        <v>4874</v>
      </c>
      <c r="C53" s="1045" t="s">
        <v>4855</v>
      </c>
      <c r="D53" s="1046" t="s">
        <v>4610</v>
      </c>
      <c r="E53" s="1047" t="s">
        <v>585</v>
      </c>
      <c r="F53" s="1047" t="s">
        <v>4786</v>
      </c>
      <c r="G53" s="1048" t="s">
        <v>715</v>
      </c>
      <c r="H53" s="1049">
        <v>0.6</v>
      </c>
      <c r="I53" s="1050">
        <v>6398.0</v>
      </c>
      <c r="J53" s="1051" t="s">
        <v>2948</v>
      </c>
      <c r="K53" s="1049">
        <v>0.4</v>
      </c>
      <c r="L53" s="1050">
        <v>4265.0</v>
      </c>
      <c r="M53" s="1051"/>
      <c r="N53" s="1049"/>
      <c r="O53" s="1052" t="str">
        <f t="shared" si="7"/>
        <v/>
      </c>
      <c r="P53" s="1053">
        <v>0.025</v>
      </c>
      <c r="Q53" s="1050">
        <v>10663.0</v>
      </c>
      <c r="R53" s="1054">
        <v>44337.0</v>
      </c>
      <c r="S53" s="1055"/>
      <c r="T53" s="1056">
        <v>44701.0</v>
      </c>
      <c r="U53" s="1056">
        <v>44390.0</v>
      </c>
      <c r="V53" s="1056">
        <v>44435.0</v>
      </c>
      <c r="W53" s="1056">
        <v>44435.0</v>
      </c>
      <c r="X53" s="1057">
        <v>410000.0</v>
      </c>
      <c r="Y53" s="1058">
        <v>426500.0</v>
      </c>
      <c r="Z53" s="1057">
        <v>495.0</v>
      </c>
      <c r="AA53" s="1059"/>
      <c r="AB53" s="1059"/>
      <c r="AC53" s="1057">
        <v>25.0</v>
      </c>
      <c r="AD53" s="1057">
        <v>10.0</v>
      </c>
      <c r="AE53" s="1055"/>
      <c r="AF53" s="1059"/>
      <c r="AG53" s="1059"/>
      <c r="AH53" s="1059"/>
      <c r="AI53" s="1059"/>
      <c r="AJ53" s="1059"/>
      <c r="AK53" s="1059"/>
      <c r="AL53" s="1059"/>
      <c r="AM53" s="1059"/>
      <c r="AN53" s="1059"/>
      <c r="AO53" s="1059"/>
      <c r="AP53" s="1059"/>
      <c r="AQ53" s="1059"/>
      <c r="AR53" s="1059"/>
      <c r="AS53" s="1059"/>
      <c r="AT53" s="1059"/>
    </row>
    <row r="54" ht="18.0" customHeight="1">
      <c r="A54" s="1044" t="s">
        <v>4875</v>
      </c>
      <c r="B54" s="1044" t="s">
        <v>4876</v>
      </c>
      <c r="C54" s="1045" t="s">
        <v>4855</v>
      </c>
      <c r="D54" s="1046" t="s">
        <v>3305</v>
      </c>
      <c r="E54" s="1047" t="s">
        <v>585</v>
      </c>
      <c r="F54" s="1047" t="s">
        <v>4786</v>
      </c>
      <c r="G54" s="1061" t="s">
        <v>771</v>
      </c>
      <c r="H54" s="1049">
        <v>0.6</v>
      </c>
      <c r="I54" s="1050">
        <v>2925.0</v>
      </c>
      <c r="J54" s="1051" t="s">
        <v>2948</v>
      </c>
      <c r="K54" s="1049">
        <v>0.4</v>
      </c>
      <c r="L54" s="1050">
        <v>1950.0</v>
      </c>
      <c r="M54" s="1051"/>
      <c r="N54" s="1049"/>
      <c r="O54" s="1052" t="str">
        <f t="shared" si="7"/>
        <v/>
      </c>
      <c r="P54" s="1053">
        <v>0.025</v>
      </c>
      <c r="Q54" s="1050">
        <v>4875.0</v>
      </c>
      <c r="R54" s="1054"/>
      <c r="S54" s="1056"/>
      <c r="T54" s="1055"/>
      <c r="U54" s="1056">
        <v>44400.0</v>
      </c>
      <c r="V54" s="1056">
        <v>44431.0</v>
      </c>
      <c r="W54" s="1056">
        <v>44431.0</v>
      </c>
      <c r="X54" s="1057"/>
      <c r="Y54" s="1058">
        <v>195000.0</v>
      </c>
      <c r="Z54" s="1057">
        <v>495.0</v>
      </c>
      <c r="AA54" s="1059"/>
      <c r="AB54" s="1059"/>
      <c r="AC54" s="1057"/>
      <c r="AD54" s="1057"/>
      <c r="AE54" s="1055"/>
      <c r="AF54" s="1059"/>
      <c r="AG54" s="1059"/>
      <c r="AH54" s="1059"/>
      <c r="AI54" s="1059"/>
      <c r="AJ54" s="1059"/>
      <c r="AK54" s="1059"/>
      <c r="AL54" s="1059"/>
      <c r="AM54" s="1059"/>
      <c r="AN54" s="1059"/>
      <c r="AO54" s="1059"/>
      <c r="AP54" s="1059"/>
      <c r="AQ54" s="1059"/>
      <c r="AR54" s="1059"/>
      <c r="AS54" s="1059"/>
      <c r="AT54" s="1059"/>
    </row>
    <row r="55" ht="18.0" customHeight="1">
      <c r="A55" s="1044" t="s">
        <v>4877</v>
      </c>
      <c r="B55" s="1044" t="s">
        <v>4878</v>
      </c>
      <c r="C55" s="1045" t="s">
        <v>4855</v>
      </c>
      <c r="D55" s="1046" t="s">
        <v>3305</v>
      </c>
      <c r="E55" s="1047" t="s">
        <v>585</v>
      </c>
      <c r="F55" s="1047" t="s">
        <v>4786</v>
      </c>
      <c r="G55" s="1048" t="s">
        <v>2902</v>
      </c>
      <c r="H55" s="1049">
        <v>1.0</v>
      </c>
      <c r="I55" s="1050">
        <v>8750.0</v>
      </c>
      <c r="J55" s="1051"/>
      <c r="K55" s="1049"/>
      <c r="L55" s="1050" t="str">
        <f>if(K55*Q55=0,"",K55*Q55)</f>
        <v/>
      </c>
      <c r="M55" s="1051"/>
      <c r="N55" s="1049"/>
      <c r="O55" s="1052" t="str">
        <f t="shared" si="7"/>
        <v/>
      </c>
      <c r="P55" s="1053">
        <v>0.025</v>
      </c>
      <c r="Q55" s="1050">
        <v>8750.0</v>
      </c>
      <c r="R55" s="1054"/>
      <c r="S55" s="1056"/>
      <c r="T55" s="1055"/>
      <c r="U55" s="1056">
        <v>44340.0</v>
      </c>
      <c r="V55" s="1056">
        <v>44431.0</v>
      </c>
      <c r="W55" s="1056">
        <v>44431.0</v>
      </c>
      <c r="X55" s="1057">
        <v>360000.0</v>
      </c>
      <c r="Y55" s="1058">
        <v>360000.0</v>
      </c>
      <c r="Z55" s="1057">
        <v>495.0</v>
      </c>
      <c r="AA55" s="1059"/>
      <c r="AB55" s="1059">
        <v>324.0</v>
      </c>
      <c r="AC55" s="1057">
        <v>25.0</v>
      </c>
      <c r="AD55" s="1057">
        <v>10.0</v>
      </c>
      <c r="AE55" s="1055"/>
      <c r="AF55" s="1059"/>
      <c r="AG55" s="1059"/>
      <c r="AH55" s="1059"/>
      <c r="AI55" s="1059"/>
      <c r="AJ55" s="1059"/>
      <c r="AK55" s="1059"/>
      <c r="AL55" s="1059"/>
      <c r="AM55" s="1059"/>
      <c r="AN55" s="1059"/>
      <c r="AO55" s="1059"/>
      <c r="AP55" s="1059"/>
      <c r="AQ55" s="1059"/>
      <c r="AR55" s="1059"/>
      <c r="AS55" s="1059"/>
      <c r="AT55" s="1059"/>
    </row>
    <row r="56" ht="18.0" customHeight="1">
      <c r="A56" s="1044" t="s">
        <v>4879</v>
      </c>
      <c r="B56" s="1044" t="s">
        <v>4880</v>
      </c>
      <c r="C56" s="1045" t="s">
        <v>4855</v>
      </c>
      <c r="D56" s="1046" t="s">
        <v>4610</v>
      </c>
      <c r="E56" s="1047" t="s">
        <v>4791</v>
      </c>
      <c r="F56" s="1047" t="s">
        <v>4792</v>
      </c>
      <c r="G56" s="1048" t="s">
        <v>2902</v>
      </c>
      <c r="H56" s="1049">
        <v>0.4</v>
      </c>
      <c r="I56" s="1050">
        <v>2160.0</v>
      </c>
      <c r="J56" s="1051" t="s">
        <v>2948</v>
      </c>
      <c r="K56" s="1049">
        <v>0.6</v>
      </c>
      <c r="L56" s="1050">
        <v>3240.0</v>
      </c>
      <c r="M56" s="1051" t="s">
        <v>2955</v>
      </c>
      <c r="N56" s="1049"/>
      <c r="O56" s="1052" t="str">
        <f t="shared" si="7"/>
        <v/>
      </c>
      <c r="P56" s="1053">
        <v>0.025</v>
      </c>
      <c r="Q56" s="1050">
        <v>5400.0</v>
      </c>
      <c r="R56" s="1054">
        <v>44377.0</v>
      </c>
      <c r="S56" s="1055"/>
      <c r="T56" s="1056">
        <v>44469.0</v>
      </c>
      <c r="U56" s="1056">
        <v>44410.0</v>
      </c>
      <c r="V56" s="1056">
        <v>44428.0</v>
      </c>
      <c r="W56" s="1056">
        <v>44428.0</v>
      </c>
      <c r="X56" s="1057">
        <v>209000.0</v>
      </c>
      <c r="Y56" s="1058">
        <v>216000.0</v>
      </c>
      <c r="Z56" s="1057">
        <v>495.0</v>
      </c>
      <c r="AA56" s="1059"/>
      <c r="AB56" s="1059">
        <v>130.0</v>
      </c>
      <c r="AC56" s="1057">
        <v>25.0</v>
      </c>
      <c r="AD56" s="1057">
        <v>10.0</v>
      </c>
      <c r="AE56" s="1055"/>
      <c r="AF56" s="1059"/>
      <c r="AG56" s="1059"/>
      <c r="AH56" s="1059"/>
      <c r="AI56" s="1059"/>
      <c r="AJ56" s="1059"/>
      <c r="AK56" s="1059"/>
      <c r="AL56" s="1059"/>
      <c r="AM56" s="1059"/>
      <c r="AN56" s="1059"/>
      <c r="AO56" s="1059"/>
      <c r="AP56" s="1059"/>
      <c r="AQ56" s="1059"/>
      <c r="AR56" s="1059"/>
      <c r="AS56" s="1059"/>
      <c r="AT56" s="1059"/>
    </row>
    <row r="57" ht="18.0" customHeight="1">
      <c r="A57" s="1044" t="s">
        <v>4881</v>
      </c>
      <c r="B57" s="1044" t="s">
        <v>677</v>
      </c>
      <c r="C57" s="1045" t="s">
        <v>4855</v>
      </c>
      <c r="D57" s="1046" t="s">
        <v>4610</v>
      </c>
      <c r="E57" s="1047" t="s">
        <v>4791</v>
      </c>
      <c r="F57" s="1047" t="s">
        <v>4792</v>
      </c>
      <c r="G57" s="1048" t="s">
        <v>715</v>
      </c>
      <c r="H57" s="1049">
        <v>0.4</v>
      </c>
      <c r="I57" s="1050">
        <v>3514.0</v>
      </c>
      <c r="J57" s="1051" t="s">
        <v>2948</v>
      </c>
      <c r="K57" s="1049">
        <v>0.5</v>
      </c>
      <c r="L57" s="1050">
        <v>4393.0</v>
      </c>
      <c r="M57" s="1051" t="s">
        <v>4811</v>
      </c>
      <c r="N57" s="1049">
        <v>0.1</v>
      </c>
      <c r="O57" s="1052">
        <v>879.0</v>
      </c>
      <c r="P57" s="1053">
        <v>0.035</v>
      </c>
      <c r="Q57" s="1050">
        <v>8785.0</v>
      </c>
      <c r="R57" s="1054">
        <v>44372.0</v>
      </c>
      <c r="S57" s="1056"/>
      <c r="T57" s="1056">
        <v>44736.0</v>
      </c>
      <c r="U57" s="1056">
        <v>44410.0</v>
      </c>
      <c r="V57" s="1056">
        <v>44428.0</v>
      </c>
      <c r="W57" s="1056">
        <v>44428.0</v>
      </c>
      <c r="X57" s="1057">
        <v>240000.0</v>
      </c>
      <c r="Y57" s="1058">
        <v>251000.0</v>
      </c>
      <c r="Z57" s="1057">
        <v>495.0</v>
      </c>
      <c r="AA57" s="1059"/>
      <c r="AB57" s="1059"/>
      <c r="AC57" s="1057"/>
      <c r="AD57" s="1057"/>
      <c r="AE57" s="1055"/>
      <c r="AF57" s="1059"/>
      <c r="AG57" s="1059"/>
      <c r="AH57" s="1059"/>
      <c r="AI57" s="1059"/>
      <c r="AJ57" s="1059"/>
      <c r="AK57" s="1059"/>
      <c r="AL57" s="1059"/>
      <c r="AM57" s="1059"/>
      <c r="AN57" s="1059"/>
      <c r="AO57" s="1059"/>
      <c r="AP57" s="1059"/>
      <c r="AQ57" s="1059"/>
      <c r="AR57" s="1059"/>
      <c r="AS57" s="1059"/>
      <c r="AT57" s="1059"/>
    </row>
    <row r="58" ht="18.0" customHeight="1">
      <c r="A58" s="1044" t="s">
        <v>4882</v>
      </c>
      <c r="B58" s="1044" t="s">
        <v>4883</v>
      </c>
      <c r="C58" s="1045" t="s">
        <v>4855</v>
      </c>
      <c r="D58" s="1046" t="s">
        <v>4610</v>
      </c>
      <c r="E58" s="1047" t="s">
        <v>585</v>
      </c>
      <c r="F58" s="1047" t="s">
        <v>4786</v>
      </c>
      <c r="G58" s="1048" t="s">
        <v>2952</v>
      </c>
      <c r="H58" s="1049">
        <v>0.6</v>
      </c>
      <c r="I58" s="1050">
        <v>5025.0</v>
      </c>
      <c r="J58" s="1051" t="s">
        <v>2948</v>
      </c>
      <c r="K58" s="1049">
        <v>0.4</v>
      </c>
      <c r="L58" s="1050">
        <v>3350.0</v>
      </c>
      <c r="M58" s="1051"/>
      <c r="N58" s="1049"/>
      <c r="O58" s="1052" t="str">
        <f t="shared" ref="O58:O61" si="8">if(N58*Q58=0,"",N58*Q58)</f>
        <v/>
      </c>
      <c r="P58" s="1053">
        <v>0.025</v>
      </c>
      <c r="Q58" s="1050">
        <v>8375.0</v>
      </c>
      <c r="R58" s="1054">
        <v>44334.0</v>
      </c>
      <c r="S58" s="1056"/>
      <c r="T58" s="1056">
        <v>44561.0</v>
      </c>
      <c r="U58" s="1056">
        <v>44394.0</v>
      </c>
      <c r="V58" s="1056">
        <v>44428.0</v>
      </c>
      <c r="W58" s="1056">
        <v>44428.0</v>
      </c>
      <c r="X58" s="1057">
        <v>364999.0</v>
      </c>
      <c r="Y58" s="1058">
        <v>335000.0</v>
      </c>
      <c r="Z58" s="1057">
        <v>495.0</v>
      </c>
      <c r="AA58" s="1059"/>
      <c r="AB58" s="1059">
        <v>302.0</v>
      </c>
      <c r="AC58" s="1057">
        <v>25.0</v>
      </c>
      <c r="AD58" s="1057">
        <v>10.0</v>
      </c>
      <c r="AE58" s="1055"/>
      <c r="AF58" s="1059"/>
      <c r="AG58" s="1059"/>
      <c r="AH58" s="1059"/>
      <c r="AI58" s="1059"/>
      <c r="AJ58" s="1059"/>
      <c r="AK58" s="1059"/>
      <c r="AL58" s="1059"/>
      <c r="AM58" s="1059"/>
      <c r="AN58" s="1059"/>
      <c r="AO58" s="1059"/>
      <c r="AP58" s="1059"/>
      <c r="AQ58" s="1059"/>
      <c r="AR58" s="1059"/>
      <c r="AS58" s="1059"/>
      <c r="AT58" s="1059"/>
    </row>
    <row r="59" ht="18.0" customHeight="1">
      <c r="A59" s="1044" t="s">
        <v>4884</v>
      </c>
      <c r="B59" s="1044" t="s">
        <v>4885</v>
      </c>
      <c r="C59" s="1045" t="s">
        <v>4855</v>
      </c>
      <c r="D59" s="1046" t="s">
        <v>4610</v>
      </c>
      <c r="E59" s="1047" t="s">
        <v>4791</v>
      </c>
      <c r="F59" s="1047" t="s">
        <v>4792</v>
      </c>
      <c r="G59" s="1048" t="s">
        <v>715</v>
      </c>
      <c r="H59" s="1049">
        <v>0.4</v>
      </c>
      <c r="I59" s="1050">
        <v>5061.0</v>
      </c>
      <c r="J59" s="1051" t="s">
        <v>2948</v>
      </c>
      <c r="K59" s="1049">
        <v>0.6</v>
      </c>
      <c r="L59" s="1050">
        <v>7592.0</v>
      </c>
      <c r="M59" s="1051"/>
      <c r="N59" s="1049"/>
      <c r="O59" s="1052" t="str">
        <f t="shared" si="8"/>
        <v/>
      </c>
      <c r="P59" s="1053">
        <v>0.035</v>
      </c>
      <c r="Q59" s="1050">
        <v>12653.0</v>
      </c>
      <c r="R59" s="1054">
        <v>44316.0</v>
      </c>
      <c r="S59" s="1056"/>
      <c r="T59" s="1056">
        <v>44681.0</v>
      </c>
      <c r="U59" s="1056">
        <v>44391.0</v>
      </c>
      <c r="V59" s="1056">
        <v>44425.0</v>
      </c>
      <c r="W59" s="1056">
        <v>44425.0</v>
      </c>
      <c r="X59" s="1057">
        <v>300000.0</v>
      </c>
      <c r="Y59" s="1058">
        <v>361500.0</v>
      </c>
      <c r="Z59" s="1057">
        <v>495.0</v>
      </c>
      <c r="AA59" s="1059"/>
      <c r="AB59" s="1059"/>
      <c r="AC59" s="1057">
        <v>25.0</v>
      </c>
      <c r="AD59" s="1057">
        <v>10.0</v>
      </c>
      <c r="AE59" s="1055"/>
      <c r="AF59" s="1059"/>
      <c r="AG59" s="1059"/>
      <c r="AH59" s="1059"/>
      <c r="AI59" s="1059"/>
      <c r="AJ59" s="1059"/>
      <c r="AK59" s="1059"/>
      <c r="AL59" s="1059"/>
      <c r="AM59" s="1059"/>
      <c r="AN59" s="1059"/>
      <c r="AO59" s="1059"/>
      <c r="AP59" s="1059"/>
      <c r="AQ59" s="1059"/>
      <c r="AR59" s="1059"/>
      <c r="AS59" s="1059"/>
      <c r="AT59" s="1059"/>
    </row>
    <row r="60" ht="18.0" customHeight="1">
      <c r="A60" s="1044" t="s">
        <v>2956</v>
      </c>
      <c r="B60" s="1044" t="s">
        <v>4886</v>
      </c>
      <c r="C60" s="1045" t="s">
        <v>4855</v>
      </c>
      <c r="D60" s="1046" t="s">
        <v>4610</v>
      </c>
      <c r="E60" s="1047" t="s">
        <v>585</v>
      </c>
      <c r="F60" s="1047" t="s">
        <v>4786</v>
      </c>
      <c r="G60" s="1048" t="s">
        <v>2948</v>
      </c>
      <c r="H60" s="1049">
        <v>1.0</v>
      </c>
      <c r="I60" s="1050">
        <v>1000.0</v>
      </c>
      <c r="J60" s="1051"/>
      <c r="K60" s="1049"/>
      <c r="L60" s="1050" t="str">
        <f>if(K60*Q60=0,"",K60*Q60)</f>
        <v/>
      </c>
      <c r="M60" s="1051"/>
      <c r="N60" s="1049"/>
      <c r="O60" s="1052" t="str">
        <f t="shared" si="8"/>
        <v/>
      </c>
      <c r="P60" s="1070" t="s">
        <v>4887</v>
      </c>
      <c r="Q60" s="1050">
        <v>1000.0</v>
      </c>
      <c r="R60" s="1054">
        <v>44349.0</v>
      </c>
      <c r="S60" s="1055"/>
      <c r="T60" s="1056"/>
      <c r="U60" s="1056">
        <v>44368.0</v>
      </c>
      <c r="V60" s="1056">
        <v>44425.0</v>
      </c>
      <c r="W60" s="1056">
        <v>44425.0</v>
      </c>
      <c r="X60" s="1057">
        <v>550000.0</v>
      </c>
      <c r="Y60" s="1058">
        <v>525000.0</v>
      </c>
      <c r="Z60" s="1057">
        <v>1000.0</v>
      </c>
      <c r="AA60" s="1057">
        <v>0.0</v>
      </c>
      <c r="AB60" s="1057">
        <v>0.0</v>
      </c>
      <c r="AC60" s="1057">
        <v>25.0</v>
      </c>
      <c r="AD60" s="1057">
        <v>10.0</v>
      </c>
      <c r="AE60" s="1055"/>
      <c r="AF60" s="1059"/>
      <c r="AG60" s="1059"/>
      <c r="AH60" s="1059"/>
      <c r="AI60" s="1059"/>
      <c r="AJ60" s="1059"/>
      <c r="AK60" s="1059"/>
      <c r="AL60" s="1059"/>
      <c r="AM60" s="1059"/>
      <c r="AN60" s="1059"/>
      <c r="AO60" s="1059"/>
      <c r="AP60" s="1059"/>
      <c r="AQ60" s="1059"/>
      <c r="AR60" s="1059"/>
      <c r="AS60" s="1059"/>
      <c r="AT60" s="1059"/>
    </row>
    <row r="61" ht="18.0" customHeight="1">
      <c r="A61" s="1044" t="s">
        <v>4888</v>
      </c>
      <c r="B61" s="1044" t="s">
        <v>4889</v>
      </c>
      <c r="C61" s="1045" t="s">
        <v>4855</v>
      </c>
      <c r="D61" s="1046" t="s">
        <v>3305</v>
      </c>
      <c r="E61" s="1062" t="s">
        <v>4806</v>
      </c>
      <c r="F61" s="1047" t="s">
        <v>4786</v>
      </c>
      <c r="G61" s="1048" t="s">
        <v>2951</v>
      </c>
      <c r="H61" s="1049">
        <v>0.6</v>
      </c>
      <c r="I61" s="1050">
        <v>3525.0</v>
      </c>
      <c r="J61" s="1051" t="s">
        <v>2948</v>
      </c>
      <c r="K61" s="1049">
        <v>0.4</v>
      </c>
      <c r="L61" s="1050">
        <v>2350.0</v>
      </c>
      <c r="M61" s="1051"/>
      <c r="N61" s="1049"/>
      <c r="O61" s="1052" t="str">
        <f t="shared" si="8"/>
        <v/>
      </c>
      <c r="P61" s="1053">
        <v>0.025</v>
      </c>
      <c r="Q61" s="1050">
        <v>5875.0</v>
      </c>
      <c r="R61" s="1060"/>
      <c r="S61" s="1055"/>
      <c r="T61" s="1055"/>
      <c r="U61" s="1056">
        <v>44406.0</v>
      </c>
      <c r="V61" s="1056">
        <v>44424.0</v>
      </c>
      <c r="W61" s="1056">
        <v>44424.0</v>
      </c>
      <c r="X61" s="1057">
        <v>235000.0</v>
      </c>
      <c r="Y61" s="1058">
        <v>235000.0</v>
      </c>
      <c r="Z61" s="1057">
        <v>495.0</v>
      </c>
      <c r="AA61" s="1059">
        <v>353.0</v>
      </c>
      <c r="AB61" s="1059">
        <v>171.0</v>
      </c>
      <c r="AC61" s="1057"/>
      <c r="AD61" s="1057"/>
      <c r="AE61" s="1055"/>
      <c r="AF61" s="1059"/>
      <c r="AG61" s="1059"/>
      <c r="AH61" s="1059"/>
      <c r="AI61" s="1059"/>
      <c r="AJ61" s="1059"/>
      <c r="AK61" s="1059"/>
      <c r="AL61" s="1059"/>
      <c r="AM61" s="1059"/>
      <c r="AN61" s="1059"/>
      <c r="AO61" s="1059"/>
      <c r="AP61" s="1059"/>
      <c r="AQ61" s="1059"/>
      <c r="AR61" s="1059"/>
      <c r="AS61" s="1059"/>
      <c r="AT61" s="1059"/>
    </row>
    <row r="62" ht="18.0" customHeight="1">
      <c r="A62" s="1044" t="s">
        <v>4890</v>
      </c>
      <c r="B62" s="1044" t="s">
        <v>4891</v>
      </c>
      <c r="C62" s="1045" t="s">
        <v>4855</v>
      </c>
      <c r="D62" s="1046" t="s">
        <v>4610</v>
      </c>
      <c r="E62" s="1047" t="s">
        <v>4791</v>
      </c>
      <c r="F62" s="1047" t="s">
        <v>4792</v>
      </c>
      <c r="G62" s="1048" t="s">
        <v>715</v>
      </c>
      <c r="H62" s="1049">
        <v>0.4</v>
      </c>
      <c r="I62" s="1050">
        <v>3120.0</v>
      </c>
      <c r="J62" s="1051" t="s">
        <v>2948</v>
      </c>
      <c r="K62" s="1049">
        <v>0.5</v>
      </c>
      <c r="L62" s="1050">
        <v>3900.0</v>
      </c>
      <c r="M62" s="1051" t="s">
        <v>4811</v>
      </c>
      <c r="N62" s="1049">
        <v>0.1</v>
      </c>
      <c r="O62" s="1052">
        <v>780.0</v>
      </c>
      <c r="P62" s="1053">
        <v>0.025</v>
      </c>
      <c r="Q62" s="1050">
        <v>7800.0</v>
      </c>
      <c r="R62" s="1054">
        <v>44334.0</v>
      </c>
      <c r="S62" s="1055"/>
      <c r="T62" s="1056">
        <v>44699.0</v>
      </c>
      <c r="U62" s="1056">
        <v>44365.0</v>
      </c>
      <c r="V62" s="1056">
        <v>44414.0</v>
      </c>
      <c r="W62" s="1056">
        <v>44420.0</v>
      </c>
      <c r="X62" s="1057">
        <v>305000.0</v>
      </c>
      <c r="Y62" s="1058">
        <v>311999.0</v>
      </c>
      <c r="Z62" s="1057">
        <v>495.0</v>
      </c>
      <c r="AA62" s="1059">
        <v>585.0</v>
      </c>
      <c r="AB62" s="1059">
        <v>264.0</v>
      </c>
      <c r="AC62" s="1057"/>
      <c r="AD62" s="1057"/>
      <c r="AE62" s="1055"/>
      <c r="AF62" s="1059"/>
      <c r="AG62" s="1059"/>
      <c r="AH62" s="1059"/>
      <c r="AI62" s="1059"/>
      <c r="AJ62" s="1059"/>
      <c r="AK62" s="1059"/>
      <c r="AL62" s="1059"/>
      <c r="AM62" s="1059"/>
      <c r="AN62" s="1059"/>
      <c r="AO62" s="1059"/>
      <c r="AP62" s="1059"/>
      <c r="AQ62" s="1059"/>
      <c r="AR62" s="1059"/>
      <c r="AS62" s="1059"/>
      <c r="AT62" s="1059"/>
    </row>
    <row r="63" ht="18.0" customHeight="1">
      <c r="A63" s="1044" t="s">
        <v>4804</v>
      </c>
      <c r="B63" s="1044" t="s">
        <v>4892</v>
      </c>
      <c r="C63" s="1045" t="s">
        <v>4855</v>
      </c>
      <c r="D63" s="1046" t="s">
        <v>4610</v>
      </c>
      <c r="E63" s="1062" t="s">
        <v>4806</v>
      </c>
      <c r="F63" s="1047" t="s">
        <v>4786</v>
      </c>
      <c r="G63" s="1048" t="s">
        <v>2948</v>
      </c>
      <c r="H63" s="1049">
        <v>1.0</v>
      </c>
      <c r="I63" s="1050">
        <v>4000.0</v>
      </c>
      <c r="J63" s="1051"/>
      <c r="K63" s="1049"/>
      <c r="L63" s="1050" t="str">
        <f>if(K63*Q63=0,"",K63*Q63)</f>
        <v/>
      </c>
      <c r="M63" s="1051"/>
      <c r="N63" s="1049"/>
      <c r="O63" s="1052" t="str">
        <f t="shared" ref="O63:O112" si="9">if(N63*Q63=0,"",N63*Q63)</f>
        <v/>
      </c>
      <c r="P63" s="1053">
        <v>0.0125</v>
      </c>
      <c r="Q63" s="1050">
        <v>4000.0</v>
      </c>
      <c r="R63" s="1054"/>
      <c r="S63" s="1055"/>
      <c r="T63" s="1056"/>
      <c r="U63" s="1056">
        <v>44378.0</v>
      </c>
      <c r="V63" s="1056">
        <v>44414.0</v>
      </c>
      <c r="W63" s="1056">
        <v>44419.0</v>
      </c>
      <c r="X63" s="1057">
        <v>319000.0</v>
      </c>
      <c r="Y63" s="1058">
        <v>320000.0</v>
      </c>
      <c r="Z63" s="1057"/>
      <c r="AA63" s="1059">
        <v>0.0</v>
      </c>
      <c r="AB63" s="1059">
        <v>0.0</v>
      </c>
      <c r="AC63" s="1057">
        <v>25.0</v>
      </c>
      <c r="AD63" s="1057">
        <v>10.0</v>
      </c>
      <c r="AE63" s="1055"/>
      <c r="AF63" s="1059"/>
      <c r="AG63" s="1059"/>
      <c r="AH63" s="1059"/>
      <c r="AI63" s="1059"/>
      <c r="AJ63" s="1059"/>
      <c r="AK63" s="1059"/>
      <c r="AL63" s="1059"/>
      <c r="AM63" s="1059"/>
      <c r="AN63" s="1059"/>
      <c r="AO63" s="1059"/>
      <c r="AP63" s="1059"/>
      <c r="AQ63" s="1059"/>
      <c r="AR63" s="1059"/>
      <c r="AS63" s="1059"/>
      <c r="AT63" s="1059"/>
    </row>
    <row r="64" ht="18.0" customHeight="1">
      <c r="A64" s="1044" t="s">
        <v>3952</v>
      </c>
      <c r="B64" s="1044" t="s">
        <v>4893</v>
      </c>
      <c r="C64" s="1045" t="s">
        <v>4855</v>
      </c>
      <c r="D64" s="1046" t="s">
        <v>4610</v>
      </c>
      <c r="E64" s="1047" t="s">
        <v>4791</v>
      </c>
      <c r="F64" s="1047" t="s">
        <v>4792</v>
      </c>
      <c r="G64" s="1048" t="s">
        <v>715</v>
      </c>
      <c r="H64" s="1049">
        <v>0.4</v>
      </c>
      <c r="I64" s="1050">
        <v>4130.0</v>
      </c>
      <c r="J64" s="1051" t="s">
        <v>2948</v>
      </c>
      <c r="K64" s="1049">
        <v>0.6</v>
      </c>
      <c r="L64" s="1050">
        <v>6195.0</v>
      </c>
      <c r="M64" s="1051" t="s">
        <v>2955</v>
      </c>
      <c r="N64" s="1049">
        <v>0.1</v>
      </c>
      <c r="O64" s="1052">
        <f t="shared" si="9"/>
        <v>1032.5</v>
      </c>
      <c r="P64" s="1053">
        <v>0.035</v>
      </c>
      <c r="Q64" s="1050">
        <v>10325.0</v>
      </c>
      <c r="R64" s="1054">
        <v>44271.0</v>
      </c>
      <c r="S64" s="1056"/>
      <c r="T64" s="1056">
        <v>44629.0</v>
      </c>
      <c r="U64" s="1056">
        <v>44371.0</v>
      </c>
      <c r="V64" s="1056">
        <v>44418.0</v>
      </c>
      <c r="W64" s="1056">
        <v>44418.0</v>
      </c>
      <c r="X64" s="1057">
        <v>337000.0</v>
      </c>
      <c r="Y64" s="1058">
        <v>295000.0</v>
      </c>
      <c r="Z64" s="1057">
        <v>495.0</v>
      </c>
      <c r="AA64" s="1059">
        <v>0.0</v>
      </c>
      <c r="AB64" s="1059">
        <v>0.0</v>
      </c>
      <c r="AC64" s="1057">
        <v>25.0</v>
      </c>
      <c r="AD64" s="1057">
        <v>10.0</v>
      </c>
      <c r="AE64" s="1055"/>
      <c r="AF64" s="1059"/>
      <c r="AG64" s="1059"/>
      <c r="AH64" s="1059"/>
      <c r="AI64" s="1059"/>
      <c r="AJ64" s="1059"/>
      <c r="AK64" s="1059"/>
      <c r="AL64" s="1059"/>
      <c r="AM64" s="1059"/>
      <c r="AN64" s="1059"/>
      <c r="AO64" s="1059"/>
      <c r="AP64" s="1059"/>
      <c r="AQ64" s="1059"/>
      <c r="AR64" s="1059"/>
      <c r="AS64" s="1059"/>
      <c r="AT64" s="1059"/>
    </row>
    <row r="65" ht="18.0" customHeight="1">
      <c r="A65" s="1044" t="s">
        <v>82</v>
      </c>
      <c r="B65" s="1044" t="s">
        <v>4894</v>
      </c>
      <c r="C65" s="1045" t="s">
        <v>4855</v>
      </c>
      <c r="D65" s="1046" t="s">
        <v>4610</v>
      </c>
      <c r="E65" s="1062" t="s">
        <v>443</v>
      </c>
      <c r="F65" s="1047" t="s">
        <v>4792</v>
      </c>
      <c r="G65" s="1048" t="s">
        <v>715</v>
      </c>
      <c r="H65" s="1049">
        <v>0.6</v>
      </c>
      <c r="I65" s="1050">
        <v>7582.0</v>
      </c>
      <c r="J65" s="1051" t="s">
        <v>2948</v>
      </c>
      <c r="K65" s="1049">
        <v>0.4</v>
      </c>
      <c r="L65" s="1050">
        <v>5054.0</v>
      </c>
      <c r="M65" s="1051"/>
      <c r="N65" s="1049"/>
      <c r="O65" s="1052" t="str">
        <f t="shared" si="9"/>
        <v/>
      </c>
      <c r="P65" s="1053">
        <v>0.02</v>
      </c>
      <c r="Q65" s="1050">
        <v>19440.0</v>
      </c>
      <c r="R65" s="1054">
        <v>44284.0</v>
      </c>
      <c r="S65" s="1056"/>
      <c r="T65" s="1056">
        <v>44649.0</v>
      </c>
      <c r="U65" s="1056">
        <v>44376.0</v>
      </c>
      <c r="V65" s="1056">
        <v>44418.0</v>
      </c>
      <c r="W65" s="1056">
        <v>44418.0</v>
      </c>
      <c r="X65" s="1057">
        <v>972000.0</v>
      </c>
      <c r="Y65" s="1058">
        <v>972000.0</v>
      </c>
      <c r="Z65" s="1057">
        <v>495.0</v>
      </c>
      <c r="AA65" s="1057">
        <v>0.0</v>
      </c>
      <c r="AB65" s="1057">
        <v>0.0</v>
      </c>
      <c r="AC65" s="1057">
        <v>25.0</v>
      </c>
      <c r="AD65" s="1057">
        <v>10.0</v>
      </c>
      <c r="AE65" s="1057">
        <v>6804.0</v>
      </c>
      <c r="AF65" s="1059"/>
      <c r="AG65" s="1059"/>
      <c r="AH65" s="1059"/>
      <c r="AI65" s="1059"/>
      <c r="AJ65" s="1059"/>
      <c r="AK65" s="1059"/>
      <c r="AL65" s="1059"/>
      <c r="AM65" s="1059"/>
      <c r="AN65" s="1059"/>
      <c r="AO65" s="1059"/>
      <c r="AP65" s="1059"/>
      <c r="AQ65" s="1059"/>
      <c r="AR65" s="1059"/>
      <c r="AS65" s="1059"/>
      <c r="AT65" s="1059"/>
    </row>
    <row r="66" ht="18.0" customHeight="1">
      <c r="A66" s="1044" t="s">
        <v>4804</v>
      </c>
      <c r="B66" s="1044" t="s">
        <v>4895</v>
      </c>
      <c r="C66" s="1045" t="s">
        <v>4855</v>
      </c>
      <c r="D66" s="1046" t="s">
        <v>4610</v>
      </c>
      <c r="E66" s="1062" t="s">
        <v>4806</v>
      </c>
      <c r="F66" s="1047" t="s">
        <v>4786</v>
      </c>
      <c r="G66" s="1048" t="s">
        <v>2948</v>
      </c>
      <c r="H66" s="1049">
        <v>1.0</v>
      </c>
      <c r="I66" s="1050">
        <v>6250.0</v>
      </c>
      <c r="J66" s="1051"/>
      <c r="K66" s="1049"/>
      <c r="L66" s="1050" t="str">
        <f>if(K66*Q66=0,"",K66*Q66)</f>
        <v/>
      </c>
      <c r="M66" s="1051"/>
      <c r="N66" s="1049"/>
      <c r="O66" s="1052" t="str">
        <f t="shared" si="9"/>
        <v/>
      </c>
      <c r="P66" s="1053">
        <v>0.0125</v>
      </c>
      <c r="Q66" s="1050">
        <v>6250.0</v>
      </c>
      <c r="R66" s="1054"/>
      <c r="S66" s="1055"/>
      <c r="T66" s="1056"/>
      <c r="U66" s="1056">
        <v>44387.0</v>
      </c>
      <c r="V66" s="1056">
        <v>44420.0</v>
      </c>
      <c r="W66" s="1056">
        <v>44417.0</v>
      </c>
      <c r="X66" s="1057">
        <v>495000.0</v>
      </c>
      <c r="Y66" s="1058">
        <v>500000.0</v>
      </c>
      <c r="Z66" s="1057"/>
      <c r="AA66" s="1059">
        <v>0.0</v>
      </c>
      <c r="AB66" s="1059">
        <v>0.0</v>
      </c>
      <c r="AC66" s="1057">
        <v>25.0</v>
      </c>
      <c r="AD66" s="1057">
        <v>10.0</v>
      </c>
      <c r="AE66" s="1055"/>
      <c r="AF66" s="1059"/>
      <c r="AG66" s="1059"/>
      <c r="AH66" s="1059"/>
      <c r="AI66" s="1059"/>
      <c r="AJ66" s="1059"/>
      <c r="AK66" s="1059"/>
      <c r="AL66" s="1059"/>
      <c r="AM66" s="1059"/>
      <c r="AN66" s="1059"/>
      <c r="AO66" s="1059"/>
      <c r="AP66" s="1059"/>
      <c r="AQ66" s="1059"/>
      <c r="AR66" s="1059"/>
      <c r="AS66" s="1059"/>
      <c r="AT66" s="1059"/>
    </row>
    <row r="67" ht="18.0" customHeight="1">
      <c r="A67" s="1044" t="s">
        <v>4896</v>
      </c>
      <c r="B67" s="1044" t="s">
        <v>4897</v>
      </c>
      <c r="C67" s="1045" t="s">
        <v>4855</v>
      </c>
      <c r="D67" s="1046" t="s">
        <v>3305</v>
      </c>
      <c r="E67" s="1047" t="s">
        <v>585</v>
      </c>
      <c r="F67" s="1047" t="s">
        <v>4786</v>
      </c>
      <c r="G67" s="1061" t="s">
        <v>771</v>
      </c>
      <c r="H67" s="1049">
        <v>0.6</v>
      </c>
      <c r="I67" s="1050">
        <v>6150.0</v>
      </c>
      <c r="J67" s="1051" t="s">
        <v>2948</v>
      </c>
      <c r="K67" s="1049">
        <v>0.4</v>
      </c>
      <c r="L67" s="1050">
        <v>4100.0</v>
      </c>
      <c r="M67" s="1051"/>
      <c r="N67" s="1049"/>
      <c r="O67" s="1052" t="str">
        <f t="shared" si="9"/>
        <v/>
      </c>
      <c r="P67" s="1053">
        <v>0.025</v>
      </c>
      <c r="Q67" s="1050">
        <v>10250.0</v>
      </c>
      <c r="R67" s="1054"/>
      <c r="S67" s="1056"/>
      <c r="T67" s="1055"/>
      <c r="U67" s="1056">
        <v>44384.0</v>
      </c>
      <c r="V67" s="1056">
        <v>44414.0</v>
      </c>
      <c r="W67" s="1056">
        <v>44414.0</v>
      </c>
      <c r="X67" s="1057"/>
      <c r="Y67" s="1058">
        <v>410000.0</v>
      </c>
      <c r="Z67" s="1057"/>
      <c r="AA67" s="1059">
        <v>0.0</v>
      </c>
      <c r="AB67" s="1059">
        <v>0.0</v>
      </c>
      <c r="AC67" s="1057">
        <v>25.0</v>
      </c>
      <c r="AD67" s="1057"/>
      <c r="AE67" s="1055"/>
      <c r="AF67" s="1059"/>
      <c r="AG67" s="1059"/>
      <c r="AH67" s="1059"/>
      <c r="AI67" s="1059"/>
      <c r="AJ67" s="1059"/>
      <c r="AK67" s="1059"/>
      <c r="AL67" s="1059"/>
      <c r="AM67" s="1059"/>
      <c r="AN67" s="1059"/>
      <c r="AO67" s="1059"/>
      <c r="AP67" s="1059"/>
      <c r="AQ67" s="1059"/>
      <c r="AR67" s="1059"/>
      <c r="AS67" s="1059"/>
      <c r="AT67" s="1059"/>
    </row>
    <row r="68" ht="18.0" customHeight="1">
      <c r="A68" s="1044" t="s">
        <v>4898</v>
      </c>
      <c r="B68" s="1044" t="s">
        <v>4899</v>
      </c>
      <c r="C68" s="1045" t="s">
        <v>4855</v>
      </c>
      <c r="D68" s="1046" t="s">
        <v>4610</v>
      </c>
      <c r="E68" s="1047" t="s">
        <v>585</v>
      </c>
      <c r="F68" s="1047" t="s">
        <v>4786</v>
      </c>
      <c r="G68" s="1061" t="s">
        <v>771</v>
      </c>
      <c r="H68" s="1049">
        <v>0.6</v>
      </c>
      <c r="I68" s="1050">
        <v>8400.0</v>
      </c>
      <c r="J68" s="1051" t="s">
        <v>2948</v>
      </c>
      <c r="K68" s="1049">
        <v>0.4</v>
      </c>
      <c r="L68" s="1050">
        <v>5600.0</v>
      </c>
      <c r="M68" s="1051"/>
      <c r="N68" s="1049"/>
      <c r="O68" s="1052" t="str">
        <f t="shared" si="9"/>
        <v/>
      </c>
      <c r="P68" s="1053">
        <v>0.025</v>
      </c>
      <c r="Q68" s="1050">
        <v>14000.0</v>
      </c>
      <c r="R68" s="1054">
        <v>44318.0</v>
      </c>
      <c r="S68" s="1056">
        <v>44336.0</v>
      </c>
      <c r="T68" s="1056">
        <v>44561.0</v>
      </c>
      <c r="U68" s="1056">
        <v>44378.0</v>
      </c>
      <c r="V68" s="1056">
        <v>44405.0</v>
      </c>
      <c r="W68" s="1056">
        <v>44405.0</v>
      </c>
      <c r="X68" s="1057">
        <v>575000.0</v>
      </c>
      <c r="Y68" s="1058">
        <v>560000.0</v>
      </c>
      <c r="Z68" s="1057">
        <v>495.0</v>
      </c>
      <c r="AA68" s="1059">
        <v>0.0</v>
      </c>
      <c r="AB68" s="1059">
        <v>0.0</v>
      </c>
      <c r="AC68" s="1057">
        <v>25.0</v>
      </c>
      <c r="AD68" s="1057"/>
      <c r="AE68" s="1055"/>
      <c r="AF68" s="1059"/>
      <c r="AG68" s="1059"/>
      <c r="AH68" s="1059"/>
      <c r="AI68" s="1059"/>
      <c r="AJ68" s="1059"/>
      <c r="AK68" s="1059"/>
      <c r="AL68" s="1059"/>
      <c r="AM68" s="1059"/>
      <c r="AN68" s="1059"/>
      <c r="AO68" s="1059"/>
      <c r="AP68" s="1059"/>
      <c r="AQ68" s="1059"/>
      <c r="AR68" s="1059"/>
      <c r="AS68" s="1059"/>
      <c r="AT68" s="1059"/>
    </row>
    <row r="69" ht="18.0" customHeight="1">
      <c r="A69" s="1044" t="s">
        <v>4804</v>
      </c>
      <c r="B69" s="1044" t="s">
        <v>4900</v>
      </c>
      <c r="C69" s="1045" t="s">
        <v>4855</v>
      </c>
      <c r="D69" s="1046" t="s">
        <v>4610</v>
      </c>
      <c r="E69" s="1062" t="s">
        <v>4806</v>
      </c>
      <c r="F69" s="1047" t="s">
        <v>4786</v>
      </c>
      <c r="G69" s="1048" t="s">
        <v>2948</v>
      </c>
      <c r="H69" s="1049">
        <v>1.0</v>
      </c>
      <c r="I69" s="1050">
        <v>2438.0</v>
      </c>
      <c r="J69" s="1051"/>
      <c r="K69" s="1049"/>
      <c r="L69" s="1050" t="str">
        <f t="shared" ref="L69:L70" si="10">if(K69*Q69=0,"",K69*Q69)</f>
        <v/>
      </c>
      <c r="M69" s="1051"/>
      <c r="N69" s="1049"/>
      <c r="O69" s="1052" t="str">
        <f t="shared" si="9"/>
        <v/>
      </c>
      <c r="P69" s="1053">
        <v>0.0125</v>
      </c>
      <c r="Q69" s="1050">
        <v>2438.0</v>
      </c>
      <c r="R69" s="1054">
        <v>44379.0</v>
      </c>
      <c r="S69" s="1056">
        <v>44379.0</v>
      </c>
      <c r="T69" s="1056"/>
      <c r="U69" s="1056">
        <v>44381.0</v>
      </c>
      <c r="V69" s="1056">
        <v>44400.0</v>
      </c>
      <c r="W69" s="1056">
        <v>44400.0</v>
      </c>
      <c r="X69" s="1057">
        <v>192000.0</v>
      </c>
      <c r="Y69" s="1058">
        <v>195000.0</v>
      </c>
      <c r="Z69" s="1057"/>
      <c r="AA69" s="1059">
        <v>0.0</v>
      </c>
      <c r="AB69" s="1059">
        <v>0.0</v>
      </c>
      <c r="AC69" s="1057">
        <v>25.0</v>
      </c>
      <c r="AD69" s="1057">
        <v>10.0</v>
      </c>
      <c r="AE69" s="1055"/>
      <c r="AF69" s="1059"/>
      <c r="AG69" s="1059"/>
      <c r="AH69" s="1059"/>
      <c r="AI69" s="1059"/>
      <c r="AJ69" s="1059"/>
      <c r="AK69" s="1059"/>
      <c r="AL69" s="1059"/>
      <c r="AM69" s="1059"/>
      <c r="AN69" s="1059"/>
      <c r="AO69" s="1059"/>
      <c r="AP69" s="1059"/>
      <c r="AQ69" s="1059"/>
      <c r="AR69" s="1059"/>
      <c r="AS69" s="1059"/>
      <c r="AT69" s="1059"/>
    </row>
    <row r="70" ht="18.0" customHeight="1">
      <c r="A70" s="1044" t="s">
        <v>4804</v>
      </c>
      <c r="B70" s="1044" t="s">
        <v>4901</v>
      </c>
      <c r="C70" s="1045" t="s">
        <v>4855</v>
      </c>
      <c r="D70" s="1046" t="s">
        <v>4610</v>
      </c>
      <c r="E70" s="1062" t="s">
        <v>4806</v>
      </c>
      <c r="F70" s="1047" t="s">
        <v>4786</v>
      </c>
      <c r="G70" s="1048" t="s">
        <v>2948</v>
      </c>
      <c r="H70" s="1049">
        <v>1.0</v>
      </c>
      <c r="I70" s="1050">
        <v>4624.0</v>
      </c>
      <c r="J70" s="1051"/>
      <c r="K70" s="1049"/>
      <c r="L70" s="1050" t="str">
        <f t="shared" si="10"/>
        <v/>
      </c>
      <c r="M70" s="1051"/>
      <c r="N70" s="1049"/>
      <c r="O70" s="1052" t="str">
        <f t="shared" si="9"/>
        <v/>
      </c>
      <c r="P70" s="1053">
        <v>0.0125</v>
      </c>
      <c r="Q70" s="1050">
        <v>4624.0</v>
      </c>
      <c r="R70" s="1054">
        <v>44327.0</v>
      </c>
      <c r="S70" s="1056">
        <v>44328.0</v>
      </c>
      <c r="T70" s="1056">
        <v>44513.0</v>
      </c>
      <c r="U70" s="1056">
        <v>44346.0</v>
      </c>
      <c r="V70" s="1056">
        <v>44400.0</v>
      </c>
      <c r="W70" s="1056">
        <v>44400.0</v>
      </c>
      <c r="X70" s="1057">
        <v>380000.0</v>
      </c>
      <c r="Y70" s="1058">
        <v>369900.0</v>
      </c>
      <c r="Z70" s="1057"/>
      <c r="AA70" s="1057">
        <v>0.0</v>
      </c>
      <c r="AB70" s="1057">
        <v>0.0</v>
      </c>
      <c r="AC70" s="1057"/>
      <c r="AD70" s="1057"/>
      <c r="AE70" s="1055"/>
      <c r="AF70" s="1059"/>
      <c r="AG70" s="1059"/>
      <c r="AH70" s="1059"/>
      <c r="AI70" s="1059"/>
      <c r="AJ70" s="1059"/>
      <c r="AK70" s="1059"/>
      <c r="AL70" s="1059"/>
      <c r="AM70" s="1059"/>
      <c r="AN70" s="1059"/>
      <c r="AO70" s="1059"/>
      <c r="AP70" s="1059"/>
      <c r="AQ70" s="1059"/>
      <c r="AR70" s="1059"/>
      <c r="AS70" s="1059"/>
      <c r="AT70" s="1059"/>
    </row>
    <row r="71" ht="18.0" customHeight="1">
      <c r="A71" s="1044" t="s">
        <v>4902</v>
      </c>
      <c r="B71" s="1044" t="s">
        <v>4903</v>
      </c>
      <c r="C71" s="1045" t="s">
        <v>4855</v>
      </c>
      <c r="D71" s="1046" t="s">
        <v>4610</v>
      </c>
      <c r="E71" s="1047" t="s">
        <v>4791</v>
      </c>
      <c r="F71" s="1047" t="s">
        <v>4792</v>
      </c>
      <c r="G71" s="1048" t="s">
        <v>715</v>
      </c>
      <c r="H71" s="1049">
        <v>0.4</v>
      </c>
      <c r="I71" s="1050">
        <v>6720.0</v>
      </c>
      <c r="J71" s="1051" t="s">
        <v>2948</v>
      </c>
      <c r="K71" s="1049">
        <v>0.6</v>
      </c>
      <c r="L71" s="1050">
        <v>10080.0</v>
      </c>
      <c r="M71" s="1051"/>
      <c r="N71" s="1049"/>
      <c r="O71" s="1052" t="str">
        <f t="shared" si="9"/>
        <v/>
      </c>
      <c r="P71" s="1053">
        <v>0.035</v>
      </c>
      <c r="Q71" s="1050">
        <v>16800.0</v>
      </c>
      <c r="R71" s="1054">
        <v>44212.0</v>
      </c>
      <c r="S71" s="1056">
        <v>44303.0</v>
      </c>
      <c r="T71" s="1056">
        <v>44577.0</v>
      </c>
      <c r="U71" s="1056">
        <v>44310.0</v>
      </c>
      <c r="V71" s="1056">
        <v>44400.0</v>
      </c>
      <c r="W71" s="1056">
        <v>44400.0</v>
      </c>
      <c r="X71" s="1057">
        <v>480000.0</v>
      </c>
      <c r="Y71" s="1058">
        <v>480000.0</v>
      </c>
      <c r="Z71" s="1057">
        <v>495.0</v>
      </c>
      <c r="AA71" s="1057">
        <v>0.0</v>
      </c>
      <c r="AB71" s="1057">
        <v>0.0</v>
      </c>
      <c r="AC71" s="1057">
        <v>25.0</v>
      </c>
      <c r="AD71" s="1057">
        <v>10.0</v>
      </c>
      <c r="AE71" s="1055"/>
      <c r="AF71" s="1059"/>
      <c r="AG71" s="1059"/>
      <c r="AH71" s="1059"/>
      <c r="AI71" s="1059"/>
      <c r="AJ71" s="1059"/>
      <c r="AK71" s="1059"/>
      <c r="AL71" s="1059"/>
      <c r="AM71" s="1059"/>
      <c r="AN71" s="1059"/>
      <c r="AO71" s="1059"/>
      <c r="AP71" s="1059"/>
      <c r="AQ71" s="1059"/>
      <c r="AR71" s="1059"/>
      <c r="AS71" s="1059"/>
      <c r="AT71" s="1059"/>
    </row>
    <row r="72" ht="18.0" customHeight="1">
      <c r="A72" s="1044" t="s">
        <v>4904</v>
      </c>
      <c r="B72" s="1044" t="s">
        <v>4905</v>
      </c>
      <c r="C72" s="1045" t="s">
        <v>4855</v>
      </c>
      <c r="D72" s="1046" t="s">
        <v>4610</v>
      </c>
      <c r="E72" s="1047" t="s">
        <v>4791</v>
      </c>
      <c r="F72" s="1047" t="s">
        <v>4792</v>
      </c>
      <c r="G72" s="1048" t="s">
        <v>715</v>
      </c>
      <c r="H72" s="1049">
        <v>0.4</v>
      </c>
      <c r="I72" s="1050">
        <v>6062.0</v>
      </c>
      <c r="J72" s="1051" t="s">
        <v>2948</v>
      </c>
      <c r="K72" s="1049">
        <v>0.6</v>
      </c>
      <c r="L72" s="1050">
        <v>9093.0</v>
      </c>
      <c r="M72" s="1051" t="s">
        <v>4826</v>
      </c>
      <c r="N72" s="1049">
        <v>0.1</v>
      </c>
      <c r="O72" s="1052">
        <f t="shared" si="9"/>
        <v>1515.5</v>
      </c>
      <c r="P72" s="1053">
        <v>0.035</v>
      </c>
      <c r="Q72" s="1050">
        <v>15155.0</v>
      </c>
      <c r="R72" s="1054">
        <v>44317.0</v>
      </c>
      <c r="S72" s="1055"/>
      <c r="T72" s="1056">
        <v>44275.0</v>
      </c>
      <c r="U72" s="1056">
        <v>44366.0</v>
      </c>
      <c r="V72" s="1056">
        <v>44396.0</v>
      </c>
      <c r="W72" s="1056">
        <v>44396.0</v>
      </c>
      <c r="X72" s="1057">
        <v>420000.0</v>
      </c>
      <c r="Y72" s="1058">
        <v>433000.0</v>
      </c>
      <c r="Z72" s="1057">
        <v>495.0</v>
      </c>
      <c r="AA72" s="1059"/>
      <c r="AB72" s="1059"/>
      <c r="AC72" s="1057">
        <v>25.0</v>
      </c>
      <c r="AD72" s="1057">
        <v>10.0</v>
      </c>
      <c r="AE72" s="1055"/>
      <c r="AF72" s="1059"/>
      <c r="AG72" s="1059"/>
      <c r="AH72" s="1059"/>
      <c r="AI72" s="1059"/>
      <c r="AJ72" s="1059"/>
      <c r="AK72" s="1059"/>
      <c r="AL72" s="1059"/>
      <c r="AM72" s="1059"/>
      <c r="AN72" s="1059"/>
      <c r="AO72" s="1059"/>
      <c r="AP72" s="1059"/>
      <c r="AQ72" s="1059"/>
      <c r="AR72" s="1059"/>
      <c r="AS72" s="1059"/>
      <c r="AT72" s="1059"/>
    </row>
    <row r="73" ht="18.0" customHeight="1">
      <c r="A73" s="1044" t="s">
        <v>4906</v>
      </c>
      <c r="B73" s="1044" t="s">
        <v>4907</v>
      </c>
      <c r="C73" s="1045" t="s">
        <v>4855</v>
      </c>
      <c r="D73" s="1046" t="s">
        <v>4610</v>
      </c>
      <c r="E73" s="1047" t="s">
        <v>585</v>
      </c>
      <c r="F73" s="1047" t="s">
        <v>4786</v>
      </c>
      <c r="G73" s="1061" t="s">
        <v>771</v>
      </c>
      <c r="H73" s="1049">
        <v>0.6</v>
      </c>
      <c r="I73" s="1050">
        <v>2775.0</v>
      </c>
      <c r="J73" s="1051" t="s">
        <v>2948</v>
      </c>
      <c r="K73" s="1049">
        <v>0.4</v>
      </c>
      <c r="L73" s="1050">
        <v>1850.0</v>
      </c>
      <c r="M73" s="1051"/>
      <c r="N73" s="1049"/>
      <c r="O73" s="1052" t="str">
        <f t="shared" si="9"/>
        <v/>
      </c>
      <c r="P73" s="1053">
        <v>0.025</v>
      </c>
      <c r="Q73" s="1050">
        <v>4625.0</v>
      </c>
      <c r="R73" s="1054">
        <v>44334.0</v>
      </c>
      <c r="S73" s="1055"/>
      <c r="T73" s="1056">
        <v>44561.0</v>
      </c>
      <c r="U73" s="1056">
        <v>44347.0</v>
      </c>
      <c r="V73" s="1056">
        <v>44391.0</v>
      </c>
      <c r="W73" s="1056">
        <v>44391.0</v>
      </c>
      <c r="X73" s="1057">
        <v>165000.0</v>
      </c>
      <c r="Y73" s="1058">
        <v>185000.0</v>
      </c>
      <c r="Z73" s="1057">
        <v>495.0</v>
      </c>
      <c r="AA73" s="1059">
        <v>278.0</v>
      </c>
      <c r="AB73" s="1059">
        <v>141.0</v>
      </c>
      <c r="AC73" s="1057"/>
      <c r="AD73" s="1057"/>
      <c r="AE73" s="1055"/>
      <c r="AF73" s="1059"/>
      <c r="AG73" s="1059"/>
      <c r="AH73" s="1059"/>
      <c r="AI73" s="1059"/>
      <c r="AJ73" s="1059"/>
      <c r="AK73" s="1059"/>
      <c r="AL73" s="1059"/>
      <c r="AM73" s="1059"/>
      <c r="AN73" s="1059"/>
      <c r="AO73" s="1059"/>
      <c r="AP73" s="1059"/>
      <c r="AQ73" s="1059"/>
      <c r="AR73" s="1059"/>
      <c r="AS73" s="1059"/>
      <c r="AT73" s="1059"/>
    </row>
    <row r="74" ht="18.0" customHeight="1">
      <c r="A74" s="1044" t="s">
        <v>4908</v>
      </c>
      <c r="B74" s="1044" t="s">
        <v>4909</v>
      </c>
      <c r="C74" s="1045" t="s">
        <v>4855</v>
      </c>
      <c r="D74" s="1046" t="s">
        <v>4610</v>
      </c>
      <c r="E74" s="1062" t="s">
        <v>443</v>
      </c>
      <c r="F74" s="1047" t="s">
        <v>4792</v>
      </c>
      <c r="G74" s="1048" t="s">
        <v>715</v>
      </c>
      <c r="H74" s="1049">
        <v>0.6</v>
      </c>
      <c r="I74" s="1050">
        <v>5604.0</v>
      </c>
      <c r="J74" s="1051" t="s">
        <v>2948</v>
      </c>
      <c r="K74" s="1049">
        <v>0.4</v>
      </c>
      <c r="L74" s="1050">
        <v>3736.0</v>
      </c>
      <c r="M74" s="1051"/>
      <c r="N74" s="1049"/>
      <c r="O74" s="1052" t="str">
        <f t="shared" si="9"/>
        <v/>
      </c>
      <c r="P74" s="1053">
        <v>0.02</v>
      </c>
      <c r="Q74" s="1050">
        <v>9340.0</v>
      </c>
      <c r="R74" s="1054">
        <v>44225.0</v>
      </c>
      <c r="S74" s="1055"/>
      <c r="T74" s="1056">
        <v>44590.0</v>
      </c>
      <c r="U74" s="1056">
        <v>44334.0</v>
      </c>
      <c r="V74" s="1056">
        <v>44389.0</v>
      </c>
      <c r="W74" s="1056">
        <v>44389.0</v>
      </c>
      <c r="X74" s="1057">
        <v>430000.0</v>
      </c>
      <c r="Y74" s="1058">
        <v>467000.0</v>
      </c>
      <c r="Z74" s="1057">
        <v>495.0</v>
      </c>
      <c r="AA74" s="1059">
        <v>0.0</v>
      </c>
      <c r="AB74" s="1059">
        <v>0.0</v>
      </c>
      <c r="AC74" s="1057">
        <v>25.0</v>
      </c>
      <c r="AD74" s="1057">
        <v>10.0</v>
      </c>
      <c r="AE74" s="1055"/>
      <c r="AF74" s="1059"/>
      <c r="AG74" s="1059"/>
      <c r="AH74" s="1059"/>
      <c r="AI74" s="1059"/>
      <c r="AJ74" s="1059"/>
      <c r="AK74" s="1059"/>
      <c r="AL74" s="1059"/>
      <c r="AM74" s="1059"/>
      <c r="AN74" s="1059"/>
      <c r="AO74" s="1059"/>
      <c r="AP74" s="1059"/>
      <c r="AQ74" s="1059"/>
      <c r="AR74" s="1059"/>
      <c r="AS74" s="1059"/>
      <c r="AT74" s="1059"/>
    </row>
    <row r="75" ht="18.0" customHeight="1">
      <c r="A75" s="1044" t="s">
        <v>3756</v>
      </c>
      <c r="B75" s="1044" t="s">
        <v>4910</v>
      </c>
      <c r="C75" s="1045" t="s">
        <v>4855</v>
      </c>
      <c r="D75" s="1046" t="s">
        <v>4610</v>
      </c>
      <c r="E75" s="1047" t="s">
        <v>4791</v>
      </c>
      <c r="F75" s="1047" t="s">
        <v>4792</v>
      </c>
      <c r="G75" s="1048" t="s">
        <v>715</v>
      </c>
      <c r="H75" s="1049">
        <v>0.4</v>
      </c>
      <c r="I75" s="1050">
        <v>1281.0</v>
      </c>
      <c r="J75" s="1051" t="s">
        <v>2948</v>
      </c>
      <c r="K75" s="1049">
        <v>0.6</v>
      </c>
      <c r="L75" s="1050">
        <v>1922.0</v>
      </c>
      <c r="M75" s="1051"/>
      <c r="N75" s="1049"/>
      <c r="O75" s="1052" t="str">
        <f t="shared" si="9"/>
        <v/>
      </c>
      <c r="P75" s="1053">
        <v>0.035</v>
      </c>
      <c r="Q75" s="1050">
        <v>3203.0</v>
      </c>
      <c r="R75" s="1054">
        <v>44214.0</v>
      </c>
      <c r="S75" s="1055"/>
      <c r="T75" s="1056">
        <v>44579.0</v>
      </c>
      <c r="U75" s="1056">
        <v>44354.0</v>
      </c>
      <c r="V75" s="1056">
        <v>44383.0</v>
      </c>
      <c r="W75" s="1056">
        <v>44383.0</v>
      </c>
      <c r="X75" s="1057">
        <v>130000.0</v>
      </c>
      <c r="Y75" s="1058">
        <v>91500.0</v>
      </c>
      <c r="Z75" s="1057"/>
      <c r="AA75" s="1059">
        <v>0.0</v>
      </c>
      <c r="AB75" s="1059">
        <v>0.0</v>
      </c>
      <c r="AC75" s="1057">
        <v>25.0</v>
      </c>
      <c r="AD75" s="1057">
        <v>10.0</v>
      </c>
      <c r="AE75" s="1055"/>
      <c r="AF75" s="1059"/>
      <c r="AG75" s="1059"/>
      <c r="AH75" s="1059"/>
      <c r="AI75" s="1059"/>
      <c r="AJ75" s="1059"/>
      <c r="AK75" s="1059"/>
      <c r="AL75" s="1059"/>
      <c r="AM75" s="1059"/>
      <c r="AN75" s="1059"/>
      <c r="AO75" s="1059"/>
      <c r="AP75" s="1059"/>
      <c r="AQ75" s="1059"/>
      <c r="AR75" s="1059"/>
      <c r="AS75" s="1059"/>
      <c r="AT75" s="1059"/>
    </row>
    <row r="76" ht="18.0" customHeight="1">
      <c r="A76" s="1044" t="s">
        <v>4804</v>
      </c>
      <c r="B76" s="1044" t="s">
        <v>4911</v>
      </c>
      <c r="C76" s="1045" t="s">
        <v>4855</v>
      </c>
      <c r="D76" s="1046" t="s">
        <v>4610</v>
      </c>
      <c r="E76" s="1062" t="s">
        <v>4806</v>
      </c>
      <c r="F76" s="1047" t="s">
        <v>4786</v>
      </c>
      <c r="G76" s="1048" t="s">
        <v>2948</v>
      </c>
      <c r="H76" s="1049">
        <v>1.0</v>
      </c>
      <c r="I76" s="1050">
        <v>5188.0</v>
      </c>
      <c r="J76" s="1051"/>
      <c r="K76" s="1049"/>
      <c r="L76" s="1050" t="str">
        <f>if(K76*Q76=0,"",K76*Q76)</f>
        <v/>
      </c>
      <c r="M76" s="1051"/>
      <c r="N76" s="1049"/>
      <c r="O76" s="1052" t="str">
        <f t="shared" si="9"/>
        <v/>
      </c>
      <c r="P76" s="1053">
        <v>0.0125</v>
      </c>
      <c r="Q76" s="1050">
        <v>5188.0</v>
      </c>
      <c r="R76" s="1054">
        <v>44327.0</v>
      </c>
      <c r="S76" s="1056">
        <v>44328.0</v>
      </c>
      <c r="T76" s="1056">
        <v>44497.0</v>
      </c>
      <c r="U76" s="1056">
        <v>44340.0</v>
      </c>
      <c r="V76" s="1056">
        <v>44383.0</v>
      </c>
      <c r="W76" s="1056">
        <v>44383.0</v>
      </c>
      <c r="X76" s="1057">
        <v>405000.0</v>
      </c>
      <c r="Y76" s="1058">
        <v>415000.0</v>
      </c>
      <c r="Z76" s="1057"/>
      <c r="AA76" s="1059">
        <v>778.0</v>
      </c>
      <c r="AB76" s="1059">
        <v>311.0</v>
      </c>
      <c r="AC76" s="1057"/>
      <c r="AD76" s="1057"/>
      <c r="AE76" s="1055"/>
      <c r="AF76" s="1059"/>
      <c r="AG76" s="1059"/>
      <c r="AH76" s="1059"/>
      <c r="AI76" s="1059"/>
      <c r="AJ76" s="1059"/>
      <c r="AK76" s="1059"/>
      <c r="AL76" s="1059"/>
      <c r="AM76" s="1059"/>
      <c r="AN76" s="1059"/>
      <c r="AO76" s="1059"/>
      <c r="AP76" s="1059"/>
      <c r="AQ76" s="1059"/>
      <c r="AR76" s="1059"/>
      <c r="AS76" s="1059"/>
      <c r="AT76" s="1059"/>
    </row>
    <row r="77" ht="18.0" customHeight="1">
      <c r="A77" s="1044" t="s">
        <v>4912</v>
      </c>
      <c r="B77" s="1044" t="s">
        <v>4913</v>
      </c>
      <c r="C77" s="1045" t="s">
        <v>4855</v>
      </c>
      <c r="D77" s="1046" t="s">
        <v>3305</v>
      </c>
      <c r="E77" s="1047" t="s">
        <v>585</v>
      </c>
      <c r="F77" s="1047" t="s">
        <v>4786</v>
      </c>
      <c r="G77" s="1048" t="s">
        <v>2951</v>
      </c>
      <c r="H77" s="1049">
        <v>0.6</v>
      </c>
      <c r="I77" s="1050">
        <v>2993.0</v>
      </c>
      <c r="J77" s="1051" t="s">
        <v>2948</v>
      </c>
      <c r="K77" s="1049">
        <v>0.4</v>
      </c>
      <c r="L77" s="1050">
        <v>1995.0</v>
      </c>
      <c r="M77" s="1051"/>
      <c r="N77" s="1049"/>
      <c r="O77" s="1052" t="str">
        <f t="shared" si="9"/>
        <v/>
      </c>
      <c r="P77" s="1053">
        <v>0.025</v>
      </c>
      <c r="Q77" s="1050">
        <v>4988.0</v>
      </c>
      <c r="R77" s="1054"/>
      <c r="S77" s="1056"/>
      <c r="T77" s="1056"/>
      <c r="U77" s="1056">
        <v>44333.0</v>
      </c>
      <c r="V77" s="1056">
        <v>44378.0</v>
      </c>
      <c r="W77" s="1056">
        <v>44378.0</v>
      </c>
      <c r="X77" s="1057">
        <v>199500.0</v>
      </c>
      <c r="Y77" s="1058">
        <v>199500.0</v>
      </c>
      <c r="Z77" s="1057">
        <v>495.0</v>
      </c>
      <c r="AA77" s="1059">
        <v>299.0</v>
      </c>
      <c r="AB77" s="1059">
        <v>149.0</v>
      </c>
      <c r="AC77" s="1057"/>
      <c r="AD77" s="1057"/>
      <c r="AE77" s="1055"/>
      <c r="AF77" s="1059"/>
      <c r="AG77" s="1059"/>
      <c r="AH77" s="1059"/>
      <c r="AI77" s="1059"/>
      <c r="AJ77" s="1059"/>
      <c r="AK77" s="1059"/>
      <c r="AL77" s="1059"/>
      <c r="AM77" s="1059"/>
      <c r="AN77" s="1059"/>
      <c r="AO77" s="1059"/>
      <c r="AP77" s="1059"/>
      <c r="AQ77" s="1059"/>
      <c r="AR77" s="1059"/>
      <c r="AS77" s="1059"/>
      <c r="AT77" s="1059"/>
    </row>
    <row r="78" ht="18.0" customHeight="1">
      <c r="A78" s="1044" t="s">
        <v>4804</v>
      </c>
      <c r="B78" s="1044" t="s">
        <v>4914</v>
      </c>
      <c r="C78" s="1045" t="s">
        <v>4855</v>
      </c>
      <c r="D78" s="1046" t="s">
        <v>4610</v>
      </c>
      <c r="E78" s="1062" t="s">
        <v>4806</v>
      </c>
      <c r="F78" s="1047" t="s">
        <v>4786</v>
      </c>
      <c r="G78" s="1048" t="s">
        <v>2948</v>
      </c>
      <c r="H78" s="1049">
        <v>1.0</v>
      </c>
      <c r="I78" s="1050">
        <v>3125.0</v>
      </c>
      <c r="J78" s="1051"/>
      <c r="K78" s="1049"/>
      <c r="L78" s="1050" t="str">
        <f>if(K78*Q78=0,"",K78*Q78)</f>
        <v/>
      </c>
      <c r="M78" s="1051"/>
      <c r="N78" s="1049"/>
      <c r="O78" s="1052" t="str">
        <f t="shared" si="9"/>
        <v/>
      </c>
      <c r="P78" s="1053">
        <v>0.0125</v>
      </c>
      <c r="Q78" s="1050">
        <v>3125.0</v>
      </c>
      <c r="R78" s="1054">
        <v>44250.0</v>
      </c>
      <c r="S78" s="1056">
        <v>44248.0</v>
      </c>
      <c r="T78" s="1056">
        <v>44615.0</v>
      </c>
      <c r="U78" s="1056">
        <v>44323.0</v>
      </c>
      <c r="V78" s="1056">
        <v>44377.0</v>
      </c>
      <c r="W78" s="1056">
        <v>44378.0</v>
      </c>
      <c r="X78" s="1057">
        <v>265000.0</v>
      </c>
      <c r="Y78" s="1058">
        <v>250000.0</v>
      </c>
      <c r="Z78" s="1057"/>
      <c r="AA78" s="1059">
        <v>0.0</v>
      </c>
      <c r="AB78" s="1059">
        <v>0.0</v>
      </c>
      <c r="AC78" s="1057"/>
      <c r="AD78" s="1057"/>
      <c r="AE78" s="1055"/>
      <c r="AF78" s="1059"/>
      <c r="AG78" s="1059"/>
      <c r="AH78" s="1059"/>
      <c r="AI78" s="1059"/>
      <c r="AJ78" s="1059"/>
      <c r="AK78" s="1059"/>
      <c r="AL78" s="1059"/>
      <c r="AM78" s="1059"/>
      <c r="AN78" s="1059"/>
      <c r="AO78" s="1059"/>
      <c r="AP78" s="1059"/>
      <c r="AQ78" s="1059"/>
      <c r="AR78" s="1059"/>
      <c r="AS78" s="1059"/>
      <c r="AT78" s="1059"/>
    </row>
    <row r="79" ht="18.0" customHeight="1">
      <c r="A79" s="1044" t="s">
        <v>11</v>
      </c>
      <c r="B79" s="1044" t="s">
        <v>113</v>
      </c>
      <c r="C79" s="1045" t="s">
        <v>4855</v>
      </c>
      <c r="D79" s="1046" t="s">
        <v>4610</v>
      </c>
      <c r="E79" s="1047" t="s">
        <v>4791</v>
      </c>
      <c r="F79" s="1047" t="s">
        <v>4792</v>
      </c>
      <c r="G79" s="1048" t="s">
        <v>715</v>
      </c>
      <c r="H79" s="1049">
        <v>0.4</v>
      </c>
      <c r="I79" s="1050">
        <v>3450.0</v>
      </c>
      <c r="J79" s="1051" t="s">
        <v>2948</v>
      </c>
      <c r="K79" s="1049">
        <v>0.6</v>
      </c>
      <c r="L79" s="1050">
        <v>5175.0</v>
      </c>
      <c r="M79" s="1051"/>
      <c r="N79" s="1049"/>
      <c r="O79" s="1052" t="str">
        <f t="shared" si="9"/>
        <v/>
      </c>
      <c r="P79" s="1053">
        <v>0.025</v>
      </c>
      <c r="Q79" s="1050">
        <v>8625.0</v>
      </c>
      <c r="R79" s="1054">
        <v>44287.0</v>
      </c>
      <c r="S79" s="1056">
        <v>44298.0</v>
      </c>
      <c r="T79" s="1056">
        <v>44663.0</v>
      </c>
      <c r="U79" s="1056">
        <v>44327.0</v>
      </c>
      <c r="V79" s="1056">
        <v>44377.0</v>
      </c>
      <c r="W79" s="1056">
        <v>44377.0</v>
      </c>
      <c r="X79" s="1057">
        <v>347000.0</v>
      </c>
      <c r="Y79" s="1058">
        <v>345000.0</v>
      </c>
      <c r="Z79" s="1057">
        <v>495.0</v>
      </c>
      <c r="AA79" s="1059">
        <v>776.0</v>
      </c>
      <c r="AB79" s="1059">
        <v>340.0</v>
      </c>
      <c r="AC79" s="1057"/>
      <c r="AD79" s="1057"/>
      <c r="AE79" s="1055"/>
      <c r="AF79" s="1059"/>
      <c r="AG79" s="1059"/>
      <c r="AH79" s="1059"/>
      <c r="AI79" s="1059"/>
      <c r="AJ79" s="1059"/>
      <c r="AK79" s="1059"/>
      <c r="AL79" s="1059"/>
      <c r="AM79" s="1059"/>
      <c r="AN79" s="1059"/>
      <c r="AO79" s="1059"/>
      <c r="AP79" s="1059"/>
      <c r="AQ79" s="1059"/>
      <c r="AR79" s="1059"/>
      <c r="AS79" s="1059"/>
      <c r="AT79" s="1059"/>
    </row>
    <row r="80" ht="18.0" customHeight="1">
      <c r="A80" s="1044" t="s">
        <v>4915</v>
      </c>
      <c r="B80" s="1044" t="s">
        <v>4916</v>
      </c>
      <c r="C80" s="1045" t="s">
        <v>4855</v>
      </c>
      <c r="D80" s="1046" t="s">
        <v>4610</v>
      </c>
      <c r="E80" s="1047" t="s">
        <v>585</v>
      </c>
      <c r="F80" s="1047" t="s">
        <v>4786</v>
      </c>
      <c r="G80" s="1048" t="s">
        <v>715</v>
      </c>
      <c r="H80" s="1049">
        <v>0.6</v>
      </c>
      <c r="I80" s="1050">
        <v>6263.0</v>
      </c>
      <c r="J80" s="1051" t="s">
        <v>2948</v>
      </c>
      <c r="K80" s="1049">
        <v>0.4</v>
      </c>
      <c r="L80" s="1050">
        <v>4175.0</v>
      </c>
      <c r="M80" s="1051"/>
      <c r="N80" s="1049"/>
      <c r="O80" s="1052" t="str">
        <f t="shared" si="9"/>
        <v/>
      </c>
      <c r="P80" s="1053">
        <v>0.025</v>
      </c>
      <c r="Q80" s="1050">
        <v>10438.0</v>
      </c>
      <c r="R80" s="1054">
        <v>44270.0</v>
      </c>
      <c r="S80" s="1056">
        <v>44314.0</v>
      </c>
      <c r="T80" s="1056">
        <v>44673.0</v>
      </c>
      <c r="U80" s="1056">
        <v>44350.0</v>
      </c>
      <c r="V80" s="1056">
        <v>44377.0</v>
      </c>
      <c r="W80" s="1056">
        <v>44377.0</v>
      </c>
      <c r="X80" s="1057">
        <v>420000.0</v>
      </c>
      <c r="Y80" s="1058">
        <v>417500.0</v>
      </c>
      <c r="Z80" s="1057">
        <v>495.0</v>
      </c>
      <c r="AA80" s="1059">
        <v>0.0</v>
      </c>
      <c r="AB80" s="1059">
        <v>0.0</v>
      </c>
      <c r="AC80" s="1057"/>
      <c r="AD80" s="1057"/>
      <c r="AE80" s="1055"/>
      <c r="AF80" s="1059"/>
      <c r="AG80" s="1059"/>
      <c r="AH80" s="1059"/>
      <c r="AI80" s="1059"/>
      <c r="AJ80" s="1059"/>
      <c r="AK80" s="1059"/>
      <c r="AL80" s="1059"/>
      <c r="AM80" s="1059"/>
      <c r="AN80" s="1059"/>
      <c r="AO80" s="1059"/>
      <c r="AP80" s="1059"/>
      <c r="AQ80" s="1059"/>
      <c r="AR80" s="1059"/>
      <c r="AS80" s="1059"/>
      <c r="AT80" s="1059"/>
    </row>
    <row r="81" ht="18.0" customHeight="1">
      <c r="A81" s="1044" t="s">
        <v>4917</v>
      </c>
      <c r="B81" s="1044" t="s">
        <v>4918</v>
      </c>
      <c r="C81" s="1045" t="s">
        <v>4855</v>
      </c>
      <c r="D81" s="1046" t="s">
        <v>3305</v>
      </c>
      <c r="E81" s="1047" t="s">
        <v>585</v>
      </c>
      <c r="F81" s="1047" t="s">
        <v>4786</v>
      </c>
      <c r="G81" s="1048" t="s">
        <v>2948</v>
      </c>
      <c r="H81" s="1049">
        <v>1.0</v>
      </c>
      <c r="I81" s="1050">
        <v>13100.0</v>
      </c>
      <c r="J81" s="1051"/>
      <c r="K81" s="1049"/>
      <c r="L81" s="1050" t="str">
        <f>if(K81*Q81=0,"",K81*Q81)</f>
        <v/>
      </c>
      <c r="M81" s="1051"/>
      <c r="N81" s="1049"/>
      <c r="O81" s="1052" t="str">
        <f t="shared" si="9"/>
        <v/>
      </c>
      <c r="P81" s="1053">
        <v>0.02</v>
      </c>
      <c r="Q81" s="1050">
        <v>13100.0</v>
      </c>
      <c r="R81" s="1054"/>
      <c r="S81" s="1055"/>
      <c r="T81" s="1056"/>
      <c r="U81" s="1056">
        <v>44343.0</v>
      </c>
      <c r="V81" s="1056">
        <v>44377.0</v>
      </c>
      <c r="W81" s="1056">
        <v>44377.0</v>
      </c>
      <c r="X81" s="1057">
        <v>655000.0</v>
      </c>
      <c r="Y81" s="1058">
        <v>655000.0</v>
      </c>
      <c r="Z81" s="1057">
        <v>495.0</v>
      </c>
      <c r="AA81" s="1057">
        <v>1965.0</v>
      </c>
      <c r="AB81" s="1057">
        <v>816.0</v>
      </c>
      <c r="AC81" s="1057"/>
      <c r="AD81" s="1057"/>
      <c r="AE81" s="1055"/>
      <c r="AF81" s="1059"/>
      <c r="AG81" s="1059"/>
      <c r="AH81" s="1059"/>
      <c r="AI81" s="1059"/>
      <c r="AJ81" s="1059"/>
      <c r="AK81" s="1059"/>
      <c r="AL81" s="1059"/>
      <c r="AM81" s="1059"/>
      <c r="AN81" s="1059"/>
      <c r="AO81" s="1059"/>
      <c r="AP81" s="1059"/>
      <c r="AQ81" s="1059"/>
      <c r="AR81" s="1059"/>
      <c r="AS81" s="1059"/>
      <c r="AT81" s="1059"/>
    </row>
    <row r="82" ht="18.0" customHeight="1">
      <c r="A82" s="1044" t="s">
        <v>4919</v>
      </c>
      <c r="B82" s="1044" t="s">
        <v>4920</v>
      </c>
      <c r="C82" s="1045" t="s">
        <v>4855</v>
      </c>
      <c r="D82" s="1046" t="s">
        <v>3305</v>
      </c>
      <c r="E82" s="1071" t="s">
        <v>4921</v>
      </c>
      <c r="F82" s="1047" t="s">
        <v>4792</v>
      </c>
      <c r="G82" s="1048" t="s">
        <v>2902</v>
      </c>
      <c r="H82" s="1049">
        <v>0.6</v>
      </c>
      <c r="I82" s="1050">
        <v>5325.0</v>
      </c>
      <c r="J82" s="1051" t="s">
        <v>2948</v>
      </c>
      <c r="K82" s="1049">
        <v>0.4</v>
      </c>
      <c r="L82" s="1050">
        <v>3550.0</v>
      </c>
      <c r="M82" s="1051"/>
      <c r="N82" s="1049"/>
      <c r="O82" s="1052" t="str">
        <f t="shared" si="9"/>
        <v/>
      </c>
      <c r="P82" s="1053">
        <v>0.025</v>
      </c>
      <c r="Q82" s="1050">
        <v>8875.0</v>
      </c>
      <c r="R82" s="1054"/>
      <c r="S82" s="1055"/>
      <c r="T82" s="1055"/>
      <c r="U82" s="1056">
        <v>44341.0</v>
      </c>
      <c r="V82" s="1056">
        <v>44375.0</v>
      </c>
      <c r="W82" s="1056">
        <v>44375.0</v>
      </c>
      <c r="X82" s="1057">
        <v>330000.0</v>
      </c>
      <c r="Y82" s="1058">
        <v>355000.0</v>
      </c>
      <c r="Z82" s="1057">
        <v>495.0</v>
      </c>
      <c r="AA82" s="1059">
        <v>533.0</v>
      </c>
      <c r="AB82" s="1059">
        <v>243.0</v>
      </c>
      <c r="AC82" s="1057"/>
      <c r="AD82" s="1057"/>
      <c r="AE82" s="1055"/>
      <c r="AF82" s="1059"/>
      <c r="AG82" s="1059"/>
      <c r="AH82" s="1059"/>
      <c r="AI82" s="1059"/>
      <c r="AJ82" s="1059"/>
      <c r="AK82" s="1059"/>
      <c r="AL82" s="1059"/>
      <c r="AM82" s="1059"/>
      <c r="AN82" s="1059"/>
      <c r="AO82" s="1059"/>
      <c r="AP82" s="1059"/>
      <c r="AQ82" s="1059"/>
      <c r="AR82" s="1059"/>
      <c r="AS82" s="1059"/>
      <c r="AT82" s="1059"/>
    </row>
    <row r="83" ht="18.0" customHeight="1">
      <c r="A83" s="1044" t="s">
        <v>2152</v>
      </c>
      <c r="B83" s="1044" t="s">
        <v>4922</v>
      </c>
      <c r="C83" s="1045" t="s">
        <v>4855</v>
      </c>
      <c r="D83" s="1046" t="s">
        <v>4610</v>
      </c>
      <c r="E83" s="1047" t="s">
        <v>585</v>
      </c>
      <c r="F83" s="1047" t="s">
        <v>4786</v>
      </c>
      <c r="G83" s="1061" t="s">
        <v>771</v>
      </c>
      <c r="H83" s="1049">
        <v>0.6</v>
      </c>
      <c r="I83" s="1050">
        <v>2640.0</v>
      </c>
      <c r="J83" s="1051" t="s">
        <v>2948</v>
      </c>
      <c r="K83" s="1049">
        <v>0.4</v>
      </c>
      <c r="L83" s="1050">
        <v>1760.0</v>
      </c>
      <c r="M83" s="1051"/>
      <c r="N83" s="1049"/>
      <c r="O83" s="1052" t="str">
        <f t="shared" si="9"/>
        <v/>
      </c>
      <c r="P83" s="1053">
        <v>0.02</v>
      </c>
      <c r="Q83" s="1050">
        <v>4400.0</v>
      </c>
      <c r="R83" s="1054">
        <v>44272.0</v>
      </c>
      <c r="S83" s="1056">
        <v>44272.0</v>
      </c>
      <c r="T83" s="1056">
        <v>44639.0</v>
      </c>
      <c r="U83" s="1056">
        <v>44334.0</v>
      </c>
      <c r="V83" s="1056">
        <v>44370.0</v>
      </c>
      <c r="W83" s="1056">
        <v>44370.0</v>
      </c>
      <c r="X83" s="1057">
        <v>220000.0</v>
      </c>
      <c r="Y83" s="1058">
        <v>220000.0</v>
      </c>
      <c r="Z83" s="1057">
        <v>495.0</v>
      </c>
      <c r="AA83" s="1059"/>
      <c r="AB83" s="1059">
        <v>135.0</v>
      </c>
      <c r="AC83" s="1057"/>
      <c r="AD83" s="1057"/>
      <c r="AE83" s="1055"/>
      <c r="AF83" s="1059"/>
      <c r="AG83" s="1059"/>
      <c r="AH83" s="1059"/>
      <c r="AI83" s="1059"/>
      <c r="AJ83" s="1059"/>
      <c r="AK83" s="1059"/>
      <c r="AL83" s="1059"/>
      <c r="AM83" s="1059"/>
      <c r="AN83" s="1059"/>
      <c r="AO83" s="1059"/>
      <c r="AP83" s="1059"/>
      <c r="AQ83" s="1059"/>
      <c r="AR83" s="1059"/>
      <c r="AS83" s="1059"/>
      <c r="AT83" s="1059"/>
    </row>
    <row r="84" ht="18.0" customHeight="1">
      <c r="A84" s="1044" t="s">
        <v>3756</v>
      </c>
      <c r="B84" s="1044" t="s">
        <v>4923</v>
      </c>
      <c r="C84" s="1045" t="s">
        <v>4855</v>
      </c>
      <c r="D84" s="1046" t="s">
        <v>4610</v>
      </c>
      <c r="E84" s="1047" t="s">
        <v>4791</v>
      </c>
      <c r="F84" s="1047" t="s">
        <v>4792</v>
      </c>
      <c r="G84" s="1048" t="s">
        <v>715</v>
      </c>
      <c r="H84" s="1049">
        <v>0.4</v>
      </c>
      <c r="I84" s="1050">
        <v>1281.0</v>
      </c>
      <c r="J84" s="1051" t="s">
        <v>2948</v>
      </c>
      <c r="K84" s="1049">
        <v>0.6</v>
      </c>
      <c r="L84" s="1050">
        <v>1922.0</v>
      </c>
      <c r="M84" s="1051"/>
      <c r="N84" s="1049"/>
      <c r="O84" s="1052" t="str">
        <f t="shared" si="9"/>
        <v/>
      </c>
      <c r="P84" s="1053">
        <v>0.035</v>
      </c>
      <c r="Q84" s="1050">
        <v>3203.0</v>
      </c>
      <c r="R84" s="1054">
        <v>44212.0</v>
      </c>
      <c r="S84" s="1056"/>
      <c r="T84" s="1056">
        <v>44398.0</v>
      </c>
      <c r="U84" s="1056">
        <v>44354.0</v>
      </c>
      <c r="V84" s="1056">
        <v>44368.0</v>
      </c>
      <c r="W84" s="1056">
        <v>44368.0</v>
      </c>
      <c r="X84" s="1057">
        <v>130000.0</v>
      </c>
      <c r="Y84" s="1058">
        <v>91500.0</v>
      </c>
      <c r="Z84" s="1057">
        <v>248.0</v>
      </c>
      <c r="AA84" s="1059">
        <v>288.0</v>
      </c>
      <c r="AB84" s="1059">
        <v>130.0</v>
      </c>
      <c r="AC84" s="1057"/>
      <c r="AD84" s="1057"/>
      <c r="AE84" s="1059"/>
      <c r="AF84" s="1059"/>
      <c r="AG84" s="1059"/>
      <c r="AH84" s="1059"/>
      <c r="AI84" s="1059"/>
      <c r="AJ84" s="1059"/>
      <c r="AK84" s="1059"/>
      <c r="AL84" s="1059"/>
      <c r="AM84" s="1059"/>
      <c r="AN84" s="1059"/>
      <c r="AO84" s="1059"/>
      <c r="AP84" s="1059"/>
      <c r="AQ84" s="1059"/>
      <c r="AR84" s="1059"/>
      <c r="AS84" s="1059"/>
      <c r="AT84" s="1059"/>
    </row>
    <row r="85" ht="18.0" customHeight="1">
      <c r="A85" s="1044" t="s">
        <v>30</v>
      </c>
      <c r="B85" s="1044" t="s">
        <v>4924</v>
      </c>
      <c r="C85" s="1045" t="s">
        <v>4855</v>
      </c>
      <c r="D85" s="1046" t="s">
        <v>4610</v>
      </c>
      <c r="E85" s="1047" t="s">
        <v>585</v>
      </c>
      <c r="F85" s="1047" t="s">
        <v>4786</v>
      </c>
      <c r="G85" s="1061" t="s">
        <v>771</v>
      </c>
      <c r="H85" s="1049">
        <v>0.6</v>
      </c>
      <c r="I85" s="1050">
        <v>3150.0</v>
      </c>
      <c r="J85" s="1051" t="s">
        <v>2948</v>
      </c>
      <c r="K85" s="1049">
        <v>0.4</v>
      </c>
      <c r="L85" s="1050">
        <v>2100.0</v>
      </c>
      <c r="M85" s="1051"/>
      <c r="N85" s="1049"/>
      <c r="O85" s="1052" t="str">
        <f t="shared" si="9"/>
        <v/>
      </c>
      <c r="P85" s="1053">
        <v>0.025</v>
      </c>
      <c r="Q85" s="1050">
        <v>5250.0</v>
      </c>
      <c r="R85" s="1054">
        <v>44300.0</v>
      </c>
      <c r="S85" s="1055"/>
      <c r="T85" s="1056">
        <v>44665.0</v>
      </c>
      <c r="U85" s="1056">
        <v>44333.0</v>
      </c>
      <c r="V85" s="1056">
        <v>44368.0</v>
      </c>
      <c r="W85" s="1056">
        <v>44368.0</v>
      </c>
      <c r="X85" s="1057">
        <v>215000.0</v>
      </c>
      <c r="Y85" s="1058">
        <v>210000.0</v>
      </c>
      <c r="Z85" s="1057">
        <v>495.0</v>
      </c>
      <c r="AA85" s="1059">
        <v>315.0</v>
      </c>
      <c r="AB85" s="1059">
        <v>156.0</v>
      </c>
      <c r="AC85" s="1057"/>
      <c r="AD85" s="1057"/>
      <c r="AE85" s="1059"/>
      <c r="AF85" s="1059"/>
      <c r="AG85" s="1059"/>
      <c r="AH85" s="1059"/>
      <c r="AI85" s="1059"/>
      <c r="AJ85" s="1059"/>
      <c r="AK85" s="1059"/>
      <c r="AL85" s="1059"/>
      <c r="AM85" s="1059"/>
      <c r="AN85" s="1059"/>
      <c r="AO85" s="1059"/>
      <c r="AP85" s="1059"/>
      <c r="AQ85" s="1059"/>
      <c r="AR85" s="1059"/>
      <c r="AS85" s="1059"/>
      <c r="AT85" s="1059"/>
    </row>
    <row r="86" ht="18.0" customHeight="1">
      <c r="A86" s="1044" t="s">
        <v>4925</v>
      </c>
      <c r="B86" s="1044" t="s">
        <v>4926</v>
      </c>
      <c r="C86" s="1045" t="s">
        <v>4855</v>
      </c>
      <c r="D86" s="1046" t="s">
        <v>3305</v>
      </c>
      <c r="E86" s="1047" t="s">
        <v>585</v>
      </c>
      <c r="F86" s="1047" t="s">
        <v>4786</v>
      </c>
      <c r="G86" s="1061" t="s">
        <v>771</v>
      </c>
      <c r="H86" s="1049">
        <v>0.6</v>
      </c>
      <c r="I86" s="1050">
        <v>3525.0</v>
      </c>
      <c r="J86" s="1051" t="s">
        <v>2948</v>
      </c>
      <c r="K86" s="1049">
        <v>0.4</v>
      </c>
      <c r="L86" s="1050">
        <v>2350.0</v>
      </c>
      <c r="M86" s="1051"/>
      <c r="N86" s="1049"/>
      <c r="O86" s="1052" t="str">
        <f t="shared" si="9"/>
        <v/>
      </c>
      <c r="P86" s="1053">
        <v>0.025</v>
      </c>
      <c r="Q86" s="1050">
        <v>5875.0</v>
      </c>
      <c r="R86" s="1054"/>
      <c r="S86" s="1055"/>
      <c r="T86" s="1056"/>
      <c r="U86" s="1056">
        <v>44327.0</v>
      </c>
      <c r="V86" s="1056">
        <v>44368.0</v>
      </c>
      <c r="W86" s="1056">
        <v>44368.0</v>
      </c>
      <c r="X86" s="1057">
        <v>235000.0</v>
      </c>
      <c r="Y86" s="1058">
        <v>235000.0</v>
      </c>
      <c r="Z86" s="1057">
        <v>495.0</v>
      </c>
      <c r="AA86" s="1059">
        <v>353.0</v>
      </c>
      <c r="AB86" s="1059">
        <v>171.0</v>
      </c>
      <c r="AC86" s="1057"/>
      <c r="AD86" s="1057"/>
      <c r="AE86" s="1055"/>
      <c r="AF86" s="1059"/>
      <c r="AG86" s="1059"/>
      <c r="AH86" s="1059"/>
      <c r="AI86" s="1059"/>
      <c r="AJ86" s="1059"/>
      <c r="AK86" s="1059"/>
      <c r="AL86" s="1059"/>
      <c r="AM86" s="1059"/>
      <c r="AN86" s="1059"/>
      <c r="AO86" s="1059"/>
      <c r="AP86" s="1059"/>
      <c r="AQ86" s="1059"/>
      <c r="AR86" s="1059"/>
      <c r="AS86" s="1059"/>
      <c r="AT86" s="1059"/>
    </row>
    <row r="87" ht="18.0" customHeight="1">
      <c r="A87" s="1072"/>
      <c r="B87" s="1044" t="s">
        <v>4927</v>
      </c>
      <c r="C87" s="1045" t="s">
        <v>4855</v>
      </c>
      <c r="D87" s="1046" t="s">
        <v>3305</v>
      </c>
      <c r="E87" s="1047" t="s">
        <v>585</v>
      </c>
      <c r="F87" s="1047" t="s">
        <v>4786</v>
      </c>
      <c r="G87" s="1048" t="s">
        <v>2951</v>
      </c>
      <c r="H87" s="1049">
        <v>0.6</v>
      </c>
      <c r="I87" s="1050">
        <v>1320.0</v>
      </c>
      <c r="J87" s="1051" t="s">
        <v>2948</v>
      </c>
      <c r="K87" s="1049">
        <v>0.4</v>
      </c>
      <c r="L87" s="1050">
        <v>880.0</v>
      </c>
      <c r="M87" s="1051"/>
      <c r="N87" s="1049"/>
      <c r="O87" s="1052" t="str">
        <f t="shared" si="9"/>
        <v/>
      </c>
      <c r="P87" s="1053">
        <v>0.025</v>
      </c>
      <c r="Q87" s="1050">
        <v>2200.0</v>
      </c>
      <c r="R87" s="1054"/>
      <c r="S87" s="1056"/>
      <c r="T87" s="1056"/>
      <c r="U87" s="1056">
        <v>44326.0</v>
      </c>
      <c r="V87" s="1056">
        <v>44365.0</v>
      </c>
      <c r="W87" s="1056">
        <v>44365.0</v>
      </c>
      <c r="X87" s="1057">
        <v>88000.0</v>
      </c>
      <c r="Y87" s="1058">
        <v>88000.0</v>
      </c>
      <c r="Z87" s="1057">
        <v>495.0</v>
      </c>
      <c r="AA87" s="1059">
        <v>132.0</v>
      </c>
      <c r="AB87" s="1059">
        <v>83.0</v>
      </c>
      <c r="AC87" s="1057"/>
      <c r="AD87" s="1057"/>
      <c r="AE87" s="1055"/>
      <c r="AF87" s="1059"/>
      <c r="AG87" s="1059"/>
      <c r="AH87" s="1059"/>
      <c r="AI87" s="1059"/>
      <c r="AJ87" s="1059"/>
      <c r="AK87" s="1059"/>
      <c r="AL87" s="1059"/>
      <c r="AM87" s="1059"/>
      <c r="AN87" s="1059"/>
      <c r="AO87" s="1059"/>
      <c r="AP87" s="1059"/>
      <c r="AQ87" s="1059"/>
      <c r="AR87" s="1059"/>
      <c r="AS87" s="1059"/>
      <c r="AT87" s="1059"/>
    </row>
    <row r="88" ht="18.0" customHeight="1">
      <c r="A88" s="1044" t="s">
        <v>4928</v>
      </c>
      <c r="B88" s="1044" t="s">
        <v>4929</v>
      </c>
      <c r="C88" s="1045" t="s">
        <v>4855</v>
      </c>
      <c r="D88" s="1046" t="s">
        <v>4610</v>
      </c>
      <c r="E88" s="1062" t="s">
        <v>443</v>
      </c>
      <c r="F88" s="1047" t="s">
        <v>4792</v>
      </c>
      <c r="G88" s="1048" t="s">
        <v>715</v>
      </c>
      <c r="H88" s="1049">
        <v>0.6</v>
      </c>
      <c r="I88" s="1050">
        <v>3960.0</v>
      </c>
      <c r="J88" s="1051" t="s">
        <v>2948</v>
      </c>
      <c r="K88" s="1049">
        <v>0.4</v>
      </c>
      <c r="L88" s="1050">
        <v>2640.0</v>
      </c>
      <c r="M88" s="1051"/>
      <c r="N88" s="1049"/>
      <c r="O88" s="1052" t="str">
        <f t="shared" si="9"/>
        <v/>
      </c>
      <c r="P88" s="1053">
        <v>0.02</v>
      </c>
      <c r="Q88" s="1050">
        <v>6600.0</v>
      </c>
      <c r="R88" s="1054">
        <v>44298.0</v>
      </c>
      <c r="S88" s="1056">
        <v>44300.0</v>
      </c>
      <c r="T88" s="1056">
        <v>44665.0</v>
      </c>
      <c r="U88" s="1056">
        <v>44341.0</v>
      </c>
      <c r="V88" s="1056">
        <v>44365.0</v>
      </c>
      <c r="W88" s="1056">
        <v>44365.0</v>
      </c>
      <c r="X88" s="1057">
        <v>280000.0</v>
      </c>
      <c r="Y88" s="1058">
        <v>330000.0</v>
      </c>
      <c r="Z88" s="1057">
        <v>495.0</v>
      </c>
      <c r="AA88" s="1059">
        <v>396.0</v>
      </c>
      <c r="AB88" s="1059">
        <v>188.0</v>
      </c>
      <c r="AC88" s="1057"/>
      <c r="AD88" s="1057"/>
      <c r="AE88" s="1055"/>
      <c r="AF88" s="1059"/>
      <c r="AG88" s="1059"/>
      <c r="AH88" s="1059"/>
      <c r="AI88" s="1059"/>
      <c r="AJ88" s="1059"/>
      <c r="AK88" s="1059"/>
      <c r="AL88" s="1059"/>
      <c r="AM88" s="1059"/>
      <c r="AN88" s="1059"/>
      <c r="AO88" s="1059"/>
      <c r="AP88" s="1059"/>
      <c r="AQ88" s="1059"/>
      <c r="AR88" s="1059"/>
      <c r="AS88" s="1059"/>
      <c r="AT88" s="1059"/>
    </row>
    <row r="89" ht="18.0" customHeight="1">
      <c r="A89" s="1044" t="s">
        <v>4804</v>
      </c>
      <c r="B89" s="1044" t="s">
        <v>4930</v>
      </c>
      <c r="C89" s="1045" t="s">
        <v>4855</v>
      </c>
      <c r="D89" s="1046" t="s">
        <v>4610</v>
      </c>
      <c r="E89" s="1062" t="s">
        <v>4806</v>
      </c>
      <c r="F89" s="1047" t="s">
        <v>4786</v>
      </c>
      <c r="G89" s="1048" t="s">
        <v>2948</v>
      </c>
      <c r="H89" s="1049">
        <v>1.0</v>
      </c>
      <c r="I89" s="1050">
        <v>3750.0</v>
      </c>
      <c r="J89" s="1051"/>
      <c r="K89" s="1049"/>
      <c r="L89" s="1050" t="str">
        <f>if(K89*Q89=0,"",K89*Q89)</f>
        <v/>
      </c>
      <c r="M89" s="1051"/>
      <c r="N89" s="1049"/>
      <c r="O89" s="1052" t="str">
        <f t="shared" si="9"/>
        <v/>
      </c>
      <c r="P89" s="1053">
        <v>0.0125</v>
      </c>
      <c r="Q89" s="1050">
        <v>3750.0</v>
      </c>
      <c r="R89" s="1054">
        <v>44314.0</v>
      </c>
      <c r="S89" s="1056">
        <v>44315.0</v>
      </c>
      <c r="T89" s="1055"/>
      <c r="U89" s="1056">
        <v>44328.0</v>
      </c>
      <c r="V89" s="1056">
        <v>44363.0</v>
      </c>
      <c r="W89" s="1056">
        <v>44363.0</v>
      </c>
      <c r="X89" s="1057">
        <v>295000.0</v>
      </c>
      <c r="Y89" s="1058">
        <v>300000.0</v>
      </c>
      <c r="Z89" s="1057"/>
      <c r="AA89" s="1059">
        <v>563.0</v>
      </c>
      <c r="AB89" s="1059">
        <v>225.0</v>
      </c>
      <c r="AC89" s="1057"/>
      <c r="AD89" s="1057"/>
      <c r="AE89" s="1055"/>
      <c r="AF89" s="1059"/>
      <c r="AG89" s="1059"/>
      <c r="AH89" s="1059"/>
      <c r="AI89" s="1059"/>
      <c r="AJ89" s="1059"/>
      <c r="AK89" s="1059"/>
      <c r="AL89" s="1059"/>
      <c r="AM89" s="1059"/>
      <c r="AN89" s="1059"/>
      <c r="AO89" s="1059"/>
      <c r="AP89" s="1059"/>
      <c r="AQ89" s="1059"/>
      <c r="AR89" s="1059"/>
      <c r="AS89" s="1059"/>
      <c r="AT89" s="1059"/>
    </row>
    <row r="90" ht="18.0" customHeight="1">
      <c r="A90" s="1044" t="s">
        <v>4931</v>
      </c>
      <c r="B90" s="1044" t="s">
        <v>4932</v>
      </c>
      <c r="C90" s="1045" t="s">
        <v>4855</v>
      </c>
      <c r="D90" s="1046" t="s">
        <v>4610</v>
      </c>
      <c r="E90" s="1047" t="s">
        <v>585</v>
      </c>
      <c r="F90" s="1047" t="s">
        <v>4786</v>
      </c>
      <c r="G90" s="1061" t="s">
        <v>771</v>
      </c>
      <c r="H90" s="1049">
        <v>0.6</v>
      </c>
      <c r="I90" s="1050">
        <v>4179.0</v>
      </c>
      <c r="J90" s="1051" t="s">
        <v>2948</v>
      </c>
      <c r="K90" s="1049">
        <v>0.4</v>
      </c>
      <c r="L90" s="1050">
        <v>2786.0</v>
      </c>
      <c r="M90" s="1051"/>
      <c r="N90" s="1049"/>
      <c r="O90" s="1052" t="str">
        <f t="shared" si="9"/>
        <v/>
      </c>
      <c r="P90" s="1053">
        <v>0.035</v>
      </c>
      <c r="Q90" s="1050">
        <v>6965.0</v>
      </c>
      <c r="R90" s="1054">
        <v>44183.0</v>
      </c>
      <c r="S90" s="1056">
        <v>44223.0</v>
      </c>
      <c r="T90" s="1055"/>
      <c r="U90" s="1056">
        <v>44284.0</v>
      </c>
      <c r="V90" s="1056">
        <v>44351.0</v>
      </c>
      <c r="W90" s="1056">
        <v>44361.0</v>
      </c>
      <c r="X90" s="1057">
        <v>199000.0</v>
      </c>
      <c r="Y90" s="1058">
        <v>199000.0</v>
      </c>
      <c r="Z90" s="1057">
        <v>495.0</v>
      </c>
      <c r="AA90" s="1059">
        <v>0.0</v>
      </c>
      <c r="AB90" s="1059">
        <v>0.0</v>
      </c>
      <c r="AC90" s="1057"/>
      <c r="AD90" s="1057"/>
      <c r="AE90" s="1055"/>
      <c r="AF90" s="1059"/>
      <c r="AG90" s="1059"/>
      <c r="AH90" s="1059"/>
      <c r="AI90" s="1059"/>
      <c r="AJ90" s="1059"/>
      <c r="AK90" s="1059"/>
      <c r="AL90" s="1059"/>
      <c r="AM90" s="1059"/>
      <c r="AN90" s="1059"/>
      <c r="AO90" s="1059"/>
      <c r="AP90" s="1059"/>
      <c r="AQ90" s="1059"/>
      <c r="AR90" s="1059"/>
      <c r="AS90" s="1059"/>
      <c r="AT90" s="1059"/>
    </row>
    <row r="91" ht="18.0" customHeight="1">
      <c r="A91" s="1044" t="s">
        <v>4933</v>
      </c>
      <c r="B91" s="1044" t="s">
        <v>4934</v>
      </c>
      <c r="C91" s="1045" t="s">
        <v>4855</v>
      </c>
      <c r="D91" s="1046" t="s">
        <v>3305</v>
      </c>
      <c r="E91" s="1047" t="s">
        <v>585</v>
      </c>
      <c r="F91" s="1047" t="s">
        <v>4786</v>
      </c>
      <c r="G91" s="1061" t="s">
        <v>771</v>
      </c>
      <c r="H91" s="1049">
        <v>0.6</v>
      </c>
      <c r="I91" s="1050">
        <v>2805.0</v>
      </c>
      <c r="J91" s="1051" t="s">
        <v>2948</v>
      </c>
      <c r="K91" s="1049">
        <v>0.4</v>
      </c>
      <c r="L91" s="1050">
        <v>1870.0</v>
      </c>
      <c r="M91" s="1051"/>
      <c r="N91" s="1049"/>
      <c r="O91" s="1052" t="str">
        <f t="shared" si="9"/>
        <v/>
      </c>
      <c r="P91" s="1053">
        <v>0.025</v>
      </c>
      <c r="Q91" s="1050">
        <v>4675.0</v>
      </c>
      <c r="R91" s="1060"/>
      <c r="S91" s="1056">
        <v>44317.0</v>
      </c>
      <c r="T91" s="1055"/>
      <c r="U91" s="1056">
        <v>44317.0</v>
      </c>
      <c r="V91" s="1056">
        <v>44358.0</v>
      </c>
      <c r="W91" s="1056">
        <v>44358.0</v>
      </c>
      <c r="X91" s="1057">
        <v>190000.0</v>
      </c>
      <c r="Y91" s="1058">
        <v>187000.0</v>
      </c>
      <c r="Z91" s="1057">
        <v>495.0</v>
      </c>
      <c r="AA91" s="1059">
        <v>281.0</v>
      </c>
      <c r="AB91" s="1059">
        <v>142.0</v>
      </c>
      <c r="AC91" s="1057"/>
      <c r="AD91" s="1057"/>
      <c r="AE91" s="1055"/>
      <c r="AF91" s="1059"/>
      <c r="AG91" s="1059"/>
      <c r="AH91" s="1059"/>
      <c r="AI91" s="1059"/>
      <c r="AJ91" s="1059"/>
      <c r="AK91" s="1059"/>
      <c r="AL91" s="1059"/>
      <c r="AM91" s="1059"/>
      <c r="AN91" s="1059"/>
      <c r="AO91" s="1059"/>
      <c r="AP91" s="1059"/>
      <c r="AQ91" s="1059"/>
      <c r="AR91" s="1059"/>
      <c r="AS91" s="1059"/>
      <c r="AT91" s="1059"/>
    </row>
    <row r="92" ht="18.0" customHeight="1">
      <c r="A92" s="1044" t="s">
        <v>4804</v>
      </c>
      <c r="B92" s="1044" t="s">
        <v>4935</v>
      </c>
      <c r="C92" s="1045" t="s">
        <v>4855</v>
      </c>
      <c r="D92" s="1046" t="s">
        <v>4610</v>
      </c>
      <c r="E92" s="1062" t="s">
        <v>4806</v>
      </c>
      <c r="F92" s="1047" t="s">
        <v>4786</v>
      </c>
      <c r="G92" s="1048" t="s">
        <v>2948</v>
      </c>
      <c r="H92" s="1049">
        <v>1.0</v>
      </c>
      <c r="I92" s="1050">
        <v>4113.0</v>
      </c>
      <c r="J92" s="1051"/>
      <c r="K92" s="1049"/>
      <c r="L92" s="1050" t="str">
        <f>if(K92*Q92=0,"",K92*Q92)</f>
        <v/>
      </c>
      <c r="M92" s="1051"/>
      <c r="N92" s="1049"/>
      <c r="O92" s="1052" t="str">
        <f t="shared" si="9"/>
        <v/>
      </c>
      <c r="P92" s="1053">
        <v>0.0125</v>
      </c>
      <c r="Q92" s="1050">
        <v>4113.0</v>
      </c>
      <c r="R92" s="1054">
        <v>44230.0</v>
      </c>
      <c r="S92" s="1056">
        <v>44241.0</v>
      </c>
      <c r="T92" s="1056"/>
      <c r="U92" s="1056">
        <v>44293.0</v>
      </c>
      <c r="V92" s="1056">
        <v>44358.0</v>
      </c>
      <c r="W92" s="1056">
        <v>44358.0</v>
      </c>
      <c r="X92" s="1057">
        <v>335000.0</v>
      </c>
      <c r="Y92" s="1058">
        <v>329000.0</v>
      </c>
      <c r="Z92" s="1057"/>
      <c r="AA92" s="1059">
        <v>617.0</v>
      </c>
      <c r="AB92" s="1059">
        <v>247.0</v>
      </c>
      <c r="AC92" s="1057"/>
      <c r="AD92" s="1057"/>
      <c r="AE92" s="1055"/>
      <c r="AF92" s="1059"/>
      <c r="AG92" s="1059"/>
      <c r="AH92" s="1059"/>
      <c r="AI92" s="1059"/>
      <c r="AJ92" s="1059"/>
      <c r="AK92" s="1059"/>
      <c r="AL92" s="1059"/>
      <c r="AM92" s="1059"/>
      <c r="AN92" s="1059"/>
      <c r="AO92" s="1059"/>
      <c r="AP92" s="1059"/>
      <c r="AQ92" s="1059"/>
      <c r="AR92" s="1059"/>
      <c r="AS92" s="1059"/>
      <c r="AT92" s="1059"/>
    </row>
    <row r="93" ht="18.0" customHeight="1">
      <c r="A93" s="1044" t="s">
        <v>4936</v>
      </c>
      <c r="B93" s="1044" t="s">
        <v>4937</v>
      </c>
      <c r="C93" s="1045" t="s">
        <v>4855</v>
      </c>
      <c r="D93" s="1046" t="s">
        <v>4610</v>
      </c>
      <c r="E93" s="1047" t="s">
        <v>585</v>
      </c>
      <c r="F93" s="1047" t="s">
        <v>4786</v>
      </c>
      <c r="G93" s="1061" t="s">
        <v>771</v>
      </c>
      <c r="H93" s="1049">
        <v>0.6</v>
      </c>
      <c r="I93" s="1050">
        <v>7500.0</v>
      </c>
      <c r="J93" s="1051" t="s">
        <v>2948</v>
      </c>
      <c r="K93" s="1049">
        <v>0.4</v>
      </c>
      <c r="L93" s="1050">
        <v>5000.0</v>
      </c>
      <c r="M93" s="1051"/>
      <c r="N93" s="1049"/>
      <c r="O93" s="1052" t="str">
        <f t="shared" si="9"/>
        <v/>
      </c>
      <c r="P93" s="1053">
        <v>0.025</v>
      </c>
      <c r="Q93" s="1050">
        <v>12500.0</v>
      </c>
      <c r="R93" s="1054">
        <v>44320.0</v>
      </c>
      <c r="S93" s="1055"/>
      <c r="T93" s="1056">
        <v>44685.0</v>
      </c>
      <c r="U93" s="1056">
        <v>44327.0</v>
      </c>
      <c r="V93" s="1056">
        <v>44355.0</v>
      </c>
      <c r="W93" s="1056">
        <v>44355.0</v>
      </c>
      <c r="X93" s="1057">
        <v>490000.0</v>
      </c>
      <c r="Y93" s="1058">
        <v>500000.0</v>
      </c>
      <c r="Z93" s="1057">
        <v>495.0</v>
      </c>
      <c r="AA93" s="1059">
        <v>750.0</v>
      </c>
      <c r="AB93" s="1059">
        <v>330.0</v>
      </c>
      <c r="AC93" s="1057"/>
      <c r="AD93" s="1057"/>
      <c r="AE93" s="1055"/>
      <c r="AF93" s="1059"/>
      <c r="AG93" s="1059"/>
      <c r="AH93" s="1059"/>
      <c r="AI93" s="1059"/>
      <c r="AJ93" s="1059"/>
      <c r="AK93" s="1059"/>
      <c r="AL93" s="1059"/>
      <c r="AM93" s="1059"/>
      <c r="AN93" s="1059"/>
      <c r="AO93" s="1059"/>
      <c r="AP93" s="1059"/>
      <c r="AQ93" s="1059"/>
      <c r="AR93" s="1059"/>
      <c r="AS93" s="1059"/>
      <c r="AT93" s="1059"/>
    </row>
    <row r="94" ht="18.0" customHeight="1">
      <c r="A94" s="1044" t="s">
        <v>4938</v>
      </c>
      <c r="B94" s="1044" t="s">
        <v>4937</v>
      </c>
      <c r="C94" s="1045" t="s">
        <v>4855</v>
      </c>
      <c r="D94" s="1046" t="s">
        <v>3305</v>
      </c>
      <c r="E94" s="1071" t="s">
        <v>4921</v>
      </c>
      <c r="F94" s="1047" t="s">
        <v>4792</v>
      </c>
      <c r="G94" s="1048" t="s">
        <v>2902</v>
      </c>
      <c r="H94" s="1049">
        <v>0.6</v>
      </c>
      <c r="I94" s="1050">
        <v>6000.0</v>
      </c>
      <c r="J94" s="1051" t="s">
        <v>2948</v>
      </c>
      <c r="K94" s="1049">
        <v>0.4</v>
      </c>
      <c r="L94" s="1050">
        <v>4000.0</v>
      </c>
      <c r="M94" s="1051"/>
      <c r="N94" s="1049"/>
      <c r="O94" s="1052" t="str">
        <f t="shared" si="9"/>
        <v/>
      </c>
      <c r="P94" s="1053">
        <v>0.02</v>
      </c>
      <c r="Q94" s="1050">
        <v>10000.0</v>
      </c>
      <c r="R94" s="1060"/>
      <c r="S94" s="1055"/>
      <c r="T94" s="1055"/>
      <c r="U94" s="1056">
        <v>44327.0</v>
      </c>
      <c r="V94" s="1056">
        <v>44355.0</v>
      </c>
      <c r="W94" s="1056">
        <v>44355.0</v>
      </c>
      <c r="X94" s="1057">
        <v>500000.0</v>
      </c>
      <c r="Y94" s="1058">
        <v>500000.0</v>
      </c>
      <c r="Z94" s="1057"/>
      <c r="AA94" s="1059">
        <v>600.0</v>
      </c>
      <c r="AB94" s="1059">
        <v>240.0</v>
      </c>
      <c r="AC94" s="1057"/>
      <c r="AD94" s="1057"/>
      <c r="AE94" s="1055"/>
      <c r="AF94" s="1059"/>
      <c r="AG94" s="1059"/>
      <c r="AH94" s="1059"/>
      <c r="AI94" s="1059"/>
      <c r="AJ94" s="1059"/>
      <c r="AK94" s="1059"/>
      <c r="AL94" s="1059"/>
      <c r="AM94" s="1059"/>
      <c r="AN94" s="1059"/>
      <c r="AO94" s="1059"/>
      <c r="AP94" s="1059"/>
      <c r="AQ94" s="1059"/>
      <c r="AR94" s="1059"/>
      <c r="AS94" s="1059"/>
      <c r="AT94" s="1059"/>
    </row>
    <row r="95" ht="18.0" customHeight="1">
      <c r="A95" s="1044" t="s">
        <v>4939</v>
      </c>
      <c r="B95" s="1044" t="s">
        <v>4940</v>
      </c>
      <c r="C95" s="1045" t="s">
        <v>4855</v>
      </c>
      <c r="D95" s="1046" t="s">
        <v>3305</v>
      </c>
      <c r="E95" s="1047" t="s">
        <v>585</v>
      </c>
      <c r="F95" s="1047" t="s">
        <v>4786</v>
      </c>
      <c r="G95" s="1061" t="s">
        <v>771</v>
      </c>
      <c r="H95" s="1049">
        <v>0.6</v>
      </c>
      <c r="I95" s="1050">
        <v>4725.0</v>
      </c>
      <c r="J95" s="1051" t="s">
        <v>2948</v>
      </c>
      <c r="K95" s="1049">
        <v>0.4</v>
      </c>
      <c r="L95" s="1050">
        <v>3150.0</v>
      </c>
      <c r="M95" s="1051"/>
      <c r="N95" s="1049"/>
      <c r="O95" s="1052" t="str">
        <f t="shared" si="9"/>
        <v/>
      </c>
      <c r="P95" s="1053">
        <v>0.025</v>
      </c>
      <c r="Q95" s="1050">
        <v>7875.0</v>
      </c>
      <c r="R95" s="1060"/>
      <c r="S95" s="1056">
        <v>44317.0</v>
      </c>
      <c r="T95" s="1055"/>
      <c r="U95" s="1056">
        <v>44310.0</v>
      </c>
      <c r="V95" s="1056">
        <v>44350.0</v>
      </c>
      <c r="W95" s="1056">
        <v>44350.0</v>
      </c>
      <c r="X95" s="1057">
        <v>315000.0</v>
      </c>
      <c r="Y95" s="1058">
        <v>315000.0</v>
      </c>
      <c r="Z95" s="1057">
        <v>495.0</v>
      </c>
      <c r="AA95" s="1059">
        <v>473.0</v>
      </c>
      <c r="AB95" s="1059">
        <v>219.0</v>
      </c>
      <c r="AC95" s="1057"/>
      <c r="AD95" s="1057"/>
      <c r="AE95" s="1055"/>
      <c r="AF95" s="1059"/>
      <c r="AG95" s="1059"/>
      <c r="AH95" s="1059"/>
      <c r="AI95" s="1059"/>
      <c r="AJ95" s="1059"/>
      <c r="AK95" s="1059"/>
      <c r="AL95" s="1059"/>
      <c r="AM95" s="1059"/>
      <c r="AN95" s="1059"/>
      <c r="AO95" s="1059"/>
      <c r="AP95" s="1059"/>
      <c r="AQ95" s="1059"/>
      <c r="AR95" s="1059"/>
      <c r="AS95" s="1059"/>
      <c r="AT95" s="1059"/>
    </row>
    <row r="96" ht="18.0" customHeight="1">
      <c r="A96" s="1044" t="s">
        <v>4941</v>
      </c>
      <c r="B96" s="1044" t="s">
        <v>4942</v>
      </c>
      <c r="C96" s="1045" t="s">
        <v>4855</v>
      </c>
      <c r="D96" s="1046" t="s">
        <v>4610</v>
      </c>
      <c r="E96" s="1047" t="s">
        <v>585</v>
      </c>
      <c r="F96" s="1047" t="s">
        <v>4786</v>
      </c>
      <c r="G96" s="1061" t="s">
        <v>771</v>
      </c>
      <c r="H96" s="1049">
        <v>0.6</v>
      </c>
      <c r="I96" s="1050">
        <v>4380.0</v>
      </c>
      <c r="J96" s="1051" t="s">
        <v>2948</v>
      </c>
      <c r="K96" s="1049">
        <v>0.4</v>
      </c>
      <c r="L96" s="1050">
        <v>2920.0</v>
      </c>
      <c r="M96" s="1051"/>
      <c r="N96" s="1049"/>
      <c r="O96" s="1052" t="str">
        <f t="shared" si="9"/>
        <v/>
      </c>
      <c r="P96" s="1053">
        <v>0.025</v>
      </c>
      <c r="Q96" s="1050">
        <v>7300.0</v>
      </c>
      <c r="R96" s="1054">
        <v>44300.0</v>
      </c>
      <c r="S96" s="1055"/>
      <c r="T96" s="1056">
        <v>44665.0</v>
      </c>
      <c r="U96" s="1056">
        <v>44322.0</v>
      </c>
      <c r="V96" s="1056">
        <v>44349.0</v>
      </c>
      <c r="W96" s="1056">
        <v>44349.0</v>
      </c>
      <c r="X96" s="1057">
        <v>285000.0</v>
      </c>
      <c r="Y96" s="1058">
        <v>292000.0</v>
      </c>
      <c r="Z96" s="1057">
        <v>495.0</v>
      </c>
      <c r="AA96" s="1059">
        <v>438.0</v>
      </c>
      <c r="AB96" s="1059">
        <v>205.0</v>
      </c>
      <c r="AC96" s="1057"/>
      <c r="AD96" s="1057"/>
      <c r="AE96" s="1055"/>
      <c r="AF96" s="1059"/>
      <c r="AG96" s="1059"/>
      <c r="AH96" s="1059"/>
      <c r="AI96" s="1059"/>
      <c r="AJ96" s="1059"/>
      <c r="AK96" s="1059"/>
      <c r="AL96" s="1059"/>
      <c r="AM96" s="1059"/>
      <c r="AN96" s="1059"/>
      <c r="AO96" s="1059"/>
      <c r="AP96" s="1059"/>
      <c r="AQ96" s="1059"/>
      <c r="AR96" s="1059"/>
      <c r="AS96" s="1059"/>
      <c r="AT96" s="1059"/>
    </row>
    <row r="97" ht="18.0" customHeight="1">
      <c r="A97" s="1044" t="s">
        <v>4804</v>
      </c>
      <c r="B97" s="1044" t="s">
        <v>4943</v>
      </c>
      <c r="C97" s="1045" t="s">
        <v>4855</v>
      </c>
      <c r="D97" s="1046" t="s">
        <v>4610</v>
      </c>
      <c r="E97" s="1062" t="s">
        <v>4806</v>
      </c>
      <c r="F97" s="1047" t="s">
        <v>4786</v>
      </c>
      <c r="G97" s="1048" t="s">
        <v>2948</v>
      </c>
      <c r="H97" s="1049">
        <v>1.0</v>
      </c>
      <c r="I97" s="1050">
        <v>5438.0</v>
      </c>
      <c r="J97" s="1051"/>
      <c r="K97" s="1049"/>
      <c r="L97" s="1050" t="str">
        <f>if(K97*Q97=0,"",K97*Q97)</f>
        <v/>
      </c>
      <c r="M97" s="1051"/>
      <c r="N97" s="1049"/>
      <c r="O97" s="1052" t="str">
        <f t="shared" si="9"/>
        <v/>
      </c>
      <c r="P97" s="1053">
        <v>0.0125</v>
      </c>
      <c r="Q97" s="1050">
        <v>5438.0</v>
      </c>
      <c r="R97" s="1054">
        <v>44273.0</v>
      </c>
      <c r="S97" s="1056">
        <v>44276.0</v>
      </c>
      <c r="T97" s="1056">
        <v>44457.0</v>
      </c>
      <c r="U97" s="1056">
        <v>44314.0</v>
      </c>
      <c r="V97" s="1056">
        <v>44349.0</v>
      </c>
      <c r="W97" s="1056">
        <v>44349.0</v>
      </c>
      <c r="X97" s="1057">
        <v>430000.0</v>
      </c>
      <c r="Y97" s="1058">
        <v>435000.0</v>
      </c>
      <c r="Z97" s="1057"/>
      <c r="AA97" s="1059">
        <v>816.0</v>
      </c>
      <c r="AB97" s="1059">
        <v>326.0</v>
      </c>
      <c r="AC97" s="1057"/>
      <c r="AD97" s="1057"/>
      <c r="AE97" s="1055"/>
      <c r="AF97" s="1059"/>
      <c r="AG97" s="1059"/>
      <c r="AH97" s="1059"/>
      <c r="AI97" s="1059"/>
      <c r="AJ97" s="1059"/>
      <c r="AK97" s="1059"/>
      <c r="AL97" s="1059"/>
      <c r="AM97" s="1059"/>
      <c r="AN97" s="1059"/>
      <c r="AO97" s="1059"/>
      <c r="AP97" s="1059"/>
      <c r="AQ97" s="1059"/>
      <c r="AR97" s="1059"/>
      <c r="AS97" s="1059"/>
      <c r="AT97" s="1059"/>
    </row>
    <row r="98" ht="18.0" customHeight="1">
      <c r="A98" s="1044" t="s">
        <v>4944</v>
      </c>
      <c r="B98" s="1044" t="s">
        <v>4945</v>
      </c>
      <c r="C98" s="1045" t="s">
        <v>4855</v>
      </c>
      <c r="D98" s="1046" t="s">
        <v>3305</v>
      </c>
      <c r="E98" s="1047" t="s">
        <v>585</v>
      </c>
      <c r="F98" s="1047" t="s">
        <v>4786</v>
      </c>
      <c r="G98" s="1061" t="s">
        <v>771</v>
      </c>
      <c r="H98" s="1049">
        <v>0.6</v>
      </c>
      <c r="I98" s="1050">
        <v>2250.0</v>
      </c>
      <c r="J98" s="1051" t="s">
        <v>2948</v>
      </c>
      <c r="K98" s="1049">
        <v>0.4</v>
      </c>
      <c r="L98" s="1050">
        <v>1500.0</v>
      </c>
      <c r="M98" s="1051"/>
      <c r="N98" s="1049"/>
      <c r="O98" s="1052" t="str">
        <f t="shared" si="9"/>
        <v/>
      </c>
      <c r="P98" s="1053">
        <v>0.025</v>
      </c>
      <c r="Q98" s="1050">
        <v>3750.0</v>
      </c>
      <c r="R98" s="1060"/>
      <c r="S98" s="1056">
        <v>44317.0</v>
      </c>
      <c r="T98" s="1055"/>
      <c r="U98" s="1056">
        <v>44317.0</v>
      </c>
      <c r="V98" s="1056">
        <v>44348.0</v>
      </c>
      <c r="W98" s="1056">
        <v>44348.0</v>
      </c>
      <c r="X98" s="1057"/>
      <c r="Y98" s="1058">
        <v>150000.0</v>
      </c>
      <c r="Z98" s="1057">
        <v>495.0</v>
      </c>
      <c r="AA98" s="1059">
        <v>225.0</v>
      </c>
      <c r="AB98" s="1059">
        <v>120.0</v>
      </c>
      <c r="AC98" s="1057"/>
      <c r="AD98" s="1057"/>
      <c r="AE98" s="1055"/>
      <c r="AF98" s="1059"/>
      <c r="AG98" s="1059"/>
      <c r="AH98" s="1059"/>
      <c r="AI98" s="1059"/>
      <c r="AJ98" s="1059"/>
      <c r="AK98" s="1059"/>
      <c r="AL98" s="1059"/>
      <c r="AM98" s="1059"/>
      <c r="AN98" s="1059"/>
      <c r="AO98" s="1059"/>
      <c r="AP98" s="1059"/>
      <c r="AQ98" s="1059"/>
      <c r="AR98" s="1059"/>
      <c r="AS98" s="1059"/>
      <c r="AT98" s="1059"/>
    </row>
    <row r="99" ht="18.0" customHeight="1">
      <c r="A99" s="1044" t="s">
        <v>4946</v>
      </c>
      <c r="B99" s="1044" t="s">
        <v>4947</v>
      </c>
      <c r="C99" s="1045" t="s">
        <v>4855</v>
      </c>
      <c r="D99" s="1046" t="s">
        <v>4610</v>
      </c>
      <c r="E99" s="1047" t="s">
        <v>4791</v>
      </c>
      <c r="F99" s="1047" t="s">
        <v>4792</v>
      </c>
      <c r="G99" s="1048" t="s">
        <v>715</v>
      </c>
      <c r="H99" s="1049">
        <v>0.4</v>
      </c>
      <c r="I99" s="1050">
        <v>3570.0</v>
      </c>
      <c r="J99" s="1051" t="s">
        <v>2948</v>
      </c>
      <c r="K99" s="1049">
        <v>0.6</v>
      </c>
      <c r="L99" s="1050">
        <f>K99*Q99</f>
        <v>5355</v>
      </c>
      <c r="M99" s="1051"/>
      <c r="N99" s="1049"/>
      <c r="O99" s="1052" t="str">
        <f t="shared" si="9"/>
        <v/>
      </c>
      <c r="P99" s="1053">
        <v>0.035</v>
      </c>
      <c r="Q99" s="1050">
        <v>8925.0</v>
      </c>
      <c r="R99" s="1054">
        <v>44252.0</v>
      </c>
      <c r="S99" s="1056">
        <v>44242.0</v>
      </c>
      <c r="T99" s="1056">
        <v>44604.0</v>
      </c>
      <c r="U99" s="1056">
        <v>44295.0</v>
      </c>
      <c r="V99" s="1056">
        <v>44348.0</v>
      </c>
      <c r="W99" s="1056">
        <v>44348.0</v>
      </c>
      <c r="X99" s="1057">
        <v>255000.0</v>
      </c>
      <c r="Y99" s="1058">
        <v>272000.0</v>
      </c>
      <c r="Z99" s="1057">
        <v>495.0</v>
      </c>
      <c r="AA99" s="1059">
        <v>0.0</v>
      </c>
      <c r="AB99" s="1059">
        <v>536.0</v>
      </c>
      <c r="AC99" s="1057"/>
      <c r="AD99" s="1057"/>
      <c r="AE99" s="1055"/>
      <c r="AF99" s="1059"/>
      <c r="AG99" s="1059"/>
      <c r="AH99" s="1059"/>
      <c r="AI99" s="1059"/>
      <c r="AJ99" s="1059"/>
      <c r="AK99" s="1059"/>
      <c r="AL99" s="1059"/>
      <c r="AM99" s="1059"/>
      <c r="AN99" s="1059"/>
      <c r="AO99" s="1059"/>
      <c r="AP99" s="1059"/>
      <c r="AQ99" s="1059"/>
      <c r="AR99" s="1059"/>
      <c r="AS99" s="1059"/>
      <c r="AT99" s="1059"/>
    </row>
    <row r="100" ht="18.0" customHeight="1">
      <c r="A100" s="1044" t="s">
        <v>16</v>
      </c>
      <c r="B100" s="1044" t="s">
        <v>118</v>
      </c>
      <c r="C100" s="1045" t="s">
        <v>4855</v>
      </c>
      <c r="D100" s="1046" t="s">
        <v>4610</v>
      </c>
      <c r="E100" s="1062" t="s">
        <v>874</v>
      </c>
      <c r="F100" s="1062"/>
      <c r="G100" s="1048" t="s">
        <v>715</v>
      </c>
      <c r="H100" s="1049">
        <v>0.4</v>
      </c>
      <c r="I100" s="1050">
        <v>4200.0</v>
      </c>
      <c r="J100" s="1051" t="s">
        <v>2948</v>
      </c>
      <c r="K100" s="1049">
        <v>0.4</v>
      </c>
      <c r="L100" s="1050">
        <v>4200.0</v>
      </c>
      <c r="M100" s="1051"/>
      <c r="N100" s="1049"/>
      <c r="O100" s="1052" t="str">
        <f t="shared" si="9"/>
        <v/>
      </c>
      <c r="P100" s="1053">
        <v>0.035</v>
      </c>
      <c r="Q100" s="1050">
        <v>10500.0</v>
      </c>
      <c r="R100" s="1054">
        <v>44272.0</v>
      </c>
      <c r="S100" s="1056">
        <v>44301.0</v>
      </c>
      <c r="T100" s="1056">
        <v>43904.0</v>
      </c>
      <c r="U100" s="1056">
        <v>44306.0</v>
      </c>
      <c r="V100" s="1056">
        <v>44344.0</v>
      </c>
      <c r="W100" s="1056">
        <v>44344.0</v>
      </c>
      <c r="X100" s="1057">
        <v>260000.0</v>
      </c>
      <c r="Y100" s="1058">
        <v>300000.0</v>
      </c>
      <c r="Z100" s="1057">
        <v>495.0</v>
      </c>
      <c r="AA100" s="1059"/>
      <c r="AB100" s="1059"/>
      <c r="AC100" s="1057"/>
      <c r="AD100" s="1057"/>
      <c r="AE100" s="1055"/>
      <c r="AF100" s="1059"/>
      <c r="AG100" s="1059"/>
      <c r="AH100" s="1059"/>
      <c r="AI100" s="1059"/>
      <c r="AJ100" s="1059"/>
      <c r="AK100" s="1059"/>
      <c r="AL100" s="1059"/>
      <c r="AM100" s="1059"/>
      <c r="AN100" s="1059"/>
      <c r="AO100" s="1059"/>
      <c r="AP100" s="1059"/>
      <c r="AQ100" s="1059"/>
      <c r="AR100" s="1059"/>
      <c r="AS100" s="1059"/>
      <c r="AT100" s="1059"/>
    </row>
    <row r="101" ht="18.0" customHeight="1">
      <c r="A101" s="1044" t="s">
        <v>4948</v>
      </c>
      <c r="B101" s="1044" t="s">
        <v>4949</v>
      </c>
      <c r="C101" s="1045" t="s">
        <v>4855</v>
      </c>
      <c r="D101" s="1046" t="s">
        <v>3305</v>
      </c>
      <c r="E101" s="1071" t="s">
        <v>4921</v>
      </c>
      <c r="F101" s="1047" t="s">
        <v>4792</v>
      </c>
      <c r="G101" s="1061" t="s">
        <v>771</v>
      </c>
      <c r="H101" s="1049">
        <v>0.6</v>
      </c>
      <c r="I101" s="1050">
        <v>9000.0</v>
      </c>
      <c r="J101" s="1051" t="s">
        <v>2948</v>
      </c>
      <c r="K101" s="1049">
        <v>0.4</v>
      </c>
      <c r="L101" s="1050">
        <v>6000.0</v>
      </c>
      <c r="M101" s="1051"/>
      <c r="N101" s="1049"/>
      <c r="O101" s="1052" t="str">
        <f t="shared" si="9"/>
        <v/>
      </c>
      <c r="P101" s="1053">
        <v>0.025</v>
      </c>
      <c r="Q101" s="1050">
        <v>15000.0</v>
      </c>
      <c r="R101" s="1060"/>
      <c r="S101" s="1056">
        <v>44291.0</v>
      </c>
      <c r="T101" s="1055"/>
      <c r="U101" s="1056">
        <v>44309.0</v>
      </c>
      <c r="V101" s="1056">
        <v>44337.0</v>
      </c>
      <c r="W101" s="1056">
        <v>44337.0</v>
      </c>
      <c r="X101" s="1055"/>
      <c r="Y101" s="1058">
        <v>600000.0</v>
      </c>
      <c r="Z101" s="1057">
        <v>495.0</v>
      </c>
      <c r="AA101" s="1059">
        <v>900.0</v>
      </c>
      <c r="AB101" s="1059">
        <v>390.0</v>
      </c>
      <c r="AC101" s="1057"/>
      <c r="AD101" s="1057"/>
      <c r="AE101" s="1055"/>
      <c r="AF101" s="1059"/>
      <c r="AG101" s="1059"/>
      <c r="AH101" s="1059"/>
      <c r="AI101" s="1059"/>
      <c r="AJ101" s="1059"/>
      <c r="AK101" s="1059"/>
      <c r="AL101" s="1059"/>
      <c r="AM101" s="1059"/>
      <c r="AN101" s="1059"/>
      <c r="AO101" s="1059"/>
      <c r="AP101" s="1059"/>
      <c r="AQ101" s="1059"/>
      <c r="AR101" s="1059"/>
      <c r="AS101" s="1059"/>
      <c r="AT101" s="1059"/>
    </row>
    <row r="102" ht="18.0" customHeight="1">
      <c r="A102" s="1044" t="s">
        <v>13</v>
      </c>
      <c r="B102" s="1044" t="s">
        <v>4950</v>
      </c>
      <c r="C102" s="1045" t="s">
        <v>4855</v>
      </c>
      <c r="D102" s="1046" t="s">
        <v>4610</v>
      </c>
      <c r="E102" s="1047" t="s">
        <v>4791</v>
      </c>
      <c r="F102" s="1047" t="s">
        <v>4792</v>
      </c>
      <c r="G102" s="1048" t="s">
        <v>715</v>
      </c>
      <c r="H102" s="1049">
        <v>0.4</v>
      </c>
      <c r="I102" s="1050">
        <v>4900.0</v>
      </c>
      <c r="J102" s="1051" t="s">
        <v>2948</v>
      </c>
      <c r="K102" s="1049">
        <v>0.6</v>
      </c>
      <c r="L102" s="1050">
        <v>7350.0</v>
      </c>
      <c r="M102" s="1051"/>
      <c r="N102" s="1049"/>
      <c r="O102" s="1052" t="str">
        <f t="shared" si="9"/>
        <v/>
      </c>
      <c r="P102" s="1053">
        <v>0.035</v>
      </c>
      <c r="Q102" s="1050">
        <v>12250.0</v>
      </c>
      <c r="R102" s="1054">
        <v>44265.0</v>
      </c>
      <c r="S102" s="1056">
        <v>44265.0</v>
      </c>
      <c r="T102" s="1056">
        <v>44622.0</v>
      </c>
      <c r="U102" s="1056">
        <v>44291.0</v>
      </c>
      <c r="V102" s="1056">
        <v>44330.0</v>
      </c>
      <c r="W102" s="1056">
        <v>44330.0</v>
      </c>
      <c r="X102" s="1057">
        <v>321000.0</v>
      </c>
      <c r="Y102" s="1058">
        <v>350000.0</v>
      </c>
      <c r="Z102" s="1057">
        <v>495.0</v>
      </c>
      <c r="AA102" s="1059">
        <v>1103.0</v>
      </c>
      <c r="AB102" s="1059">
        <v>471.0</v>
      </c>
      <c r="AC102" s="1057"/>
      <c r="AD102" s="1057"/>
      <c r="AE102" s="1055"/>
      <c r="AF102" s="1059"/>
      <c r="AG102" s="1059"/>
      <c r="AH102" s="1059"/>
      <c r="AI102" s="1059"/>
      <c r="AJ102" s="1059"/>
      <c r="AK102" s="1059"/>
      <c r="AL102" s="1059"/>
      <c r="AM102" s="1059"/>
      <c r="AN102" s="1059"/>
      <c r="AO102" s="1059"/>
      <c r="AP102" s="1059"/>
      <c r="AQ102" s="1059"/>
      <c r="AR102" s="1059"/>
      <c r="AS102" s="1059"/>
      <c r="AT102" s="1059"/>
    </row>
    <row r="103" ht="18.0" customHeight="1">
      <c r="A103" s="1044" t="s">
        <v>4951</v>
      </c>
      <c r="B103" s="1044" t="s">
        <v>4952</v>
      </c>
      <c r="C103" s="1045" t="s">
        <v>4855</v>
      </c>
      <c r="D103" s="1046" t="s">
        <v>4610</v>
      </c>
      <c r="E103" s="1047" t="s">
        <v>4791</v>
      </c>
      <c r="F103" s="1047" t="s">
        <v>4792</v>
      </c>
      <c r="G103" s="1048" t="s">
        <v>715</v>
      </c>
      <c r="H103" s="1049">
        <v>0.4</v>
      </c>
      <c r="I103" s="1050">
        <v>5888.0</v>
      </c>
      <c r="J103" s="1051" t="s">
        <v>2948</v>
      </c>
      <c r="K103" s="1049">
        <v>0.6</v>
      </c>
      <c r="L103" s="1050">
        <v>8832.0</v>
      </c>
      <c r="M103" s="1051" t="s">
        <v>2955</v>
      </c>
      <c r="N103" s="1049">
        <v>0.1</v>
      </c>
      <c r="O103" s="1052">
        <f t="shared" si="9"/>
        <v>1472</v>
      </c>
      <c r="P103" s="1053">
        <v>0.04</v>
      </c>
      <c r="Q103" s="1050">
        <v>14720.0</v>
      </c>
      <c r="R103" s="1054">
        <v>44224.0</v>
      </c>
      <c r="S103" s="1056">
        <v>44273.0</v>
      </c>
      <c r="T103" s="1055"/>
      <c r="U103" s="1056">
        <v>44271.0</v>
      </c>
      <c r="V103" s="1056">
        <v>44330.0</v>
      </c>
      <c r="W103" s="1056">
        <v>44330.0</v>
      </c>
      <c r="X103" s="1057">
        <v>358000.0</v>
      </c>
      <c r="Y103" s="1058">
        <v>368000.0</v>
      </c>
      <c r="Z103" s="1057">
        <v>495.0</v>
      </c>
      <c r="AA103" s="1059">
        <v>1325.0</v>
      </c>
      <c r="AB103" s="1059">
        <v>560.0</v>
      </c>
      <c r="AC103" s="1057"/>
      <c r="AD103" s="1057"/>
      <c r="AE103" s="1055"/>
      <c r="AF103" s="1059"/>
      <c r="AG103" s="1059"/>
      <c r="AH103" s="1059"/>
      <c r="AI103" s="1059"/>
      <c r="AJ103" s="1059"/>
      <c r="AK103" s="1059"/>
      <c r="AL103" s="1059"/>
      <c r="AM103" s="1059"/>
      <c r="AN103" s="1059"/>
      <c r="AO103" s="1059"/>
      <c r="AP103" s="1059"/>
      <c r="AQ103" s="1059"/>
      <c r="AR103" s="1059"/>
      <c r="AS103" s="1059"/>
      <c r="AT103" s="1059"/>
    </row>
    <row r="104" ht="18.0" customHeight="1">
      <c r="A104" s="1044" t="s">
        <v>4953</v>
      </c>
      <c r="B104" s="1044" t="s">
        <v>4954</v>
      </c>
      <c r="C104" s="1045" t="s">
        <v>4855</v>
      </c>
      <c r="D104" s="1046" t="s">
        <v>3305</v>
      </c>
      <c r="E104" s="1047" t="s">
        <v>585</v>
      </c>
      <c r="F104" s="1047" t="s">
        <v>4786</v>
      </c>
      <c r="G104" s="1061" t="s">
        <v>771</v>
      </c>
      <c r="H104" s="1049">
        <v>0.6</v>
      </c>
      <c r="I104" s="1050">
        <v>3803.0</v>
      </c>
      <c r="J104" s="1051" t="s">
        <v>2948</v>
      </c>
      <c r="K104" s="1049">
        <v>0.4</v>
      </c>
      <c r="L104" s="1050">
        <v>2535.0</v>
      </c>
      <c r="M104" s="1051"/>
      <c r="N104" s="1049"/>
      <c r="O104" s="1052" t="str">
        <f t="shared" si="9"/>
        <v/>
      </c>
      <c r="P104" s="1053">
        <v>0.025</v>
      </c>
      <c r="Q104" s="1050">
        <v>6338.0</v>
      </c>
      <c r="R104" s="1060"/>
      <c r="S104" s="1056">
        <v>44291.0</v>
      </c>
      <c r="T104" s="1055"/>
      <c r="U104" s="1056">
        <v>44291.0</v>
      </c>
      <c r="V104" s="1056">
        <v>44327.0</v>
      </c>
      <c r="W104" s="1056">
        <v>44327.0</v>
      </c>
      <c r="X104" s="1055"/>
      <c r="Y104" s="1058">
        <v>253500.0</v>
      </c>
      <c r="Z104" s="1057">
        <v>495.0</v>
      </c>
      <c r="AA104" s="1059">
        <v>380.0</v>
      </c>
      <c r="AB104" s="1059">
        <v>182.0</v>
      </c>
      <c r="AC104" s="1057"/>
      <c r="AD104" s="1057"/>
      <c r="AE104" s="1055"/>
      <c r="AF104" s="1059"/>
      <c r="AG104" s="1059"/>
      <c r="AH104" s="1059"/>
      <c r="AI104" s="1059"/>
      <c r="AJ104" s="1059"/>
      <c r="AK104" s="1059"/>
      <c r="AL104" s="1059"/>
      <c r="AM104" s="1059"/>
      <c r="AN104" s="1059"/>
      <c r="AO104" s="1059"/>
      <c r="AP104" s="1059"/>
      <c r="AQ104" s="1059"/>
      <c r="AR104" s="1059"/>
      <c r="AS104" s="1059"/>
      <c r="AT104" s="1059"/>
    </row>
    <row r="105" ht="18.0" customHeight="1">
      <c r="A105" s="1044" t="s">
        <v>4955</v>
      </c>
      <c r="B105" s="1044" t="s">
        <v>4956</v>
      </c>
      <c r="C105" s="1045" t="s">
        <v>4855</v>
      </c>
      <c r="D105" s="1046" t="s">
        <v>4610</v>
      </c>
      <c r="E105" s="1047" t="s">
        <v>585</v>
      </c>
      <c r="F105" s="1047" t="s">
        <v>4786</v>
      </c>
      <c r="G105" s="1048" t="s">
        <v>2951</v>
      </c>
      <c r="H105" s="1049">
        <v>0.6</v>
      </c>
      <c r="I105" s="1050">
        <v>3075.0</v>
      </c>
      <c r="J105" s="1051" t="s">
        <v>2948</v>
      </c>
      <c r="K105" s="1049">
        <v>0.4</v>
      </c>
      <c r="L105" s="1050">
        <v>2050.0</v>
      </c>
      <c r="M105" s="1051"/>
      <c r="N105" s="1049"/>
      <c r="O105" s="1052" t="str">
        <f t="shared" si="9"/>
        <v/>
      </c>
      <c r="P105" s="1053">
        <v>0.025</v>
      </c>
      <c r="Q105" s="1050">
        <v>5125.0</v>
      </c>
      <c r="R105" s="1054">
        <v>44235.0</v>
      </c>
      <c r="S105" s="1056">
        <v>44235.0</v>
      </c>
      <c r="T105" s="1055"/>
      <c r="U105" s="1056">
        <v>44259.0</v>
      </c>
      <c r="V105" s="1056">
        <v>44319.0</v>
      </c>
      <c r="W105" s="1056">
        <v>44327.0</v>
      </c>
      <c r="X105" s="1057">
        <v>195000.0</v>
      </c>
      <c r="Y105" s="1058">
        <v>205000.0</v>
      </c>
      <c r="Z105" s="1057">
        <v>495.0</v>
      </c>
      <c r="AA105" s="1059">
        <v>308.0</v>
      </c>
      <c r="AB105" s="1059">
        <v>153.0</v>
      </c>
      <c r="AC105" s="1057"/>
      <c r="AD105" s="1057"/>
      <c r="AE105" s="1055"/>
      <c r="AF105" s="1059"/>
      <c r="AG105" s="1059"/>
      <c r="AH105" s="1059"/>
      <c r="AI105" s="1059"/>
      <c r="AJ105" s="1059"/>
      <c r="AK105" s="1059"/>
      <c r="AL105" s="1059"/>
      <c r="AM105" s="1059"/>
      <c r="AN105" s="1059"/>
      <c r="AO105" s="1059"/>
      <c r="AP105" s="1059"/>
      <c r="AQ105" s="1059"/>
      <c r="AR105" s="1059"/>
      <c r="AS105" s="1059"/>
      <c r="AT105" s="1059"/>
    </row>
    <row r="106" ht="18.0" customHeight="1">
      <c r="A106" s="1044" t="s">
        <v>4306</v>
      </c>
      <c r="B106" s="1044" t="s">
        <v>4957</v>
      </c>
      <c r="C106" s="1045" t="s">
        <v>4855</v>
      </c>
      <c r="D106" s="1046" t="s">
        <v>4610</v>
      </c>
      <c r="E106" s="1047" t="s">
        <v>4791</v>
      </c>
      <c r="F106" s="1047" t="s">
        <v>4792</v>
      </c>
      <c r="G106" s="1048" t="s">
        <v>715</v>
      </c>
      <c r="H106" s="1049">
        <v>0.4</v>
      </c>
      <c r="I106" s="1050">
        <v>3402.0</v>
      </c>
      <c r="J106" s="1051" t="s">
        <v>2948</v>
      </c>
      <c r="K106" s="1049">
        <v>0.6</v>
      </c>
      <c r="L106" s="1050">
        <v>5103.0</v>
      </c>
      <c r="M106" s="1051"/>
      <c r="N106" s="1049"/>
      <c r="O106" s="1052" t="str">
        <f t="shared" si="9"/>
        <v/>
      </c>
      <c r="P106" s="1053">
        <v>0.035</v>
      </c>
      <c r="Q106" s="1050">
        <v>8505.0</v>
      </c>
      <c r="R106" s="1054">
        <v>44212.0</v>
      </c>
      <c r="S106" s="1056">
        <v>44240.0</v>
      </c>
      <c r="T106" s="1055"/>
      <c r="U106" s="1056">
        <v>44262.0</v>
      </c>
      <c r="V106" s="1056">
        <v>44323.0</v>
      </c>
      <c r="W106" s="1056">
        <v>44323.0</v>
      </c>
      <c r="X106" s="1057">
        <v>219000.0</v>
      </c>
      <c r="Y106" s="1058">
        <v>243000.0</v>
      </c>
      <c r="Z106" s="1057">
        <v>495.0</v>
      </c>
      <c r="AA106" s="1059">
        <v>0.0</v>
      </c>
      <c r="AB106" s="1059">
        <v>398.0</v>
      </c>
      <c r="AC106" s="1057"/>
      <c r="AD106" s="1057"/>
      <c r="AE106" s="1055"/>
      <c r="AF106" s="1059"/>
      <c r="AG106" s="1059"/>
      <c r="AH106" s="1059"/>
      <c r="AI106" s="1059"/>
      <c r="AJ106" s="1059"/>
      <c r="AK106" s="1059"/>
      <c r="AL106" s="1059"/>
      <c r="AM106" s="1059"/>
      <c r="AN106" s="1059"/>
      <c r="AO106" s="1059"/>
      <c r="AP106" s="1059"/>
      <c r="AQ106" s="1059"/>
      <c r="AR106" s="1059"/>
      <c r="AS106" s="1059"/>
      <c r="AT106" s="1059"/>
    </row>
    <row r="107" ht="18.0" customHeight="1">
      <c r="A107" s="1044" t="s">
        <v>12</v>
      </c>
      <c r="B107" s="1044" t="s">
        <v>114</v>
      </c>
      <c r="C107" s="1045" t="s">
        <v>4855</v>
      </c>
      <c r="D107" s="1046" t="s">
        <v>4610</v>
      </c>
      <c r="E107" s="1047" t="s">
        <v>4791</v>
      </c>
      <c r="F107" s="1047" t="s">
        <v>4792</v>
      </c>
      <c r="G107" s="1048" t="s">
        <v>715</v>
      </c>
      <c r="H107" s="1049">
        <v>0.4</v>
      </c>
      <c r="I107" s="1050">
        <v>4550.0</v>
      </c>
      <c r="J107" s="1051" t="s">
        <v>2948</v>
      </c>
      <c r="K107" s="1049">
        <v>0.6</v>
      </c>
      <c r="L107" s="1050">
        <v>6825.0</v>
      </c>
      <c r="M107" s="1051"/>
      <c r="N107" s="1049"/>
      <c r="O107" s="1052" t="str">
        <f t="shared" si="9"/>
        <v/>
      </c>
      <c r="P107" s="1053">
        <v>0.035</v>
      </c>
      <c r="Q107" s="1050">
        <v>11375.0</v>
      </c>
      <c r="R107" s="1054">
        <v>44261.0</v>
      </c>
      <c r="S107" s="1056">
        <v>44235.0</v>
      </c>
      <c r="T107" s="1056">
        <v>44600.0</v>
      </c>
      <c r="U107" s="1056">
        <v>44293.0</v>
      </c>
      <c r="V107" s="1056">
        <v>44321.0</v>
      </c>
      <c r="W107" s="1056">
        <v>44321.0</v>
      </c>
      <c r="X107" s="1057">
        <v>300000.0</v>
      </c>
      <c r="Y107" s="1058">
        <v>325000.0</v>
      </c>
      <c r="Z107" s="1057">
        <v>495.0</v>
      </c>
      <c r="AA107" s="1059">
        <v>1024.0</v>
      </c>
      <c r="AB107" s="1059">
        <v>439.0</v>
      </c>
      <c r="AC107" s="1057"/>
      <c r="AD107" s="1057"/>
      <c r="AE107" s="1055"/>
      <c r="AF107" s="1059"/>
      <c r="AG107" s="1059"/>
      <c r="AH107" s="1059"/>
      <c r="AI107" s="1059"/>
      <c r="AJ107" s="1059"/>
      <c r="AK107" s="1059"/>
      <c r="AL107" s="1059"/>
      <c r="AM107" s="1059"/>
      <c r="AN107" s="1059"/>
      <c r="AO107" s="1059"/>
      <c r="AP107" s="1059"/>
      <c r="AQ107" s="1059"/>
      <c r="AR107" s="1059"/>
      <c r="AS107" s="1059"/>
      <c r="AT107" s="1059"/>
    </row>
    <row r="108" ht="18.0" customHeight="1">
      <c r="A108" s="1044" t="s">
        <v>4958</v>
      </c>
      <c r="B108" s="1044" t="s">
        <v>4959</v>
      </c>
      <c r="C108" s="1045" t="s">
        <v>4855</v>
      </c>
      <c r="D108" s="1046" t="s">
        <v>4610</v>
      </c>
      <c r="E108" s="1047" t="s">
        <v>4791</v>
      </c>
      <c r="F108" s="1047" t="s">
        <v>4792</v>
      </c>
      <c r="G108" s="1048" t="s">
        <v>715</v>
      </c>
      <c r="H108" s="1049">
        <v>0.4</v>
      </c>
      <c r="I108" s="1050">
        <v>3900.0</v>
      </c>
      <c r="J108" s="1051" t="s">
        <v>2948</v>
      </c>
      <c r="K108" s="1049">
        <v>0.6</v>
      </c>
      <c r="L108" s="1050">
        <v>5850.0</v>
      </c>
      <c r="M108" s="1051" t="s">
        <v>2955</v>
      </c>
      <c r="N108" s="1049">
        <v>0.1</v>
      </c>
      <c r="O108" s="1052">
        <f t="shared" si="9"/>
        <v>975</v>
      </c>
      <c r="P108" s="1053">
        <v>0.025</v>
      </c>
      <c r="Q108" s="1050">
        <v>9750.0</v>
      </c>
      <c r="R108" s="1054">
        <v>44256.0</v>
      </c>
      <c r="S108" s="1056">
        <v>44295.0</v>
      </c>
      <c r="T108" s="1056">
        <v>44621.0</v>
      </c>
      <c r="U108" s="1056">
        <v>44300.0</v>
      </c>
      <c r="V108" s="1056">
        <v>44321.0</v>
      </c>
      <c r="W108" s="1056">
        <v>44321.0</v>
      </c>
      <c r="X108" s="1057">
        <v>370000.0</v>
      </c>
      <c r="Y108" s="1058">
        <v>390000.0</v>
      </c>
      <c r="Z108" s="1057">
        <v>495.0</v>
      </c>
      <c r="AA108" s="1059"/>
      <c r="AB108" s="1059"/>
      <c r="AC108" s="1057"/>
      <c r="AD108" s="1057"/>
      <c r="AE108" s="1055"/>
      <c r="AF108" s="1059"/>
      <c r="AG108" s="1059"/>
      <c r="AH108" s="1059"/>
      <c r="AI108" s="1059"/>
      <c r="AJ108" s="1059"/>
      <c r="AK108" s="1059"/>
      <c r="AL108" s="1059"/>
      <c r="AM108" s="1059"/>
      <c r="AN108" s="1059"/>
      <c r="AO108" s="1059"/>
      <c r="AP108" s="1059"/>
      <c r="AQ108" s="1059"/>
      <c r="AR108" s="1059"/>
      <c r="AS108" s="1059"/>
      <c r="AT108" s="1059"/>
    </row>
    <row r="109" ht="18.0" customHeight="1">
      <c r="A109" s="1044" t="s">
        <v>4960</v>
      </c>
      <c r="B109" s="1044" t="s">
        <v>4961</v>
      </c>
      <c r="C109" s="1045" t="s">
        <v>4855</v>
      </c>
      <c r="D109" s="1046" t="s">
        <v>4610</v>
      </c>
      <c r="E109" s="1047" t="s">
        <v>585</v>
      </c>
      <c r="F109" s="1047" t="s">
        <v>4786</v>
      </c>
      <c r="G109" s="1048" t="s">
        <v>4839</v>
      </c>
      <c r="H109" s="1049">
        <v>0.9</v>
      </c>
      <c r="I109" s="1050">
        <v>2925.0</v>
      </c>
      <c r="J109" s="1051" t="s">
        <v>2948</v>
      </c>
      <c r="K109" s="1049">
        <v>0.1</v>
      </c>
      <c r="L109" s="1050">
        <v>325.0</v>
      </c>
      <c r="M109" s="1051"/>
      <c r="N109" s="1049"/>
      <c r="O109" s="1052" t="str">
        <f t="shared" si="9"/>
        <v/>
      </c>
      <c r="P109" s="1053">
        <v>0.01</v>
      </c>
      <c r="Q109" s="1050">
        <v>3250.0</v>
      </c>
      <c r="R109" s="1054">
        <v>44263.0</v>
      </c>
      <c r="S109" s="1056">
        <v>44268.0</v>
      </c>
      <c r="T109" s="1055"/>
      <c r="U109" s="1056">
        <v>44276.0</v>
      </c>
      <c r="V109" s="1056">
        <v>44319.0</v>
      </c>
      <c r="W109" s="1056">
        <v>44319.0</v>
      </c>
      <c r="X109" s="1057">
        <v>325000.0</v>
      </c>
      <c r="Y109" s="1058">
        <v>325000.0</v>
      </c>
      <c r="Z109" s="1057">
        <v>495.0</v>
      </c>
      <c r="AA109" s="1059">
        <v>49.0</v>
      </c>
      <c r="AB109" s="1059">
        <v>49.0</v>
      </c>
      <c r="AC109" s="1057"/>
      <c r="AD109" s="1057"/>
      <c r="AE109" s="1055"/>
      <c r="AF109" s="1059"/>
      <c r="AG109" s="1059"/>
      <c r="AH109" s="1059"/>
      <c r="AI109" s="1059"/>
      <c r="AJ109" s="1059"/>
      <c r="AK109" s="1059"/>
      <c r="AL109" s="1059"/>
      <c r="AM109" s="1059"/>
      <c r="AN109" s="1059"/>
      <c r="AO109" s="1059"/>
      <c r="AP109" s="1059"/>
      <c r="AQ109" s="1059"/>
      <c r="AR109" s="1059"/>
      <c r="AS109" s="1059"/>
      <c r="AT109" s="1059"/>
    </row>
    <row r="110" ht="18.0" customHeight="1">
      <c r="A110" s="1044" t="s">
        <v>4804</v>
      </c>
      <c r="B110" s="1044" t="s">
        <v>4962</v>
      </c>
      <c r="C110" s="1045" t="s">
        <v>4855</v>
      </c>
      <c r="D110" s="1046" t="s">
        <v>4610</v>
      </c>
      <c r="E110" s="1062" t="s">
        <v>4806</v>
      </c>
      <c r="F110" s="1047" t="s">
        <v>4786</v>
      </c>
      <c r="G110" s="1048" t="s">
        <v>2948</v>
      </c>
      <c r="H110" s="1049">
        <v>1.0</v>
      </c>
      <c r="I110" s="1050">
        <f>if(H110*Q110=0,"",H110*Q110)</f>
        <v>7500</v>
      </c>
      <c r="J110" s="1051"/>
      <c r="K110" s="1049"/>
      <c r="L110" s="1050" t="str">
        <f>if(K110*Q110=0,"",K110*Q110)</f>
        <v/>
      </c>
      <c r="M110" s="1051"/>
      <c r="N110" s="1049"/>
      <c r="O110" s="1052" t="str">
        <f t="shared" si="9"/>
        <v/>
      </c>
      <c r="P110" s="1053">
        <v>0.0125</v>
      </c>
      <c r="Q110" s="1050">
        <v>7500.0</v>
      </c>
      <c r="R110" s="1054">
        <v>44204.0</v>
      </c>
      <c r="S110" s="1056">
        <v>44204.0</v>
      </c>
      <c r="T110" s="1056">
        <v>44355.0</v>
      </c>
      <c r="U110" s="1056">
        <v>44247.0</v>
      </c>
      <c r="V110" s="1056">
        <v>44316.0</v>
      </c>
      <c r="W110" s="1056">
        <v>44316.0</v>
      </c>
      <c r="X110" s="1057">
        <v>600000.0</v>
      </c>
      <c r="Y110" s="1073"/>
      <c r="Z110" s="1057"/>
      <c r="AA110" s="1059">
        <v>0.0</v>
      </c>
      <c r="AB110" s="1059">
        <v>327.0</v>
      </c>
      <c r="AC110" s="1057"/>
      <c r="AD110" s="1057"/>
      <c r="AE110" s="1055"/>
      <c r="AF110" s="1059"/>
      <c r="AG110" s="1059"/>
      <c r="AH110" s="1059"/>
      <c r="AI110" s="1059"/>
      <c r="AJ110" s="1059"/>
      <c r="AK110" s="1059"/>
      <c r="AL110" s="1059"/>
      <c r="AM110" s="1059"/>
      <c r="AN110" s="1059"/>
      <c r="AO110" s="1059"/>
      <c r="AP110" s="1059"/>
      <c r="AQ110" s="1059"/>
      <c r="AR110" s="1059"/>
      <c r="AS110" s="1059"/>
      <c r="AT110" s="1059"/>
    </row>
    <row r="111" ht="18.0" customHeight="1">
      <c r="A111" s="1044" t="s">
        <v>4963</v>
      </c>
      <c r="B111" s="1044" t="s">
        <v>4964</v>
      </c>
      <c r="C111" s="1045" t="s">
        <v>4855</v>
      </c>
      <c r="D111" s="1046" t="s">
        <v>4610</v>
      </c>
      <c r="E111" s="1047" t="s">
        <v>585</v>
      </c>
      <c r="F111" s="1047" t="s">
        <v>4786</v>
      </c>
      <c r="G111" s="1061" t="s">
        <v>771</v>
      </c>
      <c r="H111" s="1049">
        <v>0.6</v>
      </c>
      <c r="I111" s="1050">
        <v>2475.0</v>
      </c>
      <c r="J111" s="1051" t="s">
        <v>2948</v>
      </c>
      <c r="K111" s="1049">
        <v>0.4</v>
      </c>
      <c r="L111" s="1050">
        <v>1650.0</v>
      </c>
      <c r="M111" s="1051"/>
      <c r="N111" s="1049"/>
      <c r="O111" s="1052" t="str">
        <f t="shared" si="9"/>
        <v/>
      </c>
      <c r="P111" s="1053">
        <v>0.025</v>
      </c>
      <c r="Q111" s="1050">
        <v>4125.0</v>
      </c>
      <c r="R111" s="1054">
        <v>44264.0</v>
      </c>
      <c r="S111" s="1056">
        <v>44274.0</v>
      </c>
      <c r="T111" s="1056">
        <v>44639.0</v>
      </c>
      <c r="U111" s="1056">
        <v>44273.0</v>
      </c>
      <c r="V111" s="1056">
        <v>44315.0</v>
      </c>
      <c r="W111" s="1056">
        <v>44315.0</v>
      </c>
      <c r="X111" s="1057">
        <v>149999.0</v>
      </c>
      <c r="Y111" s="1058">
        <v>165000.0</v>
      </c>
      <c r="Z111" s="1057">
        <v>495.0</v>
      </c>
      <c r="AA111" s="1059">
        <v>248.0</v>
      </c>
      <c r="AB111" s="1059">
        <v>129.0</v>
      </c>
      <c r="AC111" s="1057"/>
      <c r="AD111" s="1057"/>
      <c r="AE111" s="1055"/>
      <c r="AF111" s="1059"/>
      <c r="AG111" s="1059"/>
      <c r="AH111" s="1059"/>
      <c r="AI111" s="1059"/>
      <c r="AJ111" s="1059"/>
      <c r="AK111" s="1059"/>
      <c r="AL111" s="1059"/>
      <c r="AM111" s="1059"/>
      <c r="AN111" s="1059"/>
      <c r="AO111" s="1059"/>
      <c r="AP111" s="1059"/>
      <c r="AQ111" s="1059"/>
      <c r="AR111" s="1059"/>
      <c r="AS111" s="1059"/>
      <c r="AT111" s="1059"/>
    </row>
    <row r="112" ht="18.0" customHeight="1">
      <c r="A112" s="1044" t="s">
        <v>17</v>
      </c>
      <c r="B112" s="1044" t="s">
        <v>119</v>
      </c>
      <c r="C112" s="1045" t="s">
        <v>4855</v>
      </c>
      <c r="D112" s="1046" t="s">
        <v>4610</v>
      </c>
      <c r="E112" s="1047" t="s">
        <v>585</v>
      </c>
      <c r="F112" s="1047" t="s">
        <v>4786</v>
      </c>
      <c r="G112" s="1048" t="s">
        <v>715</v>
      </c>
      <c r="H112" s="1049">
        <v>0.4</v>
      </c>
      <c r="I112" s="1050">
        <v>2470.0</v>
      </c>
      <c r="J112" s="1051" t="s">
        <v>2948</v>
      </c>
      <c r="K112" s="1049">
        <v>0.6</v>
      </c>
      <c r="L112" s="1050">
        <v>3705.0</v>
      </c>
      <c r="M112" s="1051"/>
      <c r="N112" s="1049"/>
      <c r="O112" s="1052" t="str">
        <f t="shared" si="9"/>
        <v/>
      </c>
      <c r="P112" s="1053">
        <v>0.025</v>
      </c>
      <c r="Q112" s="1050">
        <v>6175.0</v>
      </c>
      <c r="R112" s="1054">
        <v>44253.0</v>
      </c>
      <c r="S112" s="1056">
        <v>44273.0</v>
      </c>
      <c r="T112" s="1055"/>
      <c r="U112" s="1056">
        <v>44288.0</v>
      </c>
      <c r="V112" s="1056">
        <v>44314.0</v>
      </c>
      <c r="W112" s="1056">
        <v>44314.0</v>
      </c>
      <c r="X112" s="1057">
        <v>240000.0</v>
      </c>
      <c r="Y112" s="1058">
        <v>247000.0</v>
      </c>
      <c r="Z112" s="1057">
        <v>495.0</v>
      </c>
      <c r="AA112" s="1059">
        <v>556.0</v>
      </c>
      <c r="AB112" s="1059">
        <v>252.0</v>
      </c>
      <c r="AC112" s="1057"/>
      <c r="AD112" s="1057"/>
      <c r="AE112" s="1055"/>
      <c r="AF112" s="1059"/>
      <c r="AG112" s="1059"/>
      <c r="AH112" s="1059"/>
      <c r="AI112" s="1059"/>
      <c r="AJ112" s="1059"/>
      <c r="AK112" s="1059"/>
      <c r="AL112" s="1059"/>
      <c r="AM112" s="1059"/>
      <c r="AN112" s="1059"/>
      <c r="AO112" s="1059"/>
      <c r="AP112" s="1059"/>
      <c r="AQ112" s="1059"/>
      <c r="AR112" s="1059"/>
      <c r="AS112" s="1059"/>
      <c r="AT112" s="1059"/>
    </row>
    <row r="113" ht="18.0" customHeight="1">
      <c r="A113" s="1044" t="s">
        <v>4965</v>
      </c>
      <c r="B113" s="1044" t="s">
        <v>4966</v>
      </c>
      <c r="C113" s="1045" t="s">
        <v>4855</v>
      </c>
      <c r="D113" s="1046" t="s">
        <v>4610</v>
      </c>
      <c r="E113" s="1047" t="s">
        <v>585</v>
      </c>
      <c r="F113" s="1047" t="s">
        <v>4786</v>
      </c>
      <c r="G113" s="1048" t="s">
        <v>4839</v>
      </c>
      <c r="H113" s="1049">
        <v>0.6</v>
      </c>
      <c r="I113" s="1050">
        <v>3563.0</v>
      </c>
      <c r="J113" s="1051"/>
      <c r="K113" s="1049"/>
      <c r="L113" s="1050" t="str">
        <f t="shared" ref="L113:L114" si="11">if(K113*Q113=0,"",K113*Q113)</f>
        <v/>
      </c>
      <c r="M113" s="1051" t="s">
        <v>4967</v>
      </c>
      <c r="N113" s="1049"/>
      <c r="O113" s="1052">
        <v>300.0</v>
      </c>
      <c r="P113" s="1053">
        <v>0.025</v>
      </c>
      <c r="Q113" s="1050">
        <v>5938.0</v>
      </c>
      <c r="R113" s="1054"/>
      <c r="S113" s="1056">
        <v>43698.0</v>
      </c>
      <c r="T113" s="1056">
        <v>44012.0</v>
      </c>
      <c r="U113" s="1056">
        <v>43930.0</v>
      </c>
      <c r="V113" s="1056">
        <v>44313.0</v>
      </c>
      <c r="W113" s="1056">
        <v>44313.0</v>
      </c>
      <c r="X113" s="1057">
        <v>300000.0</v>
      </c>
      <c r="Y113" s="1058">
        <v>237500.0</v>
      </c>
      <c r="Z113" s="1057">
        <v>495.0</v>
      </c>
      <c r="AA113" s="1059">
        <v>0.0</v>
      </c>
      <c r="AB113" s="1059">
        <v>125.0</v>
      </c>
      <c r="AC113" s="1057">
        <v>25.0</v>
      </c>
      <c r="AD113" s="1057"/>
      <c r="AE113" s="1055"/>
      <c r="AF113" s="1059"/>
      <c r="AG113" s="1059"/>
      <c r="AH113" s="1059"/>
      <c r="AI113" s="1059"/>
      <c r="AJ113" s="1059"/>
      <c r="AK113" s="1059"/>
      <c r="AL113" s="1059"/>
      <c r="AM113" s="1059"/>
      <c r="AN113" s="1059"/>
      <c r="AO113" s="1059"/>
      <c r="AP113" s="1059"/>
      <c r="AQ113" s="1059"/>
      <c r="AR113" s="1059"/>
      <c r="AS113" s="1059"/>
      <c r="AT113" s="1059"/>
    </row>
    <row r="114" ht="18.0" customHeight="1">
      <c r="A114" s="1044" t="s">
        <v>4804</v>
      </c>
      <c r="B114" s="1044" t="s">
        <v>4968</v>
      </c>
      <c r="C114" s="1045" t="s">
        <v>4855</v>
      </c>
      <c r="D114" s="1046" t="s">
        <v>4610</v>
      </c>
      <c r="E114" s="1062" t="s">
        <v>4806</v>
      </c>
      <c r="F114" s="1047" t="s">
        <v>4786</v>
      </c>
      <c r="G114" s="1048" t="s">
        <v>2948</v>
      </c>
      <c r="H114" s="1049">
        <v>1.0</v>
      </c>
      <c r="I114" s="1050">
        <v>4125.0</v>
      </c>
      <c r="J114" s="1051"/>
      <c r="K114" s="1049"/>
      <c r="L114" s="1050" t="str">
        <f t="shared" si="11"/>
        <v/>
      </c>
      <c r="M114" s="1051"/>
      <c r="N114" s="1049"/>
      <c r="O114" s="1052" t="str">
        <f t="shared" ref="O114:O145" si="12">if(N114*Q114=0,"",N114*Q114)</f>
        <v/>
      </c>
      <c r="P114" s="1053">
        <v>0.0125</v>
      </c>
      <c r="Q114" s="1050">
        <v>4125.0</v>
      </c>
      <c r="R114" s="1054">
        <v>44260.0</v>
      </c>
      <c r="S114" s="1056">
        <v>44260.0</v>
      </c>
      <c r="T114" s="1056"/>
      <c r="U114" s="1056">
        <v>44281.0</v>
      </c>
      <c r="V114" s="1056">
        <v>44313.0</v>
      </c>
      <c r="W114" s="1056">
        <v>44313.0</v>
      </c>
      <c r="X114" s="1057">
        <v>315000.0</v>
      </c>
      <c r="Y114" s="1058">
        <v>330000.0</v>
      </c>
      <c r="Z114" s="1057"/>
      <c r="AA114" s="1059">
        <v>619.0</v>
      </c>
      <c r="AB114" s="1059">
        <v>248.0</v>
      </c>
      <c r="AC114" s="1057"/>
      <c r="AD114" s="1057"/>
      <c r="AE114" s="1055"/>
      <c r="AF114" s="1059"/>
      <c r="AG114" s="1059"/>
      <c r="AH114" s="1059"/>
      <c r="AI114" s="1059"/>
      <c r="AJ114" s="1059"/>
      <c r="AK114" s="1059"/>
      <c r="AL114" s="1059"/>
      <c r="AM114" s="1059"/>
      <c r="AN114" s="1059"/>
      <c r="AO114" s="1059"/>
      <c r="AP114" s="1059"/>
      <c r="AQ114" s="1059"/>
      <c r="AR114" s="1059"/>
      <c r="AS114" s="1059"/>
      <c r="AT114" s="1059"/>
    </row>
    <row r="115" ht="18.0" customHeight="1">
      <c r="A115" s="1044" t="s">
        <v>4969</v>
      </c>
      <c r="B115" s="1044" t="s">
        <v>4970</v>
      </c>
      <c r="C115" s="1045" t="s">
        <v>4855</v>
      </c>
      <c r="D115" s="1046" t="s">
        <v>4610</v>
      </c>
      <c r="E115" s="1062" t="s">
        <v>443</v>
      </c>
      <c r="F115" s="1047" t="s">
        <v>4792</v>
      </c>
      <c r="G115" s="1048" t="s">
        <v>715</v>
      </c>
      <c r="H115" s="1049">
        <v>0.6</v>
      </c>
      <c r="I115" s="1050">
        <v>5532.0</v>
      </c>
      <c r="J115" s="1051" t="s">
        <v>2948</v>
      </c>
      <c r="K115" s="1049">
        <v>0.4</v>
      </c>
      <c r="L115" s="1050">
        <f>K115*Q115</f>
        <v>3688</v>
      </c>
      <c r="M115" s="1051"/>
      <c r="N115" s="1049"/>
      <c r="O115" s="1052" t="str">
        <f t="shared" si="12"/>
        <v/>
      </c>
      <c r="P115" s="1053">
        <v>0.02</v>
      </c>
      <c r="Q115" s="1050">
        <v>9220.0</v>
      </c>
      <c r="R115" s="1054">
        <v>44256.0</v>
      </c>
      <c r="S115" s="1056"/>
      <c r="T115" s="1055"/>
      <c r="U115" s="1056">
        <v>44275.0</v>
      </c>
      <c r="V115" s="1056">
        <v>44309.0</v>
      </c>
      <c r="W115" s="1056">
        <v>44309.0</v>
      </c>
      <c r="X115" s="1057">
        <v>461000.0</v>
      </c>
      <c r="Y115" s="1058">
        <v>461000.0</v>
      </c>
      <c r="Z115" s="1057"/>
      <c r="AA115" s="1059">
        <v>0.0</v>
      </c>
      <c r="AB115" s="1059">
        <v>0.0</v>
      </c>
      <c r="AC115" s="1057"/>
      <c r="AD115" s="1057"/>
      <c r="AE115" s="1055"/>
      <c r="AF115" s="1059"/>
      <c r="AG115" s="1059"/>
      <c r="AH115" s="1059"/>
      <c r="AI115" s="1059"/>
      <c r="AJ115" s="1059"/>
      <c r="AK115" s="1059"/>
      <c r="AL115" s="1059"/>
      <c r="AM115" s="1059"/>
      <c r="AN115" s="1059"/>
      <c r="AO115" s="1059"/>
      <c r="AP115" s="1059"/>
      <c r="AQ115" s="1059"/>
      <c r="AR115" s="1059"/>
      <c r="AS115" s="1059"/>
      <c r="AT115" s="1059"/>
    </row>
    <row r="116" ht="18.0" customHeight="1">
      <c r="A116" s="1044" t="s">
        <v>4804</v>
      </c>
      <c r="B116" s="1044" t="s">
        <v>4971</v>
      </c>
      <c r="C116" s="1045" t="s">
        <v>4855</v>
      </c>
      <c r="D116" s="1046" t="s">
        <v>4610</v>
      </c>
      <c r="E116" s="1062" t="s">
        <v>4806</v>
      </c>
      <c r="F116" s="1047" t="s">
        <v>4786</v>
      </c>
      <c r="G116" s="1048" t="s">
        <v>2948</v>
      </c>
      <c r="H116" s="1049">
        <v>1.0</v>
      </c>
      <c r="I116" s="1050">
        <v>4113.0</v>
      </c>
      <c r="J116" s="1051"/>
      <c r="K116" s="1049"/>
      <c r="L116" s="1050" t="str">
        <f t="shared" ref="L116:L121" si="13">if(K116*Q116=0,"",K116*Q116)</f>
        <v/>
      </c>
      <c r="M116" s="1051"/>
      <c r="N116" s="1049"/>
      <c r="O116" s="1052" t="str">
        <f t="shared" si="12"/>
        <v/>
      </c>
      <c r="P116" s="1053">
        <v>0.0125</v>
      </c>
      <c r="Q116" s="1050">
        <v>4113.0</v>
      </c>
      <c r="R116" s="1054">
        <v>44260.0</v>
      </c>
      <c r="S116" s="1056">
        <v>44260.0</v>
      </c>
      <c r="T116" s="1055"/>
      <c r="U116" s="1056">
        <v>44269.0</v>
      </c>
      <c r="V116" s="1056">
        <v>44308.0</v>
      </c>
      <c r="W116" s="1056">
        <v>44308.0</v>
      </c>
      <c r="X116" s="1057">
        <v>329000.0</v>
      </c>
      <c r="Y116" s="1058">
        <v>329000.0</v>
      </c>
      <c r="Z116" s="1057"/>
      <c r="AA116" s="1059">
        <v>617.0</v>
      </c>
      <c r="AB116" s="1059">
        <v>247.0</v>
      </c>
      <c r="AC116" s="1057"/>
      <c r="AD116" s="1057"/>
      <c r="AE116" s="1055"/>
      <c r="AF116" s="1059"/>
      <c r="AG116" s="1059"/>
      <c r="AH116" s="1059"/>
      <c r="AI116" s="1059"/>
      <c r="AJ116" s="1059"/>
      <c r="AK116" s="1059"/>
      <c r="AL116" s="1059"/>
      <c r="AM116" s="1059"/>
      <c r="AN116" s="1059"/>
      <c r="AO116" s="1059"/>
      <c r="AP116" s="1059"/>
      <c r="AQ116" s="1059"/>
      <c r="AR116" s="1059"/>
      <c r="AS116" s="1059"/>
      <c r="AT116" s="1059"/>
    </row>
    <row r="117" ht="18.0" customHeight="1">
      <c r="A117" s="1044" t="s">
        <v>4804</v>
      </c>
      <c r="B117" s="1044" t="s">
        <v>4972</v>
      </c>
      <c r="C117" s="1045" t="s">
        <v>4855</v>
      </c>
      <c r="D117" s="1046" t="s">
        <v>4610</v>
      </c>
      <c r="E117" s="1062" t="s">
        <v>4806</v>
      </c>
      <c r="F117" s="1047" t="s">
        <v>4786</v>
      </c>
      <c r="G117" s="1048" t="s">
        <v>2948</v>
      </c>
      <c r="H117" s="1049"/>
      <c r="I117" s="1050" t="str">
        <f>if(H117*Q117=0,"",H117*Q117)</f>
        <v/>
      </c>
      <c r="J117" s="1051"/>
      <c r="K117" s="1049"/>
      <c r="L117" s="1050" t="str">
        <f t="shared" si="13"/>
        <v/>
      </c>
      <c r="M117" s="1051"/>
      <c r="N117" s="1049"/>
      <c r="O117" s="1052" t="str">
        <f t="shared" si="12"/>
        <v/>
      </c>
      <c r="P117" s="1053">
        <v>0.0125</v>
      </c>
      <c r="Q117" s="1050">
        <v>4113.0</v>
      </c>
      <c r="R117" s="1054"/>
      <c r="S117" s="1056"/>
      <c r="T117" s="1056"/>
      <c r="U117" s="1056"/>
      <c r="V117" s="1056">
        <v>44305.0</v>
      </c>
      <c r="W117" s="1056">
        <v>44308.0</v>
      </c>
      <c r="X117" s="1057">
        <v>320000.0</v>
      </c>
      <c r="Y117" s="1058">
        <v>329000.0</v>
      </c>
      <c r="Z117" s="1057"/>
      <c r="AA117" s="1059">
        <v>617.0</v>
      </c>
      <c r="AB117" s="1059">
        <v>247.0</v>
      </c>
      <c r="AC117" s="1057"/>
      <c r="AD117" s="1057"/>
      <c r="AE117" s="1055"/>
      <c r="AF117" s="1059"/>
      <c r="AG117" s="1059"/>
      <c r="AH117" s="1059"/>
      <c r="AI117" s="1059"/>
      <c r="AJ117" s="1059"/>
      <c r="AK117" s="1059"/>
      <c r="AL117" s="1059"/>
      <c r="AM117" s="1059"/>
      <c r="AN117" s="1059"/>
      <c r="AO117" s="1059"/>
      <c r="AP117" s="1059"/>
      <c r="AQ117" s="1059"/>
      <c r="AR117" s="1059"/>
      <c r="AS117" s="1059"/>
      <c r="AT117" s="1059"/>
    </row>
    <row r="118" ht="18.0" customHeight="1">
      <c r="A118" s="1044" t="s">
        <v>4973</v>
      </c>
      <c r="B118" s="1044" t="s">
        <v>4974</v>
      </c>
      <c r="C118" s="1045" t="s">
        <v>4855</v>
      </c>
      <c r="D118" s="1046" t="s">
        <v>3305</v>
      </c>
      <c r="E118" s="1047" t="s">
        <v>585</v>
      </c>
      <c r="F118" s="1047" t="s">
        <v>4786</v>
      </c>
      <c r="G118" s="1048" t="s">
        <v>4839</v>
      </c>
      <c r="H118" s="1049">
        <v>0.9</v>
      </c>
      <c r="I118" s="1050">
        <v>8460.0</v>
      </c>
      <c r="J118" s="1051"/>
      <c r="K118" s="1049"/>
      <c r="L118" s="1050" t="str">
        <f t="shared" si="13"/>
        <v/>
      </c>
      <c r="M118" s="1051"/>
      <c r="N118" s="1049"/>
      <c r="O118" s="1052" t="str">
        <f t="shared" si="12"/>
        <v/>
      </c>
      <c r="P118" s="1053">
        <v>0.025</v>
      </c>
      <c r="Q118" s="1050">
        <v>9400.0</v>
      </c>
      <c r="R118" s="1060"/>
      <c r="S118" s="1056"/>
      <c r="T118" s="1055"/>
      <c r="U118" s="1056">
        <v>44270.0</v>
      </c>
      <c r="V118" s="1056">
        <v>44305.0</v>
      </c>
      <c r="W118" s="1056">
        <v>44305.0</v>
      </c>
      <c r="X118" s="1055"/>
      <c r="Y118" s="1058">
        <v>376000.0</v>
      </c>
      <c r="Z118" s="1057">
        <v>495.0</v>
      </c>
      <c r="AA118" s="1059">
        <v>141.0</v>
      </c>
      <c r="AB118" s="1059">
        <v>86.0</v>
      </c>
      <c r="AC118" s="1057"/>
      <c r="AD118" s="1057"/>
      <c r="AE118" s="1055"/>
      <c r="AF118" s="1059"/>
      <c r="AG118" s="1059"/>
      <c r="AH118" s="1059"/>
      <c r="AI118" s="1059"/>
      <c r="AJ118" s="1059"/>
      <c r="AK118" s="1059"/>
      <c r="AL118" s="1059"/>
      <c r="AM118" s="1059"/>
      <c r="AN118" s="1059"/>
      <c r="AO118" s="1059"/>
      <c r="AP118" s="1059"/>
      <c r="AQ118" s="1059"/>
      <c r="AR118" s="1059"/>
      <c r="AS118" s="1059"/>
      <c r="AT118" s="1059"/>
    </row>
    <row r="119" ht="18.0" customHeight="1">
      <c r="A119" s="1044" t="s">
        <v>4975</v>
      </c>
      <c r="B119" s="1044" t="s">
        <v>4976</v>
      </c>
      <c r="C119" s="1045" t="s">
        <v>4855</v>
      </c>
      <c r="D119" s="1046" t="s">
        <v>3305</v>
      </c>
      <c r="E119" s="1047" t="s">
        <v>585</v>
      </c>
      <c r="F119" s="1047" t="s">
        <v>4786</v>
      </c>
      <c r="G119" s="1048" t="s">
        <v>4839</v>
      </c>
      <c r="H119" s="1049">
        <v>0.9</v>
      </c>
      <c r="I119" s="1050">
        <v>15818.0</v>
      </c>
      <c r="J119" s="1051"/>
      <c r="K119" s="1049"/>
      <c r="L119" s="1050" t="str">
        <f t="shared" si="13"/>
        <v/>
      </c>
      <c r="M119" s="1051"/>
      <c r="N119" s="1049"/>
      <c r="O119" s="1052" t="str">
        <f t="shared" si="12"/>
        <v/>
      </c>
      <c r="P119" s="1053">
        <v>0.025</v>
      </c>
      <c r="Q119" s="1050">
        <v>17575.0</v>
      </c>
      <c r="R119" s="1060"/>
      <c r="S119" s="1056"/>
      <c r="T119" s="1055"/>
      <c r="U119" s="1056">
        <v>44271.0</v>
      </c>
      <c r="V119" s="1056">
        <v>44302.0</v>
      </c>
      <c r="W119" s="1056">
        <v>44302.0</v>
      </c>
      <c r="X119" s="1057"/>
      <c r="Y119" s="1058">
        <v>703000.0</v>
      </c>
      <c r="Z119" s="1057">
        <v>495.0</v>
      </c>
      <c r="AA119" s="1059">
        <v>264.0</v>
      </c>
      <c r="AB119" s="1059">
        <v>135.0</v>
      </c>
      <c r="AC119" s="1057"/>
      <c r="AD119" s="1057"/>
      <c r="AE119" s="1055"/>
      <c r="AF119" s="1059"/>
      <c r="AG119" s="1059"/>
      <c r="AH119" s="1059"/>
      <c r="AI119" s="1059"/>
      <c r="AJ119" s="1059"/>
      <c r="AK119" s="1059"/>
      <c r="AL119" s="1059"/>
      <c r="AM119" s="1059"/>
      <c r="AN119" s="1059"/>
      <c r="AO119" s="1059"/>
      <c r="AP119" s="1059"/>
      <c r="AQ119" s="1059"/>
      <c r="AR119" s="1059"/>
      <c r="AS119" s="1059"/>
      <c r="AT119" s="1059"/>
    </row>
    <row r="120" ht="18.0" customHeight="1">
      <c r="A120" s="1044" t="s">
        <v>4977</v>
      </c>
      <c r="B120" s="1044" t="s">
        <v>4978</v>
      </c>
      <c r="C120" s="1045" t="s">
        <v>4855</v>
      </c>
      <c r="D120" s="1046" t="s">
        <v>3305</v>
      </c>
      <c r="E120" s="1047" t="s">
        <v>585</v>
      </c>
      <c r="F120" s="1047" t="s">
        <v>4786</v>
      </c>
      <c r="G120" s="1048" t="s">
        <v>2951</v>
      </c>
      <c r="H120" s="1049">
        <v>0.6</v>
      </c>
      <c r="I120" s="1050">
        <v>3225.0</v>
      </c>
      <c r="J120" s="1051"/>
      <c r="K120" s="1049"/>
      <c r="L120" s="1050" t="str">
        <f t="shared" si="13"/>
        <v/>
      </c>
      <c r="M120" s="1051"/>
      <c r="N120" s="1049"/>
      <c r="O120" s="1052" t="str">
        <f t="shared" si="12"/>
        <v/>
      </c>
      <c r="P120" s="1053">
        <v>0.025</v>
      </c>
      <c r="Q120" s="1050">
        <v>5375.0</v>
      </c>
      <c r="R120" s="1054"/>
      <c r="S120" s="1056"/>
      <c r="T120" s="1055"/>
      <c r="U120" s="1056">
        <v>44263.0</v>
      </c>
      <c r="V120" s="1056">
        <v>44301.0</v>
      </c>
      <c r="W120" s="1056">
        <v>44301.0</v>
      </c>
      <c r="X120" s="1057"/>
      <c r="Y120" s="1058">
        <v>215000.0</v>
      </c>
      <c r="Z120" s="1057">
        <v>495.0</v>
      </c>
      <c r="AA120" s="1059">
        <v>323.0</v>
      </c>
      <c r="AB120" s="1059">
        <v>159.0</v>
      </c>
      <c r="AC120" s="1057"/>
      <c r="AD120" s="1057"/>
      <c r="AE120" s="1055"/>
      <c r="AF120" s="1059"/>
      <c r="AG120" s="1059"/>
      <c r="AH120" s="1059"/>
      <c r="AI120" s="1059"/>
      <c r="AJ120" s="1059"/>
      <c r="AK120" s="1059"/>
      <c r="AL120" s="1059"/>
      <c r="AM120" s="1059"/>
      <c r="AN120" s="1059"/>
      <c r="AO120" s="1059"/>
      <c r="AP120" s="1059"/>
      <c r="AQ120" s="1059"/>
      <c r="AR120" s="1059"/>
      <c r="AS120" s="1059"/>
      <c r="AT120" s="1059"/>
    </row>
    <row r="121" ht="18.0" customHeight="1">
      <c r="A121" s="1044" t="s">
        <v>4804</v>
      </c>
      <c r="B121" s="1044" t="s">
        <v>4979</v>
      </c>
      <c r="C121" s="1045" t="s">
        <v>4855</v>
      </c>
      <c r="D121" s="1046" t="s">
        <v>4610</v>
      </c>
      <c r="E121" s="1062" t="s">
        <v>4806</v>
      </c>
      <c r="F121" s="1047" t="s">
        <v>4786</v>
      </c>
      <c r="G121" s="1048" t="s">
        <v>2948</v>
      </c>
      <c r="H121" s="1049">
        <v>1.0</v>
      </c>
      <c r="I121" s="1050">
        <v>4813.0</v>
      </c>
      <c r="J121" s="1051"/>
      <c r="K121" s="1049"/>
      <c r="L121" s="1050" t="str">
        <f t="shared" si="13"/>
        <v/>
      </c>
      <c r="M121" s="1051"/>
      <c r="N121" s="1049"/>
      <c r="O121" s="1052" t="str">
        <f t="shared" si="12"/>
        <v/>
      </c>
      <c r="P121" s="1053">
        <v>0.0125</v>
      </c>
      <c r="Q121" s="1050">
        <v>4813.0</v>
      </c>
      <c r="R121" s="1054">
        <v>44176.0</v>
      </c>
      <c r="S121" s="1056">
        <v>44176.0</v>
      </c>
      <c r="T121" s="1056">
        <v>44371.0</v>
      </c>
      <c r="U121" s="1056">
        <v>44183.0</v>
      </c>
      <c r="V121" s="1056">
        <v>44301.0</v>
      </c>
      <c r="W121" s="1056">
        <v>44301.0</v>
      </c>
      <c r="X121" s="1057">
        <v>365000.0</v>
      </c>
      <c r="Y121" s="1058">
        <v>385000.0</v>
      </c>
      <c r="Z121" s="1057"/>
      <c r="AA121" s="1059">
        <v>0.0</v>
      </c>
      <c r="AB121" s="1059">
        <v>289.0</v>
      </c>
      <c r="AC121" s="1057"/>
      <c r="AD121" s="1057"/>
      <c r="AE121" s="1055"/>
      <c r="AF121" s="1059"/>
      <c r="AG121" s="1059"/>
      <c r="AH121" s="1059"/>
      <c r="AI121" s="1059"/>
      <c r="AJ121" s="1059"/>
      <c r="AK121" s="1059"/>
      <c r="AL121" s="1059"/>
      <c r="AM121" s="1059"/>
      <c r="AN121" s="1059"/>
      <c r="AO121" s="1059"/>
      <c r="AP121" s="1059"/>
      <c r="AQ121" s="1059"/>
      <c r="AR121" s="1059"/>
      <c r="AS121" s="1059"/>
      <c r="AT121" s="1059"/>
    </row>
    <row r="122" ht="18.0" customHeight="1">
      <c r="A122" s="1044" t="s">
        <v>4980</v>
      </c>
      <c r="B122" s="1044" t="s">
        <v>4981</v>
      </c>
      <c r="C122" s="1045" t="s">
        <v>4855</v>
      </c>
      <c r="D122" s="1046" t="s">
        <v>4610</v>
      </c>
      <c r="E122" s="1047" t="s">
        <v>4791</v>
      </c>
      <c r="F122" s="1047" t="s">
        <v>4792</v>
      </c>
      <c r="G122" s="1048" t="s">
        <v>2951</v>
      </c>
      <c r="H122" s="1049">
        <v>0.4</v>
      </c>
      <c r="I122" s="1050">
        <v>3818.0</v>
      </c>
      <c r="J122" s="1051" t="s">
        <v>4839</v>
      </c>
      <c r="K122" s="1049">
        <v>0.1</v>
      </c>
      <c r="L122" s="1050">
        <v>636.0</v>
      </c>
      <c r="M122" s="1051" t="s">
        <v>2948</v>
      </c>
      <c r="N122" s="1049">
        <v>0.5</v>
      </c>
      <c r="O122" s="1052">
        <f t="shared" si="12"/>
        <v>3181.5</v>
      </c>
      <c r="P122" s="1053">
        <v>0.025</v>
      </c>
      <c r="Q122" s="1050">
        <v>6363.0</v>
      </c>
      <c r="R122" s="1060"/>
      <c r="S122" s="1056">
        <v>44133.0</v>
      </c>
      <c r="T122" s="1056">
        <v>44498.0</v>
      </c>
      <c r="U122" s="1056">
        <v>44142.0</v>
      </c>
      <c r="V122" s="1056">
        <v>44295.0</v>
      </c>
      <c r="W122" s="1056">
        <v>44295.0</v>
      </c>
      <c r="X122" s="1057">
        <v>254500.0</v>
      </c>
      <c r="Y122" s="1058">
        <v>254500.0</v>
      </c>
      <c r="Z122" s="1057">
        <v>495.0</v>
      </c>
      <c r="AA122" s="1059">
        <v>0.0</v>
      </c>
      <c r="AB122" s="1059">
        <v>144.0</v>
      </c>
      <c r="AC122" s="1057"/>
      <c r="AD122" s="1057"/>
      <c r="AE122" s="1055"/>
      <c r="AF122" s="1059"/>
      <c r="AG122" s="1059"/>
      <c r="AH122" s="1059"/>
      <c r="AI122" s="1059"/>
      <c r="AJ122" s="1059"/>
      <c r="AK122" s="1059"/>
      <c r="AL122" s="1059"/>
      <c r="AM122" s="1059"/>
      <c r="AN122" s="1059"/>
      <c r="AO122" s="1059"/>
      <c r="AP122" s="1059"/>
      <c r="AQ122" s="1059"/>
      <c r="AR122" s="1059"/>
      <c r="AS122" s="1059"/>
      <c r="AT122" s="1059"/>
    </row>
    <row r="123" ht="18.0" customHeight="1">
      <c r="A123" s="1044" t="s">
        <v>4982</v>
      </c>
      <c r="B123" s="1044" t="s">
        <v>4983</v>
      </c>
      <c r="C123" s="1045" t="s">
        <v>4855</v>
      </c>
      <c r="D123" s="1046" t="s">
        <v>3305</v>
      </c>
      <c r="E123" s="1047" t="s">
        <v>585</v>
      </c>
      <c r="F123" s="1047" t="s">
        <v>4786</v>
      </c>
      <c r="G123" s="1061" t="s">
        <v>771</v>
      </c>
      <c r="H123" s="1049">
        <v>0.6</v>
      </c>
      <c r="I123" s="1050">
        <v>3818.0</v>
      </c>
      <c r="J123" s="1051" t="s">
        <v>2948</v>
      </c>
      <c r="K123" s="1049">
        <v>0.4</v>
      </c>
      <c r="L123" s="1050">
        <v>2545.0</v>
      </c>
      <c r="M123" s="1051"/>
      <c r="N123" s="1049"/>
      <c r="O123" s="1052" t="str">
        <f t="shared" si="12"/>
        <v/>
      </c>
      <c r="P123" s="1053">
        <v>0.025</v>
      </c>
      <c r="Q123" s="1050">
        <v>6363.0</v>
      </c>
      <c r="R123" s="1060"/>
      <c r="S123" s="1056"/>
      <c r="T123" s="1055"/>
      <c r="U123" s="1056">
        <v>44142.0</v>
      </c>
      <c r="V123" s="1056">
        <v>44295.0</v>
      </c>
      <c r="W123" s="1056">
        <v>44295.0</v>
      </c>
      <c r="X123" s="1057">
        <v>254500.0</v>
      </c>
      <c r="Y123" s="1058">
        <v>254500.0</v>
      </c>
      <c r="Z123" s="1057">
        <v>495.0</v>
      </c>
      <c r="AA123" s="1059">
        <v>0.0</v>
      </c>
      <c r="AB123" s="1059">
        <v>182.0</v>
      </c>
      <c r="AC123" s="1057"/>
      <c r="AD123" s="1057"/>
      <c r="AE123" s="1055"/>
      <c r="AF123" s="1059"/>
      <c r="AG123" s="1059"/>
      <c r="AH123" s="1059"/>
      <c r="AI123" s="1059"/>
      <c r="AJ123" s="1059"/>
      <c r="AK123" s="1059"/>
      <c r="AL123" s="1059"/>
      <c r="AM123" s="1059"/>
      <c r="AN123" s="1059"/>
      <c r="AO123" s="1059"/>
      <c r="AP123" s="1059"/>
      <c r="AQ123" s="1059"/>
      <c r="AR123" s="1059"/>
      <c r="AS123" s="1059"/>
      <c r="AT123" s="1059"/>
    </row>
    <row r="124" ht="18.0" customHeight="1">
      <c r="A124" s="1044" t="s">
        <v>4984</v>
      </c>
      <c r="B124" s="1044" t="s">
        <v>4985</v>
      </c>
      <c r="C124" s="1045" t="s">
        <v>4855</v>
      </c>
      <c r="D124" s="1046" t="s">
        <v>4610</v>
      </c>
      <c r="E124" s="1047" t="s">
        <v>4791</v>
      </c>
      <c r="F124" s="1047" t="s">
        <v>4792</v>
      </c>
      <c r="G124" s="1048" t="s">
        <v>715</v>
      </c>
      <c r="H124" s="1049">
        <v>0.5</v>
      </c>
      <c r="I124" s="1050">
        <v>2625.0</v>
      </c>
      <c r="J124" s="1051" t="s">
        <v>2948</v>
      </c>
      <c r="K124" s="1049">
        <v>0.5</v>
      </c>
      <c r="L124" s="1050">
        <v>2625.0</v>
      </c>
      <c r="M124" s="1051"/>
      <c r="N124" s="1049"/>
      <c r="O124" s="1052" t="str">
        <f t="shared" si="12"/>
        <v/>
      </c>
      <c r="P124" s="1053">
        <v>0.025</v>
      </c>
      <c r="Q124" s="1050">
        <v>5250.0</v>
      </c>
      <c r="R124" s="1054">
        <v>44220.0</v>
      </c>
      <c r="S124" s="1056">
        <v>44219.0</v>
      </c>
      <c r="T124" s="1056"/>
      <c r="U124" s="1056">
        <v>44255.0</v>
      </c>
      <c r="V124" s="1056">
        <v>44288.0</v>
      </c>
      <c r="W124" s="1056">
        <v>44288.0</v>
      </c>
      <c r="X124" s="1057">
        <v>205000.0</v>
      </c>
      <c r="Y124" s="1058">
        <v>210000.0</v>
      </c>
      <c r="Z124" s="1057">
        <v>495.0</v>
      </c>
      <c r="AA124" s="1059">
        <v>394.0</v>
      </c>
      <c r="AB124" s="1059">
        <v>187.0</v>
      </c>
      <c r="AC124" s="1057"/>
      <c r="AD124" s="1057"/>
      <c r="AE124" s="1055"/>
      <c r="AF124" s="1059"/>
      <c r="AG124" s="1059"/>
      <c r="AH124" s="1059"/>
      <c r="AI124" s="1059"/>
      <c r="AJ124" s="1059"/>
      <c r="AK124" s="1059"/>
      <c r="AL124" s="1059"/>
      <c r="AM124" s="1059"/>
      <c r="AN124" s="1059"/>
      <c r="AO124" s="1059"/>
      <c r="AP124" s="1059"/>
      <c r="AQ124" s="1059"/>
      <c r="AR124" s="1059"/>
      <c r="AS124" s="1059"/>
      <c r="AT124" s="1059"/>
    </row>
    <row r="125" ht="18.0" customHeight="1">
      <c r="A125" s="1044" t="s">
        <v>3804</v>
      </c>
      <c r="B125" s="1044" t="s">
        <v>4986</v>
      </c>
      <c r="C125" s="1045" t="s">
        <v>4855</v>
      </c>
      <c r="D125" s="1046" t="s">
        <v>4610</v>
      </c>
      <c r="E125" s="1047" t="s">
        <v>4791</v>
      </c>
      <c r="F125" s="1047" t="s">
        <v>4792</v>
      </c>
      <c r="G125" s="1061" t="s">
        <v>771</v>
      </c>
      <c r="H125" s="1049">
        <v>0.4</v>
      </c>
      <c r="I125" s="1050">
        <v>5250.0</v>
      </c>
      <c r="J125" s="1051" t="s">
        <v>2948</v>
      </c>
      <c r="K125" s="1049">
        <v>0.6</v>
      </c>
      <c r="L125" s="1050">
        <f>K125*Q125</f>
        <v>7875</v>
      </c>
      <c r="M125" s="1051"/>
      <c r="N125" s="1049"/>
      <c r="O125" s="1052" t="str">
        <f t="shared" si="12"/>
        <v/>
      </c>
      <c r="P125" s="1053">
        <v>0.035</v>
      </c>
      <c r="Q125" s="1050">
        <v>13125.0</v>
      </c>
      <c r="R125" s="1054">
        <v>44244.0</v>
      </c>
      <c r="S125" s="1056">
        <v>44244.0</v>
      </c>
      <c r="T125" s="1056"/>
      <c r="U125" s="1056">
        <v>44248.0</v>
      </c>
      <c r="V125" s="1056">
        <v>44287.0</v>
      </c>
      <c r="W125" s="1056">
        <v>44287.0</v>
      </c>
      <c r="X125" s="1057">
        <v>375000.0</v>
      </c>
      <c r="Y125" s="1058">
        <v>375000.0</v>
      </c>
      <c r="Z125" s="1057">
        <v>495.0</v>
      </c>
      <c r="AA125" s="1057">
        <v>0.0</v>
      </c>
      <c r="AB125" s="1059">
        <v>0.0</v>
      </c>
      <c r="AC125" s="1057"/>
      <c r="AD125" s="1057"/>
      <c r="AE125" s="1055"/>
      <c r="AF125" s="1059"/>
      <c r="AG125" s="1059"/>
      <c r="AH125" s="1059"/>
      <c r="AI125" s="1059"/>
      <c r="AJ125" s="1059"/>
      <c r="AK125" s="1059"/>
      <c r="AL125" s="1059"/>
      <c r="AM125" s="1059"/>
      <c r="AN125" s="1059"/>
      <c r="AO125" s="1059"/>
      <c r="AP125" s="1059"/>
      <c r="AQ125" s="1059"/>
      <c r="AR125" s="1059"/>
      <c r="AS125" s="1059"/>
      <c r="AT125" s="1059"/>
    </row>
    <row r="126" ht="18.0" customHeight="1">
      <c r="A126" s="1044" t="s">
        <v>4987</v>
      </c>
      <c r="B126" s="1044" t="s">
        <v>4988</v>
      </c>
      <c r="C126" s="1045" t="s">
        <v>4855</v>
      </c>
      <c r="D126" s="1046" t="s">
        <v>4610</v>
      </c>
      <c r="E126" s="1047" t="s">
        <v>4791</v>
      </c>
      <c r="F126" s="1047" t="s">
        <v>4792</v>
      </c>
      <c r="G126" s="1048" t="s">
        <v>715</v>
      </c>
      <c r="H126" s="1049">
        <v>0.4</v>
      </c>
      <c r="I126" s="1050">
        <v>6792.0</v>
      </c>
      <c r="J126" s="1051" t="s">
        <v>2948</v>
      </c>
      <c r="K126" s="1049">
        <v>0.6</v>
      </c>
      <c r="L126" s="1050">
        <v>10188.0</v>
      </c>
      <c r="M126" s="1051"/>
      <c r="N126" s="1049"/>
      <c r="O126" s="1052" t="str">
        <f t="shared" si="12"/>
        <v/>
      </c>
      <c r="P126" s="1053">
        <v>0.03</v>
      </c>
      <c r="Q126" s="1050">
        <v>16980.0</v>
      </c>
      <c r="R126" s="1054">
        <v>44163.0</v>
      </c>
      <c r="S126" s="1055"/>
      <c r="T126" s="1055"/>
      <c r="U126" s="1056">
        <v>44177.0</v>
      </c>
      <c r="V126" s="1056">
        <v>44286.0</v>
      </c>
      <c r="W126" s="1056">
        <v>44286.0</v>
      </c>
      <c r="X126" s="1057"/>
      <c r="Y126" s="1058">
        <v>566000.0</v>
      </c>
      <c r="Z126" s="1057">
        <v>495.0</v>
      </c>
      <c r="AA126" s="1059">
        <v>1528.0</v>
      </c>
      <c r="AB126" s="1059">
        <v>641.0</v>
      </c>
      <c r="AC126" s="1057"/>
      <c r="AD126" s="1057"/>
      <c r="AE126" s="1055"/>
      <c r="AF126" s="1059"/>
      <c r="AG126" s="1059"/>
      <c r="AH126" s="1059"/>
      <c r="AI126" s="1059"/>
      <c r="AJ126" s="1059"/>
      <c r="AK126" s="1059"/>
      <c r="AL126" s="1059"/>
      <c r="AM126" s="1059"/>
      <c r="AN126" s="1059"/>
      <c r="AO126" s="1059"/>
      <c r="AP126" s="1059"/>
      <c r="AQ126" s="1059"/>
      <c r="AR126" s="1059"/>
      <c r="AS126" s="1059"/>
      <c r="AT126" s="1059"/>
    </row>
    <row r="127" ht="18.0" customHeight="1">
      <c r="A127" s="1044" t="s">
        <v>4310</v>
      </c>
      <c r="B127" s="1044" t="s">
        <v>4989</v>
      </c>
      <c r="C127" s="1045" t="s">
        <v>4855</v>
      </c>
      <c r="D127" s="1046" t="s">
        <v>4610</v>
      </c>
      <c r="E127" s="1047" t="s">
        <v>4791</v>
      </c>
      <c r="F127" s="1047" t="s">
        <v>4792</v>
      </c>
      <c r="G127" s="1061" t="s">
        <v>771</v>
      </c>
      <c r="H127" s="1049">
        <v>0.4</v>
      </c>
      <c r="I127" s="1050">
        <v>4270.0</v>
      </c>
      <c r="J127" s="1051" t="s">
        <v>2948</v>
      </c>
      <c r="K127" s="1049">
        <v>0.6</v>
      </c>
      <c r="L127" s="1050">
        <v>7350.0</v>
      </c>
      <c r="M127" s="1051" t="s">
        <v>2955</v>
      </c>
      <c r="N127" s="1049">
        <v>0.1</v>
      </c>
      <c r="O127" s="1052">
        <f t="shared" si="12"/>
        <v>1225</v>
      </c>
      <c r="P127" s="1053">
        <v>0.035</v>
      </c>
      <c r="Q127" s="1050">
        <v>12250.0</v>
      </c>
      <c r="R127" s="1054">
        <v>44203.0</v>
      </c>
      <c r="S127" s="1056">
        <v>44206.0</v>
      </c>
      <c r="T127" s="1056"/>
      <c r="U127" s="1056">
        <v>44249.0</v>
      </c>
      <c r="V127" s="1056">
        <v>44285.0</v>
      </c>
      <c r="W127" s="1056">
        <v>44286.0</v>
      </c>
      <c r="X127" s="1057">
        <v>305000.0</v>
      </c>
      <c r="Y127" s="1058">
        <v>350000.0</v>
      </c>
      <c r="Z127" s="1057">
        <v>495.0</v>
      </c>
      <c r="AA127" s="1059">
        <v>0.0</v>
      </c>
      <c r="AB127" s="1059">
        <v>0.0</v>
      </c>
      <c r="AC127" s="1057"/>
      <c r="AD127" s="1057"/>
      <c r="AE127" s="1055"/>
      <c r="AF127" s="1059"/>
      <c r="AG127" s="1059"/>
      <c r="AH127" s="1059"/>
      <c r="AI127" s="1059"/>
      <c r="AJ127" s="1059"/>
      <c r="AK127" s="1059"/>
      <c r="AL127" s="1059"/>
      <c r="AM127" s="1059"/>
      <c r="AN127" s="1059"/>
      <c r="AO127" s="1059"/>
      <c r="AP127" s="1059"/>
      <c r="AQ127" s="1059"/>
      <c r="AR127" s="1059"/>
      <c r="AS127" s="1059"/>
      <c r="AT127" s="1059"/>
    </row>
    <row r="128" ht="18.0" customHeight="1">
      <c r="A128" s="1044" t="s">
        <v>4990</v>
      </c>
      <c r="B128" s="1044" t="s">
        <v>4991</v>
      </c>
      <c r="C128" s="1045" t="s">
        <v>4855</v>
      </c>
      <c r="D128" s="1046" t="s">
        <v>3305</v>
      </c>
      <c r="E128" s="1047" t="s">
        <v>585</v>
      </c>
      <c r="F128" s="1047" t="s">
        <v>4786</v>
      </c>
      <c r="G128" s="1061" t="s">
        <v>771</v>
      </c>
      <c r="H128" s="1049">
        <v>0.6</v>
      </c>
      <c r="I128" s="1050">
        <v>2700.0</v>
      </c>
      <c r="J128" s="1051" t="s">
        <v>2948</v>
      </c>
      <c r="K128" s="1049">
        <v>0.4</v>
      </c>
      <c r="L128" s="1050">
        <v>1800.0</v>
      </c>
      <c r="M128" s="1051"/>
      <c r="N128" s="1049"/>
      <c r="O128" s="1052" t="str">
        <f t="shared" si="12"/>
        <v/>
      </c>
      <c r="P128" s="1053">
        <v>0.025</v>
      </c>
      <c r="Q128" s="1050">
        <v>4500.0</v>
      </c>
      <c r="R128" s="1060"/>
      <c r="S128" s="1056"/>
      <c r="T128" s="1055"/>
      <c r="U128" s="1056">
        <v>44245.0</v>
      </c>
      <c r="V128" s="1056">
        <v>44285.0</v>
      </c>
      <c r="W128" s="1056">
        <v>44285.0</v>
      </c>
      <c r="X128" s="1057">
        <v>180000.0</v>
      </c>
      <c r="Y128" s="1058">
        <v>180000.0</v>
      </c>
      <c r="Z128" s="1057">
        <v>495.0</v>
      </c>
      <c r="AA128" s="1059">
        <v>270.0</v>
      </c>
      <c r="AB128" s="1059">
        <v>138.0</v>
      </c>
      <c r="AC128" s="1057"/>
      <c r="AD128" s="1057"/>
      <c r="AE128" s="1055"/>
      <c r="AF128" s="1059"/>
      <c r="AG128" s="1059"/>
      <c r="AH128" s="1059"/>
      <c r="AI128" s="1059"/>
      <c r="AJ128" s="1059"/>
      <c r="AK128" s="1059"/>
      <c r="AL128" s="1059"/>
      <c r="AM128" s="1059"/>
      <c r="AN128" s="1059"/>
      <c r="AO128" s="1059"/>
      <c r="AP128" s="1059"/>
      <c r="AQ128" s="1059"/>
      <c r="AR128" s="1059"/>
      <c r="AS128" s="1059"/>
      <c r="AT128" s="1059"/>
    </row>
    <row r="129" ht="18.0" customHeight="1">
      <c r="A129" s="1044" t="s">
        <v>4992</v>
      </c>
      <c r="B129" s="1044" t="s">
        <v>4993</v>
      </c>
      <c r="C129" s="1045" t="s">
        <v>4855</v>
      </c>
      <c r="D129" s="1046" t="s">
        <v>3305</v>
      </c>
      <c r="E129" s="1047" t="s">
        <v>585</v>
      </c>
      <c r="F129" s="1047" t="s">
        <v>4786</v>
      </c>
      <c r="G129" s="1061" t="s">
        <v>771</v>
      </c>
      <c r="H129" s="1049">
        <v>0.6</v>
      </c>
      <c r="I129" s="1050">
        <v>4500.0</v>
      </c>
      <c r="J129" s="1051" t="s">
        <v>2948</v>
      </c>
      <c r="K129" s="1049">
        <v>0.4</v>
      </c>
      <c r="L129" s="1050">
        <v>3000.0</v>
      </c>
      <c r="M129" s="1051"/>
      <c r="N129" s="1049"/>
      <c r="O129" s="1052" t="str">
        <f t="shared" si="12"/>
        <v/>
      </c>
      <c r="P129" s="1053">
        <v>0.025</v>
      </c>
      <c r="Q129" s="1050">
        <v>7500.0</v>
      </c>
      <c r="R129" s="1054"/>
      <c r="S129" s="1056"/>
      <c r="T129" s="1056"/>
      <c r="U129" s="1056">
        <v>44252.0</v>
      </c>
      <c r="V129" s="1056">
        <v>44281.0</v>
      </c>
      <c r="W129" s="1056">
        <v>44281.0</v>
      </c>
      <c r="X129" s="1057">
        <v>300000.0</v>
      </c>
      <c r="Y129" s="1058">
        <v>300000.0</v>
      </c>
      <c r="Z129" s="1057">
        <v>495.0</v>
      </c>
      <c r="AA129" s="1059">
        <v>450.0</v>
      </c>
      <c r="AB129" s="1059">
        <v>210.0</v>
      </c>
      <c r="AC129" s="1057"/>
      <c r="AD129" s="1057"/>
      <c r="AE129" s="1055"/>
      <c r="AF129" s="1059"/>
      <c r="AG129" s="1059"/>
      <c r="AH129" s="1059"/>
      <c r="AI129" s="1059"/>
      <c r="AJ129" s="1059"/>
      <c r="AK129" s="1059"/>
      <c r="AL129" s="1059"/>
      <c r="AM129" s="1059"/>
      <c r="AN129" s="1059"/>
      <c r="AO129" s="1059"/>
      <c r="AP129" s="1059"/>
      <c r="AQ129" s="1059"/>
      <c r="AR129" s="1059"/>
      <c r="AS129" s="1059"/>
      <c r="AT129" s="1059"/>
    </row>
    <row r="130" ht="18.0" customHeight="1">
      <c r="A130" s="1072"/>
      <c r="B130" s="1044" t="s">
        <v>4994</v>
      </c>
      <c r="C130" s="1045" t="s">
        <v>4855</v>
      </c>
      <c r="D130" s="1046" t="s">
        <v>4610</v>
      </c>
      <c r="E130" s="1047" t="s">
        <v>585</v>
      </c>
      <c r="F130" s="1047" t="s">
        <v>4786</v>
      </c>
      <c r="G130" s="1048" t="s">
        <v>4839</v>
      </c>
      <c r="H130" s="1049">
        <v>0.7</v>
      </c>
      <c r="I130" s="1050">
        <v>10051.0</v>
      </c>
      <c r="J130" s="1051"/>
      <c r="K130" s="1049"/>
      <c r="L130" s="1050" t="str">
        <f>if(K130*Q130=0,"",K130*Q130)</f>
        <v/>
      </c>
      <c r="M130" s="1051"/>
      <c r="N130" s="1049"/>
      <c r="O130" s="1052" t="str">
        <f t="shared" si="12"/>
        <v/>
      </c>
      <c r="P130" s="1053">
        <v>0.028</v>
      </c>
      <c r="Q130" s="1050">
        <v>14359.0</v>
      </c>
      <c r="R130" s="1054"/>
      <c r="S130" s="1055"/>
      <c r="T130" s="1055"/>
      <c r="U130" s="1056">
        <v>44242.0</v>
      </c>
      <c r="V130" s="1056">
        <v>44281.0</v>
      </c>
      <c r="W130" s="1056">
        <v>44281.0</v>
      </c>
      <c r="X130" s="1057">
        <v>518000.0</v>
      </c>
      <c r="Y130" s="1058">
        <v>512820.0</v>
      </c>
      <c r="Z130" s="1057">
        <v>495.0</v>
      </c>
      <c r="AA130" s="1059">
        <v>646.0</v>
      </c>
      <c r="AB130" s="1059">
        <v>288.0</v>
      </c>
      <c r="AC130" s="1057"/>
      <c r="AD130" s="1057"/>
      <c r="AE130" s="1055"/>
      <c r="AF130" s="1059"/>
      <c r="AG130" s="1059"/>
      <c r="AH130" s="1059"/>
      <c r="AI130" s="1059"/>
      <c r="AJ130" s="1059"/>
      <c r="AK130" s="1059"/>
      <c r="AL130" s="1059"/>
      <c r="AM130" s="1059"/>
      <c r="AN130" s="1059"/>
      <c r="AO130" s="1059"/>
      <c r="AP130" s="1059"/>
      <c r="AQ130" s="1059"/>
      <c r="AR130" s="1059"/>
      <c r="AS130" s="1059"/>
      <c r="AT130" s="1059"/>
    </row>
    <row r="131" ht="18.0" customHeight="1">
      <c r="A131" s="1044" t="s">
        <v>4987</v>
      </c>
      <c r="B131" s="1044" t="s">
        <v>4988</v>
      </c>
      <c r="C131" s="1045" t="s">
        <v>4855</v>
      </c>
      <c r="D131" s="1046" t="s">
        <v>4610</v>
      </c>
      <c r="E131" s="1047" t="s">
        <v>4794</v>
      </c>
      <c r="F131" s="1047" t="s">
        <v>4792</v>
      </c>
      <c r="G131" s="1048" t="s">
        <v>715</v>
      </c>
      <c r="H131" s="1049">
        <v>0.6</v>
      </c>
      <c r="I131" s="1050">
        <v>11718.0</v>
      </c>
      <c r="J131" s="1051" t="s">
        <v>2948</v>
      </c>
      <c r="K131" s="1049">
        <v>0.4</v>
      </c>
      <c r="L131" s="1050">
        <v>7812.0</v>
      </c>
      <c r="M131" s="1051"/>
      <c r="N131" s="1049"/>
      <c r="O131" s="1052" t="str">
        <f t="shared" si="12"/>
        <v/>
      </c>
      <c r="P131" s="1053">
        <v>0.03</v>
      </c>
      <c r="Q131" s="1050">
        <v>19530.0</v>
      </c>
      <c r="R131" s="1054">
        <v>44273.0</v>
      </c>
      <c r="S131" s="1056">
        <v>44273.0</v>
      </c>
      <c r="T131" s="1055"/>
      <c r="U131" s="1056">
        <v>44273.0</v>
      </c>
      <c r="V131" s="1056">
        <v>44281.0</v>
      </c>
      <c r="W131" s="1056">
        <v>44281.0</v>
      </c>
      <c r="X131" s="1057">
        <v>575000.0</v>
      </c>
      <c r="Y131" s="1058">
        <v>575000.0</v>
      </c>
      <c r="Z131" s="1057">
        <v>495.0</v>
      </c>
      <c r="AA131" s="1057">
        <v>0.0</v>
      </c>
      <c r="AB131" s="1057">
        <v>1035.0</v>
      </c>
      <c r="AC131" s="1057"/>
      <c r="AD131" s="1057"/>
      <c r="AE131" s="1055"/>
      <c r="AF131" s="1059"/>
      <c r="AG131" s="1059"/>
      <c r="AH131" s="1059"/>
      <c r="AI131" s="1059"/>
      <c r="AJ131" s="1059"/>
      <c r="AK131" s="1059"/>
      <c r="AL131" s="1059"/>
      <c r="AM131" s="1059"/>
      <c r="AN131" s="1059"/>
      <c r="AO131" s="1059"/>
      <c r="AP131" s="1059"/>
      <c r="AQ131" s="1059"/>
      <c r="AR131" s="1059"/>
      <c r="AS131" s="1059"/>
      <c r="AT131" s="1059"/>
    </row>
    <row r="132" ht="18.0" customHeight="1">
      <c r="A132" s="1044" t="s">
        <v>4995</v>
      </c>
      <c r="B132" s="1044" t="s">
        <v>4996</v>
      </c>
      <c r="C132" s="1045" t="s">
        <v>4855</v>
      </c>
      <c r="D132" s="1046" t="s">
        <v>3305</v>
      </c>
      <c r="E132" s="1047" t="s">
        <v>585</v>
      </c>
      <c r="F132" s="1047" t="s">
        <v>4786</v>
      </c>
      <c r="G132" s="1061" t="s">
        <v>771</v>
      </c>
      <c r="H132" s="1049">
        <v>0.6</v>
      </c>
      <c r="I132" s="1050">
        <v>4293.0</v>
      </c>
      <c r="J132" s="1051" t="s">
        <v>2948</v>
      </c>
      <c r="K132" s="1049">
        <v>0.4</v>
      </c>
      <c r="L132" s="1050">
        <v>2862.0</v>
      </c>
      <c r="M132" s="1051"/>
      <c r="N132" s="1049"/>
      <c r="O132" s="1052" t="str">
        <f t="shared" si="12"/>
        <v/>
      </c>
      <c r="P132" s="1053">
        <v>0.01</v>
      </c>
      <c r="Q132" s="1050">
        <v>7155.0</v>
      </c>
      <c r="R132" s="1054"/>
      <c r="S132" s="1055"/>
      <c r="T132" s="1056"/>
      <c r="U132" s="1056">
        <v>44248.0</v>
      </c>
      <c r="V132" s="1056">
        <v>44281.0</v>
      </c>
      <c r="W132" s="1056">
        <v>44281.0</v>
      </c>
      <c r="X132" s="1057">
        <v>710000.0</v>
      </c>
      <c r="Y132" s="1058">
        <v>715500.0</v>
      </c>
      <c r="Z132" s="1057">
        <v>495.0</v>
      </c>
      <c r="AA132" s="1059">
        <v>429.0</v>
      </c>
      <c r="AB132" s="1059">
        <v>201.0</v>
      </c>
      <c r="AC132" s="1057"/>
      <c r="AD132" s="1057"/>
      <c r="AE132" s="1055"/>
      <c r="AF132" s="1059"/>
      <c r="AG132" s="1059"/>
      <c r="AH132" s="1059"/>
      <c r="AI132" s="1059"/>
      <c r="AJ132" s="1059"/>
      <c r="AK132" s="1059"/>
      <c r="AL132" s="1059"/>
      <c r="AM132" s="1059"/>
      <c r="AN132" s="1059"/>
      <c r="AO132" s="1059"/>
      <c r="AP132" s="1059"/>
      <c r="AQ132" s="1059"/>
      <c r="AR132" s="1059"/>
      <c r="AS132" s="1059"/>
      <c r="AT132" s="1059"/>
    </row>
    <row r="133" ht="18.0" customHeight="1">
      <c r="A133" s="1044" t="s">
        <v>4997</v>
      </c>
      <c r="B133" s="1044" t="s">
        <v>4998</v>
      </c>
      <c r="C133" s="1045" t="s">
        <v>4855</v>
      </c>
      <c r="D133" s="1046" t="s">
        <v>4610</v>
      </c>
      <c r="E133" s="1047" t="s">
        <v>4794</v>
      </c>
      <c r="F133" s="1047" t="s">
        <v>4792</v>
      </c>
      <c r="G133" s="1048" t="s">
        <v>715</v>
      </c>
      <c r="H133" s="1049">
        <v>0.5</v>
      </c>
      <c r="I133" s="1050">
        <v>4270.0</v>
      </c>
      <c r="J133" s="1051" t="s">
        <v>2948</v>
      </c>
      <c r="K133" s="1049">
        <v>0.5</v>
      </c>
      <c r="L133" s="1050">
        <v>5338.0</v>
      </c>
      <c r="M133" s="1063"/>
      <c r="N133" s="1049"/>
      <c r="O133" s="1052" t="str">
        <f t="shared" si="12"/>
        <v/>
      </c>
      <c r="P133" s="1053">
        <v>0.035</v>
      </c>
      <c r="Q133" s="1050">
        <v>10675.0</v>
      </c>
      <c r="R133" s="1054">
        <v>44199.0</v>
      </c>
      <c r="S133" s="1056">
        <v>44217.0</v>
      </c>
      <c r="T133" s="1056"/>
      <c r="U133" s="1056">
        <v>44224.0</v>
      </c>
      <c r="V133" s="1056">
        <v>44280.0</v>
      </c>
      <c r="W133" s="1056">
        <v>44280.0</v>
      </c>
      <c r="X133" s="1057">
        <v>305000.0</v>
      </c>
      <c r="Y133" s="1058">
        <v>305000.0</v>
      </c>
      <c r="Z133" s="1057">
        <v>495.0</v>
      </c>
      <c r="AA133" s="1057">
        <v>0.0</v>
      </c>
      <c r="AB133" s="1057">
        <v>641.0</v>
      </c>
      <c r="AC133" s="1057"/>
      <c r="AD133" s="1057"/>
      <c r="AE133" s="1055"/>
      <c r="AF133" s="1055"/>
      <c r="AG133" s="1055"/>
      <c r="AH133" s="1055"/>
      <c r="AI133" s="1055"/>
      <c r="AJ133" s="1055"/>
      <c r="AK133" s="1055"/>
      <c r="AL133" s="1055"/>
      <c r="AM133" s="1055"/>
      <c r="AN133" s="1055"/>
      <c r="AO133" s="1055"/>
      <c r="AP133" s="1055"/>
      <c r="AQ133" s="1055"/>
      <c r="AR133" s="1055"/>
      <c r="AS133" s="1055"/>
      <c r="AT133" s="1055"/>
    </row>
    <row r="134" ht="18.0" customHeight="1">
      <c r="A134" s="1044" t="s">
        <v>4999</v>
      </c>
      <c r="B134" s="1044" t="s">
        <v>5000</v>
      </c>
      <c r="C134" s="1045" t="s">
        <v>4855</v>
      </c>
      <c r="D134" s="1046" t="s">
        <v>3305</v>
      </c>
      <c r="E134" s="1047" t="s">
        <v>585</v>
      </c>
      <c r="F134" s="1047" t="s">
        <v>4786</v>
      </c>
      <c r="G134" s="1048" t="s">
        <v>2951</v>
      </c>
      <c r="H134" s="1049">
        <v>0.6</v>
      </c>
      <c r="I134" s="1050">
        <v>4575.0</v>
      </c>
      <c r="J134" s="1051" t="s">
        <v>2948</v>
      </c>
      <c r="K134" s="1049">
        <v>0.4</v>
      </c>
      <c r="L134" s="1050">
        <v>3050.0</v>
      </c>
      <c r="M134" s="1051"/>
      <c r="N134" s="1049"/>
      <c r="O134" s="1052" t="str">
        <f t="shared" si="12"/>
        <v/>
      </c>
      <c r="P134" s="1053">
        <v>0.025</v>
      </c>
      <c r="Q134" s="1050">
        <v>7625.0</v>
      </c>
      <c r="R134" s="1054"/>
      <c r="S134" s="1055"/>
      <c r="T134" s="1056"/>
      <c r="U134" s="1056">
        <v>44252.0</v>
      </c>
      <c r="V134" s="1056">
        <v>44280.0</v>
      </c>
      <c r="W134" s="1056">
        <v>44280.0</v>
      </c>
      <c r="X134" s="1057">
        <v>305000.0</v>
      </c>
      <c r="Y134" s="1058">
        <v>305000.0</v>
      </c>
      <c r="Z134" s="1057">
        <v>495.0</v>
      </c>
      <c r="AA134" s="1059">
        <v>458.0</v>
      </c>
      <c r="AB134" s="1059">
        <v>213.0</v>
      </c>
      <c r="AC134" s="1057"/>
      <c r="AD134" s="1057"/>
      <c r="AE134" s="1055"/>
      <c r="AF134" s="1059"/>
      <c r="AG134" s="1059"/>
      <c r="AH134" s="1059"/>
      <c r="AI134" s="1059"/>
      <c r="AJ134" s="1059"/>
      <c r="AK134" s="1059"/>
      <c r="AL134" s="1059"/>
      <c r="AM134" s="1059"/>
      <c r="AN134" s="1059"/>
      <c r="AO134" s="1059"/>
      <c r="AP134" s="1059"/>
      <c r="AQ134" s="1059"/>
      <c r="AR134" s="1059"/>
      <c r="AS134" s="1059"/>
      <c r="AT134" s="1059"/>
    </row>
    <row r="135" ht="18.0" customHeight="1">
      <c r="A135" s="1044" t="s">
        <v>5001</v>
      </c>
      <c r="B135" s="1044" t="s">
        <v>5002</v>
      </c>
      <c r="C135" s="1045" t="s">
        <v>4855</v>
      </c>
      <c r="D135" s="1046" t="s">
        <v>4610</v>
      </c>
      <c r="E135" s="1047" t="s">
        <v>585</v>
      </c>
      <c r="F135" s="1047" t="s">
        <v>4786</v>
      </c>
      <c r="G135" s="1061" t="s">
        <v>771</v>
      </c>
      <c r="H135" s="1049">
        <v>0.6</v>
      </c>
      <c r="I135" s="1050">
        <v>3060.0</v>
      </c>
      <c r="J135" s="1051" t="s">
        <v>4839</v>
      </c>
      <c r="K135" s="1049">
        <v>0.1</v>
      </c>
      <c r="L135" s="1050">
        <v>510.0</v>
      </c>
      <c r="M135" s="1051" t="s">
        <v>2948</v>
      </c>
      <c r="N135" s="1049"/>
      <c r="O135" s="1052" t="str">
        <f t="shared" si="12"/>
        <v/>
      </c>
      <c r="P135" s="1053">
        <v>0.02</v>
      </c>
      <c r="Q135" s="1050">
        <v>5100.0</v>
      </c>
      <c r="R135" s="1054">
        <v>44213.0</v>
      </c>
      <c r="S135" s="1056">
        <v>44131.0</v>
      </c>
      <c r="T135" s="1056">
        <v>44511.0</v>
      </c>
      <c r="U135" s="1056">
        <v>44225.0</v>
      </c>
      <c r="V135" s="1056">
        <v>44274.0</v>
      </c>
      <c r="W135" s="1056">
        <v>44278.0</v>
      </c>
      <c r="X135" s="1057">
        <v>275000.0</v>
      </c>
      <c r="Y135" s="1058">
        <v>284000.0</v>
      </c>
      <c r="Z135" s="1057">
        <v>495.0</v>
      </c>
      <c r="AA135" s="1059">
        <v>0.0</v>
      </c>
      <c r="AB135" s="1059">
        <v>122.0</v>
      </c>
      <c r="AC135" s="1057"/>
      <c r="AD135" s="1057"/>
      <c r="AE135" s="1055"/>
      <c r="AF135" s="1059"/>
      <c r="AG135" s="1059"/>
      <c r="AH135" s="1059"/>
      <c r="AI135" s="1059"/>
      <c r="AJ135" s="1059"/>
      <c r="AK135" s="1059"/>
      <c r="AL135" s="1059"/>
      <c r="AM135" s="1059"/>
      <c r="AN135" s="1059"/>
      <c r="AO135" s="1059"/>
      <c r="AP135" s="1059"/>
      <c r="AQ135" s="1059"/>
      <c r="AR135" s="1059"/>
      <c r="AS135" s="1059"/>
      <c r="AT135" s="1059"/>
    </row>
    <row r="136" ht="18.0" customHeight="1">
      <c r="A136" s="1044" t="s">
        <v>3834</v>
      </c>
      <c r="B136" s="1044" t="s">
        <v>5003</v>
      </c>
      <c r="C136" s="1045" t="s">
        <v>4855</v>
      </c>
      <c r="D136" s="1046" t="s">
        <v>4610</v>
      </c>
      <c r="E136" s="1062" t="s">
        <v>4806</v>
      </c>
      <c r="F136" s="1047" t="s">
        <v>4786</v>
      </c>
      <c r="G136" s="1048" t="s">
        <v>2948</v>
      </c>
      <c r="H136" s="1049">
        <v>1.0</v>
      </c>
      <c r="I136" s="1050">
        <f>if(H136*Q136=0,"",H136*Q136)</f>
        <v>6225</v>
      </c>
      <c r="J136" s="1051"/>
      <c r="K136" s="1049"/>
      <c r="L136" s="1050" t="str">
        <f>if(K136*Q136=0,"",K136*Q136)</f>
        <v/>
      </c>
      <c r="M136" s="1051"/>
      <c r="N136" s="1049"/>
      <c r="O136" s="1052" t="str">
        <f t="shared" si="12"/>
        <v/>
      </c>
      <c r="P136" s="1053">
        <v>0.025</v>
      </c>
      <c r="Q136" s="1050">
        <v>6225.0</v>
      </c>
      <c r="R136" s="1054">
        <v>44197.0</v>
      </c>
      <c r="S136" s="1056">
        <v>44197.0</v>
      </c>
      <c r="T136" s="1055"/>
      <c r="U136" s="1056">
        <v>44246.0</v>
      </c>
      <c r="V136" s="1056">
        <v>44274.0</v>
      </c>
      <c r="W136" s="1056">
        <v>44274.0</v>
      </c>
      <c r="X136" s="1057">
        <v>249000.0</v>
      </c>
      <c r="Y136" s="1058">
        <v>249000.0</v>
      </c>
      <c r="Z136" s="1057"/>
      <c r="AA136" s="1059">
        <v>0.0</v>
      </c>
      <c r="AB136" s="1059">
        <v>374.0</v>
      </c>
      <c r="AC136" s="1057"/>
      <c r="AD136" s="1057"/>
      <c r="AE136" s="1055"/>
      <c r="AF136" s="1059"/>
      <c r="AG136" s="1059"/>
      <c r="AH136" s="1059"/>
      <c r="AI136" s="1059"/>
      <c r="AJ136" s="1059"/>
      <c r="AK136" s="1059"/>
      <c r="AL136" s="1059"/>
      <c r="AM136" s="1059"/>
      <c r="AN136" s="1059"/>
      <c r="AO136" s="1059"/>
      <c r="AP136" s="1059"/>
      <c r="AQ136" s="1059"/>
      <c r="AR136" s="1059"/>
      <c r="AS136" s="1059"/>
      <c r="AT136" s="1059"/>
    </row>
    <row r="137" ht="18.0" customHeight="1">
      <c r="A137" s="1044" t="s">
        <v>5004</v>
      </c>
      <c r="B137" s="1044" t="s">
        <v>5005</v>
      </c>
      <c r="C137" s="1045" t="s">
        <v>4855</v>
      </c>
      <c r="D137" s="1046" t="s">
        <v>4610</v>
      </c>
      <c r="E137" s="1047" t="s">
        <v>585</v>
      </c>
      <c r="F137" s="1047" t="s">
        <v>4786</v>
      </c>
      <c r="G137" s="1061" t="s">
        <v>771</v>
      </c>
      <c r="H137" s="1049">
        <v>0.6</v>
      </c>
      <c r="I137" s="1050">
        <v>7650.0</v>
      </c>
      <c r="J137" s="1051" t="s">
        <v>2948</v>
      </c>
      <c r="K137" s="1049">
        <v>0.4</v>
      </c>
      <c r="L137" s="1050">
        <v>5100.0</v>
      </c>
      <c r="M137" s="1051"/>
      <c r="N137" s="1049"/>
      <c r="O137" s="1052" t="str">
        <f t="shared" si="12"/>
        <v/>
      </c>
      <c r="P137" s="1053">
        <v>0.03</v>
      </c>
      <c r="Q137" s="1050">
        <v>12750.0</v>
      </c>
      <c r="R137" s="1054">
        <v>44248.0</v>
      </c>
      <c r="S137" s="1055"/>
      <c r="T137" s="1055"/>
      <c r="U137" s="1056">
        <v>44251.0</v>
      </c>
      <c r="V137" s="1056">
        <v>44274.0</v>
      </c>
      <c r="W137" s="1056">
        <v>44274.0</v>
      </c>
      <c r="X137" s="1057">
        <v>425000.0</v>
      </c>
      <c r="Y137" s="1058">
        <v>425000.0</v>
      </c>
      <c r="Z137" s="1057">
        <v>495.0</v>
      </c>
      <c r="AA137" s="1059">
        <v>765.0</v>
      </c>
      <c r="AB137" s="1059">
        <v>336.0</v>
      </c>
      <c r="AC137" s="1057"/>
      <c r="AD137" s="1057"/>
      <c r="AE137" s="1055"/>
      <c r="AF137" s="1059"/>
      <c r="AG137" s="1059"/>
      <c r="AH137" s="1059"/>
      <c r="AI137" s="1059"/>
      <c r="AJ137" s="1059"/>
      <c r="AK137" s="1059"/>
      <c r="AL137" s="1059"/>
      <c r="AM137" s="1059"/>
      <c r="AN137" s="1059"/>
      <c r="AO137" s="1059"/>
      <c r="AP137" s="1059"/>
      <c r="AQ137" s="1059"/>
      <c r="AR137" s="1059"/>
      <c r="AS137" s="1059"/>
      <c r="AT137" s="1059"/>
    </row>
    <row r="138" ht="18.0" customHeight="1">
      <c r="A138" s="1044" t="s">
        <v>4933</v>
      </c>
      <c r="B138" s="1044" t="s">
        <v>5006</v>
      </c>
      <c r="C138" s="1045" t="s">
        <v>4855</v>
      </c>
      <c r="D138" s="1046" t="s">
        <v>4610</v>
      </c>
      <c r="E138" s="1047" t="s">
        <v>585</v>
      </c>
      <c r="F138" s="1047" t="s">
        <v>4786</v>
      </c>
      <c r="G138" s="1061" t="s">
        <v>771</v>
      </c>
      <c r="H138" s="1049">
        <v>0.6</v>
      </c>
      <c r="I138" s="1050">
        <v>1659.0</v>
      </c>
      <c r="J138" s="1051" t="s">
        <v>2948</v>
      </c>
      <c r="K138" s="1049">
        <v>0.4</v>
      </c>
      <c r="L138" s="1050">
        <v>1106.0</v>
      </c>
      <c r="M138" s="1051"/>
      <c r="N138" s="1049"/>
      <c r="O138" s="1052" t="str">
        <f t="shared" si="12"/>
        <v/>
      </c>
      <c r="P138" s="1053">
        <v>0.025</v>
      </c>
      <c r="Q138" s="1050">
        <v>2765.0</v>
      </c>
      <c r="R138" s="1054">
        <v>44202.0</v>
      </c>
      <c r="S138" s="1056">
        <v>44202.0</v>
      </c>
      <c r="T138" s="1056"/>
      <c r="U138" s="1056">
        <v>44217.0</v>
      </c>
      <c r="V138" s="1056">
        <v>44272.0</v>
      </c>
      <c r="W138" s="1056">
        <v>44274.0</v>
      </c>
      <c r="X138" s="1057">
        <v>110000.0</v>
      </c>
      <c r="Y138" s="1058">
        <v>110600.0</v>
      </c>
      <c r="Z138" s="1057">
        <v>495.0</v>
      </c>
      <c r="AA138" s="1059">
        <v>0.0</v>
      </c>
      <c r="AB138" s="1059">
        <v>294.0</v>
      </c>
      <c r="AC138" s="1057"/>
      <c r="AD138" s="1057"/>
      <c r="AE138" s="1055"/>
      <c r="AF138" s="1059"/>
      <c r="AG138" s="1059"/>
      <c r="AH138" s="1059"/>
      <c r="AI138" s="1059"/>
      <c r="AJ138" s="1059"/>
      <c r="AK138" s="1059"/>
      <c r="AL138" s="1059"/>
      <c r="AM138" s="1059"/>
      <c r="AN138" s="1059"/>
      <c r="AO138" s="1059"/>
      <c r="AP138" s="1059"/>
      <c r="AQ138" s="1059"/>
      <c r="AR138" s="1059"/>
      <c r="AS138" s="1059"/>
      <c r="AT138" s="1059"/>
    </row>
    <row r="139" ht="18.0" customHeight="1">
      <c r="A139" s="1044" t="s">
        <v>5007</v>
      </c>
      <c r="B139" s="1044" t="s">
        <v>4988</v>
      </c>
      <c r="C139" s="1045" t="s">
        <v>4855</v>
      </c>
      <c r="D139" s="1046" t="s">
        <v>4610</v>
      </c>
      <c r="E139" s="1047" t="s">
        <v>4791</v>
      </c>
      <c r="F139" s="1047" t="s">
        <v>4792</v>
      </c>
      <c r="G139" s="1048" t="s">
        <v>715</v>
      </c>
      <c r="H139" s="1049">
        <v>0.4</v>
      </c>
      <c r="I139" s="1050">
        <v>3000.0</v>
      </c>
      <c r="J139" s="1051" t="s">
        <v>2948</v>
      </c>
      <c r="K139" s="1049">
        <v>0.6</v>
      </c>
      <c r="L139" s="1050">
        <f t="shared" ref="L139:L140" si="14">K139*Q139</f>
        <v>4500</v>
      </c>
      <c r="M139" s="1051"/>
      <c r="N139" s="1049"/>
      <c r="O139" s="1052" t="str">
        <f t="shared" si="12"/>
        <v/>
      </c>
      <c r="P139" s="1053">
        <v>0.02</v>
      </c>
      <c r="Q139" s="1050">
        <v>7500.0</v>
      </c>
      <c r="R139" s="1054">
        <v>44189.0</v>
      </c>
      <c r="S139" s="1056">
        <v>44082.0</v>
      </c>
      <c r="T139" s="1056"/>
      <c r="U139" s="1056">
        <v>44074.0</v>
      </c>
      <c r="V139" s="1056">
        <v>44273.0</v>
      </c>
      <c r="W139" s="1056">
        <v>44273.0</v>
      </c>
      <c r="X139" s="1057">
        <v>375000.0</v>
      </c>
      <c r="Y139" s="1073"/>
      <c r="Z139" s="1057">
        <v>495.0</v>
      </c>
      <c r="AA139" s="1059">
        <v>0.0</v>
      </c>
      <c r="AB139" s="1059">
        <v>525.0</v>
      </c>
      <c r="AC139" s="1057"/>
      <c r="AD139" s="1057"/>
      <c r="AE139" s="1055"/>
      <c r="AF139" s="1059"/>
      <c r="AG139" s="1059"/>
      <c r="AH139" s="1059"/>
      <c r="AI139" s="1059"/>
      <c r="AJ139" s="1059"/>
      <c r="AK139" s="1059"/>
      <c r="AL139" s="1059"/>
      <c r="AM139" s="1059"/>
      <c r="AN139" s="1059"/>
      <c r="AO139" s="1059"/>
      <c r="AP139" s="1059"/>
      <c r="AQ139" s="1059"/>
      <c r="AR139" s="1059"/>
      <c r="AS139" s="1059"/>
      <c r="AT139" s="1059"/>
    </row>
    <row r="140" ht="18.0" customHeight="1">
      <c r="A140" s="1044" t="s">
        <v>5008</v>
      </c>
      <c r="B140" s="1044" t="s">
        <v>5009</v>
      </c>
      <c r="C140" s="1045" t="s">
        <v>4855</v>
      </c>
      <c r="D140" s="1046" t="s">
        <v>4610</v>
      </c>
      <c r="E140" s="1047" t="s">
        <v>4791</v>
      </c>
      <c r="F140" s="1047" t="s">
        <v>4792</v>
      </c>
      <c r="G140" s="1061" t="s">
        <v>771</v>
      </c>
      <c r="H140" s="1049">
        <v>0.4</v>
      </c>
      <c r="I140" s="1050">
        <v>3500.0</v>
      </c>
      <c r="J140" s="1051" t="s">
        <v>2948</v>
      </c>
      <c r="K140" s="1049">
        <v>0.6</v>
      </c>
      <c r="L140" s="1050">
        <f t="shared" si="14"/>
        <v>5250</v>
      </c>
      <c r="M140" s="1051"/>
      <c r="N140" s="1049"/>
      <c r="O140" s="1052" t="str">
        <f t="shared" si="12"/>
        <v/>
      </c>
      <c r="P140" s="1053">
        <v>0.035</v>
      </c>
      <c r="Q140" s="1050">
        <v>8750.0</v>
      </c>
      <c r="R140" s="1054">
        <v>44235.0</v>
      </c>
      <c r="S140" s="1056">
        <v>44176.0</v>
      </c>
      <c r="T140" s="1055"/>
      <c r="U140" s="1056">
        <v>44249.0</v>
      </c>
      <c r="V140" s="1056">
        <v>44272.0</v>
      </c>
      <c r="W140" s="1056">
        <v>44272.0</v>
      </c>
      <c r="X140" s="1057">
        <v>250000.0</v>
      </c>
      <c r="Y140" s="1058">
        <v>243000.0</v>
      </c>
      <c r="Z140" s="1057">
        <v>495.0</v>
      </c>
      <c r="AA140" s="1059">
        <v>0.0</v>
      </c>
      <c r="AB140" s="1059">
        <v>221.0</v>
      </c>
      <c r="AC140" s="1057"/>
      <c r="AD140" s="1057"/>
      <c r="AE140" s="1055"/>
      <c r="AF140" s="1059"/>
      <c r="AG140" s="1059"/>
      <c r="AH140" s="1059"/>
      <c r="AI140" s="1059"/>
      <c r="AJ140" s="1059"/>
      <c r="AK140" s="1059"/>
      <c r="AL140" s="1059"/>
      <c r="AM140" s="1059"/>
      <c r="AN140" s="1059"/>
      <c r="AO140" s="1059"/>
      <c r="AP140" s="1059"/>
      <c r="AQ140" s="1059"/>
      <c r="AR140" s="1059"/>
      <c r="AS140" s="1059"/>
      <c r="AT140" s="1059"/>
    </row>
    <row r="141" ht="18.0" customHeight="1">
      <c r="A141" s="1044" t="s">
        <v>4804</v>
      </c>
      <c r="B141" s="1044" t="s">
        <v>3870</v>
      </c>
      <c r="C141" s="1045" t="s">
        <v>4855</v>
      </c>
      <c r="D141" s="1046" t="s">
        <v>4610</v>
      </c>
      <c r="E141" s="1062" t="s">
        <v>4806</v>
      </c>
      <c r="F141" s="1047" t="s">
        <v>4786</v>
      </c>
      <c r="G141" s="1048" t="s">
        <v>2948</v>
      </c>
      <c r="H141" s="1049">
        <v>1.0</v>
      </c>
      <c r="I141" s="1050">
        <v>5219.0</v>
      </c>
      <c r="J141" s="1051"/>
      <c r="K141" s="1049"/>
      <c r="L141" s="1050" t="str">
        <f t="shared" ref="L141:L143" si="15">if(K141*Q141=0,"",K141*Q141)</f>
        <v/>
      </c>
      <c r="M141" s="1051"/>
      <c r="N141" s="1049"/>
      <c r="O141" s="1052" t="str">
        <f t="shared" si="12"/>
        <v/>
      </c>
      <c r="P141" s="1053">
        <v>0.0125</v>
      </c>
      <c r="Q141" s="1050">
        <v>5219.0</v>
      </c>
      <c r="R141" s="1054">
        <v>44232.0</v>
      </c>
      <c r="S141" s="1056">
        <v>44232.0</v>
      </c>
      <c r="T141" s="1055"/>
      <c r="U141" s="1056">
        <v>44248.0</v>
      </c>
      <c r="V141" s="1056">
        <v>44272.0</v>
      </c>
      <c r="W141" s="1056">
        <v>44272.0</v>
      </c>
      <c r="X141" s="1057">
        <v>420000.0</v>
      </c>
      <c r="Y141" s="1058">
        <v>417500.0</v>
      </c>
      <c r="Z141" s="1057"/>
      <c r="AA141" s="1059">
        <v>783.0</v>
      </c>
      <c r="AB141" s="1059">
        <v>313.0</v>
      </c>
      <c r="AC141" s="1057"/>
      <c r="AD141" s="1057"/>
      <c r="AE141" s="1055"/>
      <c r="AF141" s="1059"/>
      <c r="AG141" s="1059"/>
      <c r="AH141" s="1059"/>
      <c r="AI141" s="1059"/>
      <c r="AJ141" s="1059"/>
      <c r="AK141" s="1059"/>
      <c r="AL141" s="1059"/>
      <c r="AM141" s="1059"/>
      <c r="AN141" s="1059"/>
      <c r="AO141" s="1059"/>
      <c r="AP141" s="1059"/>
      <c r="AQ141" s="1059"/>
      <c r="AR141" s="1059"/>
      <c r="AS141" s="1059"/>
      <c r="AT141" s="1059"/>
    </row>
    <row r="142" ht="18.0" customHeight="1">
      <c r="A142" s="1044" t="s">
        <v>5010</v>
      </c>
      <c r="B142" s="1044" t="s">
        <v>5011</v>
      </c>
      <c r="C142" s="1045" t="s">
        <v>4855</v>
      </c>
      <c r="D142" s="1046" t="s">
        <v>3305</v>
      </c>
      <c r="E142" s="1047" t="s">
        <v>585</v>
      </c>
      <c r="F142" s="1047" t="s">
        <v>4786</v>
      </c>
      <c r="G142" s="1061" t="s">
        <v>771</v>
      </c>
      <c r="H142" s="1049"/>
      <c r="I142" s="1050" t="str">
        <f>if(H142*Q142=0,"",H142*Q142)</f>
        <v/>
      </c>
      <c r="J142" s="1051"/>
      <c r="K142" s="1049"/>
      <c r="L142" s="1050" t="str">
        <f t="shared" si="15"/>
        <v/>
      </c>
      <c r="M142" s="1051"/>
      <c r="N142" s="1049"/>
      <c r="O142" s="1052" t="str">
        <f t="shared" si="12"/>
        <v/>
      </c>
      <c r="P142" s="1053">
        <v>0.01</v>
      </c>
      <c r="Q142" s="1050">
        <v>2800.0</v>
      </c>
      <c r="R142" s="1054"/>
      <c r="S142" s="1055"/>
      <c r="T142" s="1055"/>
      <c r="U142" s="1056">
        <v>44250.0</v>
      </c>
      <c r="V142" s="1056">
        <v>44270.0</v>
      </c>
      <c r="W142" s="1056">
        <v>44270.0</v>
      </c>
      <c r="X142" s="1057">
        <v>100000.0</v>
      </c>
      <c r="Y142" s="1058">
        <v>280000.0</v>
      </c>
      <c r="Z142" s="1057">
        <v>495.0</v>
      </c>
      <c r="AA142" s="1059">
        <v>420.0</v>
      </c>
      <c r="AB142" s="1059">
        <v>198.0</v>
      </c>
      <c r="AC142" s="1057"/>
      <c r="AD142" s="1057"/>
      <c r="AE142" s="1055"/>
      <c r="AF142" s="1059"/>
      <c r="AG142" s="1059"/>
      <c r="AH142" s="1059"/>
      <c r="AI142" s="1059"/>
      <c r="AJ142" s="1059"/>
      <c r="AK142" s="1059"/>
      <c r="AL142" s="1059"/>
      <c r="AM142" s="1059"/>
      <c r="AN142" s="1059"/>
      <c r="AO142" s="1059"/>
      <c r="AP142" s="1059"/>
      <c r="AQ142" s="1059"/>
      <c r="AR142" s="1059"/>
      <c r="AS142" s="1059"/>
      <c r="AT142" s="1059"/>
    </row>
    <row r="143" ht="18.0" customHeight="1">
      <c r="A143" s="1044" t="s">
        <v>5012</v>
      </c>
      <c r="B143" s="1044" t="s">
        <v>5013</v>
      </c>
      <c r="C143" s="1045" t="s">
        <v>4855</v>
      </c>
      <c r="D143" s="1046" t="s">
        <v>3305</v>
      </c>
      <c r="E143" s="1047" t="s">
        <v>585</v>
      </c>
      <c r="F143" s="1047" t="s">
        <v>4786</v>
      </c>
      <c r="G143" s="1048" t="s">
        <v>4839</v>
      </c>
      <c r="H143" s="1049">
        <v>0.7</v>
      </c>
      <c r="I143" s="1050">
        <v>6783.0</v>
      </c>
      <c r="J143" s="1051"/>
      <c r="K143" s="1049"/>
      <c r="L143" s="1050" t="str">
        <f t="shared" si="15"/>
        <v/>
      </c>
      <c r="M143" s="1051"/>
      <c r="N143" s="1049"/>
      <c r="O143" s="1052" t="str">
        <f t="shared" si="12"/>
        <v/>
      </c>
      <c r="P143" s="1053">
        <v>0.025</v>
      </c>
      <c r="Q143" s="1050">
        <v>9691.0</v>
      </c>
      <c r="R143" s="1060"/>
      <c r="S143" s="1055"/>
      <c r="T143" s="1055"/>
      <c r="U143" s="1056">
        <v>44159.0</v>
      </c>
      <c r="V143" s="1056">
        <v>44270.0</v>
      </c>
      <c r="W143" s="1056">
        <v>44270.0</v>
      </c>
      <c r="X143" s="1057"/>
      <c r="Y143" s="1058">
        <v>387620.0</v>
      </c>
      <c r="Z143" s="1057">
        <v>495.0</v>
      </c>
      <c r="AA143" s="1059">
        <v>436.0</v>
      </c>
      <c r="AB143" s="1059">
        <v>204.0</v>
      </c>
      <c r="AC143" s="1057"/>
      <c r="AD143" s="1057"/>
      <c r="AE143" s="1055"/>
      <c r="AF143" s="1059"/>
      <c r="AG143" s="1059"/>
      <c r="AH143" s="1059"/>
      <c r="AI143" s="1059"/>
      <c r="AJ143" s="1059"/>
      <c r="AK143" s="1059"/>
      <c r="AL143" s="1059"/>
      <c r="AM143" s="1059"/>
      <c r="AN143" s="1059"/>
      <c r="AO143" s="1059"/>
      <c r="AP143" s="1059"/>
      <c r="AQ143" s="1059"/>
      <c r="AR143" s="1059"/>
      <c r="AS143" s="1059"/>
      <c r="AT143" s="1059"/>
    </row>
    <row r="144" ht="18.0" customHeight="1">
      <c r="A144" s="1044" t="s">
        <v>5014</v>
      </c>
      <c r="B144" s="1044" t="s">
        <v>5015</v>
      </c>
      <c r="C144" s="1045" t="s">
        <v>4855</v>
      </c>
      <c r="D144" s="1046" t="s">
        <v>4610</v>
      </c>
      <c r="E144" s="1047" t="s">
        <v>4791</v>
      </c>
      <c r="F144" s="1047" t="s">
        <v>4792</v>
      </c>
      <c r="G144" s="1048" t="s">
        <v>715</v>
      </c>
      <c r="H144" s="1049">
        <v>0.4</v>
      </c>
      <c r="I144" s="1050">
        <v>740.0</v>
      </c>
      <c r="J144" s="1051" t="s">
        <v>2948</v>
      </c>
      <c r="K144" s="1049">
        <v>0.6</v>
      </c>
      <c r="L144" s="1050">
        <v>1110.0</v>
      </c>
      <c r="M144" s="1051"/>
      <c r="N144" s="1049"/>
      <c r="O144" s="1052" t="str">
        <f t="shared" si="12"/>
        <v/>
      </c>
      <c r="P144" s="1053">
        <v>0.01</v>
      </c>
      <c r="Q144" s="1050">
        <v>1850.0</v>
      </c>
      <c r="R144" s="1060"/>
      <c r="S144" s="1056"/>
      <c r="T144" s="1055"/>
      <c r="U144" s="1056">
        <v>44230.0</v>
      </c>
      <c r="V144" s="1056">
        <v>44256.0</v>
      </c>
      <c r="W144" s="1056">
        <v>44256.0</v>
      </c>
      <c r="X144" s="1057">
        <v>185000.0</v>
      </c>
      <c r="Y144" s="1058">
        <v>185000.0</v>
      </c>
      <c r="Z144" s="1057">
        <v>495.0</v>
      </c>
      <c r="AA144" s="1059">
        <v>167.0</v>
      </c>
      <c r="AB144" s="1059">
        <v>96.0</v>
      </c>
      <c r="AC144" s="1057"/>
      <c r="AD144" s="1057"/>
      <c r="AE144" s="1055"/>
      <c r="AF144" s="1059"/>
      <c r="AG144" s="1059"/>
      <c r="AH144" s="1059"/>
      <c r="AI144" s="1059"/>
      <c r="AJ144" s="1059"/>
      <c r="AK144" s="1059"/>
      <c r="AL144" s="1059"/>
      <c r="AM144" s="1059"/>
      <c r="AN144" s="1059"/>
      <c r="AO144" s="1059"/>
      <c r="AP144" s="1059"/>
      <c r="AQ144" s="1059"/>
      <c r="AR144" s="1059"/>
      <c r="AS144" s="1059"/>
      <c r="AT144" s="1059"/>
    </row>
    <row r="145" ht="18.0" customHeight="1">
      <c r="A145" s="1044" t="s">
        <v>5016</v>
      </c>
      <c r="B145" s="1044" t="s">
        <v>5017</v>
      </c>
      <c r="C145" s="1045" t="s">
        <v>4855</v>
      </c>
      <c r="D145" s="1046" t="s">
        <v>3305</v>
      </c>
      <c r="E145" s="1071" t="s">
        <v>4921</v>
      </c>
      <c r="F145" s="1047" t="s">
        <v>4792</v>
      </c>
      <c r="G145" s="1061" t="s">
        <v>771</v>
      </c>
      <c r="H145" s="1049">
        <v>0.6</v>
      </c>
      <c r="I145" s="1050">
        <v>8700.0</v>
      </c>
      <c r="J145" s="1051" t="s">
        <v>2948</v>
      </c>
      <c r="K145" s="1049">
        <v>0.4</v>
      </c>
      <c r="L145" s="1050">
        <v>5800.0</v>
      </c>
      <c r="M145" s="1051"/>
      <c r="N145" s="1049"/>
      <c r="O145" s="1052" t="str">
        <f t="shared" si="12"/>
        <v/>
      </c>
      <c r="P145" s="1053">
        <v>0.025</v>
      </c>
      <c r="Q145" s="1050">
        <v>14500.0</v>
      </c>
      <c r="R145" s="1060"/>
      <c r="S145" s="1055"/>
      <c r="T145" s="1055"/>
      <c r="U145" s="1056">
        <v>44221.0</v>
      </c>
      <c r="V145" s="1056">
        <v>44256.0</v>
      </c>
      <c r="W145" s="1056">
        <v>44256.0</v>
      </c>
      <c r="X145" s="1057"/>
      <c r="Y145" s="1058">
        <v>580000.0</v>
      </c>
      <c r="Z145" s="1057">
        <v>495.0</v>
      </c>
      <c r="AA145" s="1059">
        <v>870.0</v>
      </c>
      <c r="AB145" s="1059">
        <v>378.0</v>
      </c>
      <c r="AC145" s="1057"/>
      <c r="AD145" s="1057"/>
      <c r="AE145" s="1055"/>
      <c r="AF145" s="1059"/>
      <c r="AG145" s="1059"/>
      <c r="AH145" s="1059"/>
      <c r="AI145" s="1059"/>
      <c r="AJ145" s="1059"/>
      <c r="AK145" s="1059"/>
      <c r="AL145" s="1059"/>
      <c r="AM145" s="1059"/>
      <c r="AN145" s="1059"/>
      <c r="AO145" s="1059"/>
      <c r="AP145" s="1059"/>
      <c r="AQ145" s="1059"/>
      <c r="AR145" s="1059"/>
      <c r="AS145" s="1059"/>
      <c r="AT145" s="1059"/>
    </row>
    <row r="146" ht="18.0" customHeight="1">
      <c r="A146" s="1044" t="s">
        <v>5018</v>
      </c>
      <c r="B146" s="1044" t="s">
        <v>5019</v>
      </c>
      <c r="C146" s="1045" t="s">
        <v>4855</v>
      </c>
      <c r="D146" s="1046" t="s">
        <v>4610</v>
      </c>
      <c r="E146" s="1062" t="s">
        <v>443</v>
      </c>
      <c r="F146" s="1047" t="s">
        <v>4792</v>
      </c>
      <c r="G146" s="1048" t="s">
        <v>715</v>
      </c>
      <c r="H146" s="1049">
        <v>0.6</v>
      </c>
      <c r="I146" s="1050">
        <v>6840.0</v>
      </c>
      <c r="J146" s="1051" t="s">
        <v>2948</v>
      </c>
      <c r="K146" s="1049">
        <v>0.3</v>
      </c>
      <c r="L146" s="1050">
        <v>3420.0</v>
      </c>
      <c r="M146" s="1051" t="s">
        <v>4839</v>
      </c>
      <c r="N146" s="1049">
        <v>0.1</v>
      </c>
      <c r="O146" s="1052">
        <v>1140.0</v>
      </c>
      <c r="P146" s="1053">
        <v>0.02</v>
      </c>
      <c r="Q146" s="1050">
        <v>11400.0</v>
      </c>
      <c r="R146" s="1054">
        <v>44211.0</v>
      </c>
      <c r="S146" s="1056"/>
      <c r="T146" s="1055"/>
      <c r="U146" s="1056">
        <v>44225.0</v>
      </c>
      <c r="V146" s="1056">
        <v>44253.0</v>
      </c>
      <c r="W146" s="1056">
        <v>44253.0</v>
      </c>
      <c r="X146" s="1057">
        <v>565000.0</v>
      </c>
      <c r="Y146" s="1058">
        <v>570000.0</v>
      </c>
      <c r="Z146" s="1057"/>
      <c r="AA146" s="1059">
        <v>513.0</v>
      </c>
      <c r="AB146" s="1059">
        <v>205.0</v>
      </c>
      <c r="AC146" s="1057"/>
      <c r="AD146" s="1057"/>
      <c r="AE146" s="1055"/>
      <c r="AF146" s="1059"/>
      <c r="AG146" s="1059"/>
      <c r="AH146" s="1059"/>
      <c r="AI146" s="1059"/>
      <c r="AJ146" s="1059"/>
      <c r="AK146" s="1059"/>
      <c r="AL146" s="1059"/>
      <c r="AM146" s="1059"/>
      <c r="AN146" s="1059"/>
      <c r="AO146" s="1059"/>
      <c r="AP146" s="1059"/>
      <c r="AQ146" s="1059"/>
      <c r="AR146" s="1059"/>
      <c r="AS146" s="1059"/>
      <c r="AT146" s="1059"/>
    </row>
    <row r="147" ht="18.0" customHeight="1">
      <c r="A147" s="1044" t="s">
        <v>5020</v>
      </c>
      <c r="B147" s="1044" t="s">
        <v>5021</v>
      </c>
      <c r="C147" s="1045" t="s">
        <v>4855</v>
      </c>
      <c r="D147" s="1046" t="s">
        <v>3305</v>
      </c>
      <c r="E147" s="1062"/>
      <c r="F147" s="1047" t="s">
        <v>4786</v>
      </c>
      <c r="G147" s="1048" t="s">
        <v>4839</v>
      </c>
      <c r="H147" s="1049">
        <v>0.7</v>
      </c>
      <c r="I147" s="1050">
        <v>25813.0</v>
      </c>
      <c r="J147" s="1051"/>
      <c r="K147" s="1049"/>
      <c r="L147" s="1050" t="str">
        <f>if(K147*Q147=0,"",K147*Q147)</f>
        <v/>
      </c>
      <c r="M147" s="1051"/>
      <c r="N147" s="1049"/>
      <c r="O147" s="1052" t="str">
        <f t="shared" ref="O147:O159" si="16">if(N147*Q147=0,"",N147*Q147)</f>
        <v/>
      </c>
      <c r="P147" s="1053">
        <v>0.025</v>
      </c>
      <c r="Q147" s="1050">
        <v>36875.0</v>
      </c>
      <c r="R147" s="1060"/>
      <c r="S147" s="1055"/>
      <c r="T147" s="1055"/>
      <c r="U147" s="1056">
        <v>44221.0</v>
      </c>
      <c r="V147" s="1056">
        <v>44253.0</v>
      </c>
      <c r="W147" s="1056">
        <v>44253.0</v>
      </c>
      <c r="X147" s="1057"/>
      <c r="Y147" s="1058">
        <v>1475000.0</v>
      </c>
      <c r="Z147" s="1057">
        <v>495.0</v>
      </c>
      <c r="AA147" s="1059">
        <v>1659.0</v>
      </c>
      <c r="AB147" s="1059">
        <v>693.0</v>
      </c>
      <c r="AC147" s="1057"/>
      <c r="AD147" s="1057"/>
      <c r="AE147" s="1055"/>
      <c r="AF147" s="1059"/>
      <c r="AG147" s="1059"/>
      <c r="AH147" s="1059"/>
      <c r="AI147" s="1059"/>
      <c r="AJ147" s="1059"/>
      <c r="AK147" s="1059"/>
      <c r="AL147" s="1059"/>
      <c r="AM147" s="1059"/>
      <c r="AN147" s="1059"/>
      <c r="AO147" s="1059"/>
      <c r="AP147" s="1059"/>
      <c r="AQ147" s="1059"/>
      <c r="AR147" s="1059"/>
      <c r="AS147" s="1059"/>
      <c r="AT147" s="1059"/>
    </row>
    <row r="148" ht="18.0" customHeight="1">
      <c r="A148" s="1044" t="s">
        <v>5022</v>
      </c>
      <c r="B148" s="1044" t="s">
        <v>5023</v>
      </c>
      <c r="C148" s="1045" t="s">
        <v>4855</v>
      </c>
      <c r="D148" s="1046" t="s">
        <v>4610</v>
      </c>
      <c r="E148" s="1047" t="s">
        <v>4791</v>
      </c>
      <c r="F148" s="1047" t="s">
        <v>4792</v>
      </c>
      <c r="G148" s="1048" t="s">
        <v>715</v>
      </c>
      <c r="H148" s="1049">
        <v>0.4</v>
      </c>
      <c r="I148" s="1050">
        <v>5810.0</v>
      </c>
      <c r="J148" s="1051" t="s">
        <v>2948</v>
      </c>
      <c r="K148" s="1049">
        <v>0.6</v>
      </c>
      <c r="L148" s="1050">
        <f>K148*Q148</f>
        <v>8715</v>
      </c>
      <c r="M148" s="1051"/>
      <c r="N148" s="1049"/>
      <c r="O148" s="1052" t="str">
        <f t="shared" si="16"/>
        <v/>
      </c>
      <c r="P148" s="1053">
        <v>0.035</v>
      </c>
      <c r="Q148" s="1050">
        <v>14525.0</v>
      </c>
      <c r="R148" s="1054">
        <v>44198.0</v>
      </c>
      <c r="S148" s="1056">
        <v>44211.0</v>
      </c>
      <c r="T148" s="1056">
        <v>44364.0</v>
      </c>
      <c r="U148" s="1056">
        <v>44222.0</v>
      </c>
      <c r="V148" s="1056">
        <v>44249.0</v>
      </c>
      <c r="W148" s="1056">
        <v>44249.0</v>
      </c>
      <c r="X148" s="1057">
        <v>405000.0</v>
      </c>
      <c r="Y148" s="1058">
        <v>415000.0</v>
      </c>
      <c r="Z148" s="1057">
        <v>495.0</v>
      </c>
      <c r="AA148" s="1059">
        <v>0.0</v>
      </c>
      <c r="AB148" s="1059">
        <v>868.0</v>
      </c>
      <c r="AC148" s="1057"/>
      <c r="AD148" s="1057"/>
      <c r="AE148" s="1055"/>
      <c r="AF148" s="1059"/>
      <c r="AG148" s="1059"/>
      <c r="AH148" s="1059"/>
      <c r="AI148" s="1059"/>
      <c r="AJ148" s="1059"/>
      <c r="AK148" s="1059"/>
      <c r="AL148" s="1059"/>
      <c r="AM148" s="1059"/>
      <c r="AN148" s="1059"/>
      <c r="AO148" s="1059"/>
      <c r="AP148" s="1059"/>
      <c r="AQ148" s="1059"/>
      <c r="AR148" s="1059"/>
      <c r="AS148" s="1059"/>
      <c r="AT148" s="1059"/>
    </row>
    <row r="149" ht="18.0" customHeight="1">
      <c r="A149" s="1044" t="s">
        <v>5024</v>
      </c>
      <c r="B149" s="1044" t="s">
        <v>5025</v>
      </c>
      <c r="C149" s="1045" t="s">
        <v>4855</v>
      </c>
      <c r="D149" s="1046" t="s">
        <v>4610</v>
      </c>
      <c r="E149" s="1047" t="s">
        <v>585</v>
      </c>
      <c r="F149" s="1047" t="s">
        <v>4786</v>
      </c>
      <c r="G149" s="1048" t="s">
        <v>4839</v>
      </c>
      <c r="H149" s="1049">
        <v>0.7</v>
      </c>
      <c r="I149" s="1050">
        <v>5194.0</v>
      </c>
      <c r="J149" s="1051"/>
      <c r="K149" s="1049"/>
      <c r="L149" s="1050" t="str">
        <f t="shared" ref="L149:L151" si="17">if(K149*Q149=0,"",K149*Q149)</f>
        <v/>
      </c>
      <c r="M149" s="1051"/>
      <c r="N149" s="1049"/>
      <c r="O149" s="1052" t="str">
        <f t="shared" si="16"/>
        <v/>
      </c>
      <c r="P149" s="1053">
        <v>0.028</v>
      </c>
      <c r="Q149" s="1050">
        <v>7420.0</v>
      </c>
      <c r="R149" s="1054"/>
      <c r="S149" s="1055"/>
      <c r="T149" s="1056"/>
      <c r="U149" s="1056">
        <v>44169.0</v>
      </c>
      <c r="V149" s="1056">
        <v>44218.0</v>
      </c>
      <c r="W149" s="1056">
        <v>44249.0</v>
      </c>
      <c r="X149" s="1057"/>
      <c r="Y149" s="1058">
        <v>265000.0</v>
      </c>
      <c r="Z149" s="1057">
        <v>495.0</v>
      </c>
      <c r="AA149" s="1059">
        <v>334.0</v>
      </c>
      <c r="AB149" s="1059">
        <v>163.0</v>
      </c>
      <c r="AC149" s="1057"/>
      <c r="AD149" s="1057"/>
      <c r="AE149" s="1055"/>
      <c r="AF149" s="1059"/>
      <c r="AG149" s="1059"/>
      <c r="AH149" s="1059"/>
      <c r="AI149" s="1059"/>
      <c r="AJ149" s="1059"/>
      <c r="AK149" s="1059"/>
      <c r="AL149" s="1059"/>
      <c r="AM149" s="1059"/>
      <c r="AN149" s="1059"/>
      <c r="AO149" s="1059"/>
      <c r="AP149" s="1059"/>
      <c r="AQ149" s="1059"/>
      <c r="AR149" s="1059"/>
      <c r="AS149" s="1059"/>
      <c r="AT149" s="1059"/>
    </row>
    <row r="150" ht="18.0" customHeight="1">
      <c r="A150" s="1044" t="s">
        <v>5026</v>
      </c>
      <c r="B150" s="1044" t="s">
        <v>5027</v>
      </c>
      <c r="C150" s="1045" t="s">
        <v>4855</v>
      </c>
      <c r="D150" s="1046" t="s">
        <v>3305</v>
      </c>
      <c r="E150" s="1047" t="s">
        <v>585</v>
      </c>
      <c r="F150" s="1047" t="s">
        <v>4786</v>
      </c>
      <c r="G150" s="1048" t="s">
        <v>5028</v>
      </c>
      <c r="H150" s="1049">
        <v>0.6</v>
      </c>
      <c r="I150" s="1050">
        <v>10014.0</v>
      </c>
      <c r="J150" s="1051"/>
      <c r="K150" s="1049"/>
      <c r="L150" s="1050" t="str">
        <f t="shared" si="17"/>
        <v/>
      </c>
      <c r="M150" s="1051"/>
      <c r="N150" s="1049"/>
      <c r="O150" s="1052" t="str">
        <f t="shared" si="16"/>
        <v/>
      </c>
      <c r="P150" s="1053">
        <v>0.025</v>
      </c>
      <c r="Q150" s="1050">
        <v>16690.0</v>
      </c>
      <c r="R150" s="1054"/>
      <c r="S150" s="1056"/>
      <c r="T150" s="1055"/>
      <c r="U150" s="1055"/>
      <c r="V150" s="1056">
        <v>44211.0</v>
      </c>
      <c r="W150" s="1056">
        <v>44246.0</v>
      </c>
      <c r="X150" s="1057"/>
      <c r="Y150" s="1058">
        <v>667613.0</v>
      </c>
      <c r="Z150" s="1057">
        <v>495.0</v>
      </c>
      <c r="AA150" s="1059">
        <v>1001.0</v>
      </c>
      <c r="AB150" s="1059">
        <v>430.0</v>
      </c>
      <c r="AC150" s="1057"/>
      <c r="AD150" s="1057"/>
      <c r="AE150" s="1055"/>
      <c r="AF150" s="1059"/>
      <c r="AG150" s="1059"/>
      <c r="AH150" s="1059"/>
      <c r="AI150" s="1059"/>
      <c r="AJ150" s="1059"/>
      <c r="AK150" s="1059"/>
      <c r="AL150" s="1059"/>
      <c r="AM150" s="1059"/>
      <c r="AN150" s="1059"/>
      <c r="AO150" s="1059"/>
      <c r="AP150" s="1059"/>
      <c r="AQ150" s="1059"/>
      <c r="AR150" s="1059"/>
      <c r="AS150" s="1059"/>
      <c r="AT150" s="1059"/>
    </row>
    <row r="151" ht="18.0" customHeight="1">
      <c r="A151" s="1044" t="s">
        <v>4804</v>
      </c>
      <c r="B151" s="1044" t="s">
        <v>5029</v>
      </c>
      <c r="C151" s="1045" t="s">
        <v>4855</v>
      </c>
      <c r="D151" s="1046" t="s">
        <v>4610</v>
      </c>
      <c r="E151" s="1062" t="s">
        <v>4806</v>
      </c>
      <c r="F151" s="1047" t="s">
        <v>4786</v>
      </c>
      <c r="G151" s="1048" t="s">
        <v>2948</v>
      </c>
      <c r="H151" s="1049">
        <v>1.0</v>
      </c>
      <c r="I151" s="1050">
        <v>4350.0</v>
      </c>
      <c r="J151" s="1051"/>
      <c r="K151" s="1049"/>
      <c r="L151" s="1050" t="str">
        <f t="shared" si="17"/>
        <v/>
      </c>
      <c r="M151" s="1051"/>
      <c r="N151" s="1049"/>
      <c r="O151" s="1052" t="str">
        <f t="shared" si="16"/>
        <v/>
      </c>
      <c r="P151" s="1053">
        <v>0.0125</v>
      </c>
      <c r="Q151" s="1050">
        <v>4350.0</v>
      </c>
      <c r="R151" s="1054"/>
      <c r="S151" s="1055"/>
      <c r="T151" s="1056"/>
      <c r="U151" s="1056">
        <v>44203.0</v>
      </c>
      <c r="V151" s="1056">
        <v>44243.0</v>
      </c>
      <c r="W151" s="1056">
        <v>44243.0</v>
      </c>
      <c r="X151" s="1057"/>
      <c r="Y151" s="1058">
        <v>348000.0</v>
      </c>
      <c r="Z151" s="1057"/>
      <c r="AA151" s="1059">
        <v>653.0</v>
      </c>
      <c r="AB151" s="1059">
        <v>261.0</v>
      </c>
      <c r="AC151" s="1057"/>
      <c r="AD151" s="1057"/>
      <c r="AE151" s="1055"/>
      <c r="AF151" s="1059"/>
      <c r="AG151" s="1059"/>
      <c r="AH151" s="1059"/>
      <c r="AI151" s="1059"/>
      <c r="AJ151" s="1059"/>
      <c r="AK151" s="1059"/>
      <c r="AL151" s="1059"/>
      <c r="AM151" s="1059"/>
      <c r="AN151" s="1059"/>
      <c r="AO151" s="1059"/>
      <c r="AP151" s="1059"/>
      <c r="AQ151" s="1059"/>
      <c r="AR151" s="1059"/>
      <c r="AS151" s="1059"/>
      <c r="AT151" s="1059"/>
    </row>
    <row r="152" ht="18.0" customHeight="1">
      <c r="A152" s="1044" t="s">
        <v>5030</v>
      </c>
      <c r="B152" s="1044" t="s">
        <v>5031</v>
      </c>
      <c r="C152" s="1045" t="s">
        <v>4855</v>
      </c>
      <c r="D152" s="1046" t="s">
        <v>3305</v>
      </c>
      <c r="E152" s="1071" t="s">
        <v>4921</v>
      </c>
      <c r="F152" s="1047" t="s">
        <v>4792</v>
      </c>
      <c r="G152" s="1061" t="s">
        <v>771</v>
      </c>
      <c r="H152" s="1049">
        <v>0.6</v>
      </c>
      <c r="I152" s="1050">
        <v>5400.0</v>
      </c>
      <c r="J152" s="1051" t="s">
        <v>2948</v>
      </c>
      <c r="K152" s="1049">
        <v>0.4</v>
      </c>
      <c r="L152" s="1050">
        <v>3600.0</v>
      </c>
      <c r="M152" s="1051"/>
      <c r="N152" s="1049"/>
      <c r="O152" s="1052" t="str">
        <f t="shared" si="16"/>
        <v/>
      </c>
      <c r="P152" s="1053">
        <v>0.025</v>
      </c>
      <c r="Q152" s="1050">
        <v>9000.0</v>
      </c>
      <c r="R152" s="1054"/>
      <c r="S152" s="1055"/>
      <c r="T152" s="1055"/>
      <c r="U152" s="1056">
        <v>44204.0</v>
      </c>
      <c r="V152" s="1056">
        <v>44239.0</v>
      </c>
      <c r="W152" s="1056">
        <v>44239.0</v>
      </c>
      <c r="X152" s="1057">
        <v>355900.0</v>
      </c>
      <c r="Y152" s="1058">
        <v>360000.0</v>
      </c>
      <c r="Z152" s="1057">
        <v>495.0</v>
      </c>
      <c r="AA152" s="1059">
        <v>540.0</v>
      </c>
      <c r="AB152" s="1059">
        <v>246.0</v>
      </c>
      <c r="AC152" s="1057"/>
      <c r="AD152" s="1057"/>
      <c r="AE152" s="1055"/>
      <c r="AF152" s="1059"/>
      <c r="AG152" s="1059"/>
      <c r="AH152" s="1059"/>
      <c r="AI152" s="1059"/>
      <c r="AJ152" s="1059"/>
      <c r="AK152" s="1059"/>
      <c r="AL152" s="1059"/>
      <c r="AM152" s="1059"/>
      <c r="AN152" s="1059"/>
      <c r="AO152" s="1059"/>
      <c r="AP152" s="1059"/>
      <c r="AQ152" s="1059"/>
      <c r="AR152" s="1059"/>
      <c r="AS152" s="1059"/>
      <c r="AT152" s="1059"/>
    </row>
    <row r="153" ht="18.0" customHeight="1">
      <c r="A153" s="1044" t="s">
        <v>5032</v>
      </c>
      <c r="B153" s="1044" t="s">
        <v>5033</v>
      </c>
      <c r="C153" s="1045" t="s">
        <v>4855</v>
      </c>
      <c r="D153" s="1046" t="s">
        <v>4610</v>
      </c>
      <c r="E153" s="1062"/>
      <c r="F153" s="1047" t="s">
        <v>4786</v>
      </c>
      <c r="G153" s="1048" t="s">
        <v>4839</v>
      </c>
      <c r="H153" s="1049">
        <v>0.7</v>
      </c>
      <c r="I153" s="1050">
        <v>7718.0</v>
      </c>
      <c r="J153" s="1051"/>
      <c r="K153" s="1049"/>
      <c r="L153" s="1050" t="str">
        <f t="shared" ref="L153:L155" si="18">if(K153*Q153=0,"",K153*Q153)</f>
        <v/>
      </c>
      <c r="M153" s="1051"/>
      <c r="N153" s="1049"/>
      <c r="O153" s="1052" t="str">
        <f t="shared" si="16"/>
        <v/>
      </c>
      <c r="P153" s="1053">
        <v>0.035</v>
      </c>
      <c r="Q153" s="1050">
        <v>11025.0</v>
      </c>
      <c r="R153" s="1054"/>
      <c r="S153" s="1056"/>
      <c r="T153" s="1056"/>
      <c r="U153" s="1056">
        <v>44116.0</v>
      </c>
      <c r="V153" s="1056">
        <v>44231.0</v>
      </c>
      <c r="W153" s="1056">
        <v>44231.0</v>
      </c>
      <c r="X153" s="1057">
        <v>370000.0</v>
      </c>
      <c r="Y153" s="1058">
        <v>315000.0</v>
      </c>
      <c r="Z153" s="1057"/>
      <c r="AA153" s="1059">
        <v>496.0</v>
      </c>
      <c r="AB153" s="1059">
        <v>198.0</v>
      </c>
      <c r="AC153" s="1057"/>
      <c r="AD153" s="1057"/>
      <c r="AE153" s="1055"/>
      <c r="AF153" s="1059"/>
      <c r="AG153" s="1059"/>
      <c r="AH153" s="1059"/>
      <c r="AI153" s="1059"/>
      <c r="AJ153" s="1059"/>
      <c r="AK153" s="1059"/>
      <c r="AL153" s="1059"/>
      <c r="AM153" s="1059"/>
      <c r="AN153" s="1059"/>
      <c r="AO153" s="1059"/>
      <c r="AP153" s="1059"/>
      <c r="AQ153" s="1059"/>
      <c r="AR153" s="1059"/>
      <c r="AS153" s="1059"/>
      <c r="AT153" s="1059"/>
    </row>
    <row r="154" ht="18.0" customHeight="1">
      <c r="A154" s="1044" t="s">
        <v>4804</v>
      </c>
      <c r="B154" s="1044" t="s">
        <v>5034</v>
      </c>
      <c r="C154" s="1045" t="s">
        <v>4855</v>
      </c>
      <c r="D154" s="1046" t="s">
        <v>4610</v>
      </c>
      <c r="E154" s="1062" t="s">
        <v>4806</v>
      </c>
      <c r="F154" s="1047" t="s">
        <v>4786</v>
      </c>
      <c r="G154" s="1048" t="s">
        <v>2948</v>
      </c>
      <c r="H154" s="1049">
        <v>1.0</v>
      </c>
      <c r="I154" s="1050">
        <v>3788.0</v>
      </c>
      <c r="J154" s="1051"/>
      <c r="K154" s="1049"/>
      <c r="L154" s="1050" t="str">
        <f t="shared" si="18"/>
        <v/>
      </c>
      <c r="M154" s="1051"/>
      <c r="N154" s="1049"/>
      <c r="O154" s="1052" t="str">
        <f t="shared" si="16"/>
        <v/>
      </c>
      <c r="P154" s="1053">
        <v>0.0125</v>
      </c>
      <c r="Q154" s="1050">
        <v>3788.0</v>
      </c>
      <c r="R154" s="1054"/>
      <c r="S154" s="1056">
        <v>44181.0</v>
      </c>
      <c r="T154" s="1056">
        <v>44363.0</v>
      </c>
      <c r="U154" s="1056">
        <v>44184.0</v>
      </c>
      <c r="V154" s="1056">
        <v>44215.0</v>
      </c>
      <c r="W154" s="1056">
        <v>44229.0</v>
      </c>
      <c r="X154" s="1057">
        <v>285000.0</v>
      </c>
      <c r="Y154" s="1058">
        <v>303000.0</v>
      </c>
      <c r="Z154" s="1057"/>
      <c r="AA154" s="1059">
        <v>0.0</v>
      </c>
      <c r="AB154" s="1059">
        <v>227.0</v>
      </c>
      <c r="AC154" s="1057"/>
      <c r="AD154" s="1057"/>
      <c r="AE154" s="1055"/>
      <c r="AF154" s="1059"/>
      <c r="AG154" s="1059"/>
      <c r="AH154" s="1059"/>
      <c r="AI154" s="1059"/>
      <c r="AJ154" s="1059"/>
      <c r="AK154" s="1059"/>
      <c r="AL154" s="1059"/>
      <c r="AM154" s="1059"/>
      <c r="AN154" s="1059"/>
      <c r="AO154" s="1059"/>
      <c r="AP154" s="1059"/>
      <c r="AQ154" s="1059"/>
      <c r="AR154" s="1059"/>
      <c r="AS154" s="1059"/>
      <c r="AT154" s="1059"/>
    </row>
    <row r="155" ht="18.0" customHeight="1">
      <c r="A155" s="1044" t="s">
        <v>5035</v>
      </c>
      <c r="B155" s="1044" t="s">
        <v>5036</v>
      </c>
      <c r="C155" s="1045" t="s">
        <v>4855</v>
      </c>
      <c r="D155" s="1046" t="s">
        <v>4610</v>
      </c>
      <c r="E155" s="1062" t="s">
        <v>5037</v>
      </c>
      <c r="F155" s="1047" t="s">
        <v>4792</v>
      </c>
      <c r="G155" s="1048" t="s">
        <v>2948</v>
      </c>
      <c r="H155" s="1049">
        <v>1.0</v>
      </c>
      <c r="I155" s="1050">
        <v>13300.0</v>
      </c>
      <c r="J155" s="1051"/>
      <c r="K155" s="1049"/>
      <c r="L155" s="1050" t="str">
        <f t="shared" si="18"/>
        <v/>
      </c>
      <c r="M155" s="1051"/>
      <c r="N155" s="1049"/>
      <c r="O155" s="1052" t="str">
        <f t="shared" si="16"/>
        <v/>
      </c>
      <c r="P155" s="1053">
        <v>0.028</v>
      </c>
      <c r="Q155" s="1050">
        <v>13300.0</v>
      </c>
      <c r="R155" s="1060"/>
      <c r="S155" s="1056"/>
      <c r="T155" s="1056"/>
      <c r="U155" s="1056">
        <v>44199.0</v>
      </c>
      <c r="V155" s="1056">
        <v>44217.0</v>
      </c>
      <c r="W155" s="1056">
        <v>44225.0</v>
      </c>
      <c r="X155" s="1057"/>
      <c r="Y155" s="1058">
        <v>475000.0</v>
      </c>
      <c r="Z155" s="1057"/>
      <c r="AA155" s="1059">
        <v>1995.0</v>
      </c>
      <c r="AB155" s="1059">
        <v>798.0</v>
      </c>
      <c r="AC155" s="1057"/>
      <c r="AD155" s="1057"/>
      <c r="AE155" s="1055"/>
      <c r="AF155" s="1059"/>
      <c r="AG155" s="1059"/>
      <c r="AH155" s="1059"/>
      <c r="AI155" s="1059"/>
      <c r="AJ155" s="1059"/>
      <c r="AK155" s="1059"/>
      <c r="AL155" s="1059"/>
      <c r="AM155" s="1059"/>
      <c r="AN155" s="1059"/>
      <c r="AO155" s="1059"/>
      <c r="AP155" s="1059"/>
      <c r="AQ155" s="1059"/>
      <c r="AR155" s="1059"/>
      <c r="AS155" s="1059"/>
      <c r="AT155" s="1059"/>
    </row>
    <row r="156" ht="18.0" customHeight="1">
      <c r="A156" s="1044" t="s">
        <v>5038</v>
      </c>
      <c r="B156" s="1044" t="s">
        <v>5039</v>
      </c>
      <c r="C156" s="1045" t="s">
        <v>4855</v>
      </c>
      <c r="D156" s="1046" t="s">
        <v>4610</v>
      </c>
      <c r="E156" s="1047" t="s">
        <v>585</v>
      </c>
      <c r="F156" s="1047" t="s">
        <v>4786</v>
      </c>
      <c r="G156" s="1048" t="s">
        <v>5028</v>
      </c>
      <c r="H156" s="1049">
        <v>0.6</v>
      </c>
      <c r="I156" s="1050">
        <v>1710.0</v>
      </c>
      <c r="J156" s="1051" t="s">
        <v>2948</v>
      </c>
      <c r="K156" s="1049">
        <v>0.4</v>
      </c>
      <c r="L156" s="1050">
        <v>1140.0</v>
      </c>
      <c r="M156" s="1063"/>
      <c r="N156" s="1049"/>
      <c r="O156" s="1052" t="str">
        <f t="shared" si="16"/>
        <v/>
      </c>
      <c r="P156" s="1053">
        <v>0.01</v>
      </c>
      <c r="Q156" s="1050">
        <v>2850.0</v>
      </c>
      <c r="R156" s="1060"/>
      <c r="S156" s="1055"/>
      <c r="T156" s="1055"/>
      <c r="U156" s="1056">
        <v>44504.0</v>
      </c>
      <c r="V156" s="1056">
        <v>44204.0</v>
      </c>
      <c r="W156" s="1056">
        <v>44225.0</v>
      </c>
      <c r="X156" s="1057">
        <v>300000.0</v>
      </c>
      <c r="Y156" s="1058">
        <v>285000.0</v>
      </c>
      <c r="Z156" s="1057"/>
      <c r="AA156" s="1057">
        <v>171.0</v>
      </c>
      <c r="AB156" s="1057">
        <v>68.0</v>
      </c>
      <c r="AC156" s="1057"/>
      <c r="AD156" s="1057"/>
      <c r="AE156" s="1055"/>
      <c r="AF156" s="1055"/>
      <c r="AG156" s="1055"/>
      <c r="AH156" s="1055"/>
      <c r="AI156" s="1055"/>
      <c r="AJ156" s="1055"/>
      <c r="AK156" s="1055"/>
      <c r="AL156" s="1055"/>
      <c r="AM156" s="1055"/>
      <c r="AN156" s="1055"/>
      <c r="AO156" s="1055"/>
      <c r="AP156" s="1055"/>
      <c r="AQ156" s="1055"/>
      <c r="AR156" s="1055"/>
      <c r="AS156" s="1055"/>
      <c r="AT156" s="1055"/>
    </row>
    <row r="157" ht="18.0" customHeight="1">
      <c r="A157" s="1072"/>
      <c r="B157" s="1044" t="s">
        <v>5040</v>
      </c>
      <c r="C157" s="1045" t="s">
        <v>4855</v>
      </c>
      <c r="D157" s="1046" t="s">
        <v>4610</v>
      </c>
      <c r="E157" s="1062"/>
      <c r="F157" s="1047" t="s">
        <v>4786</v>
      </c>
      <c r="G157" s="1048" t="s">
        <v>2948</v>
      </c>
      <c r="H157" s="1049"/>
      <c r="I157" s="1050" t="str">
        <f>if(H157*Q157=0,"",H157*Q157)</f>
        <v/>
      </c>
      <c r="J157" s="1051"/>
      <c r="K157" s="1049"/>
      <c r="L157" s="1050" t="str">
        <f t="shared" ref="L157:L159" si="19">if(K157*Q157=0,"",K157*Q157)</f>
        <v/>
      </c>
      <c r="M157" s="1051"/>
      <c r="N157" s="1049"/>
      <c r="O157" s="1052" t="str">
        <f t="shared" si="16"/>
        <v/>
      </c>
      <c r="P157" s="1053">
        <v>0.028</v>
      </c>
      <c r="Q157" s="1050">
        <v>1288.0</v>
      </c>
      <c r="R157" s="1060"/>
      <c r="S157" s="1055"/>
      <c r="T157" s="1055"/>
      <c r="U157" s="1056"/>
      <c r="V157" s="1056">
        <v>44221.0</v>
      </c>
      <c r="W157" s="1056">
        <v>44221.0</v>
      </c>
      <c r="X157" s="1055"/>
      <c r="Y157" s="1058">
        <v>46000.0</v>
      </c>
      <c r="Z157" s="1057"/>
      <c r="AA157" s="1059">
        <v>193.0</v>
      </c>
      <c r="AB157" s="1059">
        <v>77.0</v>
      </c>
      <c r="AC157" s="1057"/>
      <c r="AD157" s="1057"/>
      <c r="AE157" s="1055"/>
      <c r="AF157" s="1059"/>
      <c r="AG157" s="1059"/>
      <c r="AH157" s="1059"/>
      <c r="AI157" s="1059"/>
      <c r="AJ157" s="1059"/>
      <c r="AK157" s="1059"/>
      <c r="AL157" s="1059"/>
      <c r="AM157" s="1059"/>
      <c r="AN157" s="1059"/>
      <c r="AO157" s="1059"/>
      <c r="AP157" s="1059"/>
      <c r="AQ157" s="1059"/>
      <c r="AR157" s="1059"/>
      <c r="AS157" s="1059"/>
      <c r="AT157" s="1059"/>
    </row>
    <row r="158" ht="18.0" customHeight="1">
      <c r="A158" s="1044" t="s">
        <v>4804</v>
      </c>
      <c r="B158" s="1044" t="s">
        <v>5041</v>
      </c>
      <c r="C158" s="1045" t="s">
        <v>4855</v>
      </c>
      <c r="D158" s="1046" t="s">
        <v>4610</v>
      </c>
      <c r="E158" s="1062" t="s">
        <v>4806</v>
      </c>
      <c r="F158" s="1047" t="s">
        <v>4786</v>
      </c>
      <c r="G158" s="1048" t="s">
        <v>2948</v>
      </c>
      <c r="H158" s="1049">
        <v>1.0</v>
      </c>
      <c r="I158" s="1050">
        <v>2749.0</v>
      </c>
      <c r="J158" s="1051"/>
      <c r="K158" s="1049"/>
      <c r="L158" s="1050" t="str">
        <f t="shared" si="19"/>
        <v/>
      </c>
      <c r="M158" s="1063"/>
      <c r="N158" s="1049"/>
      <c r="O158" s="1052" t="str">
        <f t="shared" si="16"/>
        <v/>
      </c>
      <c r="P158" s="1053">
        <v>0.0125</v>
      </c>
      <c r="Q158" s="1050">
        <v>2749.0</v>
      </c>
      <c r="R158" s="1060"/>
      <c r="S158" s="1055"/>
      <c r="T158" s="1055"/>
      <c r="U158" s="1055"/>
      <c r="V158" s="1056">
        <v>44209.0</v>
      </c>
      <c r="W158" s="1056">
        <v>44218.0</v>
      </c>
      <c r="X158" s="1057">
        <v>219900.0</v>
      </c>
      <c r="Y158" s="1058">
        <v>219900.0</v>
      </c>
      <c r="Z158" s="1057"/>
      <c r="AA158" s="1057">
        <v>412.0</v>
      </c>
      <c r="AB158" s="1057">
        <v>165.0</v>
      </c>
      <c r="AC158" s="1057"/>
      <c r="AD158" s="1057"/>
      <c r="AE158" s="1055"/>
      <c r="AF158" s="1055"/>
      <c r="AG158" s="1055"/>
      <c r="AH158" s="1055"/>
      <c r="AI158" s="1055"/>
      <c r="AJ158" s="1055"/>
      <c r="AK158" s="1055"/>
      <c r="AL158" s="1055"/>
      <c r="AM158" s="1055"/>
      <c r="AN158" s="1055"/>
      <c r="AO158" s="1055"/>
      <c r="AP158" s="1055"/>
      <c r="AQ158" s="1055"/>
      <c r="AR158" s="1055"/>
      <c r="AS158" s="1055"/>
      <c r="AT158" s="1055"/>
    </row>
    <row r="159" ht="18.0" customHeight="1">
      <c r="A159" s="1044" t="s">
        <v>5042</v>
      </c>
      <c r="B159" s="1044" t="s">
        <v>5043</v>
      </c>
      <c r="C159" s="1045" t="s">
        <v>4855</v>
      </c>
      <c r="D159" s="1046" t="s">
        <v>4610</v>
      </c>
      <c r="E159" s="1062" t="s">
        <v>841</v>
      </c>
      <c r="F159" s="1047" t="s">
        <v>4792</v>
      </c>
      <c r="G159" s="1048" t="s">
        <v>715</v>
      </c>
      <c r="H159" s="1049"/>
      <c r="I159" s="1050" t="str">
        <f>if(H159*Q159=0,"",H159*Q159)</f>
        <v/>
      </c>
      <c r="J159" s="1051"/>
      <c r="K159" s="1049"/>
      <c r="L159" s="1050" t="str">
        <f t="shared" si="19"/>
        <v/>
      </c>
      <c r="M159" s="1051"/>
      <c r="N159" s="1049"/>
      <c r="O159" s="1052" t="str">
        <f t="shared" si="16"/>
        <v/>
      </c>
      <c r="P159" s="1053">
        <v>0.035</v>
      </c>
      <c r="Q159" s="1050">
        <v>7525.0</v>
      </c>
      <c r="R159" s="1054"/>
      <c r="S159" s="1055"/>
      <c r="T159" s="1056"/>
      <c r="U159" s="1056">
        <v>44196.0</v>
      </c>
      <c r="V159" s="1056">
        <v>44218.0</v>
      </c>
      <c r="W159" s="1056">
        <v>44217.0</v>
      </c>
      <c r="X159" s="1057">
        <v>195000.0</v>
      </c>
      <c r="Y159" s="1058">
        <v>215000.0</v>
      </c>
      <c r="Z159" s="1057"/>
      <c r="AA159" s="1057">
        <v>1129.0</v>
      </c>
      <c r="AB159" s="1059">
        <v>452.0</v>
      </c>
      <c r="AC159" s="1057"/>
      <c r="AD159" s="1057"/>
      <c r="AE159" s="1055"/>
      <c r="AF159" s="1059"/>
      <c r="AG159" s="1059"/>
      <c r="AH159" s="1059"/>
      <c r="AI159" s="1059"/>
      <c r="AJ159" s="1059"/>
      <c r="AK159" s="1059"/>
      <c r="AL159" s="1059"/>
      <c r="AM159" s="1059"/>
      <c r="AN159" s="1059"/>
      <c r="AO159" s="1059"/>
      <c r="AP159" s="1059"/>
      <c r="AQ159" s="1059"/>
      <c r="AR159" s="1059"/>
      <c r="AS159" s="1059"/>
      <c r="AT159" s="1059"/>
    </row>
    <row r="160" ht="18.0" customHeight="1">
      <c r="A160" s="1044" t="s">
        <v>5044</v>
      </c>
      <c r="B160" s="1044" t="s">
        <v>5045</v>
      </c>
      <c r="C160" s="1045" t="s">
        <v>4855</v>
      </c>
      <c r="D160" s="1046" t="s">
        <v>4610</v>
      </c>
      <c r="E160" s="1047" t="s">
        <v>4791</v>
      </c>
      <c r="F160" s="1047" t="s">
        <v>4792</v>
      </c>
      <c r="G160" s="1061" t="s">
        <v>771</v>
      </c>
      <c r="H160" s="1049">
        <v>0.5</v>
      </c>
      <c r="I160" s="1050">
        <v>1470.0</v>
      </c>
      <c r="J160" s="1051" t="s">
        <v>2948</v>
      </c>
      <c r="K160" s="1049">
        <v>0.4</v>
      </c>
      <c r="L160" s="1050">
        <v>1176.0</v>
      </c>
      <c r="M160" s="1051" t="s">
        <v>4839</v>
      </c>
      <c r="N160" s="1049">
        <v>0.1</v>
      </c>
      <c r="O160" s="1052">
        <v>294.0</v>
      </c>
      <c r="P160" s="1053">
        <v>0.028</v>
      </c>
      <c r="Q160" s="1050">
        <v>2940.0</v>
      </c>
      <c r="R160" s="1054">
        <v>44165.0</v>
      </c>
      <c r="S160" s="1055"/>
      <c r="T160" s="1055"/>
      <c r="U160" s="1056">
        <v>44174.0</v>
      </c>
      <c r="V160" s="1056">
        <v>44217.0</v>
      </c>
      <c r="W160" s="1056">
        <v>44217.0</v>
      </c>
      <c r="X160" s="1057">
        <v>109900.0</v>
      </c>
      <c r="Y160" s="1058">
        <v>105000.0</v>
      </c>
      <c r="Z160" s="1057"/>
      <c r="AA160" s="1059">
        <v>176.0</v>
      </c>
      <c r="AB160" s="1059">
        <v>71.0</v>
      </c>
      <c r="AC160" s="1057"/>
      <c r="AD160" s="1057"/>
      <c r="AE160" s="1055"/>
      <c r="AF160" s="1059"/>
      <c r="AG160" s="1059"/>
      <c r="AH160" s="1059"/>
      <c r="AI160" s="1059"/>
      <c r="AJ160" s="1059"/>
      <c r="AK160" s="1059"/>
      <c r="AL160" s="1059"/>
      <c r="AM160" s="1059"/>
      <c r="AN160" s="1059"/>
      <c r="AO160" s="1059"/>
      <c r="AP160" s="1059"/>
      <c r="AQ160" s="1059"/>
      <c r="AR160" s="1059"/>
      <c r="AS160" s="1059"/>
      <c r="AT160" s="1059"/>
    </row>
    <row r="161" ht="18.0" customHeight="1">
      <c r="A161" s="1044" t="s">
        <v>5046</v>
      </c>
      <c r="B161" s="1044" t="s">
        <v>5047</v>
      </c>
      <c r="C161" s="1045" t="s">
        <v>4855</v>
      </c>
      <c r="D161" s="1046" t="s">
        <v>3305</v>
      </c>
      <c r="E161" s="1062"/>
      <c r="F161" s="1047" t="s">
        <v>4786</v>
      </c>
      <c r="G161" s="1048" t="s">
        <v>4839</v>
      </c>
      <c r="H161" s="1049">
        <v>0.7</v>
      </c>
      <c r="I161" s="1050">
        <v>5373.0</v>
      </c>
      <c r="J161" s="1051"/>
      <c r="K161" s="1049"/>
      <c r="L161" s="1050" t="str">
        <f>if(K161*Q161=0,"",K161*Q161)</f>
        <v/>
      </c>
      <c r="M161" s="1051"/>
      <c r="N161" s="1049"/>
      <c r="O161" s="1052" t="str">
        <f t="shared" ref="O161:O165" si="20">if(N161*Q161=0,"",N161*Q161)</f>
        <v/>
      </c>
      <c r="P161" s="1053">
        <v>0.025</v>
      </c>
      <c r="Q161" s="1050">
        <v>7675.0</v>
      </c>
      <c r="R161" s="1060"/>
      <c r="S161" s="1056"/>
      <c r="T161" s="1055"/>
      <c r="U161" s="1056">
        <v>44165.0</v>
      </c>
      <c r="V161" s="1056">
        <v>44211.0</v>
      </c>
      <c r="W161" s="1056">
        <v>44211.0</v>
      </c>
      <c r="X161" s="1057">
        <v>299999.0</v>
      </c>
      <c r="Y161" s="1058">
        <v>307000.0</v>
      </c>
      <c r="Z161" s="1057"/>
      <c r="AA161" s="1059">
        <v>345.0</v>
      </c>
      <c r="AB161" s="1059">
        <v>138.0</v>
      </c>
      <c r="AC161" s="1057"/>
      <c r="AD161" s="1057"/>
      <c r="AE161" s="1055"/>
      <c r="AF161" s="1059"/>
      <c r="AG161" s="1059"/>
      <c r="AH161" s="1059"/>
      <c r="AI161" s="1059"/>
      <c r="AJ161" s="1059"/>
      <c r="AK161" s="1059"/>
      <c r="AL161" s="1059"/>
      <c r="AM161" s="1059"/>
      <c r="AN161" s="1059"/>
      <c r="AO161" s="1059"/>
      <c r="AP161" s="1059"/>
      <c r="AQ161" s="1059"/>
      <c r="AR161" s="1059"/>
      <c r="AS161" s="1059"/>
      <c r="AT161" s="1059"/>
    </row>
    <row r="162" ht="18.0" customHeight="1">
      <c r="A162" s="1044" t="s">
        <v>5048</v>
      </c>
      <c r="B162" s="1044" t="s">
        <v>5049</v>
      </c>
      <c r="C162" s="1045" t="s">
        <v>4855</v>
      </c>
      <c r="D162" s="1046" t="s">
        <v>3305</v>
      </c>
      <c r="E162" s="1071" t="s">
        <v>4921</v>
      </c>
      <c r="F162" s="1047" t="s">
        <v>4792</v>
      </c>
      <c r="G162" s="1061" t="s">
        <v>771</v>
      </c>
      <c r="H162" s="1049">
        <v>0.6</v>
      </c>
      <c r="I162" s="1050">
        <v>4800.0</v>
      </c>
      <c r="J162" s="1051" t="s">
        <v>2948</v>
      </c>
      <c r="K162" s="1049">
        <v>0.4</v>
      </c>
      <c r="L162" s="1050">
        <v>3200.0</v>
      </c>
      <c r="M162" s="1051"/>
      <c r="N162" s="1049"/>
      <c r="O162" s="1052" t="str">
        <f t="shared" si="20"/>
        <v/>
      </c>
      <c r="P162" s="1053">
        <v>0.025</v>
      </c>
      <c r="Q162" s="1050">
        <v>8000.0</v>
      </c>
      <c r="R162" s="1054"/>
      <c r="S162" s="1056"/>
      <c r="T162" s="1055"/>
      <c r="U162" s="1056">
        <v>44145.0</v>
      </c>
      <c r="V162" s="1056">
        <v>44211.0</v>
      </c>
      <c r="W162" s="1056">
        <v>44211.0</v>
      </c>
      <c r="X162" s="1057">
        <v>330000.0</v>
      </c>
      <c r="Y162" s="1058">
        <v>320000.0</v>
      </c>
      <c r="Z162" s="1057">
        <v>495.0</v>
      </c>
      <c r="AA162" s="1059">
        <v>0.0</v>
      </c>
      <c r="AB162" s="1059">
        <v>222.0</v>
      </c>
      <c r="AC162" s="1057"/>
      <c r="AD162" s="1057"/>
      <c r="AE162" s="1055"/>
      <c r="AF162" s="1059"/>
      <c r="AG162" s="1059"/>
      <c r="AH162" s="1059"/>
      <c r="AI162" s="1059"/>
      <c r="AJ162" s="1059"/>
      <c r="AK162" s="1059"/>
      <c r="AL162" s="1059"/>
      <c r="AM162" s="1059"/>
      <c r="AN162" s="1059"/>
      <c r="AO162" s="1059"/>
      <c r="AP162" s="1059"/>
      <c r="AQ162" s="1059"/>
      <c r="AR162" s="1059"/>
      <c r="AS162" s="1059"/>
      <c r="AT162" s="1059"/>
    </row>
    <row r="163" ht="18.0" customHeight="1">
      <c r="A163" s="1044" t="s">
        <v>5050</v>
      </c>
      <c r="B163" s="1044" t="s">
        <v>5051</v>
      </c>
      <c r="C163" s="1045" t="s">
        <v>4855</v>
      </c>
      <c r="D163" s="1046" t="s">
        <v>4610</v>
      </c>
      <c r="E163" s="1071" t="s">
        <v>4921</v>
      </c>
      <c r="F163" s="1047" t="s">
        <v>4792</v>
      </c>
      <c r="G163" s="1061" t="s">
        <v>771</v>
      </c>
      <c r="H163" s="1049">
        <v>0.6</v>
      </c>
      <c r="I163" s="1050">
        <v>4815.0</v>
      </c>
      <c r="J163" s="1051" t="s">
        <v>2948</v>
      </c>
      <c r="K163" s="1049">
        <v>0.4</v>
      </c>
      <c r="L163" s="1050">
        <v>3210.0</v>
      </c>
      <c r="M163" s="1063"/>
      <c r="N163" s="1049"/>
      <c r="O163" s="1052" t="str">
        <f t="shared" si="20"/>
        <v/>
      </c>
      <c r="P163" s="1053">
        <v>0.025</v>
      </c>
      <c r="Q163" s="1050">
        <v>8025.0</v>
      </c>
      <c r="R163" s="1060"/>
      <c r="S163" s="1056">
        <v>44168.0</v>
      </c>
      <c r="T163" s="1055"/>
      <c r="U163" s="1056">
        <v>44168.0</v>
      </c>
      <c r="V163" s="1056">
        <v>44211.0</v>
      </c>
      <c r="W163" s="1056">
        <v>44211.0</v>
      </c>
      <c r="X163" s="1057">
        <v>310000.0</v>
      </c>
      <c r="Y163" s="1058">
        <v>321000.0</v>
      </c>
      <c r="Z163" s="1057">
        <v>495.0</v>
      </c>
      <c r="AA163" s="1057">
        <v>0.0</v>
      </c>
      <c r="AB163" s="1057">
        <v>223.0</v>
      </c>
      <c r="AC163" s="1057"/>
      <c r="AD163" s="1057"/>
      <c r="AE163" s="1055"/>
      <c r="AF163" s="1055"/>
      <c r="AG163" s="1055"/>
      <c r="AH163" s="1055"/>
      <c r="AI163" s="1055"/>
      <c r="AJ163" s="1055"/>
      <c r="AK163" s="1055"/>
      <c r="AL163" s="1055"/>
      <c r="AM163" s="1055"/>
      <c r="AN163" s="1055"/>
      <c r="AO163" s="1055"/>
      <c r="AP163" s="1055"/>
      <c r="AQ163" s="1055"/>
      <c r="AR163" s="1055"/>
      <c r="AS163" s="1055"/>
      <c r="AT163" s="1055"/>
    </row>
    <row r="164" ht="18.0" customHeight="1">
      <c r="A164" s="1044" t="s">
        <v>5052</v>
      </c>
      <c r="B164" s="1044" t="s">
        <v>5053</v>
      </c>
      <c r="C164" s="1045" t="s">
        <v>4855</v>
      </c>
      <c r="D164" s="1046" t="s">
        <v>4610</v>
      </c>
      <c r="E164" s="1047" t="s">
        <v>585</v>
      </c>
      <c r="F164" s="1047" t="s">
        <v>4786</v>
      </c>
      <c r="G164" s="1061" t="s">
        <v>771</v>
      </c>
      <c r="H164" s="1049">
        <v>0.6</v>
      </c>
      <c r="I164" s="1050">
        <v>1725.0</v>
      </c>
      <c r="J164" s="1051" t="s">
        <v>4839</v>
      </c>
      <c r="K164" s="1049">
        <v>0.1</v>
      </c>
      <c r="L164" s="1050">
        <v>288.0</v>
      </c>
      <c r="M164" s="1063"/>
      <c r="N164" s="1049"/>
      <c r="O164" s="1052" t="str">
        <f t="shared" si="20"/>
        <v/>
      </c>
      <c r="P164" s="1053">
        <v>0.025</v>
      </c>
      <c r="Q164" s="1050">
        <v>2875.0</v>
      </c>
      <c r="R164" s="1060"/>
      <c r="S164" s="1056">
        <v>44119.0</v>
      </c>
      <c r="T164" s="1056">
        <v>44484.0</v>
      </c>
      <c r="U164" s="1055"/>
      <c r="V164" s="1056">
        <v>44204.0</v>
      </c>
      <c r="W164" s="1056">
        <v>44204.0</v>
      </c>
      <c r="X164" s="1057">
        <v>125000.0</v>
      </c>
      <c r="Y164" s="1058">
        <v>115000.0</v>
      </c>
      <c r="Z164" s="1057">
        <v>495.0</v>
      </c>
      <c r="AA164" s="1057">
        <v>0.0</v>
      </c>
      <c r="AB164" s="1057">
        <v>81.0</v>
      </c>
      <c r="AC164" s="1057"/>
      <c r="AD164" s="1057"/>
      <c r="AE164" s="1055"/>
      <c r="AF164" s="1055"/>
      <c r="AG164" s="1055"/>
      <c r="AH164" s="1055"/>
      <c r="AI164" s="1055"/>
      <c r="AJ164" s="1055"/>
      <c r="AK164" s="1055"/>
      <c r="AL164" s="1055"/>
      <c r="AM164" s="1055"/>
      <c r="AN164" s="1055"/>
      <c r="AO164" s="1055"/>
      <c r="AP164" s="1055"/>
      <c r="AQ164" s="1055"/>
      <c r="AR164" s="1055"/>
      <c r="AS164" s="1055"/>
      <c r="AT164" s="1055"/>
    </row>
    <row r="165" ht="18.0" customHeight="1">
      <c r="A165" s="1044" t="s">
        <v>2951</v>
      </c>
      <c r="B165" s="1044" t="s">
        <v>5054</v>
      </c>
      <c r="C165" s="1045" t="s">
        <v>4855</v>
      </c>
      <c r="D165" s="1046" t="s">
        <v>4610</v>
      </c>
      <c r="E165" s="1047" t="s">
        <v>585</v>
      </c>
      <c r="F165" s="1047" t="s">
        <v>4786</v>
      </c>
      <c r="G165" s="1048" t="s">
        <v>2951</v>
      </c>
      <c r="H165" s="1049">
        <v>0.6</v>
      </c>
      <c r="I165" s="1050" t="str">
        <f>if(H165*Q165=0,"",H165*Q165)</f>
        <v/>
      </c>
      <c r="J165" s="1051" t="s">
        <v>2948</v>
      </c>
      <c r="K165" s="1049">
        <v>0.4</v>
      </c>
      <c r="L165" s="1050" t="str">
        <f>if(K165*Q165=0,"",K165*Q165)</f>
        <v/>
      </c>
      <c r="M165" s="1063"/>
      <c r="N165" s="1049"/>
      <c r="O165" s="1052" t="str">
        <f t="shared" si="20"/>
        <v/>
      </c>
      <c r="P165" s="1053">
        <v>0.025</v>
      </c>
      <c r="Q165" s="1050">
        <v>0.0</v>
      </c>
      <c r="R165" s="1060"/>
      <c r="S165" s="1055"/>
      <c r="T165" s="1055"/>
      <c r="U165" s="1055"/>
      <c r="V165" s="1056">
        <v>44200.0</v>
      </c>
      <c r="W165" s="1056">
        <v>44200.0</v>
      </c>
      <c r="X165" s="1055"/>
      <c r="Y165" s="1058">
        <v>159000.0</v>
      </c>
      <c r="Z165" s="1057"/>
      <c r="AA165" s="1057">
        <v>0.0</v>
      </c>
      <c r="AB165" s="1057">
        <v>0.0</v>
      </c>
      <c r="AC165" s="1057"/>
      <c r="AD165" s="1057"/>
      <c r="AE165" s="1055"/>
      <c r="AF165" s="1055"/>
      <c r="AG165" s="1055"/>
      <c r="AH165" s="1055"/>
      <c r="AI165" s="1055"/>
      <c r="AJ165" s="1055"/>
      <c r="AK165" s="1055"/>
      <c r="AL165" s="1055"/>
      <c r="AM165" s="1055"/>
      <c r="AN165" s="1055"/>
      <c r="AO165" s="1055"/>
      <c r="AP165" s="1055"/>
      <c r="AQ165" s="1055"/>
      <c r="AR165" s="1055"/>
      <c r="AS165" s="1055"/>
      <c r="AT165" s="1055"/>
    </row>
    <row r="166" ht="18.0" customHeight="1">
      <c r="A166" s="1044" t="s">
        <v>5055</v>
      </c>
      <c r="B166" s="1044" t="s">
        <v>5056</v>
      </c>
      <c r="C166" s="1045" t="s">
        <v>4855</v>
      </c>
      <c r="D166" s="1046" t="s">
        <v>4610</v>
      </c>
      <c r="E166" s="1047" t="s">
        <v>585</v>
      </c>
      <c r="F166" s="1047" t="s">
        <v>4786</v>
      </c>
      <c r="G166" s="1048" t="s">
        <v>5028</v>
      </c>
      <c r="H166" s="1049">
        <v>0.6</v>
      </c>
      <c r="I166" s="1050">
        <v>3780.0</v>
      </c>
      <c r="J166" s="1051" t="s">
        <v>4839</v>
      </c>
      <c r="K166" s="1049">
        <v>0.1</v>
      </c>
      <c r="L166" s="1050">
        <v>630.0</v>
      </c>
      <c r="M166" s="1063"/>
      <c r="N166" s="1049"/>
      <c r="O166" s="1052">
        <v>300.0</v>
      </c>
      <c r="P166" s="1053">
        <v>0.035</v>
      </c>
      <c r="Q166" s="1050">
        <v>6300.0</v>
      </c>
      <c r="R166" s="1054">
        <v>44058.0</v>
      </c>
      <c r="S166" s="1055"/>
      <c r="T166" s="1056">
        <v>44423.0</v>
      </c>
      <c r="U166" s="1055"/>
      <c r="V166" s="1056">
        <v>44197.0</v>
      </c>
      <c r="W166" s="1056">
        <v>44197.0</v>
      </c>
      <c r="X166" s="1057">
        <v>180000.0</v>
      </c>
      <c r="Y166" s="1058">
        <v>180000.0</v>
      </c>
      <c r="Z166" s="1057"/>
      <c r="AA166" s="1057">
        <v>0.0</v>
      </c>
      <c r="AB166" s="1057">
        <v>95.0</v>
      </c>
      <c r="AC166" s="1057"/>
      <c r="AD166" s="1057"/>
      <c r="AE166" s="1055"/>
      <c r="AF166" s="1055"/>
      <c r="AG166" s="1055"/>
      <c r="AH166" s="1055"/>
      <c r="AI166" s="1055"/>
      <c r="AJ166" s="1055"/>
      <c r="AK166" s="1055"/>
      <c r="AL166" s="1055"/>
      <c r="AM166" s="1055"/>
      <c r="AN166" s="1055"/>
      <c r="AO166" s="1055"/>
      <c r="AP166" s="1055"/>
      <c r="AQ166" s="1055"/>
      <c r="AR166" s="1055"/>
      <c r="AS166" s="1055"/>
      <c r="AT166" s="1055"/>
    </row>
    <row r="167" ht="18.0" customHeight="1">
      <c r="A167" s="1044" t="s">
        <v>4804</v>
      </c>
      <c r="B167" s="1044" t="s">
        <v>3501</v>
      </c>
      <c r="C167" s="1046" t="s">
        <v>5057</v>
      </c>
      <c r="D167" s="1046" t="s">
        <v>4610</v>
      </c>
      <c r="E167" s="1062" t="s">
        <v>4806</v>
      </c>
      <c r="F167" s="1047" t="s">
        <v>4786</v>
      </c>
      <c r="G167" s="1061" t="s">
        <v>2948</v>
      </c>
      <c r="H167" s="1068">
        <v>1.0</v>
      </c>
      <c r="I167" s="1050">
        <f t="shared" ref="I167:I168" si="21">if(H167*Q167=0,"",H167*Q167)</f>
        <v>4063</v>
      </c>
      <c r="J167" s="1051"/>
      <c r="K167" s="1049"/>
      <c r="L167" s="1050" t="str">
        <f t="shared" ref="L167:L168" si="22">if(K167*Q167=0,"",K167*Q167)</f>
        <v/>
      </c>
      <c r="M167" s="1063"/>
      <c r="N167" s="1049"/>
      <c r="O167" s="1052" t="str">
        <f t="shared" ref="O167:O169" si="23">if(N167*Q167=0,"",N167*Q167)</f>
        <v/>
      </c>
      <c r="P167" s="1053">
        <v>0.0125</v>
      </c>
      <c r="Q167" s="1050">
        <v>4063.0</v>
      </c>
      <c r="R167" s="1060"/>
      <c r="S167" s="1056">
        <v>44445.0</v>
      </c>
      <c r="T167" s="1055"/>
      <c r="U167" s="1055"/>
      <c r="V167" s="1055"/>
      <c r="W167" s="1055"/>
      <c r="X167" s="1057">
        <v>325000.0</v>
      </c>
      <c r="Y167" s="1074"/>
      <c r="Z167" s="1057"/>
      <c r="AA167" s="1057"/>
      <c r="AB167" s="1057"/>
      <c r="AC167" s="1057"/>
      <c r="AD167" s="1057"/>
      <c r="AE167" s="1055"/>
      <c r="AF167" s="1055"/>
      <c r="AG167" s="1055"/>
      <c r="AH167" s="1055"/>
      <c r="AI167" s="1055"/>
      <c r="AJ167" s="1055"/>
      <c r="AK167" s="1055"/>
      <c r="AL167" s="1055"/>
      <c r="AM167" s="1055"/>
      <c r="AN167" s="1055"/>
      <c r="AO167" s="1055"/>
      <c r="AP167" s="1055"/>
      <c r="AQ167" s="1055"/>
      <c r="AR167" s="1055"/>
      <c r="AS167" s="1055"/>
      <c r="AT167" s="1055"/>
    </row>
    <row r="168" ht="18.0" customHeight="1">
      <c r="A168" s="1044" t="s">
        <v>4804</v>
      </c>
      <c r="B168" s="1044" t="s">
        <v>5058</v>
      </c>
      <c r="C168" s="1046" t="s">
        <v>5057</v>
      </c>
      <c r="D168" s="1046" t="s">
        <v>4610</v>
      </c>
      <c r="E168" s="1062" t="s">
        <v>4806</v>
      </c>
      <c r="F168" s="1047" t="s">
        <v>4786</v>
      </c>
      <c r="G168" s="1061" t="s">
        <v>2948</v>
      </c>
      <c r="H168" s="1068">
        <v>1.0</v>
      </c>
      <c r="I168" s="1050">
        <f t="shared" si="21"/>
        <v>6188</v>
      </c>
      <c r="J168" s="1051"/>
      <c r="K168" s="1049"/>
      <c r="L168" s="1050" t="str">
        <f t="shared" si="22"/>
        <v/>
      </c>
      <c r="M168" s="1063"/>
      <c r="N168" s="1049"/>
      <c r="O168" s="1052" t="str">
        <f t="shared" si="23"/>
        <v/>
      </c>
      <c r="P168" s="1053">
        <v>0.0125</v>
      </c>
      <c r="Q168" s="1050">
        <v>6188.0</v>
      </c>
      <c r="R168" s="1060"/>
      <c r="S168" s="1056">
        <v>44469.0</v>
      </c>
      <c r="T168" s="1055"/>
      <c r="U168" s="1055"/>
      <c r="V168" s="1055"/>
      <c r="W168" s="1055"/>
      <c r="X168" s="1057">
        <v>495000.0</v>
      </c>
      <c r="Y168" s="1074"/>
      <c r="Z168" s="1057"/>
      <c r="AA168" s="1057"/>
      <c r="AB168" s="1057"/>
      <c r="AC168" s="1057"/>
      <c r="AD168" s="1057"/>
      <c r="AE168" s="1055"/>
      <c r="AF168" s="1055"/>
      <c r="AG168" s="1055"/>
      <c r="AH168" s="1055"/>
      <c r="AI168" s="1055"/>
      <c r="AJ168" s="1055"/>
      <c r="AK168" s="1055"/>
      <c r="AL168" s="1055"/>
      <c r="AM168" s="1055"/>
      <c r="AN168" s="1055"/>
      <c r="AO168" s="1055"/>
      <c r="AP168" s="1055"/>
      <c r="AQ168" s="1055"/>
      <c r="AR168" s="1055"/>
      <c r="AS168" s="1055"/>
      <c r="AT168" s="1055"/>
    </row>
    <row r="169" ht="18.0" customHeight="1">
      <c r="A169" s="1044" t="s">
        <v>5059</v>
      </c>
      <c r="B169" s="1044" t="s">
        <v>5060</v>
      </c>
      <c r="C169" s="1046" t="s">
        <v>5057</v>
      </c>
      <c r="D169" s="1046" t="s">
        <v>4610</v>
      </c>
      <c r="E169" s="1047" t="s">
        <v>4791</v>
      </c>
      <c r="F169" s="1047" t="s">
        <v>4792</v>
      </c>
      <c r="G169" s="1048" t="s">
        <v>715</v>
      </c>
      <c r="H169" s="1049">
        <v>0.4</v>
      </c>
      <c r="I169" s="1050">
        <v>2900.0</v>
      </c>
      <c r="J169" s="1051" t="s">
        <v>2948</v>
      </c>
      <c r="K169" s="1049">
        <v>0.6</v>
      </c>
      <c r="L169" s="1050">
        <f>K169*Q169</f>
        <v>2490</v>
      </c>
      <c r="M169" s="1063"/>
      <c r="N169" s="1049"/>
      <c r="O169" s="1052" t="str">
        <f t="shared" si="23"/>
        <v/>
      </c>
      <c r="P169" s="1053">
        <v>0.02</v>
      </c>
      <c r="Q169" s="1050">
        <v>4150.0</v>
      </c>
      <c r="R169" s="1060"/>
      <c r="S169" s="1055"/>
      <c r="T169" s="1055"/>
      <c r="U169" s="1055"/>
      <c r="V169" s="1055"/>
      <c r="W169" s="1055"/>
      <c r="X169" s="1055"/>
      <c r="Y169" s="1074"/>
      <c r="Z169" s="1057">
        <v>495.0</v>
      </c>
      <c r="AA169" s="1057"/>
      <c r="AB169" s="1057"/>
      <c r="AC169" s="1057"/>
      <c r="AD169" s="1057"/>
      <c r="AE169" s="1055"/>
      <c r="AF169" s="1055"/>
      <c r="AG169" s="1055"/>
      <c r="AH169" s="1055"/>
      <c r="AI169" s="1055"/>
      <c r="AJ169" s="1055"/>
      <c r="AK169" s="1055"/>
      <c r="AL169" s="1055"/>
      <c r="AM169" s="1055"/>
      <c r="AN169" s="1055"/>
      <c r="AO169" s="1055"/>
      <c r="AP169" s="1055"/>
      <c r="AQ169" s="1055"/>
      <c r="AR169" s="1055"/>
      <c r="AS169" s="1055"/>
      <c r="AT169" s="1055"/>
    </row>
    <row r="170" ht="18.0" customHeight="1">
      <c r="A170" s="1075" t="s">
        <v>5061</v>
      </c>
      <c r="B170" s="1075" t="s">
        <v>5062</v>
      </c>
      <c r="C170" s="1045" t="s">
        <v>5057</v>
      </c>
      <c r="D170" s="1045" t="s">
        <v>4610</v>
      </c>
      <c r="E170" s="1047"/>
      <c r="F170" s="1047"/>
      <c r="G170" s="1061" t="s">
        <v>771</v>
      </c>
      <c r="H170" s="1068"/>
      <c r="I170" s="1050" t="str">
        <f>if(H170*Q170=0,"",H170*Q170)</f>
        <v/>
      </c>
      <c r="J170" s="1076" t="s">
        <v>2948</v>
      </c>
      <c r="K170" s="1068"/>
      <c r="L170" s="1050" t="str">
        <f>if(K170*Q170=0,"",K170*Q170)</f>
        <v/>
      </c>
      <c r="M170" s="1063"/>
      <c r="N170" s="1049"/>
      <c r="O170" s="1052">
        <v>300.0</v>
      </c>
      <c r="P170" s="1069">
        <v>0.06</v>
      </c>
      <c r="Q170" s="1077">
        <v>245000.0</v>
      </c>
      <c r="R170" s="1060"/>
      <c r="S170" s="1055"/>
      <c r="T170" s="1055"/>
      <c r="U170" s="1055"/>
      <c r="V170" s="1055"/>
      <c r="W170" s="1055"/>
      <c r="X170" s="1055"/>
      <c r="Y170" s="1074"/>
      <c r="Z170" s="1057"/>
      <c r="AA170" s="1057"/>
      <c r="AB170" s="1057"/>
      <c r="AC170" s="1057"/>
      <c r="AD170" s="1057"/>
      <c r="AE170" s="1055"/>
      <c r="AF170" s="1055"/>
      <c r="AG170" s="1055"/>
      <c r="AH170" s="1055"/>
      <c r="AI170" s="1055"/>
      <c r="AJ170" s="1055"/>
      <c r="AK170" s="1055"/>
      <c r="AL170" s="1055"/>
      <c r="AM170" s="1055"/>
      <c r="AN170" s="1055"/>
      <c r="AO170" s="1055"/>
      <c r="AP170" s="1055"/>
      <c r="AQ170" s="1055"/>
      <c r="AR170" s="1055"/>
      <c r="AS170" s="1055"/>
      <c r="AT170" s="1055"/>
    </row>
    <row r="171" ht="18.0" customHeight="1">
      <c r="A171" s="1044" t="s">
        <v>5063</v>
      </c>
      <c r="B171" s="1044" t="s">
        <v>5064</v>
      </c>
      <c r="C171" s="1046" t="s">
        <v>5065</v>
      </c>
      <c r="D171" s="1046" t="s">
        <v>4610</v>
      </c>
      <c r="E171" s="1047" t="s">
        <v>4791</v>
      </c>
      <c r="F171" s="1047" t="s">
        <v>4792</v>
      </c>
      <c r="G171" s="1048" t="s">
        <v>715</v>
      </c>
      <c r="H171" s="1049">
        <v>0.4</v>
      </c>
      <c r="I171" s="1050">
        <v>6720.0</v>
      </c>
      <c r="J171" s="1051" t="s">
        <v>2948</v>
      </c>
      <c r="K171" s="1049">
        <v>0.5</v>
      </c>
      <c r="L171" s="1050">
        <v>8400.0</v>
      </c>
      <c r="M171" s="1078" t="s">
        <v>4811</v>
      </c>
      <c r="N171" s="1049">
        <v>0.1</v>
      </c>
      <c r="O171" s="1052">
        <v>1680.0</v>
      </c>
      <c r="P171" s="1053">
        <v>0.035</v>
      </c>
      <c r="Q171" s="1050">
        <v>16800.0</v>
      </c>
      <c r="R171" s="1054">
        <v>44294.0</v>
      </c>
      <c r="S171" s="1055"/>
      <c r="T171" s="1056">
        <v>44661.0</v>
      </c>
      <c r="U171" s="1055"/>
      <c r="V171" s="1055"/>
      <c r="W171" s="1055"/>
      <c r="X171" s="1057">
        <v>480000.0</v>
      </c>
      <c r="Y171" s="1074"/>
      <c r="Z171" s="1057">
        <v>495.0</v>
      </c>
      <c r="AA171" s="1057"/>
      <c r="AB171" s="1057"/>
      <c r="AC171" s="1057"/>
      <c r="AD171" s="1057"/>
      <c r="AE171" s="1055"/>
      <c r="AF171" s="1055"/>
      <c r="AG171" s="1055"/>
      <c r="AH171" s="1055"/>
      <c r="AI171" s="1055"/>
      <c r="AJ171" s="1055"/>
      <c r="AK171" s="1055"/>
      <c r="AL171" s="1055"/>
      <c r="AM171" s="1055"/>
      <c r="AN171" s="1055"/>
      <c r="AO171" s="1055"/>
      <c r="AP171" s="1055"/>
      <c r="AQ171" s="1055"/>
      <c r="AR171" s="1055"/>
      <c r="AS171" s="1055"/>
      <c r="AT171" s="1055"/>
    </row>
    <row r="172" ht="18.0" customHeight="1">
      <c r="A172" s="1044" t="s">
        <v>3170</v>
      </c>
      <c r="B172" s="1044" t="s">
        <v>5066</v>
      </c>
      <c r="C172" s="1046" t="s">
        <v>5065</v>
      </c>
      <c r="D172" s="1046" t="s">
        <v>4610</v>
      </c>
      <c r="E172" s="1047" t="s">
        <v>4791</v>
      </c>
      <c r="F172" s="1047" t="s">
        <v>4792</v>
      </c>
      <c r="G172" s="1048" t="s">
        <v>715</v>
      </c>
      <c r="H172" s="1049">
        <v>0.4</v>
      </c>
      <c r="I172" s="1050">
        <v>5600.0</v>
      </c>
      <c r="J172" s="1051" t="s">
        <v>2948</v>
      </c>
      <c r="K172" s="1049">
        <v>0.5</v>
      </c>
      <c r="L172" s="1050">
        <v>7000.0</v>
      </c>
      <c r="M172" s="1078" t="s">
        <v>4811</v>
      </c>
      <c r="N172" s="1049">
        <v>0.1</v>
      </c>
      <c r="O172" s="1052">
        <v>1400.0</v>
      </c>
      <c r="P172" s="1053">
        <v>0.035</v>
      </c>
      <c r="Q172" s="1050">
        <v>14000.0</v>
      </c>
      <c r="R172" s="1054">
        <v>44306.0</v>
      </c>
      <c r="S172" s="1055"/>
      <c r="T172" s="1056">
        <v>44671.0</v>
      </c>
      <c r="U172" s="1055"/>
      <c r="V172" s="1055"/>
      <c r="W172" s="1055"/>
      <c r="X172" s="1057">
        <v>400000.0</v>
      </c>
      <c r="Y172" s="1074"/>
      <c r="Z172" s="1057">
        <v>495.0</v>
      </c>
      <c r="AA172" s="1057"/>
      <c r="AB172" s="1057"/>
      <c r="AC172" s="1057"/>
      <c r="AD172" s="1057"/>
      <c r="AE172" s="1055"/>
      <c r="AF172" s="1055"/>
      <c r="AG172" s="1055"/>
      <c r="AH172" s="1055"/>
      <c r="AI172" s="1055"/>
      <c r="AJ172" s="1055"/>
      <c r="AK172" s="1055"/>
      <c r="AL172" s="1055"/>
      <c r="AM172" s="1055"/>
      <c r="AN172" s="1055"/>
      <c r="AO172" s="1055"/>
      <c r="AP172" s="1055"/>
      <c r="AQ172" s="1055"/>
      <c r="AR172" s="1055"/>
      <c r="AS172" s="1055"/>
      <c r="AT172" s="1055"/>
    </row>
    <row r="173" ht="18.0" customHeight="1">
      <c r="A173" s="1044" t="s">
        <v>3756</v>
      </c>
      <c r="B173" s="1044" t="s">
        <v>5067</v>
      </c>
      <c r="C173" s="1046" t="s">
        <v>5065</v>
      </c>
      <c r="D173" s="1046" t="s">
        <v>4610</v>
      </c>
      <c r="E173" s="1047" t="s">
        <v>4791</v>
      </c>
      <c r="F173" s="1047" t="s">
        <v>4792</v>
      </c>
      <c r="G173" s="1048" t="s">
        <v>715</v>
      </c>
      <c r="H173" s="1049">
        <v>0.4</v>
      </c>
      <c r="I173" s="1050">
        <v>1820.0</v>
      </c>
      <c r="J173" s="1051" t="s">
        <v>2948</v>
      </c>
      <c r="K173" s="1049">
        <v>0.6</v>
      </c>
      <c r="L173" s="1050">
        <v>2730.0</v>
      </c>
      <c r="M173" s="1063"/>
      <c r="N173" s="1049"/>
      <c r="O173" s="1052" t="str">
        <f t="shared" ref="O173:O1001" si="24">if(N173*Q173=0,"",N173*Q173)</f>
        <v/>
      </c>
      <c r="P173" s="1053">
        <v>0.035</v>
      </c>
      <c r="Q173" s="1050">
        <v>4550.0</v>
      </c>
      <c r="R173" s="1054">
        <v>44214.0</v>
      </c>
      <c r="S173" s="1055"/>
      <c r="T173" s="1056">
        <v>44578.0</v>
      </c>
      <c r="U173" s="1055"/>
      <c r="V173" s="1055"/>
      <c r="W173" s="1055"/>
      <c r="X173" s="1057">
        <v>130000.0</v>
      </c>
      <c r="Y173" s="1074"/>
      <c r="Z173" s="1057"/>
      <c r="AA173" s="1055"/>
      <c r="AB173" s="1055"/>
      <c r="AC173" s="1057"/>
      <c r="AD173" s="1057"/>
      <c r="AE173" s="1055"/>
      <c r="AF173" s="1055"/>
      <c r="AG173" s="1055"/>
      <c r="AH173" s="1055"/>
      <c r="AI173" s="1055"/>
      <c r="AJ173" s="1055"/>
      <c r="AK173" s="1055"/>
      <c r="AL173" s="1055"/>
      <c r="AM173" s="1055"/>
      <c r="AN173" s="1055"/>
      <c r="AO173" s="1055"/>
      <c r="AP173" s="1055"/>
      <c r="AQ173" s="1055"/>
      <c r="AR173" s="1055"/>
      <c r="AS173" s="1055"/>
      <c r="AT173" s="1055"/>
    </row>
    <row r="174" ht="18.0" customHeight="1">
      <c r="A174" s="1044" t="s">
        <v>5068</v>
      </c>
      <c r="B174" s="1044" t="s">
        <v>3822</v>
      </c>
      <c r="C174" s="1046" t="s">
        <v>5065</v>
      </c>
      <c r="D174" s="1046" t="s">
        <v>4610</v>
      </c>
      <c r="E174" s="1047" t="s">
        <v>4791</v>
      </c>
      <c r="F174" s="1047" t="s">
        <v>4792</v>
      </c>
      <c r="G174" s="1061" t="s">
        <v>771</v>
      </c>
      <c r="H174" s="1049">
        <v>0.4</v>
      </c>
      <c r="I174" s="1050">
        <v>2100.0</v>
      </c>
      <c r="J174" s="1051"/>
      <c r="K174" s="1049"/>
      <c r="L174" s="1050" t="str">
        <f>if(K174*Q174=0,"",K174*Q174)</f>
        <v/>
      </c>
      <c r="M174" s="1063"/>
      <c r="N174" s="1049"/>
      <c r="O174" s="1052" t="str">
        <f t="shared" si="24"/>
        <v/>
      </c>
      <c r="P174" s="1053">
        <v>0.035</v>
      </c>
      <c r="Q174" s="1050">
        <v>5250.0</v>
      </c>
      <c r="R174" s="1054">
        <v>44426.0</v>
      </c>
      <c r="S174" s="1055"/>
      <c r="T174" s="1055"/>
      <c r="U174" s="1055"/>
      <c r="V174" s="1055"/>
      <c r="W174" s="1055"/>
      <c r="X174" s="1057">
        <v>150000.0</v>
      </c>
      <c r="Y174" s="1074"/>
      <c r="Z174" s="1057"/>
      <c r="AA174" s="1057"/>
      <c r="AB174" s="1057"/>
      <c r="AC174" s="1057"/>
      <c r="AD174" s="1057"/>
      <c r="AE174" s="1055"/>
      <c r="AF174" s="1055"/>
      <c r="AG174" s="1055"/>
      <c r="AH174" s="1055"/>
      <c r="AI174" s="1055"/>
      <c r="AJ174" s="1055"/>
      <c r="AK174" s="1055"/>
      <c r="AL174" s="1055"/>
      <c r="AM174" s="1055"/>
      <c r="AN174" s="1055"/>
      <c r="AO174" s="1055"/>
      <c r="AP174" s="1055"/>
      <c r="AQ174" s="1055"/>
      <c r="AR174" s="1055"/>
      <c r="AS174" s="1055"/>
      <c r="AT174" s="1055"/>
    </row>
    <row r="175" ht="18.0" customHeight="1">
      <c r="A175" s="1044" t="s">
        <v>5069</v>
      </c>
      <c r="B175" s="1044" t="s">
        <v>5070</v>
      </c>
      <c r="C175" s="1046" t="s">
        <v>5065</v>
      </c>
      <c r="D175" s="1046" t="s">
        <v>4610</v>
      </c>
      <c r="E175" s="1047" t="s">
        <v>4791</v>
      </c>
      <c r="F175" s="1047" t="s">
        <v>4792</v>
      </c>
      <c r="G175" s="1048" t="s">
        <v>715</v>
      </c>
      <c r="H175" s="1049">
        <v>0.4</v>
      </c>
      <c r="I175" s="1050">
        <v>4858.0</v>
      </c>
      <c r="J175" s="1051" t="s">
        <v>2948</v>
      </c>
      <c r="K175" s="1049">
        <v>0.6</v>
      </c>
      <c r="L175" s="1050">
        <v>7287.0</v>
      </c>
      <c r="M175" s="1063"/>
      <c r="N175" s="1049"/>
      <c r="O175" s="1052" t="str">
        <f t="shared" si="24"/>
        <v/>
      </c>
      <c r="P175" s="1053">
        <v>0.035</v>
      </c>
      <c r="Q175" s="1050">
        <v>12145.0</v>
      </c>
      <c r="R175" s="1054">
        <v>44275.0</v>
      </c>
      <c r="S175" s="1055"/>
      <c r="T175" s="1056">
        <v>44640.0</v>
      </c>
      <c r="U175" s="1055"/>
      <c r="V175" s="1055"/>
      <c r="W175" s="1055"/>
      <c r="X175" s="1057">
        <v>347000.0</v>
      </c>
      <c r="Y175" s="1074"/>
      <c r="Z175" s="1057">
        <v>495.0</v>
      </c>
      <c r="AA175" s="1057"/>
      <c r="AB175" s="1057"/>
      <c r="AC175" s="1057"/>
      <c r="AD175" s="1057"/>
      <c r="AE175" s="1055"/>
      <c r="AF175" s="1055"/>
      <c r="AG175" s="1055"/>
      <c r="AH175" s="1055"/>
      <c r="AI175" s="1055"/>
      <c r="AJ175" s="1055"/>
      <c r="AK175" s="1055"/>
      <c r="AL175" s="1055"/>
      <c r="AM175" s="1055"/>
      <c r="AN175" s="1055"/>
      <c r="AO175" s="1055"/>
      <c r="AP175" s="1055"/>
      <c r="AQ175" s="1055"/>
      <c r="AR175" s="1055"/>
      <c r="AS175" s="1055"/>
      <c r="AT175" s="1055"/>
    </row>
    <row r="176" ht="18.0" customHeight="1">
      <c r="A176" s="1044" t="s">
        <v>5071</v>
      </c>
      <c r="B176" s="1044" t="s">
        <v>5072</v>
      </c>
      <c r="C176" s="1046" t="s">
        <v>5065</v>
      </c>
      <c r="D176" s="1046" t="s">
        <v>4610</v>
      </c>
      <c r="E176" s="1047" t="s">
        <v>4791</v>
      </c>
      <c r="F176" s="1047" t="s">
        <v>4792</v>
      </c>
      <c r="G176" s="1048" t="s">
        <v>715</v>
      </c>
      <c r="H176" s="1049">
        <v>0.4</v>
      </c>
      <c r="I176" s="1050">
        <f t="shared" ref="I176:I179" si="25">if(H176*Q176=0,"",H176*Q176)</f>
        <v>4620</v>
      </c>
      <c r="J176" s="1051" t="s">
        <v>2948</v>
      </c>
      <c r="K176" s="1049">
        <v>0.6</v>
      </c>
      <c r="L176" s="1050">
        <f>K176*Q176</f>
        <v>6930</v>
      </c>
      <c r="M176" s="1063"/>
      <c r="N176" s="1049"/>
      <c r="O176" s="1052" t="str">
        <f t="shared" si="24"/>
        <v/>
      </c>
      <c r="P176" s="1053">
        <v>0.035</v>
      </c>
      <c r="Q176" s="1050">
        <v>11550.0</v>
      </c>
      <c r="R176" s="1054">
        <v>44183.0</v>
      </c>
      <c r="S176" s="1055"/>
      <c r="T176" s="1056">
        <v>44548.0</v>
      </c>
      <c r="U176" s="1055"/>
      <c r="V176" s="1055"/>
      <c r="W176" s="1055"/>
      <c r="X176" s="1057">
        <v>330000.0</v>
      </c>
      <c r="Y176" s="1074"/>
      <c r="Z176" s="1057">
        <v>495.0</v>
      </c>
      <c r="AA176" s="1057"/>
      <c r="AB176" s="1057"/>
      <c r="AC176" s="1057"/>
      <c r="AD176" s="1057"/>
      <c r="AE176" s="1055"/>
      <c r="AF176" s="1055"/>
      <c r="AG176" s="1055"/>
      <c r="AH176" s="1055"/>
      <c r="AI176" s="1055"/>
      <c r="AJ176" s="1055"/>
      <c r="AK176" s="1055"/>
      <c r="AL176" s="1055"/>
      <c r="AM176" s="1055"/>
      <c r="AN176" s="1055"/>
      <c r="AO176" s="1055"/>
      <c r="AP176" s="1055"/>
      <c r="AQ176" s="1055"/>
      <c r="AR176" s="1055"/>
      <c r="AS176" s="1055"/>
      <c r="AT176" s="1055"/>
    </row>
    <row r="177" ht="18.0" customHeight="1">
      <c r="A177" s="1044" t="s">
        <v>5073</v>
      </c>
      <c r="B177" s="1044" t="s">
        <v>5074</v>
      </c>
      <c r="C177" s="1046" t="s">
        <v>5065</v>
      </c>
      <c r="D177" s="1046" t="s">
        <v>4610</v>
      </c>
      <c r="E177" s="1047" t="s">
        <v>4791</v>
      </c>
      <c r="F177" s="1047" t="s">
        <v>4792</v>
      </c>
      <c r="G177" s="1061" t="s">
        <v>771</v>
      </c>
      <c r="H177" s="1049">
        <v>0.4</v>
      </c>
      <c r="I177" s="1050" t="str">
        <f t="shared" si="25"/>
        <v/>
      </c>
      <c r="J177" s="1051" t="s">
        <v>2948</v>
      </c>
      <c r="K177" s="1049">
        <v>0.6</v>
      </c>
      <c r="L177" s="1050" t="str">
        <f t="shared" ref="L177:L181" si="26">if(K177*Q177=0,"",K177*Q177)</f>
        <v/>
      </c>
      <c r="M177" s="1063"/>
      <c r="N177" s="1049"/>
      <c r="O177" s="1052" t="str">
        <f t="shared" si="24"/>
        <v/>
      </c>
      <c r="P177" s="1053">
        <v>0.025</v>
      </c>
      <c r="Q177" s="1050">
        <v>0.0</v>
      </c>
      <c r="R177" s="1054">
        <v>44218.0</v>
      </c>
      <c r="S177" s="1055"/>
      <c r="T177" s="1056">
        <v>44583.0</v>
      </c>
      <c r="U177" s="1055"/>
      <c r="V177" s="1055"/>
      <c r="W177" s="1055"/>
      <c r="X177" s="1055"/>
      <c r="Y177" s="1074"/>
      <c r="Z177" s="1057"/>
      <c r="AA177" s="1057"/>
      <c r="AB177" s="1057"/>
      <c r="AC177" s="1057"/>
      <c r="AD177" s="1057"/>
      <c r="AE177" s="1055"/>
      <c r="AF177" s="1055"/>
      <c r="AG177" s="1055"/>
      <c r="AH177" s="1055"/>
      <c r="AI177" s="1055"/>
      <c r="AJ177" s="1055"/>
      <c r="AK177" s="1055"/>
      <c r="AL177" s="1055"/>
      <c r="AM177" s="1055"/>
      <c r="AN177" s="1055"/>
      <c r="AO177" s="1055"/>
      <c r="AP177" s="1055"/>
      <c r="AQ177" s="1055"/>
      <c r="AR177" s="1055"/>
      <c r="AS177" s="1055"/>
      <c r="AT177" s="1055"/>
    </row>
    <row r="178" ht="18.0" customHeight="1">
      <c r="A178" s="1044" t="s">
        <v>5075</v>
      </c>
      <c r="B178" s="1079"/>
      <c r="C178" s="1046" t="s">
        <v>5065</v>
      </c>
      <c r="D178" s="1046" t="s">
        <v>3305</v>
      </c>
      <c r="E178" s="1047" t="s">
        <v>585</v>
      </c>
      <c r="F178" s="1047" t="s">
        <v>4786</v>
      </c>
      <c r="G178" s="1061" t="s">
        <v>771</v>
      </c>
      <c r="H178" s="1049">
        <v>0.6</v>
      </c>
      <c r="I178" s="1050" t="str">
        <f t="shared" si="25"/>
        <v/>
      </c>
      <c r="J178" s="1051"/>
      <c r="K178" s="1049"/>
      <c r="L178" s="1050" t="str">
        <f t="shared" si="26"/>
        <v/>
      </c>
      <c r="M178" s="1063"/>
      <c r="N178" s="1049"/>
      <c r="O178" s="1052" t="str">
        <f t="shared" si="24"/>
        <v/>
      </c>
      <c r="P178" s="1053">
        <v>0.025</v>
      </c>
      <c r="Q178" s="1050">
        <v>0.0</v>
      </c>
      <c r="R178" s="1054">
        <v>44428.0</v>
      </c>
      <c r="S178" s="1055"/>
      <c r="T178" s="1055"/>
      <c r="U178" s="1055"/>
      <c r="V178" s="1055"/>
      <c r="W178" s="1055"/>
      <c r="X178" s="1055"/>
      <c r="Y178" s="1074"/>
      <c r="Z178" s="1057"/>
      <c r="AA178" s="1057"/>
      <c r="AB178" s="1057"/>
      <c r="AC178" s="1057"/>
      <c r="AD178" s="1057"/>
      <c r="AE178" s="1055"/>
      <c r="AF178" s="1055"/>
      <c r="AG178" s="1055"/>
      <c r="AH178" s="1055"/>
      <c r="AI178" s="1055"/>
      <c r="AJ178" s="1055"/>
      <c r="AK178" s="1055"/>
      <c r="AL178" s="1055"/>
      <c r="AM178" s="1055"/>
      <c r="AN178" s="1055"/>
      <c r="AO178" s="1055"/>
      <c r="AP178" s="1055"/>
      <c r="AQ178" s="1055"/>
      <c r="AR178" s="1055"/>
      <c r="AS178" s="1055"/>
      <c r="AT178" s="1055"/>
    </row>
    <row r="179" ht="18.0" customHeight="1">
      <c r="A179" s="1044" t="s">
        <v>5076</v>
      </c>
      <c r="B179" s="1079"/>
      <c r="C179" s="1046" t="s">
        <v>5065</v>
      </c>
      <c r="D179" s="1046" t="s">
        <v>3305</v>
      </c>
      <c r="E179" s="1047" t="s">
        <v>585</v>
      </c>
      <c r="F179" s="1047" t="s">
        <v>4786</v>
      </c>
      <c r="G179" s="1061" t="s">
        <v>771</v>
      </c>
      <c r="H179" s="1049">
        <v>0.6</v>
      </c>
      <c r="I179" s="1050" t="str">
        <f t="shared" si="25"/>
        <v/>
      </c>
      <c r="J179" s="1051" t="s">
        <v>2948</v>
      </c>
      <c r="K179" s="1049">
        <v>0.4</v>
      </c>
      <c r="L179" s="1050" t="str">
        <f t="shared" si="26"/>
        <v/>
      </c>
      <c r="M179" s="1063"/>
      <c r="N179" s="1049"/>
      <c r="O179" s="1052" t="str">
        <f t="shared" si="24"/>
        <v/>
      </c>
      <c r="P179" s="1053">
        <v>0.025</v>
      </c>
      <c r="Q179" s="1050">
        <v>0.0</v>
      </c>
      <c r="R179" s="1054">
        <v>44430.0</v>
      </c>
      <c r="S179" s="1055"/>
      <c r="T179" s="1055"/>
      <c r="U179" s="1055"/>
      <c r="V179" s="1055"/>
      <c r="W179" s="1055"/>
      <c r="X179" s="1055"/>
      <c r="Y179" s="1074"/>
      <c r="Z179" s="1057">
        <v>495.0</v>
      </c>
      <c r="AA179" s="1057"/>
      <c r="AB179" s="1057"/>
      <c r="AC179" s="1057"/>
      <c r="AD179" s="1057"/>
      <c r="AE179" s="1055"/>
      <c r="AF179" s="1055"/>
      <c r="AG179" s="1055"/>
      <c r="AH179" s="1055"/>
      <c r="AI179" s="1055"/>
      <c r="AJ179" s="1055"/>
      <c r="AK179" s="1055"/>
      <c r="AL179" s="1055"/>
      <c r="AM179" s="1055"/>
      <c r="AN179" s="1055"/>
      <c r="AO179" s="1055"/>
      <c r="AP179" s="1055"/>
      <c r="AQ179" s="1055"/>
      <c r="AR179" s="1055"/>
      <c r="AS179" s="1055"/>
      <c r="AT179" s="1055"/>
    </row>
    <row r="180" ht="18.0" customHeight="1">
      <c r="A180" s="1044" t="s">
        <v>5077</v>
      </c>
      <c r="B180" s="1044" t="s">
        <v>5078</v>
      </c>
      <c r="C180" s="1045" t="s">
        <v>5079</v>
      </c>
      <c r="D180" s="1046" t="s">
        <v>3305</v>
      </c>
      <c r="E180" s="1080"/>
      <c r="F180" s="1047" t="s">
        <v>4786</v>
      </c>
      <c r="G180" s="1061" t="s">
        <v>771</v>
      </c>
      <c r="H180" s="1049">
        <v>0.6</v>
      </c>
      <c r="I180" s="1050">
        <v>2258.0</v>
      </c>
      <c r="J180" s="1051"/>
      <c r="K180" s="1049"/>
      <c r="L180" s="1050" t="str">
        <f t="shared" si="26"/>
        <v/>
      </c>
      <c r="M180" s="1063"/>
      <c r="N180" s="1049"/>
      <c r="O180" s="1052" t="str">
        <f t="shared" si="24"/>
        <v/>
      </c>
      <c r="P180" s="1053">
        <v>0.025</v>
      </c>
      <c r="Q180" s="1050">
        <v>3763.0</v>
      </c>
      <c r="R180" s="1060"/>
      <c r="S180" s="1055"/>
      <c r="T180" s="1055"/>
      <c r="U180" s="1056">
        <v>44293.0</v>
      </c>
      <c r="V180" s="1055"/>
      <c r="W180" s="1055"/>
      <c r="X180" s="1055"/>
      <c r="Y180" s="1058">
        <v>150500.0</v>
      </c>
      <c r="Z180" s="1057">
        <v>495.0</v>
      </c>
      <c r="AA180" s="1057"/>
      <c r="AB180" s="1057"/>
      <c r="AC180" s="1057"/>
      <c r="AD180" s="1057"/>
      <c r="AE180" s="1055"/>
      <c r="AF180" s="1055"/>
      <c r="AG180" s="1055"/>
      <c r="AH180" s="1055"/>
      <c r="AI180" s="1055"/>
      <c r="AJ180" s="1055"/>
      <c r="AK180" s="1055"/>
      <c r="AL180" s="1055"/>
      <c r="AM180" s="1055"/>
      <c r="AN180" s="1055"/>
      <c r="AO180" s="1055"/>
      <c r="AP180" s="1055"/>
      <c r="AQ180" s="1055"/>
      <c r="AR180" s="1055"/>
      <c r="AS180" s="1055"/>
      <c r="AT180" s="1055"/>
    </row>
    <row r="181" ht="18.0" customHeight="1">
      <c r="A181" s="1044" t="s">
        <v>4987</v>
      </c>
      <c r="B181" s="1044" t="s">
        <v>5080</v>
      </c>
      <c r="C181" s="1045" t="s">
        <v>5079</v>
      </c>
      <c r="D181" s="1046" t="s">
        <v>4610</v>
      </c>
      <c r="E181" s="1047" t="s">
        <v>4794</v>
      </c>
      <c r="F181" s="1047" t="s">
        <v>4792</v>
      </c>
      <c r="G181" s="1048" t="s">
        <v>715</v>
      </c>
      <c r="H181" s="1049">
        <v>0.6</v>
      </c>
      <c r="I181" s="1050">
        <v>20700.0</v>
      </c>
      <c r="J181" s="1051"/>
      <c r="K181" s="1049"/>
      <c r="L181" s="1050" t="str">
        <f t="shared" si="26"/>
        <v/>
      </c>
      <c r="M181" s="1063"/>
      <c r="N181" s="1049"/>
      <c r="O181" s="1052" t="str">
        <f t="shared" si="24"/>
        <v/>
      </c>
      <c r="P181" s="1053">
        <v>0.06</v>
      </c>
      <c r="Q181" s="1050">
        <v>34500.0</v>
      </c>
      <c r="R181" s="1054">
        <v>44273.0</v>
      </c>
      <c r="S181" s="1056">
        <v>44273.0</v>
      </c>
      <c r="T181" s="1055"/>
      <c r="U181" s="1056">
        <v>44273.0</v>
      </c>
      <c r="V181" s="1055"/>
      <c r="W181" s="1055"/>
      <c r="X181" s="1057">
        <v>575000.0</v>
      </c>
      <c r="Y181" s="1058">
        <v>575000.0</v>
      </c>
      <c r="Z181" s="1057">
        <v>495.0</v>
      </c>
      <c r="AA181" s="1057"/>
      <c r="AB181" s="1057"/>
      <c r="AC181" s="1057"/>
      <c r="AD181" s="1057"/>
      <c r="AE181" s="1055"/>
      <c r="AF181" s="1055"/>
      <c r="AG181" s="1055"/>
      <c r="AH181" s="1055"/>
      <c r="AI181" s="1055"/>
      <c r="AJ181" s="1055"/>
      <c r="AK181" s="1055"/>
      <c r="AL181" s="1055"/>
      <c r="AM181" s="1055"/>
      <c r="AN181" s="1055"/>
      <c r="AO181" s="1055"/>
      <c r="AP181" s="1055"/>
      <c r="AQ181" s="1055"/>
      <c r="AR181" s="1055"/>
      <c r="AS181" s="1055"/>
      <c r="AT181" s="1055"/>
    </row>
    <row r="182" ht="18.0" customHeight="1">
      <c r="A182" s="1044" t="s">
        <v>5081</v>
      </c>
      <c r="B182" s="1044" t="s">
        <v>5082</v>
      </c>
      <c r="C182" s="1045" t="s">
        <v>5083</v>
      </c>
      <c r="D182" s="1046" t="s">
        <v>4610</v>
      </c>
      <c r="E182" s="1047" t="s">
        <v>4791</v>
      </c>
      <c r="F182" s="1047" t="s">
        <v>4792</v>
      </c>
      <c r="G182" s="1048" t="s">
        <v>715</v>
      </c>
      <c r="H182" s="1049">
        <v>0.4</v>
      </c>
      <c r="I182" s="1050">
        <v>5600.0</v>
      </c>
      <c r="J182" s="1051" t="s">
        <v>2948</v>
      </c>
      <c r="K182" s="1049">
        <v>0.6</v>
      </c>
      <c r="L182" s="1050">
        <v>8400.0</v>
      </c>
      <c r="M182" s="1063"/>
      <c r="N182" s="1049"/>
      <c r="O182" s="1052" t="str">
        <f t="shared" si="24"/>
        <v/>
      </c>
      <c r="P182" s="1053">
        <v>0.04</v>
      </c>
      <c r="Q182" s="1050">
        <v>14000.0</v>
      </c>
      <c r="R182" s="1054">
        <v>44160.0</v>
      </c>
      <c r="S182" s="1056">
        <v>44165.0</v>
      </c>
      <c r="T182" s="1055"/>
      <c r="U182" s="1055"/>
      <c r="V182" s="1055"/>
      <c r="W182" s="1055"/>
      <c r="X182" s="1057">
        <v>350000.0</v>
      </c>
      <c r="Y182" s="1058">
        <v>350000.0</v>
      </c>
      <c r="Z182" s="1057">
        <v>495.0</v>
      </c>
      <c r="AA182" s="1057"/>
      <c r="AB182" s="1057"/>
      <c r="AC182" s="1057"/>
      <c r="AD182" s="1057"/>
      <c r="AE182" s="1055"/>
      <c r="AF182" s="1055"/>
      <c r="AG182" s="1055"/>
      <c r="AH182" s="1055"/>
      <c r="AI182" s="1055"/>
      <c r="AJ182" s="1055"/>
      <c r="AK182" s="1055"/>
      <c r="AL182" s="1055"/>
      <c r="AM182" s="1055"/>
      <c r="AN182" s="1055"/>
      <c r="AO182" s="1055"/>
      <c r="AP182" s="1055"/>
      <c r="AQ182" s="1055"/>
      <c r="AR182" s="1055"/>
      <c r="AS182" s="1055"/>
      <c r="AT182" s="1055"/>
    </row>
    <row r="183" ht="18.0" customHeight="1">
      <c r="A183" s="1044" t="s">
        <v>4890</v>
      </c>
      <c r="B183" s="1044" t="s">
        <v>5084</v>
      </c>
      <c r="C183" s="1045" t="s">
        <v>5085</v>
      </c>
      <c r="D183" s="1046" t="s">
        <v>4610</v>
      </c>
      <c r="E183" s="1080"/>
      <c r="F183" s="1047" t="s">
        <v>4792</v>
      </c>
      <c r="G183" s="1048" t="s">
        <v>715</v>
      </c>
      <c r="H183" s="1049"/>
      <c r="I183" s="1050" t="str">
        <f t="shared" ref="I183:I1001" si="27">if(H183*Q183=0,"",H183*Q183)</f>
        <v/>
      </c>
      <c r="J183" s="1051"/>
      <c r="K183" s="1049"/>
      <c r="L183" s="1050" t="str">
        <f t="shared" ref="L183:L1001" si="28">if(K183*Q183=0,"",K183*Q183)</f>
        <v/>
      </c>
      <c r="M183" s="1063"/>
      <c r="N183" s="1049"/>
      <c r="O183" s="1052" t="str">
        <f t="shared" si="24"/>
        <v/>
      </c>
      <c r="P183" s="1053">
        <v>0.025</v>
      </c>
      <c r="Q183" s="1050" t="str">
        <f t="shared" ref="Q183:Q1001" si="29">if(IF(Y183&gt;0,P183*Y183,P183*X183)=0,"",IF(Y183&gt;0,P183*Y183,P183*X183))</f>
        <v/>
      </c>
      <c r="R183" s="1060"/>
      <c r="S183" s="1055"/>
      <c r="T183" s="1055"/>
      <c r="U183" s="1055"/>
      <c r="V183" s="1055"/>
      <c r="W183" s="1055"/>
      <c r="X183" s="1055"/>
      <c r="Y183" s="1074"/>
      <c r="Z183" s="1057"/>
      <c r="AA183" s="1057"/>
      <c r="AB183" s="1057"/>
      <c r="AC183" s="1057"/>
      <c r="AD183" s="1057"/>
      <c r="AE183" s="1055"/>
      <c r="AF183" s="1055"/>
      <c r="AG183" s="1055"/>
      <c r="AH183" s="1055"/>
      <c r="AI183" s="1055"/>
      <c r="AJ183" s="1055"/>
      <c r="AK183" s="1055"/>
      <c r="AL183" s="1055"/>
      <c r="AM183" s="1055"/>
      <c r="AN183" s="1055"/>
      <c r="AO183" s="1055"/>
      <c r="AP183" s="1055"/>
      <c r="AQ183" s="1055"/>
      <c r="AR183" s="1055"/>
      <c r="AS183" s="1055"/>
      <c r="AT183" s="1055"/>
    </row>
    <row r="184" ht="18.0" customHeight="1">
      <c r="A184" s="1079"/>
      <c r="B184" s="1079"/>
      <c r="C184" s="1055"/>
      <c r="D184" s="1055"/>
      <c r="E184" s="1080"/>
      <c r="F184" s="1080"/>
      <c r="G184" s="1081"/>
      <c r="H184" s="1049"/>
      <c r="I184" s="1050" t="str">
        <f t="shared" si="27"/>
        <v/>
      </c>
      <c r="J184" s="1051"/>
      <c r="K184" s="1049"/>
      <c r="L184" s="1050" t="str">
        <f t="shared" si="28"/>
        <v/>
      </c>
      <c r="M184" s="1063"/>
      <c r="N184" s="1049"/>
      <c r="O184" s="1052" t="str">
        <f t="shared" si="24"/>
        <v/>
      </c>
      <c r="P184" s="1069"/>
      <c r="Q184" s="1050" t="str">
        <f t="shared" si="29"/>
        <v/>
      </c>
      <c r="R184" s="1060"/>
      <c r="S184" s="1055"/>
      <c r="T184" s="1055"/>
      <c r="U184" s="1055"/>
      <c r="V184" s="1055"/>
      <c r="W184" s="1055"/>
      <c r="X184" s="1055"/>
      <c r="Y184" s="1074"/>
      <c r="Z184" s="1057"/>
      <c r="AA184" s="1057"/>
      <c r="AB184" s="1057"/>
      <c r="AC184" s="1057"/>
      <c r="AD184" s="1057"/>
      <c r="AE184" s="1055"/>
      <c r="AF184" s="1055"/>
      <c r="AG184" s="1055"/>
      <c r="AH184" s="1055"/>
      <c r="AI184" s="1055"/>
      <c r="AJ184" s="1055"/>
      <c r="AK184" s="1055"/>
      <c r="AL184" s="1055"/>
      <c r="AM184" s="1055"/>
      <c r="AN184" s="1055"/>
      <c r="AO184" s="1055"/>
      <c r="AP184" s="1055"/>
      <c r="AQ184" s="1055"/>
      <c r="AR184" s="1055"/>
      <c r="AS184" s="1055"/>
      <c r="AT184" s="1055"/>
    </row>
    <row r="185" ht="18.0" customHeight="1">
      <c r="A185" s="1079"/>
      <c r="B185" s="1079"/>
      <c r="C185" s="1055"/>
      <c r="D185" s="1055"/>
      <c r="E185" s="1080"/>
      <c r="F185" s="1080"/>
      <c r="G185" s="1081"/>
      <c r="H185" s="1049"/>
      <c r="I185" s="1050" t="str">
        <f t="shared" si="27"/>
        <v/>
      </c>
      <c r="J185" s="1051"/>
      <c r="K185" s="1049"/>
      <c r="L185" s="1050" t="str">
        <f t="shared" si="28"/>
        <v/>
      </c>
      <c r="M185" s="1063"/>
      <c r="N185" s="1049"/>
      <c r="O185" s="1052" t="str">
        <f t="shared" si="24"/>
        <v/>
      </c>
      <c r="P185" s="1069"/>
      <c r="Q185" s="1050" t="str">
        <f t="shared" si="29"/>
        <v/>
      </c>
      <c r="R185" s="1060"/>
      <c r="S185" s="1055"/>
      <c r="T185" s="1055"/>
      <c r="U185" s="1055"/>
      <c r="V185" s="1055"/>
      <c r="W185" s="1055"/>
      <c r="X185" s="1055"/>
      <c r="Y185" s="1074"/>
      <c r="Z185" s="1057"/>
      <c r="AA185" s="1057"/>
      <c r="AB185" s="1057"/>
      <c r="AC185" s="1057"/>
      <c r="AD185" s="1057"/>
      <c r="AE185" s="1055"/>
      <c r="AF185" s="1055"/>
      <c r="AG185" s="1055"/>
      <c r="AH185" s="1055"/>
      <c r="AI185" s="1055"/>
      <c r="AJ185" s="1055"/>
      <c r="AK185" s="1055"/>
      <c r="AL185" s="1055"/>
      <c r="AM185" s="1055"/>
      <c r="AN185" s="1055"/>
      <c r="AO185" s="1055"/>
      <c r="AP185" s="1055"/>
      <c r="AQ185" s="1055"/>
      <c r="AR185" s="1055"/>
      <c r="AS185" s="1055"/>
      <c r="AT185" s="1055"/>
    </row>
    <row r="186" ht="18.0" customHeight="1">
      <c r="A186" s="1079"/>
      <c r="B186" s="1079"/>
      <c r="C186" s="1055"/>
      <c r="D186" s="1055"/>
      <c r="E186" s="1080"/>
      <c r="F186" s="1080"/>
      <c r="G186" s="1081"/>
      <c r="H186" s="1049"/>
      <c r="I186" s="1050" t="str">
        <f t="shared" si="27"/>
        <v/>
      </c>
      <c r="J186" s="1051"/>
      <c r="K186" s="1049"/>
      <c r="L186" s="1050" t="str">
        <f t="shared" si="28"/>
        <v/>
      </c>
      <c r="M186" s="1063"/>
      <c r="N186" s="1049"/>
      <c r="O186" s="1052" t="str">
        <f t="shared" si="24"/>
        <v/>
      </c>
      <c r="P186" s="1069"/>
      <c r="Q186" s="1050" t="str">
        <f t="shared" si="29"/>
        <v/>
      </c>
      <c r="R186" s="1060"/>
      <c r="S186" s="1055"/>
      <c r="T186" s="1055"/>
      <c r="U186" s="1055"/>
      <c r="V186" s="1055"/>
      <c r="W186" s="1055"/>
      <c r="X186" s="1055"/>
      <c r="Y186" s="1074"/>
      <c r="Z186" s="1057"/>
      <c r="AA186" s="1057"/>
      <c r="AB186" s="1057"/>
      <c r="AC186" s="1057"/>
      <c r="AD186" s="1057"/>
      <c r="AE186" s="1055"/>
      <c r="AF186" s="1055"/>
      <c r="AG186" s="1055"/>
      <c r="AH186" s="1055"/>
      <c r="AI186" s="1055"/>
      <c r="AJ186" s="1055"/>
      <c r="AK186" s="1055"/>
      <c r="AL186" s="1055"/>
      <c r="AM186" s="1055"/>
      <c r="AN186" s="1055"/>
      <c r="AO186" s="1055"/>
      <c r="AP186" s="1055"/>
      <c r="AQ186" s="1055"/>
      <c r="AR186" s="1055"/>
      <c r="AS186" s="1055"/>
      <c r="AT186" s="1055"/>
    </row>
    <row r="187" ht="18.0" customHeight="1">
      <c r="A187" s="1079"/>
      <c r="B187" s="1079"/>
      <c r="C187" s="1055"/>
      <c r="D187" s="1055"/>
      <c r="E187" s="1080"/>
      <c r="F187" s="1080"/>
      <c r="G187" s="1081"/>
      <c r="H187" s="1049"/>
      <c r="I187" s="1050" t="str">
        <f t="shared" si="27"/>
        <v/>
      </c>
      <c r="J187" s="1051"/>
      <c r="K187" s="1049"/>
      <c r="L187" s="1050" t="str">
        <f t="shared" si="28"/>
        <v/>
      </c>
      <c r="M187" s="1063"/>
      <c r="N187" s="1049"/>
      <c r="O187" s="1052" t="str">
        <f t="shared" si="24"/>
        <v/>
      </c>
      <c r="P187" s="1069"/>
      <c r="Q187" s="1050" t="str">
        <f t="shared" si="29"/>
        <v/>
      </c>
      <c r="R187" s="1060"/>
      <c r="S187" s="1055"/>
      <c r="T187" s="1055"/>
      <c r="U187" s="1055"/>
      <c r="V187" s="1055"/>
      <c r="W187" s="1055"/>
      <c r="X187" s="1055"/>
      <c r="Y187" s="1074"/>
      <c r="Z187" s="1057"/>
      <c r="AA187" s="1057"/>
      <c r="AB187" s="1057"/>
      <c r="AC187" s="1057"/>
      <c r="AD187" s="1057"/>
      <c r="AE187" s="1055"/>
      <c r="AF187" s="1055"/>
      <c r="AG187" s="1055"/>
      <c r="AH187" s="1055"/>
      <c r="AI187" s="1055"/>
      <c r="AJ187" s="1055"/>
      <c r="AK187" s="1055"/>
      <c r="AL187" s="1055"/>
      <c r="AM187" s="1055"/>
      <c r="AN187" s="1055"/>
      <c r="AO187" s="1055"/>
      <c r="AP187" s="1055"/>
      <c r="AQ187" s="1055"/>
      <c r="AR187" s="1055"/>
      <c r="AS187" s="1055"/>
      <c r="AT187" s="1055"/>
    </row>
    <row r="188" ht="18.0" customHeight="1">
      <c r="A188" s="1079"/>
      <c r="B188" s="1079"/>
      <c r="C188" s="1055"/>
      <c r="D188" s="1055"/>
      <c r="E188" s="1080"/>
      <c r="F188" s="1080"/>
      <c r="G188" s="1081"/>
      <c r="H188" s="1049"/>
      <c r="I188" s="1050" t="str">
        <f t="shared" si="27"/>
        <v/>
      </c>
      <c r="J188" s="1051"/>
      <c r="K188" s="1049"/>
      <c r="L188" s="1050" t="str">
        <f t="shared" si="28"/>
        <v/>
      </c>
      <c r="M188" s="1063"/>
      <c r="N188" s="1049"/>
      <c r="O188" s="1052" t="str">
        <f t="shared" si="24"/>
        <v/>
      </c>
      <c r="P188" s="1069"/>
      <c r="Q188" s="1050" t="str">
        <f t="shared" si="29"/>
        <v/>
      </c>
      <c r="R188" s="1060"/>
      <c r="S188" s="1055"/>
      <c r="T188" s="1055"/>
      <c r="U188" s="1055"/>
      <c r="V188" s="1055"/>
      <c r="W188" s="1055"/>
      <c r="X188" s="1055"/>
      <c r="Y188" s="1074"/>
      <c r="Z188" s="1057"/>
      <c r="AA188" s="1057"/>
      <c r="AB188" s="1057"/>
      <c r="AC188" s="1057"/>
      <c r="AD188" s="1057"/>
      <c r="AE188" s="1055"/>
      <c r="AF188" s="1055"/>
      <c r="AG188" s="1055"/>
      <c r="AH188" s="1055"/>
      <c r="AI188" s="1055"/>
      <c r="AJ188" s="1055"/>
      <c r="AK188" s="1055"/>
      <c r="AL188" s="1055"/>
      <c r="AM188" s="1055"/>
      <c r="AN188" s="1055"/>
      <c r="AO188" s="1055"/>
      <c r="AP188" s="1055"/>
      <c r="AQ188" s="1055"/>
      <c r="AR188" s="1055"/>
      <c r="AS188" s="1055"/>
      <c r="AT188" s="1055"/>
    </row>
    <row r="189" ht="18.0" customHeight="1">
      <c r="A189" s="1079"/>
      <c r="B189" s="1079"/>
      <c r="C189" s="1055"/>
      <c r="D189" s="1055"/>
      <c r="E189" s="1080"/>
      <c r="F189" s="1080"/>
      <c r="G189" s="1081"/>
      <c r="H189" s="1049"/>
      <c r="I189" s="1050" t="str">
        <f t="shared" si="27"/>
        <v/>
      </c>
      <c r="J189" s="1051"/>
      <c r="K189" s="1049"/>
      <c r="L189" s="1050" t="str">
        <f t="shared" si="28"/>
        <v/>
      </c>
      <c r="M189" s="1063"/>
      <c r="N189" s="1049"/>
      <c r="O189" s="1052" t="str">
        <f t="shared" si="24"/>
        <v/>
      </c>
      <c r="P189" s="1069"/>
      <c r="Q189" s="1050" t="str">
        <f t="shared" si="29"/>
        <v/>
      </c>
      <c r="R189" s="1060"/>
      <c r="S189" s="1055"/>
      <c r="T189" s="1055"/>
      <c r="U189" s="1055"/>
      <c r="V189" s="1055"/>
      <c r="W189" s="1055"/>
      <c r="X189" s="1055"/>
      <c r="Y189" s="1074"/>
      <c r="Z189" s="1057"/>
      <c r="AA189" s="1057"/>
      <c r="AB189" s="1057"/>
      <c r="AC189" s="1057"/>
      <c r="AD189" s="1057"/>
      <c r="AE189" s="1055"/>
      <c r="AF189" s="1055"/>
      <c r="AG189" s="1055"/>
      <c r="AH189" s="1055"/>
      <c r="AI189" s="1055"/>
      <c r="AJ189" s="1055"/>
      <c r="AK189" s="1055"/>
      <c r="AL189" s="1055"/>
      <c r="AM189" s="1055"/>
      <c r="AN189" s="1055"/>
      <c r="AO189" s="1055"/>
      <c r="AP189" s="1055"/>
      <c r="AQ189" s="1055"/>
      <c r="AR189" s="1055"/>
      <c r="AS189" s="1055"/>
      <c r="AT189" s="1055"/>
    </row>
    <row r="190" ht="18.0" customHeight="1">
      <c r="A190" s="1079"/>
      <c r="B190" s="1079"/>
      <c r="C190" s="1055"/>
      <c r="D190" s="1055"/>
      <c r="E190" s="1080"/>
      <c r="F190" s="1080"/>
      <c r="G190" s="1081"/>
      <c r="H190" s="1049"/>
      <c r="I190" s="1050" t="str">
        <f t="shared" si="27"/>
        <v/>
      </c>
      <c r="J190" s="1051"/>
      <c r="K190" s="1049"/>
      <c r="L190" s="1050" t="str">
        <f t="shared" si="28"/>
        <v/>
      </c>
      <c r="M190" s="1063"/>
      <c r="N190" s="1049"/>
      <c r="O190" s="1052" t="str">
        <f t="shared" si="24"/>
        <v/>
      </c>
      <c r="P190" s="1069"/>
      <c r="Q190" s="1050" t="str">
        <f t="shared" si="29"/>
        <v/>
      </c>
      <c r="R190" s="1060"/>
      <c r="S190" s="1055"/>
      <c r="T190" s="1055"/>
      <c r="U190" s="1055"/>
      <c r="V190" s="1055"/>
      <c r="W190" s="1055"/>
      <c r="X190" s="1055"/>
      <c r="Y190" s="1074"/>
      <c r="Z190" s="1057"/>
      <c r="AA190" s="1057"/>
      <c r="AB190" s="1057"/>
      <c r="AC190" s="1057"/>
      <c r="AD190" s="1057"/>
      <c r="AE190" s="1055"/>
      <c r="AF190" s="1055"/>
      <c r="AG190" s="1055"/>
      <c r="AH190" s="1055"/>
      <c r="AI190" s="1055"/>
      <c r="AJ190" s="1055"/>
      <c r="AK190" s="1055"/>
      <c r="AL190" s="1055"/>
      <c r="AM190" s="1055"/>
      <c r="AN190" s="1055"/>
      <c r="AO190" s="1055"/>
      <c r="AP190" s="1055"/>
      <c r="AQ190" s="1055"/>
      <c r="AR190" s="1055"/>
      <c r="AS190" s="1055"/>
      <c r="AT190" s="1055"/>
    </row>
    <row r="191" ht="18.0" customHeight="1">
      <c r="A191" s="1079"/>
      <c r="B191" s="1079"/>
      <c r="C191" s="1055"/>
      <c r="D191" s="1055"/>
      <c r="E191" s="1080"/>
      <c r="F191" s="1080"/>
      <c r="G191" s="1081"/>
      <c r="H191" s="1049"/>
      <c r="I191" s="1050" t="str">
        <f t="shared" si="27"/>
        <v/>
      </c>
      <c r="J191" s="1051"/>
      <c r="K191" s="1049"/>
      <c r="L191" s="1050" t="str">
        <f t="shared" si="28"/>
        <v/>
      </c>
      <c r="M191" s="1063"/>
      <c r="N191" s="1049"/>
      <c r="O191" s="1052" t="str">
        <f t="shared" si="24"/>
        <v/>
      </c>
      <c r="P191" s="1069"/>
      <c r="Q191" s="1050" t="str">
        <f t="shared" si="29"/>
        <v/>
      </c>
      <c r="R191" s="1060"/>
      <c r="S191" s="1055"/>
      <c r="T191" s="1055"/>
      <c r="U191" s="1055"/>
      <c r="V191" s="1055"/>
      <c r="W191" s="1055"/>
      <c r="X191" s="1055"/>
      <c r="Y191" s="1074"/>
      <c r="Z191" s="1057"/>
      <c r="AA191" s="1057"/>
      <c r="AB191" s="1057"/>
      <c r="AC191" s="1057"/>
      <c r="AD191" s="1057"/>
      <c r="AE191" s="1055"/>
      <c r="AF191" s="1055"/>
      <c r="AG191" s="1055"/>
      <c r="AH191" s="1055"/>
      <c r="AI191" s="1055"/>
      <c r="AJ191" s="1055"/>
      <c r="AK191" s="1055"/>
      <c r="AL191" s="1055"/>
      <c r="AM191" s="1055"/>
      <c r="AN191" s="1055"/>
      <c r="AO191" s="1055"/>
      <c r="AP191" s="1055"/>
      <c r="AQ191" s="1055"/>
      <c r="AR191" s="1055"/>
      <c r="AS191" s="1055"/>
      <c r="AT191" s="1055"/>
    </row>
    <row r="192" ht="18.0" customHeight="1">
      <c r="A192" s="1079"/>
      <c r="B192" s="1079"/>
      <c r="C192" s="1055"/>
      <c r="D192" s="1055"/>
      <c r="E192" s="1080"/>
      <c r="F192" s="1080"/>
      <c r="G192" s="1081"/>
      <c r="H192" s="1049"/>
      <c r="I192" s="1050" t="str">
        <f t="shared" si="27"/>
        <v/>
      </c>
      <c r="J192" s="1051"/>
      <c r="K192" s="1049"/>
      <c r="L192" s="1050" t="str">
        <f t="shared" si="28"/>
        <v/>
      </c>
      <c r="M192" s="1063"/>
      <c r="N192" s="1049"/>
      <c r="O192" s="1052" t="str">
        <f t="shared" si="24"/>
        <v/>
      </c>
      <c r="P192" s="1069"/>
      <c r="Q192" s="1050" t="str">
        <f t="shared" si="29"/>
        <v/>
      </c>
      <c r="R192" s="1060"/>
      <c r="S192" s="1055"/>
      <c r="T192" s="1055"/>
      <c r="U192" s="1055"/>
      <c r="V192" s="1055"/>
      <c r="W192" s="1055"/>
      <c r="X192" s="1055"/>
      <c r="Y192" s="1074"/>
      <c r="Z192" s="1057"/>
      <c r="AA192" s="1057"/>
      <c r="AB192" s="1057"/>
      <c r="AC192" s="1057"/>
      <c r="AD192" s="1057"/>
      <c r="AE192" s="1055"/>
      <c r="AF192" s="1055"/>
      <c r="AG192" s="1055"/>
      <c r="AH192" s="1055"/>
      <c r="AI192" s="1055"/>
      <c r="AJ192" s="1055"/>
      <c r="AK192" s="1055"/>
      <c r="AL192" s="1055"/>
      <c r="AM192" s="1055"/>
      <c r="AN192" s="1055"/>
      <c r="AO192" s="1055"/>
      <c r="AP192" s="1055"/>
      <c r="AQ192" s="1055"/>
      <c r="AR192" s="1055"/>
      <c r="AS192" s="1055"/>
      <c r="AT192" s="1055"/>
    </row>
    <row r="193" ht="18.0" customHeight="1">
      <c r="A193" s="1079"/>
      <c r="B193" s="1079"/>
      <c r="C193" s="1055"/>
      <c r="D193" s="1055"/>
      <c r="E193" s="1080"/>
      <c r="F193" s="1080"/>
      <c r="G193" s="1081"/>
      <c r="H193" s="1049"/>
      <c r="I193" s="1050" t="str">
        <f t="shared" si="27"/>
        <v/>
      </c>
      <c r="J193" s="1051"/>
      <c r="K193" s="1049"/>
      <c r="L193" s="1050" t="str">
        <f t="shared" si="28"/>
        <v/>
      </c>
      <c r="M193" s="1063"/>
      <c r="N193" s="1049"/>
      <c r="O193" s="1052" t="str">
        <f t="shared" si="24"/>
        <v/>
      </c>
      <c r="P193" s="1069"/>
      <c r="Q193" s="1050" t="str">
        <f t="shared" si="29"/>
        <v/>
      </c>
      <c r="R193" s="1060"/>
      <c r="S193" s="1055"/>
      <c r="T193" s="1055"/>
      <c r="U193" s="1055"/>
      <c r="V193" s="1055"/>
      <c r="W193" s="1055"/>
      <c r="X193" s="1055"/>
      <c r="Y193" s="1074"/>
      <c r="Z193" s="1057"/>
      <c r="AA193" s="1057"/>
      <c r="AB193" s="1057"/>
      <c r="AC193" s="1057"/>
      <c r="AD193" s="1057"/>
      <c r="AE193" s="1055"/>
      <c r="AF193" s="1055"/>
      <c r="AG193" s="1055"/>
      <c r="AH193" s="1055"/>
      <c r="AI193" s="1055"/>
      <c r="AJ193" s="1055"/>
      <c r="AK193" s="1055"/>
      <c r="AL193" s="1055"/>
      <c r="AM193" s="1055"/>
      <c r="AN193" s="1055"/>
      <c r="AO193" s="1055"/>
      <c r="AP193" s="1055"/>
      <c r="AQ193" s="1055"/>
      <c r="AR193" s="1055"/>
      <c r="AS193" s="1055"/>
      <c r="AT193" s="1055"/>
    </row>
    <row r="194" ht="18.0" customHeight="1">
      <c r="A194" s="1079"/>
      <c r="B194" s="1079"/>
      <c r="C194" s="1055"/>
      <c r="D194" s="1055"/>
      <c r="E194" s="1080"/>
      <c r="F194" s="1080"/>
      <c r="G194" s="1081"/>
      <c r="H194" s="1049"/>
      <c r="I194" s="1050" t="str">
        <f t="shared" si="27"/>
        <v/>
      </c>
      <c r="J194" s="1051"/>
      <c r="K194" s="1049"/>
      <c r="L194" s="1050" t="str">
        <f t="shared" si="28"/>
        <v/>
      </c>
      <c r="M194" s="1063"/>
      <c r="N194" s="1049"/>
      <c r="O194" s="1052" t="str">
        <f t="shared" si="24"/>
        <v/>
      </c>
      <c r="P194" s="1069"/>
      <c r="Q194" s="1050" t="str">
        <f t="shared" si="29"/>
        <v/>
      </c>
      <c r="R194" s="1060"/>
      <c r="S194" s="1055"/>
      <c r="T194" s="1055"/>
      <c r="U194" s="1055"/>
      <c r="V194" s="1055"/>
      <c r="W194" s="1055"/>
      <c r="X194" s="1055"/>
      <c r="Y194" s="1074"/>
      <c r="Z194" s="1057"/>
      <c r="AA194" s="1057"/>
      <c r="AB194" s="1057"/>
      <c r="AC194" s="1057"/>
      <c r="AD194" s="1057"/>
      <c r="AE194" s="1055"/>
      <c r="AF194" s="1055"/>
      <c r="AG194" s="1055"/>
      <c r="AH194" s="1055"/>
      <c r="AI194" s="1055"/>
      <c r="AJ194" s="1055"/>
      <c r="AK194" s="1055"/>
      <c r="AL194" s="1055"/>
      <c r="AM194" s="1055"/>
      <c r="AN194" s="1055"/>
      <c r="AO194" s="1055"/>
      <c r="AP194" s="1055"/>
      <c r="AQ194" s="1055"/>
      <c r="AR194" s="1055"/>
      <c r="AS194" s="1055"/>
      <c r="AT194" s="1055"/>
    </row>
    <row r="195" ht="18.0" customHeight="1">
      <c r="A195" s="1079"/>
      <c r="B195" s="1079"/>
      <c r="C195" s="1055"/>
      <c r="D195" s="1055"/>
      <c r="E195" s="1080"/>
      <c r="F195" s="1080"/>
      <c r="G195" s="1081"/>
      <c r="H195" s="1049"/>
      <c r="I195" s="1050" t="str">
        <f t="shared" si="27"/>
        <v/>
      </c>
      <c r="J195" s="1051"/>
      <c r="K195" s="1049"/>
      <c r="L195" s="1050" t="str">
        <f t="shared" si="28"/>
        <v/>
      </c>
      <c r="M195" s="1063"/>
      <c r="N195" s="1049"/>
      <c r="O195" s="1052" t="str">
        <f t="shared" si="24"/>
        <v/>
      </c>
      <c r="P195" s="1069"/>
      <c r="Q195" s="1050" t="str">
        <f t="shared" si="29"/>
        <v/>
      </c>
      <c r="R195" s="1060"/>
      <c r="S195" s="1055"/>
      <c r="T195" s="1055"/>
      <c r="U195" s="1055"/>
      <c r="V195" s="1055"/>
      <c r="W195" s="1055"/>
      <c r="X195" s="1055"/>
      <c r="Y195" s="1074"/>
      <c r="Z195" s="1057"/>
      <c r="AA195" s="1057"/>
      <c r="AB195" s="1057"/>
      <c r="AC195" s="1057"/>
      <c r="AD195" s="1057"/>
      <c r="AE195" s="1055"/>
      <c r="AF195" s="1055"/>
      <c r="AG195" s="1055"/>
      <c r="AH195" s="1055"/>
      <c r="AI195" s="1055"/>
      <c r="AJ195" s="1055"/>
      <c r="AK195" s="1055"/>
      <c r="AL195" s="1055"/>
      <c r="AM195" s="1055"/>
      <c r="AN195" s="1055"/>
      <c r="AO195" s="1055"/>
      <c r="AP195" s="1055"/>
      <c r="AQ195" s="1055"/>
      <c r="AR195" s="1055"/>
      <c r="AS195" s="1055"/>
      <c r="AT195" s="1055"/>
    </row>
    <row r="196" ht="18.0" customHeight="1">
      <c r="A196" s="1079"/>
      <c r="B196" s="1079"/>
      <c r="C196" s="1055"/>
      <c r="D196" s="1055"/>
      <c r="E196" s="1080"/>
      <c r="F196" s="1080"/>
      <c r="G196" s="1081"/>
      <c r="H196" s="1049"/>
      <c r="I196" s="1050" t="str">
        <f t="shared" si="27"/>
        <v/>
      </c>
      <c r="J196" s="1051"/>
      <c r="K196" s="1049"/>
      <c r="L196" s="1050" t="str">
        <f t="shared" si="28"/>
        <v/>
      </c>
      <c r="M196" s="1063"/>
      <c r="N196" s="1049"/>
      <c r="O196" s="1052" t="str">
        <f t="shared" si="24"/>
        <v/>
      </c>
      <c r="P196" s="1069"/>
      <c r="Q196" s="1050" t="str">
        <f t="shared" si="29"/>
        <v/>
      </c>
      <c r="R196" s="1060"/>
      <c r="S196" s="1055"/>
      <c r="T196" s="1055"/>
      <c r="U196" s="1055"/>
      <c r="V196" s="1055"/>
      <c r="W196" s="1055"/>
      <c r="X196" s="1055"/>
      <c r="Y196" s="1074"/>
      <c r="Z196" s="1057"/>
      <c r="AA196" s="1057"/>
      <c r="AB196" s="1057"/>
      <c r="AC196" s="1057"/>
      <c r="AD196" s="1057"/>
      <c r="AE196" s="1055"/>
      <c r="AF196" s="1055"/>
      <c r="AG196" s="1055"/>
      <c r="AH196" s="1055"/>
      <c r="AI196" s="1055"/>
      <c r="AJ196" s="1055"/>
      <c r="AK196" s="1055"/>
      <c r="AL196" s="1055"/>
      <c r="AM196" s="1055"/>
      <c r="AN196" s="1055"/>
      <c r="AO196" s="1055"/>
      <c r="AP196" s="1055"/>
      <c r="AQ196" s="1055"/>
      <c r="AR196" s="1055"/>
      <c r="AS196" s="1055"/>
      <c r="AT196" s="1055"/>
    </row>
    <row r="197" ht="18.0" customHeight="1">
      <c r="A197" s="1079"/>
      <c r="B197" s="1079"/>
      <c r="C197" s="1055"/>
      <c r="D197" s="1055"/>
      <c r="E197" s="1080"/>
      <c r="F197" s="1080"/>
      <c r="G197" s="1081"/>
      <c r="H197" s="1049"/>
      <c r="I197" s="1050" t="str">
        <f t="shared" si="27"/>
        <v/>
      </c>
      <c r="J197" s="1051"/>
      <c r="K197" s="1049"/>
      <c r="L197" s="1050" t="str">
        <f t="shared" si="28"/>
        <v/>
      </c>
      <c r="M197" s="1063"/>
      <c r="N197" s="1049"/>
      <c r="O197" s="1052" t="str">
        <f t="shared" si="24"/>
        <v/>
      </c>
      <c r="P197" s="1069"/>
      <c r="Q197" s="1050" t="str">
        <f t="shared" si="29"/>
        <v/>
      </c>
      <c r="R197" s="1060"/>
      <c r="S197" s="1055"/>
      <c r="T197" s="1055"/>
      <c r="U197" s="1055"/>
      <c r="V197" s="1055"/>
      <c r="W197" s="1055"/>
      <c r="X197" s="1055"/>
      <c r="Y197" s="1074"/>
      <c r="Z197" s="1057"/>
      <c r="AA197" s="1057"/>
      <c r="AB197" s="1057"/>
      <c r="AC197" s="1057"/>
      <c r="AD197" s="1057"/>
      <c r="AE197" s="1055"/>
      <c r="AF197" s="1055"/>
      <c r="AG197" s="1055"/>
      <c r="AH197" s="1055"/>
      <c r="AI197" s="1055"/>
      <c r="AJ197" s="1055"/>
      <c r="AK197" s="1055"/>
      <c r="AL197" s="1055"/>
      <c r="AM197" s="1055"/>
      <c r="AN197" s="1055"/>
      <c r="AO197" s="1055"/>
      <c r="AP197" s="1055"/>
      <c r="AQ197" s="1055"/>
      <c r="AR197" s="1055"/>
      <c r="AS197" s="1055"/>
      <c r="AT197" s="1055"/>
    </row>
    <row r="198" ht="18.0" customHeight="1">
      <c r="A198" s="1079"/>
      <c r="B198" s="1079"/>
      <c r="C198" s="1055"/>
      <c r="D198" s="1055"/>
      <c r="E198" s="1080"/>
      <c r="F198" s="1080"/>
      <c r="G198" s="1081"/>
      <c r="H198" s="1049"/>
      <c r="I198" s="1050" t="str">
        <f t="shared" si="27"/>
        <v/>
      </c>
      <c r="J198" s="1051"/>
      <c r="K198" s="1049"/>
      <c r="L198" s="1050" t="str">
        <f t="shared" si="28"/>
        <v/>
      </c>
      <c r="M198" s="1063"/>
      <c r="N198" s="1049"/>
      <c r="O198" s="1052" t="str">
        <f t="shared" si="24"/>
        <v/>
      </c>
      <c r="P198" s="1069"/>
      <c r="Q198" s="1050" t="str">
        <f t="shared" si="29"/>
        <v/>
      </c>
      <c r="R198" s="1060"/>
      <c r="S198" s="1055"/>
      <c r="T198" s="1055"/>
      <c r="U198" s="1055"/>
      <c r="V198" s="1055"/>
      <c r="W198" s="1055"/>
      <c r="X198" s="1055"/>
      <c r="Y198" s="1074"/>
      <c r="Z198" s="1057"/>
      <c r="AA198" s="1057"/>
      <c r="AB198" s="1057"/>
      <c r="AC198" s="1057"/>
      <c r="AD198" s="1057"/>
      <c r="AE198" s="1055"/>
      <c r="AF198" s="1055"/>
      <c r="AG198" s="1055"/>
      <c r="AH198" s="1055"/>
      <c r="AI198" s="1055"/>
      <c r="AJ198" s="1055"/>
      <c r="AK198" s="1055"/>
      <c r="AL198" s="1055"/>
      <c r="AM198" s="1055"/>
      <c r="AN198" s="1055"/>
      <c r="AO198" s="1055"/>
      <c r="AP198" s="1055"/>
      <c r="AQ198" s="1055"/>
      <c r="AR198" s="1055"/>
      <c r="AS198" s="1055"/>
      <c r="AT198" s="1055"/>
    </row>
    <row r="199" ht="18.0" customHeight="1">
      <c r="A199" s="1079"/>
      <c r="B199" s="1079"/>
      <c r="C199" s="1055"/>
      <c r="D199" s="1055"/>
      <c r="E199" s="1080"/>
      <c r="F199" s="1080"/>
      <c r="G199" s="1081"/>
      <c r="H199" s="1049"/>
      <c r="I199" s="1050" t="str">
        <f t="shared" si="27"/>
        <v/>
      </c>
      <c r="J199" s="1051"/>
      <c r="K199" s="1049"/>
      <c r="L199" s="1050" t="str">
        <f t="shared" si="28"/>
        <v/>
      </c>
      <c r="M199" s="1063"/>
      <c r="N199" s="1049"/>
      <c r="O199" s="1052" t="str">
        <f t="shared" si="24"/>
        <v/>
      </c>
      <c r="P199" s="1069"/>
      <c r="Q199" s="1050" t="str">
        <f t="shared" si="29"/>
        <v/>
      </c>
      <c r="R199" s="1060"/>
      <c r="S199" s="1055"/>
      <c r="T199" s="1055"/>
      <c r="U199" s="1055"/>
      <c r="V199" s="1055"/>
      <c r="W199" s="1055"/>
      <c r="X199" s="1055"/>
      <c r="Y199" s="1074"/>
      <c r="Z199" s="1057"/>
      <c r="AA199" s="1057"/>
      <c r="AB199" s="1057"/>
      <c r="AC199" s="1057"/>
      <c r="AD199" s="1057"/>
      <c r="AE199" s="1055"/>
      <c r="AF199" s="1055"/>
      <c r="AG199" s="1055"/>
      <c r="AH199" s="1055"/>
      <c r="AI199" s="1055"/>
      <c r="AJ199" s="1055"/>
      <c r="AK199" s="1055"/>
      <c r="AL199" s="1055"/>
      <c r="AM199" s="1055"/>
      <c r="AN199" s="1055"/>
      <c r="AO199" s="1055"/>
      <c r="AP199" s="1055"/>
      <c r="AQ199" s="1055"/>
      <c r="AR199" s="1055"/>
      <c r="AS199" s="1055"/>
      <c r="AT199" s="1055"/>
    </row>
    <row r="200" ht="18.0" customHeight="1">
      <c r="A200" s="1079"/>
      <c r="B200" s="1079"/>
      <c r="C200" s="1055"/>
      <c r="D200" s="1055"/>
      <c r="E200" s="1080"/>
      <c r="F200" s="1080"/>
      <c r="G200" s="1081"/>
      <c r="H200" s="1049"/>
      <c r="I200" s="1050" t="str">
        <f t="shared" si="27"/>
        <v/>
      </c>
      <c r="J200" s="1051"/>
      <c r="K200" s="1049"/>
      <c r="L200" s="1050" t="str">
        <f t="shared" si="28"/>
        <v/>
      </c>
      <c r="M200" s="1063"/>
      <c r="N200" s="1049"/>
      <c r="O200" s="1052" t="str">
        <f t="shared" si="24"/>
        <v/>
      </c>
      <c r="P200" s="1069"/>
      <c r="Q200" s="1050" t="str">
        <f t="shared" si="29"/>
        <v/>
      </c>
      <c r="R200" s="1060"/>
      <c r="S200" s="1055"/>
      <c r="T200" s="1055"/>
      <c r="U200" s="1055"/>
      <c r="V200" s="1055"/>
      <c r="W200" s="1055"/>
      <c r="X200" s="1055"/>
      <c r="Y200" s="1074"/>
      <c r="Z200" s="1057"/>
      <c r="AA200" s="1057"/>
      <c r="AB200" s="1057"/>
      <c r="AC200" s="1057"/>
      <c r="AD200" s="1057"/>
      <c r="AE200" s="1055"/>
      <c r="AF200" s="1055"/>
      <c r="AG200" s="1055"/>
      <c r="AH200" s="1055"/>
      <c r="AI200" s="1055"/>
      <c r="AJ200" s="1055"/>
      <c r="AK200" s="1055"/>
      <c r="AL200" s="1055"/>
      <c r="AM200" s="1055"/>
      <c r="AN200" s="1055"/>
      <c r="AO200" s="1055"/>
      <c r="AP200" s="1055"/>
      <c r="AQ200" s="1055"/>
      <c r="AR200" s="1055"/>
      <c r="AS200" s="1055"/>
      <c r="AT200" s="1055"/>
    </row>
    <row r="201" ht="18.0" customHeight="1">
      <c r="A201" s="1079"/>
      <c r="B201" s="1079"/>
      <c r="C201" s="1055"/>
      <c r="D201" s="1055"/>
      <c r="E201" s="1082"/>
      <c r="F201" s="1082"/>
      <c r="G201" s="1081"/>
      <c r="H201" s="1049"/>
      <c r="I201" s="1050" t="str">
        <f t="shared" si="27"/>
        <v/>
      </c>
      <c r="J201" s="1051"/>
      <c r="K201" s="1049"/>
      <c r="L201" s="1050" t="str">
        <f t="shared" si="28"/>
        <v/>
      </c>
      <c r="M201" s="1063"/>
      <c r="N201" s="1049"/>
      <c r="O201" s="1052" t="str">
        <f t="shared" si="24"/>
        <v/>
      </c>
      <c r="P201" s="1069"/>
      <c r="Q201" s="1050" t="str">
        <f t="shared" si="29"/>
        <v/>
      </c>
      <c r="R201" s="1060"/>
      <c r="S201" s="1055"/>
      <c r="T201" s="1055"/>
      <c r="U201" s="1055"/>
      <c r="V201" s="1055"/>
      <c r="W201" s="1055"/>
      <c r="X201" s="1055"/>
      <c r="Y201" s="1074"/>
      <c r="Z201" s="1057"/>
      <c r="AA201" s="1057"/>
      <c r="AB201" s="1057"/>
      <c r="AC201" s="1057"/>
      <c r="AD201" s="1057"/>
      <c r="AE201" s="1055"/>
      <c r="AF201" s="1055"/>
      <c r="AG201" s="1055"/>
      <c r="AH201" s="1055"/>
      <c r="AI201" s="1055"/>
      <c r="AJ201" s="1055"/>
      <c r="AK201" s="1055"/>
      <c r="AL201" s="1055"/>
      <c r="AM201" s="1055"/>
      <c r="AN201" s="1055"/>
      <c r="AO201" s="1055"/>
      <c r="AP201" s="1055"/>
      <c r="AQ201" s="1055"/>
      <c r="AR201" s="1055"/>
      <c r="AS201" s="1055"/>
      <c r="AT201" s="1055"/>
    </row>
    <row r="202" ht="18.0" customHeight="1">
      <c r="A202" s="1079"/>
      <c r="B202" s="1079"/>
      <c r="C202" s="1055"/>
      <c r="D202" s="1055"/>
      <c r="E202" s="1082"/>
      <c r="F202" s="1082"/>
      <c r="G202" s="1081"/>
      <c r="H202" s="1049"/>
      <c r="I202" s="1050" t="str">
        <f t="shared" si="27"/>
        <v/>
      </c>
      <c r="J202" s="1051"/>
      <c r="K202" s="1049"/>
      <c r="L202" s="1050" t="str">
        <f t="shared" si="28"/>
        <v/>
      </c>
      <c r="M202" s="1063"/>
      <c r="N202" s="1049"/>
      <c r="O202" s="1052" t="str">
        <f t="shared" si="24"/>
        <v/>
      </c>
      <c r="P202" s="1069"/>
      <c r="Q202" s="1050" t="str">
        <f t="shared" si="29"/>
        <v/>
      </c>
      <c r="R202" s="1060"/>
      <c r="S202" s="1055"/>
      <c r="T202" s="1055"/>
      <c r="U202" s="1055"/>
      <c r="V202" s="1055"/>
      <c r="W202" s="1055"/>
      <c r="X202" s="1055"/>
      <c r="Y202" s="1074"/>
      <c r="Z202" s="1057"/>
      <c r="AA202" s="1057"/>
      <c r="AB202" s="1057"/>
      <c r="AC202" s="1057"/>
      <c r="AD202" s="1057"/>
      <c r="AE202" s="1055"/>
      <c r="AF202" s="1055"/>
      <c r="AG202" s="1055"/>
      <c r="AH202" s="1055"/>
      <c r="AI202" s="1055"/>
      <c r="AJ202" s="1055"/>
      <c r="AK202" s="1055"/>
      <c r="AL202" s="1055"/>
      <c r="AM202" s="1055"/>
      <c r="AN202" s="1055"/>
      <c r="AO202" s="1055"/>
      <c r="AP202" s="1055"/>
      <c r="AQ202" s="1055"/>
      <c r="AR202" s="1055"/>
      <c r="AS202" s="1055"/>
      <c r="AT202" s="1055"/>
    </row>
    <row r="203" ht="18.0" customHeight="1">
      <c r="A203" s="1079"/>
      <c r="B203" s="1079"/>
      <c r="C203" s="1055"/>
      <c r="D203" s="1055"/>
      <c r="E203" s="1082"/>
      <c r="F203" s="1082"/>
      <c r="G203" s="1081"/>
      <c r="H203" s="1049"/>
      <c r="I203" s="1050" t="str">
        <f t="shared" si="27"/>
        <v/>
      </c>
      <c r="J203" s="1051"/>
      <c r="K203" s="1049"/>
      <c r="L203" s="1050" t="str">
        <f t="shared" si="28"/>
        <v/>
      </c>
      <c r="M203" s="1063"/>
      <c r="N203" s="1049"/>
      <c r="O203" s="1052" t="str">
        <f t="shared" si="24"/>
        <v/>
      </c>
      <c r="P203" s="1069"/>
      <c r="Q203" s="1050" t="str">
        <f t="shared" si="29"/>
        <v/>
      </c>
      <c r="R203" s="1060"/>
      <c r="S203" s="1055"/>
      <c r="T203" s="1055"/>
      <c r="U203" s="1055"/>
      <c r="V203" s="1055"/>
      <c r="W203" s="1055"/>
      <c r="X203" s="1055"/>
      <c r="Y203" s="1074"/>
      <c r="Z203" s="1057"/>
      <c r="AA203" s="1057"/>
      <c r="AB203" s="1057"/>
      <c r="AC203" s="1057"/>
      <c r="AD203" s="1057"/>
      <c r="AE203" s="1055"/>
      <c r="AF203" s="1055"/>
      <c r="AG203" s="1055"/>
      <c r="AH203" s="1055"/>
      <c r="AI203" s="1055"/>
      <c r="AJ203" s="1055"/>
      <c r="AK203" s="1055"/>
      <c r="AL203" s="1055"/>
      <c r="AM203" s="1055"/>
      <c r="AN203" s="1055"/>
      <c r="AO203" s="1055"/>
      <c r="AP203" s="1055"/>
      <c r="AQ203" s="1055"/>
      <c r="AR203" s="1055"/>
      <c r="AS203" s="1055"/>
      <c r="AT203" s="1055"/>
    </row>
    <row r="204" ht="18.0" customHeight="1">
      <c r="A204" s="1079"/>
      <c r="B204" s="1079"/>
      <c r="C204" s="1055"/>
      <c r="D204" s="1055"/>
      <c r="E204" s="1082"/>
      <c r="F204" s="1082"/>
      <c r="G204" s="1081"/>
      <c r="H204" s="1049"/>
      <c r="I204" s="1050" t="str">
        <f t="shared" si="27"/>
        <v/>
      </c>
      <c r="J204" s="1051"/>
      <c r="K204" s="1049"/>
      <c r="L204" s="1050" t="str">
        <f t="shared" si="28"/>
        <v/>
      </c>
      <c r="M204" s="1063"/>
      <c r="N204" s="1049"/>
      <c r="O204" s="1052" t="str">
        <f t="shared" si="24"/>
        <v/>
      </c>
      <c r="P204" s="1069"/>
      <c r="Q204" s="1050" t="str">
        <f t="shared" si="29"/>
        <v/>
      </c>
      <c r="R204" s="1060"/>
      <c r="S204" s="1055"/>
      <c r="T204" s="1055"/>
      <c r="U204" s="1055"/>
      <c r="V204" s="1055"/>
      <c r="W204" s="1055"/>
      <c r="X204" s="1055"/>
      <c r="Y204" s="1074"/>
      <c r="Z204" s="1057"/>
      <c r="AA204" s="1057"/>
      <c r="AB204" s="1057"/>
      <c r="AC204" s="1057"/>
      <c r="AD204" s="1057"/>
      <c r="AE204" s="1055"/>
      <c r="AF204" s="1055"/>
      <c r="AG204" s="1055"/>
      <c r="AH204" s="1055"/>
      <c r="AI204" s="1055"/>
      <c r="AJ204" s="1055"/>
      <c r="AK204" s="1055"/>
      <c r="AL204" s="1055"/>
      <c r="AM204" s="1055"/>
      <c r="AN204" s="1055"/>
      <c r="AO204" s="1055"/>
      <c r="AP204" s="1055"/>
      <c r="AQ204" s="1055"/>
      <c r="AR204" s="1055"/>
      <c r="AS204" s="1055"/>
      <c r="AT204" s="1055"/>
    </row>
    <row r="205" ht="18.0" customHeight="1">
      <c r="A205" s="1079"/>
      <c r="B205" s="1079"/>
      <c r="C205" s="1055"/>
      <c r="D205" s="1055"/>
      <c r="E205" s="1082"/>
      <c r="F205" s="1082"/>
      <c r="G205" s="1081"/>
      <c r="H205" s="1049"/>
      <c r="I205" s="1050" t="str">
        <f t="shared" si="27"/>
        <v/>
      </c>
      <c r="J205" s="1051"/>
      <c r="K205" s="1049"/>
      <c r="L205" s="1050" t="str">
        <f t="shared" si="28"/>
        <v/>
      </c>
      <c r="M205" s="1063"/>
      <c r="N205" s="1049"/>
      <c r="O205" s="1052" t="str">
        <f t="shared" si="24"/>
        <v/>
      </c>
      <c r="P205" s="1069"/>
      <c r="Q205" s="1050" t="str">
        <f t="shared" si="29"/>
        <v/>
      </c>
      <c r="R205" s="1060"/>
      <c r="S205" s="1055"/>
      <c r="T205" s="1055"/>
      <c r="U205" s="1055"/>
      <c r="V205" s="1055"/>
      <c r="W205" s="1055"/>
      <c r="X205" s="1055"/>
      <c r="Y205" s="1074"/>
      <c r="Z205" s="1057"/>
      <c r="AA205" s="1057"/>
      <c r="AB205" s="1057"/>
      <c r="AC205" s="1057"/>
      <c r="AD205" s="1057"/>
      <c r="AE205" s="1055"/>
      <c r="AF205" s="1055"/>
      <c r="AG205" s="1055"/>
      <c r="AH205" s="1055"/>
      <c r="AI205" s="1055"/>
      <c r="AJ205" s="1055"/>
      <c r="AK205" s="1055"/>
      <c r="AL205" s="1055"/>
      <c r="AM205" s="1055"/>
      <c r="AN205" s="1055"/>
      <c r="AO205" s="1055"/>
      <c r="AP205" s="1055"/>
      <c r="AQ205" s="1055"/>
      <c r="AR205" s="1055"/>
      <c r="AS205" s="1055"/>
      <c r="AT205" s="1055"/>
    </row>
    <row r="206" ht="18.0" customHeight="1">
      <c r="A206" s="1079"/>
      <c r="B206" s="1079"/>
      <c r="C206" s="1055"/>
      <c r="D206" s="1055"/>
      <c r="E206" s="1082"/>
      <c r="F206" s="1082"/>
      <c r="G206" s="1081"/>
      <c r="H206" s="1049"/>
      <c r="I206" s="1050" t="str">
        <f t="shared" si="27"/>
        <v/>
      </c>
      <c r="J206" s="1051"/>
      <c r="K206" s="1049"/>
      <c r="L206" s="1050" t="str">
        <f t="shared" si="28"/>
        <v/>
      </c>
      <c r="M206" s="1063"/>
      <c r="N206" s="1049"/>
      <c r="O206" s="1052" t="str">
        <f t="shared" si="24"/>
        <v/>
      </c>
      <c r="P206" s="1069"/>
      <c r="Q206" s="1050" t="str">
        <f t="shared" si="29"/>
        <v/>
      </c>
      <c r="R206" s="1060"/>
      <c r="S206" s="1055"/>
      <c r="T206" s="1055"/>
      <c r="U206" s="1055"/>
      <c r="V206" s="1055"/>
      <c r="W206" s="1055"/>
      <c r="X206" s="1055"/>
      <c r="Y206" s="1074"/>
      <c r="Z206" s="1057"/>
      <c r="AA206" s="1057"/>
      <c r="AB206" s="1057"/>
      <c r="AC206" s="1057"/>
      <c r="AD206" s="1057"/>
      <c r="AE206" s="1055"/>
      <c r="AF206" s="1055"/>
      <c r="AG206" s="1055"/>
      <c r="AH206" s="1055"/>
      <c r="AI206" s="1055"/>
      <c r="AJ206" s="1055"/>
      <c r="AK206" s="1055"/>
      <c r="AL206" s="1055"/>
      <c r="AM206" s="1055"/>
      <c r="AN206" s="1055"/>
      <c r="AO206" s="1055"/>
      <c r="AP206" s="1055"/>
      <c r="AQ206" s="1055"/>
      <c r="AR206" s="1055"/>
      <c r="AS206" s="1055"/>
      <c r="AT206" s="1055"/>
    </row>
    <row r="207" ht="18.0" customHeight="1">
      <c r="A207" s="1079"/>
      <c r="B207" s="1079"/>
      <c r="C207" s="1055"/>
      <c r="D207" s="1055"/>
      <c r="E207" s="1082"/>
      <c r="F207" s="1082"/>
      <c r="G207" s="1081"/>
      <c r="H207" s="1049"/>
      <c r="I207" s="1050" t="str">
        <f t="shared" si="27"/>
        <v/>
      </c>
      <c r="J207" s="1051"/>
      <c r="K207" s="1049"/>
      <c r="L207" s="1050" t="str">
        <f t="shared" si="28"/>
        <v/>
      </c>
      <c r="M207" s="1063"/>
      <c r="N207" s="1049"/>
      <c r="O207" s="1052" t="str">
        <f t="shared" si="24"/>
        <v/>
      </c>
      <c r="P207" s="1069"/>
      <c r="Q207" s="1050" t="str">
        <f t="shared" si="29"/>
        <v/>
      </c>
      <c r="R207" s="1060"/>
      <c r="S207" s="1055"/>
      <c r="T207" s="1055"/>
      <c r="U207" s="1055"/>
      <c r="V207" s="1055"/>
      <c r="W207" s="1055"/>
      <c r="X207" s="1055"/>
      <c r="Y207" s="1074"/>
      <c r="Z207" s="1057"/>
      <c r="AA207" s="1057"/>
      <c r="AB207" s="1057"/>
      <c r="AC207" s="1057"/>
      <c r="AD207" s="1057"/>
      <c r="AE207" s="1055"/>
      <c r="AF207" s="1055"/>
      <c r="AG207" s="1055"/>
      <c r="AH207" s="1055"/>
      <c r="AI207" s="1055"/>
      <c r="AJ207" s="1055"/>
      <c r="AK207" s="1055"/>
      <c r="AL207" s="1055"/>
      <c r="AM207" s="1055"/>
      <c r="AN207" s="1055"/>
      <c r="AO207" s="1055"/>
      <c r="AP207" s="1055"/>
      <c r="AQ207" s="1055"/>
      <c r="AR207" s="1055"/>
      <c r="AS207" s="1055"/>
      <c r="AT207" s="1055"/>
    </row>
    <row r="208" ht="18.0" customHeight="1">
      <c r="A208" s="1079"/>
      <c r="B208" s="1079"/>
      <c r="C208" s="1055"/>
      <c r="D208" s="1055"/>
      <c r="E208" s="1082"/>
      <c r="F208" s="1082"/>
      <c r="G208" s="1081"/>
      <c r="H208" s="1049"/>
      <c r="I208" s="1050" t="str">
        <f t="shared" si="27"/>
        <v/>
      </c>
      <c r="J208" s="1051"/>
      <c r="K208" s="1049"/>
      <c r="L208" s="1050" t="str">
        <f t="shared" si="28"/>
        <v/>
      </c>
      <c r="M208" s="1063"/>
      <c r="N208" s="1049"/>
      <c r="O208" s="1052" t="str">
        <f t="shared" si="24"/>
        <v/>
      </c>
      <c r="P208" s="1069"/>
      <c r="Q208" s="1050" t="str">
        <f t="shared" si="29"/>
        <v/>
      </c>
      <c r="R208" s="1060"/>
      <c r="S208" s="1055"/>
      <c r="T208" s="1055"/>
      <c r="U208" s="1055"/>
      <c r="V208" s="1055"/>
      <c r="W208" s="1055"/>
      <c r="X208" s="1055"/>
      <c r="Y208" s="1074"/>
      <c r="Z208" s="1057"/>
      <c r="AA208" s="1057"/>
      <c r="AB208" s="1057"/>
      <c r="AC208" s="1057"/>
      <c r="AD208" s="1057"/>
      <c r="AE208" s="1055"/>
      <c r="AF208" s="1055"/>
      <c r="AG208" s="1055"/>
      <c r="AH208" s="1055"/>
      <c r="AI208" s="1055"/>
      <c r="AJ208" s="1055"/>
      <c r="AK208" s="1055"/>
      <c r="AL208" s="1055"/>
      <c r="AM208" s="1055"/>
      <c r="AN208" s="1055"/>
      <c r="AO208" s="1055"/>
      <c r="AP208" s="1055"/>
      <c r="AQ208" s="1055"/>
      <c r="AR208" s="1055"/>
      <c r="AS208" s="1055"/>
      <c r="AT208" s="1055"/>
    </row>
    <row r="209" ht="18.0" customHeight="1">
      <c r="A209" s="1079"/>
      <c r="B209" s="1079"/>
      <c r="C209" s="1055"/>
      <c r="D209" s="1055"/>
      <c r="E209" s="1082"/>
      <c r="F209" s="1082"/>
      <c r="G209" s="1081"/>
      <c r="H209" s="1049"/>
      <c r="I209" s="1050" t="str">
        <f t="shared" si="27"/>
        <v/>
      </c>
      <c r="J209" s="1051"/>
      <c r="K209" s="1049"/>
      <c r="L209" s="1050" t="str">
        <f t="shared" si="28"/>
        <v/>
      </c>
      <c r="M209" s="1063"/>
      <c r="N209" s="1049"/>
      <c r="O209" s="1052" t="str">
        <f t="shared" si="24"/>
        <v/>
      </c>
      <c r="P209" s="1069"/>
      <c r="Q209" s="1050" t="str">
        <f t="shared" si="29"/>
        <v/>
      </c>
      <c r="R209" s="1060"/>
      <c r="S209" s="1055"/>
      <c r="T209" s="1055"/>
      <c r="U209" s="1055"/>
      <c r="V209" s="1055"/>
      <c r="W209" s="1055"/>
      <c r="X209" s="1055"/>
      <c r="Y209" s="1074"/>
      <c r="Z209" s="1057"/>
      <c r="AA209" s="1057"/>
      <c r="AB209" s="1057"/>
      <c r="AC209" s="1057"/>
      <c r="AD209" s="1057"/>
      <c r="AE209" s="1055"/>
      <c r="AF209" s="1055"/>
      <c r="AG209" s="1055"/>
      <c r="AH209" s="1055"/>
      <c r="AI209" s="1055"/>
      <c r="AJ209" s="1055"/>
      <c r="AK209" s="1055"/>
      <c r="AL209" s="1055"/>
      <c r="AM209" s="1055"/>
      <c r="AN209" s="1055"/>
      <c r="AO209" s="1055"/>
      <c r="AP209" s="1055"/>
      <c r="AQ209" s="1055"/>
      <c r="AR209" s="1055"/>
      <c r="AS209" s="1055"/>
      <c r="AT209" s="1055"/>
    </row>
    <row r="210" ht="18.0" customHeight="1">
      <c r="A210" s="1079"/>
      <c r="B210" s="1079"/>
      <c r="C210" s="1055"/>
      <c r="D210" s="1055"/>
      <c r="E210" s="1082"/>
      <c r="F210" s="1082"/>
      <c r="G210" s="1081"/>
      <c r="H210" s="1049"/>
      <c r="I210" s="1050" t="str">
        <f t="shared" si="27"/>
        <v/>
      </c>
      <c r="J210" s="1051"/>
      <c r="K210" s="1049"/>
      <c r="L210" s="1050" t="str">
        <f t="shared" si="28"/>
        <v/>
      </c>
      <c r="M210" s="1063"/>
      <c r="N210" s="1049"/>
      <c r="O210" s="1052" t="str">
        <f t="shared" si="24"/>
        <v/>
      </c>
      <c r="P210" s="1069"/>
      <c r="Q210" s="1050" t="str">
        <f t="shared" si="29"/>
        <v/>
      </c>
      <c r="R210" s="1060"/>
      <c r="S210" s="1055"/>
      <c r="T210" s="1055"/>
      <c r="U210" s="1055"/>
      <c r="V210" s="1055"/>
      <c r="W210" s="1055"/>
      <c r="X210" s="1055"/>
      <c r="Y210" s="1074"/>
      <c r="Z210" s="1057"/>
      <c r="AA210" s="1057"/>
      <c r="AB210" s="1057"/>
      <c r="AC210" s="1057"/>
      <c r="AD210" s="1057"/>
      <c r="AE210" s="1055"/>
      <c r="AF210" s="1055"/>
      <c r="AG210" s="1055"/>
      <c r="AH210" s="1055"/>
      <c r="AI210" s="1055"/>
      <c r="AJ210" s="1055"/>
      <c r="AK210" s="1055"/>
      <c r="AL210" s="1055"/>
      <c r="AM210" s="1055"/>
      <c r="AN210" s="1055"/>
      <c r="AO210" s="1055"/>
      <c r="AP210" s="1055"/>
      <c r="AQ210" s="1055"/>
      <c r="AR210" s="1055"/>
      <c r="AS210" s="1055"/>
      <c r="AT210" s="1055"/>
    </row>
    <row r="211" ht="18.0" customHeight="1">
      <c r="A211" s="1079"/>
      <c r="B211" s="1079"/>
      <c r="C211" s="1055"/>
      <c r="D211" s="1055"/>
      <c r="E211" s="1082"/>
      <c r="F211" s="1082"/>
      <c r="G211" s="1081"/>
      <c r="H211" s="1049"/>
      <c r="I211" s="1050" t="str">
        <f t="shared" si="27"/>
        <v/>
      </c>
      <c r="J211" s="1051"/>
      <c r="K211" s="1049"/>
      <c r="L211" s="1050" t="str">
        <f t="shared" si="28"/>
        <v/>
      </c>
      <c r="M211" s="1063"/>
      <c r="N211" s="1049"/>
      <c r="O211" s="1052" t="str">
        <f t="shared" si="24"/>
        <v/>
      </c>
      <c r="P211" s="1069"/>
      <c r="Q211" s="1050" t="str">
        <f t="shared" si="29"/>
        <v/>
      </c>
      <c r="R211" s="1060"/>
      <c r="S211" s="1055"/>
      <c r="T211" s="1055"/>
      <c r="U211" s="1055"/>
      <c r="V211" s="1055"/>
      <c r="W211" s="1055"/>
      <c r="X211" s="1055"/>
      <c r="Y211" s="1074"/>
      <c r="Z211" s="1057"/>
      <c r="AA211" s="1057"/>
      <c r="AB211" s="1057"/>
      <c r="AC211" s="1057"/>
      <c r="AD211" s="1057"/>
      <c r="AE211" s="1055"/>
      <c r="AF211" s="1055"/>
      <c r="AG211" s="1055"/>
      <c r="AH211" s="1055"/>
      <c r="AI211" s="1055"/>
      <c r="AJ211" s="1055"/>
      <c r="AK211" s="1055"/>
      <c r="AL211" s="1055"/>
      <c r="AM211" s="1055"/>
      <c r="AN211" s="1055"/>
      <c r="AO211" s="1055"/>
      <c r="AP211" s="1055"/>
      <c r="AQ211" s="1055"/>
      <c r="AR211" s="1055"/>
      <c r="AS211" s="1055"/>
      <c r="AT211" s="1055"/>
    </row>
    <row r="212" ht="18.0" customHeight="1">
      <c r="A212" s="1079"/>
      <c r="B212" s="1079"/>
      <c r="C212" s="1055"/>
      <c r="D212" s="1055"/>
      <c r="E212" s="1082"/>
      <c r="F212" s="1082"/>
      <c r="G212" s="1081"/>
      <c r="H212" s="1049"/>
      <c r="I212" s="1050" t="str">
        <f t="shared" si="27"/>
        <v/>
      </c>
      <c r="J212" s="1051"/>
      <c r="K212" s="1049"/>
      <c r="L212" s="1050" t="str">
        <f t="shared" si="28"/>
        <v/>
      </c>
      <c r="M212" s="1063"/>
      <c r="N212" s="1049"/>
      <c r="O212" s="1052" t="str">
        <f t="shared" si="24"/>
        <v/>
      </c>
      <c r="P212" s="1069"/>
      <c r="Q212" s="1050" t="str">
        <f t="shared" si="29"/>
        <v/>
      </c>
      <c r="R212" s="1060"/>
      <c r="S212" s="1055"/>
      <c r="T212" s="1055"/>
      <c r="U212" s="1055"/>
      <c r="V212" s="1055"/>
      <c r="W212" s="1055"/>
      <c r="X212" s="1055"/>
      <c r="Y212" s="1074"/>
      <c r="Z212" s="1057"/>
      <c r="AA212" s="1057"/>
      <c r="AB212" s="1057"/>
      <c r="AC212" s="1057"/>
      <c r="AD212" s="1057"/>
      <c r="AE212" s="1055"/>
      <c r="AF212" s="1055"/>
      <c r="AG212" s="1055"/>
      <c r="AH212" s="1055"/>
      <c r="AI212" s="1055"/>
      <c r="AJ212" s="1055"/>
      <c r="AK212" s="1055"/>
      <c r="AL212" s="1055"/>
      <c r="AM212" s="1055"/>
      <c r="AN212" s="1055"/>
      <c r="AO212" s="1055"/>
      <c r="AP212" s="1055"/>
      <c r="AQ212" s="1055"/>
      <c r="AR212" s="1055"/>
      <c r="AS212" s="1055"/>
      <c r="AT212" s="1055"/>
    </row>
    <row r="213" ht="18.0" customHeight="1">
      <c r="A213" s="1079"/>
      <c r="B213" s="1079"/>
      <c r="C213" s="1055"/>
      <c r="D213" s="1055"/>
      <c r="E213" s="1082"/>
      <c r="F213" s="1082"/>
      <c r="G213" s="1081"/>
      <c r="H213" s="1049"/>
      <c r="I213" s="1050" t="str">
        <f t="shared" si="27"/>
        <v/>
      </c>
      <c r="J213" s="1051"/>
      <c r="K213" s="1049"/>
      <c r="L213" s="1050" t="str">
        <f t="shared" si="28"/>
        <v/>
      </c>
      <c r="M213" s="1063"/>
      <c r="N213" s="1049"/>
      <c r="O213" s="1052" t="str">
        <f t="shared" si="24"/>
        <v/>
      </c>
      <c r="P213" s="1069"/>
      <c r="Q213" s="1050" t="str">
        <f t="shared" si="29"/>
        <v/>
      </c>
      <c r="R213" s="1060"/>
      <c r="S213" s="1055"/>
      <c r="T213" s="1055"/>
      <c r="U213" s="1055"/>
      <c r="V213" s="1055"/>
      <c r="W213" s="1055"/>
      <c r="X213" s="1055"/>
      <c r="Y213" s="1074"/>
      <c r="Z213" s="1057"/>
      <c r="AA213" s="1057"/>
      <c r="AB213" s="1057"/>
      <c r="AC213" s="1057"/>
      <c r="AD213" s="1057"/>
      <c r="AE213" s="1055"/>
      <c r="AF213" s="1055"/>
      <c r="AG213" s="1055"/>
      <c r="AH213" s="1055"/>
      <c r="AI213" s="1055"/>
      <c r="AJ213" s="1055"/>
      <c r="AK213" s="1055"/>
      <c r="AL213" s="1055"/>
      <c r="AM213" s="1055"/>
      <c r="AN213" s="1055"/>
      <c r="AO213" s="1055"/>
      <c r="AP213" s="1055"/>
      <c r="AQ213" s="1055"/>
      <c r="AR213" s="1055"/>
      <c r="AS213" s="1055"/>
      <c r="AT213" s="1055"/>
    </row>
    <row r="214" ht="18.0" customHeight="1">
      <c r="A214" s="1079"/>
      <c r="B214" s="1079"/>
      <c r="C214" s="1055"/>
      <c r="D214" s="1055"/>
      <c r="E214" s="1082"/>
      <c r="F214" s="1082"/>
      <c r="G214" s="1081"/>
      <c r="H214" s="1049"/>
      <c r="I214" s="1050" t="str">
        <f t="shared" si="27"/>
        <v/>
      </c>
      <c r="J214" s="1051"/>
      <c r="K214" s="1049"/>
      <c r="L214" s="1050" t="str">
        <f t="shared" si="28"/>
        <v/>
      </c>
      <c r="M214" s="1063"/>
      <c r="N214" s="1049"/>
      <c r="O214" s="1052" t="str">
        <f t="shared" si="24"/>
        <v/>
      </c>
      <c r="P214" s="1069"/>
      <c r="Q214" s="1050" t="str">
        <f t="shared" si="29"/>
        <v/>
      </c>
      <c r="R214" s="1060"/>
      <c r="S214" s="1055"/>
      <c r="T214" s="1055"/>
      <c r="U214" s="1055"/>
      <c r="V214" s="1055"/>
      <c r="W214" s="1055"/>
      <c r="X214" s="1055"/>
      <c r="Y214" s="1074"/>
      <c r="Z214" s="1057"/>
      <c r="AA214" s="1057"/>
      <c r="AB214" s="1057"/>
      <c r="AC214" s="1057"/>
      <c r="AD214" s="1057"/>
      <c r="AE214" s="1055"/>
      <c r="AF214" s="1055"/>
      <c r="AG214" s="1055"/>
      <c r="AH214" s="1055"/>
      <c r="AI214" s="1055"/>
      <c r="AJ214" s="1055"/>
      <c r="AK214" s="1055"/>
      <c r="AL214" s="1055"/>
      <c r="AM214" s="1055"/>
      <c r="AN214" s="1055"/>
      <c r="AO214" s="1055"/>
      <c r="AP214" s="1055"/>
      <c r="AQ214" s="1055"/>
      <c r="AR214" s="1055"/>
      <c r="AS214" s="1055"/>
      <c r="AT214" s="1055"/>
    </row>
    <row r="215" ht="18.0" customHeight="1">
      <c r="A215" s="1079"/>
      <c r="B215" s="1079"/>
      <c r="C215" s="1055"/>
      <c r="D215" s="1055"/>
      <c r="E215" s="1082"/>
      <c r="F215" s="1082"/>
      <c r="G215" s="1081"/>
      <c r="H215" s="1049"/>
      <c r="I215" s="1050" t="str">
        <f t="shared" si="27"/>
        <v/>
      </c>
      <c r="J215" s="1051"/>
      <c r="K215" s="1049"/>
      <c r="L215" s="1050" t="str">
        <f t="shared" si="28"/>
        <v/>
      </c>
      <c r="M215" s="1063"/>
      <c r="N215" s="1049"/>
      <c r="O215" s="1052" t="str">
        <f t="shared" si="24"/>
        <v/>
      </c>
      <c r="P215" s="1069"/>
      <c r="Q215" s="1050" t="str">
        <f t="shared" si="29"/>
        <v/>
      </c>
      <c r="R215" s="1060"/>
      <c r="S215" s="1055"/>
      <c r="T215" s="1055"/>
      <c r="U215" s="1055"/>
      <c r="V215" s="1055"/>
      <c r="W215" s="1055"/>
      <c r="X215" s="1055"/>
      <c r="Y215" s="1074"/>
      <c r="Z215" s="1057"/>
      <c r="AA215" s="1057"/>
      <c r="AB215" s="1057"/>
      <c r="AC215" s="1057"/>
      <c r="AD215" s="1057"/>
      <c r="AE215" s="1055"/>
      <c r="AF215" s="1055"/>
      <c r="AG215" s="1055"/>
      <c r="AH215" s="1055"/>
      <c r="AI215" s="1055"/>
      <c r="AJ215" s="1055"/>
      <c r="AK215" s="1055"/>
      <c r="AL215" s="1055"/>
      <c r="AM215" s="1055"/>
      <c r="AN215" s="1055"/>
      <c r="AO215" s="1055"/>
      <c r="AP215" s="1055"/>
      <c r="AQ215" s="1055"/>
      <c r="AR215" s="1055"/>
      <c r="AS215" s="1055"/>
      <c r="AT215" s="1055"/>
    </row>
    <row r="216" ht="18.0" customHeight="1">
      <c r="A216" s="1079"/>
      <c r="B216" s="1079"/>
      <c r="C216" s="1055"/>
      <c r="D216" s="1055"/>
      <c r="E216" s="1082"/>
      <c r="F216" s="1082"/>
      <c r="G216" s="1081"/>
      <c r="H216" s="1049"/>
      <c r="I216" s="1050" t="str">
        <f t="shared" si="27"/>
        <v/>
      </c>
      <c r="J216" s="1051"/>
      <c r="K216" s="1049"/>
      <c r="L216" s="1050" t="str">
        <f t="shared" si="28"/>
        <v/>
      </c>
      <c r="M216" s="1063"/>
      <c r="N216" s="1049"/>
      <c r="O216" s="1052" t="str">
        <f t="shared" si="24"/>
        <v/>
      </c>
      <c r="P216" s="1069"/>
      <c r="Q216" s="1050" t="str">
        <f t="shared" si="29"/>
        <v/>
      </c>
      <c r="R216" s="1060"/>
      <c r="S216" s="1055"/>
      <c r="T216" s="1055"/>
      <c r="U216" s="1055"/>
      <c r="V216" s="1055"/>
      <c r="W216" s="1055"/>
      <c r="X216" s="1055"/>
      <c r="Y216" s="1074"/>
      <c r="Z216" s="1057"/>
      <c r="AA216" s="1057"/>
      <c r="AB216" s="1057"/>
      <c r="AC216" s="1057"/>
      <c r="AD216" s="1057"/>
      <c r="AE216" s="1055"/>
      <c r="AF216" s="1055"/>
      <c r="AG216" s="1055"/>
      <c r="AH216" s="1055"/>
      <c r="AI216" s="1055"/>
      <c r="AJ216" s="1055"/>
      <c r="AK216" s="1055"/>
      <c r="AL216" s="1055"/>
      <c r="AM216" s="1055"/>
      <c r="AN216" s="1055"/>
      <c r="AO216" s="1055"/>
      <c r="AP216" s="1055"/>
      <c r="AQ216" s="1055"/>
      <c r="AR216" s="1055"/>
      <c r="AS216" s="1055"/>
      <c r="AT216" s="1055"/>
    </row>
    <row r="217" ht="18.0" customHeight="1">
      <c r="A217" s="1079"/>
      <c r="B217" s="1079"/>
      <c r="C217" s="1055"/>
      <c r="D217" s="1055"/>
      <c r="E217" s="1082"/>
      <c r="F217" s="1082"/>
      <c r="G217" s="1081"/>
      <c r="H217" s="1049"/>
      <c r="I217" s="1050" t="str">
        <f t="shared" si="27"/>
        <v/>
      </c>
      <c r="J217" s="1051"/>
      <c r="K217" s="1049"/>
      <c r="L217" s="1050" t="str">
        <f t="shared" si="28"/>
        <v/>
      </c>
      <c r="M217" s="1063"/>
      <c r="N217" s="1049"/>
      <c r="O217" s="1052" t="str">
        <f t="shared" si="24"/>
        <v/>
      </c>
      <c r="P217" s="1069"/>
      <c r="Q217" s="1050" t="str">
        <f t="shared" si="29"/>
        <v/>
      </c>
      <c r="R217" s="1060"/>
      <c r="S217" s="1055"/>
      <c r="T217" s="1055"/>
      <c r="U217" s="1055"/>
      <c r="V217" s="1055"/>
      <c r="W217" s="1055"/>
      <c r="X217" s="1055"/>
      <c r="Y217" s="1074"/>
      <c r="Z217" s="1057"/>
      <c r="AA217" s="1057"/>
      <c r="AB217" s="1057"/>
      <c r="AC217" s="1057"/>
      <c r="AD217" s="1057"/>
      <c r="AE217" s="1055"/>
      <c r="AF217" s="1055"/>
      <c r="AG217" s="1055"/>
      <c r="AH217" s="1055"/>
      <c r="AI217" s="1055"/>
      <c r="AJ217" s="1055"/>
      <c r="AK217" s="1055"/>
      <c r="AL217" s="1055"/>
      <c r="AM217" s="1055"/>
      <c r="AN217" s="1055"/>
      <c r="AO217" s="1055"/>
      <c r="AP217" s="1055"/>
      <c r="AQ217" s="1055"/>
      <c r="AR217" s="1055"/>
      <c r="AS217" s="1055"/>
      <c r="AT217" s="1055"/>
    </row>
    <row r="218" ht="18.0" customHeight="1">
      <c r="A218" s="1079"/>
      <c r="B218" s="1079"/>
      <c r="C218" s="1055"/>
      <c r="D218" s="1055"/>
      <c r="E218" s="1082"/>
      <c r="F218" s="1082"/>
      <c r="G218" s="1081"/>
      <c r="H218" s="1049"/>
      <c r="I218" s="1050" t="str">
        <f t="shared" si="27"/>
        <v/>
      </c>
      <c r="J218" s="1051"/>
      <c r="K218" s="1049"/>
      <c r="L218" s="1050" t="str">
        <f t="shared" si="28"/>
        <v/>
      </c>
      <c r="M218" s="1063"/>
      <c r="N218" s="1049"/>
      <c r="O218" s="1052" t="str">
        <f t="shared" si="24"/>
        <v/>
      </c>
      <c r="P218" s="1069"/>
      <c r="Q218" s="1050" t="str">
        <f t="shared" si="29"/>
        <v/>
      </c>
      <c r="R218" s="1060"/>
      <c r="S218" s="1055"/>
      <c r="T218" s="1055"/>
      <c r="U218" s="1055"/>
      <c r="V218" s="1055"/>
      <c r="W218" s="1055"/>
      <c r="X218" s="1055"/>
      <c r="Y218" s="1074"/>
      <c r="Z218" s="1057"/>
      <c r="AA218" s="1057"/>
      <c r="AB218" s="1057"/>
      <c r="AC218" s="1057"/>
      <c r="AD218" s="1057"/>
      <c r="AE218" s="1055"/>
      <c r="AF218" s="1055"/>
      <c r="AG218" s="1055"/>
      <c r="AH218" s="1055"/>
      <c r="AI218" s="1055"/>
      <c r="AJ218" s="1055"/>
      <c r="AK218" s="1055"/>
      <c r="AL218" s="1055"/>
      <c r="AM218" s="1055"/>
      <c r="AN218" s="1055"/>
      <c r="AO218" s="1055"/>
      <c r="AP218" s="1055"/>
      <c r="AQ218" s="1055"/>
      <c r="AR218" s="1055"/>
      <c r="AS218" s="1055"/>
      <c r="AT218" s="1055"/>
    </row>
    <row r="219" ht="18.0" customHeight="1">
      <c r="A219" s="1079"/>
      <c r="B219" s="1079"/>
      <c r="C219" s="1055"/>
      <c r="D219" s="1055"/>
      <c r="E219" s="1082"/>
      <c r="F219" s="1082"/>
      <c r="G219" s="1081"/>
      <c r="H219" s="1049"/>
      <c r="I219" s="1050" t="str">
        <f t="shared" si="27"/>
        <v/>
      </c>
      <c r="J219" s="1051"/>
      <c r="K219" s="1049"/>
      <c r="L219" s="1050" t="str">
        <f t="shared" si="28"/>
        <v/>
      </c>
      <c r="M219" s="1063"/>
      <c r="N219" s="1049"/>
      <c r="O219" s="1052" t="str">
        <f t="shared" si="24"/>
        <v/>
      </c>
      <c r="P219" s="1069"/>
      <c r="Q219" s="1050" t="str">
        <f t="shared" si="29"/>
        <v/>
      </c>
      <c r="R219" s="1060"/>
      <c r="S219" s="1055"/>
      <c r="T219" s="1055"/>
      <c r="U219" s="1055"/>
      <c r="V219" s="1055"/>
      <c r="W219" s="1055"/>
      <c r="X219" s="1055"/>
      <c r="Y219" s="1074"/>
      <c r="Z219" s="1057"/>
      <c r="AA219" s="1057"/>
      <c r="AB219" s="1057"/>
      <c r="AC219" s="1057"/>
      <c r="AD219" s="1057"/>
      <c r="AE219" s="1055"/>
      <c r="AF219" s="1055"/>
      <c r="AG219" s="1055"/>
      <c r="AH219" s="1055"/>
      <c r="AI219" s="1055"/>
      <c r="AJ219" s="1055"/>
      <c r="AK219" s="1055"/>
      <c r="AL219" s="1055"/>
      <c r="AM219" s="1055"/>
      <c r="AN219" s="1055"/>
      <c r="AO219" s="1055"/>
      <c r="AP219" s="1055"/>
      <c r="AQ219" s="1055"/>
      <c r="AR219" s="1055"/>
      <c r="AS219" s="1055"/>
      <c r="AT219" s="1055"/>
    </row>
    <row r="220" ht="18.0" customHeight="1">
      <c r="A220" s="1079"/>
      <c r="B220" s="1079"/>
      <c r="C220" s="1055"/>
      <c r="D220" s="1055"/>
      <c r="E220" s="1082"/>
      <c r="F220" s="1082"/>
      <c r="G220" s="1081"/>
      <c r="H220" s="1049"/>
      <c r="I220" s="1050" t="str">
        <f t="shared" si="27"/>
        <v/>
      </c>
      <c r="J220" s="1051"/>
      <c r="K220" s="1049"/>
      <c r="L220" s="1050" t="str">
        <f t="shared" si="28"/>
        <v/>
      </c>
      <c r="M220" s="1063"/>
      <c r="N220" s="1049"/>
      <c r="O220" s="1052" t="str">
        <f t="shared" si="24"/>
        <v/>
      </c>
      <c r="P220" s="1069"/>
      <c r="Q220" s="1050" t="str">
        <f t="shared" si="29"/>
        <v/>
      </c>
      <c r="R220" s="1060"/>
      <c r="S220" s="1055"/>
      <c r="T220" s="1055"/>
      <c r="U220" s="1055"/>
      <c r="V220" s="1055"/>
      <c r="W220" s="1055"/>
      <c r="X220" s="1055"/>
      <c r="Y220" s="1074"/>
      <c r="Z220" s="1057"/>
      <c r="AA220" s="1057"/>
      <c r="AB220" s="1057"/>
      <c r="AC220" s="1057"/>
      <c r="AD220" s="1057"/>
      <c r="AE220" s="1055"/>
      <c r="AF220" s="1055"/>
      <c r="AG220" s="1055"/>
      <c r="AH220" s="1055"/>
      <c r="AI220" s="1055"/>
      <c r="AJ220" s="1055"/>
      <c r="AK220" s="1055"/>
      <c r="AL220" s="1055"/>
      <c r="AM220" s="1055"/>
      <c r="AN220" s="1055"/>
      <c r="AO220" s="1055"/>
      <c r="AP220" s="1055"/>
      <c r="AQ220" s="1055"/>
      <c r="AR220" s="1055"/>
      <c r="AS220" s="1055"/>
      <c r="AT220" s="1055"/>
    </row>
    <row r="221" ht="18.0" customHeight="1">
      <c r="A221" s="1079"/>
      <c r="B221" s="1079"/>
      <c r="C221" s="1055"/>
      <c r="D221" s="1055"/>
      <c r="E221" s="1082"/>
      <c r="F221" s="1082"/>
      <c r="G221" s="1081"/>
      <c r="H221" s="1049"/>
      <c r="I221" s="1050" t="str">
        <f t="shared" si="27"/>
        <v/>
      </c>
      <c r="J221" s="1051"/>
      <c r="K221" s="1049"/>
      <c r="L221" s="1050" t="str">
        <f t="shared" si="28"/>
        <v/>
      </c>
      <c r="M221" s="1063"/>
      <c r="N221" s="1049"/>
      <c r="O221" s="1052" t="str">
        <f t="shared" si="24"/>
        <v/>
      </c>
      <c r="P221" s="1069"/>
      <c r="Q221" s="1050" t="str">
        <f t="shared" si="29"/>
        <v/>
      </c>
      <c r="R221" s="1060"/>
      <c r="S221" s="1055"/>
      <c r="T221" s="1055"/>
      <c r="U221" s="1055"/>
      <c r="V221" s="1055"/>
      <c r="W221" s="1055"/>
      <c r="X221" s="1055"/>
      <c r="Y221" s="1074"/>
      <c r="Z221" s="1057"/>
      <c r="AA221" s="1057"/>
      <c r="AB221" s="1057"/>
      <c r="AC221" s="1057"/>
      <c r="AD221" s="1057"/>
      <c r="AE221" s="1055"/>
      <c r="AF221" s="1055"/>
      <c r="AG221" s="1055"/>
      <c r="AH221" s="1055"/>
      <c r="AI221" s="1055"/>
      <c r="AJ221" s="1055"/>
      <c r="AK221" s="1055"/>
      <c r="AL221" s="1055"/>
      <c r="AM221" s="1055"/>
      <c r="AN221" s="1055"/>
      <c r="AO221" s="1055"/>
      <c r="AP221" s="1055"/>
      <c r="AQ221" s="1055"/>
      <c r="AR221" s="1055"/>
      <c r="AS221" s="1055"/>
      <c r="AT221" s="1055"/>
    </row>
    <row r="222" ht="18.0" customHeight="1">
      <c r="A222" s="1079"/>
      <c r="B222" s="1079"/>
      <c r="C222" s="1055"/>
      <c r="D222" s="1055"/>
      <c r="E222" s="1082"/>
      <c r="F222" s="1082"/>
      <c r="G222" s="1081"/>
      <c r="H222" s="1049"/>
      <c r="I222" s="1050" t="str">
        <f t="shared" si="27"/>
        <v/>
      </c>
      <c r="J222" s="1051"/>
      <c r="K222" s="1049"/>
      <c r="L222" s="1050" t="str">
        <f t="shared" si="28"/>
        <v/>
      </c>
      <c r="M222" s="1063"/>
      <c r="N222" s="1049"/>
      <c r="O222" s="1052" t="str">
        <f t="shared" si="24"/>
        <v/>
      </c>
      <c r="P222" s="1069"/>
      <c r="Q222" s="1050" t="str">
        <f t="shared" si="29"/>
        <v/>
      </c>
      <c r="R222" s="1060"/>
      <c r="S222" s="1055"/>
      <c r="T222" s="1055"/>
      <c r="U222" s="1055"/>
      <c r="V222" s="1055"/>
      <c r="W222" s="1055"/>
      <c r="X222" s="1055"/>
      <c r="Y222" s="1074"/>
      <c r="Z222" s="1057"/>
      <c r="AA222" s="1057"/>
      <c r="AB222" s="1057"/>
      <c r="AC222" s="1057"/>
      <c r="AD222" s="1057"/>
      <c r="AE222" s="1055"/>
      <c r="AF222" s="1055"/>
      <c r="AG222" s="1055"/>
      <c r="AH222" s="1055"/>
      <c r="AI222" s="1055"/>
      <c r="AJ222" s="1055"/>
      <c r="AK222" s="1055"/>
      <c r="AL222" s="1055"/>
      <c r="AM222" s="1055"/>
      <c r="AN222" s="1055"/>
      <c r="AO222" s="1055"/>
      <c r="AP222" s="1055"/>
      <c r="AQ222" s="1055"/>
      <c r="AR222" s="1055"/>
      <c r="AS222" s="1055"/>
      <c r="AT222" s="1055"/>
    </row>
    <row r="223" ht="18.0" customHeight="1">
      <c r="A223" s="1079"/>
      <c r="B223" s="1079"/>
      <c r="C223" s="1055"/>
      <c r="D223" s="1055"/>
      <c r="E223" s="1082"/>
      <c r="F223" s="1082"/>
      <c r="G223" s="1081"/>
      <c r="H223" s="1049"/>
      <c r="I223" s="1050" t="str">
        <f t="shared" si="27"/>
        <v/>
      </c>
      <c r="J223" s="1051"/>
      <c r="K223" s="1049"/>
      <c r="L223" s="1050" t="str">
        <f t="shared" si="28"/>
        <v/>
      </c>
      <c r="M223" s="1063"/>
      <c r="N223" s="1049"/>
      <c r="O223" s="1052" t="str">
        <f t="shared" si="24"/>
        <v/>
      </c>
      <c r="P223" s="1069"/>
      <c r="Q223" s="1050" t="str">
        <f t="shared" si="29"/>
        <v/>
      </c>
      <c r="R223" s="1060"/>
      <c r="S223" s="1055"/>
      <c r="T223" s="1055"/>
      <c r="U223" s="1055"/>
      <c r="V223" s="1055"/>
      <c r="W223" s="1055"/>
      <c r="X223" s="1057"/>
      <c r="Y223" s="1074"/>
      <c r="Z223" s="1057"/>
      <c r="AA223" s="1057"/>
      <c r="AB223" s="1057"/>
      <c r="AC223" s="1057"/>
      <c r="AD223" s="1057"/>
      <c r="AE223" s="1055"/>
      <c r="AF223" s="1055"/>
      <c r="AG223" s="1055"/>
      <c r="AH223" s="1055"/>
      <c r="AI223" s="1055"/>
      <c r="AJ223" s="1055"/>
      <c r="AK223" s="1055"/>
      <c r="AL223" s="1055"/>
      <c r="AM223" s="1055"/>
      <c r="AN223" s="1055"/>
      <c r="AO223" s="1055"/>
      <c r="AP223" s="1055"/>
      <c r="AQ223" s="1055"/>
      <c r="AR223" s="1055"/>
      <c r="AS223" s="1055"/>
      <c r="AT223" s="1055"/>
    </row>
    <row r="224" ht="18.0" customHeight="1">
      <c r="A224" s="1079"/>
      <c r="B224" s="1079"/>
      <c r="C224" s="1055"/>
      <c r="D224" s="1055"/>
      <c r="E224" s="1082"/>
      <c r="F224" s="1082"/>
      <c r="G224" s="1081"/>
      <c r="H224" s="1049"/>
      <c r="I224" s="1050" t="str">
        <f t="shared" si="27"/>
        <v/>
      </c>
      <c r="J224" s="1051"/>
      <c r="K224" s="1049"/>
      <c r="L224" s="1050" t="str">
        <f t="shared" si="28"/>
        <v/>
      </c>
      <c r="M224" s="1063"/>
      <c r="N224" s="1049"/>
      <c r="O224" s="1052" t="str">
        <f t="shared" si="24"/>
        <v/>
      </c>
      <c r="P224" s="1069"/>
      <c r="Q224" s="1050" t="str">
        <f t="shared" si="29"/>
        <v/>
      </c>
      <c r="R224" s="1060"/>
      <c r="S224" s="1055"/>
      <c r="T224" s="1055"/>
      <c r="U224" s="1055"/>
      <c r="V224" s="1055"/>
      <c r="W224" s="1055"/>
      <c r="X224" s="1057"/>
      <c r="Y224" s="1074"/>
      <c r="Z224" s="1057"/>
      <c r="AA224" s="1057"/>
      <c r="AB224" s="1057"/>
      <c r="AC224" s="1057"/>
      <c r="AD224" s="1057"/>
      <c r="AE224" s="1055"/>
      <c r="AF224" s="1055"/>
      <c r="AG224" s="1055"/>
      <c r="AH224" s="1055"/>
      <c r="AI224" s="1055"/>
      <c r="AJ224" s="1055"/>
      <c r="AK224" s="1055"/>
      <c r="AL224" s="1055"/>
      <c r="AM224" s="1055"/>
      <c r="AN224" s="1055"/>
      <c r="AO224" s="1055"/>
      <c r="AP224" s="1055"/>
      <c r="AQ224" s="1055"/>
      <c r="AR224" s="1055"/>
      <c r="AS224" s="1055"/>
      <c r="AT224" s="1055"/>
    </row>
    <row r="225" ht="18.0" customHeight="1">
      <c r="A225" s="1079"/>
      <c r="B225" s="1079"/>
      <c r="C225" s="1055"/>
      <c r="D225" s="1055"/>
      <c r="E225" s="1082"/>
      <c r="F225" s="1082"/>
      <c r="G225" s="1081"/>
      <c r="H225" s="1049"/>
      <c r="I225" s="1050" t="str">
        <f t="shared" si="27"/>
        <v/>
      </c>
      <c r="J225" s="1051"/>
      <c r="K225" s="1049"/>
      <c r="L225" s="1050" t="str">
        <f t="shared" si="28"/>
        <v/>
      </c>
      <c r="M225" s="1063"/>
      <c r="N225" s="1049"/>
      <c r="O225" s="1052" t="str">
        <f t="shared" si="24"/>
        <v/>
      </c>
      <c r="P225" s="1069"/>
      <c r="Q225" s="1050" t="str">
        <f t="shared" si="29"/>
        <v/>
      </c>
      <c r="R225" s="1060"/>
      <c r="S225" s="1055"/>
      <c r="T225" s="1055"/>
      <c r="U225" s="1055"/>
      <c r="V225" s="1055"/>
      <c r="W225" s="1055"/>
      <c r="X225" s="1057"/>
      <c r="Y225" s="1074"/>
      <c r="Z225" s="1057"/>
      <c r="AA225" s="1057"/>
      <c r="AB225" s="1057"/>
      <c r="AC225" s="1057"/>
      <c r="AD225" s="1057"/>
      <c r="AE225" s="1055"/>
      <c r="AF225" s="1055"/>
      <c r="AG225" s="1055"/>
      <c r="AH225" s="1055"/>
      <c r="AI225" s="1055"/>
      <c r="AJ225" s="1055"/>
      <c r="AK225" s="1055"/>
      <c r="AL225" s="1055"/>
      <c r="AM225" s="1055"/>
      <c r="AN225" s="1055"/>
      <c r="AO225" s="1055"/>
      <c r="AP225" s="1055"/>
      <c r="AQ225" s="1055"/>
      <c r="AR225" s="1055"/>
      <c r="AS225" s="1055"/>
      <c r="AT225" s="1055"/>
    </row>
    <row r="226" ht="18.0" customHeight="1">
      <c r="A226" s="1079"/>
      <c r="B226" s="1079"/>
      <c r="C226" s="1055"/>
      <c r="D226" s="1055"/>
      <c r="E226" s="1082"/>
      <c r="F226" s="1082"/>
      <c r="G226" s="1081"/>
      <c r="H226" s="1049"/>
      <c r="I226" s="1050" t="str">
        <f t="shared" si="27"/>
        <v/>
      </c>
      <c r="J226" s="1051"/>
      <c r="K226" s="1049"/>
      <c r="L226" s="1050" t="str">
        <f t="shared" si="28"/>
        <v/>
      </c>
      <c r="M226" s="1063"/>
      <c r="N226" s="1049"/>
      <c r="O226" s="1052" t="str">
        <f t="shared" si="24"/>
        <v/>
      </c>
      <c r="P226" s="1069"/>
      <c r="Q226" s="1050" t="str">
        <f t="shared" si="29"/>
        <v/>
      </c>
      <c r="R226" s="1060"/>
      <c r="S226" s="1055"/>
      <c r="T226" s="1055"/>
      <c r="U226" s="1056"/>
      <c r="V226" s="1055"/>
      <c r="W226" s="1055"/>
      <c r="X226" s="1055"/>
      <c r="Y226" s="1074"/>
      <c r="Z226" s="1057"/>
      <c r="AA226" s="1057"/>
      <c r="AB226" s="1057"/>
      <c r="AC226" s="1057"/>
      <c r="AD226" s="1057"/>
      <c r="AE226" s="1055"/>
      <c r="AF226" s="1055"/>
      <c r="AG226" s="1055"/>
      <c r="AH226" s="1055"/>
      <c r="AI226" s="1055"/>
      <c r="AJ226" s="1055"/>
      <c r="AK226" s="1055"/>
      <c r="AL226" s="1055"/>
      <c r="AM226" s="1055"/>
      <c r="AN226" s="1055"/>
      <c r="AO226" s="1055"/>
      <c r="AP226" s="1055"/>
      <c r="AQ226" s="1055"/>
      <c r="AR226" s="1055"/>
      <c r="AS226" s="1055"/>
      <c r="AT226" s="1055"/>
    </row>
    <row r="227" ht="18.0" customHeight="1">
      <c r="A227" s="1079"/>
      <c r="B227" s="1079"/>
      <c r="C227" s="1055"/>
      <c r="D227" s="1055"/>
      <c r="E227" s="1082"/>
      <c r="F227" s="1082"/>
      <c r="G227" s="1081"/>
      <c r="H227" s="1049"/>
      <c r="I227" s="1050" t="str">
        <f t="shared" si="27"/>
        <v/>
      </c>
      <c r="J227" s="1051"/>
      <c r="K227" s="1049"/>
      <c r="L227" s="1050" t="str">
        <f t="shared" si="28"/>
        <v/>
      </c>
      <c r="M227" s="1063"/>
      <c r="N227" s="1049"/>
      <c r="O227" s="1052" t="str">
        <f t="shared" si="24"/>
        <v/>
      </c>
      <c r="P227" s="1069"/>
      <c r="Q227" s="1050" t="str">
        <f t="shared" si="29"/>
        <v/>
      </c>
      <c r="R227" s="1060"/>
      <c r="S227" s="1056"/>
      <c r="T227" s="1056"/>
      <c r="U227" s="1055"/>
      <c r="V227" s="1055"/>
      <c r="W227" s="1055"/>
      <c r="X227" s="1057"/>
      <c r="Y227" s="1074"/>
      <c r="Z227" s="1057"/>
      <c r="AA227" s="1057"/>
      <c r="AB227" s="1057"/>
      <c r="AC227" s="1057"/>
      <c r="AD227" s="1057"/>
      <c r="AE227" s="1055"/>
      <c r="AF227" s="1055"/>
      <c r="AG227" s="1055"/>
      <c r="AH227" s="1055"/>
      <c r="AI227" s="1055"/>
      <c r="AJ227" s="1055"/>
      <c r="AK227" s="1055"/>
      <c r="AL227" s="1055"/>
      <c r="AM227" s="1055"/>
      <c r="AN227" s="1055"/>
      <c r="AO227" s="1055"/>
      <c r="AP227" s="1055"/>
      <c r="AQ227" s="1055"/>
      <c r="AR227" s="1055"/>
      <c r="AS227" s="1055"/>
      <c r="AT227" s="1055"/>
    </row>
    <row r="228" ht="18.0" customHeight="1">
      <c r="A228" s="1079"/>
      <c r="B228" s="1079"/>
      <c r="C228" s="1055"/>
      <c r="D228" s="1055"/>
      <c r="E228" s="1082"/>
      <c r="F228" s="1082"/>
      <c r="G228" s="1081"/>
      <c r="H228" s="1049"/>
      <c r="I228" s="1050" t="str">
        <f t="shared" si="27"/>
        <v/>
      </c>
      <c r="J228" s="1051"/>
      <c r="K228" s="1049"/>
      <c r="L228" s="1050" t="str">
        <f t="shared" si="28"/>
        <v/>
      </c>
      <c r="M228" s="1063"/>
      <c r="N228" s="1049"/>
      <c r="O228" s="1052" t="str">
        <f t="shared" si="24"/>
        <v/>
      </c>
      <c r="P228" s="1069"/>
      <c r="Q228" s="1050" t="str">
        <f t="shared" si="29"/>
        <v/>
      </c>
      <c r="R228" s="1060"/>
      <c r="S228" s="1055"/>
      <c r="T228" s="1055"/>
      <c r="U228" s="1056"/>
      <c r="V228" s="1055"/>
      <c r="W228" s="1055"/>
      <c r="X228" s="1055"/>
      <c r="Y228" s="1058"/>
      <c r="Z228" s="1057"/>
      <c r="AA228" s="1057"/>
      <c r="AB228" s="1057"/>
      <c r="AC228" s="1057"/>
      <c r="AD228" s="1057"/>
      <c r="AE228" s="1055"/>
      <c r="AF228" s="1055"/>
      <c r="AG228" s="1055"/>
      <c r="AH228" s="1055"/>
      <c r="AI228" s="1055"/>
      <c r="AJ228" s="1055"/>
      <c r="AK228" s="1055"/>
      <c r="AL228" s="1055"/>
      <c r="AM228" s="1055"/>
      <c r="AN228" s="1055"/>
      <c r="AO228" s="1055"/>
      <c r="AP228" s="1055"/>
      <c r="AQ228" s="1055"/>
      <c r="AR228" s="1055"/>
      <c r="AS228" s="1055"/>
      <c r="AT228" s="1055"/>
    </row>
    <row r="229" ht="18.0" customHeight="1">
      <c r="A229" s="1079"/>
      <c r="B229" s="1079"/>
      <c r="C229" s="1055"/>
      <c r="D229" s="1055"/>
      <c r="E229" s="1082"/>
      <c r="F229" s="1082"/>
      <c r="G229" s="1081"/>
      <c r="H229" s="1049"/>
      <c r="I229" s="1050" t="str">
        <f t="shared" si="27"/>
        <v/>
      </c>
      <c r="J229" s="1051"/>
      <c r="K229" s="1049"/>
      <c r="L229" s="1050" t="str">
        <f t="shared" si="28"/>
        <v/>
      </c>
      <c r="M229" s="1063"/>
      <c r="N229" s="1049"/>
      <c r="O229" s="1052" t="str">
        <f t="shared" si="24"/>
        <v/>
      </c>
      <c r="P229" s="1069"/>
      <c r="Q229" s="1050" t="str">
        <f t="shared" si="29"/>
        <v/>
      </c>
      <c r="R229" s="1060"/>
      <c r="S229" s="1055"/>
      <c r="T229" s="1055"/>
      <c r="U229" s="1056"/>
      <c r="V229" s="1055"/>
      <c r="W229" s="1055"/>
      <c r="X229" s="1057"/>
      <c r="Y229" s="1058"/>
      <c r="Z229" s="1057"/>
      <c r="AA229" s="1057"/>
      <c r="AB229" s="1057"/>
      <c r="AC229" s="1057"/>
      <c r="AD229" s="1057"/>
      <c r="AE229" s="1055"/>
      <c r="AF229" s="1055"/>
      <c r="AG229" s="1055"/>
      <c r="AH229" s="1055"/>
      <c r="AI229" s="1055"/>
      <c r="AJ229" s="1055"/>
      <c r="AK229" s="1055"/>
      <c r="AL229" s="1055"/>
      <c r="AM229" s="1055"/>
      <c r="AN229" s="1055"/>
      <c r="AO229" s="1055"/>
      <c r="AP229" s="1055"/>
      <c r="AQ229" s="1055"/>
      <c r="AR229" s="1055"/>
      <c r="AS229" s="1055"/>
      <c r="AT229" s="1055"/>
    </row>
    <row r="230" ht="18.0" customHeight="1">
      <c r="A230" s="1079"/>
      <c r="B230" s="1079"/>
      <c r="C230" s="1055"/>
      <c r="D230" s="1055"/>
      <c r="E230" s="1082"/>
      <c r="F230" s="1082"/>
      <c r="G230" s="1081"/>
      <c r="H230" s="1049"/>
      <c r="I230" s="1050" t="str">
        <f t="shared" si="27"/>
        <v/>
      </c>
      <c r="J230" s="1051"/>
      <c r="K230" s="1049"/>
      <c r="L230" s="1050" t="str">
        <f t="shared" si="28"/>
        <v/>
      </c>
      <c r="M230" s="1063"/>
      <c r="N230" s="1049"/>
      <c r="O230" s="1052" t="str">
        <f t="shared" si="24"/>
        <v/>
      </c>
      <c r="P230" s="1069"/>
      <c r="Q230" s="1050" t="str">
        <f t="shared" si="29"/>
        <v/>
      </c>
      <c r="R230" s="1054"/>
      <c r="S230" s="1055"/>
      <c r="T230" s="1055"/>
      <c r="U230" s="1055"/>
      <c r="V230" s="1055"/>
      <c r="W230" s="1055"/>
      <c r="X230" s="1055"/>
      <c r="Y230" s="1058"/>
      <c r="Z230" s="1057"/>
      <c r="AA230" s="1057"/>
      <c r="AB230" s="1057"/>
      <c r="AC230" s="1057"/>
      <c r="AD230" s="1057"/>
      <c r="AE230" s="1055"/>
      <c r="AF230" s="1055"/>
      <c r="AG230" s="1055"/>
      <c r="AH230" s="1055"/>
      <c r="AI230" s="1055"/>
      <c r="AJ230" s="1055"/>
      <c r="AK230" s="1055"/>
      <c r="AL230" s="1055"/>
      <c r="AM230" s="1055"/>
      <c r="AN230" s="1055"/>
      <c r="AO230" s="1055"/>
      <c r="AP230" s="1055"/>
      <c r="AQ230" s="1055"/>
      <c r="AR230" s="1055"/>
      <c r="AS230" s="1055"/>
      <c r="AT230" s="1055"/>
    </row>
    <row r="231" ht="18.0" customHeight="1">
      <c r="A231" s="1079"/>
      <c r="B231" s="1079"/>
      <c r="C231" s="1055"/>
      <c r="D231" s="1055"/>
      <c r="E231" s="1082"/>
      <c r="F231" s="1082"/>
      <c r="G231" s="1081"/>
      <c r="H231" s="1049"/>
      <c r="I231" s="1050" t="str">
        <f t="shared" si="27"/>
        <v/>
      </c>
      <c r="J231" s="1051"/>
      <c r="K231" s="1049"/>
      <c r="L231" s="1050" t="str">
        <f t="shared" si="28"/>
        <v/>
      </c>
      <c r="M231" s="1063"/>
      <c r="N231" s="1049"/>
      <c r="O231" s="1052" t="str">
        <f t="shared" si="24"/>
        <v/>
      </c>
      <c r="P231" s="1069"/>
      <c r="Q231" s="1050" t="str">
        <f t="shared" si="29"/>
        <v/>
      </c>
      <c r="R231" s="1060"/>
      <c r="S231" s="1055"/>
      <c r="T231" s="1055"/>
      <c r="U231" s="1055"/>
      <c r="V231" s="1055"/>
      <c r="W231" s="1055"/>
      <c r="X231" s="1057"/>
      <c r="Y231" s="1074"/>
      <c r="Z231" s="1057"/>
      <c r="AA231" s="1057"/>
      <c r="AB231" s="1057"/>
      <c r="AC231" s="1057"/>
      <c r="AD231" s="1057"/>
      <c r="AE231" s="1055"/>
      <c r="AF231" s="1055"/>
      <c r="AG231" s="1055"/>
      <c r="AH231" s="1055"/>
      <c r="AI231" s="1055"/>
      <c r="AJ231" s="1055"/>
      <c r="AK231" s="1055"/>
      <c r="AL231" s="1055"/>
      <c r="AM231" s="1055"/>
      <c r="AN231" s="1055"/>
      <c r="AO231" s="1055"/>
      <c r="AP231" s="1055"/>
      <c r="AQ231" s="1055"/>
      <c r="AR231" s="1055"/>
      <c r="AS231" s="1055"/>
      <c r="AT231" s="1055"/>
    </row>
    <row r="232" ht="18.0" customHeight="1">
      <c r="A232" s="1079"/>
      <c r="B232" s="1079"/>
      <c r="C232" s="1055"/>
      <c r="D232" s="1055"/>
      <c r="E232" s="1082"/>
      <c r="F232" s="1082"/>
      <c r="G232" s="1081"/>
      <c r="H232" s="1049"/>
      <c r="I232" s="1050" t="str">
        <f t="shared" si="27"/>
        <v/>
      </c>
      <c r="J232" s="1051"/>
      <c r="K232" s="1049"/>
      <c r="L232" s="1050" t="str">
        <f t="shared" si="28"/>
        <v/>
      </c>
      <c r="M232" s="1063"/>
      <c r="N232" s="1049"/>
      <c r="O232" s="1052" t="str">
        <f t="shared" si="24"/>
        <v/>
      </c>
      <c r="P232" s="1069"/>
      <c r="Q232" s="1050" t="str">
        <f t="shared" si="29"/>
        <v/>
      </c>
      <c r="R232" s="1054"/>
      <c r="S232" s="1056"/>
      <c r="T232" s="1055"/>
      <c r="U232" s="1056"/>
      <c r="V232" s="1055"/>
      <c r="W232" s="1055"/>
      <c r="X232" s="1057"/>
      <c r="Y232" s="1058"/>
      <c r="Z232" s="1057"/>
      <c r="AA232" s="1057"/>
      <c r="AB232" s="1057"/>
      <c r="AC232" s="1057"/>
      <c r="AD232" s="1057"/>
      <c r="AE232" s="1055"/>
      <c r="AF232" s="1055"/>
      <c r="AG232" s="1055"/>
      <c r="AH232" s="1055"/>
      <c r="AI232" s="1055"/>
      <c r="AJ232" s="1055"/>
      <c r="AK232" s="1055"/>
      <c r="AL232" s="1055"/>
      <c r="AM232" s="1055"/>
      <c r="AN232" s="1055"/>
      <c r="AO232" s="1055"/>
      <c r="AP232" s="1055"/>
      <c r="AQ232" s="1055"/>
      <c r="AR232" s="1055"/>
      <c r="AS232" s="1055"/>
      <c r="AT232" s="1055"/>
    </row>
    <row r="233" ht="18.0" customHeight="1">
      <c r="A233" s="1079"/>
      <c r="B233" s="1079"/>
      <c r="C233" s="1055"/>
      <c r="D233" s="1055"/>
      <c r="E233" s="1082"/>
      <c r="F233" s="1082"/>
      <c r="G233" s="1081"/>
      <c r="H233" s="1049"/>
      <c r="I233" s="1050" t="str">
        <f t="shared" si="27"/>
        <v/>
      </c>
      <c r="J233" s="1051"/>
      <c r="K233" s="1049"/>
      <c r="L233" s="1050" t="str">
        <f t="shared" si="28"/>
        <v/>
      </c>
      <c r="M233" s="1063"/>
      <c r="N233" s="1049"/>
      <c r="O233" s="1052" t="str">
        <f t="shared" si="24"/>
        <v/>
      </c>
      <c r="P233" s="1069"/>
      <c r="Q233" s="1050" t="str">
        <f t="shared" si="29"/>
        <v/>
      </c>
      <c r="R233" s="1060"/>
      <c r="S233" s="1055"/>
      <c r="T233" s="1055"/>
      <c r="U233" s="1056"/>
      <c r="V233" s="1055"/>
      <c r="W233" s="1055"/>
      <c r="X233" s="1057"/>
      <c r="Y233" s="1074"/>
      <c r="Z233" s="1057"/>
      <c r="AA233" s="1057"/>
      <c r="AB233" s="1057"/>
      <c r="AC233" s="1057"/>
      <c r="AD233" s="1057"/>
      <c r="AE233" s="1055"/>
      <c r="AF233" s="1055"/>
      <c r="AG233" s="1055"/>
      <c r="AH233" s="1055"/>
      <c r="AI233" s="1055"/>
      <c r="AJ233" s="1055"/>
      <c r="AK233" s="1055"/>
      <c r="AL233" s="1055"/>
      <c r="AM233" s="1055"/>
      <c r="AN233" s="1055"/>
      <c r="AO233" s="1055"/>
      <c r="AP233" s="1055"/>
      <c r="AQ233" s="1055"/>
      <c r="AR233" s="1055"/>
      <c r="AS233" s="1055"/>
      <c r="AT233" s="1055"/>
    </row>
    <row r="234" ht="18.0" customHeight="1">
      <c r="A234" s="1079"/>
      <c r="B234" s="1079"/>
      <c r="C234" s="1055"/>
      <c r="D234" s="1055"/>
      <c r="E234" s="1082"/>
      <c r="F234" s="1082"/>
      <c r="G234" s="1081"/>
      <c r="H234" s="1049"/>
      <c r="I234" s="1050" t="str">
        <f t="shared" si="27"/>
        <v/>
      </c>
      <c r="J234" s="1051"/>
      <c r="K234" s="1049"/>
      <c r="L234" s="1050" t="str">
        <f t="shared" si="28"/>
        <v/>
      </c>
      <c r="M234" s="1063"/>
      <c r="N234" s="1049"/>
      <c r="O234" s="1052" t="str">
        <f t="shared" si="24"/>
        <v/>
      </c>
      <c r="P234" s="1069"/>
      <c r="Q234" s="1050" t="str">
        <f t="shared" si="29"/>
        <v/>
      </c>
      <c r="R234" s="1060"/>
      <c r="S234" s="1055"/>
      <c r="T234" s="1055"/>
      <c r="U234" s="1056"/>
      <c r="V234" s="1055"/>
      <c r="W234" s="1055"/>
      <c r="X234" s="1057"/>
      <c r="Y234" s="1074"/>
      <c r="Z234" s="1057"/>
      <c r="AA234" s="1057"/>
      <c r="AB234" s="1057"/>
      <c r="AC234" s="1057"/>
      <c r="AD234" s="1057"/>
      <c r="AE234" s="1055"/>
      <c r="AF234" s="1055"/>
      <c r="AG234" s="1055"/>
      <c r="AH234" s="1055"/>
      <c r="AI234" s="1055"/>
      <c r="AJ234" s="1055"/>
      <c r="AK234" s="1055"/>
      <c r="AL234" s="1055"/>
      <c r="AM234" s="1055"/>
      <c r="AN234" s="1055"/>
      <c r="AO234" s="1055"/>
      <c r="AP234" s="1055"/>
      <c r="AQ234" s="1055"/>
      <c r="AR234" s="1055"/>
      <c r="AS234" s="1055"/>
      <c r="AT234" s="1055"/>
    </row>
    <row r="235" ht="18.0" customHeight="1">
      <c r="A235" s="1079"/>
      <c r="B235" s="1079"/>
      <c r="C235" s="1055"/>
      <c r="D235" s="1055"/>
      <c r="E235" s="1082"/>
      <c r="F235" s="1082"/>
      <c r="G235" s="1081"/>
      <c r="H235" s="1049"/>
      <c r="I235" s="1050" t="str">
        <f t="shared" si="27"/>
        <v/>
      </c>
      <c r="J235" s="1051"/>
      <c r="K235" s="1049"/>
      <c r="L235" s="1050" t="str">
        <f t="shared" si="28"/>
        <v/>
      </c>
      <c r="M235" s="1063"/>
      <c r="N235" s="1049"/>
      <c r="O235" s="1052" t="str">
        <f t="shared" si="24"/>
        <v/>
      </c>
      <c r="P235" s="1069"/>
      <c r="Q235" s="1050" t="str">
        <f t="shared" si="29"/>
        <v/>
      </c>
      <c r="R235" s="1060"/>
      <c r="S235" s="1055"/>
      <c r="T235" s="1055"/>
      <c r="U235" s="1056"/>
      <c r="V235" s="1055"/>
      <c r="W235" s="1055"/>
      <c r="X235" s="1057"/>
      <c r="Y235" s="1074"/>
      <c r="Z235" s="1057"/>
      <c r="AA235" s="1057"/>
      <c r="AB235" s="1057"/>
      <c r="AC235" s="1057"/>
      <c r="AD235" s="1057"/>
      <c r="AE235" s="1055"/>
      <c r="AF235" s="1055"/>
      <c r="AG235" s="1055"/>
      <c r="AH235" s="1055"/>
      <c r="AI235" s="1055"/>
      <c r="AJ235" s="1055"/>
      <c r="AK235" s="1055"/>
      <c r="AL235" s="1055"/>
      <c r="AM235" s="1055"/>
      <c r="AN235" s="1055"/>
      <c r="AO235" s="1055"/>
      <c r="AP235" s="1055"/>
      <c r="AQ235" s="1055"/>
      <c r="AR235" s="1055"/>
      <c r="AS235" s="1055"/>
      <c r="AT235" s="1055"/>
    </row>
    <row r="236" ht="18.0" customHeight="1">
      <c r="A236" s="1079"/>
      <c r="B236" s="1079"/>
      <c r="C236" s="1055"/>
      <c r="D236" s="1055"/>
      <c r="E236" s="1082"/>
      <c r="F236" s="1082"/>
      <c r="G236" s="1081"/>
      <c r="H236" s="1049"/>
      <c r="I236" s="1050" t="str">
        <f t="shared" si="27"/>
        <v/>
      </c>
      <c r="J236" s="1051"/>
      <c r="K236" s="1049"/>
      <c r="L236" s="1050" t="str">
        <f t="shared" si="28"/>
        <v/>
      </c>
      <c r="M236" s="1063"/>
      <c r="N236" s="1049"/>
      <c r="O236" s="1052" t="str">
        <f t="shared" si="24"/>
        <v/>
      </c>
      <c r="P236" s="1069"/>
      <c r="Q236" s="1050" t="str">
        <f t="shared" si="29"/>
        <v/>
      </c>
      <c r="R236" s="1060"/>
      <c r="S236" s="1055"/>
      <c r="T236" s="1055"/>
      <c r="U236" s="1055"/>
      <c r="V236" s="1055"/>
      <c r="W236" s="1055"/>
      <c r="X236" s="1055"/>
      <c r="Y236" s="1074"/>
      <c r="Z236" s="1057"/>
      <c r="AA236" s="1057"/>
      <c r="AB236" s="1057"/>
      <c r="AC236" s="1057"/>
      <c r="AD236" s="1057"/>
      <c r="AE236" s="1055"/>
      <c r="AF236" s="1055"/>
      <c r="AG236" s="1055"/>
      <c r="AH236" s="1055"/>
      <c r="AI236" s="1055"/>
      <c r="AJ236" s="1055"/>
      <c r="AK236" s="1055"/>
      <c r="AL236" s="1055"/>
      <c r="AM236" s="1055"/>
      <c r="AN236" s="1055"/>
      <c r="AO236" s="1055"/>
      <c r="AP236" s="1055"/>
      <c r="AQ236" s="1055"/>
      <c r="AR236" s="1055"/>
      <c r="AS236" s="1055"/>
      <c r="AT236" s="1055"/>
    </row>
    <row r="237" ht="18.0" customHeight="1">
      <c r="A237" s="1079"/>
      <c r="B237" s="1079"/>
      <c r="C237" s="1055"/>
      <c r="D237" s="1055"/>
      <c r="E237" s="1082"/>
      <c r="F237" s="1082"/>
      <c r="G237" s="1081"/>
      <c r="H237" s="1049"/>
      <c r="I237" s="1050" t="str">
        <f t="shared" si="27"/>
        <v/>
      </c>
      <c r="J237" s="1051"/>
      <c r="K237" s="1049"/>
      <c r="L237" s="1050" t="str">
        <f t="shared" si="28"/>
        <v/>
      </c>
      <c r="M237" s="1063"/>
      <c r="N237" s="1049"/>
      <c r="O237" s="1052" t="str">
        <f t="shared" si="24"/>
        <v/>
      </c>
      <c r="P237" s="1069"/>
      <c r="Q237" s="1050" t="str">
        <f t="shared" si="29"/>
        <v/>
      </c>
      <c r="R237" s="1060"/>
      <c r="S237" s="1055"/>
      <c r="T237" s="1055"/>
      <c r="U237" s="1055"/>
      <c r="V237" s="1055"/>
      <c r="W237" s="1055"/>
      <c r="X237" s="1055"/>
      <c r="Y237" s="1058"/>
      <c r="Z237" s="1057"/>
      <c r="AA237" s="1057"/>
      <c r="AB237" s="1057"/>
      <c r="AC237" s="1057"/>
      <c r="AD237" s="1057"/>
      <c r="AE237" s="1055"/>
      <c r="AF237" s="1055"/>
      <c r="AG237" s="1055"/>
      <c r="AH237" s="1055"/>
      <c r="AI237" s="1055"/>
      <c r="AJ237" s="1055"/>
      <c r="AK237" s="1055"/>
      <c r="AL237" s="1055"/>
      <c r="AM237" s="1055"/>
      <c r="AN237" s="1055"/>
      <c r="AO237" s="1055"/>
      <c r="AP237" s="1055"/>
      <c r="AQ237" s="1055"/>
      <c r="AR237" s="1055"/>
      <c r="AS237" s="1055"/>
      <c r="AT237" s="1055"/>
    </row>
    <row r="238" ht="18.0" customHeight="1">
      <c r="A238" s="1079"/>
      <c r="B238" s="1079"/>
      <c r="C238" s="1055"/>
      <c r="D238" s="1055"/>
      <c r="E238" s="1082"/>
      <c r="F238" s="1082"/>
      <c r="G238" s="1081"/>
      <c r="H238" s="1049"/>
      <c r="I238" s="1050" t="str">
        <f t="shared" si="27"/>
        <v/>
      </c>
      <c r="J238" s="1051"/>
      <c r="K238" s="1049"/>
      <c r="L238" s="1050" t="str">
        <f t="shared" si="28"/>
        <v/>
      </c>
      <c r="M238" s="1063"/>
      <c r="N238" s="1049"/>
      <c r="O238" s="1052" t="str">
        <f t="shared" si="24"/>
        <v/>
      </c>
      <c r="P238" s="1069"/>
      <c r="Q238" s="1050" t="str">
        <f t="shared" si="29"/>
        <v/>
      </c>
      <c r="R238" s="1060"/>
      <c r="S238" s="1055"/>
      <c r="T238" s="1055"/>
      <c r="U238" s="1055"/>
      <c r="V238" s="1055"/>
      <c r="W238" s="1055"/>
      <c r="X238" s="1055"/>
      <c r="Y238" s="1074"/>
      <c r="Z238" s="1057"/>
      <c r="AA238" s="1057"/>
      <c r="AB238" s="1057"/>
      <c r="AC238" s="1057"/>
      <c r="AD238" s="1057"/>
      <c r="AE238" s="1055"/>
      <c r="AF238" s="1055"/>
      <c r="AG238" s="1055"/>
      <c r="AH238" s="1055"/>
      <c r="AI238" s="1055"/>
      <c r="AJ238" s="1055"/>
      <c r="AK238" s="1055"/>
      <c r="AL238" s="1055"/>
      <c r="AM238" s="1055"/>
      <c r="AN238" s="1055"/>
      <c r="AO238" s="1055"/>
      <c r="AP238" s="1055"/>
      <c r="AQ238" s="1055"/>
      <c r="AR238" s="1055"/>
      <c r="AS238" s="1055"/>
      <c r="AT238" s="1055"/>
    </row>
    <row r="239" ht="18.0" customHeight="1">
      <c r="A239" s="1079"/>
      <c r="B239" s="1079"/>
      <c r="C239" s="1055"/>
      <c r="D239" s="1055"/>
      <c r="E239" s="1082"/>
      <c r="F239" s="1082"/>
      <c r="G239" s="1081"/>
      <c r="H239" s="1049"/>
      <c r="I239" s="1050" t="str">
        <f t="shared" si="27"/>
        <v/>
      </c>
      <c r="J239" s="1051"/>
      <c r="K239" s="1049"/>
      <c r="L239" s="1050" t="str">
        <f t="shared" si="28"/>
        <v/>
      </c>
      <c r="M239" s="1063"/>
      <c r="N239" s="1049"/>
      <c r="O239" s="1052" t="str">
        <f t="shared" si="24"/>
        <v/>
      </c>
      <c r="P239" s="1069"/>
      <c r="Q239" s="1050" t="str">
        <f t="shared" si="29"/>
        <v/>
      </c>
      <c r="R239" s="1060"/>
      <c r="S239" s="1055"/>
      <c r="T239" s="1055"/>
      <c r="U239" s="1055"/>
      <c r="V239" s="1055"/>
      <c r="W239" s="1055"/>
      <c r="X239" s="1057"/>
      <c r="Y239" s="1074"/>
      <c r="Z239" s="1057"/>
      <c r="AA239" s="1057"/>
      <c r="AB239" s="1057"/>
      <c r="AC239" s="1057"/>
      <c r="AD239" s="1057"/>
      <c r="AE239" s="1055"/>
      <c r="AF239" s="1055"/>
      <c r="AG239" s="1055"/>
      <c r="AH239" s="1055"/>
      <c r="AI239" s="1055"/>
      <c r="AJ239" s="1055"/>
      <c r="AK239" s="1055"/>
      <c r="AL239" s="1055"/>
      <c r="AM239" s="1055"/>
      <c r="AN239" s="1055"/>
      <c r="AO239" s="1055"/>
      <c r="AP239" s="1055"/>
      <c r="AQ239" s="1055"/>
      <c r="AR239" s="1055"/>
      <c r="AS239" s="1055"/>
      <c r="AT239" s="1055"/>
    </row>
    <row r="240" ht="18.0" customHeight="1">
      <c r="A240" s="1079"/>
      <c r="B240" s="1079"/>
      <c r="C240" s="1055"/>
      <c r="D240" s="1055"/>
      <c r="E240" s="1082"/>
      <c r="F240" s="1082"/>
      <c r="G240" s="1081"/>
      <c r="H240" s="1049"/>
      <c r="I240" s="1050" t="str">
        <f t="shared" si="27"/>
        <v/>
      </c>
      <c r="J240" s="1051"/>
      <c r="K240" s="1049"/>
      <c r="L240" s="1050" t="str">
        <f t="shared" si="28"/>
        <v/>
      </c>
      <c r="M240" s="1063"/>
      <c r="N240" s="1049"/>
      <c r="O240" s="1052" t="str">
        <f t="shared" si="24"/>
        <v/>
      </c>
      <c r="P240" s="1069"/>
      <c r="Q240" s="1050" t="str">
        <f t="shared" si="29"/>
        <v/>
      </c>
      <c r="R240" s="1060"/>
      <c r="S240" s="1055"/>
      <c r="T240" s="1055"/>
      <c r="U240" s="1055"/>
      <c r="V240" s="1055"/>
      <c r="W240" s="1055"/>
      <c r="X240" s="1057"/>
      <c r="Y240" s="1074"/>
      <c r="Z240" s="1057"/>
      <c r="AA240" s="1057"/>
      <c r="AB240" s="1057"/>
      <c r="AC240" s="1057"/>
      <c r="AD240" s="1057"/>
      <c r="AE240" s="1055"/>
      <c r="AF240" s="1055"/>
      <c r="AG240" s="1055"/>
      <c r="AH240" s="1055"/>
      <c r="AI240" s="1055"/>
      <c r="AJ240" s="1055"/>
      <c r="AK240" s="1055"/>
      <c r="AL240" s="1055"/>
      <c r="AM240" s="1055"/>
      <c r="AN240" s="1055"/>
      <c r="AO240" s="1055"/>
      <c r="AP240" s="1055"/>
      <c r="AQ240" s="1055"/>
      <c r="AR240" s="1055"/>
      <c r="AS240" s="1055"/>
      <c r="AT240" s="1055"/>
    </row>
    <row r="241" ht="18.0" customHeight="1">
      <c r="A241" s="1079"/>
      <c r="B241" s="1079"/>
      <c r="C241" s="1055"/>
      <c r="D241" s="1055"/>
      <c r="E241" s="1082"/>
      <c r="F241" s="1082"/>
      <c r="G241" s="1081"/>
      <c r="H241" s="1049"/>
      <c r="I241" s="1050" t="str">
        <f t="shared" si="27"/>
        <v/>
      </c>
      <c r="J241" s="1051"/>
      <c r="K241" s="1049"/>
      <c r="L241" s="1050" t="str">
        <f t="shared" si="28"/>
        <v/>
      </c>
      <c r="M241" s="1063"/>
      <c r="N241" s="1049"/>
      <c r="O241" s="1052" t="str">
        <f t="shared" si="24"/>
        <v/>
      </c>
      <c r="P241" s="1069"/>
      <c r="Q241" s="1050" t="str">
        <f t="shared" si="29"/>
        <v/>
      </c>
      <c r="R241" s="1060"/>
      <c r="S241" s="1055"/>
      <c r="T241" s="1055"/>
      <c r="U241" s="1055"/>
      <c r="V241" s="1055"/>
      <c r="W241" s="1055"/>
      <c r="X241" s="1057"/>
      <c r="Y241" s="1074"/>
      <c r="Z241" s="1057"/>
      <c r="AA241" s="1057"/>
      <c r="AB241" s="1057"/>
      <c r="AC241" s="1057"/>
      <c r="AD241" s="1057"/>
      <c r="AE241" s="1055"/>
      <c r="AF241" s="1055"/>
      <c r="AG241" s="1055"/>
      <c r="AH241" s="1055"/>
      <c r="AI241" s="1055"/>
      <c r="AJ241" s="1055"/>
      <c r="AK241" s="1055"/>
      <c r="AL241" s="1055"/>
      <c r="AM241" s="1055"/>
      <c r="AN241" s="1055"/>
      <c r="AO241" s="1055"/>
      <c r="AP241" s="1055"/>
      <c r="AQ241" s="1055"/>
      <c r="AR241" s="1055"/>
      <c r="AS241" s="1055"/>
      <c r="AT241" s="1055"/>
    </row>
    <row r="242" ht="18.0" customHeight="1">
      <c r="A242" s="1079"/>
      <c r="B242" s="1079"/>
      <c r="C242" s="1055"/>
      <c r="D242" s="1055"/>
      <c r="E242" s="1082"/>
      <c r="F242" s="1082"/>
      <c r="G242" s="1081"/>
      <c r="H242" s="1049"/>
      <c r="I242" s="1050" t="str">
        <f t="shared" si="27"/>
        <v/>
      </c>
      <c r="J242" s="1051"/>
      <c r="K242" s="1049"/>
      <c r="L242" s="1050" t="str">
        <f t="shared" si="28"/>
        <v/>
      </c>
      <c r="M242" s="1063"/>
      <c r="N242" s="1049"/>
      <c r="O242" s="1052" t="str">
        <f t="shared" si="24"/>
        <v/>
      </c>
      <c r="P242" s="1069"/>
      <c r="Q242" s="1050" t="str">
        <f t="shared" si="29"/>
        <v/>
      </c>
      <c r="R242" s="1060"/>
      <c r="S242" s="1055"/>
      <c r="T242" s="1055"/>
      <c r="U242" s="1055"/>
      <c r="V242" s="1055"/>
      <c r="W242" s="1055"/>
      <c r="X242" s="1057"/>
      <c r="Y242" s="1074"/>
      <c r="Z242" s="1057"/>
      <c r="AA242" s="1057"/>
      <c r="AB242" s="1057"/>
      <c r="AC242" s="1057"/>
      <c r="AD242" s="1057"/>
      <c r="AE242" s="1055"/>
      <c r="AF242" s="1055"/>
      <c r="AG242" s="1055"/>
      <c r="AH242" s="1055"/>
      <c r="AI242" s="1055"/>
      <c r="AJ242" s="1055"/>
      <c r="AK242" s="1055"/>
      <c r="AL242" s="1055"/>
      <c r="AM242" s="1055"/>
      <c r="AN242" s="1055"/>
      <c r="AO242" s="1055"/>
      <c r="AP242" s="1055"/>
      <c r="AQ242" s="1055"/>
      <c r="AR242" s="1055"/>
      <c r="AS242" s="1055"/>
      <c r="AT242" s="1055"/>
    </row>
    <row r="243" ht="18.0" customHeight="1">
      <c r="A243" s="1079"/>
      <c r="B243" s="1079"/>
      <c r="C243" s="1055"/>
      <c r="D243" s="1055"/>
      <c r="E243" s="1082"/>
      <c r="F243" s="1082"/>
      <c r="G243" s="1081"/>
      <c r="H243" s="1049"/>
      <c r="I243" s="1050" t="str">
        <f t="shared" si="27"/>
        <v/>
      </c>
      <c r="J243" s="1051"/>
      <c r="K243" s="1049"/>
      <c r="L243" s="1050" t="str">
        <f t="shared" si="28"/>
        <v/>
      </c>
      <c r="M243" s="1063"/>
      <c r="N243" s="1049"/>
      <c r="O243" s="1052" t="str">
        <f t="shared" si="24"/>
        <v/>
      </c>
      <c r="P243" s="1069"/>
      <c r="Q243" s="1050" t="str">
        <f t="shared" si="29"/>
        <v/>
      </c>
      <c r="R243" s="1060"/>
      <c r="S243" s="1055"/>
      <c r="T243" s="1055"/>
      <c r="U243" s="1055"/>
      <c r="V243" s="1055"/>
      <c r="W243" s="1055"/>
      <c r="X243" s="1057"/>
      <c r="Y243" s="1074"/>
      <c r="Z243" s="1057"/>
      <c r="AA243" s="1057"/>
      <c r="AB243" s="1057"/>
      <c r="AC243" s="1057"/>
      <c r="AD243" s="1057"/>
      <c r="AE243" s="1055"/>
      <c r="AF243" s="1055"/>
      <c r="AG243" s="1055"/>
      <c r="AH243" s="1055"/>
      <c r="AI243" s="1055"/>
      <c r="AJ243" s="1055"/>
      <c r="AK243" s="1055"/>
      <c r="AL243" s="1055"/>
      <c r="AM243" s="1055"/>
      <c r="AN243" s="1055"/>
      <c r="AO243" s="1055"/>
      <c r="AP243" s="1055"/>
      <c r="AQ243" s="1055"/>
      <c r="AR243" s="1055"/>
      <c r="AS243" s="1055"/>
      <c r="AT243" s="1055"/>
    </row>
    <row r="244" ht="18.0" customHeight="1">
      <c r="A244" s="1079"/>
      <c r="B244" s="1079"/>
      <c r="C244" s="1055"/>
      <c r="D244" s="1055"/>
      <c r="E244" s="1082"/>
      <c r="F244" s="1082"/>
      <c r="G244" s="1081"/>
      <c r="H244" s="1049"/>
      <c r="I244" s="1050" t="str">
        <f t="shared" si="27"/>
        <v/>
      </c>
      <c r="J244" s="1051"/>
      <c r="K244" s="1049"/>
      <c r="L244" s="1050" t="str">
        <f t="shared" si="28"/>
        <v/>
      </c>
      <c r="M244" s="1063"/>
      <c r="N244" s="1049"/>
      <c r="O244" s="1052" t="str">
        <f t="shared" si="24"/>
        <v/>
      </c>
      <c r="P244" s="1069"/>
      <c r="Q244" s="1050" t="str">
        <f t="shared" si="29"/>
        <v/>
      </c>
      <c r="R244" s="1060"/>
      <c r="S244" s="1055"/>
      <c r="T244" s="1055"/>
      <c r="U244" s="1055"/>
      <c r="V244" s="1055"/>
      <c r="W244" s="1055"/>
      <c r="X244" s="1055"/>
      <c r="Y244" s="1074"/>
      <c r="Z244" s="1057"/>
      <c r="AA244" s="1057"/>
      <c r="AB244" s="1057"/>
      <c r="AC244" s="1057"/>
      <c r="AD244" s="1057"/>
      <c r="AE244" s="1055"/>
      <c r="AF244" s="1055"/>
      <c r="AG244" s="1055"/>
      <c r="AH244" s="1055"/>
      <c r="AI244" s="1055"/>
      <c r="AJ244" s="1055"/>
      <c r="AK244" s="1055"/>
      <c r="AL244" s="1055"/>
      <c r="AM244" s="1055"/>
      <c r="AN244" s="1055"/>
      <c r="AO244" s="1055"/>
      <c r="AP244" s="1055"/>
      <c r="AQ244" s="1055"/>
      <c r="AR244" s="1055"/>
      <c r="AS244" s="1055"/>
      <c r="AT244" s="1055"/>
    </row>
    <row r="245" ht="18.0" customHeight="1">
      <c r="A245" s="1079"/>
      <c r="B245" s="1079"/>
      <c r="C245" s="1055"/>
      <c r="D245" s="1055"/>
      <c r="E245" s="1082"/>
      <c r="F245" s="1082"/>
      <c r="G245" s="1081"/>
      <c r="H245" s="1049"/>
      <c r="I245" s="1050" t="str">
        <f t="shared" si="27"/>
        <v/>
      </c>
      <c r="J245" s="1051"/>
      <c r="K245" s="1049"/>
      <c r="L245" s="1050" t="str">
        <f t="shared" si="28"/>
        <v/>
      </c>
      <c r="M245" s="1063"/>
      <c r="N245" s="1049"/>
      <c r="O245" s="1052" t="str">
        <f t="shared" si="24"/>
        <v/>
      </c>
      <c r="P245" s="1069"/>
      <c r="Q245" s="1050" t="str">
        <f t="shared" si="29"/>
        <v/>
      </c>
      <c r="R245" s="1060"/>
      <c r="S245" s="1055"/>
      <c r="T245" s="1055"/>
      <c r="U245" s="1055"/>
      <c r="V245" s="1055"/>
      <c r="W245" s="1055"/>
      <c r="X245" s="1055"/>
      <c r="Y245" s="1074"/>
      <c r="Z245" s="1057"/>
      <c r="AA245" s="1057"/>
      <c r="AB245" s="1057"/>
      <c r="AC245" s="1057"/>
      <c r="AD245" s="1057"/>
      <c r="AE245" s="1055"/>
      <c r="AF245" s="1055"/>
      <c r="AG245" s="1055"/>
      <c r="AH245" s="1055"/>
      <c r="AI245" s="1055"/>
      <c r="AJ245" s="1055"/>
      <c r="AK245" s="1055"/>
      <c r="AL245" s="1055"/>
      <c r="AM245" s="1055"/>
      <c r="AN245" s="1055"/>
      <c r="AO245" s="1055"/>
      <c r="AP245" s="1055"/>
      <c r="AQ245" s="1055"/>
      <c r="AR245" s="1055"/>
      <c r="AS245" s="1055"/>
      <c r="AT245" s="1055"/>
    </row>
    <row r="246" ht="18.0" customHeight="1">
      <c r="A246" s="1079"/>
      <c r="B246" s="1079"/>
      <c r="C246" s="1055"/>
      <c r="D246" s="1055"/>
      <c r="E246" s="1082"/>
      <c r="F246" s="1082"/>
      <c r="G246" s="1081"/>
      <c r="H246" s="1049"/>
      <c r="I246" s="1050" t="str">
        <f t="shared" si="27"/>
        <v/>
      </c>
      <c r="J246" s="1051"/>
      <c r="K246" s="1049"/>
      <c r="L246" s="1050" t="str">
        <f t="shared" si="28"/>
        <v/>
      </c>
      <c r="M246" s="1063"/>
      <c r="N246" s="1049"/>
      <c r="O246" s="1052" t="str">
        <f t="shared" si="24"/>
        <v/>
      </c>
      <c r="P246" s="1069"/>
      <c r="Q246" s="1050" t="str">
        <f t="shared" si="29"/>
        <v/>
      </c>
      <c r="R246" s="1060"/>
      <c r="S246" s="1055"/>
      <c r="T246" s="1055"/>
      <c r="U246" s="1055"/>
      <c r="V246" s="1055"/>
      <c r="W246" s="1055"/>
      <c r="X246" s="1055"/>
      <c r="Y246" s="1074"/>
      <c r="Z246" s="1057"/>
      <c r="AA246" s="1057"/>
      <c r="AB246" s="1057"/>
      <c r="AC246" s="1057"/>
      <c r="AD246" s="1057"/>
      <c r="AE246" s="1055"/>
      <c r="AF246" s="1055"/>
      <c r="AG246" s="1055"/>
      <c r="AH246" s="1055"/>
      <c r="AI246" s="1055"/>
      <c r="AJ246" s="1055"/>
      <c r="AK246" s="1055"/>
      <c r="AL246" s="1055"/>
      <c r="AM246" s="1055"/>
      <c r="AN246" s="1055"/>
      <c r="AO246" s="1055"/>
      <c r="AP246" s="1055"/>
      <c r="AQ246" s="1055"/>
      <c r="AR246" s="1055"/>
      <c r="AS246" s="1055"/>
      <c r="AT246" s="1055"/>
    </row>
    <row r="247" ht="18.0" customHeight="1">
      <c r="A247" s="1079"/>
      <c r="B247" s="1079"/>
      <c r="C247" s="1055"/>
      <c r="D247" s="1055"/>
      <c r="E247" s="1082"/>
      <c r="F247" s="1082"/>
      <c r="G247" s="1081"/>
      <c r="H247" s="1049"/>
      <c r="I247" s="1050" t="str">
        <f t="shared" si="27"/>
        <v/>
      </c>
      <c r="J247" s="1051"/>
      <c r="K247" s="1049"/>
      <c r="L247" s="1050" t="str">
        <f t="shared" si="28"/>
        <v/>
      </c>
      <c r="M247" s="1063"/>
      <c r="N247" s="1049"/>
      <c r="O247" s="1052" t="str">
        <f t="shared" si="24"/>
        <v/>
      </c>
      <c r="P247" s="1069"/>
      <c r="Q247" s="1050" t="str">
        <f t="shared" si="29"/>
        <v/>
      </c>
      <c r="R247" s="1060"/>
      <c r="S247" s="1055"/>
      <c r="T247" s="1055"/>
      <c r="U247" s="1055"/>
      <c r="V247" s="1055"/>
      <c r="W247" s="1055"/>
      <c r="X247" s="1055"/>
      <c r="Y247" s="1074"/>
      <c r="Z247" s="1057"/>
      <c r="AA247" s="1057"/>
      <c r="AB247" s="1057"/>
      <c r="AC247" s="1057"/>
      <c r="AD247" s="1057"/>
      <c r="AE247" s="1055"/>
      <c r="AF247" s="1055"/>
      <c r="AG247" s="1055"/>
      <c r="AH247" s="1055"/>
      <c r="AI247" s="1055"/>
      <c r="AJ247" s="1055"/>
      <c r="AK247" s="1055"/>
      <c r="AL247" s="1055"/>
      <c r="AM247" s="1055"/>
      <c r="AN247" s="1055"/>
      <c r="AO247" s="1055"/>
      <c r="AP247" s="1055"/>
      <c r="AQ247" s="1055"/>
      <c r="AR247" s="1055"/>
      <c r="AS247" s="1055"/>
      <c r="AT247" s="1055"/>
    </row>
    <row r="248" ht="18.0" customHeight="1">
      <c r="A248" s="1079"/>
      <c r="B248" s="1079"/>
      <c r="C248" s="1055"/>
      <c r="D248" s="1055"/>
      <c r="E248" s="1082"/>
      <c r="F248" s="1082"/>
      <c r="G248" s="1081"/>
      <c r="H248" s="1049"/>
      <c r="I248" s="1050" t="str">
        <f t="shared" si="27"/>
        <v/>
      </c>
      <c r="J248" s="1051"/>
      <c r="K248" s="1049"/>
      <c r="L248" s="1050" t="str">
        <f t="shared" si="28"/>
        <v/>
      </c>
      <c r="M248" s="1063"/>
      <c r="N248" s="1049"/>
      <c r="O248" s="1052" t="str">
        <f t="shared" si="24"/>
        <v/>
      </c>
      <c r="P248" s="1069"/>
      <c r="Q248" s="1050" t="str">
        <f t="shared" si="29"/>
        <v/>
      </c>
      <c r="R248" s="1060"/>
      <c r="S248" s="1055"/>
      <c r="T248" s="1055"/>
      <c r="U248" s="1055"/>
      <c r="V248" s="1055"/>
      <c r="W248" s="1055"/>
      <c r="X248" s="1057"/>
      <c r="Y248" s="1074"/>
      <c r="Z248" s="1057"/>
      <c r="AA248" s="1057"/>
      <c r="AB248" s="1057"/>
      <c r="AC248" s="1057"/>
      <c r="AD248" s="1057"/>
      <c r="AE248" s="1055"/>
      <c r="AF248" s="1055"/>
      <c r="AG248" s="1055"/>
      <c r="AH248" s="1055"/>
      <c r="AI248" s="1055"/>
      <c r="AJ248" s="1055"/>
      <c r="AK248" s="1055"/>
      <c r="AL248" s="1055"/>
      <c r="AM248" s="1055"/>
      <c r="AN248" s="1055"/>
      <c r="AO248" s="1055"/>
      <c r="AP248" s="1055"/>
      <c r="AQ248" s="1055"/>
      <c r="AR248" s="1055"/>
      <c r="AS248" s="1055"/>
      <c r="AT248" s="1055"/>
    </row>
    <row r="249" ht="18.0" customHeight="1">
      <c r="A249" s="1079"/>
      <c r="B249" s="1079"/>
      <c r="C249" s="1055"/>
      <c r="D249" s="1055"/>
      <c r="E249" s="1082"/>
      <c r="F249" s="1082"/>
      <c r="G249" s="1081"/>
      <c r="H249" s="1049"/>
      <c r="I249" s="1050" t="str">
        <f t="shared" si="27"/>
        <v/>
      </c>
      <c r="J249" s="1051"/>
      <c r="K249" s="1049"/>
      <c r="L249" s="1050" t="str">
        <f t="shared" si="28"/>
        <v/>
      </c>
      <c r="M249" s="1063"/>
      <c r="N249" s="1049"/>
      <c r="O249" s="1052" t="str">
        <f t="shared" si="24"/>
        <v/>
      </c>
      <c r="P249" s="1069"/>
      <c r="Q249" s="1050" t="str">
        <f t="shared" si="29"/>
        <v/>
      </c>
      <c r="R249" s="1060"/>
      <c r="S249" s="1055"/>
      <c r="T249" s="1055"/>
      <c r="U249" s="1055"/>
      <c r="V249" s="1055"/>
      <c r="W249" s="1055"/>
      <c r="X249" s="1057"/>
      <c r="Y249" s="1074"/>
      <c r="Z249" s="1057"/>
      <c r="AA249" s="1057"/>
      <c r="AB249" s="1057"/>
      <c r="AC249" s="1057"/>
      <c r="AD249" s="1057"/>
      <c r="AE249" s="1055"/>
      <c r="AF249" s="1055"/>
      <c r="AG249" s="1055"/>
      <c r="AH249" s="1055"/>
      <c r="AI249" s="1055"/>
      <c r="AJ249" s="1055"/>
      <c r="AK249" s="1055"/>
      <c r="AL249" s="1055"/>
      <c r="AM249" s="1055"/>
      <c r="AN249" s="1055"/>
      <c r="AO249" s="1055"/>
      <c r="AP249" s="1055"/>
      <c r="AQ249" s="1055"/>
      <c r="AR249" s="1055"/>
      <c r="AS249" s="1055"/>
      <c r="AT249" s="1055"/>
    </row>
    <row r="250" ht="18.0" customHeight="1">
      <c r="A250" s="1079"/>
      <c r="B250" s="1079"/>
      <c r="C250" s="1055"/>
      <c r="D250" s="1055"/>
      <c r="E250" s="1082"/>
      <c r="F250" s="1082"/>
      <c r="G250" s="1081"/>
      <c r="H250" s="1049"/>
      <c r="I250" s="1050" t="str">
        <f t="shared" si="27"/>
        <v/>
      </c>
      <c r="J250" s="1051"/>
      <c r="K250" s="1049"/>
      <c r="L250" s="1050" t="str">
        <f t="shared" si="28"/>
        <v/>
      </c>
      <c r="M250" s="1063"/>
      <c r="N250" s="1049"/>
      <c r="O250" s="1052" t="str">
        <f t="shared" si="24"/>
        <v/>
      </c>
      <c r="P250" s="1069"/>
      <c r="Q250" s="1050" t="str">
        <f t="shared" si="29"/>
        <v/>
      </c>
      <c r="R250" s="1060"/>
      <c r="S250" s="1055"/>
      <c r="T250" s="1055"/>
      <c r="U250" s="1055"/>
      <c r="V250" s="1055"/>
      <c r="W250" s="1055"/>
      <c r="X250" s="1057"/>
      <c r="Y250" s="1074"/>
      <c r="Z250" s="1057"/>
      <c r="AA250" s="1057"/>
      <c r="AB250" s="1057"/>
      <c r="AC250" s="1057"/>
      <c r="AD250" s="1057"/>
      <c r="AE250" s="1055"/>
      <c r="AF250" s="1055"/>
      <c r="AG250" s="1055"/>
      <c r="AH250" s="1055"/>
      <c r="AI250" s="1055"/>
      <c r="AJ250" s="1055"/>
      <c r="AK250" s="1055"/>
      <c r="AL250" s="1055"/>
      <c r="AM250" s="1055"/>
      <c r="AN250" s="1055"/>
      <c r="AO250" s="1055"/>
      <c r="AP250" s="1055"/>
      <c r="AQ250" s="1055"/>
      <c r="AR250" s="1055"/>
      <c r="AS250" s="1055"/>
      <c r="AT250" s="1055"/>
    </row>
    <row r="251" ht="18.0" customHeight="1">
      <c r="A251" s="1079"/>
      <c r="B251" s="1079"/>
      <c r="C251" s="1055"/>
      <c r="D251" s="1055"/>
      <c r="E251" s="1082"/>
      <c r="F251" s="1082"/>
      <c r="G251" s="1081"/>
      <c r="H251" s="1049"/>
      <c r="I251" s="1050" t="str">
        <f t="shared" si="27"/>
        <v/>
      </c>
      <c r="J251" s="1051"/>
      <c r="K251" s="1049"/>
      <c r="L251" s="1050" t="str">
        <f t="shared" si="28"/>
        <v/>
      </c>
      <c r="M251" s="1063"/>
      <c r="N251" s="1049"/>
      <c r="O251" s="1052" t="str">
        <f t="shared" si="24"/>
        <v/>
      </c>
      <c r="P251" s="1069"/>
      <c r="Q251" s="1050" t="str">
        <f t="shared" si="29"/>
        <v/>
      </c>
      <c r="R251" s="1060"/>
      <c r="S251" s="1055"/>
      <c r="T251" s="1055"/>
      <c r="U251" s="1055"/>
      <c r="V251" s="1055"/>
      <c r="W251" s="1055"/>
      <c r="X251" s="1057"/>
      <c r="Y251" s="1074"/>
      <c r="Z251" s="1057"/>
      <c r="AA251" s="1057"/>
      <c r="AB251" s="1057"/>
      <c r="AC251" s="1057"/>
      <c r="AD251" s="1057"/>
      <c r="AE251" s="1055"/>
      <c r="AF251" s="1055"/>
      <c r="AG251" s="1055"/>
      <c r="AH251" s="1055"/>
      <c r="AI251" s="1055"/>
      <c r="AJ251" s="1055"/>
      <c r="AK251" s="1055"/>
      <c r="AL251" s="1055"/>
      <c r="AM251" s="1055"/>
      <c r="AN251" s="1055"/>
      <c r="AO251" s="1055"/>
      <c r="AP251" s="1055"/>
      <c r="AQ251" s="1055"/>
      <c r="AR251" s="1055"/>
      <c r="AS251" s="1055"/>
      <c r="AT251" s="1055"/>
    </row>
    <row r="252" ht="18.0" customHeight="1">
      <c r="A252" s="1079"/>
      <c r="B252" s="1079"/>
      <c r="C252" s="1055"/>
      <c r="D252" s="1055"/>
      <c r="E252" s="1082"/>
      <c r="F252" s="1082"/>
      <c r="G252" s="1081"/>
      <c r="H252" s="1049"/>
      <c r="I252" s="1050" t="str">
        <f t="shared" si="27"/>
        <v/>
      </c>
      <c r="J252" s="1051"/>
      <c r="K252" s="1049"/>
      <c r="L252" s="1050" t="str">
        <f t="shared" si="28"/>
        <v/>
      </c>
      <c r="M252" s="1063"/>
      <c r="N252" s="1049"/>
      <c r="O252" s="1052" t="str">
        <f t="shared" si="24"/>
        <v/>
      </c>
      <c r="P252" s="1069"/>
      <c r="Q252" s="1050" t="str">
        <f t="shared" si="29"/>
        <v/>
      </c>
      <c r="R252" s="1060"/>
      <c r="S252" s="1055"/>
      <c r="T252" s="1055"/>
      <c r="U252" s="1055"/>
      <c r="V252" s="1055"/>
      <c r="W252" s="1055"/>
      <c r="X252" s="1057"/>
      <c r="Y252" s="1074"/>
      <c r="Z252" s="1057"/>
      <c r="AA252" s="1057"/>
      <c r="AB252" s="1057"/>
      <c r="AC252" s="1057"/>
      <c r="AD252" s="1057"/>
      <c r="AE252" s="1055"/>
      <c r="AF252" s="1055"/>
      <c r="AG252" s="1055"/>
      <c r="AH252" s="1055"/>
      <c r="AI252" s="1055"/>
      <c r="AJ252" s="1055"/>
      <c r="AK252" s="1055"/>
      <c r="AL252" s="1055"/>
      <c r="AM252" s="1055"/>
      <c r="AN252" s="1055"/>
      <c r="AO252" s="1055"/>
      <c r="AP252" s="1055"/>
      <c r="AQ252" s="1055"/>
      <c r="AR252" s="1055"/>
      <c r="AS252" s="1055"/>
      <c r="AT252" s="1055"/>
    </row>
    <row r="253" ht="18.0" customHeight="1">
      <c r="A253" s="1079"/>
      <c r="B253" s="1079"/>
      <c r="C253" s="1055"/>
      <c r="D253" s="1055"/>
      <c r="E253" s="1082"/>
      <c r="F253" s="1082"/>
      <c r="G253" s="1081"/>
      <c r="H253" s="1049"/>
      <c r="I253" s="1050" t="str">
        <f t="shared" si="27"/>
        <v/>
      </c>
      <c r="J253" s="1051"/>
      <c r="K253" s="1049"/>
      <c r="L253" s="1050" t="str">
        <f t="shared" si="28"/>
        <v/>
      </c>
      <c r="M253" s="1063"/>
      <c r="N253" s="1049"/>
      <c r="O253" s="1052" t="str">
        <f t="shared" si="24"/>
        <v/>
      </c>
      <c r="P253" s="1069"/>
      <c r="Q253" s="1050" t="str">
        <f t="shared" si="29"/>
        <v/>
      </c>
      <c r="R253" s="1060"/>
      <c r="S253" s="1055"/>
      <c r="T253" s="1055"/>
      <c r="U253" s="1055"/>
      <c r="V253" s="1055"/>
      <c r="W253" s="1055"/>
      <c r="X253" s="1057"/>
      <c r="Y253" s="1074"/>
      <c r="Z253" s="1057"/>
      <c r="AA253" s="1057"/>
      <c r="AB253" s="1057"/>
      <c r="AC253" s="1057"/>
      <c r="AD253" s="1057"/>
      <c r="AE253" s="1055"/>
      <c r="AF253" s="1055"/>
      <c r="AG253" s="1055"/>
      <c r="AH253" s="1055"/>
      <c r="AI253" s="1055"/>
      <c r="AJ253" s="1055"/>
      <c r="AK253" s="1055"/>
      <c r="AL253" s="1055"/>
      <c r="AM253" s="1055"/>
      <c r="AN253" s="1055"/>
      <c r="AO253" s="1055"/>
      <c r="AP253" s="1055"/>
      <c r="AQ253" s="1055"/>
      <c r="AR253" s="1055"/>
      <c r="AS253" s="1055"/>
      <c r="AT253" s="1055"/>
    </row>
    <row r="254" ht="18.0" customHeight="1">
      <c r="A254" s="1079"/>
      <c r="B254" s="1079"/>
      <c r="C254" s="1055"/>
      <c r="D254" s="1055"/>
      <c r="E254" s="1082"/>
      <c r="F254" s="1082"/>
      <c r="G254" s="1081"/>
      <c r="H254" s="1049"/>
      <c r="I254" s="1050" t="str">
        <f t="shared" si="27"/>
        <v/>
      </c>
      <c r="J254" s="1051"/>
      <c r="K254" s="1049"/>
      <c r="L254" s="1050" t="str">
        <f t="shared" si="28"/>
        <v/>
      </c>
      <c r="M254" s="1063"/>
      <c r="N254" s="1049"/>
      <c r="O254" s="1052" t="str">
        <f t="shared" si="24"/>
        <v/>
      </c>
      <c r="P254" s="1069"/>
      <c r="Q254" s="1050" t="str">
        <f t="shared" si="29"/>
        <v/>
      </c>
      <c r="R254" s="1060"/>
      <c r="S254" s="1055"/>
      <c r="T254" s="1055"/>
      <c r="U254" s="1055"/>
      <c r="V254" s="1055"/>
      <c r="W254" s="1055"/>
      <c r="X254" s="1057"/>
      <c r="Y254" s="1074"/>
      <c r="Z254" s="1057"/>
      <c r="AA254" s="1057"/>
      <c r="AB254" s="1057"/>
      <c r="AC254" s="1057"/>
      <c r="AD254" s="1057"/>
      <c r="AE254" s="1055"/>
      <c r="AF254" s="1055"/>
      <c r="AG254" s="1055"/>
      <c r="AH254" s="1055"/>
      <c r="AI254" s="1055"/>
      <c r="AJ254" s="1055"/>
      <c r="AK254" s="1055"/>
      <c r="AL254" s="1055"/>
      <c r="AM254" s="1055"/>
      <c r="AN254" s="1055"/>
      <c r="AO254" s="1055"/>
      <c r="AP254" s="1055"/>
      <c r="AQ254" s="1055"/>
      <c r="AR254" s="1055"/>
      <c r="AS254" s="1055"/>
      <c r="AT254" s="1055"/>
    </row>
    <row r="255" ht="18.0" customHeight="1">
      <c r="A255" s="1079"/>
      <c r="B255" s="1079"/>
      <c r="C255" s="1055"/>
      <c r="D255" s="1055"/>
      <c r="E255" s="1082"/>
      <c r="F255" s="1082"/>
      <c r="G255" s="1081"/>
      <c r="H255" s="1049"/>
      <c r="I255" s="1050" t="str">
        <f t="shared" si="27"/>
        <v/>
      </c>
      <c r="J255" s="1051"/>
      <c r="K255" s="1049"/>
      <c r="L255" s="1050" t="str">
        <f t="shared" si="28"/>
        <v/>
      </c>
      <c r="M255" s="1063"/>
      <c r="N255" s="1049"/>
      <c r="O255" s="1052" t="str">
        <f t="shared" si="24"/>
        <v/>
      </c>
      <c r="P255" s="1069"/>
      <c r="Q255" s="1050" t="str">
        <f t="shared" si="29"/>
        <v/>
      </c>
      <c r="R255" s="1060"/>
      <c r="S255" s="1055"/>
      <c r="T255" s="1055"/>
      <c r="U255" s="1055"/>
      <c r="V255" s="1055"/>
      <c r="W255" s="1055"/>
      <c r="X255" s="1055"/>
      <c r="Y255" s="1074"/>
      <c r="Z255" s="1057"/>
      <c r="AA255" s="1057"/>
      <c r="AB255" s="1057"/>
      <c r="AC255" s="1057"/>
      <c r="AD255" s="1057"/>
      <c r="AE255" s="1055"/>
      <c r="AF255" s="1055"/>
      <c r="AG255" s="1055"/>
      <c r="AH255" s="1055"/>
      <c r="AI255" s="1055"/>
      <c r="AJ255" s="1055"/>
      <c r="AK255" s="1055"/>
      <c r="AL255" s="1055"/>
      <c r="AM255" s="1055"/>
      <c r="AN255" s="1055"/>
      <c r="AO255" s="1055"/>
      <c r="AP255" s="1055"/>
      <c r="AQ255" s="1055"/>
      <c r="AR255" s="1055"/>
      <c r="AS255" s="1055"/>
      <c r="AT255" s="1055"/>
    </row>
    <row r="256" ht="18.0" customHeight="1">
      <c r="A256" s="1079"/>
      <c r="B256" s="1079"/>
      <c r="C256" s="1055"/>
      <c r="D256" s="1055"/>
      <c r="E256" s="1082"/>
      <c r="F256" s="1082"/>
      <c r="G256" s="1081"/>
      <c r="H256" s="1049"/>
      <c r="I256" s="1050" t="str">
        <f t="shared" si="27"/>
        <v/>
      </c>
      <c r="J256" s="1051"/>
      <c r="K256" s="1049"/>
      <c r="L256" s="1050" t="str">
        <f t="shared" si="28"/>
        <v/>
      </c>
      <c r="M256" s="1063"/>
      <c r="N256" s="1049"/>
      <c r="O256" s="1052" t="str">
        <f t="shared" si="24"/>
        <v/>
      </c>
      <c r="P256" s="1069"/>
      <c r="Q256" s="1050" t="str">
        <f t="shared" si="29"/>
        <v/>
      </c>
      <c r="R256" s="1060"/>
      <c r="S256" s="1055"/>
      <c r="T256" s="1055"/>
      <c r="U256" s="1055"/>
      <c r="V256" s="1055"/>
      <c r="W256" s="1055"/>
      <c r="X256" s="1055"/>
      <c r="Y256" s="1074"/>
      <c r="Z256" s="1057"/>
      <c r="AA256" s="1057"/>
      <c r="AB256" s="1057"/>
      <c r="AC256" s="1057"/>
      <c r="AD256" s="1057"/>
      <c r="AE256" s="1055"/>
      <c r="AF256" s="1055"/>
      <c r="AG256" s="1055"/>
      <c r="AH256" s="1055"/>
      <c r="AI256" s="1055"/>
      <c r="AJ256" s="1055"/>
      <c r="AK256" s="1055"/>
      <c r="AL256" s="1055"/>
      <c r="AM256" s="1055"/>
      <c r="AN256" s="1055"/>
      <c r="AO256" s="1055"/>
      <c r="AP256" s="1055"/>
      <c r="AQ256" s="1055"/>
      <c r="AR256" s="1055"/>
      <c r="AS256" s="1055"/>
      <c r="AT256" s="1055"/>
    </row>
    <row r="257" ht="18.0" customHeight="1">
      <c r="A257" s="1079"/>
      <c r="B257" s="1079"/>
      <c r="C257" s="1055"/>
      <c r="D257" s="1055"/>
      <c r="E257" s="1082"/>
      <c r="F257" s="1082"/>
      <c r="G257" s="1081"/>
      <c r="H257" s="1049"/>
      <c r="I257" s="1050" t="str">
        <f t="shared" si="27"/>
        <v/>
      </c>
      <c r="J257" s="1051"/>
      <c r="K257" s="1049"/>
      <c r="L257" s="1050" t="str">
        <f t="shared" si="28"/>
        <v/>
      </c>
      <c r="M257" s="1063"/>
      <c r="N257" s="1049"/>
      <c r="O257" s="1052" t="str">
        <f t="shared" si="24"/>
        <v/>
      </c>
      <c r="P257" s="1069"/>
      <c r="Q257" s="1050" t="str">
        <f t="shared" si="29"/>
        <v/>
      </c>
      <c r="R257" s="1060"/>
      <c r="S257" s="1055"/>
      <c r="T257" s="1055"/>
      <c r="U257" s="1055"/>
      <c r="V257" s="1055"/>
      <c r="W257" s="1055"/>
      <c r="X257" s="1057"/>
      <c r="Y257" s="1074"/>
      <c r="Z257" s="1057"/>
      <c r="AA257" s="1057"/>
      <c r="AB257" s="1057"/>
      <c r="AC257" s="1057"/>
      <c r="AD257" s="1057"/>
      <c r="AE257" s="1055"/>
      <c r="AF257" s="1055"/>
      <c r="AG257" s="1055"/>
      <c r="AH257" s="1055"/>
      <c r="AI257" s="1055"/>
      <c r="AJ257" s="1055"/>
      <c r="AK257" s="1055"/>
      <c r="AL257" s="1055"/>
      <c r="AM257" s="1055"/>
      <c r="AN257" s="1055"/>
      <c r="AO257" s="1055"/>
      <c r="AP257" s="1055"/>
      <c r="AQ257" s="1055"/>
      <c r="AR257" s="1055"/>
      <c r="AS257" s="1055"/>
      <c r="AT257" s="1055"/>
    </row>
    <row r="258" ht="18.0" customHeight="1">
      <c r="A258" s="1079"/>
      <c r="B258" s="1079"/>
      <c r="C258" s="1055"/>
      <c r="D258" s="1055"/>
      <c r="E258" s="1082"/>
      <c r="F258" s="1082"/>
      <c r="G258" s="1081"/>
      <c r="H258" s="1049"/>
      <c r="I258" s="1050" t="str">
        <f t="shared" si="27"/>
        <v/>
      </c>
      <c r="J258" s="1051"/>
      <c r="K258" s="1049"/>
      <c r="L258" s="1050" t="str">
        <f t="shared" si="28"/>
        <v/>
      </c>
      <c r="M258" s="1063"/>
      <c r="N258" s="1049"/>
      <c r="O258" s="1052" t="str">
        <f t="shared" si="24"/>
        <v/>
      </c>
      <c r="P258" s="1069"/>
      <c r="Q258" s="1050" t="str">
        <f t="shared" si="29"/>
        <v/>
      </c>
      <c r="R258" s="1060"/>
      <c r="S258" s="1055"/>
      <c r="T258" s="1055"/>
      <c r="U258" s="1055"/>
      <c r="V258" s="1055"/>
      <c r="W258" s="1055"/>
      <c r="X258" s="1057"/>
      <c r="Y258" s="1074"/>
      <c r="Z258" s="1057"/>
      <c r="AA258" s="1055"/>
      <c r="AB258" s="1055"/>
      <c r="AC258" s="1057"/>
      <c r="AD258" s="1057"/>
      <c r="AE258" s="1055"/>
      <c r="AF258" s="1055"/>
      <c r="AG258" s="1055"/>
      <c r="AH258" s="1055"/>
      <c r="AI258" s="1055"/>
      <c r="AJ258" s="1055"/>
      <c r="AK258" s="1055"/>
      <c r="AL258" s="1055"/>
      <c r="AM258" s="1055"/>
      <c r="AN258" s="1055"/>
      <c r="AO258" s="1055"/>
      <c r="AP258" s="1055"/>
      <c r="AQ258" s="1055"/>
      <c r="AR258" s="1055"/>
      <c r="AS258" s="1055"/>
      <c r="AT258" s="1055"/>
    </row>
    <row r="259" ht="18.0" customHeight="1">
      <c r="A259" s="1079"/>
      <c r="B259" s="1079"/>
      <c r="C259" s="1055"/>
      <c r="D259" s="1055"/>
      <c r="E259" s="1082"/>
      <c r="F259" s="1082"/>
      <c r="G259" s="1081"/>
      <c r="H259" s="1049"/>
      <c r="I259" s="1050" t="str">
        <f t="shared" si="27"/>
        <v/>
      </c>
      <c r="J259" s="1051"/>
      <c r="K259" s="1049"/>
      <c r="L259" s="1050" t="str">
        <f t="shared" si="28"/>
        <v/>
      </c>
      <c r="M259" s="1063"/>
      <c r="N259" s="1049"/>
      <c r="O259" s="1052" t="str">
        <f t="shared" si="24"/>
        <v/>
      </c>
      <c r="P259" s="1069"/>
      <c r="Q259" s="1050" t="str">
        <f t="shared" si="29"/>
        <v/>
      </c>
      <c r="R259" s="1060"/>
      <c r="S259" s="1055"/>
      <c r="T259" s="1055"/>
      <c r="U259" s="1055"/>
      <c r="V259" s="1055"/>
      <c r="W259" s="1055"/>
      <c r="X259" s="1055"/>
      <c r="Y259" s="1074"/>
      <c r="Z259" s="1057"/>
      <c r="AA259" s="1057"/>
      <c r="AB259" s="1057"/>
      <c r="AC259" s="1057"/>
      <c r="AD259" s="1057"/>
      <c r="AE259" s="1055"/>
      <c r="AF259" s="1055"/>
      <c r="AG259" s="1055"/>
      <c r="AH259" s="1055"/>
      <c r="AI259" s="1055"/>
      <c r="AJ259" s="1055"/>
      <c r="AK259" s="1055"/>
      <c r="AL259" s="1055"/>
      <c r="AM259" s="1055"/>
      <c r="AN259" s="1055"/>
      <c r="AO259" s="1055"/>
      <c r="AP259" s="1055"/>
      <c r="AQ259" s="1055"/>
      <c r="AR259" s="1055"/>
      <c r="AS259" s="1055"/>
      <c r="AT259" s="1055"/>
    </row>
    <row r="260" ht="18.0" customHeight="1">
      <c r="A260" s="1079"/>
      <c r="B260" s="1079"/>
      <c r="C260" s="1055"/>
      <c r="D260" s="1055"/>
      <c r="E260" s="1082"/>
      <c r="F260" s="1082"/>
      <c r="G260" s="1081"/>
      <c r="H260" s="1049"/>
      <c r="I260" s="1050" t="str">
        <f t="shared" si="27"/>
        <v/>
      </c>
      <c r="J260" s="1051"/>
      <c r="K260" s="1049"/>
      <c r="L260" s="1050" t="str">
        <f t="shared" si="28"/>
        <v/>
      </c>
      <c r="M260" s="1063"/>
      <c r="N260" s="1049"/>
      <c r="O260" s="1052" t="str">
        <f t="shared" si="24"/>
        <v/>
      </c>
      <c r="P260" s="1069"/>
      <c r="Q260" s="1050" t="str">
        <f t="shared" si="29"/>
        <v/>
      </c>
      <c r="R260" s="1060"/>
      <c r="S260" s="1055"/>
      <c r="T260" s="1055"/>
      <c r="U260" s="1055"/>
      <c r="V260" s="1055"/>
      <c r="W260" s="1055"/>
      <c r="X260" s="1055"/>
      <c r="Y260" s="1074"/>
      <c r="Z260" s="1057"/>
      <c r="AA260" s="1057"/>
      <c r="AB260" s="1057"/>
      <c r="AC260" s="1057"/>
      <c r="AD260" s="1057"/>
      <c r="AE260" s="1055"/>
      <c r="AF260" s="1055"/>
      <c r="AG260" s="1055"/>
      <c r="AH260" s="1055"/>
      <c r="AI260" s="1055"/>
      <c r="AJ260" s="1055"/>
      <c r="AK260" s="1055"/>
      <c r="AL260" s="1055"/>
      <c r="AM260" s="1055"/>
      <c r="AN260" s="1055"/>
      <c r="AO260" s="1055"/>
      <c r="AP260" s="1055"/>
      <c r="AQ260" s="1055"/>
      <c r="AR260" s="1055"/>
      <c r="AS260" s="1055"/>
      <c r="AT260" s="1055"/>
    </row>
    <row r="261" ht="18.0" customHeight="1">
      <c r="A261" s="1079"/>
      <c r="B261" s="1079"/>
      <c r="C261" s="1055"/>
      <c r="D261" s="1055"/>
      <c r="E261" s="1082"/>
      <c r="F261" s="1082"/>
      <c r="G261" s="1081"/>
      <c r="H261" s="1049"/>
      <c r="I261" s="1050" t="str">
        <f t="shared" si="27"/>
        <v/>
      </c>
      <c r="J261" s="1051"/>
      <c r="K261" s="1049"/>
      <c r="L261" s="1050" t="str">
        <f t="shared" si="28"/>
        <v/>
      </c>
      <c r="M261" s="1063"/>
      <c r="N261" s="1049"/>
      <c r="O261" s="1052" t="str">
        <f t="shared" si="24"/>
        <v/>
      </c>
      <c r="P261" s="1069"/>
      <c r="Q261" s="1050" t="str">
        <f t="shared" si="29"/>
        <v/>
      </c>
      <c r="R261" s="1060"/>
      <c r="S261" s="1055"/>
      <c r="T261" s="1055"/>
      <c r="U261" s="1055"/>
      <c r="V261" s="1055"/>
      <c r="W261" s="1055"/>
      <c r="X261" s="1055"/>
      <c r="Y261" s="1074"/>
      <c r="Z261" s="1057"/>
      <c r="AA261" s="1057"/>
      <c r="AB261" s="1057"/>
      <c r="AC261" s="1057"/>
      <c r="AD261" s="1057"/>
      <c r="AE261" s="1055"/>
      <c r="AF261" s="1055"/>
      <c r="AG261" s="1055"/>
      <c r="AH261" s="1055"/>
      <c r="AI261" s="1055"/>
      <c r="AJ261" s="1055"/>
      <c r="AK261" s="1055"/>
      <c r="AL261" s="1055"/>
      <c r="AM261" s="1055"/>
      <c r="AN261" s="1055"/>
      <c r="AO261" s="1055"/>
      <c r="AP261" s="1055"/>
      <c r="AQ261" s="1055"/>
      <c r="AR261" s="1055"/>
      <c r="AS261" s="1055"/>
      <c r="AT261" s="1055"/>
    </row>
    <row r="262" ht="18.0" customHeight="1">
      <c r="A262" s="1079"/>
      <c r="B262" s="1079"/>
      <c r="C262" s="1055"/>
      <c r="D262" s="1055"/>
      <c r="E262" s="1082"/>
      <c r="F262" s="1082"/>
      <c r="G262" s="1081"/>
      <c r="H262" s="1049"/>
      <c r="I262" s="1050" t="str">
        <f t="shared" si="27"/>
        <v/>
      </c>
      <c r="J262" s="1051"/>
      <c r="K262" s="1049"/>
      <c r="L262" s="1050" t="str">
        <f t="shared" si="28"/>
        <v/>
      </c>
      <c r="M262" s="1063"/>
      <c r="N262" s="1049"/>
      <c r="O262" s="1052" t="str">
        <f t="shared" si="24"/>
        <v/>
      </c>
      <c r="P262" s="1069"/>
      <c r="Q262" s="1050" t="str">
        <f t="shared" si="29"/>
        <v/>
      </c>
      <c r="R262" s="1060"/>
      <c r="S262" s="1055"/>
      <c r="T262" s="1055"/>
      <c r="U262" s="1055"/>
      <c r="V262" s="1055"/>
      <c r="W262" s="1055"/>
      <c r="X262" s="1057"/>
      <c r="Y262" s="1074"/>
      <c r="Z262" s="1057"/>
      <c r="AA262" s="1057"/>
      <c r="AB262" s="1057"/>
      <c r="AC262" s="1057"/>
      <c r="AD262" s="1057"/>
      <c r="AE262" s="1055"/>
      <c r="AF262" s="1055"/>
      <c r="AG262" s="1055"/>
      <c r="AH262" s="1055"/>
      <c r="AI262" s="1055"/>
      <c r="AJ262" s="1055"/>
      <c r="AK262" s="1055"/>
      <c r="AL262" s="1055"/>
      <c r="AM262" s="1055"/>
      <c r="AN262" s="1055"/>
      <c r="AO262" s="1055"/>
      <c r="AP262" s="1055"/>
      <c r="AQ262" s="1055"/>
      <c r="AR262" s="1055"/>
      <c r="AS262" s="1055"/>
      <c r="AT262" s="1055"/>
    </row>
    <row r="263" ht="18.0" customHeight="1">
      <c r="A263" s="1079"/>
      <c r="B263" s="1079"/>
      <c r="C263" s="1055"/>
      <c r="D263" s="1055"/>
      <c r="E263" s="1082"/>
      <c r="F263" s="1082"/>
      <c r="G263" s="1081"/>
      <c r="H263" s="1049"/>
      <c r="I263" s="1050" t="str">
        <f t="shared" si="27"/>
        <v/>
      </c>
      <c r="J263" s="1051"/>
      <c r="K263" s="1049"/>
      <c r="L263" s="1050" t="str">
        <f t="shared" si="28"/>
        <v/>
      </c>
      <c r="M263" s="1063"/>
      <c r="N263" s="1049"/>
      <c r="O263" s="1052" t="str">
        <f t="shared" si="24"/>
        <v/>
      </c>
      <c r="P263" s="1069"/>
      <c r="Q263" s="1050" t="str">
        <f t="shared" si="29"/>
        <v/>
      </c>
      <c r="R263" s="1060"/>
      <c r="S263" s="1055"/>
      <c r="T263" s="1055"/>
      <c r="U263" s="1055"/>
      <c r="V263" s="1055"/>
      <c r="W263" s="1055"/>
      <c r="X263" s="1055"/>
      <c r="Y263" s="1074"/>
      <c r="Z263" s="1057"/>
      <c r="AA263" s="1057"/>
      <c r="AB263" s="1057"/>
      <c r="AC263" s="1057"/>
      <c r="AD263" s="1057"/>
      <c r="AE263" s="1055"/>
      <c r="AF263" s="1055"/>
      <c r="AG263" s="1055"/>
      <c r="AH263" s="1055"/>
      <c r="AI263" s="1055"/>
      <c r="AJ263" s="1055"/>
      <c r="AK263" s="1055"/>
      <c r="AL263" s="1055"/>
      <c r="AM263" s="1055"/>
      <c r="AN263" s="1055"/>
      <c r="AO263" s="1055"/>
      <c r="AP263" s="1055"/>
      <c r="AQ263" s="1055"/>
      <c r="AR263" s="1055"/>
      <c r="AS263" s="1055"/>
      <c r="AT263" s="1055"/>
    </row>
    <row r="264" ht="18.0" customHeight="1">
      <c r="A264" s="1079"/>
      <c r="B264" s="1079"/>
      <c r="C264" s="1055"/>
      <c r="D264" s="1055"/>
      <c r="E264" s="1082"/>
      <c r="F264" s="1082"/>
      <c r="G264" s="1081"/>
      <c r="H264" s="1049"/>
      <c r="I264" s="1050" t="str">
        <f t="shared" si="27"/>
        <v/>
      </c>
      <c r="J264" s="1051"/>
      <c r="K264" s="1049"/>
      <c r="L264" s="1050" t="str">
        <f t="shared" si="28"/>
        <v/>
      </c>
      <c r="M264" s="1063"/>
      <c r="N264" s="1049"/>
      <c r="O264" s="1052" t="str">
        <f t="shared" si="24"/>
        <v/>
      </c>
      <c r="P264" s="1069"/>
      <c r="Q264" s="1050" t="str">
        <f t="shared" si="29"/>
        <v/>
      </c>
      <c r="R264" s="1060"/>
      <c r="S264" s="1055"/>
      <c r="T264" s="1055"/>
      <c r="U264" s="1055"/>
      <c r="V264" s="1055"/>
      <c r="W264" s="1055"/>
      <c r="X264" s="1057"/>
      <c r="Y264" s="1074"/>
      <c r="Z264" s="1057"/>
      <c r="AA264" s="1057"/>
      <c r="AB264" s="1057"/>
      <c r="AC264" s="1057"/>
      <c r="AD264" s="1057"/>
      <c r="AE264" s="1055"/>
      <c r="AF264" s="1055"/>
      <c r="AG264" s="1055"/>
      <c r="AH264" s="1055"/>
      <c r="AI264" s="1055"/>
      <c r="AJ264" s="1055"/>
      <c r="AK264" s="1055"/>
      <c r="AL264" s="1055"/>
      <c r="AM264" s="1055"/>
      <c r="AN264" s="1055"/>
      <c r="AO264" s="1055"/>
      <c r="AP264" s="1055"/>
      <c r="AQ264" s="1055"/>
      <c r="AR264" s="1055"/>
      <c r="AS264" s="1055"/>
      <c r="AT264" s="1055"/>
    </row>
    <row r="265" ht="18.0" customHeight="1">
      <c r="A265" s="1079"/>
      <c r="B265" s="1079"/>
      <c r="C265" s="1055"/>
      <c r="D265" s="1055"/>
      <c r="E265" s="1082"/>
      <c r="F265" s="1082"/>
      <c r="G265" s="1081"/>
      <c r="H265" s="1049"/>
      <c r="I265" s="1050" t="str">
        <f t="shared" si="27"/>
        <v/>
      </c>
      <c r="J265" s="1051"/>
      <c r="K265" s="1049"/>
      <c r="L265" s="1050" t="str">
        <f t="shared" si="28"/>
        <v/>
      </c>
      <c r="M265" s="1063"/>
      <c r="N265" s="1049"/>
      <c r="O265" s="1052" t="str">
        <f t="shared" si="24"/>
        <v/>
      </c>
      <c r="P265" s="1069"/>
      <c r="Q265" s="1050" t="str">
        <f t="shared" si="29"/>
        <v/>
      </c>
      <c r="R265" s="1060"/>
      <c r="S265" s="1055"/>
      <c r="T265" s="1055"/>
      <c r="U265" s="1055"/>
      <c r="V265" s="1055"/>
      <c r="W265" s="1055"/>
      <c r="X265" s="1057"/>
      <c r="Y265" s="1074"/>
      <c r="Z265" s="1057"/>
      <c r="AA265" s="1057"/>
      <c r="AB265" s="1057"/>
      <c r="AC265" s="1057"/>
      <c r="AD265" s="1057"/>
      <c r="AE265" s="1055"/>
      <c r="AF265" s="1055"/>
      <c r="AG265" s="1055"/>
      <c r="AH265" s="1055"/>
      <c r="AI265" s="1055"/>
      <c r="AJ265" s="1055"/>
      <c r="AK265" s="1055"/>
      <c r="AL265" s="1055"/>
      <c r="AM265" s="1055"/>
      <c r="AN265" s="1055"/>
      <c r="AO265" s="1055"/>
      <c r="AP265" s="1055"/>
      <c r="AQ265" s="1055"/>
      <c r="AR265" s="1055"/>
      <c r="AS265" s="1055"/>
      <c r="AT265" s="1055"/>
    </row>
    <row r="266" ht="18.0" customHeight="1">
      <c r="A266" s="1079"/>
      <c r="B266" s="1079"/>
      <c r="C266" s="1055"/>
      <c r="D266" s="1055"/>
      <c r="E266" s="1082"/>
      <c r="F266" s="1082"/>
      <c r="G266" s="1081"/>
      <c r="H266" s="1049"/>
      <c r="I266" s="1050" t="str">
        <f t="shared" si="27"/>
        <v/>
      </c>
      <c r="J266" s="1051"/>
      <c r="K266" s="1049"/>
      <c r="L266" s="1050" t="str">
        <f t="shared" si="28"/>
        <v/>
      </c>
      <c r="M266" s="1063"/>
      <c r="N266" s="1049"/>
      <c r="O266" s="1052" t="str">
        <f t="shared" si="24"/>
        <v/>
      </c>
      <c r="P266" s="1069"/>
      <c r="Q266" s="1050" t="str">
        <f t="shared" si="29"/>
        <v/>
      </c>
      <c r="R266" s="1060"/>
      <c r="S266" s="1055"/>
      <c r="T266" s="1055"/>
      <c r="U266" s="1055"/>
      <c r="V266" s="1055"/>
      <c r="W266" s="1055"/>
      <c r="X266" s="1055"/>
      <c r="Y266" s="1074"/>
      <c r="Z266" s="1057"/>
      <c r="AA266" s="1057"/>
      <c r="AB266" s="1057"/>
      <c r="AC266" s="1057"/>
      <c r="AD266" s="1057"/>
      <c r="AE266" s="1055"/>
      <c r="AF266" s="1055"/>
      <c r="AG266" s="1055"/>
      <c r="AH266" s="1055"/>
      <c r="AI266" s="1055"/>
      <c r="AJ266" s="1055"/>
      <c r="AK266" s="1055"/>
      <c r="AL266" s="1055"/>
      <c r="AM266" s="1055"/>
      <c r="AN266" s="1055"/>
      <c r="AO266" s="1055"/>
      <c r="AP266" s="1055"/>
      <c r="AQ266" s="1055"/>
      <c r="AR266" s="1055"/>
      <c r="AS266" s="1055"/>
      <c r="AT266" s="1055"/>
    </row>
    <row r="267" ht="18.0" customHeight="1">
      <c r="A267" s="1079"/>
      <c r="B267" s="1079"/>
      <c r="C267" s="1055"/>
      <c r="D267" s="1055"/>
      <c r="E267" s="1082"/>
      <c r="F267" s="1082"/>
      <c r="G267" s="1081"/>
      <c r="H267" s="1049"/>
      <c r="I267" s="1050" t="str">
        <f t="shared" si="27"/>
        <v/>
      </c>
      <c r="J267" s="1051"/>
      <c r="K267" s="1049"/>
      <c r="L267" s="1050" t="str">
        <f t="shared" si="28"/>
        <v/>
      </c>
      <c r="M267" s="1063"/>
      <c r="N267" s="1049"/>
      <c r="O267" s="1052" t="str">
        <f t="shared" si="24"/>
        <v/>
      </c>
      <c r="P267" s="1069"/>
      <c r="Q267" s="1050" t="str">
        <f t="shared" si="29"/>
        <v/>
      </c>
      <c r="R267" s="1060"/>
      <c r="S267" s="1055"/>
      <c r="T267" s="1055"/>
      <c r="U267" s="1055"/>
      <c r="V267" s="1055"/>
      <c r="W267" s="1055"/>
      <c r="X267" s="1057"/>
      <c r="Y267" s="1074"/>
      <c r="Z267" s="1057"/>
      <c r="AA267" s="1057"/>
      <c r="AB267" s="1057"/>
      <c r="AC267" s="1057"/>
      <c r="AD267" s="1057"/>
      <c r="AE267" s="1055"/>
      <c r="AF267" s="1055"/>
      <c r="AG267" s="1055"/>
      <c r="AH267" s="1055"/>
      <c r="AI267" s="1055"/>
      <c r="AJ267" s="1055"/>
      <c r="AK267" s="1055"/>
      <c r="AL267" s="1055"/>
      <c r="AM267" s="1055"/>
      <c r="AN267" s="1055"/>
      <c r="AO267" s="1055"/>
      <c r="AP267" s="1055"/>
      <c r="AQ267" s="1055"/>
      <c r="AR267" s="1055"/>
      <c r="AS267" s="1055"/>
      <c r="AT267" s="1055"/>
    </row>
    <row r="268" ht="18.0" customHeight="1">
      <c r="A268" s="1079"/>
      <c r="B268" s="1079"/>
      <c r="C268" s="1055"/>
      <c r="D268" s="1055"/>
      <c r="E268" s="1082"/>
      <c r="F268" s="1082"/>
      <c r="G268" s="1081"/>
      <c r="H268" s="1049"/>
      <c r="I268" s="1050" t="str">
        <f t="shared" si="27"/>
        <v/>
      </c>
      <c r="J268" s="1051"/>
      <c r="K268" s="1049"/>
      <c r="L268" s="1050" t="str">
        <f t="shared" si="28"/>
        <v/>
      </c>
      <c r="M268" s="1063"/>
      <c r="N268" s="1049"/>
      <c r="O268" s="1052" t="str">
        <f t="shared" si="24"/>
        <v/>
      </c>
      <c r="P268" s="1069"/>
      <c r="Q268" s="1050" t="str">
        <f t="shared" si="29"/>
        <v/>
      </c>
      <c r="R268" s="1060"/>
      <c r="S268" s="1055"/>
      <c r="T268" s="1055"/>
      <c r="U268" s="1055"/>
      <c r="V268" s="1055"/>
      <c r="W268" s="1055"/>
      <c r="X268" s="1055"/>
      <c r="Y268" s="1074"/>
      <c r="Z268" s="1057"/>
      <c r="AA268" s="1057"/>
      <c r="AB268" s="1057"/>
      <c r="AC268" s="1057"/>
      <c r="AD268" s="1057"/>
      <c r="AE268" s="1055"/>
      <c r="AF268" s="1055"/>
      <c r="AG268" s="1055"/>
      <c r="AH268" s="1055"/>
      <c r="AI268" s="1055"/>
      <c r="AJ268" s="1055"/>
      <c r="AK268" s="1055"/>
      <c r="AL268" s="1055"/>
      <c r="AM268" s="1055"/>
      <c r="AN268" s="1055"/>
      <c r="AO268" s="1055"/>
      <c r="AP268" s="1055"/>
      <c r="AQ268" s="1055"/>
      <c r="AR268" s="1055"/>
      <c r="AS268" s="1055"/>
      <c r="AT268" s="1055"/>
    </row>
    <row r="269" ht="18.0" customHeight="1">
      <c r="A269" s="1079"/>
      <c r="B269" s="1079"/>
      <c r="C269" s="1055"/>
      <c r="D269" s="1055"/>
      <c r="E269" s="1082"/>
      <c r="F269" s="1082"/>
      <c r="G269" s="1081"/>
      <c r="H269" s="1049"/>
      <c r="I269" s="1050" t="str">
        <f t="shared" si="27"/>
        <v/>
      </c>
      <c r="J269" s="1051"/>
      <c r="K269" s="1049"/>
      <c r="L269" s="1050" t="str">
        <f t="shared" si="28"/>
        <v/>
      </c>
      <c r="M269" s="1063"/>
      <c r="N269" s="1049"/>
      <c r="O269" s="1052" t="str">
        <f t="shared" si="24"/>
        <v/>
      </c>
      <c r="P269" s="1069"/>
      <c r="Q269" s="1050" t="str">
        <f t="shared" si="29"/>
        <v/>
      </c>
      <c r="R269" s="1060"/>
      <c r="S269" s="1055"/>
      <c r="T269" s="1055"/>
      <c r="U269" s="1055"/>
      <c r="V269" s="1055"/>
      <c r="W269" s="1055"/>
      <c r="X269" s="1057"/>
      <c r="Y269" s="1074"/>
      <c r="Z269" s="1057"/>
      <c r="AA269" s="1057"/>
      <c r="AB269" s="1057"/>
      <c r="AC269" s="1057"/>
      <c r="AD269" s="1057"/>
      <c r="AE269" s="1055"/>
      <c r="AF269" s="1055"/>
      <c r="AG269" s="1055"/>
      <c r="AH269" s="1055"/>
      <c r="AI269" s="1055"/>
      <c r="AJ269" s="1055"/>
      <c r="AK269" s="1055"/>
      <c r="AL269" s="1055"/>
      <c r="AM269" s="1055"/>
      <c r="AN269" s="1055"/>
      <c r="AO269" s="1055"/>
      <c r="AP269" s="1055"/>
      <c r="AQ269" s="1055"/>
      <c r="AR269" s="1055"/>
      <c r="AS269" s="1055"/>
      <c r="AT269" s="1055"/>
    </row>
    <row r="270" ht="18.0" customHeight="1">
      <c r="A270" s="1079"/>
      <c r="B270" s="1079"/>
      <c r="C270" s="1055"/>
      <c r="D270" s="1055"/>
      <c r="E270" s="1082"/>
      <c r="F270" s="1082"/>
      <c r="G270" s="1081"/>
      <c r="H270" s="1049"/>
      <c r="I270" s="1050" t="str">
        <f t="shared" si="27"/>
        <v/>
      </c>
      <c r="J270" s="1051"/>
      <c r="K270" s="1049"/>
      <c r="L270" s="1050" t="str">
        <f t="shared" si="28"/>
        <v/>
      </c>
      <c r="M270" s="1063"/>
      <c r="N270" s="1049"/>
      <c r="O270" s="1052" t="str">
        <f t="shared" si="24"/>
        <v/>
      </c>
      <c r="P270" s="1069"/>
      <c r="Q270" s="1050" t="str">
        <f t="shared" si="29"/>
        <v/>
      </c>
      <c r="R270" s="1060"/>
      <c r="S270" s="1055"/>
      <c r="T270" s="1055"/>
      <c r="U270" s="1055"/>
      <c r="V270" s="1055"/>
      <c r="W270" s="1055"/>
      <c r="X270" s="1055"/>
      <c r="Y270" s="1074"/>
      <c r="Z270" s="1057"/>
      <c r="AA270" s="1057"/>
      <c r="AB270" s="1057"/>
      <c r="AC270" s="1057"/>
      <c r="AD270" s="1057"/>
      <c r="AE270" s="1055"/>
      <c r="AF270" s="1055"/>
      <c r="AG270" s="1055"/>
      <c r="AH270" s="1055"/>
      <c r="AI270" s="1055"/>
      <c r="AJ270" s="1055"/>
      <c r="AK270" s="1055"/>
      <c r="AL270" s="1055"/>
      <c r="AM270" s="1055"/>
      <c r="AN270" s="1055"/>
      <c r="AO270" s="1055"/>
      <c r="AP270" s="1055"/>
      <c r="AQ270" s="1055"/>
      <c r="AR270" s="1055"/>
      <c r="AS270" s="1055"/>
      <c r="AT270" s="1055"/>
    </row>
    <row r="271" ht="18.0" customHeight="1">
      <c r="A271" s="1079"/>
      <c r="B271" s="1079"/>
      <c r="C271" s="1055"/>
      <c r="D271" s="1055"/>
      <c r="E271" s="1082"/>
      <c r="F271" s="1082"/>
      <c r="G271" s="1081"/>
      <c r="H271" s="1049"/>
      <c r="I271" s="1050" t="str">
        <f t="shared" si="27"/>
        <v/>
      </c>
      <c r="J271" s="1051"/>
      <c r="K271" s="1049"/>
      <c r="L271" s="1050" t="str">
        <f t="shared" si="28"/>
        <v/>
      </c>
      <c r="M271" s="1063"/>
      <c r="N271" s="1049"/>
      <c r="O271" s="1052" t="str">
        <f t="shared" si="24"/>
        <v/>
      </c>
      <c r="P271" s="1069"/>
      <c r="Q271" s="1050" t="str">
        <f t="shared" si="29"/>
        <v/>
      </c>
      <c r="R271" s="1060"/>
      <c r="S271" s="1055"/>
      <c r="T271" s="1055"/>
      <c r="U271" s="1055"/>
      <c r="V271" s="1055"/>
      <c r="W271" s="1055"/>
      <c r="X271" s="1057"/>
      <c r="Y271" s="1074"/>
      <c r="Z271" s="1057"/>
      <c r="AA271" s="1057"/>
      <c r="AB271" s="1057"/>
      <c r="AC271" s="1057"/>
      <c r="AD271" s="1057"/>
      <c r="AE271" s="1055"/>
      <c r="AF271" s="1055"/>
      <c r="AG271" s="1055"/>
      <c r="AH271" s="1055"/>
      <c r="AI271" s="1055"/>
      <c r="AJ271" s="1055"/>
      <c r="AK271" s="1055"/>
      <c r="AL271" s="1055"/>
      <c r="AM271" s="1055"/>
      <c r="AN271" s="1055"/>
      <c r="AO271" s="1055"/>
      <c r="AP271" s="1055"/>
      <c r="AQ271" s="1055"/>
      <c r="AR271" s="1055"/>
      <c r="AS271" s="1055"/>
      <c r="AT271" s="1055"/>
    </row>
    <row r="272" ht="18.0" customHeight="1">
      <c r="A272" s="1079"/>
      <c r="B272" s="1079"/>
      <c r="C272" s="1055"/>
      <c r="D272" s="1055"/>
      <c r="E272" s="1082"/>
      <c r="F272" s="1082"/>
      <c r="G272" s="1081"/>
      <c r="H272" s="1049"/>
      <c r="I272" s="1050" t="str">
        <f t="shared" si="27"/>
        <v/>
      </c>
      <c r="J272" s="1051"/>
      <c r="K272" s="1049"/>
      <c r="L272" s="1050" t="str">
        <f t="shared" si="28"/>
        <v/>
      </c>
      <c r="M272" s="1063"/>
      <c r="N272" s="1049"/>
      <c r="O272" s="1052" t="str">
        <f t="shared" si="24"/>
        <v/>
      </c>
      <c r="P272" s="1069"/>
      <c r="Q272" s="1050" t="str">
        <f t="shared" si="29"/>
        <v/>
      </c>
      <c r="R272" s="1060"/>
      <c r="S272" s="1055"/>
      <c r="T272" s="1055"/>
      <c r="U272" s="1055"/>
      <c r="V272" s="1055"/>
      <c r="W272" s="1055"/>
      <c r="X272" s="1057"/>
      <c r="Y272" s="1074"/>
      <c r="Z272" s="1057"/>
      <c r="AA272" s="1057"/>
      <c r="AB272" s="1057"/>
      <c r="AC272" s="1057"/>
      <c r="AD272" s="1057"/>
      <c r="AE272" s="1055"/>
      <c r="AF272" s="1055"/>
      <c r="AG272" s="1055"/>
      <c r="AH272" s="1055"/>
      <c r="AI272" s="1055"/>
      <c r="AJ272" s="1055"/>
      <c r="AK272" s="1055"/>
      <c r="AL272" s="1055"/>
      <c r="AM272" s="1055"/>
      <c r="AN272" s="1055"/>
      <c r="AO272" s="1055"/>
      <c r="AP272" s="1055"/>
      <c r="AQ272" s="1055"/>
      <c r="AR272" s="1055"/>
      <c r="AS272" s="1055"/>
      <c r="AT272" s="1055"/>
    </row>
    <row r="273" ht="18.0" customHeight="1">
      <c r="A273" s="1079"/>
      <c r="B273" s="1079"/>
      <c r="C273" s="1055"/>
      <c r="D273" s="1055"/>
      <c r="E273" s="1082"/>
      <c r="F273" s="1082"/>
      <c r="G273" s="1081"/>
      <c r="H273" s="1049"/>
      <c r="I273" s="1050" t="str">
        <f t="shared" si="27"/>
        <v/>
      </c>
      <c r="J273" s="1051"/>
      <c r="K273" s="1049"/>
      <c r="L273" s="1050" t="str">
        <f t="shared" si="28"/>
        <v/>
      </c>
      <c r="M273" s="1063"/>
      <c r="N273" s="1049"/>
      <c r="O273" s="1052" t="str">
        <f t="shared" si="24"/>
        <v/>
      </c>
      <c r="P273" s="1069"/>
      <c r="Q273" s="1050" t="str">
        <f t="shared" si="29"/>
        <v/>
      </c>
      <c r="R273" s="1060"/>
      <c r="S273" s="1055"/>
      <c r="T273" s="1055"/>
      <c r="U273" s="1055"/>
      <c r="V273" s="1055"/>
      <c r="W273" s="1055"/>
      <c r="X273" s="1055"/>
      <c r="Y273" s="1074"/>
      <c r="Z273" s="1057"/>
      <c r="AA273" s="1057"/>
      <c r="AB273" s="1057"/>
      <c r="AC273" s="1057"/>
      <c r="AD273" s="1057"/>
      <c r="AE273" s="1055"/>
      <c r="AF273" s="1055"/>
      <c r="AG273" s="1055"/>
      <c r="AH273" s="1055"/>
      <c r="AI273" s="1055"/>
      <c r="AJ273" s="1055"/>
      <c r="AK273" s="1055"/>
      <c r="AL273" s="1055"/>
      <c r="AM273" s="1055"/>
      <c r="AN273" s="1055"/>
      <c r="AO273" s="1055"/>
      <c r="AP273" s="1055"/>
      <c r="AQ273" s="1055"/>
      <c r="AR273" s="1055"/>
      <c r="AS273" s="1055"/>
      <c r="AT273" s="1055"/>
    </row>
    <row r="274" ht="18.0" customHeight="1">
      <c r="A274" s="1079"/>
      <c r="B274" s="1079"/>
      <c r="C274" s="1055"/>
      <c r="D274" s="1055"/>
      <c r="E274" s="1082"/>
      <c r="F274" s="1082"/>
      <c r="G274" s="1081"/>
      <c r="H274" s="1049"/>
      <c r="I274" s="1050" t="str">
        <f t="shared" si="27"/>
        <v/>
      </c>
      <c r="J274" s="1051"/>
      <c r="K274" s="1049"/>
      <c r="L274" s="1050" t="str">
        <f t="shared" si="28"/>
        <v/>
      </c>
      <c r="M274" s="1063"/>
      <c r="N274" s="1049"/>
      <c r="O274" s="1052" t="str">
        <f t="shared" si="24"/>
        <v/>
      </c>
      <c r="P274" s="1069"/>
      <c r="Q274" s="1050" t="str">
        <f t="shared" si="29"/>
        <v/>
      </c>
      <c r="R274" s="1060"/>
      <c r="S274" s="1055"/>
      <c r="T274" s="1055"/>
      <c r="U274" s="1055"/>
      <c r="V274" s="1055"/>
      <c r="W274" s="1055"/>
      <c r="X274" s="1055"/>
      <c r="Y274" s="1074"/>
      <c r="Z274" s="1057"/>
      <c r="AA274" s="1057"/>
      <c r="AB274" s="1057"/>
      <c r="AC274" s="1057"/>
      <c r="AD274" s="1057"/>
      <c r="AE274" s="1055"/>
      <c r="AF274" s="1055"/>
      <c r="AG274" s="1055"/>
      <c r="AH274" s="1055"/>
      <c r="AI274" s="1055"/>
      <c r="AJ274" s="1055"/>
      <c r="AK274" s="1055"/>
      <c r="AL274" s="1055"/>
      <c r="AM274" s="1055"/>
      <c r="AN274" s="1055"/>
      <c r="AO274" s="1055"/>
      <c r="AP274" s="1055"/>
      <c r="AQ274" s="1055"/>
      <c r="AR274" s="1055"/>
      <c r="AS274" s="1055"/>
      <c r="AT274" s="1055"/>
    </row>
    <row r="275" ht="18.0" customHeight="1">
      <c r="A275" s="1079"/>
      <c r="B275" s="1079"/>
      <c r="C275" s="1055"/>
      <c r="D275" s="1055"/>
      <c r="E275" s="1082"/>
      <c r="F275" s="1082"/>
      <c r="G275" s="1081"/>
      <c r="H275" s="1049"/>
      <c r="I275" s="1050" t="str">
        <f t="shared" si="27"/>
        <v/>
      </c>
      <c r="J275" s="1051"/>
      <c r="K275" s="1049"/>
      <c r="L275" s="1050" t="str">
        <f t="shared" si="28"/>
        <v/>
      </c>
      <c r="M275" s="1063"/>
      <c r="N275" s="1049"/>
      <c r="O275" s="1052" t="str">
        <f t="shared" si="24"/>
        <v/>
      </c>
      <c r="P275" s="1069"/>
      <c r="Q275" s="1050" t="str">
        <f t="shared" si="29"/>
        <v/>
      </c>
      <c r="R275" s="1060"/>
      <c r="S275" s="1055"/>
      <c r="T275" s="1055"/>
      <c r="U275" s="1055"/>
      <c r="V275" s="1055"/>
      <c r="W275" s="1055"/>
      <c r="X275" s="1055"/>
      <c r="Y275" s="1074"/>
      <c r="Z275" s="1057"/>
      <c r="AA275" s="1057"/>
      <c r="AB275" s="1057"/>
      <c r="AC275" s="1057"/>
      <c r="AD275" s="1057"/>
      <c r="AE275" s="1055"/>
      <c r="AF275" s="1055"/>
      <c r="AG275" s="1055"/>
      <c r="AH275" s="1055"/>
      <c r="AI275" s="1055"/>
      <c r="AJ275" s="1055"/>
      <c r="AK275" s="1055"/>
      <c r="AL275" s="1055"/>
      <c r="AM275" s="1055"/>
      <c r="AN275" s="1055"/>
      <c r="AO275" s="1055"/>
      <c r="AP275" s="1055"/>
      <c r="AQ275" s="1055"/>
      <c r="AR275" s="1055"/>
      <c r="AS275" s="1055"/>
      <c r="AT275" s="1055"/>
    </row>
    <row r="276" ht="18.0" customHeight="1">
      <c r="A276" s="1079"/>
      <c r="B276" s="1079"/>
      <c r="C276" s="1055"/>
      <c r="D276" s="1055"/>
      <c r="E276" s="1082"/>
      <c r="F276" s="1082"/>
      <c r="G276" s="1081"/>
      <c r="H276" s="1049"/>
      <c r="I276" s="1050" t="str">
        <f t="shared" si="27"/>
        <v/>
      </c>
      <c r="J276" s="1051"/>
      <c r="K276" s="1049"/>
      <c r="L276" s="1050" t="str">
        <f t="shared" si="28"/>
        <v/>
      </c>
      <c r="M276" s="1063"/>
      <c r="N276" s="1049"/>
      <c r="O276" s="1052" t="str">
        <f t="shared" si="24"/>
        <v/>
      </c>
      <c r="P276" s="1069"/>
      <c r="Q276" s="1050" t="str">
        <f t="shared" si="29"/>
        <v/>
      </c>
      <c r="R276" s="1060"/>
      <c r="S276" s="1055"/>
      <c r="T276" s="1055"/>
      <c r="U276" s="1055"/>
      <c r="V276" s="1055"/>
      <c r="W276" s="1055"/>
      <c r="X276" s="1055"/>
      <c r="Y276" s="1074"/>
      <c r="Z276" s="1057"/>
      <c r="AA276" s="1057"/>
      <c r="AB276" s="1057"/>
      <c r="AC276" s="1057"/>
      <c r="AD276" s="1057"/>
      <c r="AE276" s="1055"/>
      <c r="AF276" s="1055"/>
      <c r="AG276" s="1055"/>
      <c r="AH276" s="1055"/>
      <c r="AI276" s="1055"/>
      <c r="AJ276" s="1055"/>
      <c r="AK276" s="1055"/>
      <c r="AL276" s="1055"/>
      <c r="AM276" s="1055"/>
      <c r="AN276" s="1055"/>
      <c r="AO276" s="1055"/>
      <c r="AP276" s="1055"/>
      <c r="AQ276" s="1055"/>
      <c r="AR276" s="1055"/>
      <c r="AS276" s="1055"/>
      <c r="AT276" s="1055"/>
    </row>
    <row r="277" ht="18.0" customHeight="1">
      <c r="A277" s="1079"/>
      <c r="B277" s="1079"/>
      <c r="C277" s="1055"/>
      <c r="D277" s="1055"/>
      <c r="E277" s="1082"/>
      <c r="F277" s="1082"/>
      <c r="G277" s="1081"/>
      <c r="H277" s="1049"/>
      <c r="I277" s="1050" t="str">
        <f t="shared" si="27"/>
        <v/>
      </c>
      <c r="J277" s="1051"/>
      <c r="K277" s="1049"/>
      <c r="L277" s="1050" t="str">
        <f t="shared" si="28"/>
        <v/>
      </c>
      <c r="M277" s="1063"/>
      <c r="N277" s="1049"/>
      <c r="O277" s="1052" t="str">
        <f t="shared" si="24"/>
        <v/>
      </c>
      <c r="P277" s="1069"/>
      <c r="Q277" s="1050" t="str">
        <f t="shared" si="29"/>
        <v/>
      </c>
      <c r="R277" s="1060"/>
      <c r="S277" s="1055"/>
      <c r="T277" s="1055"/>
      <c r="U277" s="1055"/>
      <c r="V277" s="1055"/>
      <c r="W277" s="1055"/>
      <c r="X277" s="1055"/>
      <c r="Y277" s="1074"/>
      <c r="Z277" s="1057"/>
      <c r="AA277" s="1057"/>
      <c r="AB277" s="1057"/>
      <c r="AC277" s="1057"/>
      <c r="AD277" s="1057"/>
      <c r="AE277" s="1055"/>
      <c r="AF277" s="1055"/>
      <c r="AG277" s="1055"/>
      <c r="AH277" s="1055"/>
      <c r="AI277" s="1055"/>
      <c r="AJ277" s="1055"/>
      <c r="AK277" s="1055"/>
      <c r="AL277" s="1055"/>
      <c r="AM277" s="1055"/>
      <c r="AN277" s="1055"/>
      <c r="AO277" s="1055"/>
      <c r="AP277" s="1055"/>
      <c r="AQ277" s="1055"/>
      <c r="AR277" s="1055"/>
      <c r="AS277" s="1055"/>
      <c r="AT277" s="1055"/>
    </row>
    <row r="278" ht="18.0" customHeight="1">
      <c r="A278" s="1079"/>
      <c r="B278" s="1079"/>
      <c r="C278" s="1055"/>
      <c r="D278" s="1055"/>
      <c r="E278" s="1082"/>
      <c r="F278" s="1082"/>
      <c r="G278" s="1081"/>
      <c r="H278" s="1049"/>
      <c r="I278" s="1050" t="str">
        <f t="shared" si="27"/>
        <v/>
      </c>
      <c r="J278" s="1051"/>
      <c r="K278" s="1049"/>
      <c r="L278" s="1050" t="str">
        <f t="shared" si="28"/>
        <v/>
      </c>
      <c r="M278" s="1063"/>
      <c r="N278" s="1049"/>
      <c r="O278" s="1052" t="str">
        <f t="shared" si="24"/>
        <v/>
      </c>
      <c r="P278" s="1069"/>
      <c r="Q278" s="1050" t="str">
        <f t="shared" si="29"/>
        <v/>
      </c>
      <c r="R278" s="1060"/>
      <c r="S278" s="1055"/>
      <c r="T278" s="1055"/>
      <c r="U278" s="1055"/>
      <c r="V278" s="1055"/>
      <c r="W278" s="1055"/>
      <c r="X278" s="1055"/>
      <c r="Y278" s="1074"/>
      <c r="Z278" s="1057"/>
      <c r="AA278" s="1057"/>
      <c r="AB278" s="1057"/>
      <c r="AC278" s="1057"/>
      <c r="AD278" s="1057"/>
      <c r="AE278" s="1055"/>
      <c r="AF278" s="1055"/>
      <c r="AG278" s="1055"/>
      <c r="AH278" s="1055"/>
      <c r="AI278" s="1055"/>
      <c r="AJ278" s="1055"/>
      <c r="AK278" s="1055"/>
      <c r="AL278" s="1055"/>
      <c r="AM278" s="1055"/>
      <c r="AN278" s="1055"/>
      <c r="AO278" s="1055"/>
      <c r="AP278" s="1055"/>
      <c r="AQ278" s="1055"/>
      <c r="AR278" s="1055"/>
      <c r="AS278" s="1055"/>
      <c r="AT278" s="1055"/>
    </row>
    <row r="279" ht="18.0" customHeight="1">
      <c r="A279" s="1079"/>
      <c r="B279" s="1079"/>
      <c r="C279" s="1055"/>
      <c r="D279" s="1055"/>
      <c r="E279" s="1082"/>
      <c r="F279" s="1082"/>
      <c r="G279" s="1081"/>
      <c r="H279" s="1049"/>
      <c r="I279" s="1050" t="str">
        <f t="shared" si="27"/>
        <v/>
      </c>
      <c r="J279" s="1051"/>
      <c r="K279" s="1049"/>
      <c r="L279" s="1050" t="str">
        <f t="shared" si="28"/>
        <v/>
      </c>
      <c r="M279" s="1063"/>
      <c r="N279" s="1049"/>
      <c r="O279" s="1052" t="str">
        <f t="shared" si="24"/>
        <v/>
      </c>
      <c r="P279" s="1069"/>
      <c r="Q279" s="1050" t="str">
        <f t="shared" si="29"/>
        <v/>
      </c>
      <c r="R279" s="1060"/>
      <c r="S279" s="1055"/>
      <c r="T279" s="1055"/>
      <c r="U279" s="1055"/>
      <c r="V279" s="1055"/>
      <c r="W279" s="1055"/>
      <c r="X279" s="1057"/>
      <c r="Y279" s="1074"/>
      <c r="Z279" s="1057"/>
      <c r="AA279" s="1057"/>
      <c r="AB279" s="1057"/>
      <c r="AC279" s="1057"/>
      <c r="AD279" s="1057"/>
      <c r="AE279" s="1055"/>
      <c r="AF279" s="1055"/>
      <c r="AG279" s="1055"/>
      <c r="AH279" s="1055"/>
      <c r="AI279" s="1055"/>
      <c r="AJ279" s="1055"/>
      <c r="AK279" s="1055"/>
      <c r="AL279" s="1055"/>
      <c r="AM279" s="1055"/>
      <c r="AN279" s="1055"/>
      <c r="AO279" s="1055"/>
      <c r="AP279" s="1055"/>
      <c r="AQ279" s="1055"/>
      <c r="AR279" s="1055"/>
      <c r="AS279" s="1055"/>
      <c r="AT279" s="1055"/>
    </row>
    <row r="280" ht="18.0" customHeight="1">
      <c r="A280" s="1079"/>
      <c r="B280" s="1079"/>
      <c r="C280" s="1055"/>
      <c r="D280" s="1055"/>
      <c r="E280" s="1082"/>
      <c r="F280" s="1082"/>
      <c r="G280" s="1081"/>
      <c r="H280" s="1049"/>
      <c r="I280" s="1050" t="str">
        <f t="shared" si="27"/>
        <v/>
      </c>
      <c r="J280" s="1051"/>
      <c r="K280" s="1049"/>
      <c r="L280" s="1050" t="str">
        <f t="shared" si="28"/>
        <v/>
      </c>
      <c r="M280" s="1063"/>
      <c r="N280" s="1049"/>
      <c r="O280" s="1052" t="str">
        <f t="shared" si="24"/>
        <v/>
      </c>
      <c r="P280" s="1069"/>
      <c r="Q280" s="1050" t="str">
        <f t="shared" si="29"/>
        <v/>
      </c>
      <c r="R280" s="1054"/>
      <c r="S280" s="1056"/>
      <c r="T280" s="1056"/>
      <c r="U280" s="1055"/>
      <c r="V280" s="1055"/>
      <c r="W280" s="1055"/>
      <c r="X280" s="1057"/>
      <c r="Y280" s="1074"/>
      <c r="Z280" s="1057"/>
      <c r="AA280" s="1057"/>
      <c r="AB280" s="1057"/>
      <c r="AC280" s="1057"/>
      <c r="AD280" s="1057"/>
      <c r="AE280" s="1055"/>
      <c r="AF280" s="1055"/>
      <c r="AG280" s="1055"/>
      <c r="AH280" s="1055"/>
      <c r="AI280" s="1055"/>
      <c r="AJ280" s="1055"/>
      <c r="AK280" s="1055"/>
      <c r="AL280" s="1055"/>
      <c r="AM280" s="1055"/>
      <c r="AN280" s="1055"/>
      <c r="AO280" s="1055"/>
      <c r="AP280" s="1055"/>
      <c r="AQ280" s="1055"/>
      <c r="AR280" s="1055"/>
      <c r="AS280" s="1055"/>
      <c r="AT280" s="1055"/>
    </row>
    <row r="281" ht="18.0" customHeight="1">
      <c r="A281" s="1079"/>
      <c r="B281" s="1079"/>
      <c r="C281" s="1055"/>
      <c r="D281" s="1055"/>
      <c r="E281" s="1082"/>
      <c r="F281" s="1082"/>
      <c r="G281" s="1081"/>
      <c r="H281" s="1049"/>
      <c r="I281" s="1050" t="str">
        <f t="shared" si="27"/>
        <v/>
      </c>
      <c r="J281" s="1051"/>
      <c r="K281" s="1049"/>
      <c r="L281" s="1050" t="str">
        <f t="shared" si="28"/>
        <v/>
      </c>
      <c r="M281" s="1063"/>
      <c r="N281" s="1049"/>
      <c r="O281" s="1052" t="str">
        <f t="shared" si="24"/>
        <v/>
      </c>
      <c r="P281" s="1069"/>
      <c r="Q281" s="1050" t="str">
        <f t="shared" si="29"/>
        <v/>
      </c>
      <c r="R281" s="1060"/>
      <c r="S281" s="1055"/>
      <c r="T281" s="1055"/>
      <c r="U281" s="1056"/>
      <c r="V281" s="1055"/>
      <c r="W281" s="1055"/>
      <c r="X281" s="1057"/>
      <c r="Y281" s="1074"/>
      <c r="Z281" s="1057"/>
      <c r="AA281" s="1057"/>
      <c r="AB281" s="1057"/>
      <c r="AC281" s="1057"/>
      <c r="AD281" s="1057"/>
      <c r="AE281" s="1055"/>
      <c r="AF281" s="1055"/>
      <c r="AG281" s="1055"/>
      <c r="AH281" s="1055"/>
      <c r="AI281" s="1055"/>
      <c r="AJ281" s="1055"/>
      <c r="AK281" s="1055"/>
      <c r="AL281" s="1055"/>
      <c r="AM281" s="1055"/>
      <c r="AN281" s="1055"/>
      <c r="AO281" s="1055"/>
      <c r="AP281" s="1055"/>
      <c r="AQ281" s="1055"/>
      <c r="AR281" s="1055"/>
      <c r="AS281" s="1055"/>
      <c r="AT281" s="1055"/>
    </row>
    <row r="282" ht="18.0" customHeight="1">
      <c r="A282" s="1079"/>
      <c r="B282" s="1079"/>
      <c r="C282" s="1055"/>
      <c r="D282" s="1055"/>
      <c r="E282" s="1082"/>
      <c r="F282" s="1082"/>
      <c r="G282" s="1081"/>
      <c r="H282" s="1049"/>
      <c r="I282" s="1050" t="str">
        <f t="shared" si="27"/>
        <v/>
      </c>
      <c r="J282" s="1051"/>
      <c r="K282" s="1049"/>
      <c r="L282" s="1050" t="str">
        <f t="shared" si="28"/>
        <v/>
      </c>
      <c r="M282" s="1063"/>
      <c r="N282" s="1049"/>
      <c r="O282" s="1052" t="str">
        <f t="shared" si="24"/>
        <v/>
      </c>
      <c r="P282" s="1069"/>
      <c r="Q282" s="1050" t="str">
        <f t="shared" si="29"/>
        <v/>
      </c>
      <c r="R282" s="1060"/>
      <c r="S282" s="1055"/>
      <c r="T282" s="1055"/>
      <c r="U282" s="1056"/>
      <c r="V282" s="1055"/>
      <c r="W282" s="1055"/>
      <c r="X282" s="1055"/>
      <c r="Y282" s="1074"/>
      <c r="Z282" s="1057"/>
      <c r="AA282" s="1057"/>
      <c r="AB282" s="1057"/>
      <c r="AC282" s="1057"/>
      <c r="AD282" s="1057"/>
      <c r="AE282" s="1055"/>
      <c r="AF282" s="1055"/>
      <c r="AG282" s="1055"/>
      <c r="AH282" s="1055"/>
      <c r="AI282" s="1055"/>
      <c r="AJ282" s="1055"/>
      <c r="AK282" s="1055"/>
      <c r="AL282" s="1055"/>
      <c r="AM282" s="1055"/>
      <c r="AN282" s="1055"/>
      <c r="AO282" s="1055"/>
      <c r="AP282" s="1055"/>
      <c r="AQ282" s="1055"/>
      <c r="AR282" s="1055"/>
      <c r="AS282" s="1055"/>
      <c r="AT282" s="1055"/>
    </row>
    <row r="283" ht="18.0" customHeight="1">
      <c r="A283" s="1079"/>
      <c r="B283" s="1079"/>
      <c r="C283" s="1055"/>
      <c r="D283" s="1055"/>
      <c r="E283" s="1082"/>
      <c r="F283" s="1082"/>
      <c r="G283" s="1081"/>
      <c r="H283" s="1049"/>
      <c r="I283" s="1050" t="str">
        <f t="shared" si="27"/>
        <v/>
      </c>
      <c r="J283" s="1051"/>
      <c r="K283" s="1049"/>
      <c r="L283" s="1050" t="str">
        <f t="shared" si="28"/>
        <v/>
      </c>
      <c r="M283" s="1063"/>
      <c r="N283" s="1049"/>
      <c r="O283" s="1052" t="str">
        <f t="shared" si="24"/>
        <v/>
      </c>
      <c r="P283" s="1069"/>
      <c r="Q283" s="1050" t="str">
        <f t="shared" si="29"/>
        <v/>
      </c>
      <c r="R283" s="1060"/>
      <c r="S283" s="1055"/>
      <c r="T283" s="1055"/>
      <c r="U283" s="1056"/>
      <c r="V283" s="1055"/>
      <c r="W283" s="1055"/>
      <c r="X283" s="1055"/>
      <c r="Y283" s="1074"/>
      <c r="Z283" s="1057"/>
      <c r="AA283" s="1057"/>
      <c r="AB283" s="1057"/>
      <c r="AC283" s="1057"/>
      <c r="AD283" s="1057"/>
      <c r="AE283" s="1055"/>
      <c r="AF283" s="1055"/>
      <c r="AG283" s="1055"/>
      <c r="AH283" s="1055"/>
      <c r="AI283" s="1055"/>
      <c r="AJ283" s="1055"/>
      <c r="AK283" s="1055"/>
      <c r="AL283" s="1055"/>
      <c r="AM283" s="1055"/>
      <c r="AN283" s="1055"/>
      <c r="AO283" s="1055"/>
      <c r="AP283" s="1055"/>
      <c r="AQ283" s="1055"/>
      <c r="AR283" s="1055"/>
      <c r="AS283" s="1055"/>
      <c r="AT283" s="1055"/>
    </row>
    <row r="284" ht="18.0" customHeight="1">
      <c r="A284" s="1079"/>
      <c r="B284" s="1079"/>
      <c r="C284" s="1055"/>
      <c r="D284" s="1055"/>
      <c r="E284" s="1082"/>
      <c r="F284" s="1082"/>
      <c r="G284" s="1081"/>
      <c r="H284" s="1049"/>
      <c r="I284" s="1050" t="str">
        <f t="shared" si="27"/>
        <v/>
      </c>
      <c r="J284" s="1051"/>
      <c r="K284" s="1049"/>
      <c r="L284" s="1050" t="str">
        <f t="shared" si="28"/>
        <v/>
      </c>
      <c r="M284" s="1063"/>
      <c r="N284" s="1049"/>
      <c r="O284" s="1052" t="str">
        <f t="shared" si="24"/>
        <v/>
      </c>
      <c r="P284" s="1069"/>
      <c r="Q284" s="1050" t="str">
        <f t="shared" si="29"/>
        <v/>
      </c>
      <c r="R284" s="1060"/>
      <c r="S284" s="1055"/>
      <c r="T284" s="1055"/>
      <c r="U284" s="1055"/>
      <c r="V284" s="1055"/>
      <c r="W284" s="1055"/>
      <c r="X284" s="1055"/>
      <c r="Y284" s="1058"/>
      <c r="Z284" s="1057"/>
      <c r="AA284" s="1057"/>
      <c r="AB284" s="1057"/>
      <c r="AC284" s="1057"/>
      <c r="AD284" s="1057"/>
      <c r="AE284" s="1055"/>
      <c r="AF284" s="1055"/>
      <c r="AG284" s="1055"/>
      <c r="AH284" s="1055"/>
      <c r="AI284" s="1055"/>
      <c r="AJ284" s="1055"/>
      <c r="AK284" s="1055"/>
      <c r="AL284" s="1055"/>
      <c r="AM284" s="1055"/>
      <c r="AN284" s="1055"/>
      <c r="AO284" s="1055"/>
      <c r="AP284" s="1055"/>
      <c r="AQ284" s="1055"/>
      <c r="AR284" s="1055"/>
      <c r="AS284" s="1055"/>
      <c r="AT284" s="1055"/>
    </row>
    <row r="285" ht="18.0" customHeight="1">
      <c r="A285" s="1079"/>
      <c r="B285" s="1079"/>
      <c r="C285" s="1055"/>
      <c r="D285" s="1055"/>
      <c r="E285" s="1082"/>
      <c r="F285" s="1082"/>
      <c r="G285" s="1081"/>
      <c r="H285" s="1049"/>
      <c r="I285" s="1050" t="str">
        <f t="shared" si="27"/>
        <v/>
      </c>
      <c r="J285" s="1051"/>
      <c r="K285" s="1049"/>
      <c r="L285" s="1050" t="str">
        <f t="shared" si="28"/>
        <v/>
      </c>
      <c r="M285" s="1063"/>
      <c r="N285" s="1049"/>
      <c r="O285" s="1052" t="str">
        <f t="shared" si="24"/>
        <v/>
      </c>
      <c r="P285" s="1069"/>
      <c r="Q285" s="1050" t="str">
        <f t="shared" si="29"/>
        <v/>
      </c>
      <c r="R285" s="1060"/>
      <c r="S285" s="1055"/>
      <c r="T285" s="1055"/>
      <c r="U285" s="1055"/>
      <c r="V285" s="1055"/>
      <c r="W285" s="1055"/>
      <c r="X285" s="1055"/>
      <c r="Y285" s="1074"/>
      <c r="Z285" s="1057"/>
      <c r="AA285" s="1057"/>
      <c r="AB285" s="1057"/>
      <c r="AC285" s="1057"/>
      <c r="AD285" s="1057"/>
      <c r="AE285" s="1055"/>
      <c r="AF285" s="1055"/>
      <c r="AG285" s="1055"/>
      <c r="AH285" s="1055"/>
      <c r="AI285" s="1055"/>
      <c r="AJ285" s="1055"/>
      <c r="AK285" s="1055"/>
      <c r="AL285" s="1055"/>
      <c r="AM285" s="1055"/>
      <c r="AN285" s="1055"/>
      <c r="AO285" s="1055"/>
      <c r="AP285" s="1055"/>
      <c r="AQ285" s="1055"/>
      <c r="AR285" s="1055"/>
      <c r="AS285" s="1055"/>
      <c r="AT285" s="1055"/>
    </row>
    <row r="286" ht="18.0" customHeight="1">
      <c r="A286" s="1079"/>
      <c r="B286" s="1079"/>
      <c r="C286" s="1055"/>
      <c r="D286" s="1055"/>
      <c r="E286" s="1082"/>
      <c r="F286" s="1082"/>
      <c r="G286" s="1081"/>
      <c r="H286" s="1049"/>
      <c r="I286" s="1050" t="str">
        <f t="shared" si="27"/>
        <v/>
      </c>
      <c r="J286" s="1051"/>
      <c r="K286" s="1049"/>
      <c r="L286" s="1050" t="str">
        <f t="shared" si="28"/>
        <v/>
      </c>
      <c r="M286" s="1063"/>
      <c r="N286" s="1049"/>
      <c r="O286" s="1052" t="str">
        <f t="shared" si="24"/>
        <v/>
      </c>
      <c r="P286" s="1069"/>
      <c r="Q286" s="1050" t="str">
        <f t="shared" si="29"/>
        <v/>
      </c>
      <c r="R286" s="1060"/>
      <c r="S286" s="1055"/>
      <c r="T286" s="1055"/>
      <c r="U286" s="1055"/>
      <c r="V286" s="1055"/>
      <c r="W286" s="1055"/>
      <c r="X286" s="1055"/>
      <c r="Y286" s="1058"/>
      <c r="Z286" s="1057"/>
      <c r="AA286" s="1057"/>
      <c r="AB286" s="1057"/>
      <c r="AC286" s="1057"/>
      <c r="AD286" s="1057"/>
      <c r="AE286" s="1055"/>
      <c r="AF286" s="1055"/>
      <c r="AG286" s="1055"/>
      <c r="AH286" s="1055"/>
      <c r="AI286" s="1055"/>
      <c r="AJ286" s="1055"/>
      <c r="AK286" s="1055"/>
      <c r="AL286" s="1055"/>
      <c r="AM286" s="1055"/>
      <c r="AN286" s="1055"/>
      <c r="AO286" s="1055"/>
      <c r="AP286" s="1055"/>
      <c r="AQ286" s="1055"/>
      <c r="AR286" s="1055"/>
      <c r="AS286" s="1055"/>
      <c r="AT286" s="1055"/>
    </row>
    <row r="287" ht="18.0" customHeight="1">
      <c r="A287" s="1079"/>
      <c r="B287" s="1079"/>
      <c r="C287" s="1055"/>
      <c r="D287" s="1055"/>
      <c r="E287" s="1082"/>
      <c r="F287" s="1082"/>
      <c r="G287" s="1081"/>
      <c r="H287" s="1049"/>
      <c r="I287" s="1050" t="str">
        <f t="shared" si="27"/>
        <v/>
      </c>
      <c r="J287" s="1051"/>
      <c r="K287" s="1049"/>
      <c r="L287" s="1050" t="str">
        <f t="shared" si="28"/>
        <v/>
      </c>
      <c r="M287" s="1063"/>
      <c r="N287" s="1049"/>
      <c r="O287" s="1083" t="str">
        <f t="shared" si="24"/>
        <v/>
      </c>
      <c r="P287" s="1069"/>
      <c r="Q287" s="1050" t="str">
        <f t="shared" si="29"/>
        <v/>
      </c>
      <c r="R287" s="1060"/>
      <c r="S287" s="1055"/>
      <c r="T287" s="1055"/>
      <c r="U287" s="1055"/>
      <c r="V287" s="1055"/>
      <c r="W287" s="1055"/>
      <c r="X287" s="1055"/>
      <c r="Y287" s="1074"/>
      <c r="Z287" s="1057"/>
      <c r="AA287" s="1055"/>
      <c r="AB287" s="1055"/>
      <c r="AC287" s="1057"/>
      <c r="AD287" s="1057"/>
      <c r="AE287" s="1055"/>
      <c r="AF287" s="1055"/>
      <c r="AG287" s="1055"/>
      <c r="AH287" s="1055"/>
      <c r="AI287" s="1055"/>
      <c r="AJ287" s="1055"/>
      <c r="AK287" s="1055"/>
      <c r="AL287" s="1055"/>
      <c r="AM287" s="1055"/>
      <c r="AN287" s="1055"/>
      <c r="AO287" s="1055"/>
      <c r="AP287" s="1055"/>
      <c r="AQ287" s="1055"/>
      <c r="AR287" s="1055"/>
      <c r="AS287" s="1055"/>
      <c r="AT287" s="1055"/>
    </row>
    <row r="288" ht="18.0" customHeight="1">
      <c r="A288" s="1079"/>
      <c r="B288" s="1079"/>
      <c r="C288" s="1055"/>
      <c r="D288" s="1055"/>
      <c r="E288" s="1082"/>
      <c r="F288" s="1082"/>
      <c r="G288" s="1081"/>
      <c r="H288" s="1049"/>
      <c r="I288" s="1050" t="str">
        <f t="shared" si="27"/>
        <v/>
      </c>
      <c r="J288" s="1051"/>
      <c r="K288" s="1049"/>
      <c r="L288" s="1050" t="str">
        <f t="shared" si="28"/>
        <v/>
      </c>
      <c r="M288" s="1063"/>
      <c r="N288" s="1049"/>
      <c r="O288" s="1083" t="str">
        <f t="shared" si="24"/>
        <v/>
      </c>
      <c r="P288" s="1069"/>
      <c r="Q288" s="1050" t="str">
        <f t="shared" si="29"/>
        <v/>
      </c>
      <c r="R288" s="1060"/>
      <c r="S288" s="1055"/>
      <c r="T288" s="1055"/>
      <c r="U288" s="1055"/>
      <c r="V288" s="1055"/>
      <c r="W288" s="1055"/>
      <c r="X288" s="1055"/>
      <c r="Y288" s="1074"/>
      <c r="Z288" s="1057"/>
      <c r="AA288" s="1055"/>
      <c r="AB288" s="1055"/>
      <c r="AC288" s="1057"/>
      <c r="AD288" s="1057"/>
      <c r="AE288" s="1055"/>
      <c r="AF288" s="1055"/>
      <c r="AG288" s="1055"/>
      <c r="AH288" s="1055"/>
      <c r="AI288" s="1055"/>
      <c r="AJ288" s="1055"/>
      <c r="AK288" s="1055"/>
      <c r="AL288" s="1055"/>
      <c r="AM288" s="1055"/>
      <c r="AN288" s="1055"/>
      <c r="AO288" s="1055"/>
      <c r="AP288" s="1055"/>
      <c r="AQ288" s="1055"/>
      <c r="AR288" s="1055"/>
      <c r="AS288" s="1055"/>
      <c r="AT288" s="1055"/>
    </row>
    <row r="289" ht="18.0" customHeight="1">
      <c r="A289" s="1079"/>
      <c r="B289" s="1079"/>
      <c r="C289" s="1055"/>
      <c r="D289" s="1055"/>
      <c r="E289" s="1082"/>
      <c r="F289" s="1082"/>
      <c r="G289" s="1081"/>
      <c r="H289" s="1049"/>
      <c r="I289" s="1050" t="str">
        <f t="shared" si="27"/>
        <v/>
      </c>
      <c r="J289" s="1051"/>
      <c r="K289" s="1049"/>
      <c r="L289" s="1050" t="str">
        <f t="shared" si="28"/>
        <v/>
      </c>
      <c r="M289" s="1063"/>
      <c r="N289" s="1049"/>
      <c r="O289" s="1083" t="str">
        <f t="shared" si="24"/>
        <v/>
      </c>
      <c r="P289" s="1069"/>
      <c r="Q289" s="1050" t="str">
        <f t="shared" si="29"/>
        <v/>
      </c>
      <c r="R289" s="1060"/>
      <c r="S289" s="1055"/>
      <c r="T289" s="1055"/>
      <c r="U289" s="1055"/>
      <c r="V289" s="1055"/>
      <c r="W289" s="1055"/>
      <c r="X289" s="1055"/>
      <c r="Y289" s="1074"/>
      <c r="Z289" s="1057"/>
      <c r="AA289" s="1055"/>
      <c r="AB289" s="1055"/>
      <c r="AC289" s="1057"/>
      <c r="AD289" s="1057"/>
      <c r="AE289" s="1055"/>
      <c r="AF289" s="1055"/>
      <c r="AG289" s="1055"/>
      <c r="AH289" s="1055"/>
      <c r="AI289" s="1055"/>
      <c r="AJ289" s="1055"/>
      <c r="AK289" s="1055"/>
      <c r="AL289" s="1055"/>
      <c r="AM289" s="1055"/>
      <c r="AN289" s="1055"/>
      <c r="AO289" s="1055"/>
      <c r="AP289" s="1055"/>
      <c r="AQ289" s="1055"/>
      <c r="AR289" s="1055"/>
      <c r="AS289" s="1055"/>
      <c r="AT289" s="1055"/>
    </row>
    <row r="290" ht="18.0" customHeight="1">
      <c r="A290" s="1079"/>
      <c r="B290" s="1079"/>
      <c r="C290" s="1055"/>
      <c r="D290" s="1055"/>
      <c r="E290" s="1082"/>
      <c r="F290" s="1082"/>
      <c r="G290" s="1081"/>
      <c r="H290" s="1049"/>
      <c r="I290" s="1050" t="str">
        <f t="shared" si="27"/>
        <v/>
      </c>
      <c r="J290" s="1051"/>
      <c r="K290" s="1049"/>
      <c r="L290" s="1050" t="str">
        <f t="shared" si="28"/>
        <v/>
      </c>
      <c r="M290" s="1063"/>
      <c r="N290" s="1049"/>
      <c r="O290" s="1083" t="str">
        <f t="shared" si="24"/>
        <v/>
      </c>
      <c r="P290" s="1069"/>
      <c r="Q290" s="1050" t="str">
        <f t="shared" si="29"/>
        <v/>
      </c>
      <c r="R290" s="1060"/>
      <c r="S290" s="1055"/>
      <c r="T290" s="1055"/>
      <c r="U290" s="1055"/>
      <c r="V290" s="1055"/>
      <c r="W290" s="1055"/>
      <c r="X290" s="1055"/>
      <c r="Y290" s="1074"/>
      <c r="Z290" s="1057"/>
      <c r="AA290" s="1055"/>
      <c r="AB290" s="1055"/>
      <c r="AC290" s="1057"/>
      <c r="AD290" s="1057"/>
      <c r="AE290" s="1055"/>
      <c r="AF290" s="1055"/>
      <c r="AG290" s="1055"/>
      <c r="AH290" s="1055"/>
      <c r="AI290" s="1055"/>
      <c r="AJ290" s="1055"/>
      <c r="AK290" s="1055"/>
      <c r="AL290" s="1055"/>
      <c r="AM290" s="1055"/>
      <c r="AN290" s="1055"/>
      <c r="AO290" s="1055"/>
      <c r="AP290" s="1055"/>
      <c r="AQ290" s="1055"/>
      <c r="AR290" s="1055"/>
      <c r="AS290" s="1055"/>
      <c r="AT290" s="1055"/>
    </row>
    <row r="291" ht="18.0" customHeight="1">
      <c r="A291" s="1079"/>
      <c r="B291" s="1079"/>
      <c r="C291" s="1055"/>
      <c r="D291" s="1055"/>
      <c r="E291" s="1082"/>
      <c r="F291" s="1082"/>
      <c r="G291" s="1081"/>
      <c r="H291" s="1049"/>
      <c r="I291" s="1050" t="str">
        <f t="shared" si="27"/>
        <v/>
      </c>
      <c r="J291" s="1051"/>
      <c r="K291" s="1049"/>
      <c r="L291" s="1050" t="str">
        <f t="shared" si="28"/>
        <v/>
      </c>
      <c r="M291" s="1063"/>
      <c r="N291" s="1049"/>
      <c r="O291" s="1083" t="str">
        <f t="shared" si="24"/>
        <v/>
      </c>
      <c r="P291" s="1069"/>
      <c r="Q291" s="1050" t="str">
        <f t="shared" si="29"/>
        <v/>
      </c>
      <c r="R291" s="1060"/>
      <c r="S291" s="1055"/>
      <c r="T291" s="1055"/>
      <c r="U291" s="1055"/>
      <c r="V291" s="1055"/>
      <c r="W291" s="1055"/>
      <c r="X291" s="1055"/>
      <c r="Y291" s="1074"/>
      <c r="Z291" s="1057"/>
      <c r="AA291" s="1055"/>
      <c r="AB291" s="1055"/>
      <c r="AC291" s="1057"/>
      <c r="AD291" s="1057"/>
      <c r="AE291" s="1055"/>
      <c r="AF291" s="1055"/>
      <c r="AG291" s="1055"/>
      <c r="AH291" s="1055"/>
      <c r="AI291" s="1055"/>
      <c r="AJ291" s="1055"/>
      <c r="AK291" s="1055"/>
      <c r="AL291" s="1055"/>
      <c r="AM291" s="1055"/>
      <c r="AN291" s="1055"/>
      <c r="AO291" s="1055"/>
      <c r="AP291" s="1055"/>
      <c r="AQ291" s="1055"/>
      <c r="AR291" s="1055"/>
      <c r="AS291" s="1055"/>
      <c r="AT291" s="1055"/>
    </row>
    <row r="292" ht="18.0" customHeight="1">
      <c r="A292" s="1079"/>
      <c r="B292" s="1079"/>
      <c r="C292" s="1055"/>
      <c r="D292" s="1055"/>
      <c r="E292" s="1082"/>
      <c r="F292" s="1082"/>
      <c r="G292" s="1081"/>
      <c r="H292" s="1049"/>
      <c r="I292" s="1050" t="str">
        <f t="shared" si="27"/>
        <v/>
      </c>
      <c r="J292" s="1051"/>
      <c r="K292" s="1049"/>
      <c r="L292" s="1050" t="str">
        <f t="shared" si="28"/>
        <v/>
      </c>
      <c r="M292" s="1063"/>
      <c r="N292" s="1049"/>
      <c r="O292" s="1083" t="str">
        <f t="shared" si="24"/>
        <v/>
      </c>
      <c r="P292" s="1069"/>
      <c r="Q292" s="1050" t="str">
        <f t="shared" si="29"/>
        <v/>
      </c>
      <c r="R292" s="1060"/>
      <c r="S292" s="1055"/>
      <c r="T292" s="1055"/>
      <c r="U292" s="1055"/>
      <c r="V292" s="1055"/>
      <c r="W292" s="1055"/>
      <c r="X292" s="1055"/>
      <c r="Y292" s="1074"/>
      <c r="Z292" s="1057"/>
      <c r="AA292" s="1055"/>
      <c r="AB292" s="1055"/>
      <c r="AC292" s="1057"/>
      <c r="AD292" s="1057"/>
      <c r="AE292" s="1055"/>
      <c r="AF292" s="1055"/>
      <c r="AG292" s="1055"/>
      <c r="AH292" s="1055"/>
      <c r="AI292" s="1055"/>
      <c r="AJ292" s="1055"/>
      <c r="AK292" s="1055"/>
      <c r="AL292" s="1055"/>
      <c r="AM292" s="1055"/>
      <c r="AN292" s="1055"/>
      <c r="AO292" s="1055"/>
      <c r="AP292" s="1055"/>
      <c r="AQ292" s="1055"/>
      <c r="AR292" s="1055"/>
      <c r="AS292" s="1055"/>
      <c r="AT292" s="1055"/>
    </row>
    <row r="293" ht="18.0" customHeight="1">
      <c r="A293" s="1079"/>
      <c r="B293" s="1079"/>
      <c r="C293" s="1055"/>
      <c r="D293" s="1055"/>
      <c r="E293" s="1082"/>
      <c r="F293" s="1082"/>
      <c r="G293" s="1081"/>
      <c r="H293" s="1049"/>
      <c r="I293" s="1050" t="str">
        <f t="shared" si="27"/>
        <v/>
      </c>
      <c r="J293" s="1051"/>
      <c r="K293" s="1049"/>
      <c r="L293" s="1050" t="str">
        <f t="shared" si="28"/>
        <v/>
      </c>
      <c r="M293" s="1063"/>
      <c r="N293" s="1049"/>
      <c r="O293" s="1083" t="str">
        <f t="shared" si="24"/>
        <v/>
      </c>
      <c r="P293" s="1069"/>
      <c r="Q293" s="1050" t="str">
        <f t="shared" si="29"/>
        <v/>
      </c>
      <c r="R293" s="1060"/>
      <c r="S293" s="1055"/>
      <c r="T293" s="1055"/>
      <c r="U293" s="1055"/>
      <c r="V293" s="1055"/>
      <c r="W293" s="1055"/>
      <c r="X293" s="1055"/>
      <c r="Y293" s="1074"/>
      <c r="Z293" s="1057"/>
      <c r="AA293" s="1055"/>
      <c r="AB293" s="1055"/>
      <c r="AC293" s="1057"/>
      <c r="AD293" s="1057"/>
      <c r="AE293" s="1055"/>
      <c r="AF293" s="1055"/>
      <c r="AG293" s="1055"/>
      <c r="AH293" s="1055"/>
      <c r="AI293" s="1055"/>
      <c r="AJ293" s="1055"/>
      <c r="AK293" s="1055"/>
      <c r="AL293" s="1055"/>
      <c r="AM293" s="1055"/>
      <c r="AN293" s="1055"/>
      <c r="AO293" s="1055"/>
      <c r="AP293" s="1055"/>
      <c r="AQ293" s="1055"/>
      <c r="AR293" s="1055"/>
      <c r="AS293" s="1055"/>
      <c r="AT293" s="1055"/>
    </row>
    <row r="294" ht="18.0" customHeight="1">
      <c r="A294" s="1079"/>
      <c r="B294" s="1079"/>
      <c r="C294" s="1055"/>
      <c r="D294" s="1055"/>
      <c r="E294" s="1082"/>
      <c r="F294" s="1082"/>
      <c r="G294" s="1081"/>
      <c r="H294" s="1049"/>
      <c r="I294" s="1050" t="str">
        <f t="shared" si="27"/>
        <v/>
      </c>
      <c r="J294" s="1051"/>
      <c r="K294" s="1049"/>
      <c r="L294" s="1050" t="str">
        <f t="shared" si="28"/>
        <v/>
      </c>
      <c r="M294" s="1063"/>
      <c r="N294" s="1049"/>
      <c r="O294" s="1083" t="str">
        <f t="shared" si="24"/>
        <v/>
      </c>
      <c r="P294" s="1069"/>
      <c r="Q294" s="1050" t="str">
        <f t="shared" si="29"/>
        <v/>
      </c>
      <c r="R294" s="1060"/>
      <c r="S294" s="1055"/>
      <c r="T294" s="1055"/>
      <c r="U294" s="1055"/>
      <c r="V294" s="1055"/>
      <c r="W294" s="1055"/>
      <c r="X294" s="1055"/>
      <c r="Y294" s="1074"/>
      <c r="Z294" s="1057"/>
      <c r="AA294" s="1055"/>
      <c r="AB294" s="1055"/>
      <c r="AC294" s="1057"/>
      <c r="AD294" s="1057"/>
      <c r="AE294" s="1055"/>
      <c r="AF294" s="1055"/>
      <c r="AG294" s="1055"/>
      <c r="AH294" s="1055"/>
      <c r="AI294" s="1055"/>
      <c r="AJ294" s="1055"/>
      <c r="AK294" s="1055"/>
      <c r="AL294" s="1055"/>
      <c r="AM294" s="1055"/>
      <c r="AN294" s="1055"/>
      <c r="AO294" s="1055"/>
      <c r="AP294" s="1055"/>
      <c r="AQ294" s="1055"/>
      <c r="AR294" s="1055"/>
      <c r="AS294" s="1055"/>
      <c r="AT294" s="1055"/>
    </row>
    <row r="295" ht="18.0" customHeight="1">
      <c r="A295" s="1079"/>
      <c r="B295" s="1079"/>
      <c r="C295" s="1055"/>
      <c r="D295" s="1055"/>
      <c r="E295" s="1082"/>
      <c r="F295" s="1082"/>
      <c r="G295" s="1081"/>
      <c r="H295" s="1049"/>
      <c r="I295" s="1050" t="str">
        <f t="shared" si="27"/>
        <v/>
      </c>
      <c r="J295" s="1051"/>
      <c r="K295" s="1049"/>
      <c r="L295" s="1050" t="str">
        <f t="shared" si="28"/>
        <v/>
      </c>
      <c r="M295" s="1063"/>
      <c r="N295" s="1049"/>
      <c r="O295" s="1083" t="str">
        <f t="shared" si="24"/>
        <v/>
      </c>
      <c r="P295" s="1069"/>
      <c r="Q295" s="1050" t="str">
        <f t="shared" si="29"/>
        <v/>
      </c>
      <c r="R295" s="1060"/>
      <c r="S295" s="1055"/>
      <c r="T295" s="1055"/>
      <c r="U295" s="1055"/>
      <c r="V295" s="1055"/>
      <c r="W295" s="1055"/>
      <c r="X295" s="1055"/>
      <c r="Y295" s="1074"/>
      <c r="Z295" s="1057"/>
      <c r="AA295" s="1055"/>
      <c r="AB295" s="1055"/>
      <c r="AC295" s="1057"/>
      <c r="AD295" s="1057"/>
      <c r="AE295" s="1055"/>
      <c r="AF295" s="1055"/>
      <c r="AG295" s="1055"/>
      <c r="AH295" s="1055"/>
      <c r="AI295" s="1055"/>
      <c r="AJ295" s="1055"/>
      <c r="AK295" s="1055"/>
      <c r="AL295" s="1055"/>
      <c r="AM295" s="1055"/>
      <c r="AN295" s="1055"/>
      <c r="AO295" s="1055"/>
      <c r="AP295" s="1055"/>
      <c r="AQ295" s="1055"/>
      <c r="AR295" s="1055"/>
      <c r="AS295" s="1055"/>
      <c r="AT295" s="1055"/>
    </row>
    <row r="296" ht="18.0" customHeight="1">
      <c r="A296" s="1079"/>
      <c r="B296" s="1079"/>
      <c r="C296" s="1055"/>
      <c r="D296" s="1055"/>
      <c r="E296" s="1082"/>
      <c r="F296" s="1082"/>
      <c r="G296" s="1081"/>
      <c r="H296" s="1049"/>
      <c r="I296" s="1050" t="str">
        <f t="shared" si="27"/>
        <v/>
      </c>
      <c r="J296" s="1051"/>
      <c r="K296" s="1049"/>
      <c r="L296" s="1050" t="str">
        <f t="shared" si="28"/>
        <v/>
      </c>
      <c r="M296" s="1063"/>
      <c r="N296" s="1049"/>
      <c r="O296" s="1083" t="str">
        <f t="shared" si="24"/>
        <v/>
      </c>
      <c r="P296" s="1069"/>
      <c r="Q296" s="1050" t="str">
        <f t="shared" si="29"/>
        <v/>
      </c>
      <c r="R296" s="1060"/>
      <c r="S296" s="1055"/>
      <c r="T296" s="1055"/>
      <c r="U296" s="1055"/>
      <c r="V296" s="1055"/>
      <c r="W296" s="1055"/>
      <c r="X296" s="1055"/>
      <c r="Y296" s="1074"/>
      <c r="Z296" s="1057"/>
      <c r="AA296" s="1055"/>
      <c r="AB296" s="1055"/>
      <c r="AC296" s="1057"/>
      <c r="AD296" s="1057"/>
      <c r="AE296" s="1055"/>
      <c r="AF296" s="1055"/>
      <c r="AG296" s="1055"/>
      <c r="AH296" s="1055"/>
      <c r="AI296" s="1055"/>
      <c r="AJ296" s="1055"/>
      <c r="AK296" s="1055"/>
      <c r="AL296" s="1055"/>
      <c r="AM296" s="1055"/>
      <c r="AN296" s="1055"/>
      <c r="AO296" s="1055"/>
      <c r="AP296" s="1055"/>
      <c r="AQ296" s="1055"/>
      <c r="AR296" s="1055"/>
      <c r="AS296" s="1055"/>
      <c r="AT296" s="1055"/>
    </row>
    <row r="297" ht="18.0" customHeight="1">
      <c r="A297" s="1079"/>
      <c r="B297" s="1079"/>
      <c r="C297" s="1055"/>
      <c r="D297" s="1055"/>
      <c r="E297" s="1082"/>
      <c r="F297" s="1082"/>
      <c r="G297" s="1081"/>
      <c r="H297" s="1049"/>
      <c r="I297" s="1050" t="str">
        <f t="shared" si="27"/>
        <v/>
      </c>
      <c r="J297" s="1051"/>
      <c r="K297" s="1049"/>
      <c r="L297" s="1050" t="str">
        <f t="shared" si="28"/>
        <v/>
      </c>
      <c r="M297" s="1063"/>
      <c r="N297" s="1049"/>
      <c r="O297" s="1083" t="str">
        <f t="shared" si="24"/>
        <v/>
      </c>
      <c r="P297" s="1069"/>
      <c r="Q297" s="1050" t="str">
        <f t="shared" si="29"/>
        <v/>
      </c>
      <c r="R297" s="1060"/>
      <c r="S297" s="1055"/>
      <c r="T297" s="1055"/>
      <c r="U297" s="1055"/>
      <c r="V297" s="1055"/>
      <c r="W297" s="1055"/>
      <c r="X297" s="1055"/>
      <c r="Y297" s="1074"/>
      <c r="Z297" s="1057"/>
      <c r="AA297" s="1055"/>
      <c r="AB297" s="1055"/>
      <c r="AC297" s="1057"/>
      <c r="AD297" s="1057"/>
      <c r="AE297" s="1055"/>
      <c r="AF297" s="1055"/>
      <c r="AG297" s="1055"/>
      <c r="AH297" s="1055"/>
      <c r="AI297" s="1055"/>
      <c r="AJ297" s="1055"/>
      <c r="AK297" s="1055"/>
      <c r="AL297" s="1055"/>
      <c r="AM297" s="1055"/>
      <c r="AN297" s="1055"/>
      <c r="AO297" s="1055"/>
      <c r="AP297" s="1055"/>
      <c r="AQ297" s="1055"/>
      <c r="AR297" s="1055"/>
      <c r="AS297" s="1055"/>
      <c r="AT297" s="1055"/>
    </row>
    <row r="298" ht="18.0" customHeight="1">
      <c r="A298" s="1079"/>
      <c r="B298" s="1079"/>
      <c r="C298" s="1055"/>
      <c r="D298" s="1055"/>
      <c r="E298" s="1082"/>
      <c r="F298" s="1082"/>
      <c r="G298" s="1081"/>
      <c r="H298" s="1049"/>
      <c r="I298" s="1050" t="str">
        <f t="shared" si="27"/>
        <v/>
      </c>
      <c r="J298" s="1051"/>
      <c r="K298" s="1049"/>
      <c r="L298" s="1050" t="str">
        <f t="shared" si="28"/>
        <v/>
      </c>
      <c r="M298" s="1063"/>
      <c r="N298" s="1049"/>
      <c r="O298" s="1083" t="str">
        <f t="shared" si="24"/>
        <v/>
      </c>
      <c r="P298" s="1069"/>
      <c r="Q298" s="1050" t="str">
        <f t="shared" si="29"/>
        <v/>
      </c>
      <c r="R298" s="1060"/>
      <c r="S298" s="1055"/>
      <c r="T298" s="1055"/>
      <c r="U298" s="1055"/>
      <c r="V298" s="1055"/>
      <c r="W298" s="1055"/>
      <c r="X298" s="1055"/>
      <c r="Y298" s="1074"/>
      <c r="Z298" s="1057"/>
      <c r="AA298" s="1055"/>
      <c r="AB298" s="1055"/>
      <c r="AC298" s="1057"/>
      <c r="AD298" s="1057"/>
      <c r="AE298" s="1055"/>
      <c r="AF298" s="1055"/>
      <c r="AG298" s="1055"/>
      <c r="AH298" s="1055"/>
      <c r="AI298" s="1055"/>
      <c r="AJ298" s="1055"/>
      <c r="AK298" s="1055"/>
      <c r="AL298" s="1055"/>
      <c r="AM298" s="1055"/>
      <c r="AN298" s="1055"/>
      <c r="AO298" s="1055"/>
      <c r="AP298" s="1055"/>
      <c r="AQ298" s="1055"/>
      <c r="AR298" s="1055"/>
      <c r="AS298" s="1055"/>
      <c r="AT298" s="1055"/>
    </row>
    <row r="299" ht="18.0" customHeight="1">
      <c r="A299" s="1079"/>
      <c r="B299" s="1079"/>
      <c r="C299" s="1055"/>
      <c r="D299" s="1055"/>
      <c r="E299" s="1082"/>
      <c r="F299" s="1082"/>
      <c r="G299" s="1081"/>
      <c r="H299" s="1049"/>
      <c r="I299" s="1050" t="str">
        <f t="shared" si="27"/>
        <v/>
      </c>
      <c r="J299" s="1051"/>
      <c r="K299" s="1049"/>
      <c r="L299" s="1050" t="str">
        <f t="shared" si="28"/>
        <v/>
      </c>
      <c r="M299" s="1063"/>
      <c r="N299" s="1049"/>
      <c r="O299" s="1083" t="str">
        <f t="shared" si="24"/>
        <v/>
      </c>
      <c r="P299" s="1069"/>
      <c r="Q299" s="1050" t="str">
        <f t="shared" si="29"/>
        <v/>
      </c>
      <c r="R299" s="1060"/>
      <c r="S299" s="1055"/>
      <c r="T299" s="1055"/>
      <c r="U299" s="1055"/>
      <c r="V299" s="1055"/>
      <c r="W299" s="1055"/>
      <c r="X299" s="1055"/>
      <c r="Y299" s="1074"/>
      <c r="Z299" s="1057"/>
      <c r="AA299" s="1055"/>
      <c r="AB299" s="1055"/>
      <c r="AC299" s="1057"/>
      <c r="AD299" s="1057"/>
      <c r="AE299" s="1055"/>
      <c r="AF299" s="1055"/>
      <c r="AG299" s="1055"/>
      <c r="AH299" s="1055"/>
      <c r="AI299" s="1055"/>
      <c r="AJ299" s="1055"/>
      <c r="AK299" s="1055"/>
      <c r="AL299" s="1055"/>
      <c r="AM299" s="1055"/>
      <c r="AN299" s="1055"/>
      <c r="AO299" s="1055"/>
      <c r="AP299" s="1055"/>
      <c r="AQ299" s="1055"/>
      <c r="AR299" s="1055"/>
      <c r="AS299" s="1055"/>
      <c r="AT299" s="1055"/>
    </row>
    <row r="300" ht="18.0" customHeight="1">
      <c r="A300" s="1079"/>
      <c r="B300" s="1079"/>
      <c r="C300" s="1055"/>
      <c r="D300" s="1055"/>
      <c r="E300" s="1082"/>
      <c r="F300" s="1082"/>
      <c r="G300" s="1081"/>
      <c r="H300" s="1049"/>
      <c r="I300" s="1050" t="str">
        <f t="shared" si="27"/>
        <v/>
      </c>
      <c r="J300" s="1051"/>
      <c r="K300" s="1049"/>
      <c r="L300" s="1050" t="str">
        <f t="shared" si="28"/>
        <v/>
      </c>
      <c r="M300" s="1063"/>
      <c r="N300" s="1049"/>
      <c r="O300" s="1083" t="str">
        <f t="shared" si="24"/>
        <v/>
      </c>
      <c r="P300" s="1069"/>
      <c r="Q300" s="1050" t="str">
        <f t="shared" si="29"/>
        <v/>
      </c>
      <c r="R300" s="1060"/>
      <c r="S300" s="1055"/>
      <c r="T300" s="1055"/>
      <c r="U300" s="1055"/>
      <c r="V300" s="1055"/>
      <c r="W300" s="1055"/>
      <c r="X300" s="1055"/>
      <c r="Y300" s="1074"/>
      <c r="Z300" s="1057"/>
      <c r="AA300" s="1055"/>
      <c r="AB300" s="1055"/>
      <c r="AC300" s="1057"/>
      <c r="AD300" s="1057"/>
      <c r="AE300" s="1055"/>
      <c r="AF300" s="1055"/>
      <c r="AG300" s="1055"/>
      <c r="AH300" s="1055"/>
      <c r="AI300" s="1055"/>
      <c r="AJ300" s="1055"/>
      <c r="AK300" s="1055"/>
      <c r="AL300" s="1055"/>
      <c r="AM300" s="1055"/>
      <c r="AN300" s="1055"/>
      <c r="AO300" s="1055"/>
      <c r="AP300" s="1055"/>
      <c r="AQ300" s="1055"/>
      <c r="AR300" s="1055"/>
      <c r="AS300" s="1055"/>
      <c r="AT300" s="1055"/>
    </row>
    <row r="301" ht="18.0" customHeight="1">
      <c r="A301" s="1079"/>
      <c r="B301" s="1079"/>
      <c r="C301" s="1055"/>
      <c r="D301" s="1055"/>
      <c r="E301" s="1082"/>
      <c r="F301" s="1082"/>
      <c r="G301" s="1081"/>
      <c r="H301" s="1049"/>
      <c r="I301" s="1050" t="str">
        <f t="shared" si="27"/>
        <v/>
      </c>
      <c r="J301" s="1051"/>
      <c r="K301" s="1049"/>
      <c r="L301" s="1050" t="str">
        <f t="shared" si="28"/>
        <v/>
      </c>
      <c r="M301" s="1063"/>
      <c r="N301" s="1049"/>
      <c r="O301" s="1083" t="str">
        <f t="shared" si="24"/>
        <v/>
      </c>
      <c r="P301" s="1069"/>
      <c r="Q301" s="1050" t="str">
        <f t="shared" si="29"/>
        <v/>
      </c>
      <c r="R301" s="1060"/>
      <c r="S301" s="1055"/>
      <c r="T301" s="1055"/>
      <c r="U301" s="1055"/>
      <c r="V301" s="1055"/>
      <c r="W301" s="1055"/>
      <c r="X301" s="1055"/>
      <c r="Y301" s="1074"/>
      <c r="Z301" s="1057"/>
      <c r="AA301" s="1055"/>
      <c r="AB301" s="1055"/>
      <c r="AC301" s="1057"/>
      <c r="AD301" s="1057"/>
      <c r="AE301" s="1055"/>
      <c r="AF301" s="1055"/>
      <c r="AG301" s="1055"/>
      <c r="AH301" s="1055"/>
      <c r="AI301" s="1055"/>
      <c r="AJ301" s="1055"/>
      <c r="AK301" s="1055"/>
      <c r="AL301" s="1055"/>
      <c r="AM301" s="1055"/>
      <c r="AN301" s="1055"/>
      <c r="AO301" s="1055"/>
      <c r="AP301" s="1055"/>
      <c r="AQ301" s="1055"/>
      <c r="AR301" s="1055"/>
      <c r="AS301" s="1055"/>
      <c r="AT301" s="1055"/>
    </row>
    <row r="302" ht="18.0" customHeight="1">
      <c r="A302" s="1079"/>
      <c r="B302" s="1079"/>
      <c r="C302" s="1055"/>
      <c r="D302" s="1055"/>
      <c r="E302" s="1082"/>
      <c r="F302" s="1082"/>
      <c r="G302" s="1081"/>
      <c r="H302" s="1049"/>
      <c r="I302" s="1050" t="str">
        <f t="shared" si="27"/>
        <v/>
      </c>
      <c r="J302" s="1051"/>
      <c r="K302" s="1049"/>
      <c r="L302" s="1050" t="str">
        <f t="shared" si="28"/>
        <v/>
      </c>
      <c r="M302" s="1063"/>
      <c r="N302" s="1049"/>
      <c r="O302" s="1083" t="str">
        <f t="shared" si="24"/>
        <v/>
      </c>
      <c r="P302" s="1069"/>
      <c r="Q302" s="1050" t="str">
        <f t="shared" si="29"/>
        <v/>
      </c>
      <c r="R302" s="1060"/>
      <c r="S302" s="1055"/>
      <c r="T302" s="1055"/>
      <c r="U302" s="1055"/>
      <c r="V302" s="1055"/>
      <c r="W302" s="1055"/>
      <c r="X302" s="1055"/>
      <c r="Y302" s="1074"/>
      <c r="Z302" s="1057"/>
      <c r="AA302" s="1055"/>
      <c r="AB302" s="1055"/>
      <c r="AC302" s="1057"/>
      <c r="AD302" s="1057"/>
      <c r="AE302" s="1055"/>
      <c r="AF302" s="1055"/>
      <c r="AG302" s="1055"/>
      <c r="AH302" s="1055"/>
      <c r="AI302" s="1055"/>
      <c r="AJ302" s="1055"/>
      <c r="AK302" s="1055"/>
      <c r="AL302" s="1055"/>
      <c r="AM302" s="1055"/>
      <c r="AN302" s="1055"/>
      <c r="AO302" s="1055"/>
      <c r="AP302" s="1055"/>
      <c r="AQ302" s="1055"/>
      <c r="AR302" s="1055"/>
      <c r="AS302" s="1055"/>
      <c r="AT302" s="1055"/>
    </row>
    <row r="303" ht="18.0" customHeight="1">
      <c r="A303" s="1079"/>
      <c r="B303" s="1079"/>
      <c r="C303" s="1055"/>
      <c r="D303" s="1055"/>
      <c r="E303" s="1082"/>
      <c r="F303" s="1082"/>
      <c r="G303" s="1081"/>
      <c r="H303" s="1049"/>
      <c r="I303" s="1050" t="str">
        <f t="shared" si="27"/>
        <v/>
      </c>
      <c r="J303" s="1051"/>
      <c r="K303" s="1049"/>
      <c r="L303" s="1050" t="str">
        <f t="shared" si="28"/>
        <v/>
      </c>
      <c r="M303" s="1063"/>
      <c r="N303" s="1049"/>
      <c r="O303" s="1083" t="str">
        <f t="shared" si="24"/>
        <v/>
      </c>
      <c r="P303" s="1069"/>
      <c r="Q303" s="1050" t="str">
        <f t="shared" si="29"/>
        <v/>
      </c>
      <c r="R303" s="1060"/>
      <c r="S303" s="1055"/>
      <c r="T303" s="1055"/>
      <c r="U303" s="1055"/>
      <c r="V303" s="1055"/>
      <c r="W303" s="1055"/>
      <c r="X303" s="1055"/>
      <c r="Y303" s="1074"/>
      <c r="Z303" s="1057"/>
      <c r="AA303" s="1055"/>
      <c r="AB303" s="1055"/>
      <c r="AC303" s="1057"/>
      <c r="AD303" s="1057"/>
      <c r="AE303" s="1055"/>
      <c r="AF303" s="1055"/>
      <c r="AG303" s="1055"/>
      <c r="AH303" s="1055"/>
      <c r="AI303" s="1055"/>
      <c r="AJ303" s="1055"/>
      <c r="AK303" s="1055"/>
      <c r="AL303" s="1055"/>
      <c r="AM303" s="1055"/>
      <c r="AN303" s="1055"/>
      <c r="AO303" s="1055"/>
      <c r="AP303" s="1055"/>
      <c r="AQ303" s="1055"/>
      <c r="AR303" s="1055"/>
      <c r="AS303" s="1055"/>
      <c r="AT303" s="1055"/>
    </row>
    <row r="304" ht="18.0" customHeight="1">
      <c r="A304" s="1079"/>
      <c r="B304" s="1079"/>
      <c r="C304" s="1055"/>
      <c r="D304" s="1055"/>
      <c r="E304" s="1082"/>
      <c r="F304" s="1082"/>
      <c r="G304" s="1081"/>
      <c r="H304" s="1049"/>
      <c r="I304" s="1050" t="str">
        <f t="shared" si="27"/>
        <v/>
      </c>
      <c r="J304" s="1051"/>
      <c r="K304" s="1049"/>
      <c r="L304" s="1050" t="str">
        <f t="shared" si="28"/>
        <v/>
      </c>
      <c r="M304" s="1063"/>
      <c r="N304" s="1049"/>
      <c r="O304" s="1083" t="str">
        <f t="shared" si="24"/>
        <v/>
      </c>
      <c r="P304" s="1069"/>
      <c r="Q304" s="1050" t="str">
        <f t="shared" si="29"/>
        <v/>
      </c>
      <c r="R304" s="1060"/>
      <c r="S304" s="1055"/>
      <c r="T304" s="1055"/>
      <c r="U304" s="1055"/>
      <c r="V304" s="1055"/>
      <c r="W304" s="1055"/>
      <c r="X304" s="1055"/>
      <c r="Y304" s="1074"/>
      <c r="Z304" s="1057"/>
      <c r="AA304" s="1055"/>
      <c r="AB304" s="1055"/>
      <c r="AC304" s="1057"/>
      <c r="AD304" s="1057"/>
      <c r="AE304" s="1055"/>
      <c r="AF304" s="1055"/>
      <c r="AG304" s="1055"/>
      <c r="AH304" s="1055"/>
      <c r="AI304" s="1055"/>
      <c r="AJ304" s="1055"/>
      <c r="AK304" s="1055"/>
      <c r="AL304" s="1055"/>
      <c r="AM304" s="1055"/>
      <c r="AN304" s="1055"/>
      <c r="AO304" s="1055"/>
      <c r="AP304" s="1055"/>
      <c r="AQ304" s="1055"/>
      <c r="AR304" s="1055"/>
      <c r="AS304" s="1055"/>
      <c r="AT304" s="1055"/>
    </row>
    <row r="305" ht="18.0" customHeight="1">
      <c r="A305" s="1079"/>
      <c r="B305" s="1079"/>
      <c r="C305" s="1055"/>
      <c r="D305" s="1055"/>
      <c r="E305" s="1082"/>
      <c r="F305" s="1082"/>
      <c r="G305" s="1081"/>
      <c r="H305" s="1049"/>
      <c r="I305" s="1050" t="str">
        <f t="shared" si="27"/>
        <v/>
      </c>
      <c r="J305" s="1051"/>
      <c r="K305" s="1049"/>
      <c r="L305" s="1050" t="str">
        <f t="shared" si="28"/>
        <v/>
      </c>
      <c r="M305" s="1063"/>
      <c r="N305" s="1049"/>
      <c r="O305" s="1083" t="str">
        <f t="shared" si="24"/>
        <v/>
      </c>
      <c r="P305" s="1069"/>
      <c r="Q305" s="1050" t="str">
        <f t="shared" si="29"/>
        <v/>
      </c>
      <c r="R305" s="1060"/>
      <c r="S305" s="1055"/>
      <c r="T305" s="1055"/>
      <c r="U305" s="1055"/>
      <c r="V305" s="1055"/>
      <c r="W305" s="1055"/>
      <c r="X305" s="1055"/>
      <c r="Y305" s="1074"/>
      <c r="Z305" s="1057"/>
      <c r="AA305" s="1055"/>
      <c r="AB305" s="1055"/>
      <c r="AC305" s="1057"/>
      <c r="AD305" s="1057"/>
      <c r="AE305" s="1055"/>
      <c r="AF305" s="1055"/>
      <c r="AG305" s="1055"/>
      <c r="AH305" s="1055"/>
      <c r="AI305" s="1055"/>
      <c r="AJ305" s="1055"/>
      <c r="AK305" s="1055"/>
      <c r="AL305" s="1055"/>
      <c r="AM305" s="1055"/>
      <c r="AN305" s="1055"/>
      <c r="AO305" s="1055"/>
      <c r="AP305" s="1055"/>
      <c r="AQ305" s="1055"/>
      <c r="AR305" s="1055"/>
      <c r="AS305" s="1055"/>
      <c r="AT305" s="1055"/>
    </row>
    <row r="306" ht="18.0" customHeight="1">
      <c r="A306" s="1079"/>
      <c r="B306" s="1079"/>
      <c r="C306" s="1055"/>
      <c r="D306" s="1055"/>
      <c r="E306" s="1082"/>
      <c r="F306" s="1082"/>
      <c r="G306" s="1081"/>
      <c r="H306" s="1049"/>
      <c r="I306" s="1050" t="str">
        <f t="shared" si="27"/>
        <v/>
      </c>
      <c r="J306" s="1051"/>
      <c r="K306" s="1049"/>
      <c r="L306" s="1050" t="str">
        <f t="shared" si="28"/>
        <v/>
      </c>
      <c r="M306" s="1063"/>
      <c r="N306" s="1049"/>
      <c r="O306" s="1083" t="str">
        <f t="shared" si="24"/>
        <v/>
      </c>
      <c r="P306" s="1069"/>
      <c r="Q306" s="1050" t="str">
        <f t="shared" si="29"/>
        <v/>
      </c>
      <c r="R306" s="1060"/>
      <c r="S306" s="1055"/>
      <c r="T306" s="1055"/>
      <c r="U306" s="1055"/>
      <c r="V306" s="1055"/>
      <c r="W306" s="1055"/>
      <c r="X306" s="1055"/>
      <c r="Y306" s="1074"/>
      <c r="Z306" s="1057"/>
      <c r="AA306" s="1055"/>
      <c r="AB306" s="1055"/>
      <c r="AC306" s="1057"/>
      <c r="AD306" s="1057"/>
      <c r="AE306" s="1055"/>
      <c r="AF306" s="1055"/>
      <c r="AG306" s="1055"/>
      <c r="AH306" s="1055"/>
      <c r="AI306" s="1055"/>
      <c r="AJ306" s="1055"/>
      <c r="AK306" s="1055"/>
      <c r="AL306" s="1055"/>
      <c r="AM306" s="1055"/>
      <c r="AN306" s="1055"/>
      <c r="AO306" s="1055"/>
      <c r="AP306" s="1055"/>
      <c r="AQ306" s="1055"/>
      <c r="AR306" s="1055"/>
      <c r="AS306" s="1055"/>
      <c r="AT306" s="1055"/>
    </row>
    <row r="307" ht="18.0" customHeight="1">
      <c r="A307" s="1079"/>
      <c r="B307" s="1079"/>
      <c r="C307" s="1055"/>
      <c r="D307" s="1055"/>
      <c r="E307" s="1082"/>
      <c r="F307" s="1082"/>
      <c r="G307" s="1081"/>
      <c r="H307" s="1049"/>
      <c r="I307" s="1050" t="str">
        <f t="shared" si="27"/>
        <v/>
      </c>
      <c r="J307" s="1051"/>
      <c r="K307" s="1049"/>
      <c r="L307" s="1050" t="str">
        <f t="shared" si="28"/>
        <v/>
      </c>
      <c r="M307" s="1063"/>
      <c r="N307" s="1049"/>
      <c r="O307" s="1083" t="str">
        <f t="shared" si="24"/>
        <v/>
      </c>
      <c r="P307" s="1069"/>
      <c r="Q307" s="1050" t="str">
        <f t="shared" si="29"/>
        <v/>
      </c>
      <c r="R307" s="1060"/>
      <c r="S307" s="1055"/>
      <c r="T307" s="1055"/>
      <c r="U307" s="1055"/>
      <c r="V307" s="1055"/>
      <c r="W307" s="1055"/>
      <c r="X307" s="1055"/>
      <c r="Y307" s="1074"/>
      <c r="Z307" s="1057"/>
      <c r="AA307" s="1055"/>
      <c r="AB307" s="1055"/>
      <c r="AC307" s="1057"/>
      <c r="AD307" s="1057"/>
      <c r="AE307" s="1055"/>
      <c r="AF307" s="1055"/>
      <c r="AG307" s="1055"/>
      <c r="AH307" s="1055"/>
      <c r="AI307" s="1055"/>
      <c r="AJ307" s="1055"/>
      <c r="AK307" s="1055"/>
      <c r="AL307" s="1055"/>
      <c r="AM307" s="1055"/>
      <c r="AN307" s="1055"/>
      <c r="AO307" s="1055"/>
      <c r="AP307" s="1055"/>
      <c r="AQ307" s="1055"/>
      <c r="AR307" s="1055"/>
      <c r="AS307" s="1055"/>
      <c r="AT307" s="1055"/>
    </row>
    <row r="308" ht="18.0" customHeight="1">
      <c r="A308" s="1079"/>
      <c r="B308" s="1079"/>
      <c r="C308" s="1055"/>
      <c r="D308" s="1055"/>
      <c r="E308" s="1082"/>
      <c r="F308" s="1082"/>
      <c r="G308" s="1081"/>
      <c r="H308" s="1049"/>
      <c r="I308" s="1050" t="str">
        <f t="shared" si="27"/>
        <v/>
      </c>
      <c r="J308" s="1051"/>
      <c r="K308" s="1049"/>
      <c r="L308" s="1050" t="str">
        <f t="shared" si="28"/>
        <v/>
      </c>
      <c r="M308" s="1063"/>
      <c r="N308" s="1049"/>
      <c r="O308" s="1083" t="str">
        <f t="shared" si="24"/>
        <v/>
      </c>
      <c r="P308" s="1069"/>
      <c r="Q308" s="1050" t="str">
        <f t="shared" si="29"/>
        <v/>
      </c>
      <c r="R308" s="1060"/>
      <c r="S308" s="1055"/>
      <c r="T308" s="1055"/>
      <c r="U308" s="1055"/>
      <c r="V308" s="1055"/>
      <c r="W308" s="1055"/>
      <c r="X308" s="1055"/>
      <c r="Y308" s="1074"/>
      <c r="Z308" s="1057"/>
      <c r="AA308" s="1055"/>
      <c r="AB308" s="1055"/>
      <c r="AC308" s="1057"/>
      <c r="AD308" s="1057"/>
      <c r="AE308" s="1055"/>
      <c r="AF308" s="1055"/>
      <c r="AG308" s="1055"/>
      <c r="AH308" s="1055"/>
      <c r="AI308" s="1055"/>
      <c r="AJ308" s="1055"/>
      <c r="AK308" s="1055"/>
      <c r="AL308" s="1055"/>
      <c r="AM308" s="1055"/>
      <c r="AN308" s="1055"/>
      <c r="AO308" s="1055"/>
      <c r="AP308" s="1055"/>
      <c r="AQ308" s="1055"/>
      <c r="AR308" s="1055"/>
      <c r="AS308" s="1055"/>
      <c r="AT308" s="1055"/>
    </row>
    <row r="309" ht="18.0" customHeight="1">
      <c r="A309" s="1079"/>
      <c r="B309" s="1079"/>
      <c r="C309" s="1055"/>
      <c r="D309" s="1055"/>
      <c r="E309" s="1082"/>
      <c r="F309" s="1082"/>
      <c r="G309" s="1081"/>
      <c r="H309" s="1049"/>
      <c r="I309" s="1050" t="str">
        <f t="shared" si="27"/>
        <v/>
      </c>
      <c r="J309" s="1051"/>
      <c r="K309" s="1049"/>
      <c r="L309" s="1050" t="str">
        <f t="shared" si="28"/>
        <v/>
      </c>
      <c r="M309" s="1063"/>
      <c r="N309" s="1049"/>
      <c r="O309" s="1083" t="str">
        <f t="shared" si="24"/>
        <v/>
      </c>
      <c r="P309" s="1069"/>
      <c r="Q309" s="1050" t="str">
        <f t="shared" si="29"/>
        <v/>
      </c>
      <c r="R309" s="1060"/>
      <c r="S309" s="1055"/>
      <c r="T309" s="1055"/>
      <c r="U309" s="1055"/>
      <c r="V309" s="1055"/>
      <c r="W309" s="1055"/>
      <c r="X309" s="1055"/>
      <c r="Y309" s="1074"/>
      <c r="Z309" s="1057"/>
      <c r="AA309" s="1055"/>
      <c r="AB309" s="1055"/>
      <c r="AC309" s="1057"/>
      <c r="AD309" s="1057"/>
      <c r="AE309" s="1055"/>
      <c r="AF309" s="1055"/>
      <c r="AG309" s="1055"/>
      <c r="AH309" s="1055"/>
      <c r="AI309" s="1055"/>
      <c r="AJ309" s="1055"/>
      <c r="AK309" s="1055"/>
      <c r="AL309" s="1055"/>
      <c r="AM309" s="1055"/>
      <c r="AN309" s="1055"/>
      <c r="AO309" s="1055"/>
      <c r="AP309" s="1055"/>
      <c r="AQ309" s="1055"/>
      <c r="AR309" s="1055"/>
      <c r="AS309" s="1055"/>
      <c r="AT309" s="1055"/>
    </row>
    <row r="310" ht="18.0" customHeight="1">
      <c r="A310" s="1079"/>
      <c r="B310" s="1079"/>
      <c r="C310" s="1055"/>
      <c r="D310" s="1055"/>
      <c r="E310" s="1082"/>
      <c r="F310" s="1082"/>
      <c r="G310" s="1081"/>
      <c r="H310" s="1049"/>
      <c r="I310" s="1050" t="str">
        <f t="shared" si="27"/>
        <v/>
      </c>
      <c r="J310" s="1051"/>
      <c r="K310" s="1049"/>
      <c r="L310" s="1050" t="str">
        <f t="shared" si="28"/>
        <v/>
      </c>
      <c r="M310" s="1063"/>
      <c r="N310" s="1049"/>
      <c r="O310" s="1083" t="str">
        <f t="shared" si="24"/>
        <v/>
      </c>
      <c r="P310" s="1069"/>
      <c r="Q310" s="1050" t="str">
        <f t="shared" si="29"/>
        <v/>
      </c>
      <c r="R310" s="1060"/>
      <c r="S310" s="1055"/>
      <c r="T310" s="1055"/>
      <c r="U310" s="1055"/>
      <c r="V310" s="1055"/>
      <c r="W310" s="1055"/>
      <c r="X310" s="1055"/>
      <c r="Y310" s="1074"/>
      <c r="Z310" s="1057"/>
      <c r="AA310" s="1055"/>
      <c r="AB310" s="1055"/>
      <c r="AC310" s="1057"/>
      <c r="AD310" s="1057"/>
      <c r="AE310" s="1055"/>
      <c r="AF310" s="1055"/>
      <c r="AG310" s="1055"/>
      <c r="AH310" s="1055"/>
      <c r="AI310" s="1055"/>
      <c r="AJ310" s="1055"/>
      <c r="AK310" s="1055"/>
      <c r="AL310" s="1055"/>
      <c r="AM310" s="1055"/>
      <c r="AN310" s="1055"/>
      <c r="AO310" s="1055"/>
      <c r="AP310" s="1055"/>
      <c r="AQ310" s="1055"/>
      <c r="AR310" s="1055"/>
      <c r="AS310" s="1055"/>
      <c r="AT310" s="1055"/>
    </row>
    <row r="311" ht="18.0" customHeight="1">
      <c r="A311" s="1079"/>
      <c r="B311" s="1079"/>
      <c r="C311" s="1055"/>
      <c r="D311" s="1055"/>
      <c r="E311" s="1082"/>
      <c r="F311" s="1082"/>
      <c r="G311" s="1081"/>
      <c r="H311" s="1049"/>
      <c r="I311" s="1050" t="str">
        <f t="shared" si="27"/>
        <v/>
      </c>
      <c r="J311" s="1051"/>
      <c r="K311" s="1049"/>
      <c r="L311" s="1050" t="str">
        <f t="shared" si="28"/>
        <v/>
      </c>
      <c r="M311" s="1063"/>
      <c r="N311" s="1049"/>
      <c r="O311" s="1083" t="str">
        <f t="shared" si="24"/>
        <v/>
      </c>
      <c r="P311" s="1069"/>
      <c r="Q311" s="1050" t="str">
        <f t="shared" si="29"/>
        <v/>
      </c>
      <c r="R311" s="1060"/>
      <c r="S311" s="1055"/>
      <c r="T311" s="1055"/>
      <c r="U311" s="1055"/>
      <c r="V311" s="1055"/>
      <c r="W311" s="1055"/>
      <c r="X311" s="1055"/>
      <c r="Y311" s="1074"/>
      <c r="Z311" s="1057"/>
      <c r="AA311" s="1055"/>
      <c r="AB311" s="1055"/>
      <c r="AC311" s="1057"/>
      <c r="AD311" s="1057"/>
      <c r="AE311" s="1055"/>
      <c r="AF311" s="1055"/>
      <c r="AG311" s="1055"/>
      <c r="AH311" s="1055"/>
      <c r="AI311" s="1055"/>
      <c r="AJ311" s="1055"/>
      <c r="AK311" s="1055"/>
      <c r="AL311" s="1055"/>
      <c r="AM311" s="1055"/>
      <c r="AN311" s="1055"/>
      <c r="AO311" s="1055"/>
      <c r="AP311" s="1055"/>
      <c r="AQ311" s="1055"/>
      <c r="AR311" s="1055"/>
      <c r="AS311" s="1055"/>
      <c r="AT311" s="1055"/>
    </row>
    <row r="312" ht="18.0" customHeight="1">
      <c r="A312" s="1079"/>
      <c r="B312" s="1079"/>
      <c r="C312" s="1055"/>
      <c r="D312" s="1055"/>
      <c r="E312" s="1082"/>
      <c r="F312" s="1082"/>
      <c r="G312" s="1081"/>
      <c r="H312" s="1049"/>
      <c r="I312" s="1050" t="str">
        <f t="shared" si="27"/>
        <v/>
      </c>
      <c r="J312" s="1051"/>
      <c r="K312" s="1049"/>
      <c r="L312" s="1050" t="str">
        <f t="shared" si="28"/>
        <v/>
      </c>
      <c r="M312" s="1063"/>
      <c r="N312" s="1049"/>
      <c r="O312" s="1083" t="str">
        <f t="shared" si="24"/>
        <v/>
      </c>
      <c r="P312" s="1069"/>
      <c r="Q312" s="1050" t="str">
        <f t="shared" si="29"/>
        <v/>
      </c>
      <c r="R312" s="1060"/>
      <c r="S312" s="1055"/>
      <c r="T312" s="1055"/>
      <c r="U312" s="1055"/>
      <c r="V312" s="1055"/>
      <c r="W312" s="1055"/>
      <c r="X312" s="1055"/>
      <c r="Y312" s="1074"/>
      <c r="Z312" s="1057"/>
      <c r="AA312" s="1055"/>
      <c r="AB312" s="1055"/>
      <c r="AC312" s="1057"/>
      <c r="AD312" s="1057"/>
      <c r="AE312" s="1055"/>
      <c r="AF312" s="1055"/>
      <c r="AG312" s="1055"/>
      <c r="AH312" s="1055"/>
      <c r="AI312" s="1055"/>
      <c r="AJ312" s="1055"/>
      <c r="AK312" s="1055"/>
      <c r="AL312" s="1055"/>
      <c r="AM312" s="1055"/>
      <c r="AN312" s="1055"/>
      <c r="AO312" s="1055"/>
      <c r="AP312" s="1055"/>
      <c r="AQ312" s="1055"/>
      <c r="AR312" s="1055"/>
      <c r="AS312" s="1055"/>
      <c r="AT312" s="1055"/>
    </row>
    <row r="313" ht="18.0" customHeight="1">
      <c r="A313" s="1079"/>
      <c r="B313" s="1079"/>
      <c r="C313" s="1055"/>
      <c r="D313" s="1055"/>
      <c r="E313" s="1082"/>
      <c r="F313" s="1082"/>
      <c r="G313" s="1081"/>
      <c r="H313" s="1049"/>
      <c r="I313" s="1050" t="str">
        <f t="shared" si="27"/>
        <v/>
      </c>
      <c r="J313" s="1051"/>
      <c r="K313" s="1049"/>
      <c r="L313" s="1050" t="str">
        <f t="shared" si="28"/>
        <v/>
      </c>
      <c r="M313" s="1063"/>
      <c r="N313" s="1049"/>
      <c r="O313" s="1083" t="str">
        <f t="shared" si="24"/>
        <v/>
      </c>
      <c r="P313" s="1069"/>
      <c r="Q313" s="1050" t="str">
        <f t="shared" si="29"/>
        <v/>
      </c>
      <c r="R313" s="1060"/>
      <c r="S313" s="1055"/>
      <c r="T313" s="1055"/>
      <c r="U313" s="1055"/>
      <c r="V313" s="1055"/>
      <c r="W313" s="1055"/>
      <c r="X313" s="1055"/>
      <c r="Y313" s="1074"/>
      <c r="Z313" s="1057"/>
      <c r="AA313" s="1055"/>
      <c r="AB313" s="1055"/>
      <c r="AC313" s="1057"/>
      <c r="AD313" s="1057"/>
      <c r="AE313" s="1055"/>
      <c r="AF313" s="1055"/>
      <c r="AG313" s="1055"/>
      <c r="AH313" s="1055"/>
      <c r="AI313" s="1055"/>
      <c r="AJ313" s="1055"/>
      <c r="AK313" s="1055"/>
      <c r="AL313" s="1055"/>
      <c r="AM313" s="1055"/>
      <c r="AN313" s="1055"/>
      <c r="AO313" s="1055"/>
      <c r="AP313" s="1055"/>
      <c r="AQ313" s="1055"/>
      <c r="AR313" s="1055"/>
      <c r="AS313" s="1055"/>
      <c r="AT313" s="1055"/>
    </row>
    <row r="314" ht="18.0" customHeight="1">
      <c r="A314" s="1079"/>
      <c r="B314" s="1079"/>
      <c r="C314" s="1055"/>
      <c r="D314" s="1055"/>
      <c r="E314" s="1082"/>
      <c r="F314" s="1082"/>
      <c r="G314" s="1081"/>
      <c r="H314" s="1049"/>
      <c r="I314" s="1050" t="str">
        <f t="shared" si="27"/>
        <v/>
      </c>
      <c r="J314" s="1051"/>
      <c r="K314" s="1049"/>
      <c r="L314" s="1050" t="str">
        <f t="shared" si="28"/>
        <v/>
      </c>
      <c r="M314" s="1063"/>
      <c r="N314" s="1049"/>
      <c r="O314" s="1083" t="str">
        <f t="shared" si="24"/>
        <v/>
      </c>
      <c r="P314" s="1069"/>
      <c r="Q314" s="1050" t="str">
        <f t="shared" si="29"/>
        <v/>
      </c>
      <c r="R314" s="1060"/>
      <c r="S314" s="1055"/>
      <c r="T314" s="1055"/>
      <c r="U314" s="1055"/>
      <c r="V314" s="1055"/>
      <c r="W314" s="1055"/>
      <c r="X314" s="1055"/>
      <c r="Y314" s="1074"/>
      <c r="Z314" s="1057"/>
      <c r="AA314" s="1055"/>
      <c r="AB314" s="1055"/>
      <c r="AC314" s="1057"/>
      <c r="AD314" s="1057"/>
      <c r="AE314" s="1055"/>
      <c r="AF314" s="1055"/>
      <c r="AG314" s="1055"/>
      <c r="AH314" s="1055"/>
      <c r="AI314" s="1055"/>
      <c r="AJ314" s="1055"/>
      <c r="AK314" s="1055"/>
      <c r="AL314" s="1055"/>
      <c r="AM314" s="1055"/>
      <c r="AN314" s="1055"/>
      <c r="AO314" s="1055"/>
      <c r="AP314" s="1055"/>
      <c r="AQ314" s="1055"/>
      <c r="AR314" s="1055"/>
      <c r="AS314" s="1055"/>
      <c r="AT314" s="1055"/>
    </row>
    <row r="315" ht="18.0" customHeight="1">
      <c r="A315" s="1079"/>
      <c r="B315" s="1079"/>
      <c r="C315" s="1055"/>
      <c r="D315" s="1055"/>
      <c r="E315" s="1082"/>
      <c r="F315" s="1082"/>
      <c r="G315" s="1081"/>
      <c r="H315" s="1049"/>
      <c r="I315" s="1050" t="str">
        <f t="shared" si="27"/>
        <v/>
      </c>
      <c r="J315" s="1051"/>
      <c r="K315" s="1049"/>
      <c r="L315" s="1050" t="str">
        <f t="shared" si="28"/>
        <v/>
      </c>
      <c r="M315" s="1063"/>
      <c r="N315" s="1049"/>
      <c r="O315" s="1083" t="str">
        <f t="shared" si="24"/>
        <v/>
      </c>
      <c r="P315" s="1069"/>
      <c r="Q315" s="1050" t="str">
        <f t="shared" si="29"/>
        <v/>
      </c>
      <c r="R315" s="1060"/>
      <c r="S315" s="1055"/>
      <c r="T315" s="1055"/>
      <c r="U315" s="1055"/>
      <c r="V315" s="1055"/>
      <c r="W315" s="1055"/>
      <c r="X315" s="1055"/>
      <c r="Y315" s="1074"/>
      <c r="Z315" s="1057"/>
      <c r="AA315" s="1055"/>
      <c r="AB315" s="1055"/>
      <c r="AC315" s="1057"/>
      <c r="AD315" s="1057"/>
      <c r="AE315" s="1055"/>
      <c r="AF315" s="1055"/>
      <c r="AG315" s="1055"/>
      <c r="AH315" s="1055"/>
      <c r="AI315" s="1055"/>
      <c r="AJ315" s="1055"/>
      <c r="AK315" s="1055"/>
      <c r="AL315" s="1055"/>
      <c r="AM315" s="1055"/>
      <c r="AN315" s="1055"/>
      <c r="AO315" s="1055"/>
      <c r="AP315" s="1055"/>
      <c r="AQ315" s="1055"/>
      <c r="AR315" s="1055"/>
      <c r="AS315" s="1055"/>
      <c r="AT315" s="1055"/>
    </row>
    <row r="316" ht="18.0" customHeight="1">
      <c r="A316" s="1079"/>
      <c r="B316" s="1079"/>
      <c r="C316" s="1055"/>
      <c r="D316" s="1055"/>
      <c r="E316" s="1082"/>
      <c r="F316" s="1082"/>
      <c r="G316" s="1081"/>
      <c r="H316" s="1049"/>
      <c r="I316" s="1050" t="str">
        <f t="shared" si="27"/>
        <v/>
      </c>
      <c r="J316" s="1051"/>
      <c r="K316" s="1049"/>
      <c r="L316" s="1050" t="str">
        <f t="shared" si="28"/>
        <v/>
      </c>
      <c r="M316" s="1063"/>
      <c r="N316" s="1049"/>
      <c r="O316" s="1083" t="str">
        <f t="shared" si="24"/>
        <v/>
      </c>
      <c r="P316" s="1069"/>
      <c r="Q316" s="1050" t="str">
        <f t="shared" si="29"/>
        <v/>
      </c>
      <c r="R316" s="1060"/>
      <c r="S316" s="1055"/>
      <c r="T316" s="1055"/>
      <c r="U316" s="1055"/>
      <c r="V316" s="1055"/>
      <c r="W316" s="1055"/>
      <c r="X316" s="1055"/>
      <c r="Y316" s="1074"/>
      <c r="Z316" s="1057"/>
      <c r="AA316" s="1055"/>
      <c r="AB316" s="1055"/>
      <c r="AC316" s="1057"/>
      <c r="AD316" s="1057"/>
      <c r="AE316" s="1055"/>
      <c r="AF316" s="1055"/>
      <c r="AG316" s="1055"/>
      <c r="AH316" s="1055"/>
      <c r="AI316" s="1055"/>
      <c r="AJ316" s="1055"/>
      <c r="AK316" s="1055"/>
      <c r="AL316" s="1055"/>
      <c r="AM316" s="1055"/>
      <c r="AN316" s="1055"/>
      <c r="AO316" s="1055"/>
      <c r="AP316" s="1055"/>
      <c r="AQ316" s="1055"/>
      <c r="AR316" s="1055"/>
      <c r="AS316" s="1055"/>
      <c r="AT316" s="1055"/>
    </row>
    <row r="317" ht="18.0" customHeight="1">
      <c r="A317" s="1079"/>
      <c r="B317" s="1079"/>
      <c r="C317" s="1055"/>
      <c r="D317" s="1055"/>
      <c r="E317" s="1082"/>
      <c r="F317" s="1082"/>
      <c r="G317" s="1081"/>
      <c r="H317" s="1049"/>
      <c r="I317" s="1050" t="str">
        <f t="shared" si="27"/>
        <v/>
      </c>
      <c r="J317" s="1051"/>
      <c r="K317" s="1049"/>
      <c r="L317" s="1050" t="str">
        <f t="shared" si="28"/>
        <v/>
      </c>
      <c r="M317" s="1063"/>
      <c r="N317" s="1049"/>
      <c r="O317" s="1083" t="str">
        <f t="shared" si="24"/>
        <v/>
      </c>
      <c r="P317" s="1069"/>
      <c r="Q317" s="1050" t="str">
        <f t="shared" si="29"/>
        <v/>
      </c>
      <c r="R317" s="1060"/>
      <c r="S317" s="1055"/>
      <c r="T317" s="1055"/>
      <c r="U317" s="1055"/>
      <c r="V317" s="1055"/>
      <c r="W317" s="1055"/>
      <c r="X317" s="1055"/>
      <c r="Y317" s="1074"/>
      <c r="Z317" s="1057"/>
      <c r="AA317" s="1055"/>
      <c r="AB317" s="1055"/>
      <c r="AC317" s="1057"/>
      <c r="AD317" s="1057"/>
      <c r="AE317" s="1055"/>
      <c r="AF317" s="1055"/>
      <c r="AG317" s="1055"/>
      <c r="AH317" s="1055"/>
      <c r="AI317" s="1055"/>
      <c r="AJ317" s="1055"/>
      <c r="AK317" s="1055"/>
      <c r="AL317" s="1055"/>
      <c r="AM317" s="1055"/>
      <c r="AN317" s="1055"/>
      <c r="AO317" s="1055"/>
      <c r="AP317" s="1055"/>
      <c r="AQ317" s="1055"/>
      <c r="AR317" s="1055"/>
      <c r="AS317" s="1055"/>
      <c r="AT317" s="1055"/>
    </row>
    <row r="318" ht="18.0" customHeight="1">
      <c r="A318" s="1079"/>
      <c r="B318" s="1079"/>
      <c r="C318" s="1055"/>
      <c r="D318" s="1055"/>
      <c r="E318" s="1082"/>
      <c r="F318" s="1082"/>
      <c r="G318" s="1081"/>
      <c r="H318" s="1049"/>
      <c r="I318" s="1050" t="str">
        <f t="shared" si="27"/>
        <v/>
      </c>
      <c r="J318" s="1051"/>
      <c r="K318" s="1049"/>
      <c r="L318" s="1050" t="str">
        <f t="shared" si="28"/>
        <v/>
      </c>
      <c r="M318" s="1063"/>
      <c r="N318" s="1049"/>
      <c r="O318" s="1083" t="str">
        <f t="shared" si="24"/>
        <v/>
      </c>
      <c r="P318" s="1069"/>
      <c r="Q318" s="1050" t="str">
        <f t="shared" si="29"/>
        <v/>
      </c>
      <c r="R318" s="1060"/>
      <c r="S318" s="1055"/>
      <c r="T318" s="1055"/>
      <c r="U318" s="1055"/>
      <c r="V318" s="1055"/>
      <c r="W318" s="1055"/>
      <c r="X318" s="1055"/>
      <c r="Y318" s="1074"/>
      <c r="Z318" s="1057"/>
      <c r="AA318" s="1055"/>
      <c r="AB318" s="1055"/>
      <c r="AC318" s="1057"/>
      <c r="AD318" s="1057"/>
      <c r="AE318" s="1055"/>
      <c r="AF318" s="1055"/>
      <c r="AG318" s="1055"/>
      <c r="AH318" s="1055"/>
      <c r="AI318" s="1055"/>
      <c r="AJ318" s="1055"/>
      <c r="AK318" s="1055"/>
      <c r="AL318" s="1055"/>
      <c r="AM318" s="1055"/>
      <c r="AN318" s="1055"/>
      <c r="AO318" s="1055"/>
      <c r="AP318" s="1055"/>
      <c r="AQ318" s="1055"/>
      <c r="AR318" s="1055"/>
      <c r="AS318" s="1055"/>
      <c r="AT318" s="1055"/>
    </row>
    <row r="319" ht="18.0" customHeight="1">
      <c r="A319" s="1079"/>
      <c r="B319" s="1079"/>
      <c r="C319" s="1055"/>
      <c r="D319" s="1055"/>
      <c r="E319" s="1082"/>
      <c r="F319" s="1082"/>
      <c r="G319" s="1081"/>
      <c r="H319" s="1049"/>
      <c r="I319" s="1050" t="str">
        <f t="shared" si="27"/>
        <v/>
      </c>
      <c r="J319" s="1051"/>
      <c r="K319" s="1049"/>
      <c r="L319" s="1050" t="str">
        <f t="shared" si="28"/>
        <v/>
      </c>
      <c r="M319" s="1063"/>
      <c r="N319" s="1049"/>
      <c r="O319" s="1083" t="str">
        <f t="shared" si="24"/>
        <v/>
      </c>
      <c r="P319" s="1069"/>
      <c r="Q319" s="1050" t="str">
        <f t="shared" si="29"/>
        <v/>
      </c>
      <c r="R319" s="1060"/>
      <c r="S319" s="1055"/>
      <c r="T319" s="1055"/>
      <c r="U319" s="1055"/>
      <c r="V319" s="1055"/>
      <c r="W319" s="1055"/>
      <c r="X319" s="1055"/>
      <c r="Y319" s="1074"/>
      <c r="Z319" s="1057"/>
      <c r="AA319" s="1055"/>
      <c r="AB319" s="1055"/>
      <c r="AC319" s="1057"/>
      <c r="AD319" s="1057"/>
      <c r="AE319" s="1055"/>
      <c r="AF319" s="1055"/>
      <c r="AG319" s="1055"/>
      <c r="AH319" s="1055"/>
      <c r="AI319" s="1055"/>
      <c r="AJ319" s="1055"/>
      <c r="AK319" s="1055"/>
      <c r="AL319" s="1055"/>
      <c r="AM319" s="1055"/>
      <c r="AN319" s="1055"/>
      <c r="AO319" s="1055"/>
      <c r="AP319" s="1055"/>
      <c r="AQ319" s="1055"/>
      <c r="AR319" s="1055"/>
      <c r="AS319" s="1055"/>
      <c r="AT319" s="1055"/>
    </row>
    <row r="320" ht="18.0" customHeight="1">
      <c r="A320" s="1079"/>
      <c r="B320" s="1079"/>
      <c r="C320" s="1055"/>
      <c r="D320" s="1055"/>
      <c r="E320" s="1082"/>
      <c r="F320" s="1082"/>
      <c r="G320" s="1081"/>
      <c r="H320" s="1049"/>
      <c r="I320" s="1050" t="str">
        <f t="shared" si="27"/>
        <v/>
      </c>
      <c r="J320" s="1051"/>
      <c r="K320" s="1049"/>
      <c r="L320" s="1050" t="str">
        <f t="shared" si="28"/>
        <v/>
      </c>
      <c r="M320" s="1063"/>
      <c r="N320" s="1049"/>
      <c r="O320" s="1083" t="str">
        <f t="shared" si="24"/>
        <v/>
      </c>
      <c r="P320" s="1069"/>
      <c r="Q320" s="1050" t="str">
        <f t="shared" si="29"/>
        <v/>
      </c>
      <c r="R320" s="1060"/>
      <c r="S320" s="1055"/>
      <c r="T320" s="1055"/>
      <c r="U320" s="1055"/>
      <c r="V320" s="1055"/>
      <c r="W320" s="1055"/>
      <c r="X320" s="1055"/>
      <c r="Y320" s="1074"/>
      <c r="Z320" s="1057"/>
      <c r="AA320" s="1055"/>
      <c r="AB320" s="1055"/>
      <c r="AC320" s="1057"/>
      <c r="AD320" s="1057"/>
      <c r="AE320" s="1055"/>
      <c r="AF320" s="1055"/>
      <c r="AG320" s="1055"/>
      <c r="AH320" s="1055"/>
      <c r="AI320" s="1055"/>
      <c r="AJ320" s="1055"/>
      <c r="AK320" s="1055"/>
      <c r="AL320" s="1055"/>
      <c r="AM320" s="1055"/>
      <c r="AN320" s="1055"/>
      <c r="AO320" s="1055"/>
      <c r="AP320" s="1055"/>
      <c r="AQ320" s="1055"/>
      <c r="AR320" s="1055"/>
      <c r="AS320" s="1055"/>
      <c r="AT320" s="1055"/>
    </row>
    <row r="321" ht="18.0" customHeight="1">
      <c r="A321" s="1079"/>
      <c r="B321" s="1079"/>
      <c r="C321" s="1055"/>
      <c r="D321" s="1055"/>
      <c r="E321" s="1082"/>
      <c r="F321" s="1082"/>
      <c r="G321" s="1081"/>
      <c r="H321" s="1049"/>
      <c r="I321" s="1050" t="str">
        <f t="shared" si="27"/>
        <v/>
      </c>
      <c r="J321" s="1051"/>
      <c r="K321" s="1049"/>
      <c r="L321" s="1050" t="str">
        <f t="shared" si="28"/>
        <v/>
      </c>
      <c r="M321" s="1063"/>
      <c r="N321" s="1049"/>
      <c r="O321" s="1083" t="str">
        <f t="shared" si="24"/>
        <v/>
      </c>
      <c r="P321" s="1069"/>
      <c r="Q321" s="1050" t="str">
        <f t="shared" si="29"/>
        <v/>
      </c>
      <c r="R321" s="1060"/>
      <c r="S321" s="1055"/>
      <c r="T321" s="1055"/>
      <c r="U321" s="1055"/>
      <c r="V321" s="1055"/>
      <c r="W321" s="1055"/>
      <c r="X321" s="1055"/>
      <c r="Y321" s="1074"/>
      <c r="Z321" s="1057"/>
      <c r="AA321" s="1055"/>
      <c r="AB321" s="1055"/>
      <c r="AC321" s="1057"/>
      <c r="AD321" s="1057"/>
      <c r="AE321" s="1055"/>
      <c r="AF321" s="1055"/>
      <c r="AG321" s="1055"/>
      <c r="AH321" s="1055"/>
      <c r="AI321" s="1055"/>
      <c r="AJ321" s="1055"/>
      <c r="AK321" s="1055"/>
      <c r="AL321" s="1055"/>
      <c r="AM321" s="1055"/>
      <c r="AN321" s="1055"/>
      <c r="AO321" s="1055"/>
      <c r="AP321" s="1055"/>
      <c r="AQ321" s="1055"/>
      <c r="AR321" s="1055"/>
      <c r="AS321" s="1055"/>
      <c r="AT321" s="1055"/>
    </row>
    <row r="322" ht="18.0" customHeight="1">
      <c r="A322" s="1079"/>
      <c r="B322" s="1079"/>
      <c r="C322" s="1055"/>
      <c r="D322" s="1055"/>
      <c r="E322" s="1082"/>
      <c r="F322" s="1082"/>
      <c r="G322" s="1081"/>
      <c r="H322" s="1049"/>
      <c r="I322" s="1050" t="str">
        <f t="shared" si="27"/>
        <v/>
      </c>
      <c r="J322" s="1051"/>
      <c r="K322" s="1049"/>
      <c r="L322" s="1050" t="str">
        <f t="shared" si="28"/>
        <v/>
      </c>
      <c r="M322" s="1063"/>
      <c r="N322" s="1049"/>
      <c r="O322" s="1083" t="str">
        <f t="shared" si="24"/>
        <v/>
      </c>
      <c r="P322" s="1069"/>
      <c r="Q322" s="1050" t="str">
        <f t="shared" si="29"/>
        <v/>
      </c>
      <c r="R322" s="1060"/>
      <c r="S322" s="1055"/>
      <c r="T322" s="1055"/>
      <c r="U322" s="1055"/>
      <c r="V322" s="1055"/>
      <c r="W322" s="1055"/>
      <c r="X322" s="1055"/>
      <c r="Y322" s="1074"/>
      <c r="Z322" s="1057"/>
      <c r="AA322" s="1055"/>
      <c r="AB322" s="1055"/>
      <c r="AC322" s="1057"/>
      <c r="AD322" s="1057"/>
      <c r="AE322" s="1055"/>
      <c r="AF322" s="1055"/>
      <c r="AG322" s="1055"/>
      <c r="AH322" s="1055"/>
      <c r="AI322" s="1055"/>
      <c r="AJ322" s="1055"/>
      <c r="AK322" s="1055"/>
      <c r="AL322" s="1055"/>
      <c r="AM322" s="1055"/>
      <c r="AN322" s="1055"/>
      <c r="AO322" s="1055"/>
      <c r="AP322" s="1055"/>
      <c r="AQ322" s="1055"/>
      <c r="AR322" s="1055"/>
      <c r="AS322" s="1055"/>
      <c r="AT322" s="1055"/>
    </row>
    <row r="323" ht="18.0" customHeight="1">
      <c r="A323" s="1079"/>
      <c r="B323" s="1079"/>
      <c r="C323" s="1055"/>
      <c r="D323" s="1055"/>
      <c r="E323" s="1082"/>
      <c r="F323" s="1082"/>
      <c r="G323" s="1081"/>
      <c r="H323" s="1049"/>
      <c r="I323" s="1050" t="str">
        <f t="shared" si="27"/>
        <v/>
      </c>
      <c r="J323" s="1051"/>
      <c r="K323" s="1049"/>
      <c r="L323" s="1050" t="str">
        <f t="shared" si="28"/>
        <v/>
      </c>
      <c r="M323" s="1063"/>
      <c r="N323" s="1049"/>
      <c r="O323" s="1083" t="str">
        <f t="shared" si="24"/>
        <v/>
      </c>
      <c r="P323" s="1069"/>
      <c r="Q323" s="1050" t="str">
        <f t="shared" si="29"/>
        <v/>
      </c>
      <c r="R323" s="1060"/>
      <c r="S323" s="1055"/>
      <c r="T323" s="1055"/>
      <c r="U323" s="1055"/>
      <c r="V323" s="1055"/>
      <c r="W323" s="1055"/>
      <c r="X323" s="1055"/>
      <c r="Y323" s="1074"/>
      <c r="Z323" s="1057"/>
      <c r="AA323" s="1055"/>
      <c r="AB323" s="1055"/>
      <c r="AC323" s="1057"/>
      <c r="AD323" s="1057"/>
      <c r="AE323" s="1055"/>
      <c r="AF323" s="1055"/>
      <c r="AG323" s="1055"/>
      <c r="AH323" s="1055"/>
      <c r="AI323" s="1055"/>
      <c r="AJ323" s="1055"/>
      <c r="AK323" s="1055"/>
      <c r="AL323" s="1055"/>
      <c r="AM323" s="1055"/>
      <c r="AN323" s="1055"/>
      <c r="AO323" s="1055"/>
      <c r="AP323" s="1055"/>
      <c r="AQ323" s="1055"/>
      <c r="AR323" s="1055"/>
      <c r="AS323" s="1055"/>
      <c r="AT323" s="1055"/>
    </row>
    <row r="324" ht="18.0" customHeight="1">
      <c r="A324" s="1079"/>
      <c r="B324" s="1079"/>
      <c r="C324" s="1055"/>
      <c r="D324" s="1055"/>
      <c r="E324" s="1082"/>
      <c r="F324" s="1082"/>
      <c r="G324" s="1081"/>
      <c r="H324" s="1049"/>
      <c r="I324" s="1050" t="str">
        <f t="shared" si="27"/>
        <v/>
      </c>
      <c r="J324" s="1051"/>
      <c r="K324" s="1049"/>
      <c r="L324" s="1050" t="str">
        <f t="shared" si="28"/>
        <v/>
      </c>
      <c r="M324" s="1063"/>
      <c r="N324" s="1049"/>
      <c r="O324" s="1083" t="str">
        <f t="shared" si="24"/>
        <v/>
      </c>
      <c r="P324" s="1069"/>
      <c r="Q324" s="1050" t="str">
        <f t="shared" si="29"/>
        <v/>
      </c>
      <c r="R324" s="1060"/>
      <c r="S324" s="1055"/>
      <c r="T324" s="1055"/>
      <c r="U324" s="1055"/>
      <c r="V324" s="1055"/>
      <c r="W324" s="1055"/>
      <c r="X324" s="1055"/>
      <c r="Y324" s="1074"/>
      <c r="Z324" s="1057"/>
      <c r="AA324" s="1055"/>
      <c r="AB324" s="1055"/>
      <c r="AC324" s="1057"/>
      <c r="AD324" s="1057"/>
      <c r="AE324" s="1055"/>
      <c r="AF324" s="1055"/>
      <c r="AG324" s="1055"/>
      <c r="AH324" s="1055"/>
      <c r="AI324" s="1055"/>
      <c r="AJ324" s="1055"/>
      <c r="AK324" s="1055"/>
      <c r="AL324" s="1055"/>
      <c r="AM324" s="1055"/>
      <c r="AN324" s="1055"/>
      <c r="AO324" s="1055"/>
      <c r="AP324" s="1055"/>
      <c r="AQ324" s="1055"/>
      <c r="AR324" s="1055"/>
      <c r="AS324" s="1055"/>
      <c r="AT324" s="1055"/>
    </row>
    <row r="325" ht="18.0" customHeight="1">
      <c r="A325" s="1079"/>
      <c r="B325" s="1079"/>
      <c r="C325" s="1055"/>
      <c r="D325" s="1055"/>
      <c r="E325" s="1082"/>
      <c r="F325" s="1082"/>
      <c r="G325" s="1081"/>
      <c r="H325" s="1049"/>
      <c r="I325" s="1050" t="str">
        <f t="shared" si="27"/>
        <v/>
      </c>
      <c r="J325" s="1051"/>
      <c r="K325" s="1049"/>
      <c r="L325" s="1050" t="str">
        <f t="shared" si="28"/>
        <v/>
      </c>
      <c r="M325" s="1063"/>
      <c r="N325" s="1049"/>
      <c r="O325" s="1083" t="str">
        <f t="shared" si="24"/>
        <v/>
      </c>
      <c r="P325" s="1069"/>
      <c r="Q325" s="1050" t="str">
        <f t="shared" si="29"/>
        <v/>
      </c>
      <c r="R325" s="1060"/>
      <c r="S325" s="1055"/>
      <c r="T325" s="1055"/>
      <c r="U325" s="1055"/>
      <c r="V325" s="1055"/>
      <c r="W325" s="1055"/>
      <c r="X325" s="1055"/>
      <c r="Y325" s="1074"/>
      <c r="Z325" s="1057"/>
      <c r="AA325" s="1055"/>
      <c r="AB325" s="1055"/>
      <c r="AC325" s="1057"/>
      <c r="AD325" s="1057"/>
      <c r="AE325" s="1055"/>
      <c r="AF325" s="1055"/>
      <c r="AG325" s="1055"/>
      <c r="AH325" s="1055"/>
      <c r="AI325" s="1055"/>
      <c r="AJ325" s="1055"/>
      <c r="AK325" s="1055"/>
      <c r="AL325" s="1055"/>
      <c r="AM325" s="1055"/>
      <c r="AN325" s="1055"/>
      <c r="AO325" s="1055"/>
      <c r="AP325" s="1055"/>
      <c r="AQ325" s="1055"/>
      <c r="AR325" s="1055"/>
      <c r="AS325" s="1055"/>
      <c r="AT325" s="1055"/>
    </row>
    <row r="326" ht="18.0" customHeight="1">
      <c r="A326" s="1079"/>
      <c r="B326" s="1079"/>
      <c r="C326" s="1055"/>
      <c r="D326" s="1055"/>
      <c r="E326" s="1082"/>
      <c r="F326" s="1082"/>
      <c r="G326" s="1081"/>
      <c r="H326" s="1049"/>
      <c r="I326" s="1050" t="str">
        <f t="shared" si="27"/>
        <v/>
      </c>
      <c r="J326" s="1051"/>
      <c r="K326" s="1049"/>
      <c r="L326" s="1050" t="str">
        <f t="shared" si="28"/>
        <v/>
      </c>
      <c r="M326" s="1063"/>
      <c r="N326" s="1049"/>
      <c r="O326" s="1083" t="str">
        <f t="shared" si="24"/>
        <v/>
      </c>
      <c r="P326" s="1069"/>
      <c r="Q326" s="1050" t="str">
        <f t="shared" si="29"/>
        <v/>
      </c>
      <c r="R326" s="1060"/>
      <c r="S326" s="1055"/>
      <c r="T326" s="1055"/>
      <c r="U326" s="1055"/>
      <c r="V326" s="1055"/>
      <c r="W326" s="1055"/>
      <c r="X326" s="1055"/>
      <c r="Y326" s="1074"/>
      <c r="Z326" s="1057"/>
      <c r="AA326" s="1055"/>
      <c r="AB326" s="1055"/>
      <c r="AC326" s="1057"/>
      <c r="AD326" s="1057"/>
      <c r="AE326" s="1055"/>
      <c r="AF326" s="1055"/>
      <c r="AG326" s="1055"/>
      <c r="AH326" s="1055"/>
      <c r="AI326" s="1055"/>
      <c r="AJ326" s="1055"/>
      <c r="AK326" s="1055"/>
      <c r="AL326" s="1055"/>
      <c r="AM326" s="1055"/>
      <c r="AN326" s="1055"/>
      <c r="AO326" s="1055"/>
      <c r="AP326" s="1055"/>
      <c r="AQ326" s="1055"/>
      <c r="AR326" s="1055"/>
      <c r="AS326" s="1055"/>
      <c r="AT326" s="1055"/>
    </row>
    <row r="327" ht="18.0" customHeight="1">
      <c r="A327" s="1079"/>
      <c r="B327" s="1079"/>
      <c r="C327" s="1055"/>
      <c r="D327" s="1055"/>
      <c r="E327" s="1082"/>
      <c r="F327" s="1082"/>
      <c r="G327" s="1081"/>
      <c r="H327" s="1049"/>
      <c r="I327" s="1050" t="str">
        <f t="shared" si="27"/>
        <v/>
      </c>
      <c r="J327" s="1051"/>
      <c r="K327" s="1049"/>
      <c r="L327" s="1050" t="str">
        <f t="shared" si="28"/>
        <v/>
      </c>
      <c r="M327" s="1063"/>
      <c r="N327" s="1049"/>
      <c r="O327" s="1083" t="str">
        <f t="shared" si="24"/>
        <v/>
      </c>
      <c r="P327" s="1069"/>
      <c r="Q327" s="1050" t="str">
        <f t="shared" si="29"/>
        <v/>
      </c>
      <c r="R327" s="1060"/>
      <c r="S327" s="1055"/>
      <c r="T327" s="1055"/>
      <c r="U327" s="1055"/>
      <c r="V327" s="1055"/>
      <c r="W327" s="1055"/>
      <c r="X327" s="1055"/>
      <c r="Y327" s="1074"/>
      <c r="Z327" s="1057"/>
      <c r="AA327" s="1055"/>
      <c r="AB327" s="1055"/>
      <c r="AC327" s="1057"/>
      <c r="AD327" s="1057"/>
      <c r="AE327" s="1055"/>
      <c r="AF327" s="1055"/>
      <c r="AG327" s="1055"/>
      <c r="AH327" s="1055"/>
      <c r="AI327" s="1055"/>
      <c r="AJ327" s="1055"/>
      <c r="AK327" s="1055"/>
      <c r="AL327" s="1055"/>
      <c r="AM327" s="1055"/>
      <c r="AN327" s="1055"/>
      <c r="AO327" s="1055"/>
      <c r="AP327" s="1055"/>
      <c r="AQ327" s="1055"/>
      <c r="AR327" s="1055"/>
      <c r="AS327" s="1055"/>
      <c r="AT327" s="1055"/>
    </row>
    <row r="328" ht="18.0" customHeight="1">
      <c r="A328" s="1079"/>
      <c r="B328" s="1079"/>
      <c r="C328" s="1055"/>
      <c r="D328" s="1055"/>
      <c r="E328" s="1082"/>
      <c r="F328" s="1082"/>
      <c r="G328" s="1081"/>
      <c r="H328" s="1049"/>
      <c r="I328" s="1050" t="str">
        <f t="shared" si="27"/>
        <v/>
      </c>
      <c r="J328" s="1051"/>
      <c r="K328" s="1049"/>
      <c r="L328" s="1050" t="str">
        <f t="shared" si="28"/>
        <v/>
      </c>
      <c r="M328" s="1063"/>
      <c r="N328" s="1049"/>
      <c r="O328" s="1083" t="str">
        <f t="shared" si="24"/>
        <v/>
      </c>
      <c r="P328" s="1069"/>
      <c r="Q328" s="1050" t="str">
        <f t="shared" si="29"/>
        <v/>
      </c>
      <c r="R328" s="1060"/>
      <c r="S328" s="1055"/>
      <c r="T328" s="1055"/>
      <c r="U328" s="1055"/>
      <c r="V328" s="1055"/>
      <c r="W328" s="1055"/>
      <c r="X328" s="1055"/>
      <c r="Y328" s="1074"/>
      <c r="Z328" s="1057"/>
      <c r="AA328" s="1055"/>
      <c r="AB328" s="1055"/>
      <c r="AC328" s="1057"/>
      <c r="AD328" s="1057"/>
      <c r="AE328" s="1055"/>
      <c r="AF328" s="1055"/>
      <c r="AG328" s="1055"/>
      <c r="AH328" s="1055"/>
      <c r="AI328" s="1055"/>
      <c r="AJ328" s="1055"/>
      <c r="AK328" s="1055"/>
      <c r="AL328" s="1055"/>
      <c r="AM328" s="1055"/>
      <c r="AN328" s="1055"/>
      <c r="AO328" s="1055"/>
      <c r="AP328" s="1055"/>
      <c r="AQ328" s="1055"/>
      <c r="AR328" s="1055"/>
      <c r="AS328" s="1055"/>
      <c r="AT328" s="1055"/>
    </row>
    <row r="329" ht="18.0" customHeight="1">
      <c r="A329" s="1079"/>
      <c r="B329" s="1079"/>
      <c r="C329" s="1055"/>
      <c r="D329" s="1055"/>
      <c r="E329" s="1082"/>
      <c r="F329" s="1082"/>
      <c r="G329" s="1081"/>
      <c r="H329" s="1049"/>
      <c r="I329" s="1050" t="str">
        <f t="shared" si="27"/>
        <v/>
      </c>
      <c r="J329" s="1051"/>
      <c r="K329" s="1049"/>
      <c r="L329" s="1050" t="str">
        <f t="shared" si="28"/>
        <v/>
      </c>
      <c r="M329" s="1063"/>
      <c r="N329" s="1049"/>
      <c r="O329" s="1083" t="str">
        <f t="shared" si="24"/>
        <v/>
      </c>
      <c r="P329" s="1069"/>
      <c r="Q329" s="1050" t="str">
        <f t="shared" si="29"/>
        <v/>
      </c>
      <c r="R329" s="1060"/>
      <c r="S329" s="1055"/>
      <c r="T329" s="1055"/>
      <c r="U329" s="1055"/>
      <c r="V329" s="1055"/>
      <c r="W329" s="1055"/>
      <c r="X329" s="1055"/>
      <c r="Y329" s="1074"/>
      <c r="Z329" s="1057"/>
      <c r="AA329" s="1055"/>
      <c r="AB329" s="1055"/>
      <c r="AC329" s="1057"/>
      <c r="AD329" s="1057"/>
      <c r="AE329" s="1055"/>
      <c r="AF329" s="1055"/>
      <c r="AG329" s="1055"/>
      <c r="AH329" s="1055"/>
      <c r="AI329" s="1055"/>
      <c r="AJ329" s="1055"/>
      <c r="AK329" s="1055"/>
      <c r="AL329" s="1055"/>
      <c r="AM329" s="1055"/>
      <c r="AN329" s="1055"/>
      <c r="AO329" s="1055"/>
      <c r="AP329" s="1055"/>
      <c r="AQ329" s="1055"/>
      <c r="AR329" s="1055"/>
      <c r="AS329" s="1055"/>
      <c r="AT329" s="1055"/>
    </row>
    <row r="330" ht="18.0" customHeight="1">
      <c r="A330" s="1079"/>
      <c r="B330" s="1079"/>
      <c r="C330" s="1055"/>
      <c r="D330" s="1055"/>
      <c r="E330" s="1082"/>
      <c r="F330" s="1082"/>
      <c r="G330" s="1081"/>
      <c r="H330" s="1049"/>
      <c r="I330" s="1050" t="str">
        <f t="shared" si="27"/>
        <v/>
      </c>
      <c r="J330" s="1051"/>
      <c r="K330" s="1049"/>
      <c r="L330" s="1050" t="str">
        <f t="shared" si="28"/>
        <v/>
      </c>
      <c r="M330" s="1063"/>
      <c r="N330" s="1049"/>
      <c r="O330" s="1083" t="str">
        <f t="shared" si="24"/>
        <v/>
      </c>
      <c r="P330" s="1069"/>
      <c r="Q330" s="1050" t="str">
        <f t="shared" si="29"/>
        <v/>
      </c>
      <c r="R330" s="1060"/>
      <c r="S330" s="1055"/>
      <c r="T330" s="1055"/>
      <c r="U330" s="1055"/>
      <c r="V330" s="1055"/>
      <c r="W330" s="1055"/>
      <c r="X330" s="1055"/>
      <c r="Y330" s="1074"/>
      <c r="Z330" s="1057"/>
      <c r="AA330" s="1055"/>
      <c r="AB330" s="1055"/>
      <c r="AC330" s="1057"/>
      <c r="AD330" s="1057"/>
      <c r="AE330" s="1055"/>
      <c r="AF330" s="1055"/>
      <c r="AG330" s="1055"/>
      <c r="AH330" s="1055"/>
      <c r="AI330" s="1055"/>
      <c r="AJ330" s="1055"/>
      <c r="AK330" s="1055"/>
      <c r="AL330" s="1055"/>
      <c r="AM330" s="1055"/>
      <c r="AN330" s="1055"/>
      <c r="AO330" s="1055"/>
      <c r="AP330" s="1055"/>
      <c r="AQ330" s="1055"/>
      <c r="AR330" s="1055"/>
      <c r="AS330" s="1055"/>
      <c r="AT330" s="1055"/>
    </row>
    <row r="331" ht="18.0" customHeight="1">
      <c r="A331" s="1079"/>
      <c r="B331" s="1079"/>
      <c r="C331" s="1055"/>
      <c r="D331" s="1055"/>
      <c r="E331" s="1082"/>
      <c r="F331" s="1082"/>
      <c r="G331" s="1081"/>
      <c r="H331" s="1049"/>
      <c r="I331" s="1050" t="str">
        <f t="shared" si="27"/>
        <v/>
      </c>
      <c r="J331" s="1051"/>
      <c r="K331" s="1049"/>
      <c r="L331" s="1050" t="str">
        <f t="shared" si="28"/>
        <v/>
      </c>
      <c r="M331" s="1063"/>
      <c r="N331" s="1049"/>
      <c r="O331" s="1083" t="str">
        <f t="shared" si="24"/>
        <v/>
      </c>
      <c r="P331" s="1069"/>
      <c r="Q331" s="1050" t="str">
        <f t="shared" si="29"/>
        <v/>
      </c>
      <c r="R331" s="1060"/>
      <c r="S331" s="1055"/>
      <c r="T331" s="1055"/>
      <c r="U331" s="1055"/>
      <c r="V331" s="1055"/>
      <c r="W331" s="1055"/>
      <c r="X331" s="1055"/>
      <c r="Y331" s="1074"/>
      <c r="Z331" s="1057"/>
      <c r="AA331" s="1055"/>
      <c r="AB331" s="1055"/>
      <c r="AC331" s="1057"/>
      <c r="AD331" s="1057"/>
      <c r="AE331" s="1055"/>
      <c r="AF331" s="1055"/>
      <c r="AG331" s="1055"/>
      <c r="AH331" s="1055"/>
      <c r="AI331" s="1055"/>
      <c r="AJ331" s="1055"/>
      <c r="AK331" s="1055"/>
      <c r="AL331" s="1055"/>
      <c r="AM331" s="1055"/>
      <c r="AN331" s="1055"/>
      <c r="AO331" s="1055"/>
      <c r="AP331" s="1055"/>
      <c r="AQ331" s="1055"/>
      <c r="AR331" s="1055"/>
      <c r="AS331" s="1055"/>
      <c r="AT331" s="1055"/>
    </row>
    <row r="332" ht="18.0" customHeight="1">
      <c r="A332" s="1079"/>
      <c r="B332" s="1079"/>
      <c r="C332" s="1055"/>
      <c r="D332" s="1055"/>
      <c r="E332" s="1082"/>
      <c r="F332" s="1082"/>
      <c r="G332" s="1081"/>
      <c r="H332" s="1049"/>
      <c r="I332" s="1050" t="str">
        <f t="shared" si="27"/>
        <v/>
      </c>
      <c r="J332" s="1051"/>
      <c r="K332" s="1049"/>
      <c r="L332" s="1050" t="str">
        <f t="shared" si="28"/>
        <v/>
      </c>
      <c r="M332" s="1063"/>
      <c r="N332" s="1049"/>
      <c r="O332" s="1083" t="str">
        <f t="shared" si="24"/>
        <v/>
      </c>
      <c r="P332" s="1069"/>
      <c r="Q332" s="1050" t="str">
        <f t="shared" si="29"/>
        <v/>
      </c>
      <c r="R332" s="1060"/>
      <c r="S332" s="1055"/>
      <c r="T332" s="1055"/>
      <c r="U332" s="1055"/>
      <c r="V332" s="1055"/>
      <c r="W332" s="1055"/>
      <c r="X332" s="1055"/>
      <c r="Y332" s="1074"/>
      <c r="Z332" s="1057"/>
      <c r="AA332" s="1055"/>
      <c r="AB332" s="1055"/>
      <c r="AC332" s="1057"/>
      <c r="AD332" s="1057"/>
      <c r="AE332" s="1055"/>
      <c r="AF332" s="1055"/>
      <c r="AG332" s="1055"/>
      <c r="AH332" s="1055"/>
      <c r="AI332" s="1055"/>
      <c r="AJ332" s="1055"/>
      <c r="AK332" s="1055"/>
      <c r="AL332" s="1055"/>
      <c r="AM332" s="1055"/>
      <c r="AN332" s="1055"/>
      <c r="AO332" s="1055"/>
      <c r="AP332" s="1055"/>
      <c r="AQ332" s="1055"/>
      <c r="AR332" s="1055"/>
      <c r="AS332" s="1055"/>
      <c r="AT332" s="1055"/>
    </row>
    <row r="333" ht="18.0" customHeight="1">
      <c r="A333" s="1079"/>
      <c r="B333" s="1079"/>
      <c r="C333" s="1055"/>
      <c r="D333" s="1055"/>
      <c r="E333" s="1082"/>
      <c r="F333" s="1082"/>
      <c r="G333" s="1081"/>
      <c r="H333" s="1049"/>
      <c r="I333" s="1050" t="str">
        <f t="shared" si="27"/>
        <v/>
      </c>
      <c r="J333" s="1051"/>
      <c r="K333" s="1049"/>
      <c r="L333" s="1050" t="str">
        <f t="shared" si="28"/>
        <v/>
      </c>
      <c r="M333" s="1063"/>
      <c r="N333" s="1049"/>
      <c r="O333" s="1083" t="str">
        <f t="shared" si="24"/>
        <v/>
      </c>
      <c r="P333" s="1069"/>
      <c r="Q333" s="1050" t="str">
        <f t="shared" si="29"/>
        <v/>
      </c>
      <c r="R333" s="1060"/>
      <c r="S333" s="1055"/>
      <c r="T333" s="1055"/>
      <c r="U333" s="1055"/>
      <c r="V333" s="1055"/>
      <c r="W333" s="1055"/>
      <c r="X333" s="1055"/>
      <c r="Y333" s="1074"/>
      <c r="Z333" s="1057"/>
      <c r="AA333" s="1055"/>
      <c r="AB333" s="1055"/>
      <c r="AC333" s="1057"/>
      <c r="AD333" s="1057"/>
      <c r="AE333" s="1055"/>
      <c r="AF333" s="1055"/>
      <c r="AG333" s="1055"/>
      <c r="AH333" s="1055"/>
      <c r="AI333" s="1055"/>
      <c r="AJ333" s="1055"/>
      <c r="AK333" s="1055"/>
      <c r="AL333" s="1055"/>
      <c r="AM333" s="1055"/>
      <c r="AN333" s="1055"/>
      <c r="AO333" s="1055"/>
      <c r="AP333" s="1055"/>
      <c r="AQ333" s="1055"/>
      <c r="AR333" s="1055"/>
      <c r="AS333" s="1055"/>
      <c r="AT333" s="1055"/>
    </row>
    <row r="334" ht="18.0" customHeight="1">
      <c r="A334" s="1079"/>
      <c r="B334" s="1079"/>
      <c r="C334" s="1055"/>
      <c r="D334" s="1055"/>
      <c r="E334" s="1082"/>
      <c r="F334" s="1082"/>
      <c r="G334" s="1081"/>
      <c r="H334" s="1049"/>
      <c r="I334" s="1050" t="str">
        <f t="shared" si="27"/>
        <v/>
      </c>
      <c r="J334" s="1051"/>
      <c r="K334" s="1049"/>
      <c r="L334" s="1050" t="str">
        <f t="shared" si="28"/>
        <v/>
      </c>
      <c r="M334" s="1063"/>
      <c r="N334" s="1049"/>
      <c r="O334" s="1083" t="str">
        <f t="shared" si="24"/>
        <v/>
      </c>
      <c r="P334" s="1069"/>
      <c r="Q334" s="1050" t="str">
        <f t="shared" si="29"/>
        <v/>
      </c>
      <c r="R334" s="1060"/>
      <c r="S334" s="1055"/>
      <c r="T334" s="1055"/>
      <c r="U334" s="1055"/>
      <c r="V334" s="1055"/>
      <c r="W334" s="1055"/>
      <c r="X334" s="1055"/>
      <c r="Y334" s="1074"/>
      <c r="Z334" s="1057"/>
      <c r="AA334" s="1055"/>
      <c r="AB334" s="1055"/>
      <c r="AC334" s="1057"/>
      <c r="AD334" s="1057"/>
      <c r="AE334" s="1055"/>
      <c r="AF334" s="1055"/>
      <c r="AG334" s="1055"/>
      <c r="AH334" s="1055"/>
      <c r="AI334" s="1055"/>
      <c r="AJ334" s="1055"/>
      <c r="AK334" s="1055"/>
      <c r="AL334" s="1055"/>
      <c r="AM334" s="1055"/>
      <c r="AN334" s="1055"/>
      <c r="AO334" s="1055"/>
      <c r="AP334" s="1055"/>
      <c r="AQ334" s="1055"/>
      <c r="AR334" s="1055"/>
      <c r="AS334" s="1055"/>
      <c r="AT334" s="1055"/>
    </row>
    <row r="335" ht="18.0" customHeight="1">
      <c r="A335" s="1079"/>
      <c r="B335" s="1079"/>
      <c r="C335" s="1055"/>
      <c r="D335" s="1055"/>
      <c r="E335" s="1082"/>
      <c r="F335" s="1082"/>
      <c r="G335" s="1081"/>
      <c r="H335" s="1049"/>
      <c r="I335" s="1050" t="str">
        <f t="shared" si="27"/>
        <v/>
      </c>
      <c r="J335" s="1051"/>
      <c r="K335" s="1049"/>
      <c r="L335" s="1050" t="str">
        <f t="shared" si="28"/>
        <v/>
      </c>
      <c r="M335" s="1063"/>
      <c r="N335" s="1049"/>
      <c r="O335" s="1083" t="str">
        <f t="shared" si="24"/>
        <v/>
      </c>
      <c r="P335" s="1069"/>
      <c r="Q335" s="1050" t="str">
        <f t="shared" si="29"/>
        <v/>
      </c>
      <c r="R335" s="1060"/>
      <c r="S335" s="1055"/>
      <c r="T335" s="1055"/>
      <c r="U335" s="1055"/>
      <c r="V335" s="1055"/>
      <c r="W335" s="1055"/>
      <c r="X335" s="1055"/>
      <c r="Y335" s="1074"/>
      <c r="Z335" s="1057"/>
      <c r="AA335" s="1055"/>
      <c r="AB335" s="1055"/>
      <c r="AC335" s="1057"/>
      <c r="AD335" s="1057"/>
      <c r="AE335" s="1055"/>
      <c r="AF335" s="1055"/>
      <c r="AG335" s="1055"/>
      <c r="AH335" s="1055"/>
      <c r="AI335" s="1055"/>
      <c r="AJ335" s="1055"/>
      <c r="AK335" s="1055"/>
      <c r="AL335" s="1055"/>
      <c r="AM335" s="1055"/>
      <c r="AN335" s="1055"/>
      <c r="AO335" s="1055"/>
      <c r="AP335" s="1055"/>
      <c r="AQ335" s="1055"/>
      <c r="AR335" s="1055"/>
      <c r="AS335" s="1055"/>
      <c r="AT335" s="1055"/>
    </row>
    <row r="336" ht="18.0" customHeight="1">
      <c r="A336" s="1079"/>
      <c r="B336" s="1079"/>
      <c r="C336" s="1055"/>
      <c r="D336" s="1055"/>
      <c r="E336" s="1082"/>
      <c r="F336" s="1082"/>
      <c r="G336" s="1081"/>
      <c r="H336" s="1049"/>
      <c r="I336" s="1050" t="str">
        <f t="shared" si="27"/>
        <v/>
      </c>
      <c r="J336" s="1051"/>
      <c r="K336" s="1049"/>
      <c r="L336" s="1050" t="str">
        <f t="shared" si="28"/>
        <v/>
      </c>
      <c r="M336" s="1063"/>
      <c r="N336" s="1049"/>
      <c r="O336" s="1083" t="str">
        <f t="shared" si="24"/>
        <v/>
      </c>
      <c r="P336" s="1069"/>
      <c r="Q336" s="1050" t="str">
        <f t="shared" si="29"/>
        <v/>
      </c>
      <c r="R336" s="1060"/>
      <c r="S336" s="1055"/>
      <c r="T336" s="1055"/>
      <c r="U336" s="1055"/>
      <c r="V336" s="1055"/>
      <c r="W336" s="1055"/>
      <c r="X336" s="1055"/>
      <c r="Y336" s="1074"/>
      <c r="Z336" s="1057"/>
      <c r="AA336" s="1055"/>
      <c r="AB336" s="1055"/>
      <c r="AC336" s="1057"/>
      <c r="AD336" s="1057"/>
      <c r="AE336" s="1055"/>
      <c r="AF336" s="1055"/>
      <c r="AG336" s="1055"/>
      <c r="AH336" s="1055"/>
      <c r="AI336" s="1055"/>
      <c r="AJ336" s="1055"/>
      <c r="AK336" s="1055"/>
      <c r="AL336" s="1055"/>
      <c r="AM336" s="1055"/>
      <c r="AN336" s="1055"/>
      <c r="AO336" s="1055"/>
      <c r="AP336" s="1055"/>
      <c r="AQ336" s="1055"/>
      <c r="AR336" s="1055"/>
      <c r="AS336" s="1055"/>
      <c r="AT336" s="1055"/>
    </row>
    <row r="337" ht="18.0" customHeight="1">
      <c r="A337" s="1079"/>
      <c r="B337" s="1079"/>
      <c r="C337" s="1055"/>
      <c r="D337" s="1055"/>
      <c r="E337" s="1082"/>
      <c r="F337" s="1082"/>
      <c r="G337" s="1081"/>
      <c r="H337" s="1049"/>
      <c r="I337" s="1050" t="str">
        <f t="shared" si="27"/>
        <v/>
      </c>
      <c r="J337" s="1051"/>
      <c r="K337" s="1049"/>
      <c r="L337" s="1050" t="str">
        <f t="shared" si="28"/>
        <v/>
      </c>
      <c r="M337" s="1063"/>
      <c r="N337" s="1049"/>
      <c r="O337" s="1083" t="str">
        <f t="shared" si="24"/>
        <v/>
      </c>
      <c r="P337" s="1069"/>
      <c r="Q337" s="1050" t="str">
        <f t="shared" si="29"/>
        <v/>
      </c>
      <c r="R337" s="1060"/>
      <c r="S337" s="1055"/>
      <c r="T337" s="1055"/>
      <c r="U337" s="1055"/>
      <c r="V337" s="1055"/>
      <c r="W337" s="1055"/>
      <c r="X337" s="1055"/>
      <c r="Y337" s="1074"/>
      <c r="Z337" s="1057"/>
      <c r="AA337" s="1055"/>
      <c r="AB337" s="1055"/>
      <c r="AC337" s="1057"/>
      <c r="AD337" s="1057"/>
      <c r="AE337" s="1055"/>
      <c r="AF337" s="1055"/>
      <c r="AG337" s="1055"/>
      <c r="AH337" s="1055"/>
      <c r="AI337" s="1055"/>
      <c r="AJ337" s="1055"/>
      <c r="AK337" s="1055"/>
      <c r="AL337" s="1055"/>
      <c r="AM337" s="1055"/>
      <c r="AN337" s="1055"/>
      <c r="AO337" s="1055"/>
      <c r="AP337" s="1055"/>
      <c r="AQ337" s="1055"/>
      <c r="AR337" s="1055"/>
      <c r="AS337" s="1055"/>
      <c r="AT337" s="1055"/>
    </row>
    <row r="338" ht="18.0" customHeight="1">
      <c r="A338" s="1079"/>
      <c r="B338" s="1079"/>
      <c r="C338" s="1055"/>
      <c r="D338" s="1055"/>
      <c r="E338" s="1082"/>
      <c r="F338" s="1082"/>
      <c r="G338" s="1081"/>
      <c r="H338" s="1049"/>
      <c r="I338" s="1050" t="str">
        <f t="shared" si="27"/>
        <v/>
      </c>
      <c r="J338" s="1051"/>
      <c r="K338" s="1049"/>
      <c r="L338" s="1050" t="str">
        <f t="shared" si="28"/>
        <v/>
      </c>
      <c r="M338" s="1063"/>
      <c r="N338" s="1049"/>
      <c r="O338" s="1083" t="str">
        <f t="shared" si="24"/>
        <v/>
      </c>
      <c r="P338" s="1069"/>
      <c r="Q338" s="1050" t="str">
        <f t="shared" si="29"/>
        <v/>
      </c>
      <c r="R338" s="1060"/>
      <c r="S338" s="1055"/>
      <c r="T338" s="1055"/>
      <c r="U338" s="1055"/>
      <c r="V338" s="1055"/>
      <c r="W338" s="1055"/>
      <c r="X338" s="1055"/>
      <c r="Y338" s="1074"/>
      <c r="Z338" s="1057"/>
      <c r="AA338" s="1055"/>
      <c r="AB338" s="1055"/>
      <c r="AC338" s="1057"/>
      <c r="AD338" s="1057"/>
      <c r="AE338" s="1055"/>
      <c r="AF338" s="1055"/>
      <c r="AG338" s="1055"/>
      <c r="AH338" s="1055"/>
      <c r="AI338" s="1055"/>
      <c r="AJ338" s="1055"/>
      <c r="AK338" s="1055"/>
      <c r="AL338" s="1055"/>
      <c r="AM338" s="1055"/>
      <c r="AN338" s="1055"/>
      <c r="AO338" s="1055"/>
      <c r="AP338" s="1055"/>
      <c r="AQ338" s="1055"/>
      <c r="AR338" s="1055"/>
      <c r="AS338" s="1055"/>
      <c r="AT338" s="1055"/>
    </row>
    <row r="339" ht="18.0" customHeight="1">
      <c r="A339" s="1079"/>
      <c r="B339" s="1079"/>
      <c r="C339" s="1055"/>
      <c r="D339" s="1055"/>
      <c r="E339" s="1082"/>
      <c r="F339" s="1082"/>
      <c r="G339" s="1081"/>
      <c r="H339" s="1049"/>
      <c r="I339" s="1050" t="str">
        <f t="shared" si="27"/>
        <v/>
      </c>
      <c r="J339" s="1051"/>
      <c r="K339" s="1049"/>
      <c r="L339" s="1050" t="str">
        <f t="shared" si="28"/>
        <v/>
      </c>
      <c r="M339" s="1063"/>
      <c r="N339" s="1049"/>
      <c r="O339" s="1083" t="str">
        <f t="shared" si="24"/>
        <v/>
      </c>
      <c r="P339" s="1069"/>
      <c r="Q339" s="1050" t="str">
        <f t="shared" si="29"/>
        <v/>
      </c>
      <c r="R339" s="1060"/>
      <c r="S339" s="1055"/>
      <c r="T339" s="1055"/>
      <c r="U339" s="1055"/>
      <c r="V339" s="1055"/>
      <c r="W339" s="1055"/>
      <c r="X339" s="1055"/>
      <c r="Y339" s="1074"/>
      <c r="Z339" s="1057"/>
      <c r="AA339" s="1055"/>
      <c r="AB339" s="1055"/>
      <c r="AC339" s="1057"/>
      <c r="AD339" s="1057"/>
      <c r="AE339" s="1055"/>
      <c r="AF339" s="1055"/>
      <c r="AG339" s="1055"/>
      <c r="AH339" s="1055"/>
      <c r="AI339" s="1055"/>
      <c r="AJ339" s="1055"/>
      <c r="AK339" s="1055"/>
      <c r="AL339" s="1055"/>
      <c r="AM339" s="1055"/>
      <c r="AN339" s="1055"/>
      <c r="AO339" s="1055"/>
      <c r="AP339" s="1055"/>
      <c r="AQ339" s="1055"/>
      <c r="AR339" s="1055"/>
      <c r="AS339" s="1055"/>
      <c r="AT339" s="1055"/>
    </row>
    <row r="340" ht="18.0" customHeight="1">
      <c r="A340" s="1079"/>
      <c r="B340" s="1079"/>
      <c r="C340" s="1055"/>
      <c r="D340" s="1055"/>
      <c r="E340" s="1082"/>
      <c r="F340" s="1082"/>
      <c r="G340" s="1081"/>
      <c r="H340" s="1049"/>
      <c r="I340" s="1050" t="str">
        <f t="shared" si="27"/>
        <v/>
      </c>
      <c r="J340" s="1051"/>
      <c r="K340" s="1049"/>
      <c r="L340" s="1050" t="str">
        <f t="shared" si="28"/>
        <v/>
      </c>
      <c r="M340" s="1063"/>
      <c r="N340" s="1049"/>
      <c r="O340" s="1083" t="str">
        <f t="shared" si="24"/>
        <v/>
      </c>
      <c r="P340" s="1069"/>
      <c r="Q340" s="1050" t="str">
        <f t="shared" si="29"/>
        <v/>
      </c>
      <c r="R340" s="1060"/>
      <c r="S340" s="1055"/>
      <c r="T340" s="1055"/>
      <c r="U340" s="1055"/>
      <c r="V340" s="1055"/>
      <c r="W340" s="1055"/>
      <c r="X340" s="1055"/>
      <c r="Y340" s="1074"/>
      <c r="Z340" s="1057"/>
      <c r="AA340" s="1055"/>
      <c r="AB340" s="1055"/>
      <c r="AC340" s="1057"/>
      <c r="AD340" s="1057"/>
      <c r="AE340" s="1055"/>
      <c r="AF340" s="1055"/>
      <c r="AG340" s="1055"/>
      <c r="AH340" s="1055"/>
      <c r="AI340" s="1055"/>
      <c r="AJ340" s="1055"/>
      <c r="AK340" s="1055"/>
      <c r="AL340" s="1055"/>
      <c r="AM340" s="1055"/>
      <c r="AN340" s="1055"/>
      <c r="AO340" s="1055"/>
      <c r="AP340" s="1055"/>
      <c r="AQ340" s="1055"/>
      <c r="AR340" s="1055"/>
      <c r="AS340" s="1055"/>
      <c r="AT340" s="1055"/>
    </row>
    <row r="341" ht="18.0" customHeight="1">
      <c r="A341" s="1079"/>
      <c r="B341" s="1079"/>
      <c r="C341" s="1055"/>
      <c r="D341" s="1055"/>
      <c r="E341" s="1082"/>
      <c r="F341" s="1082"/>
      <c r="G341" s="1081"/>
      <c r="H341" s="1049"/>
      <c r="I341" s="1050" t="str">
        <f t="shared" si="27"/>
        <v/>
      </c>
      <c r="J341" s="1051"/>
      <c r="K341" s="1049"/>
      <c r="L341" s="1050" t="str">
        <f t="shared" si="28"/>
        <v/>
      </c>
      <c r="M341" s="1063"/>
      <c r="N341" s="1049"/>
      <c r="O341" s="1083" t="str">
        <f t="shared" si="24"/>
        <v/>
      </c>
      <c r="P341" s="1069"/>
      <c r="Q341" s="1050" t="str">
        <f t="shared" si="29"/>
        <v/>
      </c>
      <c r="R341" s="1060"/>
      <c r="S341" s="1055"/>
      <c r="T341" s="1055"/>
      <c r="U341" s="1055"/>
      <c r="V341" s="1055"/>
      <c r="W341" s="1055"/>
      <c r="X341" s="1055"/>
      <c r="Y341" s="1074"/>
      <c r="Z341" s="1057"/>
      <c r="AA341" s="1055"/>
      <c r="AB341" s="1055"/>
      <c r="AC341" s="1057"/>
      <c r="AD341" s="1057"/>
      <c r="AE341" s="1055"/>
      <c r="AF341" s="1055"/>
      <c r="AG341" s="1055"/>
      <c r="AH341" s="1055"/>
      <c r="AI341" s="1055"/>
      <c r="AJ341" s="1055"/>
      <c r="AK341" s="1055"/>
      <c r="AL341" s="1055"/>
      <c r="AM341" s="1055"/>
      <c r="AN341" s="1055"/>
      <c r="AO341" s="1055"/>
      <c r="AP341" s="1055"/>
      <c r="AQ341" s="1055"/>
      <c r="AR341" s="1055"/>
      <c r="AS341" s="1055"/>
      <c r="AT341" s="1055"/>
    </row>
    <row r="342" ht="18.0" customHeight="1">
      <c r="A342" s="1079"/>
      <c r="B342" s="1079"/>
      <c r="C342" s="1055"/>
      <c r="D342" s="1055"/>
      <c r="E342" s="1082"/>
      <c r="F342" s="1082"/>
      <c r="G342" s="1081"/>
      <c r="H342" s="1049"/>
      <c r="I342" s="1050" t="str">
        <f t="shared" si="27"/>
        <v/>
      </c>
      <c r="J342" s="1051"/>
      <c r="K342" s="1049"/>
      <c r="L342" s="1050" t="str">
        <f t="shared" si="28"/>
        <v/>
      </c>
      <c r="M342" s="1063"/>
      <c r="N342" s="1049"/>
      <c r="O342" s="1083" t="str">
        <f t="shared" si="24"/>
        <v/>
      </c>
      <c r="P342" s="1069"/>
      <c r="Q342" s="1050" t="str">
        <f t="shared" si="29"/>
        <v/>
      </c>
      <c r="R342" s="1060"/>
      <c r="S342" s="1055"/>
      <c r="T342" s="1055"/>
      <c r="U342" s="1055"/>
      <c r="V342" s="1055"/>
      <c r="W342" s="1055"/>
      <c r="X342" s="1055"/>
      <c r="Y342" s="1074"/>
      <c r="Z342" s="1057"/>
      <c r="AA342" s="1055"/>
      <c r="AB342" s="1055"/>
      <c r="AC342" s="1057"/>
      <c r="AD342" s="1057"/>
      <c r="AE342" s="1055"/>
      <c r="AF342" s="1055"/>
      <c r="AG342" s="1055"/>
      <c r="AH342" s="1055"/>
      <c r="AI342" s="1055"/>
      <c r="AJ342" s="1055"/>
      <c r="AK342" s="1055"/>
      <c r="AL342" s="1055"/>
      <c r="AM342" s="1055"/>
      <c r="AN342" s="1055"/>
      <c r="AO342" s="1055"/>
      <c r="AP342" s="1055"/>
      <c r="AQ342" s="1055"/>
      <c r="AR342" s="1055"/>
      <c r="AS342" s="1055"/>
      <c r="AT342" s="1055"/>
    </row>
    <row r="343" ht="18.0" customHeight="1">
      <c r="A343" s="1079"/>
      <c r="B343" s="1079"/>
      <c r="C343" s="1055"/>
      <c r="D343" s="1055"/>
      <c r="E343" s="1082"/>
      <c r="F343" s="1082"/>
      <c r="G343" s="1081"/>
      <c r="H343" s="1049"/>
      <c r="I343" s="1050" t="str">
        <f t="shared" si="27"/>
        <v/>
      </c>
      <c r="J343" s="1051"/>
      <c r="K343" s="1049"/>
      <c r="L343" s="1050" t="str">
        <f t="shared" si="28"/>
        <v/>
      </c>
      <c r="M343" s="1063"/>
      <c r="N343" s="1049"/>
      <c r="O343" s="1083" t="str">
        <f t="shared" si="24"/>
        <v/>
      </c>
      <c r="P343" s="1069"/>
      <c r="Q343" s="1050" t="str">
        <f t="shared" si="29"/>
        <v/>
      </c>
      <c r="R343" s="1060"/>
      <c r="S343" s="1055"/>
      <c r="T343" s="1055"/>
      <c r="U343" s="1055"/>
      <c r="V343" s="1055"/>
      <c r="W343" s="1055"/>
      <c r="X343" s="1055"/>
      <c r="Y343" s="1074"/>
      <c r="Z343" s="1057"/>
      <c r="AA343" s="1055"/>
      <c r="AB343" s="1055"/>
      <c r="AC343" s="1057"/>
      <c r="AD343" s="1057"/>
      <c r="AE343" s="1055"/>
      <c r="AF343" s="1055"/>
      <c r="AG343" s="1055"/>
      <c r="AH343" s="1055"/>
      <c r="AI343" s="1055"/>
      <c r="AJ343" s="1055"/>
      <c r="AK343" s="1055"/>
      <c r="AL343" s="1055"/>
      <c r="AM343" s="1055"/>
      <c r="AN343" s="1055"/>
      <c r="AO343" s="1055"/>
      <c r="AP343" s="1055"/>
      <c r="AQ343" s="1055"/>
      <c r="AR343" s="1055"/>
      <c r="AS343" s="1055"/>
      <c r="AT343" s="1055"/>
    </row>
    <row r="344" ht="18.0" customHeight="1">
      <c r="A344" s="1079"/>
      <c r="B344" s="1079"/>
      <c r="C344" s="1055"/>
      <c r="D344" s="1055"/>
      <c r="E344" s="1082"/>
      <c r="F344" s="1082"/>
      <c r="G344" s="1081"/>
      <c r="H344" s="1049"/>
      <c r="I344" s="1050" t="str">
        <f t="shared" si="27"/>
        <v/>
      </c>
      <c r="J344" s="1051"/>
      <c r="K344" s="1049"/>
      <c r="L344" s="1050" t="str">
        <f t="shared" si="28"/>
        <v/>
      </c>
      <c r="M344" s="1063"/>
      <c r="N344" s="1049"/>
      <c r="O344" s="1083" t="str">
        <f t="shared" si="24"/>
        <v/>
      </c>
      <c r="P344" s="1069"/>
      <c r="Q344" s="1050" t="str">
        <f t="shared" si="29"/>
        <v/>
      </c>
      <c r="R344" s="1060"/>
      <c r="S344" s="1055"/>
      <c r="T344" s="1055"/>
      <c r="U344" s="1055"/>
      <c r="V344" s="1055"/>
      <c r="W344" s="1055"/>
      <c r="X344" s="1055"/>
      <c r="Y344" s="1074"/>
      <c r="Z344" s="1057"/>
      <c r="AA344" s="1055"/>
      <c r="AB344" s="1055"/>
      <c r="AC344" s="1057"/>
      <c r="AD344" s="1057"/>
      <c r="AE344" s="1055"/>
      <c r="AF344" s="1055"/>
      <c r="AG344" s="1055"/>
      <c r="AH344" s="1055"/>
      <c r="AI344" s="1055"/>
      <c r="AJ344" s="1055"/>
      <c r="AK344" s="1055"/>
      <c r="AL344" s="1055"/>
      <c r="AM344" s="1055"/>
      <c r="AN344" s="1055"/>
      <c r="AO344" s="1055"/>
      <c r="AP344" s="1055"/>
      <c r="AQ344" s="1055"/>
      <c r="AR344" s="1055"/>
      <c r="AS344" s="1055"/>
      <c r="AT344" s="1055"/>
    </row>
    <row r="345" ht="18.0" customHeight="1">
      <c r="A345" s="1079"/>
      <c r="B345" s="1079"/>
      <c r="C345" s="1055"/>
      <c r="D345" s="1055"/>
      <c r="E345" s="1082"/>
      <c r="F345" s="1082"/>
      <c r="G345" s="1081"/>
      <c r="H345" s="1049"/>
      <c r="I345" s="1050" t="str">
        <f t="shared" si="27"/>
        <v/>
      </c>
      <c r="J345" s="1051"/>
      <c r="K345" s="1049"/>
      <c r="L345" s="1050" t="str">
        <f t="shared" si="28"/>
        <v/>
      </c>
      <c r="M345" s="1063"/>
      <c r="N345" s="1049"/>
      <c r="O345" s="1083" t="str">
        <f t="shared" si="24"/>
        <v/>
      </c>
      <c r="P345" s="1069"/>
      <c r="Q345" s="1050" t="str">
        <f t="shared" si="29"/>
        <v/>
      </c>
      <c r="R345" s="1060"/>
      <c r="S345" s="1055"/>
      <c r="T345" s="1055"/>
      <c r="U345" s="1055"/>
      <c r="V345" s="1055"/>
      <c r="W345" s="1055"/>
      <c r="X345" s="1055"/>
      <c r="Y345" s="1074"/>
      <c r="Z345" s="1057"/>
      <c r="AA345" s="1055"/>
      <c r="AB345" s="1055"/>
      <c r="AC345" s="1057"/>
      <c r="AD345" s="1057"/>
      <c r="AE345" s="1055"/>
      <c r="AF345" s="1055"/>
      <c r="AG345" s="1055"/>
      <c r="AH345" s="1055"/>
      <c r="AI345" s="1055"/>
      <c r="AJ345" s="1055"/>
      <c r="AK345" s="1055"/>
      <c r="AL345" s="1055"/>
      <c r="AM345" s="1055"/>
      <c r="AN345" s="1055"/>
      <c r="AO345" s="1055"/>
      <c r="AP345" s="1055"/>
      <c r="AQ345" s="1055"/>
      <c r="AR345" s="1055"/>
      <c r="AS345" s="1055"/>
      <c r="AT345" s="1055"/>
    </row>
    <row r="346" ht="18.0" customHeight="1">
      <c r="A346" s="1079"/>
      <c r="B346" s="1079"/>
      <c r="C346" s="1055"/>
      <c r="D346" s="1055"/>
      <c r="E346" s="1082"/>
      <c r="F346" s="1082"/>
      <c r="G346" s="1081"/>
      <c r="H346" s="1049"/>
      <c r="I346" s="1050" t="str">
        <f t="shared" si="27"/>
        <v/>
      </c>
      <c r="J346" s="1051"/>
      <c r="K346" s="1049"/>
      <c r="L346" s="1050" t="str">
        <f t="shared" si="28"/>
        <v/>
      </c>
      <c r="M346" s="1063"/>
      <c r="N346" s="1049"/>
      <c r="O346" s="1083" t="str">
        <f t="shared" si="24"/>
        <v/>
      </c>
      <c r="P346" s="1069"/>
      <c r="Q346" s="1050" t="str">
        <f t="shared" si="29"/>
        <v/>
      </c>
      <c r="R346" s="1060"/>
      <c r="S346" s="1055"/>
      <c r="T346" s="1055"/>
      <c r="U346" s="1055"/>
      <c r="V346" s="1055"/>
      <c r="W346" s="1055"/>
      <c r="X346" s="1055"/>
      <c r="Y346" s="1074"/>
      <c r="Z346" s="1057"/>
      <c r="AA346" s="1055"/>
      <c r="AB346" s="1055"/>
      <c r="AC346" s="1057"/>
      <c r="AD346" s="1057"/>
      <c r="AE346" s="1055"/>
      <c r="AF346" s="1055"/>
      <c r="AG346" s="1055"/>
      <c r="AH346" s="1055"/>
      <c r="AI346" s="1055"/>
      <c r="AJ346" s="1055"/>
      <c r="AK346" s="1055"/>
      <c r="AL346" s="1055"/>
      <c r="AM346" s="1055"/>
      <c r="AN346" s="1055"/>
      <c r="AO346" s="1055"/>
      <c r="AP346" s="1055"/>
      <c r="AQ346" s="1055"/>
      <c r="AR346" s="1055"/>
      <c r="AS346" s="1055"/>
      <c r="AT346" s="1055"/>
    </row>
    <row r="347" ht="18.0" customHeight="1">
      <c r="A347" s="1079"/>
      <c r="B347" s="1079"/>
      <c r="C347" s="1055"/>
      <c r="D347" s="1055"/>
      <c r="E347" s="1082"/>
      <c r="F347" s="1082"/>
      <c r="G347" s="1081"/>
      <c r="H347" s="1049"/>
      <c r="I347" s="1050" t="str">
        <f t="shared" si="27"/>
        <v/>
      </c>
      <c r="J347" s="1051"/>
      <c r="K347" s="1049"/>
      <c r="L347" s="1050" t="str">
        <f t="shared" si="28"/>
        <v/>
      </c>
      <c r="M347" s="1063"/>
      <c r="N347" s="1049"/>
      <c r="O347" s="1083" t="str">
        <f t="shared" si="24"/>
        <v/>
      </c>
      <c r="P347" s="1069"/>
      <c r="Q347" s="1050" t="str">
        <f t="shared" si="29"/>
        <v/>
      </c>
      <c r="R347" s="1060"/>
      <c r="S347" s="1055"/>
      <c r="T347" s="1055"/>
      <c r="U347" s="1055"/>
      <c r="V347" s="1055"/>
      <c r="W347" s="1055"/>
      <c r="X347" s="1055"/>
      <c r="Y347" s="1074"/>
      <c r="Z347" s="1057"/>
      <c r="AA347" s="1055"/>
      <c r="AB347" s="1055"/>
      <c r="AC347" s="1057"/>
      <c r="AD347" s="1057"/>
      <c r="AE347" s="1055"/>
      <c r="AF347" s="1055"/>
      <c r="AG347" s="1055"/>
      <c r="AH347" s="1055"/>
      <c r="AI347" s="1055"/>
      <c r="AJ347" s="1055"/>
      <c r="AK347" s="1055"/>
      <c r="AL347" s="1055"/>
      <c r="AM347" s="1055"/>
      <c r="AN347" s="1055"/>
      <c r="AO347" s="1055"/>
      <c r="AP347" s="1055"/>
      <c r="AQ347" s="1055"/>
      <c r="AR347" s="1055"/>
      <c r="AS347" s="1055"/>
      <c r="AT347" s="1055"/>
    </row>
    <row r="348" ht="18.0" customHeight="1">
      <c r="A348" s="1079"/>
      <c r="B348" s="1079"/>
      <c r="C348" s="1055"/>
      <c r="D348" s="1055"/>
      <c r="E348" s="1082"/>
      <c r="F348" s="1082"/>
      <c r="G348" s="1081"/>
      <c r="H348" s="1049"/>
      <c r="I348" s="1050" t="str">
        <f t="shared" si="27"/>
        <v/>
      </c>
      <c r="J348" s="1051"/>
      <c r="K348" s="1049"/>
      <c r="L348" s="1050" t="str">
        <f t="shared" si="28"/>
        <v/>
      </c>
      <c r="M348" s="1063"/>
      <c r="N348" s="1049"/>
      <c r="O348" s="1083" t="str">
        <f t="shared" si="24"/>
        <v/>
      </c>
      <c r="P348" s="1069"/>
      <c r="Q348" s="1050" t="str">
        <f t="shared" si="29"/>
        <v/>
      </c>
      <c r="R348" s="1060"/>
      <c r="S348" s="1055"/>
      <c r="T348" s="1055"/>
      <c r="U348" s="1055"/>
      <c r="V348" s="1055"/>
      <c r="W348" s="1055"/>
      <c r="X348" s="1055"/>
      <c r="Y348" s="1074"/>
      <c r="Z348" s="1057"/>
      <c r="AA348" s="1055"/>
      <c r="AB348" s="1055"/>
      <c r="AC348" s="1057"/>
      <c r="AD348" s="1057"/>
      <c r="AE348" s="1055"/>
      <c r="AF348" s="1055"/>
      <c r="AG348" s="1055"/>
      <c r="AH348" s="1055"/>
      <c r="AI348" s="1055"/>
      <c r="AJ348" s="1055"/>
      <c r="AK348" s="1055"/>
      <c r="AL348" s="1055"/>
      <c r="AM348" s="1055"/>
      <c r="AN348" s="1055"/>
      <c r="AO348" s="1055"/>
      <c r="AP348" s="1055"/>
      <c r="AQ348" s="1055"/>
      <c r="AR348" s="1055"/>
      <c r="AS348" s="1055"/>
      <c r="AT348" s="1055"/>
    </row>
    <row r="349" ht="18.0" customHeight="1">
      <c r="A349" s="1079"/>
      <c r="B349" s="1079"/>
      <c r="C349" s="1055"/>
      <c r="D349" s="1055"/>
      <c r="E349" s="1082"/>
      <c r="F349" s="1082"/>
      <c r="G349" s="1081"/>
      <c r="H349" s="1049"/>
      <c r="I349" s="1050" t="str">
        <f t="shared" si="27"/>
        <v/>
      </c>
      <c r="J349" s="1051"/>
      <c r="K349" s="1049"/>
      <c r="L349" s="1050" t="str">
        <f t="shared" si="28"/>
        <v/>
      </c>
      <c r="M349" s="1063"/>
      <c r="N349" s="1049"/>
      <c r="O349" s="1083" t="str">
        <f t="shared" si="24"/>
        <v/>
      </c>
      <c r="P349" s="1069"/>
      <c r="Q349" s="1050" t="str">
        <f t="shared" si="29"/>
        <v/>
      </c>
      <c r="R349" s="1060"/>
      <c r="S349" s="1055"/>
      <c r="T349" s="1055"/>
      <c r="U349" s="1055"/>
      <c r="V349" s="1055"/>
      <c r="W349" s="1055"/>
      <c r="X349" s="1055"/>
      <c r="Y349" s="1074"/>
      <c r="Z349" s="1057"/>
      <c r="AA349" s="1055"/>
      <c r="AB349" s="1055"/>
      <c r="AC349" s="1057"/>
      <c r="AD349" s="1057"/>
      <c r="AE349" s="1055"/>
      <c r="AF349" s="1055"/>
      <c r="AG349" s="1055"/>
      <c r="AH349" s="1055"/>
      <c r="AI349" s="1055"/>
      <c r="AJ349" s="1055"/>
      <c r="AK349" s="1055"/>
      <c r="AL349" s="1055"/>
      <c r="AM349" s="1055"/>
      <c r="AN349" s="1055"/>
      <c r="AO349" s="1055"/>
      <c r="AP349" s="1055"/>
      <c r="AQ349" s="1055"/>
      <c r="AR349" s="1055"/>
      <c r="AS349" s="1055"/>
      <c r="AT349" s="1055"/>
    </row>
    <row r="350" ht="18.0" customHeight="1">
      <c r="A350" s="1079"/>
      <c r="B350" s="1079"/>
      <c r="C350" s="1055"/>
      <c r="D350" s="1055"/>
      <c r="E350" s="1082"/>
      <c r="F350" s="1082"/>
      <c r="G350" s="1081"/>
      <c r="H350" s="1049"/>
      <c r="I350" s="1050" t="str">
        <f t="shared" si="27"/>
        <v/>
      </c>
      <c r="J350" s="1051"/>
      <c r="K350" s="1049"/>
      <c r="L350" s="1050" t="str">
        <f t="shared" si="28"/>
        <v/>
      </c>
      <c r="M350" s="1063"/>
      <c r="N350" s="1049"/>
      <c r="O350" s="1083" t="str">
        <f t="shared" si="24"/>
        <v/>
      </c>
      <c r="P350" s="1069"/>
      <c r="Q350" s="1050" t="str">
        <f t="shared" si="29"/>
        <v/>
      </c>
      <c r="R350" s="1060"/>
      <c r="S350" s="1055"/>
      <c r="T350" s="1055"/>
      <c r="U350" s="1055"/>
      <c r="V350" s="1055"/>
      <c r="W350" s="1055"/>
      <c r="X350" s="1055"/>
      <c r="Y350" s="1074"/>
      <c r="Z350" s="1057"/>
      <c r="AA350" s="1055"/>
      <c r="AB350" s="1055"/>
      <c r="AC350" s="1057"/>
      <c r="AD350" s="1057"/>
      <c r="AE350" s="1055"/>
      <c r="AF350" s="1055"/>
      <c r="AG350" s="1055"/>
      <c r="AH350" s="1055"/>
      <c r="AI350" s="1055"/>
      <c r="AJ350" s="1055"/>
      <c r="AK350" s="1055"/>
      <c r="AL350" s="1055"/>
      <c r="AM350" s="1055"/>
      <c r="AN350" s="1055"/>
      <c r="AO350" s="1055"/>
      <c r="AP350" s="1055"/>
      <c r="AQ350" s="1055"/>
      <c r="AR350" s="1055"/>
      <c r="AS350" s="1055"/>
      <c r="AT350" s="1055"/>
    </row>
    <row r="351" ht="18.0" customHeight="1">
      <c r="A351" s="1079"/>
      <c r="B351" s="1079"/>
      <c r="C351" s="1055"/>
      <c r="D351" s="1055"/>
      <c r="E351" s="1082"/>
      <c r="F351" s="1082"/>
      <c r="G351" s="1081"/>
      <c r="H351" s="1049"/>
      <c r="I351" s="1050" t="str">
        <f t="shared" si="27"/>
        <v/>
      </c>
      <c r="J351" s="1051"/>
      <c r="K351" s="1049"/>
      <c r="L351" s="1050" t="str">
        <f t="shared" si="28"/>
        <v/>
      </c>
      <c r="M351" s="1063"/>
      <c r="N351" s="1049"/>
      <c r="O351" s="1083" t="str">
        <f t="shared" si="24"/>
        <v/>
      </c>
      <c r="P351" s="1069"/>
      <c r="Q351" s="1050" t="str">
        <f t="shared" si="29"/>
        <v/>
      </c>
      <c r="R351" s="1060"/>
      <c r="S351" s="1055"/>
      <c r="T351" s="1055"/>
      <c r="U351" s="1055"/>
      <c r="V351" s="1055"/>
      <c r="W351" s="1055"/>
      <c r="X351" s="1055"/>
      <c r="Y351" s="1074"/>
      <c r="Z351" s="1057"/>
      <c r="AA351" s="1055"/>
      <c r="AB351" s="1055"/>
      <c r="AC351" s="1057"/>
      <c r="AD351" s="1057"/>
      <c r="AE351" s="1055"/>
      <c r="AF351" s="1055"/>
      <c r="AG351" s="1055"/>
      <c r="AH351" s="1055"/>
      <c r="AI351" s="1055"/>
      <c r="AJ351" s="1055"/>
      <c r="AK351" s="1055"/>
      <c r="AL351" s="1055"/>
      <c r="AM351" s="1055"/>
      <c r="AN351" s="1055"/>
      <c r="AO351" s="1055"/>
      <c r="AP351" s="1055"/>
      <c r="AQ351" s="1055"/>
      <c r="AR351" s="1055"/>
      <c r="AS351" s="1055"/>
      <c r="AT351" s="1055"/>
    </row>
    <row r="352" ht="18.0" customHeight="1">
      <c r="A352" s="1079"/>
      <c r="B352" s="1079"/>
      <c r="C352" s="1055"/>
      <c r="D352" s="1055"/>
      <c r="E352" s="1082"/>
      <c r="F352" s="1082"/>
      <c r="G352" s="1081"/>
      <c r="H352" s="1049"/>
      <c r="I352" s="1050" t="str">
        <f t="shared" si="27"/>
        <v/>
      </c>
      <c r="J352" s="1051"/>
      <c r="K352" s="1049"/>
      <c r="L352" s="1050" t="str">
        <f t="shared" si="28"/>
        <v/>
      </c>
      <c r="M352" s="1063"/>
      <c r="N352" s="1049"/>
      <c r="O352" s="1083" t="str">
        <f t="shared" si="24"/>
        <v/>
      </c>
      <c r="P352" s="1069"/>
      <c r="Q352" s="1050" t="str">
        <f t="shared" si="29"/>
        <v/>
      </c>
      <c r="R352" s="1060"/>
      <c r="S352" s="1055"/>
      <c r="T352" s="1055"/>
      <c r="U352" s="1055"/>
      <c r="V352" s="1055"/>
      <c r="W352" s="1055"/>
      <c r="X352" s="1055"/>
      <c r="Y352" s="1074"/>
      <c r="Z352" s="1057"/>
      <c r="AA352" s="1055"/>
      <c r="AB352" s="1055"/>
      <c r="AC352" s="1057"/>
      <c r="AD352" s="1057"/>
      <c r="AE352" s="1055"/>
      <c r="AF352" s="1055"/>
      <c r="AG352" s="1055"/>
      <c r="AH352" s="1055"/>
      <c r="AI352" s="1055"/>
      <c r="AJ352" s="1055"/>
      <c r="AK352" s="1055"/>
      <c r="AL352" s="1055"/>
      <c r="AM352" s="1055"/>
      <c r="AN352" s="1055"/>
      <c r="AO352" s="1055"/>
      <c r="AP352" s="1055"/>
      <c r="AQ352" s="1055"/>
      <c r="AR352" s="1055"/>
      <c r="AS352" s="1055"/>
      <c r="AT352" s="1055"/>
    </row>
    <row r="353" ht="18.0" customHeight="1">
      <c r="A353" s="1079"/>
      <c r="B353" s="1079"/>
      <c r="C353" s="1055"/>
      <c r="D353" s="1055"/>
      <c r="E353" s="1082"/>
      <c r="F353" s="1082"/>
      <c r="G353" s="1081"/>
      <c r="H353" s="1049"/>
      <c r="I353" s="1050" t="str">
        <f t="shared" si="27"/>
        <v/>
      </c>
      <c r="J353" s="1051"/>
      <c r="K353" s="1049"/>
      <c r="L353" s="1050" t="str">
        <f t="shared" si="28"/>
        <v/>
      </c>
      <c r="M353" s="1063"/>
      <c r="N353" s="1049"/>
      <c r="O353" s="1083" t="str">
        <f t="shared" si="24"/>
        <v/>
      </c>
      <c r="P353" s="1069"/>
      <c r="Q353" s="1050" t="str">
        <f t="shared" si="29"/>
        <v/>
      </c>
      <c r="R353" s="1060"/>
      <c r="S353" s="1055"/>
      <c r="T353" s="1055"/>
      <c r="U353" s="1055"/>
      <c r="V353" s="1055"/>
      <c r="W353" s="1055"/>
      <c r="X353" s="1055"/>
      <c r="Y353" s="1074"/>
      <c r="Z353" s="1057"/>
      <c r="AA353" s="1055"/>
      <c r="AB353" s="1055"/>
      <c r="AC353" s="1057"/>
      <c r="AD353" s="1057"/>
      <c r="AE353" s="1055"/>
      <c r="AF353" s="1055"/>
      <c r="AG353" s="1055"/>
      <c r="AH353" s="1055"/>
      <c r="AI353" s="1055"/>
      <c r="AJ353" s="1055"/>
      <c r="AK353" s="1055"/>
      <c r="AL353" s="1055"/>
      <c r="AM353" s="1055"/>
      <c r="AN353" s="1055"/>
      <c r="AO353" s="1055"/>
      <c r="AP353" s="1055"/>
      <c r="AQ353" s="1055"/>
      <c r="AR353" s="1055"/>
      <c r="AS353" s="1055"/>
      <c r="AT353" s="1055"/>
    </row>
    <row r="354" ht="18.0" customHeight="1">
      <c r="A354" s="1079"/>
      <c r="B354" s="1079"/>
      <c r="C354" s="1055"/>
      <c r="D354" s="1055"/>
      <c r="E354" s="1082"/>
      <c r="F354" s="1082"/>
      <c r="G354" s="1081"/>
      <c r="H354" s="1049"/>
      <c r="I354" s="1050" t="str">
        <f t="shared" si="27"/>
        <v/>
      </c>
      <c r="J354" s="1051"/>
      <c r="K354" s="1049"/>
      <c r="L354" s="1050" t="str">
        <f t="shared" si="28"/>
        <v/>
      </c>
      <c r="M354" s="1063"/>
      <c r="N354" s="1049"/>
      <c r="O354" s="1083" t="str">
        <f t="shared" si="24"/>
        <v/>
      </c>
      <c r="P354" s="1069"/>
      <c r="Q354" s="1050" t="str">
        <f t="shared" si="29"/>
        <v/>
      </c>
      <c r="R354" s="1060"/>
      <c r="S354" s="1055"/>
      <c r="T354" s="1055"/>
      <c r="U354" s="1055"/>
      <c r="V354" s="1055"/>
      <c r="W354" s="1055"/>
      <c r="X354" s="1055"/>
      <c r="Y354" s="1074"/>
      <c r="Z354" s="1057"/>
      <c r="AA354" s="1055"/>
      <c r="AB354" s="1055"/>
      <c r="AC354" s="1057"/>
      <c r="AD354" s="1057"/>
      <c r="AE354" s="1055"/>
      <c r="AF354" s="1055"/>
      <c r="AG354" s="1055"/>
      <c r="AH354" s="1055"/>
      <c r="AI354" s="1055"/>
      <c r="AJ354" s="1055"/>
      <c r="AK354" s="1055"/>
      <c r="AL354" s="1055"/>
      <c r="AM354" s="1055"/>
      <c r="AN354" s="1055"/>
      <c r="AO354" s="1055"/>
      <c r="AP354" s="1055"/>
      <c r="AQ354" s="1055"/>
      <c r="AR354" s="1055"/>
      <c r="AS354" s="1055"/>
      <c r="AT354" s="1055"/>
    </row>
    <row r="355" ht="18.0" customHeight="1">
      <c r="A355" s="1079"/>
      <c r="B355" s="1079"/>
      <c r="C355" s="1055"/>
      <c r="D355" s="1055"/>
      <c r="E355" s="1082"/>
      <c r="F355" s="1082"/>
      <c r="G355" s="1081"/>
      <c r="H355" s="1049"/>
      <c r="I355" s="1050" t="str">
        <f t="shared" si="27"/>
        <v/>
      </c>
      <c r="J355" s="1051"/>
      <c r="K355" s="1049"/>
      <c r="L355" s="1050" t="str">
        <f t="shared" si="28"/>
        <v/>
      </c>
      <c r="M355" s="1063"/>
      <c r="N355" s="1049"/>
      <c r="O355" s="1083" t="str">
        <f t="shared" si="24"/>
        <v/>
      </c>
      <c r="P355" s="1069"/>
      <c r="Q355" s="1050" t="str">
        <f t="shared" si="29"/>
        <v/>
      </c>
      <c r="R355" s="1060"/>
      <c r="S355" s="1055"/>
      <c r="T355" s="1055"/>
      <c r="U355" s="1055"/>
      <c r="V355" s="1055"/>
      <c r="W355" s="1055"/>
      <c r="X355" s="1055"/>
      <c r="Y355" s="1074"/>
      <c r="Z355" s="1057"/>
      <c r="AA355" s="1055"/>
      <c r="AB355" s="1055"/>
      <c r="AC355" s="1057"/>
      <c r="AD355" s="1057"/>
      <c r="AE355" s="1055"/>
      <c r="AF355" s="1055"/>
      <c r="AG355" s="1055"/>
      <c r="AH355" s="1055"/>
      <c r="AI355" s="1055"/>
      <c r="AJ355" s="1055"/>
      <c r="AK355" s="1055"/>
      <c r="AL355" s="1055"/>
      <c r="AM355" s="1055"/>
      <c r="AN355" s="1055"/>
      <c r="AO355" s="1055"/>
      <c r="AP355" s="1055"/>
      <c r="AQ355" s="1055"/>
      <c r="AR355" s="1055"/>
      <c r="AS355" s="1055"/>
      <c r="AT355" s="1055"/>
    </row>
    <row r="356" ht="18.0" customHeight="1">
      <c r="A356" s="1079"/>
      <c r="B356" s="1079"/>
      <c r="C356" s="1055"/>
      <c r="D356" s="1055"/>
      <c r="E356" s="1082"/>
      <c r="F356" s="1082"/>
      <c r="G356" s="1081"/>
      <c r="H356" s="1049"/>
      <c r="I356" s="1050" t="str">
        <f t="shared" si="27"/>
        <v/>
      </c>
      <c r="J356" s="1051"/>
      <c r="K356" s="1049"/>
      <c r="L356" s="1050" t="str">
        <f t="shared" si="28"/>
        <v/>
      </c>
      <c r="M356" s="1063"/>
      <c r="N356" s="1049"/>
      <c r="O356" s="1083" t="str">
        <f t="shared" si="24"/>
        <v/>
      </c>
      <c r="P356" s="1069"/>
      <c r="Q356" s="1050" t="str">
        <f t="shared" si="29"/>
        <v/>
      </c>
      <c r="R356" s="1060"/>
      <c r="S356" s="1055"/>
      <c r="T356" s="1055"/>
      <c r="U356" s="1055"/>
      <c r="V356" s="1055"/>
      <c r="W356" s="1055"/>
      <c r="X356" s="1055"/>
      <c r="Y356" s="1074"/>
      <c r="Z356" s="1057"/>
      <c r="AA356" s="1055"/>
      <c r="AB356" s="1055"/>
      <c r="AC356" s="1057"/>
      <c r="AD356" s="1057"/>
      <c r="AE356" s="1055"/>
      <c r="AF356" s="1055"/>
      <c r="AG356" s="1055"/>
      <c r="AH356" s="1055"/>
      <c r="AI356" s="1055"/>
      <c r="AJ356" s="1055"/>
      <c r="AK356" s="1055"/>
      <c r="AL356" s="1055"/>
      <c r="AM356" s="1055"/>
      <c r="AN356" s="1055"/>
      <c r="AO356" s="1055"/>
      <c r="AP356" s="1055"/>
      <c r="AQ356" s="1055"/>
      <c r="AR356" s="1055"/>
      <c r="AS356" s="1055"/>
      <c r="AT356" s="1055"/>
    </row>
    <row r="357" ht="18.0" customHeight="1">
      <c r="A357" s="1079"/>
      <c r="B357" s="1079"/>
      <c r="C357" s="1055"/>
      <c r="D357" s="1055"/>
      <c r="E357" s="1082"/>
      <c r="F357" s="1082"/>
      <c r="G357" s="1081"/>
      <c r="H357" s="1049"/>
      <c r="I357" s="1050" t="str">
        <f t="shared" si="27"/>
        <v/>
      </c>
      <c r="J357" s="1051"/>
      <c r="K357" s="1049"/>
      <c r="L357" s="1050" t="str">
        <f t="shared" si="28"/>
        <v/>
      </c>
      <c r="M357" s="1063"/>
      <c r="N357" s="1049"/>
      <c r="O357" s="1083" t="str">
        <f t="shared" si="24"/>
        <v/>
      </c>
      <c r="P357" s="1069"/>
      <c r="Q357" s="1050" t="str">
        <f t="shared" si="29"/>
        <v/>
      </c>
      <c r="R357" s="1060"/>
      <c r="S357" s="1055"/>
      <c r="T357" s="1055"/>
      <c r="U357" s="1055"/>
      <c r="V357" s="1055"/>
      <c r="W357" s="1055"/>
      <c r="X357" s="1055"/>
      <c r="Y357" s="1074"/>
      <c r="Z357" s="1057"/>
      <c r="AA357" s="1055"/>
      <c r="AB357" s="1055"/>
      <c r="AC357" s="1057"/>
      <c r="AD357" s="1057"/>
      <c r="AE357" s="1055"/>
      <c r="AF357" s="1055"/>
      <c r="AG357" s="1055"/>
      <c r="AH357" s="1055"/>
      <c r="AI357" s="1055"/>
      <c r="AJ357" s="1055"/>
      <c r="AK357" s="1055"/>
      <c r="AL357" s="1055"/>
      <c r="AM357" s="1055"/>
      <c r="AN357" s="1055"/>
      <c r="AO357" s="1055"/>
      <c r="AP357" s="1055"/>
      <c r="AQ357" s="1055"/>
      <c r="AR357" s="1055"/>
      <c r="AS357" s="1055"/>
      <c r="AT357" s="1055"/>
    </row>
    <row r="358" ht="18.0" customHeight="1">
      <c r="A358" s="1079"/>
      <c r="B358" s="1079"/>
      <c r="C358" s="1055"/>
      <c r="D358" s="1055"/>
      <c r="E358" s="1082"/>
      <c r="F358" s="1082"/>
      <c r="G358" s="1081"/>
      <c r="H358" s="1049"/>
      <c r="I358" s="1050" t="str">
        <f t="shared" si="27"/>
        <v/>
      </c>
      <c r="J358" s="1051"/>
      <c r="K358" s="1049"/>
      <c r="L358" s="1050" t="str">
        <f t="shared" si="28"/>
        <v/>
      </c>
      <c r="M358" s="1063"/>
      <c r="N358" s="1049"/>
      <c r="O358" s="1083" t="str">
        <f t="shared" si="24"/>
        <v/>
      </c>
      <c r="P358" s="1069"/>
      <c r="Q358" s="1050" t="str">
        <f t="shared" si="29"/>
        <v/>
      </c>
      <c r="R358" s="1060"/>
      <c r="S358" s="1055"/>
      <c r="T358" s="1055"/>
      <c r="U358" s="1055"/>
      <c r="V358" s="1055"/>
      <c r="W358" s="1055"/>
      <c r="X358" s="1055"/>
      <c r="Y358" s="1074"/>
      <c r="Z358" s="1057"/>
      <c r="AA358" s="1055"/>
      <c r="AB358" s="1055"/>
      <c r="AC358" s="1057"/>
      <c r="AD358" s="1057"/>
      <c r="AE358" s="1055"/>
      <c r="AF358" s="1055"/>
      <c r="AG358" s="1055"/>
      <c r="AH358" s="1055"/>
      <c r="AI358" s="1055"/>
      <c r="AJ358" s="1055"/>
      <c r="AK358" s="1055"/>
      <c r="AL358" s="1055"/>
      <c r="AM358" s="1055"/>
      <c r="AN358" s="1055"/>
      <c r="AO358" s="1055"/>
      <c r="AP358" s="1055"/>
      <c r="AQ358" s="1055"/>
      <c r="AR358" s="1055"/>
      <c r="AS358" s="1055"/>
      <c r="AT358" s="1055"/>
    </row>
    <row r="359" ht="18.0" customHeight="1">
      <c r="A359" s="1079"/>
      <c r="B359" s="1079"/>
      <c r="C359" s="1055"/>
      <c r="D359" s="1055"/>
      <c r="E359" s="1082"/>
      <c r="F359" s="1082"/>
      <c r="G359" s="1081"/>
      <c r="H359" s="1049"/>
      <c r="I359" s="1050" t="str">
        <f t="shared" si="27"/>
        <v/>
      </c>
      <c r="J359" s="1051"/>
      <c r="K359" s="1049"/>
      <c r="L359" s="1050" t="str">
        <f t="shared" si="28"/>
        <v/>
      </c>
      <c r="M359" s="1063"/>
      <c r="N359" s="1049"/>
      <c r="O359" s="1083" t="str">
        <f t="shared" si="24"/>
        <v/>
      </c>
      <c r="P359" s="1069"/>
      <c r="Q359" s="1050" t="str">
        <f t="shared" si="29"/>
        <v/>
      </c>
      <c r="R359" s="1060"/>
      <c r="S359" s="1055"/>
      <c r="T359" s="1055"/>
      <c r="U359" s="1055"/>
      <c r="V359" s="1055"/>
      <c r="W359" s="1055"/>
      <c r="X359" s="1055"/>
      <c r="Y359" s="1074"/>
      <c r="Z359" s="1057"/>
      <c r="AA359" s="1055"/>
      <c r="AB359" s="1055"/>
      <c r="AC359" s="1057"/>
      <c r="AD359" s="1057"/>
      <c r="AE359" s="1055"/>
      <c r="AF359" s="1055"/>
      <c r="AG359" s="1055"/>
      <c r="AH359" s="1055"/>
      <c r="AI359" s="1055"/>
      <c r="AJ359" s="1055"/>
      <c r="AK359" s="1055"/>
      <c r="AL359" s="1055"/>
      <c r="AM359" s="1055"/>
      <c r="AN359" s="1055"/>
      <c r="AO359" s="1055"/>
      <c r="AP359" s="1055"/>
      <c r="AQ359" s="1055"/>
      <c r="AR359" s="1055"/>
      <c r="AS359" s="1055"/>
      <c r="AT359" s="1055"/>
    </row>
    <row r="360" ht="18.0" customHeight="1">
      <c r="A360" s="1079"/>
      <c r="B360" s="1079"/>
      <c r="C360" s="1055"/>
      <c r="D360" s="1055"/>
      <c r="E360" s="1082"/>
      <c r="F360" s="1082"/>
      <c r="G360" s="1081"/>
      <c r="H360" s="1049"/>
      <c r="I360" s="1050" t="str">
        <f t="shared" si="27"/>
        <v/>
      </c>
      <c r="J360" s="1051"/>
      <c r="K360" s="1049"/>
      <c r="L360" s="1050" t="str">
        <f t="shared" si="28"/>
        <v/>
      </c>
      <c r="M360" s="1063"/>
      <c r="N360" s="1049"/>
      <c r="O360" s="1083" t="str">
        <f t="shared" si="24"/>
        <v/>
      </c>
      <c r="P360" s="1069"/>
      <c r="Q360" s="1050" t="str">
        <f t="shared" si="29"/>
        <v/>
      </c>
      <c r="R360" s="1060"/>
      <c r="S360" s="1055"/>
      <c r="T360" s="1055"/>
      <c r="U360" s="1055"/>
      <c r="V360" s="1055"/>
      <c r="W360" s="1055"/>
      <c r="X360" s="1055"/>
      <c r="Y360" s="1074"/>
      <c r="Z360" s="1057"/>
      <c r="AA360" s="1055"/>
      <c r="AB360" s="1055"/>
      <c r="AC360" s="1057"/>
      <c r="AD360" s="1057"/>
      <c r="AE360" s="1055"/>
      <c r="AF360" s="1055"/>
      <c r="AG360" s="1055"/>
      <c r="AH360" s="1055"/>
      <c r="AI360" s="1055"/>
      <c r="AJ360" s="1055"/>
      <c r="AK360" s="1055"/>
      <c r="AL360" s="1055"/>
      <c r="AM360" s="1055"/>
      <c r="AN360" s="1055"/>
      <c r="AO360" s="1055"/>
      <c r="AP360" s="1055"/>
      <c r="AQ360" s="1055"/>
      <c r="AR360" s="1055"/>
      <c r="AS360" s="1055"/>
      <c r="AT360" s="1055"/>
    </row>
    <row r="361" ht="18.0" customHeight="1">
      <c r="A361" s="1079"/>
      <c r="B361" s="1079"/>
      <c r="C361" s="1055"/>
      <c r="D361" s="1055"/>
      <c r="E361" s="1082"/>
      <c r="F361" s="1082"/>
      <c r="G361" s="1081"/>
      <c r="H361" s="1049"/>
      <c r="I361" s="1050" t="str">
        <f t="shared" si="27"/>
        <v/>
      </c>
      <c r="J361" s="1051"/>
      <c r="K361" s="1049"/>
      <c r="L361" s="1050" t="str">
        <f t="shared" si="28"/>
        <v/>
      </c>
      <c r="M361" s="1063"/>
      <c r="N361" s="1049"/>
      <c r="O361" s="1083" t="str">
        <f t="shared" si="24"/>
        <v/>
      </c>
      <c r="P361" s="1069"/>
      <c r="Q361" s="1050" t="str">
        <f t="shared" si="29"/>
        <v/>
      </c>
      <c r="R361" s="1060"/>
      <c r="S361" s="1055"/>
      <c r="T361" s="1055"/>
      <c r="U361" s="1055"/>
      <c r="V361" s="1055"/>
      <c r="W361" s="1055"/>
      <c r="X361" s="1055"/>
      <c r="Y361" s="1074"/>
      <c r="Z361" s="1057"/>
      <c r="AA361" s="1055"/>
      <c r="AB361" s="1055"/>
      <c r="AC361" s="1057"/>
      <c r="AD361" s="1057"/>
      <c r="AE361" s="1055"/>
      <c r="AF361" s="1055"/>
      <c r="AG361" s="1055"/>
      <c r="AH361" s="1055"/>
      <c r="AI361" s="1055"/>
      <c r="AJ361" s="1055"/>
      <c r="AK361" s="1055"/>
      <c r="AL361" s="1055"/>
      <c r="AM361" s="1055"/>
      <c r="AN361" s="1055"/>
      <c r="AO361" s="1055"/>
      <c r="AP361" s="1055"/>
      <c r="AQ361" s="1055"/>
      <c r="AR361" s="1055"/>
      <c r="AS361" s="1055"/>
      <c r="AT361" s="1055"/>
    </row>
    <row r="362" ht="18.0" customHeight="1">
      <c r="A362" s="1079"/>
      <c r="B362" s="1079"/>
      <c r="C362" s="1055"/>
      <c r="D362" s="1055"/>
      <c r="E362" s="1082"/>
      <c r="F362" s="1082"/>
      <c r="G362" s="1081"/>
      <c r="H362" s="1049"/>
      <c r="I362" s="1050" t="str">
        <f t="shared" si="27"/>
        <v/>
      </c>
      <c r="J362" s="1051"/>
      <c r="K362" s="1049"/>
      <c r="L362" s="1050" t="str">
        <f t="shared" si="28"/>
        <v/>
      </c>
      <c r="M362" s="1063"/>
      <c r="N362" s="1049"/>
      <c r="O362" s="1083" t="str">
        <f t="shared" si="24"/>
        <v/>
      </c>
      <c r="P362" s="1069"/>
      <c r="Q362" s="1050" t="str">
        <f t="shared" si="29"/>
        <v/>
      </c>
      <c r="R362" s="1060"/>
      <c r="S362" s="1055"/>
      <c r="T362" s="1055"/>
      <c r="U362" s="1055"/>
      <c r="V362" s="1055"/>
      <c r="W362" s="1055"/>
      <c r="X362" s="1055"/>
      <c r="Y362" s="1074"/>
      <c r="Z362" s="1057"/>
      <c r="AA362" s="1055"/>
      <c r="AB362" s="1055"/>
      <c r="AC362" s="1057"/>
      <c r="AD362" s="1057"/>
      <c r="AE362" s="1055"/>
      <c r="AF362" s="1055"/>
      <c r="AG362" s="1055"/>
      <c r="AH362" s="1055"/>
      <c r="AI362" s="1055"/>
      <c r="AJ362" s="1055"/>
      <c r="AK362" s="1055"/>
      <c r="AL362" s="1055"/>
      <c r="AM362" s="1055"/>
      <c r="AN362" s="1055"/>
      <c r="AO362" s="1055"/>
      <c r="AP362" s="1055"/>
      <c r="AQ362" s="1055"/>
      <c r="AR362" s="1055"/>
      <c r="AS362" s="1055"/>
      <c r="AT362" s="1055"/>
    </row>
    <row r="363" ht="18.0" customHeight="1">
      <c r="A363" s="1079"/>
      <c r="B363" s="1079"/>
      <c r="C363" s="1055"/>
      <c r="D363" s="1055"/>
      <c r="E363" s="1082"/>
      <c r="F363" s="1082"/>
      <c r="G363" s="1081"/>
      <c r="H363" s="1049"/>
      <c r="I363" s="1050" t="str">
        <f t="shared" si="27"/>
        <v/>
      </c>
      <c r="J363" s="1051"/>
      <c r="K363" s="1049"/>
      <c r="L363" s="1050" t="str">
        <f t="shared" si="28"/>
        <v/>
      </c>
      <c r="M363" s="1063"/>
      <c r="N363" s="1049"/>
      <c r="O363" s="1083" t="str">
        <f t="shared" si="24"/>
        <v/>
      </c>
      <c r="P363" s="1069"/>
      <c r="Q363" s="1050" t="str">
        <f t="shared" si="29"/>
        <v/>
      </c>
      <c r="R363" s="1060"/>
      <c r="S363" s="1055"/>
      <c r="T363" s="1055"/>
      <c r="U363" s="1055"/>
      <c r="V363" s="1055"/>
      <c r="W363" s="1055"/>
      <c r="X363" s="1055"/>
      <c r="Y363" s="1074"/>
      <c r="Z363" s="1057"/>
      <c r="AA363" s="1055"/>
      <c r="AB363" s="1055"/>
      <c r="AC363" s="1057"/>
      <c r="AD363" s="1057"/>
      <c r="AE363" s="1055"/>
      <c r="AF363" s="1055"/>
      <c r="AG363" s="1055"/>
      <c r="AH363" s="1055"/>
      <c r="AI363" s="1055"/>
      <c r="AJ363" s="1055"/>
      <c r="AK363" s="1055"/>
      <c r="AL363" s="1055"/>
      <c r="AM363" s="1055"/>
      <c r="AN363" s="1055"/>
      <c r="AO363" s="1055"/>
      <c r="AP363" s="1055"/>
      <c r="AQ363" s="1055"/>
      <c r="AR363" s="1055"/>
      <c r="AS363" s="1055"/>
      <c r="AT363" s="1055"/>
    </row>
    <row r="364" ht="18.0" customHeight="1">
      <c r="A364" s="1079"/>
      <c r="B364" s="1079"/>
      <c r="C364" s="1055"/>
      <c r="D364" s="1055"/>
      <c r="E364" s="1082"/>
      <c r="F364" s="1082"/>
      <c r="G364" s="1081"/>
      <c r="H364" s="1049"/>
      <c r="I364" s="1050" t="str">
        <f t="shared" si="27"/>
        <v/>
      </c>
      <c r="J364" s="1051"/>
      <c r="K364" s="1049"/>
      <c r="L364" s="1050" t="str">
        <f t="shared" si="28"/>
        <v/>
      </c>
      <c r="M364" s="1063"/>
      <c r="N364" s="1049"/>
      <c r="O364" s="1083" t="str">
        <f t="shared" si="24"/>
        <v/>
      </c>
      <c r="P364" s="1069"/>
      <c r="Q364" s="1050" t="str">
        <f t="shared" si="29"/>
        <v/>
      </c>
      <c r="R364" s="1060"/>
      <c r="S364" s="1055"/>
      <c r="T364" s="1055"/>
      <c r="U364" s="1055"/>
      <c r="V364" s="1055"/>
      <c r="W364" s="1055"/>
      <c r="X364" s="1055"/>
      <c r="Y364" s="1074"/>
      <c r="Z364" s="1057"/>
      <c r="AA364" s="1055"/>
      <c r="AB364" s="1055"/>
      <c r="AC364" s="1057"/>
      <c r="AD364" s="1057"/>
      <c r="AE364" s="1055"/>
      <c r="AF364" s="1055"/>
      <c r="AG364" s="1055"/>
      <c r="AH364" s="1055"/>
      <c r="AI364" s="1055"/>
      <c r="AJ364" s="1055"/>
      <c r="AK364" s="1055"/>
      <c r="AL364" s="1055"/>
      <c r="AM364" s="1055"/>
      <c r="AN364" s="1055"/>
      <c r="AO364" s="1055"/>
      <c r="AP364" s="1055"/>
      <c r="AQ364" s="1055"/>
      <c r="AR364" s="1055"/>
      <c r="AS364" s="1055"/>
      <c r="AT364" s="1055"/>
    </row>
    <row r="365" ht="18.0" customHeight="1">
      <c r="A365" s="1079"/>
      <c r="B365" s="1079"/>
      <c r="C365" s="1055"/>
      <c r="D365" s="1055"/>
      <c r="E365" s="1082"/>
      <c r="F365" s="1082"/>
      <c r="G365" s="1081"/>
      <c r="H365" s="1049"/>
      <c r="I365" s="1050" t="str">
        <f t="shared" si="27"/>
        <v/>
      </c>
      <c r="J365" s="1051"/>
      <c r="K365" s="1049"/>
      <c r="L365" s="1050" t="str">
        <f t="shared" si="28"/>
        <v/>
      </c>
      <c r="M365" s="1063"/>
      <c r="N365" s="1049"/>
      <c r="O365" s="1083" t="str">
        <f t="shared" si="24"/>
        <v/>
      </c>
      <c r="P365" s="1069"/>
      <c r="Q365" s="1050" t="str">
        <f t="shared" si="29"/>
        <v/>
      </c>
      <c r="R365" s="1060"/>
      <c r="S365" s="1055"/>
      <c r="T365" s="1055"/>
      <c r="U365" s="1055"/>
      <c r="V365" s="1055"/>
      <c r="W365" s="1055"/>
      <c r="X365" s="1055"/>
      <c r="Y365" s="1074"/>
      <c r="Z365" s="1057"/>
      <c r="AA365" s="1055"/>
      <c r="AB365" s="1055"/>
      <c r="AC365" s="1057"/>
      <c r="AD365" s="1057"/>
      <c r="AE365" s="1055"/>
      <c r="AF365" s="1055"/>
      <c r="AG365" s="1055"/>
      <c r="AH365" s="1055"/>
      <c r="AI365" s="1055"/>
      <c r="AJ365" s="1055"/>
      <c r="AK365" s="1055"/>
      <c r="AL365" s="1055"/>
      <c r="AM365" s="1055"/>
      <c r="AN365" s="1055"/>
      <c r="AO365" s="1055"/>
      <c r="AP365" s="1055"/>
      <c r="AQ365" s="1055"/>
      <c r="AR365" s="1055"/>
      <c r="AS365" s="1055"/>
      <c r="AT365" s="1055"/>
    </row>
    <row r="366" ht="18.0" customHeight="1">
      <c r="A366" s="1079"/>
      <c r="B366" s="1079"/>
      <c r="C366" s="1055"/>
      <c r="D366" s="1055"/>
      <c r="E366" s="1082"/>
      <c r="F366" s="1082"/>
      <c r="G366" s="1081"/>
      <c r="H366" s="1049"/>
      <c r="I366" s="1050" t="str">
        <f t="shared" si="27"/>
        <v/>
      </c>
      <c r="J366" s="1051"/>
      <c r="K366" s="1049"/>
      <c r="L366" s="1050" t="str">
        <f t="shared" si="28"/>
        <v/>
      </c>
      <c r="M366" s="1063"/>
      <c r="N366" s="1049"/>
      <c r="O366" s="1083" t="str">
        <f t="shared" si="24"/>
        <v/>
      </c>
      <c r="P366" s="1069"/>
      <c r="Q366" s="1050" t="str">
        <f t="shared" si="29"/>
        <v/>
      </c>
      <c r="R366" s="1060"/>
      <c r="S366" s="1055"/>
      <c r="T366" s="1055"/>
      <c r="U366" s="1055"/>
      <c r="V366" s="1055"/>
      <c r="W366" s="1055"/>
      <c r="X366" s="1055"/>
      <c r="Y366" s="1074"/>
      <c r="Z366" s="1057"/>
      <c r="AA366" s="1055"/>
      <c r="AB366" s="1055"/>
      <c r="AC366" s="1057"/>
      <c r="AD366" s="1057"/>
      <c r="AE366" s="1055"/>
      <c r="AF366" s="1055"/>
      <c r="AG366" s="1055"/>
      <c r="AH366" s="1055"/>
      <c r="AI366" s="1055"/>
      <c r="AJ366" s="1055"/>
      <c r="AK366" s="1055"/>
      <c r="AL366" s="1055"/>
      <c r="AM366" s="1055"/>
      <c r="AN366" s="1055"/>
      <c r="AO366" s="1055"/>
      <c r="AP366" s="1055"/>
      <c r="AQ366" s="1055"/>
      <c r="AR366" s="1055"/>
      <c r="AS366" s="1055"/>
      <c r="AT366" s="1055"/>
    </row>
    <row r="367" ht="18.0" customHeight="1">
      <c r="A367" s="1079"/>
      <c r="B367" s="1079"/>
      <c r="C367" s="1055"/>
      <c r="D367" s="1055"/>
      <c r="E367" s="1082"/>
      <c r="F367" s="1082"/>
      <c r="G367" s="1081"/>
      <c r="H367" s="1049"/>
      <c r="I367" s="1050" t="str">
        <f t="shared" si="27"/>
        <v/>
      </c>
      <c r="J367" s="1051"/>
      <c r="K367" s="1049"/>
      <c r="L367" s="1050" t="str">
        <f t="shared" si="28"/>
        <v/>
      </c>
      <c r="M367" s="1063"/>
      <c r="N367" s="1049"/>
      <c r="O367" s="1083" t="str">
        <f t="shared" si="24"/>
        <v/>
      </c>
      <c r="P367" s="1069"/>
      <c r="Q367" s="1050" t="str">
        <f t="shared" si="29"/>
        <v/>
      </c>
      <c r="R367" s="1060"/>
      <c r="S367" s="1055"/>
      <c r="T367" s="1055"/>
      <c r="U367" s="1055"/>
      <c r="V367" s="1055"/>
      <c r="W367" s="1055"/>
      <c r="X367" s="1055"/>
      <c r="Y367" s="1074"/>
      <c r="Z367" s="1057"/>
      <c r="AA367" s="1055"/>
      <c r="AB367" s="1055"/>
      <c r="AC367" s="1057"/>
      <c r="AD367" s="1057"/>
      <c r="AE367" s="1055"/>
      <c r="AF367" s="1055"/>
      <c r="AG367" s="1055"/>
      <c r="AH367" s="1055"/>
      <c r="AI367" s="1055"/>
      <c r="AJ367" s="1055"/>
      <c r="AK367" s="1055"/>
      <c r="AL367" s="1055"/>
      <c r="AM367" s="1055"/>
      <c r="AN367" s="1055"/>
      <c r="AO367" s="1055"/>
      <c r="AP367" s="1055"/>
      <c r="AQ367" s="1055"/>
      <c r="AR367" s="1055"/>
      <c r="AS367" s="1055"/>
      <c r="AT367" s="1055"/>
    </row>
    <row r="368" ht="18.0" customHeight="1">
      <c r="A368" s="1079"/>
      <c r="B368" s="1079"/>
      <c r="C368" s="1055"/>
      <c r="D368" s="1055"/>
      <c r="E368" s="1082"/>
      <c r="F368" s="1082"/>
      <c r="G368" s="1081"/>
      <c r="H368" s="1049"/>
      <c r="I368" s="1050" t="str">
        <f t="shared" si="27"/>
        <v/>
      </c>
      <c r="J368" s="1051"/>
      <c r="K368" s="1049"/>
      <c r="L368" s="1050" t="str">
        <f t="shared" si="28"/>
        <v/>
      </c>
      <c r="M368" s="1063"/>
      <c r="N368" s="1049"/>
      <c r="O368" s="1083" t="str">
        <f t="shared" si="24"/>
        <v/>
      </c>
      <c r="P368" s="1069"/>
      <c r="Q368" s="1050" t="str">
        <f t="shared" si="29"/>
        <v/>
      </c>
      <c r="R368" s="1060"/>
      <c r="S368" s="1055"/>
      <c r="T368" s="1055"/>
      <c r="U368" s="1055"/>
      <c r="V368" s="1055"/>
      <c r="W368" s="1055"/>
      <c r="X368" s="1055"/>
      <c r="Y368" s="1074"/>
      <c r="Z368" s="1057"/>
      <c r="AA368" s="1055"/>
      <c r="AB368" s="1055"/>
      <c r="AC368" s="1057"/>
      <c r="AD368" s="1057"/>
      <c r="AE368" s="1055"/>
      <c r="AF368" s="1055"/>
      <c r="AG368" s="1055"/>
      <c r="AH368" s="1055"/>
      <c r="AI368" s="1055"/>
      <c r="AJ368" s="1055"/>
      <c r="AK368" s="1055"/>
      <c r="AL368" s="1055"/>
      <c r="AM368" s="1055"/>
      <c r="AN368" s="1055"/>
      <c r="AO368" s="1055"/>
      <c r="AP368" s="1055"/>
      <c r="AQ368" s="1055"/>
      <c r="AR368" s="1055"/>
      <c r="AS368" s="1055"/>
      <c r="AT368" s="1055"/>
    </row>
    <row r="369" ht="18.0" customHeight="1">
      <c r="A369" s="1079"/>
      <c r="B369" s="1079"/>
      <c r="C369" s="1055"/>
      <c r="D369" s="1055"/>
      <c r="E369" s="1082"/>
      <c r="F369" s="1082"/>
      <c r="G369" s="1081"/>
      <c r="H369" s="1049"/>
      <c r="I369" s="1050" t="str">
        <f t="shared" si="27"/>
        <v/>
      </c>
      <c r="J369" s="1051"/>
      <c r="K369" s="1049"/>
      <c r="L369" s="1050" t="str">
        <f t="shared" si="28"/>
        <v/>
      </c>
      <c r="M369" s="1063"/>
      <c r="N369" s="1049"/>
      <c r="O369" s="1083" t="str">
        <f t="shared" si="24"/>
        <v/>
      </c>
      <c r="P369" s="1069"/>
      <c r="Q369" s="1050" t="str">
        <f t="shared" si="29"/>
        <v/>
      </c>
      <c r="R369" s="1060"/>
      <c r="S369" s="1055"/>
      <c r="T369" s="1055"/>
      <c r="U369" s="1055"/>
      <c r="V369" s="1055"/>
      <c r="W369" s="1055"/>
      <c r="X369" s="1055"/>
      <c r="Y369" s="1074"/>
      <c r="Z369" s="1057"/>
      <c r="AA369" s="1055"/>
      <c r="AB369" s="1055"/>
      <c r="AC369" s="1057"/>
      <c r="AD369" s="1057"/>
      <c r="AE369" s="1055"/>
      <c r="AF369" s="1055"/>
      <c r="AG369" s="1055"/>
      <c r="AH369" s="1055"/>
      <c r="AI369" s="1055"/>
      <c r="AJ369" s="1055"/>
      <c r="AK369" s="1055"/>
      <c r="AL369" s="1055"/>
      <c r="AM369" s="1055"/>
      <c r="AN369" s="1055"/>
      <c r="AO369" s="1055"/>
      <c r="AP369" s="1055"/>
      <c r="AQ369" s="1055"/>
      <c r="AR369" s="1055"/>
      <c r="AS369" s="1055"/>
      <c r="AT369" s="1055"/>
    </row>
    <row r="370" ht="18.0" customHeight="1">
      <c r="A370" s="1079"/>
      <c r="B370" s="1079"/>
      <c r="C370" s="1055"/>
      <c r="D370" s="1055"/>
      <c r="E370" s="1082"/>
      <c r="F370" s="1082"/>
      <c r="G370" s="1081"/>
      <c r="H370" s="1049"/>
      <c r="I370" s="1050" t="str">
        <f t="shared" si="27"/>
        <v/>
      </c>
      <c r="J370" s="1051"/>
      <c r="K370" s="1049"/>
      <c r="L370" s="1050" t="str">
        <f t="shared" si="28"/>
        <v/>
      </c>
      <c r="M370" s="1063"/>
      <c r="N370" s="1049"/>
      <c r="O370" s="1083" t="str">
        <f t="shared" si="24"/>
        <v/>
      </c>
      <c r="P370" s="1069"/>
      <c r="Q370" s="1050" t="str">
        <f t="shared" si="29"/>
        <v/>
      </c>
      <c r="R370" s="1060"/>
      <c r="S370" s="1055"/>
      <c r="T370" s="1055"/>
      <c r="U370" s="1055"/>
      <c r="V370" s="1055"/>
      <c r="W370" s="1055"/>
      <c r="X370" s="1055"/>
      <c r="Y370" s="1074"/>
      <c r="Z370" s="1057"/>
      <c r="AA370" s="1055"/>
      <c r="AB370" s="1055"/>
      <c r="AC370" s="1057"/>
      <c r="AD370" s="1057"/>
      <c r="AE370" s="1055"/>
      <c r="AF370" s="1055"/>
      <c r="AG370" s="1055"/>
      <c r="AH370" s="1055"/>
      <c r="AI370" s="1055"/>
      <c r="AJ370" s="1055"/>
      <c r="AK370" s="1055"/>
      <c r="AL370" s="1055"/>
      <c r="AM370" s="1055"/>
      <c r="AN370" s="1055"/>
      <c r="AO370" s="1055"/>
      <c r="AP370" s="1055"/>
      <c r="AQ370" s="1055"/>
      <c r="AR370" s="1055"/>
      <c r="AS370" s="1055"/>
      <c r="AT370" s="1055"/>
    </row>
    <row r="371" ht="18.0" customHeight="1">
      <c r="A371" s="1079"/>
      <c r="B371" s="1079"/>
      <c r="C371" s="1055"/>
      <c r="D371" s="1055"/>
      <c r="E371" s="1082"/>
      <c r="F371" s="1082"/>
      <c r="G371" s="1081"/>
      <c r="H371" s="1049"/>
      <c r="I371" s="1050" t="str">
        <f t="shared" si="27"/>
        <v/>
      </c>
      <c r="J371" s="1051"/>
      <c r="K371" s="1049"/>
      <c r="L371" s="1050" t="str">
        <f t="shared" si="28"/>
        <v/>
      </c>
      <c r="M371" s="1063"/>
      <c r="N371" s="1049"/>
      <c r="O371" s="1083" t="str">
        <f t="shared" si="24"/>
        <v/>
      </c>
      <c r="P371" s="1069"/>
      <c r="Q371" s="1050" t="str">
        <f t="shared" si="29"/>
        <v/>
      </c>
      <c r="R371" s="1060"/>
      <c r="S371" s="1055"/>
      <c r="T371" s="1055"/>
      <c r="U371" s="1055"/>
      <c r="V371" s="1055"/>
      <c r="W371" s="1055"/>
      <c r="X371" s="1055"/>
      <c r="Y371" s="1074"/>
      <c r="Z371" s="1057"/>
      <c r="AA371" s="1055"/>
      <c r="AB371" s="1055"/>
      <c r="AC371" s="1057"/>
      <c r="AD371" s="1057"/>
      <c r="AE371" s="1055"/>
      <c r="AF371" s="1055"/>
      <c r="AG371" s="1055"/>
      <c r="AH371" s="1055"/>
      <c r="AI371" s="1055"/>
      <c r="AJ371" s="1055"/>
      <c r="AK371" s="1055"/>
      <c r="AL371" s="1055"/>
      <c r="AM371" s="1055"/>
      <c r="AN371" s="1055"/>
      <c r="AO371" s="1055"/>
      <c r="AP371" s="1055"/>
      <c r="AQ371" s="1055"/>
      <c r="AR371" s="1055"/>
      <c r="AS371" s="1055"/>
      <c r="AT371" s="1055"/>
    </row>
    <row r="372" ht="18.0" customHeight="1">
      <c r="A372" s="1079"/>
      <c r="B372" s="1079"/>
      <c r="C372" s="1055"/>
      <c r="D372" s="1055"/>
      <c r="E372" s="1082"/>
      <c r="F372" s="1082"/>
      <c r="G372" s="1081"/>
      <c r="H372" s="1049"/>
      <c r="I372" s="1050" t="str">
        <f t="shared" si="27"/>
        <v/>
      </c>
      <c r="J372" s="1051"/>
      <c r="K372" s="1049"/>
      <c r="L372" s="1050" t="str">
        <f t="shared" si="28"/>
        <v/>
      </c>
      <c r="M372" s="1063"/>
      <c r="N372" s="1049"/>
      <c r="O372" s="1083" t="str">
        <f t="shared" si="24"/>
        <v/>
      </c>
      <c r="P372" s="1069"/>
      <c r="Q372" s="1050" t="str">
        <f t="shared" si="29"/>
        <v/>
      </c>
      <c r="R372" s="1060"/>
      <c r="S372" s="1055"/>
      <c r="T372" s="1055"/>
      <c r="U372" s="1055"/>
      <c r="V372" s="1055"/>
      <c r="W372" s="1055"/>
      <c r="X372" s="1055"/>
      <c r="Y372" s="1074"/>
      <c r="Z372" s="1057"/>
      <c r="AA372" s="1055"/>
      <c r="AB372" s="1055"/>
      <c r="AC372" s="1057"/>
      <c r="AD372" s="1057"/>
      <c r="AE372" s="1055"/>
      <c r="AF372" s="1055"/>
      <c r="AG372" s="1055"/>
      <c r="AH372" s="1055"/>
      <c r="AI372" s="1055"/>
      <c r="AJ372" s="1055"/>
      <c r="AK372" s="1055"/>
      <c r="AL372" s="1055"/>
      <c r="AM372" s="1055"/>
      <c r="AN372" s="1055"/>
      <c r="AO372" s="1055"/>
      <c r="AP372" s="1055"/>
      <c r="AQ372" s="1055"/>
      <c r="AR372" s="1055"/>
      <c r="AS372" s="1055"/>
      <c r="AT372" s="1055"/>
    </row>
    <row r="373" ht="18.0" customHeight="1">
      <c r="A373" s="1079"/>
      <c r="B373" s="1079"/>
      <c r="C373" s="1055"/>
      <c r="D373" s="1055"/>
      <c r="E373" s="1082"/>
      <c r="F373" s="1082"/>
      <c r="G373" s="1081"/>
      <c r="H373" s="1049"/>
      <c r="I373" s="1050" t="str">
        <f t="shared" si="27"/>
        <v/>
      </c>
      <c r="J373" s="1051"/>
      <c r="K373" s="1049"/>
      <c r="L373" s="1050" t="str">
        <f t="shared" si="28"/>
        <v/>
      </c>
      <c r="M373" s="1063"/>
      <c r="N373" s="1049"/>
      <c r="O373" s="1083" t="str">
        <f t="shared" si="24"/>
        <v/>
      </c>
      <c r="P373" s="1069"/>
      <c r="Q373" s="1050" t="str">
        <f t="shared" si="29"/>
        <v/>
      </c>
      <c r="R373" s="1060"/>
      <c r="S373" s="1055"/>
      <c r="T373" s="1055"/>
      <c r="U373" s="1055"/>
      <c r="V373" s="1055"/>
      <c r="W373" s="1055"/>
      <c r="X373" s="1055"/>
      <c r="Y373" s="1074"/>
      <c r="Z373" s="1057"/>
      <c r="AA373" s="1055"/>
      <c r="AB373" s="1055"/>
      <c r="AC373" s="1057"/>
      <c r="AD373" s="1057"/>
      <c r="AE373" s="1055"/>
      <c r="AF373" s="1055"/>
      <c r="AG373" s="1055"/>
      <c r="AH373" s="1055"/>
      <c r="AI373" s="1055"/>
      <c r="AJ373" s="1055"/>
      <c r="AK373" s="1055"/>
      <c r="AL373" s="1055"/>
      <c r="AM373" s="1055"/>
      <c r="AN373" s="1055"/>
      <c r="AO373" s="1055"/>
      <c r="AP373" s="1055"/>
      <c r="AQ373" s="1055"/>
      <c r="AR373" s="1055"/>
      <c r="AS373" s="1055"/>
      <c r="AT373" s="1055"/>
    </row>
    <row r="374" ht="18.0" customHeight="1">
      <c r="A374" s="1079"/>
      <c r="B374" s="1079"/>
      <c r="C374" s="1055"/>
      <c r="D374" s="1055"/>
      <c r="E374" s="1082"/>
      <c r="F374" s="1082"/>
      <c r="G374" s="1081"/>
      <c r="H374" s="1049"/>
      <c r="I374" s="1050" t="str">
        <f t="shared" si="27"/>
        <v/>
      </c>
      <c r="J374" s="1051"/>
      <c r="K374" s="1049"/>
      <c r="L374" s="1050" t="str">
        <f t="shared" si="28"/>
        <v/>
      </c>
      <c r="M374" s="1063"/>
      <c r="N374" s="1049"/>
      <c r="O374" s="1083" t="str">
        <f t="shared" si="24"/>
        <v/>
      </c>
      <c r="P374" s="1069"/>
      <c r="Q374" s="1050" t="str">
        <f t="shared" si="29"/>
        <v/>
      </c>
      <c r="R374" s="1060"/>
      <c r="S374" s="1055"/>
      <c r="T374" s="1055"/>
      <c r="U374" s="1055"/>
      <c r="V374" s="1055"/>
      <c r="W374" s="1055"/>
      <c r="X374" s="1055"/>
      <c r="Y374" s="1074"/>
      <c r="Z374" s="1057"/>
      <c r="AA374" s="1055"/>
      <c r="AB374" s="1055"/>
      <c r="AC374" s="1057"/>
      <c r="AD374" s="1057"/>
      <c r="AE374" s="1055"/>
      <c r="AF374" s="1055"/>
      <c r="AG374" s="1055"/>
      <c r="AH374" s="1055"/>
      <c r="AI374" s="1055"/>
      <c r="AJ374" s="1055"/>
      <c r="AK374" s="1055"/>
      <c r="AL374" s="1055"/>
      <c r="AM374" s="1055"/>
      <c r="AN374" s="1055"/>
      <c r="AO374" s="1055"/>
      <c r="AP374" s="1055"/>
      <c r="AQ374" s="1055"/>
      <c r="AR374" s="1055"/>
      <c r="AS374" s="1055"/>
      <c r="AT374" s="1055"/>
    </row>
    <row r="375" ht="18.0" customHeight="1">
      <c r="A375" s="1079"/>
      <c r="B375" s="1079"/>
      <c r="C375" s="1055"/>
      <c r="D375" s="1055"/>
      <c r="E375" s="1082"/>
      <c r="F375" s="1082"/>
      <c r="G375" s="1081"/>
      <c r="H375" s="1049"/>
      <c r="I375" s="1050" t="str">
        <f t="shared" si="27"/>
        <v/>
      </c>
      <c r="J375" s="1051"/>
      <c r="K375" s="1049"/>
      <c r="L375" s="1050" t="str">
        <f t="shared" si="28"/>
        <v/>
      </c>
      <c r="M375" s="1063"/>
      <c r="N375" s="1049"/>
      <c r="O375" s="1083" t="str">
        <f t="shared" si="24"/>
        <v/>
      </c>
      <c r="P375" s="1069"/>
      <c r="Q375" s="1050" t="str">
        <f t="shared" si="29"/>
        <v/>
      </c>
      <c r="R375" s="1060"/>
      <c r="S375" s="1055"/>
      <c r="T375" s="1055"/>
      <c r="U375" s="1055"/>
      <c r="V375" s="1055"/>
      <c r="W375" s="1055"/>
      <c r="X375" s="1055"/>
      <c r="Y375" s="1074"/>
      <c r="Z375" s="1057"/>
      <c r="AA375" s="1055"/>
      <c r="AB375" s="1055"/>
      <c r="AC375" s="1057"/>
      <c r="AD375" s="1057"/>
      <c r="AE375" s="1055"/>
      <c r="AF375" s="1055"/>
      <c r="AG375" s="1055"/>
      <c r="AH375" s="1055"/>
      <c r="AI375" s="1055"/>
      <c r="AJ375" s="1055"/>
      <c r="AK375" s="1055"/>
      <c r="AL375" s="1055"/>
      <c r="AM375" s="1055"/>
      <c r="AN375" s="1055"/>
      <c r="AO375" s="1055"/>
      <c r="AP375" s="1055"/>
      <c r="AQ375" s="1055"/>
      <c r="AR375" s="1055"/>
      <c r="AS375" s="1055"/>
      <c r="AT375" s="1055"/>
    </row>
    <row r="376" ht="18.0" customHeight="1">
      <c r="A376" s="1079"/>
      <c r="B376" s="1079"/>
      <c r="C376" s="1055"/>
      <c r="D376" s="1055"/>
      <c r="E376" s="1082"/>
      <c r="F376" s="1082"/>
      <c r="G376" s="1081"/>
      <c r="H376" s="1049"/>
      <c r="I376" s="1050" t="str">
        <f t="shared" si="27"/>
        <v/>
      </c>
      <c r="J376" s="1051"/>
      <c r="K376" s="1049"/>
      <c r="L376" s="1050" t="str">
        <f t="shared" si="28"/>
        <v/>
      </c>
      <c r="M376" s="1063"/>
      <c r="N376" s="1049"/>
      <c r="O376" s="1083" t="str">
        <f t="shared" si="24"/>
        <v/>
      </c>
      <c r="P376" s="1069"/>
      <c r="Q376" s="1050" t="str">
        <f t="shared" si="29"/>
        <v/>
      </c>
      <c r="R376" s="1060"/>
      <c r="S376" s="1055"/>
      <c r="T376" s="1055"/>
      <c r="U376" s="1055"/>
      <c r="V376" s="1055"/>
      <c r="W376" s="1055"/>
      <c r="X376" s="1055"/>
      <c r="Y376" s="1074"/>
      <c r="Z376" s="1057"/>
      <c r="AA376" s="1055"/>
      <c r="AB376" s="1055"/>
      <c r="AC376" s="1057"/>
      <c r="AD376" s="1057"/>
      <c r="AE376" s="1055"/>
      <c r="AF376" s="1055"/>
      <c r="AG376" s="1055"/>
      <c r="AH376" s="1055"/>
      <c r="AI376" s="1055"/>
      <c r="AJ376" s="1055"/>
      <c r="AK376" s="1055"/>
      <c r="AL376" s="1055"/>
      <c r="AM376" s="1055"/>
      <c r="AN376" s="1055"/>
      <c r="AO376" s="1055"/>
      <c r="AP376" s="1055"/>
      <c r="AQ376" s="1055"/>
      <c r="AR376" s="1055"/>
      <c r="AS376" s="1055"/>
      <c r="AT376" s="1055"/>
    </row>
    <row r="377" ht="18.0" customHeight="1">
      <c r="A377" s="1079"/>
      <c r="B377" s="1079"/>
      <c r="C377" s="1055"/>
      <c r="D377" s="1055"/>
      <c r="E377" s="1082"/>
      <c r="F377" s="1082"/>
      <c r="G377" s="1081"/>
      <c r="H377" s="1049"/>
      <c r="I377" s="1050" t="str">
        <f t="shared" si="27"/>
        <v/>
      </c>
      <c r="J377" s="1051"/>
      <c r="K377" s="1049"/>
      <c r="L377" s="1050" t="str">
        <f t="shared" si="28"/>
        <v/>
      </c>
      <c r="M377" s="1063"/>
      <c r="N377" s="1049"/>
      <c r="O377" s="1083" t="str">
        <f t="shared" si="24"/>
        <v/>
      </c>
      <c r="P377" s="1069"/>
      <c r="Q377" s="1050" t="str">
        <f t="shared" si="29"/>
        <v/>
      </c>
      <c r="R377" s="1060"/>
      <c r="S377" s="1055"/>
      <c r="T377" s="1055"/>
      <c r="U377" s="1055"/>
      <c r="V377" s="1055"/>
      <c r="W377" s="1055"/>
      <c r="X377" s="1055"/>
      <c r="Y377" s="1074"/>
      <c r="Z377" s="1057"/>
      <c r="AA377" s="1055"/>
      <c r="AB377" s="1055"/>
      <c r="AC377" s="1057"/>
      <c r="AD377" s="1057"/>
      <c r="AE377" s="1055"/>
      <c r="AF377" s="1055"/>
      <c r="AG377" s="1055"/>
      <c r="AH377" s="1055"/>
      <c r="AI377" s="1055"/>
      <c r="AJ377" s="1055"/>
      <c r="AK377" s="1055"/>
      <c r="AL377" s="1055"/>
      <c r="AM377" s="1055"/>
      <c r="AN377" s="1055"/>
      <c r="AO377" s="1055"/>
      <c r="AP377" s="1055"/>
      <c r="AQ377" s="1055"/>
      <c r="AR377" s="1055"/>
      <c r="AS377" s="1055"/>
      <c r="AT377" s="1055"/>
    </row>
    <row r="378" ht="18.0" customHeight="1">
      <c r="A378" s="1079"/>
      <c r="B378" s="1079"/>
      <c r="C378" s="1055"/>
      <c r="D378" s="1055"/>
      <c r="E378" s="1082"/>
      <c r="F378" s="1082"/>
      <c r="G378" s="1081"/>
      <c r="H378" s="1049"/>
      <c r="I378" s="1050" t="str">
        <f t="shared" si="27"/>
        <v/>
      </c>
      <c r="J378" s="1051"/>
      <c r="K378" s="1049"/>
      <c r="L378" s="1050" t="str">
        <f t="shared" si="28"/>
        <v/>
      </c>
      <c r="M378" s="1063"/>
      <c r="N378" s="1049"/>
      <c r="O378" s="1083" t="str">
        <f t="shared" si="24"/>
        <v/>
      </c>
      <c r="P378" s="1069"/>
      <c r="Q378" s="1050" t="str">
        <f t="shared" si="29"/>
        <v/>
      </c>
      <c r="R378" s="1060"/>
      <c r="S378" s="1055"/>
      <c r="T378" s="1055"/>
      <c r="U378" s="1055"/>
      <c r="V378" s="1055"/>
      <c r="W378" s="1055"/>
      <c r="X378" s="1055"/>
      <c r="Y378" s="1074"/>
      <c r="Z378" s="1057"/>
      <c r="AA378" s="1055"/>
      <c r="AB378" s="1055"/>
      <c r="AC378" s="1057"/>
      <c r="AD378" s="1057"/>
      <c r="AE378" s="1055"/>
      <c r="AF378" s="1055"/>
      <c r="AG378" s="1055"/>
      <c r="AH378" s="1055"/>
      <c r="AI378" s="1055"/>
      <c r="AJ378" s="1055"/>
      <c r="AK378" s="1055"/>
      <c r="AL378" s="1055"/>
      <c r="AM378" s="1055"/>
      <c r="AN378" s="1055"/>
      <c r="AO378" s="1055"/>
      <c r="AP378" s="1055"/>
      <c r="AQ378" s="1055"/>
      <c r="AR378" s="1055"/>
      <c r="AS378" s="1055"/>
      <c r="AT378" s="1055"/>
    </row>
    <row r="379" ht="18.0" customHeight="1">
      <c r="A379" s="1079"/>
      <c r="B379" s="1079"/>
      <c r="C379" s="1055"/>
      <c r="D379" s="1055"/>
      <c r="E379" s="1082"/>
      <c r="F379" s="1082"/>
      <c r="G379" s="1081"/>
      <c r="H379" s="1049"/>
      <c r="I379" s="1050" t="str">
        <f t="shared" si="27"/>
        <v/>
      </c>
      <c r="J379" s="1051"/>
      <c r="K379" s="1049"/>
      <c r="L379" s="1050" t="str">
        <f t="shared" si="28"/>
        <v/>
      </c>
      <c r="M379" s="1063"/>
      <c r="N379" s="1049"/>
      <c r="O379" s="1083" t="str">
        <f t="shared" si="24"/>
        <v/>
      </c>
      <c r="P379" s="1069"/>
      <c r="Q379" s="1050" t="str">
        <f t="shared" si="29"/>
        <v/>
      </c>
      <c r="R379" s="1060"/>
      <c r="S379" s="1055"/>
      <c r="T379" s="1055"/>
      <c r="U379" s="1055"/>
      <c r="V379" s="1055"/>
      <c r="W379" s="1055"/>
      <c r="X379" s="1055"/>
      <c r="Y379" s="1074"/>
      <c r="Z379" s="1057"/>
      <c r="AA379" s="1055"/>
      <c r="AB379" s="1055"/>
      <c r="AC379" s="1057"/>
      <c r="AD379" s="1057"/>
      <c r="AE379" s="1055"/>
      <c r="AF379" s="1055"/>
      <c r="AG379" s="1055"/>
      <c r="AH379" s="1055"/>
      <c r="AI379" s="1055"/>
      <c r="AJ379" s="1055"/>
      <c r="AK379" s="1055"/>
      <c r="AL379" s="1055"/>
      <c r="AM379" s="1055"/>
      <c r="AN379" s="1055"/>
      <c r="AO379" s="1055"/>
      <c r="AP379" s="1055"/>
      <c r="AQ379" s="1055"/>
      <c r="AR379" s="1055"/>
      <c r="AS379" s="1055"/>
      <c r="AT379" s="1055"/>
    </row>
    <row r="380" ht="18.0" customHeight="1">
      <c r="A380" s="1079"/>
      <c r="B380" s="1079"/>
      <c r="C380" s="1055"/>
      <c r="D380" s="1055"/>
      <c r="E380" s="1082"/>
      <c r="F380" s="1082"/>
      <c r="G380" s="1081"/>
      <c r="H380" s="1049"/>
      <c r="I380" s="1050" t="str">
        <f t="shared" si="27"/>
        <v/>
      </c>
      <c r="J380" s="1051"/>
      <c r="K380" s="1049"/>
      <c r="L380" s="1050" t="str">
        <f t="shared" si="28"/>
        <v/>
      </c>
      <c r="M380" s="1063"/>
      <c r="N380" s="1049"/>
      <c r="O380" s="1083" t="str">
        <f t="shared" si="24"/>
        <v/>
      </c>
      <c r="P380" s="1069"/>
      <c r="Q380" s="1050" t="str">
        <f t="shared" si="29"/>
        <v/>
      </c>
      <c r="R380" s="1060"/>
      <c r="S380" s="1055"/>
      <c r="T380" s="1055"/>
      <c r="U380" s="1055"/>
      <c r="V380" s="1055"/>
      <c r="W380" s="1055"/>
      <c r="X380" s="1055"/>
      <c r="Y380" s="1074"/>
      <c r="Z380" s="1057"/>
      <c r="AA380" s="1055"/>
      <c r="AB380" s="1055"/>
      <c r="AC380" s="1057"/>
      <c r="AD380" s="1057"/>
      <c r="AE380" s="1055"/>
      <c r="AF380" s="1055"/>
      <c r="AG380" s="1055"/>
      <c r="AH380" s="1055"/>
      <c r="AI380" s="1055"/>
      <c r="AJ380" s="1055"/>
      <c r="AK380" s="1055"/>
      <c r="AL380" s="1055"/>
      <c r="AM380" s="1055"/>
      <c r="AN380" s="1055"/>
      <c r="AO380" s="1055"/>
      <c r="AP380" s="1055"/>
      <c r="AQ380" s="1055"/>
      <c r="AR380" s="1055"/>
      <c r="AS380" s="1055"/>
      <c r="AT380" s="1055"/>
    </row>
    <row r="381" ht="18.0" customHeight="1">
      <c r="A381" s="1079"/>
      <c r="B381" s="1079"/>
      <c r="C381" s="1055"/>
      <c r="D381" s="1055"/>
      <c r="E381" s="1082"/>
      <c r="F381" s="1082"/>
      <c r="G381" s="1081"/>
      <c r="H381" s="1049"/>
      <c r="I381" s="1050" t="str">
        <f t="shared" si="27"/>
        <v/>
      </c>
      <c r="J381" s="1051"/>
      <c r="K381" s="1049"/>
      <c r="L381" s="1050" t="str">
        <f t="shared" si="28"/>
        <v/>
      </c>
      <c r="M381" s="1063"/>
      <c r="N381" s="1049"/>
      <c r="O381" s="1083" t="str">
        <f t="shared" si="24"/>
        <v/>
      </c>
      <c r="P381" s="1069"/>
      <c r="Q381" s="1050" t="str">
        <f t="shared" si="29"/>
        <v/>
      </c>
      <c r="R381" s="1060"/>
      <c r="S381" s="1055"/>
      <c r="T381" s="1055"/>
      <c r="U381" s="1055"/>
      <c r="V381" s="1055"/>
      <c r="W381" s="1055"/>
      <c r="X381" s="1055"/>
      <c r="Y381" s="1074"/>
      <c r="Z381" s="1057"/>
      <c r="AA381" s="1055"/>
      <c r="AB381" s="1055"/>
      <c r="AC381" s="1057"/>
      <c r="AD381" s="1057"/>
      <c r="AE381" s="1055"/>
      <c r="AF381" s="1055"/>
      <c r="AG381" s="1055"/>
      <c r="AH381" s="1055"/>
      <c r="AI381" s="1055"/>
      <c r="AJ381" s="1055"/>
      <c r="AK381" s="1055"/>
      <c r="AL381" s="1055"/>
      <c r="AM381" s="1055"/>
      <c r="AN381" s="1055"/>
      <c r="AO381" s="1055"/>
      <c r="AP381" s="1055"/>
      <c r="AQ381" s="1055"/>
      <c r="AR381" s="1055"/>
      <c r="AS381" s="1055"/>
      <c r="AT381" s="1055"/>
    </row>
    <row r="382" ht="18.0" customHeight="1">
      <c r="A382" s="1079"/>
      <c r="B382" s="1079"/>
      <c r="C382" s="1055"/>
      <c r="D382" s="1055"/>
      <c r="E382" s="1082"/>
      <c r="F382" s="1082"/>
      <c r="G382" s="1081"/>
      <c r="H382" s="1049"/>
      <c r="I382" s="1050" t="str">
        <f t="shared" si="27"/>
        <v/>
      </c>
      <c r="J382" s="1051"/>
      <c r="K382" s="1049"/>
      <c r="L382" s="1050" t="str">
        <f t="shared" si="28"/>
        <v/>
      </c>
      <c r="M382" s="1063"/>
      <c r="N382" s="1049"/>
      <c r="O382" s="1083" t="str">
        <f t="shared" si="24"/>
        <v/>
      </c>
      <c r="P382" s="1069"/>
      <c r="Q382" s="1050" t="str">
        <f t="shared" si="29"/>
        <v/>
      </c>
      <c r="R382" s="1060"/>
      <c r="S382" s="1055"/>
      <c r="T382" s="1055"/>
      <c r="U382" s="1055"/>
      <c r="V382" s="1055"/>
      <c r="W382" s="1055"/>
      <c r="X382" s="1055"/>
      <c r="Y382" s="1074"/>
      <c r="Z382" s="1057"/>
      <c r="AA382" s="1055"/>
      <c r="AB382" s="1055"/>
      <c r="AC382" s="1057"/>
      <c r="AD382" s="1057"/>
      <c r="AE382" s="1055"/>
      <c r="AF382" s="1055"/>
      <c r="AG382" s="1055"/>
      <c r="AH382" s="1055"/>
      <c r="AI382" s="1055"/>
      <c r="AJ382" s="1055"/>
      <c r="AK382" s="1055"/>
      <c r="AL382" s="1055"/>
      <c r="AM382" s="1055"/>
      <c r="AN382" s="1055"/>
      <c r="AO382" s="1055"/>
      <c r="AP382" s="1055"/>
      <c r="AQ382" s="1055"/>
      <c r="AR382" s="1055"/>
      <c r="AS382" s="1055"/>
      <c r="AT382" s="1055"/>
    </row>
    <row r="383" ht="18.0" customHeight="1">
      <c r="A383" s="1079"/>
      <c r="B383" s="1079"/>
      <c r="C383" s="1055"/>
      <c r="D383" s="1055"/>
      <c r="E383" s="1082"/>
      <c r="F383" s="1082"/>
      <c r="G383" s="1081"/>
      <c r="H383" s="1049"/>
      <c r="I383" s="1050" t="str">
        <f t="shared" si="27"/>
        <v/>
      </c>
      <c r="J383" s="1051"/>
      <c r="K383" s="1049"/>
      <c r="L383" s="1050" t="str">
        <f t="shared" si="28"/>
        <v/>
      </c>
      <c r="M383" s="1063"/>
      <c r="N383" s="1049"/>
      <c r="O383" s="1083" t="str">
        <f t="shared" si="24"/>
        <v/>
      </c>
      <c r="P383" s="1069"/>
      <c r="Q383" s="1050" t="str">
        <f t="shared" si="29"/>
        <v/>
      </c>
      <c r="R383" s="1060"/>
      <c r="S383" s="1055"/>
      <c r="T383" s="1055"/>
      <c r="U383" s="1055"/>
      <c r="V383" s="1055"/>
      <c r="W383" s="1055"/>
      <c r="X383" s="1055"/>
      <c r="Y383" s="1074"/>
      <c r="Z383" s="1057"/>
      <c r="AA383" s="1055"/>
      <c r="AB383" s="1055"/>
      <c r="AC383" s="1057"/>
      <c r="AD383" s="1057"/>
      <c r="AE383" s="1055"/>
      <c r="AF383" s="1055"/>
      <c r="AG383" s="1055"/>
      <c r="AH383" s="1055"/>
      <c r="AI383" s="1055"/>
      <c r="AJ383" s="1055"/>
      <c r="AK383" s="1055"/>
      <c r="AL383" s="1055"/>
      <c r="AM383" s="1055"/>
      <c r="AN383" s="1055"/>
      <c r="AO383" s="1055"/>
      <c r="AP383" s="1055"/>
      <c r="AQ383" s="1055"/>
      <c r="AR383" s="1055"/>
      <c r="AS383" s="1055"/>
      <c r="AT383" s="1055"/>
    </row>
    <row r="384" ht="18.0" customHeight="1">
      <c r="A384" s="1079"/>
      <c r="B384" s="1079"/>
      <c r="C384" s="1055"/>
      <c r="D384" s="1055"/>
      <c r="E384" s="1082"/>
      <c r="F384" s="1082"/>
      <c r="G384" s="1081"/>
      <c r="H384" s="1049"/>
      <c r="I384" s="1050" t="str">
        <f t="shared" si="27"/>
        <v/>
      </c>
      <c r="J384" s="1051"/>
      <c r="K384" s="1049"/>
      <c r="L384" s="1050" t="str">
        <f t="shared" si="28"/>
        <v/>
      </c>
      <c r="M384" s="1063"/>
      <c r="N384" s="1049"/>
      <c r="O384" s="1083" t="str">
        <f t="shared" si="24"/>
        <v/>
      </c>
      <c r="P384" s="1069"/>
      <c r="Q384" s="1050" t="str">
        <f t="shared" si="29"/>
        <v/>
      </c>
      <c r="R384" s="1060"/>
      <c r="S384" s="1055"/>
      <c r="T384" s="1055"/>
      <c r="U384" s="1055"/>
      <c r="V384" s="1055"/>
      <c r="W384" s="1055"/>
      <c r="X384" s="1055"/>
      <c r="Y384" s="1074"/>
      <c r="Z384" s="1057"/>
      <c r="AA384" s="1055"/>
      <c r="AB384" s="1055"/>
      <c r="AC384" s="1057"/>
      <c r="AD384" s="1057"/>
      <c r="AE384" s="1055"/>
      <c r="AF384" s="1055"/>
      <c r="AG384" s="1055"/>
      <c r="AH384" s="1055"/>
      <c r="AI384" s="1055"/>
      <c r="AJ384" s="1055"/>
      <c r="AK384" s="1055"/>
      <c r="AL384" s="1055"/>
      <c r="AM384" s="1055"/>
      <c r="AN384" s="1055"/>
      <c r="AO384" s="1055"/>
      <c r="AP384" s="1055"/>
      <c r="AQ384" s="1055"/>
      <c r="AR384" s="1055"/>
      <c r="AS384" s="1055"/>
      <c r="AT384" s="1055"/>
    </row>
    <row r="385" ht="18.0" customHeight="1">
      <c r="A385" s="1079"/>
      <c r="B385" s="1079"/>
      <c r="C385" s="1055"/>
      <c r="D385" s="1055"/>
      <c r="E385" s="1082"/>
      <c r="F385" s="1082"/>
      <c r="G385" s="1081"/>
      <c r="H385" s="1049"/>
      <c r="I385" s="1050" t="str">
        <f t="shared" si="27"/>
        <v/>
      </c>
      <c r="J385" s="1051"/>
      <c r="K385" s="1049"/>
      <c r="L385" s="1050" t="str">
        <f t="shared" si="28"/>
        <v/>
      </c>
      <c r="M385" s="1063"/>
      <c r="N385" s="1049"/>
      <c r="O385" s="1083" t="str">
        <f t="shared" si="24"/>
        <v/>
      </c>
      <c r="P385" s="1069"/>
      <c r="Q385" s="1050" t="str">
        <f t="shared" si="29"/>
        <v/>
      </c>
      <c r="R385" s="1060"/>
      <c r="S385" s="1055"/>
      <c r="T385" s="1055"/>
      <c r="U385" s="1055"/>
      <c r="V385" s="1055"/>
      <c r="W385" s="1055"/>
      <c r="X385" s="1055"/>
      <c r="Y385" s="1074"/>
      <c r="Z385" s="1057"/>
      <c r="AA385" s="1055"/>
      <c r="AB385" s="1055"/>
      <c r="AC385" s="1057"/>
      <c r="AD385" s="1057"/>
      <c r="AE385" s="1055"/>
      <c r="AF385" s="1055"/>
      <c r="AG385" s="1055"/>
      <c r="AH385" s="1055"/>
      <c r="AI385" s="1055"/>
      <c r="AJ385" s="1055"/>
      <c r="AK385" s="1055"/>
      <c r="AL385" s="1055"/>
      <c r="AM385" s="1055"/>
      <c r="AN385" s="1055"/>
      <c r="AO385" s="1055"/>
      <c r="AP385" s="1055"/>
      <c r="AQ385" s="1055"/>
      <c r="AR385" s="1055"/>
      <c r="AS385" s="1055"/>
      <c r="AT385" s="1055"/>
    </row>
    <row r="386" ht="18.0" customHeight="1">
      <c r="A386" s="1079"/>
      <c r="B386" s="1079"/>
      <c r="C386" s="1055"/>
      <c r="D386" s="1055"/>
      <c r="E386" s="1082"/>
      <c r="F386" s="1082"/>
      <c r="G386" s="1081"/>
      <c r="H386" s="1049"/>
      <c r="I386" s="1050" t="str">
        <f t="shared" si="27"/>
        <v/>
      </c>
      <c r="J386" s="1051"/>
      <c r="K386" s="1049"/>
      <c r="L386" s="1050" t="str">
        <f t="shared" si="28"/>
        <v/>
      </c>
      <c r="M386" s="1063"/>
      <c r="N386" s="1049"/>
      <c r="O386" s="1083" t="str">
        <f t="shared" si="24"/>
        <v/>
      </c>
      <c r="P386" s="1069"/>
      <c r="Q386" s="1050" t="str">
        <f t="shared" si="29"/>
        <v/>
      </c>
      <c r="R386" s="1060"/>
      <c r="S386" s="1055"/>
      <c r="T386" s="1055"/>
      <c r="U386" s="1055"/>
      <c r="V386" s="1055"/>
      <c r="W386" s="1055"/>
      <c r="X386" s="1055"/>
      <c r="Y386" s="1074"/>
      <c r="Z386" s="1057"/>
      <c r="AA386" s="1055"/>
      <c r="AB386" s="1055"/>
      <c r="AC386" s="1057"/>
      <c r="AD386" s="1057"/>
      <c r="AE386" s="1055"/>
      <c r="AF386" s="1055"/>
      <c r="AG386" s="1055"/>
      <c r="AH386" s="1055"/>
      <c r="AI386" s="1055"/>
      <c r="AJ386" s="1055"/>
      <c r="AK386" s="1055"/>
      <c r="AL386" s="1055"/>
      <c r="AM386" s="1055"/>
      <c r="AN386" s="1055"/>
      <c r="AO386" s="1055"/>
      <c r="AP386" s="1055"/>
      <c r="AQ386" s="1055"/>
      <c r="AR386" s="1055"/>
      <c r="AS386" s="1055"/>
      <c r="AT386" s="1055"/>
    </row>
    <row r="387" ht="18.0" customHeight="1">
      <c r="A387" s="1079"/>
      <c r="B387" s="1079"/>
      <c r="C387" s="1055"/>
      <c r="D387" s="1055"/>
      <c r="E387" s="1082"/>
      <c r="F387" s="1082"/>
      <c r="G387" s="1081"/>
      <c r="H387" s="1049"/>
      <c r="I387" s="1050" t="str">
        <f t="shared" si="27"/>
        <v/>
      </c>
      <c r="J387" s="1051"/>
      <c r="K387" s="1049"/>
      <c r="L387" s="1050" t="str">
        <f t="shared" si="28"/>
        <v/>
      </c>
      <c r="M387" s="1063"/>
      <c r="N387" s="1049"/>
      <c r="O387" s="1083" t="str">
        <f t="shared" si="24"/>
        <v/>
      </c>
      <c r="P387" s="1069"/>
      <c r="Q387" s="1050" t="str">
        <f t="shared" si="29"/>
        <v/>
      </c>
      <c r="R387" s="1060"/>
      <c r="S387" s="1055"/>
      <c r="T387" s="1055"/>
      <c r="U387" s="1055"/>
      <c r="V387" s="1055"/>
      <c r="W387" s="1055"/>
      <c r="X387" s="1055"/>
      <c r="Y387" s="1074"/>
      <c r="Z387" s="1057"/>
      <c r="AA387" s="1055"/>
      <c r="AB387" s="1055"/>
      <c r="AC387" s="1057"/>
      <c r="AD387" s="1057"/>
      <c r="AE387" s="1055"/>
      <c r="AF387" s="1055"/>
      <c r="AG387" s="1055"/>
      <c r="AH387" s="1055"/>
      <c r="AI387" s="1055"/>
      <c r="AJ387" s="1055"/>
      <c r="AK387" s="1055"/>
      <c r="AL387" s="1055"/>
      <c r="AM387" s="1055"/>
      <c r="AN387" s="1055"/>
      <c r="AO387" s="1055"/>
      <c r="AP387" s="1055"/>
      <c r="AQ387" s="1055"/>
      <c r="AR387" s="1055"/>
      <c r="AS387" s="1055"/>
      <c r="AT387" s="1055"/>
    </row>
    <row r="388" ht="18.0" customHeight="1">
      <c r="A388" s="1079"/>
      <c r="B388" s="1079"/>
      <c r="C388" s="1055"/>
      <c r="D388" s="1055"/>
      <c r="E388" s="1082"/>
      <c r="F388" s="1082"/>
      <c r="G388" s="1081"/>
      <c r="H388" s="1049"/>
      <c r="I388" s="1050" t="str">
        <f t="shared" si="27"/>
        <v/>
      </c>
      <c r="J388" s="1051"/>
      <c r="K388" s="1049"/>
      <c r="L388" s="1050" t="str">
        <f t="shared" si="28"/>
        <v/>
      </c>
      <c r="M388" s="1063"/>
      <c r="N388" s="1049"/>
      <c r="O388" s="1083" t="str">
        <f t="shared" si="24"/>
        <v/>
      </c>
      <c r="P388" s="1069"/>
      <c r="Q388" s="1050" t="str">
        <f t="shared" si="29"/>
        <v/>
      </c>
      <c r="R388" s="1060"/>
      <c r="S388" s="1055"/>
      <c r="T388" s="1055"/>
      <c r="U388" s="1055"/>
      <c r="V388" s="1055"/>
      <c r="W388" s="1055"/>
      <c r="X388" s="1055"/>
      <c r="Y388" s="1074"/>
      <c r="Z388" s="1057"/>
      <c r="AA388" s="1055"/>
      <c r="AB388" s="1055"/>
      <c r="AC388" s="1057"/>
      <c r="AD388" s="1057"/>
      <c r="AE388" s="1055"/>
      <c r="AF388" s="1055"/>
      <c r="AG388" s="1055"/>
      <c r="AH388" s="1055"/>
      <c r="AI388" s="1055"/>
      <c r="AJ388" s="1055"/>
      <c r="AK388" s="1055"/>
      <c r="AL388" s="1055"/>
      <c r="AM388" s="1055"/>
      <c r="AN388" s="1055"/>
      <c r="AO388" s="1055"/>
      <c r="AP388" s="1055"/>
      <c r="AQ388" s="1055"/>
      <c r="AR388" s="1055"/>
      <c r="AS388" s="1055"/>
      <c r="AT388" s="1055"/>
    </row>
    <row r="389" ht="18.0" customHeight="1">
      <c r="A389" s="1079"/>
      <c r="B389" s="1079"/>
      <c r="C389" s="1055"/>
      <c r="D389" s="1055"/>
      <c r="E389" s="1082"/>
      <c r="F389" s="1082"/>
      <c r="G389" s="1081"/>
      <c r="H389" s="1049"/>
      <c r="I389" s="1050" t="str">
        <f t="shared" si="27"/>
        <v/>
      </c>
      <c r="J389" s="1051"/>
      <c r="K389" s="1049"/>
      <c r="L389" s="1050" t="str">
        <f t="shared" si="28"/>
        <v/>
      </c>
      <c r="M389" s="1063"/>
      <c r="N389" s="1049"/>
      <c r="O389" s="1083" t="str">
        <f t="shared" si="24"/>
        <v/>
      </c>
      <c r="P389" s="1069"/>
      <c r="Q389" s="1050" t="str">
        <f t="shared" si="29"/>
        <v/>
      </c>
      <c r="R389" s="1060"/>
      <c r="S389" s="1055"/>
      <c r="T389" s="1055"/>
      <c r="U389" s="1055"/>
      <c r="V389" s="1055"/>
      <c r="W389" s="1055"/>
      <c r="X389" s="1055"/>
      <c r="Y389" s="1074"/>
      <c r="Z389" s="1057"/>
      <c r="AA389" s="1055"/>
      <c r="AB389" s="1055"/>
      <c r="AC389" s="1057"/>
      <c r="AD389" s="1057"/>
      <c r="AE389" s="1055"/>
      <c r="AF389" s="1055"/>
      <c r="AG389" s="1055"/>
      <c r="AH389" s="1055"/>
      <c r="AI389" s="1055"/>
      <c r="AJ389" s="1055"/>
      <c r="AK389" s="1055"/>
      <c r="AL389" s="1055"/>
      <c r="AM389" s="1055"/>
      <c r="AN389" s="1055"/>
      <c r="AO389" s="1055"/>
      <c r="AP389" s="1055"/>
      <c r="AQ389" s="1055"/>
      <c r="AR389" s="1055"/>
      <c r="AS389" s="1055"/>
      <c r="AT389" s="1055"/>
    </row>
    <row r="390" ht="18.0" customHeight="1">
      <c r="A390" s="1079"/>
      <c r="B390" s="1079"/>
      <c r="C390" s="1055"/>
      <c r="D390" s="1055"/>
      <c r="E390" s="1082"/>
      <c r="F390" s="1082"/>
      <c r="G390" s="1081"/>
      <c r="H390" s="1049"/>
      <c r="I390" s="1050" t="str">
        <f t="shared" si="27"/>
        <v/>
      </c>
      <c r="J390" s="1051"/>
      <c r="K390" s="1049"/>
      <c r="L390" s="1050" t="str">
        <f t="shared" si="28"/>
        <v/>
      </c>
      <c r="M390" s="1063"/>
      <c r="N390" s="1049"/>
      <c r="O390" s="1083" t="str">
        <f t="shared" si="24"/>
        <v/>
      </c>
      <c r="P390" s="1069"/>
      <c r="Q390" s="1050" t="str">
        <f t="shared" si="29"/>
        <v/>
      </c>
      <c r="R390" s="1060"/>
      <c r="S390" s="1055"/>
      <c r="T390" s="1055"/>
      <c r="U390" s="1055"/>
      <c r="V390" s="1055"/>
      <c r="W390" s="1055"/>
      <c r="X390" s="1055"/>
      <c r="Y390" s="1074"/>
      <c r="Z390" s="1057"/>
      <c r="AA390" s="1055"/>
      <c r="AB390" s="1055"/>
      <c r="AC390" s="1057"/>
      <c r="AD390" s="1057"/>
      <c r="AE390" s="1055"/>
      <c r="AF390" s="1055"/>
      <c r="AG390" s="1055"/>
      <c r="AH390" s="1055"/>
      <c r="AI390" s="1055"/>
      <c r="AJ390" s="1055"/>
      <c r="AK390" s="1055"/>
      <c r="AL390" s="1055"/>
      <c r="AM390" s="1055"/>
      <c r="AN390" s="1055"/>
      <c r="AO390" s="1055"/>
      <c r="AP390" s="1055"/>
      <c r="AQ390" s="1055"/>
      <c r="AR390" s="1055"/>
      <c r="AS390" s="1055"/>
      <c r="AT390" s="1055"/>
    </row>
    <row r="391" ht="18.0" customHeight="1">
      <c r="A391" s="1079"/>
      <c r="B391" s="1079"/>
      <c r="C391" s="1055"/>
      <c r="D391" s="1055"/>
      <c r="E391" s="1082"/>
      <c r="F391" s="1082"/>
      <c r="G391" s="1081"/>
      <c r="H391" s="1049"/>
      <c r="I391" s="1050" t="str">
        <f t="shared" si="27"/>
        <v/>
      </c>
      <c r="J391" s="1051"/>
      <c r="K391" s="1049"/>
      <c r="L391" s="1050" t="str">
        <f t="shared" si="28"/>
        <v/>
      </c>
      <c r="M391" s="1063"/>
      <c r="N391" s="1049"/>
      <c r="O391" s="1083" t="str">
        <f t="shared" si="24"/>
        <v/>
      </c>
      <c r="P391" s="1069"/>
      <c r="Q391" s="1050" t="str">
        <f t="shared" si="29"/>
        <v/>
      </c>
      <c r="R391" s="1060"/>
      <c r="S391" s="1055"/>
      <c r="T391" s="1055"/>
      <c r="U391" s="1055"/>
      <c r="V391" s="1055"/>
      <c r="W391" s="1055"/>
      <c r="X391" s="1055"/>
      <c r="Y391" s="1074"/>
      <c r="Z391" s="1057"/>
      <c r="AA391" s="1055"/>
      <c r="AB391" s="1055"/>
      <c r="AC391" s="1057"/>
      <c r="AD391" s="1057"/>
      <c r="AE391" s="1055"/>
      <c r="AF391" s="1055"/>
      <c r="AG391" s="1055"/>
      <c r="AH391" s="1055"/>
      <c r="AI391" s="1055"/>
      <c r="AJ391" s="1055"/>
      <c r="AK391" s="1055"/>
      <c r="AL391" s="1055"/>
      <c r="AM391" s="1055"/>
      <c r="AN391" s="1055"/>
      <c r="AO391" s="1055"/>
      <c r="AP391" s="1055"/>
      <c r="AQ391" s="1055"/>
      <c r="AR391" s="1055"/>
      <c r="AS391" s="1055"/>
      <c r="AT391" s="1055"/>
    </row>
    <row r="392" ht="18.0" customHeight="1">
      <c r="A392" s="1079"/>
      <c r="B392" s="1079"/>
      <c r="C392" s="1055"/>
      <c r="D392" s="1055"/>
      <c r="E392" s="1082"/>
      <c r="F392" s="1082"/>
      <c r="G392" s="1081"/>
      <c r="H392" s="1049"/>
      <c r="I392" s="1050" t="str">
        <f t="shared" si="27"/>
        <v/>
      </c>
      <c r="J392" s="1051"/>
      <c r="K392" s="1049"/>
      <c r="L392" s="1050" t="str">
        <f t="shared" si="28"/>
        <v/>
      </c>
      <c r="M392" s="1063"/>
      <c r="N392" s="1049"/>
      <c r="O392" s="1083" t="str">
        <f t="shared" si="24"/>
        <v/>
      </c>
      <c r="P392" s="1069"/>
      <c r="Q392" s="1050" t="str">
        <f t="shared" si="29"/>
        <v/>
      </c>
      <c r="R392" s="1060"/>
      <c r="S392" s="1055"/>
      <c r="T392" s="1055"/>
      <c r="U392" s="1055"/>
      <c r="V392" s="1055"/>
      <c r="W392" s="1055"/>
      <c r="X392" s="1055"/>
      <c r="Y392" s="1074"/>
      <c r="Z392" s="1057"/>
      <c r="AA392" s="1055"/>
      <c r="AB392" s="1055"/>
      <c r="AC392" s="1057"/>
      <c r="AD392" s="1057"/>
      <c r="AE392" s="1055"/>
      <c r="AF392" s="1055"/>
      <c r="AG392" s="1055"/>
      <c r="AH392" s="1055"/>
      <c r="AI392" s="1055"/>
      <c r="AJ392" s="1055"/>
      <c r="AK392" s="1055"/>
      <c r="AL392" s="1055"/>
      <c r="AM392" s="1055"/>
      <c r="AN392" s="1055"/>
      <c r="AO392" s="1055"/>
      <c r="AP392" s="1055"/>
      <c r="AQ392" s="1055"/>
      <c r="AR392" s="1055"/>
      <c r="AS392" s="1055"/>
      <c r="AT392" s="1055"/>
    </row>
    <row r="393" ht="18.0" customHeight="1">
      <c r="A393" s="1079"/>
      <c r="B393" s="1079"/>
      <c r="C393" s="1055"/>
      <c r="D393" s="1055"/>
      <c r="E393" s="1082"/>
      <c r="F393" s="1082"/>
      <c r="G393" s="1081"/>
      <c r="H393" s="1049"/>
      <c r="I393" s="1050" t="str">
        <f t="shared" si="27"/>
        <v/>
      </c>
      <c r="J393" s="1051"/>
      <c r="K393" s="1049"/>
      <c r="L393" s="1050" t="str">
        <f t="shared" si="28"/>
        <v/>
      </c>
      <c r="M393" s="1063"/>
      <c r="N393" s="1049"/>
      <c r="O393" s="1083" t="str">
        <f t="shared" si="24"/>
        <v/>
      </c>
      <c r="P393" s="1069"/>
      <c r="Q393" s="1050" t="str">
        <f t="shared" si="29"/>
        <v/>
      </c>
      <c r="R393" s="1060"/>
      <c r="S393" s="1055"/>
      <c r="T393" s="1055"/>
      <c r="U393" s="1055"/>
      <c r="V393" s="1055"/>
      <c r="W393" s="1055"/>
      <c r="X393" s="1055"/>
      <c r="Y393" s="1074"/>
      <c r="Z393" s="1057"/>
      <c r="AA393" s="1055"/>
      <c r="AB393" s="1055"/>
      <c r="AC393" s="1057"/>
      <c r="AD393" s="1057"/>
      <c r="AE393" s="1055"/>
      <c r="AF393" s="1055"/>
      <c r="AG393" s="1055"/>
      <c r="AH393" s="1055"/>
      <c r="AI393" s="1055"/>
      <c r="AJ393" s="1055"/>
      <c r="AK393" s="1055"/>
      <c r="AL393" s="1055"/>
      <c r="AM393" s="1055"/>
      <c r="AN393" s="1055"/>
      <c r="AO393" s="1055"/>
      <c r="AP393" s="1055"/>
      <c r="AQ393" s="1055"/>
      <c r="AR393" s="1055"/>
      <c r="AS393" s="1055"/>
      <c r="AT393" s="1055"/>
    </row>
    <row r="394" ht="18.0" customHeight="1">
      <c r="A394" s="1079"/>
      <c r="B394" s="1079"/>
      <c r="C394" s="1055"/>
      <c r="D394" s="1055"/>
      <c r="E394" s="1082"/>
      <c r="F394" s="1082"/>
      <c r="G394" s="1081"/>
      <c r="H394" s="1049"/>
      <c r="I394" s="1050" t="str">
        <f t="shared" si="27"/>
        <v/>
      </c>
      <c r="J394" s="1051"/>
      <c r="K394" s="1049"/>
      <c r="L394" s="1050" t="str">
        <f t="shared" si="28"/>
        <v/>
      </c>
      <c r="M394" s="1063"/>
      <c r="N394" s="1049"/>
      <c r="O394" s="1083" t="str">
        <f t="shared" si="24"/>
        <v/>
      </c>
      <c r="P394" s="1069"/>
      <c r="Q394" s="1050" t="str">
        <f t="shared" si="29"/>
        <v/>
      </c>
      <c r="R394" s="1060"/>
      <c r="S394" s="1055"/>
      <c r="T394" s="1055"/>
      <c r="U394" s="1055"/>
      <c r="V394" s="1055"/>
      <c r="W394" s="1055"/>
      <c r="X394" s="1055"/>
      <c r="Y394" s="1074"/>
      <c r="Z394" s="1057"/>
      <c r="AA394" s="1055"/>
      <c r="AB394" s="1055"/>
      <c r="AC394" s="1057"/>
      <c r="AD394" s="1057"/>
      <c r="AE394" s="1055"/>
      <c r="AF394" s="1055"/>
      <c r="AG394" s="1055"/>
      <c r="AH394" s="1055"/>
      <c r="AI394" s="1055"/>
      <c r="AJ394" s="1055"/>
      <c r="AK394" s="1055"/>
      <c r="AL394" s="1055"/>
      <c r="AM394" s="1055"/>
      <c r="AN394" s="1055"/>
      <c r="AO394" s="1055"/>
      <c r="AP394" s="1055"/>
      <c r="AQ394" s="1055"/>
      <c r="AR394" s="1055"/>
      <c r="AS394" s="1055"/>
      <c r="AT394" s="1055"/>
    </row>
    <row r="395" ht="18.0" customHeight="1">
      <c r="A395" s="1079"/>
      <c r="B395" s="1079"/>
      <c r="C395" s="1055"/>
      <c r="D395" s="1055"/>
      <c r="E395" s="1082"/>
      <c r="F395" s="1082"/>
      <c r="G395" s="1081"/>
      <c r="H395" s="1049"/>
      <c r="I395" s="1050" t="str">
        <f t="shared" si="27"/>
        <v/>
      </c>
      <c r="J395" s="1051"/>
      <c r="K395" s="1049"/>
      <c r="L395" s="1050" t="str">
        <f t="shared" si="28"/>
        <v/>
      </c>
      <c r="M395" s="1063"/>
      <c r="N395" s="1049"/>
      <c r="O395" s="1083" t="str">
        <f t="shared" si="24"/>
        <v/>
      </c>
      <c r="P395" s="1069"/>
      <c r="Q395" s="1050" t="str">
        <f t="shared" si="29"/>
        <v/>
      </c>
      <c r="R395" s="1060"/>
      <c r="S395" s="1055"/>
      <c r="T395" s="1055"/>
      <c r="U395" s="1055"/>
      <c r="V395" s="1055"/>
      <c r="W395" s="1055"/>
      <c r="X395" s="1055"/>
      <c r="Y395" s="1074"/>
      <c r="Z395" s="1057"/>
      <c r="AA395" s="1055"/>
      <c r="AB395" s="1055"/>
      <c r="AC395" s="1057"/>
      <c r="AD395" s="1057"/>
      <c r="AE395" s="1055"/>
      <c r="AF395" s="1055"/>
      <c r="AG395" s="1055"/>
      <c r="AH395" s="1055"/>
      <c r="AI395" s="1055"/>
      <c r="AJ395" s="1055"/>
      <c r="AK395" s="1055"/>
      <c r="AL395" s="1055"/>
      <c r="AM395" s="1055"/>
      <c r="AN395" s="1055"/>
      <c r="AO395" s="1055"/>
      <c r="AP395" s="1055"/>
      <c r="AQ395" s="1055"/>
      <c r="AR395" s="1055"/>
      <c r="AS395" s="1055"/>
      <c r="AT395" s="1055"/>
    </row>
    <row r="396" ht="18.0" customHeight="1">
      <c r="A396" s="1079"/>
      <c r="B396" s="1079"/>
      <c r="C396" s="1055"/>
      <c r="D396" s="1055"/>
      <c r="E396" s="1082"/>
      <c r="F396" s="1082"/>
      <c r="G396" s="1081"/>
      <c r="H396" s="1049"/>
      <c r="I396" s="1050" t="str">
        <f t="shared" si="27"/>
        <v/>
      </c>
      <c r="J396" s="1051"/>
      <c r="K396" s="1049"/>
      <c r="L396" s="1050" t="str">
        <f t="shared" si="28"/>
        <v/>
      </c>
      <c r="M396" s="1063"/>
      <c r="N396" s="1049"/>
      <c r="O396" s="1083" t="str">
        <f t="shared" si="24"/>
        <v/>
      </c>
      <c r="P396" s="1069"/>
      <c r="Q396" s="1050" t="str">
        <f t="shared" si="29"/>
        <v/>
      </c>
      <c r="R396" s="1060"/>
      <c r="S396" s="1055"/>
      <c r="T396" s="1055"/>
      <c r="U396" s="1055"/>
      <c r="V396" s="1055"/>
      <c r="W396" s="1055"/>
      <c r="X396" s="1055"/>
      <c r="Y396" s="1074"/>
      <c r="Z396" s="1057"/>
      <c r="AA396" s="1055"/>
      <c r="AB396" s="1055"/>
      <c r="AC396" s="1057"/>
      <c r="AD396" s="1057"/>
      <c r="AE396" s="1055"/>
      <c r="AF396" s="1055"/>
      <c r="AG396" s="1055"/>
      <c r="AH396" s="1055"/>
      <c r="AI396" s="1055"/>
      <c r="AJ396" s="1055"/>
      <c r="AK396" s="1055"/>
      <c r="AL396" s="1055"/>
      <c r="AM396" s="1055"/>
      <c r="AN396" s="1055"/>
      <c r="AO396" s="1055"/>
      <c r="AP396" s="1055"/>
      <c r="AQ396" s="1055"/>
      <c r="AR396" s="1055"/>
      <c r="AS396" s="1055"/>
      <c r="AT396" s="1055"/>
    </row>
    <row r="397" ht="18.0" customHeight="1">
      <c r="A397" s="1079"/>
      <c r="B397" s="1079"/>
      <c r="C397" s="1055"/>
      <c r="D397" s="1055"/>
      <c r="E397" s="1082"/>
      <c r="F397" s="1082"/>
      <c r="G397" s="1081"/>
      <c r="H397" s="1049"/>
      <c r="I397" s="1050" t="str">
        <f t="shared" si="27"/>
        <v/>
      </c>
      <c r="J397" s="1051"/>
      <c r="K397" s="1049"/>
      <c r="L397" s="1050" t="str">
        <f t="shared" si="28"/>
        <v/>
      </c>
      <c r="M397" s="1063"/>
      <c r="N397" s="1049"/>
      <c r="O397" s="1083" t="str">
        <f t="shared" si="24"/>
        <v/>
      </c>
      <c r="P397" s="1069"/>
      <c r="Q397" s="1050" t="str">
        <f t="shared" si="29"/>
        <v/>
      </c>
      <c r="R397" s="1060"/>
      <c r="S397" s="1055"/>
      <c r="T397" s="1055"/>
      <c r="U397" s="1055"/>
      <c r="V397" s="1055"/>
      <c r="W397" s="1055"/>
      <c r="X397" s="1055"/>
      <c r="Y397" s="1074"/>
      <c r="Z397" s="1057"/>
      <c r="AA397" s="1055"/>
      <c r="AB397" s="1055"/>
      <c r="AC397" s="1057"/>
      <c r="AD397" s="1057"/>
      <c r="AE397" s="1055"/>
      <c r="AF397" s="1055"/>
      <c r="AG397" s="1055"/>
      <c r="AH397" s="1055"/>
      <c r="AI397" s="1055"/>
      <c r="AJ397" s="1055"/>
      <c r="AK397" s="1055"/>
      <c r="AL397" s="1055"/>
      <c r="AM397" s="1055"/>
      <c r="AN397" s="1055"/>
      <c r="AO397" s="1055"/>
      <c r="AP397" s="1055"/>
      <c r="AQ397" s="1055"/>
      <c r="AR397" s="1055"/>
      <c r="AS397" s="1055"/>
      <c r="AT397" s="1055"/>
    </row>
    <row r="398" ht="18.0" customHeight="1">
      <c r="A398" s="1079"/>
      <c r="B398" s="1079"/>
      <c r="C398" s="1055"/>
      <c r="D398" s="1055"/>
      <c r="E398" s="1082"/>
      <c r="F398" s="1082"/>
      <c r="G398" s="1081"/>
      <c r="H398" s="1049"/>
      <c r="I398" s="1050" t="str">
        <f t="shared" si="27"/>
        <v/>
      </c>
      <c r="J398" s="1051"/>
      <c r="K398" s="1049"/>
      <c r="L398" s="1050" t="str">
        <f t="shared" si="28"/>
        <v/>
      </c>
      <c r="M398" s="1063"/>
      <c r="N398" s="1049"/>
      <c r="O398" s="1083" t="str">
        <f t="shared" si="24"/>
        <v/>
      </c>
      <c r="P398" s="1069"/>
      <c r="Q398" s="1050" t="str">
        <f t="shared" si="29"/>
        <v/>
      </c>
      <c r="R398" s="1060"/>
      <c r="S398" s="1055"/>
      <c r="T398" s="1055"/>
      <c r="U398" s="1055"/>
      <c r="V398" s="1055"/>
      <c r="W398" s="1055"/>
      <c r="X398" s="1055"/>
      <c r="Y398" s="1074"/>
      <c r="Z398" s="1057"/>
      <c r="AA398" s="1055"/>
      <c r="AB398" s="1055"/>
      <c r="AC398" s="1057"/>
      <c r="AD398" s="1057"/>
      <c r="AE398" s="1055"/>
      <c r="AF398" s="1055"/>
      <c r="AG398" s="1055"/>
      <c r="AH398" s="1055"/>
      <c r="AI398" s="1055"/>
      <c r="AJ398" s="1055"/>
      <c r="AK398" s="1055"/>
      <c r="AL398" s="1055"/>
      <c r="AM398" s="1055"/>
      <c r="AN398" s="1055"/>
      <c r="AO398" s="1055"/>
      <c r="AP398" s="1055"/>
      <c r="AQ398" s="1055"/>
      <c r="AR398" s="1055"/>
      <c r="AS398" s="1055"/>
      <c r="AT398" s="1055"/>
    </row>
    <row r="399" ht="18.0" customHeight="1">
      <c r="A399" s="1079"/>
      <c r="B399" s="1079"/>
      <c r="C399" s="1055"/>
      <c r="D399" s="1055"/>
      <c r="E399" s="1082"/>
      <c r="F399" s="1082"/>
      <c r="G399" s="1081"/>
      <c r="H399" s="1049"/>
      <c r="I399" s="1050" t="str">
        <f t="shared" si="27"/>
        <v/>
      </c>
      <c r="J399" s="1051"/>
      <c r="K399" s="1049"/>
      <c r="L399" s="1050" t="str">
        <f t="shared" si="28"/>
        <v/>
      </c>
      <c r="M399" s="1063"/>
      <c r="N399" s="1049"/>
      <c r="O399" s="1083" t="str">
        <f t="shared" si="24"/>
        <v/>
      </c>
      <c r="P399" s="1069"/>
      <c r="Q399" s="1050" t="str">
        <f t="shared" si="29"/>
        <v/>
      </c>
      <c r="R399" s="1060"/>
      <c r="S399" s="1055"/>
      <c r="T399" s="1055"/>
      <c r="U399" s="1055"/>
      <c r="V399" s="1055"/>
      <c r="W399" s="1055"/>
      <c r="X399" s="1055"/>
      <c r="Y399" s="1074"/>
      <c r="Z399" s="1057"/>
      <c r="AA399" s="1055"/>
      <c r="AB399" s="1055"/>
      <c r="AC399" s="1057"/>
      <c r="AD399" s="1057"/>
      <c r="AE399" s="1055"/>
      <c r="AF399" s="1055"/>
      <c r="AG399" s="1055"/>
      <c r="AH399" s="1055"/>
      <c r="AI399" s="1055"/>
      <c r="AJ399" s="1055"/>
      <c r="AK399" s="1055"/>
      <c r="AL399" s="1055"/>
      <c r="AM399" s="1055"/>
      <c r="AN399" s="1055"/>
      <c r="AO399" s="1055"/>
      <c r="AP399" s="1055"/>
      <c r="AQ399" s="1055"/>
      <c r="AR399" s="1055"/>
      <c r="AS399" s="1055"/>
      <c r="AT399" s="1055"/>
    </row>
    <row r="400" ht="18.0" customHeight="1">
      <c r="A400" s="1079"/>
      <c r="B400" s="1079"/>
      <c r="C400" s="1055"/>
      <c r="D400" s="1055"/>
      <c r="E400" s="1082"/>
      <c r="F400" s="1082"/>
      <c r="G400" s="1081"/>
      <c r="H400" s="1049"/>
      <c r="I400" s="1050" t="str">
        <f t="shared" si="27"/>
        <v/>
      </c>
      <c r="J400" s="1051"/>
      <c r="K400" s="1049"/>
      <c r="L400" s="1050" t="str">
        <f t="shared" si="28"/>
        <v/>
      </c>
      <c r="M400" s="1063"/>
      <c r="N400" s="1049"/>
      <c r="O400" s="1083" t="str">
        <f t="shared" si="24"/>
        <v/>
      </c>
      <c r="P400" s="1069"/>
      <c r="Q400" s="1050" t="str">
        <f t="shared" si="29"/>
        <v/>
      </c>
      <c r="R400" s="1060"/>
      <c r="S400" s="1055"/>
      <c r="T400" s="1055"/>
      <c r="U400" s="1055"/>
      <c r="V400" s="1055"/>
      <c r="W400" s="1055"/>
      <c r="X400" s="1055"/>
      <c r="Y400" s="1074"/>
      <c r="Z400" s="1057"/>
      <c r="AA400" s="1055"/>
      <c r="AB400" s="1055"/>
      <c r="AC400" s="1057"/>
      <c r="AD400" s="1057"/>
      <c r="AE400" s="1055"/>
      <c r="AF400" s="1055"/>
      <c r="AG400" s="1055"/>
      <c r="AH400" s="1055"/>
      <c r="AI400" s="1055"/>
      <c r="AJ400" s="1055"/>
      <c r="AK400" s="1055"/>
      <c r="AL400" s="1055"/>
      <c r="AM400" s="1055"/>
      <c r="AN400" s="1055"/>
      <c r="AO400" s="1055"/>
      <c r="AP400" s="1055"/>
      <c r="AQ400" s="1055"/>
      <c r="AR400" s="1055"/>
      <c r="AS400" s="1055"/>
      <c r="AT400" s="1055"/>
    </row>
    <row r="401" ht="18.0" customHeight="1">
      <c r="A401" s="1079"/>
      <c r="B401" s="1079"/>
      <c r="C401" s="1055"/>
      <c r="D401" s="1055"/>
      <c r="E401" s="1082"/>
      <c r="F401" s="1082"/>
      <c r="G401" s="1081"/>
      <c r="H401" s="1049"/>
      <c r="I401" s="1050" t="str">
        <f t="shared" si="27"/>
        <v/>
      </c>
      <c r="J401" s="1051"/>
      <c r="K401" s="1049"/>
      <c r="L401" s="1050" t="str">
        <f t="shared" si="28"/>
        <v/>
      </c>
      <c r="M401" s="1063"/>
      <c r="N401" s="1049"/>
      <c r="O401" s="1083" t="str">
        <f t="shared" si="24"/>
        <v/>
      </c>
      <c r="P401" s="1069"/>
      <c r="Q401" s="1050" t="str">
        <f t="shared" si="29"/>
        <v/>
      </c>
      <c r="R401" s="1060"/>
      <c r="S401" s="1055"/>
      <c r="T401" s="1055"/>
      <c r="U401" s="1055"/>
      <c r="V401" s="1055"/>
      <c r="W401" s="1055"/>
      <c r="X401" s="1055"/>
      <c r="Y401" s="1074"/>
      <c r="Z401" s="1057"/>
      <c r="AA401" s="1055"/>
      <c r="AB401" s="1055"/>
      <c r="AC401" s="1057"/>
      <c r="AD401" s="1057"/>
      <c r="AE401" s="1055"/>
      <c r="AF401" s="1055"/>
      <c r="AG401" s="1055"/>
      <c r="AH401" s="1055"/>
      <c r="AI401" s="1055"/>
      <c r="AJ401" s="1055"/>
      <c r="AK401" s="1055"/>
      <c r="AL401" s="1055"/>
      <c r="AM401" s="1055"/>
      <c r="AN401" s="1055"/>
      <c r="AO401" s="1055"/>
      <c r="AP401" s="1055"/>
      <c r="AQ401" s="1055"/>
      <c r="AR401" s="1055"/>
      <c r="AS401" s="1055"/>
      <c r="AT401" s="1055"/>
    </row>
    <row r="402" ht="18.0" customHeight="1">
      <c r="A402" s="1079"/>
      <c r="B402" s="1079"/>
      <c r="C402" s="1055"/>
      <c r="D402" s="1055"/>
      <c r="E402" s="1082"/>
      <c r="F402" s="1082"/>
      <c r="G402" s="1081"/>
      <c r="H402" s="1049"/>
      <c r="I402" s="1050" t="str">
        <f t="shared" si="27"/>
        <v/>
      </c>
      <c r="J402" s="1051"/>
      <c r="K402" s="1049"/>
      <c r="L402" s="1050" t="str">
        <f t="shared" si="28"/>
        <v/>
      </c>
      <c r="M402" s="1063"/>
      <c r="N402" s="1049"/>
      <c r="O402" s="1083" t="str">
        <f t="shared" si="24"/>
        <v/>
      </c>
      <c r="P402" s="1069"/>
      <c r="Q402" s="1050" t="str">
        <f t="shared" si="29"/>
        <v/>
      </c>
      <c r="R402" s="1060"/>
      <c r="S402" s="1055"/>
      <c r="T402" s="1055"/>
      <c r="U402" s="1055"/>
      <c r="V402" s="1055"/>
      <c r="W402" s="1055"/>
      <c r="X402" s="1055"/>
      <c r="Y402" s="1074"/>
      <c r="Z402" s="1057"/>
      <c r="AA402" s="1055"/>
      <c r="AB402" s="1055"/>
      <c r="AC402" s="1057"/>
      <c r="AD402" s="1057"/>
      <c r="AE402" s="1055"/>
      <c r="AF402" s="1055"/>
      <c r="AG402" s="1055"/>
      <c r="AH402" s="1055"/>
      <c r="AI402" s="1055"/>
      <c r="AJ402" s="1055"/>
      <c r="AK402" s="1055"/>
      <c r="AL402" s="1055"/>
      <c r="AM402" s="1055"/>
      <c r="AN402" s="1055"/>
      <c r="AO402" s="1055"/>
      <c r="AP402" s="1055"/>
      <c r="AQ402" s="1055"/>
      <c r="AR402" s="1055"/>
      <c r="AS402" s="1055"/>
      <c r="AT402" s="1055"/>
    </row>
    <row r="403" ht="18.0" customHeight="1">
      <c r="A403" s="1079"/>
      <c r="B403" s="1079"/>
      <c r="C403" s="1055"/>
      <c r="D403" s="1055"/>
      <c r="E403" s="1082"/>
      <c r="F403" s="1082"/>
      <c r="G403" s="1081"/>
      <c r="H403" s="1049"/>
      <c r="I403" s="1050" t="str">
        <f t="shared" si="27"/>
        <v/>
      </c>
      <c r="J403" s="1051"/>
      <c r="K403" s="1049"/>
      <c r="L403" s="1050" t="str">
        <f t="shared" si="28"/>
        <v/>
      </c>
      <c r="M403" s="1063"/>
      <c r="N403" s="1049"/>
      <c r="O403" s="1083" t="str">
        <f t="shared" si="24"/>
        <v/>
      </c>
      <c r="P403" s="1069"/>
      <c r="Q403" s="1050" t="str">
        <f t="shared" si="29"/>
        <v/>
      </c>
      <c r="R403" s="1060"/>
      <c r="S403" s="1055"/>
      <c r="T403" s="1055"/>
      <c r="U403" s="1055"/>
      <c r="V403" s="1055"/>
      <c r="W403" s="1055"/>
      <c r="X403" s="1055"/>
      <c r="Y403" s="1074"/>
      <c r="Z403" s="1057"/>
      <c r="AA403" s="1055"/>
      <c r="AB403" s="1055"/>
      <c r="AC403" s="1057"/>
      <c r="AD403" s="1057"/>
      <c r="AE403" s="1055"/>
      <c r="AF403" s="1055"/>
      <c r="AG403" s="1055"/>
      <c r="AH403" s="1055"/>
      <c r="AI403" s="1055"/>
      <c r="AJ403" s="1055"/>
      <c r="AK403" s="1055"/>
      <c r="AL403" s="1055"/>
      <c r="AM403" s="1055"/>
      <c r="AN403" s="1055"/>
      <c r="AO403" s="1055"/>
      <c r="AP403" s="1055"/>
      <c r="AQ403" s="1055"/>
      <c r="AR403" s="1055"/>
      <c r="AS403" s="1055"/>
      <c r="AT403" s="1055"/>
    </row>
    <row r="404" ht="18.0" customHeight="1">
      <c r="A404" s="1079"/>
      <c r="B404" s="1079"/>
      <c r="C404" s="1055"/>
      <c r="D404" s="1055"/>
      <c r="E404" s="1082"/>
      <c r="F404" s="1082"/>
      <c r="G404" s="1081"/>
      <c r="H404" s="1049"/>
      <c r="I404" s="1050" t="str">
        <f t="shared" si="27"/>
        <v/>
      </c>
      <c r="J404" s="1051"/>
      <c r="K404" s="1049"/>
      <c r="L404" s="1050" t="str">
        <f t="shared" si="28"/>
        <v/>
      </c>
      <c r="M404" s="1063"/>
      <c r="N404" s="1049"/>
      <c r="O404" s="1083" t="str">
        <f t="shared" si="24"/>
        <v/>
      </c>
      <c r="P404" s="1069"/>
      <c r="Q404" s="1050" t="str">
        <f t="shared" si="29"/>
        <v/>
      </c>
      <c r="R404" s="1060"/>
      <c r="S404" s="1055"/>
      <c r="T404" s="1055"/>
      <c r="U404" s="1055"/>
      <c r="V404" s="1055"/>
      <c r="W404" s="1055"/>
      <c r="X404" s="1055"/>
      <c r="Y404" s="1074"/>
      <c r="Z404" s="1057"/>
      <c r="AA404" s="1055"/>
      <c r="AB404" s="1055"/>
      <c r="AC404" s="1057"/>
      <c r="AD404" s="1057"/>
      <c r="AE404" s="1055"/>
      <c r="AF404" s="1055"/>
      <c r="AG404" s="1055"/>
      <c r="AH404" s="1055"/>
      <c r="AI404" s="1055"/>
      <c r="AJ404" s="1055"/>
      <c r="AK404" s="1055"/>
      <c r="AL404" s="1055"/>
      <c r="AM404" s="1055"/>
      <c r="AN404" s="1055"/>
      <c r="AO404" s="1055"/>
      <c r="AP404" s="1055"/>
      <c r="AQ404" s="1055"/>
      <c r="AR404" s="1055"/>
      <c r="AS404" s="1055"/>
      <c r="AT404" s="1055"/>
    </row>
    <row r="405" ht="18.0" customHeight="1">
      <c r="A405" s="1079"/>
      <c r="B405" s="1079"/>
      <c r="C405" s="1055"/>
      <c r="D405" s="1055"/>
      <c r="E405" s="1082"/>
      <c r="F405" s="1082"/>
      <c r="G405" s="1081"/>
      <c r="H405" s="1049"/>
      <c r="I405" s="1050" t="str">
        <f t="shared" si="27"/>
        <v/>
      </c>
      <c r="J405" s="1051"/>
      <c r="K405" s="1049"/>
      <c r="L405" s="1050" t="str">
        <f t="shared" si="28"/>
        <v/>
      </c>
      <c r="M405" s="1063"/>
      <c r="N405" s="1049"/>
      <c r="O405" s="1083" t="str">
        <f t="shared" si="24"/>
        <v/>
      </c>
      <c r="P405" s="1069"/>
      <c r="Q405" s="1050" t="str">
        <f t="shared" si="29"/>
        <v/>
      </c>
      <c r="R405" s="1060"/>
      <c r="S405" s="1055"/>
      <c r="T405" s="1055"/>
      <c r="U405" s="1055"/>
      <c r="V405" s="1055"/>
      <c r="W405" s="1055"/>
      <c r="X405" s="1055"/>
      <c r="Y405" s="1074"/>
      <c r="Z405" s="1057"/>
      <c r="AA405" s="1055"/>
      <c r="AB405" s="1055"/>
      <c r="AC405" s="1057"/>
      <c r="AD405" s="1057"/>
      <c r="AE405" s="1055"/>
      <c r="AF405" s="1055"/>
      <c r="AG405" s="1055"/>
      <c r="AH405" s="1055"/>
      <c r="AI405" s="1055"/>
      <c r="AJ405" s="1055"/>
      <c r="AK405" s="1055"/>
      <c r="AL405" s="1055"/>
      <c r="AM405" s="1055"/>
      <c r="AN405" s="1055"/>
      <c r="AO405" s="1055"/>
      <c r="AP405" s="1055"/>
      <c r="AQ405" s="1055"/>
      <c r="AR405" s="1055"/>
      <c r="AS405" s="1055"/>
      <c r="AT405" s="1055"/>
    </row>
    <row r="406" ht="18.0" customHeight="1">
      <c r="A406" s="1079"/>
      <c r="B406" s="1079"/>
      <c r="C406" s="1055"/>
      <c r="D406" s="1055"/>
      <c r="E406" s="1082"/>
      <c r="F406" s="1082"/>
      <c r="G406" s="1081"/>
      <c r="H406" s="1049"/>
      <c r="I406" s="1050" t="str">
        <f t="shared" si="27"/>
        <v/>
      </c>
      <c r="J406" s="1051"/>
      <c r="K406" s="1049"/>
      <c r="L406" s="1050" t="str">
        <f t="shared" si="28"/>
        <v/>
      </c>
      <c r="M406" s="1063"/>
      <c r="N406" s="1049"/>
      <c r="O406" s="1083" t="str">
        <f t="shared" si="24"/>
        <v/>
      </c>
      <c r="P406" s="1069"/>
      <c r="Q406" s="1050" t="str">
        <f t="shared" si="29"/>
        <v/>
      </c>
      <c r="R406" s="1060"/>
      <c r="S406" s="1055"/>
      <c r="T406" s="1055"/>
      <c r="U406" s="1055"/>
      <c r="V406" s="1055"/>
      <c r="W406" s="1055"/>
      <c r="X406" s="1055"/>
      <c r="Y406" s="1074"/>
      <c r="Z406" s="1057"/>
      <c r="AA406" s="1055"/>
      <c r="AB406" s="1055"/>
      <c r="AC406" s="1057"/>
      <c r="AD406" s="1057"/>
      <c r="AE406" s="1055"/>
      <c r="AF406" s="1055"/>
      <c r="AG406" s="1055"/>
      <c r="AH406" s="1055"/>
      <c r="AI406" s="1055"/>
      <c r="AJ406" s="1055"/>
      <c r="AK406" s="1055"/>
      <c r="AL406" s="1055"/>
      <c r="AM406" s="1055"/>
      <c r="AN406" s="1055"/>
      <c r="AO406" s="1055"/>
      <c r="AP406" s="1055"/>
      <c r="AQ406" s="1055"/>
      <c r="AR406" s="1055"/>
      <c r="AS406" s="1055"/>
      <c r="AT406" s="1055"/>
    </row>
    <row r="407" ht="18.0" customHeight="1">
      <c r="A407" s="1079"/>
      <c r="B407" s="1079"/>
      <c r="C407" s="1055"/>
      <c r="D407" s="1055"/>
      <c r="E407" s="1082"/>
      <c r="F407" s="1082"/>
      <c r="G407" s="1081"/>
      <c r="H407" s="1049"/>
      <c r="I407" s="1050" t="str">
        <f t="shared" si="27"/>
        <v/>
      </c>
      <c r="J407" s="1051"/>
      <c r="K407" s="1049"/>
      <c r="L407" s="1050" t="str">
        <f t="shared" si="28"/>
        <v/>
      </c>
      <c r="M407" s="1063"/>
      <c r="N407" s="1049"/>
      <c r="O407" s="1083" t="str">
        <f t="shared" si="24"/>
        <v/>
      </c>
      <c r="P407" s="1069"/>
      <c r="Q407" s="1050" t="str">
        <f t="shared" si="29"/>
        <v/>
      </c>
      <c r="R407" s="1060"/>
      <c r="S407" s="1055"/>
      <c r="T407" s="1055"/>
      <c r="U407" s="1055"/>
      <c r="V407" s="1055"/>
      <c r="W407" s="1055"/>
      <c r="X407" s="1055"/>
      <c r="Y407" s="1074"/>
      <c r="Z407" s="1057"/>
      <c r="AA407" s="1055"/>
      <c r="AB407" s="1055"/>
      <c r="AC407" s="1057"/>
      <c r="AD407" s="1057"/>
      <c r="AE407" s="1055"/>
      <c r="AF407" s="1055"/>
      <c r="AG407" s="1055"/>
      <c r="AH407" s="1055"/>
      <c r="AI407" s="1055"/>
      <c r="AJ407" s="1055"/>
      <c r="AK407" s="1055"/>
      <c r="AL407" s="1055"/>
      <c r="AM407" s="1055"/>
      <c r="AN407" s="1055"/>
      <c r="AO407" s="1055"/>
      <c r="AP407" s="1055"/>
      <c r="AQ407" s="1055"/>
      <c r="AR407" s="1055"/>
      <c r="AS407" s="1055"/>
      <c r="AT407" s="1055"/>
    </row>
    <row r="408" ht="18.0" customHeight="1">
      <c r="A408" s="1079"/>
      <c r="B408" s="1079"/>
      <c r="C408" s="1055"/>
      <c r="D408" s="1055"/>
      <c r="E408" s="1082"/>
      <c r="F408" s="1082"/>
      <c r="G408" s="1081"/>
      <c r="H408" s="1049"/>
      <c r="I408" s="1050" t="str">
        <f t="shared" si="27"/>
        <v/>
      </c>
      <c r="J408" s="1051"/>
      <c r="K408" s="1049"/>
      <c r="L408" s="1050" t="str">
        <f t="shared" si="28"/>
        <v/>
      </c>
      <c r="M408" s="1063"/>
      <c r="N408" s="1049"/>
      <c r="O408" s="1083" t="str">
        <f t="shared" si="24"/>
        <v/>
      </c>
      <c r="P408" s="1069"/>
      <c r="Q408" s="1050" t="str">
        <f t="shared" si="29"/>
        <v/>
      </c>
      <c r="R408" s="1060"/>
      <c r="S408" s="1055"/>
      <c r="T408" s="1055"/>
      <c r="U408" s="1055"/>
      <c r="V408" s="1055"/>
      <c r="W408" s="1055"/>
      <c r="X408" s="1055"/>
      <c r="Y408" s="1074"/>
      <c r="Z408" s="1057"/>
      <c r="AA408" s="1055"/>
      <c r="AB408" s="1055"/>
      <c r="AC408" s="1057"/>
      <c r="AD408" s="1057"/>
      <c r="AE408" s="1055"/>
      <c r="AF408" s="1055"/>
      <c r="AG408" s="1055"/>
      <c r="AH408" s="1055"/>
      <c r="AI408" s="1055"/>
      <c r="AJ408" s="1055"/>
      <c r="AK408" s="1055"/>
      <c r="AL408" s="1055"/>
      <c r="AM408" s="1055"/>
      <c r="AN408" s="1055"/>
      <c r="AO408" s="1055"/>
      <c r="AP408" s="1055"/>
      <c r="AQ408" s="1055"/>
      <c r="AR408" s="1055"/>
      <c r="AS408" s="1055"/>
      <c r="AT408" s="1055"/>
    </row>
    <row r="409" ht="18.0" customHeight="1">
      <c r="A409" s="1079"/>
      <c r="B409" s="1079"/>
      <c r="C409" s="1055"/>
      <c r="D409" s="1055"/>
      <c r="E409" s="1082"/>
      <c r="F409" s="1082"/>
      <c r="G409" s="1081"/>
      <c r="H409" s="1049"/>
      <c r="I409" s="1050" t="str">
        <f t="shared" si="27"/>
        <v/>
      </c>
      <c r="J409" s="1051"/>
      <c r="K409" s="1049"/>
      <c r="L409" s="1050" t="str">
        <f t="shared" si="28"/>
        <v/>
      </c>
      <c r="M409" s="1063"/>
      <c r="N409" s="1049"/>
      <c r="O409" s="1083" t="str">
        <f t="shared" si="24"/>
        <v/>
      </c>
      <c r="P409" s="1069"/>
      <c r="Q409" s="1050" t="str">
        <f t="shared" si="29"/>
        <v/>
      </c>
      <c r="R409" s="1060"/>
      <c r="S409" s="1055"/>
      <c r="T409" s="1055"/>
      <c r="U409" s="1055"/>
      <c r="V409" s="1055"/>
      <c r="W409" s="1055"/>
      <c r="X409" s="1055"/>
      <c r="Y409" s="1074"/>
      <c r="Z409" s="1057"/>
      <c r="AA409" s="1055"/>
      <c r="AB409" s="1055"/>
      <c r="AC409" s="1057"/>
      <c r="AD409" s="1057"/>
      <c r="AE409" s="1055"/>
      <c r="AF409" s="1055"/>
      <c r="AG409" s="1055"/>
      <c r="AH409" s="1055"/>
      <c r="AI409" s="1055"/>
      <c r="AJ409" s="1055"/>
      <c r="AK409" s="1055"/>
      <c r="AL409" s="1055"/>
      <c r="AM409" s="1055"/>
      <c r="AN409" s="1055"/>
      <c r="AO409" s="1055"/>
      <c r="AP409" s="1055"/>
      <c r="AQ409" s="1055"/>
      <c r="AR409" s="1055"/>
      <c r="AS409" s="1055"/>
      <c r="AT409" s="1055"/>
    </row>
    <row r="410" ht="18.0" customHeight="1">
      <c r="A410" s="1079"/>
      <c r="B410" s="1079"/>
      <c r="C410" s="1055"/>
      <c r="D410" s="1055"/>
      <c r="E410" s="1082"/>
      <c r="F410" s="1082"/>
      <c r="G410" s="1081"/>
      <c r="H410" s="1049"/>
      <c r="I410" s="1050" t="str">
        <f t="shared" si="27"/>
        <v/>
      </c>
      <c r="J410" s="1051"/>
      <c r="K410" s="1049"/>
      <c r="L410" s="1050" t="str">
        <f t="shared" si="28"/>
        <v/>
      </c>
      <c r="M410" s="1063"/>
      <c r="N410" s="1049"/>
      <c r="O410" s="1083" t="str">
        <f t="shared" si="24"/>
        <v/>
      </c>
      <c r="P410" s="1069"/>
      <c r="Q410" s="1050" t="str">
        <f t="shared" si="29"/>
        <v/>
      </c>
      <c r="R410" s="1060"/>
      <c r="S410" s="1055"/>
      <c r="T410" s="1055"/>
      <c r="U410" s="1055"/>
      <c r="V410" s="1055"/>
      <c r="W410" s="1055"/>
      <c r="X410" s="1055"/>
      <c r="Y410" s="1074"/>
      <c r="Z410" s="1057"/>
      <c r="AA410" s="1055"/>
      <c r="AB410" s="1055"/>
      <c r="AC410" s="1057"/>
      <c r="AD410" s="1057"/>
      <c r="AE410" s="1055"/>
      <c r="AF410" s="1055"/>
      <c r="AG410" s="1055"/>
      <c r="AH410" s="1055"/>
      <c r="AI410" s="1055"/>
      <c r="AJ410" s="1055"/>
      <c r="AK410" s="1055"/>
      <c r="AL410" s="1055"/>
      <c r="AM410" s="1055"/>
      <c r="AN410" s="1055"/>
      <c r="AO410" s="1055"/>
      <c r="AP410" s="1055"/>
      <c r="AQ410" s="1055"/>
      <c r="AR410" s="1055"/>
      <c r="AS410" s="1055"/>
      <c r="AT410" s="1055"/>
    </row>
    <row r="411" ht="18.0" customHeight="1">
      <c r="A411" s="1079"/>
      <c r="B411" s="1079"/>
      <c r="C411" s="1055"/>
      <c r="D411" s="1055"/>
      <c r="E411" s="1082"/>
      <c r="F411" s="1082"/>
      <c r="G411" s="1081"/>
      <c r="H411" s="1049"/>
      <c r="I411" s="1050" t="str">
        <f t="shared" si="27"/>
        <v/>
      </c>
      <c r="J411" s="1051"/>
      <c r="K411" s="1049"/>
      <c r="L411" s="1050" t="str">
        <f t="shared" si="28"/>
        <v/>
      </c>
      <c r="M411" s="1063"/>
      <c r="N411" s="1049"/>
      <c r="O411" s="1083" t="str">
        <f t="shared" si="24"/>
        <v/>
      </c>
      <c r="P411" s="1069"/>
      <c r="Q411" s="1050" t="str">
        <f t="shared" si="29"/>
        <v/>
      </c>
      <c r="R411" s="1060"/>
      <c r="S411" s="1055"/>
      <c r="T411" s="1055"/>
      <c r="U411" s="1055"/>
      <c r="V411" s="1055"/>
      <c r="W411" s="1055"/>
      <c r="X411" s="1055"/>
      <c r="Y411" s="1074"/>
      <c r="Z411" s="1057"/>
      <c r="AA411" s="1055"/>
      <c r="AB411" s="1055"/>
      <c r="AC411" s="1057"/>
      <c r="AD411" s="1057"/>
      <c r="AE411" s="1055"/>
      <c r="AF411" s="1055"/>
      <c r="AG411" s="1055"/>
      <c r="AH411" s="1055"/>
      <c r="AI411" s="1055"/>
      <c r="AJ411" s="1055"/>
      <c r="AK411" s="1055"/>
      <c r="AL411" s="1055"/>
      <c r="AM411" s="1055"/>
      <c r="AN411" s="1055"/>
      <c r="AO411" s="1055"/>
      <c r="AP411" s="1055"/>
      <c r="AQ411" s="1055"/>
      <c r="AR411" s="1055"/>
      <c r="AS411" s="1055"/>
      <c r="AT411" s="1055"/>
    </row>
    <row r="412" ht="18.0" customHeight="1">
      <c r="A412" s="1079"/>
      <c r="B412" s="1079"/>
      <c r="C412" s="1055"/>
      <c r="D412" s="1055"/>
      <c r="E412" s="1082"/>
      <c r="F412" s="1082"/>
      <c r="G412" s="1081"/>
      <c r="H412" s="1049"/>
      <c r="I412" s="1050" t="str">
        <f t="shared" si="27"/>
        <v/>
      </c>
      <c r="J412" s="1051"/>
      <c r="K412" s="1049"/>
      <c r="L412" s="1050" t="str">
        <f t="shared" si="28"/>
        <v/>
      </c>
      <c r="M412" s="1063"/>
      <c r="N412" s="1049"/>
      <c r="O412" s="1083" t="str">
        <f t="shared" si="24"/>
        <v/>
      </c>
      <c r="P412" s="1069"/>
      <c r="Q412" s="1050" t="str">
        <f t="shared" si="29"/>
        <v/>
      </c>
      <c r="R412" s="1060"/>
      <c r="S412" s="1055"/>
      <c r="T412" s="1055"/>
      <c r="U412" s="1055"/>
      <c r="V412" s="1055"/>
      <c r="W412" s="1055"/>
      <c r="X412" s="1055"/>
      <c r="Y412" s="1074"/>
      <c r="Z412" s="1057"/>
      <c r="AA412" s="1055"/>
      <c r="AB412" s="1055"/>
      <c r="AC412" s="1057"/>
      <c r="AD412" s="1057"/>
      <c r="AE412" s="1055"/>
      <c r="AF412" s="1055"/>
      <c r="AG412" s="1055"/>
      <c r="AH412" s="1055"/>
      <c r="AI412" s="1055"/>
      <c r="AJ412" s="1055"/>
      <c r="AK412" s="1055"/>
      <c r="AL412" s="1055"/>
      <c r="AM412" s="1055"/>
      <c r="AN412" s="1055"/>
      <c r="AO412" s="1055"/>
      <c r="AP412" s="1055"/>
      <c r="AQ412" s="1055"/>
      <c r="AR412" s="1055"/>
      <c r="AS412" s="1055"/>
      <c r="AT412" s="1055"/>
    </row>
    <row r="413" ht="18.0" customHeight="1">
      <c r="A413" s="1079"/>
      <c r="B413" s="1079"/>
      <c r="C413" s="1055"/>
      <c r="D413" s="1055"/>
      <c r="E413" s="1082"/>
      <c r="F413" s="1082"/>
      <c r="G413" s="1081"/>
      <c r="H413" s="1049"/>
      <c r="I413" s="1050" t="str">
        <f t="shared" si="27"/>
        <v/>
      </c>
      <c r="J413" s="1051"/>
      <c r="K413" s="1049"/>
      <c r="L413" s="1050" t="str">
        <f t="shared" si="28"/>
        <v/>
      </c>
      <c r="M413" s="1063"/>
      <c r="N413" s="1049"/>
      <c r="O413" s="1083" t="str">
        <f t="shared" si="24"/>
        <v/>
      </c>
      <c r="P413" s="1069"/>
      <c r="Q413" s="1050" t="str">
        <f t="shared" si="29"/>
        <v/>
      </c>
      <c r="R413" s="1060"/>
      <c r="S413" s="1055"/>
      <c r="T413" s="1055"/>
      <c r="U413" s="1055"/>
      <c r="V413" s="1055"/>
      <c r="W413" s="1055"/>
      <c r="X413" s="1055"/>
      <c r="Y413" s="1074"/>
      <c r="Z413" s="1057"/>
      <c r="AA413" s="1055"/>
      <c r="AB413" s="1055"/>
      <c r="AC413" s="1057"/>
      <c r="AD413" s="1057"/>
      <c r="AE413" s="1055"/>
      <c r="AF413" s="1055"/>
      <c r="AG413" s="1055"/>
      <c r="AH413" s="1055"/>
      <c r="AI413" s="1055"/>
      <c r="AJ413" s="1055"/>
      <c r="AK413" s="1055"/>
      <c r="AL413" s="1055"/>
      <c r="AM413" s="1055"/>
      <c r="AN413" s="1055"/>
      <c r="AO413" s="1055"/>
      <c r="AP413" s="1055"/>
      <c r="AQ413" s="1055"/>
      <c r="AR413" s="1055"/>
      <c r="AS413" s="1055"/>
      <c r="AT413" s="1055"/>
    </row>
    <row r="414" ht="18.0" customHeight="1">
      <c r="A414" s="1079"/>
      <c r="B414" s="1079"/>
      <c r="C414" s="1055"/>
      <c r="D414" s="1055"/>
      <c r="E414" s="1082"/>
      <c r="F414" s="1082"/>
      <c r="G414" s="1081"/>
      <c r="H414" s="1049"/>
      <c r="I414" s="1050" t="str">
        <f t="shared" si="27"/>
        <v/>
      </c>
      <c r="J414" s="1051"/>
      <c r="K414" s="1049"/>
      <c r="L414" s="1050" t="str">
        <f t="shared" si="28"/>
        <v/>
      </c>
      <c r="M414" s="1063"/>
      <c r="N414" s="1049"/>
      <c r="O414" s="1083" t="str">
        <f t="shared" si="24"/>
        <v/>
      </c>
      <c r="P414" s="1069"/>
      <c r="Q414" s="1050" t="str">
        <f t="shared" si="29"/>
        <v/>
      </c>
      <c r="R414" s="1060"/>
      <c r="S414" s="1055"/>
      <c r="T414" s="1055"/>
      <c r="U414" s="1055"/>
      <c r="V414" s="1055"/>
      <c r="W414" s="1055"/>
      <c r="X414" s="1055"/>
      <c r="Y414" s="1074"/>
      <c r="Z414" s="1057"/>
      <c r="AA414" s="1055"/>
      <c r="AB414" s="1055"/>
      <c r="AC414" s="1057"/>
      <c r="AD414" s="1057"/>
      <c r="AE414" s="1055"/>
      <c r="AF414" s="1055"/>
      <c r="AG414" s="1055"/>
      <c r="AH414" s="1055"/>
      <c r="AI414" s="1055"/>
      <c r="AJ414" s="1055"/>
      <c r="AK414" s="1055"/>
      <c r="AL414" s="1055"/>
      <c r="AM414" s="1055"/>
      <c r="AN414" s="1055"/>
      <c r="AO414" s="1055"/>
      <c r="AP414" s="1055"/>
      <c r="AQ414" s="1055"/>
      <c r="AR414" s="1055"/>
      <c r="AS414" s="1055"/>
      <c r="AT414" s="1055"/>
    </row>
    <row r="415" ht="18.0" customHeight="1">
      <c r="A415" s="1079"/>
      <c r="B415" s="1079"/>
      <c r="C415" s="1055"/>
      <c r="D415" s="1055"/>
      <c r="E415" s="1082"/>
      <c r="F415" s="1082"/>
      <c r="G415" s="1081"/>
      <c r="H415" s="1049"/>
      <c r="I415" s="1050" t="str">
        <f t="shared" si="27"/>
        <v/>
      </c>
      <c r="J415" s="1051"/>
      <c r="K415" s="1049"/>
      <c r="L415" s="1050" t="str">
        <f t="shared" si="28"/>
        <v/>
      </c>
      <c r="M415" s="1063"/>
      <c r="N415" s="1049"/>
      <c r="O415" s="1083" t="str">
        <f t="shared" si="24"/>
        <v/>
      </c>
      <c r="P415" s="1069"/>
      <c r="Q415" s="1050" t="str">
        <f t="shared" si="29"/>
        <v/>
      </c>
      <c r="R415" s="1060"/>
      <c r="S415" s="1055"/>
      <c r="T415" s="1055"/>
      <c r="U415" s="1055"/>
      <c r="V415" s="1055"/>
      <c r="W415" s="1055"/>
      <c r="X415" s="1055"/>
      <c r="Y415" s="1074"/>
      <c r="Z415" s="1057"/>
      <c r="AA415" s="1055"/>
      <c r="AB415" s="1055"/>
      <c r="AC415" s="1057"/>
      <c r="AD415" s="1057"/>
      <c r="AE415" s="1055"/>
      <c r="AF415" s="1055"/>
      <c r="AG415" s="1055"/>
      <c r="AH415" s="1055"/>
      <c r="AI415" s="1055"/>
      <c r="AJ415" s="1055"/>
      <c r="AK415" s="1055"/>
      <c r="AL415" s="1055"/>
      <c r="AM415" s="1055"/>
      <c r="AN415" s="1055"/>
      <c r="AO415" s="1055"/>
      <c r="AP415" s="1055"/>
      <c r="AQ415" s="1055"/>
      <c r="AR415" s="1055"/>
      <c r="AS415" s="1055"/>
      <c r="AT415" s="1055"/>
    </row>
    <row r="416" ht="18.0" customHeight="1">
      <c r="A416" s="1079"/>
      <c r="B416" s="1079"/>
      <c r="C416" s="1055"/>
      <c r="D416" s="1055"/>
      <c r="E416" s="1082"/>
      <c r="F416" s="1082"/>
      <c r="G416" s="1081"/>
      <c r="H416" s="1049"/>
      <c r="I416" s="1050" t="str">
        <f t="shared" si="27"/>
        <v/>
      </c>
      <c r="J416" s="1051"/>
      <c r="K416" s="1049"/>
      <c r="L416" s="1050" t="str">
        <f t="shared" si="28"/>
        <v/>
      </c>
      <c r="M416" s="1063"/>
      <c r="N416" s="1049"/>
      <c r="O416" s="1083" t="str">
        <f t="shared" si="24"/>
        <v/>
      </c>
      <c r="P416" s="1069"/>
      <c r="Q416" s="1050" t="str">
        <f t="shared" si="29"/>
        <v/>
      </c>
      <c r="R416" s="1060"/>
      <c r="S416" s="1055"/>
      <c r="T416" s="1055"/>
      <c r="U416" s="1055"/>
      <c r="V416" s="1055"/>
      <c r="W416" s="1055"/>
      <c r="X416" s="1055"/>
      <c r="Y416" s="1074"/>
      <c r="Z416" s="1057"/>
      <c r="AA416" s="1055"/>
      <c r="AB416" s="1055"/>
      <c r="AC416" s="1057"/>
      <c r="AD416" s="1057"/>
      <c r="AE416" s="1055"/>
      <c r="AF416" s="1055"/>
      <c r="AG416" s="1055"/>
      <c r="AH416" s="1055"/>
      <c r="AI416" s="1055"/>
      <c r="AJ416" s="1055"/>
      <c r="AK416" s="1055"/>
      <c r="AL416" s="1055"/>
      <c r="AM416" s="1055"/>
      <c r="AN416" s="1055"/>
      <c r="AO416" s="1055"/>
      <c r="AP416" s="1055"/>
      <c r="AQ416" s="1055"/>
      <c r="AR416" s="1055"/>
      <c r="AS416" s="1055"/>
      <c r="AT416" s="1055"/>
    </row>
    <row r="417" ht="18.0" customHeight="1">
      <c r="A417" s="1079"/>
      <c r="B417" s="1079"/>
      <c r="C417" s="1055"/>
      <c r="D417" s="1055"/>
      <c r="E417" s="1082"/>
      <c r="F417" s="1082"/>
      <c r="G417" s="1081"/>
      <c r="H417" s="1049"/>
      <c r="I417" s="1050" t="str">
        <f t="shared" si="27"/>
        <v/>
      </c>
      <c r="J417" s="1051"/>
      <c r="K417" s="1049"/>
      <c r="L417" s="1050" t="str">
        <f t="shared" si="28"/>
        <v/>
      </c>
      <c r="M417" s="1063"/>
      <c r="N417" s="1049"/>
      <c r="O417" s="1083" t="str">
        <f t="shared" si="24"/>
        <v/>
      </c>
      <c r="P417" s="1069"/>
      <c r="Q417" s="1050" t="str">
        <f t="shared" si="29"/>
        <v/>
      </c>
      <c r="R417" s="1060"/>
      <c r="S417" s="1055"/>
      <c r="T417" s="1055"/>
      <c r="U417" s="1055"/>
      <c r="V417" s="1055"/>
      <c r="W417" s="1055"/>
      <c r="X417" s="1055"/>
      <c r="Y417" s="1074"/>
      <c r="Z417" s="1057"/>
      <c r="AA417" s="1055"/>
      <c r="AB417" s="1055"/>
      <c r="AC417" s="1057"/>
      <c r="AD417" s="1057"/>
      <c r="AE417" s="1055"/>
      <c r="AF417" s="1055"/>
      <c r="AG417" s="1055"/>
      <c r="AH417" s="1055"/>
      <c r="AI417" s="1055"/>
      <c r="AJ417" s="1055"/>
      <c r="AK417" s="1055"/>
      <c r="AL417" s="1055"/>
      <c r="AM417" s="1055"/>
      <c r="AN417" s="1055"/>
      <c r="AO417" s="1055"/>
      <c r="AP417" s="1055"/>
      <c r="AQ417" s="1055"/>
      <c r="AR417" s="1055"/>
      <c r="AS417" s="1055"/>
      <c r="AT417" s="1055"/>
    </row>
    <row r="418" ht="18.0" customHeight="1">
      <c r="A418" s="1079"/>
      <c r="B418" s="1079"/>
      <c r="C418" s="1055"/>
      <c r="D418" s="1055"/>
      <c r="E418" s="1082"/>
      <c r="F418" s="1082"/>
      <c r="G418" s="1081"/>
      <c r="H418" s="1049"/>
      <c r="I418" s="1050" t="str">
        <f t="shared" si="27"/>
        <v/>
      </c>
      <c r="J418" s="1051"/>
      <c r="K418" s="1049"/>
      <c r="L418" s="1050" t="str">
        <f t="shared" si="28"/>
        <v/>
      </c>
      <c r="M418" s="1063"/>
      <c r="N418" s="1049"/>
      <c r="O418" s="1083" t="str">
        <f t="shared" si="24"/>
        <v/>
      </c>
      <c r="P418" s="1069"/>
      <c r="Q418" s="1050" t="str">
        <f t="shared" si="29"/>
        <v/>
      </c>
      <c r="R418" s="1060"/>
      <c r="S418" s="1055"/>
      <c r="T418" s="1055"/>
      <c r="U418" s="1055"/>
      <c r="V418" s="1055"/>
      <c r="W418" s="1055"/>
      <c r="X418" s="1055"/>
      <c r="Y418" s="1074"/>
      <c r="Z418" s="1057"/>
      <c r="AA418" s="1055"/>
      <c r="AB418" s="1055"/>
      <c r="AC418" s="1057"/>
      <c r="AD418" s="1057"/>
      <c r="AE418" s="1055"/>
      <c r="AF418" s="1055"/>
      <c r="AG418" s="1055"/>
      <c r="AH418" s="1055"/>
      <c r="AI418" s="1055"/>
      <c r="AJ418" s="1055"/>
      <c r="AK418" s="1055"/>
      <c r="AL418" s="1055"/>
      <c r="AM418" s="1055"/>
      <c r="AN418" s="1055"/>
      <c r="AO418" s="1055"/>
      <c r="AP418" s="1055"/>
      <c r="AQ418" s="1055"/>
      <c r="AR418" s="1055"/>
      <c r="AS418" s="1055"/>
      <c r="AT418" s="1055"/>
    </row>
    <row r="419" ht="18.0" customHeight="1">
      <c r="A419" s="1079"/>
      <c r="B419" s="1079"/>
      <c r="C419" s="1055"/>
      <c r="D419" s="1055"/>
      <c r="E419" s="1082"/>
      <c r="F419" s="1082"/>
      <c r="G419" s="1081"/>
      <c r="H419" s="1049"/>
      <c r="I419" s="1050" t="str">
        <f t="shared" si="27"/>
        <v/>
      </c>
      <c r="J419" s="1051"/>
      <c r="K419" s="1049"/>
      <c r="L419" s="1050" t="str">
        <f t="shared" si="28"/>
        <v/>
      </c>
      <c r="M419" s="1063"/>
      <c r="N419" s="1049"/>
      <c r="O419" s="1083" t="str">
        <f t="shared" si="24"/>
        <v/>
      </c>
      <c r="P419" s="1069"/>
      <c r="Q419" s="1050" t="str">
        <f t="shared" si="29"/>
        <v/>
      </c>
      <c r="R419" s="1060"/>
      <c r="S419" s="1055"/>
      <c r="T419" s="1055"/>
      <c r="U419" s="1055"/>
      <c r="V419" s="1055"/>
      <c r="W419" s="1055"/>
      <c r="X419" s="1055"/>
      <c r="Y419" s="1074"/>
      <c r="Z419" s="1057"/>
      <c r="AA419" s="1055"/>
      <c r="AB419" s="1055"/>
      <c r="AC419" s="1057"/>
      <c r="AD419" s="1057"/>
      <c r="AE419" s="1055"/>
      <c r="AF419" s="1055"/>
      <c r="AG419" s="1055"/>
      <c r="AH419" s="1055"/>
      <c r="AI419" s="1055"/>
      <c r="AJ419" s="1055"/>
      <c r="AK419" s="1055"/>
      <c r="AL419" s="1055"/>
      <c r="AM419" s="1055"/>
      <c r="AN419" s="1055"/>
      <c r="AO419" s="1055"/>
      <c r="AP419" s="1055"/>
      <c r="AQ419" s="1055"/>
      <c r="AR419" s="1055"/>
      <c r="AS419" s="1055"/>
      <c r="AT419" s="1055"/>
    </row>
    <row r="420" ht="18.0" customHeight="1">
      <c r="A420" s="1079"/>
      <c r="B420" s="1079"/>
      <c r="C420" s="1055"/>
      <c r="D420" s="1055"/>
      <c r="E420" s="1082"/>
      <c r="F420" s="1082"/>
      <c r="G420" s="1081"/>
      <c r="H420" s="1049"/>
      <c r="I420" s="1050" t="str">
        <f t="shared" si="27"/>
        <v/>
      </c>
      <c r="J420" s="1051"/>
      <c r="K420" s="1049"/>
      <c r="L420" s="1050" t="str">
        <f t="shared" si="28"/>
        <v/>
      </c>
      <c r="M420" s="1063"/>
      <c r="N420" s="1049"/>
      <c r="O420" s="1083" t="str">
        <f t="shared" si="24"/>
        <v/>
      </c>
      <c r="P420" s="1069"/>
      <c r="Q420" s="1050" t="str">
        <f t="shared" si="29"/>
        <v/>
      </c>
      <c r="R420" s="1060"/>
      <c r="S420" s="1055"/>
      <c r="T420" s="1055"/>
      <c r="U420" s="1055"/>
      <c r="V420" s="1055"/>
      <c r="W420" s="1055"/>
      <c r="X420" s="1055"/>
      <c r="Y420" s="1074"/>
      <c r="Z420" s="1057"/>
      <c r="AA420" s="1055"/>
      <c r="AB420" s="1055"/>
      <c r="AC420" s="1057"/>
      <c r="AD420" s="1057"/>
      <c r="AE420" s="1055"/>
      <c r="AF420" s="1055"/>
      <c r="AG420" s="1055"/>
      <c r="AH420" s="1055"/>
      <c r="AI420" s="1055"/>
      <c r="AJ420" s="1055"/>
      <c r="AK420" s="1055"/>
      <c r="AL420" s="1055"/>
      <c r="AM420" s="1055"/>
      <c r="AN420" s="1055"/>
      <c r="AO420" s="1055"/>
      <c r="AP420" s="1055"/>
      <c r="AQ420" s="1055"/>
      <c r="AR420" s="1055"/>
      <c r="AS420" s="1055"/>
      <c r="AT420" s="1055"/>
    </row>
    <row r="421" ht="18.0" customHeight="1">
      <c r="A421" s="1079"/>
      <c r="B421" s="1079"/>
      <c r="C421" s="1055"/>
      <c r="D421" s="1055"/>
      <c r="E421" s="1082"/>
      <c r="F421" s="1082"/>
      <c r="G421" s="1081"/>
      <c r="H421" s="1049"/>
      <c r="I421" s="1050" t="str">
        <f t="shared" si="27"/>
        <v/>
      </c>
      <c r="J421" s="1051"/>
      <c r="K421" s="1049"/>
      <c r="L421" s="1050" t="str">
        <f t="shared" si="28"/>
        <v/>
      </c>
      <c r="M421" s="1063"/>
      <c r="N421" s="1049"/>
      <c r="O421" s="1083" t="str">
        <f t="shared" si="24"/>
        <v/>
      </c>
      <c r="P421" s="1069"/>
      <c r="Q421" s="1050" t="str">
        <f t="shared" si="29"/>
        <v/>
      </c>
      <c r="R421" s="1060"/>
      <c r="S421" s="1055"/>
      <c r="T421" s="1055"/>
      <c r="U421" s="1055"/>
      <c r="V421" s="1055"/>
      <c r="W421" s="1055"/>
      <c r="X421" s="1055"/>
      <c r="Y421" s="1074"/>
      <c r="Z421" s="1057"/>
      <c r="AA421" s="1055"/>
      <c r="AB421" s="1055"/>
      <c r="AC421" s="1057"/>
      <c r="AD421" s="1057"/>
      <c r="AE421" s="1055"/>
      <c r="AF421" s="1055"/>
      <c r="AG421" s="1055"/>
      <c r="AH421" s="1055"/>
      <c r="AI421" s="1055"/>
      <c r="AJ421" s="1055"/>
      <c r="AK421" s="1055"/>
      <c r="AL421" s="1055"/>
      <c r="AM421" s="1055"/>
      <c r="AN421" s="1055"/>
      <c r="AO421" s="1055"/>
      <c r="AP421" s="1055"/>
      <c r="AQ421" s="1055"/>
      <c r="AR421" s="1055"/>
      <c r="AS421" s="1055"/>
      <c r="AT421" s="1055"/>
    </row>
    <row r="422" ht="18.0" customHeight="1">
      <c r="A422" s="1079"/>
      <c r="B422" s="1079"/>
      <c r="C422" s="1055"/>
      <c r="D422" s="1055"/>
      <c r="E422" s="1082"/>
      <c r="F422" s="1082"/>
      <c r="G422" s="1081"/>
      <c r="H422" s="1049"/>
      <c r="I422" s="1050" t="str">
        <f t="shared" si="27"/>
        <v/>
      </c>
      <c r="J422" s="1051"/>
      <c r="K422" s="1049"/>
      <c r="L422" s="1050" t="str">
        <f t="shared" si="28"/>
        <v/>
      </c>
      <c r="M422" s="1063"/>
      <c r="N422" s="1049"/>
      <c r="O422" s="1083" t="str">
        <f t="shared" si="24"/>
        <v/>
      </c>
      <c r="P422" s="1069"/>
      <c r="Q422" s="1050" t="str">
        <f t="shared" si="29"/>
        <v/>
      </c>
      <c r="R422" s="1060"/>
      <c r="S422" s="1055"/>
      <c r="T422" s="1055"/>
      <c r="U422" s="1055"/>
      <c r="V422" s="1055"/>
      <c r="W422" s="1055"/>
      <c r="X422" s="1055"/>
      <c r="Y422" s="1074"/>
      <c r="Z422" s="1057"/>
      <c r="AA422" s="1055"/>
      <c r="AB422" s="1055"/>
      <c r="AC422" s="1057"/>
      <c r="AD422" s="1057"/>
      <c r="AE422" s="1055"/>
      <c r="AF422" s="1055"/>
      <c r="AG422" s="1055"/>
      <c r="AH422" s="1055"/>
      <c r="AI422" s="1055"/>
      <c r="AJ422" s="1055"/>
      <c r="AK422" s="1055"/>
      <c r="AL422" s="1055"/>
      <c r="AM422" s="1055"/>
      <c r="AN422" s="1055"/>
      <c r="AO422" s="1055"/>
      <c r="AP422" s="1055"/>
      <c r="AQ422" s="1055"/>
      <c r="AR422" s="1055"/>
      <c r="AS422" s="1055"/>
      <c r="AT422" s="1055"/>
    </row>
    <row r="423" ht="18.0" customHeight="1">
      <c r="A423" s="1079"/>
      <c r="B423" s="1079"/>
      <c r="C423" s="1055"/>
      <c r="D423" s="1055"/>
      <c r="E423" s="1082"/>
      <c r="F423" s="1082"/>
      <c r="G423" s="1081"/>
      <c r="H423" s="1049"/>
      <c r="I423" s="1050" t="str">
        <f t="shared" si="27"/>
        <v/>
      </c>
      <c r="J423" s="1051"/>
      <c r="K423" s="1049"/>
      <c r="L423" s="1050" t="str">
        <f t="shared" si="28"/>
        <v/>
      </c>
      <c r="M423" s="1063"/>
      <c r="N423" s="1049"/>
      <c r="O423" s="1083" t="str">
        <f t="shared" si="24"/>
        <v/>
      </c>
      <c r="P423" s="1069"/>
      <c r="Q423" s="1050" t="str">
        <f t="shared" si="29"/>
        <v/>
      </c>
      <c r="R423" s="1060"/>
      <c r="S423" s="1055"/>
      <c r="T423" s="1055"/>
      <c r="U423" s="1055"/>
      <c r="V423" s="1055"/>
      <c r="W423" s="1055"/>
      <c r="X423" s="1055"/>
      <c r="Y423" s="1074"/>
      <c r="Z423" s="1057"/>
      <c r="AA423" s="1055"/>
      <c r="AB423" s="1055"/>
      <c r="AC423" s="1057"/>
      <c r="AD423" s="1057"/>
      <c r="AE423" s="1055"/>
      <c r="AF423" s="1055"/>
      <c r="AG423" s="1055"/>
      <c r="AH423" s="1055"/>
      <c r="AI423" s="1055"/>
      <c r="AJ423" s="1055"/>
      <c r="AK423" s="1055"/>
      <c r="AL423" s="1055"/>
      <c r="AM423" s="1055"/>
      <c r="AN423" s="1055"/>
      <c r="AO423" s="1055"/>
      <c r="AP423" s="1055"/>
      <c r="AQ423" s="1055"/>
      <c r="AR423" s="1055"/>
      <c r="AS423" s="1055"/>
      <c r="AT423" s="1055"/>
    </row>
    <row r="424" ht="18.0" customHeight="1">
      <c r="A424" s="1079"/>
      <c r="B424" s="1079"/>
      <c r="C424" s="1055"/>
      <c r="D424" s="1055"/>
      <c r="E424" s="1082"/>
      <c r="F424" s="1082"/>
      <c r="G424" s="1081"/>
      <c r="H424" s="1049"/>
      <c r="I424" s="1050" t="str">
        <f t="shared" si="27"/>
        <v/>
      </c>
      <c r="J424" s="1051"/>
      <c r="K424" s="1049"/>
      <c r="L424" s="1050" t="str">
        <f t="shared" si="28"/>
        <v/>
      </c>
      <c r="M424" s="1063"/>
      <c r="N424" s="1049"/>
      <c r="O424" s="1083" t="str">
        <f t="shared" si="24"/>
        <v/>
      </c>
      <c r="P424" s="1069"/>
      <c r="Q424" s="1050" t="str">
        <f t="shared" si="29"/>
        <v/>
      </c>
      <c r="R424" s="1060"/>
      <c r="S424" s="1055"/>
      <c r="T424" s="1055"/>
      <c r="U424" s="1055"/>
      <c r="V424" s="1055"/>
      <c r="W424" s="1055"/>
      <c r="X424" s="1055"/>
      <c r="Y424" s="1074"/>
      <c r="Z424" s="1057"/>
      <c r="AA424" s="1055"/>
      <c r="AB424" s="1055"/>
      <c r="AC424" s="1057"/>
      <c r="AD424" s="1057"/>
      <c r="AE424" s="1055"/>
      <c r="AF424" s="1055"/>
      <c r="AG424" s="1055"/>
      <c r="AH424" s="1055"/>
      <c r="AI424" s="1055"/>
      <c r="AJ424" s="1055"/>
      <c r="AK424" s="1055"/>
      <c r="AL424" s="1055"/>
      <c r="AM424" s="1055"/>
      <c r="AN424" s="1055"/>
      <c r="AO424" s="1055"/>
      <c r="AP424" s="1055"/>
      <c r="AQ424" s="1055"/>
      <c r="AR424" s="1055"/>
      <c r="AS424" s="1055"/>
      <c r="AT424" s="1055"/>
    </row>
    <row r="425" ht="18.0" customHeight="1">
      <c r="A425" s="1079"/>
      <c r="B425" s="1079"/>
      <c r="C425" s="1055"/>
      <c r="D425" s="1055"/>
      <c r="E425" s="1082"/>
      <c r="F425" s="1082"/>
      <c r="G425" s="1081"/>
      <c r="H425" s="1049"/>
      <c r="I425" s="1050" t="str">
        <f t="shared" si="27"/>
        <v/>
      </c>
      <c r="J425" s="1051"/>
      <c r="K425" s="1049"/>
      <c r="L425" s="1050" t="str">
        <f t="shared" si="28"/>
        <v/>
      </c>
      <c r="M425" s="1063"/>
      <c r="N425" s="1049"/>
      <c r="O425" s="1083" t="str">
        <f t="shared" si="24"/>
        <v/>
      </c>
      <c r="P425" s="1069"/>
      <c r="Q425" s="1050" t="str">
        <f t="shared" si="29"/>
        <v/>
      </c>
      <c r="R425" s="1060"/>
      <c r="S425" s="1055"/>
      <c r="T425" s="1055"/>
      <c r="U425" s="1055"/>
      <c r="V425" s="1055"/>
      <c r="W425" s="1055"/>
      <c r="X425" s="1055"/>
      <c r="Y425" s="1074"/>
      <c r="Z425" s="1057"/>
      <c r="AA425" s="1055"/>
      <c r="AB425" s="1055"/>
      <c r="AC425" s="1057"/>
      <c r="AD425" s="1057"/>
      <c r="AE425" s="1055"/>
      <c r="AF425" s="1055"/>
      <c r="AG425" s="1055"/>
      <c r="AH425" s="1055"/>
      <c r="AI425" s="1055"/>
      <c r="AJ425" s="1055"/>
      <c r="AK425" s="1055"/>
      <c r="AL425" s="1055"/>
      <c r="AM425" s="1055"/>
      <c r="AN425" s="1055"/>
      <c r="AO425" s="1055"/>
      <c r="AP425" s="1055"/>
      <c r="AQ425" s="1055"/>
      <c r="AR425" s="1055"/>
      <c r="AS425" s="1055"/>
      <c r="AT425" s="1055"/>
    </row>
    <row r="426" ht="18.0" customHeight="1">
      <c r="A426" s="1079"/>
      <c r="B426" s="1079"/>
      <c r="C426" s="1055"/>
      <c r="D426" s="1055"/>
      <c r="E426" s="1082"/>
      <c r="F426" s="1082"/>
      <c r="G426" s="1081"/>
      <c r="H426" s="1049"/>
      <c r="I426" s="1050" t="str">
        <f t="shared" si="27"/>
        <v/>
      </c>
      <c r="J426" s="1051"/>
      <c r="K426" s="1049"/>
      <c r="L426" s="1050" t="str">
        <f t="shared" si="28"/>
        <v/>
      </c>
      <c r="M426" s="1063"/>
      <c r="N426" s="1049"/>
      <c r="O426" s="1083" t="str">
        <f t="shared" si="24"/>
        <v/>
      </c>
      <c r="P426" s="1069"/>
      <c r="Q426" s="1050" t="str">
        <f t="shared" si="29"/>
        <v/>
      </c>
      <c r="R426" s="1060"/>
      <c r="S426" s="1055"/>
      <c r="T426" s="1055"/>
      <c r="U426" s="1055"/>
      <c r="V426" s="1055"/>
      <c r="W426" s="1055"/>
      <c r="X426" s="1055"/>
      <c r="Y426" s="1074"/>
      <c r="Z426" s="1057"/>
      <c r="AA426" s="1055"/>
      <c r="AB426" s="1055"/>
      <c r="AC426" s="1057"/>
      <c r="AD426" s="1057"/>
      <c r="AE426" s="1055"/>
      <c r="AF426" s="1055"/>
      <c r="AG426" s="1055"/>
      <c r="AH426" s="1055"/>
      <c r="AI426" s="1055"/>
      <c r="AJ426" s="1055"/>
      <c r="AK426" s="1055"/>
      <c r="AL426" s="1055"/>
      <c r="AM426" s="1055"/>
      <c r="AN426" s="1055"/>
      <c r="AO426" s="1055"/>
      <c r="AP426" s="1055"/>
      <c r="AQ426" s="1055"/>
      <c r="AR426" s="1055"/>
      <c r="AS426" s="1055"/>
      <c r="AT426" s="1055"/>
    </row>
    <row r="427" ht="18.0" customHeight="1">
      <c r="A427" s="1079"/>
      <c r="B427" s="1079"/>
      <c r="C427" s="1055"/>
      <c r="D427" s="1055"/>
      <c r="E427" s="1082"/>
      <c r="F427" s="1082"/>
      <c r="G427" s="1081"/>
      <c r="H427" s="1049"/>
      <c r="I427" s="1050" t="str">
        <f t="shared" si="27"/>
        <v/>
      </c>
      <c r="J427" s="1051"/>
      <c r="K427" s="1049"/>
      <c r="L427" s="1050" t="str">
        <f t="shared" si="28"/>
        <v/>
      </c>
      <c r="M427" s="1063"/>
      <c r="N427" s="1049"/>
      <c r="O427" s="1083" t="str">
        <f t="shared" si="24"/>
        <v/>
      </c>
      <c r="P427" s="1069"/>
      <c r="Q427" s="1050" t="str">
        <f t="shared" si="29"/>
        <v/>
      </c>
      <c r="R427" s="1060"/>
      <c r="S427" s="1055"/>
      <c r="T427" s="1055"/>
      <c r="U427" s="1055"/>
      <c r="V427" s="1055"/>
      <c r="W427" s="1055"/>
      <c r="X427" s="1055"/>
      <c r="Y427" s="1074"/>
      <c r="Z427" s="1057"/>
      <c r="AA427" s="1055"/>
      <c r="AB427" s="1055"/>
      <c r="AC427" s="1057"/>
      <c r="AD427" s="1057"/>
      <c r="AE427" s="1055"/>
      <c r="AF427" s="1055"/>
      <c r="AG427" s="1055"/>
      <c r="AH427" s="1055"/>
      <c r="AI427" s="1055"/>
      <c r="AJ427" s="1055"/>
      <c r="AK427" s="1055"/>
      <c r="AL427" s="1055"/>
      <c r="AM427" s="1055"/>
      <c r="AN427" s="1055"/>
      <c r="AO427" s="1055"/>
      <c r="AP427" s="1055"/>
      <c r="AQ427" s="1055"/>
      <c r="AR427" s="1055"/>
      <c r="AS427" s="1055"/>
      <c r="AT427" s="1055"/>
    </row>
    <row r="428" ht="18.0" customHeight="1">
      <c r="A428" s="1079"/>
      <c r="B428" s="1079"/>
      <c r="C428" s="1055"/>
      <c r="D428" s="1055"/>
      <c r="E428" s="1082"/>
      <c r="F428" s="1082"/>
      <c r="G428" s="1081"/>
      <c r="H428" s="1049"/>
      <c r="I428" s="1050" t="str">
        <f t="shared" si="27"/>
        <v/>
      </c>
      <c r="J428" s="1051"/>
      <c r="K428" s="1049"/>
      <c r="L428" s="1050" t="str">
        <f t="shared" si="28"/>
        <v/>
      </c>
      <c r="M428" s="1063"/>
      <c r="N428" s="1049"/>
      <c r="O428" s="1083" t="str">
        <f t="shared" si="24"/>
        <v/>
      </c>
      <c r="P428" s="1069"/>
      <c r="Q428" s="1050" t="str">
        <f t="shared" si="29"/>
        <v/>
      </c>
      <c r="R428" s="1060"/>
      <c r="S428" s="1055"/>
      <c r="T428" s="1055"/>
      <c r="U428" s="1055"/>
      <c r="V428" s="1055"/>
      <c r="W428" s="1055"/>
      <c r="X428" s="1055"/>
      <c r="Y428" s="1074"/>
      <c r="Z428" s="1057"/>
      <c r="AA428" s="1055"/>
      <c r="AB428" s="1055"/>
      <c r="AC428" s="1057"/>
      <c r="AD428" s="1057"/>
      <c r="AE428" s="1055"/>
      <c r="AF428" s="1055"/>
      <c r="AG428" s="1055"/>
      <c r="AH428" s="1055"/>
      <c r="AI428" s="1055"/>
      <c r="AJ428" s="1055"/>
      <c r="AK428" s="1055"/>
      <c r="AL428" s="1055"/>
      <c r="AM428" s="1055"/>
      <c r="AN428" s="1055"/>
      <c r="AO428" s="1055"/>
      <c r="AP428" s="1055"/>
      <c r="AQ428" s="1055"/>
      <c r="AR428" s="1055"/>
      <c r="AS428" s="1055"/>
      <c r="AT428" s="1055"/>
    </row>
    <row r="429" ht="18.0" customHeight="1">
      <c r="A429" s="1079"/>
      <c r="B429" s="1079"/>
      <c r="C429" s="1055"/>
      <c r="D429" s="1055"/>
      <c r="E429" s="1082"/>
      <c r="F429" s="1082"/>
      <c r="G429" s="1081"/>
      <c r="H429" s="1049"/>
      <c r="I429" s="1050" t="str">
        <f t="shared" si="27"/>
        <v/>
      </c>
      <c r="J429" s="1051"/>
      <c r="K429" s="1049"/>
      <c r="L429" s="1050" t="str">
        <f t="shared" si="28"/>
        <v/>
      </c>
      <c r="M429" s="1063"/>
      <c r="N429" s="1049"/>
      <c r="O429" s="1083" t="str">
        <f t="shared" si="24"/>
        <v/>
      </c>
      <c r="P429" s="1069"/>
      <c r="Q429" s="1050" t="str">
        <f t="shared" si="29"/>
        <v/>
      </c>
      <c r="R429" s="1060"/>
      <c r="S429" s="1055"/>
      <c r="T429" s="1055"/>
      <c r="U429" s="1055"/>
      <c r="V429" s="1055"/>
      <c r="W429" s="1055"/>
      <c r="X429" s="1055"/>
      <c r="Y429" s="1074"/>
      <c r="Z429" s="1057"/>
      <c r="AA429" s="1055"/>
      <c r="AB429" s="1055"/>
      <c r="AC429" s="1057"/>
      <c r="AD429" s="1057"/>
      <c r="AE429" s="1055"/>
      <c r="AF429" s="1055"/>
      <c r="AG429" s="1055"/>
      <c r="AH429" s="1055"/>
      <c r="AI429" s="1055"/>
      <c r="AJ429" s="1055"/>
      <c r="AK429" s="1055"/>
      <c r="AL429" s="1055"/>
      <c r="AM429" s="1055"/>
      <c r="AN429" s="1055"/>
      <c r="AO429" s="1055"/>
      <c r="AP429" s="1055"/>
      <c r="AQ429" s="1055"/>
      <c r="AR429" s="1055"/>
      <c r="AS429" s="1055"/>
      <c r="AT429" s="1055"/>
    </row>
    <row r="430" ht="18.0" customHeight="1">
      <c r="A430" s="1079"/>
      <c r="B430" s="1079"/>
      <c r="C430" s="1055"/>
      <c r="D430" s="1055"/>
      <c r="E430" s="1082"/>
      <c r="F430" s="1082"/>
      <c r="G430" s="1081"/>
      <c r="H430" s="1049"/>
      <c r="I430" s="1050" t="str">
        <f t="shared" si="27"/>
        <v/>
      </c>
      <c r="J430" s="1051"/>
      <c r="K430" s="1049"/>
      <c r="L430" s="1050" t="str">
        <f t="shared" si="28"/>
        <v/>
      </c>
      <c r="M430" s="1063"/>
      <c r="N430" s="1049"/>
      <c r="O430" s="1083" t="str">
        <f t="shared" si="24"/>
        <v/>
      </c>
      <c r="P430" s="1069"/>
      <c r="Q430" s="1050" t="str">
        <f t="shared" si="29"/>
        <v/>
      </c>
      <c r="R430" s="1060"/>
      <c r="S430" s="1055"/>
      <c r="T430" s="1055"/>
      <c r="U430" s="1055"/>
      <c r="V430" s="1055"/>
      <c r="W430" s="1055"/>
      <c r="X430" s="1055"/>
      <c r="Y430" s="1074"/>
      <c r="Z430" s="1057"/>
      <c r="AA430" s="1055"/>
      <c r="AB430" s="1055"/>
      <c r="AC430" s="1057"/>
      <c r="AD430" s="1057"/>
      <c r="AE430" s="1055"/>
      <c r="AF430" s="1055"/>
      <c r="AG430" s="1055"/>
      <c r="AH430" s="1055"/>
      <c r="AI430" s="1055"/>
      <c r="AJ430" s="1055"/>
      <c r="AK430" s="1055"/>
      <c r="AL430" s="1055"/>
      <c r="AM430" s="1055"/>
      <c r="AN430" s="1055"/>
      <c r="AO430" s="1055"/>
      <c r="AP430" s="1055"/>
      <c r="AQ430" s="1055"/>
      <c r="AR430" s="1055"/>
      <c r="AS430" s="1055"/>
      <c r="AT430" s="1055"/>
    </row>
    <row r="431" ht="18.0" customHeight="1">
      <c r="A431" s="1079"/>
      <c r="B431" s="1079"/>
      <c r="C431" s="1055"/>
      <c r="D431" s="1055"/>
      <c r="E431" s="1082"/>
      <c r="F431" s="1082"/>
      <c r="G431" s="1081"/>
      <c r="H431" s="1049"/>
      <c r="I431" s="1050" t="str">
        <f t="shared" si="27"/>
        <v/>
      </c>
      <c r="J431" s="1051"/>
      <c r="K431" s="1049"/>
      <c r="L431" s="1050" t="str">
        <f t="shared" si="28"/>
        <v/>
      </c>
      <c r="M431" s="1063"/>
      <c r="N431" s="1049"/>
      <c r="O431" s="1083" t="str">
        <f t="shared" si="24"/>
        <v/>
      </c>
      <c r="P431" s="1069"/>
      <c r="Q431" s="1050" t="str">
        <f t="shared" si="29"/>
        <v/>
      </c>
      <c r="R431" s="1060"/>
      <c r="S431" s="1055"/>
      <c r="T431" s="1055"/>
      <c r="U431" s="1055"/>
      <c r="V431" s="1055"/>
      <c r="W431" s="1055"/>
      <c r="X431" s="1055"/>
      <c r="Y431" s="1074"/>
      <c r="Z431" s="1057"/>
      <c r="AA431" s="1055"/>
      <c r="AB431" s="1055"/>
      <c r="AC431" s="1057"/>
      <c r="AD431" s="1057"/>
      <c r="AE431" s="1055"/>
      <c r="AF431" s="1055"/>
      <c r="AG431" s="1055"/>
      <c r="AH431" s="1055"/>
      <c r="AI431" s="1055"/>
      <c r="AJ431" s="1055"/>
      <c r="AK431" s="1055"/>
      <c r="AL431" s="1055"/>
      <c r="AM431" s="1055"/>
      <c r="AN431" s="1055"/>
      <c r="AO431" s="1055"/>
      <c r="AP431" s="1055"/>
      <c r="AQ431" s="1055"/>
      <c r="AR431" s="1055"/>
      <c r="AS431" s="1055"/>
      <c r="AT431" s="1055"/>
    </row>
    <row r="432" ht="18.0" customHeight="1">
      <c r="A432" s="1079"/>
      <c r="B432" s="1079"/>
      <c r="C432" s="1055"/>
      <c r="D432" s="1055"/>
      <c r="E432" s="1082"/>
      <c r="F432" s="1082"/>
      <c r="G432" s="1081"/>
      <c r="H432" s="1049"/>
      <c r="I432" s="1050" t="str">
        <f t="shared" si="27"/>
        <v/>
      </c>
      <c r="J432" s="1051"/>
      <c r="K432" s="1049"/>
      <c r="L432" s="1050" t="str">
        <f t="shared" si="28"/>
        <v/>
      </c>
      <c r="M432" s="1063"/>
      <c r="N432" s="1049"/>
      <c r="O432" s="1083" t="str">
        <f t="shared" si="24"/>
        <v/>
      </c>
      <c r="P432" s="1069"/>
      <c r="Q432" s="1050" t="str">
        <f t="shared" si="29"/>
        <v/>
      </c>
      <c r="R432" s="1060"/>
      <c r="S432" s="1055"/>
      <c r="T432" s="1055"/>
      <c r="U432" s="1055"/>
      <c r="V432" s="1055"/>
      <c r="W432" s="1055"/>
      <c r="X432" s="1055"/>
      <c r="Y432" s="1074"/>
      <c r="Z432" s="1057"/>
      <c r="AA432" s="1055"/>
      <c r="AB432" s="1055"/>
      <c r="AC432" s="1057"/>
      <c r="AD432" s="1057"/>
      <c r="AE432" s="1055"/>
      <c r="AF432" s="1055"/>
      <c r="AG432" s="1055"/>
      <c r="AH432" s="1055"/>
      <c r="AI432" s="1055"/>
      <c r="AJ432" s="1055"/>
      <c r="AK432" s="1055"/>
      <c r="AL432" s="1055"/>
      <c r="AM432" s="1055"/>
      <c r="AN432" s="1055"/>
      <c r="AO432" s="1055"/>
      <c r="AP432" s="1055"/>
      <c r="AQ432" s="1055"/>
      <c r="AR432" s="1055"/>
      <c r="AS432" s="1055"/>
      <c r="AT432" s="1055"/>
    </row>
    <row r="433" ht="18.0" customHeight="1">
      <c r="A433" s="1079"/>
      <c r="B433" s="1079"/>
      <c r="C433" s="1055"/>
      <c r="D433" s="1055"/>
      <c r="E433" s="1082"/>
      <c r="F433" s="1082"/>
      <c r="G433" s="1081"/>
      <c r="H433" s="1049"/>
      <c r="I433" s="1050" t="str">
        <f t="shared" si="27"/>
        <v/>
      </c>
      <c r="J433" s="1051"/>
      <c r="K433" s="1049"/>
      <c r="L433" s="1050" t="str">
        <f t="shared" si="28"/>
        <v/>
      </c>
      <c r="M433" s="1063"/>
      <c r="N433" s="1049"/>
      <c r="O433" s="1083" t="str">
        <f t="shared" si="24"/>
        <v/>
      </c>
      <c r="P433" s="1069"/>
      <c r="Q433" s="1050" t="str">
        <f t="shared" si="29"/>
        <v/>
      </c>
      <c r="R433" s="1060"/>
      <c r="S433" s="1055"/>
      <c r="T433" s="1055"/>
      <c r="U433" s="1055"/>
      <c r="V433" s="1055"/>
      <c r="W433" s="1055"/>
      <c r="X433" s="1055"/>
      <c r="Y433" s="1074"/>
      <c r="Z433" s="1057"/>
      <c r="AA433" s="1055"/>
      <c r="AB433" s="1055"/>
      <c r="AC433" s="1057"/>
      <c r="AD433" s="1057"/>
      <c r="AE433" s="1055"/>
      <c r="AF433" s="1055"/>
      <c r="AG433" s="1055"/>
      <c r="AH433" s="1055"/>
      <c r="AI433" s="1055"/>
      <c r="AJ433" s="1055"/>
      <c r="AK433" s="1055"/>
      <c r="AL433" s="1055"/>
      <c r="AM433" s="1055"/>
      <c r="AN433" s="1055"/>
      <c r="AO433" s="1055"/>
      <c r="AP433" s="1055"/>
      <c r="AQ433" s="1055"/>
      <c r="AR433" s="1055"/>
      <c r="AS433" s="1055"/>
      <c r="AT433" s="1055"/>
    </row>
    <row r="434" ht="18.0" customHeight="1">
      <c r="A434" s="1079"/>
      <c r="B434" s="1079"/>
      <c r="C434" s="1055"/>
      <c r="D434" s="1055"/>
      <c r="E434" s="1082"/>
      <c r="F434" s="1082"/>
      <c r="G434" s="1081"/>
      <c r="H434" s="1049"/>
      <c r="I434" s="1050" t="str">
        <f t="shared" si="27"/>
        <v/>
      </c>
      <c r="J434" s="1051"/>
      <c r="K434" s="1049"/>
      <c r="L434" s="1050" t="str">
        <f t="shared" si="28"/>
        <v/>
      </c>
      <c r="M434" s="1063"/>
      <c r="N434" s="1049"/>
      <c r="O434" s="1083" t="str">
        <f t="shared" si="24"/>
        <v/>
      </c>
      <c r="P434" s="1069"/>
      <c r="Q434" s="1050" t="str">
        <f t="shared" si="29"/>
        <v/>
      </c>
      <c r="R434" s="1060"/>
      <c r="S434" s="1055"/>
      <c r="T434" s="1055"/>
      <c r="U434" s="1055"/>
      <c r="V434" s="1055"/>
      <c r="W434" s="1055"/>
      <c r="X434" s="1055"/>
      <c r="Y434" s="1074"/>
      <c r="Z434" s="1057"/>
      <c r="AA434" s="1055"/>
      <c r="AB434" s="1055"/>
      <c r="AC434" s="1057"/>
      <c r="AD434" s="1057"/>
      <c r="AE434" s="1055"/>
      <c r="AF434" s="1055"/>
      <c r="AG434" s="1055"/>
      <c r="AH434" s="1055"/>
      <c r="AI434" s="1055"/>
      <c r="AJ434" s="1055"/>
      <c r="AK434" s="1055"/>
      <c r="AL434" s="1055"/>
      <c r="AM434" s="1055"/>
      <c r="AN434" s="1055"/>
      <c r="AO434" s="1055"/>
      <c r="AP434" s="1055"/>
      <c r="AQ434" s="1055"/>
      <c r="AR434" s="1055"/>
      <c r="AS434" s="1055"/>
      <c r="AT434" s="1055"/>
    </row>
    <row r="435" ht="18.0" customHeight="1">
      <c r="A435" s="1079"/>
      <c r="B435" s="1079"/>
      <c r="C435" s="1055"/>
      <c r="D435" s="1055"/>
      <c r="E435" s="1082"/>
      <c r="F435" s="1082"/>
      <c r="G435" s="1081"/>
      <c r="H435" s="1049"/>
      <c r="I435" s="1050" t="str">
        <f t="shared" si="27"/>
        <v/>
      </c>
      <c r="J435" s="1051"/>
      <c r="K435" s="1049"/>
      <c r="L435" s="1050" t="str">
        <f t="shared" si="28"/>
        <v/>
      </c>
      <c r="M435" s="1063"/>
      <c r="N435" s="1049"/>
      <c r="O435" s="1083" t="str">
        <f t="shared" si="24"/>
        <v/>
      </c>
      <c r="P435" s="1069"/>
      <c r="Q435" s="1050" t="str">
        <f t="shared" si="29"/>
        <v/>
      </c>
      <c r="R435" s="1060"/>
      <c r="S435" s="1055"/>
      <c r="T435" s="1055"/>
      <c r="U435" s="1055"/>
      <c r="V435" s="1055"/>
      <c r="W435" s="1055"/>
      <c r="X435" s="1055"/>
      <c r="Y435" s="1074"/>
      <c r="Z435" s="1057"/>
      <c r="AA435" s="1055"/>
      <c r="AB435" s="1055"/>
      <c r="AC435" s="1057"/>
      <c r="AD435" s="1057"/>
      <c r="AE435" s="1055"/>
      <c r="AF435" s="1055"/>
      <c r="AG435" s="1055"/>
      <c r="AH435" s="1055"/>
      <c r="AI435" s="1055"/>
      <c r="AJ435" s="1055"/>
      <c r="AK435" s="1055"/>
      <c r="AL435" s="1055"/>
      <c r="AM435" s="1055"/>
      <c r="AN435" s="1055"/>
      <c r="AO435" s="1055"/>
      <c r="AP435" s="1055"/>
      <c r="AQ435" s="1055"/>
      <c r="AR435" s="1055"/>
      <c r="AS435" s="1055"/>
      <c r="AT435" s="1055"/>
    </row>
    <row r="436" ht="18.0" customHeight="1">
      <c r="A436" s="1079"/>
      <c r="B436" s="1079"/>
      <c r="C436" s="1055"/>
      <c r="D436" s="1055"/>
      <c r="E436" s="1082"/>
      <c r="F436" s="1082"/>
      <c r="G436" s="1081"/>
      <c r="H436" s="1049"/>
      <c r="I436" s="1050" t="str">
        <f t="shared" si="27"/>
        <v/>
      </c>
      <c r="J436" s="1051"/>
      <c r="K436" s="1049"/>
      <c r="L436" s="1050" t="str">
        <f t="shared" si="28"/>
        <v/>
      </c>
      <c r="M436" s="1063"/>
      <c r="N436" s="1049"/>
      <c r="O436" s="1083" t="str">
        <f t="shared" si="24"/>
        <v/>
      </c>
      <c r="P436" s="1069"/>
      <c r="Q436" s="1050" t="str">
        <f t="shared" si="29"/>
        <v/>
      </c>
      <c r="R436" s="1060"/>
      <c r="S436" s="1055"/>
      <c r="T436" s="1055"/>
      <c r="U436" s="1055"/>
      <c r="V436" s="1055"/>
      <c r="W436" s="1055"/>
      <c r="X436" s="1055"/>
      <c r="Y436" s="1074"/>
      <c r="Z436" s="1057"/>
      <c r="AA436" s="1055"/>
      <c r="AB436" s="1055"/>
      <c r="AC436" s="1057"/>
      <c r="AD436" s="1057"/>
      <c r="AE436" s="1055"/>
      <c r="AF436" s="1055"/>
      <c r="AG436" s="1055"/>
      <c r="AH436" s="1055"/>
      <c r="AI436" s="1055"/>
      <c r="AJ436" s="1055"/>
      <c r="AK436" s="1055"/>
      <c r="AL436" s="1055"/>
      <c r="AM436" s="1055"/>
      <c r="AN436" s="1055"/>
      <c r="AO436" s="1055"/>
      <c r="AP436" s="1055"/>
      <c r="AQ436" s="1055"/>
      <c r="AR436" s="1055"/>
      <c r="AS436" s="1055"/>
      <c r="AT436" s="1055"/>
    </row>
    <row r="437" ht="18.0" customHeight="1">
      <c r="A437" s="1079"/>
      <c r="B437" s="1079"/>
      <c r="C437" s="1055"/>
      <c r="D437" s="1055"/>
      <c r="E437" s="1082"/>
      <c r="F437" s="1082"/>
      <c r="G437" s="1081"/>
      <c r="H437" s="1049"/>
      <c r="I437" s="1050" t="str">
        <f t="shared" si="27"/>
        <v/>
      </c>
      <c r="J437" s="1051"/>
      <c r="K437" s="1049"/>
      <c r="L437" s="1050" t="str">
        <f t="shared" si="28"/>
        <v/>
      </c>
      <c r="M437" s="1063"/>
      <c r="N437" s="1049"/>
      <c r="O437" s="1083" t="str">
        <f t="shared" si="24"/>
        <v/>
      </c>
      <c r="P437" s="1069"/>
      <c r="Q437" s="1050" t="str">
        <f t="shared" si="29"/>
        <v/>
      </c>
      <c r="R437" s="1060"/>
      <c r="S437" s="1055"/>
      <c r="T437" s="1055"/>
      <c r="U437" s="1055"/>
      <c r="V437" s="1055"/>
      <c r="W437" s="1055"/>
      <c r="X437" s="1055"/>
      <c r="Y437" s="1074"/>
      <c r="Z437" s="1057"/>
      <c r="AA437" s="1055"/>
      <c r="AB437" s="1055"/>
      <c r="AC437" s="1057"/>
      <c r="AD437" s="1057"/>
      <c r="AE437" s="1055"/>
      <c r="AF437" s="1055"/>
      <c r="AG437" s="1055"/>
      <c r="AH437" s="1055"/>
      <c r="AI437" s="1055"/>
      <c r="AJ437" s="1055"/>
      <c r="AK437" s="1055"/>
      <c r="AL437" s="1055"/>
      <c r="AM437" s="1055"/>
      <c r="AN437" s="1055"/>
      <c r="AO437" s="1055"/>
      <c r="AP437" s="1055"/>
      <c r="AQ437" s="1055"/>
      <c r="AR437" s="1055"/>
      <c r="AS437" s="1055"/>
      <c r="AT437" s="1055"/>
    </row>
    <row r="438" ht="18.0" customHeight="1">
      <c r="A438" s="1079"/>
      <c r="B438" s="1079"/>
      <c r="C438" s="1055"/>
      <c r="D438" s="1055"/>
      <c r="E438" s="1082"/>
      <c r="F438" s="1082"/>
      <c r="G438" s="1081"/>
      <c r="H438" s="1049"/>
      <c r="I438" s="1050" t="str">
        <f t="shared" si="27"/>
        <v/>
      </c>
      <c r="J438" s="1051"/>
      <c r="K438" s="1049"/>
      <c r="L438" s="1050" t="str">
        <f t="shared" si="28"/>
        <v/>
      </c>
      <c r="M438" s="1063"/>
      <c r="N438" s="1049"/>
      <c r="O438" s="1083" t="str">
        <f t="shared" si="24"/>
        <v/>
      </c>
      <c r="P438" s="1069"/>
      <c r="Q438" s="1050" t="str">
        <f t="shared" si="29"/>
        <v/>
      </c>
      <c r="R438" s="1060"/>
      <c r="S438" s="1055"/>
      <c r="T438" s="1055"/>
      <c r="U438" s="1055"/>
      <c r="V438" s="1055"/>
      <c r="W438" s="1055"/>
      <c r="X438" s="1055"/>
      <c r="Y438" s="1074"/>
      <c r="Z438" s="1057"/>
      <c r="AA438" s="1055"/>
      <c r="AB438" s="1055"/>
      <c r="AC438" s="1057"/>
      <c r="AD438" s="1057"/>
      <c r="AE438" s="1055"/>
      <c r="AF438" s="1055"/>
      <c r="AG438" s="1055"/>
      <c r="AH438" s="1055"/>
      <c r="AI438" s="1055"/>
      <c r="AJ438" s="1055"/>
      <c r="AK438" s="1055"/>
      <c r="AL438" s="1055"/>
      <c r="AM438" s="1055"/>
      <c r="AN438" s="1055"/>
      <c r="AO438" s="1055"/>
      <c r="AP438" s="1055"/>
      <c r="AQ438" s="1055"/>
      <c r="AR438" s="1055"/>
      <c r="AS438" s="1055"/>
      <c r="AT438" s="1055"/>
    </row>
    <row r="439" ht="18.0" customHeight="1">
      <c r="A439" s="1079"/>
      <c r="B439" s="1079"/>
      <c r="C439" s="1055"/>
      <c r="D439" s="1055"/>
      <c r="E439" s="1082"/>
      <c r="F439" s="1082"/>
      <c r="G439" s="1081"/>
      <c r="H439" s="1049"/>
      <c r="I439" s="1050" t="str">
        <f t="shared" si="27"/>
        <v/>
      </c>
      <c r="J439" s="1051"/>
      <c r="K439" s="1049"/>
      <c r="L439" s="1050" t="str">
        <f t="shared" si="28"/>
        <v/>
      </c>
      <c r="M439" s="1063"/>
      <c r="N439" s="1049"/>
      <c r="O439" s="1083" t="str">
        <f t="shared" si="24"/>
        <v/>
      </c>
      <c r="P439" s="1069"/>
      <c r="Q439" s="1050" t="str">
        <f t="shared" si="29"/>
        <v/>
      </c>
      <c r="R439" s="1060"/>
      <c r="S439" s="1055"/>
      <c r="T439" s="1055"/>
      <c r="U439" s="1055"/>
      <c r="V439" s="1055"/>
      <c r="W439" s="1055"/>
      <c r="X439" s="1055"/>
      <c r="Y439" s="1074"/>
      <c r="Z439" s="1057"/>
      <c r="AA439" s="1055"/>
      <c r="AB439" s="1055"/>
      <c r="AC439" s="1057"/>
      <c r="AD439" s="1057"/>
      <c r="AE439" s="1055"/>
      <c r="AF439" s="1055"/>
      <c r="AG439" s="1055"/>
      <c r="AH439" s="1055"/>
      <c r="AI439" s="1055"/>
      <c r="AJ439" s="1055"/>
      <c r="AK439" s="1055"/>
      <c r="AL439" s="1055"/>
      <c r="AM439" s="1055"/>
      <c r="AN439" s="1055"/>
      <c r="AO439" s="1055"/>
      <c r="AP439" s="1055"/>
      <c r="AQ439" s="1055"/>
      <c r="AR439" s="1055"/>
      <c r="AS439" s="1055"/>
      <c r="AT439" s="1055"/>
    </row>
    <row r="440" ht="18.0" customHeight="1">
      <c r="A440" s="1079"/>
      <c r="B440" s="1079"/>
      <c r="C440" s="1055"/>
      <c r="D440" s="1055"/>
      <c r="E440" s="1082"/>
      <c r="F440" s="1082"/>
      <c r="G440" s="1081"/>
      <c r="H440" s="1049"/>
      <c r="I440" s="1050" t="str">
        <f t="shared" si="27"/>
        <v/>
      </c>
      <c r="J440" s="1051"/>
      <c r="K440" s="1049"/>
      <c r="L440" s="1050" t="str">
        <f t="shared" si="28"/>
        <v/>
      </c>
      <c r="M440" s="1063"/>
      <c r="N440" s="1049"/>
      <c r="O440" s="1083" t="str">
        <f t="shared" si="24"/>
        <v/>
      </c>
      <c r="P440" s="1069"/>
      <c r="Q440" s="1050" t="str">
        <f t="shared" si="29"/>
        <v/>
      </c>
      <c r="R440" s="1060"/>
      <c r="S440" s="1055"/>
      <c r="T440" s="1055"/>
      <c r="U440" s="1055"/>
      <c r="V440" s="1055"/>
      <c r="W440" s="1055"/>
      <c r="X440" s="1055"/>
      <c r="Y440" s="1074"/>
      <c r="Z440" s="1057"/>
      <c r="AA440" s="1055"/>
      <c r="AB440" s="1055"/>
      <c r="AC440" s="1057"/>
      <c r="AD440" s="1057"/>
      <c r="AE440" s="1055"/>
      <c r="AF440" s="1055"/>
      <c r="AG440" s="1055"/>
      <c r="AH440" s="1055"/>
      <c r="AI440" s="1055"/>
      <c r="AJ440" s="1055"/>
      <c r="AK440" s="1055"/>
      <c r="AL440" s="1055"/>
      <c r="AM440" s="1055"/>
      <c r="AN440" s="1055"/>
      <c r="AO440" s="1055"/>
      <c r="AP440" s="1055"/>
      <c r="AQ440" s="1055"/>
      <c r="AR440" s="1055"/>
      <c r="AS440" s="1055"/>
      <c r="AT440" s="1055"/>
    </row>
    <row r="441" ht="18.0" customHeight="1">
      <c r="A441" s="1079"/>
      <c r="B441" s="1079"/>
      <c r="C441" s="1055"/>
      <c r="D441" s="1055"/>
      <c r="E441" s="1082"/>
      <c r="F441" s="1082"/>
      <c r="G441" s="1081"/>
      <c r="H441" s="1049"/>
      <c r="I441" s="1050" t="str">
        <f t="shared" si="27"/>
        <v/>
      </c>
      <c r="J441" s="1051"/>
      <c r="K441" s="1049"/>
      <c r="L441" s="1050" t="str">
        <f t="shared" si="28"/>
        <v/>
      </c>
      <c r="M441" s="1063"/>
      <c r="N441" s="1049"/>
      <c r="O441" s="1083" t="str">
        <f t="shared" si="24"/>
        <v/>
      </c>
      <c r="P441" s="1069"/>
      <c r="Q441" s="1050" t="str">
        <f t="shared" si="29"/>
        <v/>
      </c>
      <c r="R441" s="1060"/>
      <c r="S441" s="1055"/>
      <c r="T441" s="1055"/>
      <c r="U441" s="1055"/>
      <c r="V441" s="1055"/>
      <c r="W441" s="1055"/>
      <c r="X441" s="1055"/>
      <c r="Y441" s="1074"/>
      <c r="Z441" s="1057"/>
      <c r="AA441" s="1055"/>
      <c r="AB441" s="1055"/>
      <c r="AC441" s="1057"/>
      <c r="AD441" s="1057"/>
      <c r="AE441" s="1055"/>
      <c r="AF441" s="1055"/>
      <c r="AG441" s="1055"/>
      <c r="AH441" s="1055"/>
      <c r="AI441" s="1055"/>
      <c r="AJ441" s="1055"/>
      <c r="AK441" s="1055"/>
      <c r="AL441" s="1055"/>
      <c r="AM441" s="1055"/>
      <c r="AN441" s="1055"/>
      <c r="AO441" s="1055"/>
      <c r="AP441" s="1055"/>
      <c r="AQ441" s="1055"/>
      <c r="AR441" s="1055"/>
      <c r="AS441" s="1055"/>
      <c r="AT441" s="1055"/>
    </row>
    <row r="442" ht="18.0" customHeight="1">
      <c r="A442" s="1079"/>
      <c r="B442" s="1079"/>
      <c r="C442" s="1055"/>
      <c r="D442" s="1055"/>
      <c r="E442" s="1082"/>
      <c r="F442" s="1082"/>
      <c r="G442" s="1081"/>
      <c r="H442" s="1049"/>
      <c r="I442" s="1050" t="str">
        <f t="shared" si="27"/>
        <v/>
      </c>
      <c r="J442" s="1051"/>
      <c r="K442" s="1049"/>
      <c r="L442" s="1050" t="str">
        <f t="shared" si="28"/>
        <v/>
      </c>
      <c r="M442" s="1063"/>
      <c r="N442" s="1049"/>
      <c r="O442" s="1083" t="str">
        <f t="shared" si="24"/>
        <v/>
      </c>
      <c r="P442" s="1069"/>
      <c r="Q442" s="1050" t="str">
        <f t="shared" si="29"/>
        <v/>
      </c>
      <c r="R442" s="1060"/>
      <c r="S442" s="1055"/>
      <c r="T442" s="1055"/>
      <c r="U442" s="1055"/>
      <c r="V442" s="1055"/>
      <c r="W442" s="1055"/>
      <c r="X442" s="1055"/>
      <c r="Y442" s="1074"/>
      <c r="Z442" s="1057"/>
      <c r="AA442" s="1055"/>
      <c r="AB442" s="1055"/>
      <c r="AC442" s="1057"/>
      <c r="AD442" s="1057"/>
      <c r="AE442" s="1055"/>
      <c r="AF442" s="1055"/>
      <c r="AG442" s="1055"/>
      <c r="AH442" s="1055"/>
      <c r="AI442" s="1055"/>
      <c r="AJ442" s="1055"/>
      <c r="AK442" s="1055"/>
      <c r="AL442" s="1055"/>
      <c r="AM442" s="1055"/>
      <c r="AN442" s="1055"/>
      <c r="AO442" s="1055"/>
      <c r="AP442" s="1055"/>
      <c r="AQ442" s="1055"/>
      <c r="AR442" s="1055"/>
      <c r="AS442" s="1055"/>
      <c r="AT442" s="1055"/>
    </row>
    <row r="443" ht="18.0" customHeight="1">
      <c r="A443" s="1079"/>
      <c r="B443" s="1079"/>
      <c r="C443" s="1055"/>
      <c r="D443" s="1055"/>
      <c r="E443" s="1082"/>
      <c r="F443" s="1082"/>
      <c r="G443" s="1081"/>
      <c r="H443" s="1049"/>
      <c r="I443" s="1050" t="str">
        <f t="shared" si="27"/>
        <v/>
      </c>
      <c r="J443" s="1051"/>
      <c r="K443" s="1049"/>
      <c r="L443" s="1050" t="str">
        <f t="shared" si="28"/>
        <v/>
      </c>
      <c r="M443" s="1063"/>
      <c r="N443" s="1049"/>
      <c r="O443" s="1083" t="str">
        <f t="shared" si="24"/>
        <v/>
      </c>
      <c r="P443" s="1069"/>
      <c r="Q443" s="1050" t="str">
        <f t="shared" si="29"/>
        <v/>
      </c>
      <c r="R443" s="1060"/>
      <c r="S443" s="1055"/>
      <c r="T443" s="1055"/>
      <c r="U443" s="1055"/>
      <c r="V443" s="1055"/>
      <c r="W443" s="1055"/>
      <c r="X443" s="1055"/>
      <c r="Y443" s="1074"/>
      <c r="Z443" s="1057"/>
      <c r="AA443" s="1055"/>
      <c r="AB443" s="1055"/>
      <c r="AC443" s="1057"/>
      <c r="AD443" s="1057"/>
      <c r="AE443" s="1055"/>
      <c r="AF443" s="1055"/>
      <c r="AG443" s="1055"/>
      <c r="AH443" s="1055"/>
      <c r="AI443" s="1055"/>
      <c r="AJ443" s="1055"/>
      <c r="AK443" s="1055"/>
      <c r="AL443" s="1055"/>
      <c r="AM443" s="1055"/>
      <c r="AN443" s="1055"/>
      <c r="AO443" s="1055"/>
      <c r="AP443" s="1055"/>
      <c r="AQ443" s="1055"/>
      <c r="AR443" s="1055"/>
      <c r="AS443" s="1055"/>
      <c r="AT443" s="1055"/>
    </row>
    <row r="444" ht="18.0" customHeight="1">
      <c r="A444" s="1079"/>
      <c r="B444" s="1079"/>
      <c r="C444" s="1055"/>
      <c r="D444" s="1055"/>
      <c r="E444" s="1082"/>
      <c r="F444" s="1082"/>
      <c r="G444" s="1081"/>
      <c r="H444" s="1049"/>
      <c r="I444" s="1050" t="str">
        <f t="shared" si="27"/>
        <v/>
      </c>
      <c r="J444" s="1051"/>
      <c r="K444" s="1049"/>
      <c r="L444" s="1050" t="str">
        <f t="shared" si="28"/>
        <v/>
      </c>
      <c r="M444" s="1063"/>
      <c r="N444" s="1049"/>
      <c r="O444" s="1083" t="str">
        <f t="shared" si="24"/>
        <v/>
      </c>
      <c r="P444" s="1069"/>
      <c r="Q444" s="1050" t="str">
        <f t="shared" si="29"/>
        <v/>
      </c>
      <c r="R444" s="1060"/>
      <c r="S444" s="1055"/>
      <c r="T444" s="1055"/>
      <c r="U444" s="1055"/>
      <c r="V444" s="1055"/>
      <c r="W444" s="1055"/>
      <c r="X444" s="1055"/>
      <c r="Y444" s="1074"/>
      <c r="Z444" s="1057"/>
      <c r="AA444" s="1055"/>
      <c r="AB444" s="1055"/>
      <c r="AC444" s="1057"/>
      <c r="AD444" s="1057"/>
      <c r="AE444" s="1055"/>
      <c r="AF444" s="1055"/>
      <c r="AG444" s="1055"/>
      <c r="AH444" s="1055"/>
      <c r="AI444" s="1055"/>
      <c r="AJ444" s="1055"/>
      <c r="AK444" s="1055"/>
      <c r="AL444" s="1055"/>
      <c r="AM444" s="1055"/>
      <c r="AN444" s="1055"/>
      <c r="AO444" s="1055"/>
      <c r="AP444" s="1055"/>
      <c r="AQ444" s="1055"/>
      <c r="AR444" s="1055"/>
      <c r="AS444" s="1055"/>
      <c r="AT444" s="1055"/>
    </row>
    <row r="445" ht="18.0" customHeight="1">
      <c r="A445" s="1079"/>
      <c r="B445" s="1079"/>
      <c r="C445" s="1055"/>
      <c r="D445" s="1055"/>
      <c r="E445" s="1082"/>
      <c r="F445" s="1082"/>
      <c r="G445" s="1081"/>
      <c r="H445" s="1049"/>
      <c r="I445" s="1050" t="str">
        <f t="shared" si="27"/>
        <v/>
      </c>
      <c r="J445" s="1051"/>
      <c r="K445" s="1049"/>
      <c r="L445" s="1050" t="str">
        <f t="shared" si="28"/>
        <v/>
      </c>
      <c r="M445" s="1063"/>
      <c r="N445" s="1049"/>
      <c r="O445" s="1083" t="str">
        <f t="shared" si="24"/>
        <v/>
      </c>
      <c r="P445" s="1069"/>
      <c r="Q445" s="1050" t="str">
        <f t="shared" si="29"/>
        <v/>
      </c>
      <c r="R445" s="1060"/>
      <c r="S445" s="1055"/>
      <c r="T445" s="1055"/>
      <c r="U445" s="1055"/>
      <c r="V445" s="1055"/>
      <c r="W445" s="1055"/>
      <c r="X445" s="1055"/>
      <c r="Y445" s="1074"/>
      <c r="Z445" s="1057"/>
      <c r="AA445" s="1055"/>
      <c r="AB445" s="1055"/>
      <c r="AC445" s="1057"/>
      <c r="AD445" s="1057"/>
      <c r="AE445" s="1055"/>
      <c r="AF445" s="1055"/>
      <c r="AG445" s="1055"/>
      <c r="AH445" s="1055"/>
      <c r="AI445" s="1055"/>
      <c r="AJ445" s="1055"/>
      <c r="AK445" s="1055"/>
      <c r="AL445" s="1055"/>
      <c r="AM445" s="1055"/>
      <c r="AN445" s="1055"/>
      <c r="AO445" s="1055"/>
      <c r="AP445" s="1055"/>
      <c r="AQ445" s="1055"/>
      <c r="AR445" s="1055"/>
      <c r="AS445" s="1055"/>
      <c r="AT445" s="1055"/>
    </row>
    <row r="446" ht="18.0" customHeight="1">
      <c r="A446" s="1079"/>
      <c r="B446" s="1079"/>
      <c r="C446" s="1055"/>
      <c r="D446" s="1055"/>
      <c r="E446" s="1082"/>
      <c r="F446" s="1082"/>
      <c r="G446" s="1081"/>
      <c r="H446" s="1049"/>
      <c r="I446" s="1050" t="str">
        <f t="shared" si="27"/>
        <v/>
      </c>
      <c r="J446" s="1051"/>
      <c r="K446" s="1049"/>
      <c r="L446" s="1050" t="str">
        <f t="shared" si="28"/>
        <v/>
      </c>
      <c r="M446" s="1063"/>
      <c r="N446" s="1049"/>
      <c r="O446" s="1083" t="str">
        <f t="shared" si="24"/>
        <v/>
      </c>
      <c r="P446" s="1069"/>
      <c r="Q446" s="1050" t="str">
        <f t="shared" si="29"/>
        <v/>
      </c>
      <c r="R446" s="1060"/>
      <c r="S446" s="1055"/>
      <c r="T446" s="1055"/>
      <c r="U446" s="1055"/>
      <c r="V446" s="1055"/>
      <c r="W446" s="1055"/>
      <c r="X446" s="1055"/>
      <c r="Y446" s="1074"/>
      <c r="Z446" s="1057"/>
      <c r="AA446" s="1055"/>
      <c r="AB446" s="1055"/>
      <c r="AC446" s="1057"/>
      <c r="AD446" s="1057"/>
      <c r="AE446" s="1055"/>
      <c r="AF446" s="1055"/>
      <c r="AG446" s="1055"/>
      <c r="AH446" s="1055"/>
      <c r="AI446" s="1055"/>
      <c r="AJ446" s="1055"/>
      <c r="AK446" s="1055"/>
      <c r="AL446" s="1055"/>
      <c r="AM446" s="1055"/>
      <c r="AN446" s="1055"/>
      <c r="AO446" s="1055"/>
      <c r="AP446" s="1055"/>
      <c r="AQ446" s="1055"/>
      <c r="AR446" s="1055"/>
      <c r="AS446" s="1055"/>
      <c r="AT446" s="1055"/>
    </row>
    <row r="447" ht="18.0" customHeight="1">
      <c r="A447" s="1079"/>
      <c r="B447" s="1079"/>
      <c r="C447" s="1055"/>
      <c r="D447" s="1055"/>
      <c r="E447" s="1082"/>
      <c r="F447" s="1082"/>
      <c r="G447" s="1081"/>
      <c r="H447" s="1049"/>
      <c r="I447" s="1050" t="str">
        <f t="shared" si="27"/>
        <v/>
      </c>
      <c r="J447" s="1051"/>
      <c r="K447" s="1049"/>
      <c r="L447" s="1050" t="str">
        <f t="shared" si="28"/>
        <v/>
      </c>
      <c r="M447" s="1063"/>
      <c r="N447" s="1049"/>
      <c r="O447" s="1083" t="str">
        <f t="shared" si="24"/>
        <v/>
      </c>
      <c r="P447" s="1069"/>
      <c r="Q447" s="1050" t="str">
        <f t="shared" si="29"/>
        <v/>
      </c>
      <c r="R447" s="1060"/>
      <c r="S447" s="1055"/>
      <c r="T447" s="1055"/>
      <c r="U447" s="1055"/>
      <c r="V447" s="1055"/>
      <c r="W447" s="1055"/>
      <c r="X447" s="1055"/>
      <c r="Y447" s="1074"/>
      <c r="Z447" s="1057"/>
      <c r="AA447" s="1055"/>
      <c r="AB447" s="1055"/>
      <c r="AC447" s="1057"/>
      <c r="AD447" s="1057"/>
      <c r="AE447" s="1055"/>
      <c r="AF447" s="1055"/>
      <c r="AG447" s="1055"/>
      <c r="AH447" s="1055"/>
      <c r="AI447" s="1055"/>
      <c r="AJ447" s="1055"/>
      <c r="AK447" s="1055"/>
      <c r="AL447" s="1055"/>
      <c r="AM447" s="1055"/>
      <c r="AN447" s="1055"/>
      <c r="AO447" s="1055"/>
      <c r="AP447" s="1055"/>
      <c r="AQ447" s="1055"/>
      <c r="AR447" s="1055"/>
      <c r="AS447" s="1055"/>
      <c r="AT447" s="1055"/>
    </row>
    <row r="448" ht="18.0" customHeight="1">
      <c r="A448" s="1079"/>
      <c r="B448" s="1079"/>
      <c r="C448" s="1055"/>
      <c r="D448" s="1055"/>
      <c r="E448" s="1082"/>
      <c r="F448" s="1082"/>
      <c r="G448" s="1081"/>
      <c r="H448" s="1049"/>
      <c r="I448" s="1050" t="str">
        <f t="shared" si="27"/>
        <v/>
      </c>
      <c r="J448" s="1051"/>
      <c r="K448" s="1049"/>
      <c r="L448" s="1050" t="str">
        <f t="shared" si="28"/>
        <v/>
      </c>
      <c r="M448" s="1063"/>
      <c r="N448" s="1049"/>
      <c r="O448" s="1083" t="str">
        <f t="shared" si="24"/>
        <v/>
      </c>
      <c r="P448" s="1069"/>
      <c r="Q448" s="1050" t="str">
        <f t="shared" si="29"/>
        <v/>
      </c>
      <c r="R448" s="1060"/>
      <c r="S448" s="1055"/>
      <c r="T448" s="1055"/>
      <c r="U448" s="1055"/>
      <c r="V448" s="1055"/>
      <c r="W448" s="1055"/>
      <c r="X448" s="1055"/>
      <c r="Y448" s="1074"/>
      <c r="Z448" s="1057"/>
      <c r="AA448" s="1055"/>
      <c r="AB448" s="1055"/>
      <c r="AC448" s="1057"/>
      <c r="AD448" s="1057"/>
      <c r="AE448" s="1055"/>
      <c r="AF448" s="1055"/>
      <c r="AG448" s="1055"/>
      <c r="AH448" s="1055"/>
      <c r="AI448" s="1055"/>
      <c r="AJ448" s="1055"/>
      <c r="AK448" s="1055"/>
      <c r="AL448" s="1055"/>
      <c r="AM448" s="1055"/>
      <c r="AN448" s="1055"/>
      <c r="AO448" s="1055"/>
      <c r="AP448" s="1055"/>
      <c r="AQ448" s="1055"/>
      <c r="AR448" s="1055"/>
      <c r="AS448" s="1055"/>
      <c r="AT448" s="1055"/>
    </row>
    <row r="449" ht="18.0" customHeight="1">
      <c r="A449" s="1079"/>
      <c r="B449" s="1079"/>
      <c r="C449" s="1055"/>
      <c r="D449" s="1055"/>
      <c r="E449" s="1082"/>
      <c r="F449" s="1082"/>
      <c r="G449" s="1081"/>
      <c r="H449" s="1049"/>
      <c r="I449" s="1050" t="str">
        <f t="shared" si="27"/>
        <v/>
      </c>
      <c r="J449" s="1051"/>
      <c r="K449" s="1049"/>
      <c r="L449" s="1050" t="str">
        <f t="shared" si="28"/>
        <v/>
      </c>
      <c r="M449" s="1063"/>
      <c r="N449" s="1049"/>
      <c r="O449" s="1083" t="str">
        <f t="shared" si="24"/>
        <v/>
      </c>
      <c r="P449" s="1069"/>
      <c r="Q449" s="1050" t="str">
        <f t="shared" si="29"/>
        <v/>
      </c>
      <c r="R449" s="1060"/>
      <c r="S449" s="1055"/>
      <c r="T449" s="1055"/>
      <c r="U449" s="1055"/>
      <c r="V449" s="1055"/>
      <c r="W449" s="1055"/>
      <c r="X449" s="1055"/>
      <c r="Y449" s="1074"/>
      <c r="Z449" s="1057"/>
      <c r="AA449" s="1055"/>
      <c r="AB449" s="1055"/>
      <c r="AC449" s="1057"/>
      <c r="AD449" s="1057"/>
      <c r="AE449" s="1055"/>
      <c r="AF449" s="1055"/>
      <c r="AG449" s="1055"/>
      <c r="AH449" s="1055"/>
      <c r="AI449" s="1055"/>
      <c r="AJ449" s="1055"/>
      <c r="AK449" s="1055"/>
      <c r="AL449" s="1055"/>
      <c r="AM449" s="1055"/>
      <c r="AN449" s="1055"/>
      <c r="AO449" s="1055"/>
      <c r="AP449" s="1055"/>
      <c r="AQ449" s="1055"/>
      <c r="AR449" s="1055"/>
      <c r="AS449" s="1055"/>
      <c r="AT449" s="1055"/>
    </row>
    <row r="450" ht="18.0" customHeight="1">
      <c r="A450" s="1079"/>
      <c r="B450" s="1079"/>
      <c r="C450" s="1055"/>
      <c r="D450" s="1055"/>
      <c r="E450" s="1082"/>
      <c r="F450" s="1082"/>
      <c r="G450" s="1081"/>
      <c r="H450" s="1049"/>
      <c r="I450" s="1050" t="str">
        <f t="shared" si="27"/>
        <v/>
      </c>
      <c r="J450" s="1051"/>
      <c r="K450" s="1049"/>
      <c r="L450" s="1050" t="str">
        <f t="shared" si="28"/>
        <v/>
      </c>
      <c r="M450" s="1063"/>
      <c r="N450" s="1049"/>
      <c r="O450" s="1083" t="str">
        <f t="shared" si="24"/>
        <v/>
      </c>
      <c r="P450" s="1069"/>
      <c r="Q450" s="1050" t="str">
        <f t="shared" si="29"/>
        <v/>
      </c>
      <c r="R450" s="1060"/>
      <c r="S450" s="1055"/>
      <c r="T450" s="1055"/>
      <c r="U450" s="1055"/>
      <c r="V450" s="1055"/>
      <c r="W450" s="1055"/>
      <c r="X450" s="1055"/>
      <c r="Y450" s="1074"/>
      <c r="Z450" s="1057"/>
      <c r="AA450" s="1055"/>
      <c r="AB450" s="1055"/>
      <c r="AC450" s="1057"/>
      <c r="AD450" s="1057"/>
      <c r="AE450" s="1055"/>
      <c r="AF450" s="1055"/>
      <c r="AG450" s="1055"/>
      <c r="AH450" s="1055"/>
      <c r="AI450" s="1055"/>
      <c r="AJ450" s="1055"/>
      <c r="AK450" s="1055"/>
      <c r="AL450" s="1055"/>
      <c r="AM450" s="1055"/>
      <c r="AN450" s="1055"/>
      <c r="AO450" s="1055"/>
      <c r="AP450" s="1055"/>
      <c r="AQ450" s="1055"/>
      <c r="AR450" s="1055"/>
      <c r="AS450" s="1055"/>
      <c r="AT450" s="1055"/>
    </row>
    <row r="451" ht="18.0" customHeight="1">
      <c r="A451" s="1079"/>
      <c r="B451" s="1079"/>
      <c r="C451" s="1055"/>
      <c r="D451" s="1055"/>
      <c r="E451" s="1082"/>
      <c r="F451" s="1082"/>
      <c r="G451" s="1081"/>
      <c r="H451" s="1049"/>
      <c r="I451" s="1050" t="str">
        <f t="shared" si="27"/>
        <v/>
      </c>
      <c r="J451" s="1051"/>
      <c r="K451" s="1049"/>
      <c r="L451" s="1050" t="str">
        <f t="shared" si="28"/>
        <v/>
      </c>
      <c r="M451" s="1063"/>
      <c r="N451" s="1049"/>
      <c r="O451" s="1083" t="str">
        <f t="shared" si="24"/>
        <v/>
      </c>
      <c r="P451" s="1069"/>
      <c r="Q451" s="1050" t="str">
        <f t="shared" si="29"/>
        <v/>
      </c>
      <c r="R451" s="1060"/>
      <c r="S451" s="1055"/>
      <c r="T451" s="1055"/>
      <c r="U451" s="1055"/>
      <c r="V451" s="1055"/>
      <c r="W451" s="1055"/>
      <c r="X451" s="1055"/>
      <c r="Y451" s="1074"/>
      <c r="Z451" s="1057"/>
      <c r="AA451" s="1055"/>
      <c r="AB451" s="1055"/>
      <c r="AC451" s="1057"/>
      <c r="AD451" s="1057"/>
      <c r="AE451" s="1055"/>
      <c r="AF451" s="1055"/>
      <c r="AG451" s="1055"/>
      <c r="AH451" s="1055"/>
      <c r="AI451" s="1055"/>
      <c r="AJ451" s="1055"/>
      <c r="AK451" s="1055"/>
      <c r="AL451" s="1055"/>
      <c r="AM451" s="1055"/>
      <c r="AN451" s="1055"/>
      <c r="AO451" s="1055"/>
      <c r="AP451" s="1055"/>
      <c r="AQ451" s="1055"/>
      <c r="AR451" s="1055"/>
      <c r="AS451" s="1055"/>
      <c r="AT451" s="1055"/>
    </row>
    <row r="452" ht="18.0" customHeight="1">
      <c r="A452" s="1079"/>
      <c r="B452" s="1079"/>
      <c r="C452" s="1055"/>
      <c r="D452" s="1055"/>
      <c r="E452" s="1082"/>
      <c r="F452" s="1082"/>
      <c r="G452" s="1081"/>
      <c r="H452" s="1049"/>
      <c r="I452" s="1050" t="str">
        <f t="shared" si="27"/>
        <v/>
      </c>
      <c r="J452" s="1051"/>
      <c r="K452" s="1049"/>
      <c r="L452" s="1050" t="str">
        <f t="shared" si="28"/>
        <v/>
      </c>
      <c r="M452" s="1063"/>
      <c r="N452" s="1049"/>
      <c r="O452" s="1083" t="str">
        <f t="shared" si="24"/>
        <v/>
      </c>
      <c r="P452" s="1069"/>
      <c r="Q452" s="1050" t="str">
        <f t="shared" si="29"/>
        <v/>
      </c>
      <c r="R452" s="1060"/>
      <c r="S452" s="1055"/>
      <c r="T452" s="1055"/>
      <c r="U452" s="1055"/>
      <c r="V452" s="1055"/>
      <c r="W452" s="1055"/>
      <c r="X452" s="1055"/>
      <c r="Y452" s="1074"/>
      <c r="Z452" s="1057"/>
      <c r="AA452" s="1055"/>
      <c r="AB452" s="1055"/>
      <c r="AC452" s="1057"/>
      <c r="AD452" s="1057"/>
      <c r="AE452" s="1055"/>
      <c r="AF452" s="1055"/>
      <c r="AG452" s="1055"/>
      <c r="AH452" s="1055"/>
      <c r="AI452" s="1055"/>
      <c r="AJ452" s="1055"/>
      <c r="AK452" s="1055"/>
      <c r="AL452" s="1055"/>
      <c r="AM452" s="1055"/>
      <c r="AN452" s="1055"/>
      <c r="AO452" s="1055"/>
      <c r="AP452" s="1055"/>
      <c r="AQ452" s="1055"/>
      <c r="AR452" s="1055"/>
      <c r="AS452" s="1055"/>
      <c r="AT452" s="1055"/>
    </row>
    <row r="453" ht="18.0" customHeight="1">
      <c r="A453" s="1079"/>
      <c r="B453" s="1079"/>
      <c r="C453" s="1055"/>
      <c r="D453" s="1055"/>
      <c r="E453" s="1082"/>
      <c r="F453" s="1082"/>
      <c r="G453" s="1081"/>
      <c r="H453" s="1049"/>
      <c r="I453" s="1050" t="str">
        <f t="shared" si="27"/>
        <v/>
      </c>
      <c r="J453" s="1051"/>
      <c r="K453" s="1049"/>
      <c r="L453" s="1050" t="str">
        <f t="shared" si="28"/>
        <v/>
      </c>
      <c r="M453" s="1063"/>
      <c r="N453" s="1049"/>
      <c r="O453" s="1083" t="str">
        <f t="shared" si="24"/>
        <v/>
      </c>
      <c r="P453" s="1069"/>
      <c r="Q453" s="1050" t="str">
        <f t="shared" si="29"/>
        <v/>
      </c>
      <c r="R453" s="1060"/>
      <c r="S453" s="1055"/>
      <c r="T453" s="1055"/>
      <c r="U453" s="1055"/>
      <c r="V453" s="1055"/>
      <c r="W453" s="1055"/>
      <c r="X453" s="1055"/>
      <c r="Y453" s="1074"/>
      <c r="Z453" s="1057"/>
      <c r="AA453" s="1055"/>
      <c r="AB453" s="1055"/>
      <c r="AC453" s="1057"/>
      <c r="AD453" s="1057"/>
      <c r="AE453" s="1055"/>
      <c r="AF453" s="1055"/>
      <c r="AG453" s="1055"/>
      <c r="AH453" s="1055"/>
      <c r="AI453" s="1055"/>
      <c r="AJ453" s="1055"/>
      <c r="AK453" s="1055"/>
      <c r="AL453" s="1055"/>
      <c r="AM453" s="1055"/>
      <c r="AN453" s="1055"/>
      <c r="AO453" s="1055"/>
      <c r="AP453" s="1055"/>
      <c r="AQ453" s="1055"/>
      <c r="AR453" s="1055"/>
      <c r="AS453" s="1055"/>
      <c r="AT453" s="1055"/>
    </row>
    <row r="454" ht="18.0" customHeight="1">
      <c r="A454" s="1079"/>
      <c r="B454" s="1079"/>
      <c r="C454" s="1055"/>
      <c r="D454" s="1055"/>
      <c r="E454" s="1082"/>
      <c r="F454" s="1082"/>
      <c r="G454" s="1081"/>
      <c r="H454" s="1049"/>
      <c r="I454" s="1050" t="str">
        <f t="shared" si="27"/>
        <v/>
      </c>
      <c r="J454" s="1051"/>
      <c r="K454" s="1049"/>
      <c r="L454" s="1050" t="str">
        <f t="shared" si="28"/>
        <v/>
      </c>
      <c r="M454" s="1063"/>
      <c r="N454" s="1049"/>
      <c r="O454" s="1083" t="str">
        <f t="shared" si="24"/>
        <v/>
      </c>
      <c r="P454" s="1069"/>
      <c r="Q454" s="1050" t="str">
        <f t="shared" si="29"/>
        <v/>
      </c>
      <c r="R454" s="1060"/>
      <c r="S454" s="1055"/>
      <c r="T454" s="1055"/>
      <c r="U454" s="1055"/>
      <c r="V454" s="1055"/>
      <c r="W454" s="1055"/>
      <c r="X454" s="1055"/>
      <c r="Y454" s="1074"/>
      <c r="Z454" s="1057"/>
      <c r="AA454" s="1055"/>
      <c r="AB454" s="1055"/>
      <c r="AC454" s="1057"/>
      <c r="AD454" s="1057"/>
      <c r="AE454" s="1055"/>
      <c r="AF454" s="1055"/>
      <c r="AG454" s="1055"/>
      <c r="AH454" s="1055"/>
      <c r="AI454" s="1055"/>
      <c r="AJ454" s="1055"/>
      <c r="AK454" s="1055"/>
      <c r="AL454" s="1055"/>
      <c r="AM454" s="1055"/>
      <c r="AN454" s="1055"/>
      <c r="AO454" s="1055"/>
      <c r="AP454" s="1055"/>
      <c r="AQ454" s="1055"/>
      <c r="AR454" s="1055"/>
      <c r="AS454" s="1055"/>
      <c r="AT454" s="1055"/>
    </row>
    <row r="455" ht="18.0" customHeight="1">
      <c r="A455" s="1079"/>
      <c r="B455" s="1079"/>
      <c r="C455" s="1055"/>
      <c r="D455" s="1055"/>
      <c r="E455" s="1082"/>
      <c r="F455" s="1082"/>
      <c r="G455" s="1081"/>
      <c r="H455" s="1049"/>
      <c r="I455" s="1050" t="str">
        <f t="shared" si="27"/>
        <v/>
      </c>
      <c r="J455" s="1051"/>
      <c r="K455" s="1049"/>
      <c r="L455" s="1050" t="str">
        <f t="shared" si="28"/>
        <v/>
      </c>
      <c r="M455" s="1063"/>
      <c r="N455" s="1049"/>
      <c r="O455" s="1083" t="str">
        <f t="shared" si="24"/>
        <v/>
      </c>
      <c r="P455" s="1069"/>
      <c r="Q455" s="1050" t="str">
        <f t="shared" si="29"/>
        <v/>
      </c>
      <c r="R455" s="1060"/>
      <c r="S455" s="1055"/>
      <c r="T455" s="1055"/>
      <c r="U455" s="1055"/>
      <c r="V455" s="1055"/>
      <c r="W455" s="1055"/>
      <c r="X455" s="1055"/>
      <c r="Y455" s="1074"/>
      <c r="Z455" s="1057"/>
      <c r="AA455" s="1055"/>
      <c r="AB455" s="1055"/>
      <c r="AC455" s="1057"/>
      <c r="AD455" s="1057"/>
      <c r="AE455" s="1055"/>
      <c r="AF455" s="1055"/>
      <c r="AG455" s="1055"/>
      <c r="AH455" s="1055"/>
      <c r="AI455" s="1055"/>
      <c r="AJ455" s="1055"/>
      <c r="AK455" s="1055"/>
      <c r="AL455" s="1055"/>
      <c r="AM455" s="1055"/>
      <c r="AN455" s="1055"/>
      <c r="AO455" s="1055"/>
      <c r="AP455" s="1055"/>
      <c r="AQ455" s="1055"/>
      <c r="AR455" s="1055"/>
      <c r="AS455" s="1055"/>
      <c r="AT455" s="1055"/>
    </row>
    <row r="456" ht="18.0" customHeight="1">
      <c r="A456" s="1079"/>
      <c r="B456" s="1079"/>
      <c r="C456" s="1055"/>
      <c r="D456" s="1055"/>
      <c r="E456" s="1082"/>
      <c r="F456" s="1082"/>
      <c r="G456" s="1081"/>
      <c r="H456" s="1049"/>
      <c r="I456" s="1050" t="str">
        <f t="shared" si="27"/>
        <v/>
      </c>
      <c r="J456" s="1051"/>
      <c r="K456" s="1049"/>
      <c r="L456" s="1050" t="str">
        <f t="shared" si="28"/>
        <v/>
      </c>
      <c r="M456" s="1063"/>
      <c r="N456" s="1049"/>
      <c r="O456" s="1083" t="str">
        <f t="shared" si="24"/>
        <v/>
      </c>
      <c r="P456" s="1069"/>
      <c r="Q456" s="1050" t="str">
        <f t="shared" si="29"/>
        <v/>
      </c>
      <c r="R456" s="1060"/>
      <c r="S456" s="1055"/>
      <c r="T456" s="1055"/>
      <c r="U456" s="1055"/>
      <c r="V456" s="1055"/>
      <c r="W456" s="1055"/>
      <c r="X456" s="1055"/>
      <c r="Y456" s="1074"/>
      <c r="Z456" s="1057"/>
      <c r="AA456" s="1055"/>
      <c r="AB456" s="1055"/>
      <c r="AC456" s="1057"/>
      <c r="AD456" s="1057"/>
      <c r="AE456" s="1055"/>
      <c r="AF456" s="1055"/>
      <c r="AG456" s="1055"/>
      <c r="AH456" s="1055"/>
      <c r="AI456" s="1055"/>
      <c r="AJ456" s="1055"/>
      <c r="AK456" s="1055"/>
      <c r="AL456" s="1055"/>
      <c r="AM456" s="1055"/>
      <c r="AN456" s="1055"/>
      <c r="AO456" s="1055"/>
      <c r="AP456" s="1055"/>
      <c r="AQ456" s="1055"/>
      <c r="AR456" s="1055"/>
      <c r="AS456" s="1055"/>
      <c r="AT456" s="1055"/>
    </row>
    <row r="457" ht="18.0" customHeight="1">
      <c r="A457" s="1079"/>
      <c r="B457" s="1079"/>
      <c r="C457" s="1055"/>
      <c r="D457" s="1055"/>
      <c r="E457" s="1082"/>
      <c r="F457" s="1082"/>
      <c r="G457" s="1081"/>
      <c r="H457" s="1049"/>
      <c r="I457" s="1050" t="str">
        <f t="shared" si="27"/>
        <v/>
      </c>
      <c r="J457" s="1051"/>
      <c r="K457" s="1049"/>
      <c r="L457" s="1050" t="str">
        <f t="shared" si="28"/>
        <v/>
      </c>
      <c r="M457" s="1063"/>
      <c r="N457" s="1049"/>
      <c r="O457" s="1083" t="str">
        <f t="shared" si="24"/>
        <v/>
      </c>
      <c r="P457" s="1069"/>
      <c r="Q457" s="1050" t="str">
        <f t="shared" si="29"/>
        <v/>
      </c>
      <c r="R457" s="1060"/>
      <c r="S457" s="1055"/>
      <c r="T457" s="1055"/>
      <c r="U457" s="1055"/>
      <c r="V457" s="1055"/>
      <c r="W457" s="1055"/>
      <c r="X457" s="1055"/>
      <c r="Y457" s="1074"/>
      <c r="Z457" s="1057"/>
      <c r="AA457" s="1055"/>
      <c r="AB457" s="1055"/>
      <c r="AC457" s="1057"/>
      <c r="AD457" s="1057"/>
      <c r="AE457" s="1055"/>
      <c r="AF457" s="1055"/>
      <c r="AG457" s="1055"/>
      <c r="AH457" s="1055"/>
      <c r="AI457" s="1055"/>
      <c r="AJ457" s="1055"/>
      <c r="AK457" s="1055"/>
      <c r="AL457" s="1055"/>
      <c r="AM457" s="1055"/>
      <c r="AN457" s="1055"/>
      <c r="AO457" s="1055"/>
      <c r="AP457" s="1055"/>
      <c r="AQ457" s="1055"/>
      <c r="AR457" s="1055"/>
      <c r="AS457" s="1055"/>
      <c r="AT457" s="1055"/>
    </row>
    <row r="458" ht="18.0" customHeight="1">
      <c r="A458" s="1079"/>
      <c r="B458" s="1079"/>
      <c r="C458" s="1055"/>
      <c r="D458" s="1055"/>
      <c r="E458" s="1082"/>
      <c r="F458" s="1082"/>
      <c r="G458" s="1081"/>
      <c r="H458" s="1049"/>
      <c r="I458" s="1050" t="str">
        <f t="shared" si="27"/>
        <v/>
      </c>
      <c r="J458" s="1051"/>
      <c r="K458" s="1049"/>
      <c r="L458" s="1050" t="str">
        <f t="shared" si="28"/>
        <v/>
      </c>
      <c r="M458" s="1063"/>
      <c r="N458" s="1049"/>
      <c r="O458" s="1083" t="str">
        <f t="shared" si="24"/>
        <v/>
      </c>
      <c r="P458" s="1069"/>
      <c r="Q458" s="1050" t="str">
        <f t="shared" si="29"/>
        <v/>
      </c>
      <c r="R458" s="1060"/>
      <c r="S458" s="1055"/>
      <c r="T458" s="1055"/>
      <c r="U458" s="1055"/>
      <c r="V458" s="1055"/>
      <c r="W458" s="1055"/>
      <c r="X458" s="1055"/>
      <c r="Y458" s="1074"/>
      <c r="Z458" s="1057"/>
      <c r="AA458" s="1055"/>
      <c r="AB458" s="1055"/>
      <c r="AC458" s="1057"/>
      <c r="AD458" s="1057"/>
      <c r="AE458" s="1055"/>
      <c r="AF458" s="1055"/>
      <c r="AG458" s="1055"/>
      <c r="AH458" s="1055"/>
      <c r="AI458" s="1055"/>
      <c r="AJ458" s="1055"/>
      <c r="AK458" s="1055"/>
      <c r="AL458" s="1055"/>
      <c r="AM458" s="1055"/>
      <c r="AN458" s="1055"/>
      <c r="AO458" s="1055"/>
      <c r="AP458" s="1055"/>
      <c r="AQ458" s="1055"/>
      <c r="AR458" s="1055"/>
      <c r="AS458" s="1055"/>
      <c r="AT458" s="1055"/>
    </row>
    <row r="459" ht="18.0" customHeight="1">
      <c r="A459" s="1079"/>
      <c r="B459" s="1079"/>
      <c r="C459" s="1055"/>
      <c r="D459" s="1055"/>
      <c r="E459" s="1082"/>
      <c r="F459" s="1082"/>
      <c r="G459" s="1081"/>
      <c r="H459" s="1049"/>
      <c r="I459" s="1050" t="str">
        <f t="shared" si="27"/>
        <v/>
      </c>
      <c r="J459" s="1051"/>
      <c r="K459" s="1049"/>
      <c r="L459" s="1050" t="str">
        <f t="shared" si="28"/>
        <v/>
      </c>
      <c r="M459" s="1063"/>
      <c r="N459" s="1049"/>
      <c r="O459" s="1083" t="str">
        <f t="shared" si="24"/>
        <v/>
      </c>
      <c r="P459" s="1069"/>
      <c r="Q459" s="1050" t="str">
        <f t="shared" si="29"/>
        <v/>
      </c>
      <c r="R459" s="1060"/>
      <c r="S459" s="1055"/>
      <c r="T459" s="1055"/>
      <c r="U459" s="1055"/>
      <c r="V459" s="1055"/>
      <c r="W459" s="1055"/>
      <c r="X459" s="1055"/>
      <c r="Y459" s="1074"/>
      <c r="Z459" s="1057"/>
      <c r="AA459" s="1055"/>
      <c r="AB459" s="1055"/>
      <c r="AC459" s="1057"/>
      <c r="AD459" s="1057"/>
      <c r="AE459" s="1055"/>
      <c r="AF459" s="1055"/>
      <c r="AG459" s="1055"/>
      <c r="AH459" s="1055"/>
      <c r="AI459" s="1055"/>
      <c r="AJ459" s="1055"/>
      <c r="AK459" s="1055"/>
      <c r="AL459" s="1055"/>
      <c r="AM459" s="1055"/>
      <c r="AN459" s="1055"/>
      <c r="AO459" s="1055"/>
      <c r="AP459" s="1055"/>
      <c r="AQ459" s="1055"/>
      <c r="AR459" s="1055"/>
      <c r="AS459" s="1055"/>
      <c r="AT459" s="1055"/>
    </row>
    <row r="460" ht="18.0" customHeight="1">
      <c r="A460" s="1079"/>
      <c r="B460" s="1079"/>
      <c r="C460" s="1055"/>
      <c r="D460" s="1055"/>
      <c r="E460" s="1082"/>
      <c r="F460" s="1082"/>
      <c r="G460" s="1081"/>
      <c r="H460" s="1049"/>
      <c r="I460" s="1050" t="str">
        <f t="shared" si="27"/>
        <v/>
      </c>
      <c r="J460" s="1051"/>
      <c r="K460" s="1049"/>
      <c r="L460" s="1050" t="str">
        <f t="shared" si="28"/>
        <v/>
      </c>
      <c r="M460" s="1063"/>
      <c r="N460" s="1049"/>
      <c r="O460" s="1083" t="str">
        <f t="shared" si="24"/>
        <v/>
      </c>
      <c r="P460" s="1069"/>
      <c r="Q460" s="1050" t="str">
        <f t="shared" si="29"/>
        <v/>
      </c>
      <c r="R460" s="1060"/>
      <c r="S460" s="1055"/>
      <c r="T460" s="1055"/>
      <c r="U460" s="1055"/>
      <c r="V460" s="1055"/>
      <c r="W460" s="1055"/>
      <c r="X460" s="1055"/>
      <c r="Y460" s="1074"/>
      <c r="Z460" s="1057"/>
      <c r="AA460" s="1055"/>
      <c r="AB460" s="1055"/>
      <c r="AC460" s="1057"/>
      <c r="AD460" s="1057"/>
      <c r="AE460" s="1055"/>
      <c r="AF460" s="1055"/>
      <c r="AG460" s="1055"/>
      <c r="AH460" s="1055"/>
      <c r="AI460" s="1055"/>
      <c r="AJ460" s="1055"/>
      <c r="AK460" s="1055"/>
      <c r="AL460" s="1055"/>
      <c r="AM460" s="1055"/>
      <c r="AN460" s="1055"/>
      <c r="AO460" s="1055"/>
      <c r="AP460" s="1055"/>
      <c r="AQ460" s="1055"/>
      <c r="AR460" s="1055"/>
      <c r="AS460" s="1055"/>
      <c r="AT460" s="1055"/>
    </row>
    <row r="461" ht="18.0" customHeight="1">
      <c r="A461" s="1079"/>
      <c r="B461" s="1079"/>
      <c r="C461" s="1055"/>
      <c r="D461" s="1055"/>
      <c r="E461" s="1082"/>
      <c r="F461" s="1082"/>
      <c r="G461" s="1081"/>
      <c r="H461" s="1049"/>
      <c r="I461" s="1050" t="str">
        <f t="shared" si="27"/>
        <v/>
      </c>
      <c r="J461" s="1051"/>
      <c r="K461" s="1049"/>
      <c r="L461" s="1050" t="str">
        <f t="shared" si="28"/>
        <v/>
      </c>
      <c r="M461" s="1063"/>
      <c r="N461" s="1049"/>
      <c r="O461" s="1083" t="str">
        <f t="shared" si="24"/>
        <v/>
      </c>
      <c r="P461" s="1069"/>
      <c r="Q461" s="1050" t="str">
        <f t="shared" si="29"/>
        <v/>
      </c>
      <c r="R461" s="1060"/>
      <c r="S461" s="1055"/>
      <c r="T461" s="1055"/>
      <c r="U461" s="1055"/>
      <c r="V461" s="1055"/>
      <c r="W461" s="1055"/>
      <c r="X461" s="1055"/>
      <c r="Y461" s="1074"/>
      <c r="Z461" s="1057"/>
      <c r="AA461" s="1055"/>
      <c r="AB461" s="1055"/>
      <c r="AC461" s="1057"/>
      <c r="AD461" s="1057"/>
      <c r="AE461" s="1055"/>
      <c r="AF461" s="1055"/>
      <c r="AG461" s="1055"/>
      <c r="AH461" s="1055"/>
      <c r="AI461" s="1055"/>
      <c r="AJ461" s="1055"/>
      <c r="AK461" s="1055"/>
      <c r="AL461" s="1055"/>
      <c r="AM461" s="1055"/>
      <c r="AN461" s="1055"/>
      <c r="AO461" s="1055"/>
      <c r="AP461" s="1055"/>
      <c r="AQ461" s="1055"/>
      <c r="AR461" s="1055"/>
      <c r="AS461" s="1055"/>
      <c r="AT461" s="1055"/>
    </row>
    <row r="462" ht="18.0" customHeight="1">
      <c r="A462" s="1079"/>
      <c r="B462" s="1079"/>
      <c r="C462" s="1055"/>
      <c r="D462" s="1055"/>
      <c r="E462" s="1082"/>
      <c r="F462" s="1082"/>
      <c r="G462" s="1081"/>
      <c r="H462" s="1049"/>
      <c r="I462" s="1050" t="str">
        <f t="shared" si="27"/>
        <v/>
      </c>
      <c r="J462" s="1051"/>
      <c r="K462" s="1049"/>
      <c r="L462" s="1050" t="str">
        <f t="shared" si="28"/>
        <v/>
      </c>
      <c r="M462" s="1063"/>
      <c r="N462" s="1049"/>
      <c r="O462" s="1083" t="str">
        <f t="shared" si="24"/>
        <v/>
      </c>
      <c r="P462" s="1069"/>
      <c r="Q462" s="1050" t="str">
        <f t="shared" si="29"/>
        <v/>
      </c>
      <c r="R462" s="1060"/>
      <c r="S462" s="1055"/>
      <c r="T462" s="1055"/>
      <c r="U462" s="1055"/>
      <c r="V462" s="1055"/>
      <c r="W462" s="1055"/>
      <c r="X462" s="1055"/>
      <c r="Y462" s="1074"/>
      <c r="Z462" s="1057"/>
      <c r="AA462" s="1055"/>
      <c r="AB462" s="1055"/>
      <c r="AC462" s="1057"/>
      <c r="AD462" s="1057"/>
      <c r="AE462" s="1055"/>
      <c r="AF462" s="1055"/>
      <c r="AG462" s="1055"/>
      <c r="AH462" s="1055"/>
      <c r="AI462" s="1055"/>
      <c r="AJ462" s="1055"/>
      <c r="AK462" s="1055"/>
      <c r="AL462" s="1055"/>
      <c r="AM462" s="1055"/>
      <c r="AN462" s="1055"/>
      <c r="AO462" s="1055"/>
      <c r="AP462" s="1055"/>
      <c r="AQ462" s="1055"/>
      <c r="AR462" s="1055"/>
      <c r="AS462" s="1055"/>
      <c r="AT462" s="1055"/>
    </row>
    <row r="463" ht="18.0" customHeight="1">
      <c r="A463" s="1079"/>
      <c r="B463" s="1079"/>
      <c r="C463" s="1055"/>
      <c r="D463" s="1055"/>
      <c r="E463" s="1082"/>
      <c r="F463" s="1082"/>
      <c r="G463" s="1081"/>
      <c r="H463" s="1049"/>
      <c r="I463" s="1050" t="str">
        <f t="shared" si="27"/>
        <v/>
      </c>
      <c r="J463" s="1051"/>
      <c r="K463" s="1049"/>
      <c r="L463" s="1050" t="str">
        <f t="shared" si="28"/>
        <v/>
      </c>
      <c r="M463" s="1063"/>
      <c r="N463" s="1049"/>
      <c r="O463" s="1083" t="str">
        <f t="shared" si="24"/>
        <v/>
      </c>
      <c r="P463" s="1069"/>
      <c r="Q463" s="1050" t="str">
        <f t="shared" si="29"/>
        <v/>
      </c>
      <c r="R463" s="1060"/>
      <c r="S463" s="1055"/>
      <c r="T463" s="1055"/>
      <c r="U463" s="1055"/>
      <c r="V463" s="1055"/>
      <c r="W463" s="1055"/>
      <c r="X463" s="1055"/>
      <c r="Y463" s="1074"/>
      <c r="Z463" s="1057"/>
      <c r="AA463" s="1055"/>
      <c r="AB463" s="1055"/>
      <c r="AC463" s="1057"/>
      <c r="AD463" s="1057"/>
      <c r="AE463" s="1055"/>
      <c r="AF463" s="1055"/>
      <c r="AG463" s="1055"/>
      <c r="AH463" s="1055"/>
      <c r="AI463" s="1055"/>
      <c r="AJ463" s="1055"/>
      <c r="AK463" s="1055"/>
      <c r="AL463" s="1055"/>
      <c r="AM463" s="1055"/>
      <c r="AN463" s="1055"/>
      <c r="AO463" s="1055"/>
      <c r="AP463" s="1055"/>
      <c r="AQ463" s="1055"/>
      <c r="AR463" s="1055"/>
      <c r="AS463" s="1055"/>
      <c r="AT463" s="1055"/>
    </row>
    <row r="464" ht="18.0" customHeight="1">
      <c r="A464" s="1079"/>
      <c r="B464" s="1079"/>
      <c r="C464" s="1055"/>
      <c r="D464" s="1055"/>
      <c r="E464" s="1082"/>
      <c r="F464" s="1082"/>
      <c r="G464" s="1081"/>
      <c r="H464" s="1049"/>
      <c r="I464" s="1050" t="str">
        <f t="shared" si="27"/>
        <v/>
      </c>
      <c r="J464" s="1051"/>
      <c r="K464" s="1049"/>
      <c r="L464" s="1050" t="str">
        <f t="shared" si="28"/>
        <v/>
      </c>
      <c r="M464" s="1063"/>
      <c r="N464" s="1049"/>
      <c r="O464" s="1083" t="str">
        <f t="shared" si="24"/>
        <v/>
      </c>
      <c r="P464" s="1069"/>
      <c r="Q464" s="1050" t="str">
        <f t="shared" si="29"/>
        <v/>
      </c>
      <c r="R464" s="1060"/>
      <c r="S464" s="1055"/>
      <c r="T464" s="1055"/>
      <c r="U464" s="1055"/>
      <c r="V464" s="1055"/>
      <c r="W464" s="1055"/>
      <c r="X464" s="1055"/>
      <c r="Y464" s="1074"/>
      <c r="Z464" s="1057"/>
      <c r="AA464" s="1055"/>
      <c r="AB464" s="1055"/>
      <c r="AC464" s="1057"/>
      <c r="AD464" s="1057"/>
      <c r="AE464" s="1055"/>
      <c r="AF464" s="1055"/>
      <c r="AG464" s="1055"/>
      <c r="AH464" s="1055"/>
      <c r="AI464" s="1055"/>
      <c r="AJ464" s="1055"/>
      <c r="AK464" s="1055"/>
      <c r="AL464" s="1055"/>
      <c r="AM464" s="1055"/>
      <c r="AN464" s="1055"/>
      <c r="AO464" s="1055"/>
      <c r="AP464" s="1055"/>
      <c r="AQ464" s="1055"/>
      <c r="AR464" s="1055"/>
      <c r="AS464" s="1055"/>
      <c r="AT464" s="1055"/>
    </row>
    <row r="465" ht="18.0" customHeight="1">
      <c r="A465" s="1079"/>
      <c r="B465" s="1079"/>
      <c r="C465" s="1055"/>
      <c r="D465" s="1055"/>
      <c r="E465" s="1082"/>
      <c r="F465" s="1082"/>
      <c r="G465" s="1081"/>
      <c r="H465" s="1049"/>
      <c r="I465" s="1050" t="str">
        <f t="shared" si="27"/>
        <v/>
      </c>
      <c r="J465" s="1051"/>
      <c r="K465" s="1049"/>
      <c r="L465" s="1050" t="str">
        <f t="shared" si="28"/>
        <v/>
      </c>
      <c r="M465" s="1063"/>
      <c r="N465" s="1049"/>
      <c r="O465" s="1083" t="str">
        <f t="shared" si="24"/>
        <v/>
      </c>
      <c r="P465" s="1069"/>
      <c r="Q465" s="1050" t="str">
        <f t="shared" si="29"/>
        <v/>
      </c>
      <c r="R465" s="1060"/>
      <c r="S465" s="1055"/>
      <c r="T465" s="1055"/>
      <c r="U465" s="1055"/>
      <c r="V465" s="1055"/>
      <c r="W465" s="1055"/>
      <c r="X465" s="1055"/>
      <c r="Y465" s="1074"/>
      <c r="Z465" s="1057"/>
      <c r="AA465" s="1055"/>
      <c r="AB465" s="1055"/>
      <c r="AC465" s="1057"/>
      <c r="AD465" s="1057"/>
      <c r="AE465" s="1055"/>
      <c r="AF465" s="1055"/>
      <c r="AG465" s="1055"/>
      <c r="AH465" s="1055"/>
      <c r="AI465" s="1055"/>
      <c r="AJ465" s="1055"/>
      <c r="AK465" s="1055"/>
      <c r="AL465" s="1055"/>
      <c r="AM465" s="1055"/>
      <c r="AN465" s="1055"/>
      <c r="AO465" s="1055"/>
      <c r="AP465" s="1055"/>
      <c r="AQ465" s="1055"/>
      <c r="AR465" s="1055"/>
      <c r="AS465" s="1055"/>
      <c r="AT465" s="1055"/>
    </row>
    <row r="466" ht="18.0" customHeight="1">
      <c r="A466" s="1079"/>
      <c r="B466" s="1079"/>
      <c r="C466" s="1055"/>
      <c r="D466" s="1055"/>
      <c r="E466" s="1082"/>
      <c r="F466" s="1082"/>
      <c r="G466" s="1081"/>
      <c r="H466" s="1049"/>
      <c r="I466" s="1050" t="str">
        <f t="shared" si="27"/>
        <v/>
      </c>
      <c r="J466" s="1051"/>
      <c r="K466" s="1049"/>
      <c r="L466" s="1050" t="str">
        <f t="shared" si="28"/>
        <v/>
      </c>
      <c r="M466" s="1063"/>
      <c r="N466" s="1049"/>
      <c r="O466" s="1083" t="str">
        <f t="shared" si="24"/>
        <v/>
      </c>
      <c r="P466" s="1069"/>
      <c r="Q466" s="1050" t="str">
        <f t="shared" si="29"/>
        <v/>
      </c>
      <c r="R466" s="1060"/>
      <c r="S466" s="1055"/>
      <c r="T466" s="1055"/>
      <c r="U466" s="1055"/>
      <c r="V466" s="1055"/>
      <c r="W466" s="1055"/>
      <c r="X466" s="1055"/>
      <c r="Y466" s="1074"/>
      <c r="Z466" s="1057"/>
      <c r="AA466" s="1055"/>
      <c r="AB466" s="1055"/>
      <c r="AC466" s="1057"/>
      <c r="AD466" s="1057"/>
      <c r="AE466" s="1055"/>
      <c r="AF466" s="1055"/>
      <c r="AG466" s="1055"/>
      <c r="AH466" s="1055"/>
      <c r="AI466" s="1055"/>
      <c r="AJ466" s="1055"/>
      <c r="AK466" s="1055"/>
      <c r="AL466" s="1055"/>
      <c r="AM466" s="1055"/>
      <c r="AN466" s="1055"/>
      <c r="AO466" s="1055"/>
      <c r="AP466" s="1055"/>
      <c r="AQ466" s="1055"/>
      <c r="AR466" s="1055"/>
      <c r="AS466" s="1055"/>
      <c r="AT466" s="1055"/>
    </row>
    <row r="467" ht="18.0" customHeight="1">
      <c r="A467" s="1079"/>
      <c r="B467" s="1079"/>
      <c r="C467" s="1055"/>
      <c r="D467" s="1055"/>
      <c r="E467" s="1082"/>
      <c r="F467" s="1082"/>
      <c r="G467" s="1081"/>
      <c r="H467" s="1049"/>
      <c r="I467" s="1050" t="str">
        <f t="shared" si="27"/>
        <v/>
      </c>
      <c r="J467" s="1051"/>
      <c r="K467" s="1049"/>
      <c r="L467" s="1050" t="str">
        <f t="shared" si="28"/>
        <v/>
      </c>
      <c r="M467" s="1063"/>
      <c r="N467" s="1049"/>
      <c r="O467" s="1083" t="str">
        <f t="shared" si="24"/>
        <v/>
      </c>
      <c r="P467" s="1069"/>
      <c r="Q467" s="1050" t="str">
        <f t="shared" si="29"/>
        <v/>
      </c>
      <c r="R467" s="1060"/>
      <c r="S467" s="1055"/>
      <c r="T467" s="1055"/>
      <c r="U467" s="1055"/>
      <c r="V467" s="1055"/>
      <c r="W467" s="1055"/>
      <c r="X467" s="1055"/>
      <c r="Y467" s="1074"/>
      <c r="Z467" s="1057"/>
      <c r="AA467" s="1055"/>
      <c r="AB467" s="1055"/>
      <c r="AC467" s="1057"/>
      <c r="AD467" s="1057"/>
      <c r="AE467" s="1055"/>
      <c r="AF467" s="1055"/>
      <c r="AG467" s="1055"/>
      <c r="AH467" s="1055"/>
      <c r="AI467" s="1055"/>
      <c r="AJ467" s="1055"/>
      <c r="AK467" s="1055"/>
      <c r="AL467" s="1055"/>
      <c r="AM467" s="1055"/>
      <c r="AN467" s="1055"/>
      <c r="AO467" s="1055"/>
      <c r="AP467" s="1055"/>
      <c r="AQ467" s="1055"/>
      <c r="AR467" s="1055"/>
      <c r="AS467" s="1055"/>
      <c r="AT467" s="1055"/>
    </row>
    <row r="468" ht="18.0" customHeight="1">
      <c r="A468" s="1079"/>
      <c r="B468" s="1079"/>
      <c r="C468" s="1055"/>
      <c r="D468" s="1055"/>
      <c r="E468" s="1082"/>
      <c r="F468" s="1082"/>
      <c r="G468" s="1081"/>
      <c r="H468" s="1049"/>
      <c r="I468" s="1050" t="str">
        <f t="shared" si="27"/>
        <v/>
      </c>
      <c r="J468" s="1051"/>
      <c r="K468" s="1049"/>
      <c r="L468" s="1050" t="str">
        <f t="shared" si="28"/>
        <v/>
      </c>
      <c r="M468" s="1063"/>
      <c r="N468" s="1049"/>
      <c r="O468" s="1083" t="str">
        <f t="shared" si="24"/>
        <v/>
      </c>
      <c r="P468" s="1069"/>
      <c r="Q468" s="1050" t="str">
        <f t="shared" si="29"/>
        <v/>
      </c>
      <c r="R468" s="1060"/>
      <c r="S468" s="1055"/>
      <c r="T468" s="1055"/>
      <c r="U468" s="1055"/>
      <c r="V468" s="1055"/>
      <c r="W468" s="1055"/>
      <c r="X468" s="1055"/>
      <c r="Y468" s="1074"/>
      <c r="Z468" s="1057"/>
      <c r="AA468" s="1055"/>
      <c r="AB468" s="1055"/>
      <c r="AC468" s="1057"/>
      <c r="AD468" s="1057"/>
      <c r="AE468" s="1055"/>
      <c r="AF468" s="1055"/>
      <c r="AG468" s="1055"/>
      <c r="AH468" s="1055"/>
      <c r="AI468" s="1055"/>
      <c r="AJ468" s="1055"/>
      <c r="AK468" s="1055"/>
      <c r="AL468" s="1055"/>
      <c r="AM468" s="1055"/>
      <c r="AN468" s="1055"/>
      <c r="AO468" s="1055"/>
      <c r="AP468" s="1055"/>
      <c r="AQ468" s="1055"/>
      <c r="AR468" s="1055"/>
      <c r="AS468" s="1055"/>
      <c r="AT468" s="1055"/>
    </row>
    <row r="469" ht="18.0" customHeight="1">
      <c r="A469" s="1079"/>
      <c r="B469" s="1079"/>
      <c r="C469" s="1055"/>
      <c r="D469" s="1055"/>
      <c r="E469" s="1082"/>
      <c r="F469" s="1082"/>
      <c r="G469" s="1081"/>
      <c r="H469" s="1049"/>
      <c r="I469" s="1050" t="str">
        <f t="shared" si="27"/>
        <v/>
      </c>
      <c r="J469" s="1051"/>
      <c r="K469" s="1049"/>
      <c r="L469" s="1050" t="str">
        <f t="shared" si="28"/>
        <v/>
      </c>
      <c r="M469" s="1063"/>
      <c r="N469" s="1049"/>
      <c r="O469" s="1083" t="str">
        <f t="shared" si="24"/>
        <v/>
      </c>
      <c r="P469" s="1069"/>
      <c r="Q469" s="1050" t="str">
        <f t="shared" si="29"/>
        <v/>
      </c>
      <c r="R469" s="1060"/>
      <c r="S469" s="1055"/>
      <c r="T469" s="1055"/>
      <c r="U469" s="1055"/>
      <c r="V469" s="1055"/>
      <c r="W469" s="1055"/>
      <c r="X469" s="1055"/>
      <c r="Y469" s="1074"/>
      <c r="Z469" s="1057"/>
      <c r="AA469" s="1055"/>
      <c r="AB469" s="1055"/>
      <c r="AC469" s="1057"/>
      <c r="AD469" s="1057"/>
      <c r="AE469" s="1055"/>
      <c r="AF469" s="1055"/>
      <c r="AG469" s="1055"/>
      <c r="AH469" s="1055"/>
      <c r="AI469" s="1055"/>
      <c r="AJ469" s="1055"/>
      <c r="AK469" s="1055"/>
      <c r="AL469" s="1055"/>
      <c r="AM469" s="1055"/>
      <c r="AN469" s="1055"/>
      <c r="AO469" s="1055"/>
      <c r="AP469" s="1055"/>
      <c r="AQ469" s="1055"/>
      <c r="AR469" s="1055"/>
      <c r="AS469" s="1055"/>
      <c r="AT469" s="1055"/>
    </row>
    <row r="470" ht="18.0" customHeight="1">
      <c r="A470" s="1079"/>
      <c r="B470" s="1079"/>
      <c r="C470" s="1055"/>
      <c r="D470" s="1055"/>
      <c r="E470" s="1082"/>
      <c r="F470" s="1082"/>
      <c r="G470" s="1081"/>
      <c r="H470" s="1049"/>
      <c r="I470" s="1050" t="str">
        <f t="shared" si="27"/>
        <v/>
      </c>
      <c r="J470" s="1051"/>
      <c r="K470" s="1049"/>
      <c r="L470" s="1050" t="str">
        <f t="shared" si="28"/>
        <v/>
      </c>
      <c r="M470" s="1063"/>
      <c r="N470" s="1049"/>
      <c r="O470" s="1083" t="str">
        <f t="shared" si="24"/>
        <v/>
      </c>
      <c r="P470" s="1069"/>
      <c r="Q470" s="1050" t="str">
        <f t="shared" si="29"/>
        <v/>
      </c>
      <c r="R470" s="1060"/>
      <c r="S470" s="1055"/>
      <c r="T470" s="1055"/>
      <c r="U470" s="1055"/>
      <c r="V470" s="1055"/>
      <c r="W470" s="1055"/>
      <c r="X470" s="1055"/>
      <c r="Y470" s="1074"/>
      <c r="Z470" s="1057"/>
      <c r="AA470" s="1055"/>
      <c r="AB470" s="1055"/>
      <c r="AC470" s="1057"/>
      <c r="AD470" s="1057"/>
      <c r="AE470" s="1055"/>
      <c r="AF470" s="1055"/>
      <c r="AG470" s="1055"/>
      <c r="AH470" s="1055"/>
      <c r="AI470" s="1055"/>
      <c r="AJ470" s="1055"/>
      <c r="AK470" s="1055"/>
      <c r="AL470" s="1055"/>
      <c r="AM470" s="1055"/>
      <c r="AN470" s="1055"/>
      <c r="AO470" s="1055"/>
      <c r="AP470" s="1055"/>
      <c r="AQ470" s="1055"/>
      <c r="AR470" s="1055"/>
      <c r="AS470" s="1055"/>
      <c r="AT470" s="1055"/>
    </row>
    <row r="471" ht="18.0" customHeight="1">
      <c r="A471" s="1079"/>
      <c r="B471" s="1079"/>
      <c r="C471" s="1055"/>
      <c r="D471" s="1055"/>
      <c r="E471" s="1082"/>
      <c r="F471" s="1082"/>
      <c r="G471" s="1081"/>
      <c r="H471" s="1049"/>
      <c r="I471" s="1050" t="str">
        <f t="shared" si="27"/>
        <v/>
      </c>
      <c r="J471" s="1051"/>
      <c r="K471" s="1049"/>
      <c r="L471" s="1050" t="str">
        <f t="shared" si="28"/>
        <v/>
      </c>
      <c r="M471" s="1063"/>
      <c r="N471" s="1049"/>
      <c r="O471" s="1083" t="str">
        <f t="shared" si="24"/>
        <v/>
      </c>
      <c r="P471" s="1069"/>
      <c r="Q471" s="1050" t="str">
        <f t="shared" si="29"/>
        <v/>
      </c>
      <c r="R471" s="1060"/>
      <c r="S471" s="1055"/>
      <c r="T471" s="1055"/>
      <c r="U471" s="1055"/>
      <c r="V471" s="1055"/>
      <c r="W471" s="1055"/>
      <c r="X471" s="1055"/>
      <c r="Y471" s="1074"/>
      <c r="Z471" s="1057"/>
      <c r="AA471" s="1055"/>
      <c r="AB471" s="1055"/>
      <c r="AC471" s="1057"/>
      <c r="AD471" s="1057"/>
      <c r="AE471" s="1055"/>
      <c r="AF471" s="1055"/>
      <c r="AG471" s="1055"/>
      <c r="AH471" s="1055"/>
      <c r="AI471" s="1055"/>
      <c r="AJ471" s="1055"/>
      <c r="AK471" s="1055"/>
      <c r="AL471" s="1055"/>
      <c r="AM471" s="1055"/>
      <c r="AN471" s="1055"/>
      <c r="AO471" s="1055"/>
      <c r="AP471" s="1055"/>
      <c r="AQ471" s="1055"/>
      <c r="AR471" s="1055"/>
      <c r="AS471" s="1055"/>
      <c r="AT471" s="1055"/>
    </row>
    <row r="472" ht="18.0" customHeight="1">
      <c r="A472" s="1079"/>
      <c r="B472" s="1079"/>
      <c r="C472" s="1055"/>
      <c r="D472" s="1055"/>
      <c r="E472" s="1082"/>
      <c r="F472" s="1082"/>
      <c r="G472" s="1081"/>
      <c r="H472" s="1049"/>
      <c r="I472" s="1050" t="str">
        <f t="shared" si="27"/>
        <v/>
      </c>
      <c r="J472" s="1051"/>
      <c r="K472" s="1049"/>
      <c r="L472" s="1050" t="str">
        <f t="shared" si="28"/>
        <v/>
      </c>
      <c r="M472" s="1063"/>
      <c r="N472" s="1049"/>
      <c r="O472" s="1083" t="str">
        <f t="shared" si="24"/>
        <v/>
      </c>
      <c r="P472" s="1069"/>
      <c r="Q472" s="1050" t="str">
        <f t="shared" si="29"/>
        <v/>
      </c>
      <c r="R472" s="1060"/>
      <c r="S472" s="1055"/>
      <c r="T472" s="1055"/>
      <c r="U472" s="1055"/>
      <c r="V472" s="1055"/>
      <c r="W472" s="1055"/>
      <c r="X472" s="1055"/>
      <c r="Y472" s="1074"/>
      <c r="Z472" s="1057"/>
      <c r="AA472" s="1055"/>
      <c r="AB472" s="1055"/>
      <c r="AC472" s="1057"/>
      <c r="AD472" s="1057"/>
      <c r="AE472" s="1055"/>
      <c r="AF472" s="1055"/>
      <c r="AG472" s="1055"/>
      <c r="AH472" s="1055"/>
      <c r="AI472" s="1055"/>
      <c r="AJ472" s="1055"/>
      <c r="AK472" s="1055"/>
      <c r="AL472" s="1055"/>
      <c r="AM472" s="1055"/>
      <c r="AN472" s="1055"/>
      <c r="AO472" s="1055"/>
      <c r="AP472" s="1055"/>
      <c r="AQ472" s="1055"/>
      <c r="AR472" s="1055"/>
      <c r="AS472" s="1055"/>
      <c r="AT472" s="1055"/>
    </row>
    <row r="473" ht="18.0" customHeight="1">
      <c r="A473" s="1079"/>
      <c r="B473" s="1079"/>
      <c r="C473" s="1055"/>
      <c r="D473" s="1055"/>
      <c r="E473" s="1082"/>
      <c r="F473" s="1082"/>
      <c r="G473" s="1081"/>
      <c r="H473" s="1049"/>
      <c r="I473" s="1050" t="str">
        <f t="shared" si="27"/>
        <v/>
      </c>
      <c r="J473" s="1051"/>
      <c r="K473" s="1049"/>
      <c r="L473" s="1050" t="str">
        <f t="shared" si="28"/>
        <v/>
      </c>
      <c r="M473" s="1063"/>
      <c r="N473" s="1049"/>
      <c r="O473" s="1083" t="str">
        <f t="shared" si="24"/>
        <v/>
      </c>
      <c r="P473" s="1069"/>
      <c r="Q473" s="1050" t="str">
        <f t="shared" si="29"/>
        <v/>
      </c>
      <c r="R473" s="1060"/>
      <c r="S473" s="1055"/>
      <c r="T473" s="1055"/>
      <c r="U473" s="1055"/>
      <c r="V473" s="1055"/>
      <c r="W473" s="1055"/>
      <c r="X473" s="1055"/>
      <c r="Y473" s="1074"/>
      <c r="Z473" s="1057"/>
      <c r="AA473" s="1055"/>
      <c r="AB473" s="1055"/>
      <c r="AC473" s="1057"/>
      <c r="AD473" s="1057"/>
      <c r="AE473" s="1055"/>
      <c r="AF473" s="1055"/>
      <c r="AG473" s="1055"/>
      <c r="AH473" s="1055"/>
      <c r="AI473" s="1055"/>
      <c r="AJ473" s="1055"/>
      <c r="AK473" s="1055"/>
      <c r="AL473" s="1055"/>
      <c r="AM473" s="1055"/>
      <c r="AN473" s="1055"/>
      <c r="AO473" s="1055"/>
      <c r="AP473" s="1055"/>
      <c r="AQ473" s="1055"/>
      <c r="AR473" s="1055"/>
      <c r="AS473" s="1055"/>
      <c r="AT473" s="1055"/>
    </row>
    <row r="474" ht="18.0" customHeight="1">
      <c r="A474" s="1079"/>
      <c r="B474" s="1079"/>
      <c r="C474" s="1055"/>
      <c r="D474" s="1055"/>
      <c r="E474" s="1082"/>
      <c r="F474" s="1082"/>
      <c r="G474" s="1081"/>
      <c r="H474" s="1049"/>
      <c r="I474" s="1050" t="str">
        <f t="shared" si="27"/>
        <v/>
      </c>
      <c r="J474" s="1051"/>
      <c r="K474" s="1049"/>
      <c r="L474" s="1050" t="str">
        <f t="shared" si="28"/>
        <v/>
      </c>
      <c r="M474" s="1063"/>
      <c r="N474" s="1049"/>
      <c r="O474" s="1083" t="str">
        <f t="shared" si="24"/>
        <v/>
      </c>
      <c r="P474" s="1069"/>
      <c r="Q474" s="1050" t="str">
        <f t="shared" si="29"/>
        <v/>
      </c>
      <c r="R474" s="1060"/>
      <c r="S474" s="1055"/>
      <c r="T474" s="1055"/>
      <c r="U474" s="1055"/>
      <c r="V474" s="1055"/>
      <c r="W474" s="1055"/>
      <c r="X474" s="1055"/>
      <c r="Y474" s="1074"/>
      <c r="Z474" s="1057"/>
      <c r="AA474" s="1055"/>
      <c r="AB474" s="1055"/>
      <c r="AC474" s="1057"/>
      <c r="AD474" s="1057"/>
      <c r="AE474" s="1055"/>
      <c r="AF474" s="1055"/>
      <c r="AG474" s="1055"/>
      <c r="AH474" s="1055"/>
      <c r="AI474" s="1055"/>
      <c r="AJ474" s="1055"/>
      <c r="AK474" s="1055"/>
      <c r="AL474" s="1055"/>
      <c r="AM474" s="1055"/>
      <c r="AN474" s="1055"/>
      <c r="AO474" s="1055"/>
      <c r="AP474" s="1055"/>
      <c r="AQ474" s="1055"/>
      <c r="AR474" s="1055"/>
      <c r="AS474" s="1055"/>
      <c r="AT474" s="1055"/>
    </row>
    <row r="475" ht="18.0" customHeight="1">
      <c r="A475" s="1079"/>
      <c r="B475" s="1079"/>
      <c r="C475" s="1055"/>
      <c r="D475" s="1055"/>
      <c r="E475" s="1082"/>
      <c r="F475" s="1082"/>
      <c r="G475" s="1081"/>
      <c r="H475" s="1049"/>
      <c r="I475" s="1050" t="str">
        <f t="shared" si="27"/>
        <v/>
      </c>
      <c r="J475" s="1051"/>
      <c r="K475" s="1049"/>
      <c r="L475" s="1050" t="str">
        <f t="shared" si="28"/>
        <v/>
      </c>
      <c r="M475" s="1063"/>
      <c r="N475" s="1049"/>
      <c r="O475" s="1083" t="str">
        <f t="shared" si="24"/>
        <v/>
      </c>
      <c r="P475" s="1069"/>
      <c r="Q475" s="1050" t="str">
        <f t="shared" si="29"/>
        <v/>
      </c>
      <c r="R475" s="1060"/>
      <c r="S475" s="1055"/>
      <c r="T475" s="1055"/>
      <c r="U475" s="1055"/>
      <c r="V475" s="1055"/>
      <c r="W475" s="1055"/>
      <c r="X475" s="1055"/>
      <c r="Y475" s="1074"/>
      <c r="Z475" s="1057"/>
      <c r="AA475" s="1055"/>
      <c r="AB475" s="1055"/>
      <c r="AC475" s="1057"/>
      <c r="AD475" s="1057"/>
      <c r="AE475" s="1055"/>
      <c r="AF475" s="1055"/>
      <c r="AG475" s="1055"/>
      <c r="AH475" s="1055"/>
      <c r="AI475" s="1055"/>
      <c r="AJ475" s="1055"/>
      <c r="AK475" s="1055"/>
      <c r="AL475" s="1055"/>
      <c r="AM475" s="1055"/>
      <c r="AN475" s="1055"/>
      <c r="AO475" s="1055"/>
      <c r="AP475" s="1055"/>
      <c r="AQ475" s="1055"/>
      <c r="AR475" s="1055"/>
      <c r="AS475" s="1055"/>
      <c r="AT475" s="1055"/>
    </row>
    <row r="476" ht="18.0" customHeight="1">
      <c r="A476" s="1079"/>
      <c r="B476" s="1079"/>
      <c r="C476" s="1055"/>
      <c r="D476" s="1055"/>
      <c r="E476" s="1082"/>
      <c r="F476" s="1082"/>
      <c r="G476" s="1081"/>
      <c r="H476" s="1049"/>
      <c r="I476" s="1050" t="str">
        <f t="shared" si="27"/>
        <v/>
      </c>
      <c r="J476" s="1051"/>
      <c r="K476" s="1049"/>
      <c r="L476" s="1050" t="str">
        <f t="shared" si="28"/>
        <v/>
      </c>
      <c r="M476" s="1063"/>
      <c r="N476" s="1049"/>
      <c r="O476" s="1083" t="str">
        <f t="shared" si="24"/>
        <v/>
      </c>
      <c r="P476" s="1069"/>
      <c r="Q476" s="1050" t="str">
        <f t="shared" si="29"/>
        <v/>
      </c>
      <c r="R476" s="1060"/>
      <c r="S476" s="1055"/>
      <c r="T476" s="1055"/>
      <c r="U476" s="1055"/>
      <c r="V476" s="1055"/>
      <c r="W476" s="1055"/>
      <c r="X476" s="1055"/>
      <c r="Y476" s="1074"/>
      <c r="Z476" s="1057"/>
      <c r="AA476" s="1055"/>
      <c r="AB476" s="1055"/>
      <c r="AC476" s="1057"/>
      <c r="AD476" s="1057"/>
      <c r="AE476" s="1055"/>
      <c r="AF476" s="1055"/>
      <c r="AG476" s="1055"/>
      <c r="AH476" s="1055"/>
      <c r="AI476" s="1055"/>
      <c r="AJ476" s="1055"/>
      <c r="AK476" s="1055"/>
      <c r="AL476" s="1055"/>
      <c r="AM476" s="1055"/>
      <c r="AN476" s="1055"/>
      <c r="AO476" s="1055"/>
      <c r="AP476" s="1055"/>
      <c r="AQ476" s="1055"/>
      <c r="AR476" s="1055"/>
      <c r="AS476" s="1055"/>
      <c r="AT476" s="1055"/>
    </row>
    <row r="477" ht="18.0" customHeight="1">
      <c r="A477" s="1079"/>
      <c r="B477" s="1079"/>
      <c r="C477" s="1055"/>
      <c r="D477" s="1055"/>
      <c r="E477" s="1082"/>
      <c r="F477" s="1082"/>
      <c r="G477" s="1081"/>
      <c r="H477" s="1049"/>
      <c r="I477" s="1050" t="str">
        <f t="shared" si="27"/>
        <v/>
      </c>
      <c r="J477" s="1051"/>
      <c r="K477" s="1049"/>
      <c r="L477" s="1050" t="str">
        <f t="shared" si="28"/>
        <v/>
      </c>
      <c r="M477" s="1063"/>
      <c r="N477" s="1049"/>
      <c r="O477" s="1083" t="str">
        <f t="shared" si="24"/>
        <v/>
      </c>
      <c r="P477" s="1069"/>
      <c r="Q477" s="1050" t="str">
        <f t="shared" si="29"/>
        <v/>
      </c>
      <c r="R477" s="1060"/>
      <c r="S477" s="1055"/>
      <c r="T477" s="1055"/>
      <c r="U477" s="1055"/>
      <c r="V477" s="1055"/>
      <c r="W477" s="1055"/>
      <c r="X477" s="1055"/>
      <c r="Y477" s="1074"/>
      <c r="Z477" s="1057"/>
      <c r="AA477" s="1055"/>
      <c r="AB477" s="1055"/>
      <c r="AC477" s="1057"/>
      <c r="AD477" s="1057"/>
      <c r="AE477" s="1055"/>
      <c r="AF477" s="1055"/>
      <c r="AG477" s="1055"/>
      <c r="AH477" s="1055"/>
      <c r="AI477" s="1055"/>
      <c r="AJ477" s="1055"/>
      <c r="AK477" s="1055"/>
      <c r="AL477" s="1055"/>
      <c r="AM477" s="1055"/>
      <c r="AN477" s="1055"/>
      <c r="AO477" s="1055"/>
      <c r="AP477" s="1055"/>
      <c r="AQ477" s="1055"/>
      <c r="AR477" s="1055"/>
      <c r="AS477" s="1055"/>
      <c r="AT477" s="1055"/>
    </row>
    <row r="478" ht="18.0" customHeight="1">
      <c r="A478" s="1079"/>
      <c r="B478" s="1079"/>
      <c r="C478" s="1055"/>
      <c r="D478" s="1055"/>
      <c r="E478" s="1082"/>
      <c r="F478" s="1082"/>
      <c r="G478" s="1081"/>
      <c r="H478" s="1049"/>
      <c r="I478" s="1050" t="str">
        <f t="shared" si="27"/>
        <v/>
      </c>
      <c r="J478" s="1051"/>
      <c r="K478" s="1049"/>
      <c r="L478" s="1050" t="str">
        <f t="shared" si="28"/>
        <v/>
      </c>
      <c r="M478" s="1063"/>
      <c r="N478" s="1049"/>
      <c r="O478" s="1083" t="str">
        <f t="shared" si="24"/>
        <v/>
      </c>
      <c r="P478" s="1069"/>
      <c r="Q478" s="1050" t="str">
        <f t="shared" si="29"/>
        <v/>
      </c>
      <c r="R478" s="1060"/>
      <c r="S478" s="1055"/>
      <c r="T478" s="1055"/>
      <c r="U478" s="1055"/>
      <c r="V478" s="1055"/>
      <c r="W478" s="1055"/>
      <c r="X478" s="1055"/>
      <c r="Y478" s="1074"/>
      <c r="Z478" s="1057"/>
      <c r="AA478" s="1055"/>
      <c r="AB478" s="1055"/>
      <c r="AC478" s="1057"/>
      <c r="AD478" s="1057"/>
      <c r="AE478" s="1055"/>
      <c r="AF478" s="1055"/>
      <c r="AG478" s="1055"/>
      <c r="AH478" s="1055"/>
      <c r="AI478" s="1055"/>
      <c r="AJ478" s="1055"/>
      <c r="AK478" s="1055"/>
      <c r="AL478" s="1055"/>
      <c r="AM478" s="1055"/>
      <c r="AN478" s="1055"/>
      <c r="AO478" s="1055"/>
      <c r="AP478" s="1055"/>
      <c r="AQ478" s="1055"/>
      <c r="AR478" s="1055"/>
      <c r="AS478" s="1055"/>
      <c r="AT478" s="1055"/>
    </row>
    <row r="479" ht="18.0" customHeight="1">
      <c r="A479" s="1079"/>
      <c r="B479" s="1079"/>
      <c r="C479" s="1055"/>
      <c r="D479" s="1055"/>
      <c r="E479" s="1082"/>
      <c r="F479" s="1082"/>
      <c r="G479" s="1081"/>
      <c r="H479" s="1049"/>
      <c r="I479" s="1050" t="str">
        <f t="shared" si="27"/>
        <v/>
      </c>
      <c r="J479" s="1051"/>
      <c r="K479" s="1049"/>
      <c r="L479" s="1050" t="str">
        <f t="shared" si="28"/>
        <v/>
      </c>
      <c r="M479" s="1063"/>
      <c r="N479" s="1049"/>
      <c r="O479" s="1083" t="str">
        <f t="shared" si="24"/>
        <v/>
      </c>
      <c r="P479" s="1069"/>
      <c r="Q479" s="1050" t="str">
        <f t="shared" si="29"/>
        <v/>
      </c>
      <c r="R479" s="1060"/>
      <c r="S479" s="1055"/>
      <c r="T479" s="1055"/>
      <c r="U479" s="1055"/>
      <c r="V479" s="1055"/>
      <c r="W479" s="1055"/>
      <c r="X479" s="1055"/>
      <c r="Y479" s="1074"/>
      <c r="Z479" s="1057"/>
      <c r="AA479" s="1055"/>
      <c r="AB479" s="1055"/>
      <c r="AC479" s="1057"/>
      <c r="AD479" s="1057"/>
      <c r="AE479" s="1055"/>
      <c r="AF479" s="1055"/>
      <c r="AG479" s="1055"/>
      <c r="AH479" s="1055"/>
      <c r="AI479" s="1055"/>
      <c r="AJ479" s="1055"/>
      <c r="AK479" s="1055"/>
      <c r="AL479" s="1055"/>
      <c r="AM479" s="1055"/>
      <c r="AN479" s="1055"/>
      <c r="AO479" s="1055"/>
      <c r="AP479" s="1055"/>
      <c r="AQ479" s="1055"/>
      <c r="AR479" s="1055"/>
      <c r="AS479" s="1055"/>
      <c r="AT479" s="1055"/>
    </row>
    <row r="480" ht="18.0" customHeight="1">
      <c r="A480" s="1079"/>
      <c r="B480" s="1079"/>
      <c r="C480" s="1055"/>
      <c r="D480" s="1055"/>
      <c r="E480" s="1082"/>
      <c r="F480" s="1082"/>
      <c r="G480" s="1081"/>
      <c r="H480" s="1049"/>
      <c r="I480" s="1050" t="str">
        <f t="shared" si="27"/>
        <v/>
      </c>
      <c r="J480" s="1051"/>
      <c r="K480" s="1049"/>
      <c r="L480" s="1050" t="str">
        <f t="shared" si="28"/>
        <v/>
      </c>
      <c r="M480" s="1063"/>
      <c r="N480" s="1049"/>
      <c r="O480" s="1083" t="str">
        <f t="shared" si="24"/>
        <v/>
      </c>
      <c r="P480" s="1069"/>
      <c r="Q480" s="1050" t="str">
        <f t="shared" si="29"/>
        <v/>
      </c>
      <c r="R480" s="1060"/>
      <c r="S480" s="1055"/>
      <c r="T480" s="1055"/>
      <c r="U480" s="1055"/>
      <c r="V480" s="1055"/>
      <c r="W480" s="1055"/>
      <c r="X480" s="1055"/>
      <c r="Y480" s="1074"/>
      <c r="Z480" s="1057"/>
      <c r="AA480" s="1055"/>
      <c r="AB480" s="1055"/>
      <c r="AC480" s="1057"/>
      <c r="AD480" s="1057"/>
      <c r="AE480" s="1055"/>
      <c r="AF480" s="1055"/>
      <c r="AG480" s="1055"/>
      <c r="AH480" s="1055"/>
      <c r="AI480" s="1055"/>
      <c r="AJ480" s="1055"/>
      <c r="AK480" s="1055"/>
      <c r="AL480" s="1055"/>
      <c r="AM480" s="1055"/>
      <c r="AN480" s="1055"/>
      <c r="AO480" s="1055"/>
      <c r="AP480" s="1055"/>
      <c r="AQ480" s="1055"/>
      <c r="AR480" s="1055"/>
      <c r="AS480" s="1055"/>
      <c r="AT480" s="1055"/>
    </row>
    <row r="481" ht="18.0" customHeight="1">
      <c r="A481" s="1079"/>
      <c r="B481" s="1079"/>
      <c r="C481" s="1055"/>
      <c r="D481" s="1055"/>
      <c r="E481" s="1082"/>
      <c r="F481" s="1082"/>
      <c r="G481" s="1081"/>
      <c r="H481" s="1049"/>
      <c r="I481" s="1050" t="str">
        <f t="shared" si="27"/>
        <v/>
      </c>
      <c r="J481" s="1051"/>
      <c r="K481" s="1049"/>
      <c r="L481" s="1050" t="str">
        <f t="shared" si="28"/>
        <v/>
      </c>
      <c r="M481" s="1063"/>
      <c r="N481" s="1049"/>
      <c r="O481" s="1083" t="str">
        <f t="shared" si="24"/>
        <v/>
      </c>
      <c r="P481" s="1069"/>
      <c r="Q481" s="1050" t="str">
        <f t="shared" si="29"/>
        <v/>
      </c>
      <c r="R481" s="1060"/>
      <c r="S481" s="1055"/>
      <c r="T481" s="1055"/>
      <c r="U481" s="1055"/>
      <c r="V481" s="1055"/>
      <c r="W481" s="1055"/>
      <c r="X481" s="1055"/>
      <c r="Y481" s="1074"/>
      <c r="Z481" s="1057"/>
      <c r="AA481" s="1055"/>
      <c r="AB481" s="1055"/>
      <c r="AC481" s="1057"/>
      <c r="AD481" s="1057"/>
      <c r="AE481" s="1055"/>
      <c r="AF481" s="1055"/>
      <c r="AG481" s="1055"/>
      <c r="AH481" s="1055"/>
      <c r="AI481" s="1055"/>
      <c r="AJ481" s="1055"/>
      <c r="AK481" s="1055"/>
      <c r="AL481" s="1055"/>
      <c r="AM481" s="1055"/>
      <c r="AN481" s="1055"/>
      <c r="AO481" s="1055"/>
      <c r="AP481" s="1055"/>
      <c r="AQ481" s="1055"/>
      <c r="AR481" s="1055"/>
      <c r="AS481" s="1055"/>
      <c r="AT481" s="1055"/>
    </row>
    <row r="482" ht="18.0" customHeight="1">
      <c r="A482" s="1079"/>
      <c r="B482" s="1079"/>
      <c r="C482" s="1055"/>
      <c r="D482" s="1055"/>
      <c r="E482" s="1082"/>
      <c r="F482" s="1082"/>
      <c r="G482" s="1081"/>
      <c r="H482" s="1049"/>
      <c r="I482" s="1050" t="str">
        <f t="shared" si="27"/>
        <v/>
      </c>
      <c r="J482" s="1051"/>
      <c r="K482" s="1049"/>
      <c r="L482" s="1050" t="str">
        <f t="shared" si="28"/>
        <v/>
      </c>
      <c r="M482" s="1063"/>
      <c r="N482" s="1049"/>
      <c r="O482" s="1083" t="str">
        <f t="shared" si="24"/>
        <v/>
      </c>
      <c r="P482" s="1069"/>
      <c r="Q482" s="1050" t="str">
        <f t="shared" si="29"/>
        <v/>
      </c>
      <c r="R482" s="1060"/>
      <c r="S482" s="1055"/>
      <c r="T482" s="1055"/>
      <c r="U482" s="1055"/>
      <c r="V482" s="1055"/>
      <c r="W482" s="1055"/>
      <c r="X482" s="1055"/>
      <c r="Y482" s="1074"/>
      <c r="Z482" s="1057"/>
      <c r="AA482" s="1055"/>
      <c r="AB482" s="1055"/>
      <c r="AC482" s="1057"/>
      <c r="AD482" s="1057"/>
      <c r="AE482" s="1055"/>
      <c r="AF482" s="1055"/>
      <c r="AG482" s="1055"/>
      <c r="AH482" s="1055"/>
      <c r="AI482" s="1055"/>
      <c r="AJ482" s="1055"/>
      <c r="AK482" s="1055"/>
      <c r="AL482" s="1055"/>
      <c r="AM482" s="1055"/>
      <c r="AN482" s="1055"/>
      <c r="AO482" s="1055"/>
      <c r="AP482" s="1055"/>
      <c r="AQ482" s="1055"/>
      <c r="AR482" s="1055"/>
      <c r="AS482" s="1055"/>
      <c r="AT482" s="1055"/>
    </row>
    <row r="483" ht="18.0" customHeight="1">
      <c r="A483" s="1079"/>
      <c r="B483" s="1079"/>
      <c r="C483" s="1055"/>
      <c r="D483" s="1055"/>
      <c r="E483" s="1082"/>
      <c r="F483" s="1082"/>
      <c r="G483" s="1081"/>
      <c r="H483" s="1049"/>
      <c r="I483" s="1050" t="str">
        <f t="shared" si="27"/>
        <v/>
      </c>
      <c r="J483" s="1051"/>
      <c r="K483" s="1049"/>
      <c r="L483" s="1050" t="str">
        <f t="shared" si="28"/>
        <v/>
      </c>
      <c r="M483" s="1063"/>
      <c r="N483" s="1049"/>
      <c r="O483" s="1083" t="str">
        <f t="shared" si="24"/>
        <v/>
      </c>
      <c r="P483" s="1069"/>
      <c r="Q483" s="1050" t="str">
        <f t="shared" si="29"/>
        <v/>
      </c>
      <c r="R483" s="1060"/>
      <c r="S483" s="1055"/>
      <c r="T483" s="1055"/>
      <c r="U483" s="1055"/>
      <c r="V483" s="1055"/>
      <c r="W483" s="1055"/>
      <c r="X483" s="1055"/>
      <c r="Y483" s="1074"/>
      <c r="Z483" s="1057"/>
      <c r="AA483" s="1055"/>
      <c r="AB483" s="1055"/>
      <c r="AC483" s="1057"/>
      <c r="AD483" s="1057"/>
      <c r="AE483" s="1055"/>
      <c r="AF483" s="1055"/>
      <c r="AG483" s="1055"/>
      <c r="AH483" s="1055"/>
      <c r="AI483" s="1055"/>
      <c r="AJ483" s="1055"/>
      <c r="AK483" s="1055"/>
      <c r="AL483" s="1055"/>
      <c r="AM483" s="1055"/>
      <c r="AN483" s="1055"/>
      <c r="AO483" s="1055"/>
      <c r="AP483" s="1055"/>
      <c r="AQ483" s="1055"/>
      <c r="AR483" s="1055"/>
      <c r="AS483" s="1055"/>
      <c r="AT483" s="1055"/>
    </row>
    <row r="484" ht="18.0" customHeight="1">
      <c r="A484" s="1079"/>
      <c r="B484" s="1079"/>
      <c r="C484" s="1055"/>
      <c r="D484" s="1055"/>
      <c r="E484" s="1082"/>
      <c r="F484" s="1082"/>
      <c r="G484" s="1081"/>
      <c r="H484" s="1049"/>
      <c r="I484" s="1050" t="str">
        <f t="shared" si="27"/>
        <v/>
      </c>
      <c r="J484" s="1051"/>
      <c r="K484" s="1049"/>
      <c r="L484" s="1050" t="str">
        <f t="shared" si="28"/>
        <v/>
      </c>
      <c r="M484" s="1063"/>
      <c r="N484" s="1049"/>
      <c r="O484" s="1083" t="str">
        <f t="shared" si="24"/>
        <v/>
      </c>
      <c r="P484" s="1069"/>
      <c r="Q484" s="1050" t="str">
        <f t="shared" si="29"/>
        <v/>
      </c>
      <c r="R484" s="1060"/>
      <c r="S484" s="1055"/>
      <c r="T484" s="1055"/>
      <c r="U484" s="1055"/>
      <c r="V484" s="1055"/>
      <c r="W484" s="1055"/>
      <c r="X484" s="1055"/>
      <c r="Y484" s="1074"/>
      <c r="Z484" s="1057"/>
      <c r="AA484" s="1055"/>
      <c r="AB484" s="1055"/>
      <c r="AC484" s="1057"/>
      <c r="AD484" s="1057"/>
      <c r="AE484" s="1055"/>
      <c r="AF484" s="1055"/>
      <c r="AG484" s="1055"/>
      <c r="AH484" s="1055"/>
      <c r="AI484" s="1055"/>
      <c r="AJ484" s="1055"/>
      <c r="AK484" s="1055"/>
      <c r="AL484" s="1055"/>
      <c r="AM484" s="1055"/>
      <c r="AN484" s="1055"/>
      <c r="AO484" s="1055"/>
      <c r="AP484" s="1055"/>
      <c r="AQ484" s="1055"/>
      <c r="AR484" s="1055"/>
      <c r="AS484" s="1055"/>
      <c r="AT484" s="1055"/>
    </row>
    <row r="485" ht="18.0" customHeight="1">
      <c r="A485" s="1079"/>
      <c r="B485" s="1079"/>
      <c r="C485" s="1055"/>
      <c r="D485" s="1055"/>
      <c r="E485" s="1082"/>
      <c r="F485" s="1082"/>
      <c r="G485" s="1081"/>
      <c r="H485" s="1049"/>
      <c r="I485" s="1050" t="str">
        <f t="shared" si="27"/>
        <v/>
      </c>
      <c r="J485" s="1051"/>
      <c r="K485" s="1049"/>
      <c r="L485" s="1050" t="str">
        <f t="shared" si="28"/>
        <v/>
      </c>
      <c r="M485" s="1063"/>
      <c r="N485" s="1049"/>
      <c r="O485" s="1083" t="str">
        <f t="shared" si="24"/>
        <v/>
      </c>
      <c r="P485" s="1069"/>
      <c r="Q485" s="1050" t="str">
        <f t="shared" si="29"/>
        <v/>
      </c>
      <c r="R485" s="1060"/>
      <c r="S485" s="1055"/>
      <c r="T485" s="1055"/>
      <c r="U485" s="1055"/>
      <c r="V485" s="1055"/>
      <c r="W485" s="1055"/>
      <c r="X485" s="1055"/>
      <c r="Y485" s="1074"/>
      <c r="Z485" s="1057"/>
      <c r="AA485" s="1055"/>
      <c r="AB485" s="1055"/>
      <c r="AC485" s="1057"/>
      <c r="AD485" s="1057"/>
      <c r="AE485" s="1055"/>
      <c r="AF485" s="1055"/>
      <c r="AG485" s="1055"/>
      <c r="AH485" s="1055"/>
      <c r="AI485" s="1055"/>
      <c r="AJ485" s="1055"/>
      <c r="AK485" s="1055"/>
      <c r="AL485" s="1055"/>
      <c r="AM485" s="1055"/>
      <c r="AN485" s="1055"/>
      <c r="AO485" s="1055"/>
      <c r="AP485" s="1055"/>
      <c r="AQ485" s="1055"/>
      <c r="AR485" s="1055"/>
      <c r="AS485" s="1055"/>
      <c r="AT485" s="1055"/>
    </row>
    <row r="486" ht="18.0" customHeight="1">
      <c r="A486" s="1079"/>
      <c r="B486" s="1079"/>
      <c r="C486" s="1055"/>
      <c r="D486" s="1055"/>
      <c r="E486" s="1082"/>
      <c r="F486" s="1082"/>
      <c r="G486" s="1081"/>
      <c r="H486" s="1049"/>
      <c r="I486" s="1050" t="str">
        <f t="shared" si="27"/>
        <v/>
      </c>
      <c r="J486" s="1051"/>
      <c r="K486" s="1049"/>
      <c r="L486" s="1050" t="str">
        <f t="shared" si="28"/>
        <v/>
      </c>
      <c r="M486" s="1063"/>
      <c r="N486" s="1049"/>
      <c r="O486" s="1083" t="str">
        <f t="shared" si="24"/>
        <v/>
      </c>
      <c r="P486" s="1069"/>
      <c r="Q486" s="1050" t="str">
        <f t="shared" si="29"/>
        <v/>
      </c>
      <c r="R486" s="1060"/>
      <c r="S486" s="1055"/>
      <c r="T486" s="1055"/>
      <c r="U486" s="1055"/>
      <c r="V486" s="1055"/>
      <c r="W486" s="1055"/>
      <c r="X486" s="1055"/>
      <c r="Y486" s="1074"/>
      <c r="Z486" s="1057"/>
      <c r="AA486" s="1055"/>
      <c r="AB486" s="1055"/>
      <c r="AC486" s="1057"/>
      <c r="AD486" s="1057"/>
      <c r="AE486" s="1055"/>
      <c r="AF486" s="1055"/>
      <c r="AG486" s="1055"/>
      <c r="AH486" s="1055"/>
      <c r="AI486" s="1055"/>
      <c r="AJ486" s="1055"/>
      <c r="AK486" s="1055"/>
      <c r="AL486" s="1055"/>
      <c r="AM486" s="1055"/>
      <c r="AN486" s="1055"/>
      <c r="AO486" s="1055"/>
      <c r="AP486" s="1055"/>
      <c r="AQ486" s="1055"/>
      <c r="AR486" s="1055"/>
      <c r="AS486" s="1055"/>
      <c r="AT486" s="1055"/>
    </row>
    <row r="487" ht="18.0" customHeight="1">
      <c r="A487" s="1079"/>
      <c r="B487" s="1079"/>
      <c r="C487" s="1055"/>
      <c r="D487" s="1055"/>
      <c r="E487" s="1082"/>
      <c r="F487" s="1082"/>
      <c r="G487" s="1081"/>
      <c r="H487" s="1049"/>
      <c r="I487" s="1050" t="str">
        <f t="shared" si="27"/>
        <v/>
      </c>
      <c r="J487" s="1051"/>
      <c r="K487" s="1049"/>
      <c r="L487" s="1050" t="str">
        <f t="shared" si="28"/>
        <v/>
      </c>
      <c r="M487" s="1063"/>
      <c r="N487" s="1049"/>
      <c r="O487" s="1083" t="str">
        <f t="shared" si="24"/>
        <v/>
      </c>
      <c r="P487" s="1069"/>
      <c r="Q487" s="1050" t="str">
        <f t="shared" si="29"/>
        <v/>
      </c>
      <c r="R487" s="1060"/>
      <c r="S487" s="1055"/>
      <c r="T487" s="1055"/>
      <c r="U487" s="1055"/>
      <c r="V487" s="1055"/>
      <c r="W487" s="1055"/>
      <c r="X487" s="1055"/>
      <c r="Y487" s="1074"/>
      <c r="Z487" s="1057"/>
      <c r="AA487" s="1055"/>
      <c r="AB487" s="1055"/>
      <c r="AC487" s="1057"/>
      <c r="AD487" s="1057"/>
      <c r="AE487" s="1055"/>
      <c r="AF487" s="1055"/>
      <c r="AG487" s="1055"/>
      <c r="AH487" s="1055"/>
      <c r="AI487" s="1055"/>
      <c r="AJ487" s="1055"/>
      <c r="AK487" s="1055"/>
      <c r="AL487" s="1055"/>
      <c r="AM487" s="1055"/>
      <c r="AN487" s="1055"/>
      <c r="AO487" s="1055"/>
      <c r="AP487" s="1055"/>
      <c r="AQ487" s="1055"/>
      <c r="AR487" s="1055"/>
      <c r="AS487" s="1055"/>
      <c r="AT487" s="1055"/>
    </row>
    <row r="488" ht="18.0" customHeight="1">
      <c r="A488" s="1079"/>
      <c r="B488" s="1079"/>
      <c r="C488" s="1055"/>
      <c r="D488" s="1055"/>
      <c r="E488" s="1082"/>
      <c r="F488" s="1082"/>
      <c r="G488" s="1081"/>
      <c r="H488" s="1049"/>
      <c r="I488" s="1050" t="str">
        <f t="shared" si="27"/>
        <v/>
      </c>
      <c r="J488" s="1051"/>
      <c r="K488" s="1049"/>
      <c r="L488" s="1050" t="str">
        <f t="shared" si="28"/>
        <v/>
      </c>
      <c r="M488" s="1063"/>
      <c r="N488" s="1049"/>
      <c r="O488" s="1083" t="str">
        <f t="shared" si="24"/>
        <v/>
      </c>
      <c r="P488" s="1069"/>
      <c r="Q488" s="1050" t="str">
        <f t="shared" si="29"/>
        <v/>
      </c>
      <c r="R488" s="1060"/>
      <c r="S488" s="1055"/>
      <c r="T488" s="1055"/>
      <c r="U488" s="1055"/>
      <c r="V488" s="1055"/>
      <c r="W488" s="1055"/>
      <c r="X488" s="1055"/>
      <c r="Y488" s="1074"/>
      <c r="Z488" s="1057"/>
      <c r="AA488" s="1055"/>
      <c r="AB488" s="1055"/>
      <c r="AC488" s="1057"/>
      <c r="AD488" s="1057"/>
      <c r="AE488" s="1055"/>
      <c r="AF488" s="1055"/>
      <c r="AG488" s="1055"/>
      <c r="AH488" s="1055"/>
      <c r="AI488" s="1055"/>
      <c r="AJ488" s="1055"/>
      <c r="AK488" s="1055"/>
      <c r="AL488" s="1055"/>
      <c r="AM488" s="1055"/>
      <c r="AN488" s="1055"/>
      <c r="AO488" s="1055"/>
      <c r="AP488" s="1055"/>
      <c r="AQ488" s="1055"/>
      <c r="AR488" s="1055"/>
      <c r="AS488" s="1055"/>
      <c r="AT488" s="1055"/>
    </row>
    <row r="489" ht="18.0" customHeight="1">
      <c r="A489" s="1079"/>
      <c r="B489" s="1079"/>
      <c r="C489" s="1055"/>
      <c r="D489" s="1055"/>
      <c r="E489" s="1082"/>
      <c r="F489" s="1082"/>
      <c r="G489" s="1081"/>
      <c r="H489" s="1049"/>
      <c r="I489" s="1050" t="str">
        <f t="shared" si="27"/>
        <v/>
      </c>
      <c r="J489" s="1051"/>
      <c r="K489" s="1049"/>
      <c r="L489" s="1050" t="str">
        <f t="shared" si="28"/>
        <v/>
      </c>
      <c r="M489" s="1063"/>
      <c r="N489" s="1049"/>
      <c r="O489" s="1083" t="str">
        <f t="shared" si="24"/>
        <v/>
      </c>
      <c r="P489" s="1069"/>
      <c r="Q489" s="1050" t="str">
        <f t="shared" si="29"/>
        <v/>
      </c>
      <c r="R489" s="1060"/>
      <c r="S489" s="1055"/>
      <c r="T489" s="1055"/>
      <c r="U489" s="1055"/>
      <c r="V489" s="1055"/>
      <c r="W489" s="1055"/>
      <c r="X489" s="1055"/>
      <c r="Y489" s="1074"/>
      <c r="Z489" s="1057"/>
      <c r="AA489" s="1055"/>
      <c r="AB489" s="1055"/>
      <c r="AC489" s="1057"/>
      <c r="AD489" s="1057"/>
      <c r="AE489" s="1055"/>
      <c r="AF489" s="1055"/>
      <c r="AG489" s="1055"/>
      <c r="AH489" s="1055"/>
      <c r="AI489" s="1055"/>
      <c r="AJ489" s="1055"/>
      <c r="AK489" s="1055"/>
      <c r="AL489" s="1055"/>
      <c r="AM489" s="1055"/>
      <c r="AN489" s="1055"/>
      <c r="AO489" s="1055"/>
      <c r="AP489" s="1055"/>
      <c r="AQ489" s="1055"/>
      <c r="AR489" s="1055"/>
      <c r="AS489" s="1055"/>
      <c r="AT489" s="1055"/>
    </row>
    <row r="490" ht="18.0" customHeight="1">
      <c r="A490" s="1079"/>
      <c r="B490" s="1079"/>
      <c r="C490" s="1055"/>
      <c r="D490" s="1055"/>
      <c r="E490" s="1082"/>
      <c r="F490" s="1082"/>
      <c r="G490" s="1081"/>
      <c r="H490" s="1049"/>
      <c r="I490" s="1050" t="str">
        <f t="shared" si="27"/>
        <v/>
      </c>
      <c r="J490" s="1051"/>
      <c r="K490" s="1049"/>
      <c r="L490" s="1050" t="str">
        <f t="shared" si="28"/>
        <v/>
      </c>
      <c r="M490" s="1063"/>
      <c r="N490" s="1049"/>
      <c r="O490" s="1083" t="str">
        <f t="shared" si="24"/>
        <v/>
      </c>
      <c r="P490" s="1069"/>
      <c r="Q490" s="1050" t="str">
        <f t="shared" si="29"/>
        <v/>
      </c>
      <c r="R490" s="1060"/>
      <c r="S490" s="1055"/>
      <c r="T490" s="1055"/>
      <c r="U490" s="1055"/>
      <c r="V490" s="1055"/>
      <c r="W490" s="1055"/>
      <c r="X490" s="1055"/>
      <c r="Y490" s="1074"/>
      <c r="Z490" s="1057"/>
      <c r="AA490" s="1055"/>
      <c r="AB490" s="1055"/>
      <c r="AC490" s="1057"/>
      <c r="AD490" s="1057"/>
      <c r="AE490" s="1055"/>
      <c r="AF490" s="1055"/>
      <c r="AG490" s="1055"/>
      <c r="AH490" s="1055"/>
      <c r="AI490" s="1055"/>
      <c r="AJ490" s="1055"/>
      <c r="AK490" s="1055"/>
      <c r="AL490" s="1055"/>
      <c r="AM490" s="1055"/>
      <c r="AN490" s="1055"/>
      <c r="AO490" s="1055"/>
      <c r="AP490" s="1055"/>
      <c r="AQ490" s="1055"/>
      <c r="AR490" s="1055"/>
      <c r="AS490" s="1055"/>
      <c r="AT490" s="1055"/>
    </row>
    <row r="491" ht="18.0" customHeight="1">
      <c r="A491" s="1079"/>
      <c r="B491" s="1079"/>
      <c r="C491" s="1055"/>
      <c r="D491" s="1055"/>
      <c r="E491" s="1082"/>
      <c r="F491" s="1082"/>
      <c r="G491" s="1081"/>
      <c r="H491" s="1049"/>
      <c r="I491" s="1050" t="str">
        <f t="shared" si="27"/>
        <v/>
      </c>
      <c r="J491" s="1051"/>
      <c r="K491" s="1049"/>
      <c r="L491" s="1050" t="str">
        <f t="shared" si="28"/>
        <v/>
      </c>
      <c r="M491" s="1063"/>
      <c r="N491" s="1049"/>
      <c r="O491" s="1083" t="str">
        <f t="shared" si="24"/>
        <v/>
      </c>
      <c r="P491" s="1069"/>
      <c r="Q491" s="1050" t="str">
        <f t="shared" si="29"/>
        <v/>
      </c>
      <c r="R491" s="1060"/>
      <c r="S491" s="1055"/>
      <c r="T491" s="1055"/>
      <c r="U491" s="1055"/>
      <c r="V491" s="1055"/>
      <c r="W491" s="1055"/>
      <c r="X491" s="1055"/>
      <c r="Y491" s="1074"/>
      <c r="Z491" s="1057"/>
      <c r="AA491" s="1055"/>
      <c r="AB491" s="1055"/>
      <c r="AC491" s="1057"/>
      <c r="AD491" s="1057"/>
      <c r="AE491" s="1055"/>
      <c r="AF491" s="1055"/>
      <c r="AG491" s="1055"/>
      <c r="AH491" s="1055"/>
      <c r="AI491" s="1055"/>
      <c r="AJ491" s="1055"/>
      <c r="AK491" s="1055"/>
      <c r="AL491" s="1055"/>
      <c r="AM491" s="1055"/>
      <c r="AN491" s="1055"/>
      <c r="AO491" s="1055"/>
      <c r="AP491" s="1055"/>
      <c r="AQ491" s="1055"/>
      <c r="AR491" s="1055"/>
      <c r="AS491" s="1055"/>
      <c r="AT491" s="1055"/>
    </row>
    <row r="492" ht="18.0" customHeight="1">
      <c r="A492" s="1079"/>
      <c r="B492" s="1079"/>
      <c r="C492" s="1055"/>
      <c r="D492" s="1055"/>
      <c r="E492" s="1082"/>
      <c r="F492" s="1082"/>
      <c r="G492" s="1081"/>
      <c r="H492" s="1049"/>
      <c r="I492" s="1050" t="str">
        <f t="shared" si="27"/>
        <v/>
      </c>
      <c r="J492" s="1051"/>
      <c r="K492" s="1049"/>
      <c r="L492" s="1050" t="str">
        <f t="shared" si="28"/>
        <v/>
      </c>
      <c r="M492" s="1063"/>
      <c r="N492" s="1049"/>
      <c r="O492" s="1083" t="str">
        <f t="shared" si="24"/>
        <v/>
      </c>
      <c r="P492" s="1069"/>
      <c r="Q492" s="1050" t="str">
        <f t="shared" si="29"/>
        <v/>
      </c>
      <c r="R492" s="1060"/>
      <c r="S492" s="1055"/>
      <c r="T492" s="1055"/>
      <c r="U492" s="1055"/>
      <c r="V492" s="1055"/>
      <c r="W492" s="1055"/>
      <c r="X492" s="1055"/>
      <c r="Y492" s="1074"/>
      <c r="Z492" s="1057"/>
      <c r="AA492" s="1055"/>
      <c r="AB492" s="1055"/>
      <c r="AC492" s="1057"/>
      <c r="AD492" s="1057"/>
      <c r="AE492" s="1055"/>
      <c r="AF492" s="1055"/>
      <c r="AG492" s="1055"/>
      <c r="AH492" s="1055"/>
      <c r="AI492" s="1055"/>
      <c r="AJ492" s="1055"/>
      <c r="AK492" s="1055"/>
      <c r="AL492" s="1055"/>
      <c r="AM492" s="1055"/>
      <c r="AN492" s="1055"/>
      <c r="AO492" s="1055"/>
      <c r="AP492" s="1055"/>
      <c r="AQ492" s="1055"/>
      <c r="AR492" s="1055"/>
      <c r="AS492" s="1055"/>
      <c r="AT492" s="1055"/>
    </row>
    <row r="493" ht="18.0" customHeight="1">
      <c r="A493" s="1079"/>
      <c r="B493" s="1079"/>
      <c r="C493" s="1055"/>
      <c r="D493" s="1055"/>
      <c r="E493" s="1082"/>
      <c r="F493" s="1082"/>
      <c r="G493" s="1081"/>
      <c r="H493" s="1049"/>
      <c r="I493" s="1050" t="str">
        <f t="shared" si="27"/>
        <v/>
      </c>
      <c r="J493" s="1051"/>
      <c r="K493" s="1049"/>
      <c r="L493" s="1050" t="str">
        <f t="shared" si="28"/>
        <v/>
      </c>
      <c r="M493" s="1063"/>
      <c r="N493" s="1049"/>
      <c r="O493" s="1083" t="str">
        <f t="shared" si="24"/>
        <v/>
      </c>
      <c r="P493" s="1069"/>
      <c r="Q493" s="1050" t="str">
        <f t="shared" si="29"/>
        <v/>
      </c>
      <c r="R493" s="1060"/>
      <c r="S493" s="1055"/>
      <c r="T493" s="1055"/>
      <c r="U493" s="1055"/>
      <c r="V493" s="1055"/>
      <c r="W493" s="1055"/>
      <c r="X493" s="1055"/>
      <c r="Y493" s="1074"/>
      <c r="Z493" s="1057"/>
      <c r="AA493" s="1055"/>
      <c r="AB493" s="1055"/>
      <c r="AC493" s="1057"/>
      <c r="AD493" s="1057"/>
      <c r="AE493" s="1055"/>
      <c r="AF493" s="1055"/>
      <c r="AG493" s="1055"/>
      <c r="AH493" s="1055"/>
      <c r="AI493" s="1055"/>
      <c r="AJ493" s="1055"/>
      <c r="AK493" s="1055"/>
      <c r="AL493" s="1055"/>
      <c r="AM493" s="1055"/>
      <c r="AN493" s="1055"/>
      <c r="AO493" s="1055"/>
      <c r="AP493" s="1055"/>
      <c r="AQ493" s="1055"/>
      <c r="AR493" s="1055"/>
      <c r="AS493" s="1055"/>
      <c r="AT493" s="1055"/>
    </row>
    <row r="494" ht="18.0" customHeight="1">
      <c r="A494" s="1079"/>
      <c r="B494" s="1079"/>
      <c r="C494" s="1055"/>
      <c r="D494" s="1055"/>
      <c r="E494" s="1082"/>
      <c r="F494" s="1082"/>
      <c r="G494" s="1081"/>
      <c r="H494" s="1049"/>
      <c r="I494" s="1050" t="str">
        <f t="shared" si="27"/>
        <v/>
      </c>
      <c r="J494" s="1051"/>
      <c r="K494" s="1049"/>
      <c r="L494" s="1050" t="str">
        <f t="shared" si="28"/>
        <v/>
      </c>
      <c r="M494" s="1063"/>
      <c r="N494" s="1049"/>
      <c r="O494" s="1083" t="str">
        <f t="shared" si="24"/>
        <v/>
      </c>
      <c r="P494" s="1069"/>
      <c r="Q494" s="1050" t="str">
        <f t="shared" si="29"/>
        <v/>
      </c>
      <c r="R494" s="1060"/>
      <c r="S494" s="1055"/>
      <c r="T494" s="1055"/>
      <c r="U494" s="1055"/>
      <c r="V494" s="1055"/>
      <c r="W494" s="1055"/>
      <c r="X494" s="1055"/>
      <c r="Y494" s="1074"/>
      <c r="Z494" s="1057"/>
      <c r="AA494" s="1055"/>
      <c r="AB494" s="1055"/>
      <c r="AC494" s="1057"/>
      <c r="AD494" s="1057"/>
      <c r="AE494" s="1055"/>
      <c r="AF494" s="1055"/>
      <c r="AG494" s="1055"/>
      <c r="AH494" s="1055"/>
      <c r="AI494" s="1055"/>
      <c r="AJ494" s="1055"/>
      <c r="AK494" s="1055"/>
      <c r="AL494" s="1055"/>
      <c r="AM494" s="1055"/>
      <c r="AN494" s="1055"/>
      <c r="AO494" s="1055"/>
      <c r="AP494" s="1055"/>
      <c r="AQ494" s="1055"/>
      <c r="AR494" s="1055"/>
      <c r="AS494" s="1055"/>
      <c r="AT494" s="1055"/>
    </row>
    <row r="495" ht="18.0" customHeight="1">
      <c r="A495" s="1079"/>
      <c r="B495" s="1079"/>
      <c r="C495" s="1055"/>
      <c r="D495" s="1055"/>
      <c r="E495" s="1082"/>
      <c r="F495" s="1082"/>
      <c r="G495" s="1081"/>
      <c r="H495" s="1049"/>
      <c r="I495" s="1050" t="str">
        <f t="shared" si="27"/>
        <v/>
      </c>
      <c r="J495" s="1051"/>
      <c r="K495" s="1049"/>
      <c r="L495" s="1050" t="str">
        <f t="shared" si="28"/>
        <v/>
      </c>
      <c r="M495" s="1063"/>
      <c r="N495" s="1049"/>
      <c r="O495" s="1083" t="str">
        <f t="shared" si="24"/>
        <v/>
      </c>
      <c r="P495" s="1069"/>
      <c r="Q495" s="1050" t="str">
        <f t="shared" si="29"/>
        <v/>
      </c>
      <c r="R495" s="1060"/>
      <c r="S495" s="1055"/>
      <c r="T495" s="1055"/>
      <c r="U495" s="1055"/>
      <c r="V495" s="1055"/>
      <c r="W495" s="1055"/>
      <c r="X495" s="1055"/>
      <c r="Y495" s="1074"/>
      <c r="Z495" s="1057"/>
      <c r="AA495" s="1055"/>
      <c r="AB495" s="1055"/>
      <c r="AC495" s="1057"/>
      <c r="AD495" s="1057"/>
      <c r="AE495" s="1055"/>
      <c r="AF495" s="1055"/>
      <c r="AG495" s="1055"/>
      <c r="AH495" s="1055"/>
      <c r="AI495" s="1055"/>
      <c r="AJ495" s="1055"/>
      <c r="AK495" s="1055"/>
      <c r="AL495" s="1055"/>
      <c r="AM495" s="1055"/>
      <c r="AN495" s="1055"/>
      <c r="AO495" s="1055"/>
      <c r="AP495" s="1055"/>
      <c r="AQ495" s="1055"/>
      <c r="AR495" s="1055"/>
      <c r="AS495" s="1055"/>
      <c r="AT495" s="1055"/>
    </row>
    <row r="496" ht="18.0" customHeight="1">
      <c r="A496" s="1079"/>
      <c r="B496" s="1079"/>
      <c r="C496" s="1055"/>
      <c r="D496" s="1055"/>
      <c r="E496" s="1082"/>
      <c r="F496" s="1082"/>
      <c r="G496" s="1081"/>
      <c r="H496" s="1049"/>
      <c r="I496" s="1050" t="str">
        <f t="shared" si="27"/>
        <v/>
      </c>
      <c r="J496" s="1051"/>
      <c r="K496" s="1049"/>
      <c r="L496" s="1050" t="str">
        <f t="shared" si="28"/>
        <v/>
      </c>
      <c r="M496" s="1063"/>
      <c r="N496" s="1049"/>
      <c r="O496" s="1083" t="str">
        <f t="shared" si="24"/>
        <v/>
      </c>
      <c r="P496" s="1069"/>
      <c r="Q496" s="1050" t="str">
        <f t="shared" si="29"/>
        <v/>
      </c>
      <c r="R496" s="1060"/>
      <c r="S496" s="1055"/>
      <c r="T496" s="1055"/>
      <c r="U496" s="1055"/>
      <c r="V496" s="1055"/>
      <c r="W496" s="1055"/>
      <c r="X496" s="1055"/>
      <c r="Y496" s="1074"/>
      <c r="Z496" s="1057"/>
      <c r="AA496" s="1055"/>
      <c r="AB496" s="1055"/>
      <c r="AC496" s="1057"/>
      <c r="AD496" s="1057"/>
      <c r="AE496" s="1055"/>
      <c r="AF496" s="1055"/>
      <c r="AG496" s="1055"/>
      <c r="AH496" s="1055"/>
      <c r="AI496" s="1055"/>
      <c r="AJ496" s="1055"/>
      <c r="AK496" s="1055"/>
      <c r="AL496" s="1055"/>
      <c r="AM496" s="1055"/>
      <c r="AN496" s="1055"/>
      <c r="AO496" s="1055"/>
      <c r="AP496" s="1055"/>
      <c r="AQ496" s="1055"/>
      <c r="AR496" s="1055"/>
      <c r="AS496" s="1055"/>
      <c r="AT496" s="1055"/>
    </row>
    <row r="497" ht="18.0" customHeight="1">
      <c r="A497" s="1079"/>
      <c r="B497" s="1079"/>
      <c r="C497" s="1055"/>
      <c r="D497" s="1055"/>
      <c r="E497" s="1082"/>
      <c r="F497" s="1082"/>
      <c r="G497" s="1081"/>
      <c r="H497" s="1049"/>
      <c r="I497" s="1050" t="str">
        <f t="shared" si="27"/>
        <v/>
      </c>
      <c r="J497" s="1051"/>
      <c r="K497" s="1049"/>
      <c r="L497" s="1050" t="str">
        <f t="shared" si="28"/>
        <v/>
      </c>
      <c r="M497" s="1063"/>
      <c r="N497" s="1049"/>
      <c r="O497" s="1083" t="str">
        <f t="shared" si="24"/>
        <v/>
      </c>
      <c r="P497" s="1069"/>
      <c r="Q497" s="1050" t="str">
        <f t="shared" si="29"/>
        <v/>
      </c>
      <c r="R497" s="1060"/>
      <c r="S497" s="1055"/>
      <c r="T497" s="1055"/>
      <c r="U497" s="1055"/>
      <c r="V497" s="1055"/>
      <c r="W497" s="1055"/>
      <c r="X497" s="1055"/>
      <c r="Y497" s="1074"/>
      <c r="Z497" s="1057"/>
      <c r="AA497" s="1055"/>
      <c r="AB497" s="1055"/>
      <c r="AC497" s="1057"/>
      <c r="AD497" s="1057"/>
      <c r="AE497" s="1055"/>
      <c r="AF497" s="1055"/>
      <c r="AG497" s="1055"/>
      <c r="AH497" s="1055"/>
      <c r="AI497" s="1055"/>
      <c r="AJ497" s="1055"/>
      <c r="AK497" s="1055"/>
      <c r="AL497" s="1055"/>
      <c r="AM497" s="1055"/>
      <c r="AN497" s="1055"/>
      <c r="AO497" s="1055"/>
      <c r="AP497" s="1055"/>
      <c r="AQ497" s="1055"/>
      <c r="AR497" s="1055"/>
      <c r="AS497" s="1055"/>
      <c r="AT497" s="1055"/>
    </row>
    <row r="498" ht="18.0" customHeight="1">
      <c r="A498" s="1079"/>
      <c r="B498" s="1079"/>
      <c r="C498" s="1055"/>
      <c r="D498" s="1055"/>
      <c r="E498" s="1082"/>
      <c r="F498" s="1082"/>
      <c r="G498" s="1081"/>
      <c r="H498" s="1049"/>
      <c r="I498" s="1050" t="str">
        <f t="shared" si="27"/>
        <v/>
      </c>
      <c r="J498" s="1051"/>
      <c r="K498" s="1049"/>
      <c r="L498" s="1050" t="str">
        <f t="shared" si="28"/>
        <v/>
      </c>
      <c r="M498" s="1063"/>
      <c r="N498" s="1049"/>
      <c r="O498" s="1083" t="str">
        <f t="shared" si="24"/>
        <v/>
      </c>
      <c r="P498" s="1069"/>
      <c r="Q498" s="1050" t="str">
        <f t="shared" si="29"/>
        <v/>
      </c>
      <c r="R498" s="1060"/>
      <c r="S498" s="1055"/>
      <c r="T498" s="1055"/>
      <c r="U498" s="1055"/>
      <c r="V498" s="1055"/>
      <c r="W498" s="1055"/>
      <c r="X498" s="1055"/>
      <c r="Y498" s="1074"/>
      <c r="Z498" s="1057"/>
      <c r="AA498" s="1055"/>
      <c r="AB498" s="1055"/>
      <c r="AC498" s="1057"/>
      <c r="AD498" s="1057"/>
      <c r="AE498" s="1055"/>
      <c r="AF498" s="1055"/>
      <c r="AG498" s="1055"/>
      <c r="AH498" s="1055"/>
      <c r="AI498" s="1055"/>
      <c r="AJ498" s="1055"/>
      <c r="AK498" s="1055"/>
      <c r="AL498" s="1055"/>
      <c r="AM498" s="1055"/>
      <c r="AN498" s="1055"/>
      <c r="AO498" s="1055"/>
      <c r="AP498" s="1055"/>
      <c r="AQ498" s="1055"/>
      <c r="AR498" s="1055"/>
      <c r="AS498" s="1055"/>
      <c r="AT498" s="1055"/>
    </row>
    <row r="499" ht="18.0" customHeight="1">
      <c r="A499" s="1079"/>
      <c r="B499" s="1079"/>
      <c r="C499" s="1055"/>
      <c r="D499" s="1055"/>
      <c r="E499" s="1082"/>
      <c r="F499" s="1082"/>
      <c r="G499" s="1081"/>
      <c r="H499" s="1049"/>
      <c r="I499" s="1050" t="str">
        <f t="shared" si="27"/>
        <v/>
      </c>
      <c r="J499" s="1051"/>
      <c r="K499" s="1049"/>
      <c r="L499" s="1050" t="str">
        <f t="shared" si="28"/>
        <v/>
      </c>
      <c r="M499" s="1063"/>
      <c r="N499" s="1049"/>
      <c r="O499" s="1083" t="str">
        <f t="shared" si="24"/>
        <v/>
      </c>
      <c r="P499" s="1069"/>
      <c r="Q499" s="1050" t="str">
        <f t="shared" si="29"/>
        <v/>
      </c>
      <c r="R499" s="1060"/>
      <c r="S499" s="1055"/>
      <c r="T499" s="1055"/>
      <c r="U499" s="1055"/>
      <c r="V499" s="1055"/>
      <c r="W499" s="1055"/>
      <c r="X499" s="1055"/>
      <c r="Y499" s="1074"/>
      <c r="Z499" s="1057"/>
      <c r="AA499" s="1055"/>
      <c r="AB499" s="1055"/>
      <c r="AC499" s="1057"/>
      <c r="AD499" s="1057"/>
      <c r="AE499" s="1055"/>
      <c r="AF499" s="1055"/>
      <c r="AG499" s="1055"/>
      <c r="AH499" s="1055"/>
      <c r="AI499" s="1055"/>
      <c r="AJ499" s="1055"/>
      <c r="AK499" s="1055"/>
      <c r="AL499" s="1055"/>
      <c r="AM499" s="1055"/>
      <c r="AN499" s="1055"/>
      <c r="AO499" s="1055"/>
      <c r="AP499" s="1055"/>
      <c r="AQ499" s="1055"/>
      <c r="AR499" s="1055"/>
      <c r="AS499" s="1055"/>
      <c r="AT499" s="1055"/>
    </row>
    <row r="500" ht="18.0" customHeight="1">
      <c r="A500" s="1079"/>
      <c r="B500" s="1079"/>
      <c r="C500" s="1055"/>
      <c r="D500" s="1055"/>
      <c r="E500" s="1082"/>
      <c r="F500" s="1082"/>
      <c r="G500" s="1081"/>
      <c r="H500" s="1049"/>
      <c r="I500" s="1050" t="str">
        <f t="shared" si="27"/>
        <v/>
      </c>
      <c r="J500" s="1051"/>
      <c r="K500" s="1049"/>
      <c r="L500" s="1050" t="str">
        <f t="shared" si="28"/>
        <v/>
      </c>
      <c r="M500" s="1063"/>
      <c r="N500" s="1049"/>
      <c r="O500" s="1083" t="str">
        <f t="shared" si="24"/>
        <v/>
      </c>
      <c r="P500" s="1069"/>
      <c r="Q500" s="1050" t="str">
        <f t="shared" si="29"/>
        <v/>
      </c>
      <c r="R500" s="1060"/>
      <c r="S500" s="1055"/>
      <c r="T500" s="1055"/>
      <c r="U500" s="1055"/>
      <c r="V500" s="1055"/>
      <c r="W500" s="1055"/>
      <c r="X500" s="1055"/>
      <c r="Y500" s="1074"/>
      <c r="Z500" s="1057"/>
      <c r="AA500" s="1055"/>
      <c r="AB500" s="1055"/>
      <c r="AC500" s="1057"/>
      <c r="AD500" s="1057"/>
      <c r="AE500" s="1055"/>
      <c r="AF500" s="1055"/>
      <c r="AG500" s="1055"/>
      <c r="AH500" s="1055"/>
      <c r="AI500" s="1055"/>
      <c r="AJ500" s="1055"/>
      <c r="AK500" s="1055"/>
      <c r="AL500" s="1055"/>
      <c r="AM500" s="1055"/>
      <c r="AN500" s="1055"/>
      <c r="AO500" s="1055"/>
      <c r="AP500" s="1055"/>
      <c r="AQ500" s="1055"/>
      <c r="AR500" s="1055"/>
      <c r="AS500" s="1055"/>
      <c r="AT500" s="1055"/>
    </row>
    <row r="501" ht="18.0" customHeight="1">
      <c r="A501" s="1079"/>
      <c r="B501" s="1079"/>
      <c r="C501" s="1055"/>
      <c r="D501" s="1055"/>
      <c r="E501" s="1082"/>
      <c r="F501" s="1082"/>
      <c r="G501" s="1081"/>
      <c r="H501" s="1049"/>
      <c r="I501" s="1050" t="str">
        <f t="shared" si="27"/>
        <v/>
      </c>
      <c r="J501" s="1051"/>
      <c r="K501" s="1049"/>
      <c r="L501" s="1050" t="str">
        <f t="shared" si="28"/>
        <v/>
      </c>
      <c r="M501" s="1063"/>
      <c r="N501" s="1049"/>
      <c r="O501" s="1083" t="str">
        <f t="shared" si="24"/>
        <v/>
      </c>
      <c r="P501" s="1069"/>
      <c r="Q501" s="1050" t="str">
        <f t="shared" si="29"/>
        <v/>
      </c>
      <c r="R501" s="1060"/>
      <c r="S501" s="1055"/>
      <c r="T501" s="1055"/>
      <c r="U501" s="1055"/>
      <c r="V501" s="1055"/>
      <c r="W501" s="1055"/>
      <c r="X501" s="1055"/>
      <c r="Y501" s="1074"/>
      <c r="Z501" s="1057"/>
      <c r="AA501" s="1055"/>
      <c r="AB501" s="1055"/>
      <c r="AC501" s="1057"/>
      <c r="AD501" s="1057"/>
      <c r="AE501" s="1055"/>
      <c r="AF501" s="1055"/>
      <c r="AG501" s="1055"/>
      <c r="AH501" s="1055"/>
      <c r="AI501" s="1055"/>
      <c r="AJ501" s="1055"/>
      <c r="AK501" s="1055"/>
      <c r="AL501" s="1055"/>
      <c r="AM501" s="1055"/>
      <c r="AN501" s="1055"/>
      <c r="AO501" s="1055"/>
      <c r="AP501" s="1055"/>
      <c r="AQ501" s="1055"/>
      <c r="AR501" s="1055"/>
      <c r="AS501" s="1055"/>
      <c r="AT501" s="1055"/>
    </row>
    <row r="502" ht="18.0" customHeight="1">
      <c r="A502" s="1079"/>
      <c r="B502" s="1079"/>
      <c r="C502" s="1055"/>
      <c r="D502" s="1055"/>
      <c r="E502" s="1082"/>
      <c r="F502" s="1082"/>
      <c r="G502" s="1081"/>
      <c r="H502" s="1049"/>
      <c r="I502" s="1050" t="str">
        <f t="shared" si="27"/>
        <v/>
      </c>
      <c r="J502" s="1051"/>
      <c r="K502" s="1049"/>
      <c r="L502" s="1050" t="str">
        <f t="shared" si="28"/>
        <v/>
      </c>
      <c r="M502" s="1063"/>
      <c r="N502" s="1049"/>
      <c r="O502" s="1083" t="str">
        <f t="shared" si="24"/>
        <v/>
      </c>
      <c r="P502" s="1069"/>
      <c r="Q502" s="1050" t="str">
        <f t="shared" si="29"/>
        <v/>
      </c>
      <c r="R502" s="1060"/>
      <c r="S502" s="1055"/>
      <c r="T502" s="1055"/>
      <c r="U502" s="1055"/>
      <c r="V502" s="1055"/>
      <c r="W502" s="1055"/>
      <c r="X502" s="1055"/>
      <c r="Y502" s="1074"/>
      <c r="Z502" s="1057"/>
      <c r="AA502" s="1055"/>
      <c r="AB502" s="1055"/>
      <c r="AC502" s="1057"/>
      <c r="AD502" s="1057"/>
      <c r="AE502" s="1055"/>
      <c r="AF502" s="1055"/>
      <c r="AG502" s="1055"/>
      <c r="AH502" s="1055"/>
      <c r="AI502" s="1055"/>
      <c r="AJ502" s="1055"/>
      <c r="AK502" s="1055"/>
      <c r="AL502" s="1055"/>
      <c r="AM502" s="1055"/>
      <c r="AN502" s="1055"/>
      <c r="AO502" s="1055"/>
      <c r="AP502" s="1055"/>
      <c r="AQ502" s="1055"/>
      <c r="AR502" s="1055"/>
      <c r="AS502" s="1055"/>
      <c r="AT502" s="1055"/>
    </row>
    <row r="503" ht="18.0" customHeight="1">
      <c r="A503" s="1079"/>
      <c r="B503" s="1079"/>
      <c r="C503" s="1055"/>
      <c r="D503" s="1055"/>
      <c r="E503" s="1082"/>
      <c r="F503" s="1082"/>
      <c r="G503" s="1081"/>
      <c r="H503" s="1049"/>
      <c r="I503" s="1050" t="str">
        <f t="shared" si="27"/>
        <v/>
      </c>
      <c r="J503" s="1051"/>
      <c r="K503" s="1049"/>
      <c r="L503" s="1050" t="str">
        <f t="shared" si="28"/>
        <v/>
      </c>
      <c r="M503" s="1063"/>
      <c r="N503" s="1049"/>
      <c r="O503" s="1083" t="str">
        <f t="shared" si="24"/>
        <v/>
      </c>
      <c r="P503" s="1069"/>
      <c r="Q503" s="1050" t="str">
        <f t="shared" si="29"/>
        <v/>
      </c>
      <c r="R503" s="1060"/>
      <c r="S503" s="1055"/>
      <c r="T503" s="1055"/>
      <c r="U503" s="1055"/>
      <c r="V503" s="1055"/>
      <c r="W503" s="1055"/>
      <c r="X503" s="1055"/>
      <c r="Y503" s="1074"/>
      <c r="Z503" s="1057"/>
      <c r="AA503" s="1055"/>
      <c r="AB503" s="1055"/>
      <c r="AC503" s="1057"/>
      <c r="AD503" s="1057"/>
      <c r="AE503" s="1055"/>
      <c r="AF503" s="1055"/>
      <c r="AG503" s="1055"/>
      <c r="AH503" s="1055"/>
      <c r="AI503" s="1055"/>
      <c r="AJ503" s="1055"/>
      <c r="AK503" s="1055"/>
      <c r="AL503" s="1055"/>
      <c r="AM503" s="1055"/>
      <c r="AN503" s="1055"/>
      <c r="AO503" s="1055"/>
      <c r="AP503" s="1055"/>
      <c r="AQ503" s="1055"/>
      <c r="AR503" s="1055"/>
      <c r="AS503" s="1055"/>
      <c r="AT503" s="1055"/>
    </row>
    <row r="504" ht="18.0" customHeight="1">
      <c r="A504" s="1079"/>
      <c r="B504" s="1079"/>
      <c r="C504" s="1055"/>
      <c r="D504" s="1055"/>
      <c r="E504" s="1082"/>
      <c r="F504" s="1082"/>
      <c r="G504" s="1081"/>
      <c r="H504" s="1049"/>
      <c r="I504" s="1050" t="str">
        <f t="shared" si="27"/>
        <v/>
      </c>
      <c r="J504" s="1051"/>
      <c r="K504" s="1049"/>
      <c r="L504" s="1050" t="str">
        <f t="shared" si="28"/>
        <v/>
      </c>
      <c r="M504" s="1063"/>
      <c r="N504" s="1049"/>
      <c r="O504" s="1083" t="str">
        <f t="shared" si="24"/>
        <v/>
      </c>
      <c r="P504" s="1069"/>
      <c r="Q504" s="1050" t="str">
        <f t="shared" si="29"/>
        <v/>
      </c>
      <c r="R504" s="1060"/>
      <c r="S504" s="1055"/>
      <c r="T504" s="1055"/>
      <c r="U504" s="1055"/>
      <c r="V504" s="1055"/>
      <c r="W504" s="1055"/>
      <c r="X504" s="1055"/>
      <c r="Y504" s="1074"/>
      <c r="Z504" s="1057"/>
      <c r="AA504" s="1055"/>
      <c r="AB504" s="1055"/>
      <c r="AC504" s="1057"/>
      <c r="AD504" s="1057"/>
      <c r="AE504" s="1055"/>
      <c r="AF504" s="1055"/>
      <c r="AG504" s="1055"/>
      <c r="AH504" s="1055"/>
      <c r="AI504" s="1055"/>
      <c r="AJ504" s="1055"/>
      <c r="AK504" s="1055"/>
      <c r="AL504" s="1055"/>
      <c r="AM504" s="1055"/>
      <c r="AN504" s="1055"/>
      <c r="AO504" s="1055"/>
      <c r="AP504" s="1055"/>
      <c r="AQ504" s="1055"/>
      <c r="AR504" s="1055"/>
      <c r="AS504" s="1055"/>
      <c r="AT504" s="1055"/>
    </row>
    <row r="505" ht="18.0" customHeight="1">
      <c r="A505" s="1079"/>
      <c r="B505" s="1079"/>
      <c r="C505" s="1055"/>
      <c r="D505" s="1055"/>
      <c r="E505" s="1082"/>
      <c r="F505" s="1082"/>
      <c r="G505" s="1081"/>
      <c r="H505" s="1049"/>
      <c r="I505" s="1050" t="str">
        <f t="shared" si="27"/>
        <v/>
      </c>
      <c r="J505" s="1051"/>
      <c r="K505" s="1049"/>
      <c r="L505" s="1050" t="str">
        <f t="shared" si="28"/>
        <v/>
      </c>
      <c r="M505" s="1063"/>
      <c r="N505" s="1049"/>
      <c r="O505" s="1083" t="str">
        <f t="shared" si="24"/>
        <v/>
      </c>
      <c r="P505" s="1069"/>
      <c r="Q505" s="1050" t="str">
        <f t="shared" si="29"/>
        <v/>
      </c>
      <c r="R505" s="1060"/>
      <c r="S505" s="1055"/>
      <c r="T505" s="1055"/>
      <c r="U505" s="1055"/>
      <c r="V505" s="1055"/>
      <c r="W505" s="1055"/>
      <c r="X505" s="1055"/>
      <c r="Y505" s="1074"/>
      <c r="Z505" s="1057"/>
      <c r="AA505" s="1055"/>
      <c r="AB505" s="1055"/>
      <c r="AC505" s="1057"/>
      <c r="AD505" s="1057"/>
      <c r="AE505" s="1055"/>
      <c r="AF505" s="1055"/>
      <c r="AG505" s="1055"/>
      <c r="AH505" s="1055"/>
      <c r="AI505" s="1055"/>
      <c r="AJ505" s="1055"/>
      <c r="AK505" s="1055"/>
      <c r="AL505" s="1055"/>
      <c r="AM505" s="1055"/>
      <c r="AN505" s="1055"/>
      <c r="AO505" s="1055"/>
      <c r="AP505" s="1055"/>
      <c r="AQ505" s="1055"/>
      <c r="AR505" s="1055"/>
      <c r="AS505" s="1055"/>
      <c r="AT505" s="1055"/>
    </row>
    <row r="506" ht="18.0" customHeight="1">
      <c r="A506" s="1079"/>
      <c r="B506" s="1079"/>
      <c r="C506" s="1055"/>
      <c r="D506" s="1055"/>
      <c r="E506" s="1082"/>
      <c r="F506" s="1082"/>
      <c r="G506" s="1081"/>
      <c r="H506" s="1049"/>
      <c r="I506" s="1050" t="str">
        <f t="shared" si="27"/>
        <v/>
      </c>
      <c r="J506" s="1051"/>
      <c r="K506" s="1049"/>
      <c r="L506" s="1050" t="str">
        <f t="shared" si="28"/>
        <v/>
      </c>
      <c r="M506" s="1063"/>
      <c r="N506" s="1049"/>
      <c r="O506" s="1083" t="str">
        <f t="shared" si="24"/>
        <v/>
      </c>
      <c r="P506" s="1069"/>
      <c r="Q506" s="1050" t="str">
        <f t="shared" si="29"/>
        <v/>
      </c>
      <c r="R506" s="1060"/>
      <c r="S506" s="1055"/>
      <c r="T506" s="1055"/>
      <c r="U506" s="1055"/>
      <c r="V506" s="1055"/>
      <c r="W506" s="1055"/>
      <c r="X506" s="1055"/>
      <c r="Y506" s="1074"/>
      <c r="Z506" s="1057"/>
      <c r="AA506" s="1055"/>
      <c r="AB506" s="1055"/>
      <c r="AC506" s="1057"/>
      <c r="AD506" s="1057"/>
      <c r="AE506" s="1055"/>
      <c r="AF506" s="1055"/>
      <c r="AG506" s="1055"/>
      <c r="AH506" s="1055"/>
      <c r="AI506" s="1055"/>
      <c r="AJ506" s="1055"/>
      <c r="AK506" s="1055"/>
      <c r="AL506" s="1055"/>
      <c r="AM506" s="1055"/>
      <c r="AN506" s="1055"/>
      <c r="AO506" s="1055"/>
      <c r="AP506" s="1055"/>
      <c r="AQ506" s="1055"/>
      <c r="AR506" s="1055"/>
      <c r="AS506" s="1055"/>
      <c r="AT506" s="1055"/>
    </row>
    <row r="507" ht="18.0" customHeight="1">
      <c r="A507" s="1079"/>
      <c r="B507" s="1079"/>
      <c r="C507" s="1055"/>
      <c r="D507" s="1055"/>
      <c r="E507" s="1082"/>
      <c r="F507" s="1082"/>
      <c r="G507" s="1081"/>
      <c r="H507" s="1049"/>
      <c r="I507" s="1050" t="str">
        <f t="shared" si="27"/>
        <v/>
      </c>
      <c r="J507" s="1051"/>
      <c r="K507" s="1049"/>
      <c r="L507" s="1050" t="str">
        <f t="shared" si="28"/>
        <v/>
      </c>
      <c r="M507" s="1063"/>
      <c r="N507" s="1049"/>
      <c r="O507" s="1083" t="str">
        <f t="shared" si="24"/>
        <v/>
      </c>
      <c r="P507" s="1069"/>
      <c r="Q507" s="1050" t="str">
        <f t="shared" si="29"/>
        <v/>
      </c>
      <c r="R507" s="1060"/>
      <c r="S507" s="1055"/>
      <c r="T507" s="1055"/>
      <c r="U507" s="1055"/>
      <c r="V507" s="1055"/>
      <c r="W507" s="1055"/>
      <c r="X507" s="1055"/>
      <c r="Y507" s="1074"/>
      <c r="Z507" s="1057"/>
      <c r="AA507" s="1055"/>
      <c r="AB507" s="1055"/>
      <c r="AC507" s="1057"/>
      <c r="AD507" s="1057"/>
      <c r="AE507" s="1055"/>
      <c r="AF507" s="1055"/>
      <c r="AG507" s="1055"/>
      <c r="AH507" s="1055"/>
      <c r="AI507" s="1055"/>
      <c r="AJ507" s="1055"/>
      <c r="AK507" s="1055"/>
      <c r="AL507" s="1055"/>
      <c r="AM507" s="1055"/>
      <c r="AN507" s="1055"/>
      <c r="AO507" s="1055"/>
      <c r="AP507" s="1055"/>
      <c r="AQ507" s="1055"/>
      <c r="AR507" s="1055"/>
      <c r="AS507" s="1055"/>
      <c r="AT507" s="1055"/>
    </row>
    <row r="508" ht="18.0" customHeight="1">
      <c r="A508" s="1079"/>
      <c r="B508" s="1079"/>
      <c r="C508" s="1055"/>
      <c r="D508" s="1055"/>
      <c r="E508" s="1082"/>
      <c r="F508" s="1082"/>
      <c r="G508" s="1081"/>
      <c r="H508" s="1049"/>
      <c r="I508" s="1050" t="str">
        <f t="shared" si="27"/>
        <v/>
      </c>
      <c r="J508" s="1051"/>
      <c r="K508" s="1049"/>
      <c r="L508" s="1050" t="str">
        <f t="shared" si="28"/>
        <v/>
      </c>
      <c r="M508" s="1063"/>
      <c r="N508" s="1049"/>
      <c r="O508" s="1083" t="str">
        <f t="shared" si="24"/>
        <v/>
      </c>
      <c r="P508" s="1069"/>
      <c r="Q508" s="1050" t="str">
        <f t="shared" si="29"/>
        <v/>
      </c>
      <c r="R508" s="1060"/>
      <c r="S508" s="1055"/>
      <c r="T508" s="1055"/>
      <c r="U508" s="1055"/>
      <c r="V508" s="1055"/>
      <c r="W508" s="1055"/>
      <c r="X508" s="1055"/>
      <c r="Y508" s="1074"/>
      <c r="Z508" s="1057"/>
      <c r="AA508" s="1055"/>
      <c r="AB508" s="1055"/>
      <c r="AC508" s="1057"/>
      <c r="AD508" s="1057"/>
      <c r="AE508" s="1055"/>
      <c r="AF508" s="1055"/>
      <c r="AG508" s="1055"/>
      <c r="AH508" s="1055"/>
      <c r="AI508" s="1055"/>
      <c r="AJ508" s="1055"/>
      <c r="AK508" s="1055"/>
      <c r="AL508" s="1055"/>
      <c r="AM508" s="1055"/>
      <c r="AN508" s="1055"/>
      <c r="AO508" s="1055"/>
      <c r="AP508" s="1055"/>
      <c r="AQ508" s="1055"/>
      <c r="AR508" s="1055"/>
      <c r="AS508" s="1055"/>
      <c r="AT508" s="1055"/>
    </row>
    <row r="509" ht="18.0" customHeight="1">
      <c r="A509" s="1079"/>
      <c r="B509" s="1079"/>
      <c r="C509" s="1055"/>
      <c r="D509" s="1055"/>
      <c r="E509" s="1082"/>
      <c r="F509" s="1082"/>
      <c r="G509" s="1081"/>
      <c r="H509" s="1049"/>
      <c r="I509" s="1050" t="str">
        <f t="shared" si="27"/>
        <v/>
      </c>
      <c r="J509" s="1051"/>
      <c r="K509" s="1049"/>
      <c r="L509" s="1050" t="str">
        <f t="shared" si="28"/>
        <v/>
      </c>
      <c r="M509" s="1063"/>
      <c r="N509" s="1049"/>
      <c r="O509" s="1083" t="str">
        <f t="shared" si="24"/>
        <v/>
      </c>
      <c r="P509" s="1069"/>
      <c r="Q509" s="1050" t="str">
        <f t="shared" si="29"/>
        <v/>
      </c>
      <c r="R509" s="1060"/>
      <c r="S509" s="1055"/>
      <c r="T509" s="1055"/>
      <c r="U509" s="1055"/>
      <c r="V509" s="1055"/>
      <c r="W509" s="1055"/>
      <c r="X509" s="1055"/>
      <c r="Y509" s="1074"/>
      <c r="Z509" s="1057"/>
      <c r="AA509" s="1055"/>
      <c r="AB509" s="1055"/>
      <c r="AC509" s="1057"/>
      <c r="AD509" s="1057"/>
      <c r="AE509" s="1055"/>
      <c r="AF509" s="1055"/>
      <c r="AG509" s="1055"/>
      <c r="AH509" s="1055"/>
      <c r="AI509" s="1055"/>
      <c r="AJ509" s="1055"/>
      <c r="AK509" s="1055"/>
      <c r="AL509" s="1055"/>
      <c r="AM509" s="1055"/>
      <c r="AN509" s="1055"/>
      <c r="AO509" s="1055"/>
      <c r="AP509" s="1055"/>
      <c r="AQ509" s="1055"/>
      <c r="AR509" s="1055"/>
      <c r="AS509" s="1055"/>
      <c r="AT509" s="1055"/>
    </row>
    <row r="510" ht="18.0" customHeight="1">
      <c r="A510" s="1079"/>
      <c r="B510" s="1079"/>
      <c r="C510" s="1055"/>
      <c r="D510" s="1055"/>
      <c r="E510" s="1082"/>
      <c r="F510" s="1082"/>
      <c r="G510" s="1081"/>
      <c r="H510" s="1049"/>
      <c r="I510" s="1050" t="str">
        <f t="shared" si="27"/>
        <v/>
      </c>
      <c r="J510" s="1051"/>
      <c r="K510" s="1049"/>
      <c r="L510" s="1050" t="str">
        <f t="shared" si="28"/>
        <v/>
      </c>
      <c r="M510" s="1063"/>
      <c r="N510" s="1049"/>
      <c r="O510" s="1083" t="str">
        <f t="shared" si="24"/>
        <v/>
      </c>
      <c r="P510" s="1069"/>
      <c r="Q510" s="1050" t="str">
        <f t="shared" si="29"/>
        <v/>
      </c>
      <c r="R510" s="1060"/>
      <c r="S510" s="1055"/>
      <c r="T510" s="1055"/>
      <c r="U510" s="1055"/>
      <c r="V510" s="1055"/>
      <c r="W510" s="1055"/>
      <c r="X510" s="1055"/>
      <c r="Y510" s="1074"/>
      <c r="Z510" s="1057"/>
      <c r="AA510" s="1055"/>
      <c r="AB510" s="1055"/>
      <c r="AC510" s="1057"/>
      <c r="AD510" s="1057"/>
      <c r="AE510" s="1055"/>
      <c r="AF510" s="1055"/>
      <c r="AG510" s="1055"/>
      <c r="AH510" s="1055"/>
      <c r="AI510" s="1055"/>
      <c r="AJ510" s="1055"/>
      <c r="AK510" s="1055"/>
      <c r="AL510" s="1055"/>
      <c r="AM510" s="1055"/>
      <c r="AN510" s="1055"/>
      <c r="AO510" s="1055"/>
      <c r="AP510" s="1055"/>
      <c r="AQ510" s="1055"/>
      <c r="AR510" s="1055"/>
      <c r="AS510" s="1055"/>
      <c r="AT510" s="1055"/>
    </row>
    <row r="511" ht="18.0" customHeight="1">
      <c r="A511" s="1079"/>
      <c r="B511" s="1079"/>
      <c r="C511" s="1055"/>
      <c r="D511" s="1055"/>
      <c r="E511" s="1082"/>
      <c r="F511" s="1082"/>
      <c r="G511" s="1081"/>
      <c r="H511" s="1049"/>
      <c r="I511" s="1050" t="str">
        <f t="shared" si="27"/>
        <v/>
      </c>
      <c r="J511" s="1051"/>
      <c r="K511" s="1049"/>
      <c r="L511" s="1050" t="str">
        <f t="shared" si="28"/>
        <v/>
      </c>
      <c r="M511" s="1063"/>
      <c r="N511" s="1049"/>
      <c r="O511" s="1083" t="str">
        <f t="shared" si="24"/>
        <v/>
      </c>
      <c r="P511" s="1069"/>
      <c r="Q511" s="1050" t="str">
        <f t="shared" si="29"/>
        <v/>
      </c>
      <c r="R511" s="1060"/>
      <c r="S511" s="1055"/>
      <c r="T511" s="1055"/>
      <c r="U511" s="1055"/>
      <c r="V511" s="1055"/>
      <c r="W511" s="1055"/>
      <c r="X511" s="1055"/>
      <c r="Y511" s="1074"/>
      <c r="Z511" s="1057"/>
      <c r="AA511" s="1055"/>
      <c r="AB511" s="1055"/>
      <c r="AC511" s="1057"/>
      <c r="AD511" s="1057"/>
      <c r="AE511" s="1055"/>
      <c r="AF511" s="1055"/>
      <c r="AG511" s="1055"/>
      <c r="AH511" s="1055"/>
      <c r="AI511" s="1055"/>
      <c r="AJ511" s="1055"/>
      <c r="AK511" s="1055"/>
      <c r="AL511" s="1055"/>
      <c r="AM511" s="1055"/>
      <c r="AN511" s="1055"/>
      <c r="AO511" s="1055"/>
      <c r="AP511" s="1055"/>
      <c r="AQ511" s="1055"/>
      <c r="AR511" s="1055"/>
      <c r="AS511" s="1055"/>
      <c r="AT511" s="1055"/>
    </row>
    <row r="512" ht="18.0" customHeight="1">
      <c r="A512" s="1079"/>
      <c r="B512" s="1079"/>
      <c r="C512" s="1055"/>
      <c r="D512" s="1055"/>
      <c r="E512" s="1082"/>
      <c r="F512" s="1082"/>
      <c r="G512" s="1081"/>
      <c r="H512" s="1049"/>
      <c r="I512" s="1050" t="str">
        <f t="shared" si="27"/>
        <v/>
      </c>
      <c r="J512" s="1051"/>
      <c r="K512" s="1049"/>
      <c r="L512" s="1050" t="str">
        <f t="shared" si="28"/>
        <v/>
      </c>
      <c r="M512" s="1063"/>
      <c r="N512" s="1049"/>
      <c r="O512" s="1083" t="str">
        <f t="shared" si="24"/>
        <v/>
      </c>
      <c r="P512" s="1069"/>
      <c r="Q512" s="1050" t="str">
        <f t="shared" si="29"/>
        <v/>
      </c>
      <c r="R512" s="1060"/>
      <c r="S512" s="1055"/>
      <c r="T512" s="1055"/>
      <c r="U512" s="1055"/>
      <c r="V512" s="1055"/>
      <c r="W512" s="1055"/>
      <c r="X512" s="1055"/>
      <c r="Y512" s="1074"/>
      <c r="Z512" s="1057"/>
      <c r="AA512" s="1055"/>
      <c r="AB512" s="1055"/>
      <c r="AC512" s="1057"/>
      <c r="AD512" s="1057"/>
      <c r="AE512" s="1055"/>
      <c r="AF512" s="1055"/>
      <c r="AG512" s="1055"/>
      <c r="AH512" s="1055"/>
      <c r="AI512" s="1055"/>
      <c r="AJ512" s="1055"/>
      <c r="AK512" s="1055"/>
      <c r="AL512" s="1055"/>
      <c r="AM512" s="1055"/>
      <c r="AN512" s="1055"/>
      <c r="AO512" s="1055"/>
      <c r="AP512" s="1055"/>
      <c r="AQ512" s="1055"/>
      <c r="AR512" s="1055"/>
      <c r="AS512" s="1055"/>
      <c r="AT512" s="1055"/>
    </row>
    <row r="513" ht="18.0" customHeight="1">
      <c r="A513" s="1079"/>
      <c r="B513" s="1079"/>
      <c r="C513" s="1055"/>
      <c r="D513" s="1055"/>
      <c r="E513" s="1082"/>
      <c r="F513" s="1082"/>
      <c r="G513" s="1081"/>
      <c r="H513" s="1049"/>
      <c r="I513" s="1050" t="str">
        <f t="shared" si="27"/>
        <v/>
      </c>
      <c r="J513" s="1051"/>
      <c r="K513" s="1049"/>
      <c r="L513" s="1050" t="str">
        <f t="shared" si="28"/>
        <v/>
      </c>
      <c r="M513" s="1063"/>
      <c r="N513" s="1049"/>
      <c r="O513" s="1083" t="str">
        <f t="shared" si="24"/>
        <v/>
      </c>
      <c r="P513" s="1069"/>
      <c r="Q513" s="1050" t="str">
        <f t="shared" si="29"/>
        <v/>
      </c>
      <c r="R513" s="1060"/>
      <c r="S513" s="1055"/>
      <c r="T513" s="1055"/>
      <c r="U513" s="1055"/>
      <c r="V513" s="1055"/>
      <c r="W513" s="1055"/>
      <c r="X513" s="1055"/>
      <c r="Y513" s="1074"/>
      <c r="Z513" s="1057"/>
      <c r="AA513" s="1055"/>
      <c r="AB513" s="1055"/>
      <c r="AC513" s="1057"/>
      <c r="AD513" s="1057"/>
      <c r="AE513" s="1055"/>
      <c r="AF513" s="1055"/>
      <c r="AG513" s="1055"/>
      <c r="AH513" s="1055"/>
      <c r="AI513" s="1055"/>
      <c r="AJ513" s="1055"/>
      <c r="AK513" s="1055"/>
      <c r="AL513" s="1055"/>
      <c r="AM513" s="1055"/>
      <c r="AN513" s="1055"/>
      <c r="AO513" s="1055"/>
      <c r="AP513" s="1055"/>
      <c r="AQ513" s="1055"/>
      <c r="AR513" s="1055"/>
      <c r="AS513" s="1055"/>
      <c r="AT513" s="1055"/>
    </row>
    <row r="514" ht="18.0" customHeight="1">
      <c r="A514" s="1079"/>
      <c r="B514" s="1079"/>
      <c r="C514" s="1055"/>
      <c r="D514" s="1055"/>
      <c r="E514" s="1082"/>
      <c r="F514" s="1082"/>
      <c r="G514" s="1081"/>
      <c r="H514" s="1049"/>
      <c r="I514" s="1050" t="str">
        <f t="shared" si="27"/>
        <v/>
      </c>
      <c r="J514" s="1051"/>
      <c r="K514" s="1049"/>
      <c r="L514" s="1050" t="str">
        <f t="shared" si="28"/>
        <v/>
      </c>
      <c r="M514" s="1063"/>
      <c r="N514" s="1049"/>
      <c r="O514" s="1083" t="str">
        <f t="shared" si="24"/>
        <v/>
      </c>
      <c r="P514" s="1069"/>
      <c r="Q514" s="1050" t="str">
        <f t="shared" si="29"/>
        <v/>
      </c>
      <c r="R514" s="1060"/>
      <c r="S514" s="1055"/>
      <c r="T514" s="1055"/>
      <c r="U514" s="1055"/>
      <c r="V514" s="1055"/>
      <c r="W514" s="1055"/>
      <c r="X514" s="1055"/>
      <c r="Y514" s="1074"/>
      <c r="Z514" s="1057"/>
      <c r="AA514" s="1055"/>
      <c r="AB514" s="1055"/>
      <c r="AC514" s="1057"/>
      <c r="AD514" s="1057"/>
      <c r="AE514" s="1055"/>
      <c r="AF514" s="1055"/>
      <c r="AG514" s="1055"/>
      <c r="AH514" s="1055"/>
      <c r="AI514" s="1055"/>
      <c r="AJ514" s="1055"/>
      <c r="AK514" s="1055"/>
      <c r="AL514" s="1055"/>
      <c r="AM514" s="1055"/>
      <c r="AN514" s="1055"/>
      <c r="AO514" s="1055"/>
      <c r="AP514" s="1055"/>
      <c r="AQ514" s="1055"/>
      <c r="AR514" s="1055"/>
      <c r="AS514" s="1055"/>
      <c r="AT514" s="1055"/>
    </row>
    <row r="515" ht="18.0" customHeight="1">
      <c r="A515" s="1079"/>
      <c r="B515" s="1079"/>
      <c r="C515" s="1055"/>
      <c r="D515" s="1055"/>
      <c r="E515" s="1082"/>
      <c r="F515" s="1082"/>
      <c r="G515" s="1081"/>
      <c r="H515" s="1049"/>
      <c r="I515" s="1050" t="str">
        <f t="shared" si="27"/>
        <v/>
      </c>
      <c r="J515" s="1051"/>
      <c r="K515" s="1049"/>
      <c r="L515" s="1050" t="str">
        <f t="shared" si="28"/>
        <v/>
      </c>
      <c r="M515" s="1063"/>
      <c r="N515" s="1049"/>
      <c r="O515" s="1083" t="str">
        <f t="shared" si="24"/>
        <v/>
      </c>
      <c r="P515" s="1069"/>
      <c r="Q515" s="1050" t="str">
        <f t="shared" si="29"/>
        <v/>
      </c>
      <c r="R515" s="1060"/>
      <c r="S515" s="1055"/>
      <c r="T515" s="1055"/>
      <c r="U515" s="1055"/>
      <c r="V515" s="1055"/>
      <c r="W515" s="1055"/>
      <c r="X515" s="1055"/>
      <c r="Y515" s="1074"/>
      <c r="Z515" s="1057"/>
      <c r="AA515" s="1055"/>
      <c r="AB515" s="1055"/>
      <c r="AC515" s="1057"/>
      <c r="AD515" s="1057"/>
      <c r="AE515" s="1055"/>
      <c r="AF515" s="1055"/>
      <c r="AG515" s="1055"/>
      <c r="AH515" s="1055"/>
      <c r="AI515" s="1055"/>
      <c r="AJ515" s="1055"/>
      <c r="AK515" s="1055"/>
      <c r="AL515" s="1055"/>
      <c r="AM515" s="1055"/>
      <c r="AN515" s="1055"/>
      <c r="AO515" s="1055"/>
      <c r="AP515" s="1055"/>
      <c r="AQ515" s="1055"/>
      <c r="AR515" s="1055"/>
      <c r="AS515" s="1055"/>
      <c r="AT515" s="1055"/>
    </row>
    <row r="516" ht="18.0" customHeight="1">
      <c r="A516" s="1079"/>
      <c r="B516" s="1079"/>
      <c r="C516" s="1055"/>
      <c r="D516" s="1055"/>
      <c r="E516" s="1082"/>
      <c r="F516" s="1082"/>
      <c r="G516" s="1081"/>
      <c r="H516" s="1049"/>
      <c r="I516" s="1050" t="str">
        <f t="shared" si="27"/>
        <v/>
      </c>
      <c r="J516" s="1051"/>
      <c r="K516" s="1049"/>
      <c r="L516" s="1050" t="str">
        <f t="shared" si="28"/>
        <v/>
      </c>
      <c r="M516" s="1063"/>
      <c r="N516" s="1049"/>
      <c r="O516" s="1083" t="str">
        <f t="shared" si="24"/>
        <v/>
      </c>
      <c r="P516" s="1069"/>
      <c r="Q516" s="1050" t="str">
        <f t="shared" si="29"/>
        <v/>
      </c>
      <c r="R516" s="1060"/>
      <c r="S516" s="1055"/>
      <c r="T516" s="1055"/>
      <c r="U516" s="1055"/>
      <c r="V516" s="1055"/>
      <c r="W516" s="1055"/>
      <c r="X516" s="1055"/>
      <c r="Y516" s="1074"/>
      <c r="Z516" s="1057"/>
      <c r="AA516" s="1055"/>
      <c r="AB516" s="1055"/>
      <c r="AC516" s="1057"/>
      <c r="AD516" s="1057"/>
      <c r="AE516" s="1055"/>
      <c r="AF516" s="1055"/>
      <c r="AG516" s="1055"/>
      <c r="AH516" s="1055"/>
      <c r="AI516" s="1055"/>
      <c r="AJ516" s="1055"/>
      <c r="AK516" s="1055"/>
      <c r="AL516" s="1055"/>
      <c r="AM516" s="1055"/>
      <c r="AN516" s="1055"/>
      <c r="AO516" s="1055"/>
      <c r="AP516" s="1055"/>
      <c r="AQ516" s="1055"/>
      <c r="AR516" s="1055"/>
      <c r="AS516" s="1055"/>
      <c r="AT516" s="1055"/>
    </row>
    <row r="517" ht="18.0" customHeight="1">
      <c r="A517" s="1079"/>
      <c r="B517" s="1079"/>
      <c r="C517" s="1055"/>
      <c r="D517" s="1055"/>
      <c r="E517" s="1082"/>
      <c r="F517" s="1082"/>
      <c r="G517" s="1081"/>
      <c r="H517" s="1049"/>
      <c r="I517" s="1050" t="str">
        <f t="shared" si="27"/>
        <v/>
      </c>
      <c r="J517" s="1051"/>
      <c r="K517" s="1049"/>
      <c r="L517" s="1050" t="str">
        <f t="shared" si="28"/>
        <v/>
      </c>
      <c r="M517" s="1063"/>
      <c r="N517" s="1049"/>
      <c r="O517" s="1083" t="str">
        <f t="shared" si="24"/>
        <v/>
      </c>
      <c r="P517" s="1069"/>
      <c r="Q517" s="1050" t="str">
        <f t="shared" si="29"/>
        <v/>
      </c>
      <c r="R517" s="1060"/>
      <c r="S517" s="1055"/>
      <c r="T517" s="1055"/>
      <c r="U517" s="1055"/>
      <c r="V517" s="1055"/>
      <c r="W517" s="1055"/>
      <c r="X517" s="1055"/>
      <c r="Y517" s="1074"/>
      <c r="Z517" s="1057"/>
      <c r="AA517" s="1055"/>
      <c r="AB517" s="1055"/>
      <c r="AC517" s="1057"/>
      <c r="AD517" s="1057"/>
      <c r="AE517" s="1055"/>
      <c r="AF517" s="1055"/>
      <c r="AG517" s="1055"/>
      <c r="AH517" s="1055"/>
      <c r="AI517" s="1055"/>
      <c r="AJ517" s="1055"/>
      <c r="AK517" s="1055"/>
      <c r="AL517" s="1055"/>
      <c r="AM517" s="1055"/>
      <c r="AN517" s="1055"/>
      <c r="AO517" s="1055"/>
      <c r="AP517" s="1055"/>
      <c r="AQ517" s="1055"/>
      <c r="AR517" s="1055"/>
      <c r="AS517" s="1055"/>
      <c r="AT517" s="1055"/>
    </row>
    <row r="518" ht="18.0" customHeight="1">
      <c r="A518" s="1079"/>
      <c r="B518" s="1079"/>
      <c r="C518" s="1055"/>
      <c r="D518" s="1055"/>
      <c r="E518" s="1082"/>
      <c r="F518" s="1082"/>
      <c r="G518" s="1081"/>
      <c r="H518" s="1049"/>
      <c r="I518" s="1050" t="str">
        <f t="shared" si="27"/>
        <v/>
      </c>
      <c r="J518" s="1051"/>
      <c r="K518" s="1049"/>
      <c r="L518" s="1050" t="str">
        <f t="shared" si="28"/>
        <v/>
      </c>
      <c r="M518" s="1063"/>
      <c r="N518" s="1049"/>
      <c r="O518" s="1083" t="str">
        <f t="shared" si="24"/>
        <v/>
      </c>
      <c r="P518" s="1069"/>
      <c r="Q518" s="1050" t="str">
        <f t="shared" si="29"/>
        <v/>
      </c>
      <c r="R518" s="1060"/>
      <c r="S518" s="1055"/>
      <c r="T518" s="1055"/>
      <c r="U518" s="1055"/>
      <c r="V518" s="1055"/>
      <c r="W518" s="1055"/>
      <c r="X518" s="1055"/>
      <c r="Y518" s="1074"/>
      <c r="Z518" s="1057"/>
      <c r="AA518" s="1055"/>
      <c r="AB518" s="1055"/>
      <c r="AC518" s="1057"/>
      <c r="AD518" s="1057"/>
      <c r="AE518" s="1055"/>
      <c r="AF518" s="1055"/>
      <c r="AG518" s="1055"/>
      <c r="AH518" s="1055"/>
      <c r="AI518" s="1055"/>
      <c r="AJ518" s="1055"/>
      <c r="AK518" s="1055"/>
      <c r="AL518" s="1055"/>
      <c r="AM518" s="1055"/>
      <c r="AN518" s="1055"/>
      <c r="AO518" s="1055"/>
      <c r="AP518" s="1055"/>
      <c r="AQ518" s="1055"/>
      <c r="AR518" s="1055"/>
      <c r="AS518" s="1055"/>
      <c r="AT518" s="1055"/>
    </row>
    <row r="519" ht="18.0" customHeight="1">
      <c r="A519" s="1079"/>
      <c r="B519" s="1079"/>
      <c r="C519" s="1055"/>
      <c r="D519" s="1055"/>
      <c r="E519" s="1082"/>
      <c r="F519" s="1082"/>
      <c r="G519" s="1081"/>
      <c r="H519" s="1049"/>
      <c r="I519" s="1050" t="str">
        <f t="shared" si="27"/>
        <v/>
      </c>
      <c r="J519" s="1051"/>
      <c r="K519" s="1049"/>
      <c r="L519" s="1050" t="str">
        <f t="shared" si="28"/>
        <v/>
      </c>
      <c r="M519" s="1063"/>
      <c r="N519" s="1049"/>
      <c r="O519" s="1083" t="str">
        <f t="shared" si="24"/>
        <v/>
      </c>
      <c r="P519" s="1069"/>
      <c r="Q519" s="1050" t="str">
        <f t="shared" si="29"/>
        <v/>
      </c>
      <c r="R519" s="1060"/>
      <c r="S519" s="1055"/>
      <c r="T519" s="1055"/>
      <c r="U519" s="1055"/>
      <c r="V519" s="1055"/>
      <c r="W519" s="1055"/>
      <c r="X519" s="1055"/>
      <c r="Y519" s="1074"/>
      <c r="Z519" s="1057"/>
      <c r="AA519" s="1055"/>
      <c r="AB519" s="1055"/>
      <c r="AC519" s="1057"/>
      <c r="AD519" s="1057"/>
      <c r="AE519" s="1055"/>
      <c r="AF519" s="1055"/>
      <c r="AG519" s="1055"/>
      <c r="AH519" s="1055"/>
      <c r="AI519" s="1055"/>
      <c r="AJ519" s="1055"/>
      <c r="AK519" s="1055"/>
      <c r="AL519" s="1055"/>
      <c r="AM519" s="1055"/>
      <c r="AN519" s="1055"/>
      <c r="AO519" s="1055"/>
      <c r="AP519" s="1055"/>
      <c r="AQ519" s="1055"/>
      <c r="AR519" s="1055"/>
      <c r="AS519" s="1055"/>
      <c r="AT519" s="1055"/>
    </row>
    <row r="520" ht="18.0" customHeight="1">
      <c r="A520" s="1079"/>
      <c r="B520" s="1079"/>
      <c r="C520" s="1055"/>
      <c r="D520" s="1055"/>
      <c r="E520" s="1082"/>
      <c r="F520" s="1082"/>
      <c r="G520" s="1081"/>
      <c r="H520" s="1049"/>
      <c r="I520" s="1050" t="str">
        <f t="shared" si="27"/>
        <v/>
      </c>
      <c r="J520" s="1051"/>
      <c r="K520" s="1049"/>
      <c r="L520" s="1050" t="str">
        <f t="shared" si="28"/>
        <v/>
      </c>
      <c r="M520" s="1063"/>
      <c r="N520" s="1049"/>
      <c r="O520" s="1083" t="str">
        <f t="shared" si="24"/>
        <v/>
      </c>
      <c r="P520" s="1069"/>
      <c r="Q520" s="1050" t="str">
        <f t="shared" si="29"/>
        <v/>
      </c>
      <c r="R520" s="1060"/>
      <c r="S520" s="1055"/>
      <c r="T520" s="1055"/>
      <c r="U520" s="1055"/>
      <c r="V520" s="1055"/>
      <c r="W520" s="1055"/>
      <c r="X520" s="1055"/>
      <c r="Y520" s="1074"/>
      <c r="Z520" s="1057"/>
      <c r="AA520" s="1055"/>
      <c r="AB520" s="1055"/>
      <c r="AC520" s="1057"/>
      <c r="AD520" s="1057"/>
      <c r="AE520" s="1055"/>
      <c r="AF520" s="1055"/>
      <c r="AG520" s="1055"/>
      <c r="AH520" s="1055"/>
      <c r="AI520" s="1055"/>
      <c r="AJ520" s="1055"/>
      <c r="AK520" s="1055"/>
      <c r="AL520" s="1055"/>
      <c r="AM520" s="1055"/>
      <c r="AN520" s="1055"/>
      <c r="AO520" s="1055"/>
      <c r="AP520" s="1055"/>
      <c r="AQ520" s="1055"/>
      <c r="AR520" s="1055"/>
      <c r="AS520" s="1055"/>
      <c r="AT520" s="1055"/>
    </row>
    <row r="521" ht="18.0" customHeight="1">
      <c r="A521" s="1079"/>
      <c r="B521" s="1079"/>
      <c r="C521" s="1055"/>
      <c r="D521" s="1055"/>
      <c r="E521" s="1082"/>
      <c r="F521" s="1082"/>
      <c r="G521" s="1081"/>
      <c r="H521" s="1049"/>
      <c r="I521" s="1050" t="str">
        <f t="shared" si="27"/>
        <v/>
      </c>
      <c r="J521" s="1051"/>
      <c r="K521" s="1049"/>
      <c r="L521" s="1050" t="str">
        <f t="shared" si="28"/>
        <v/>
      </c>
      <c r="M521" s="1063"/>
      <c r="N521" s="1049"/>
      <c r="O521" s="1083" t="str">
        <f t="shared" si="24"/>
        <v/>
      </c>
      <c r="P521" s="1069"/>
      <c r="Q521" s="1050" t="str">
        <f t="shared" si="29"/>
        <v/>
      </c>
      <c r="R521" s="1060"/>
      <c r="S521" s="1055"/>
      <c r="T521" s="1055"/>
      <c r="U521" s="1055"/>
      <c r="V521" s="1055"/>
      <c r="W521" s="1055"/>
      <c r="X521" s="1055"/>
      <c r="Y521" s="1074"/>
      <c r="Z521" s="1057"/>
      <c r="AA521" s="1055"/>
      <c r="AB521" s="1055"/>
      <c r="AC521" s="1057"/>
      <c r="AD521" s="1057"/>
      <c r="AE521" s="1055"/>
      <c r="AF521" s="1055"/>
      <c r="AG521" s="1055"/>
      <c r="AH521" s="1055"/>
      <c r="AI521" s="1055"/>
      <c r="AJ521" s="1055"/>
      <c r="AK521" s="1055"/>
      <c r="AL521" s="1055"/>
      <c r="AM521" s="1055"/>
      <c r="AN521" s="1055"/>
      <c r="AO521" s="1055"/>
      <c r="AP521" s="1055"/>
      <c r="AQ521" s="1055"/>
      <c r="AR521" s="1055"/>
      <c r="AS521" s="1055"/>
      <c r="AT521" s="1055"/>
    </row>
    <row r="522" ht="18.0" customHeight="1">
      <c r="A522" s="1079"/>
      <c r="B522" s="1079"/>
      <c r="C522" s="1055"/>
      <c r="D522" s="1055"/>
      <c r="E522" s="1082"/>
      <c r="F522" s="1082"/>
      <c r="G522" s="1081"/>
      <c r="H522" s="1049"/>
      <c r="I522" s="1050" t="str">
        <f t="shared" si="27"/>
        <v/>
      </c>
      <c r="J522" s="1051"/>
      <c r="K522" s="1049"/>
      <c r="L522" s="1050" t="str">
        <f t="shared" si="28"/>
        <v/>
      </c>
      <c r="M522" s="1063"/>
      <c r="N522" s="1049"/>
      <c r="O522" s="1083" t="str">
        <f t="shared" si="24"/>
        <v/>
      </c>
      <c r="P522" s="1069"/>
      <c r="Q522" s="1050" t="str">
        <f t="shared" si="29"/>
        <v/>
      </c>
      <c r="R522" s="1060"/>
      <c r="S522" s="1055"/>
      <c r="T522" s="1055"/>
      <c r="U522" s="1055"/>
      <c r="V522" s="1055"/>
      <c r="W522" s="1055"/>
      <c r="X522" s="1055"/>
      <c r="Y522" s="1074"/>
      <c r="Z522" s="1057"/>
      <c r="AA522" s="1055"/>
      <c r="AB522" s="1055"/>
      <c r="AC522" s="1057"/>
      <c r="AD522" s="1057"/>
      <c r="AE522" s="1055"/>
      <c r="AF522" s="1055"/>
      <c r="AG522" s="1055"/>
      <c r="AH522" s="1055"/>
      <c r="AI522" s="1055"/>
      <c r="AJ522" s="1055"/>
      <c r="AK522" s="1055"/>
      <c r="AL522" s="1055"/>
      <c r="AM522" s="1055"/>
      <c r="AN522" s="1055"/>
      <c r="AO522" s="1055"/>
      <c r="AP522" s="1055"/>
      <c r="AQ522" s="1055"/>
      <c r="AR522" s="1055"/>
      <c r="AS522" s="1055"/>
      <c r="AT522" s="1055"/>
    </row>
    <row r="523" ht="18.0" customHeight="1">
      <c r="A523" s="1079"/>
      <c r="B523" s="1079"/>
      <c r="C523" s="1055"/>
      <c r="D523" s="1055"/>
      <c r="E523" s="1082"/>
      <c r="F523" s="1082"/>
      <c r="G523" s="1081"/>
      <c r="H523" s="1049"/>
      <c r="I523" s="1050" t="str">
        <f t="shared" si="27"/>
        <v/>
      </c>
      <c r="J523" s="1051"/>
      <c r="K523" s="1049"/>
      <c r="L523" s="1050" t="str">
        <f t="shared" si="28"/>
        <v/>
      </c>
      <c r="M523" s="1063"/>
      <c r="N523" s="1049"/>
      <c r="O523" s="1083" t="str">
        <f t="shared" si="24"/>
        <v/>
      </c>
      <c r="P523" s="1069"/>
      <c r="Q523" s="1050" t="str">
        <f t="shared" si="29"/>
        <v/>
      </c>
      <c r="R523" s="1060"/>
      <c r="S523" s="1055"/>
      <c r="T523" s="1055"/>
      <c r="U523" s="1055"/>
      <c r="V523" s="1055"/>
      <c r="W523" s="1055"/>
      <c r="X523" s="1055"/>
      <c r="Y523" s="1074"/>
      <c r="Z523" s="1057"/>
      <c r="AA523" s="1055"/>
      <c r="AB523" s="1055"/>
      <c r="AC523" s="1057"/>
      <c r="AD523" s="1057"/>
      <c r="AE523" s="1055"/>
      <c r="AF523" s="1055"/>
      <c r="AG523" s="1055"/>
      <c r="AH523" s="1055"/>
      <c r="AI523" s="1055"/>
      <c r="AJ523" s="1055"/>
      <c r="AK523" s="1055"/>
      <c r="AL523" s="1055"/>
      <c r="AM523" s="1055"/>
      <c r="AN523" s="1055"/>
      <c r="AO523" s="1055"/>
      <c r="AP523" s="1055"/>
      <c r="AQ523" s="1055"/>
      <c r="AR523" s="1055"/>
      <c r="AS523" s="1055"/>
      <c r="AT523" s="1055"/>
    </row>
    <row r="524" ht="18.0" customHeight="1">
      <c r="A524" s="1079"/>
      <c r="B524" s="1079"/>
      <c r="C524" s="1055"/>
      <c r="D524" s="1055"/>
      <c r="E524" s="1082"/>
      <c r="F524" s="1082"/>
      <c r="G524" s="1081"/>
      <c r="H524" s="1049"/>
      <c r="I524" s="1050" t="str">
        <f t="shared" si="27"/>
        <v/>
      </c>
      <c r="J524" s="1051"/>
      <c r="K524" s="1049"/>
      <c r="L524" s="1050" t="str">
        <f t="shared" si="28"/>
        <v/>
      </c>
      <c r="M524" s="1063"/>
      <c r="N524" s="1049"/>
      <c r="O524" s="1083" t="str">
        <f t="shared" si="24"/>
        <v/>
      </c>
      <c r="P524" s="1069"/>
      <c r="Q524" s="1050" t="str">
        <f t="shared" si="29"/>
        <v/>
      </c>
      <c r="R524" s="1060"/>
      <c r="S524" s="1055"/>
      <c r="T524" s="1055"/>
      <c r="U524" s="1055"/>
      <c r="V524" s="1055"/>
      <c r="W524" s="1055"/>
      <c r="X524" s="1055"/>
      <c r="Y524" s="1074"/>
      <c r="Z524" s="1057"/>
      <c r="AA524" s="1055"/>
      <c r="AB524" s="1055"/>
      <c r="AC524" s="1057"/>
      <c r="AD524" s="1057"/>
      <c r="AE524" s="1055"/>
      <c r="AF524" s="1055"/>
      <c r="AG524" s="1055"/>
      <c r="AH524" s="1055"/>
      <c r="AI524" s="1055"/>
      <c r="AJ524" s="1055"/>
      <c r="AK524" s="1055"/>
      <c r="AL524" s="1055"/>
      <c r="AM524" s="1055"/>
      <c r="AN524" s="1055"/>
      <c r="AO524" s="1055"/>
      <c r="AP524" s="1055"/>
      <c r="AQ524" s="1055"/>
      <c r="AR524" s="1055"/>
      <c r="AS524" s="1055"/>
      <c r="AT524" s="1055"/>
    </row>
    <row r="525" ht="18.0" customHeight="1">
      <c r="A525" s="1079"/>
      <c r="B525" s="1079"/>
      <c r="C525" s="1055"/>
      <c r="D525" s="1055"/>
      <c r="E525" s="1082"/>
      <c r="F525" s="1082"/>
      <c r="G525" s="1081"/>
      <c r="H525" s="1049"/>
      <c r="I525" s="1050" t="str">
        <f t="shared" si="27"/>
        <v/>
      </c>
      <c r="J525" s="1051"/>
      <c r="K525" s="1049"/>
      <c r="L525" s="1050" t="str">
        <f t="shared" si="28"/>
        <v/>
      </c>
      <c r="M525" s="1063"/>
      <c r="N525" s="1049"/>
      <c r="O525" s="1083" t="str">
        <f t="shared" si="24"/>
        <v/>
      </c>
      <c r="P525" s="1069"/>
      <c r="Q525" s="1050" t="str">
        <f t="shared" si="29"/>
        <v/>
      </c>
      <c r="R525" s="1060"/>
      <c r="S525" s="1055"/>
      <c r="T525" s="1055"/>
      <c r="U525" s="1055"/>
      <c r="V525" s="1055"/>
      <c r="W525" s="1055"/>
      <c r="X525" s="1055"/>
      <c r="Y525" s="1074"/>
      <c r="Z525" s="1057"/>
      <c r="AA525" s="1055"/>
      <c r="AB525" s="1055"/>
      <c r="AC525" s="1057"/>
      <c r="AD525" s="1057"/>
      <c r="AE525" s="1055"/>
      <c r="AF525" s="1055"/>
      <c r="AG525" s="1055"/>
      <c r="AH525" s="1055"/>
      <c r="AI525" s="1055"/>
      <c r="AJ525" s="1055"/>
      <c r="AK525" s="1055"/>
      <c r="AL525" s="1055"/>
      <c r="AM525" s="1055"/>
      <c r="AN525" s="1055"/>
      <c r="AO525" s="1055"/>
      <c r="AP525" s="1055"/>
      <c r="AQ525" s="1055"/>
      <c r="AR525" s="1055"/>
      <c r="AS525" s="1055"/>
      <c r="AT525" s="1055"/>
    </row>
    <row r="526" ht="18.0" customHeight="1">
      <c r="A526" s="1079"/>
      <c r="B526" s="1079"/>
      <c r="C526" s="1055"/>
      <c r="D526" s="1055"/>
      <c r="E526" s="1082"/>
      <c r="F526" s="1082"/>
      <c r="G526" s="1081"/>
      <c r="H526" s="1049"/>
      <c r="I526" s="1050" t="str">
        <f t="shared" si="27"/>
        <v/>
      </c>
      <c r="J526" s="1051"/>
      <c r="K526" s="1049"/>
      <c r="L526" s="1050" t="str">
        <f t="shared" si="28"/>
        <v/>
      </c>
      <c r="M526" s="1063"/>
      <c r="N526" s="1049"/>
      <c r="O526" s="1083" t="str">
        <f t="shared" si="24"/>
        <v/>
      </c>
      <c r="P526" s="1069"/>
      <c r="Q526" s="1050" t="str">
        <f t="shared" si="29"/>
        <v/>
      </c>
      <c r="R526" s="1060"/>
      <c r="S526" s="1055"/>
      <c r="T526" s="1055"/>
      <c r="U526" s="1055"/>
      <c r="V526" s="1055"/>
      <c r="W526" s="1055"/>
      <c r="X526" s="1055"/>
      <c r="Y526" s="1074"/>
      <c r="Z526" s="1057"/>
      <c r="AA526" s="1055"/>
      <c r="AB526" s="1055"/>
      <c r="AC526" s="1057"/>
      <c r="AD526" s="1057"/>
      <c r="AE526" s="1055"/>
      <c r="AF526" s="1055"/>
      <c r="AG526" s="1055"/>
      <c r="AH526" s="1055"/>
      <c r="AI526" s="1055"/>
      <c r="AJ526" s="1055"/>
      <c r="AK526" s="1055"/>
      <c r="AL526" s="1055"/>
      <c r="AM526" s="1055"/>
      <c r="AN526" s="1055"/>
      <c r="AO526" s="1055"/>
      <c r="AP526" s="1055"/>
      <c r="AQ526" s="1055"/>
      <c r="AR526" s="1055"/>
      <c r="AS526" s="1055"/>
      <c r="AT526" s="1055"/>
    </row>
    <row r="527" ht="18.0" customHeight="1">
      <c r="A527" s="1079"/>
      <c r="B527" s="1079"/>
      <c r="C527" s="1055"/>
      <c r="D527" s="1055"/>
      <c r="E527" s="1082"/>
      <c r="F527" s="1082"/>
      <c r="G527" s="1081"/>
      <c r="H527" s="1049"/>
      <c r="I527" s="1050" t="str">
        <f t="shared" si="27"/>
        <v/>
      </c>
      <c r="J527" s="1051"/>
      <c r="K527" s="1049"/>
      <c r="L527" s="1050" t="str">
        <f t="shared" si="28"/>
        <v/>
      </c>
      <c r="M527" s="1063"/>
      <c r="N527" s="1049"/>
      <c r="O527" s="1083" t="str">
        <f t="shared" si="24"/>
        <v/>
      </c>
      <c r="P527" s="1069"/>
      <c r="Q527" s="1050" t="str">
        <f t="shared" si="29"/>
        <v/>
      </c>
      <c r="R527" s="1060"/>
      <c r="S527" s="1055"/>
      <c r="T527" s="1055"/>
      <c r="U527" s="1055"/>
      <c r="V527" s="1055"/>
      <c r="W527" s="1055"/>
      <c r="X527" s="1055"/>
      <c r="Y527" s="1074"/>
      <c r="Z527" s="1057"/>
      <c r="AA527" s="1055"/>
      <c r="AB527" s="1055"/>
      <c r="AC527" s="1057"/>
      <c r="AD527" s="1057"/>
      <c r="AE527" s="1055"/>
      <c r="AF527" s="1055"/>
      <c r="AG527" s="1055"/>
      <c r="AH527" s="1055"/>
      <c r="AI527" s="1055"/>
      <c r="AJ527" s="1055"/>
      <c r="AK527" s="1055"/>
      <c r="AL527" s="1055"/>
      <c r="AM527" s="1055"/>
      <c r="AN527" s="1055"/>
      <c r="AO527" s="1055"/>
      <c r="AP527" s="1055"/>
      <c r="AQ527" s="1055"/>
      <c r="AR527" s="1055"/>
      <c r="AS527" s="1055"/>
      <c r="AT527" s="1055"/>
    </row>
    <row r="528" ht="18.0" customHeight="1">
      <c r="A528" s="1079"/>
      <c r="B528" s="1079"/>
      <c r="C528" s="1055"/>
      <c r="D528" s="1055"/>
      <c r="E528" s="1082"/>
      <c r="F528" s="1082"/>
      <c r="G528" s="1081"/>
      <c r="H528" s="1049"/>
      <c r="I528" s="1050" t="str">
        <f t="shared" si="27"/>
        <v/>
      </c>
      <c r="J528" s="1051"/>
      <c r="K528" s="1049"/>
      <c r="L528" s="1050" t="str">
        <f t="shared" si="28"/>
        <v/>
      </c>
      <c r="M528" s="1063"/>
      <c r="N528" s="1049"/>
      <c r="O528" s="1083" t="str">
        <f t="shared" si="24"/>
        <v/>
      </c>
      <c r="P528" s="1069"/>
      <c r="Q528" s="1050" t="str">
        <f t="shared" si="29"/>
        <v/>
      </c>
      <c r="R528" s="1060"/>
      <c r="S528" s="1055"/>
      <c r="T528" s="1055"/>
      <c r="U528" s="1055"/>
      <c r="V528" s="1055"/>
      <c r="W528" s="1055"/>
      <c r="X528" s="1055"/>
      <c r="Y528" s="1074"/>
      <c r="Z528" s="1057"/>
      <c r="AA528" s="1055"/>
      <c r="AB528" s="1055"/>
      <c r="AC528" s="1057"/>
      <c r="AD528" s="1057"/>
      <c r="AE528" s="1055"/>
      <c r="AF528" s="1055"/>
      <c r="AG528" s="1055"/>
      <c r="AH528" s="1055"/>
      <c r="AI528" s="1055"/>
      <c r="AJ528" s="1055"/>
      <c r="AK528" s="1055"/>
      <c r="AL528" s="1055"/>
      <c r="AM528" s="1055"/>
      <c r="AN528" s="1055"/>
      <c r="AO528" s="1055"/>
      <c r="AP528" s="1055"/>
      <c r="AQ528" s="1055"/>
      <c r="AR528" s="1055"/>
      <c r="AS528" s="1055"/>
      <c r="AT528" s="1055"/>
    </row>
    <row r="529" ht="18.0" customHeight="1">
      <c r="A529" s="1079"/>
      <c r="B529" s="1079"/>
      <c r="C529" s="1055"/>
      <c r="D529" s="1055"/>
      <c r="E529" s="1082"/>
      <c r="F529" s="1082"/>
      <c r="G529" s="1081"/>
      <c r="H529" s="1049"/>
      <c r="I529" s="1050" t="str">
        <f t="shared" si="27"/>
        <v/>
      </c>
      <c r="J529" s="1051"/>
      <c r="K529" s="1049"/>
      <c r="L529" s="1050" t="str">
        <f t="shared" si="28"/>
        <v/>
      </c>
      <c r="M529" s="1063"/>
      <c r="N529" s="1049"/>
      <c r="O529" s="1083" t="str">
        <f t="shared" si="24"/>
        <v/>
      </c>
      <c r="P529" s="1069"/>
      <c r="Q529" s="1050" t="str">
        <f t="shared" si="29"/>
        <v/>
      </c>
      <c r="R529" s="1060"/>
      <c r="S529" s="1055"/>
      <c r="T529" s="1055"/>
      <c r="U529" s="1055"/>
      <c r="V529" s="1055"/>
      <c r="W529" s="1055"/>
      <c r="X529" s="1055"/>
      <c r="Y529" s="1074"/>
      <c r="Z529" s="1057"/>
      <c r="AA529" s="1055"/>
      <c r="AB529" s="1055"/>
      <c r="AC529" s="1057"/>
      <c r="AD529" s="1057"/>
      <c r="AE529" s="1055"/>
      <c r="AF529" s="1055"/>
      <c r="AG529" s="1055"/>
      <c r="AH529" s="1055"/>
      <c r="AI529" s="1055"/>
      <c r="AJ529" s="1055"/>
      <c r="AK529" s="1055"/>
      <c r="AL529" s="1055"/>
      <c r="AM529" s="1055"/>
      <c r="AN529" s="1055"/>
      <c r="AO529" s="1055"/>
      <c r="AP529" s="1055"/>
      <c r="AQ529" s="1055"/>
      <c r="AR529" s="1055"/>
      <c r="AS529" s="1055"/>
      <c r="AT529" s="1055"/>
    </row>
    <row r="530" ht="18.0" customHeight="1">
      <c r="A530" s="1079"/>
      <c r="B530" s="1079"/>
      <c r="C530" s="1055"/>
      <c r="D530" s="1055"/>
      <c r="E530" s="1082"/>
      <c r="F530" s="1082"/>
      <c r="G530" s="1081"/>
      <c r="H530" s="1049"/>
      <c r="I530" s="1050" t="str">
        <f t="shared" si="27"/>
        <v/>
      </c>
      <c r="J530" s="1051"/>
      <c r="K530" s="1049"/>
      <c r="L530" s="1050" t="str">
        <f t="shared" si="28"/>
        <v/>
      </c>
      <c r="M530" s="1063"/>
      <c r="N530" s="1049"/>
      <c r="O530" s="1083" t="str">
        <f t="shared" si="24"/>
        <v/>
      </c>
      <c r="P530" s="1069"/>
      <c r="Q530" s="1050" t="str">
        <f t="shared" si="29"/>
        <v/>
      </c>
      <c r="R530" s="1060"/>
      <c r="S530" s="1055"/>
      <c r="T530" s="1055"/>
      <c r="U530" s="1055"/>
      <c r="V530" s="1055"/>
      <c r="W530" s="1055"/>
      <c r="X530" s="1055"/>
      <c r="Y530" s="1074"/>
      <c r="Z530" s="1057"/>
      <c r="AA530" s="1055"/>
      <c r="AB530" s="1055"/>
      <c r="AC530" s="1057"/>
      <c r="AD530" s="1057"/>
      <c r="AE530" s="1055"/>
      <c r="AF530" s="1055"/>
      <c r="AG530" s="1055"/>
      <c r="AH530" s="1055"/>
      <c r="AI530" s="1055"/>
      <c r="AJ530" s="1055"/>
      <c r="AK530" s="1055"/>
      <c r="AL530" s="1055"/>
      <c r="AM530" s="1055"/>
      <c r="AN530" s="1055"/>
      <c r="AO530" s="1055"/>
      <c r="AP530" s="1055"/>
      <c r="AQ530" s="1055"/>
      <c r="AR530" s="1055"/>
      <c r="AS530" s="1055"/>
      <c r="AT530" s="1055"/>
    </row>
    <row r="531" ht="18.0" customHeight="1">
      <c r="A531" s="1079"/>
      <c r="B531" s="1079"/>
      <c r="C531" s="1055"/>
      <c r="D531" s="1055"/>
      <c r="E531" s="1082"/>
      <c r="F531" s="1082"/>
      <c r="G531" s="1081"/>
      <c r="H531" s="1049"/>
      <c r="I531" s="1050" t="str">
        <f t="shared" si="27"/>
        <v/>
      </c>
      <c r="J531" s="1051"/>
      <c r="K531" s="1049"/>
      <c r="L531" s="1050" t="str">
        <f t="shared" si="28"/>
        <v/>
      </c>
      <c r="M531" s="1063"/>
      <c r="N531" s="1049"/>
      <c r="O531" s="1083" t="str">
        <f t="shared" si="24"/>
        <v/>
      </c>
      <c r="P531" s="1069"/>
      <c r="Q531" s="1050" t="str">
        <f t="shared" si="29"/>
        <v/>
      </c>
      <c r="R531" s="1060"/>
      <c r="S531" s="1055"/>
      <c r="T531" s="1055"/>
      <c r="U531" s="1055"/>
      <c r="V531" s="1055"/>
      <c r="W531" s="1055"/>
      <c r="X531" s="1055"/>
      <c r="Y531" s="1074"/>
      <c r="Z531" s="1057"/>
      <c r="AA531" s="1055"/>
      <c r="AB531" s="1055"/>
      <c r="AC531" s="1057"/>
      <c r="AD531" s="1057"/>
      <c r="AE531" s="1055"/>
      <c r="AF531" s="1055"/>
      <c r="AG531" s="1055"/>
      <c r="AH531" s="1055"/>
      <c r="AI531" s="1055"/>
      <c r="AJ531" s="1055"/>
      <c r="AK531" s="1055"/>
      <c r="AL531" s="1055"/>
      <c r="AM531" s="1055"/>
      <c r="AN531" s="1055"/>
      <c r="AO531" s="1055"/>
      <c r="AP531" s="1055"/>
      <c r="AQ531" s="1055"/>
      <c r="AR531" s="1055"/>
      <c r="AS531" s="1055"/>
      <c r="AT531" s="1055"/>
    </row>
    <row r="532" ht="18.0" customHeight="1">
      <c r="A532" s="1079"/>
      <c r="B532" s="1079"/>
      <c r="C532" s="1055"/>
      <c r="D532" s="1055"/>
      <c r="E532" s="1082"/>
      <c r="F532" s="1082"/>
      <c r="G532" s="1081"/>
      <c r="H532" s="1049"/>
      <c r="I532" s="1050" t="str">
        <f t="shared" si="27"/>
        <v/>
      </c>
      <c r="J532" s="1051"/>
      <c r="K532" s="1049"/>
      <c r="L532" s="1050" t="str">
        <f t="shared" si="28"/>
        <v/>
      </c>
      <c r="M532" s="1063"/>
      <c r="N532" s="1049"/>
      <c r="O532" s="1083" t="str">
        <f t="shared" si="24"/>
        <v/>
      </c>
      <c r="P532" s="1069"/>
      <c r="Q532" s="1050" t="str">
        <f t="shared" si="29"/>
        <v/>
      </c>
      <c r="R532" s="1060"/>
      <c r="S532" s="1055"/>
      <c r="T532" s="1055"/>
      <c r="U532" s="1055"/>
      <c r="V532" s="1055"/>
      <c r="W532" s="1055"/>
      <c r="X532" s="1055"/>
      <c r="Y532" s="1074"/>
      <c r="Z532" s="1057"/>
      <c r="AA532" s="1055"/>
      <c r="AB532" s="1055"/>
      <c r="AC532" s="1057"/>
      <c r="AD532" s="1057"/>
      <c r="AE532" s="1055"/>
      <c r="AF532" s="1055"/>
      <c r="AG532" s="1055"/>
      <c r="AH532" s="1055"/>
      <c r="AI532" s="1055"/>
      <c r="AJ532" s="1055"/>
      <c r="AK532" s="1055"/>
      <c r="AL532" s="1055"/>
      <c r="AM532" s="1055"/>
      <c r="AN532" s="1055"/>
      <c r="AO532" s="1055"/>
      <c r="AP532" s="1055"/>
      <c r="AQ532" s="1055"/>
      <c r="AR532" s="1055"/>
      <c r="AS532" s="1055"/>
      <c r="AT532" s="1055"/>
    </row>
    <row r="533" ht="18.0" customHeight="1">
      <c r="A533" s="1079"/>
      <c r="B533" s="1079"/>
      <c r="C533" s="1055"/>
      <c r="D533" s="1055"/>
      <c r="E533" s="1082"/>
      <c r="F533" s="1082"/>
      <c r="G533" s="1081"/>
      <c r="H533" s="1049"/>
      <c r="I533" s="1050" t="str">
        <f t="shared" si="27"/>
        <v/>
      </c>
      <c r="J533" s="1051"/>
      <c r="K533" s="1049"/>
      <c r="L533" s="1050" t="str">
        <f t="shared" si="28"/>
        <v/>
      </c>
      <c r="M533" s="1063"/>
      <c r="N533" s="1049"/>
      <c r="O533" s="1083" t="str">
        <f t="shared" si="24"/>
        <v/>
      </c>
      <c r="P533" s="1069"/>
      <c r="Q533" s="1050" t="str">
        <f t="shared" si="29"/>
        <v/>
      </c>
      <c r="R533" s="1060"/>
      <c r="S533" s="1055"/>
      <c r="T533" s="1055"/>
      <c r="U533" s="1055"/>
      <c r="V533" s="1055"/>
      <c r="W533" s="1055"/>
      <c r="X533" s="1055"/>
      <c r="Y533" s="1074"/>
      <c r="Z533" s="1057"/>
      <c r="AA533" s="1055"/>
      <c r="AB533" s="1055"/>
      <c r="AC533" s="1057"/>
      <c r="AD533" s="1057"/>
      <c r="AE533" s="1055"/>
      <c r="AF533" s="1055"/>
      <c r="AG533" s="1055"/>
      <c r="AH533" s="1055"/>
      <c r="AI533" s="1055"/>
      <c r="AJ533" s="1055"/>
      <c r="AK533" s="1055"/>
      <c r="AL533" s="1055"/>
      <c r="AM533" s="1055"/>
      <c r="AN533" s="1055"/>
      <c r="AO533" s="1055"/>
      <c r="AP533" s="1055"/>
      <c r="AQ533" s="1055"/>
      <c r="AR533" s="1055"/>
      <c r="AS533" s="1055"/>
      <c r="AT533" s="1055"/>
    </row>
    <row r="534" ht="18.0" customHeight="1">
      <c r="A534" s="1079"/>
      <c r="B534" s="1079"/>
      <c r="C534" s="1055"/>
      <c r="D534" s="1055"/>
      <c r="E534" s="1082"/>
      <c r="F534" s="1082"/>
      <c r="G534" s="1081"/>
      <c r="H534" s="1049"/>
      <c r="I534" s="1050" t="str">
        <f t="shared" si="27"/>
        <v/>
      </c>
      <c r="J534" s="1051"/>
      <c r="K534" s="1049"/>
      <c r="L534" s="1050" t="str">
        <f t="shared" si="28"/>
        <v/>
      </c>
      <c r="M534" s="1063"/>
      <c r="N534" s="1049"/>
      <c r="O534" s="1083" t="str">
        <f t="shared" si="24"/>
        <v/>
      </c>
      <c r="P534" s="1069"/>
      <c r="Q534" s="1050" t="str">
        <f t="shared" si="29"/>
        <v/>
      </c>
      <c r="R534" s="1060"/>
      <c r="S534" s="1055"/>
      <c r="T534" s="1055"/>
      <c r="U534" s="1055"/>
      <c r="V534" s="1055"/>
      <c r="W534" s="1055"/>
      <c r="X534" s="1055"/>
      <c r="Y534" s="1074"/>
      <c r="Z534" s="1057"/>
      <c r="AA534" s="1055"/>
      <c r="AB534" s="1055"/>
      <c r="AC534" s="1057"/>
      <c r="AD534" s="1057"/>
      <c r="AE534" s="1055"/>
      <c r="AF534" s="1055"/>
      <c r="AG534" s="1055"/>
      <c r="AH534" s="1055"/>
      <c r="AI534" s="1055"/>
      <c r="AJ534" s="1055"/>
      <c r="AK534" s="1055"/>
      <c r="AL534" s="1055"/>
      <c r="AM534" s="1055"/>
      <c r="AN534" s="1055"/>
      <c r="AO534" s="1055"/>
      <c r="AP534" s="1055"/>
      <c r="AQ534" s="1055"/>
      <c r="AR534" s="1055"/>
      <c r="AS534" s="1055"/>
      <c r="AT534" s="1055"/>
    </row>
    <row r="535" ht="18.0" customHeight="1">
      <c r="A535" s="1079"/>
      <c r="B535" s="1079"/>
      <c r="C535" s="1055"/>
      <c r="D535" s="1055"/>
      <c r="E535" s="1082"/>
      <c r="F535" s="1082"/>
      <c r="G535" s="1081"/>
      <c r="H535" s="1049"/>
      <c r="I535" s="1050" t="str">
        <f t="shared" si="27"/>
        <v/>
      </c>
      <c r="J535" s="1051"/>
      <c r="K535" s="1049"/>
      <c r="L535" s="1050" t="str">
        <f t="shared" si="28"/>
        <v/>
      </c>
      <c r="M535" s="1063"/>
      <c r="N535" s="1049"/>
      <c r="O535" s="1083" t="str">
        <f t="shared" si="24"/>
        <v/>
      </c>
      <c r="P535" s="1069"/>
      <c r="Q535" s="1050" t="str">
        <f t="shared" si="29"/>
        <v/>
      </c>
      <c r="R535" s="1060"/>
      <c r="S535" s="1055"/>
      <c r="T535" s="1055"/>
      <c r="U535" s="1055"/>
      <c r="V535" s="1055"/>
      <c r="W535" s="1055"/>
      <c r="X535" s="1055"/>
      <c r="Y535" s="1074"/>
      <c r="Z535" s="1057"/>
      <c r="AA535" s="1055"/>
      <c r="AB535" s="1055"/>
      <c r="AC535" s="1057"/>
      <c r="AD535" s="1057"/>
      <c r="AE535" s="1055"/>
      <c r="AF535" s="1055"/>
      <c r="AG535" s="1055"/>
      <c r="AH535" s="1055"/>
      <c r="AI535" s="1055"/>
      <c r="AJ535" s="1055"/>
      <c r="AK535" s="1055"/>
      <c r="AL535" s="1055"/>
      <c r="AM535" s="1055"/>
      <c r="AN535" s="1055"/>
      <c r="AO535" s="1055"/>
      <c r="AP535" s="1055"/>
      <c r="AQ535" s="1055"/>
      <c r="AR535" s="1055"/>
      <c r="AS535" s="1055"/>
      <c r="AT535" s="1055"/>
    </row>
    <row r="536" ht="18.0" customHeight="1">
      <c r="A536" s="1079"/>
      <c r="B536" s="1079"/>
      <c r="C536" s="1055"/>
      <c r="D536" s="1055"/>
      <c r="E536" s="1082"/>
      <c r="F536" s="1082"/>
      <c r="G536" s="1081"/>
      <c r="H536" s="1049"/>
      <c r="I536" s="1050" t="str">
        <f t="shared" si="27"/>
        <v/>
      </c>
      <c r="J536" s="1051"/>
      <c r="K536" s="1049"/>
      <c r="L536" s="1050" t="str">
        <f t="shared" si="28"/>
        <v/>
      </c>
      <c r="M536" s="1063"/>
      <c r="N536" s="1049"/>
      <c r="O536" s="1083" t="str">
        <f t="shared" si="24"/>
        <v/>
      </c>
      <c r="P536" s="1069"/>
      <c r="Q536" s="1050" t="str">
        <f t="shared" si="29"/>
        <v/>
      </c>
      <c r="R536" s="1060"/>
      <c r="S536" s="1055"/>
      <c r="T536" s="1055"/>
      <c r="U536" s="1055"/>
      <c r="V536" s="1055"/>
      <c r="W536" s="1055"/>
      <c r="X536" s="1055"/>
      <c r="Y536" s="1074"/>
      <c r="Z536" s="1057"/>
      <c r="AA536" s="1055"/>
      <c r="AB536" s="1055"/>
      <c r="AC536" s="1057"/>
      <c r="AD536" s="1057"/>
      <c r="AE536" s="1055"/>
      <c r="AF536" s="1055"/>
      <c r="AG536" s="1055"/>
      <c r="AH536" s="1055"/>
      <c r="AI536" s="1055"/>
      <c r="AJ536" s="1055"/>
      <c r="AK536" s="1055"/>
      <c r="AL536" s="1055"/>
      <c r="AM536" s="1055"/>
      <c r="AN536" s="1055"/>
      <c r="AO536" s="1055"/>
      <c r="AP536" s="1055"/>
      <c r="AQ536" s="1055"/>
      <c r="AR536" s="1055"/>
      <c r="AS536" s="1055"/>
      <c r="AT536" s="1055"/>
    </row>
    <row r="537" ht="18.0" customHeight="1">
      <c r="A537" s="1079"/>
      <c r="B537" s="1079"/>
      <c r="C537" s="1055"/>
      <c r="D537" s="1055"/>
      <c r="E537" s="1082"/>
      <c r="F537" s="1082"/>
      <c r="G537" s="1081"/>
      <c r="H537" s="1049"/>
      <c r="I537" s="1050" t="str">
        <f t="shared" si="27"/>
        <v/>
      </c>
      <c r="J537" s="1051"/>
      <c r="K537" s="1049"/>
      <c r="L537" s="1050" t="str">
        <f t="shared" si="28"/>
        <v/>
      </c>
      <c r="M537" s="1063"/>
      <c r="N537" s="1049"/>
      <c r="O537" s="1083" t="str">
        <f t="shared" si="24"/>
        <v/>
      </c>
      <c r="P537" s="1069"/>
      <c r="Q537" s="1050" t="str">
        <f t="shared" si="29"/>
        <v/>
      </c>
      <c r="R537" s="1060"/>
      <c r="S537" s="1055"/>
      <c r="T537" s="1055"/>
      <c r="U537" s="1055"/>
      <c r="V537" s="1055"/>
      <c r="W537" s="1055"/>
      <c r="X537" s="1055"/>
      <c r="Y537" s="1074"/>
      <c r="Z537" s="1057"/>
      <c r="AA537" s="1055"/>
      <c r="AB537" s="1055"/>
      <c r="AC537" s="1057"/>
      <c r="AD537" s="1057"/>
      <c r="AE537" s="1055"/>
      <c r="AF537" s="1055"/>
      <c r="AG537" s="1055"/>
      <c r="AH537" s="1055"/>
      <c r="AI537" s="1055"/>
      <c r="AJ537" s="1055"/>
      <c r="AK537" s="1055"/>
      <c r="AL537" s="1055"/>
      <c r="AM537" s="1055"/>
      <c r="AN537" s="1055"/>
      <c r="AO537" s="1055"/>
      <c r="AP537" s="1055"/>
      <c r="AQ537" s="1055"/>
      <c r="AR537" s="1055"/>
      <c r="AS537" s="1055"/>
      <c r="AT537" s="1055"/>
    </row>
    <row r="538" ht="18.0" customHeight="1">
      <c r="A538" s="1079"/>
      <c r="B538" s="1079"/>
      <c r="C538" s="1055"/>
      <c r="D538" s="1055"/>
      <c r="E538" s="1082"/>
      <c r="F538" s="1082"/>
      <c r="G538" s="1081"/>
      <c r="H538" s="1049"/>
      <c r="I538" s="1050" t="str">
        <f t="shared" si="27"/>
        <v/>
      </c>
      <c r="J538" s="1051"/>
      <c r="K538" s="1049"/>
      <c r="L538" s="1050" t="str">
        <f t="shared" si="28"/>
        <v/>
      </c>
      <c r="M538" s="1063"/>
      <c r="N538" s="1049"/>
      <c r="O538" s="1083" t="str">
        <f t="shared" si="24"/>
        <v/>
      </c>
      <c r="P538" s="1069"/>
      <c r="Q538" s="1050" t="str">
        <f t="shared" si="29"/>
        <v/>
      </c>
      <c r="R538" s="1060"/>
      <c r="S538" s="1055"/>
      <c r="T538" s="1055"/>
      <c r="U538" s="1055"/>
      <c r="V538" s="1055"/>
      <c r="W538" s="1055"/>
      <c r="X538" s="1055"/>
      <c r="Y538" s="1074"/>
      <c r="Z538" s="1057"/>
      <c r="AA538" s="1055"/>
      <c r="AB538" s="1055"/>
      <c r="AC538" s="1057"/>
      <c r="AD538" s="1057"/>
      <c r="AE538" s="1055"/>
      <c r="AF538" s="1055"/>
      <c r="AG538" s="1055"/>
      <c r="AH538" s="1055"/>
      <c r="AI538" s="1055"/>
      <c r="AJ538" s="1055"/>
      <c r="AK538" s="1055"/>
      <c r="AL538" s="1055"/>
      <c r="AM538" s="1055"/>
      <c r="AN538" s="1055"/>
      <c r="AO538" s="1055"/>
      <c r="AP538" s="1055"/>
      <c r="AQ538" s="1055"/>
      <c r="AR538" s="1055"/>
      <c r="AS538" s="1055"/>
      <c r="AT538" s="1055"/>
    </row>
    <row r="539" ht="18.0" customHeight="1">
      <c r="A539" s="1079"/>
      <c r="B539" s="1079"/>
      <c r="C539" s="1055"/>
      <c r="D539" s="1055"/>
      <c r="E539" s="1082"/>
      <c r="F539" s="1082"/>
      <c r="G539" s="1081"/>
      <c r="H539" s="1049"/>
      <c r="I539" s="1050" t="str">
        <f t="shared" si="27"/>
        <v/>
      </c>
      <c r="J539" s="1051"/>
      <c r="K539" s="1049"/>
      <c r="L539" s="1050" t="str">
        <f t="shared" si="28"/>
        <v/>
      </c>
      <c r="M539" s="1063"/>
      <c r="N539" s="1049"/>
      <c r="O539" s="1083" t="str">
        <f t="shared" si="24"/>
        <v/>
      </c>
      <c r="P539" s="1069"/>
      <c r="Q539" s="1050" t="str">
        <f t="shared" si="29"/>
        <v/>
      </c>
      <c r="R539" s="1060"/>
      <c r="S539" s="1055"/>
      <c r="T539" s="1055"/>
      <c r="U539" s="1055"/>
      <c r="V539" s="1055"/>
      <c r="W539" s="1055"/>
      <c r="X539" s="1055"/>
      <c r="Y539" s="1074"/>
      <c r="Z539" s="1057"/>
      <c r="AA539" s="1055"/>
      <c r="AB539" s="1055"/>
      <c r="AC539" s="1057"/>
      <c r="AD539" s="1057"/>
      <c r="AE539" s="1055"/>
      <c r="AF539" s="1055"/>
      <c r="AG539" s="1055"/>
      <c r="AH539" s="1055"/>
      <c r="AI539" s="1055"/>
      <c r="AJ539" s="1055"/>
      <c r="AK539" s="1055"/>
      <c r="AL539" s="1055"/>
      <c r="AM539" s="1055"/>
      <c r="AN539" s="1055"/>
      <c r="AO539" s="1055"/>
      <c r="AP539" s="1055"/>
      <c r="AQ539" s="1055"/>
      <c r="AR539" s="1055"/>
      <c r="AS539" s="1055"/>
      <c r="AT539" s="1055"/>
    </row>
    <row r="540" ht="18.0" customHeight="1">
      <c r="A540" s="1079"/>
      <c r="B540" s="1079"/>
      <c r="C540" s="1055"/>
      <c r="D540" s="1055"/>
      <c r="E540" s="1082"/>
      <c r="F540" s="1082"/>
      <c r="G540" s="1081"/>
      <c r="H540" s="1049"/>
      <c r="I540" s="1050" t="str">
        <f t="shared" si="27"/>
        <v/>
      </c>
      <c r="J540" s="1051"/>
      <c r="K540" s="1049"/>
      <c r="L540" s="1050" t="str">
        <f t="shared" si="28"/>
        <v/>
      </c>
      <c r="M540" s="1063"/>
      <c r="N540" s="1049"/>
      <c r="O540" s="1083" t="str">
        <f t="shared" si="24"/>
        <v/>
      </c>
      <c r="P540" s="1069"/>
      <c r="Q540" s="1050" t="str">
        <f t="shared" si="29"/>
        <v/>
      </c>
      <c r="R540" s="1060"/>
      <c r="S540" s="1055"/>
      <c r="T540" s="1055"/>
      <c r="U540" s="1055"/>
      <c r="V540" s="1055"/>
      <c r="W540" s="1055"/>
      <c r="X540" s="1055"/>
      <c r="Y540" s="1074"/>
      <c r="Z540" s="1057"/>
      <c r="AA540" s="1055"/>
      <c r="AB540" s="1055"/>
      <c r="AC540" s="1057"/>
      <c r="AD540" s="1057"/>
      <c r="AE540" s="1055"/>
      <c r="AF540" s="1055"/>
      <c r="AG540" s="1055"/>
      <c r="AH540" s="1055"/>
      <c r="AI540" s="1055"/>
      <c r="AJ540" s="1055"/>
      <c r="AK540" s="1055"/>
      <c r="AL540" s="1055"/>
      <c r="AM540" s="1055"/>
      <c r="AN540" s="1055"/>
      <c r="AO540" s="1055"/>
      <c r="AP540" s="1055"/>
      <c r="AQ540" s="1055"/>
      <c r="AR540" s="1055"/>
      <c r="AS540" s="1055"/>
      <c r="AT540" s="1055"/>
    </row>
    <row r="541" ht="18.0" customHeight="1">
      <c r="A541" s="1079"/>
      <c r="B541" s="1079"/>
      <c r="C541" s="1055"/>
      <c r="D541" s="1055"/>
      <c r="E541" s="1082"/>
      <c r="F541" s="1082"/>
      <c r="G541" s="1081"/>
      <c r="H541" s="1049"/>
      <c r="I541" s="1050" t="str">
        <f t="shared" si="27"/>
        <v/>
      </c>
      <c r="J541" s="1051"/>
      <c r="K541" s="1049"/>
      <c r="L541" s="1050" t="str">
        <f t="shared" si="28"/>
        <v/>
      </c>
      <c r="M541" s="1063"/>
      <c r="N541" s="1049"/>
      <c r="O541" s="1083" t="str">
        <f t="shared" si="24"/>
        <v/>
      </c>
      <c r="P541" s="1069"/>
      <c r="Q541" s="1050" t="str">
        <f t="shared" si="29"/>
        <v/>
      </c>
      <c r="R541" s="1060"/>
      <c r="S541" s="1055"/>
      <c r="T541" s="1055"/>
      <c r="U541" s="1055"/>
      <c r="V541" s="1055"/>
      <c r="W541" s="1055"/>
      <c r="X541" s="1055"/>
      <c r="Y541" s="1074"/>
      <c r="Z541" s="1057"/>
      <c r="AA541" s="1055"/>
      <c r="AB541" s="1055"/>
      <c r="AC541" s="1057"/>
      <c r="AD541" s="1057"/>
      <c r="AE541" s="1055"/>
      <c r="AF541" s="1055"/>
      <c r="AG541" s="1055"/>
      <c r="AH541" s="1055"/>
      <c r="AI541" s="1055"/>
      <c r="AJ541" s="1055"/>
      <c r="AK541" s="1055"/>
      <c r="AL541" s="1055"/>
      <c r="AM541" s="1055"/>
      <c r="AN541" s="1055"/>
      <c r="AO541" s="1055"/>
      <c r="AP541" s="1055"/>
      <c r="AQ541" s="1055"/>
      <c r="AR541" s="1055"/>
      <c r="AS541" s="1055"/>
      <c r="AT541" s="1055"/>
    </row>
    <row r="542" ht="18.0" customHeight="1">
      <c r="A542" s="1079"/>
      <c r="B542" s="1079"/>
      <c r="C542" s="1055"/>
      <c r="D542" s="1055"/>
      <c r="E542" s="1082"/>
      <c r="F542" s="1082"/>
      <c r="G542" s="1081"/>
      <c r="H542" s="1049"/>
      <c r="I542" s="1050" t="str">
        <f t="shared" si="27"/>
        <v/>
      </c>
      <c r="J542" s="1051"/>
      <c r="K542" s="1049"/>
      <c r="L542" s="1050" t="str">
        <f t="shared" si="28"/>
        <v/>
      </c>
      <c r="M542" s="1063"/>
      <c r="N542" s="1049"/>
      <c r="O542" s="1083" t="str">
        <f t="shared" si="24"/>
        <v/>
      </c>
      <c r="P542" s="1069"/>
      <c r="Q542" s="1050" t="str">
        <f t="shared" si="29"/>
        <v/>
      </c>
      <c r="R542" s="1060"/>
      <c r="S542" s="1055"/>
      <c r="T542" s="1055"/>
      <c r="U542" s="1055"/>
      <c r="V542" s="1055"/>
      <c r="W542" s="1055"/>
      <c r="X542" s="1055"/>
      <c r="Y542" s="1074"/>
      <c r="Z542" s="1057"/>
      <c r="AA542" s="1055"/>
      <c r="AB542" s="1055"/>
      <c r="AC542" s="1057"/>
      <c r="AD542" s="1057"/>
      <c r="AE542" s="1055"/>
      <c r="AF542" s="1055"/>
      <c r="AG542" s="1055"/>
      <c r="AH542" s="1055"/>
      <c r="AI542" s="1055"/>
      <c r="AJ542" s="1055"/>
      <c r="AK542" s="1055"/>
      <c r="AL542" s="1055"/>
      <c r="AM542" s="1055"/>
      <c r="AN542" s="1055"/>
      <c r="AO542" s="1055"/>
      <c r="AP542" s="1055"/>
      <c r="AQ542" s="1055"/>
      <c r="AR542" s="1055"/>
      <c r="AS542" s="1055"/>
      <c r="AT542" s="1055"/>
    </row>
    <row r="543" ht="18.0" customHeight="1">
      <c r="A543" s="1079"/>
      <c r="B543" s="1079"/>
      <c r="C543" s="1055"/>
      <c r="D543" s="1055"/>
      <c r="E543" s="1082"/>
      <c r="F543" s="1082"/>
      <c r="G543" s="1081"/>
      <c r="H543" s="1049"/>
      <c r="I543" s="1050" t="str">
        <f t="shared" si="27"/>
        <v/>
      </c>
      <c r="J543" s="1051"/>
      <c r="K543" s="1049"/>
      <c r="L543" s="1050" t="str">
        <f t="shared" si="28"/>
        <v/>
      </c>
      <c r="M543" s="1063"/>
      <c r="N543" s="1049"/>
      <c r="O543" s="1083" t="str">
        <f t="shared" si="24"/>
        <v/>
      </c>
      <c r="P543" s="1069"/>
      <c r="Q543" s="1050" t="str">
        <f t="shared" si="29"/>
        <v/>
      </c>
      <c r="R543" s="1060"/>
      <c r="S543" s="1055"/>
      <c r="T543" s="1055"/>
      <c r="U543" s="1055"/>
      <c r="V543" s="1055"/>
      <c r="W543" s="1055"/>
      <c r="X543" s="1055"/>
      <c r="Y543" s="1074"/>
      <c r="Z543" s="1057"/>
      <c r="AA543" s="1055"/>
      <c r="AB543" s="1055"/>
      <c r="AC543" s="1057"/>
      <c r="AD543" s="1057"/>
      <c r="AE543" s="1055"/>
      <c r="AF543" s="1055"/>
      <c r="AG543" s="1055"/>
      <c r="AH543" s="1055"/>
      <c r="AI543" s="1055"/>
      <c r="AJ543" s="1055"/>
      <c r="AK543" s="1055"/>
      <c r="AL543" s="1055"/>
      <c r="AM543" s="1055"/>
      <c r="AN543" s="1055"/>
      <c r="AO543" s="1055"/>
      <c r="AP543" s="1055"/>
      <c r="AQ543" s="1055"/>
      <c r="AR543" s="1055"/>
      <c r="AS543" s="1055"/>
      <c r="AT543" s="1055"/>
    </row>
    <row r="544" ht="18.0" customHeight="1">
      <c r="A544" s="1079"/>
      <c r="B544" s="1079"/>
      <c r="C544" s="1055"/>
      <c r="D544" s="1055"/>
      <c r="E544" s="1082"/>
      <c r="F544" s="1082"/>
      <c r="G544" s="1081"/>
      <c r="H544" s="1049"/>
      <c r="I544" s="1050" t="str">
        <f t="shared" si="27"/>
        <v/>
      </c>
      <c r="J544" s="1051"/>
      <c r="K544" s="1049"/>
      <c r="L544" s="1050" t="str">
        <f t="shared" si="28"/>
        <v/>
      </c>
      <c r="M544" s="1063"/>
      <c r="N544" s="1049"/>
      <c r="O544" s="1083" t="str">
        <f t="shared" si="24"/>
        <v/>
      </c>
      <c r="P544" s="1069"/>
      <c r="Q544" s="1050" t="str">
        <f t="shared" si="29"/>
        <v/>
      </c>
      <c r="R544" s="1060"/>
      <c r="S544" s="1055"/>
      <c r="T544" s="1055"/>
      <c r="U544" s="1055"/>
      <c r="V544" s="1055"/>
      <c r="W544" s="1055"/>
      <c r="X544" s="1055"/>
      <c r="Y544" s="1074"/>
      <c r="Z544" s="1057"/>
      <c r="AA544" s="1055"/>
      <c r="AB544" s="1055"/>
      <c r="AC544" s="1057"/>
      <c r="AD544" s="1057"/>
      <c r="AE544" s="1055"/>
      <c r="AF544" s="1055"/>
      <c r="AG544" s="1055"/>
      <c r="AH544" s="1055"/>
      <c r="AI544" s="1055"/>
      <c r="AJ544" s="1055"/>
      <c r="AK544" s="1055"/>
      <c r="AL544" s="1055"/>
      <c r="AM544" s="1055"/>
      <c r="AN544" s="1055"/>
      <c r="AO544" s="1055"/>
      <c r="AP544" s="1055"/>
      <c r="AQ544" s="1055"/>
      <c r="AR544" s="1055"/>
      <c r="AS544" s="1055"/>
      <c r="AT544" s="1055"/>
    </row>
    <row r="545" ht="18.0" customHeight="1">
      <c r="A545" s="1079"/>
      <c r="B545" s="1079"/>
      <c r="C545" s="1055"/>
      <c r="D545" s="1055"/>
      <c r="E545" s="1082"/>
      <c r="F545" s="1082"/>
      <c r="G545" s="1081"/>
      <c r="H545" s="1049"/>
      <c r="I545" s="1050" t="str">
        <f t="shared" si="27"/>
        <v/>
      </c>
      <c r="J545" s="1051"/>
      <c r="K545" s="1049"/>
      <c r="L545" s="1050" t="str">
        <f t="shared" si="28"/>
        <v/>
      </c>
      <c r="M545" s="1063"/>
      <c r="N545" s="1049"/>
      <c r="O545" s="1083" t="str">
        <f t="shared" si="24"/>
        <v/>
      </c>
      <c r="P545" s="1069"/>
      <c r="Q545" s="1050" t="str">
        <f t="shared" si="29"/>
        <v/>
      </c>
      <c r="R545" s="1060"/>
      <c r="S545" s="1055"/>
      <c r="T545" s="1055"/>
      <c r="U545" s="1055"/>
      <c r="V545" s="1055"/>
      <c r="W545" s="1055"/>
      <c r="X545" s="1055"/>
      <c r="Y545" s="1074"/>
      <c r="Z545" s="1057"/>
      <c r="AA545" s="1055"/>
      <c r="AB545" s="1055"/>
      <c r="AC545" s="1057"/>
      <c r="AD545" s="1057"/>
      <c r="AE545" s="1055"/>
      <c r="AF545" s="1055"/>
      <c r="AG545" s="1055"/>
      <c r="AH545" s="1055"/>
      <c r="AI545" s="1055"/>
      <c r="AJ545" s="1055"/>
      <c r="AK545" s="1055"/>
      <c r="AL545" s="1055"/>
      <c r="AM545" s="1055"/>
      <c r="AN545" s="1055"/>
      <c r="AO545" s="1055"/>
      <c r="AP545" s="1055"/>
      <c r="AQ545" s="1055"/>
      <c r="AR545" s="1055"/>
      <c r="AS545" s="1055"/>
      <c r="AT545" s="1055"/>
    </row>
    <row r="546" ht="18.0" customHeight="1">
      <c r="A546" s="1079"/>
      <c r="B546" s="1079"/>
      <c r="C546" s="1055"/>
      <c r="D546" s="1055"/>
      <c r="E546" s="1082"/>
      <c r="F546" s="1082"/>
      <c r="G546" s="1081"/>
      <c r="H546" s="1049"/>
      <c r="I546" s="1050" t="str">
        <f t="shared" si="27"/>
        <v/>
      </c>
      <c r="J546" s="1051"/>
      <c r="K546" s="1049"/>
      <c r="L546" s="1050" t="str">
        <f t="shared" si="28"/>
        <v/>
      </c>
      <c r="M546" s="1063"/>
      <c r="N546" s="1049"/>
      <c r="O546" s="1083" t="str">
        <f t="shared" si="24"/>
        <v/>
      </c>
      <c r="P546" s="1069"/>
      <c r="Q546" s="1050" t="str">
        <f t="shared" si="29"/>
        <v/>
      </c>
      <c r="R546" s="1060"/>
      <c r="S546" s="1055"/>
      <c r="T546" s="1055"/>
      <c r="U546" s="1055"/>
      <c r="V546" s="1055"/>
      <c r="W546" s="1055"/>
      <c r="X546" s="1055"/>
      <c r="Y546" s="1074"/>
      <c r="Z546" s="1057"/>
      <c r="AA546" s="1055"/>
      <c r="AB546" s="1055"/>
      <c r="AC546" s="1057"/>
      <c r="AD546" s="1057"/>
      <c r="AE546" s="1055"/>
      <c r="AF546" s="1055"/>
      <c r="AG546" s="1055"/>
      <c r="AH546" s="1055"/>
      <c r="AI546" s="1055"/>
      <c r="AJ546" s="1055"/>
      <c r="AK546" s="1055"/>
      <c r="AL546" s="1055"/>
      <c r="AM546" s="1055"/>
      <c r="AN546" s="1055"/>
      <c r="AO546" s="1055"/>
      <c r="AP546" s="1055"/>
      <c r="AQ546" s="1055"/>
      <c r="AR546" s="1055"/>
      <c r="AS546" s="1055"/>
      <c r="AT546" s="1055"/>
    </row>
    <row r="547" ht="18.0" customHeight="1">
      <c r="A547" s="1079"/>
      <c r="B547" s="1079"/>
      <c r="C547" s="1055"/>
      <c r="D547" s="1055"/>
      <c r="E547" s="1082"/>
      <c r="F547" s="1082"/>
      <c r="G547" s="1081"/>
      <c r="H547" s="1049"/>
      <c r="I547" s="1050" t="str">
        <f t="shared" si="27"/>
        <v/>
      </c>
      <c r="J547" s="1051"/>
      <c r="K547" s="1049"/>
      <c r="L547" s="1050" t="str">
        <f t="shared" si="28"/>
        <v/>
      </c>
      <c r="M547" s="1063"/>
      <c r="N547" s="1049"/>
      <c r="O547" s="1083" t="str">
        <f t="shared" si="24"/>
        <v/>
      </c>
      <c r="P547" s="1069"/>
      <c r="Q547" s="1050" t="str">
        <f t="shared" si="29"/>
        <v/>
      </c>
      <c r="R547" s="1060"/>
      <c r="S547" s="1055"/>
      <c r="T547" s="1055"/>
      <c r="U547" s="1055"/>
      <c r="V547" s="1055"/>
      <c r="W547" s="1055"/>
      <c r="X547" s="1055"/>
      <c r="Y547" s="1074"/>
      <c r="Z547" s="1057"/>
      <c r="AA547" s="1055"/>
      <c r="AB547" s="1055"/>
      <c r="AC547" s="1057"/>
      <c r="AD547" s="1057"/>
      <c r="AE547" s="1055"/>
      <c r="AF547" s="1055"/>
      <c r="AG547" s="1055"/>
      <c r="AH547" s="1055"/>
      <c r="AI547" s="1055"/>
      <c r="AJ547" s="1055"/>
      <c r="AK547" s="1055"/>
      <c r="AL547" s="1055"/>
      <c r="AM547" s="1055"/>
      <c r="AN547" s="1055"/>
      <c r="AO547" s="1055"/>
      <c r="AP547" s="1055"/>
      <c r="AQ547" s="1055"/>
      <c r="AR547" s="1055"/>
      <c r="AS547" s="1055"/>
      <c r="AT547" s="1055"/>
    </row>
    <row r="548" ht="18.0" customHeight="1">
      <c r="A548" s="1079"/>
      <c r="B548" s="1079"/>
      <c r="C548" s="1055"/>
      <c r="D548" s="1055"/>
      <c r="E548" s="1082"/>
      <c r="F548" s="1082"/>
      <c r="G548" s="1081"/>
      <c r="H548" s="1049"/>
      <c r="I548" s="1050" t="str">
        <f t="shared" si="27"/>
        <v/>
      </c>
      <c r="J548" s="1051"/>
      <c r="K548" s="1049"/>
      <c r="L548" s="1050" t="str">
        <f t="shared" si="28"/>
        <v/>
      </c>
      <c r="M548" s="1063"/>
      <c r="N548" s="1049"/>
      <c r="O548" s="1083" t="str">
        <f t="shared" si="24"/>
        <v/>
      </c>
      <c r="P548" s="1069"/>
      <c r="Q548" s="1050" t="str">
        <f t="shared" si="29"/>
        <v/>
      </c>
      <c r="R548" s="1060"/>
      <c r="S548" s="1055"/>
      <c r="T548" s="1055"/>
      <c r="U548" s="1055"/>
      <c r="V548" s="1055"/>
      <c r="W548" s="1055"/>
      <c r="X548" s="1055"/>
      <c r="Y548" s="1074"/>
      <c r="Z548" s="1057"/>
      <c r="AA548" s="1055"/>
      <c r="AB548" s="1055"/>
      <c r="AC548" s="1057"/>
      <c r="AD548" s="1057"/>
      <c r="AE548" s="1055"/>
      <c r="AF548" s="1055"/>
      <c r="AG548" s="1055"/>
      <c r="AH548" s="1055"/>
      <c r="AI548" s="1055"/>
      <c r="AJ548" s="1055"/>
      <c r="AK548" s="1055"/>
      <c r="AL548" s="1055"/>
      <c r="AM548" s="1055"/>
      <c r="AN548" s="1055"/>
      <c r="AO548" s="1055"/>
      <c r="AP548" s="1055"/>
      <c r="AQ548" s="1055"/>
      <c r="AR548" s="1055"/>
      <c r="AS548" s="1055"/>
      <c r="AT548" s="1055"/>
    </row>
    <row r="549" ht="18.0" customHeight="1">
      <c r="A549" s="1079"/>
      <c r="B549" s="1079"/>
      <c r="C549" s="1055"/>
      <c r="D549" s="1055"/>
      <c r="E549" s="1082"/>
      <c r="F549" s="1082"/>
      <c r="G549" s="1081"/>
      <c r="H549" s="1049"/>
      <c r="I549" s="1050" t="str">
        <f t="shared" si="27"/>
        <v/>
      </c>
      <c r="J549" s="1051"/>
      <c r="K549" s="1049"/>
      <c r="L549" s="1050" t="str">
        <f t="shared" si="28"/>
        <v/>
      </c>
      <c r="M549" s="1063"/>
      <c r="N549" s="1049"/>
      <c r="O549" s="1083" t="str">
        <f t="shared" si="24"/>
        <v/>
      </c>
      <c r="P549" s="1069"/>
      <c r="Q549" s="1050" t="str">
        <f t="shared" si="29"/>
        <v/>
      </c>
      <c r="R549" s="1060"/>
      <c r="S549" s="1055"/>
      <c r="T549" s="1055"/>
      <c r="U549" s="1055"/>
      <c r="V549" s="1055"/>
      <c r="W549" s="1055"/>
      <c r="X549" s="1055"/>
      <c r="Y549" s="1074"/>
      <c r="Z549" s="1057"/>
      <c r="AA549" s="1055"/>
      <c r="AB549" s="1055"/>
      <c r="AC549" s="1057"/>
      <c r="AD549" s="1057"/>
      <c r="AE549" s="1055"/>
      <c r="AF549" s="1055"/>
      <c r="AG549" s="1055"/>
      <c r="AH549" s="1055"/>
      <c r="AI549" s="1055"/>
      <c r="AJ549" s="1055"/>
      <c r="AK549" s="1055"/>
      <c r="AL549" s="1055"/>
      <c r="AM549" s="1055"/>
      <c r="AN549" s="1055"/>
      <c r="AO549" s="1055"/>
      <c r="AP549" s="1055"/>
      <c r="AQ549" s="1055"/>
      <c r="AR549" s="1055"/>
      <c r="AS549" s="1055"/>
      <c r="AT549" s="1055"/>
    </row>
    <row r="550" ht="18.0" customHeight="1">
      <c r="A550" s="1079"/>
      <c r="B550" s="1079"/>
      <c r="C550" s="1055"/>
      <c r="D550" s="1055"/>
      <c r="E550" s="1082"/>
      <c r="F550" s="1082"/>
      <c r="G550" s="1081"/>
      <c r="H550" s="1049"/>
      <c r="I550" s="1050" t="str">
        <f t="shared" si="27"/>
        <v/>
      </c>
      <c r="J550" s="1051"/>
      <c r="K550" s="1049"/>
      <c r="L550" s="1050" t="str">
        <f t="shared" si="28"/>
        <v/>
      </c>
      <c r="M550" s="1063"/>
      <c r="N550" s="1049"/>
      <c r="O550" s="1083" t="str">
        <f t="shared" si="24"/>
        <v/>
      </c>
      <c r="P550" s="1069"/>
      <c r="Q550" s="1050" t="str">
        <f t="shared" si="29"/>
        <v/>
      </c>
      <c r="R550" s="1060"/>
      <c r="S550" s="1055"/>
      <c r="T550" s="1055"/>
      <c r="U550" s="1055"/>
      <c r="V550" s="1055"/>
      <c r="W550" s="1055"/>
      <c r="X550" s="1055"/>
      <c r="Y550" s="1074"/>
      <c r="Z550" s="1057"/>
      <c r="AA550" s="1055"/>
      <c r="AB550" s="1055"/>
      <c r="AC550" s="1057"/>
      <c r="AD550" s="1057"/>
      <c r="AE550" s="1055"/>
      <c r="AF550" s="1055"/>
      <c r="AG550" s="1055"/>
      <c r="AH550" s="1055"/>
      <c r="AI550" s="1055"/>
      <c r="AJ550" s="1055"/>
      <c r="AK550" s="1055"/>
      <c r="AL550" s="1055"/>
      <c r="AM550" s="1055"/>
      <c r="AN550" s="1055"/>
      <c r="AO550" s="1055"/>
      <c r="AP550" s="1055"/>
      <c r="AQ550" s="1055"/>
      <c r="AR550" s="1055"/>
      <c r="AS550" s="1055"/>
      <c r="AT550" s="1055"/>
    </row>
    <row r="551" ht="18.0" customHeight="1">
      <c r="A551" s="1079"/>
      <c r="B551" s="1079"/>
      <c r="C551" s="1055"/>
      <c r="D551" s="1055"/>
      <c r="E551" s="1082"/>
      <c r="F551" s="1082"/>
      <c r="G551" s="1081"/>
      <c r="H551" s="1049"/>
      <c r="I551" s="1050" t="str">
        <f t="shared" si="27"/>
        <v/>
      </c>
      <c r="J551" s="1051"/>
      <c r="K551" s="1049"/>
      <c r="L551" s="1050" t="str">
        <f t="shared" si="28"/>
        <v/>
      </c>
      <c r="M551" s="1063"/>
      <c r="N551" s="1049"/>
      <c r="O551" s="1083" t="str">
        <f t="shared" si="24"/>
        <v/>
      </c>
      <c r="P551" s="1069"/>
      <c r="Q551" s="1050" t="str">
        <f t="shared" si="29"/>
        <v/>
      </c>
      <c r="R551" s="1060"/>
      <c r="S551" s="1055"/>
      <c r="T551" s="1055"/>
      <c r="U551" s="1055"/>
      <c r="V551" s="1055"/>
      <c r="W551" s="1055"/>
      <c r="X551" s="1055"/>
      <c r="Y551" s="1074"/>
      <c r="Z551" s="1057"/>
      <c r="AA551" s="1055"/>
      <c r="AB551" s="1055"/>
      <c r="AC551" s="1057"/>
      <c r="AD551" s="1057"/>
      <c r="AE551" s="1055"/>
      <c r="AF551" s="1055"/>
      <c r="AG551" s="1055"/>
      <c r="AH551" s="1055"/>
      <c r="AI551" s="1055"/>
      <c r="AJ551" s="1055"/>
      <c r="AK551" s="1055"/>
      <c r="AL551" s="1055"/>
      <c r="AM551" s="1055"/>
      <c r="AN551" s="1055"/>
      <c r="AO551" s="1055"/>
      <c r="AP551" s="1055"/>
      <c r="AQ551" s="1055"/>
      <c r="AR551" s="1055"/>
      <c r="AS551" s="1055"/>
      <c r="AT551" s="1055"/>
    </row>
    <row r="552" ht="18.0" customHeight="1">
      <c r="A552" s="1079"/>
      <c r="B552" s="1079"/>
      <c r="C552" s="1055"/>
      <c r="D552" s="1055"/>
      <c r="E552" s="1082"/>
      <c r="F552" s="1082"/>
      <c r="G552" s="1081"/>
      <c r="H552" s="1049"/>
      <c r="I552" s="1050" t="str">
        <f t="shared" si="27"/>
        <v/>
      </c>
      <c r="J552" s="1051"/>
      <c r="K552" s="1049"/>
      <c r="L552" s="1050" t="str">
        <f t="shared" si="28"/>
        <v/>
      </c>
      <c r="M552" s="1063"/>
      <c r="N552" s="1049"/>
      <c r="O552" s="1083" t="str">
        <f t="shared" si="24"/>
        <v/>
      </c>
      <c r="P552" s="1069"/>
      <c r="Q552" s="1050" t="str">
        <f t="shared" si="29"/>
        <v/>
      </c>
      <c r="R552" s="1060"/>
      <c r="S552" s="1055"/>
      <c r="T552" s="1055"/>
      <c r="U552" s="1055"/>
      <c r="V552" s="1055"/>
      <c r="W552" s="1055"/>
      <c r="X552" s="1055"/>
      <c r="Y552" s="1074"/>
      <c r="Z552" s="1057"/>
      <c r="AA552" s="1055"/>
      <c r="AB552" s="1055"/>
      <c r="AC552" s="1057"/>
      <c r="AD552" s="1057"/>
      <c r="AE552" s="1055"/>
      <c r="AF552" s="1055"/>
      <c r="AG552" s="1055"/>
      <c r="AH552" s="1055"/>
      <c r="AI552" s="1055"/>
      <c r="AJ552" s="1055"/>
      <c r="AK552" s="1055"/>
      <c r="AL552" s="1055"/>
      <c r="AM552" s="1055"/>
      <c r="AN552" s="1055"/>
      <c r="AO552" s="1055"/>
      <c r="AP552" s="1055"/>
      <c r="AQ552" s="1055"/>
      <c r="AR552" s="1055"/>
      <c r="AS552" s="1055"/>
      <c r="AT552" s="1055"/>
    </row>
    <row r="553" ht="18.0" customHeight="1">
      <c r="A553" s="1079"/>
      <c r="B553" s="1079"/>
      <c r="C553" s="1055"/>
      <c r="D553" s="1055"/>
      <c r="E553" s="1082"/>
      <c r="F553" s="1082"/>
      <c r="G553" s="1081"/>
      <c r="H553" s="1049"/>
      <c r="I553" s="1050" t="str">
        <f t="shared" si="27"/>
        <v/>
      </c>
      <c r="J553" s="1051"/>
      <c r="K553" s="1049"/>
      <c r="L553" s="1050" t="str">
        <f t="shared" si="28"/>
        <v/>
      </c>
      <c r="M553" s="1063"/>
      <c r="N553" s="1049"/>
      <c r="O553" s="1083" t="str">
        <f t="shared" si="24"/>
        <v/>
      </c>
      <c r="P553" s="1069"/>
      <c r="Q553" s="1050" t="str">
        <f t="shared" si="29"/>
        <v/>
      </c>
      <c r="R553" s="1060"/>
      <c r="S553" s="1055"/>
      <c r="T553" s="1055"/>
      <c r="U553" s="1055"/>
      <c r="V553" s="1055"/>
      <c r="W553" s="1055"/>
      <c r="X553" s="1055"/>
      <c r="Y553" s="1074"/>
      <c r="Z553" s="1057"/>
      <c r="AA553" s="1055"/>
      <c r="AB553" s="1055"/>
      <c r="AC553" s="1057"/>
      <c r="AD553" s="1057"/>
      <c r="AE553" s="1055"/>
      <c r="AF553" s="1055"/>
      <c r="AG553" s="1055"/>
      <c r="AH553" s="1055"/>
      <c r="AI553" s="1055"/>
      <c r="AJ553" s="1055"/>
      <c r="AK553" s="1055"/>
      <c r="AL553" s="1055"/>
      <c r="AM553" s="1055"/>
      <c r="AN553" s="1055"/>
      <c r="AO553" s="1055"/>
      <c r="AP553" s="1055"/>
      <c r="AQ553" s="1055"/>
      <c r="AR553" s="1055"/>
      <c r="AS553" s="1055"/>
      <c r="AT553" s="1055"/>
    </row>
    <row r="554" ht="18.0" customHeight="1">
      <c r="A554" s="1079"/>
      <c r="B554" s="1079"/>
      <c r="C554" s="1055"/>
      <c r="D554" s="1055"/>
      <c r="E554" s="1082"/>
      <c r="F554" s="1082"/>
      <c r="G554" s="1081"/>
      <c r="H554" s="1049"/>
      <c r="I554" s="1050" t="str">
        <f t="shared" si="27"/>
        <v/>
      </c>
      <c r="J554" s="1051"/>
      <c r="K554" s="1049"/>
      <c r="L554" s="1050" t="str">
        <f t="shared" si="28"/>
        <v/>
      </c>
      <c r="M554" s="1063"/>
      <c r="N554" s="1049"/>
      <c r="O554" s="1083" t="str">
        <f t="shared" si="24"/>
        <v/>
      </c>
      <c r="P554" s="1069"/>
      <c r="Q554" s="1050" t="str">
        <f t="shared" si="29"/>
        <v/>
      </c>
      <c r="R554" s="1060"/>
      <c r="S554" s="1055"/>
      <c r="T554" s="1055"/>
      <c r="U554" s="1055"/>
      <c r="V554" s="1055"/>
      <c r="W554" s="1055"/>
      <c r="X554" s="1055"/>
      <c r="Y554" s="1074"/>
      <c r="Z554" s="1057"/>
      <c r="AA554" s="1055"/>
      <c r="AB554" s="1055"/>
      <c r="AC554" s="1057"/>
      <c r="AD554" s="1057"/>
      <c r="AE554" s="1055"/>
      <c r="AF554" s="1055"/>
      <c r="AG554" s="1055"/>
      <c r="AH554" s="1055"/>
      <c r="AI554" s="1055"/>
      <c r="AJ554" s="1055"/>
      <c r="AK554" s="1055"/>
      <c r="AL554" s="1055"/>
      <c r="AM554" s="1055"/>
      <c r="AN554" s="1055"/>
      <c r="AO554" s="1055"/>
      <c r="AP554" s="1055"/>
      <c r="AQ554" s="1055"/>
      <c r="AR554" s="1055"/>
      <c r="AS554" s="1055"/>
      <c r="AT554" s="1055"/>
    </row>
    <row r="555" ht="18.0" customHeight="1">
      <c r="A555" s="1079"/>
      <c r="B555" s="1079"/>
      <c r="C555" s="1055"/>
      <c r="D555" s="1055"/>
      <c r="E555" s="1082"/>
      <c r="F555" s="1082"/>
      <c r="G555" s="1081"/>
      <c r="H555" s="1049"/>
      <c r="I555" s="1050" t="str">
        <f t="shared" si="27"/>
        <v/>
      </c>
      <c r="J555" s="1051"/>
      <c r="K555" s="1049"/>
      <c r="L555" s="1050" t="str">
        <f t="shared" si="28"/>
        <v/>
      </c>
      <c r="M555" s="1063"/>
      <c r="N555" s="1049"/>
      <c r="O555" s="1083" t="str">
        <f t="shared" si="24"/>
        <v/>
      </c>
      <c r="P555" s="1069"/>
      <c r="Q555" s="1050" t="str">
        <f t="shared" si="29"/>
        <v/>
      </c>
      <c r="R555" s="1060"/>
      <c r="S555" s="1055"/>
      <c r="T555" s="1055"/>
      <c r="U555" s="1055"/>
      <c r="V555" s="1055"/>
      <c r="W555" s="1055"/>
      <c r="X555" s="1055"/>
      <c r="Y555" s="1074"/>
      <c r="Z555" s="1057"/>
      <c r="AA555" s="1055"/>
      <c r="AB555" s="1055"/>
      <c r="AC555" s="1057"/>
      <c r="AD555" s="1057"/>
      <c r="AE555" s="1055"/>
      <c r="AF555" s="1055"/>
      <c r="AG555" s="1055"/>
      <c r="AH555" s="1055"/>
      <c r="AI555" s="1055"/>
      <c r="AJ555" s="1055"/>
      <c r="AK555" s="1055"/>
      <c r="AL555" s="1055"/>
      <c r="AM555" s="1055"/>
      <c r="AN555" s="1055"/>
      <c r="AO555" s="1055"/>
      <c r="AP555" s="1055"/>
      <c r="AQ555" s="1055"/>
      <c r="AR555" s="1055"/>
      <c r="AS555" s="1055"/>
      <c r="AT555" s="1055"/>
    </row>
    <row r="556" ht="18.0" customHeight="1">
      <c r="A556" s="1079"/>
      <c r="B556" s="1079"/>
      <c r="C556" s="1055"/>
      <c r="D556" s="1055"/>
      <c r="E556" s="1082"/>
      <c r="F556" s="1082"/>
      <c r="G556" s="1081"/>
      <c r="H556" s="1049"/>
      <c r="I556" s="1050" t="str">
        <f t="shared" si="27"/>
        <v/>
      </c>
      <c r="J556" s="1051"/>
      <c r="K556" s="1049"/>
      <c r="L556" s="1050" t="str">
        <f t="shared" si="28"/>
        <v/>
      </c>
      <c r="M556" s="1063"/>
      <c r="N556" s="1049"/>
      <c r="O556" s="1083" t="str">
        <f t="shared" si="24"/>
        <v/>
      </c>
      <c r="P556" s="1069"/>
      <c r="Q556" s="1050" t="str">
        <f t="shared" si="29"/>
        <v/>
      </c>
      <c r="R556" s="1060"/>
      <c r="S556" s="1055"/>
      <c r="T556" s="1055"/>
      <c r="U556" s="1055"/>
      <c r="V556" s="1055"/>
      <c r="W556" s="1055"/>
      <c r="X556" s="1055"/>
      <c r="Y556" s="1074"/>
      <c r="Z556" s="1057"/>
      <c r="AA556" s="1055"/>
      <c r="AB556" s="1055"/>
      <c r="AC556" s="1057"/>
      <c r="AD556" s="1057"/>
      <c r="AE556" s="1055"/>
      <c r="AF556" s="1055"/>
      <c r="AG556" s="1055"/>
      <c r="AH556" s="1055"/>
      <c r="AI556" s="1055"/>
      <c r="AJ556" s="1055"/>
      <c r="AK556" s="1055"/>
      <c r="AL556" s="1055"/>
      <c r="AM556" s="1055"/>
      <c r="AN556" s="1055"/>
      <c r="AO556" s="1055"/>
      <c r="AP556" s="1055"/>
      <c r="AQ556" s="1055"/>
      <c r="AR556" s="1055"/>
      <c r="AS556" s="1055"/>
      <c r="AT556" s="1055"/>
    </row>
    <row r="557" ht="18.0" customHeight="1">
      <c r="A557" s="1079"/>
      <c r="B557" s="1079"/>
      <c r="C557" s="1055"/>
      <c r="D557" s="1055"/>
      <c r="E557" s="1082"/>
      <c r="F557" s="1082"/>
      <c r="G557" s="1081"/>
      <c r="H557" s="1049"/>
      <c r="I557" s="1050" t="str">
        <f t="shared" si="27"/>
        <v/>
      </c>
      <c r="J557" s="1051"/>
      <c r="K557" s="1049"/>
      <c r="L557" s="1050" t="str">
        <f t="shared" si="28"/>
        <v/>
      </c>
      <c r="M557" s="1063"/>
      <c r="N557" s="1049"/>
      <c r="O557" s="1083" t="str">
        <f t="shared" si="24"/>
        <v/>
      </c>
      <c r="P557" s="1069"/>
      <c r="Q557" s="1050" t="str">
        <f t="shared" si="29"/>
        <v/>
      </c>
      <c r="R557" s="1060"/>
      <c r="S557" s="1055"/>
      <c r="T557" s="1055"/>
      <c r="U557" s="1055"/>
      <c r="V557" s="1055"/>
      <c r="W557" s="1055"/>
      <c r="X557" s="1055"/>
      <c r="Y557" s="1074"/>
      <c r="Z557" s="1057"/>
      <c r="AA557" s="1055"/>
      <c r="AB557" s="1055"/>
      <c r="AC557" s="1057"/>
      <c r="AD557" s="1057"/>
      <c r="AE557" s="1055"/>
      <c r="AF557" s="1055"/>
      <c r="AG557" s="1055"/>
      <c r="AH557" s="1055"/>
      <c r="AI557" s="1055"/>
      <c r="AJ557" s="1055"/>
      <c r="AK557" s="1055"/>
      <c r="AL557" s="1055"/>
      <c r="AM557" s="1055"/>
      <c r="AN557" s="1055"/>
      <c r="AO557" s="1055"/>
      <c r="AP557" s="1055"/>
      <c r="AQ557" s="1055"/>
      <c r="AR557" s="1055"/>
      <c r="AS557" s="1055"/>
      <c r="AT557" s="1055"/>
    </row>
    <row r="558" ht="18.0" customHeight="1">
      <c r="A558" s="1079"/>
      <c r="B558" s="1079"/>
      <c r="C558" s="1055"/>
      <c r="D558" s="1055"/>
      <c r="E558" s="1082"/>
      <c r="F558" s="1082"/>
      <c r="G558" s="1081"/>
      <c r="H558" s="1049"/>
      <c r="I558" s="1050" t="str">
        <f t="shared" si="27"/>
        <v/>
      </c>
      <c r="J558" s="1051"/>
      <c r="K558" s="1049"/>
      <c r="L558" s="1050" t="str">
        <f t="shared" si="28"/>
        <v/>
      </c>
      <c r="M558" s="1063"/>
      <c r="N558" s="1049"/>
      <c r="O558" s="1083" t="str">
        <f t="shared" si="24"/>
        <v/>
      </c>
      <c r="P558" s="1069"/>
      <c r="Q558" s="1050" t="str">
        <f t="shared" si="29"/>
        <v/>
      </c>
      <c r="R558" s="1060"/>
      <c r="S558" s="1055"/>
      <c r="T558" s="1055"/>
      <c r="U558" s="1055"/>
      <c r="V558" s="1055"/>
      <c r="W558" s="1055"/>
      <c r="X558" s="1055"/>
      <c r="Y558" s="1074"/>
      <c r="Z558" s="1057"/>
      <c r="AA558" s="1055"/>
      <c r="AB558" s="1055"/>
      <c r="AC558" s="1057"/>
      <c r="AD558" s="1057"/>
      <c r="AE558" s="1055"/>
      <c r="AF558" s="1055"/>
      <c r="AG558" s="1055"/>
      <c r="AH558" s="1055"/>
      <c r="AI558" s="1055"/>
      <c r="AJ558" s="1055"/>
      <c r="AK558" s="1055"/>
      <c r="AL558" s="1055"/>
      <c r="AM558" s="1055"/>
      <c r="AN558" s="1055"/>
      <c r="AO558" s="1055"/>
      <c r="AP558" s="1055"/>
      <c r="AQ558" s="1055"/>
      <c r="AR558" s="1055"/>
      <c r="AS558" s="1055"/>
      <c r="AT558" s="1055"/>
    </row>
    <row r="559" ht="18.0" customHeight="1">
      <c r="A559" s="1079"/>
      <c r="B559" s="1079"/>
      <c r="C559" s="1055"/>
      <c r="D559" s="1055"/>
      <c r="E559" s="1082"/>
      <c r="F559" s="1082"/>
      <c r="G559" s="1081"/>
      <c r="H559" s="1049"/>
      <c r="I559" s="1050" t="str">
        <f t="shared" si="27"/>
        <v/>
      </c>
      <c r="J559" s="1051"/>
      <c r="K559" s="1049"/>
      <c r="L559" s="1050" t="str">
        <f t="shared" si="28"/>
        <v/>
      </c>
      <c r="M559" s="1063"/>
      <c r="N559" s="1049"/>
      <c r="O559" s="1083" t="str">
        <f t="shared" si="24"/>
        <v/>
      </c>
      <c r="P559" s="1069"/>
      <c r="Q559" s="1050" t="str">
        <f t="shared" si="29"/>
        <v/>
      </c>
      <c r="R559" s="1060"/>
      <c r="S559" s="1055"/>
      <c r="T559" s="1055"/>
      <c r="U559" s="1055"/>
      <c r="V559" s="1055"/>
      <c r="W559" s="1055"/>
      <c r="X559" s="1055"/>
      <c r="Y559" s="1074"/>
      <c r="Z559" s="1057"/>
      <c r="AA559" s="1055"/>
      <c r="AB559" s="1055"/>
      <c r="AC559" s="1057"/>
      <c r="AD559" s="1057"/>
      <c r="AE559" s="1055"/>
      <c r="AF559" s="1055"/>
      <c r="AG559" s="1055"/>
      <c r="AH559" s="1055"/>
      <c r="AI559" s="1055"/>
      <c r="AJ559" s="1055"/>
      <c r="AK559" s="1055"/>
      <c r="AL559" s="1055"/>
      <c r="AM559" s="1055"/>
      <c r="AN559" s="1055"/>
      <c r="AO559" s="1055"/>
      <c r="AP559" s="1055"/>
      <c r="AQ559" s="1055"/>
      <c r="AR559" s="1055"/>
      <c r="AS559" s="1055"/>
      <c r="AT559" s="1055"/>
    </row>
    <row r="560" ht="18.0" customHeight="1">
      <c r="A560" s="1079"/>
      <c r="B560" s="1079"/>
      <c r="C560" s="1055"/>
      <c r="D560" s="1055"/>
      <c r="E560" s="1082"/>
      <c r="F560" s="1082"/>
      <c r="G560" s="1081"/>
      <c r="H560" s="1049"/>
      <c r="I560" s="1050" t="str">
        <f t="shared" si="27"/>
        <v/>
      </c>
      <c r="J560" s="1051"/>
      <c r="K560" s="1049"/>
      <c r="L560" s="1050" t="str">
        <f t="shared" si="28"/>
        <v/>
      </c>
      <c r="M560" s="1063"/>
      <c r="N560" s="1049"/>
      <c r="O560" s="1083" t="str">
        <f t="shared" si="24"/>
        <v/>
      </c>
      <c r="P560" s="1069"/>
      <c r="Q560" s="1050" t="str">
        <f t="shared" si="29"/>
        <v/>
      </c>
      <c r="R560" s="1060"/>
      <c r="S560" s="1055"/>
      <c r="T560" s="1055"/>
      <c r="U560" s="1055"/>
      <c r="V560" s="1055"/>
      <c r="W560" s="1055"/>
      <c r="X560" s="1055"/>
      <c r="Y560" s="1074"/>
      <c r="Z560" s="1057"/>
      <c r="AA560" s="1055"/>
      <c r="AB560" s="1055"/>
      <c r="AC560" s="1057"/>
      <c r="AD560" s="1057"/>
      <c r="AE560" s="1055"/>
      <c r="AF560" s="1055"/>
      <c r="AG560" s="1055"/>
      <c r="AH560" s="1055"/>
      <c r="AI560" s="1055"/>
      <c r="AJ560" s="1055"/>
      <c r="AK560" s="1055"/>
      <c r="AL560" s="1055"/>
      <c r="AM560" s="1055"/>
      <c r="AN560" s="1055"/>
      <c r="AO560" s="1055"/>
      <c r="AP560" s="1055"/>
      <c r="AQ560" s="1055"/>
      <c r="AR560" s="1055"/>
      <c r="AS560" s="1055"/>
      <c r="AT560" s="1055"/>
    </row>
    <row r="561" ht="18.0" customHeight="1">
      <c r="A561" s="1079"/>
      <c r="B561" s="1079"/>
      <c r="C561" s="1055"/>
      <c r="D561" s="1055"/>
      <c r="E561" s="1082"/>
      <c r="F561" s="1082"/>
      <c r="G561" s="1081"/>
      <c r="H561" s="1049"/>
      <c r="I561" s="1050" t="str">
        <f t="shared" si="27"/>
        <v/>
      </c>
      <c r="J561" s="1051"/>
      <c r="K561" s="1049"/>
      <c r="L561" s="1050" t="str">
        <f t="shared" si="28"/>
        <v/>
      </c>
      <c r="M561" s="1063"/>
      <c r="N561" s="1049"/>
      <c r="O561" s="1083" t="str">
        <f t="shared" si="24"/>
        <v/>
      </c>
      <c r="P561" s="1069"/>
      <c r="Q561" s="1050" t="str">
        <f t="shared" si="29"/>
        <v/>
      </c>
      <c r="R561" s="1060"/>
      <c r="S561" s="1055"/>
      <c r="T561" s="1055"/>
      <c r="U561" s="1055"/>
      <c r="V561" s="1055"/>
      <c r="W561" s="1055"/>
      <c r="X561" s="1055"/>
      <c r="Y561" s="1074"/>
      <c r="Z561" s="1057"/>
      <c r="AA561" s="1055"/>
      <c r="AB561" s="1055"/>
      <c r="AC561" s="1057"/>
      <c r="AD561" s="1057"/>
      <c r="AE561" s="1055"/>
      <c r="AF561" s="1055"/>
      <c r="AG561" s="1055"/>
      <c r="AH561" s="1055"/>
      <c r="AI561" s="1055"/>
      <c r="AJ561" s="1055"/>
      <c r="AK561" s="1055"/>
      <c r="AL561" s="1055"/>
      <c r="AM561" s="1055"/>
      <c r="AN561" s="1055"/>
      <c r="AO561" s="1055"/>
      <c r="AP561" s="1055"/>
      <c r="AQ561" s="1055"/>
      <c r="AR561" s="1055"/>
      <c r="AS561" s="1055"/>
      <c r="AT561" s="1055"/>
    </row>
    <row r="562" ht="18.0" customHeight="1">
      <c r="A562" s="1079"/>
      <c r="B562" s="1079"/>
      <c r="C562" s="1055"/>
      <c r="D562" s="1055"/>
      <c r="E562" s="1082"/>
      <c r="F562" s="1082"/>
      <c r="G562" s="1081"/>
      <c r="H562" s="1049"/>
      <c r="I562" s="1050" t="str">
        <f t="shared" si="27"/>
        <v/>
      </c>
      <c r="J562" s="1051"/>
      <c r="K562" s="1049"/>
      <c r="L562" s="1050" t="str">
        <f t="shared" si="28"/>
        <v/>
      </c>
      <c r="M562" s="1063"/>
      <c r="N562" s="1049"/>
      <c r="O562" s="1083" t="str">
        <f t="shared" si="24"/>
        <v/>
      </c>
      <c r="P562" s="1069"/>
      <c r="Q562" s="1050" t="str">
        <f t="shared" si="29"/>
        <v/>
      </c>
      <c r="R562" s="1060"/>
      <c r="S562" s="1055"/>
      <c r="T562" s="1055"/>
      <c r="U562" s="1055"/>
      <c r="V562" s="1055"/>
      <c r="W562" s="1055"/>
      <c r="X562" s="1055"/>
      <c r="Y562" s="1074"/>
      <c r="Z562" s="1057"/>
      <c r="AA562" s="1055"/>
      <c r="AB562" s="1055"/>
      <c r="AC562" s="1057"/>
      <c r="AD562" s="1057"/>
      <c r="AE562" s="1055"/>
      <c r="AF562" s="1055"/>
      <c r="AG562" s="1055"/>
      <c r="AH562" s="1055"/>
      <c r="AI562" s="1055"/>
      <c r="AJ562" s="1055"/>
      <c r="AK562" s="1055"/>
      <c r="AL562" s="1055"/>
      <c r="AM562" s="1055"/>
      <c r="AN562" s="1055"/>
      <c r="AO562" s="1055"/>
      <c r="AP562" s="1055"/>
      <c r="AQ562" s="1055"/>
      <c r="AR562" s="1055"/>
      <c r="AS562" s="1055"/>
      <c r="AT562" s="1055"/>
    </row>
    <row r="563" ht="18.0" customHeight="1">
      <c r="A563" s="1079"/>
      <c r="B563" s="1079"/>
      <c r="C563" s="1055"/>
      <c r="D563" s="1055"/>
      <c r="E563" s="1082"/>
      <c r="F563" s="1082"/>
      <c r="G563" s="1081"/>
      <c r="H563" s="1049"/>
      <c r="I563" s="1050" t="str">
        <f t="shared" si="27"/>
        <v/>
      </c>
      <c r="J563" s="1051"/>
      <c r="K563" s="1049"/>
      <c r="L563" s="1050" t="str">
        <f t="shared" si="28"/>
        <v/>
      </c>
      <c r="M563" s="1063"/>
      <c r="N563" s="1049"/>
      <c r="O563" s="1083" t="str">
        <f t="shared" si="24"/>
        <v/>
      </c>
      <c r="P563" s="1069"/>
      <c r="Q563" s="1050" t="str">
        <f t="shared" si="29"/>
        <v/>
      </c>
      <c r="R563" s="1060"/>
      <c r="S563" s="1055"/>
      <c r="T563" s="1055"/>
      <c r="U563" s="1055"/>
      <c r="V563" s="1055"/>
      <c r="W563" s="1055"/>
      <c r="X563" s="1055"/>
      <c r="Y563" s="1074"/>
      <c r="Z563" s="1057"/>
      <c r="AA563" s="1055"/>
      <c r="AB563" s="1055"/>
      <c r="AC563" s="1057"/>
      <c r="AD563" s="1057"/>
      <c r="AE563" s="1055"/>
      <c r="AF563" s="1055"/>
      <c r="AG563" s="1055"/>
      <c r="AH563" s="1055"/>
      <c r="AI563" s="1055"/>
      <c r="AJ563" s="1055"/>
      <c r="AK563" s="1055"/>
      <c r="AL563" s="1055"/>
      <c r="AM563" s="1055"/>
      <c r="AN563" s="1055"/>
      <c r="AO563" s="1055"/>
      <c r="AP563" s="1055"/>
      <c r="AQ563" s="1055"/>
      <c r="AR563" s="1055"/>
      <c r="AS563" s="1055"/>
      <c r="AT563" s="1055"/>
    </row>
    <row r="564" ht="18.0" customHeight="1">
      <c r="A564" s="1079"/>
      <c r="B564" s="1079"/>
      <c r="C564" s="1055"/>
      <c r="D564" s="1055"/>
      <c r="E564" s="1082"/>
      <c r="F564" s="1082"/>
      <c r="G564" s="1081"/>
      <c r="H564" s="1049"/>
      <c r="I564" s="1050" t="str">
        <f t="shared" si="27"/>
        <v/>
      </c>
      <c r="J564" s="1051"/>
      <c r="K564" s="1049"/>
      <c r="L564" s="1050" t="str">
        <f t="shared" si="28"/>
        <v/>
      </c>
      <c r="M564" s="1063"/>
      <c r="N564" s="1049"/>
      <c r="O564" s="1083" t="str">
        <f t="shared" si="24"/>
        <v/>
      </c>
      <c r="P564" s="1069"/>
      <c r="Q564" s="1050" t="str">
        <f t="shared" si="29"/>
        <v/>
      </c>
      <c r="R564" s="1060"/>
      <c r="S564" s="1055"/>
      <c r="T564" s="1055"/>
      <c r="U564" s="1055"/>
      <c r="V564" s="1055"/>
      <c r="W564" s="1055"/>
      <c r="X564" s="1055"/>
      <c r="Y564" s="1074"/>
      <c r="Z564" s="1057"/>
      <c r="AA564" s="1055"/>
      <c r="AB564" s="1055"/>
      <c r="AC564" s="1057"/>
      <c r="AD564" s="1057"/>
      <c r="AE564" s="1055"/>
      <c r="AF564" s="1055"/>
      <c r="AG564" s="1055"/>
      <c r="AH564" s="1055"/>
      <c r="AI564" s="1055"/>
      <c r="AJ564" s="1055"/>
      <c r="AK564" s="1055"/>
      <c r="AL564" s="1055"/>
      <c r="AM564" s="1055"/>
      <c r="AN564" s="1055"/>
      <c r="AO564" s="1055"/>
      <c r="AP564" s="1055"/>
      <c r="AQ564" s="1055"/>
      <c r="AR564" s="1055"/>
      <c r="AS564" s="1055"/>
      <c r="AT564" s="1055"/>
    </row>
    <row r="565" ht="18.0" customHeight="1">
      <c r="A565" s="1079"/>
      <c r="B565" s="1079"/>
      <c r="C565" s="1055"/>
      <c r="D565" s="1055"/>
      <c r="E565" s="1082"/>
      <c r="F565" s="1082"/>
      <c r="G565" s="1081"/>
      <c r="H565" s="1049"/>
      <c r="I565" s="1050" t="str">
        <f t="shared" si="27"/>
        <v/>
      </c>
      <c r="J565" s="1051"/>
      <c r="K565" s="1049"/>
      <c r="L565" s="1050" t="str">
        <f t="shared" si="28"/>
        <v/>
      </c>
      <c r="M565" s="1063"/>
      <c r="N565" s="1049"/>
      <c r="O565" s="1083" t="str">
        <f t="shared" si="24"/>
        <v/>
      </c>
      <c r="P565" s="1069"/>
      <c r="Q565" s="1050" t="str">
        <f t="shared" si="29"/>
        <v/>
      </c>
      <c r="R565" s="1060"/>
      <c r="S565" s="1055"/>
      <c r="T565" s="1055"/>
      <c r="U565" s="1055"/>
      <c r="V565" s="1055"/>
      <c r="W565" s="1055"/>
      <c r="X565" s="1055"/>
      <c r="Y565" s="1074"/>
      <c r="Z565" s="1057"/>
      <c r="AA565" s="1055"/>
      <c r="AB565" s="1055"/>
      <c r="AC565" s="1057"/>
      <c r="AD565" s="1057"/>
      <c r="AE565" s="1055"/>
      <c r="AF565" s="1055"/>
      <c r="AG565" s="1055"/>
      <c r="AH565" s="1055"/>
      <c r="AI565" s="1055"/>
      <c r="AJ565" s="1055"/>
      <c r="AK565" s="1055"/>
      <c r="AL565" s="1055"/>
      <c r="AM565" s="1055"/>
      <c r="AN565" s="1055"/>
      <c r="AO565" s="1055"/>
      <c r="AP565" s="1055"/>
      <c r="AQ565" s="1055"/>
      <c r="AR565" s="1055"/>
      <c r="AS565" s="1055"/>
      <c r="AT565" s="1055"/>
    </row>
    <row r="566" ht="18.0" customHeight="1">
      <c r="A566" s="1079"/>
      <c r="B566" s="1079"/>
      <c r="C566" s="1055"/>
      <c r="D566" s="1055"/>
      <c r="E566" s="1082"/>
      <c r="F566" s="1082"/>
      <c r="G566" s="1081"/>
      <c r="H566" s="1049"/>
      <c r="I566" s="1050" t="str">
        <f t="shared" si="27"/>
        <v/>
      </c>
      <c r="J566" s="1051"/>
      <c r="K566" s="1049"/>
      <c r="L566" s="1050" t="str">
        <f t="shared" si="28"/>
        <v/>
      </c>
      <c r="M566" s="1063"/>
      <c r="N566" s="1049"/>
      <c r="O566" s="1083" t="str">
        <f t="shared" si="24"/>
        <v/>
      </c>
      <c r="P566" s="1069"/>
      <c r="Q566" s="1050" t="str">
        <f t="shared" si="29"/>
        <v/>
      </c>
      <c r="R566" s="1060"/>
      <c r="S566" s="1055"/>
      <c r="T566" s="1055"/>
      <c r="U566" s="1055"/>
      <c r="V566" s="1055"/>
      <c r="W566" s="1055"/>
      <c r="X566" s="1055"/>
      <c r="Y566" s="1074"/>
      <c r="Z566" s="1057"/>
      <c r="AA566" s="1055"/>
      <c r="AB566" s="1055"/>
      <c r="AC566" s="1057"/>
      <c r="AD566" s="1057"/>
      <c r="AE566" s="1055"/>
      <c r="AF566" s="1055"/>
      <c r="AG566" s="1055"/>
      <c r="AH566" s="1055"/>
      <c r="AI566" s="1055"/>
      <c r="AJ566" s="1055"/>
      <c r="AK566" s="1055"/>
      <c r="AL566" s="1055"/>
      <c r="AM566" s="1055"/>
      <c r="AN566" s="1055"/>
      <c r="AO566" s="1055"/>
      <c r="AP566" s="1055"/>
      <c r="AQ566" s="1055"/>
      <c r="AR566" s="1055"/>
      <c r="AS566" s="1055"/>
      <c r="AT566" s="1055"/>
    </row>
    <row r="567" ht="18.0" customHeight="1">
      <c r="A567" s="1079"/>
      <c r="B567" s="1079"/>
      <c r="C567" s="1055"/>
      <c r="D567" s="1055"/>
      <c r="E567" s="1082"/>
      <c r="F567" s="1082"/>
      <c r="G567" s="1081"/>
      <c r="H567" s="1049"/>
      <c r="I567" s="1050" t="str">
        <f t="shared" si="27"/>
        <v/>
      </c>
      <c r="J567" s="1051"/>
      <c r="K567" s="1049"/>
      <c r="L567" s="1050" t="str">
        <f t="shared" si="28"/>
        <v/>
      </c>
      <c r="M567" s="1063"/>
      <c r="N567" s="1049"/>
      <c r="O567" s="1083" t="str">
        <f t="shared" si="24"/>
        <v/>
      </c>
      <c r="P567" s="1069"/>
      <c r="Q567" s="1050" t="str">
        <f t="shared" si="29"/>
        <v/>
      </c>
      <c r="R567" s="1060"/>
      <c r="S567" s="1055"/>
      <c r="T567" s="1055"/>
      <c r="U567" s="1055"/>
      <c r="V567" s="1055"/>
      <c r="W567" s="1055"/>
      <c r="X567" s="1055"/>
      <c r="Y567" s="1074"/>
      <c r="Z567" s="1057"/>
      <c r="AA567" s="1055"/>
      <c r="AB567" s="1055"/>
      <c r="AC567" s="1057"/>
      <c r="AD567" s="1057"/>
      <c r="AE567" s="1055"/>
      <c r="AF567" s="1055"/>
      <c r="AG567" s="1055"/>
      <c r="AH567" s="1055"/>
      <c r="AI567" s="1055"/>
      <c r="AJ567" s="1055"/>
      <c r="AK567" s="1055"/>
      <c r="AL567" s="1055"/>
      <c r="AM567" s="1055"/>
      <c r="AN567" s="1055"/>
      <c r="AO567" s="1055"/>
      <c r="AP567" s="1055"/>
      <c r="AQ567" s="1055"/>
      <c r="AR567" s="1055"/>
      <c r="AS567" s="1055"/>
      <c r="AT567" s="1055"/>
    </row>
    <row r="568" ht="18.0" customHeight="1">
      <c r="A568" s="1079"/>
      <c r="B568" s="1079"/>
      <c r="C568" s="1055"/>
      <c r="D568" s="1055"/>
      <c r="E568" s="1082"/>
      <c r="F568" s="1082"/>
      <c r="G568" s="1081"/>
      <c r="H568" s="1049"/>
      <c r="I568" s="1050" t="str">
        <f t="shared" si="27"/>
        <v/>
      </c>
      <c r="J568" s="1051"/>
      <c r="K568" s="1049"/>
      <c r="L568" s="1050" t="str">
        <f t="shared" si="28"/>
        <v/>
      </c>
      <c r="M568" s="1063"/>
      <c r="N568" s="1049"/>
      <c r="O568" s="1083" t="str">
        <f t="shared" si="24"/>
        <v/>
      </c>
      <c r="P568" s="1069"/>
      <c r="Q568" s="1050" t="str">
        <f t="shared" si="29"/>
        <v/>
      </c>
      <c r="R568" s="1060"/>
      <c r="S568" s="1055"/>
      <c r="T568" s="1055"/>
      <c r="U568" s="1055"/>
      <c r="V568" s="1055"/>
      <c r="W568" s="1055"/>
      <c r="X568" s="1055"/>
      <c r="Y568" s="1074"/>
      <c r="Z568" s="1057"/>
      <c r="AA568" s="1055"/>
      <c r="AB568" s="1055"/>
      <c r="AC568" s="1057"/>
      <c r="AD568" s="1057"/>
      <c r="AE568" s="1055"/>
      <c r="AF568" s="1055"/>
      <c r="AG568" s="1055"/>
      <c r="AH568" s="1055"/>
      <c r="AI568" s="1055"/>
      <c r="AJ568" s="1055"/>
      <c r="AK568" s="1055"/>
      <c r="AL568" s="1055"/>
      <c r="AM568" s="1055"/>
      <c r="AN568" s="1055"/>
      <c r="AO568" s="1055"/>
      <c r="AP568" s="1055"/>
      <c r="AQ568" s="1055"/>
      <c r="AR568" s="1055"/>
      <c r="AS568" s="1055"/>
      <c r="AT568" s="1055"/>
    </row>
    <row r="569" ht="18.0" customHeight="1">
      <c r="A569" s="1079"/>
      <c r="B569" s="1079"/>
      <c r="C569" s="1055"/>
      <c r="D569" s="1055"/>
      <c r="E569" s="1082"/>
      <c r="F569" s="1082"/>
      <c r="G569" s="1081"/>
      <c r="H569" s="1049"/>
      <c r="I569" s="1050" t="str">
        <f t="shared" si="27"/>
        <v/>
      </c>
      <c r="J569" s="1051"/>
      <c r="K569" s="1049"/>
      <c r="L569" s="1050" t="str">
        <f t="shared" si="28"/>
        <v/>
      </c>
      <c r="M569" s="1063"/>
      <c r="N569" s="1049"/>
      <c r="O569" s="1083" t="str">
        <f t="shared" si="24"/>
        <v/>
      </c>
      <c r="P569" s="1069"/>
      <c r="Q569" s="1050" t="str">
        <f t="shared" si="29"/>
        <v/>
      </c>
      <c r="R569" s="1060"/>
      <c r="S569" s="1055"/>
      <c r="T569" s="1055"/>
      <c r="U569" s="1055"/>
      <c r="V569" s="1055"/>
      <c r="W569" s="1055"/>
      <c r="X569" s="1055"/>
      <c r="Y569" s="1074"/>
      <c r="Z569" s="1057"/>
      <c r="AA569" s="1055"/>
      <c r="AB569" s="1055"/>
      <c r="AC569" s="1057"/>
      <c r="AD569" s="1057"/>
      <c r="AE569" s="1055"/>
      <c r="AF569" s="1055"/>
      <c r="AG569" s="1055"/>
      <c r="AH569" s="1055"/>
      <c r="AI569" s="1055"/>
      <c r="AJ569" s="1055"/>
      <c r="AK569" s="1055"/>
      <c r="AL569" s="1055"/>
      <c r="AM569" s="1055"/>
      <c r="AN569" s="1055"/>
      <c r="AO569" s="1055"/>
      <c r="AP569" s="1055"/>
      <c r="AQ569" s="1055"/>
      <c r="AR569" s="1055"/>
      <c r="AS569" s="1055"/>
      <c r="AT569" s="1055"/>
    </row>
    <row r="570" ht="18.0" customHeight="1">
      <c r="A570" s="1079"/>
      <c r="B570" s="1079"/>
      <c r="C570" s="1055"/>
      <c r="D570" s="1055"/>
      <c r="E570" s="1082"/>
      <c r="F570" s="1082"/>
      <c r="G570" s="1081"/>
      <c r="H570" s="1049"/>
      <c r="I570" s="1050" t="str">
        <f t="shared" si="27"/>
        <v/>
      </c>
      <c r="J570" s="1051"/>
      <c r="K570" s="1049"/>
      <c r="L570" s="1050" t="str">
        <f t="shared" si="28"/>
        <v/>
      </c>
      <c r="M570" s="1063"/>
      <c r="N570" s="1049"/>
      <c r="O570" s="1083" t="str">
        <f t="shared" si="24"/>
        <v/>
      </c>
      <c r="P570" s="1069"/>
      <c r="Q570" s="1050" t="str">
        <f t="shared" si="29"/>
        <v/>
      </c>
      <c r="R570" s="1060"/>
      <c r="S570" s="1055"/>
      <c r="T570" s="1055"/>
      <c r="U570" s="1055"/>
      <c r="V570" s="1055"/>
      <c r="W570" s="1055"/>
      <c r="X570" s="1055"/>
      <c r="Y570" s="1074"/>
      <c r="Z570" s="1057"/>
      <c r="AA570" s="1055"/>
      <c r="AB570" s="1055"/>
      <c r="AC570" s="1057"/>
      <c r="AD570" s="1057"/>
      <c r="AE570" s="1055"/>
      <c r="AF570" s="1055"/>
      <c r="AG570" s="1055"/>
      <c r="AH570" s="1055"/>
      <c r="AI570" s="1055"/>
      <c r="AJ570" s="1055"/>
      <c r="AK570" s="1055"/>
      <c r="AL570" s="1055"/>
      <c r="AM570" s="1055"/>
      <c r="AN570" s="1055"/>
      <c r="AO570" s="1055"/>
      <c r="AP570" s="1055"/>
      <c r="AQ570" s="1055"/>
      <c r="AR570" s="1055"/>
      <c r="AS570" s="1055"/>
      <c r="AT570" s="1055"/>
    </row>
    <row r="571" ht="18.0" customHeight="1">
      <c r="A571" s="1079"/>
      <c r="B571" s="1079"/>
      <c r="C571" s="1055"/>
      <c r="D571" s="1055"/>
      <c r="E571" s="1082"/>
      <c r="F571" s="1082"/>
      <c r="G571" s="1081"/>
      <c r="H571" s="1049"/>
      <c r="I571" s="1050" t="str">
        <f t="shared" si="27"/>
        <v/>
      </c>
      <c r="J571" s="1051"/>
      <c r="K571" s="1049"/>
      <c r="L571" s="1050" t="str">
        <f t="shared" si="28"/>
        <v/>
      </c>
      <c r="M571" s="1063"/>
      <c r="N571" s="1049"/>
      <c r="O571" s="1083" t="str">
        <f t="shared" si="24"/>
        <v/>
      </c>
      <c r="P571" s="1069"/>
      <c r="Q571" s="1050" t="str">
        <f t="shared" si="29"/>
        <v/>
      </c>
      <c r="R571" s="1060"/>
      <c r="S571" s="1055"/>
      <c r="T571" s="1055"/>
      <c r="U571" s="1055"/>
      <c r="V571" s="1055"/>
      <c r="W571" s="1055"/>
      <c r="X571" s="1055"/>
      <c r="Y571" s="1074"/>
      <c r="Z571" s="1057"/>
      <c r="AA571" s="1055"/>
      <c r="AB571" s="1055"/>
      <c r="AC571" s="1057"/>
      <c r="AD571" s="1057"/>
      <c r="AE571" s="1055"/>
      <c r="AF571" s="1055"/>
      <c r="AG571" s="1055"/>
      <c r="AH571" s="1055"/>
      <c r="AI571" s="1055"/>
      <c r="AJ571" s="1055"/>
      <c r="AK571" s="1055"/>
      <c r="AL571" s="1055"/>
      <c r="AM571" s="1055"/>
      <c r="AN571" s="1055"/>
      <c r="AO571" s="1055"/>
      <c r="AP571" s="1055"/>
      <c r="AQ571" s="1055"/>
      <c r="AR571" s="1055"/>
      <c r="AS571" s="1055"/>
      <c r="AT571" s="1055"/>
    </row>
    <row r="572" ht="18.0" customHeight="1">
      <c r="A572" s="1079"/>
      <c r="B572" s="1079"/>
      <c r="C572" s="1055"/>
      <c r="D572" s="1055"/>
      <c r="E572" s="1082"/>
      <c r="F572" s="1082"/>
      <c r="G572" s="1081"/>
      <c r="H572" s="1049"/>
      <c r="I572" s="1050" t="str">
        <f t="shared" si="27"/>
        <v/>
      </c>
      <c r="J572" s="1051"/>
      <c r="K572" s="1049"/>
      <c r="L572" s="1050" t="str">
        <f t="shared" si="28"/>
        <v/>
      </c>
      <c r="M572" s="1063"/>
      <c r="N572" s="1049"/>
      <c r="O572" s="1083" t="str">
        <f t="shared" si="24"/>
        <v/>
      </c>
      <c r="P572" s="1069"/>
      <c r="Q572" s="1050" t="str">
        <f t="shared" si="29"/>
        <v/>
      </c>
      <c r="R572" s="1060"/>
      <c r="S572" s="1055"/>
      <c r="T572" s="1055"/>
      <c r="U572" s="1055"/>
      <c r="V572" s="1055"/>
      <c r="W572" s="1055"/>
      <c r="X572" s="1055"/>
      <c r="Y572" s="1074"/>
      <c r="Z572" s="1057"/>
      <c r="AA572" s="1055"/>
      <c r="AB572" s="1055"/>
      <c r="AC572" s="1057"/>
      <c r="AD572" s="1057"/>
      <c r="AE572" s="1055"/>
      <c r="AF572" s="1055"/>
      <c r="AG572" s="1055"/>
      <c r="AH572" s="1055"/>
      <c r="AI572" s="1055"/>
      <c r="AJ572" s="1055"/>
      <c r="AK572" s="1055"/>
      <c r="AL572" s="1055"/>
      <c r="AM572" s="1055"/>
      <c r="AN572" s="1055"/>
      <c r="AO572" s="1055"/>
      <c r="AP572" s="1055"/>
      <c r="AQ572" s="1055"/>
      <c r="AR572" s="1055"/>
      <c r="AS572" s="1055"/>
      <c r="AT572" s="1055"/>
    </row>
    <row r="573" ht="18.0" customHeight="1">
      <c r="A573" s="1079"/>
      <c r="B573" s="1079"/>
      <c r="C573" s="1055"/>
      <c r="D573" s="1055"/>
      <c r="E573" s="1082"/>
      <c r="F573" s="1082"/>
      <c r="G573" s="1081"/>
      <c r="H573" s="1049"/>
      <c r="I573" s="1050" t="str">
        <f t="shared" si="27"/>
        <v/>
      </c>
      <c r="J573" s="1051"/>
      <c r="K573" s="1049"/>
      <c r="L573" s="1050" t="str">
        <f t="shared" si="28"/>
        <v/>
      </c>
      <c r="M573" s="1063"/>
      <c r="N573" s="1049"/>
      <c r="O573" s="1083" t="str">
        <f t="shared" si="24"/>
        <v/>
      </c>
      <c r="P573" s="1069"/>
      <c r="Q573" s="1050" t="str">
        <f t="shared" si="29"/>
        <v/>
      </c>
      <c r="R573" s="1060"/>
      <c r="S573" s="1055"/>
      <c r="T573" s="1055"/>
      <c r="U573" s="1055"/>
      <c r="V573" s="1055"/>
      <c r="W573" s="1055"/>
      <c r="X573" s="1055"/>
      <c r="Y573" s="1074"/>
      <c r="Z573" s="1057"/>
      <c r="AA573" s="1055"/>
      <c r="AB573" s="1055"/>
      <c r="AC573" s="1057"/>
      <c r="AD573" s="1057"/>
      <c r="AE573" s="1055"/>
      <c r="AF573" s="1055"/>
      <c r="AG573" s="1055"/>
      <c r="AH573" s="1055"/>
      <c r="AI573" s="1055"/>
      <c r="AJ573" s="1055"/>
      <c r="AK573" s="1055"/>
      <c r="AL573" s="1055"/>
      <c r="AM573" s="1055"/>
      <c r="AN573" s="1055"/>
      <c r="AO573" s="1055"/>
      <c r="AP573" s="1055"/>
      <c r="AQ573" s="1055"/>
      <c r="AR573" s="1055"/>
      <c r="AS573" s="1055"/>
      <c r="AT573" s="1055"/>
    </row>
    <row r="574" ht="18.0" customHeight="1">
      <c r="A574" s="1079"/>
      <c r="B574" s="1079"/>
      <c r="C574" s="1055"/>
      <c r="D574" s="1055"/>
      <c r="E574" s="1082"/>
      <c r="F574" s="1082"/>
      <c r="G574" s="1081"/>
      <c r="H574" s="1049"/>
      <c r="I574" s="1050" t="str">
        <f t="shared" si="27"/>
        <v/>
      </c>
      <c r="J574" s="1051"/>
      <c r="K574" s="1049"/>
      <c r="L574" s="1050" t="str">
        <f t="shared" si="28"/>
        <v/>
      </c>
      <c r="M574" s="1063"/>
      <c r="N574" s="1049"/>
      <c r="O574" s="1083" t="str">
        <f t="shared" si="24"/>
        <v/>
      </c>
      <c r="P574" s="1069"/>
      <c r="Q574" s="1050" t="str">
        <f t="shared" si="29"/>
        <v/>
      </c>
      <c r="R574" s="1060"/>
      <c r="S574" s="1055"/>
      <c r="T574" s="1055"/>
      <c r="U574" s="1055"/>
      <c r="V574" s="1055"/>
      <c r="W574" s="1055"/>
      <c r="X574" s="1055"/>
      <c r="Y574" s="1074"/>
      <c r="Z574" s="1057"/>
      <c r="AA574" s="1055"/>
      <c r="AB574" s="1055"/>
      <c r="AC574" s="1057"/>
      <c r="AD574" s="1057"/>
      <c r="AE574" s="1055"/>
      <c r="AF574" s="1055"/>
      <c r="AG574" s="1055"/>
      <c r="AH574" s="1055"/>
      <c r="AI574" s="1055"/>
      <c r="AJ574" s="1055"/>
      <c r="AK574" s="1055"/>
      <c r="AL574" s="1055"/>
      <c r="AM574" s="1055"/>
      <c r="AN574" s="1055"/>
      <c r="AO574" s="1055"/>
      <c r="AP574" s="1055"/>
      <c r="AQ574" s="1055"/>
      <c r="AR574" s="1055"/>
      <c r="AS574" s="1055"/>
      <c r="AT574" s="1055"/>
    </row>
    <row r="575" ht="18.0" customHeight="1">
      <c r="A575" s="1079"/>
      <c r="B575" s="1079"/>
      <c r="C575" s="1055"/>
      <c r="D575" s="1055"/>
      <c r="E575" s="1082"/>
      <c r="F575" s="1082"/>
      <c r="G575" s="1081"/>
      <c r="H575" s="1049"/>
      <c r="I575" s="1050" t="str">
        <f t="shared" si="27"/>
        <v/>
      </c>
      <c r="J575" s="1051"/>
      <c r="K575" s="1049"/>
      <c r="L575" s="1050" t="str">
        <f t="shared" si="28"/>
        <v/>
      </c>
      <c r="M575" s="1063"/>
      <c r="N575" s="1049"/>
      <c r="O575" s="1083" t="str">
        <f t="shared" si="24"/>
        <v/>
      </c>
      <c r="P575" s="1069"/>
      <c r="Q575" s="1050" t="str">
        <f t="shared" si="29"/>
        <v/>
      </c>
      <c r="R575" s="1060"/>
      <c r="S575" s="1055"/>
      <c r="T575" s="1055"/>
      <c r="U575" s="1055"/>
      <c r="V575" s="1055"/>
      <c r="W575" s="1055"/>
      <c r="X575" s="1055"/>
      <c r="Y575" s="1074"/>
      <c r="Z575" s="1057"/>
      <c r="AA575" s="1055"/>
      <c r="AB575" s="1055"/>
      <c r="AC575" s="1057"/>
      <c r="AD575" s="1057"/>
      <c r="AE575" s="1055"/>
      <c r="AF575" s="1055"/>
      <c r="AG575" s="1055"/>
      <c r="AH575" s="1055"/>
      <c r="AI575" s="1055"/>
      <c r="AJ575" s="1055"/>
      <c r="AK575" s="1055"/>
      <c r="AL575" s="1055"/>
      <c r="AM575" s="1055"/>
      <c r="AN575" s="1055"/>
      <c r="AO575" s="1055"/>
      <c r="AP575" s="1055"/>
      <c r="AQ575" s="1055"/>
      <c r="AR575" s="1055"/>
      <c r="AS575" s="1055"/>
      <c r="AT575" s="1055"/>
    </row>
    <row r="576" ht="18.0" customHeight="1">
      <c r="A576" s="1079"/>
      <c r="B576" s="1079"/>
      <c r="C576" s="1055"/>
      <c r="D576" s="1055"/>
      <c r="E576" s="1082"/>
      <c r="F576" s="1082"/>
      <c r="G576" s="1081"/>
      <c r="H576" s="1049"/>
      <c r="I576" s="1050" t="str">
        <f t="shared" si="27"/>
        <v/>
      </c>
      <c r="J576" s="1051"/>
      <c r="K576" s="1049"/>
      <c r="L576" s="1050" t="str">
        <f t="shared" si="28"/>
        <v/>
      </c>
      <c r="M576" s="1063"/>
      <c r="N576" s="1049"/>
      <c r="O576" s="1083" t="str">
        <f t="shared" si="24"/>
        <v/>
      </c>
      <c r="P576" s="1069"/>
      <c r="Q576" s="1050" t="str">
        <f t="shared" si="29"/>
        <v/>
      </c>
      <c r="R576" s="1060"/>
      <c r="S576" s="1055"/>
      <c r="T576" s="1055"/>
      <c r="U576" s="1055"/>
      <c r="V576" s="1055"/>
      <c r="W576" s="1055"/>
      <c r="X576" s="1055"/>
      <c r="Y576" s="1074"/>
      <c r="Z576" s="1057"/>
      <c r="AA576" s="1055"/>
      <c r="AB576" s="1055"/>
      <c r="AC576" s="1057"/>
      <c r="AD576" s="1057"/>
      <c r="AE576" s="1055"/>
      <c r="AF576" s="1055"/>
      <c r="AG576" s="1055"/>
      <c r="AH576" s="1055"/>
      <c r="AI576" s="1055"/>
      <c r="AJ576" s="1055"/>
      <c r="AK576" s="1055"/>
      <c r="AL576" s="1055"/>
      <c r="AM576" s="1055"/>
      <c r="AN576" s="1055"/>
      <c r="AO576" s="1055"/>
      <c r="AP576" s="1055"/>
      <c r="AQ576" s="1055"/>
      <c r="AR576" s="1055"/>
      <c r="AS576" s="1055"/>
      <c r="AT576" s="1055"/>
    </row>
    <row r="577" ht="18.0" customHeight="1">
      <c r="A577" s="1079"/>
      <c r="B577" s="1079"/>
      <c r="C577" s="1055"/>
      <c r="D577" s="1055"/>
      <c r="E577" s="1082"/>
      <c r="F577" s="1082"/>
      <c r="G577" s="1081"/>
      <c r="H577" s="1049"/>
      <c r="I577" s="1050" t="str">
        <f t="shared" si="27"/>
        <v/>
      </c>
      <c r="J577" s="1051"/>
      <c r="K577" s="1049"/>
      <c r="L577" s="1050" t="str">
        <f t="shared" si="28"/>
        <v/>
      </c>
      <c r="M577" s="1063"/>
      <c r="N577" s="1049"/>
      <c r="O577" s="1083" t="str">
        <f t="shared" si="24"/>
        <v/>
      </c>
      <c r="P577" s="1069"/>
      <c r="Q577" s="1050" t="str">
        <f t="shared" si="29"/>
        <v/>
      </c>
      <c r="R577" s="1060"/>
      <c r="S577" s="1055"/>
      <c r="T577" s="1055"/>
      <c r="U577" s="1055"/>
      <c r="V577" s="1055"/>
      <c r="W577" s="1055"/>
      <c r="X577" s="1055"/>
      <c r="Y577" s="1074"/>
      <c r="Z577" s="1057"/>
      <c r="AA577" s="1055"/>
      <c r="AB577" s="1055"/>
      <c r="AC577" s="1057"/>
      <c r="AD577" s="1057"/>
      <c r="AE577" s="1055"/>
      <c r="AF577" s="1055"/>
      <c r="AG577" s="1055"/>
      <c r="AH577" s="1055"/>
      <c r="AI577" s="1055"/>
      <c r="AJ577" s="1055"/>
      <c r="AK577" s="1055"/>
      <c r="AL577" s="1055"/>
      <c r="AM577" s="1055"/>
      <c r="AN577" s="1055"/>
      <c r="AO577" s="1055"/>
      <c r="AP577" s="1055"/>
      <c r="AQ577" s="1055"/>
      <c r="AR577" s="1055"/>
      <c r="AS577" s="1055"/>
      <c r="AT577" s="1055"/>
    </row>
    <row r="578" ht="18.0" customHeight="1">
      <c r="A578" s="1079"/>
      <c r="B578" s="1079"/>
      <c r="C578" s="1055"/>
      <c r="D578" s="1055"/>
      <c r="E578" s="1082"/>
      <c r="F578" s="1082"/>
      <c r="G578" s="1081"/>
      <c r="H578" s="1049"/>
      <c r="I578" s="1050" t="str">
        <f t="shared" si="27"/>
        <v/>
      </c>
      <c r="J578" s="1051"/>
      <c r="K578" s="1049"/>
      <c r="L578" s="1050" t="str">
        <f t="shared" si="28"/>
        <v/>
      </c>
      <c r="M578" s="1063"/>
      <c r="N578" s="1049"/>
      <c r="O578" s="1083" t="str">
        <f t="shared" si="24"/>
        <v/>
      </c>
      <c r="P578" s="1069"/>
      <c r="Q578" s="1050" t="str">
        <f t="shared" si="29"/>
        <v/>
      </c>
      <c r="R578" s="1060"/>
      <c r="S578" s="1055"/>
      <c r="T578" s="1055"/>
      <c r="U578" s="1055"/>
      <c r="V578" s="1055"/>
      <c r="W578" s="1055"/>
      <c r="X578" s="1055"/>
      <c r="Y578" s="1074"/>
      <c r="Z578" s="1057"/>
      <c r="AA578" s="1055"/>
      <c r="AB578" s="1055"/>
      <c r="AC578" s="1057"/>
      <c r="AD578" s="1057"/>
      <c r="AE578" s="1055"/>
      <c r="AF578" s="1055"/>
      <c r="AG578" s="1055"/>
      <c r="AH578" s="1055"/>
      <c r="AI578" s="1055"/>
      <c r="AJ578" s="1055"/>
      <c r="AK578" s="1055"/>
      <c r="AL578" s="1055"/>
      <c r="AM578" s="1055"/>
      <c r="AN578" s="1055"/>
      <c r="AO578" s="1055"/>
      <c r="AP578" s="1055"/>
      <c r="AQ578" s="1055"/>
      <c r="AR578" s="1055"/>
      <c r="AS578" s="1055"/>
      <c r="AT578" s="1055"/>
    </row>
    <row r="579" ht="18.0" customHeight="1">
      <c r="A579" s="1079"/>
      <c r="B579" s="1079"/>
      <c r="C579" s="1055"/>
      <c r="D579" s="1055"/>
      <c r="E579" s="1082"/>
      <c r="F579" s="1082"/>
      <c r="G579" s="1081"/>
      <c r="H579" s="1049"/>
      <c r="I579" s="1050" t="str">
        <f t="shared" si="27"/>
        <v/>
      </c>
      <c r="J579" s="1051"/>
      <c r="K579" s="1049"/>
      <c r="L579" s="1050" t="str">
        <f t="shared" si="28"/>
        <v/>
      </c>
      <c r="M579" s="1063"/>
      <c r="N579" s="1049"/>
      <c r="O579" s="1083" t="str">
        <f t="shared" si="24"/>
        <v/>
      </c>
      <c r="P579" s="1069"/>
      <c r="Q579" s="1050" t="str">
        <f t="shared" si="29"/>
        <v/>
      </c>
      <c r="R579" s="1060"/>
      <c r="S579" s="1055"/>
      <c r="T579" s="1055"/>
      <c r="U579" s="1055"/>
      <c r="V579" s="1055"/>
      <c r="W579" s="1055"/>
      <c r="X579" s="1055"/>
      <c r="Y579" s="1074"/>
      <c r="Z579" s="1057"/>
      <c r="AA579" s="1055"/>
      <c r="AB579" s="1055"/>
      <c r="AC579" s="1057"/>
      <c r="AD579" s="1057"/>
      <c r="AE579" s="1055"/>
      <c r="AF579" s="1055"/>
      <c r="AG579" s="1055"/>
      <c r="AH579" s="1055"/>
      <c r="AI579" s="1055"/>
      <c r="AJ579" s="1055"/>
      <c r="AK579" s="1055"/>
      <c r="AL579" s="1055"/>
      <c r="AM579" s="1055"/>
      <c r="AN579" s="1055"/>
      <c r="AO579" s="1055"/>
      <c r="AP579" s="1055"/>
      <c r="AQ579" s="1055"/>
      <c r="AR579" s="1055"/>
      <c r="AS579" s="1055"/>
      <c r="AT579" s="1055"/>
    </row>
    <row r="580" ht="18.0" customHeight="1">
      <c r="A580" s="1079"/>
      <c r="B580" s="1079"/>
      <c r="C580" s="1055"/>
      <c r="D580" s="1055"/>
      <c r="E580" s="1082"/>
      <c r="F580" s="1082"/>
      <c r="G580" s="1081"/>
      <c r="H580" s="1049"/>
      <c r="I580" s="1050" t="str">
        <f t="shared" si="27"/>
        <v/>
      </c>
      <c r="J580" s="1051"/>
      <c r="K580" s="1049"/>
      <c r="L580" s="1050" t="str">
        <f t="shared" si="28"/>
        <v/>
      </c>
      <c r="M580" s="1063"/>
      <c r="N580" s="1049"/>
      <c r="O580" s="1083" t="str">
        <f t="shared" si="24"/>
        <v/>
      </c>
      <c r="P580" s="1069"/>
      <c r="Q580" s="1050" t="str">
        <f t="shared" si="29"/>
        <v/>
      </c>
      <c r="R580" s="1060"/>
      <c r="S580" s="1055"/>
      <c r="T580" s="1055"/>
      <c r="U580" s="1055"/>
      <c r="V580" s="1055"/>
      <c r="W580" s="1055"/>
      <c r="X580" s="1055"/>
      <c r="Y580" s="1074"/>
      <c r="Z580" s="1057"/>
      <c r="AA580" s="1055"/>
      <c r="AB580" s="1055"/>
      <c r="AC580" s="1057"/>
      <c r="AD580" s="1057"/>
      <c r="AE580" s="1055"/>
      <c r="AF580" s="1055"/>
      <c r="AG580" s="1055"/>
      <c r="AH580" s="1055"/>
      <c r="AI580" s="1055"/>
      <c r="AJ580" s="1055"/>
      <c r="AK580" s="1055"/>
      <c r="AL580" s="1055"/>
      <c r="AM580" s="1055"/>
      <c r="AN580" s="1055"/>
      <c r="AO580" s="1055"/>
      <c r="AP580" s="1055"/>
      <c r="AQ580" s="1055"/>
      <c r="AR580" s="1055"/>
      <c r="AS580" s="1055"/>
      <c r="AT580" s="1055"/>
    </row>
    <row r="581" ht="18.0" customHeight="1">
      <c r="A581" s="1079"/>
      <c r="B581" s="1079"/>
      <c r="C581" s="1055"/>
      <c r="D581" s="1055"/>
      <c r="E581" s="1082"/>
      <c r="F581" s="1082"/>
      <c r="G581" s="1081"/>
      <c r="H581" s="1049"/>
      <c r="I581" s="1050" t="str">
        <f t="shared" si="27"/>
        <v/>
      </c>
      <c r="J581" s="1051"/>
      <c r="K581" s="1049"/>
      <c r="L581" s="1050" t="str">
        <f t="shared" si="28"/>
        <v/>
      </c>
      <c r="M581" s="1063"/>
      <c r="N581" s="1049"/>
      <c r="O581" s="1083" t="str">
        <f t="shared" si="24"/>
        <v/>
      </c>
      <c r="P581" s="1069"/>
      <c r="Q581" s="1050" t="str">
        <f t="shared" si="29"/>
        <v/>
      </c>
      <c r="R581" s="1060"/>
      <c r="S581" s="1055"/>
      <c r="T581" s="1055"/>
      <c r="U581" s="1055"/>
      <c r="V581" s="1055"/>
      <c r="W581" s="1055"/>
      <c r="X581" s="1055"/>
      <c r="Y581" s="1074"/>
      <c r="Z581" s="1057"/>
      <c r="AA581" s="1055"/>
      <c r="AB581" s="1055"/>
      <c r="AC581" s="1057"/>
      <c r="AD581" s="1057"/>
      <c r="AE581" s="1055"/>
      <c r="AF581" s="1055"/>
      <c r="AG581" s="1055"/>
      <c r="AH581" s="1055"/>
      <c r="AI581" s="1055"/>
      <c r="AJ581" s="1055"/>
      <c r="AK581" s="1055"/>
      <c r="AL581" s="1055"/>
      <c r="AM581" s="1055"/>
      <c r="AN581" s="1055"/>
      <c r="AO581" s="1055"/>
      <c r="AP581" s="1055"/>
      <c r="AQ581" s="1055"/>
      <c r="AR581" s="1055"/>
      <c r="AS581" s="1055"/>
      <c r="AT581" s="1055"/>
    </row>
    <row r="582" ht="18.0" customHeight="1">
      <c r="A582" s="1079"/>
      <c r="B582" s="1079"/>
      <c r="C582" s="1055"/>
      <c r="D582" s="1055"/>
      <c r="E582" s="1082"/>
      <c r="F582" s="1082"/>
      <c r="G582" s="1081"/>
      <c r="H582" s="1049"/>
      <c r="I582" s="1050" t="str">
        <f t="shared" si="27"/>
        <v/>
      </c>
      <c r="J582" s="1051"/>
      <c r="K582" s="1049"/>
      <c r="L582" s="1050" t="str">
        <f t="shared" si="28"/>
        <v/>
      </c>
      <c r="M582" s="1063"/>
      <c r="N582" s="1049"/>
      <c r="O582" s="1083" t="str">
        <f t="shared" si="24"/>
        <v/>
      </c>
      <c r="P582" s="1069"/>
      <c r="Q582" s="1050" t="str">
        <f t="shared" si="29"/>
        <v/>
      </c>
      <c r="R582" s="1060"/>
      <c r="S582" s="1055"/>
      <c r="T582" s="1055"/>
      <c r="U582" s="1055"/>
      <c r="V582" s="1055"/>
      <c r="W582" s="1055"/>
      <c r="X582" s="1055"/>
      <c r="Y582" s="1074"/>
      <c r="Z582" s="1057"/>
      <c r="AA582" s="1055"/>
      <c r="AB582" s="1055"/>
      <c r="AC582" s="1057"/>
      <c r="AD582" s="1057"/>
      <c r="AE582" s="1055"/>
      <c r="AF582" s="1055"/>
      <c r="AG582" s="1055"/>
      <c r="AH582" s="1055"/>
      <c r="AI582" s="1055"/>
      <c r="AJ582" s="1055"/>
      <c r="AK582" s="1055"/>
      <c r="AL582" s="1055"/>
      <c r="AM582" s="1055"/>
      <c r="AN582" s="1055"/>
      <c r="AO582" s="1055"/>
      <c r="AP582" s="1055"/>
      <c r="AQ582" s="1055"/>
      <c r="AR582" s="1055"/>
      <c r="AS582" s="1055"/>
      <c r="AT582" s="1055"/>
    </row>
    <row r="583" ht="18.0" customHeight="1">
      <c r="A583" s="1079"/>
      <c r="B583" s="1079"/>
      <c r="C583" s="1055"/>
      <c r="D583" s="1055"/>
      <c r="E583" s="1082"/>
      <c r="F583" s="1082"/>
      <c r="G583" s="1081"/>
      <c r="H583" s="1049"/>
      <c r="I583" s="1050" t="str">
        <f t="shared" si="27"/>
        <v/>
      </c>
      <c r="J583" s="1051"/>
      <c r="K583" s="1049"/>
      <c r="L583" s="1050" t="str">
        <f t="shared" si="28"/>
        <v/>
      </c>
      <c r="M583" s="1063"/>
      <c r="N583" s="1049"/>
      <c r="O583" s="1083" t="str">
        <f t="shared" si="24"/>
        <v/>
      </c>
      <c r="P583" s="1069"/>
      <c r="Q583" s="1050" t="str">
        <f t="shared" si="29"/>
        <v/>
      </c>
      <c r="R583" s="1060"/>
      <c r="S583" s="1055"/>
      <c r="T583" s="1055"/>
      <c r="U583" s="1055"/>
      <c r="V583" s="1055"/>
      <c r="W583" s="1055"/>
      <c r="X583" s="1055"/>
      <c r="Y583" s="1074"/>
      <c r="Z583" s="1057"/>
      <c r="AA583" s="1055"/>
      <c r="AB583" s="1055"/>
      <c r="AC583" s="1057"/>
      <c r="AD583" s="1057"/>
      <c r="AE583" s="1055"/>
      <c r="AF583" s="1055"/>
      <c r="AG583" s="1055"/>
      <c r="AH583" s="1055"/>
      <c r="AI583" s="1055"/>
      <c r="AJ583" s="1055"/>
      <c r="AK583" s="1055"/>
      <c r="AL583" s="1055"/>
      <c r="AM583" s="1055"/>
      <c r="AN583" s="1055"/>
      <c r="AO583" s="1055"/>
      <c r="AP583" s="1055"/>
      <c r="AQ583" s="1055"/>
      <c r="AR583" s="1055"/>
      <c r="AS583" s="1055"/>
      <c r="AT583" s="1055"/>
    </row>
    <row r="584" ht="18.0" customHeight="1">
      <c r="A584" s="1079"/>
      <c r="B584" s="1079"/>
      <c r="C584" s="1055"/>
      <c r="D584" s="1055"/>
      <c r="E584" s="1082"/>
      <c r="F584" s="1082"/>
      <c r="G584" s="1081"/>
      <c r="H584" s="1049"/>
      <c r="I584" s="1050" t="str">
        <f t="shared" si="27"/>
        <v/>
      </c>
      <c r="J584" s="1051"/>
      <c r="K584" s="1049"/>
      <c r="L584" s="1050" t="str">
        <f t="shared" si="28"/>
        <v/>
      </c>
      <c r="M584" s="1063"/>
      <c r="N584" s="1049"/>
      <c r="O584" s="1083" t="str">
        <f t="shared" si="24"/>
        <v/>
      </c>
      <c r="P584" s="1069"/>
      <c r="Q584" s="1050" t="str">
        <f t="shared" si="29"/>
        <v/>
      </c>
      <c r="R584" s="1060"/>
      <c r="S584" s="1055"/>
      <c r="T584" s="1055"/>
      <c r="U584" s="1055"/>
      <c r="V584" s="1055"/>
      <c r="W584" s="1055"/>
      <c r="X584" s="1055"/>
      <c r="Y584" s="1074"/>
      <c r="Z584" s="1057"/>
      <c r="AA584" s="1055"/>
      <c r="AB584" s="1055"/>
      <c r="AC584" s="1057"/>
      <c r="AD584" s="1057"/>
      <c r="AE584" s="1055"/>
      <c r="AF584" s="1055"/>
      <c r="AG584" s="1055"/>
      <c r="AH584" s="1055"/>
      <c r="AI584" s="1055"/>
      <c r="AJ584" s="1055"/>
      <c r="AK584" s="1055"/>
      <c r="AL584" s="1055"/>
      <c r="AM584" s="1055"/>
      <c r="AN584" s="1055"/>
      <c r="AO584" s="1055"/>
      <c r="AP584" s="1055"/>
      <c r="AQ584" s="1055"/>
      <c r="AR584" s="1055"/>
      <c r="AS584" s="1055"/>
      <c r="AT584" s="1055"/>
    </row>
    <row r="585" ht="18.0" customHeight="1">
      <c r="A585" s="1079"/>
      <c r="B585" s="1079"/>
      <c r="C585" s="1055"/>
      <c r="D585" s="1055"/>
      <c r="E585" s="1082"/>
      <c r="F585" s="1082"/>
      <c r="G585" s="1081"/>
      <c r="H585" s="1049"/>
      <c r="I585" s="1050" t="str">
        <f t="shared" si="27"/>
        <v/>
      </c>
      <c r="J585" s="1051"/>
      <c r="K585" s="1049"/>
      <c r="L585" s="1050" t="str">
        <f t="shared" si="28"/>
        <v/>
      </c>
      <c r="M585" s="1063"/>
      <c r="N585" s="1049"/>
      <c r="O585" s="1083" t="str">
        <f t="shared" si="24"/>
        <v/>
      </c>
      <c r="P585" s="1069"/>
      <c r="Q585" s="1050" t="str">
        <f t="shared" si="29"/>
        <v/>
      </c>
      <c r="R585" s="1060"/>
      <c r="S585" s="1055"/>
      <c r="T585" s="1055"/>
      <c r="U585" s="1055"/>
      <c r="V585" s="1055"/>
      <c r="W585" s="1055"/>
      <c r="X585" s="1055"/>
      <c r="Y585" s="1074"/>
      <c r="Z585" s="1057"/>
      <c r="AA585" s="1055"/>
      <c r="AB585" s="1055"/>
      <c r="AC585" s="1057"/>
      <c r="AD585" s="1057"/>
      <c r="AE585" s="1055"/>
      <c r="AF585" s="1055"/>
      <c r="AG585" s="1055"/>
      <c r="AH585" s="1055"/>
      <c r="AI585" s="1055"/>
      <c r="AJ585" s="1055"/>
      <c r="AK585" s="1055"/>
      <c r="AL585" s="1055"/>
      <c r="AM585" s="1055"/>
      <c r="AN585" s="1055"/>
      <c r="AO585" s="1055"/>
      <c r="AP585" s="1055"/>
      <c r="AQ585" s="1055"/>
      <c r="AR585" s="1055"/>
      <c r="AS585" s="1055"/>
      <c r="AT585" s="1055"/>
    </row>
    <row r="586" ht="18.0" customHeight="1">
      <c r="A586" s="1079"/>
      <c r="B586" s="1079"/>
      <c r="C586" s="1055"/>
      <c r="D586" s="1055"/>
      <c r="E586" s="1082"/>
      <c r="F586" s="1082"/>
      <c r="G586" s="1081"/>
      <c r="H586" s="1049"/>
      <c r="I586" s="1050" t="str">
        <f t="shared" si="27"/>
        <v/>
      </c>
      <c r="J586" s="1051"/>
      <c r="K586" s="1049"/>
      <c r="L586" s="1050" t="str">
        <f t="shared" si="28"/>
        <v/>
      </c>
      <c r="M586" s="1063"/>
      <c r="N586" s="1049"/>
      <c r="O586" s="1083" t="str">
        <f t="shared" si="24"/>
        <v/>
      </c>
      <c r="P586" s="1069"/>
      <c r="Q586" s="1050" t="str">
        <f t="shared" si="29"/>
        <v/>
      </c>
      <c r="R586" s="1060"/>
      <c r="S586" s="1055"/>
      <c r="T586" s="1055"/>
      <c r="U586" s="1055"/>
      <c r="V586" s="1055"/>
      <c r="W586" s="1055"/>
      <c r="X586" s="1055"/>
      <c r="Y586" s="1074"/>
      <c r="Z586" s="1057"/>
      <c r="AA586" s="1055"/>
      <c r="AB586" s="1055"/>
      <c r="AC586" s="1057"/>
      <c r="AD586" s="1057"/>
      <c r="AE586" s="1055"/>
      <c r="AF586" s="1055"/>
      <c r="AG586" s="1055"/>
      <c r="AH586" s="1055"/>
      <c r="AI586" s="1055"/>
      <c r="AJ586" s="1055"/>
      <c r="AK586" s="1055"/>
      <c r="AL586" s="1055"/>
      <c r="AM586" s="1055"/>
      <c r="AN586" s="1055"/>
      <c r="AO586" s="1055"/>
      <c r="AP586" s="1055"/>
      <c r="AQ586" s="1055"/>
      <c r="AR586" s="1055"/>
      <c r="AS586" s="1055"/>
      <c r="AT586" s="1055"/>
    </row>
    <row r="587" ht="18.0" customHeight="1">
      <c r="A587" s="1079"/>
      <c r="B587" s="1079"/>
      <c r="C587" s="1055"/>
      <c r="D587" s="1055"/>
      <c r="E587" s="1082"/>
      <c r="F587" s="1082"/>
      <c r="G587" s="1081"/>
      <c r="H587" s="1049"/>
      <c r="I587" s="1050" t="str">
        <f t="shared" si="27"/>
        <v/>
      </c>
      <c r="J587" s="1051"/>
      <c r="K587" s="1049"/>
      <c r="L587" s="1050" t="str">
        <f t="shared" si="28"/>
        <v/>
      </c>
      <c r="M587" s="1063"/>
      <c r="N587" s="1049"/>
      <c r="O587" s="1083" t="str">
        <f t="shared" si="24"/>
        <v/>
      </c>
      <c r="P587" s="1069"/>
      <c r="Q587" s="1050" t="str">
        <f t="shared" si="29"/>
        <v/>
      </c>
      <c r="R587" s="1060"/>
      <c r="S587" s="1055"/>
      <c r="T587" s="1055"/>
      <c r="U587" s="1055"/>
      <c r="V587" s="1055"/>
      <c r="W587" s="1055"/>
      <c r="X587" s="1055"/>
      <c r="Y587" s="1074"/>
      <c r="Z587" s="1057"/>
      <c r="AA587" s="1055"/>
      <c r="AB587" s="1055"/>
      <c r="AC587" s="1057"/>
      <c r="AD587" s="1057"/>
      <c r="AE587" s="1055"/>
      <c r="AF587" s="1055"/>
      <c r="AG587" s="1055"/>
      <c r="AH587" s="1055"/>
      <c r="AI587" s="1055"/>
      <c r="AJ587" s="1055"/>
      <c r="AK587" s="1055"/>
      <c r="AL587" s="1055"/>
      <c r="AM587" s="1055"/>
      <c r="AN587" s="1055"/>
      <c r="AO587" s="1055"/>
      <c r="AP587" s="1055"/>
      <c r="AQ587" s="1055"/>
      <c r="AR587" s="1055"/>
      <c r="AS587" s="1055"/>
      <c r="AT587" s="1055"/>
    </row>
    <row r="588" ht="18.0" customHeight="1">
      <c r="A588" s="1079"/>
      <c r="B588" s="1079"/>
      <c r="C588" s="1055"/>
      <c r="D588" s="1055"/>
      <c r="E588" s="1082"/>
      <c r="F588" s="1082"/>
      <c r="G588" s="1081"/>
      <c r="H588" s="1049"/>
      <c r="I588" s="1050" t="str">
        <f t="shared" si="27"/>
        <v/>
      </c>
      <c r="J588" s="1051"/>
      <c r="K588" s="1049"/>
      <c r="L588" s="1050" t="str">
        <f t="shared" si="28"/>
        <v/>
      </c>
      <c r="M588" s="1063"/>
      <c r="N588" s="1049"/>
      <c r="O588" s="1083" t="str">
        <f t="shared" si="24"/>
        <v/>
      </c>
      <c r="P588" s="1069"/>
      <c r="Q588" s="1050" t="str">
        <f t="shared" si="29"/>
        <v/>
      </c>
      <c r="R588" s="1060"/>
      <c r="S588" s="1055"/>
      <c r="T588" s="1055"/>
      <c r="U588" s="1055"/>
      <c r="V588" s="1055"/>
      <c r="W588" s="1055"/>
      <c r="X588" s="1055"/>
      <c r="Y588" s="1074"/>
      <c r="Z588" s="1057"/>
      <c r="AA588" s="1055"/>
      <c r="AB588" s="1055"/>
      <c r="AC588" s="1057"/>
      <c r="AD588" s="1057"/>
      <c r="AE588" s="1055"/>
      <c r="AF588" s="1055"/>
      <c r="AG588" s="1055"/>
      <c r="AH588" s="1055"/>
      <c r="AI588" s="1055"/>
      <c r="AJ588" s="1055"/>
      <c r="AK588" s="1055"/>
      <c r="AL588" s="1055"/>
      <c r="AM588" s="1055"/>
      <c r="AN588" s="1055"/>
      <c r="AO588" s="1055"/>
      <c r="AP588" s="1055"/>
      <c r="AQ588" s="1055"/>
      <c r="AR588" s="1055"/>
      <c r="AS588" s="1055"/>
      <c r="AT588" s="1055"/>
    </row>
    <row r="589" ht="18.0" customHeight="1">
      <c r="A589" s="1079"/>
      <c r="B589" s="1079"/>
      <c r="C589" s="1055"/>
      <c r="D589" s="1055"/>
      <c r="E589" s="1082"/>
      <c r="F589" s="1082"/>
      <c r="G589" s="1081"/>
      <c r="H589" s="1049"/>
      <c r="I589" s="1050" t="str">
        <f t="shared" si="27"/>
        <v/>
      </c>
      <c r="J589" s="1051"/>
      <c r="K589" s="1049"/>
      <c r="L589" s="1050" t="str">
        <f t="shared" si="28"/>
        <v/>
      </c>
      <c r="M589" s="1063"/>
      <c r="N589" s="1049"/>
      <c r="O589" s="1083" t="str">
        <f t="shared" si="24"/>
        <v/>
      </c>
      <c r="P589" s="1069"/>
      <c r="Q589" s="1050" t="str">
        <f t="shared" si="29"/>
        <v/>
      </c>
      <c r="R589" s="1060"/>
      <c r="S589" s="1055"/>
      <c r="T589" s="1055"/>
      <c r="U589" s="1055"/>
      <c r="V589" s="1055"/>
      <c r="W589" s="1055"/>
      <c r="X589" s="1055"/>
      <c r="Y589" s="1074"/>
      <c r="Z589" s="1057"/>
      <c r="AA589" s="1055"/>
      <c r="AB589" s="1055"/>
      <c r="AC589" s="1057"/>
      <c r="AD589" s="1057"/>
      <c r="AE589" s="1055"/>
      <c r="AF589" s="1055"/>
      <c r="AG589" s="1055"/>
      <c r="AH589" s="1055"/>
      <c r="AI589" s="1055"/>
      <c r="AJ589" s="1055"/>
      <c r="AK589" s="1055"/>
      <c r="AL589" s="1055"/>
      <c r="AM589" s="1055"/>
      <c r="AN589" s="1055"/>
      <c r="AO589" s="1055"/>
      <c r="AP589" s="1055"/>
      <c r="AQ589" s="1055"/>
      <c r="AR589" s="1055"/>
      <c r="AS589" s="1055"/>
      <c r="AT589" s="1055"/>
    </row>
    <row r="590" ht="18.0" customHeight="1">
      <c r="A590" s="1079"/>
      <c r="B590" s="1079"/>
      <c r="C590" s="1055"/>
      <c r="D590" s="1055"/>
      <c r="E590" s="1082"/>
      <c r="F590" s="1082"/>
      <c r="G590" s="1081"/>
      <c r="H590" s="1049"/>
      <c r="I590" s="1050" t="str">
        <f t="shared" si="27"/>
        <v/>
      </c>
      <c r="J590" s="1051"/>
      <c r="K590" s="1049"/>
      <c r="L590" s="1050" t="str">
        <f t="shared" si="28"/>
        <v/>
      </c>
      <c r="M590" s="1063"/>
      <c r="N590" s="1049"/>
      <c r="O590" s="1083" t="str">
        <f t="shared" si="24"/>
        <v/>
      </c>
      <c r="P590" s="1069"/>
      <c r="Q590" s="1050" t="str">
        <f t="shared" si="29"/>
        <v/>
      </c>
      <c r="R590" s="1060"/>
      <c r="S590" s="1055"/>
      <c r="T590" s="1055"/>
      <c r="U590" s="1055"/>
      <c r="V590" s="1055"/>
      <c r="W590" s="1055"/>
      <c r="X590" s="1055"/>
      <c r="Y590" s="1074"/>
      <c r="Z590" s="1057"/>
      <c r="AA590" s="1055"/>
      <c r="AB590" s="1055"/>
      <c r="AC590" s="1057"/>
      <c r="AD590" s="1057"/>
      <c r="AE590" s="1055"/>
      <c r="AF590" s="1055"/>
      <c r="AG590" s="1055"/>
      <c r="AH590" s="1055"/>
      <c r="AI590" s="1055"/>
      <c r="AJ590" s="1055"/>
      <c r="AK590" s="1055"/>
      <c r="AL590" s="1055"/>
      <c r="AM590" s="1055"/>
      <c r="AN590" s="1055"/>
      <c r="AO590" s="1055"/>
      <c r="AP590" s="1055"/>
      <c r="AQ590" s="1055"/>
      <c r="AR590" s="1055"/>
      <c r="AS590" s="1055"/>
      <c r="AT590" s="1055"/>
    </row>
    <row r="591" ht="18.0" customHeight="1">
      <c r="A591" s="1079"/>
      <c r="B591" s="1079"/>
      <c r="C591" s="1055"/>
      <c r="D591" s="1055"/>
      <c r="E591" s="1082"/>
      <c r="F591" s="1082"/>
      <c r="G591" s="1081"/>
      <c r="H591" s="1049"/>
      <c r="I591" s="1050" t="str">
        <f t="shared" si="27"/>
        <v/>
      </c>
      <c r="J591" s="1051"/>
      <c r="K591" s="1049"/>
      <c r="L591" s="1050" t="str">
        <f t="shared" si="28"/>
        <v/>
      </c>
      <c r="M591" s="1063"/>
      <c r="N591" s="1049"/>
      <c r="O591" s="1083" t="str">
        <f t="shared" si="24"/>
        <v/>
      </c>
      <c r="P591" s="1069"/>
      <c r="Q591" s="1050" t="str">
        <f t="shared" si="29"/>
        <v/>
      </c>
      <c r="R591" s="1060"/>
      <c r="S591" s="1055"/>
      <c r="T591" s="1055"/>
      <c r="U591" s="1055"/>
      <c r="V591" s="1055"/>
      <c r="W591" s="1055"/>
      <c r="X591" s="1055"/>
      <c r="Y591" s="1074"/>
      <c r="Z591" s="1057"/>
      <c r="AA591" s="1055"/>
      <c r="AB591" s="1055"/>
      <c r="AC591" s="1057"/>
      <c r="AD591" s="1057"/>
      <c r="AE591" s="1055"/>
      <c r="AF591" s="1055"/>
      <c r="AG591" s="1055"/>
      <c r="AH591" s="1055"/>
      <c r="AI591" s="1055"/>
      <c r="AJ591" s="1055"/>
      <c r="AK591" s="1055"/>
      <c r="AL591" s="1055"/>
      <c r="AM591" s="1055"/>
      <c r="AN591" s="1055"/>
      <c r="AO591" s="1055"/>
      <c r="AP591" s="1055"/>
      <c r="AQ591" s="1055"/>
      <c r="AR591" s="1055"/>
      <c r="AS591" s="1055"/>
      <c r="AT591" s="1055"/>
    </row>
    <row r="592" ht="18.0" customHeight="1">
      <c r="A592" s="1079"/>
      <c r="B592" s="1079"/>
      <c r="C592" s="1055"/>
      <c r="D592" s="1055"/>
      <c r="E592" s="1082"/>
      <c r="F592" s="1082"/>
      <c r="G592" s="1081"/>
      <c r="H592" s="1049"/>
      <c r="I592" s="1050" t="str">
        <f t="shared" si="27"/>
        <v/>
      </c>
      <c r="J592" s="1051"/>
      <c r="K592" s="1049"/>
      <c r="L592" s="1050" t="str">
        <f t="shared" si="28"/>
        <v/>
      </c>
      <c r="M592" s="1063"/>
      <c r="N592" s="1049"/>
      <c r="O592" s="1083" t="str">
        <f t="shared" si="24"/>
        <v/>
      </c>
      <c r="P592" s="1069"/>
      <c r="Q592" s="1050" t="str">
        <f t="shared" si="29"/>
        <v/>
      </c>
      <c r="R592" s="1060"/>
      <c r="S592" s="1055"/>
      <c r="T592" s="1055"/>
      <c r="U592" s="1055"/>
      <c r="V592" s="1055"/>
      <c r="W592" s="1055"/>
      <c r="X592" s="1055"/>
      <c r="Y592" s="1074"/>
      <c r="Z592" s="1057"/>
      <c r="AA592" s="1055"/>
      <c r="AB592" s="1055"/>
      <c r="AC592" s="1057"/>
      <c r="AD592" s="1057"/>
      <c r="AE592" s="1055"/>
      <c r="AF592" s="1055"/>
      <c r="AG592" s="1055"/>
      <c r="AH592" s="1055"/>
      <c r="AI592" s="1055"/>
      <c r="AJ592" s="1055"/>
      <c r="AK592" s="1055"/>
      <c r="AL592" s="1055"/>
      <c r="AM592" s="1055"/>
      <c r="AN592" s="1055"/>
      <c r="AO592" s="1055"/>
      <c r="AP592" s="1055"/>
      <c r="AQ592" s="1055"/>
      <c r="AR592" s="1055"/>
      <c r="AS592" s="1055"/>
      <c r="AT592" s="1055"/>
    </row>
    <row r="593" ht="18.0" customHeight="1">
      <c r="A593" s="1079"/>
      <c r="B593" s="1079"/>
      <c r="C593" s="1055"/>
      <c r="D593" s="1055"/>
      <c r="E593" s="1082"/>
      <c r="F593" s="1082"/>
      <c r="G593" s="1081"/>
      <c r="H593" s="1049"/>
      <c r="I593" s="1050" t="str">
        <f t="shared" si="27"/>
        <v/>
      </c>
      <c r="J593" s="1051"/>
      <c r="K593" s="1049"/>
      <c r="L593" s="1050" t="str">
        <f t="shared" si="28"/>
        <v/>
      </c>
      <c r="M593" s="1063"/>
      <c r="N593" s="1049"/>
      <c r="O593" s="1083" t="str">
        <f t="shared" si="24"/>
        <v/>
      </c>
      <c r="P593" s="1069"/>
      <c r="Q593" s="1050" t="str">
        <f t="shared" si="29"/>
        <v/>
      </c>
      <c r="R593" s="1060"/>
      <c r="S593" s="1055"/>
      <c r="T593" s="1055"/>
      <c r="U593" s="1055"/>
      <c r="V593" s="1055"/>
      <c r="W593" s="1055"/>
      <c r="X593" s="1055"/>
      <c r="Y593" s="1074"/>
      <c r="Z593" s="1057"/>
      <c r="AA593" s="1055"/>
      <c r="AB593" s="1055"/>
      <c r="AC593" s="1057"/>
      <c r="AD593" s="1057"/>
      <c r="AE593" s="1055"/>
      <c r="AF593" s="1055"/>
      <c r="AG593" s="1055"/>
      <c r="AH593" s="1055"/>
      <c r="AI593" s="1055"/>
      <c r="AJ593" s="1055"/>
      <c r="AK593" s="1055"/>
      <c r="AL593" s="1055"/>
      <c r="AM593" s="1055"/>
      <c r="AN593" s="1055"/>
      <c r="AO593" s="1055"/>
      <c r="AP593" s="1055"/>
      <c r="AQ593" s="1055"/>
      <c r="AR593" s="1055"/>
      <c r="AS593" s="1055"/>
      <c r="AT593" s="1055"/>
    </row>
    <row r="594" ht="18.0" customHeight="1">
      <c r="A594" s="1079"/>
      <c r="B594" s="1079"/>
      <c r="C594" s="1055"/>
      <c r="D594" s="1055"/>
      <c r="E594" s="1082"/>
      <c r="F594" s="1082"/>
      <c r="G594" s="1081"/>
      <c r="H594" s="1049"/>
      <c r="I594" s="1050" t="str">
        <f t="shared" si="27"/>
        <v/>
      </c>
      <c r="J594" s="1051"/>
      <c r="K594" s="1049"/>
      <c r="L594" s="1050" t="str">
        <f t="shared" si="28"/>
        <v/>
      </c>
      <c r="M594" s="1063"/>
      <c r="N594" s="1049"/>
      <c r="O594" s="1083" t="str">
        <f t="shared" si="24"/>
        <v/>
      </c>
      <c r="P594" s="1069"/>
      <c r="Q594" s="1050" t="str">
        <f t="shared" si="29"/>
        <v/>
      </c>
      <c r="R594" s="1060"/>
      <c r="S594" s="1055"/>
      <c r="T594" s="1055"/>
      <c r="U594" s="1055"/>
      <c r="V594" s="1055"/>
      <c r="W594" s="1055"/>
      <c r="X594" s="1055"/>
      <c r="Y594" s="1074"/>
      <c r="Z594" s="1057"/>
      <c r="AA594" s="1055"/>
      <c r="AB594" s="1055"/>
      <c r="AC594" s="1057"/>
      <c r="AD594" s="1057"/>
      <c r="AE594" s="1055"/>
      <c r="AF594" s="1055"/>
      <c r="AG594" s="1055"/>
      <c r="AH594" s="1055"/>
      <c r="AI594" s="1055"/>
      <c r="AJ594" s="1055"/>
      <c r="AK594" s="1055"/>
      <c r="AL594" s="1055"/>
      <c r="AM594" s="1055"/>
      <c r="AN594" s="1055"/>
      <c r="AO594" s="1055"/>
      <c r="AP594" s="1055"/>
      <c r="AQ594" s="1055"/>
      <c r="AR594" s="1055"/>
      <c r="AS594" s="1055"/>
      <c r="AT594" s="1055"/>
    </row>
    <row r="595" ht="18.0" customHeight="1">
      <c r="A595" s="1079"/>
      <c r="B595" s="1079"/>
      <c r="C595" s="1055"/>
      <c r="D595" s="1055"/>
      <c r="E595" s="1082"/>
      <c r="F595" s="1082"/>
      <c r="G595" s="1081"/>
      <c r="H595" s="1049"/>
      <c r="I595" s="1050" t="str">
        <f t="shared" si="27"/>
        <v/>
      </c>
      <c r="J595" s="1051"/>
      <c r="K595" s="1049"/>
      <c r="L595" s="1050" t="str">
        <f t="shared" si="28"/>
        <v/>
      </c>
      <c r="M595" s="1063"/>
      <c r="N595" s="1049"/>
      <c r="O595" s="1083" t="str">
        <f t="shared" si="24"/>
        <v/>
      </c>
      <c r="P595" s="1069"/>
      <c r="Q595" s="1050" t="str">
        <f t="shared" si="29"/>
        <v/>
      </c>
      <c r="R595" s="1060"/>
      <c r="S595" s="1055"/>
      <c r="T595" s="1055"/>
      <c r="U595" s="1055"/>
      <c r="V595" s="1055"/>
      <c r="W595" s="1055"/>
      <c r="X595" s="1055"/>
      <c r="Y595" s="1074"/>
      <c r="Z595" s="1057"/>
      <c r="AA595" s="1055"/>
      <c r="AB595" s="1055"/>
      <c r="AC595" s="1057"/>
      <c r="AD595" s="1057"/>
      <c r="AE595" s="1055"/>
      <c r="AF595" s="1055"/>
      <c r="AG595" s="1055"/>
      <c r="AH595" s="1055"/>
      <c r="AI595" s="1055"/>
      <c r="AJ595" s="1055"/>
      <c r="AK595" s="1055"/>
      <c r="AL595" s="1055"/>
      <c r="AM595" s="1055"/>
      <c r="AN595" s="1055"/>
      <c r="AO595" s="1055"/>
      <c r="AP595" s="1055"/>
      <c r="AQ595" s="1055"/>
      <c r="AR595" s="1055"/>
      <c r="AS595" s="1055"/>
      <c r="AT595" s="1055"/>
    </row>
    <row r="596" ht="18.0" customHeight="1">
      <c r="A596" s="1079"/>
      <c r="B596" s="1079"/>
      <c r="C596" s="1055"/>
      <c r="D596" s="1055"/>
      <c r="E596" s="1082"/>
      <c r="F596" s="1082"/>
      <c r="G596" s="1081"/>
      <c r="H596" s="1049"/>
      <c r="I596" s="1050" t="str">
        <f t="shared" si="27"/>
        <v/>
      </c>
      <c r="J596" s="1051"/>
      <c r="K596" s="1049"/>
      <c r="L596" s="1050" t="str">
        <f t="shared" si="28"/>
        <v/>
      </c>
      <c r="M596" s="1063"/>
      <c r="N596" s="1049"/>
      <c r="O596" s="1083" t="str">
        <f t="shared" si="24"/>
        <v/>
      </c>
      <c r="P596" s="1069"/>
      <c r="Q596" s="1050" t="str">
        <f t="shared" si="29"/>
        <v/>
      </c>
      <c r="R596" s="1060"/>
      <c r="S596" s="1055"/>
      <c r="T596" s="1055"/>
      <c r="U596" s="1055"/>
      <c r="V596" s="1055"/>
      <c r="W596" s="1055"/>
      <c r="X596" s="1055"/>
      <c r="Y596" s="1074"/>
      <c r="Z596" s="1057"/>
      <c r="AA596" s="1055"/>
      <c r="AB596" s="1055"/>
      <c r="AC596" s="1057"/>
      <c r="AD596" s="1057"/>
      <c r="AE596" s="1055"/>
      <c r="AF596" s="1055"/>
      <c r="AG596" s="1055"/>
      <c r="AH596" s="1055"/>
      <c r="AI596" s="1055"/>
      <c r="AJ596" s="1055"/>
      <c r="AK596" s="1055"/>
      <c r="AL596" s="1055"/>
      <c r="AM596" s="1055"/>
      <c r="AN596" s="1055"/>
      <c r="AO596" s="1055"/>
      <c r="AP596" s="1055"/>
      <c r="AQ596" s="1055"/>
      <c r="AR596" s="1055"/>
      <c r="AS596" s="1055"/>
      <c r="AT596" s="1055"/>
    </row>
    <row r="597" ht="18.0" customHeight="1">
      <c r="A597" s="1079"/>
      <c r="B597" s="1079"/>
      <c r="C597" s="1055"/>
      <c r="D597" s="1055"/>
      <c r="E597" s="1082"/>
      <c r="F597" s="1082"/>
      <c r="G597" s="1081"/>
      <c r="H597" s="1049"/>
      <c r="I597" s="1050" t="str">
        <f t="shared" si="27"/>
        <v/>
      </c>
      <c r="J597" s="1051"/>
      <c r="K597" s="1049"/>
      <c r="L597" s="1050" t="str">
        <f t="shared" si="28"/>
        <v/>
      </c>
      <c r="M597" s="1063"/>
      <c r="N597" s="1049"/>
      <c r="O597" s="1083" t="str">
        <f t="shared" si="24"/>
        <v/>
      </c>
      <c r="P597" s="1069"/>
      <c r="Q597" s="1050" t="str">
        <f t="shared" si="29"/>
        <v/>
      </c>
      <c r="R597" s="1060"/>
      <c r="S597" s="1055"/>
      <c r="T597" s="1055"/>
      <c r="U597" s="1055"/>
      <c r="V597" s="1055"/>
      <c r="W597" s="1055"/>
      <c r="X597" s="1055"/>
      <c r="Y597" s="1074"/>
      <c r="Z597" s="1057"/>
      <c r="AA597" s="1055"/>
      <c r="AB597" s="1055"/>
      <c r="AC597" s="1057"/>
      <c r="AD597" s="1057"/>
      <c r="AE597" s="1055"/>
      <c r="AF597" s="1055"/>
      <c r="AG597" s="1055"/>
      <c r="AH597" s="1055"/>
      <c r="AI597" s="1055"/>
      <c r="AJ597" s="1055"/>
      <c r="AK597" s="1055"/>
      <c r="AL597" s="1055"/>
      <c r="AM597" s="1055"/>
      <c r="AN597" s="1055"/>
      <c r="AO597" s="1055"/>
      <c r="AP597" s="1055"/>
      <c r="AQ597" s="1055"/>
      <c r="AR597" s="1055"/>
      <c r="AS597" s="1055"/>
      <c r="AT597" s="1055"/>
    </row>
    <row r="598" ht="18.0" customHeight="1">
      <c r="A598" s="1079"/>
      <c r="B598" s="1079"/>
      <c r="C598" s="1055"/>
      <c r="D598" s="1055"/>
      <c r="E598" s="1082"/>
      <c r="F598" s="1082"/>
      <c r="G598" s="1081"/>
      <c r="H598" s="1049"/>
      <c r="I598" s="1050" t="str">
        <f t="shared" si="27"/>
        <v/>
      </c>
      <c r="J598" s="1051"/>
      <c r="K598" s="1049"/>
      <c r="L598" s="1050" t="str">
        <f t="shared" si="28"/>
        <v/>
      </c>
      <c r="M598" s="1063"/>
      <c r="N598" s="1049"/>
      <c r="O598" s="1083" t="str">
        <f t="shared" si="24"/>
        <v/>
      </c>
      <c r="P598" s="1069"/>
      <c r="Q598" s="1050" t="str">
        <f t="shared" si="29"/>
        <v/>
      </c>
      <c r="R598" s="1060"/>
      <c r="S598" s="1055"/>
      <c r="T598" s="1055"/>
      <c r="U598" s="1055"/>
      <c r="V598" s="1055"/>
      <c r="W598" s="1055"/>
      <c r="X598" s="1055"/>
      <c r="Y598" s="1074"/>
      <c r="Z598" s="1057"/>
      <c r="AA598" s="1055"/>
      <c r="AB598" s="1055"/>
      <c r="AC598" s="1057"/>
      <c r="AD598" s="1057"/>
      <c r="AE598" s="1055"/>
      <c r="AF598" s="1055"/>
      <c r="AG598" s="1055"/>
      <c r="AH598" s="1055"/>
      <c r="AI598" s="1055"/>
      <c r="AJ598" s="1055"/>
      <c r="AK598" s="1055"/>
      <c r="AL598" s="1055"/>
      <c r="AM598" s="1055"/>
      <c r="AN598" s="1055"/>
      <c r="AO598" s="1055"/>
      <c r="AP598" s="1055"/>
      <c r="AQ598" s="1055"/>
      <c r="AR598" s="1055"/>
      <c r="AS598" s="1055"/>
      <c r="AT598" s="1055"/>
    </row>
    <row r="599" ht="18.0" customHeight="1">
      <c r="A599" s="1079"/>
      <c r="B599" s="1079"/>
      <c r="C599" s="1055"/>
      <c r="D599" s="1055"/>
      <c r="E599" s="1082"/>
      <c r="F599" s="1082"/>
      <c r="G599" s="1081"/>
      <c r="H599" s="1049"/>
      <c r="I599" s="1050" t="str">
        <f t="shared" si="27"/>
        <v/>
      </c>
      <c r="J599" s="1051"/>
      <c r="K599" s="1049"/>
      <c r="L599" s="1050" t="str">
        <f t="shared" si="28"/>
        <v/>
      </c>
      <c r="M599" s="1063"/>
      <c r="N599" s="1049"/>
      <c r="O599" s="1083" t="str">
        <f t="shared" si="24"/>
        <v/>
      </c>
      <c r="P599" s="1069"/>
      <c r="Q599" s="1050" t="str">
        <f t="shared" si="29"/>
        <v/>
      </c>
      <c r="R599" s="1060"/>
      <c r="S599" s="1055"/>
      <c r="T599" s="1055"/>
      <c r="U599" s="1055"/>
      <c r="V599" s="1055"/>
      <c r="W599" s="1055"/>
      <c r="X599" s="1055"/>
      <c r="Y599" s="1074"/>
      <c r="Z599" s="1057"/>
      <c r="AA599" s="1055"/>
      <c r="AB599" s="1055"/>
      <c r="AC599" s="1057"/>
      <c r="AD599" s="1057"/>
      <c r="AE599" s="1055"/>
      <c r="AF599" s="1055"/>
      <c r="AG599" s="1055"/>
      <c r="AH599" s="1055"/>
      <c r="AI599" s="1055"/>
      <c r="AJ599" s="1055"/>
      <c r="AK599" s="1055"/>
      <c r="AL599" s="1055"/>
      <c r="AM599" s="1055"/>
      <c r="AN599" s="1055"/>
      <c r="AO599" s="1055"/>
      <c r="AP599" s="1055"/>
      <c r="AQ599" s="1055"/>
      <c r="AR599" s="1055"/>
      <c r="AS599" s="1055"/>
      <c r="AT599" s="1055"/>
    </row>
    <row r="600" ht="18.0" customHeight="1">
      <c r="A600" s="1079"/>
      <c r="B600" s="1079"/>
      <c r="C600" s="1055"/>
      <c r="D600" s="1055"/>
      <c r="E600" s="1082"/>
      <c r="F600" s="1082"/>
      <c r="G600" s="1081"/>
      <c r="H600" s="1049"/>
      <c r="I600" s="1050" t="str">
        <f t="shared" si="27"/>
        <v/>
      </c>
      <c r="J600" s="1051"/>
      <c r="K600" s="1049"/>
      <c r="L600" s="1050" t="str">
        <f t="shared" si="28"/>
        <v/>
      </c>
      <c r="M600" s="1063"/>
      <c r="N600" s="1049"/>
      <c r="O600" s="1083" t="str">
        <f t="shared" si="24"/>
        <v/>
      </c>
      <c r="P600" s="1069"/>
      <c r="Q600" s="1050" t="str">
        <f t="shared" si="29"/>
        <v/>
      </c>
      <c r="R600" s="1060"/>
      <c r="S600" s="1055"/>
      <c r="T600" s="1055"/>
      <c r="U600" s="1055"/>
      <c r="V600" s="1055"/>
      <c r="W600" s="1055"/>
      <c r="X600" s="1055"/>
      <c r="Y600" s="1074"/>
      <c r="Z600" s="1057"/>
      <c r="AA600" s="1055"/>
      <c r="AB600" s="1055"/>
      <c r="AC600" s="1057"/>
      <c r="AD600" s="1057"/>
      <c r="AE600" s="1055"/>
      <c r="AF600" s="1055"/>
      <c r="AG600" s="1055"/>
      <c r="AH600" s="1055"/>
      <c r="AI600" s="1055"/>
      <c r="AJ600" s="1055"/>
      <c r="AK600" s="1055"/>
      <c r="AL600" s="1055"/>
      <c r="AM600" s="1055"/>
      <c r="AN600" s="1055"/>
      <c r="AO600" s="1055"/>
      <c r="AP600" s="1055"/>
      <c r="AQ600" s="1055"/>
      <c r="AR600" s="1055"/>
      <c r="AS600" s="1055"/>
      <c r="AT600" s="1055"/>
    </row>
    <row r="601" ht="18.0" customHeight="1">
      <c r="A601" s="1079"/>
      <c r="B601" s="1079"/>
      <c r="C601" s="1055"/>
      <c r="D601" s="1055"/>
      <c r="E601" s="1082"/>
      <c r="F601" s="1082"/>
      <c r="G601" s="1081"/>
      <c r="H601" s="1049"/>
      <c r="I601" s="1050" t="str">
        <f t="shared" si="27"/>
        <v/>
      </c>
      <c r="J601" s="1051"/>
      <c r="K601" s="1049"/>
      <c r="L601" s="1050" t="str">
        <f t="shared" si="28"/>
        <v/>
      </c>
      <c r="M601" s="1063"/>
      <c r="N601" s="1049"/>
      <c r="O601" s="1083" t="str">
        <f t="shared" si="24"/>
        <v/>
      </c>
      <c r="P601" s="1069"/>
      <c r="Q601" s="1050" t="str">
        <f t="shared" si="29"/>
        <v/>
      </c>
      <c r="R601" s="1060"/>
      <c r="S601" s="1055"/>
      <c r="T601" s="1055"/>
      <c r="U601" s="1055"/>
      <c r="V601" s="1055"/>
      <c r="W601" s="1055"/>
      <c r="X601" s="1055"/>
      <c r="Y601" s="1074"/>
      <c r="Z601" s="1057"/>
      <c r="AA601" s="1055"/>
      <c r="AB601" s="1055"/>
      <c r="AC601" s="1057"/>
      <c r="AD601" s="1057"/>
      <c r="AE601" s="1055"/>
      <c r="AF601" s="1055"/>
      <c r="AG601" s="1055"/>
      <c r="AH601" s="1055"/>
      <c r="AI601" s="1055"/>
      <c r="AJ601" s="1055"/>
      <c r="AK601" s="1055"/>
      <c r="AL601" s="1055"/>
      <c r="AM601" s="1055"/>
      <c r="AN601" s="1055"/>
      <c r="AO601" s="1055"/>
      <c r="AP601" s="1055"/>
      <c r="AQ601" s="1055"/>
      <c r="AR601" s="1055"/>
      <c r="AS601" s="1055"/>
      <c r="AT601" s="1055"/>
    </row>
    <row r="602" ht="18.0" customHeight="1">
      <c r="A602" s="1079"/>
      <c r="B602" s="1079"/>
      <c r="C602" s="1055"/>
      <c r="D602" s="1055"/>
      <c r="E602" s="1082"/>
      <c r="F602" s="1082"/>
      <c r="G602" s="1081"/>
      <c r="H602" s="1049"/>
      <c r="I602" s="1050" t="str">
        <f t="shared" si="27"/>
        <v/>
      </c>
      <c r="J602" s="1051"/>
      <c r="K602" s="1049"/>
      <c r="L602" s="1050" t="str">
        <f t="shared" si="28"/>
        <v/>
      </c>
      <c r="M602" s="1063"/>
      <c r="N602" s="1049"/>
      <c r="O602" s="1083" t="str">
        <f t="shared" si="24"/>
        <v/>
      </c>
      <c r="P602" s="1069"/>
      <c r="Q602" s="1050" t="str">
        <f t="shared" si="29"/>
        <v/>
      </c>
      <c r="R602" s="1060"/>
      <c r="S602" s="1055"/>
      <c r="T602" s="1055"/>
      <c r="U602" s="1055"/>
      <c r="V602" s="1055"/>
      <c r="W602" s="1055"/>
      <c r="X602" s="1055"/>
      <c r="Y602" s="1074"/>
      <c r="Z602" s="1057"/>
      <c r="AA602" s="1055"/>
      <c r="AB602" s="1055"/>
      <c r="AC602" s="1057"/>
      <c r="AD602" s="1057"/>
      <c r="AE602" s="1055"/>
      <c r="AF602" s="1055"/>
      <c r="AG602" s="1055"/>
      <c r="AH602" s="1055"/>
      <c r="AI602" s="1055"/>
      <c r="AJ602" s="1055"/>
      <c r="AK602" s="1055"/>
      <c r="AL602" s="1055"/>
      <c r="AM602" s="1055"/>
      <c r="AN602" s="1055"/>
      <c r="AO602" s="1055"/>
      <c r="AP602" s="1055"/>
      <c r="AQ602" s="1055"/>
      <c r="AR602" s="1055"/>
      <c r="AS602" s="1055"/>
      <c r="AT602" s="1055"/>
    </row>
    <row r="603" ht="18.0" customHeight="1">
      <c r="A603" s="1079"/>
      <c r="B603" s="1079"/>
      <c r="C603" s="1055"/>
      <c r="D603" s="1055"/>
      <c r="E603" s="1082"/>
      <c r="F603" s="1082"/>
      <c r="G603" s="1081"/>
      <c r="H603" s="1049"/>
      <c r="I603" s="1050" t="str">
        <f t="shared" si="27"/>
        <v/>
      </c>
      <c r="J603" s="1051"/>
      <c r="K603" s="1049"/>
      <c r="L603" s="1050" t="str">
        <f t="shared" si="28"/>
        <v/>
      </c>
      <c r="M603" s="1063"/>
      <c r="N603" s="1049"/>
      <c r="O603" s="1083" t="str">
        <f t="shared" si="24"/>
        <v/>
      </c>
      <c r="P603" s="1069"/>
      <c r="Q603" s="1050" t="str">
        <f t="shared" si="29"/>
        <v/>
      </c>
      <c r="R603" s="1060"/>
      <c r="S603" s="1055"/>
      <c r="T603" s="1055"/>
      <c r="U603" s="1055"/>
      <c r="V603" s="1055"/>
      <c r="W603" s="1055"/>
      <c r="X603" s="1055"/>
      <c r="Y603" s="1074"/>
      <c r="Z603" s="1057"/>
      <c r="AA603" s="1055"/>
      <c r="AB603" s="1055"/>
      <c r="AC603" s="1057"/>
      <c r="AD603" s="1057"/>
      <c r="AE603" s="1055"/>
      <c r="AF603" s="1055"/>
      <c r="AG603" s="1055"/>
      <c r="AH603" s="1055"/>
      <c r="AI603" s="1055"/>
      <c r="AJ603" s="1055"/>
      <c r="AK603" s="1055"/>
      <c r="AL603" s="1055"/>
      <c r="AM603" s="1055"/>
      <c r="AN603" s="1055"/>
      <c r="AO603" s="1055"/>
      <c r="AP603" s="1055"/>
      <c r="AQ603" s="1055"/>
      <c r="AR603" s="1055"/>
      <c r="AS603" s="1055"/>
      <c r="AT603" s="1055"/>
    </row>
    <row r="604" ht="18.0" customHeight="1">
      <c r="A604" s="1079"/>
      <c r="B604" s="1079"/>
      <c r="C604" s="1055"/>
      <c r="D604" s="1055"/>
      <c r="E604" s="1082"/>
      <c r="F604" s="1082"/>
      <c r="G604" s="1081"/>
      <c r="H604" s="1049"/>
      <c r="I604" s="1050" t="str">
        <f t="shared" si="27"/>
        <v/>
      </c>
      <c r="J604" s="1051"/>
      <c r="K604" s="1049"/>
      <c r="L604" s="1050" t="str">
        <f t="shared" si="28"/>
        <v/>
      </c>
      <c r="M604" s="1063"/>
      <c r="N604" s="1049"/>
      <c r="O604" s="1083" t="str">
        <f t="shared" si="24"/>
        <v/>
      </c>
      <c r="P604" s="1069"/>
      <c r="Q604" s="1050" t="str">
        <f t="shared" si="29"/>
        <v/>
      </c>
      <c r="R604" s="1060"/>
      <c r="S604" s="1055"/>
      <c r="T604" s="1055"/>
      <c r="U604" s="1055"/>
      <c r="V604" s="1055"/>
      <c r="W604" s="1055"/>
      <c r="X604" s="1055"/>
      <c r="Y604" s="1074"/>
      <c r="Z604" s="1057"/>
      <c r="AA604" s="1055"/>
      <c r="AB604" s="1055"/>
      <c r="AC604" s="1057"/>
      <c r="AD604" s="1057"/>
      <c r="AE604" s="1055"/>
      <c r="AF604" s="1055"/>
      <c r="AG604" s="1055"/>
      <c r="AH604" s="1055"/>
      <c r="AI604" s="1055"/>
      <c r="AJ604" s="1055"/>
      <c r="AK604" s="1055"/>
      <c r="AL604" s="1055"/>
      <c r="AM604" s="1055"/>
      <c r="AN604" s="1055"/>
      <c r="AO604" s="1055"/>
      <c r="AP604" s="1055"/>
      <c r="AQ604" s="1055"/>
      <c r="AR604" s="1055"/>
      <c r="AS604" s="1055"/>
      <c r="AT604" s="1055"/>
    </row>
    <row r="605" ht="18.0" customHeight="1">
      <c r="A605" s="1079"/>
      <c r="B605" s="1079"/>
      <c r="C605" s="1055"/>
      <c r="D605" s="1055"/>
      <c r="E605" s="1082"/>
      <c r="F605" s="1082"/>
      <c r="G605" s="1081"/>
      <c r="H605" s="1049"/>
      <c r="I605" s="1050" t="str">
        <f t="shared" si="27"/>
        <v/>
      </c>
      <c r="J605" s="1051"/>
      <c r="K605" s="1049"/>
      <c r="L605" s="1050" t="str">
        <f t="shared" si="28"/>
        <v/>
      </c>
      <c r="M605" s="1063"/>
      <c r="N605" s="1049"/>
      <c r="O605" s="1083" t="str">
        <f t="shared" si="24"/>
        <v/>
      </c>
      <c r="P605" s="1069"/>
      <c r="Q605" s="1050" t="str">
        <f t="shared" si="29"/>
        <v/>
      </c>
      <c r="R605" s="1060"/>
      <c r="S605" s="1055"/>
      <c r="T605" s="1055"/>
      <c r="U605" s="1055"/>
      <c r="V605" s="1055"/>
      <c r="W605" s="1055"/>
      <c r="X605" s="1055"/>
      <c r="Y605" s="1074"/>
      <c r="Z605" s="1057"/>
      <c r="AA605" s="1055"/>
      <c r="AB605" s="1055"/>
      <c r="AC605" s="1057"/>
      <c r="AD605" s="1057"/>
      <c r="AE605" s="1055"/>
      <c r="AF605" s="1055"/>
      <c r="AG605" s="1055"/>
      <c r="AH605" s="1055"/>
      <c r="AI605" s="1055"/>
      <c r="AJ605" s="1055"/>
      <c r="AK605" s="1055"/>
      <c r="AL605" s="1055"/>
      <c r="AM605" s="1055"/>
      <c r="AN605" s="1055"/>
      <c r="AO605" s="1055"/>
      <c r="AP605" s="1055"/>
      <c r="AQ605" s="1055"/>
      <c r="AR605" s="1055"/>
      <c r="AS605" s="1055"/>
      <c r="AT605" s="1055"/>
    </row>
    <row r="606" ht="18.0" customHeight="1">
      <c r="A606" s="1079"/>
      <c r="B606" s="1079"/>
      <c r="C606" s="1055"/>
      <c r="D606" s="1055"/>
      <c r="E606" s="1082"/>
      <c r="F606" s="1082"/>
      <c r="G606" s="1081"/>
      <c r="H606" s="1049"/>
      <c r="I606" s="1050" t="str">
        <f t="shared" si="27"/>
        <v/>
      </c>
      <c r="J606" s="1051"/>
      <c r="K606" s="1049"/>
      <c r="L606" s="1050" t="str">
        <f t="shared" si="28"/>
        <v/>
      </c>
      <c r="M606" s="1063"/>
      <c r="N606" s="1049"/>
      <c r="O606" s="1083" t="str">
        <f t="shared" si="24"/>
        <v/>
      </c>
      <c r="P606" s="1069"/>
      <c r="Q606" s="1050" t="str">
        <f t="shared" si="29"/>
        <v/>
      </c>
      <c r="R606" s="1060"/>
      <c r="S606" s="1055"/>
      <c r="T606" s="1055"/>
      <c r="U606" s="1055"/>
      <c r="V606" s="1055"/>
      <c r="W606" s="1055"/>
      <c r="X606" s="1055"/>
      <c r="Y606" s="1074"/>
      <c r="Z606" s="1057"/>
      <c r="AA606" s="1055"/>
      <c r="AB606" s="1055"/>
      <c r="AC606" s="1057"/>
      <c r="AD606" s="1057"/>
      <c r="AE606" s="1055"/>
      <c r="AF606" s="1055"/>
      <c r="AG606" s="1055"/>
      <c r="AH606" s="1055"/>
      <c r="AI606" s="1055"/>
      <c r="AJ606" s="1055"/>
      <c r="AK606" s="1055"/>
      <c r="AL606" s="1055"/>
      <c r="AM606" s="1055"/>
      <c r="AN606" s="1055"/>
      <c r="AO606" s="1055"/>
      <c r="AP606" s="1055"/>
      <c r="AQ606" s="1055"/>
      <c r="AR606" s="1055"/>
      <c r="AS606" s="1055"/>
      <c r="AT606" s="1055"/>
    </row>
    <row r="607" ht="18.0" customHeight="1">
      <c r="A607" s="1079"/>
      <c r="B607" s="1079"/>
      <c r="C607" s="1055"/>
      <c r="D607" s="1055"/>
      <c r="E607" s="1082"/>
      <c r="F607" s="1082"/>
      <c r="G607" s="1081"/>
      <c r="H607" s="1049"/>
      <c r="I607" s="1050" t="str">
        <f t="shared" si="27"/>
        <v/>
      </c>
      <c r="J607" s="1051"/>
      <c r="K607" s="1049"/>
      <c r="L607" s="1050" t="str">
        <f t="shared" si="28"/>
        <v/>
      </c>
      <c r="M607" s="1063"/>
      <c r="N607" s="1049"/>
      <c r="O607" s="1083" t="str">
        <f t="shared" si="24"/>
        <v/>
      </c>
      <c r="P607" s="1069"/>
      <c r="Q607" s="1050" t="str">
        <f t="shared" si="29"/>
        <v/>
      </c>
      <c r="R607" s="1060"/>
      <c r="S607" s="1055"/>
      <c r="T607" s="1055"/>
      <c r="U607" s="1055"/>
      <c r="V607" s="1055"/>
      <c r="W607" s="1055"/>
      <c r="X607" s="1055"/>
      <c r="Y607" s="1074"/>
      <c r="Z607" s="1057"/>
      <c r="AA607" s="1055"/>
      <c r="AB607" s="1055"/>
      <c r="AC607" s="1057"/>
      <c r="AD607" s="1057"/>
      <c r="AE607" s="1055"/>
      <c r="AF607" s="1055"/>
      <c r="AG607" s="1055"/>
      <c r="AH607" s="1055"/>
      <c r="AI607" s="1055"/>
      <c r="AJ607" s="1055"/>
      <c r="AK607" s="1055"/>
      <c r="AL607" s="1055"/>
      <c r="AM607" s="1055"/>
      <c r="AN607" s="1055"/>
      <c r="AO607" s="1055"/>
      <c r="AP607" s="1055"/>
      <c r="AQ607" s="1055"/>
      <c r="AR607" s="1055"/>
      <c r="AS607" s="1055"/>
      <c r="AT607" s="1055"/>
    </row>
    <row r="608" ht="18.0" customHeight="1">
      <c r="A608" s="1079"/>
      <c r="B608" s="1079"/>
      <c r="C608" s="1055"/>
      <c r="D608" s="1055"/>
      <c r="E608" s="1082"/>
      <c r="F608" s="1082"/>
      <c r="G608" s="1081"/>
      <c r="H608" s="1049"/>
      <c r="I608" s="1050" t="str">
        <f t="shared" si="27"/>
        <v/>
      </c>
      <c r="J608" s="1051"/>
      <c r="K608" s="1049"/>
      <c r="L608" s="1050" t="str">
        <f t="shared" si="28"/>
        <v/>
      </c>
      <c r="M608" s="1063"/>
      <c r="N608" s="1049"/>
      <c r="O608" s="1083" t="str">
        <f t="shared" si="24"/>
        <v/>
      </c>
      <c r="P608" s="1069"/>
      <c r="Q608" s="1050" t="str">
        <f t="shared" si="29"/>
        <v/>
      </c>
      <c r="R608" s="1060"/>
      <c r="S608" s="1055"/>
      <c r="T608" s="1055"/>
      <c r="U608" s="1055"/>
      <c r="V608" s="1055"/>
      <c r="W608" s="1055"/>
      <c r="X608" s="1055"/>
      <c r="Y608" s="1074"/>
      <c r="Z608" s="1057"/>
      <c r="AA608" s="1055"/>
      <c r="AB608" s="1055"/>
      <c r="AC608" s="1057"/>
      <c r="AD608" s="1057"/>
      <c r="AE608" s="1055"/>
      <c r="AF608" s="1055"/>
      <c r="AG608" s="1055"/>
      <c r="AH608" s="1055"/>
      <c r="AI608" s="1055"/>
      <c r="AJ608" s="1055"/>
      <c r="AK608" s="1055"/>
      <c r="AL608" s="1055"/>
      <c r="AM608" s="1055"/>
      <c r="AN608" s="1055"/>
      <c r="AO608" s="1055"/>
      <c r="AP608" s="1055"/>
      <c r="AQ608" s="1055"/>
      <c r="AR608" s="1055"/>
      <c r="AS608" s="1055"/>
      <c r="AT608" s="1055"/>
    </row>
    <row r="609" ht="18.0" customHeight="1">
      <c r="A609" s="1079"/>
      <c r="B609" s="1079"/>
      <c r="C609" s="1055"/>
      <c r="D609" s="1055"/>
      <c r="E609" s="1082"/>
      <c r="F609" s="1082"/>
      <c r="G609" s="1081"/>
      <c r="H609" s="1049"/>
      <c r="I609" s="1050" t="str">
        <f t="shared" si="27"/>
        <v/>
      </c>
      <c r="J609" s="1051"/>
      <c r="K609" s="1049"/>
      <c r="L609" s="1050" t="str">
        <f t="shared" si="28"/>
        <v/>
      </c>
      <c r="M609" s="1063"/>
      <c r="N609" s="1049"/>
      <c r="O609" s="1083" t="str">
        <f t="shared" si="24"/>
        <v/>
      </c>
      <c r="P609" s="1069"/>
      <c r="Q609" s="1050" t="str">
        <f t="shared" si="29"/>
        <v/>
      </c>
      <c r="R609" s="1060"/>
      <c r="S609" s="1055"/>
      <c r="T609" s="1055"/>
      <c r="U609" s="1055"/>
      <c r="V609" s="1055"/>
      <c r="W609" s="1055"/>
      <c r="X609" s="1055"/>
      <c r="Y609" s="1074"/>
      <c r="Z609" s="1057"/>
      <c r="AA609" s="1055"/>
      <c r="AB609" s="1055"/>
      <c r="AC609" s="1057"/>
      <c r="AD609" s="1057"/>
      <c r="AE609" s="1055"/>
      <c r="AF609" s="1055"/>
      <c r="AG609" s="1055"/>
      <c r="AH609" s="1055"/>
      <c r="AI609" s="1055"/>
      <c r="AJ609" s="1055"/>
      <c r="AK609" s="1055"/>
      <c r="AL609" s="1055"/>
      <c r="AM609" s="1055"/>
      <c r="AN609" s="1055"/>
      <c r="AO609" s="1055"/>
      <c r="AP609" s="1055"/>
      <c r="AQ609" s="1055"/>
      <c r="AR609" s="1055"/>
      <c r="AS609" s="1055"/>
      <c r="AT609" s="1055"/>
    </row>
    <row r="610" ht="18.0" customHeight="1">
      <c r="A610" s="1079"/>
      <c r="B610" s="1079"/>
      <c r="C610" s="1055"/>
      <c r="D610" s="1055"/>
      <c r="E610" s="1082"/>
      <c r="F610" s="1082"/>
      <c r="G610" s="1081"/>
      <c r="H610" s="1049"/>
      <c r="I610" s="1050" t="str">
        <f t="shared" si="27"/>
        <v/>
      </c>
      <c r="J610" s="1051"/>
      <c r="K610" s="1049"/>
      <c r="L610" s="1050" t="str">
        <f t="shared" si="28"/>
        <v/>
      </c>
      <c r="M610" s="1063"/>
      <c r="N610" s="1049"/>
      <c r="O610" s="1083" t="str">
        <f t="shared" si="24"/>
        <v/>
      </c>
      <c r="P610" s="1069"/>
      <c r="Q610" s="1050" t="str">
        <f t="shared" si="29"/>
        <v/>
      </c>
      <c r="R610" s="1060"/>
      <c r="S610" s="1055"/>
      <c r="T610" s="1055"/>
      <c r="U610" s="1055"/>
      <c r="V610" s="1055"/>
      <c r="W610" s="1055"/>
      <c r="X610" s="1055"/>
      <c r="Y610" s="1074"/>
      <c r="Z610" s="1057"/>
      <c r="AA610" s="1055"/>
      <c r="AB610" s="1055"/>
      <c r="AC610" s="1057"/>
      <c r="AD610" s="1057"/>
      <c r="AE610" s="1055"/>
      <c r="AF610" s="1055"/>
      <c r="AG610" s="1055"/>
      <c r="AH610" s="1055"/>
      <c r="AI610" s="1055"/>
      <c r="AJ610" s="1055"/>
      <c r="AK610" s="1055"/>
      <c r="AL610" s="1055"/>
      <c r="AM610" s="1055"/>
      <c r="AN610" s="1055"/>
      <c r="AO610" s="1055"/>
      <c r="AP610" s="1055"/>
      <c r="AQ610" s="1055"/>
      <c r="AR610" s="1055"/>
      <c r="AS610" s="1055"/>
      <c r="AT610" s="1055"/>
    </row>
    <row r="611" ht="18.0" customHeight="1">
      <c r="A611" s="1079"/>
      <c r="B611" s="1079"/>
      <c r="C611" s="1055"/>
      <c r="D611" s="1055"/>
      <c r="E611" s="1082"/>
      <c r="F611" s="1082"/>
      <c r="G611" s="1081"/>
      <c r="H611" s="1049"/>
      <c r="I611" s="1050" t="str">
        <f t="shared" si="27"/>
        <v/>
      </c>
      <c r="J611" s="1051"/>
      <c r="K611" s="1049"/>
      <c r="L611" s="1050" t="str">
        <f t="shared" si="28"/>
        <v/>
      </c>
      <c r="M611" s="1063"/>
      <c r="N611" s="1049"/>
      <c r="O611" s="1083" t="str">
        <f t="shared" si="24"/>
        <v/>
      </c>
      <c r="P611" s="1069"/>
      <c r="Q611" s="1050" t="str">
        <f t="shared" si="29"/>
        <v/>
      </c>
      <c r="R611" s="1060"/>
      <c r="S611" s="1055"/>
      <c r="T611" s="1055"/>
      <c r="U611" s="1055"/>
      <c r="V611" s="1055"/>
      <c r="W611" s="1055"/>
      <c r="X611" s="1055"/>
      <c r="Y611" s="1074"/>
      <c r="Z611" s="1057"/>
      <c r="AA611" s="1055"/>
      <c r="AB611" s="1055"/>
      <c r="AC611" s="1057"/>
      <c r="AD611" s="1057"/>
      <c r="AE611" s="1055"/>
      <c r="AF611" s="1055"/>
      <c r="AG611" s="1055"/>
      <c r="AH611" s="1055"/>
      <c r="AI611" s="1055"/>
      <c r="AJ611" s="1055"/>
      <c r="AK611" s="1055"/>
      <c r="AL611" s="1055"/>
      <c r="AM611" s="1055"/>
      <c r="AN611" s="1055"/>
      <c r="AO611" s="1055"/>
      <c r="AP611" s="1055"/>
      <c r="AQ611" s="1055"/>
      <c r="AR611" s="1055"/>
      <c r="AS611" s="1055"/>
      <c r="AT611" s="1055"/>
    </row>
    <row r="612" ht="18.0" customHeight="1">
      <c r="A612" s="1079"/>
      <c r="B612" s="1079"/>
      <c r="C612" s="1055"/>
      <c r="D612" s="1055"/>
      <c r="E612" s="1082"/>
      <c r="F612" s="1082"/>
      <c r="G612" s="1081"/>
      <c r="H612" s="1049"/>
      <c r="I612" s="1050" t="str">
        <f t="shared" si="27"/>
        <v/>
      </c>
      <c r="J612" s="1051"/>
      <c r="K612" s="1049"/>
      <c r="L612" s="1050" t="str">
        <f t="shared" si="28"/>
        <v/>
      </c>
      <c r="M612" s="1063"/>
      <c r="N612" s="1049"/>
      <c r="O612" s="1083" t="str">
        <f t="shared" si="24"/>
        <v/>
      </c>
      <c r="P612" s="1069"/>
      <c r="Q612" s="1050" t="str">
        <f t="shared" si="29"/>
        <v/>
      </c>
      <c r="R612" s="1060"/>
      <c r="S612" s="1055"/>
      <c r="T612" s="1055"/>
      <c r="U612" s="1055"/>
      <c r="V612" s="1055"/>
      <c r="W612" s="1055"/>
      <c r="X612" s="1055"/>
      <c r="Y612" s="1074"/>
      <c r="Z612" s="1057"/>
      <c r="AA612" s="1055"/>
      <c r="AB612" s="1055"/>
      <c r="AC612" s="1057"/>
      <c r="AD612" s="1057"/>
      <c r="AE612" s="1055"/>
      <c r="AF612" s="1055"/>
      <c r="AG612" s="1055"/>
      <c r="AH612" s="1055"/>
      <c r="AI612" s="1055"/>
      <c r="AJ612" s="1055"/>
      <c r="AK612" s="1055"/>
      <c r="AL612" s="1055"/>
      <c r="AM612" s="1055"/>
      <c r="AN612" s="1055"/>
      <c r="AO612" s="1055"/>
      <c r="AP612" s="1055"/>
      <c r="AQ612" s="1055"/>
      <c r="AR612" s="1055"/>
      <c r="AS612" s="1055"/>
      <c r="AT612" s="1055"/>
    </row>
    <row r="613" ht="18.0" customHeight="1">
      <c r="A613" s="1079"/>
      <c r="B613" s="1079"/>
      <c r="C613" s="1055"/>
      <c r="D613" s="1055"/>
      <c r="E613" s="1082"/>
      <c r="F613" s="1082"/>
      <c r="G613" s="1081"/>
      <c r="H613" s="1049"/>
      <c r="I613" s="1050" t="str">
        <f t="shared" si="27"/>
        <v/>
      </c>
      <c r="J613" s="1051"/>
      <c r="K613" s="1049"/>
      <c r="L613" s="1050" t="str">
        <f t="shared" si="28"/>
        <v/>
      </c>
      <c r="M613" s="1063"/>
      <c r="N613" s="1049"/>
      <c r="O613" s="1083" t="str">
        <f t="shared" si="24"/>
        <v/>
      </c>
      <c r="P613" s="1069"/>
      <c r="Q613" s="1050" t="str">
        <f t="shared" si="29"/>
        <v/>
      </c>
      <c r="R613" s="1060"/>
      <c r="S613" s="1055"/>
      <c r="T613" s="1055"/>
      <c r="U613" s="1055"/>
      <c r="V613" s="1055"/>
      <c r="W613" s="1055"/>
      <c r="X613" s="1055"/>
      <c r="Y613" s="1074"/>
      <c r="Z613" s="1057"/>
      <c r="AA613" s="1055"/>
      <c r="AB613" s="1055"/>
      <c r="AC613" s="1057"/>
      <c r="AD613" s="1057"/>
      <c r="AE613" s="1055"/>
      <c r="AF613" s="1055"/>
      <c r="AG613" s="1055"/>
      <c r="AH613" s="1055"/>
      <c r="AI613" s="1055"/>
      <c r="AJ613" s="1055"/>
      <c r="AK613" s="1055"/>
      <c r="AL613" s="1055"/>
      <c r="AM613" s="1055"/>
      <c r="AN613" s="1055"/>
      <c r="AO613" s="1055"/>
      <c r="AP613" s="1055"/>
      <c r="AQ613" s="1055"/>
      <c r="AR613" s="1055"/>
      <c r="AS613" s="1055"/>
      <c r="AT613" s="1055"/>
    </row>
    <row r="614" ht="18.0" customHeight="1">
      <c r="A614" s="1079"/>
      <c r="B614" s="1079"/>
      <c r="C614" s="1055"/>
      <c r="D614" s="1055"/>
      <c r="E614" s="1082"/>
      <c r="F614" s="1082"/>
      <c r="G614" s="1081"/>
      <c r="H614" s="1049"/>
      <c r="I614" s="1050" t="str">
        <f t="shared" si="27"/>
        <v/>
      </c>
      <c r="J614" s="1051"/>
      <c r="K614" s="1049"/>
      <c r="L614" s="1050" t="str">
        <f t="shared" si="28"/>
        <v/>
      </c>
      <c r="M614" s="1063"/>
      <c r="N614" s="1049"/>
      <c r="O614" s="1083" t="str">
        <f t="shared" si="24"/>
        <v/>
      </c>
      <c r="P614" s="1069"/>
      <c r="Q614" s="1050" t="str">
        <f t="shared" si="29"/>
        <v/>
      </c>
      <c r="R614" s="1060"/>
      <c r="S614" s="1055"/>
      <c r="T614" s="1055"/>
      <c r="U614" s="1055"/>
      <c r="V614" s="1055"/>
      <c r="W614" s="1055"/>
      <c r="X614" s="1055"/>
      <c r="Y614" s="1074"/>
      <c r="Z614" s="1057"/>
      <c r="AA614" s="1055"/>
      <c r="AB614" s="1055"/>
      <c r="AC614" s="1057"/>
      <c r="AD614" s="1057"/>
      <c r="AE614" s="1055"/>
      <c r="AF614" s="1055"/>
      <c r="AG614" s="1055"/>
      <c r="AH614" s="1055"/>
      <c r="AI614" s="1055"/>
      <c r="AJ614" s="1055"/>
      <c r="AK614" s="1055"/>
      <c r="AL614" s="1055"/>
      <c r="AM614" s="1055"/>
      <c r="AN614" s="1055"/>
      <c r="AO614" s="1055"/>
      <c r="AP614" s="1055"/>
      <c r="AQ614" s="1055"/>
      <c r="AR614" s="1055"/>
      <c r="AS614" s="1055"/>
      <c r="AT614" s="1055"/>
    </row>
    <row r="615" ht="18.0" customHeight="1">
      <c r="A615" s="1079"/>
      <c r="B615" s="1079"/>
      <c r="C615" s="1055"/>
      <c r="D615" s="1055"/>
      <c r="E615" s="1082"/>
      <c r="F615" s="1082"/>
      <c r="G615" s="1081"/>
      <c r="H615" s="1049"/>
      <c r="I615" s="1050" t="str">
        <f t="shared" si="27"/>
        <v/>
      </c>
      <c r="J615" s="1051"/>
      <c r="K615" s="1049"/>
      <c r="L615" s="1050" t="str">
        <f t="shared" si="28"/>
        <v/>
      </c>
      <c r="M615" s="1063"/>
      <c r="N615" s="1049"/>
      <c r="O615" s="1083" t="str">
        <f t="shared" si="24"/>
        <v/>
      </c>
      <c r="P615" s="1069"/>
      <c r="Q615" s="1050" t="str">
        <f t="shared" si="29"/>
        <v/>
      </c>
      <c r="R615" s="1060"/>
      <c r="S615" s="1055"/>
      <c r="T615" s="1055"/>
      <c r="U615" s="1055"/>
      <c r="V615" s="1055"/>
      <c r="W615" s="1055"/>
      <c r="X615" s="1055"/>
      <c r="Y615" s="1074"/>
      <c r="Z615" s="1057"/>
      <c r="AA615" s="1055"/>
      <c r="AB615" s="1055"/>
      <c r="AC615" s="1057"/>
      <c r="AD615" s="1057"/>
      <c r="AE615" s="1055"/>
      <c r="AF615" s="1055"/>
      <c r="AG615" s="1055"/>
      <c r="AH615" s="1055"/>
      <c r="AI615" s="1055"/>
      <c r="AJ615" s="1055"/>
      <c r="AK615" s="1055"/>
      <c r="AL615" s="1055"/>
      <c r="AM615" s="1055"/>
      <c r="AN615" s="1055"/>
      <c r="AO615" s="1055"/>
      <c r="AP615" s="1055"/>
      <c r="AQ615" s="1055"/>
      <c r="AR615" s="1055"/>
      <c r="AS615" s="1055"/>
      <c r="AT615" s="1055"/>
    </row>
    <row r="616" ht="18.0" customHeight="1">
      <c r="A616" s="1079"/>
      <c r="B616" s="1079"/>
      <c r="C616" s="1055"/>
      <c r="D616" s="1055"/>
      <c r="E616" s="1082"/>
      <c r="F616" s="1082"/>
      <c r="G616" s="1081"/>
      <c r="H616" s="1049"/>
      <c r="I616" s="1050" t="str">
        <f t="shared" si="27"/>
        <v/>
      </c>
      <c r="J616" s="1051"/>
      <c r="K616" s="1049"/>
      <c r="L616" s="1050" t="str">
        <f t="shared" si="28"/>
        <v/>
      </c>
      <c r="M616" s="1063"/>
      <c r="N616" s="1049"/>
      <c r="O616" s="1083" t="str">
        <f t="shared" si="24"/>
        <v/>
      </c>
      <c r="P616" s="1069"/>
      <c r="Q616" s="1050" t="str">
        <f t="shared" si="29"/>
        <v/>
      </c>
      <c r="R616" s="1060"/>
      <c r="S616" s="1055"/>
      <c r="T616" s="1055"/>
      <c r="U616" s="1055"/>
      <c r="V616" s="1055"/>
      <c r="W616" s="1055"/>
      <c r="X616" s="1055"/>
      <c r="Y616" s="1074"/>
      <c r="Z616" s="1057"/>
      <c r="AA616" s="1055"/>
      <c r="AB616" s="1055"/>
      <c r="AC616" s="1057"/>
      <c r="AD616" s="1057"/>
      <c r="AE616" s="1055"/>
      <c r="AF616" s="1055"/>
      <c r="AG616" s="1055"/>
      <c r="AH616" s="1055"/>
      <c r="AI616" s="1055"/>
      <c r="AJ616" s="1055"/>
      <c r="AK616" s="1055"/>
      <c r="AL616" s="1055"/>
      <c r="AM616" s="1055"/>
      <c r="AN616" s="1055"/>
      <c r="AO616" s="1055"/>
      <c r="AP616" s="1055"/>
      <c r="AQ616" s="1055"/>
      <c r="AR616" s="1055"/>
      <c r="AS616" s="1055"/>
      <c r="AT616" s="1055"/>
    </row>
    <row r="617" ht="18.0" customHeight="1">
      <c r="A617" s="1079"/>
      <c r="B617" s="1079"/>
      <c r="C617" s="1055"/>
      <c r="D617" s="1055"/>
      <c r="E617" s="1082"/>
      <c r="F617" s="1082"/>
      <c r="G617" s="1081"/>
      <c r="H617" s="1049"/>
      <c r="I617" s="1050" t="str">
        <f t="shared" si="27"/>
        <v/>
      </c>
      <c r="J617" s="1051"/>
      <c r="K617" s="1049"/>
      <c r="L617" s="1050" t="str">
        <f t="shared" si="28"/>
        <v/>
      </c>
      <c r="M617" s="1063"/>
      <c r="N617" s="1049"/>
      <c r="O617" s="1083" t="str">
        <f t="shared" si="24"/>
        <v/>
      </c>
      <c r="P617" s="1069"/>
      <c r="Q617" s="1050" t="str">
        <f t="shared" si="29"/>
        <v/>
      </c>
      <c r="R617" s="1060"/>
      <c r="S617" s="1055"/>
      <c r="T617" s="1055"/>
      <c r="U617" s="1055"/>
      <c r="V617" s="1055"/>
      <c r="W617" s="1055"/>
      <c r="X617" s="1055"/>
      <c r="Y617" s="1074"/>
      <c r="Z617" s="1057"/>
      <c r="AA617" s="1055"/>
      <c r="AB617" s="1055"/>
      <c r="AC617" s="1057"/>
      <c r="AD617" s="1057"/>
      <c r="AE617" s="1055"/>
      <c r="AF617" s="1055"/>
      <c r="AG617" s="1055"/>
      <c r="AH617" s="1055"/>
      <c r="AI617" s="1055"/>
      <c r="AJ617" s="1055"/>
      <c r="AK617" s="1055"/>
      <c r="AL617" s="1055"/>
      <c r="AM617" s="1055"/>
      <c r="AN617" s="1055"/>
      <c r="AO617" s="1055"/>
      <c r="AP617" s="1055"/>
      <c r="AQ617" s="1055"/>
      <c r="AR617" s="1055"/>
      <c r="AS617" s="1055"/>
      <c r="AT617" s="1055"/>
    </row>
    <row r="618" ht="18.0" customHeight="1">
      <c r="A618" s="1079"/>
      <c r="B618" s="1079"/>
      <c r="C618" s="1055"/>
      <c r="D618" s="1055"/>
      <c r="E618" s="1082"/>
      <c r="F618" s="1082"/>
      <c r="G618" s="1081"/>
      <c r="H618" s="1049"/>
      <c r="I618" s="1050" t="str">
        <f t="shared" si="27"/>
        <v/>
      </c>
      <c r="J618" s="1051"/>
      <c r="K618" s="1049"/>
      <c r="L618" s="1050" t="str">
        <f t="shared" si="28"/>
        <v/>
      </c>
      <c r="M618" s="1063"/>
      <c r="N618" s="1049"/>
      <c r="O618" s="1083" t="str">
        <f t="shared" si="24"/>
        <v/>
      </c>
      <c r="P618" s="1069"/>
      <c r="Q618" s="1050" t="str">
        <f t="shared" si="29"/>
        <v/>
      </c>
      <c r="R618" s="1060"/>
      <c r="S618" s="1055"/>
      <c r="T618" s="1055"/>
      <c r="U618" s="1055"/>
      <c r="V618" s="1055"/>
      <c r="W618" s="1055"/>
      <c r="X618" s="1055"/>
      <c r="Y618" s="1074"/>
      <c r="Z618" s="1057"/>
      <c r="AA618" s="1055"/>
      <c r="AB618" s="1055"/>
      <c r="AC618" s="1057"/>
      <c r="AD618" s="1057"/>
      <c r="AE618" s="1055"/>
      <c r="AF618" s="1055"/>
      <c r="AG618" s="1055"/>
      <c r="AH618" s="1055"/>
      <c r="AI618" s="1055"/>
      <c r="AJ618" s="1055"/>
      <c r="AK618" s="1055"/>
      <c r="AL618" s="1055"/>
      <c r="AM618" s="1055"/>
      <c r="AN618" s="1055"/>
      <c r="AO618" s="1055"/>
      <c r="AP618" s="1055"/>
      <c r="AQ618" s="1055"/>
      <c r="AR618" s="1055"/>
      <c r="AS618" s="1055"/>
      <c r="AT618" s="1055"/>
    </row>
    <row r="619" ht="18.0" customHeight="1">
      <c r="A619" s="1079"/>
      <c r="B619" s="1079"/>
      <c r="C619" s="1055"/>
      <c r="D619" s="1055"/>
      <c r="E619" s="1082"/>
      <c r="F619" s="1082"/>
      <c r="G619" s="1081"/>
      <c r="H619" s="1049"/>
      <c r="I619" s="1050" t="str">
        <f t="shared" si="27"/>
        <v/>
      </c>
      <c r="J619" s="1051"/>
      <c r="K619" s="1049"/>
      <c r="L619" s="1050" t="str">
        <f t="shared" si="28"/>
        <v/>
      </c>
      <c r="M619" s="1063"/>
      <c r="N619" s="1049"/>
      <c r="O619" s="1083" t="str">
        <f t="shared" si="24"/>
        <v/>
      </c>
      <c r="P619" s="1069"/>
      <c r="Q619" s="1050" t="str">
        <f t="shared" si="29"/>
        <v/>
      </c>
      <c r="R619" s="1060"/>
      <c r="S619" s="1055"/>
      <c r="T619" s="1055"/>
      <c r="U619" s="1055"/>
      <c r="V619" s="1055"/>
      <c r="W619" s="1055"/>
      <c r="X619" s="1055"/>
      <c r="Y619" s="1074"/>
      <c r="Z619" s="1057"/>
      <c r="AA619" s="1055"/>
      <c r="AB619" s="1055"/>
      <c r="AC619" s="1057"/>
      <c r="AD619" s="1057"/>
      <c r="AE619" s="1055"/>
      <c r="AF619" s="1055"/>
      <c r="AG619" s="1055"/>
      <c r="AH619" s="1055"/>
      <c r="AI619" s="1055"/>
      <c r="AJ619" s="1055"/>
      <c r="AK619" s="1055"/>
      <c r="AL619" s="1055"/>
      <c r="AM619" s="1055"/>
      <c r="AN619" s="1055"/>
      <c r="AO619" s="1055"/>
      <c r="AP619" s="1055"/>
      <c r="AQ619" s="1055"/>
      <c r="AR619" s="1055"/>
      <c r="AS619" s="1055"/>
      <c r="AT619" s="1055"/>
    </row>
    <row r="620" ht="18.0" customHeight="1">
      <c r="A620" s="1079"/>
      <c r="B620" s="1079"/>
      <c r="C620" s="1055"/>
      <c r="D620" s="1055"/>
      <c r="E620" s="1082"/>
      <c r="F620" s="1082"/>
      <c r="G620" s="1081"/>
      <c r="H620" s="1049"/>
      <c r="I620" s="1050" t="str">
        <f t="shared" si="27"/>
        <v/>
      </c>
      <c r="J620" s="1051"/>
      <c r="K620" s="1049"/>
      <c r="L620" s="1050" t="str">
        <f t="shared" si="28"/>
        <v/>
      </c>
      <c r="M620" s="1063"/>
      <c r="N620" s="1049"/>
      <c r="O620" s="1083" t="str">
        <f t="shared" si="24"/>
        <v/>
      </c>
      <c r="P620" s="1069"/>
      <c r="Q620" s="1050" t="str">
        <f t="shared" si="29"/>
        <v/>
      </c>
      <c r="R620" s="1060"/>
      <c r="S620" s="1055"/>
      <c r="T620" s="1055"/>
      <c r="U620" s="1055"/>
      <c r="V620" s="1055"/>
      <c r="W620" s="1055"/>
      <c r="X620" s="1055"/>
      <c r="Y620" s="1074"/>
      <c r="Z620" s="1057"/>
      <c r="AA620" s="1055"/>
      <c r="AB620" s="1055"/>
      <c r="AC620" s="1057"/>
      <c r="AD620" s="1057"/>
      <c r="AE620" s="1055"/>
      <c r="AF620" s="1055"/>
      <c r="AG620" s="1055"/>
      <c r="AH620" s="1055"/>
      <c r="AI620" s="1055"/>
      <c r="AJ620" s="1055"/>
      <c r="AK620" s="1055"/>
      <c r="AL620" s="1055"/>
      <c r="AM620" s="1055"/>
      <c r="AN620" s="1055"/>
      <c r="AO620" s="1055"/>
      <c r="AP620" s="1055"/>
      <c r="AQ620" s="1055"/>
      <c r="AR620" s="1055"/>
      <c r="AS620" s="1055"/>
      <c r="AT620" s="1055"/>
    </row>
    <row r="621" ht="18.0" customHeight="1">
      <c r="A621" s="1079"/>
      <c r="B621" s="1079"/>
      <c r="C621" s="1055"/>
      <c r="D621" s="1055"/>
      <c r="E621" s="1082"/>
      <c r="F621" s="1082"/>
      <c r="G621" s="1081"/>
      <c r="H621" s="1049"/>
      <c r="I621" s="1050" t="str">
        <f t="shared" si="27"/>
        <v/>
      </c>
      <c r="J621" s="1051"/>
      <c r="K621" s="1049"/>
      <c r="L621" s="1050" t="str">
        <f t="shared" si="28"/>
        <v/>
      </c>
      <c r="M621" s="1063"/>
      <c r="N621" s="1049"/>
      <c r="O621" s="1083" t="str">
        <f t="shared" si="24"/>
        <v/>
      </c>
      <c r="P621" s="1069"/>
      <c r="Q621" s="1050" t="str">
        <f t="shared" si="29"/>
        <v/>
      </c>
      <c r="R621" s="1060"/>
      <c r="S621" s="1055"/>
      <c r="T621" s="1055"/>
      <c r="U621" s="1055"/>
      <c r="V621" s="1055"/>
      <c r="W621" s="1055"/>
      <c r="X621" s="1055"/>
      <c r="Y621" s="1074"/>
      <c r="Z621" s="1057"/>
      <c r="AA621" s="1055"/>
      <c r="AB621" s="1055"/>
      <c r="AC621" s="1057"/>
      <c r="AD621" s="1057"/>
      <c r="AE621" s="1055"/>
      <c r="AF621" s="1055"/>
      <c r="AG621" s="1055"/>
      <c r="AH621" s="1055"/>
      <c r="AI621" s="1055"/>
      <c r="AJ621" s="1055"/>
      <c r="AK621" s="1055"/>
      <c r="AL621" s="1055"/>
      <c r="AM621" s="1055"/>
      <c r="AN621" s="1055"/>
      <c r="AO621" s="1055"/>
      <c r="AP621" s="1055"/>
      <c r="AQ621" s="1055"/>
      <c r="AR621" s="1055"/>
      <c r="AS621" s="1055"/>
      <c r="AT621" s="1055"/>
    </row>
    <row r="622" ht="18.0" customHeight="1">
      <c r="A622" s="1079"/>
      <c r="B622" s="1079"/>
      <c r="C622" s="1055"/>
      <c r="D622" s="1055"/>
      <c r="E622" s="1082"/>
      <c r="F622" s="1082"/>
      <c r="G622" s="1081"/>
      <c r="H622" s="1049"/>
      <c r="I622" s="1050" t="str">
        <f t="shared" si="27"/>
        <v/>
      </c>
      <c r="J622" s="1051"/>
      <c r="K622" s="1049"/>
      <c r="L622" s="1050" t="str">
        <f t="shared" si="28"/>
        <v/>
      </c>
      <c r="M622" s="1063"/>
      <c r="N622" s="1049"/>
      <c r="O622" s="1083" t="str">
        <f t="shared" si="24"/>
        <v/>
      </c>
      <c r="P622" s="1069"/>
      <c r="Q622" s="1050" t="str">
        <f t="shared" si="29"/>
        <v/>
      </c>
      <c r="R622" s="1060"/>
      <c r="S622" s="1055"/>
      <c r="T622" s="1055"/>
      <c r="U622" s="1055"/>
      <c r="V622" s="1055"/>
      <c r="W622" s="1055"/>
      <c r="X622" s="1055"/>
      <c r="Y622" s="1074"/>
      <c r="Z622" s="1057"/>
      <c r="AA622" s="1055"/>
      <c r="AB622" s="1055"/>
      <c r="AC622" s="1057"/>
      <c r="AD622" s="1057"/>
      <c r="AE622" s="1055"/>
      <c r="AF622" s="1055"/>
      <c r="AG622" s="1055"/>
      <c r="AH622" s="1055"/>
      <c r="AI622" s="1055"/>
      <c r="AJ622" s="1055"/>
      <c r="AK622" s="1055"/>
      <c r="AL622" s="1055"/>
      <c r="AM622" s="1055"/>
      <c r="AN622" s="1055"/>
      <c r="AO622" s="1055"/>
      <c r="AP622" s="1055"/>
      <c r="AQ622" s="1055"/>
      <c r="AR622" s="1055"/>
      <c r="AS622" s="1055"/>
      <c r="AT622" s="1055"/>
    </row>
    <row r="623" ht="18.0" customHeight="1">
      <c r="A623" s="1079"/>
      <c r="B623" s="1079"/>
      <c r="C623" s="1055"/>
      <c r="D623" s="1055"/>
      <c r="E623" s="1082"/>
      <c r="F623" s="1082"/>
      <c r="G623" s="1081"/>
      <c r="H623" s="1049"/>
      <c r="I623" s="1050" t="str">
        <f t="shared" si="27"/>
        <v/>
      </c>
      <c r="J623" s="1051"/>
      <c r="K623" s="1049"/>
      <c r="L623" s="1050" t="str">
        <f t="shared" si="28"/>
        <v/>
      </c>
      <c r="M623" s="1063"/>
      <c r="N623" s="1049"/>
      <c r="O623" s="1083" t="str">
        <f t="shared" si="24"/>
        <v/>
      </c>
      <c r="P623" s="1069"/>
      <c r="Q623" s="1050" t="str">
        <f t="shared" si="29"/>
        <v/>
      </c>
      <c r="R623" s="1060"/>
      <c r="S623" s="1055"/>
      <c r="T623" s="1055"/>
      <c r="U623" s="1055"/>
      <c r="V623" s="1055"/>
      <c r="W623" s="1055"/>
      <c r="X623" s="1055"/>
      <c r="Y623" s="1074"/>
      <c r="Z623" s="1057"/>
      <c r="AA623" s="1055"/>
      <c r="AB623" s="1055"/>
      <c r="AC623" s="1057"/>
      <c r="AD623" s="1057"/>
      <c r="AE623" s="1055"/>
      <c r="AF623" s="1055"/>
      <c r="AG623" s="1055"/>
      <c r="AH623" s="1055"/>
      <c r="AI623" s="1055"/>
      <c r="AJ623" s="1055"/>
      <c r="AK623" s="1055"/>
      <c r="AL623" s="1055"/>
      <c r="AM623" s="1055"/>
      <c r="AN623" s="1055"/>
      <c r="AO623" s="1055"/>
      <c r="AP623" s="1055"/>
      <c r="AQ623" s="1055"/>
      <c r="AR623" s="1055"/>
      <c r="AS623" s="1055"/>
      <c r="AT623" s="1055"/>
    </row>
    <row r="624" ht="18.0" customHeight="1">
      <c r="A624" s="1079"/>
      <c r="B624" s="1079"/>
      <c r="C624" s="1055"/>
      <c r="D624" s="1055"/>
      <c r="E624" s="1082"/>
      <c r="F624" s="1082"/>
      <c r="G624" s="1081"/>
      <c r="H624" s="1049"/>
      <c r="I624" s="1050" t="str">
        <f t="shared" si="27"/>
        <v/>
      </c>
      <c r="J624" s="1051"/>
      <c r="K624" s="1049"/>
      <c r="L624" s="1050" t="str">
        <f t="shared" si="28"/>
        <v/>
      </c>
      <c r="M624" s="1063"/>
      <c r="N624" s="1049"/>
      <c r="O624" s="1083" t="str">
        <f t="shared" si="24"/>
        <v/>
      </c>
      <c r="P624" s="1069"/>
      <c r="Q624" s="1050" t="str">
        <f t="shared" si="29"/>
        <v/>
      </c>
      <c r="R624" s="1060"/>
      <c r="S624" s="1055"/>
      <c r="T624" s="1055"/>
      <c r="U624" s="1055"/>
      <c r="V624" s="1055"/>
      <c r="W624" s="1055"/>
      <c r="X624" s="1055"/>
      <c r="Y624" s="1074"/>
      <c r="Z624" s="1057"/>
      <c r="AA624" s="1055"/>
      <c r="AB624" s="1055"/>
      <c r="AC624" s="1057"/>
      <c r="AD624" s="1057"/>
      <c r="AE624" s="1055"/>
      <c r="AF624" s="1055"/>
      <c r="AG624" s="1055"/>
      <c r="AH624" s="1055"/>
      <c r="AI624" s="1055"/>
      <c r="AJ624" s="1055"/>
      <c r="AK624" s="1055"/>
      <c r="AL624" s="1055"/>
      <c r="AM624" s="1055"/>
      <c r="AN624" s="1055"/>
      <c r="AO624" s="1055"/>
      <c r="AP624" s="1055"/>
      <c r="AQ624" s="1055"/>
      <c r="AR624" s="1055"/>
      <c r="AS624" s="1055"/>
      <c r="AT624" s="1055"/>
    </row>
    <row r="625" ht="18.0" customHeight="1">
      <c r="A625" s="1079"/>
      <c r="B625" s="1079"/>
      <c r="C625" s="1055"/>
      <c r="D625" s="1055"/>
      <c r="E625" s="1082"/>
      <c r="F625" s="1082"/>
      <c r="G625" s="1081"/>
      <c r="H625" s="1049"/>
      <c r="I625" s="1050" t="str">
        <f t="shared" si="27"/>
        <v/>
      </c>
      <c r="J625" s="1051"/>
      <c r="K625" s="1049"/>
      <c r="L625" s="1050" t="str">
        <f t="shared" si="28"/>
        <v/>
      </c>
      <c r="M625" s="1063"/>
      <c r="N625" s="1049"/>
      <c r="O625" s="1083" t="str">
        <f t="shared" si="24"/>
        <v/>
      </c>
      <c r="P625" s="1069"/>
      <c r="Q625" s="1050" t="str">
        <f t="shared" si="29"/>
        <v/>
      </c>
      <c r="R625" s="1060"/>
      <c r="S625" s="1055"/>
      <c r="T625" s="1055"/>
      <c r="U625" s="1055"/>
      <c r="V625" s="1055"/>
      <c r="W625" s="1055"/>
      <c r="X625" s="1055"/>
      <c r="Y625" s="1074"/>
      <c r="Z625" s="1057"/>
      <c r="AA625" s="1055"/>
      <c r="AB625" s="1055"/>
      <c r="AC625" s="1057"/>
      <c r="AD625" s="1057"/>
      <c r="AE625" s="1055"/>
      <c r="AF625" s="1055"/>
      <c r="AG625" s="1055"/>
      <c r="AH625" s="1055"/>
      <c r="AI625" s="1055"/>
      <c r="AJ625" s="1055"/>
      <c r="AK625" s="1055"/>
      <c r="AL625" s="1055"/>
      <c r="AM625" s="1055"/>
      <c r="AN625" s="1055"/>
      <c r="AO625" s="1055"/>
      <c r="AP625" s="1055"/>
      <c r="AQ625" s="1055"/>
      <c r="AR625" s="1055"/>
      <c r="AS625" s="1055"/>
      <c r="AT625" s="1055"/>
    </row>
    <row r="626" ht="18.0" customHeight="1">
      <c r="A626" s="1079"/>
      <c r="B626" s="1079"/>
      <c r="C626" s="1055"/>
      <c r="D626" s="1055"/>
      <c r="E626" s="1082"/>
      <c r="F626" s="1082"/>
      <c r="G626" s="1081"/>
      <c r="H626" s="1049"/>
      <c r="I626" s="1050" t="str">
        <f t="shared" si="27"/>
        <v/>
      </c>
      <c r="J626" s="1051"/>
      <c r="K626" s="1049"/>
      <c r="L626" s="1050" t="str">
        <f t="shared" si="28"/>
        <v/>
      </c>
      <c r="M626" s="1063"/>
      <c r="N626" s="1049"/>
      <c r="O626" s="1083" t="str">
        <f t="shared" si="24"/>
        <v/>
      </c>
      <c r="P626" s="1069"/>
      <c r="Q626" s="1050" t="str">
        <f t="shared" si="29"/>
        <v/>
      </c>
      <c r="R626" s="1060"/>
      <c r="S626" s="1055"/>
      <c r="T626" s="1055"/>
      <c r="U626" s="1055"/>
      <c r="V626" s="1055"/>
      <c r="W626" s="1055"/>
      <c r="X626" s="1055"/>
      <c r="Y626" s="1074"/>
      <c r="Z626" s="1057"/>
      <c r="AA626" s="1055"/>
      <c r="AB626" s="1055"/>
      <c r="AC626" s="1057"/>
      <c r="AD626" s="1057"/>
      <c r="AE626" s="1055"/>
      <c r="AF626" s="1055"/>
      <c r="AG626" s="1055"/>
      <c r="AH626" s="1055"/>
      <c r="AI626" s="1055"/>
      <c r="AJ626" s="1055"/>
      <c r="AK626" s="1055"/>
      <c r="AL626" s="1055"/>
      <c r="AM626" s="1055"/>
      <c r="AN626" s="1055"/>
      <c r="AO626" s="1055"/>
      <c r="AP626" s="1055"/>
      <c r="AQ626" s="1055"/>
      <c r="AR626" s="1055"/>
      <c r="AS626" s="1055"/>
      <c r="AT626" s="1055"/>
    </row>
    <row r="627" ht="18.0" customHeight="1">
      <c r="A627" s="1079"/>
      <c r="B627" s="1079"/>
      <c r="C627" s="1055"/>
      <c r="D627" s="1055"/>
      <c r="E627" s="1082"/>
      <c r="F627" s="1082"/>
      <c r="G627" s="1081"/>
      <c r="H627" s="1049"/>
      <c r="I627" s="1050" t="str">
        <f t="shared" si="27"/>
        <v/>
      </c>
      <c r="J627" s="1051"/>
      <c r="K627" s="1049"/>
      <c r="L627" s="1050" t="str">
        <f t="shared" si="28"/>
        <v/>
      </c>
      <c r="M627" s="1063"/>
      <c r="N627" s="1049"/>
      <c r="O627" s="1083" t="str">
        <f t="shared" si="24"/>
        <v/>
      </c>
      <c r="P627" s="1069"/>
      <c r="Q627" s="1050" t="str">
        <f t="shared" si="29"/>
        <v/>
      </c>
      <c r="R627" s="1060"/>
      <c r="S627" s="1055"/>
      <c r="T627" s="1055"/>
      <c r="U627" s="1055"/>
      <c r="V627" s="1055"/>
      <c r="W627" s="1055"/>
      <c r="X627" s="1055"/>
      <c r="Y627" s="1074"/>
      <c r="Z627" s="1057"/>
      <c r="AA627" s="1055"/>
      <c r="AB627" s="1055"/>
      <c r="AC627" s="1057"/>
      <c r="AD627" s="1057"/>
      <c r="AE627" s="1055"/>
      <c r="AF627" s="1055"/>
      <c r="AG627" s="1055"/>
      <c r="AH627" s="1055"/>
      <c r="AI627" s="1055"/>
      <c r="AJ627" s="1055"/>
      <c r="AK627" s="1055"/>
      <c r="AL627" s="1055"/>
      <c r="AM627" s="1055"/>
      <c r="AN627" s="1055"/>
      <c r="AO627" s="1055"/>
      <c r="AP627" s="1055"/>
      <c r="AQ627" s="1055"/>
      <c r="AR627" s="1055"/>
      <c r="AS627" s="1055"/>
      <c r="AT627" s="1055"/>
    </row>
    <row r="628" ht="18.0" customHeight="1">
      <c r="A628" s="1079"/>
      <c r="B628" s="1079"/>
      <c r="C628" s="1055"/>
      <c r="D628" s="1055"/>
      <c r="E628" s="1082"/>
      <c r="F628" s="1082"/>
      <c r="G628" s="1081"/>
      <c r="H628" s="1049"/>
      <c r="I628" s="1050" t="str">
        <f t="shared" si="27"/>
        <v/>
      </c>
      <c r="J628" s="1051"/>
      <c r="K628" s="1049"/>
      <c r="L628" s="1050" t="str">
        <f t="shared" si="28"/>
        <v/>
      </c>
      <c r="M628" s="1063"/>
      <c r="N628" s="1049"/>
      <c r="O628" s="1083" t="str">
        <f t="shared" si="24"/>
        <v/>
      </c>
      <c r="P628" s="1069"/>
      <c r="Q628" s="1050" t="str">
        <f t="shared" si="29"/>
        <v/>
      </c>
      <c r="R628" s="1060"/>
      <c r="S628" s="1055"/>
      <c r="T628" s="1055"/>
      <c r="U628" s="1055"/>
      <c r="V628" s="1055"/>
      <c r="W628" s="1055"/>
      <c r="X628" s="1055"/>
      <c r="Y628" s="1074"/>
      <c r="Z628" s="1057"/>
      <c r="AA628" s="1055"/>
      <c r="AB628" s="1055"/>
      <c r="AC628" s="1057"/>
      <c r="AD628" s="1057"/>
      <c r="AE628" s="1055"/>
      <c r="AF628" s="1055"/>
      <c r="AG628" s="1055"/>
      <c r="AH628" s="1055"/>
      <c r="AI628" s="1055"/>
      <c r="AJ628" s="1055"/>
      <c r="AK628" s="1055"/>
      <c r="AL628" s="1055"/>
      <c r="AM628" s="1055"/>
      <c r="AN628" s="1055"/>
      <c r="AO628" s="1055"/>
      <c r="AP628" s="1055"/>
      <c r="AQ628" s="1055"/>
      <c r="AR628" s="1055"/>
      <c r="AS628" s="1055"/>
      <c r="AT628" s="1055"/>
    </row>
    <row r="629" ht="18.0" customHeight="1">
      <c r="A629" s="1079"/>
      <c r="B629" s="1079"/>
      <c r="C629" s="1055"/>
      <c r="D629" s="1055"/>
      <c r="E629" s="1082"/>
      <c r="F629" s="1082"/>
      <c r="G629" s="1081"/>
      <c r="H629" s="1049"/>
      <c r="I629" s="1050" t="str">
        <f t="shared" si="27"/>
        <v/>
      </c>
      <c r="J629" s="1051"/>
      <c r="K629" s="1049"/>
      <c r="L629" s="1050" t="str">
        <f t="shared" si="28"/>
        <v/>
      </c>
      <c r="M629" s="1063"/>
      <c r="N629" s="1049"/>
      <c r="O629" s="1083" t="str">
        <f t="shared" si="24"/>
        <v/>
      </c>
      <c r="P629" s="1069"/>
      <c r="Q629" s="1050" t="str">
        <f t="shared" si="29"/>
        <v/>
      </c>
      <c r="R629" s="1060"/>
      <c r="S629" s="1055"/>
      <c r="T629" s="1055"/>
      <c r="U629" s="1055"/>
      <c r="V629" s="1055"/>
      <c r="W629" s="1055"/>
      <c r="X629" s="1055"/>
      <c r="Y629" s="1074"/>
      <c r="Z629" s="1057"/>
      <c r="AA629" s="1055"/>
      <c r="AB629" s="1055"/>
      <c r="AC629" s="1057"/>
      <c r="AD629" s="1057"/>
      <c r="AE629" s="1055"/>
      <c r="AF629" s="1055"/>
      <c r="AG629" s="1055"/>
      <c r="AH629" s="1055"/>
      <c r="AI629" s="1055"/>
      <c r="AJ629" s="1055"/>
      <c r="AK629" s="1055"/>
      <c r="AL629" s="1055"/>
      <c r="AM629" s="1055"/>
      <c r="AN629" s="1055"/>
      <c r="AO629" s="1055"/>
      <c r="AP629" s="1055"/>
      <c r="AQ629" s="1055"/>
      <c r="AR629" s="1055"/>
      <c r="AS629" s="1055"/>
      <c r="AT629" s="1055"/>
    </row>
    <row r="630" ht="18.0" customHeight="1">
      <c r="A630" s="1079"/>
      <c r="B630" s="1079"/>
      <c r="C630" s="1055"/>
      <c r="D630" s="1055"/>
      <c r="E630" s="1082"/>
      <c r="F630" s="1082"/>
      <c r="G630" s="1081"/>
      <c r="H630" s="1049"/>
      <c r="I630" s="1050" t="str">
        <f t="shared" si="27"/>
        <v/>
      </c>
      <c r="J630" s="1051"/>
      <c r="K630" s="1049"/>
      <c r="L630" s="1050" t="str">
        <f t="shared" si="28"/>
        <v/>
      </c>
      <c r="M630" s="1063"/>
      <c r="N630" s="1049"/>
      <c r="O630" s="1083" t="str">
        <f t="shared" si="24"/>
        <v/>
      </c>
      <c r="P630" s="1069"/>
      <c r="Q630" s="1050" t="str">
        <f t="shared" si="29"/>
        <v/>
      </c>
      <c r="R630" s="1060"/>
      <c r="S630" s="1055"/>
      <c r="T630" s="1055"/>
      <c r="U630" s="1055"/>
      <c r="V630" s="1055"/>
      <c r="W630" s="1055"/>
      <c r="X630" s="1055"/>
      <c r="Y630" s="1074"/>
      <c r="Z630" s="1057"/>
      <c r="AA630" s="1055"/>
      <c r="AB630" s="1055"/>
      <c r="AC630" s="1057"/>
      <c r="AD630" s="1057"/>
      <c r="AE630" s="1055"/>
      <c r="AF630" s="1055"/>
      <c r="AG630" s="1055"/>
      <c r="AH630" s="1055"/>
      <c r="AI630" s="1055"/>
      <c r="AJ630" s="1055"/>
      <c r="AK630" s="1055"/>
      <c r="AL630" s="1055"/>
      <c r="AM630" s="1055"/>
      <c r="AN630" s="1055"/>
      <c r="AO630" s="1055"/>
      <c r="AP630" s="1055"/>
      <c r="AQ630" s="1055"/>
      <c r="AR630" s="1055"/>
      <c r="AS630" s="1055"/>
      <c r="AT630" s="1055"/>
    </row>
    <row r="631" ht="18.0" customHeight="1">
      <c r="A631" s="1079"/>
      <c r="B631" s="1079"/>
      <c r="C631" s="1055"/>
      <c r="D631" s="1055"/>
      <c r="E631" s="1082"/>
      <c r="F631" s="1082"/>
      <c r="G631" s="1081"/>
      <c r="H631" s="1049"/>
      <c r="I631" s="1050" t="str">
        <f t="shared" si="27"/>
        <v/>
      </c>
      <c r="J631" s="1051"/>
      <c r="K631" s="1049"/>
      <c r="L631" s="1050" t="str">
        <f t="shared" si="28"/>
        <v/>
      </c>
      <c r="M631" s="1063"/>
      <c r="N631" s="1049"/>
      <c r="O631" s="1083" t="str">
        <f t="shared" si="24"/>
        <v/>
      </c>
      <c r="P631" s="1069"/>
      <c r="Q631" s="1050" t="str">
        <f t="shared" si="29"/>
        <v/>
      </c>
      <c r="R631" s="1060"/>
      <c r="S631" s="1055"/>
      <c r="T631" s="1055"/>
      <c r="U631" s="1055"/>
      <c r="V631" s="1055"/>
      <c r="W631" s="1055"/>
      <c r="X631" s="1055"/>
      <c r="Y631" s="1074"/>
      <c r="Z631" s="1057"/>
      <c r="AA631" s="1055"/>
      <c r="AB631" s="1055"/>
      <c r="AC631" s="1057"/>
      <c r="AD631" s="1057"/>
      <c r="AE631" s="1055"/>
      <c r="AF631" s="1055"/>
      <c r="AG631" s="1055"/>
      <c r="AH631" s="1055"/>
      <c r="AI631" s="1055"/>
      <c r="AJ631" s="1055"/>
      <c r="AK631" s="1055"/>
      <c r="AL631" s="1055"/>
      <c r="AM631" s="1055"/>
      <c r="AN631" s="1055"/>
      <c r="AO631" s="1055"/>
      <c r="AP631" s="1055"/>
      <c r="AQ631" s="1055"/>
      <c r="AR631" s="1055"/>
      <c r="AS631" s="1055"/>
      <c r="AT631" s="1055"/>
    </row>
    <row r="632" ht="18.0" customHeight="1">
      <c r="A632" s="1079"/>
      <c r="B632" s="1079"/>
      <c r="C632" s="1055"/>
      <c r="D632" s="1055"/>
      <c r="E632" s="1082"/>
      <c r="F632" s="1082"/>
      <c r="G632" s="1081"/>
      <c r="H632" s="1049"/>
      <c r="I632" s="1050" t="str">
        <f t="shared" si="27"/>
        <v/>
      </c>
      <c r="J632" s="1051"/>
      <c r="K632" s="1049"/>
      <c r="L632" s="1050" t="str">
        <f t="shared" si="28"/>
        <v/>
      </c>
      <c r="M632" s="1063"/>
      <c r="N632" s="1049"/>
      <c r="O632" s="1083" t="str">
        <f t="shared" si="24"/>
        <v/>
      </c>
      <c r="P632" s="1069"/>
      <c r="Q632" s="1050" t="str">
        <f t="shared" si="29"/>
        <v/>
      </c>
      <c r="R632" s="1060"/>
      <c r="S632" s="1055"/>
      <c r="T632" s="1055"/>
      <c r="U632" s="1055"/>
      <c r="V632" s="1055"/>
      <c r="W632" s="1055"/>
      <c r="X632" s="1055"/>
      <c r="Y632" s="1074"/>
      <c r="Z632" s="1057"/>
      <c r="AA632" s="1055"/>
      <c r="AB632" s="1055"/>
      <c r="AC632" s="1057"/>
      <c r="AD632" s="1057"/>
      <c r="AE632" s="1055"/>
      <c r="AF632" s="1055"/>
      <c r="AG632" s="1055"/>
      <c r="AH632" s="1055"/>
      <c r="AI632" s="1055"/>
      <c r="AJ632" s="1055"/>
      <c r="AK632" s="1055"/>
      <c r="AL632" s="1055"/>
      <c r="AM632" s="1055"/>
      <c r="AN632" s="1055"/>
      <c r="AO632" s="1055"/>
      <c r="AP632" s="1055"/>
      <c r="AQ632" s="1055"/>
      <c r="AR632" s="1055"/>
      <c r="AS632" s="1055"/>
      <c r="AT632" s="1055"/>
    </row>
    <row r="633" ht="18.0" customHeight="1">
      <c r="A633" s="1079"/>
      <c r="B633" s="1079"/>
      <c r="C633" s="1055"/>
      <c r="D633" s="1055"/>
      <c r="E633" s="1082"/>
      <c r="F633" s="1082"/>
      <c r="G633" s="1081"/>
      <c r="H633" s="1049"/>
      <c r="I633" s="1050" t="str">
        <f t="shared" si="27"/>
        <v/>
      </c>
      <c r="J633" s="1051"/>
      <c r="K633" s="1049"/>
      <c r="L633" s="1050" t="str">
        <f t="shared" si="28"/>
        <v/>
      </c>
      <c r="M633" s="1063"/>
      <c r="N633" s="1049"/>
      <c r="O633" s="1083" t="str">
        <f t="shared" si="24"/>
        <v/>
      </c>
      <c r="P633" s="1069"/>
      <c r="Q633" s="1050" t="str">
        <f t="shared" si="29"/>
        <v/>
      </c>
      <c r="R633" s="1060"/>
      <c r="S633" s="1055"/>
      <c r="T633" s="1055"/>
      <c r="U633" s="1055"/>
      <c r="V633" s="1055"/>
      <c r="W633" s="1055"/>
      <c r="X633" s="1055"/>
      <c r="Y633" s="1074"/>
      <c r="Z633" s="1057"/>
      <c r="AA633" s="1055"/>
      <c r="AB633" s="1055"/>
      <c r="AC633" s="1057"/>
      <c r="AD633" s="1057"/>
      <c r="AE633" s="1055"/>
      <c r="AF633" s="1055"/>
      <c r="AG633" s="1055"/>
      <c r="AH633" s="1055"/>
      <c r="AI633" s="1055"/>
      <c r="AJ633" s="1055"/>
      <c r="AK633" s="1055"/>
      <c r="AL633" s="1055"/>
      <c r="AM633" s="1055"/>
      <c r="AN633" s="1055"/>
      <c r="AO633" s="1055"/>
      <c r="AP633" s="1055"/>
      <c r="AQ633" s="1055"/>
      <c r="AR633" s="1055"/>
      <c r="AS633" s="1055"/>
      <c r="AT633" s="1055"/>
    </row>
    <row r="634" ht="18.0" customHeight="1">
      <c r="A634" s="1079"/>
      <c r="B634" s="1079"/>
      <c r="C634" s="1055"/>
      <c r="D634" s="1055"/>
      <c r="E634" s="1082"/>
      <c r="F634" s="1082"/>
      <c r="G634" s="1081"/>
      <c r="H634" s="1049"/>
      <c r="I634" s="1050" t="str">
        <f t="shared" si="27"/>
        <v/>
      </c>
      <c r="J634" s="1051"/>
      <c r="K634" s="1049"/>
      <c r="L634" s="1050" t="str">
        <f t="shared" si="28"/>
        <v/>
      </c>
      <c r="M634" s="1063"/>
      <c r="N634" s="1049"/>
      <c r="O634" s="1083" t="str">
        <f t="shared" si="24"/>
        <v/>
      </c>
      <c r="P634" s="1069"/>
      <c r="Q634" s="1050" t="str">
        <f t="shared" si="29"/>
        <v/>
      </c>
      <c r="R634" s="1060"/>
      <c r="S634" s="1055"/>
      <c r="T634" s="1055"/>
      <c r="U634" s="1055"/>
      <c r="V634" s="1055"/>
      <c r="W634" s="1055"/>
      <c r="X634" s="1055"/>
      <c r="Y634" s="1074"/>
      <c r="Z634" s="1057"/>
      <c r="AA634" s="1055"/>
      <c r="AB634" s="1055"/>
      <c r="AC634" s="1057"/>
      <c r="AD634" s="1057"/>
      <c r="AE634" s="1055"/>
      <c r="AF634" s="1055"/>
      <c r="AG634" s="1055"/>
      <c r="AH634" s="1055"/>
      <c r="AI634" s="1055"/>
      <c r="AJ634" s="1055"/>
      <c r="AK634" s="1055"/>
      <c r="AL634" s="1055"/>
      <c r="AM634" s="1055"/>
      <c r="AN634" s="1055"/>
      <c r="AO634" s="1055"/>
      <c r="AP634" s="1055"/>
      <c r="AQ634" s="1055"/>
      <c r="AR634" s="1055"/>
      <c r="AS634" s="1055"/>
      <c r="AT634" s="1055"/>
    </row>
    <row r="635" ht="18.0" customHeight="1">
      <c r="A635" s="1079"/>
      <c r="B635" s="1079"/>
      <c r="C635" s="1055"/>
      <c r="D635" s="1055"/>
      <c r="E635" s="1082"/>
      <c r="F635" s="1082"/>
      <c r="G635" s="1081"/>
      <c r="H635" s="1049"/>
      <c r="I635" s="1050" t="str">
        <f t="shared" si="27"/>
        <v/>
      </c>
      <c r="J635" s="1051"/>
      <c r="K635" s="1049"/>
      <c r="L635" s="1050" t="str">
        <f t="shared" si="28"/>
        <v/>
      </c>
      <c r="M635" s="1063"/>
      <c r="N635" s="1049"/>
      <c r="O635" s="1083" t="str">
        <f t="shared" si="24"/>
        <v/>
      </c>
      <c r="P635" s="1069"/>
      <c r="Q635" s="1050" t="str">
        <f t="shared" si="29"/>
        <v/>
      </c>
      <c r="R635" s="1060"/>
      <c r="S635" s="1055"/>
      <c r="T635" s="1055"/>
      <c r="U635" s="1055"/>
      <c r="V635" s="1055"/>
      <c r="W635" s="1055"/>
      <c r="X635" s="1055"/>
      <c r="Y635" s="1074"/>
      <c r="Z635" s="1057"/>
      <c r="AA635" s="1055"/>
      <c r="AB635" s="1055"/>
      <c r="AC635" s="1057"/>
      <c r="AD635" s="1057"/>
      <c r="AE635" s="1055"/>
      <c r="AF635" s="1055"/>
      <c r="AG635" s="1055"/>
      <c r="AH635" s="1055"/>
      <c r="AI635" s="1055"/>
      <c r="AJ635" s="1055"/>
      <c r="AK635" s="1055"/>
      <c r="AL635" s="1055"/>
      <c r="AM635" s="1055"/>
      <c r="AN635" s="1055"/>
      <c r="AO635" s="1055"/>
      <c r="AP635" s="1055"/>
      <c r="AQ635" s="1055"/>
      <c r="AR635" s="1055"/>
      <c r="AS635" s="1055"/>
      <c r="AT635" s="1055"/>
    </row>
    <row r="636" ht="18.0" customHeight="1">
      <c r="A636" s="1079"/>
      <c r="B636" s="1079"/>
      <c r="C636" s="1055"/>
      <c r="D636" s="1055"/>
      <c r="E636" s="1082"/>
      <c r="F636" s="1082"/>
      <c r="G636" s="1081"/>
      <c r="H636" s="1049"/>
      <c r="I636" s="1050" t="str">
        <f t="shared" si="27"/>
        <v/>
      </c>
      <c r="J636" s="1051"/>
      <c r="K636" s="1049"/>
      <c r="L636" s="1050" t="str">
        <f t="shared" si="28"/>
        <v/>
      </c>
      <c r="M636" s="1063"/>
      <c r="N636" s="1049"/>
      <c r="O636" s="1083" t="str">
        <f t="shared" si="24"/>
        <v/>
      </c>
      <c r="P636" s="1069"/>
      <c r="Q636" s="1050" t="str">
        <f t="shared" si="29"/>
        <v/>
      </c>
      <c r="R636" s="1060"/>
      <c r="S636" s="1055"/>
      <c r="T636" s="1055"/>
      <c r="U636" s="1055"/>
      <c r="V636" s="1055"/>
      <c r="W636" s="1055"/>
      <c r="X636" s="1055"/>
      <c r="Y636" s="1074"/>
      <c r="Z636" s="1057"/>
      <c r="AA636" s="1055"/>
      <c r="AB636" s="1055"/>
      <c r="AC636" s="1057"/>
      <c r="AD636" s="1057"/>
      <c r="AE636" s="1055"/>
      <c r="AF636" s="1055"/>
      <c r="AG636" s="1055"/>
      <c r="AH636" s="1055"/>
      <c r="AI636" s="1055"/>
      <c r="AJ636" s="1055"/>
      <c r="AK636" s="1055"/>
      <c r="AL636" s="1055"/>
      <c r="AM636" s="1055"/>
      <c r="AN636" s="1055"/>
      <c r="AO636" s="1055"/>
      <c r="AP636" s="1055"/>
      <c r="AQ636" s="1055"/>
      <c r="AR636" s="1055"/>
      <c r="AS636" s="1055"/>
      <c r="AT636" s="1055"/>
    </row>
    <row r="637" ht="18.0" customHeight="1">
      <c r="A637" s="1079"/>
      <c r="B637" s="1079"/>
      <c r="C637" s="1055"/>
      <c r="D637" s="1055"/>
      <c r="E637" s="1082"/>
      <c r="F637" s="1082"/>
      <c r="G637" s="1081"/>
      <c r="H637" s="1049"/>
      <c r="I637" s="1050" t="str">
        <f t="shared" si="27"/>
        <v/>
      </c>
      <c r="J637" s="1051"/>
      <c r="K637" s="1049"/>
      <c r="L637" s="1050" t="str">
        <f t="shared" si="28"/>
        <v/>
      </c>
      <c r="M637" s="1063"/>
      <c r="N637" s="1049"/>
      <c r="O637" s="1083" t="str">
        <f t="shared" si="24"/>
        <v/>
      </c>
      <c r="P637" s="1069"/>
      <c r="Q637" s="1050" t="str">
        <f t="shared" si="29"/>
        <v/>
      </c>
      <c r="R637" s="1060"/>
      <c r="S637" s="1055"/>
      <c r="T637" s="1055"/>
      <c r="U637" s="1055"/>
      <c r="V637" s="1055"/>
      <c r="W637" s="1055"/>
      <c r="X637" s="1055"/>
      <c r="Y637" s="1074"/>
      <c r="Z637" s="1057"/>
      <c r="AA637" s="1055"/>
      <c r="AB637" s="1055"/>
      <c r="AC637" s="1057"/>
      <c r="AD637" s="1057"/>
      <c r="AE637" s="1055"/>
      <c r="AF637" s="1055"/>
      <c r="AG637" s="1055"/>
      <c r="AH637" s="1055"/>
      <c r="AI637" s="1055"/>
      <c r="AJ637" s="1055"/>
      <c r="AK637" s="1055"/>
      <c r="AL637" s="1055"/>
      <c r="AM637" s="1055"/>
      <c r="AN637" s="1055"/>
      <c r="AO637" s="1055"/>
      <c r="AP637" s="1055"/>
      <c r="AQ637" s="1055"/>
      <c r="AR637" s="1055"/>
      <c r="AS637" s="1055"/>
      <c r="AT637" s="1055"/>
    </row>
    <row r="638" ht="18.0" customHeight="1">
      <c r="A638" s="1079"/>
      <c r="B638" s="1079"/>
      <c r="C638" s="1055"/>
      <c r="D638" s="1055"/>
      <c r="E638" s="1082"/>
      <c r="F638" s="1082"/>
      <c r="G638" s="1081"/>
      <c r="H638" s="1049"/>
      <c r="I638" s="1050" t="str">
        <f t="shared" si="27"/>
        <v/>
      </c>
      <c r="J638" s="1051"/>
      <c r="K638" s="1049"/>
      <c r="L638" s="1050" t="str">
        <f t="shared" si="28"/>
        <v/>
      </c>
      <c r="M638" s="1063"/>
      <c r="N638" s="1049"/>
      <c r="O638" s="1083" t="str">
        <f t="shared" si="24"/>
        <v/>
      </c>
      <c r="P638" s="1069"/>
      <c r="Q638" s="1050" t="str">
        <f t="shared" si="29"/>
        <v/>
      </c>
      <c r="R638" s="1060"/>
      <c r="S638" s="1055"/>
      <c r="T638" s="1055"/>
      <c r="U638" s="1055"/>
      <c r="V638" s="1055"/>
      <c r="W638" s="1055"/>
      <c r="X638" s="1055"/>
      <c r="Y638" s="1074"/>
      <c r="Z638" s="1057"/>
      <c r="AA638" s="1055"/>
      <c r="AB638" s="1055"/>
      <c r="AC638" s="1057"/>
      <c r="AD638" s="1057"/>
      <c r="AE638" s="1055"/>
      <c r="AF638" s="1055"/>
      <c r="AG638" s="1055"/>
      <c r="AH638" s="1055"/>
      <c r="AI638" s="1055"/>
      <c r="AJ638" s="1055"/>
      <c r="AK638" s="1055"/>
      <c r="AL638" s="1055"/>
      <c r="AM638" s="1055"/>
      <c r="AN638" s="1055"/>
      <c r="AO638" s="1055"/>
      <c r="AP638" s="1055"/>
      <c r="AQ638" s="1055"/>
      <c r="AR638" s="1055"/>
      <c r="AS638" s="1055"/>
      <c r="AT638" s="1055"/>
    </row>
    <row r="639" ht="18.0" customHeight="1">
      <c r="A639" s="1079"/>
      <c r="B639" s="1079"/>
      <c r="C639" s="1055"/>
      <c r="D639" s="1055"/>
      <c r="E639" s="1082"/>
      <c r="F639" s="1082"/>
      <c r="G639" s="1081"/>
      <c r="H639" s="1049"/>
      <c r="I639" s="1050" t="str">
        <f t="shared" si="27"/>
        <v/>
      </c>
      <c r="J639" s="1051"/>
      <c r="K639" s="1049"/>
      <c r="L639" s="1050" t="str">
        <f t="shared" si="28"/>
        <v/>
      </c>
      <c r="M639" s="1063"/>
      <c r="N639" s="1049"/>
      <c r="O639" s="1083" t="str">
        <f t="shared" si="24"/>
        <v/>
      </c>
      <c r="P639" s="1069"/>
      <c r="Q639" s="1050" t="str">
        <f t="shared" si="29"/>
        <v/>
      </c>
      <c r="R639" s="1060"/>
      <c r="S639" s="1055"/>
      <c r="T639" s="1055"/>
      <c r="U639" s="1055"/>
      <c r="V639" s="1055"/>
      <c r="W639" s="1055"/>
      <c r="X639" s="1055"/>
      <c r="Y639" s="1074"/>
      <c r="Z639" s="1057"/>
      <c r="AA639" s="1055"/>
      <c r="AB639" s="1055"/>
      <c r="AC639" s="1057"/>
      <c r="AD639" s="1057"/>
      <c r="AE639" s="1055"/>
      <c r="AF639" s="1055"/>
      <c r="AG639" s="1055"/>
      <c r="AH639" s="1055"/>
      <c r="AI639" s="1055"/>
      <c r="AJ639" s="1055"/>
      <c r="AK639" s="1055"/>
      <c r="AL639" s="1055"/>
      <c r="AM639" s="1055"/>
      <c r="AN639" s="1055"/>
      <c r="AO639" s="1055"/>
      <c r="AP639" s="1055"/>
      <c r="AQ639" s="1055"/>
      <c r="AR639" s="1055"/>
      <c r="AS639" s="1055"/>
      <c r="AT639" s="1055"/>
    </row>
    <row r="640" ht="18.0" customHeight="1">
      <c r="A640" s="1079"/>
      <c r="B640" s="1079"/>
      <c r="C640" s="1055"/>
      <c r="D640" s="1055"/>
      <c r="E640" s="1082"/>
      <c r="F640" s="1082"/>
      <c r="G640" s="1081"/>
      <c r="H640" s="1049"/>
      <c r="I640" s="1050" t="str">
        <f t="shared" si="27"/>
        <v/>
      </c>
      <c r="J640" s="1051"/>
      <c r="K640" s="1049"/>
      <c r="L640" s="1050" t="str">
        <f t="shared" si="28"/>
        <v/>
      </c>
      <c r="M640" s="1063"/>
      <c r="N640" s="1049"/>
      <c r="O640" s="1083" t="str">
        <f t="shared" si="24"/>
        <v/>
      </c>
      <c r="P640" s="1069"/>
      <c r="Q640" s="1050" t="str">
        <f t="shared" si="29"/>
        <v/>
      </c>
      <c r="R640" s="1060"/>
      <c r="S640" s="1055"/>
      <c r="T640" s="1055"/>
      <c r="U640" s="1055"/>
      <c r="V640" s="1055"/>
      <c r="W640" s="1055"/>
      <c r="X640" s="1055"/>
      <c r="Y640" s="1074"/>
      <c r="Z640" s="1057"/>
      <c r="AA640" s="1055"/>
      <c r="AB640" s="1055"/>
      <c r="AC640" s="1057"/>
      <c r="AD640" s="1057"/>
      <c r="AE640" s="1055"/>
      <c r="AF640" s="1055"/>
      <c r="AG640" s="1055"/>
      <c r="AH640" s="1055"/>
      <c r="AI640" s="1055"/>
      <c r="AJ640" s="1055"/>
      <c r="AK640" s="1055"/>
      <c r="AL640" s="1055"/>
      <c r="AM640" s="1055"/>
      <c r="AN640" s="1055"/>
      <c r="AO640" s="1055"/>
      <c r="AP640" s="1055"/>
      <c r="AQ640" s="1055"/>
      <c r="AR640" s="1055"/>
      <c r="AS640" s="1055"/>
      <c r="AT640" s="1055"/>
    </row>
    <row r="641" ht="18.0" customHeight="1">
      <c r="A641" s="1079"/>
      <c r="B641" s="1079"/>
      <c r="C641" s="1055"/>
      <c r="D641" s="1055"/>
      <c r="E641" s="1082"/>
      <c r="F641" s="1082"/>
      <c r="G641" s="1081"/>
      <c r="H641" s="1049"/>
      <c r="I641" s="1050" t="str">
        <f t="shared" si="27"/>
        <v/>
      </c>
      <c r="J641" s="1051"/>
      <c r="K641" s="1049"/>
      <c r="L641" s="1050" t="str">
        <f t="shared" si="28"/>
        <v/>
      </c>
      <c r="M641" s="1063"/>
      <c r="N641" s="1049"/>
      <c r="O641" s="1083" t="str">
        <f t="shared" si="24"/>
        <v/>
      </c>
      <c r="P641" s="1069"/>
      <c r="Q641" s="1050" t="str">
        <f t="shared" si="29"/>
        <v/>
      </c>
      <c r="R641" s="1060"/>
      <c r="S641" s="1055"/>
      <c r="T641" s="1055"/>
      <c r="U641" s="1055"/>
      <c r="V641" s="1055"/>
      <c r="W641" s="1055"/>
      <c r="X641" s="1055"/>
      <c r="Y641" s="1074"/>
      <c r="Z641" s="1057"/>
      <c r="AA641" s="1055"/>
      <c r="AB641" s="1055"/>
      <c r="AC641" s="1057"/>
      <c r="AD641" s="1057"/>
      <c r="AE641" s="1055"/>
      <c r="AF641" s="1055"/>
      <c r="AG641" s="1055"/>
      <c r="AH641" s="1055"/>
      <c r="AI641" s="1055"/>
      <c r="AJ641" s="1055"/>
      <c r="AK641" s="1055"/>
      <c r="AL641" s="1055"/>
      <c r="AM641" s="1055"/>
      <c r="AN641" s="1055"/>
      <c r="AO641" s="1055"/>
      <c r="AP641" s="1055"/>
      <c r="AQ641" s="1055"/>
      <c r="AR641" s="1055"/>
      <c r="AS641" s="1055"/>
      <c r="AT641" s="1055"/>
    </row>
    <row r="642" ht="18.0" customHeight="1">
      <c r="A642" s="1079"/>
      <c r="B642" s="1079"/>
      <c r="C642" s="1055"/>
      <c r="D642" s="1055"/>
      <c r="E642" s="1082"/>
      <c r="F642" s="1082"/>
      <c r="G642" s="1081"/>
      <c r="H642" s="1049"/>
      <c r="I642" s="1050" t="str">
        <f t="shared" si="27"/>
        <v/>
      </c>
      <c r="J642" s="1051"/>
      <c r="K642" s="1049"/>
      <c r="L642" s="1050" t="str">
        <f t="shared" si="28"/>
        <v/>
      </c>
      <c r="M642" s="1063"/>
      <c r="N642" s="1049"/>
      <c r="O642" s="1083" t="str">
        <f t="shared" si="24"/>
        <v/>
      </c>
      <c r="P642" s="1069"/>
      <c r="Q642" s="1050" t="str">
        <f t="shared" si="29"/>
        <v/>
      </c>
      <c r="R642" s="1060"/>
      <c r="S642" s="1055"/>
      <c r="T642" s="1055"/>
      <c r="U642" s="1055"/>
      <c r="V642" s="1055"/>
      <c r="W642" s="1055"/>
      <c r="X642" s="1055"/>
      <c r="Y642" s="1074"/>
      <c r="Z642" s="1057"/>
      <c r="AA642" s="1055"/>
      <c r="AB642" s="1055"/>
      <c r="AC642" s="1057"/>
      <c r="AD642" s="1057"/>
      <c r="AE642" s="1055"/>
      <c r="AF642" s="1055"/>
      <c r="AG642" s="1055"/>
      <c r="AH642" s="1055"/>
      <c r="AI642" s="1055"/>
      <c r="AJ642" s="1055"/>
      <c r="AK642" s="1055"/>
      <c r="AL642" s="1055"/>
      <c r="AM642" s="1055"/>
      <c r="AN642" s="1055"/>
      <c r="AO642" s="1055"/>
      <c r="AP642" s="1055"/>
      <c r="AQ642" s="1055"/>
      <c r="AR642" s="1055"/>
      <c r="AS642" s="1055"/>
      <c r="AT642" s="1055"/>
    </row>
    <row r="643" ht="18.0" customHeight="1">
      <c r="A643" s="1079"/>
      <c r="B643" s="1079"/>
      <c r="C643" s="1055"/>
      <c r="D643" s="1055"/>
      <c r="E643" s="1082"/>
      <c r="F643" s="1082"/>
      <c r="G643" s="1081"/>
      <c r="H643" s="1049"/>
      <c r="I643" s="1050" t="str">
        <f t="shared" si="27"/>
        <v/>
      </c>
      <c r="J643" s="1051"/>
      <c r="K643" s="1049"/>
      <c r="L643" s="1050" t="str">
        <f t="shared" si="28"/>
        <v/>
      </c>
      <c r="M643" s="1063"/>
      <c r="N643" s="1049"/>
      <c r="O643" s="1083" t="str">
        <f t="shared" si="24"/>
        <v/>
      </c>
      <c r="P643" s="1069"/>
      <c r="Q643" s="1050" t="str">
        <f t="shared" si="29"/>
        <v/>
      </c>
      <c r="R643" s="1060"/>
      <c r="S643" s="1055"/>
      <c r="T643" s="1055"/>
      <c r="U643" s="1055"/>
      <c r="V643" s="1055"/>
      <c r="W643" s="1055"/>
      <c r="X643" s="1055"/>
      <c r="Y643" s="1074"/>
      <c r="Z643" s="1057"/>
      <c r="AA643" s="1055"/>
      <c r="AB643" s="1055"/>
      <c r="AC643" s="1057"/>
      <c r="AD643" s="1057"/>
      <c r="AE643" s="1055"/>
      <c r="AF643" s="1055"/>
      <c r="AG643" s="1055"/>
      <c r="AH643" s="1055"/>
      <c r="AI643" s="1055"/>
      <c r="AJ643" s="1055"/>
      <c r="AK643" s="1055"/>
      <c r="AL643" s="1055"/>
      <c r="AM643" s="1055"/>
      <c r="AN643" s="1055"/>
      <c r="AO643" s="1055"/>
      <c r="AP643" s="1055"/>
      <c r="AQ643" s="1055"/>
      <c r="AR643" s="1055"/>
      <c r="AS643" s="1055"/>
      <c r="AT643" s="1055"/>
    </row>
    <row r="644" ht="18.0" customHeight="1">
      <c r="A644" s="1079"/>
      <c r="B644" s="1079"/>
      <c r="C644" s="1055"/>
      <c r="D644" s="1055"/>
      <c r="E644" s="1082"/>
      <c r="F644" s="1082"/>
      <c r="G644" s="1081"/>
      <c r="H644" s="1049"/>
      <c r="I644" s="1050" t="str">
        <f t="shared" si="27"/>
        <v/>
      </c>
      <c r="J644" s="1051"/>
      <c r="K644" s="1049"/>
      <c r="L644" s="1050" t="str">
        <f t="shared" si="28"/>
        <v/>
      </c>
      <c r="M644" s="1063"/>
      <c r="N644" s="1049"/>
      <c r="O644" s="1083" t="str">
        <f t="shared" si="24"/>
        <v/>
      </c>
      <c r="P644" s="1069"/>
      <c r="Q644" s="1050" t="str">
        <f t="shared" si="29"/>
        <v/>
      </c>
      <c r="R644" s="1060"/>
      <c r="S644" s="1055"/>
      <c r="T644" s="1055"/>
      <c r="U644" s="1055"/>
      <c r="V644" s="1055"/>
      <c r="W644" s="1055"/>
      <c r="X644" s="1055"/>
      <c r="Y644" s="1074"/>
      <c r="Z644" s="1057"/>
      <c r="AA644" s="1055"/>
      <c r="AB644" s="1055"/>
      <c r="AC644" s="1057"/>
      <c r="AD644" s="1057"/>
      <c r="AE644" s="1055"/>
      <c r="AF644" s="1055"/>
      <c r="AG644" s="1055"/>
      <c r="AH644" s="1055"/>
      <c r="AI644" s="1055"/>
      <c r="AJ644" s="1055"/>
      <c r="AK644" s="1055"/>
      <c r="AL644" s="1055"/>
      <c r="AM644" s="1055"/>
      <c r="AN644" s="1055"/>
      <c r="AO644" s="1055"/>
      <c r="AP644" s="1055"/>
      <c r="AQ644" s="1055"/>
      <c r="AR644" s="1055"/>
      <c r="AS644" s="1055"/>
      <c r="AT644" s="1055"/>
    </row>
    <row r="645" ht="18.0" customHeight="1">
      <c r="A645" s="1079"/>
      <c r="B645" s="1079"/>
      <c r="C645" s="1055"/>
      <c r="D645" s="1055"/>
      <c r="E645" s="1082"/>
      <c r="F645" s="1082"/>
      <c r="G645" s="1081"/>
      <c r="H645" s="1049"/>
      <c r="I645" s="1050" t="str">
        <f t="shared" si="27"/>
        <v/>
      </c>
      <c r="J645" s="1051"/>
      <c r="K645" s="1049"/>
      <c r="L645" s="1050" t="str">
        <f t="shared" si="28"/>
        <v/>
      </c>
      <c r="M645" s="1063"/>
      <c r="N645" s="1049"/>
      <c r="O645" s="1083" t="str">
        <f t="shared" si="24"/>
        <v/>
      </c>
      <c r="P645" s="1069"/>
      <c r="Q645" s="1050" t="str">
        <f t="shared" si="29"/>
        <v/>
      </c>
      <c r="R645" s="1060"/>
      <c r="S645" s="1055"/>
      <c r="T645" s="1055"/>
      <c r="U645" s="1055"/>
      <c r="V645" s="1055"/>
      <c r="W645" s="1055"/>
      <c r="X645" s="1055"/>
      <c r="Y645" s="1074"/>
      <c r="Z645" s="1057"/>
      <c r="AA645" s="1055"/>
      <c r="AB645" s="1055"/>
      <c r="AC645" s="1057"/>
      <c r="AD645" s="1057"/>
      <c r="AE645" s="1055"/>
      <c r="AF645" s="1055"/>
      <c r="AG645" s="1055"/>
      <c r="AH645" s="1055"/>
      <c r="AI645" s="1055"/>
      <c r="AJ645" s="1055"/>
      <c r="AK645" s="1055"/>
      <c r="AL645" s="1055"/>
      <c r="AM645" s="1055"/>
      <c r="AN645" s="1055"/>
      <c r="AO645" s="1055"/>
      <c r="AP645" s="1055"/>
      <c r="AQ645" s="1055"/>
      <c r="AR645" s="1055"/>
      <c r="AS645" s="1055"/>
      <c r="AT645" s="1055"/>
    </row>
    <row r="646" ht="18.0" customHeight="1">
      <c r="A646" s="1079"/>
      <c r="B646" s="1079"/>
      <c r="C646" s="1055"/>
      <c r="D646" s="1055"/>
      <c r="E646" s="1082"/>
      <c r="F646" s="1082"/>
      <c r="G646" s="1081"/>
      <c r="H646" s="1049"/>
      <c r="I646" s="1050" t="str">
        <f t="shared" si="27"/>
        <v/>
      </c>
      <c r="J646" s="1051"/>
      <c r="K646" s="1049"/>
      <c r="L646" s="1050" t="str">
        <f t="shared" si="28"/>
        <v/>
      </c>
      <c r="M646" s="1063"/>
      <c r="N646" s="1049"/>
      <c r="O646" s="1083" t="str">
        <f t="shared" si="24"/>
        <v/>
      </c>
      <c r="P646" s="1069"/>
      <c r="Q646" s="1050" t="str">
        <f t="shared" si="29"/>
        <v/>
      </c>
      <c r="R646" s="1060"/>
      <c r="S646" s="1055"/>
      <c r="T646" s="1055"/>
      <c r="U646" s="1055"/>
      <c r="V646" s="1055"/>
      <c r="W646" s="1055"/>
      <c r="X646" s="1055"/>
      <c r="Y646" s="1074"/>
      <c r="Z646" s="1057"/>
      <c r="AA646" s="1055"/>
      <c r="AB646" s="1055"/>
      <c r="AC646" s="1057"/>
      <c r="AD646" s="1057"/>
      <c r="AE646" s="1055"/>
      <c r="AF646" s="1055"/>
      <c r="AG646" s="1055"/>
      <c r="AH646" s="1055"/>
      <c r="AI646" s="1055"/>
      <c r="AJ646" s="1055"/>
      <c r="AK646" s="1055"/>
      <c r="AL646" s="1055"/>
      <c r="AM646" s="1055"/>
      <c r="AN646" s="1055"/>
      <c r="AO646" s="1055"/>
      <c r="AP646" s="1055"/>
      <c r="AQ646" s="1055"/>
      <c r="AR646" s="1055"/>
      <c r="AS646" s="1055"/>
      <c r="AT646" s="1055"/>
    </row>
    <row r="647" ht="18.0" customHeight="1">
      <c r="A647" s="1079"/>
      <c r="B647" s="1079"/>
      <c r="C647" s="1055"/>
      <c r="D647" s="1055"/>
      <c r="E647" s="1082"/>
      <c r="F647" s="1082"/>
      <c r="G647" s="1081"/>
      <c r="H647" s="1049"/>
      <c r="I647" s="1050" t="str">
        <f t="shared" si="27"/>
        <v/>
      </c>
      <c r="J647" s="1051"/>
      <c r="K647" s="1049"/>
      <c r="L647" s="1050" t="str">
        <f t="shared" si="28"/>
        <v/>
      </c>
      <c r="M647" s="1063"/>
      <c r="N647" s="1049"/>
      <c r="O647" s="1083" t="str">
        <f t="shared" si="24"/>
        <v/>
      </c>
      <c r="P647" s="1069"/>
      <c r="Q647" s="1050" t="str">
        <f t="shared" si="29"/>
        <v/>
      </c>
      <c r="R647" s="1060"/>
      <c r="S647" s="1055"/>
      <c r="T647" s="1055"/>
      <c r="U647" s="1055"/>
      <c r="V647" s="1055"/>
      <c r="W647" s="1055"/>
      <c r="X647" s="1055"/>
      <c r="Y647" s="1074"/>
      <c r="Z647" s="1057"/>
      <c r="AA647" s="1055"/>
      <c r="AB647" s="1055"/>
      <c r="AC647" s="1057"/>
      <c r="AD647" s="1057"/>
      <c r="AE647" s="1055"/>
      <c r="AF647" s="1055"/>
      <c r="AG647" s="1055"/>
      <c r="AH647" s="1055"/>
      <c r="AI647" s="1055"/>
      <c r="AJ647" s="1055"/>
      <c r="AK647" s="1055"/>
      <c r="AL647" s="1055"/>
      <c r="AM647" s="1055"/>
      <c r="AN647" s="1055"/>
      <c r="AO647" s="1055"/>
      <c r="AP647" s="1055"/>
      <c r="AQ647" s="1055"/>
      <c r="AR647" s="1055"/>
      <c r="AS647" s="1055"/>
      <c r="AT647" s="1055"/>
    </row>
    <row r="648" ht="18.0" customHeight="1">
      <c r="A648" s="1079"/>
      <c r="B648" s="1079"/>
      <c r="C648" s="1055"/>
      <c r="D648" s="1055"/>
      <c r="E648" s="1082"/>
      <c r="F648" s="1082"/>
      <c r="G648" s="1081"/>
      <c r="H648" s="1049"/>
      <c r="I648" s="1050" t="str">
        <f t="shared" si="27"/>
        <v/>
      </c>
      <c r="J648" s="1051"/>
      <c r="K648" s="1049"/>
      <c r="L648" s="1050" t="str">
        <f t="shared" si="28"/>
        <v/>
      </c>
      <c r="M648" s="1063"/>
      <c r="N648" s="1049"/>
      <c r="O648" s="1083" t="str">
        <f t="shared" si="24"/>
        <v/>
      </c>
      <c r="P648" s="1069"/>
      <c r="Q648" s="1050" t="str">
        <f t="shared" si="29"/>
        <v/>
      </c>
      <c r="R648" s="1060"/>
      <c r="S648" s="1055"/>
      <c r="T648" s="1055"/>
      <c r="U648" s="1055"/>
      <c r="V648" s="1055"/>
      <c r="W648" s="1055"/>
      <c r="X648" s="1055"/>
      <c r="Y648" s="1074"/>
      <c r="Z648" s="1057"/>
      <c r="AA648" s="1055"/>
      <c r="AB648" s="1055"/>
      <c r="AC648" s="1057"/>
      <c r="AD648" s="1057"/>
      <c r="AE648" s="1055"/>
      <c r="AF648" s="1055"/>
      <c r="AG648" s="1055"/>
      <c r="AH648" s="1055"/>
      <c r="AI648" s="1055"/>
      <c r="AJ648" s="1055"/>
      <c r="AK648" s="1055"/>
      <c r="AL648" s="1055"/>
      <c r="AM648" s="1055"/>
      <c r="AN648" s="1055"/>
      <c r="AO648" s="1055"/>
      <c r="AP648" s="1055"/>
      <c r="AQ648" s="1055"/>
      <c r="AR648" s="1055"/>
      <c r="AS648" s="1055"/>
      <c r="AT648" s="1055"/>
    </row>
    <row r="649" ht="18.0" customHeight="1">
      <c r="A649" s="1079"/>
      <c r="B649" s="1079"/>
      <c r="C649" s="1055"/>
      <c r="D649" s="1055"/>
      <c r="E649" s="1082"/>
      <c r="F649" s="1082"/>
      <c r="G649" s="1081"/>
      <c r="H649" s="1049"/>
      <c r="I649" s="1050" t="str">
        <f t="shared" si="27"/>
        <v/>
      </c>
      <c r="J649" s="1051"/>
      <c r="K649" s="1049"/>
      <c r="L649" s="1050" t="str">
        <f t="shared" si="28"/>
        <v/>
      </c>
      <c r="M649" s="1063"/>
      <c r="N649" s="1049"/>
      <c r="O649" s="1083" t="str">
        <f t="shared" si="24"/>
        <v/>
      </c>
      <c r="P649" s="1069"/>
      <c r="Q649" s="1050" t="str">
        <f t="shared" si="29"/>
        <v/>
      </c>
      <c r="R649" s="1060"/>
      <c r="S649" s="1055"/>
      <c r="T649" s="1055"/>
      <c r="U649" s="1055"/>
      <c r="V649" s="1055"/>
      <c r="W649" s="1055"/>
      <c r="X649" s="1055"/>
      <c r="Y649" s="1074"/>
      <c r="Z649" s="1057"/>
      <c r="AA649" s="1055"/>
      <c r="AB649" s="1055"/>
      <c r="AC649" s="1057"/>
      <c r="AD649" s="1057"/>
      <c r="AE649" s="1055"/>
      <c r="AF649" s="1055"/>
      <c r="AG649" s="1055"/>
      <c r="AH649" s="1055"/>
      <c r="AI649" s="1055"/>
      <c r="AJ649" s="1055"/>
      <c r="AK649" s="1055"/>
      <c r="AL649" s="1055"/>
      <c r="AM649" s="1055"/>
      <c r="AN649" s="1055"/>
      <c r="AO649" s="1055"/>
      <c r="AP649" s="1055"/>
      <c r="AQ649" s="1055"/>
      <c r="AR649" s="1055"/>
      <c r="AS649" s="1055"/>
      <c r="AT649" s="1055"/>
    </row>
    <row r="650" ht="18.0" customHeight="1">
      <c r="A650" s="1079"/>
      <c r="B650" s="1079"/>
      <c r="C650" s="1055"/>
      <c r="D650" s="1055"/>
      <c r="E650" s="1082"/>
      <c r="F650" s="1082"/>
      <c r="G650" s="1081"/>
      <c r="H650" s="1049"/>
      <c r="I650" s="1050" t="str">
        <f t="shared" si="27"/>
        <v/>
      </c>
      <c r="J650" s="1051"/>
      <c r="K650" s="1049"/>
      <c r="L650" s="1050" t="str">
        <f t="shared" si="28"/>
        <v/>
      </c>
      <c r="M650" s="1063"/>
      <c r="N650" s="1049"/>
      <c r="O650" s="1083" t="str">
        <f t="shared" si="24"/>
        <v/>
      </c>
      <c r="P650" s="1069"/>
      <c r="Q650" s="1050" t="str">
        <f t="shared" si="29"/>
        <v/>
      </c>
      <c r="R650" s="1060"/>
      <c r="S650" s="1055"/>
      <c r="T650" s="1055"/>
      <c r="U650" s="1055"/>
      <c r="V650" s="1055"/>
      <c r="W650" s="1055"/>
      <c r="X650" s="1055"/>
      <c r="Y650" s="1074"/>
      <c r="Z650" s="1057"/>
      <c r="AA650" s="1055"/>
      <c r="AB650" s="1055"/>
      <c r="AC650" s="1057"/>
      <c r="AD650" s="1057"/>
      <c r="AE650" s="1055"/>
      <c r="AF650" s="1055"/>
      <c r="AG650" s="1055"/>
      <c r="AH650" s="1055"/>
      <c r="AI650" s="1055"/>
      <c r="AJ650" s="1055"/>
      <c r="AK650" s="1055"/>
      <c r="AL650" s="1055"/>
      <c r="AM650" s="1055"/>
      <c r="AN650" s="1055"/>
      <c r="AO650" s="1055"/>
      <c r="AP650" s="1055"/>
      <c r="AQ650" s="1055"/>
      <c r="AR650" s="1055"/>
      <c r="AS650" s="1055"/>
      <c r="AT650" s="1055"/>
    </row>
    <row r="651" ht="18.0" customHeight="1">
      <c r="A651" s="1079"/>
      <c r="B651" s="1079"/>
      <c r="C651" s="1055"/>
      <c r="D651" s="1055"/>
      <c r="E651" s="1082"/>
      <c r="F651" s="1082"/>
      <c r="G651" s="1081"/>
      <c r="H651" s="1049"/>
      <c r="I651" s="1050" t="str">
        <f t="shared" si="27"/>
        <v/>
      </c>
      <c r="J651" s="1051"/>
      <c r="K651" s="1049"/>
      <c r="L651" s="1050" t="str">
        <f t="shared" si="28"/>
        <v/>
      </c>
      <c r="M651" s="1063"/>
      <c r="N651" s="1049"/>
      <c r="O651" s="1083" t="str">
        <f t="shared" si="24"/>
        <v/>
      </c>
      <c r="P651" s="1069"/>
      <c r="Q651" s="1050" t="str">
        <f t="shared" si="29"/>
        <v/>
      </c>
      <c r="R651" s="1060"/>
      <c r="S651" s="1055"/>
      <c r="T651" s="1055"/>
      <c r="U651" s="1055"/>
      <c r="V651" s="1055"/>
      <c r="W651" s="1055"/>
      <c r="X651" s="1055"/>
      <c r="Y651" s="1074"/>
      <c r="Z651" s="1057"/>
      <c r="AA651" s="1055"/>
      <c r="AB651" s="1055"/>
      <c r="AC651" s="1057"/>
      <c r="AD651" s="1057"/>
      <c r="AE651" s="1055"/>
      <c r="AF651" s="1055"/>
      <c r="AG651" s="1055"/>
      <c r="AH651" s="1055"/>
      <c r="AI651" s="1055"/>
      <c r="AJ651" s="1055"/>
      <c r="AK651" s="1055"/>
      <c r="AL651" s="1055"/>
      <c r="AM651" s="1055"/>
      <c r="AN651" s="1055"/>
      <c r="AO651" s="1055"/>
      <c r="AP651" s="1055"/>
      <c r="AQ651" s="1055"/>
      <c r="AR651" s="1055"/>
      <c r="AS651" s="1055"/>
      <c r="AT651" s="1055"/>
    </row>
    <row r="652" ht="18.0" customHeight="1">
      <c r="A652" s="1079"/>
      <c r="B652" s="1079"/>
      <c r="C652" s="1055"/>
      <c r="D652" s="1055"/>
      <c r="E652" s="1082"/>
      <c r="F652" s="1082"/>
      <c r="G652" s="1081"/>
      <c r="H652" s="1049"/>
      <c r="I652" s="1050" t="str">
        <f t="shared" si="27"/>
        <v/>
      </c>
      <c r="J652" s="1051"/>
      <c r="K652" s="1049"/>
      <c r="L652" s="1050" t="str">
        <f t="shared" si="28"/>
        <v/>
      </c>
      <c r="M652" s="1063"/>
      <c r="N652" s="1049"/>
      <c r="O652" s="1083" t="str">
        <f t="shared" si="24"/>
        <v/>
      </c>
      <c r="P652" s="1069"/>
      <c r="Q652" s="1050" t="str">
        <f t="shared" si="29"/>
        <v/>
      </c>
      <c r="R652" s="1060"/>
      <c r="S652" s="1055"/>
      <c r="T652" s="1055"/>
      <c r="U652" s="1055"/>
      <c r="V652" s="1055"/>
      <c r="W652" s="1055"/>
      <c r="X652" s="1055"/>
      <c r="Y652" s="1074"/>
      <c r="Z652" s="1057"/>
      <c r="AA652" s="1055"/>
      <c r="AB652" s="1055"/>
      <c r="AC652" s="1057"/>
      <c r="AD652" s="1057"/>
      <c r="AE652" s="1055"/>
      <c r="AF652" s="1055"/>
      <c r="AG652" s="1055"/>
      <c r="AH652" s="1055"/>
      <c r="AI652" s="1055"/>
      <c r="AJ652" s="1055"/>
      <c r="AK652" s="1055"/>
      <c r="AL652" s="1055"/>
      <c r="AM652" s="1055"/>
      <c r="AN652" s="1055"/>
      <c r="AO652" s="1055"/>
      <c r="AP652" s="1055"/>
      <c r="AQ652" s="1055"/>
      <c r="AR652" s="1055"/>
      <c r="AS652" s="1055"/>
      <c r="AT652" s="1055"/>
    </row>
    <row r="653" ht="18.0" customHeight="1">
      <c r="A653" s="1079"/>
      <c r="B653" s="1079"/>
      <c r="C653" s="1055"/>
      <c r="D653" s="1055"/>
      <c r="E653" s="1082"/>
      <c r="F653" s="1082"/>
      <c r="G653" s="1081"/>
      <c r="H653" s="1049"/>
      <c r="I653" s="1050" t="str">
        <f t="shared" si="27"/>
        <v/>
      </c>
      <c r="J653" s="1051"/>
      <c r="K653" s="1049"/>
      <c r="L653" s="1050" t="str">
        <f t="shared" si="28"/>
        <v/>
      </c>
      <c r="M653" s="1063"/>
      <c r="N653" s="1049"/>
      <c r="O653" s="1083" t="str">
        <f t="shared" si="24"/>
        <v/>
      </c>
      <c r="P653" s="1069"/>
      <c r="Q653" s="1050" t="str">
        <f t="shared" si="29"/>
        <v/>
      </c>
      <c r="R653" s="1060"/>
      <c r="S653" s="1055"/>
      <c r="T653" s="1055"/>
      <c r="U653" s="1055"/>
      <c r="V653" s="1055"/>
      <c r="W653" s="1055"/>
      <c r="X653" s="1055"/>
      <c r="Y653" s="1074"/>
      <c r="Z653" s="1057"/>
      <c r="AA653" s="1055"/>
      <c r="AB653" s="1055"/>
      <c r="AC653" s="1057"/>
      <c r="AD653" s="1057"/>
      <c r="AE653" s="1055"/>
      <c r="AF653" s="1055"/>
      <c r="AG653" s="1055"/>
      <c r="AH653" s="1055"/>
      <c r="AI653" s="1055"/>
      <c r="AJ653" s="1055"/>
      <c r="AK653" s="1055"/>
      <c r="AL653" s="1055"/>
      <c r="AM653" s="1055"/>
      <c r="AN653" s="1055"/>
      <c r="AO653" s="1055"/>
      <c r="AP653" s="1055"/>
      <c r="AQ653" s="1055"/>
      <c r="AR653" s="1055"/>
      <c r="AS653" s="1055"/>
      <c r="AT653" s="1055"/>
    </row>
    <row r="654" ht="18.0" customHeight="1">
      <c r="A654" s="1079"/>
      <c r="B654" s="1079"/>
      <c r="C654" s="1055"/>
      <c r="D654" s="1055"/>
      <c r="E654" s="1082"/>
      <c r="F654" s="1082"/>
      <c r="G654" s="1081"/>
      <c r="H654" s="1049"/>
      <c r="I654" s="1050" t="str">
        <f t="shared" si="27"/>
        <v/>
      </c>
      <c r="J654" s="1051"/>
      <c r="K654" s="1049"/>
      <c r="L654" s="1050" t="str">
        <f t="shared" si="28"/>
        <v/>
      </c>
      <c r="M654" s="1063"/>
      <c r="N654" s="1049"/>
      <c r="O654" s="1083" t="str">
        <f t="shared" si="24"/>
        <v/>
      </c>
      <c r="P654" s="1069"/>
      <c r="Q654" s="1050" t="str">
        <f t="shared" si="29"/>
        <v/>
      </c>
      <c r="R654" s="1060"/>
      <c r="S654" s="1055"/>
      <c r="T654" s="1055"/>
      <c r="U654" s="1055"/>
      <c r="V654" s="1055"/>
      <c r="W654" s="1055"/>
      <c r="X654" s="1055"/>
      <c r="Y654" s="1074"/>
      <c r="Z654" s="1057"/>
      <c r="AA654" s="1055"/>
      <c r="AB654" s="1055"/>
      <c r="AC654" s="1057"/>
      <c r="AD654" s="1057"/>
      <c r="AE654" s="1055"/>
      <c r="AF654" s="1055"/>
      <c r="AG654" s="1055"/>
      <c r="AH654" s="1055"/>
      <c r="AI654" s="1055"/>
      <c r="AJ654" s="1055"/>
      <c r="AK654" s="1055"/>
      <c r="AL654" s="1055"/>
      <c r="AM654" s="1055"/>
      <c r="AN654" s="1055"/>
      <c r="AO654" s="1055"/>
      <c r="AP654" s="1055"/>
      <c r="AQ654" s="1055"/>
      <c r="AR654" s="1055"/>
      <c r="AS654" s="1055"/>
      <c r="AT654" s="1055"/>
    </row>
    <row r="655" ht="18.0" customHeight="1">
      <c r="A655" s="1079"/>
      <c r="B655" s="1079"/>
      <c r="C655" s="1055"/>
      <c r="D655" s="1055"/>
      <c r="E655" s="1082"/>
      <c r="F655" s="1082"/>
      <c r="G655" s="1081"/>
      <c r="H655" s="1049"/>
      <c r="I655" s="1050" t="str">
        <f t="shared" si="27"/>
        <v/>
      </c>
      <c r="J655" s="1051"/>
      <c r="K655" s="1049"/>
      <c r="L655" s="1050" t="str">
        <f t="shared" si="28"/>
        <v/>
      </c>
      <c r="M655" s="1063"/>
      <c r="N655" s="1049"/>
      <c r="O655" s="1083" t="str">
        <f t="shared" si="24"/>
        <v/>
      </c>
      <c r="P655" s="1069"/>
      <c r="Q655" s="1050" t="str">
        <f t="shared" si="29"/>
        <v/>
      </c>
      <c r="R655" s="1060"/>
      <c r="S655" s="1055"/>
      <c r="T655" s="1055"/>
      <c r="U655" s="1055"/>
      <c r="V655" s="1055"/>
      <c r="W655" s="1055"/>
      <c r="X655" s="1055"/>
      <c r="Y655" s="1074"/>
      <c r="Z655" s="1057"/>
      <c r="AA655" s="1055"/>
      <c r="AB655" s="1055"/>
      <c r="AC655" s="1057"/>
      <c r="AD655" s="1057"/>
      <c r="AE655" s="1055"/>
      <c r="AF655" s="1055"/>
      <c r="AG655" s="1055"/>
      <c r="AH655" s="1055"/>
      <c r="AI655" s="1055"/>
      <c r="AJ655" s="1055"/>
      <c r="AK655" s="1055"/>
      <c r="AL655" s="1055"/>
      <c r="AM655" s="1055"/>
      <c r="AN655" s="1055"/>
      <c r="AO655" s="1055"/>
      <c r="AP655" s="1055"/>
      <c r="AQ655" s="1055"/>
      <c r="AR655" s="1055"/>
      <c r="AS655" s="1055"/>
      <c r="AT655" s="1055"/>
    </row>
    <row r="656" ht="18.0" customHeight="1">
      <c r="A656" s="1079"/>
      <c r="B656" s="1079"/>
      <c r="C656" s="1055"/>
      <c r="D656" s="1055"/>
      <c r="E656" s="1082"/>
      <c r="F656" s="1082"/>
      <c r="G656" s="1081"/>
      <c r="H656" s="1049"/>
      <c r="I656" s="1050" t="str">
        <f t="shared" si="27"/>
        <v/>
      </c>
      <c r="J656" s="1051"/>
      <c r="K656" s="1049"/>
      <c r="L656" s="1050" t="str">
        <f t="shared" si="28"/>
        <v/>
      </c>
      <c r="M656" s="1063"/>
      <c r="N656" s="1049"/>
      <c r="O656" s="1083" t="str">
        <f t="shared" si="24"/>
        <v/>
      </c>
      <c r="P656" s="1069"/>
      <c r="Q656" s="1050" t="str">
        <f t="shared" si="29"/>
        <v/>
      </c>
      <c r="R656" s="1060"/>
      <c r="S656" s="1055"/>
      <c r="T656" s="1055"/>
      <c r="U656" s="1055"/>
      <c r="V656" s="1055"/>
      <c r="W656" s="1055"/>
      <c r="X656" s="1055"/>
      <c r="Y656" s="1074"/>
      <c r="Z656" s="1057"/>
      <c r="AA656" s="1055"/>
      <c r="AB656" s="1055"/>
      <c r="AC656" s="1057"/>
      <c r="AD656" s="1057"/>
      <c r="AE656" s="1055"/>
      <c r="AF656" s="1055"/>
      <c r="AG656" s="1055"/>
      <c r="AH656" s="1055"/>
      <c r="AI656" s="1055"/>
      <c r="AJ656" s="1055"/>
      <c r="AK656" s="1055"/>
      <c r="AL656" s="1055"/>
      <c r="AM656" s="1055"/>
      <c r="AN656" s="1055"/>
      <c r="AO656" s="1055"/>
      <c r="AP656" s="1055"/>
      <c r="AQ656" s="1055"/>
      <c r="AR656" s="1055"/>
      <c r="AS656" s="1055"/>
      <c r="AT656" s="1055"/>
    </row>
    <row r="657" ht="18.0" customHeight="1">
      <c r="A657" s="1079"/>
      <c r="B657" s="1079"/>
      <c r="C657" s="1055"/>
      <c r="D657" s="1055"/>
      <c r="E657" s="1082"/>
      <c r="F657" s="1082"/>
      <c r="G657" s="1081"/>
      <c r="H657" s="1049"/>
      <c r="I657" s="1050" t="str">
        <f t="shared" si="27"/>
        <v/>
      </c>
      <c r="J657" s="1051"/>
      <c r="K657" s="1049"/>
      <c r="L657" s="1050" t="str">
        <f t="shared" si="28"/>
        <v/>
      </c>
      <c r="M657" s="1063"/>
      <c r="N657" s="1049"/>
      <c r="O657" s="1083" t="str">
        <f t="shared" si="24"/>
        <v/>
      </c>
      <c r="P657" s="1069"/>
      <c r="Q657" s="1050" t="str">
        <f t="shared" si="29"/>
        <v/>
      </c>
      <c r="R657" s="1060"/>
      <c r="S657" s="1055"/>
      <c r="T657" s="1055"/>
      <c r="U657" s="1055"/>
      <c r="V657" s="1055"/>
      <c r="W657" s="1055"/>
      <c r="X657" s="1055"/>
      <c r="Y657" s="1074"/>
      <c r="Z657" s="1057"/>
      <c r="AA657" s="1055"/>
      <c r="AB657" s="1055"/>
      <c r="AC657" s="1057"/>
      <c r="AD657" s="1057"/>
      <c r="AE657" s="1055"/>
      <c r="AF657" s="1055"/>
      <c r="AG657" s="1055"/>
      <c r="AH657" s="1055"/>
      <c r="AI657" s="1055"/>
      <c r="AJ657" s="1055"/>
      <c r="AK657" s="1055"/>
      <c r="AL657" s="1055"/>
      <c r="AM657" s="1055"/>
      <c r="AN657" s="1055"/>
      <c r="AO657" s="1055"/>
      <c r="AP657" s="1055"/>
      <c r="AQ657" s="1055"/>
      <c r="AR657" s="1055"/>
      <c r="AS657" s="1055"/>
      <c r="AT657" s="1055"/>
    </row>
    <row r="658" ht="18.0" customHeight="1">
      <c r="A658" s="1079"/>
      <c r="B658" s="1079"/>
      <c r="C658" s="1055"/>
      <c r="D658" s="1055"/>
      <c r="E658" s="1082"/>
      <c r="F658" s="1082"/>
      <c r="G658" s="1081"/>
      <c r="H658" s="1049"/>
      <c r="I658" s="1050" t="str">
        <f t="shared" si="27"/>
        <v/>
      </c>
      <c r="J658" s="1051"/>
      <c r="K658" s="1049"/>
      <c r="L658" s="1050" t="str">
        <f t="shared" si="28"/>
        <v/>
      </c>
      <c r="M658" s="1063"/>
      <c r="N658" s="1049"/>
      <c r="O658" s="1083" t="str">
        <f t="shared" si="24"/>
        <v/>
      </c>
      <c r="P658" s="1069"/>
      <c r="Q658" s="1050" t="str">
        <f t="shared" si="29"/>
        <v/>
      </c>
      <c r="R658" s="1060"/>
      <c r="S658" s="1055"/>
      <c r="T658" s="1055"/>
      <c r="U658" s="1055"/>
      <c r="V658" s="1055"/>
      <c r="W658" s="1055"/>
      <c r="X658" s="1055"/>
      <c r="Y658" s="1074"/>
      <c r="Z658" s="1057"/>
      <c r="AA658" s="1055"/>
      <c r="AB658" s="1055"/>
      <c r="AC658" s="1057"/>
      <c r="AD658" s="1057"/>
      <c r="AE658" s="1055"/>
      <c r="AF658" s="1055"/>
      <c r="AG658" s="1055"/>
      <c r="AH658" s="1055"/>
      <c r="AI658" s="1055"/>
      <c r="AJ658" s="1055"/>
      <c r="AK658" s="1055"/>
      <c r="AL658" s="1055"/>
      <c r="AM658" s="1055"/>
      <c r="AN658" s="1055"/>
      <c r="AO658" s="1055"/>
      <c r="AP658" s="1055"/>
      <c r="AQ658" s="1055"/>
      <c r="AR658" s="1055"/>
      <c r="AS658" s="1055"/>
      <c r="AT658" s="1055"/>
    </row>
    <row r="659" ht="18.0" customHeight="1">
      <c r="A659" s="1079"/>
      <c r="B659" s="1079"/>
      <c r="C659" s="1055"/>
      <c r="D659" s="1055"/>
      <c r="E659" s="1082"/>
      <c r="F659" s="1082"/>
      <c r="G659" s="1081"/>
      <c r="H659" s="1049"/>
      <c r="I659" s="1050" t="str">
        <f t="shared" si="27"/>
        <v/>
      </c>
      <c r="J659" s="1051"/>
      <c r="K659" s="1049"/>
      <c r="L659" s="1050" t="str">
        <f t="shared" si="28"/>
        <v/>
      </c>
      <c r="M659" s="1063"/>
      <c r="N659" s="1049"/>
      <c r="O659" s="1083" t="str">
        <f t="shared" si="24"/>
        <v/>
      </c>
      <c r="P659" s="1069"/>
      <c r="Q659" s="1050" t="str">
        <f t="shared" si="29"/>
        <v/>
      </c>
      <c r="R659" s="1060"/>
      <c r="S659" s="1055"/>
      <c r="T659" s="1055"/>
      <c r="U659" s="1055"/>
      <c r="V659" s="1055"/>
      <c r="W659" s="1055"/>
      <c r="X659" s="1055"/>
      <c r="Y659" s="1074"/>
      <c r="Z659" s="1057"/>
      <c r="AA659" s="1055"/>
      <c r="AB659" s="1055"/>
      <c r="AC659" s="1057"/>
      <c r="AD659" s="1057"/>
      <c r="AE659" s="1055"/>
      <c r="AF659" s="1055"/>
      <c r="AG659" s="1055"/>
      <c r="AH659" s="1055"/>
      <c r="AI659" s="1055"/>
      <c r="AJ659" s="1055"/>
      <c r="AK659" s="1055"/>
      <c r="AL659" s="1055"/>
      <c r="AM659" s="1055"/>
      <c r="AN659" s="1055"/>
      <c r="AO659" s="1055"/>
      <c r="AP659" s="1055"/>
      <c r="AQ659" s="1055"/>
      <c r="AR659" s="1055"/>
      <c r="AS659" s="1055"/>
      <c r="AT659" s="1055"/>
    </row>
    <row r="660" ht="18.0" customHeight="1">
      <c r="A660" s="1079"/>
      <c r="B660" s="1079"/>
      <c r="C660" s="1055"/>
      <c r="D660" s="1055"/>
      <c r="E660" s="1082"/>
      <c r="F660" s="1082"/>
      <c r="G660" s="1081"/>
      <c r="H660" s="1049"/>
      <c r="I660" s="1050" t="str">
        <f t="shared" si="27"/>
        <v/>
      </c>
      <c r="J660" s="1051"/>
      <c r="K660" s="1049"/>
      <c r="L660" s="1050" t="str">
        <f t="shared" si="28"/>
        <v/>
      </c>
      <c r="M660" s="1063"/>
      <c r="N660" s="1049"/>
      <c r="O660" s="1083" t="str">
        <f t="shared" si="24"/>
        <v/>
      </c>
      <c r="P660" s="1069"/>
      <c r="Q660" s="1050" t="str">
        <f t="shared" si="29"/>
        <v/>
      </c>
      <c r="R660" s="1060"/>
      <c r="S660" s="1055"/>
      <c r="T660" s="1055"/>
      <c r="U660" s="1055"/>
      <c r="V660" s="1055"/>
      <c r="W660" s="1055"/>
      <c r="X660" s="1055"/>
      <c r="Y660" s="1074"/>
      <c r="Z660" s="1057"/>
      <c r="AA660" s="1055"/>
      <c r="AB660" s="1055"/>
      <c r="AC660" s="1057"/>
      <c r="AD660" s="1057"/>
      <c r="AE660" s="1055"/>
      <c r="AF660" s="1055"/>
      <c r="AG660" s="1055"/>
      <c r="AH660" s="1055"/>
      <c r="AI660" s="1055"/>
      <c r="AJ660" s="1055"/>
      <c r="AK660" s="1055"/>
      <c r="AL660" s="1055"/>
      <c r="AM660" s="1055"/>
      <c r="AN660" s="1055"/>
      <c r="AO660" s="1055"/>
      <c r="AP660" s="1055"/>
      <c r="AQ660" s="1055"/>
      <c r="AR660" s="1055"/>
      <c r="AS660" s="1055"/>
      <c r="AT660" s="1055"/>
    </row>
    <row r="661" ht="18.0" customHeight="1">
      <c r="A661" s="1079"/>
      <c r="B661" s="1079"/>
      <c r="C661" s="1055"/>
      <c r="D661" s="1055"/>
      <c r="E661" s="1082"/>
      <c r="F661" s="1082"/>
      <c r="G661" s="1081"/>
      <c r="H661" s="1049"/>
      <c r="I661" s="1050" t="str">
        <f t="shared" si="27"/>
        <v/>
      </c>
      <c r="J661" s="1051"/>
      <c r="K661" s="1049"/>
      <c r="L661" s="1050" t="str">
        <f t="shared" si="28"/>
        <v/>
      </c>
      <c r="M661" s="1063"/>
      <c r="N661" s="1049"/>
      <c r="O661" s="1083" t="str">
        <f t="shared" si="24"/>
        <v/>
      </c>
      <c r="P661" s="1069"/>
      <c r="Q661" s="1050" t="str">
        <f t="shared" si="29"/>
        <v/>
      </c>
      <c r="R661" s="1060"/>
      <c r="S661" s="1055"/>
      <c r="T661" s="1055"/>
      <c r="U661" s="1055"/>
      <c r="V661" s="1055"/>
      <c r="W661" s="1055"/>
      <c r="X661" s="1055"/>
      <c r="Y661" s="1074"/>
      <c r="Z661" s="1057"/>
      <c r="AA661" s="1055"/>
      <c r="AB661" s="1055"/>
      <c r="AC661" s="1057"/>
      <c r="AD661" s="1057"/>
      <c r="AE661" s="1055"/>
      <c r="AF661" s="1055"/>
      <c r="AG661" s="1055"/>
      <c r="AH661" s="1055"/>
      <c r="AI661" s="1055"/>
      <c r="AJ661" s="1055"/>
      <c r="AK661" s="1055"/>
      <c r="AL661" s="1055"/>
      <c r="AM661" s="1055"/>
      <c r="AN661" s="1055"/>
      <c r="AO661" s="1055"/>
      <c r="AP661" s="1055"/>
      <c r="AQ661" s="1055"/>
      <c r="AR661" s="1055"/>
      <c r="AS661" s="1055"/>
      <c r="AT661" s="1055"/>
    </row>
    <row r="662" ht="18.0" customHeight="1">
      <c r="A662" s="1079"/>
      <c r="B662" s="1079"/>
      <c r="C662" s="1055"/>
      <c r="D662" s="1055"/>
      <c r="E662" s="1082"/>
      <c r="F662" s="1082"/>
      <c r="G662" s="1081"/>
      <c r="H662" s="1049"/>
      <c r="I662" s="1050" t="str">
        <f t="shared" si="27"/>
        <v/>
      </c>
      <c r="J662" s="1051"/>
      <c r="K662" s="1049"/>
      <c r="L662" s="1050" t="str">
        <f t="shared" si="28"/>
        <v/>
      </c>
      <c r="M662" s="1063"/>
      <c r="N662" s="1049"/>
      <c r="O662" s="1083" t="str">
        <f t="shared" si="24"/>
        <v/>
      </c>
      <c r="P662" s="1069"/>
      <c r="Q662" s="1050" t="str">
        <f t="shared" si="29"/>
        <v/>
      </c>
      <c r="R662" s="1060"/>
      <c r="S662" s="1055"/>
      <c r="T662" s="1055"/>
      <c r="U662" s="1055"/>
      <c r="V662" s="1055"/>
      <c r="W662" s="1055"/>
      <c r="X662" s="1055"/>
      <c r="Y662" s="1074"/>
      <c r="Z662" s="1057"/>
      <c r="AA662" s="1055"/>
      <c r="AB662" s="1055"/>
      <c r="AC662" s="1057"/>
      <c r="AD662" s="1057"/>
      <c r="AE662" s="1055"/>
      <c r="AF662" s="1055"/>
      <c r="AG662" s="1055"/>
      <c r="AH662" s="1055"/>
      <c r="AI662" s="1055"/>
      <c r="AJ662" s="1055"/>
      <c r="AK662" s="1055"/>
      <c r="AL662" s="1055"/>
      <c r="AM662" s="1055"/>
      <c r="AN662" s="1055"/>
      <c r="AO662" s="1055"/>
      <c r="AP662" s="1055"/>
      <c r="AQ662" s="1055"/>
      <c r="AR662" s="1055"/>
      <c r="AS662" s="1055"/>
      <c r="AT662" s="1055"/>
    </row>
    <row r="663" ht="18.0" customHeight="1">
      <c r="A663" s="1079"/>
      <c r="B663" s="1079"/>
      <c r="C663" s="1055"/>
      <c r="D663" s="1055"/>
      <c r="E663" s="1082"/>
      <c r="F663" s="1082"/>
      <c r="G663" s="1081"/>
      <c r="H663" s="1049"/>
      <c r="I663" s="1050" t="str">
        <f t="shared" si="27"/>
        <v/>
      </c>
      <c r="J663" s="1051"/>
      <c r="K663" s="1049"/>
      <c r="L663" s="1050" t="str">
        <f t="shared" si="28"/>
        <v/>
      </c>
      <c r="M663" s="1063"/>
      <c r="N663" s="1049"/>
      <c r="O663" s="1083" t="str">
        <f t="shared" si="24"/>
        <v/>
      </c>
      <c r="P663" s="1069"/>
      <c r="Q663" s="1050" t="str">
        <f t="shared" si="29"/>
        <v/>
      </c>
      <c r="R663" s="1060"/>
      <c r="S663" s="1055"/>
      <c r="T663" s="1055"/>
      <c r="U663" s="1055"/>
      <c r="V663" s="1055"/>
      <c r="W663" s="1055"/>
      <c r="X663" s="1055"/>
      <c r="Y663" s="1074"/>
      <c r="Z663" s="1057"/>
      <c r="AA663" s="1055"/>
      <c r="AB663" s="1055"/>
      <c r="AC663" s="1057"/>
      <c r="AD663" s="1057"/>
      <c r="AE663" s="1055"/>
      <c r="AF663" s="1055"/>
      <c r="AG663" s="1055"/>
      <c r="AH663" s="1055"/>
      <c r="AI663" s="1055"/>
      <c r="AJ663" s="1055"/>
      <c r="AK663" s="1055"/>
      <c r="AL663" s="1055"/>
      <c r="AM663" s="1055"/>
      <c r="AN663" s="1055"/>
      <c r="AO663" s="1055"/>
      <c r="AP663" s="1055"/>
      <c r="AQ663" s="1055"/>
      <c r="AR663" s="1055"/>
      <c r="AS663" s="1055"/>
      <c r="AT663" s="1055"/>
    </row>
    <row r="664" ht="18.0" customHeight="1">
      <c r="A664" s="1079"/>
      <c r="B664" s="1079"/>
      <c r="C664" s="1055"/>
      <c r="D664" s="1055"/>
      <c r="E664" s="1082"/>
      <c r="F664" s="1082"/>
      <c r="G664" s="1081"/>
      <c r="H664" s="1049"/>
      <c r="I664" s="1050" t="str">
        <f t="shared" si="27"/>
        <v/>
      </c>
      <c r="J664" s="1051"/>
      <c r="K664" s="1049"/>
      <c r="L664" s="1050" t="str">
        <f t="shared" si="28"/>
        <v/>
      </c>
      <c r="M664" s="1063"/>
      <c r="N664" s="1049"/>
      <c r="O664" s="1083" t="str">
        <f t="shared" si="24"/>
        <v/>
      </c>
      <c r="P664" s="1069"/>
      <c r="Q664" s="1050" t="str">
        <f t="shared" si="29"/>
        <v/>
      </c>
      <c r="R664" s="1060"/>
      <c r="S664" s="1055"/>
      <c r="T664" s="1055"/>
      <c r="U664" s="1055"/>
      <c r="V664" s="1055"/>
      <c r="W664" s="1055"/>
      <c r="X664" s="1055"/>
      <c r="Y664" s="1074"/>
      <c r="Z664" s="1057"/>
      <c r="AA664" s="1055"/>
      <c r="AB664" s="1055"/>
      <c r="AC664" s="1057"/>
      <c r="AD664" s="1057"/>
      <c r="AE664" s="1055"/>
      <c r="AF664" s="1055"/>
      <c r="AG664" s="1055"/>
      <c r="AH664" s="1055"/>
      <c r="AI664" s="1055"/>
      <c r="AJ664" s="1055"/>
      <c r="AK664" s="1055"/>
      <c r="AL664" s="1055"/>
      <c r="AM664" s="1055"/>
      <c r="AN664" s="1055"/>
      <c r="AO664" s="1055"/>
      <c r="AP664" s="1055"/>
      <c r="AQ664" s="1055"/>
      <c r="AR664" s="1055"/>
      <c r="AS664" s="1055"/>
      <c r="AT664" s="1055"/>
    </row>
    <row r="665" ht="18.0" customHeight="1">
      <c r="A665" s="1079"/>
      <c r="B665" s="1079"/>
      <c r="C665" s="1055"/>
      <c r="D665" s="1055"/>
      <c r="E665" s="1082"/>
      <c r="F665" s="1082"/>
      <c r="G665" s="1081"/>
      <c r="H665" s="1049"/>
      <c r="I665" s="1050" t="str">
        <f t="shared" si="27"/>
        <v/>
      </c>
      <c r="J665" s="1051"/>
      <c r="K665" s="1049"/>
      <c r="L665" s="1050" t="str">
        <f t="shared" si="28"/>
        <v/>
      </c>
      <c r="M665" s="1063"/>
      <c r="N665" s="1049"/>
      <c r="O665" s="1083" t="str">
        <f t="shared" si="24"/>
        <v/>
      </c>
      <c r="P665" s="1069"/>
      <c r="Q665" s="1050" t="str">
        <f t="shared" si="29"/>
        <v/>
      </c>
      <c r="R665" s="1060"/>
      <c r="S665" s="1055"/>
      <c r="T665" s="1055"/>
      <c r="U665" s="1055"/>
      <c r="V665" s="1055"/>
      <c r="W665" s="1055"/>
      <c r="X665" s="1055"/>
      <c r="Y665" s="1074"/>
      <c r="Z665" s="1057"/>
      <c r="AA665" s="1055"/>
      <c r="AB665" s="1055"/>
      <c r="AC665" s="1057"/>
      <c r="AD665" s="1057"/>
      <c r="AE665" s="1055"/>
      <c r="AF665" s="1055"/>
      <c r="AG665" s="1055"/>
      <c r="AH665" s="1055"/>
      <c r="AI665" s="1055"/>
      <c r="AJ665" s="1055"/>
      <c r="AK665" s="1055"/>
      <c r="AL665" s="1055"/>
      <c r="AM665" s="1055"/>
      <c r="AN665" s="1055"/>
      <c r="AO665" s="1055"/>
      <c r="AP665" s="1055"/>
      <c r="AQ665" s="1055"/>
      <c r="AR665" s="1055"/>
      <c r="AS665" s="1055"/>
      <c r="AT665" s="1055"/>
    </row>
    <row r="666" ht="18.0" customHeight="1">
      <c r="A666" s="1079"/>
      <c r="B666" s="1079"/>
      <c r="C666" s="1055"/>
      <c r="D666" s="1055"/>
      <c r="E666" s="1082"/>
      <c r="F666" s="1082"/>
      <c r="G666" s="1081"/>
      <c r="H666" s="1049"/>
      <c r="I666" s="1050" t="str">
        <f t="shared" si="27"/>
        <v/>
      </c>
      <c r="J666" s="1051"/>
      <c r="K666" s="1049"/>
      <c r="L666" s="1050" t="str">
        <f t="shared" si="28"/>
        <v/>
      </c>
      <c r="M666" s="1063"/>
      <c r="N666" s="1049"/>
      <c r="O666" s="1083" t="str">
        <f t="shared" si="24"/>
        <v/>
      </c>
      <c r="P666" s="1069"/>
      <c r="Q666" s="1050" t="str">
        <f t="shared" si="29"/>
        <v/>
      </c>
      <c r="R666" s="1060"/>
      <c r="S666" s="1055"/>
      <c r="T666" s="1055"/>
      <c r="U666" s="1055"/>
      <c r="V666" s="1055"/>
      <c r="W666" s="1055"/>
      <c r="X666" s="1055"/>
      <c r="Y666" s="1074"/>
      <c r="Z666" s="1057"/>
      <c r="AA666" s="1055"/>
      <c r="AB666" s="1055"/>
      <c r="AC666" s="1057"/>
      <c r="AD666" s="1057"/>
      <c r="AE666" s="1055"/>
      <c r="AF666" s="1055"/>
      <c r="AG666" s="1055"/>
      <c r="AH666" s="1055"/>
      <c r="AI666" s="1055"/>
      <c r="AJ666" s="1055"/>
      <c r="AK666" s="1055"/>
      <c r="AL666" s="1055"/>
      <c r="AM666" s="1055"/>
      <c r="AN666" s="1055"/>
      <c r="AO666" s="1055"/>
      <c r="AP666" s="1055"/>
      <c r="AQ666" s="1055"/>
      <c r="AR666" s="1055"/>
      <c r="AS666" s="1055"/>
      <c r="AT666" s="1055"/>
    </row>
    <row r="667" ht="18.0" customHeight="1">
      <c r="A667" s="1079"/>
      <c r="B667" s="1079"/>
      <c r="C667" s="1055"/>
      <c r="D667" s="1055"/>
      <c r="E667" s="1082"/>
      <c r="F667" s="1082"/>
      <c r="G667" s="1081"/>
      <c r="H667" s="1049"/>
      <c r="I667" s="1050" t="str">
        <f t="shared" si="27"/>
        <v/>
      </c>
      <c r="J667" s="1051"/>
      <c r="K667" s="1049"/>
      <c r="L667" s="1050" t="str">
        <f t="shared" si="28"/>
        <v/>
      </c>
      <c r="M667" s="1063"/>
      <c r="N667" s="1049"/>
      <c r="O667" s="1083" t="str">
        <f t="shared" si="24"/>
        <v/>
      </c>
      <c r="P667" s="1069"/>
      <c r="Q667" s="1050" t="str">
        <f t="shared" si="29"/>
        <v/>
      </c>
      <c r="R667" s="1060"/>
      <c r="S667" s="1055"/>
      <c r="T667" s="1055"/>
      <c r="U667" s="1055"/>
      <c r="V667" s="1055"/>
      <c r="W667" s="1055"/>
      <c r="X667" s="1055"/>
      <c r="Y667" s="1074"/>
      <c r="Z667" s="1057"/>
      <c r="AA667" s="1055"/>
      <c r="AB667" s="1055"/>
      <c r="AC667" s="1057"/>
      <c r="AD667" s="1057"/>
      <c r="AE667" s="1055"/>
      <c r="AF667" s="1055"/>
      <c r="AG667" s="1055"/>
      <c r="AH667" s="1055"/>
      <c r="AI667" s="1055"/>
      <c r="AJ667" s="1055"/>
      <c r="AK667" s="1055"/>
      <c r="AL667" s="1055"/>
      <c r="AM667" s="1055"/>
      <c r="AN667" s="1055"/>
      <c r="AO667" s="1055"/>
      <c r="AP667" s="1055"/>
      <c r="AQ667" s="1055"/>
      <c r="AR667" s="1055"/>
      <c r="AS667" s="1055"/>
      <c r="AT667" s="1055"/>
    </row>
    <row r="668" ht="18.0" customHeight="1">
      <c r="A668" s="1079"/>
      <c r="B668" s="1079"/>
      <c r="C668" s="1055"/>
      <c r="D668" s="1055"/>
      <c r="E668" s="1082"/>
      <c r="F668" s="1082"/>
      <c r="G668" s="1081"/>
      <c r="H668" s="1049"/>
      <c r="I668" s="1050" t="str">
        <f t="shared" si="27"/>
        <v/>
      </c>
      <c r="J668" s="1051"/>
      <c r="K668" s="1049"/>
      <c r="L668" s="1050" t="str">
        <f t="shared" si="28"/>
        <v/>
      </c>
      <c r="M668" s="1063"/>
      <c r="N668" s="1049"/>
      <c r="O668" s="1083" t="str">
        <f t="shared" si="24"/>
        <v/>
      </c>
      <c r="P668" s="1069"/>
      <c r="Q668" s="1050" t="str">
        <f t="shared" si="29"/>
        <v/>
      </c>
      <c r="R668" s="1060"/>
      <c r="S668" s="1055"/>
      <c r="T668" s="1055"/>
      <c r="U668" s="1055"/>
      <c r="V668" s="1055"/>
      <c r="W668" s="1055"/>
      <c r="X668" s="1055"/>
      <c r="Y668" s="1074"/>
      <c r="Z668" s="1057"/>
      <c r="AA668" s="1055"/>
      <c r="AB668" s="1055"/>
      <c r="AC668" s="1057"/>
      <c r="AD668" s="1057"/>
      <c r="AE668" s="1055"/>
      <c r="AF668" s="1055"/>
      <c r="AG668" s="1055"/>
      <c r="AH668" s="1055"/>
      <c r="AI668" s="1055"/>
      <c r="AJ668" s="1055"/>
      <c r="AK668" s="1055"/>
      <c r="AL668" s="1055"/>
      <c r="AM668" s="1055"/>
      <c r="AN668" s="1055"/>
      <c r="AO668" s="1055"/>
      <c r="AP668" s="1055"/>
      <c r="AQ668" s="1055"/>
      <c r="AR668" s="1055"/>
      <c r="AS668" s="1055"/>
      <c r="AT668" s="1055"/>
    </row>
    <row r="669" ht="18.0" customHeight="1">
      <c r="A669" s="1079"/>
      <c r="B669" s="1079"/>
      <c r="C669" s="1055"/>
      <c r="D669" s="1055"/>
      <c r="E669" s="1082"/>
      <c r="F669" s="1082"/>
      <c r="G669" s="1081"/>
      <c r="H669" s="1049"/>
      <c r="I669" s="1050" t="str">
        <f t="shared" si="27"/>
        <v/>
      </c>
      <c r="J669" s="1051"/>
      <c r="K669" s="1049"/>
      <c r="L669" s="1050" t="str">
        <f t="shared" si="28"/>
        <v/>
      </c>
      <c r="M669" s="1063"/>
      <c r="N669" s="1049"/>
      <c r="O669" s="1083" t="str">
        <f t="shared" si="24"/>
        <v/>
      </c>
      <c r="P669" s="1069"/>
      <c r="Q669" s="1050" t="str">
        <f t="shared" si="29"/>
        <v/>
      </c>
      <c r="R669" s="1060"/>
      <c r="S669" s="1055"/>
      <c r="T669" s="1055"/>
      <c r="U669" s="1055"/>
      <c r="V669" s="1055"/>
      <c r="W669" s="1055"/>
      <c r="X669" s="1055"/>
      <c r="Y669" s="1074"/>
      <c r="Z669" s="1057"/>
      <c r="AA669" s="1055"/>
      <c r="AB669" s="1055"/>
      <c r="AC669" s="1057"/>
      <c r="AD669" s="1057"/>
      <c r="AE669" s="1055"/>
      <c r="AF669" s="1055"/>
      <c r="AG669" s="1055"/>
      <c r="AH669" s="1055"/>
      <c r="AI669" s="1055"/>
      <c r="AJ669" s="1055"/>
      <c r="AK669" s="1055"/>
      <c r="AL669" s="1055"/>
      <c r="AM669" s="1055"/>
      <c r="AN669" s="1055"/>
      <c r="AO669" s="1055"/>
      <c r="AP669" s="1055"/>
      <c r="AQ669" s="1055"/>
      <c r="AR669" s="1055"/>
      <c r="AS669" s="1055"/>
      <c r="AT669" s="1055"/>
    </row>
    <row r="670" ht="18.0" customHeight="1">
      <c r="A670" s="1079"/>
      <c r="B670" s="1079"/>
      <c r="C670" s="1055"/>
      <c r="D670" s="1055"/>
      <c r="E670" s="1082"/>
      <c r="F670" s="1082"/>
      <c r="G670" s="1081"/>
      <c r="H670" s="1049"/>
      <c r="I670" s="1050" t="str">
        <f t="shared" si="27"/>
        <v/>
      </c>
      <c r="J670" s="1051"/>
      <c r="K670" s="1049"/>
      <c r="L670" s="1050" t="str">
        <f t="shared" si="28"/>
        <v/>
      </c>
      <c r="M670" s="1063"/>
      <c r="N670" s="1049"/>
      <c r="O670" s="1083" t="str">
        <f t="shared" si="24"/>
        <v/>
      </c>
      <c r="P670" s="1069"/>
      <c r="Q670" s="1050" t="str">
        <f t="shared" si="29"/>
        <v/>
      </c>
      <c r="R670" s="1060"/>
      <c r="S670" s="1055"/>
      <c r="T670" s="1055"/>
      <c r="U670" s="1055"/>
      <c r="V670" s="1055"/>
      <c r="W670" s="1055"/>
      <c r="X670" s="1055"/>
      <c r="Y670" s="1074"/>
      <c r="Z670" s="1057"/>
      <c r="AA670" s="1055"/>
      <c r="AB670" s="1055"/>
      <c r="AC670" s="1057"/>
      <c r="AD670" s="1057"/>
      <c r="AE670" s="1055"/>
      <c r="AF670" s="1055"/>
      <c r="AG670" s="1055"/>
      <c r="AH670" s="1055"/>
      <c r="AI670" s="1055"/>
      <c r="AJ670" s="1055"/>
      <c r="AK670" s="1055"/>
      <c r="AL670" s="1055"/>
      <c r="AM670" s="1055"/>
      <c r="AN670" s="1055"/>
      <c r="AO670" s="1055"/>
      <c r="AP670" s="1055"/>
      <c r="AQ670" s="1055"/>
      <c r="AR670" s="1055"/>
      <c r="AS670" s="1055"/>
      <c r="AT670" s="1055"/>
    </row>
    <row r="671" ht="18.0" customHeight="1">
      <c r="A671" s="1079"/>
      <c r="B671" s="1079"/>
      <c r="C671" s="1055"/>
      <c r="D671" s="1055"/>
      <c r="E671" s="1082"/>
      <c r="F671" s="1082"/>
      <c r="G671" s="1081"/>
      <c r="H671" s="1049"/>
      <c r="I671" s="1050" t="str">
        <f t="shared" si="27"/>
        <v/>
      </c>
      <c r="J671" s="1051"/>
      <c r="K671" s="1049"/>
      <c r="L671" s="1050" t="str">
        <f t="shared" si="28"/>
        <v/>
      </c>
      <c r="M671" s="1063"/>
      <c r="N671" s="1049"/>
      <c r="O671" s="1083" t="str">
        <f t="shared" si="24"/>
        <v/>
      </c>
      <c r="P671" s="1069"/>
      <c r="Q671" s="1050" t="str">
        <f t="shared" si="29"/>
        <v/>
      </c>
      <c r="R671" s="1060"/>
      <c r="S671" s="1055"/>
      <c r="T671" s="1055"/>
      <c r="U671" s="1055"/>
      <c r="V671" s="1055"/>
      <c r="W671" s="1055"/>
      <c r="X671" s="1055"/>
      <c r="Y671" s="1074"/>
      <c r="Z671" s="1057"/>
      <c r="AA671" s="1055"/>
      <c r="AB671" s="1055"/>
      <c r="AC671" s="1057"/>
      <c r="AD671" s="1057"/>
      <c r="AE671" s="1055"/>
      <c r="AF671" s="1055"/>
      <c r="AG671" s="1055"/>
      <c r="AH671" s="1055"/>
      <c r="AI671" s="1055"/>
      <c r="AJ671" s="1055"/>
      <c r="AK671" s="1055"/>
      <c r="AL671" s="1055"/>
      <c r="AM671" s="1055"/>
      <c r="AN671" s="1055"/>
      <c r="AO671" s="1055"/>
      <c r="AP671" s="1055"/>
      <c r="AQ671" s="1055"/>
      <c r="AR671" s="1055"/>
      <c r="AS671" s="1055"/>
      <c r="AT671" s="1055"/>
    </row>
    <row r="672" ht="18.0" customHeight="1">
      <c r="A672" s="1079"/>
      <c r="B672" s="1079"/>
      <c r="C672" s="1055"/>
      <c r="D672" s="1055"/>
      <c r="E672" s="1082"/>
      <c r="F672" s="1082"/>
      <c r="G672" s="1081"/>
      <c r="H672" s="1049"/>
      <c r="I672" s="1050" t="str">
        <f t="shared" si="27"/>
        <v/>
      </c>
      <c r="J672" s="1051"/>
      <c r="K672" s="1049"/>
      <c r="L672" s="1050" t="str">
        <f t="shared" si="28"/>
        <v/>
      </c>
      <c r="M672" s="1063"/>
      <c r="N672" s="1049"/>
      <c r="O672" s="1083" t="str">
        <f t="shared" si="24"/>
        <v/>
      </c>
      <c r="P672" s="1069"/>
      <c r="Q672" s="1050" t="str">
        <f t="shared" si="29"/>
        <v/>
      </c>
      <c r="R672" s="1060"/>
      <c r="S672" s="1055"/>
      <c r="T672" s="1055"/>
      <c r="U672" s="1055"/>
      <c r="V672" s="1055"/>
      <c r="W672" s="1055"/>
      <c r="X672" s="1055"/>
      <c r="Y672" s="1074"/>
      <c r="Z672" s="1057"/>
      <c r="AA672" s="1055"/>
      <c r="AB672" s="1055"/>
      <c r="AC672" s="1057"/>
      <c r="AD672" s="1057"/>
      <c r="AE672" s="1055"/>
      <c r="AF672" s="1055"/>
      <c r="AG672" s="1055"/>
      <c r="AH672" s="1055"/>
      <c r="AI672" s="1055"/>
      <c r="AJ672" s="1055"/>
      <c r="AK672" s="1055"/>
      <c r="AL672" s="1055"/>
      <c r="AM672" s="1055"/>
      <c r="AN672" s="1055"/>
      <c r="AO672" s="1055"/>
      <c r="AP672" s="1055"/>
      <c r="AQ672" s="1055"/>
      <c r="AR672" s="1055"/>
      <c r="AS672" s="1055"/>
      <c r="AT672" s="1055"/>
    </row>
    <row r="673" ht="18.0" customHeight="1">
      <c r="A673" s="1079"/>
      <c r="B673" s="1079"/>
      <c r="C673" s="1055"/>
      <c r="D673" s="1055"/>
      <c r="E673" s="1082"/>
      <c r="F673" s="1082"/>
      <c r="G673" s="1081"/>
      <c r="H673" s="1049"/>
      <c r="I673" s="1050" t="str">
        <f t="shared" si="27"/>
        <v/>
      </c>
      <c r="J673" s="1051"/>
      <c r="K673" s="1049"/>
      <c r="L673" s="1050" t="str">
        <f t="shared" si="28"/>
        <v/>
      </c>
      <c r="M673" s="1063"/>
      <c r="N673" s="1049"/>
      <c r="O673" s="1083" t="str">
        <f t="shared" si="24"/>
        <v/>
      </c>
      <c r="P673" s="1069"/>
      <c r="Q673" s="1050" t="str">
        <f t="shared" si="29"/>
        <v/>
      </c>
      <c r="R673" s="1060"/>
      <c r="S673" s="1055"/>
      <c r="T673" s="1055"/>
      <c r="U673" s="1055"/>
      <c r="V673" s="1055"/>
      <c r="W673" s="1055"/>
      <c r="X673" s="1055"/>
      <c r="Y673" s="1074"/>
      <c r="Z673" s="1057"/>
      <c r="AA673" s="1055"/>
      <c r="AB673" s="1055"/>
      <c r="AC673" s="1057"/>
      <c r="AD673" s="1057"/>
      <c r="AE673" s="1055"/>
      <c r="AF673" s="1055"/>
      <c r="AG673" s="1055"/>
      <c r="AH673" s="1055"/>
      <c r="AI673" s="1055"/>
      <c r="AJ673" s="1055"/>
      <c r="AK673" s="1055"/>
      <c r="AL673" s="1055"/>
      <c r="AM673" s="1055"/>
      <c r="AN673" s="1055"/>
      <c r="AO673" s="1055"/>
      <c r="AP673" s="1055"/>
      <c r="AQ673" s="1055"/>
      <c r="AR673" s="1055"/>
      <c r="AS673" s="1055"/>
      <c r="AT673" s="1055"/>
    </row>
    <row r="674" ht="18.0" customHeight="1">
      <c r="A674" s="1079"/>
      <c r="B674" s="1079"/>
      <c r="C674" s="1055"/>
      <c r="D674" s="1055"/>
      <c r="E674" s="1082"/>
      <c r="F674" s="1082"/>
      <c r="G674" s="1081"/>
      <c r="H674" s="1049"/>
      <c r="I674" s="1050" t="str">
        <f t="shared" si="27"/>
        <v/>
      </c>
      <c r="J674" s="1051"/>
      <c r="K674" s="1049"/>
      <c r="L674" s="1050" t="str">
        <f t="shared" si="28"/>
        <v/>
      </c>
      <c r="M674" s="1063"/>
      <c r="N674" s="1049"/>
      <c r="O674" s="1083" t="str">
        <f t="shared" si="24"/>
        <v/>
      </c>
      <c r="P674" s="1069"/>
      <c r="Q674" s="1050" t="str">
        <f t="shared" si="29"/>
        <v/>
      </c>
      <c r="R674" s="1060"/>
      <c r="S674" s="1055"/>
      <c r="T674" s="1055"/>
      <c r="U674" s="1055"/>
      <c r="V674" s="1055"/>
      <c r="W674" s="1055"/>
      <c r="X674" s="1055"/>
      <c r="Y674" s="1074"/>
      <c r="Z674" s="1057"/>
      <c r="AA674" s="1055"/>
      <c r="AB674" s="1055"/>
      <c r="AC674" s="1057"/>
      <c r="AD674" s="1057"/>
      <c r="AE674" s="1055"/>
      <c r="AF674" s="1055"/>
      <c r="AG674" s="1055"/>
      <c r="AH674" s="1055"/>
      <c r="AI674" s="1055"/>
      <c r="AJ674" s="1055"/>
      <c r="AK674" s="1055"/>
      <c r="AL674" s="1055"/>
      <c r="AM674" s="1055"/>
      <c r="AN674" s="1055"/>
      <c r="AO674" s="1055"/>
      <c r="AP674" s="1055"/>
      <c r="AQ674" s="1055"/>
      <c r="AR674" s="1055"/>
      <c r="AS674" s="1055"/>
      <c r="AT674" s="1055"/>
    </row>
    <row r="675" ht="18.0" customHeight="1">
      <c r="A675" s="1079"/>
      <c r="B675" s="1079"/>
      <c r="C675" s="1055"/>
      <c r="D675" s="1055"/>
      <c r="E675" s="1082"/>
      <c r="F675" s="1082"/>
      <c r="G675" s="1081"/>
      <c r="H675" s="1049"/>
      <c r="I675" s="1050" t="str">
        <f t="shared" si="27"/>
        <v/>
      </c>
      <c r="J675" s="1051"/>
      <c r="K675" s="1049"/>
      <c r="L675" s="1050" t="str">
        <f t="shared" si="28"/>
        <v/>
      </c>
      <c r="M675" s="1063"/>
      <c r="N675" s="1049"/>
      <c r="O675" s="1083" t="str">
        <f t="shared" si="24"/>
        <v/>
      </c>
      <c r="P675" s="1069"/>
      <c r="Q675" s="1050" t="str">
        <f t="shared" si="29"/>
        <v/>
      </c>
      <c r="R675" s="1060"/>
      <c r="S675" s="1055"/>
      <c r="T675" s="1055"/>
      <c r="U675" s="1055"/>
      <c r="V675" s="1055"/>
      <c r="W675" s="1055"/>
      <c r="X675" s="1055"/>
      <c r="Y675" s="1074"/>
      <c r="Z675" s="1057"/>
      <c r="AA675" s="1055"/>
      <c r="AB675" s="1055"/>
      <c r="AC675" s="1057"/>
      <c r="AD675" s="1057"/>
      <c r="AE675" s="1055"/>
      <c r="AF675" s="1055"/>
      <c r="AG675" s="1055"/>
      <c r="AH675" s="1055"/>
      <c r="AI675" s="1055"/>
      <c r="AJ675" s="1055"/>
      <c r="AK675" s="1055"/>
      <c r="AL675" s="1055"/>
      <c r="AM675" s="1055"/>
      <c r="AN675" s="1055"/>
      <c r="AO675" s="1055"/>
      <c r="AP675" s="1055"/>
      <c r="AQ675" s="1055"/>
      <c r="AR675" s="1055"/>
      <c r="AS675" s="1055"/>
      <c r="AT675" s="1055"/>
    </row>
    <row r="676" ht="18.0" customHeight="1">
      <c r="A676" s="1079"/>
      <c r="B676" s="1079"/>
      <c r="C676" s="1055"/>
      <c r="D676" s="1055"/>
      <c r="E676" s="1082"/>
      <c r="F676" s="1082"/>
      <c r="G676" s="1081"/>
      <c r="H676" s="1049"/>
      <c r="I676" s="1050" t="str">
        <f t="shared" si="27"/>
        <v/>
      </c>
      <c r="J676" s="1051"/>
      <c r="K676" s="1049"/>
      <c r="L676" s="1050" t="str">
        <f t="shared" si="28"/>
        <v/>
      </c>
      <c r="M676" s="1063"/>
      <c r="N676" s="1049"/>
      <c r="O676" s="1083" t="str">
        <f t="shared" si="24"/>
        <v/>
      </c>
      <c r="P676" s="1069"/>
      <c r="Q676" s="1050" t="str">
        <f t="shared" si="29"/>
        <v/>
      </c>
      <c r="R676" s="1060"/>
      <c r="S676" s="1055"/>
      <c r="T676" s="1055"/>
      <c r="U676" s="1055"/>
      <c r="V676" s="1055"/>
      <c r="W676" s="1055"/>
      <c r="X676" s="1055"/>
      <c r="Y676" s="1074"/>
      <c r="Z676" s="1057"/>
      <c r="AA676" s="1055"/>
      <c r="AB676" s="1055"/>
      <c r="AC676" s="1057"/>
      <c r="AD676" s="1057"/>
      <c r="AE676" s="1055"/>
      <c r="AF676" s="1055"/>
      <c r="AG676" s="1055"/>
      <c r="AH676" s="1055"/>
      <c r="AI676" s="1055"/>
      <c r="AJ676" s="1055"/>
      <c r="AK676" s="1055"/>
      <c r="AL676" s="1055"/>
      <c r="AM676" s="1055"/>
      <c r="AN676" s="1055"/>
      <c r="AO676" s="1055"/>
      <c r="AP676" s="1055"/>
      <c r="AQ676" s="1055"/>
      <c r="AR676" s="1055"/>
      <c r="AS676" s="1055"/>
      <c r="AT676" s="1055"/>
    </row>
    <row r="677" ht="18.0" customHeight="1">
      <c r="A677" s="1079"/>
      <c r="B677" s="1079"/>
      <c r="C677" s="1055"/>
      <c r="D677" s="1055"/>
      <c r="E677" s="1082"/>
      <c r="F677" s="1082"/>
      <c r="G677" s="1081"/>
      <c r="H677" s="1049"/>
      <c r="I677" s="1050" t="str">
        <f t="shared" si="27"/>
        <v/>
      </c>
      <c r="J677" s="1051"/>
      <c r="K677" s="1049"/>
      <c r="L677" s="1050" t="str">
        <f t="shared" si="28"/>
        <v/>
      </c>
      <c r="M677" s="1063"/>
      <c r="N677" s="1049"/>
      <c r="O677" s="1083" t="str">
        <f t="shared" si="24"/>
        <v/>
      </c>
      <c r="P677" s="1069"/>
      <c r="Q677" s="1050" t="str">
        <f t="shared" si="29"/>
        <v/>
      </c>
      <c r="R677" s="1060"/>
      <c r="S677" s="1055"/>
      <c r="T677" s="1055"/>
      <c r="U677" s="1055"/>
      <c r="V677" s="1055"/>
      <c r="W677" s="1055"/>
      <c r="X677" s="1055"/>
      <c r="Y677" s="1074"/>
      <c r="Z677" s="1057"/>
      <c r="AA677" s="1055"/>
      <c r="AB677" s="1055"/>
      <c r="AC677" s="1057"/>
      <c r="AD677" s="1057"/>
      <c r="AE677" s="1055"/>
      <c r="AF677" s="1055"/>
      <c r="AG677" s="1055"/>
      <c r="AH677" s="1055"/>
      <c r="AI677" s="1055"/>
      <c r="AJ677" s="1055"/>
      <c r="AK677" s="1055"/>
      <c r="AL677" s="1055"/>
      <c r="AM677" s="1055"/>
      <c r="AN677" s="1055"/>
      <c r="AO677" s="1055"/>
      <c r="AP677" s="1055"/>
      <c r="AQ677" s="1055"/>
      <c r="AR677" s="1055"/>
      <c r="AS677" s="1055"/>
      <c r="AT677" s="1055"/>
    </row>
    <row r="678" ht="18.0" customHeight="1">
      <c r="A678" s="1079"/>
      <c r="B678" s="1079"/>
      <c r="C678" s="1055"/>
      <c r="D678" s="1055"/>
      <c r="E678" s="1082"/>
      <c r="F678" s="1082"/>
      <c r="G678" s="1081"/>
      <c r="H678" s="1049"/>
      <c r="I678" s="1050" t="str">
        <f t="shared" si="27"/>
        <v/>
      </c>
      <c r="J678" s="1051"/>
      <c r="K678" s="1049"/>
      <c r="L678" s="1050" t="str">
        <f t="shared" si="28"/>
        <v/>
      </c>
      <c r="M678" s="1063"/>
      <c r="N678" s="1049"/>
      <c r="O678" s="1083" t="str">
        <f t="shared" si="24"/>
        <v/>
      </c>
      <c r="P678" s="1069"/>
      <c r="Q678" s="1050" t="str">
        <f t="shared" si="29"/>
        <v/>
      </c>
      <c r="R678" s="1060"/>
      <c r="S678" s="1055"/>
      <c r="T678" s="1055"/>
      <c r="U678" s="1055"/>
      <c r="V678" s="1055"/>
      <c r="W678" s="1055"/>
      <c r="X678" s="1055"/>
      <c r="Y678" s="1074"/>
      <c r="Z678" s="1057"/>
      <c r="AA678" s="1055"/>
      <c r="AB678" s="1055"/>
      <c r="AC678" s="1057"/>
      <c r="AD678" s="1057"/>
      <c r="AE678" s="1055"/>
      <c r="AF678" s="1055"/>
      <c r="AG678" s="1055"/>
      <c r="AH678" s="1055"/>
      <c r="AI678" s="1055"/>
      <c r="AJ678" s="1055"/>
      <c r="AK678" s="1055"/>
      <c r="AL678" s="1055"/>
      <c r="AM678" s="1055"/>
      <c r="AN678" s="1055"/>
      <c r="AO678" s="1055"/>
      <c r="AP678" s="1055"/>
      <c r="AQ678" s="1055"/>
      <c r="AR678" s="1055"/>
      <c r="AS678" s="1055"/>
      <c r="AT678" s="1055"/>
    </row>
    <row r="679" ht="18.0" customHeight="1">
      <c r="A679" s="1079"/>
      <c r="B679" s="1079"/>
      <c r="C679" s="1055"/>
      <c r="D679" s="1055"/>
      <c r="E679" s="1082"/>
      <c r="F679" s="1082"/>
      <c r="G679" s="1081"/>
      <c r="H679" s="1049"/>
      <c r="I679" s="1050" t="str">
        <f t="shared" si="27"/>
        <v/>
      </c>
      <c r="J679" s="1051"/>
      <c r="K679" s="1049"/>
      <c r="L679" s="1050" t="str">
        <f t="shared" si="28"/>
        <v/>
      </c>
      <c r="M679" s="1063"/>
      <c r="N679" s="1049"/>
      <c r="O679" s="1083" t="str">
        <f t="shared" si="24"/>
        <v/>
      </c>
      <c r="P679" s="1069"/>
      <c r="Q679" s="1050" t="str">
        <f t="shared" si="29"/>
        <v/>
      </c>
      <c r="R679" s="1060"/>
      <c r="S679" s="1055"/>
      <c r="T679" s="1055"/>
      <c r="U679" s="1055"/>
      <c r="V679" s="1055"/>
      <c r="W679" s="1055"/>
      <c r="X679" s="1055"/>
      <c r="Y679" s="1074"/>
      <c r="Z679" s="1057"/>
      <c r="AA679" s="1055"/>
      <c r="AB679" s="1055"/>
      <c r="AC679" s="1057"/>
      <c r="AD679" s="1057"/>
      <c r="AE679" s="1055"/>
      <c r="AF679" s="1055"/>
      <c r="AG679" s="1055"/>
      <c r="AH679" s="1055"/>
      <c r="AI679" s="1055"/>
      <c r="AJ679" s="1055"/>
      <c r="AK679" s="1055"/>
      <c r="AL679" s="1055"/>
      <c r="AM679" s="1055"/>
      <c r="AN679" s="1055"/>
      <c r="AO679" s="1055"/>
      <c r="AP679" s="1055"/>
      <c r="AQ679" s="1055"/>
      <c r="AR679" s="1055"/>
      <c r="AS679" s="1055"/>
      <c r="AT679" s="1055"/>
    </row>
    <row r="680" ht="18.0" customHeight="1">
      <c r="A680" s="1079"/>
      <c r="B680" s="1079"/>
      <c r="C680" s="1055"/>
      <c r="D680" s="1055"/>
      <c r="E680" s="1082"/>
      <c r="F680" s="1082"/>
      <c r="G680" s="1081"/>
      <c r="H680" s="1049"/>
      <c r="I680" s="1050" t="str">
        <f t="shared" si="27"/>
        <v/>
      </c>
      <c r="J680" s="1051"/>
      <c r="K680" s="1049"/>
      <c r="L680" s="1050" t="str">
        <f t="shared" si="28"/>
        <v/>
      </c>
      <c r="M680" s="1063"/>
      <c r="N680" s="1049"/>
      <c r="O680" s="1083" t="str">
        <f t="shared" si="24"/>
        <v/>
      </c>
      <c r="P680" s="1069"/>
      <c r="Q680" s="1050" t="str">
        <f t="shared" si="29"/>
        <v/>
      </c>
      <c r="R680" s="1060"/>
      <c r="S680" s="1055"/>
      <c r="T680" s="1055"/>
      <c r="U680" s="1055"/>
      <c r="V680" s="1055"/>
      <c r="W680" s="1055"/>
      <c r="X680" s="1055"/>
      <c r="Y680" s="1074"/>
      <c r="Z680" s="1057"/>
      <c r="AA680" s="1055"/>
      <c r="AB680" s="1055"/>
      <c r="AC680" s="1057"/>
      <c r="AD680" s="1057"/>
      <c r="AE680" s="1055"/>
      <c r="AF680" s="1055"/>
      <c r="AG680" s="1055"/>
      <c r="AH680" s="1055"/>
      <c r="AI680" s="1055"/>
      <c r="AJ680" s="1055"/>
      <c r="AK680" s="1055"/>
      <c r="AL680" s="1055"/>
      <c r="AM680" s="1055"/>
      <c r="AN680" s="1055"/>
      <c r="AO680" s="1055"/>
      <c r="AP680" s="1055"/>
      <c r="AQ680" s="1055"/>
      <c r="AR680" s="1055"/>
      <c r="AS680" s="1055"/>
      <c r="AT680" s="1055"/>
    </row>
    <row r="681" ht="18.0" customHeight="1">
      <c r="A681" s="1079"/>
      <c r="B681" s="1079"/>
      <c r="C681" s="1055"/>
      <c r="D681" s="1055"/>
      <c r="E681" s="1082"/>
      <c r="F681" s="1082"/>
      <c r="G681" s="1081"/>
      <c r="H681" s="1049"/>
      <c r="I681" s="1050" t="str">
        <f t="shared" si="27"/>
        <v/>
      </c>
      <c r="J681" s="1051"/>
      <c r="K681" s="1049"/>
      <c r="L681" s="1050" t="str">
        <f t="shared" si="28"/>
        <v/>
      </c>
      <c r="M681" s="1063"/>
      <c r="N681" s="1049"/>
      <c r="O681" s="1083" t="str">
        <f t="shared" si="24"/>
        <v/>
      </c>
      <c r="P681" s="1069"/>
      <c r="Q681" s="1050" t="str">
        <f t="shared" si="29"/>
        <v/>
      </c>
      <c r="R681" s="1060"/>
      <c r="S681" s="1055"/>
      <c r="T681" s="1055"/>
      <c r="U681" s="1055"/>
      <c r="V681" s="1055"/>
      <c r="W681" s="1055"/>
      <c r="X681" s="1055"/>
      <c r="Y681" s="1074"/>
      <c r="Z681" s="1057"/>
      <c r="AA681" s="1055"/>
      <c r="AB681" s="1055"/>
      <c r="AC681" s="1057"/>
      <c r="AD681" s="1057"/>
      <c r="AE681" s="1055"/>
      <c r="AF681" s="1055"/>
      <c r="AG681" s="1055"/>
      <c r="AH681" s="1055"/>
      <c r="AI681" s="1055"/>
      <c r="AJ681" s="1055"/>
      <c r="AK681" s="1055"/>
      <c r="AL681" s="1055"/>
      <c r="AM681" s="1055"/>
      <c r="AN681" s="1055"/>
      <c r="AO681" s="1055"/>
      <c r="AP681" s="1055"/>
      <c r="AQ681" s="1055"/>
      <c r="AR681" s="1055"/>
      <c r="AS681" s="1055"/>
      <c r="AT681" s="1055"/>
    </row>
    <row r="682" ht="18.0" customHeight="1">
      <c r="A682" s="1079"/>
      <c r="B682" s="1079"/>
      <c r="C682" s="1055"/>
      <c r="D682" s="1055"/>
      <c r="E682" s="1082"/>
      <c r="F682" s="1082"/>
      <c r="G682" s="1081"/>
      <c r="H682" s="1049"/>
      <c r="I682" s="1050" t="str">
        <f t="shared" si="27"/>
        <v/>
      </c>
      <c r="J682" s="1051"/>
      <c r="K682" s="1049"/>
      <c r="L682" s="1050" t="str">
        <f t="shared" si="28"/>
        <v/>
      </c>
      <c r="M682" s="1063"/>
      <c r="N682" s="1049"/>
      <c r="O682" s="1083" t="str">
        <f t="shared" si="24"/>
        <v/>
      </c>
      <c r="P682" s="1069"/>
      <c r="Q682" s="1050" t="str">
        <f t="shared" si="29"/>
        <v/>
      </c>
      <c r="R682" s="1060"/>
      <c r="S682" s="1055"/>
      <c r="T682" s="1055"/>
      <c r="U682" s="1055"/>
      <c r="V682" s="1055"/>
      <c r="W682" s="1055"/>
      <c r="X682" s="1055"/>
      <c r="Y682" s="1074"/>
      <c r="Z682" s="1057"/>
      <c r="AA682" s="1055"/>
      <c r="AB682" s="1055"/>
      <c r="AC682" s="1057"/>
      <c r="AD682" s="1057"/>
      <c r="AE682" s="1055"/>
      <c r="AF682" s="1055"/>
      <c r="AG682" s="1055"/>
      <c r="AH682" s="1055"/>
      <c r="AI682" s="1055"/>
      <c r="AJ682" s="1055"/>
      <c r="AK682" s="1055"/>
      <c r="AL682" s="1055"/>
      <c r="AM682" s="1055"/>
      <c r="AN682" s="1055"/>
      <c r="AO682" s="1055"/>
      <c r="AP682" s="1055"/>
      <c r="AQ682" s="1055"/>
      <c r="AR682" s="1055"/>
      <c r="AS682" s="1055"/>
      <c r="AT682" s="1055"/>
    </row>
    <row r="683" ht="18.0" customHeight="1">
      <c r="A683" s="1079"/>
      <c r="B683" s="1079"/>
      <c r="C683" s="1055"/>
      <c r="D683" s="1055"/>
      <c r="E683" s="1082"/>
      <c r="F683" s="1082"/>
      <c r="G683" s="1081"/>
      <c r="H683" s="1049"/>
      <c r="I683" s="1050" t="str">
        <f t="shared" si="27"/>
        <v/>
      </c>
      <c r="J683" s="1051"/>
      <c r="K683" s="1049"/>
      <c r="L683" s="1050" t="str">
        <f t="shared" si="28"/>
        <v/>
      </c>
      <c r="M683" s="1063"/>
      <c r="N683" s="1049"/>
      <c r="O683" s="1083" t="str">
        <f t="shared" si="24"/>
        <v/>
      </c>
      <c r="P683" s="1069"/>
      <c r="Q683" s="1050" t="str">
        <f t="shared" si="29"/>
        <v/>
      </c>
      <c r="R683" s="1060"/>
      <c r="S683" s="1055"/>
      <c r="T683" s="1055"/>
      <c r="U683" s="1055"/>
      <c r="V683" s="1055"/>
      <c r="W683" s="1055"/>
      <c r="X683" s="1055"/>
      <c r="Y683" s="1074"/>
      <c r="Z683" s="1057"/>
      <c r="AA683" s="1055"/>
      <c r="AB683" s="1055"/>
      <c r="AC683" s="1057"/>
      <c r="AD683" s="1057"/>
      <c r="AE683" s="1055"/>
      <c r="AF683" s="1055"/>
      <c r="AG683" s="1055"/>
      <c r="AH683" s="1055"/>
      <c r="AI683" s="1055"/>
      <c r="AJ683" s="1055"/>
      <c r="AK683" s="1055"/>
      <c r="AL683" s="1055"/>
      <c r="AM683" s="1055"/>
      <c r="AN683" s="1055"/>
      <c r="AO683" s="1055"/>
      <c r="AP683" s="1055"/>
      <c r="AQ683" s="1055"/>
      <c r="AR683" s="1055"/>
      <c r="AS683" s="1055"/>
      <c r="AT683" s="1055"/>
    </row>
    <row r="684" ht="18.0" customHeight="1">
      <c r="A684" s="1079"/>
      <c r="B684" s="1079"/>
      <c r="C684" s="1055"/>
      <c r="D684" s="1055"/>
      <c r="E684" s="1082"/>
      <c r="F684" s="1082"/>
      <c r="G684" s="1081"/>
      <c r="H684" s="1049"/>
      <c r="I684" s="1050" t="str">
        <f t="shared" si="27"/>
        <v/>
      </c>
      <c r="J684" s="1051"/>
      <c r="K684" s="1049"/>
      <c r="L684" s="1050" t="str">
        <f t="shared" si="28"/>
        <v/>
      </c>
      <c r="M684" s="1063"/>
      <c r="N684" s="1049"/>
      <c r="O684" s="1083" t="str">
        <f t="shared" si="24"/>
        <v/>
      </c>
      <c r="P684" s="1069"/>
      <c r="Q684" s="1050" t="str">
        <f t="shared" si="29"/>
        <v/>
      </c>
      <c r="R684" s="1060"/>
      <c r="S684" s="1055"/>
      <c r="T684" s="1055"/>
      <c r="U684" s="1055"/>
      <c r="V684" s="1055"/>
      <c r="W684" s="1055"/>
      <c r="X684" s="1055"/>
      <c r="Y684" s="1074"/>
      <c r="Z684" s="1057"/>
      <c r="AA684" s="1055"/>
      <c r="AB684" s="1055"/>
      <c r="AC684" s="1057"/>
      <c r="AD684" s="1057"/>
      <c r="AE684" s="1055"/>
      <c r="AF684" s="1055"/>
      <c r="AG684" s="1055"/>
      <c r="AH684" s="1055"/>
      <c r="AI684" s="1055"/>
      <c r="AJ684" s="1055"/>
      <c r="AK684" s="1055"/>
      <c r="AL684" s="1055"/>
      <c r="AM684" s="1055"/>
      <c r="AN684" s="1055"/>
      <c r="AO684" s="1055"/>
      <c r="AP684" s="1055"/>
      <c r="AQ684" s="1055"/>
      <c r="AR684" s="1055"/>
      <c r="AS684" s="1055"/>
      <c r="AT684" s="1055"/>
    </row>
    <row r="685" ht="18.0" customHeight="1">
      <c r="A685" s="1079"/>
      <c r="B685" s="1079"/>
      <c r="C685" s="1055"/>
      <c r="D685" s="1055"/>
      <c r="E685" s="1082"/>
      <c r="F685" s="1082"/>
      <c r="G685" s="1081"/>
      <c r="H685" s="1049"/>
      <c r="I685" s="1050" t="str">
        <f t="shared" si="27"/>
        <v/>
      </c>
      <c r="J685" s="1051"/>
      <c r="K685" s="1049"/>
      <c r="L685" s="1050" t="str">
        <f t="shared" si="28"/>
        <v/>
      </c>
      <c r="M685" s="1063"/>
      <c r="N685" s="1049"/>
      <c r="O685" s="1083" t="str">
        <f t="shared" si="24"/>
        <v/>
      </c>
      <c r="P685" s="1069"/>
      <c r="Q685" s="1050" t="str">
        <f t="shared" si="29"/>
        <v/>
      </c>
      <c r="R685" s="1060"/>
      <c r="S685" s="1055"/>
      <c r="T685" s="1055"/>
      <c r="U685" s="1055"/>
      <c r="V685" s="1055"/>
      <c r="W685" s="1055"/>
      <c r="X685" s="1055"/>
      <c r="Y685" s="1074"/>
      <c r="Z685" s="1057"/>
      <c r="AA685" s="1055"/>
      <c r="AB685" s="1055"/>
      <c r="AC685" s="1057"/>
      <c r="AD685" s="1057"/>
      <c r="AE685" s="1055"/>
      <c r="AF685" s="1055"/>
      <c r="AG685" s="1055"/>
      <c r="AH685" s="1055"/>
      <c r="AI685" s="1055"/>
      <c r="AJ685" s="1055"/>
      <c r="AK685" s="1055"/>
      <c r="AL685" s="1055"/>
      <c r="AM685" s="1055"/>
      <c r="AN685" s="1055"/>
      <c r="AO685" s="1055"/>
      <c r="AP685" s="1055"/>
      <c r="AQ685" s="1055"/>
      <c r="AR685" s="1055"/>
      <c r="AS685" s="1055"/>
      <c r="AT685" s="1055"/>
    </row>
    <row r="686" ht="18.0" customHeight="1">
      <c r="A686" s="1079"/>
      <c r="B686" s="1079"/>
      <c r="C686" s="1055"/>
      <c r="D686" s="1055"/>
      <c r="E686" s="1082"/>
      <c r="F686" s="1082"/>
      <c r="G686" s="1081"/>
      <c r="H686" s="1049"/>
      <c r="I686" s="1050" t="str">
        <f t="shared" si="27"/>
        <v/>
      </c>
      <c r="J686" s="1051"/>
      <c r="K686" s="1049"/>
      <c r="L686" s="1050" t="str">
        <f t="shared" si="28"/>
        <v/>
      </c>
      <c r="M686" s="1063"/>
      <c r="N686" s="1049"/>
      <c r="O686" s="1083" t="str">
        <f t="shared" si="24"/>
        <v/>
      </c>
      <c r="P686" s="1069"/>
      <c r="Q686" s="1050" t="str">
        <f t="shared" si="29"/>
        <v/>
      </c>
      <c r="R686" s="1060"/>
      <c r="S686" s="1055"/>
      <c r="T686" s="1055"/>
      <c r="U686" s="1055"/>
      <c r="V686" s="1055"/>
      <c r="W686" s="1055"/>
      <c r="X686" s="1055"/>
      <c r="Y686" s="1074"/>
      <c r="Z686" s="1057"/>
      <c r="AA686" s="1055"/>
      <c r="AB686" s="1055"/>
      <c r="AC686" s="1057"/>
      <c r="AD686" s="1057"/>
      <c r="AE686" s="1055"/>
      <c r="AF686" s="1055"/>
      <c r="AG686" s="1055"/>
      <c r="AH686" s="1055"/>
      <c r="AI686" s="1055"/>
      <c r="AJ686" s="1055"/>
      <c r="AK686" s="1055"/>
      <c r="AL686" s="1055"/>
      <c r="AM686" s="1055"/>
      <c r="AN686" s="1055"/>
      <c r="AO686" s="1055"/>
      <c r="AP686" s="1055"/>
      <c r="AQ686" s="1055"/>
      <c r="AR686" s="1055"/>
      <c r="AS686" s="1055"/>
      <c r="AT686" s="1055"/>
    </row>
    <row r="687" ht="18.0" customHeight="1">
      <c r="A687" s="1079"/>
      <c r="B687" s="1079"/>
      <c r="C687" s="1055"/>
      <c r="D687" s="1055"/>
      <c r="E687" s="1082"/>
      <c r="F687" s="1082"/>
      <c r="G687" s="1081"/>
      <c r="H687" s="1049"/>
      <c r="I687" s="1050" t="str">
        <f t="shared" si="27"/>
        <v/>
      </c>
      <c r="J687" s="1051"/>
      <c r="K687" s="1049"/>
      <c r="L687" s="1050" t="str">
        <f t="shared" si="28"/>
        <v/>
      </c>
      <c r="M687" s="1063"/>
      <c r="N687" s="1049"/>
      <c r="O687" s="1083" t="str">
        <f t="shared" si="24"/>
        <v/>
      </c>
      <c r="P687" s="1069"/>
      <c r="Q687" s="1050" t="str">
        <f t="shared" si="29"/>
        <v/>
      </c>
      <c r="R687" s="1060"/>
      <c r="S687" s="1055"/>
      <c r="T687" s="1055"/>
      <c r="U687" s="1055"/>
      <c r="V687" s="1055"/>
      <c r="W687" s="1055"/>
      <c r="X687" s="1055"/>
      <c r="Y687" s="1074"/>
      <c r="Z687" s="1057"/>
      <c r="AA687" s="1055"/>
      <c r="AB687" s="1055"/>
      <c r="AC687" s="1057"/>
      <c r="AD687" s="1057"/>
      <c r="AE687" s="1055"/>
      <c r="AF687" s="1055"/>
      <c r="AG687" s="1055"/>
      <c r="AH687" s="1055"/>
      <c r="AI687" s="1055"/>
      <c r="AJ687" s="1055"/>
      <c r="AK687" s="1055"/>
      <c r="AL687" s="1055"/>
      <c r="AM687" s="1055"/>
      <c r="AN687" s="1055"/>
      <c r="AO687" s="1055"/>
      <c r="AP687" s="1055"/>
      <c r="AQ687" s="1055"/>
      <c r="AR687" s="1055"/>
      <c r="AS687" s="1055"/>
      <c r="AT687" s="1055"/>
    </row>
    <row r="688" ht="18.0" customHeight="1">
      <c r="A688" s="1079"/>
      <c r="B688" s="1079"/>
      <c r="C688" s="1055"/>
      <c r="D688" s="1055"/>
      <c r="E688" s="1082"/>
      <c r="F688" s="1082"/>
      <c r="G688" s="1081"/>
      <c r="H688" s="1049"/>
      <c r="I688" s="1050" t="str">
        <f t="shared" si="27"/>
        <v/>
      </c>
      <c r="J688" s="1051"/>
      <c r="K688" s="1049"/>
      <c r="L688" s="1050" t="str">
        <f t="shared" si="28"/>
        <v/>
      </c>
      <c r="M688" s="1063"/>
      <c r="N688" s="1049"/>
      <c r="O688" s="1083" t="str">
        <f t="shared" si="24"/>
        <v/>
      </c>
      <c r="P688" s="1069"/>
      <c r="Q688" s="1050" t="str">
        <f t="shared" si="29"/>
        <v/>
      </c>
      <c r="R688" s="1060"/>
      <c r="S688" s="1055"/>
      <c r="T688" s="1055"/>
      <c r="U688" s="1055"/>
      <c r="V688" s="1055"/>
      <c r="W688" s="1055"/>
      <c r="X688" s="1055"/>
      <c r="Y688" s="1074"/>
      <c r="Z688" s="1057"/>
      <c r="AA688" s="1055"/>
      <c r="AB688" s="1055"/>
      <c r="AC688" s="1057"/>
      <c r="AD688" s="1057"/>
      <c r="AE688" s="1055"/>
      <c r="AF688" s="1055"/>
      <c r="AG688" s="1055"/>
      <c r="AH688" s="1055"/>
      <c r="AI688" s="1055"/>
      <c r="AJ688" s="1055"/>
      <c r="AK688" s="1055"/>
      <c r="AL688" s="1055"/>
      <c r="AM688" s="1055"/>
      <c r="AN688" s="1055"/>
      <c r="AO688" s="1055"/>
      <c r="AP688" s="1055"/>
      <c r="AQ688" s="1055"/>
      <c r="AR688" s="1055"/>
      <c r="AS688" s="1055"/>
      <c r="AT688" s="1055"/>
    </row>
    <row r="689" ht="18.0" customHeight="1">
      <c r="A689" s="1079"/>
      <c r="B689" s="1079"/>
      <c r="C689" s="1055"/>
      <c r="D689" s="1055"/>
      <c r="E689" s="1082"/>
      <c r="F689" s="1082"/>
      <c r="G689" s="1081"/>
      <c r="H689" s="1049"/>
      <c r="I689" s="1050" t="str">
        <f t="shared" si="27"/>
        <v/>
      </c>
      <c r="J689" s="1051"/>
      <c r="K689" s="1049"/>
      <c r="L689" s="1050" t="str">
        <f t="shared" si="28"/>
        <v/>
      </c>
      <c r="M689" s="1063"/>
      <c r="N689" s="1049"/>
      <c r="O689" s="1083" t="str">
        <f t="shared" si="24"/>
        <v/>
      </c>
      <c r="P689" s="1069"/>
      <c r="Q689" s="1050" t="str">
        <f t="shared" si="29"/>
        <v/>
      </c>
      <c r="R689" s="1060"/>
      <c r="S689" s="1055"/>
      <c r="T689" s="1055"/>
      <c r="U689" s="1055"/>
      <c r="V689" s="1055"/>
      <c r="W689" s="1055"/>
      <c r="X689" s="1055"/>
      <c r="Y689" s="1074"/>
      <c r="Z689" s="1057"/>
      <c r="AA689" s="1055"/>
      <c r="AB689" s="1055"/>
      <c r="AC689" s="1057"/>
      <c r="AD689" s="1057"/>
      <c r="AE689" s="1055"/>
      <c r="AF689" s="1055"/>
      <c r="AG689" s="1055"/>
      <c r="AH689" s="1055"/>
      <c r="AI689" s="1055"/>
      <c r="AJ689" s="1055"/>
      <c r="AK689" s="1055"/>
      <c r="AL689" s="1055"/>
      <c r="AM689" s="1055"/>
      <c r="AN689" s="1055"/>
      <c r="AO689" s="1055"/>
      <c r="AP689" s="1055"/>
      <c r="AQ689" s="1055"/>
      <c r="AR689" s="1055"/>
      <c r="AS689" s="1055"/>
      <c r="AT689" s="1055"/>
    </row>
    <row r="690" ht="18.0" customHeight="1">
      <c r="A690" s="1079"/>
      <c r="B690" s="1079"/>
      <c r="C690" s="1055"/>
      <c r="D690" s="1055"/>
      <c r="E690" s="1082"/>
      <c r="F690" s="1082"/>
      <c r="G690" s="1081"/>
      <c r="H690" s="1049"/>
      <c r="I690" s="1050" t="str">
        <f t="shared" si="27"/>
        <v/>
      </c>
      <c r="J690" s="1051"/>
      <c r="K690" s="1049"/>
      <c r="L690" s="1050" t="str">
        <f t="shared" si="28"/>
        <v/>
      </c>
      <c r="M690" s="1063"/>
      <c r="N690" s="1049"/>
      <c r="O690" s="1083" t="str">
        <f t="shared" si="24"/>
        <v/>
      </c>
      <c r="P690" s="1069"/>
      <c r="Q690" s="1050" t="str">
        <f t="shared" si="29"/>
        <v/>
      </c>
      <c r="R690" s="1060"/>
      <c r="S690" s="1055"/>
      <c r="T690" s="1055"/>
      <c r="U690" s="1055"/>
      <c r="V690" s="1055"/>
      <c r="W690" s="1055"/>
      <c r="X690" s="1055"/>
      <c r="Y690" s="1074"/>
      <c r="Z690" s="1057"/>
      <c r="AA690" s="1055"/>
      <c r="AB690" s="1055"/>
      <c r="AC690" s="1057"/>
      <c r="AD690" s="1057"/>
      <c r="AE690" s="1055"/>
      <c r="AF690" s="1055"/>
      <c r="AG690" s="1055"/>
      <c r="AH690" s="1055"/>
      <c r="AI690" s="1055"/>
      <c r="AJ690" s="1055"/>
      <c r="AK690" s="1055"/>
      <c r="AL690" s="1055"/>
      <c r="AM690" s="1055"/>
      <c r="AN690" s="1055"/>
      <c r="AO690" s="1055"/>
      <c r="AP690" s="1055"/>
      <c r="AQ690" s="1055"/>
      <c r="AR690" s="1055"/>
      <c r="AS690" s="1055"/>
      <c r="AT690" s="1055"/>
    </row>
    <row r="691" ht="18.0" customHeight="1">
      <c r="A691" s="1079"/>
      <c r="B691" s="1079"/>
      <c r="C691" s="1055"/>
      <c r="D691" s="1055"/>
      <c r="E691" s="1082"/>
      <c r="F691" s="1082"/>
      <c r="G691" s="1081"/>
      <c r="H691" s="1049"/>
      <c r="I691" s="1050" t="str">
        <f t="shared" si="27"/>
        <v/>
      </c>
      <c r="J691" s="1051"/>
      <c r="K691" s="1049"/>
      <c r="L691" s="1050" t="str">
        <f t="shared" si="28"/>
        <v/>
      </c>
      <c r="M691" s="1063"/>
      <c r="N691" s="1049"/>
      <c r="O691" s="1083" t="str">
        <f t="shared" si="24"/>
        <v/>
      </c>
      <c r="P691" s="1069"/>
      <c r="Q691" s="1050" t="str">
        <f t="shared" si="29"/>
        <v/>
      </c>
      <c r="R691" s="1060"/>
      <c r="S691" s="1055"/>
      <c r="T691" s="1055"/>
      <c r="U691" s="1055"/>
      <c r="V691" s="1055"/>
      <c r="W691" s="1055"/>
      <c r="X691" s="1055"/>
      <c r="Y691" s="1074"/>
      <c r="Z691" s="1057"/>
      <c r="AA691" s="1055"/>
      <c r="AB691" s="1055"/>
      <c r="AC691" s="1057"/>
      <c r="AD691" s="1057"/>
      <c r="AE691" s="1055"/>
      <c r="AF691" s="1055"/>
      <c r="AG691" s="1055"/>
      <c r="AH691" s="1055"/>
      <c r="AI691" s="1055"/>
      <c r="AJ691" s="1055"/>
      <c r="AK691" s="1055"/>
      <c r="AL691" s="1055"/>
      <c r="AM691" s="1055"/>
      <c r="AN691" s="1055"/>
      <c r="AO691" s="1055"/>
      <c r="AP691" s="1055"/>
      <c r="AQ691" s="1055"/>
      <c r="AR691" s="1055"/>
      <c r="AS691" s="1055"/>
      <c r="AT691" s="1055"/>
    </row>
    <row r="692" ht="18.0" customHeight="1">
      <c r="A692" s="1079"/>
      <c r="B692" s="1079"/>
      <c r="C692" s="1055"/>
      <c r="D692" s="1055"/>
      <c r="E692" s="1082"/>
      <c r="F692" s="1082"/>
      <c r="G692" s="1081"/>
      <c r="H692" s="1049"/>
      <c r="I692" s="1050" t="str">
        <f t="shared" si="27"/>
        <v/>
      </c>
      <c r="J692" s="1051"/>
      <c r="K692" s="1049"/>
      <c r="L692" s="1050" t="str">
        <f t="shared" si="28"/>
        <v/>
      </c>
      <c r="M692" s="1063"/>
      <c r="N692" s="1049"/>
      <c r="O692" s="1083" t="str">
        <f t="shared" si="24"/>
        <v/>
      </c>
      <c r="P692" s="1069"/>
      <c r="Q692" s="1050" t="str">
        <f t="shared" si="29"/>
        <v/>
      </c>
      <c r="R692" s="1060"/>
      <c r="S692" s="1055"/>
      <c r="T692" s="1055"/>
      <c r="U692" s="1055"/>
      <c r="V692" s="1055"/>
      <c r="W692" s="1055"/>
      <c r="X692" s="1055"/>
      <c r="Y692" s="1074"/>
      <c r="Z692" s="1057"/>
      <c r="AA692" s="1055"/>
      <c r="AB692" s="1055"/>
      <c r="AC692" s="1057"/>
      <c r="AD692" s="1057"/>
      <c r="AE692" s="1055"/>
      <c r="AF692" s="1055"/>
      <c r="AG692" s="1055"/>
      <c r="AH692" s="1055"/>
      <c r="AI692" s="1055"/>
      <c r="AJ692" s="1055"/>
      <c r="AK692" s="1055"/>
      <c r="AL692" s="1055"/>
      <c r="AM692" s="1055"/>
      <c r="AN692" s="1055"/>
      <c r="AO692" s="1055"/>
      <c r="AP692" s="1055"/>
      <c r="AQ692" s="1055"/>
      <c r="AR692" s="1055"/>
      <c r="AS692" s="1055"/>
      <c r="AT692" s="1055"/>
    </row>
    <row r="693" ht="18.0" customHeight="1">
      <c r="A693" s="1079"/>
      <c r="B693" s="1079"/>
      <c r="C693" s="1055"/>
      <c r="D693" s="1055"/>
      <c r="E693" s="1082"/>
      <c r="F693" s="1082"/>
      <c r="G693" s="1081"/>
      <c r="H693" s="1049"/>
      <c r="I693" s="1050" t="str">
        <f t="shared" si="27"/>
        <v/>
      </c>
      <c r="J693" s="1051"/>
      <c r="K693" s="1049"/>
      <c r="L693" s="1050" t="str">
        <f t="shared" si="28"/>
        <v/>
      </c>
      <c r="M693" s="1063"/>
      <c r="N693" s="1049"/>
      <c r="O693" s="1083" t="str">
        <f t="shared" si="24"/>
        <v/>
      </c>
      <c r="P693" s="1069"/>
      <c r="Q693" s="1050" t="str">
        <f t="shared" si="29"/>
        <v/>
      </c>
      <c r="R693" s="1060"/>
      <c r="S693" s="1055"/>
      <c r="T693" s="1055"/>
      <c r="U693" s="1055"/>
      <c r="V693" s="1055"/>
      <c r="W693" s="1055"/>
      <c r="X693" s="1055"/>
      <c r="Y693" s="1074"/>
      <c r="Z693" s="1057"/>
      <c r="AA693" s="1055"/>
      <c r="AB693" s="1055"/>
      <c r="AC693" s="1057"/>
      <c r="AD693" s="1057"/>
      <c r="AE693" s="1055"/>
      <c r="AF693" s="1055"/>
      <c r="AG693" s="1055"/>
      <c r="AH693" s="1055"/>
      <c r="AI693" s="1055"/>
      <c r="AJ693" s="1055"/>
      <c r="AK693" s="1055"/>
      <c r="AL693" s="1055"/>
      <c r="AM693" s="1055"/>
      <c r="AN693" s="1055"/>
      <c r="AO693" s="1055"/>
      <c r="AP693" s="1055"/>
      <c r="AQ693" s="1055"/>
      <c r="AR693" s="1055"/>
      <c r="AS693" s="1055"/>
      <c r="AT693" s="1055"/>
    </row>
    <row r="694" ht="18.0" customHeight="1">
      <c r="A694" s="1079"/>
      <c r="B694" s="1079"/>
      <c r="C694" s="1055"/>
      <c r="D694" s="1055"/>
      <c r="E694" s="1082"/>
      <c r="F694" s="1082"/>
      <c r="G694" s="1081"/>
      <c r="H694" s="1049"/>
      <c r="I694" s="1050" t="str">
        <f t="shared" si="27"/>
        <v/>
      </c>
      <c r="J694" s="1051"/>
      <c r="K694" s="1049"/>
      <c r="L694" s="1050" t="str">
        <f t="shared" si="28"/>
        <v/>
      </c>
      <c r="M694" s="1063"/>
      <c r="N694" s="1049"/>
      <c r="O694" s="1083" t="str">
        <f t="shared" si="24"/>
        <v/>
      </c>
      <c r="P694" s="1069"/>
      <c r="Q694" s="1050" t="str">
        <f t="shared" si="29"/>
        <v/>
      </c>
      <c r="R694" s="1060"/>
      <c r="S694" s="1055"/>
      <c r="T694" s="1055"/>
      <c r="U694" s="1055"/>
      <c r="V694" s="1055"/>
      <c r="W694" s="1055"/>
      <c r="X694" s="1055"/>
      <c r="Y694" s="1074"/>
      <c r="Z694" s="1057"/>
      <c r="AA694" s="1055"/>
      <c r="AB694" s="1055"/>
      <c r="AC694" s="1057"/>
      <c r="AD694" s="1057"/>
      <c r="AE694" s="1055"/>
      <c r="AF694" s="1055"/>
      <c r="AG694" s="1055"/>
      <c r="AH694" s="1055"/>
      <c r="AI694" s="1055"/>
      <c r="AJ694" s="1055"/>
      <c r="AK694" s="1055"/>
      <c r="AL694" s="1055"/>
      <c r="AM694" s="1055"/>
      <c r="AN694" s="1055"/>
      <c r="AO694" s="1055"/>
      <c r="AP694" s="1055"/>
      <c r="AQ694" s="1055"/>
      <c r="AR694" s="1055"/>
      <c r="AS694" s="1055"/>
      <c r="AT694" s="1055"/>
    </row>
    <row r="695" ht="18.0" customHeight="1">
      <c r="A695" s="1079"/>
      <c r="B695" s="1079"/>
      <c r="C695" s="1055"/>
      <c r="D695" s="1055"/>
      <c r="E695" s="1082"/>
      <c r="F695" s="1082"/>
      <c r="G695" s="1081"/>
      <c r="H695" s="1049"/>
      <c r="I695" s="1050" t="str">
        <f t="shared" si="27"/>
        <v/>
      </c>
      <c r="J695" s="1051"/>
      <c r="K695" s="1049"/>
      <c r="L695" s="1050" t="str">
        <f t="shared" si="28"/>
        <v/>
      </c>
      <c r="M695" s="1063"/>
      <c r="N695" s="1049"/>
      <c r="O695" s="1083" t="str">
        <f t="shared" si="24"/>
        <v/>
      </c>
      <c r="P695" s="1069"/>
      <c r="Q695" s="1050" t="str">
        <f t="shared" si="29"/>
        <v/>
      </c>
      <c r="R695" s="1060"/>
      <c r="S695" s="1055"/>
      <c r="T695" s="1055"/>
      <c r="U695" s="1055"/>
      <c r="V695" s="1055"/>
      <c r="W695" s="1055"/>
      <c r="X695" s="1055"/>
      <c r="Y695" s="1074"/>
      <c r="Z695" s="1057"/>
      <c r="AA695" s="1055"/>
      <c r="AB695" s="1055"/>
      <c r="AC695" s="1057"/>
      <c r="AD695" s="1057"/>
      <c r="AE695" s="1055"/>
      <c r="AF695" s="1055"/>
      <c r="AG695" s="1055"/>
      <c r="AH695" s="1055"/>
      <c r="AI695" s="1055"/>
      <c r="AJ695" s="1055"/>
      <c r="AK695" s="1055"/>
      <c r="AL695" s="1055"/>
      <c r="AM695" s="1055"/>
      <c r="AN695" s="1055"/>
      <c r="AO695" s="1055"/>
      <c r="AP695" s="1055"/>
      <c r="AQ695" s="1055"/>
      <c r="AR695" s="1055"/>
      <c r="AS695" s="1055"/>
      <c r="AT695" s="1055"/>
    </row>
    <row r="696" ht="18.0" customHeight="1">
      <c r="A696" s="1079"/>
      <c r="B696" s="1079"/>
      <c r="C696" s="1055"/>
      <c r="D696" s="1055"/>
      <c r="E696" s="1082"/>
      <c r="F696" s="1082"/>
      <c r="G696" s="1081"/>
      <c r="H696" s="1049"/>
      <c r="I696" s="1050" t="str">
        <f t="shared" si="27"/>
        <v/>
      </c>
      <c r="J696" s="1051"/>
      <c r="K696" s="1049"/>
      <c r="L696" s="1050" t="str">
        <f t="shared" si="28"/>
        <v/>
      </c>
      <c r="M696" s="1063"/>
      <c r="N696" s="1049"/>
      <c r="O696" s="1083" t="str">
        <f t="shared" si="24"/>
        <v/>
      </c>
      <c r="P696" s="1069"/>
      <c r="Q696" s="1050" t="str">
        <f t="shared" si="29"/>
        <v/>
      </c>
      <c r="R696" s="1060"/>
      <c r="S696" s="1055"/>
      <c r="T696" s="1055"/>
      <c r="U696" s="1055"/>
      <c r="V696" s="1055"/>
      <c r="W696" s="1055"/>
      <c r="X696" s="1055"/>
      <c r="Y696" s="1074"/>
      <c r="Z696" s="1057"/>
      <c r="AA696" s="1055"/>
      <c r="AB696" s="1055"/>
      <c r="AC696" s="1057"/>
      <c r="AD696" s="1057"/>
      <c r="AE696" s="1055"/>
      <c r="AF696" s="1055"/>
      <c r="AG696" s="1055"/>
      <c r="AH696" s="1055"/>
      <c r="AI696" s="1055"/>
      <c r="AJ696" s="1055"/>
      <c r="AK696" s="1055"/>
      <c r="AL696" s="1055"/>
      <c r="AM696" s="1055"/>
      <c r="AN696" s="1055"/>
      <c r="AO696" s="1055"/>
      <c r="AP696" s="1055"/>
      <c r="AQ696" s="1055"/>
      <c r="AR696" s="1055"/>
      <c r="AS696" s="1055"/>
      <c r="AT696" s="1055"/>
    </row>
    <row r="697" ht="18.0" customHeight="1">
      <c r="A697" s="1079"/>
      <c r="B697" s="1079"/>
      <c r="C697" s="1055"/>
      <c r="D697" s="1055"/>
      <c r="E697" s="1082"/>
      <c r="F697" s="1082"/>
      <c r="G697" s="1081"/>
      <c r="H697" s="1049"/>
      <c r="I697" s="1050" t="str">
        <f t="shared" si="27"/>
        <v/>
      </c>
      <c r="J697" s="1051"/>
      <c r="K697" s="1049"/>
      <c r="L697" s="1050" t="str">
        <f t="shared" si="28"/>
        <v/>
      </c>
      <c r="M697" s="1063"/>
      <c r="N697" s="1049"/>
      <c r="O697" s="1083" t="str">
        <f t="shared" si="24"/>
        <v/>
      </c>
      <c r="P697" s="1069"/>
      <c r="Q697" s="1050" t="str">
        <f t="shared" si="29"/>
        <v/>
      </c>
      <c r="R697" s="1060"/>
      <c r="S697" s="1055"/>
      <c r="T697" s="1055"/>
      <c r="U697" s="1055"/>
      <c r="V697" s="1055"/>
      <c r="W697" s="1055"/>
      <c r="X697" s="1055"/>
      <c r="Y697" s="1074"/>
      <c r="Z697" s="1057"/>
      <c r="AA697" s="1055"/>
      <c r="AB697" s="1055"/>
      <c r="AC697" s="1057"/>
      <c r="AD697" s="1057"/>
      <c r="AE697" s="1055"/>
      <c r="AF697" s="1055"/>
      <c r="AG697" s="1055"/>
      <c r="AH697" s="1055"/>
      <c r="AI697" s="1055"/>
      <c r="AJ697" s="1055"/>
      <c r="AK697" s="1055"/>
      <c r="AL697" s="1055"/>
      <c r="AM697" s="1055"/>
      <c r="AN697" s="1055"/>
      <c r="AO697" s="1055"/>
      <c r="AP697" s="1055"/>
      <c r="AQ697" s="1055"/>
      <c r="AR697" s="1055"/>
      <c r="AS697" s="1055"/>
      <c r="AT697" s="1055"/>
    </row>
    <row r="698" ht="18.0" customHeight="1">
      <c r="A698" s="1079"/>
      <c r="B698" s="1079"/>
      <c r="C698" s="1055"/>
      <c r="D698" s="1055"/>
      <c r="E698" s="1082"/>
      <c r="F698" s="1082"/>
      <c r="G698" s="1081"/>
      <c r="H698" s="1049"/>
      <c r="I698" s="1050" t="str">
        <f t="shared" si="27"/>
        <v/>
      </c>
      <c r="J698" s="1051"/>
      <c r="K698" s="1049"/>
      <c r="L698" s="1050" t="str">
        <f t="shared" si="28"/>
        <v/>
      </c>
      <c r="M698" s="1063"/>
      <c r="N698" s="1049"/>
      <c r="O698" s="1083" t="str">
        <f t="shared" si="24"/>
        <v/>
      </c>
      <c r="P698" s="1069"/>
      <c r="Q698" s="1050" t="str">
        <f t="shared" si="29"/>
        <v/>
      </c>
      <c r="R698" s="1060"/>
      <c r="S698" s="1055"/>
      <c r="T698" s="1055"/>
      <c r="U698" s="1055"/>
      <c r="V698" s="1055"/>
      <c r="W698" s="1055"/>
      <c r="X698" s="1055"/>
      <c r="Y698" s="1074"/>
      <c r="Z698" s="1057"/>
      <c r="AA698" s="1055"/>
      <c r="AB698" s="1055"/>
      <c r="AC698" s="1057"/>
      <c r="AD698" s="1057"/>
      <c r="AE698" s="1055"/>
      <c r="AF698" s="1055"/>
      <c r="AG698" s="1055"/>
      <c r="AH698" s="1055"/>
      <c r="AI698" s="1055"/>
      <c r="AJ698" s="1055"/>
      <c r="AK698" s="1055"/>
      <c r="AL698" s="1055"/>
      <c r="AM698" s="1055"/>
      <c r="AN698" s="1055"/>
      <c r="AO698" s="1055"/>
      <c r="AP698" s="1055"/>
      <c r="AQ698" s="1055"/>
      <c r="AR698" s="1055"/>
      <c r="AS698" s="1055"/>
      <c r="AT698" s="1055"/>
    </row>
    <row r="699" ht="18.0" customHeight="1">
      <c r="A699" s="1079"/>
      <c r="B699" s="1079"/>
      <c r="C699" s="1055"/>
      <c r="D699" s="1055"/>
      <c r="E699" s="1082"/>
      <c r="F699" s="1082"/>
      <c r="G699" s="1081"/>
      <c r="H699" s="1049"/>
      <c r="I699" s="1050" t="str">
        <f t="shared" si="27"/>
        <v/>
      </c>
      <c r="J699" s="1051"/>
      <c r="K699" s="1049"/>
      <c r="L699" s="1050" t="str">
        <f t="shared" si="28"/>
        <v/>
      </c>
      <c r="M699" s="1063"/>
      <c r="N699" s="1049"/>
      <c r="O699" s="1083" t="str">
        <f t="shared" si="24"/>
        <v/>
      </c>
      <c r="P699" s="1069"/>
      <c r="Q699" s="1050" t="str">
        <f t="shared" si="29"/>
        <v/>
      </c>
      <c r="R699" s="1060"/>
      <c r="S699" s="1055"/>
      <c r="T699" s="1055"/>
      <c r="U699" s="1055"/>
      <c r="V699" s="1055"/>
      <c r="W699" s="1055"/>
      <c r="X699" s="1055"/>
      <c r="Y699" s="1074"/>
      <c r="Z699" s="1057"/>
      <c r="AA699" s="1055"/>
      <c r="AB699" s="1055"/>
      <c r="AC699" s="1057"/>
      <c r="AD699" s="1057"/>
      <c r="AE699" s="1055"/>
      <c r="AF699" s="1055"/>
      <c r="AG699" s="1055"/>
      <c r="AH699" s="1055"/>
      <c r="AI699" s="1055"/>
      <c r="AJ699" s="1055"/>
      <c r="AK699" s="1055"/>
      <c r="AL699" s="1055"/>
      <c r="AM699" s="1055"/>
      <c r="AN699" s="1055"/>
      <c r="AO699" s="1055"/>
      <c r="AP699" s="1055"/>
      <c r="AQ699" s="1055"/>
      <c r="AR699" s="1055"/>
      <c r="AS699" s="1055"/>
      <c r="AT699" s="1055"/>
    </row>
    <row r="700" ht="18.0" customHeight="1">
      <c r="A700" s="1079"/>
      <c r="B700" s="1079"/>
      <c r="C700" s="1055"/>
      <c r="D700" s="1055"/>
      <c r="E700" s="1082"/>
      <c r="F700" s="1082"/>
      <c r="G700" s="1081"/>
      <c r="H700" s="1049"/>
      <c r="I700" s="1050" t="str">
        <f t="shared" si="27"/>
        <v/>
      </c>
      <c r="J700" s="1051"/>
      <c r="K700" s="1049"/>
      <c r="L700" s="1050" t="str">
        <f t="shared" si="28"/>
        <v/>
      </c>
      <c r="M700" s="1063"/>
      <c r="N700" s="1049"/>
      <c r="O700" s="1083" t="str">
        <f t="shared" si="24"/>
        <v/>
      </c>
      <c r="P700" s="1069"/>
      <c r="Q700" s="1050" t="str">
        <f t="shared" si="29"/>
        <v/>
      </c>
      <c r="R700" s="1060"/>
      <c r="S700" s="1055"/>
      <c r="T700" s="1055"/>
      <c r="U700" s="1055"/>
      <c r="V700" s="1055"/>
      <c r="W700" s="1055"/>
      <c r="X700" s="1055"/>
      <c r="Y700" s="1074"/>
      <c r="Z700" s="1057"/>
      <c r="AA700" s="1055"/>
      <c r="AB700" s="1055"/>
      <c r="AC700" s="1057"/>
      <c r="AD700" s="1057"/>
      <c r="AE700" s="1055"/>
      <c r="AF700" s="1055"/>
      <c r="AG700" s="1055"/>
      <c r="AH700" s="1055"/>
      <c r="AI700" s="1055"/>
      <c r="AJ700" s="1055"/>
      <c r="AK700" s="1055"/>
      <c r="AL700" s="1055"/>
      <c r="AM700" s="1055"/>
      <c r="AN700" s="1055"/>
      <c r="AO700" s="1055"/>
      <c r="AP700" s="1055"/>
      <c r="AQ700" s="1055"/>
      <c r="AR700" s="1055"/>
      <c r="AS700" s="1055"/>
      <c r="AT700" s="1055"/>
    </row>
    <row r="701" ht="18.0" customHeight="1">
      <c r="A701" s="1079"/>
      <c r="B701" s="1079"/>
      <c r="C701" s="1055"/>
      <c r="D701" s="1055"/>
      <c r="E701" s="1082"/>
      <c r="F701" s="1082"/>
      <c r="G701" s="1081"/>
      <c r="H701" s="1049"/>
      <c r="I701" s="1050" t="str">
        <f t="shared" si="27"/>
        <v/>
      </c>
      <c r="J701" s="1051"/>
      <c r="K701" s="1049"/>
      <c r="L701" s="1050" t="str">
        <f t="shared" si="28"/>
        <v/>
      </c>
      <c r="M701" s="1063"/>
      <c r="N701" s="1049"/>
      <c r="O701" s="1083" t="str">
        <f t="shared" si="24"/>
        <v/>
      </c>
      <c r="P701" s="1069"/>
      <c r="Q701" s="1050" t="str">
        <f t="shared" si="29"/>
        <v/>
      </c>
      <c r="R701" s="1060"/>
      <c r="S701" s="1055"/>
      <c r="T701" s="1055"/>
      <c r="U701" s="1055"/>
      <c r="V701" s="1055"/>
      <c r="W701" s="1055"/>
      <c r="X701" s="1055"/>
      <c r="Y701" s="1074"/>
      <c r="Z701" s="1057"/>
      <c r="AA701" s="1055"/>
      <c r="AB701" s="1055"/>
      <c r="AC701" s="1057"/>
      <c r="AD701" s="1057"/>
      <c r="AE701" s="1055"/>
      <c r="AF701" s="1055"/>
      <c r="AG701" s="1055"/>
      <c r="AH701" s="1055"/>
      <c r="AI701" s="1055"/>
      <c r="AJ701" s="1055"/>
      <c r="AK701" s="1055"/>
      <c r="AL701" s="1055"/>
      <c r="AM701" s="1055"/>
      <c r="AN701" s="1055"/>
      <c r="AO701" s="1055"/>
      <c r="AP701" s="1055"/>
      <c r="AQ701" s="1055"/>
      <c r="AR701" s="1055"/>
      <c r="AS701" s="1055"/>
      <c r="AT701" s="1055"/>
    </row>
    <row r="702" ht="18.0" customHeight="1">
      <c r="A702" s="1079"/>
      <c r="B702" s="1079"/>
      <c r="C702" s="1055"/>
      <c r="D702" s="1055"/>
      <c r="E702" s="1082"/>
      <c r="F702" s="1082"/>
      <c r="G702" s="1081"/>
      <c r="H702" s="1049"/>
      <c r="I702" s="1050" t="str">
        <f t="shared" si="27"/>
        <v/>
      </c>
      <c r="J702" s="1051"/>
      <c r="K702" s="1049"/>
      <c r="L702" s="1050" t="str">
        <f t="shared" si="28"/>
        <v/>
      </c>
      <c r="M702" s="1063"/>
      <c r="N702" s="1049"/>
      <c r="O702" s="1083" t="str">
        <f t="shared" si="24"/>
        <v/>
      </c>
      <c r="P702" s="1069"/>
      <c r="Q702" s="1050" t="str">
        <f t="shared" si="29"/>
        <v/>
      </c>
      <c r="R702" s="1060"/>
      <c r="S702" s="1055"/>
      <c r="T702" s="1055"/>
      <c r="U702" s="1055"/>
      <c r="V702" s="1055"/>
      <c r="W702" s="1055"/>
      <c r="X702" s="1055"/>
      <c r="Y702" s="1074"/>
      <c r="Z702" s="1057"/>
      <c r="AA702" s="1055"/>
      <c r="AB702" s="1055"/>
      <c r="AC702" s="1057"/>
      <c r="AD702" s="1057"/>
      <c r="AE702" s="1055"/>
      <c r="AF702" s="1055"/>
      <c r="AG702" s="1055"/>
      <c r="AH702" s="1055"/>
      <c r="AI702" s="1055"/>
      <c r="AJ702" s="1055"/>
      <c r="AK702" s="1055"/>
      <c r="AL702" s="1055"/>
      <c r="AM702" s="1055"/>
      <c r="AN702" s="1055"/>
      <c r="AO702" s="1055"/>
      <c r="AP702" s="1055"/>
      <c r="AQ702" s="1055"/>
      <c r="AR702" s="1055"/>
      <c r="AS702" s="1055"/>
      <c r="AT702" s="1055"/>
    </row>
    <row r="703" ht="18.0" customHeight="1">
      <c r="A703" s="1079"/>
      <c r="B703" s="1079"/>
      <c r="C703" s="1055"/>
      <c r="D703" s="1055"/>
      <c r="E703" s="1082"/>
      <c r="F703" s="1082"/>
      <c r="G703" s="1081"/>
      <c r="H703" s="1049"/>
      <c r="I703" s="1050" t="str">
        <f t="shared" si="27"/>
        <v/>
      </c>
      <c r="J703" s="1051"/>
      <c r="K703" s="1049"/>
      <c r="L703" s="1050" t="str">
        <f t="shared" si="28"/>
        <v/>
      </c>
      <c r="M703" s="1063"/>
      <c r="N703" s="1049"/>
      <c r="O703" s="1083" t="str">
        <f t="shared" si="24"/>
        <v/>
      </c>
      <c r="P703" s="1069"/>
      <c r="Q703" s="1050" t="str">
        <f t="shared" si="29"/>
        <v/>
      </c>
      <c r="R703" s="1060"/>
      <c r="S703" s="1055"/>
      <c r="T703" s="1055"/>
      <c r="U703" s="1055"/>
      <c r="V703" s="1055"/>
      <c r="W703" s="1055"/>
      <c r="X703" s="1055"/>
      <c r="Y703" s="1074"/>
      <c r="Z703" s="1057"/>
      <c r="AA703" s="1055"/>
      <c r="AB703" s="1055"/>
      <c r="AC703" s="1057"/>
      <c r="AD703" s="1057"/>
      <c r="AE703" s="1055"/>
      <c r="AF703" s="1055"/>
      <c r="AG703" s="1055"/>
      <c r="AH703" s="1055"/>
      <c r="AI703" s="1055"/>
      <c r="AJ703" s="1055"/>
      <c r="AK703" s="1055"/>
      <c r="AL703" s="1055"/>
      <c r="AM703" s="1055"/>
      <c r="AN703" s="1055"/>
      <c r="AO703" s="1055"/>
      <c r="AP703" s="1055"/>
      <c r="AQ703" s="1055"/>
      <c r="AR703" s="1055"/>
      <c r="AS703" s="1055"/>
      <c r="AT703" s="1055"/>
    </row>
    <row r="704" ht="18.0" customHeight="1">
      <c r="A704" s="1079"/>
      <c r="B704" s="1079"/>
      <c r="C704" s="1055"/>
      <c r="D704" s="1055"/>
      <c r="E704" s="1082"/>
      <c r="F704" s="1082"/>
      <c r="G704" s="1081"/>
      <c r="H704" s="1049"/>
      <c r="I704" s="1050" t="str">
        <f t="shared" si="27"/>
        <v/>
      </c>
      <c r="J704" s="1051"/>
      <c r="K704" s="1049"/>
      <c r="L704" s="1050" t="str">
        <f t="shared" si="28"/>
        <v/>
      </c>
      <c r="M704" s="1063"/>
      <c r="N704" s="1049"/>
      <c r="O704" s="1083" t="str">
        <f t="shared" si="24"/>
        <v/>
      </c>
      <c r="P704" s="1069"/>
      <c r="Q704" s="1050" t="str">
        <f t="shared" si="29"/>
        <v/>
      </c>
      <c r="R704" s="1060"/>
      <c r="S704" s="1055"/>
      <c r="T704" s="1055"/>
      <c r="U704" s="1055"/>
      <c r="V704" s="1055"/>
      <c r="W704" s="1055"/>
      <c r="X704" s="1055"/>
      <c r="Y704" s="1074"/>
      <c r="Z704" s="1057"/>
      <c r="AA704" s="1055"/>
      <c r="AB704" s="1055"/>
      <c r="AC704" s="1057"/>
      <c r="AD704" s="1057"/>
      <c r="AE704" s="1055"/>
      <c r="AF704" s="1055"/>
      <c r="AG704" s="1055"/>
      <c r="AH704" s="1055"/>
      <c r="AI704" s="1055"/>
      <c r="AJ704" s="1055"/>
      <c r="AK704" s="1055"/>
      <c r="AL704" s="1055"/>
      <c r="AM704" s="1055"/>
      <c r="AN704" s="1055"/>
      <c r="AO704" s="1055"/>
      <c r="AP704" s="1055"/>
      <c r="AQ704" s="1055"/>
      <c r="AR704" s="1055"/>
      <c r="AS704" s="1055"/>
      <c r="AT704" s="1055"/>
    </row>
    <row r="705" ht="18.0" customHeight="1">
      <c r="A705" s="1079"/>
      <c r="B705" s="1079"/>
      <c r="C705" s="1055"/>
      <c r="D705" s="1055"/>
      <c r="E705" s="1082"/>
      <c r="F705" s="1082"/>
      <c r="G705" s="1081"/>
      <c r="H705" s="1049"/>
      <c r="I705" s="1050" t="str">
        <f t="shared" si="27"/>
        <v/>
      </c>
      <c r="J705" s="1051"/>
      <c r="K705" s="1049"/>
      <c r="L705" s="1050" t="str">
        <f t="shared" si="28"/>
        <v/>
      </c>
      <c r="M705" s="1063"/>
      <c r="N705" s="1049"/>
      <c r="O705" s="1083" t="str">
        <f t="shared" si="24"/>
        <v/>
      </c>
      <c r="P705" s="1069"/>
      <c r="Q705" s="1050" t="str">
        <f t="shared" si="29"/>
        <v/>
      </c>
      <c r="R705" s="1060"/>
      <c r="S705" s="1055"/>
      <c r="T705" s="1055"/>
      <c r="U705" s="1055"/>
      <c r="V705" s="1055"/>
      <c r="W705" s="1055"/>
      <c r="X705" s="1055"/>
      <c r="Y705" s="1074"/>
      <c r="Z705" s="1057"/>
      <c r="AA705" s="1055"/>
      <c r="AB705" s="1055"/>
      <c r="AC705" s="1057"/>
      <c r="AD705" s="1057"/>
      <c r="AE705" s="1055"/>
      <c r="AF705" s="1055"/>
      <c r="AG705" s="1055"/>
      <c r="AH705" s="1055"/>
      <c r="AI705" s="1055"/>
      <c r="AJ705" s="1055"/>
      <c r="AK705" s="1055"/>
      <c r="AL705" s="1055"/>
      <c r="AM705" s="1055"/>
      <c r="AN705" s="1055"/>
      <c r="AO705" s="1055"/>
      <c r="AP705" s="1055"/>
      <c r="AQ705" s="1055"/>
      <c r="AR705" s="1055"/>
      <c r="AS705" s="1055"/>
      <c r="AT705" s="1055"/>
    </row>
    <row r="706" ht="18.0" customHeight="1">
      <c r="A706" s="1079"/>
      <c r="B706" s="1079"/>
      <c r="C706" s="1055"/>
      <c r="D706" s="1055"/>
      <c r="E706" s="1082"/>
      <c r="F706" s="1082"/>
      <c r="G706" s="1081"/>
      <c r="H706" s="1049"/>
      <c r="I706" s="1050" t="str">
        <f t="shared" si="27"/>
        <v/>
      </c>
      <c r="J706" s="1051"/>
      <c r="K706" s="1049"/>
      <c r="L706" s="1050" t="str">
        <f t="shared" si="28"/>
        <v/>
      </c>
      <c r="M706" s="1063"/>
      <c r="N706" s="1049"/>
      <c r="O706" s="1083" t="str">
        <f t="shared" si="24"/>
        <v/>
      </c>
      <c r="P706" s="1069"/>
      <c r="Q706" s="1050" t="str">
        <f t="shared" si="29"/>
        <v/>
      </c>
      <c r="R706" s="1060"/>
      <c r="S706" s="1055"/>
      <c r="T706" s="1055"/>
      <c r="U706" s="1055"/>
      <c r="V706" s="1055"/>
      <c r="W706" s="1055"/>
      <c r="X706" s="1055"/>
      <c r="Y706" s="1074"/>
      <c r="Z706" s="1057"/>
      <c r="AA706" s="1055"/>
      <c r="AB706" s="1055"/>
      <c r="AC706" s="1057"/>
      <c r="AD706" s="1057"/>
      <c r="AE706" s="1055"/>
      <c r="AF706" s="1055"/>
      <c r="AG706" s="1055"/>
      <c r="AH706" s="1055"/>
      <c r="AI706" s="1055"/>
      <c r="AJ706" s="1055"/>
      <c r="AK706" s="1055"/>
      <c r="AL706" s="1055"/>
      <c r="AM706" s="1055"/>
      <c r="AN706" s="1055"/>
      <c r="AO706" s="1055"/>
      <c r="AP706" s="1055"/>
      <c r="AQ706" s="1055"/>
      <c r="AR706" s="1055"/>
      <c r="AS706" s="1055"/>
      <c r="AT706" s="1055"/>
    </row>
    <row r="707" ht="18.0" customHeight="1">
      <c r="A707" s="1079"/>
      <c r="B707" s="1079"/>
      <c r="C707" s="1055"/>
      <c r="D707" s="1055"/>
      <c r="E707" s="1082"/>
      <c r="F707" s="1082"/>
      <c r="G707" s="1081"/>
      <c r="H707" s="1049"/>
      <c r="I707" s="1050" t="str">
        <f t="shared" si="27"/>
        <v/>
      </c>
      <c r="J707" s="1051"/>
      <c r="K707" s="1049"/>
      <c r="L707" s="1050" t="str">
        <f t="shared" si="28"/>
        <v/>
      </c>
      <c r="M707" s="1063"/>
      <c r="N707" s="1049"/>
      <c r="O707" s="1083" t="str">
        <f t="shared" si="24"/>
        <v/>
      </c>
      <c r="P707" s="1069"/>
      <c r="Q707" s="1050" t="str">
        <f t="shared" si="29"/>
        <v/>
      </c>
      <c r="R707" s="1060"/>
      <c r="S707" s="1055"/>
      <c r="T707" s="1055"/>
      <c r="U707" s="1055"/>
      <c r="V707" s="1055"/>
      <c r="W707" s="1055"/>
      <c r="X707" s="1055"/>
      <c r="Y707" s="1074"/>
      <c r="Z707" s="1057"/>
      <c r="AA707" s="1055"/>
      <c r="AB707" s="1055"/>
      <c r="AC707" s="1057"/>
      <c r="AD707" s="1057"/>
      <c r="AE707" s="1055"/>
      <c r="AF707" s="1055"/>
      <c r="AG707" s="1055"/>
      <c r="AH707" s="1055"/>
      <c r="AI707" s="1055"/>
      <c r="AJ707" s="1055"/>
      <c r="AK707" s="1055"/>
      <c r="AL707" s="1055"/>
      <c r="AM707" s="1055"/>
      <c r="AN707" s="1055"/>
      <c r="AO707" s="1055"/>
      <c r="AP707" s="1055"/>
      <c r="AQ707" s="1055"/>
      <c r="AR707" s="1055"/>
      <c r="AS707" s="1055"/>
      <c r="AT707" s="1055"/>
    </row>
    <row r="708" ht="18.0" customHeight="1">
      <c r="A708" s="1079"/>
      <c r="B708" s="1079"/>
      <c r="C708" s="1055"/>
      <c r="D708" s="1055"/>
      <c r="E708" s="1082"/>
      <c r="F708" s="1082"/>
      <c r="G708" s="1081"/>
      <c r="H708" s="1049"/>
      <c r="I708" s="1050" t="str">
        <f t="shared" si="27"/>
        <v/>
      </c>
      <c r="J708" s="1051"/>
      <c r="K708" s="1049"/>
      <c r="L708" s="1050" t="str">
        <f t="shared" si="28"/>
        <v/>
      </c>
      <c r="M708" s="1063"/>
      <c r="N708" s="1049"/>
      <c r="O708" s="1083" t="str">
        <f t="shared" si="24"/>
        <v/>
      </c>
      <c r="P708" s="1069"/>
      <c r="Q708" s="1050" t="str">
        <f t="shared" si="29"/>
        <v/>
      </c>
      <c r="R708" s="1060"/>
      <c r="S708" s="1055"/>
      <c r="T708" s="1055"/>
      <c r="U708" s="1055"/>
      <c r="V708" s="1055"/>
      <c r="W708" s="1055"/>
      <c r="X708" s="1055"/>
      <c r="Y708" s="1074"/>
      <c r="Z708" s="1057"/>
      <c r="AA708" s="1055"/>
      <c r="AB708" s="1055"/>
      <c r="AC708" s="1057"/>
      <c r="AD708" s="1057"/>
      <c r="AE708" s="1055"/>
      <c r="AF708" s="1055"/>
      <c r="AG708" s="1055"/>
      <c r="AH708" s="1055"/>
      <c r="AI708" s="1055"/>
      <c r="AJ708" s="1055"/>
      <c r="AK708" s="1055"/>
      <c r="AL708" s="1055"/>
      <c r="AM708" s="1055"/>
      <c r="AN708" s="1055"/>
      <c r="AO708" s="1055"/>
      <c r="AP708" s="1055"/>
      <c r="AQ708" s="1055"/>
      <c r="AR708" s="1055"/>
      <c r="AS708" s="1055"/>
      <c r="AT708" s="1055"/>
    </row>
    <row r="709" ht="18.0" customHeight="1">
      <c r="A709" s="1079"/>
      <c r="B709" s="1079"/>
      <c r="C709" s="1055"/>
      <c r="D709" s="1055"/>
      <c r="E709" s="1082"/>
      <c r="F709" s="1082"/>
      <c r="G709" s="1081"/>
      <c r="H709" s="1049"/>
      <c r="I709" s="1050" t="str">
        <f t="shared" si="27"/>
        <v/>
      </c>
      <c r="J709" s="1051"/>
      <c r="K709" s="1049"/>
      <c r="L709" s="1050" t="str">
        <f t="shared" si="28"/>
        <v/>
      </c>
      <c r="M709" s="1063"/>
      <c r="N709" s="1049"/>
      <c r="O709" s="1083" t="str">
        <f t="shared" si="24"/>
        <v/>
      </c>
      <c r="P709" s="1069"/>
      <c r="Q709" s="1050" t="str">
        <f t="shared" si="29"/>
        <v/>
      </c>
      <c r="R709" s="1060"/>
      <c r="S709" s="1055"/>
      <c r="T709" s="1055"/>
      <c r="U709" s="1055"/>
      <c r="V709" s="1055"/>
      <c r="W709" s="1055"/>
      <c r="X709" s="1055"/>
      <c r="Y709" s="1074"/>
      <c r="Z709" s="1057"/>
      <c r="AA709" s="1055"/>
      <c r="AB709" s="1055"/>
      <c r="AC709" s="1057"/>
      <c r="AD709" s="1057"/>
      <c r="AE709" s="1055"/>
      <c r="AF709" s="1055"/>
      <c r="AG709" s="1055"/>
      <c r="AH709" s="1055"/>
      <c r="AI709" s="1055"/>
      <c r="AJ709" s="1055"/>
      <c r="AK709" s="1055"/>
      <c r="AL709" s="1055"/>
      <c r="AM709" s="1055"/>
      <c r="AN709" s="1055"/>
      <c r="AO709" s="1055"/>
      <c r="AP709" s="1055"/>
      <c r="AQ709" s="1055"/>
      <c r="AR709" s="1055"/>
      <c r="AS709" s="1055"/>
      <c r="AT709" s="1055"/>
    </row>
    <row r="710" ht="18.0" customHeight="1">
      <c r="A710" s="1079"/>
      <c r="B710" s="1079"/>
      <c r="C710" s="1055"/>
      <c r="D710" s="1055"/>
      <c r="E710" s="1082"/>
      <c r="F710" s="1082"/>
      <c r="G710" s="1081"/>
      <c r="H710" s="1049"/>
      <c r="I710" s="1050" t="str">
        <f t="shared" si="27"/>
        <v/>
      </c>
      <c r="J710" s="1051"/>
      <c r="K710" s="1049"/>
      <c r="L710" s="1050" t="str">
        <f t="shared" si="28"/>
        <v/>
      </c>
      <c r="M710" s="1063"/>
      <c r="N710" s="1049"/>
      <c r="O710" s="1083" t="str">
        <f t="shared" si="24"/>
        <v/>
      </c>
      <c r="P710" s="1069"/>
      <c r="Q710" s="1050" t="str">
        <f t="shared" si="29"/>
        <v/>
      </c>
      <c r="R710" s="1060"/>
      <c r="S710" s="1055"/>
      <c r="T710" s="1055"/>
      <c r="U710" s="1055"/>
      <c r="V710" s="1055"/>
      <c r="W710" s="1055"/>
      <c r="X710" s="1055"/>
      <c r="Y710" s="1074"/>
      <c r="Z710" s="1057"/>
      <c r="AA710" s="1055"/>
      <c r="AB710" s="1055"/>
      <c r="AC710" s="1057"/>
      <c r="AD710" s="1057"/>
      <c r="AE710" s="1055"/>
      <c r="AF710" s="1055"/>
      <c r="AG710" s="1055"/>
      <c r="AH710" s="1055"/>
      <c r="AI710" s="1055"/>
      <c r="AJ710" s="1055"/>
      <c r="AK710" s="1055"/>
      <c r="AL710" s="1055"/>
      <c r="AM710" s="1055"/>
      <c r="AN710" s="1055"/>
      <c r="AO710" s="1055"/>
      <c r="AP710" s="1055"/>
      <c r="AQ710" s="1055"/>
      <c r="AR710" s="1055"/>
      <c r="AS710" s="1055"/>
      <c r="AT710" s="1055"/>
    </row>
    <row r="711" ht="18.0" customHeight="1">
      <c r="A711" s="1079"/>
      <c r="B711" s="1079"/>
      <c r="C711" s="1055"/>
      <c r="D711" s="1055"/>
      <c r="E711" s="1082"/>
      <c r="F711" s="1082"/>
      <c r="G711" s="1081"/>
      <c r="H711" s="1049"/>
      <c r="I711" s="1050" t="str">
        <f t="shared" si="27"/>
        <v/>
      </c>
      <c r="J711" s="1051"/>
      <c r="K711" s="1049"/>
      <c r="L711" s="1050" t="str">
        <f t="shared" si="28"/>
        <v/>
      </c>
      <c r="M711" s="1063"/>
      <c r="N711" s="1049"/>
      <c r="O711" s="1083" t="str">
        <f t="shared" si="24"/>
        <v/>
      </c>
      <c r="P711" s="1069"/>
      <c r="Q711" s="1050" t="str">
        <f t="shared" si="29"/>
        <v/>
      </c>
      <c r="R711" s="1060"/>
      <c r="S711" s="1055"/>
      <c r="T711" s="1055"/>
      <c r="U711" s="1055"/>
      <c r="V711" s="1055"/>
      <c r="W711" s="1055"/>
      <c r="X711" s="1055"/>
      <c r="Y711" s="1074"/>
      <c r="Z711" s="1057"/>
      <c r="AA711" s="1055"/>
      <c r="AB711" s="1055"/>
      <c r="AC711" s="1057"/>
      <c r="AD711" s="1057"/>
      <c r="AE711" s="1055"/>
      <c r="AF711" s="1055"/>
      <c r="AG711" s="1055"/>
      <c r="AH711" s="1055"/>
      <c r="AI711" s="1055"/>
      <c r="AJ711" s="1055"/>
      <c r="AK711" s="1055"/>
      <c r="AL711" s="1055"/>
      <c r="AM711" s="1055"/>
      <c r="AN711" s="1055"/>
      <c r="AO711" s="1055"/>
      <c r="AP711" s="1055"/>
      <c r="AQ711" s="1055"/>
      <c r="AR711" s="1055"/>
      <c r="AS711" s="1055"/>
      <c r="AT711" s="1055"/>
    </row>
    <row r="712" ht="18.0" customHeight="1">
      <c r="A712" s="1079"/>
      <c r="B712" s="1079"/>
      <c r="C712" s="1055"/>
      <c r="D712" s="1055"/>
      <c r="E712" s="1082"/>
      <c r="F712" s="1082"/>
      <c r="G712" s="1081"/>
      <c r="H712" s="1049"/>
      <c r="I712" s="1050" t="str">
        <f t="shared" si="27"/>
        <v/>
      </c>
      <c r="J712" s="1051"/>
      <c r="K712" s="1049"/>
      <c r="L712" s="1050" t="str">
        <f t="shared" si="28"/>
        <v/>
      </c>
      <c r="M712" s="1063"/>
      <c r="N712" s="1049"/>
      <c r="O712" s="1083" t="str">
        <f t="shared" si="24"/>
        <v/>
      </c>
      <c r="P712" s="1069"/>
      <c r="Q712" s="1050" t="str">
        <f t="shared" si="29"/>
        <v/>
      </c>
      <c r="R712" s="1060"/>
      <c r="S712" s="1055"/>
      <c r="T712" s="1055"/>
      <c r="U712" s="1055"/>
      <c r="V712" s="1055"/>
      <c r="W712" s="1055"/>
      <c r="X712" s="1055"/>
      <c r="Y712" s="1074"/>
      <c r="Z712" s="1057"/>
      <c r="AA712" s="1055"/>
      <c r="AB712" s="1055"/>
      <c r="AC712" s="1057"/>
      <c r="AD712" s="1057"/>
      <c r="AE712" s="1055"/>
      <c r="AF712" s="1055"/>
      <c r="AG712" s="1055"/>
      <c r="AH712" s="1055"/>
      <c r="AI712" s="1055"/>
      <c r="AJ712" s="1055"/>
      <c r="AK712" s="1055"/>
      <c r="AL712" s="1055"/>
      <c r="AM712" s="1055"/>
      <c r="AN712" s="1055"/>
      <c r="AO712" s="1055"/>
      <c r="AP712" s="1055"/>
      <c r="AQ712" s="1055"/>
      <c r="AR712" s="1055"/>
      <c r="AS712" s="1055"/>
      <c r="AT712" s="1055"/>
    </row>
    <row r="713" ht="18.0" customHeight="1">
      <c r="A713" s="1079"/>
      <c r="B713" s="1079"/>
      <c r="C713" s="1055"/>
      <c r="D713" s="1055"/>
      <c r="E713" s="1082"/>
      <c r="F713" s="1082"/>
      <c r="G713" s="1081"/>
      <c r="H713" s="1049"/>
      <c r="I713" s="1050" t="str">
        <f t="shared" si="27"/>
        <v/>
      </c>
      <c r="J713" s="1051"/>
      <c r="K713" s="1049"/>
      <c r="L713" s="1050" t="str">
        <f t="shared" si="28"/>
        <v/>
      </c>
      <c r="M713" s="1063"/>
      <c r="N713" s="1049"/>
      <c r="O713" s="1083" t="str">
        <f t="shared" si="24"/>
        <v/>
      </c>
      <c r="P713" s="1069"/>
      <c r="Q713" s="1050" t="str">
        <f t="shared" si="29"/>
        <v/>
      </c>
      <c r="R713" s="1060"/>
      <c r="S713" s="1055"/>
      <c r="T713" s="1055"/>
      <c r="U713" s="1055"/>
      <c r="V713" s="1055"/>
      <c r="W713" s="1055"/>
      <c r="X713" s="1055"/>
      <c r="Y713" s="1074"/>
      <c r="Z713" s="1057"/>
      <c r="AA713" s="1055"/>
      <c r="AB713" s="1055"/>
      <c r="AC713" s="1057"/>
      <c r="AD713" s="1057"/>
      <c r="AE713" s="1055"/>
      <c r="AF713" s="1055"/>
      <c r="AG713" s="1055"/>
      <c r="AH713" s="1055"/>
      <c r="AI713" s="1055"/>
      <c r="AJ713" s="1055"/>
      <c r="AK713" s="1055"/>
      <c r="AL713" s="1055"/>
      <c r="AM713" s="1055"/>
      <c r="AN713" s="1055"/>
      <c r="AO713" s="1055"/>
      <c r="AP713" s="1055"/>
      <c r="AQ713" s="1055"/>
      <c r="AR713" s="1055"/>
      <c r="AS713" s="1055"/>
      <c r="AT713" s="1055"/>
    </row>
    <row r="714" ht="18.0" customHeight="1">
      <c r="A714" s="1079"/>
      <c r="B714" s="1079"/>
      <c r="C714" s="1055"/>
      <c r="D714" s="1055"/>
      <c r="E714" s="1082"/>
      <c r="F714" s="1082"/>
      <c r="G714" s="1081"/>
      <c r="H714" s="1049"/>
      <c r="I714" s="1050" t="str">
        <f t="shared" si="27"/>
        <v/>
      </c>
      <c r="J714" s="1051"/>
      <c r="K714" s="1049"/>
      <c r="L714" s="1050" t="str">
        <f t="shared" si="28"/>
        <v/>
      </c>
      <c r="M714" s="1063"/>
      <c r="N714" s="1049"/>
      <c r="O714" s="1083" t="str">
        <f t="shared" si="24"/>
        <v/>
      </c>
      <c r="P714" s="1069"/>
      <c r="Q714" s="1050" t="str">
        <f t="shared" si="29"/>
        <v/>
      </c>
      <c r="R714" s="1060"/>
      <c r="S714" s="1055"/>
      <c r="T714" s="1055"/>
      <c r="U714" s="1055"/>
      <c r="V714" s="1055"/>
      <c r="W714" s="1055"/>
      <c r="X714" s="1055"/>
      <c r="Y714" s="1074"/>
      <c r="Z714" s="1057"/>
      <c r="AA714" s="1055"/>
      <c r="AB714" s="1055"/>
      <c r="AC714" s="1057"/>
      <c r="AD714" s="1057"/>
      <c r="AE714" s="1055"/>
      <c r="AF714" s="1055"/>
      <c r="AG714" s="1055"/>
      <c r="AH714" s="1055"/>
      <c r="AI714" s="1055"/>
      <c r="AJ714" s="1055"/>
      <c r="AK714" s="1055"/>
      <c r="AL714" s="1055"/>
      <c r="AM714" s="1055"/>
      <c r="AN714" s="1055"/>
      <c r="AO714" s="1055"/>
      <c r="AP714" s="1055"/>
      <c r="AQ714" s="1055"/>
      <c r="AR714" s="1055"/>
      <c r="AS714" s="1055"/>
      <c r="AT714" s="1055"/>
    </row>
    <row r="715" ht="18.0" customHeight="1">
      <c r="A715" s="1079"/>
      <c r="B715" s="1079"/>
      <c r="C715" s="1055"/>
      <c r="D715" s="1055"/>
      <c r="E715" s="1082"/>
      <c r="F715" s="1082"/>
      <c r="G715" s="1081"/>
      <c r="H715" s="1049"/>
      <c r="I715" s="1050" t="str">
        <f t="shared" si="27"/>
        <v/>
      </c>
      <c r="J715" s="1051"/>
      <c r="K715" s="1049"/>
      <c r="L715" s="1050" t="str">
        <f t="shared" si="28"/>
        <v/>
      </c>
      <c r="M715" s="1063"/>
      <c r="N715" s="1049"/>
      <c r="O715" s="1083" t="str">
        <f t="shared" si="24"/>
        <v/>
      </c>
      <c r="P715" s="1069"/>
      <c r="Q715" s="1050" t="str">
        <f t="shared" si="29"/>
        <v/>
      </c>
      <c r="R715" s="1060"/>
      <c r="S715" s="1055"/>
      <c r="T715" s="1055"/>
      <c r="U715" s="1055"/>
      <c r="V715" s="1055"/>
      <c r="W715" s="1055"/>
      <c r="X715" s="1055"/>
      <c r="Y715" s="1074"/>
      <c r="Z715" s="1057"/>
      <c r="AA715" s="1055"/>
      <c r="AB715" s="1055"/>
      <c r="AC715" s="1057"/>
      <c r="AD715" s="1057"/>
      <c r="AE715" s="1055"/>
      <c r="AF715" s="1055"/>
      <c r="AG715" s="1055"/>
      <c r="AH715" s="1055"/>
      <c r="AI715" s="1055"/>
      <c r="AJ715" s="1055"/>
      <c r="AK715" s="1055"/>
      <c r="AL715" s="1055"/>
      <c r="AM715" s="1055"/>
      <c r="AN715" s="1055"/>
      <c r="AO715" s="1055"/>
      <c r="AP715" s="1055"/>
      <c r="AQ715" s="1055"/>
      <c r="AR715" s="1055"/>
      <c r="AS715" s="1055"/>
      <c r="AT715" s="1055"/>
    </row>
    <row r="716" ht="18.0" customHeight="1">
      <c r="A716" s="1079"/>
      <c r="B716" s="1079"/>
      <c r="C716" s="1055"/>
      <c r="D716" s="1055"/>
      <c r="E716" s="1082"/>
      <c r="F716" s="1082"/>
      <c r="G716" s="1081"/>
      <c r="H716" s="1049"/>
      <c r="I716" s="1050" t="str">
        <f t="shared" si="27"/>
        <v/>
      </c>
      <c r="J716" s="1051"/>
      <c r="K716" s="1049"/>
      <c r="L716" s="1050" t="str">
        <f t="shared" si="28"/>
        <v/>
      </c>
      <c r="M716" s="1063"/>
      <c r="N716" s="1049"/>
      <c r="O716" s="1083" t="str">
        <f t="shared" si="24"/>
        <v/>
      </c>
      <c r="P716" s="1069"/>
      <c r="Q716" s="1050" t="str">
        <f t="shared" si="29"/>
        <v/>
      </c>
      <c r="R716" s="1060"/>
      <c r="S716" s="1055"/>
      <c r="T716" s="1055"/>
      <c r="U716" s="1055"/>
      <c r="V716" s="1055"/>
      <c r="W716" s="1055"/>
      <c r="X716" s="1055"/>
      <c r="Y716" s="1074"/>
      <c r="Z716" s="1057"/>
      <c r="AA716" s="1055"/>
      <c r="AB716" s="1055"/>
      <c r="AC716" s="1057"/>
      <c r="AD716" s="1057"/>
      <c r="AE716" s="1055"/>
      <c r="AF716" s="1055"/>
      <c r="AG716" s="1055"/>
      <c r="AH716" s="1055"/>
      <c r="AI716" s="1055"/>
      <c r="AJ716" s="1055"/>
      <c r="AK716" s="1055"/>
      <c r="AL716" s="1055"/>
      <c r="AM716" s="1055"/>
      <c r="AN716" s="1055"/>
      <c r="AO716" s="1055"/>
      <c r="AP716" s="1055"/>
      <c r="AQ716" s="1055"/>
      <c r="AR716" s="1055"/>
      <c r="AS716" s="1055"/>
      <c r="AT716" s="1055"/>
    </row>
    <row r="717" ht="18.0" customHeight="1">
      <c r="A717" s="1079"/>
      <c r="B717" s="1079"/>
      <c r="C717" s="1055"/>
      <c r="D717" s="1055"/>
      <c r="E717" s="1082"/>
      <c r="F717" s="1082"/>
      <c r="G717" s="1081"/>
      <c r="H717" s="1049"/>
      <c r="I717" s="1050" t="str">
        <f t="shared" si="27"/>
        <v/>
      </c>
      <c r="J717" s="1051"/>
      <c r="K717" s="1049"/>
      <c r="L717" s="1050" t="str">
        <f t="shared" si="28"/>
        <v/>
      </c>
      <c r="M717" s="1063"/>
      <c r="N717" s="1049"/>
      <c r="O717" s="1083" t="str">
        <f t="shared" si="24"/>
        <v/>
      </c>
      <c r="P717" s="1069"/>
      <c r="Q717" s="1050" t="str">
        <f t="shared" si="29"/>
        <v/>
      </c>
      <c r="R717" s="1060"/>
      <c r="S717" s="1055"/>
      <c r="T717" s="1055"/>
      <c r="U717" s="1055"/>
      <c r="V717" s="1055"/>
      <c r="W717" s="1055"/>
      <c r="X717" s="1055"/>
      <c r="Y717" s="1074"/>
      <c r="Z717" s="1057"/>
      <c r="AA717" s="1055"/>
      <c r="AB717" s="1055"/>
      <c r="AC717" s="1057"/>
      <c r="AD717" s="1057"/>
      <c r="AE717" s="1055"/>
      <c r="AF717" s="1055"/>
      <c r="AG717" s="1055"/>
      <c r="AH717" s="1055"/>
      <c r="AI717" s="1055"/>
      <c r="AJ717" s="1055"/>
      <c r="AK717" s="1055"/>
      <c r="AL717" s="1055"/>
      <c r="AM717" s="1055"/>
      <c r="AN717" s="1055"/>
      <c r="AO717" s="1055"/>
      <c r="AP717" s="1055"/>
      <c r="AQ717" s="1055"/>
      <c r="AR717" s="1055"/>
      <c r="AS717" s="1055"/>
      <c r="AT717" s="1055"/>
    </row>
    <row r="718" ht="18.0" customHeight="1">
      <c r="A718" s="1079"/>
      <c r="B718" s="1079"/>
      <c r="C718" s="1055"/>
      <c r="D718" s="1055"/>
      <c r="E718" s="1082"/>
      <c r="F718" s="1082"/>
      <c r="G718" s="1081"/>
      <c r="H718" s="1049"/>
      <c r="I718" s="1050" t="str">
        <f t="shared" si="27"/>
        <v/>
      </c>
      <c r="J718" s="1051"/>
      <c r="K718" s="1049"/>
      <c r="L718" s="1050" t="str">
        <f t="shared" si="28"/>
        <v/>
      </c>
      <c r="M718" s="1063"/>
      <c r="N718" s="1049"/>
      <c r="O718" s="1083" t="str">
        <f t="shared" si="24"/>
        <v/>
      </c>
      <c r="P718" s="1069"/>
      <c r="Q718" s="1050" t="str">
        <f t="shared" si="29"/>
        <v/>
      </c>
      <c r="R718" s="1060"/>
      <c r="S718" s="1055"/>
      <c r="T718" s="1055"/>
      <c r="U718" s="1055"/>
      <c r="V718" s="1055"/>
      <c r="W718" s="1055"/>
      <c r="X718" s="1055"/>
      <c r="Y718" s="1074"/>
      <c r="Z718" s="1057"/>
      <c r="AA718" s="1055"/>
      <c r="AB718" s="1055"/>
      <c r="AC718" s="1057"/>
      <c r="AD718" s="1057"/>
      <c r="AE718" s="1055"/>
      <c r="AF718" s="1055"/>
      <c r="AG718" s="1055"/>
      <c r="AH718" s="1055"/>
      <c r="AI718" s="1055"/>
      <c r="AJ718" s="1055"/>
      <c r="AK718" s="1055"/>
      <c r="AL718" s="1055"/>
      <c r="AM718" s="1055"/>
      <c r="AN718" s="1055"/>
      <c r="AO718" s="1055"/>
      <c r="AP718" s="1055"/>
      <c r="AQ718" s="1055"/>
      <c r="AR718" s="1055"/>
      <c r="AS718" s="1055"/>
      <c r="AT718" s="1055"/>
    </row>
    <row r="719" ht="18.0" customHeight="1">
      <c r="A719" s="1079"/>
      <c r="B719" s="1079"/>
      <c r="C719" s="1055"/>
      <c r="D719" s="1055"/>
      <c r="E719" s="1082"/>
      <c r="F719" s="1082"/>
      <c r="G719" s="1081"/>
      <c r="H719" s="1049"/>
      <c r="I719" s="1050" t="str">
        <f t="shared" si="27"/>
        <v/>
      </c>
      <c r="J719" s="1051"/>
      <c r="K719" s="1049"/>
      <c r="L719" s="1050" t="str">
        <f t="shared" si="28"/>
        <v/>
      </c>
      <c r="M719" s="1063"/>
      <c r="N719" s="1049"/>
      <c r="O719" s="1083" t="str">
        <f t="shared" si="24"/>
        <v/>
      </c>
      <c r="P719" s="1069"/>
      <c r="Q719" s="1050" t="str">
        <f t="shared" si="29"/>
        <v/>
      </c>
      <c r="R719" s="1060"/>
      <c r="S719" s="1055"/>
      <c r="T719" s="1055"/>
      <c r="U719" s="1055"/>
      <c r="V719" s="1055"/>
      <c r="W719" s="1055"/>
      <c r="X719" s="1055"/>
      <c r="Y719" s="1074"/>
      <c r="Z719" s="1057"/>
      <c r="AA719" s="1055"/>
      <c r="AB719" s="1055"/>
      <c r="AC719" s="1057"/>
      <c r="AD719" s="1057"/>
      <c r="AE719" s="1055"/>
      <c r="AF719" s="1055"/>
      <c r="AG719" s="1055"/>
      <c r="AH719" s="1055"/>
      <c r="AI719" s="1055"/>
      <c r="AJ719" s="1055"/>
      <c r="AK719" s="1055"/>
      <c r="AL719" s="1055"/>
      <c r="AM719" s="1055"/>
      <c r="AN719" s="1055"/>
      <c r="AO719" s="1055"/>
      <c r="AP719" s="1055"/>
      <c r="AQ719" s="1055"/>
      <c r="AR719" s="1055"/>
      <c r="AS719" s="1055"/>
      <c r="AT719" s="1055"/>
    </row>
    <row r="720" ht="18.0" customHeight="1">
      <c r="A720" s="1079"/>
      <c r="B720" s="1079"/>
      <c r="C720" s="1055"/>
      <c r="D720" s="1055"/>
      <c r="E720" s="1082"/>
      <c r="F720" s="1082"/>
      <c r="G720" s="1081"/>
      <c r="H720" s="1049"/>
      <c r="I720" s="1050" t="str">
        <f t="shared" si="27"/>
        <v/>
      </c>
      <c r="J720" s="1051"/>
      <c r="K720" s="1049"/>
      <c r="L720" s="1050" t="str">
        <f t="shared" si="28"/>
        <v/>
      </c>
      <c r="M720" s="1063"/>
      <c r="N720" s="1049"/>
      <c r="O720" s="1083" t="str">
        <f t="shared" si="24"/>
        <v/>
      </c>
      <c r="P720" s="1069"/>
      <c r="Q720" s="1050" t="str">
        <f t="shared" si="29"/>
        <v/>
      </c>
      <c r="R720" s="1060"/>
      <c r="S720" s="1055"/>
      <c r="T720" s="1055"/>
      <c r="U720" s="1055"/>
      <c r="V720" s="1055"/>
      <c r="W720" s="1055"/>
      <c r="X720" s="1055"/>
      <c r="Y720" s="1074"/>
      <c r="Z720" s="1057"/>
      <c r="AA720" s="1055"/>
      <c r="AB720" s="1055"/>
      <c r="AC720" s="1057"/>
      <c r="AD720" s="1057"/>
      <c r="AE720" s="1055"/>
      <c r="AF720" s="1055"/>
      <c r="AG720" s="1055"/>
      <c r="AH720" s="1055"/>
      <c r="AI720" s="1055"/>
      <c r="AJ720" s="1055"/>
      <c r="AK720" s="1055"/>
      <c r="AL720" s="1055"/>
      <c r="AM720" s="1055"/>
      <c r="AN720" s="1055"/>
      <c r="AO720" s="1055"/>
      <c r="AP720" s="1055"/>
      <c r="AQ720" s="1055"/>
      <c r="AR720" s="1055"/>
      <c r="AS720" s="1055"/>
      <c r="AT720" s="1055"/>
    </row>
    <row r="721" ht="18.0" customHeight="1">
      <c r="A721" s="1079"/>
      <c r="B721" s="1079"/>
      <c r="C721" s="1055"/>
      <c r="D721" s="1055"/>
      <c r="E721" s="1082"/>
      <c r="F721" s="1082"/>
      <c r="G721" s="1081"/>
      <c r="H721" s="1049"/>
      <c r="I721" s="1050" t="str">
        <f t="shared" si="27"/>
        <v/>
      </c>
      <c r="J721" s="1051"/>
      <c r="K721" s="1049"/>
      <c r="L721" s="1050" t="str">
        <f t="shared" si="28"/>
        <v/>
      </c>
      <c r="M721" s="1063"/>
      <c r="N721" s="1049"/>
      <c r="O721" s="1083" t="str">
        <f t="shared" si="24"/>
        <v/>
      </c>
      <c r="P721" s="1069"/>
      <c r="Q721" s="1050" t="str">
        <f t="shared" si="29"/>
        <v/>
      </c>
      <c r="R721" s="1060"/>
      <c r="S721" s="1055"/>
      <c r="T721" s="1055"/>
      <c r="U721" s="1055"/>
      <c r="V721" s="1055"/>
      <c r="W721" s="1055"/>
      <c r="X721" s="1055"/>
      <c r="Y721" s="1074"/>
      <c r="Z721" s="1057"/>
      <c r="AA721" s="1055"/>
      <c r="AB721" s="1055"/>
      <c r="AC721" s="1057"/>
      <c r="AD721" s="1057"/>
      <c r="AE721" s="1055"/>
      <c r="AF721" s="1055"/>
      <c r="AG721" s="1055"/>
      <c r="AH721" s="1055"/>
      <c r="AI721" s="1055"/>
      <c r="AJ721" s="1055"/>
      <c r="AK721" s="1055"/>
      <c r="AL721" s="1055"/>
      <c r="AM721" s="1055"/>
      <c r="AN721" s="1055"/>
      <c r="AO721" s="1055"/>
      <c r="AP721" s="1055"/>
      <c r="AQ721" s="1055"/>
      <c r="AR721" s="1055"/>
      <c r="AS721" s="1055"/>
      <c r="AT721" s="1055"/>
    </row>
    <row r="722" ht="18.0" customHeight="1">
      <c r="A722" s="1079"/>
      <c r="B722" s="1079"/>
      <c r="C722" s="1055"/>
      <c r="D722" s="1055"/>
      <c r="E722" s="1082"/>
      <c r="F722" s="1082"/>
      <c r="G722" s="1081"/>
      <c r="H722" s="1049"/>
      <c r="I722" s="1050" t="str">
        <f t="shared" si="27"/>
        <v/>
      </c>
      <c r="J722" s="1051"/>
      <c r="K722" s="1049"/>
      <c r="L722" s="1050" t="str">
        <f t="shared" si="28"/>
        <v/>
      </c>
      <c r="M722" s="1063"/>
      <c r="N722" s="1049"/>
      <c r="O722" s="1083" t="str">
        <f t="shared" si="24"/>
        <v/>
      </c>
      <c r="P722" s="1069"/>
      <c r="Q722" s="1050" t="str">
        <f t="shared" si="29"/>
        <v/>
      </c>
      <c r="R722" s="1060"/>
      <c r="S722" s="1055"/>
      <c r="T722" s="1055"/>
      <c r="U722" s="1055"/>
      <c r="V722" s="1055"/>
      <c r="W722" s="1055"/>
      <c r="X722" s="1055"/>
      <c r="Y722" s="1074"/>
      <c r="Z722" s="1057"/>
      <c r="AA722" s="1055"/>
      <c r="AB722" s="1055"/>
      <c r="AC722" s="1057"/>
      <c r="AD722" s="1057"/>
      <c r="AE722" s="1055"/>
      <c r="AF722" s="1055"/>
      <c r="AG722" s="1055"/>
      <c r="AH722" s="1055"/>
      <c r="AI722" s="1055"/>
      <c r="AJ722" s="1055"/>
      <c r="AK722" s="1055"/>
      <c r="AL722" s="1055"/>
      <c r="AM722" s="1055"/>
      <c r="AN722" s="1055"/>
      <c r="AO722" s="1055"/>
      <c r="AP722" s="1055"/>
      <c r="AQ722" s="1055"/>
      <c r="AR722" s="1055"/>
      <c r="AS722" s="1055"/>
      <c r="AT722" s="1055"/>
    </row>
    <row r="723" ht="18.0" customHeight="1">
      <c r="A723" s="1079"/>
      <c r="B723" s="1079"/>
      <c r="C723" s="1055"/>
      <c r="D723" s="1055"/>
      <c r="E723" s="1082"/>
      <c r="F723" s="1082"/>
      <c r="G723" s="1081"/>
      <c r="H723" s="1049"/>
      <c r="I723" s="1050" t="str">
        <f t="shared" si="27"/>
        <v/>
      </c>
      <c r="J723" s="1051"/>
      <c r="K723" s="1049"/>
      <c r="L723" s="1050" t="str">
        <f t="shared" si="28"/>
        <v/>
      </c>
      <c r="M723" s="1063"/>
      <c r="N723" s="1049"/>
      <c r="O723" s="1083" t="str">
        <f t="shared" si="24"/>
        <v/>
      </c>
      <c r="P723" s="1069"/>
      <c r="Q723" s="1050" t="str">
        <f t="shared" si="29"/>
        <v/>
      </c>
      <c r="R723" s="1060"/>
      <c r="S723" s="1055"/>
      <c r="T723" s="1055"/>
      <c r="U723" s="1055"/>
      <c r="V723" s="1055"/>
      <c r="W723" s="1055"/>
      <c r="X723" s="1055"/>
      <c r="Y723" s="1074"/>
      <c r="Z723" s="1057"/>
      <c r="AA723" s="1055"/>
      <c r="AB723" s="1055"/>
      <c r="AC723" s="1057"/>
      <c r="AD723" s="1057"/>
      <c r="AE723" s="1055"/>
      <c r="AF723" s="1055"/>
      <c r="AG723" s="1055"/>
      <c r="AH723" s="1055"/>
      <c r="AI723" s="1055"/>
      <c r="AJ723" s="1055"/>
      <c r="AK723" s="1055"/>
      <c r="AL723" s="1055"/>
      <c r="AM723" s="1055"/>
      <c r="AN723" s="1055"/>
      <c r="AO723" s="1055"/>
      <c r="AP723" s="1055"/>
      <c r="AQ723" s="1055"/>
      <c r="AR723" s="1055"/>
      <c r="AS723" s="1055"/>
      <c r="AT723" s="1055"/>
    </row>
    <row r="724" ht="18.0" customHeight="1">
      <c r="A724" s="1079"/>
      <c r="B724" s="1079"/>
      <c r="C724" s="1055"/>
      <c r="D724" s="1055"/>
      <c r="E724" s="1082"/>
      <c r="F724" s="1082"/>
      <c r="G724" s="1081"/>
      <c r="H724" s="1049"/>
      <c r="I724" s="1050" t="str">
        <f t="shared" si="27"/>
        <v/>
      </c>
      <c r="J724" s="1051"/>
      <c r="K724" s="1049"/>
      <c r="L724" s="1050" t="str">
        <f t="shared" si="28"/>
        <v/>
      </c>
      <c r="M724" s="1063"/>
      <c r="N724" s="1049"/>
      <c r="O724" s="1083" t="str">
        <f t="shared" si="24"/>
        <v/>
      </c>
      <c r="P724" s="1069"/>
      <c r="Q724" s="1050" t="str">
        <f t="shared" si="29"/>
        <v/>
      </c>
      <c r="R724" s="1060"/>
      <c r="S724" s="1055"/>
      <c r="T724" s="1055"/>
      <c r="U724" s="1055"/>
      <c r="V724" s="1055"/>
      <c r="W724" s="1055"/>
      <c r="X724" s="1055"/>
      <c r="Y724" s="1074"/>
      <c r="Z724" s="1057"/>
      <c r="AA724" s="1055"/>
      <c r="AB724" s="1055"/>
      <c r="AC724" s="1057"/>
      <c r="AD724" s="1057"/>
      <c r="AE724" s="1055"/>
      <c r="AF724" s="1055"/>
      <c r="AG724" s="1055"/>
      <c r="AH724" s="1055"/>
      <c r="AI724" s="1055"/>
      <c r="AJ724" s="1055"/>
      <c r="AK724" s="1055"/>
      <c r="AL724" s="1055"/>
      <c r="AM724" s="1055"/>
      <c r="AN724" s="1055"/>
      <c r="AO724" s="1055"/>
      <c r="AP724" s="1055"/>
      <c r="AQ724" s="1055"/>
      <c r="AR724" s="1055"/>
      <c r="AS724" s="1055"/>
      <c r="AT724" s="1055"/>
    </row>
    <row r="725" ht="18.0" customHeight="1">
      <c r="A725" s="1079"/>
      <c r="B725" s="1079"/>
      <c r="C725" s="1055"/>
      <c r="D725" s="1055"/>
      <c r="E725" s="1082"/>
      <c r="F725" s="1082"/>
      <c r="G725" s="1081"/>
      <c r="H725" s="1049"/>
      <c r="I725" s="1050" t="str">
        <f t="shared" si="27"/>
        <v/>
      </c>
      <c r="J725" s="1051"/>
      <c r="K725" s="1049"/>
      <c r="L725" s="1050" t="str">
        <f t="shared" si="28"/>
        <v/>
      </c>
      <c r="M725" s="1063"/>
      <c r="N725" s="1049"/>
      <c r="O725" s="1083" t="str">
        <f t="shared" si="24"/>
        <v/>
      </c>
      <c r="P725" s="1069"/>
      <c r="Q725" s="1050" t="str">
        <f t="shared" si="29"/>
        <v/>
      </c>
      <c r="R725" s="1060"/>
      <c r="S725" s="1055"/>
      <c r="T725" s="1055"/>
      <c r="U725" s="1055"/>
      <c r="V725" s="1055"/>
      <c r="W725" s="1055"/>
      <c r="X725" s="1055"/>
      <c r="Y725" s="1074"/>
      <c r="Z725" s="1057"/>
      <c r="AA725" s="1055"/>
      <c r="AB725" s="1055"/>
      <c r="AC725" s="1057"/>
      <c r="AD725" s="1057"/>
      <c r="AE725" s="1055"/>
      <c r="AF725" s="1055"/>
      <c r="AG725" s="1055"/>
      <c r="AH725" s="1055"/>
      <c r="AI725" s="1055"/>
      <c r="AJ725" s="1055"/>
      <c r="AK725" s="1055"/>
      <c r="AL725" s="1055"/>
      <c r="AM725" s="1055"/>
      <c r="AN725" s="1055"/>
      <c r="AO725" s="1055"/>
      <c r="AP725" s="1055"/>
      <c r="AQ725" s="1055"/>
      <c r="AR725" s="1055"/>
      <c r="AS725" s="1055"/>
      <c r="AT725" s="1055"/>
    </row>
    <row r="726" ht="18.0" customHeight="1">
      <c r="A726" s="1079"/>
      <c r="B726" s="1079"/>
      <c r="C726" s="1055"/>
      <c r="D726" s="1055"/>
      <c r="E726" s="1082"/>
      <c r="F726" s="1082"/>
      <c r="G726" s="1081"/>
      <c r="H726" s="1049"/>
      <c r="I726" s="1050" t="str">
        <f t="shared" si="27"/>
        <v/>
      </c>
      <c r="J726" s="1051"/>
      <c r="K726" s="1049"/>
      <c r="L726" s="1050" t="str">
        <f t="shared" si="28"/>
        <v/>
      </c>
      <c r="M726" s="1063"/>
      <c r="N726" s="1049"/>
      <c r="O726" s="1083" t="str">
        <f t="shared" si="24"/>
        <v/>
      </c>
      <c r="P726" s="1069"/>
      <c r="Q726" s="1050" t="str">
        <f t="shared" si="29"/>
        <v/>
      </c>
      <c r="R726" s="1060"/>
      <c r="S726" s="1055"/>
      <c r="T726" s="1055"/>
      <c r="U726" s="1055"/>
      <c r="V726" s="1055"/>
      <c r="W726" s="1055"/>
      <c r="X726" s="1055"/>
      <c r="Y726" s="1074"/>
      <c r="Z726" s="1057"/>
      <c r="AA726" s="1055"/>
      <c r="AB726" s="1055"/>
      <c r="AC726" s="1057"/>
      <c r="AD726" s="1057"/>
      <c r="AE726" s="1055"/>
      <c r="AF726" s="1055"/>
      <c r="AG726" s="1055"/>
      <c r="AH726" s="1055"/>
      <c r="AI726" s="1055"/>
      <c r="AJ726" s="1055"/>
      <c r="AK726" s="1055"/>
      <c r="AL726" s="1055"/>
      <c r="AM726" s="1055"/>
      <c r="AN726" s="1055"/>
      <c r="AO726" s="1055"/>
      <c r="AP726" s="1055"/>
      <c r="AQ726" s="1055"/>
      <c r="AR726" s="1055"/>
      <c r="AS726" s="1055"/>
      <c r="AT726" s="1055"/>
    </row>
    <row r="727" ht="18.0" customHeight="1">
      <c r="A727" s="1079"/>
      <c r="B727" s="1079"/>
      <c r="C727" s="1055"/>
      <c r="D727" s="1055"/>
      <c r="E727" s="1082"/>
      <c r="F727" s="1082"/>
      <c r="G727" s="1081"/>
      <c r="H727" s="1049"/>
      <c r="I727" s="1050" t="str">
        <f t="shared" si="27"/>
        <v/>
      </c>
      <c r="J727" s="1051"/>
      <c r="K727" s="1049"/>
      <c r="L727" s="1050" t="str">
        <f t="shared" si="28"/>
        <v/>
      </c>
      <c r="M727" s="1063"/>
      <c r="N727" s="1049"/>
      <c r="O727" s="1083" t="str">
        <f t="shared" si="24"/>
        <v/>
      </c>
      <c r="P727" s="1069"/>
      <c r="Q727" s="1050" t="str">
        <f t="shared" si="29"/>
        <v/>
      </c>
      <c r="R727" s="1060"/>
      <c r="S727" s="1055"/>
      <c r="T727" s="1055"/>
      <c r="U727" s="1055"/>
      <c r="V727" s="1055"/>
      <c r="W727" s="1055"/>
      <c r="X727" s="1055"/>
      <c r="Y727" s="1074"/>
      <c r="Z727" s="1057"/>
      <c r="AA727" s="1055"/>
      <c r="AB727" s="1055"/>
      <c r="AC727" s="1057"/>
      <c r="AD727" s="1057"/>
      <c r="AE727" s="1055"/>
      <c r="AF727" s="1055"/>
      <c r="AG727" s="1055"/>
      <c r="AH727" s="1055"/>
      <c r="AI727" s="1055"/>
      <c r="AJ727" s="1055"/>
      <c r="AK727" s="1055"/>
      <c r="AL727" s="1055"/>
      <c r="AM727" s="1055"/>
      <c r="AN727" s="1055"/>
      <c r="AO727" s="1055"/>
      <c r="AP727" s="1055"/>
      <c r="AQ727" s="1055"/>
      <c r="AR727" s="1055"/>
      <c r="AS727" s="1055"/>
      <c r="AT727" s="1055"/>
    </row>
    <row r="728" ht="18.0" customHeight="1">
      <c r="A728" s="1079"/>
      <c r="B728" s="1079"/>
      <c r="C728" s="1055"/>
      <c r="D728" s="1055"/>
      <c r="E728" s="1082"/>
      <c r="F728" s="1082"/>
      <c r="G728" s="1081"/>
      <c r="H728" s="1049"/>
      <c r="I728" s="1050" t="str">
        <f t="shared" si="27"/>
        <v/>
      </c>
      <c r="J728" s="1051"/>
      <c r="K728" s="1049"/>
      <c r="L728" s="1050" t="str">
        <f t="shared" si="28"/>
        <v/>
      </c>
      <c r="M728" s="1063"/>
      <c r="N728" s="1049"/>
      <c r="O728" s="1083" t="str">
        <f t="shared" si="24"/>
        <v/>
      </c>
      <c r="P728" s="1069"/>
      <c r="Q728" s="1050" t="str">
        <f t="shared" si="29"/>
        <v/>
      </c>
      <c r="R728" s="1060"/>
      <c r="S728" s="1055"/>
      <c r="T728" s="1055"/>
      <c r="U728" s="1055"/>
      <c r="V728" s="1055"/>
      <c r="W728" s="1055"/>
      <c r="X728" s="1055"/>
      <c r="Y728" s="1074"/>
      <c r="Z728" s="1057"/>
      <c r="AA728" s="1055"/>
      <c r="AB728" s="1055"/>
      <c r="AC728" s="1057"/>
      <c r="AD728" s="1057"/>
      <c r="AE728" s="1055"/>
      <c r="AF728" s="1055"/>
      <c r="AG728" s="1055"/>
      <c r="AH728" s="1055"/>
      <c r="AI728" s="1055"/>
      <c r="AJ728" s="1055"/>
      <c r="AK728" s="1055"/>
      <c r="AL728" s="1055"/>
      <c r="AM728" s="1055"/>
      <c r="AN728" s="1055"/>
      <c r="AO728" s="1055"/>
      <c r="AP728" s="1055"/>
      <c r="AQ728" s="1055"/>
      <c r="AR728" s="1055"/>
      <c r="AS728" s="1055"/>
      <c r="AT728" s="1055"/>
    </row>
    <row r="729" ht="18.0" customHeight="1">
      <c r="A729" s="1079"/>
      <c r="B729" s="1079"/>
      <c r="C729" s="1055"/>
      <c r="D729" s="1055"/>
      <c r="E729" s="1082"/>
      <c r="F729" s="1082"/>
      <c r="G729" s="1081"/>
      <c r="H729" s="1049"/>
      <c r="I729" s="1050" t="str">
        <f t="shared" si="27"/>
        <v/>
      </c>
      <c r="J729" s="1051"/>
      <c r="K729" s="1049"/>
      <c r="L729" s="1050" t="str">
        <f t="shared" si="28"/>
        <v/>
      </c>
      <c r="M729" s="1063"/>
      <c r="N729" s="1049"/>
      <c r="O729" s="1083" t="str">
        <f t="shared" si="24"/>
        <v/>
      </c>
      <c r="P729" s="1069"/>
      <c r="Q729" s="1050" t="str">
        <f t="shared" si="29"/>
        <v/>
      </c>
      <c r="R729" s="1060"/>
      <c r="S729" s="1055"/>
      <c r="T729" s="1055"/>
      <c r="U729" s="1055"/>
      <c r="V729" s="1055"/>
      <c r="W729" s="1055"/>
      <c r="X729" s="1055"/>
      <c r="Y729" s="1074"/>
      <c r="Z729" s="1057"/>
      <c r="AA729" s="1055"/>
      <c r="AB729" s="1055"/>
      <c r="AC729" s="1057"/>
      <c r="AD729" s="1057"/>
      <c r="AE729" s="1055"/>
      <c r="AF729" s="1055"/>
      <c r="AG729" s="1055"/>
      <c r="AH729" s="1055"/>
      <c r="AI729" s="1055"/>
      <c r="AJ729" s="1055"/>
      <c r="AK729" s="1055"/>
      <c r="AL729" s="1055"/>
      <c r="AM729" s="1055"/>
      <c r="AN729" s="1055"/>
      <c r="AO729" s="1055"/>
      <c r="AP729" s="1055"/>
      <c r="AQ729" s="1055"/>
      <c r="AR729" s="1055"/>
      <c r="AS729" s="1055"/>
      <c r="AT729" s="1055"/>
    </row>
    <row r="730" ht="18.0" customHeight="1">
      <c r="A730" s="1079"/>
      <c r="B730" s="1079"/>
      <c r="C730" s="1055"/>
      <c r="D730" s="1055"/>
      <c r="E730" s="1082"/>
      <c r="F730" s="1082"/>
      <c r="G730" s="1081"/>
      <c r="H730" s="1049"/>
      <c r="I730" s="1050" t="str">
        <f t="shared" si="27"/>
        <v/>
      </c>
      <c r="J730" s="1051"/>
      <c r="K730" s="1049"/>
      <c r="L730" s="1050" t="str">
        <f t="shared" si="28"/>
        <v/>
      </c>
      <c r="M730" s="1063"/>
      <c r="N730" s="1049"/>
      <c r="O730" s="1083" t="str">
        <f t="shared" si="24"/>
        <v/>
      </c>
      <c r="P730" s="1069"/>
      <c r="Q730" s="1050" t="str">
        <f t="shared" si="29"/>
        <v/>
      </c>
      <c r="R730" s="1060"/>
      <c r="S730" s="1055"/>
      <c r="T730" s="1055"/>
      <c r="U730" s="1055"/>
      <c r="V730" s="1055"/>
      <c r="W730" s="1055"/>
      <c r="X730" s="1055"/>
      <c r="Y730" s="1074"/>
      <c r="Z730" s="1057"/>
      <c r="AA730" s="1055"/>
      <c r="AB730" s="1055"/>
      <c r="AC730" s="1057"/>
      <c r="AD730" s="1057"/>
      <c r="AE730" s="1055"/>
      <c r="AF730" s="1055"/>
      <c r="AG730" s="1055"/>
      <c r="AH730" s="1055"/>
      <c r="AI730" s="1055"/>
      <c r="AJ730" s="1055"/>
      <c r="AK730" s="1055"/>
      <c r="AL730" s="1055"/>
      <c r="AM730" s="1055"/>
      <c r="AN730" s="1055"/>
      <c r="AO730" s="1055"/>
      <c r="AP730" s="1055"/>
      <c r="AQ730" s="1055"/>
      <c r="AR730" s="1055"/>
      <c r="AS730" s="1055"/>
      <c r="AT730" s="1055"/>
    </row>
    <row r="731" ht="18.0" customHeight="1">
      <c r="A731" s="1079"/>
      <c r="B731" s="1079"/>
      <c r="C731" s="1055"/>
      <c r="D731" s="1055"/>
      <c r="E731" s="1082"/>
      <c r="F731" s="1082"/>
      <c r="G731" s="1081"/>
      <c r="H731" s="1049"/>
      <c r="I731" s="1050" t="str">
        <f t="shared" si="27"/>
        <v/>
      </c>
      <c r="J731" s="1051"/>
      <c r="K731" s="1049"/>
      <c r="L731" s="1050" t="str">
        <f t="shared" si="28"/>
        <v/>
      </c>
      <c r="M731" s="1063"/>
      <c r="N731" s="1049"/>
      <c r="O731" s="1083" t="str">
        <f t="shared" si="24"/>
        <v/>
      </c>
      <c r="P731" s="1069"/>
      <c r="Q731" s="1050" t="str">
        <f t="shared" si="29"/>
        <v/>
      </c>
      <c r="R731" s="1060"/>
      <c r="S731" s="1055"/>
      <c r="T731" s="1055"/>
      <c r="U731" s="1055"/>
      <c r="V731" s="1055"/>
      <c r="W731" s="1055"/>
      <c r="X731" s="1055"/>
      <c r="Y731" s="1074"/>
      <c r="Z731" s="1057"/>
      <c r="AA731" s="1055"/>
      <c r="AB731" s="1055"/>
      <c r="AC731" s="1057"/>
      <c r="AD731" s="1057"/>
      <c r="AE731" s="1055"/>
      <c r="AF731" s="1055"/>
      <c r="AG731" s="1055"/>
      <c r="AH731" s="1055"/>
      <c r="AI731" s="1055"/>
      <c r="AJ731" s="1055"/>
      <c r="AK731" s="1055"/>
      <c r="AL731" s="1055"/>
      <c r="AM731" s="1055"/>
      <c r="AN731" s="1055"/>
      <c r="AO731" s="1055"/>
      <c r="AP731" s="1055"/>
      <c r="AQ731" s="1055"/>
      <c r="AR731" s="1055"/>
      <c r="AS731" s="1055"/>
      <c r="AT731" s="1055"/>
    </row>
    <row r="732" ht="18.0" customHeight="1">
      <c r="A732" s="1079"/>
      <c r="B732" s="1079"/>
      <c r="C732" s="1055"/>
      <c r="D732" s="1055"/>
      <c r="E732" s="1082"/>
      <c r="F732" s="1082"/>
      <c r="G732" s="1081"/>
      <c r="H732" s="1049"/>
      <c r="I732" s="1050" t="str">
        <f t="shared" si="27"/>
        <v/>
      </c>
      <c r="J732" s="1051"/>
      <c r="K732" s="1049"/>
      <c r="L732" s="1050" t="str">
        <f t="shared" si="28"/>
        <v/>
      </c>
      <c r="M732" s="1063"/>
      <c r="N732" s="1049"/>
      <c r="O732" s="1083" t="str">
        <f t="shared" si="24"/>
        <v/>
      </c>
      <c r="P732" s="1069"/>
      <c r="Q732" s="1050" t="str">
        <f t="shared" si="29"/>
        <v/>
      </c>
      <c r="R732" s="1060"/>
      <c r="S732" s="1055"/>
      <c r="T732" s="1055"/>
      <c r="U732" s="1055"/>
      <c r="V732" s="1055"/>
      <c r="W732" s="1055"/>
      <c r="X732" s="1055"/>
      <c r="Y732" s="1074"/>
      <c r="Z732" s="1057"/>
      <c r="AA732" s="1055"/>
      <c r="AB732" s="1055"/>
      <c r="AC732" s="1057"/>
      <c r="AD732" s="1057"/>
      <c r="AE732" s="1055"/>
      <c r="AF732" s="1055"/>
      <c r="AG732" s="1055"/>
      <c r="AH732" s="1055"/>
      <c r="AI732" s="1055"/>
      <c r="AJ732" s="1055"/>
      <c r="AK732" s="1055"/>
      <c r="AL732" s="1055"/>
      <c r="AM732" s="1055"/>
      <c r="AN732" s="1055"/>
      <c r="AO732" s="1055"/>
      <c r="AP732" s="1055"/>
      <c r="AQ732" s="1055"/>
      <c r="AR732" s="1055"/>
      <c r="AS732" s="1055"/>
      <c r="AT732" s="1055"/>
    </row>
    <row r="733" ht="18.0" customHeight="1">
      <c r="A733" s="1079"/>
      <c r="B733" s="1079"/>
      <c r="C733" s="1055"/>
      <c r="D733" s="1055"/>
      <c r="E733" s="1082"/>
      <c r="F733" s="1082"/>
      <c r="G733" s="1081"/>
      <c r="H733" s="1049"/>
      <c r="I733" s="1050" t="str">
        <f t="shared" si="27"/>
        <v/>
      </c>
      <c r="J733" s="1051"/>
      <c r="K733" s="1049"/>
      <c r="L733" s="1050" t="str">
        <f t="shared" si="28"/>
        <v/>
      </c>
      <c r="M733" s="1063"/>
      <c r="N733" s="1049"/>
      <c r="O733" s="1083" t="str">
        <f t="shared" si="24"/>
        <v/>
      </c>
      <c r="P733" s="1069"/>
      <c r="Q733" s="1050" t="str">
        <f t="shared" si="29"/>
        <v/>
      </c>
      <c r="R733" s="1060"/>
      <c r="S733" s="1055"/>
      <c r="T733" s="1055"/>
      <c r="U733" s="1055"/>
      <c r="V733" s="1055"/>
      <c r="W733" s="1055"/>
      <c r="X733" s="1055"/>
      <c r="Y733" s="1074"/>
      <c r="Z733" s="1057"/>
      <c r="AA733" s="1055"/>
      <c r="AB733" s="1055"/>
      <c r="AC733" s="1057"/>
      <c r="AD733" s="1057"/>
      <c r="AE733" s="1055"/>
      <c r="AF733" s="1055"/>
      <c r="AG733" s="1055"/>
      <c r="AH733" s="1055"/>
      <c r="AI733" s="1055"/>
      <c r="AJ733" s="1055"/>
      <c r="AK733" s="1055"/>
      <c r="AL733" s="1055"/>
      <c r="AM733" s="1055"/>
      <c r="AN733" s="1055"/>
      <c r="AO733" s="1055"/>
      <c r="AP733" s="1055"/>
      <c r="AQ733" s="1055"/>
      <c r="AR733" s="1055"/>
      <c r="AS733" s="1055"/>
      <c r="AT733" s="1055"/>
    </row>
    <row r="734" ht="18.0" customHeight="1">
      <c r="A734" s="1079"/>
      <c r="B734" s="1079"/>
      <c r="C734" s="1055"/>
      <c r="D734" s="1055"/>
      <c r="E734" s="1082"/>
      <c r="F734" s="1082"/>
      <c r="G734" s="1081"/>
      <c r="H734" s="1049"/>
      <c r="I734" s="1050" t="str">
        <f t="shared" si="27"/>
        <v/>
      </c>
      <c r="J734" s="1051"/>
      <c r="K734" s="1049"/>
      <c r="L734" s="1050" t="str">
        <f t="shared" si="28"/>
        <v/>
      </c>
      <c r="M734" s="1063"/>
      <c r="N734" s="1049"/>
      <c r="O734" s="1083" t="str">
        <f t="shared" si="24"/>
        <v/>
      </c>
      <c r="P734" s="1069"/>
      <c r="Q734" s="1050" t="str">
        <f t="shared" si="29"/>
        <v/>
      </c>
      <c r="R734" s="1060"/>
      <c r="S734" s="1055"/>
      <c r="T734" s="1055"/>
      <c r="U734" s="1055"/>
      <c r="V734" s="1055"/>
      <c r="W734" s="1055"/>
      <c r="X734" s="1055"/>
      <c r="Y734" s="1074"/>
      <c r="Z734" s="1057"/>
      <c r="AA734" s="1055"/>
      <c r="AB734" s="1055"/>
      <c r="AC734" s="1057"/>
      <c r="AD734" s="1057"/>
      <c r="AE734" s="1055"/>
      <c r="AF734" s="1055"/>
      <c r="AG734" s="1055"/>
      <c r="AH734" s="1055"/>
      <c r="AI734" s="1055"/>
      <c r="AJ734" s="1055"/>
      <c r="AK734" s="1055"/>
      <c r="AL734" s="1055"/>
      <c r="AM734" s="1055"/>
      <c r="AN734" s="1055"/>
      <c r="AO734" s="1055"/>
      <c r="AP734" s="1055"/>
      <c r="AQ734" s="1055"/>
      <c r="AR734" s="1055"/>
      <c r="AS734" s="1055"/>
      <c r="AT734" s="1055"/>
    </row>
    <row r="735" ht="18.0" customHeight="1">
      <c r="A735" s="1079"/>
      <c r="B735" s="1079"/>
      <c r="C735" s="1055"/>
      <c r="D735" s="1055"/>
      <c r="E735" s="1082"/>
      <c r="F735" s="1082"/>
      <c r="G735" s="1081"/>
      <c r="H735" s="1049"/>
      <c r="I735" s="1050" t="str">
        <f t="shared" si="27"/>
        <v/>
      </c>
      <c r="J735" s="1051"/>
      <c r="K735" s="1049"/>
      <c r="L735" s="1050" t="str">
        <f t="shared" si="28"/>
        <v/>
      </c>
      <c r="M735" s="1063"/>
      <c r="N735" s="1049"/>
      <c r="O735" s="1083" t="str">
        <f t="shared" si="24"/>
        <v/>
      </c>
      <c r="P735" s="1069"/>
      <c r="Q735" s="1050" t="str">
        <f t="shared" si="29"/>
        <v/>
      </c>
      <c r="R735" s="1060"/>
      <c r="S735" s="1055"/>
      <c r="T735" s="1055"/>
      <c r="U735" s="1055"/>
      <c r="V735" s="1055"/>
      <c r="W735" s="1055"/>
      <c r="X735" s="1055"/>
      <c r="Y735" s="1074"/>
      <c r="Z735" s="1057"/>
      <c r="AA735" s="1055"/>
      <c r="AB735" s="1055"/>
      <c r="AC735" s="1057"/>
      <c r="AD735" s="1057"/>
      <c r="AE735" s="1055"/>
      <c r="AF735" s="1055"/>
      <c r="AG735" s="1055"/>
      <c r="AH735" s="1055"/>
      <c r="AI735" s="1055"/>
      <c r="AJ735" s="1055"/>
      <c r="AK735" s="1055"/>
      <c r="AL735" s="1055"/>
      <c r="AM735" s="1055"/>
      <c r="AN735" s="1055"/>
      <c r="AO735" s="1055"/>
      <c r="AP735" s="1055"/>
      <c r="AQ735" s="1055"/>
      <c r="AR735" s="1055"/>
      <c r="AS735" s="1055"/>
      <c r="AT735" s="1055"/>
    </row>
    <row r="736" ht="18.0" customHeight="1">
      <c r="A736" s="1079"/>
      <c r="B736" s="1079"/>
      <c r="C736" s="1055"/>
      <c r="D736" s="1055"/>
      <c r="E736" s="1082"/>
      <c r="F736" s="1082"/>
      <c r="G736" s="1081"/>
      <c r="H736" s="1049"/>
      <c r="I736" s="1050" t="str">
        <f t="shared" si="27"/>
        <v/>
      </c>
      <c r="J736" s="1051"/>
      <c r="K736" s="1049"/>
      <c r="L736" s="1050" t="str">
        <f t="shared" si="28"/>
        <v/>
      </c>
      <c r="M736" s="1063"/>
      <c r="N736" s="1049"/>
      <c r="O736" s="1083" t="str">
        <f t="shared" si="24"/>
        <v/>
      </c>
      <c r="P736" s="1069"/>
      <c r="Q736" s="1050" t="str">
        <f t="shared" si="29"/>
        <v/>
      </c>
      <c r="R736" s="1060"/>
      <c r="S736" s="1055"/>
      <c r="T736" s="1055"/>
      <c r="U736" s="1055"/>
      <c r="V736" s="1055"/>
      <c r="W736" s="1055"/>
      <c r="X736" s="1055"/>
      <c r="Y736" s="1074"/>
      <c r="Z736" s="1057"/>
      <c r="AA736" s="1055"/>
      <c r="AB736" s="1055"/>
      <c r="AC736" s="1057"/>
      <c r="AD736" s="1057"/>
      <c r="AE736" s="1055"/>
      <c r="AF736" s="1055"/>
      <c r="AG736" s="1055"/>
      <c r="AH736" s="1055"/>
      <c r="AI736" s="1055"/>
      <c r="AJ736" s="1055"/>
      <c r="AK736" s="1055"/>
      <c r="AL736" s="1055"/>
      <c r="AM736" s="1055"/>
      <c r="AN736" s="1055"/>
      <c r="AO736" s="1055"/>
      <c r="AP736" s="1055"/>
      <c r="AQ736" s="1055"/>
      <c r="AR736" s="1055"/>
      <c r="AS736" s="1055"/>
      <c r="AT736" s="1055"/>
    </row>
    <row r="737" ht="18.0" customHeight="1">
      <c r="A737" s="1079"/>
      <c r="B737" s="1079"/>
      <c r="C737" s="1055"/>
      <c r="D737" s="1055"/>
      <c r="E737" s="1082"/>
      <c r="F737" s="1082"/>
      <c r="G737" s="1081"/>
      <c r="H737" s="1049"/>
      <c r="I737" s="1050" t="str">
        <f t="shared" si="27"/>
        <v/>
      </c>
      <c r="J737" s="1051"/>
      <c r="K737" s="1049"/>
      <c r="L737" s="1050" t="str">
        <f t="shared" si="28"/>
        <v/>
      </c>
      <c r="M737" s="1063"/>
      <c r="N737" s="1049"/>
      <c r="O737" s="1083" t="str">
        <f t="shared" si="24"/>
        <v/>
      </c>
      <c r="P737" s="1069"/>
      <c r="Q737" s="1050" t="str">
        <f t="shared" si="29"/>
        <v/>
      </c>
      <c r="R737" s="1060"/>
      <c r="S737" s="1055"/>
      <c r="T737" s="1055"/>
      <c r="U737" s="1055"/>
      <c r="V737" s="1055"/>
      <c r="W737" s="1055"/>
      <c r="X737" s="1055"/>
      <c r="Y737" s="1074"/>
      <c r="Z737" s="1057"/>
      <c r="AA737" s="1055"/>
      <c r="AB737" s="1055"/>
      <c r="AC737" s="1057"/>
      <c r="AD737" s="1057"/>
      <c r="AE737" s="1055"/>
      <c r="AF737" s="1055"/>
      <c r="AG737" s="1055"/>
      <c r="AH737" s="1055"/>
      <c r="AI737" s="1055"/>
      <c r="AJ737" s="1055"/>
      <c r="AK737" s="1055"/>
      <c r="AL737" s="1055"/>
      <c r="AM737" s="1055"/>
      <c r="AN737" s="1055"/>
      <c r="AO737" s="1055"/>
      <c r="AP737" s="1055"/>
      <c r="AQ737" s="1055"/>
      <c r="AR737" s="1055"/>
      <c r="AS737" s="1055"/>
      <c r="AT737" s="1055"/>
    </row>
    <row r="738" ht="18.0" customHeight="1">
      <c r="A738" s="1079"/>
      <c r="B738" s="1079"/>
      <c r="C738" s="1055"/>
      <c r="D738" s="1055"/>
      <c r="E738" s="1082"/>
      <c r="F738" s="1082"/>
      <c r="G738" s="1081"/>
      <c r="H738" s="1049"/>
      <c r="I738" s="1050" t="str">
        <f t="shared" si="27"/>
        <v/>
      </c>
      <c r="J738" s="1051"/>
      <c r="K738" s="1049"/>
      <c r="L738" s="1050" t="str">
        <f t="shared" si="28"/>
        <v/>
      </c>
      <c r="M738" s="1063"/>
      <c r="N738" s="1049"/>
      <c r="O738" s="1083" t="str">
        <f t="shared" si="24"/>
        <v/>
      </c>
      <c r="P738" s="1069"/>
      <c r="Q738" s="1050" t="str">
        <f t="shared" si="29"/>
        <v/>
      </c>
      <c r="R738" s="1060"/>
      <c r="S738" s="1055"/>
      <c r="T738" s="1055"/>
      <c r="U738" s="1055"/>
      <c r="V738" s="1055"/>
      <c r="W738" s="1055"/>
      <c r="X738" s="1055"/>
      <c r="Y738" s="1074"/>
      <c r="Z738" s="1057"/>
      <c r="AA738" s="1055"/>
      <c r="AB738" s="1055"/>
      <c r="AC738" s="1057"/>
      <c r="AD738" s="1057"/>
      <c r="AE738" s="1055"/>
      <c r="AF738" s="1055"/>
      <c r="AG738" s="1055"/>
      <c r="AH738" s="1055"/>
      <c r="AI738" s="1055"/>
      <c r="AJ738" s="1055"/>
      <c r="AK738" s="1055"/>
      <c r="AL738" s="1055"/>
      <c r="AM738" s="1055"/>
      <c r="AN738" s="1055"/>
      <c r="AO738" s="1055"/>
      <c r="AP738" s="1055"/>
      <c r="AQ738" s="1055"/>
      <c r="AR738" s="1055"/>
      <c r="AS738" s="1055"/>
      <c r="AT738" s="1055"/>
    </row>
    <row r="739" ht="18.0" customHeight="1">
      <c r="A739" s="1079"/>
      <c r="B739" s="1079"/>
      <c r="C739" s="1055"/>
      <c r="D739" s="1055"/>
      <c r="E739" s="1082"/>
      <c r="F739" s="1082"/>
      <c r="G739" s="1081"/>
      <c r="H739" s="1049"/>
      <c r="I739" s="1050" t="str">
        <f t="shared" si="27"/>
        <v/>
      </c>
      <c r="J739" s="1051"/>
      <c r="K739" s="1049"/>
      <c r="L739" s="1050" t="str">
        <f t="shared" si="28"/>
        <v/>
      </c>
      <c r="M739" s="1063"/>
      <c r="N739" s="1049"/>
      <c r="O739" s="1083" t="str">
        <f t="shared" si="24"/>
        <v/>
      </c>
      <c r="P739" s="1069"/>
      <c r="Q739" s="1050" t="str">
        <f t="shared" si="29"/>
        <v/>
      </c>
      <c r="R739" s="1060"/>
      <c r="S739" s="1055"/>
      <c r="T739" s="1055"/>
      <c r="U739" s="1055"/>
      <c r="V739" s="1055"/>
      <c r="W739" s="1055"/>
      <c r="X739" s="1055"/>
      <c r="Y739" s="1074"/>
      <c r="Z739" s="1057"/>
      <c r="AA739" s="1055"/>
      <c r="AB739" s="1055"/>
      <c r="AC739" s="1057"/>
      <c r="AD739" s="1057"/>
      <c r="AE739" s="1055"/>
      <c r="AF739" s="1055"/>
      <c r="AG739" s="1055"/>
      <c r="AH739" s="1055"/>
      <c r="AI739" s="1055"/>
      <c r="AJ739" s="1055"/>
      <c r="AK739" s="1055"/>
      <c r="AL739" s="1055"/>
      <c r="AM739" s="1055"/>
      <c r="AN739" s="1055"/>
      <c r="AO739" s="1055"/>
      <c r="AP739" s="1055"/>
      <c r="AQ739" s="1055"/>
      <c r="AR739" s="1055"/>
      <c r="AS739" s="1055"/>
      <c r="AT739" s="1055"/>
    </row>
    <row r="740" ht="18.0" customHeight="1">
      <c r="A740" s="1079"/>
      <c r="B740" s="1079"/>
      <c r="C740" s="1055"/>
      <c r="D740" s="1055"/>
      <c r="E740" s="1082"/>
      <c r="F740" s="1082"/>
      <c r="G740" s="1081"/>
      <c r="H740" s="1049"/>
      <c r="I740" s="1050" t="str">
        <f t="shared" si="27"/>
        <v/>
      </c>
      <c r="J740" s="1051"/>
      <c r="K740" s="1049"/>
      <c r="L740" s="1050" t="str">
        <f t="shared" si="28"/>
        <v/>
      </c>
      <c r="M740" s="1063"/>
      <c r="N740" s="1049"/>
      <c r="O740" s="1083" t="str">
        <f t="shared" si="24"/>
        <v/>
      </c>
      <c r="P740" s="1069"/>
      <c r="Q740" s="1050" t="str">
        <f t="shared" si="29"/>
        <v/>
      </c>
      <c r="R740" s="1060"/>
      <c r="S740" s="1055"/>
      <c r="T740" s="1055"/>
      <c r="U740" s="1055"/>
      <c r="V740" s="1055"/>
      <c r="W740" s="1055"/>
      <c r="X740" s="1055"/>
      <c r="Y740" s="1074"/>
      <c r="Z740" s="1057"/>
      <c r="AA740" s="1055"/>
      <c r="AB740" s="1055"/>
      <c r="AC740" s="1057"/>
      <c r="AD740" s="1057"/>
      <c r="AE740" s="1055"/>
      <c r="AF740" s="1055"/>
      <c r="AG740" s="1055"/>
      <c r="AH740" s="1055"/>
      <c r="AI740" s="1055"/>
      <c r="AJ740" s="1055"/>
      <c r="AK740" s="1055"/>
      <c r="AL740" s="1055"/>
      <c r="AM740" s="1055"/>
      <c r="AN740" s="1055"/>
      <c r="AO740" s="1055"/>
      <c r="AP740" s="1055"/>
      <c r="AQ740" s="1055"/>
      <c r="AR740" s="1055"/>
      <c r="AS740" s="1055"/>
      <c r="AT740" s="1055"/>
    </row>
    <row r="741" ht="18.0" customHeight="1">
      <c r="A741" s="1079"/>
      <c r="B741" s="1079"/>
      <c r="C741" s="1055"/>
      <c r="D741" s="1055"/>
      <c r="E741" s="1082"/>
      <c r="F741" s="1082"/>
      <c r="G741" s="1081"/>
      <c r="H741" s="1049"/>
      <c r="I741" s="1050" t="str">
        <f t="shared" si="27"/>
        <v/>
      </c>
      <c r="J741" s="1051"/>
      <c r="K741" s="1049"/>
      <c r="L741" s="1050" t="str">
        <f t="shared" si="28"/>
        <v/>
      </c>
      <c r="M741" s="1063"/>
      <c r="N741" s="1049"/>
      <c r="O741" s="1083" t="str">
        <f t="shared" si="24"/>
        <v/>
      </c>
      <c r="P741" s="1069"/>
      <c r="Q741" s="1050" t="str">
        <f t="shared" si="29"/>
        <v/>
      </c>
      <c r="R741" s="1060"/>
      <c r="S741" s="1055"/>
      <c r="T741" s="1055"/>
      <c r="U741" s="1055"/>
      <c r="V741" s="1055"/>
      <c r="W741" s="1055"/>
      <c r="X741" s="1055"/>
      <c r="Y741" s="1074"/>
      <c r="Z741" s="1057"/>
      <c r="AA741" s="1055"/>
      <c r="AB741" s="1055"/>
      <c r="AC741" s="1057"/>
      <c r="AD741" s="1057"/>
      <c r="AE741" s="1055"/>
      <c r="AF741" s="1055"/>
      <c r="AG741" s="1055"/>
      <c r="AH741" s="1055"/>
      <c r="AI741" s="1055"/>
      <c r="AJ741" s="1055"/>
      <c r="AK741" s="1055"/>
      <c r="AL741" s="1055"/>
      <c r="AM741" s="1055"/>
      <c r="AN741" s="1055"/>
      <c r="AO741" s="1055"/>
      <c r="AP741" s="1055"/>
      <c r="AQ741" s="1055"/>
      <c r="AR741" s="1055"/>
      <c r="AS741" s="1055"/>
      <c r="AT741" s="1055"/>
    </row>
    <row r="742" ht="18.0" customHeight="1">
      <c r="A742" s="1079"/>
      <c r="B742" s="1079"/>
      <c r="C742" s="1055"/>
      <c r="D742" s="1055"/>
      <c r="E742" s="1082"/>
      <c r="F742" s="1082"/>
      <c r="G742" s="1081"/>
      <c r="H742" s="1049"/>
      <c r="I742" s="1050" t="str">
        <f t="shared" si="27"/>
        <v/>
      </c>
      <c r="J742" s="1051"/>
      <c r="K742" s="1049"/>
      <c r="L742" s="1050" t="str">
        <f t="shared" si="28"/>
        <v/>
      </c>
      <c r="M742" s="1063"/>
      <c r="N742" s="1049"/>
      <c r="O742" s="1083" t="str">
        <f t="shared" si="24"/>
        <v/>
      </c>
      <c r="P742" s="1069"/>
      <c r="Q742" s="1050" t="str">
        <f t="shared" si="29"/>
        <v/>
      </c>
      <c r="R742" s="1060"/>
      <c r="S742" s="1055"/>
      <c r="T742" s="1055"/>
      <c r="U742" s="1055"/>
      <c r="V742" s="1055"/>
      <c r="W742" s="1055"/>
      <c r="X742" s="1055"/>
      <c r="Y742" s="1074"/>
      <c r="Z742" s="1057"/>
      <c r="AA742" s="1055"/>
      <c r="AB742" s="1055"/>
      <c r="AC742" s="1057"/>
      <c r="AD742" s="1057"/>
      <c r="AE742" s="1055"/>
      <c r="AF742" s="1055"/>
      <c r="AG742" s="1055"/>
      <c r="AH742" s="1055"/>
      <c r="AI742" s="1055"/>
      <c r="AJ742" s="1055"/>
      <c r="AK742" s="1055"/>
      <c r="AL742" s="1055"/>
      <c r="AM742" s="1055"/>
      <c r="AN742" s="1055"/>
      <c r="AO742" s="1055"/>
      <c r="AP742" s="1055"/>
      <c r="AQ742" s="1055"/>
      <c r="AR742" s="1055"/>
      <c r="AS742" s="1055"/>
      <c r="AT742" s="1055"/>
    </row>
    <row r="743" ht="18.0" customHeight="1">
      <c r="A743" s="1079"/>
      <c r="B743" s="1079"/>
      <c r="C743" s="1055"/>
      <c r="D743" s="1055"/>
      <c r="E743" s="1082"/>
      <c r="F743" s="1082"/>
      <c r="G743" s="1081"/>
      <c r="H743" s="1049"/>
      <c r="I743" s="1050" t="str">
        <f t="shared" si="27"/>
        <v/>
      </c>
      <c r="J743" s="1051"/>
      <c r="K743" s="1049"/>
      <c r="L743" s="1050" t="str">
        <f t="shared" si="28"/>
        <v/>
      </c>
      <c r="M743" s="1063"/>
      <c r="N743" s="1049"/>
      <c r="O743" s="1083" t="str">
        <f t="shared" si="24"/>
        <v/>
      </c>
      <c r="P743" s="1069"/>
      <c r="Q743" s="1050" t="str">
        <f t="shared" si="29"/>
        <v/>
      </c>
      <c r="R743" s="1060"/>
      <c r="S743" s="1055"/>
      <c r="T743" s="1055"/>
      <c r="U743" s="1055"/>
      <c r="V743" s="1055"/>
      <c r="W743" s="1055"/>
      <c r="X743" s="1055"/>
      <c r="Y743" s="1074"/>
      <c r="Z743" s="1057"/>
      <c r="AA743" s="1055"/>
      <c r="AB743" s="1055"/>
      <c r="AC743" s="1057"/>
      <c r="AD743" s="1057"/>
      <c r="AE743" s="1055"/>
      <c r="AF743" s="1055"/>
      <c r="AG743" s="1055"/>
      <c r="AH743" s="1055"/>
      <c r="AI743" s="1055"/>
      <c r="AJ743" s="1055"/>
      <c r="AK743" s="1055"/>
      <c r="AL743" s="1055"/>
      <c r="AM743" s="1055"/>
      <c r="AN743" s="1055"/>
      <c r="AO743" s="1055"/>
      <c r="AP743" s="1055"/>
      <c r="AQ743" s="1055"/>
      <c r="AR743" s="1055"/>
      <c r="AS743" s="1055"/>
      <c r="AT743" s="1055"/>
    </row>
    <row r="744" ht="18.0" customHeight="1">
      <c r="A744" s="1079"/>
      <c r="B744" s="1079"/>
      <c r="C744" s="1055"/>
      <c r="D744" s="1055"/>
      <c r="E744" s="1082"/>
      <c r="F744" s="1082"/>
      <c r="G744" s="1081"/>
      <c r="H744" s="1049"/>
      <c r="I744" s="1050" t="str">
        <f t="shared" si="27"/>
        <v/>
      </c>
      <c r="J744" s="1051"/>
      <c r="K744" s="1049"/>
      <c r="L744" s="1050" t="str">
        <f t="shared" si="28"/>
        <v/>
      </c>
      <c r="M744" s="1063"/>
      <c r="N744" s="1049"/>
      <c r="O744" s="1083" t="str">
        <f t="shared" si="24"/>
        <v/>
      </c>
      <c r="P744" s="1069"/>
      <c r="Q744" s="1050" t="str">
        <f t="shared" si="29"/>
        <v/>
      </c>
      <c r="R744" s="1060"/>
      <c r="S744" s="1055"/>
      <c r="T744" s="1055"/>
      <c r="U744" s="1055"/>
      <c r="V744" s="1055"/>
      <c r="W744" s="1055"/>
      <c r="X744" s="1055"/>
      <c r="Y744" s="1074"/>
      <c r="Z744" s="1057"/>
      <c r="AA744" s="1055"/>
      <c r="AB744" s="1055"/>
      <c r="AC744" s="1057"/>
      <c r="AD744" s="1057"/>
      <c r="AE744" s="1055"/>
      <c r="AF744" s="1055"/>
      <c r="AG744" s="1055"/>
      <c r="AH744" s="1055"/>
      <c r="AI744" s="1055"/>
      <c r="AJ744" s="1055"/>
      <c r="AK744" s="1055"/>
      <c r="AL744" s="1055"/>
      <c r="AM744" s="1055"/>
      <c r="AN744" s="1055"/>
      <c r="AO744" s="1055"/>
      <c r="AP744" s="1055"/>
      <c r="AQ744" s="1055"/>
      <c r="AR744" s="1055"/>
      <c r="AS744" s="1055"/>
      <c r="AT744" s="1055"/>
    </row>
    <row r="745" ht="18.0" customHeight="1">
      <c r="A745" s="1079"/>
      <c r="B745" s="1079"/>
      <c r="C745" s="1055"/>
      <c r="D745" s="1055"/>
      <c r="E745" s="1082"/>
      <c r="F745" s="1082"/>
      <c r="G745" s="1081"/>
      <c r="H745" s="1049"/>
      <c r="I745" s="1050" t="str">
        <f t="shared" si="27"/>
        <v/>
      </c>
      <c r="J745" s="1051"/>
      <c r="K745" s="1049"/>
      <c r="L745" s="1050" t="str">
        <f t="shared" si="28"/>
        <v/>
      </c>
      <c r="M745" s="1063"/>
      <c r="N745" s="1049"/>
      <c r="O745" s="1083" t="str">
        <f t="shared" si="24"/>
        <v/>
      </c>
      <c r="P745" s="1069"/>
      <c r="Q745" s="1050" t="str">
        <f t="shared" si="29"/>
        <v/>
      </c>
      <c r="R745" s="1060"/>
      <c r="S745" s="1055"/>
      <c r="T745" s="1055"/>
      <c r="U745" s="1055"/>
      <c r="V745" s="1055"/>
      <c r="W745" s="1055"/>
      <c r="X745" s="1055"/>
      <c r="Y745" s="1074"/>
      <c r="Z745" s="1057"/>
      <c r="AA745" s="1055"/>
      <c r="AB745" s="1055"/>
      <c r="AC745" s="1057"/>
      <c r="AD745" s="1057"/>
      <c r="AE745" s="1055"/>
      <c r="AF745" s="1055"/>
      <c r="AG745" s="1055"/>
      <c r="AH745" s="1055"/>
      <c r="AI745" s="1055"/>
      <c r="AJ745" s="1055"/>
      <c r="AK745" s="1055"/>
      <c r="AL745" s="1055"/>
      <c r="AM745" s="1055"/>
      <c r="AN745" s="1055"/>
      <c r="AO745" s="1055"/>
      <c r="AP745" s="1055"/>
      <c r="AQ745" s="1055"/>
      <c r="AR745" s="1055"/>
      <c r="AS745" s="1055"/>
      <c r="AT745" s="1055"/>
    </row>
    <row r="746" ht="18.0" customHeight="1">
      <c r="A746" s="1079"/>
      <c r="B746" s="1079"/>
      <c r="C746" s="1055"/>
      <c r="D746" s="1055"/>
      <c r="E746" s="1082"/>
      <c r="F746" s="1082"/>
      <c r="G746" s="1081"/>
      <c r="H746" s="1049"/>
      <c r="I746" s="1050" t="str">
        <f t="shared" si="27"/>
        <v/>
      </c>
      <c r="J746" s="1051"/>
      <c r="K746" s="1049"/>
      <c r="L746" s="1050" t="str">
        <f t="shared" si="28"/>
        <v/>
      </c>
      <c r="M746" s="1063"/>
      <c r="N746" s="1049"/>
      <c r="O746" s="1083" t="str">
        <f t="shared" si="24"/>
        <v/>
      </c>
      <c r="P746" s="1069"/>
      <c r="Q746" s="1050" t="str">
        <f t="shared" si="29"/>
        <v/>
      </c>
      <c r="R746" s="1060"/>
      <c r="S746" s="1055"/>
      <c r="T746" s="1055"/>
      <c r="U746" s="1055"/>
      <c r="V746" s="1055"/>
      <c r="W746" s="1055"/>
      <c r="X746" s="1055"/>
      <c r="Y746" s="1074"/>
      <c r="Z746" s="1057"/>
      <c r="AA746" s="1055"/>
      <c r="AB746" s="1055"/>
      <c r="AC746" s="1057"/>
      <c r="AD746" s="1057"/>
      <c r="AE746" s="1055"/>
      <c r="AF746" s="1055"/>
      <c r="AG746" s="1055"/>
      <c r="AH746" s="1055"/>
      <c r="AI746" s="1055"/>
      <c r="AJ746" s="1055"/>
      <c r="AK746" s="1055"/>
      <c r="AL746" s="1055"/>
      <c r="AM746" s="1055"/>
      <c r="AN746" s="1055"/>
      <c r="AO746" s="1055"/>
      <c r="AP746" s="1055"/>
      <c r="AQ746" s="1055"/>
      <c r="AR746" s="1055"/>
      <c r="AS746" s="1055"/>
      <c r="AT746" s="1055"/>
    </row>
    <row r="747" ht="18.0" customHeight="1">
      <c r="A747" s="1079"/>
      <c r="B747" s="1079"/>
      <c r="C747" s="1055"/>
      <c r="D747" s="1055"/>
      <c r="E747" s="1082"/>
      <c r="F747" s="1082"/>
      <c r="G747" s="1081"/>
      <c r="H747" s="1049"/>
      <c r="I747" s="1050" t="str">
        <f t="shared" si="27"/>
        <v/>
      </c>
      <c r="J747" s="1051"/>
      <c r="K747" s="1049"/>
      <c r="L747" s="1050" t="str">
        <f t="shared" si="28"/>
        <v/>
      </c>
      <c r="M747" s="1063"/>
      <c r="N747" s="1049"/>
      <c r="O747" s="1083" t="str">
        <f t="shared" si="24"/>
        <v/>
      </c>
      <c r="P747" s="1069"/>
      <c r="Q747" s="1050" t="str">
        <f t="shared" si="29"/>
        <v/>
      </c>
      <c r="R747" s="1060"/>
      <c r="S747" s="1055"/>
      <c r="T747" s="1055"/>
      <c r="U747" s="1055"/>
      <c r="V747" s="1055"/>
      <c r="W747" s="1055"/>
      <c r="X747" s="1055"/>
      <c r="Y747" s="1074"/>
      <c r="Z747" s="1057"/>
      <c r="AA747" s="1055"/>
      <c r="AB747" s="1055"/>
      <c r="AC747" s="1057"/>
      <c r="AD747" s="1057"/>
      <c r="AE747" s="1055"/>
      <c r="AF747" s="1055"/>
      <c r="AG747" s="1055"/>
      <c r="AH747" s="1055"/>
      <c r="AI747" s="1055"/>
      <c r="AJ747" s="1055"/>
      <c r="AK747" s="1055"/>
      <c r="AL747" s="1055"/>
      <c r="AM747" s="1055"/>
      <c r="AN747" s="1055"/>
      <c r="AO747" s="1055"/>
      <c r="AP747" s="1055"/>
      <c r="AQ747" s="1055"/>
      <c r="AR747" s="1055"/>
      <c r="AS747" s="1055"/>
      <c r="AT747" s="1055"/>
    </row>
    <row r="748" ht="18.0" customHeight="1">
      <c r="A748" s="1079"/>
      <c r="B748" s="1079"/>
      <c r="C748" s="1055"/>
      <c r="D748" s="1055"/>
      <c r="E748" s="1082"/>
      <c r="F748" s="1082"/>
      <c r="G748" s="1081"/>
      <c r="H748" s="1049"/>
      <c r="I748" s="1050" t="str">
        <f t="shared" si="27"/>
        <v/>
      </c>
      <c r="J748" s="1051"/>
      <c r="K748" s="1049"/>
      <c r="L748" s="1050" t="str">
        <f t="shared" si="28"/>
        <v/>
      </c>
      <c r="M748" s="1063"/>
      <c r="N748" s="1049"/>
      <c r="O748" s="1083" t="str">
        <f t="shared" si="24"/>
        <v/>
      </c>
      <c r="P748" s="1069"/>
      <c r="Q748" s="1050" t="str">
        <f t="shared" si="29"/>
        <v/>
      </c>
      <c r="R748" s="1060"/>
      <c r="S748" s="1055"/>
      <c r="T748" s="1055"/>
      <c r="U748" s="1055"/>
      <c r="V748" s="1055"/>
      <c r="W748" s="1055"/>
      <c r="X748" s="1055"/>
      <c r="Y748" s="1074"/>
      <c r="Z748" s="1057"/>
      <c r="AA748" s="1055"/>
      <c r="AB748" s="1055"/>
      <c r="AC748" s="1057"/>
      <c r="AD748" s="1057"/>
      <c r="AE748" s="1055"/>
      <c r="AF748" s="1055"/>
      <c r="AG748" s="1055"/>
      <c r="AH748" s="1055"/>
      <c r="AI748" s="1055"/>
      <c r="AJ748" s="1055"/>
      <c r="AK748" s="1055"/>
      <c r="AL748" s="1055"/>
      <c r="AM748" s="1055"/>
      <c r="AN748" s="1055"/>
      <c r="AO748" s="1055"/>
      <c r="AP748" s="1055"/>
      <c r="AQ748" s="1055"/>
      <c r="AR748" s="1055"/>
      <c r="AS748" s="1055"/>
      <c r="AT748" s="1055"/>
    </row>
    <row r="749" ht="18.0" customHeight="1">
      <c r="A749" s="1079"/>
      <c r="B749" s="1079"/>
      <c r="C749" s="1055"/>
      <c r="D749" s="1055"/>
      <c r="E749" s="1082"/>
      <c r="F749" s="1082"/>
      <c r="G749" s="1081"/>
      <c r="H749" s="1049"/>
      <c r="I749" s="1050" t="str">
        <f t="shared" si="27"/>
        <v/>
      </c>
      <c r="J749" s="1051"/>
      <c r="K749" s="1049"/>
      <c r="L749" s="1050" t="str">
        <f t="shared" si="28"/>
        <v/>
      </c>
      <c r="M749" s="1063"/>
      <c r="N749" s="1049"/>
      <c r="O749" s="1083" t="str">
        <f t="shared" si="24"/>
        <v/>
      </c>
      <c r="P749" s="1069"/>
      <c r="Q749" s="1050" t="str">
        <f t="shared" si="29"/>
        <v/>
      </c>
      <c r="R749" s="1060"/>
      <c r="S749" s="1055"/>
      <c r="T749" s="1055"/>
      <c r="U749" s="1055"/>
      <c r="V749" s="1055"/>
      <c r="W749" s="1055"/>
      <c r="X749" s="1055"/>
      <c r="Y749" s="1074"/>
      <c r="Z749" s="1057"/>
      <c r="AA749" s="1055"/>
      <c r="AB749" s="1055"/>
      <c r="AC749" s="1057"/>
      <c r="AD749" s="1057"/>
      <c r="AE749" s="1055"/>
      <c r="AF749" s="1055"/>
      <c r="AG749" s="1055"/>
      <c r="AH749" s="1055"/>
      <c r="AI749" s="1055"/>
      <c r="AJ749" s="1055"/>
      <c r="AK749" s="1055"/>
      <c r="AL749" s="1055"/>
      <c r="AM749" s="1055"/>
      <c r="AN749" s="1055"/>
      <c r="AO749" s="1055"/>
      <c r="AP749" s="1055"/>
      <c r="AQ749" s="1055"/>
      <c r="AR749" s="1055"/>
      <c r="AS749" s="1055"/>
      <c r="AT749" s="1055"/>
    </row>
    <row r="750" ht="18.0" customHeight="1">
      <c r="A750" s="1079"/>
      <c r="B750" s="1079"/>
      <c r="C750" s="1055"/>
      <c r="D750" s="1055"/>
      <c r="E750" s="1082"/>
      <c r="F750" s="1082"/>
      <c r="G750" s="1081"/>
      <c r="H750" s="1049"/>
      <c r="I750" s="1050" t="str">
        <f t="shared" si="27"/>
        <v/>
      </c>
      <c r="J750" s="1051"/>
      <c r="K750" s="1049"/>
      <c r="L750" s="1050" t="str">
        <f t="shared" si="28"/>
        <v/>
      </c>
      <c r="M750" s="1063"/>
      <c r="N750" s="1049"/>
      <c r="O750" s="1083" t="str">
        <f t="shared" si="24"/>
        <v/>
      </c>
      <c r="P750" s="1069"/>
      <c r="Q750" s="1050" t="str">
        <f t="shared" si="29"/>
        <v/>
      </c>
      <c r="R750" s="1060"/>
      <c r="S750" s="1055"/>
      <c r="T750" s="1055"/>
      <c r="U750" s="1055"/>
      <c r="V750" s="1055"/>
      <c r="W750" s="1055"/>
      <c r="X750" s="1055"/>
      <c r="Y750" s="1074"/>
      <c r="Z750" s="1057"/>
      <c r="AA750" s="1055"/>
      <c r="AB750" s="1055"/>
      <c r="AC750" s="1057"/>
      <c r="AD750" s="1057"/>
      <c r="AE750" s="1055"/>
      <c r="AF750" s="1055"/>
      <c r="AG750" s="1055"/>
      <c r="AH750" s="1055"/>
      <c r="AI750" s="1055"/>
      <c r="AJ750" s="1055"/>
      <c r="AK750" s="1055"/>
      <c r="AL750" s="1055"/>
      <c r="AM750" s="1055"/>
      <c r="AN750" s="1055"/>
      <c r="AO750" s="1055"/>
      <c r="AP750" s="1055"/>
      <c r="AQ750" s="1055"/>
      <c r="AR750" s="1055"/>
      <c r="AS750" s="1055"/>
      <c r="AT750" s="1055"/>
    </row>
    <row r="751" ht="18.0" customHeight="1">
      <c r="A751" s="1079"/>
      <c r="B751" s="1079"/>
      <c r="C751" s="1055"/>
      <c r="D751" s="1055"/>
      <c r="E751" s="1082"/>
      <c r="F751" s="1082"/>
      <c r="G751" s="1081"/>
      <c r="H751" s="1049"/>
      <c r="I751" s="1050" t="str">
        <f t="shared" si="27"/>
        <v/>
      </c>
      <c r="J751" s="1051"/>
      <c r="K751" s="1049"/>
      <c r="L751" s="1050" t="str">
        <f t="shared" si="28"/>
        <v/>
      </c>
      <c r="M751" s="1063"/>
      <c r="N751" s="1049"/>
      <c r="O751" s="1083" t="str">
        <f t="shared" si="24"/>
        <v/>
      </c>
      <c r="P751" s="1069"/>
      <c r="Q751" s="1050" t="str">
        <f t="shared" si="29"/>
        <v/>
      </c>
      <c r="R751" s="1060"/>
      <c r="S751" s="1055"/>
      <c r="T751" s="1055"/>
      <c r="U751" s="1055"/>
      <c r="V751" s="1055"/>
      <c r="W751" s="1055"/>
      <c r="X751" s="1055"/>
      <c r="Y751" s="1074"/>
      <c r="Z751" s="1057"/>
      <c r="AA751" s="1055"/>
      <c r="AB751" s="1055"/>
      <c r="AC751" s="1057"/>
      <c r="AD751" s="1057"/>
      <c r="AE751" s="1055"/>
      <c r="AF751" s="1055"/>
      <c r="AG751" s="1055"/>
      <c r="AH751" s="1055"/>
      <c r="AI751" s="1055"/>
      <c r="AJ751" s="1055"/>
      <c r="AK751" s="1055"/>
      <c r="AL751" s="1055"/>
      <c r="AM751" s="1055"/>
      <c r="AN751" s="1055"/>
      <c r="AO751" s="1055"/>
      <c r="AP751" s="1055"/>
      <c r="AQ751" s="1055"/>
      <c r="AR751" s="1055"/>
      <c r="AS751" s="1055"/>
      <c r="AT751" s="1055"/>
    </row>
    <row r="752" ht="18.0" customHeight="1">
      <c r="A752" s="1079"/>
      <c r="B752" s="1079"/>
      <c r="C752" s="1055"/>
      <c r="D752" s="1055"/>
      <c r="E752" s="1082"/>
      <c r="F752" s="1082"/>
      <c r="G752" s="1081"/>
      <c r="H752" s="1049"/>
      <c r="I752" s="1050" t="str">
        <f t="shared" si="27"/>
        <v/>
      </c>
      <c r="J752" s="1051"/>
      <c r="K752" s="1049"/>
      <c r="L752" s="1050" t="str">
        <f t="shared" si="28"/>
        <v/>
      </c>
      <c r="M752" s="1063"/>
      <c r="N752" s="1049"/>
      <c r="O752" s="1083" t="str">
        <f t="shared" si="24"/>
        <v/>
      </c>
      <c r="P752" s="1069"/>
      <c r="Q752" s="1050" t="str">
        <f t="shared" si="29"/>
        <v/>
      </c>
      <c r="R752" s="1060"/>
      <c r="S752" s="1055"/>
      <c r="T752" s="1055"/>
      <c r="U752" s="1055"/>
      <c r="V752" s="1055"/>
      <c r="W752" s="1055"/>
      <c r="X752" s="1055"/>
      <c r="Y752" s="1074"/>
      <c r="Z752" s="1057"/>
      <c r="AA752" s="1055"/>
      <c r="AB752" s="1055"/>
      <c r="AC752" s="1057"/>
      <c r="AD752" s="1057"/>
      <c r="AE752" s="1055"/>
      <c r="AF752" s="1055"/>
      <c r="AG752" s="1055"/>
      <c r="AH752" s="1055"/>
      <c r="AI752" s="1055"/>
      <c r="AJ752" s="1055"/>
      <c r="AK752" s="1055"/>
      <c r="AL752" s="1055"/>
      <c r="AM752" s="1055"/>
      <c r="AN752" s="1055"/>
      <c r="AO752" s="1055"/>
      <c r="AP752" s="1055"/>
      <c r="AQ752" s="1055"/>
      <c r="AR752" s="1055"/>
      <c r="AS752" s="1055"/>
      <c r="AT752" s="1055"/>
    </row>
    <row r="753" ht="18.0" customHeight="1">
      <c r="A753" s="1079"/>
      <c r="B753" s="1079"/>
      <c r="C753" s="1055"/>
      <c r="D753" s="1055"/>
      <c r="E753" s="1082"/>
      <c r="F753" s="1082"/>
      <c r="G753" s="1081"/>
      <c r="H753" s="1049"/>
      <c r="I753" s="1050" t="str">
        <f t="shared" si="27"/>
        <v/>
      </c>
      <c r="J753" s="1051"/>
      <c r="K753" s="1049"/>
      <c r="L753" s="1050" t="str">
        <f t="shared" si="28"/>
        <v/>
      </c>
      <c r="M753" s="1063"/>
      <c r="N753" s="1049"/>
      <c r="O753" s="1083" t="str">
        <f t="shared" si="24"/>
        <v/>
      </c>
      <c r="P753" s="1069"/>
      <c r="Q753" s="1050" t="str">
        <f t="shared" si="29"/>
        <v/>
      </c>
      <c r="R753" s="1060"/>
      <c r="S753" s="1055"/>
      <c r="T753" s="1055"/>
      <c r="U753" s="1055"/>
      <c r="V753" s="1055"/>
      <c r="W753" s="1055"/>
      <c r="X753" s="1055"/>
      <c r="Y753" s="1074"/>
      <c r="Z753" s="1057"/>
      <c r="AA753" s="1055"/>
      <c r="AB753" s="1055"/>
      <c r="AC753" s="1057"/>
      <c r="AD753" s="1057"/>
      <c r="AE753" s="1055"/>
      <c r="AF753" s="1055"/>
      <c r="AG753" s="1055"/>
      <c r="AH753" s="1055"/>
      <c r="AI753" s="1055"/>
      <c r="AJ753" s="1055"/>
      <c r="AK753" s="1055"/>
      <c r="AL753" s="1055"/>
      <c r="AM753" s="1055"/>
      <c r="AN753" s="1055"/>
      <c r="AO753" s="1055"/>
      <c r="AP753" s="1055"/>
      <c r="AQ753" s="1055"/>
      <c r="AR753" s="1055"/>
      <c r="AS753" s="1055"/>
      <c r="AT753" s="1055"/>
    </row>
    <row r="754" ht="18.0" customHeight="1">
      <c r="A754" s="1079"/>
      <c r="B754" s="1079"/>
      <c r="C754" s="1055"/>
      <c r="D754" s="1055"/>
      <c r="E754" s="1082"/>
      <c r="F754" s="1082"/>
      <c r="G754" s="1081"/>
      <c r="H754" s="1049"/>
      <c r="I754" s="1050" t="str">
        <f t="shared" si="27"/>
        <v/>
      </c>
      <c r="J754" s="1051"/>
      <c r="K754" s="1049"/>
      <c r="L754" s="1050" t="str">
        <f t="shared" si="28"/>
        <v/>
      </c>
      <c r="M754" s="1063"/>
      <c r="N754" s="1049"/>
      <c r="O754" s="1083" t="str">
        <f t="shared" si="24"/>
        <v/>
      </c>
      <c r="P754" s="1069"/>
      <c r="Q754" s="1050" t="str">
        <f t="shared" si="29"/>
        <v/>
      </c>
      <c r="R754" s="1060"/>
      <c r="S754" s="1055"/>
      <c r="T754" s="1055"/>
      <c r="U754" s="1055"/>
      <c r="V754" s="1055"/>
      <c r="W754" s="1055"/>
      <c r="X754" s="1055"/>
      <c r="Y754" s="1074"/>
      <c r="Z754" s="1057"/>
      <c r="AA754" s="1055"/>
      <c r="AB754" s="1055"/>
      <c r="AC754" s="1057"/>
      <c r="AD754" s="1057"/>
      <c r="AE754" s="1055"/>
      <c r="AF754" s="1055"/>
      <c r="AG754" s="1055"/>
      <c r="AH754" s="1055"/>
      <c r="AI754" s="1055"/>
      <c r="AJ754" s="1055"/>
      <c r="AK754" s="1055"/>
      <c r="AL754" s="1055"/>
      <c r="AM754" s="1055"/>
      <c r="AN754" s="1055"/>
      <c r="AO754" s="1055"/>
      <c r="AP754" s="1055"/>
      <c r="AQ754" s="1055"/>
      <c r="AR754" s="1055"/>
      <c r="AS754" s="1055"/>
      <c r="AT754" s="1055"/>
    </row>
    <row r="755" ht="18.0" customHeight="1">
      <c r="A755" s="1079"/>
      <c r="B755" s="1079"/>
      <c r="C755" s="1055"/>
      <c r="D755" s="1055"/>
      <c r="E755" s="1082"/>
      <c r="F755" s="1082"/>
      <c r="G755" s="1081"/>
      <c r="H755" s="1049"/>
      <c r="I755" s="1050" t="str">
        <f t="shared" si="27"/>
        <v/>
      </c>
      <c r="J755" s="1051"/>
      <c r="K755" s="1049"/>
      <c r="L755" s="1050" t="str">
        <f t="shared" si="28"/>
        <v/>
      </c>
      <c r="M755" s="1063"/>
      <c r="N755" s="1049"/>
      <c r="O755" s="1083" t="str">
        <f t="shared" si="24"/>
        <v/>
      </c>
      <c r="P755" s="1069"/>
      <c r="Q755" s="1050" t="str">
        <f t="shared" si="29"/>
        <v/>
      </c>
      <c r="R755" s="1060"/>
      <c r="S755" s="1055"/>
      <c r="T755" s="1055"/>
      <c r="U755" s="1055"/>
      <c r="V755" s="1055"/>
      <c r="W755" s="1055"/>
      <c r="X755" s="1055"/>
      <c r="Y755" s="1074"/>
      <c r="Z755" s="1057"/>
      <c r="AA755" s="1055"/>
      <c r="AB755" s="1055"/>
      <c r="AC755" s="1057"/>
      <c r="AD755" s="1057"/>
      <c r="AE755" s="1055"/>
      <c r="AF755" s="1055"/>
      <c r="AG755" s="1055"/>
      <c r="AH755" s="1055"/>
      <c r="AI755" s="1055"/>
      <c r="AJ755" s="1055"/>
      <c r="AK755" s="1055"/>
      <c r="AL755" s="1055"/>
      <c r="AM755" s="1055"/>
      <c r="AN755" s="1055"/>
      <c r="AO755" s="1055"/>
      <c r="AP755" s="1055"/>
      <c r="AQ755" s="1055"/>
      <c r="AR755" s="1055"/>
      <c r="AS755" s="1055"/>
      <c r="AT755" s="1055"/>
    </row>
    <row r="756" ht="18.0" customHeight="1">
      <c r="A756" s="1079"/>
      <c r="B756" s="1079"/>
      <c r="C756" s="1055"/>
      <c r="D756" s="1055"/>
      <c r="E756" s="1082"/>
      <c r="F756" s="1082"/>
      <c r="G756" s="1081"/>
      <c r="H756" s="1049"/>
      <c r="I756" s="1050" t="str">
        <f t="shared" si="27"/>
        <v/>
      </c>
      <c r="J756" s="1051"/>
      <c r="K756" s="1049"/>
      <c r="L756" s="1050" t="str">
        <f t="shared" si="28"/>
        <v/>
      </c>
      <c r="M756" s="1063"/>
      <c r="N756" s="1049"/>
      <c r="O756" s="1083" t="str">
        <f t="shared" si="24"/>
        <v/>
      </c>
      <c r="P756" s="1069"/>
      <c r="Q756" s="1050" t="str">
        <f t="shared" si="29"/>
        <v/>
      </c>
      <c r="R756" s="1060"/>
      <c r="S756" s="1055"/>
      <c r="T756" s="1055"/>
      <c r="U756" s="1055"/>
      <c r="V756" s="1055"/>
      <c r="W756" s="1055"/>
      <c r="X756" s="1055"/>
      <c r="Y756" s="1074"/>
      <c r="Z756" s="1057"/>
      <c r="AA756" s="1055"/>
      <c r="AB756" s="1055"/>
      <c r="AC756" s="1057"/>
      <c r="AD756" s="1057"/>
      <c r="AE756" s="1055"/>
      <c r="AF756" s="1055"/>
      <c r="AG756" s="1055"/>
      <c r="AH756" s="1055"/>
      <c r="AI756" s="1055"/>
      <c r="AJ756" s="1055"/>
      <c r="AK756" s="1055"/>
      <c r="AL756" s="1055"/>
      <c r="AM756" s="1055"/>
      <c r="AN756" s="1055"/>
      <c r="AO756" s="1055"/>
      <c r="AP756" s="1055"/>
      <c r="AQ756" s="1055"/>
      <c r="AR756" s="1055"/>
      <c r="AS756" s="1055"/>
      <c r="AT756" s="1055"/>
    </row>
    <row r="757" ht="18.0" customHeight="1">
      <c r="A757" s="1079"/>
      <c r="B757" s="1079"/>
      <c r="C757" s="1055"/>
      <c r="D757" s="1055"/>
      <c r="E757" s="1082"/>
      <c r="F757" s="1082"/>
      <c r="G757" s="1081"/>
      <c r="H757" s="1049"/>
      <c r="I757" s="1050" t="str">
        <f t="shared" si="27"/>
        <v/>
      </c>
      <c r="J757" s="1051"/>
      <c r="K757" s="1049"/>
      <c r="L757" s="1050" t="str">
        <f t="shared" si="28"/>
        <v/>
      </c>
      <c r="M757" s="1063"/>
      <c r="N757" s="1049"/>
      <c r="O757" s="1083" t="str">
        <f t="shared" si="24"/>
        <v/>
      </c>
      <c r="P757" s="1069"/>
      <c r="Q757" s="1050" t="str">
        <f t="shared" si="29"/>
        <v/>
      </c>
      <c r="R757" s="1060"/>
      <c r="S757" s="1055"/>
      <c r="T757" s="1055"/>
      <c r="U757" s="1055"/>
      <c r="V757" s="1055"/>
      <c r="W757" s="1055"/>
      <c r="X757" s="1055"/>
      <c r="Y757" s="1074"/>
      <c r="Z757" s="1057"/>
      <c r="AA757" s="1055"/>
      <c r="AB757" s="1055"/>
      <c r="AC757" s="1057"/>
      <c r="AD757" s="1057"/>
      <c r="AE757" s="1055"/>
      <c r="AF757" s="1055"/>
      <c r="AG757" s="1055"/>
      <c r="AH757" s="1055"/>
      <c r="AI757" s="1055"/>
      <c r="AJ757" s="1055"/>
      <c r="AK757" s="1055"/>
      <c r="AL757" s="1055"/>
      <c r="AM757" s="1055"/>
      <c r="AN757" s="1055"/>
      <c r="AO757" s="1055"/>
      <c r="AP757" s="1055"/>
      <c r="AQ757" s="1055"/>
      <c r="AR757" s="1055"/>
      <c r="AS757" s="1055"/>
      <c r="AT757" s="1055"/>
    </row>
    <row r="758" ht="18.0" customHeight="1">
      <c r="A758" s="1079"/>
      <c r="B758" s="1079"/>
      <c r="C758" s="1055"/>
      <c r="D758" s="1055"/>
      <c r="E758" s="1082"/>
      <c r="F758" s="1082"/>
      <c r="G758" s="1081"/>
      <c r="H758" s="1049"/>
      <c r="I758" s="1050" t="str">
        <f t="shared" si="27"/>
        <v/>
      </c>
      <c r="J758" s="1051"/>
      <c r="K758" s="1049"/>
      <c r="L758" s="1050" t="str">
        <f t="shared" si="28"/>
        <v/>
      </c>
      <c r="M758" s="1063"/>
      <c r="N758" s="1049"/>
      <c r="O758" s="1083" t="str">
        <f t="shared" si="24"/>
        <v/>
      </c>
      <c r="P758" s="1069"/>
      <c r="Q758" s="1050" t="str">
        <f t="shared" si="29"/>
        <v/>
      </c>
      <c r="R758" s="1060"/>
      <c r="S758" s="1055"/>
      <c r="T758" s="1055"/>
      <c r="U758" s="1055"/>
      <c r="V758" s="1055"/>
      <c r="W758" s="1055"/>
      <c r="X758" s="1055"/>
      <c r="Y758" s="1074"/>
      <c r="Z758" s="1057"/>
      <c r="AA758" s="1055"/>
      <c r="AB758" s="1055"/>
      <c r="AC758" s="1057"/>
      <c r="AD758" s="1057"/>
      <c r="AE758" s="1055"/>
      <c r="AF758" s="1055"/>
      <c r="AG758" s="1055"/>
      <c r="AH758" s="1055"/>
      <c r="AI758" s="1055"/>
      <c r="AJ758" s="1055"/>
      <c r="AK758" s="1055"/>
      <c r="AL758" s="1055"/>
      <c r="AM758" s="1055"/>
      <c r="AN758" s="1055"/>
      <c r="AO758" s="1055"/>
      <c r="AP758" s="1055"/>
      <c r="AQ758" s="1055"/>
      <c r="AR758" s="1055"/>
      <c r="AS758" s="1055"/>
      <c r="AT758" s="1055"/>
    </row>
    <row r="759" ht="18.0" customHeight="1">
      <c r="A759" s="1079"/>
      <c r="B759" s="1079"/>
      <c r="C759" s="1055"/>
      <c r="D759" s="1055"/>
      <c r="E759" s="1082"/>
      <c r="F759" s="1082"/>
      <c r="G759" s="1081"/>
      <c r="H759" s="1049"/>
      <c r="I759" s="1050" t="str">
        <f t="shared" si="27"/>
        <v/>
      </c>
      <c r="J759" s="1051"/>
      <c r="K759" s="1049"/>
      <c r="L759" s="1050" t="str">
        <f t="shared" si="28"/>
        <v/>
      </c>
      <c r="M759" s="1063"/>
      <c r="N759" s="1049"/>
      <c r="O759" s="1083" t="str">
        <f t="shared" si="24"/>
        <v/>
      </c>
      <c r="P759" s="1069"/>
      <c r="Q759" s="1050" t="str">
        <f t="shared" si="29"/>
        <v/>
      </c>
      <c r="R759" s="1060"/>
      <c r="S759" s="1055"/>
      <c r="T759" s="1055"/>
      <c r="U759" s="1055"/>
      <c r="V759" s="1055"/>
      <c r="W759" s="1055"/>
      <c r="X759" s="1055"/>
      <c r="Y759" s="1074"/>
      <c r="Z759" s="1057"/>
      <c r="AA759" s="1055"/>
      <c r="AB759" s="1055"/>
      <c r="AC759" s="1057"/>
      <c r="AD759" s="1057"/>
      <c r="AE759" s="1055"/>
      <c r="AF759" s="1055"/>
      <c r="AG759" s="1055"/>
      <c r="AH759" s="1055"/>
      <c r="AI759" s="1055"/>
      <c r="AJ759" s="1055"/>
      <c r="AK759" s="1055"/>
      <c r="AL759" s="1055"/>
      <c r="AM759" s="1055"/>
      <c r="AN759" s="1055"/>
      <c r="AO759" s="1055"/>
      <c r="AP759" s="1055"/>
      <c r="AQ759" s="1055"/>
      <c r="AR759" s="1055"/>
      <c r="AS759" s="1055"/>
      <c r="AT759" s="1055"/>
    </row>
    <row r="760" ht="18.0" customHeight="1">
      <c r="A760" s="1079"/>
      <c r="B760" s="1079"/>
      <c r="C760" s="1055"/>
      <c r="D760" s="1055"/>
      <c r="E760" s="1082"/>
      <c r="F760" s="1082"/>
      <c r="G760" s="1081"/>
      <c r="H760" s="1049"/>
      <c r="I760" s="1050" t="str">
        <f t="shared" si="27"/>
        <v/>
      </c>
      <c r="J760" s="1051"/>
      <c r="K760" s="1049"/>
      <c r="L760" s="1050" t="str">
        <f t="shared" si="28"/>
        <v/>
      </c>
      <c r="M760" s="1063"/>
      <c r="N760" s="1049"/>
      <c r="O760" s="1083" t="str">
        <f t="shared" si="24"/>
        <v/>
      </c>
      <c r="P760" s="1069"/>
      <c r="Q760" s="1050" t="str">
        <f t="shared" si="29"/>
        <v/>
      </c>
      <c r="R760" s="1060"/>
      <c r="S760" s="1055"/>
      <c r="T760" s="1055"/>
      <c r="U760" s="1055"/>
      <c r="V760" s="1055"/>
      <c r="W760" s="1055"/>
      <c r="X760" s="1055"/>
      <c r="Y760" s="1074"/>
      <c r="Z760" s="1057"/>
      <c r="AA760" s="1055"/>
      <c r="AB760" s="1055"/>
      <c r="AC760" s="1057"/>
      <c r="AD760" s="1057"/>
      <c r="AE760" s="1055"/>
      <c r="AF760" s="1055"/>
      <c r="AG760" s="1055"/>
      <c r="AH760" s="1055"/>
      <c r="AI760" s="1055"/>
      <c r="AJ760" s="1055"/>
      <c r="AK760" s="1055"/>
      <c r="AL760" s="1055"/>
      <c r="AM760" s="1055"/>
      <c r="AN760" s="1055"/>
      <c r="AO760" s="1055"/>
      <c r="AP760" s="1055"/>
      <c r="AQ760" s="1055"/>
      <c r="AR760" s="1055"/>
      <c r="AS760" s="1055"/>
      <c r="AT760" s="1055"/>
    </row>
    <row r="761" ht="18.0" customHeight="1">
      <c r="A761" s="1079"/>
      <c r="B761" s="1079"/>
      <c r="C761" s="1055"/>
      <c r="D761" s="1055"/>
      <c r="E761" s="1082"/>
      <c r="F761" s="1082"/>
      <c r="G761" s="1081"/>
      <c r="H761" s="1049"/>
      <c r="I761" s="1050" t="str">
        <f t="shared" si="27"/>
        <v/>
      </c>
      <c r="J761" s="1051"/>
      <c r="K761" s="1049"/>
      <c r="L761" s="1050" t="str">
        <f t="shared" si="28"/>
        <v/>
      </c>
      <c r="M761" s="1063"/>
      <c r="N761" s="1049"/>
      <c r="O761" s="1083" t="str">
        <f t="shared" si="24"/>
        <v/>
      </c>
      <c r="P761" s="1069"/>
      <c r="Q761" s="1050" t="str">
        <f t="shared" si="29"/>
        <v/>
      </c>
      <c r="R761" s="1060"/>
      <c r="S761" s="1055"/>
      <c r="T761" s="1055"/>
      <c r="U761" s="1055"/>
      <c r="V761" s="1055"/>
      <c r="W761" s="1055"/>
      <c r="X761" s="1055"/>
      <c r="Y761" s="1074"/>
      <c r="Z761" s="1057"/>
      <c r="AA761" s="1055"/>
      <c r="AB761" s="1055"/>
      <c r="AC761" s="1057"/>
      <c r="AD761" s="1057"/>
      <c r="AE761" s="1055"/>
      <c r="AF761" s="1055"/>
      <c r="AG761" s="1055"/>
      <c r="AH761" s="1055"/>
      <c r="AI761" s="1055"/>
      <c r="AJ761" s="1055"/>
      <c r="AK761" s="1055"/>
      <c r="AL761" s="1055"/>
      <c r="AM761" s="1055"/>
      <c r="AN761" s="1055"/>
      <c r="AO761" s="1055"/>
      <c r="AP761" s="1055"/>
      <c r="AQ761" s="1055"/>
      <c r="AR761" s="1055"/>
      <c r="AS761" s="1055"/>
      <c r="AT761" s="1055"/>
    </row>
    <row r="762" ht="18.0" customHeight="1">
      <c r="A762" s="1079"/>
      <c r="B762" s="1079"/>
      <c r="C762" s="1055"/>
      <c r="D762" s="1055"/>
      <c r="E762" s="1082"/>
      <c r="F762" s="1082"/>
      <c r="G762" s="1081"/>
      <c r="H762" s="1049"/>
      <c r="I762" s="1050" t="str">
        <f t="shared" si="27"/>
        <v/>
      </c>
      <c r="J762" s="1051"/>
      <c r="K762" s="1049"/>
      <c r="L762" s="1050" t="str">
        <f t="shared" si="28"/>
        <v/>
      </c>
      <c r="M762" s="1063"/>
      <c r="N762" s="1049"/>
      <c r="O762" s="1083" t="str">
        <f t="shared" si="24"/>
        <v/>
      </c>
      <c r="P762" s="1069"/>
      <c r="Q762" s="1050" t="str">
        <f t="shared" si="29"/>
        <v/>
      </c>
      <c r="R762" s="1060"/>
      <c r="S762" s="1055"/>
      <c r="T762" s="1055"/>
      <c r="U762" s="1055"/>
      <c r="V762" s="1055"/>
      <c r="W762" s="1055"/>
      <c r="X762" s="1055"/>
      <c r="Y762" s="1074"/>
      <c r="Z762" s="1057"/>
      <c r="AA762" s="1055"/>
      <c r="AB762" s="1055"/>
      <c r="AC762" s="1057"/>
      <c r="AD762" s="1057"/>
      <c r="AE762" s="1055"/>
      <c r="AF762" s="1055"/>
      <c r="AG762" s="1055"/>
      <c r="AH762" s="1055"/>
      <c r="AI762" s="1055"/>
      <c r="AJ762" s="1055"/>
      <c r="AK762" s="1055"/>
      <c r="AL762" s="1055"/>
      <c r="AM762" s="1055"/>
      <c r="AN762" s="1055"/>
      <c r="AO762" s="1055"/>
      <c r="AP762" s="1055"/>
      <c r="AQ762" s="1055"/>
      <c r="AR762" s="1055"/>
      <c r="AS762" s="1055"/>
      <c r="AT762" s="1055"/>
    </row>
    <row r="763" ht="18.0" customHeight="1">
      <c r="A763" s="1079"/>
      <c r="B763" s="1079"/>
      <c r="C763" s="1055"/>
      <c r="D763" s="1055"/>
      <c r="E763" s="1082"/>
      <c r="F763" s="1082"/>
      <c r="G763" s="1081"/>
      <c r="H763" s="1049"/>
      <c r="I763" s="1050" t="str">
        <f t="shared" si="27"/>
        <v/>
      </c>
      <c r="J763" s="1051"/>
      <c r="K763" s="1049"/>
      <c r="L763" s="1050" t="str">
        <f t="shared" si="28"/>
        <v/>
      </c>
      <c r="M763" s="1063"/>
      <c r="N763" s="1049"/>
      <c r="O763" s="1083" t="str">
        <f t="shared" si="24"/>
        <v/>
      </c>
      <c r="P763" s="1069"/>
      <c r="Q763" s="1050" t="str">
        <f t="shared" si="29"/>
        <v/>
      </c>
      <c r="R763" s="1060"/>
      <c r="S763" s="1055"/>
      <c r="T763" s="1055"/>
      <c r="U763" s="1055"/>
      <c r="V763" s="1055"/>
      <c r="W763" s="1055"/>
      <c r="X763" s="1055"/>
      <c r="Y763" s="1074"/>
      <c r="Z763" s="1057"/>
      <c r="AA763" s="1055"/>
      <c r="AB763" s="1055"/>
      <c r="AC763" s="1057"/>
      <c r="AD763" s="1057"/>
      <c r="AE763" s="1055"/>
      <c r="AF763" s="1055"/>
      <c r="AG763" s="1055"/>
      <c r="AH763" s="1055"/>
      <c r="AI763" s="1055"/>
      <c r="AJ763" s="1055"/>
      <c r="AK763" s="1055"/>
      <c r="AL763" s="1055"/>
      <c r="AM763" s="1055"/>
      <c r="AN763" s="1055"/>
      <c r="AO763" s="1055"/>
      <c r="AP763" s="1055"/>
      <c r="AQ763" s="1055"/>
      <c r="AR763" s="1055"/>
      <c r="AS763" s="1055"/>
      <c r="AT763" s="1055"/>
    </row>
    <row r="764" ht="18.0" customHeight="1">
      <c r="A764" s="1079"/>
      <c r="B764" s="1079"/>
      <c r="C764" s="1055"/>
      <c r="D764" s="1055"/>
      <c r="E764" s="1082"/>
      <c r="F764" s="1082"/>
      <c r="G764" s="1081"/>
      <c r="H764" s="1049"/>
      <c r="I764" s="1050" t="str">
        <f t="shared" si="27"/>
        <v/>
      </c>
      <c r="J764" s="1051"/>
      <c r="K764" s="1049"/>
      <c r="L764" s="1050" t="str">
        <f t="shared" si="28"/>
        <v/>
      </c>
      <c r="M764" s="1063"/>
      <c r="N764" s="1049"/>
      <c r="O764" s="1083" t="str">
        <f t="shared" si="24"/>
        <v/>
      </c>
      <c r="P764" s="1069"/>
      <c r="Q764" s="1050" t="str">
        <f t="shared" si="29"/>
        <v/>
      </c>
      <c r="R764" s="1060"/>
      <c r="S764" s="1055"/>
      <c r="T764" s="1055"/>
      <c r="U764" s="1055"/>
      <c r="V764" s="1055"/>
      <c r="W764" s="1055"/>
      <c r="X764" s="1055"/>
      <c r="Y764" s="1074"/>
      <c r="Z764" s="1057"/>
      <c r="AA764" s="1055"/>
      <c r="AB764" s="1055"/>
      <c r="AC764" s="1057"/>
      <c r="AD764" s="1057"/>
      <c r="AE764" s="1055"/>
      <c r="AF764" s="1055"/>
      <c r="AG764" s="1055"/>
      <c r="AH764" s="1055"/>
      <c r="AI764" s="1055"/>
      <c r="AJ764" s="1055"/>
      <c r="AK764" s="1055"/>
      <c r="AL764" s="1055"/>
      <c r="AM764" s="1055"/>
      <c r="AN764" s="1055"/>
      <c r="AO764" s="1055"/>
      <c r="AP764" s="1055"/>
      <c r="AQ764" s="1055"/>
      <c r="AR764" s="1055"/>
      <c r="AS764" s="1055"/>
      <c r="AT764" s="1055"/>
    </row>
    <row r="765" ht="18.0" customHeight="1">
      <c r="A765" s="1079"/>
      <c r="B765" s="1079"/>
      <c r="C765" s="1055"/>
      <c r="D765" s="1055"/>
      <c r="E765" s="1082"/>
      <c r="F765" s="1082"/>
      <c r="G765" s="1081"/>
      <c r="H765" s="1049"/>
      <c r="I765" s="1050" t="str">
        <f t="shared" si="27"/>
        <v/>
      </c>
      <c r="J765" s="1051"/>
      <c r="K765" s="1049"/>
      <c r="L765" s="1050" t="str">
        <f t="shared" si="28"/>
        <v/>
      </c>
      <c r="M765" s="1063"/>
      <c r="N765" s="1049"/>
      <c r="O765" s="1083" t="str">
        <f t="shared" si="24"/>
        <v/>
      </c>
      <c r="P765" s="1069"/>
      <c r="Q765" s="1050" t="str">
        <f t="shared" si="29"/>
        <v/>
      </c>
      <c r="R765" s="1060"/>
      <c r="S765" s="1055"/>
      <c r="T765" s="1055"/>
      <c r="U765" s="1055"/>
      <c r="V765" s="1055"/>
      <c r="W765" s="1055"/>
      <c r="X765" s="1055"/>
      <c r="Y765" s="1074"/>
      <c r="Z765" s="1057"/>
      <c r="AA765" s="1055"/>
      <c r="AB765" s="1055"/>
      <c r="AC765" s="1057"/>
      <c r="AD765" s="1057"/>
      <c r="AE765" s="1055"/>
      <c r="AF765" s="1055"/>
      <c r="AG765" s="1055"/>
      <c r="AH765" s="1055"/>
      <c r="AI765" s="1055"/>
      <c r="AJ765" s="1055"/>
      <c r="AK765" s="1055"/>
      <c r="AL765" s="1055"/>
      <c r="AM765" s="1055"/>
      <c r="AN765" s="1055"/>
      <c r="AO765" s="1055"/>
      <c r="AP765" s="1055"/>
      <c r="AQ765" s="1055"/>
      <c r="AR765" s="1055"/>
      <c r="AS765" s="1055"/>
      <c r="AT765" s="1055"/>
    </row>
    <row r="766" ht="18.0" customHeight="1">
      <c r="A766" s="1079"/>
      <c r="B766" s="1079"/>
      <c r="C766" s="1055"/>
      <c r="D766" s="1055"/>
      <c r="E766" s="1082"/>
      <c r="F766" s="1082"/>
      <c r="G766" s="1081"/>
      <c r="H766" s="1049"/>
      <c r="I766" s="1050" t="str">
        <f t="shared" si="27"/>
        <v/>
      </c>
      <c r="J766" s="1051"/>
      <c r="K766" s="1049"/>
      <c r="L766" s="1050" t="str">
        <f t="shared" si="28"/>
        <v/>
      </c>
      <c r="M766" s="1063"/>
      <c r="N766" s="1049"/>
      <c r="O766" s="1083" t="str">
        <f t="shared" si="24"/>
        <v/>
      </c>
      <c r="P766" s="1069"/>
      <c r="Q766" s="1050" t="str">
        <f t="shared" si="29"/>
        <v/>
      </c>
      <c r="R766" s="1060"/>
      <c r="S766" s="1055"/>
      <c r="T766" s="1055"/>
      <c r="U766" s="1055"/>
      <c r="V766" s="1055"/>
      <c r="W766" s="1055"/>
      <c r="X766" s="1055"/>
      <c r="Y766" s="1074"/>
      <c r="Z766" s="1057"/>
      <c r="AA766" s="1055"/>
      <c r="AB766" s="1055"/>
      <c r="AC766" s="1057"/>
      <c r="AD766" s="1057"/>
      <c r="AE766" s="1055"/>
      <c r="AF766" s="1055"/>
      <c r="AG766" s="1055"/>
      <c r="AH766" s="1055"/>
      <c r="AI766" s="1055"/>
      <c r="AJ766" s="1055"/>
      <c r="AK766" s="1055"/>
      <c r="AL766" s="1055"/>
      <c r="AM766" s="1055"/>
      <c r="AN766" s="1055"/>
      <c r="AO766" s="1055"/>
      <c r="AP766" s="1055"/>
      <c r="AQ766" s="1055"/>
      <c r="AR766" s="1055"/>
      <c r="AS766" s="1055"/>
      <c r="AT766" s="1055"/>
    </row>
    <row r="767" ht="18.0" customHeight="1">
      <c r="A767" s="1079"/>
      <c r="B767" s="1079"/>
      <c r="C767" s="1055"/>
      <c r="D767" s="1055"/>
      <c r="E767" s="1082"/>
      <c r="F767" s="1082"/>
      <c r="G767" s="1081"/>
      <c r="H767" s="1049"/>
      <c r="I767" s="1050" t="str">
        <f t="shared" si="27"/>
        <v/>
      </c>
      <c r="J767" s="1051"/>
      <c r="K767" s="1049"/>
      <c r="L767" s="1050" t="str">
        <f t="shared" si="28"/>
        <v/>
      </c>
      <c r="M767" s="1063"/>
      <c r="N767" s="1049"/>
      <c r="O767" s="1083" t="str">
        <f t="shared" si="24"/>
        <v/>
      </c>
      <c r="P767" s="1069"/>
      <c r="Q767" s="1050" t="str">
        <f t="shared" si="29"/>
        <v/>
      </c>
      <c r="R767" s="1060"/>
      <c r="S767" s="1055"/>
      <c r="T767" s="1055"/>
      <c r="U767" s="1055"/>
      <c r="V767" s="1055"/>
      <c r="W767" s="1055"/>
      <c r="X767" s="1055"/>
      <c r="Y767" s="1074"/>
      <c r="Z767" s="1057"/>
      <c r="AA767" s="1055"/>
      <c r="AB767" s="1055"/>
      <c r="AC767" s="1057"/>
      <c r="AD767" s="1057"/>
      <c r="AE767" s="1055"/>
      <c r="AF767" s="1055"/>
      <c r="AG767" s="1055"/>
      <c r="AH767" s="1055"/>
      <c r="AI767" s="1055"/>
      <c r="AJ767" s="1055"/>
      <c r="AK767" s="1055"/>
      <c r="AL767" s="1055"/>
      <c r="AM767" s="1055"/>
      <c r="AN767" s="1055"/>
      <c r="AO767" s="1055"/>
      <c r="AP767" s="1055"/>
      <c r="AQ767" s="1055"/>
      <c r="AR767" s="1055"/>
      <c r="AS767" s="1055"/>
      <c r="AT767" s="1055"/>
    </row>
    <row r="768" ht="18.0" customHeight="1">
      <c r="A768" s="1079"/>
      <c r="B768" s="1079"/>
      <c r="C768" s="1055"/>
      <c r="D768" s="1055"/>
      <c r="E768" s="1082"/>
      <c r="F768" s="1082"/>
      <c r="G768" s="1081"/>
      <c r="H768" s="1049"/>
      <c r="I768" s="1050" t="str">
        <f t="shared" si="27"/>
        <v/>
      </c>
      <c r="J768" s="1051"/>
      <c r="K768" s="1049"/>
      <c r="L768" s="1050" t="str">
        <f t="shared" si="28"/>
        <v/>
      </c>
      <c r="M768" s="1063"/>
      <c r="N768" s="1049"/>
      <c r="O768" s="1083" t="str">
        <f t="shared" si="24"/>
        <v/>
      </c>
      <c r="P768" s="1069"/>
      <c r="Q768" s="1050" t="str">
        <f t="shared" si="29"/>
        <v/>
      </c>
      <c r="R768" s="1060"/>
      <c r="S768" s="1055"/>
      <c r="T768" s="1055"/>
      <c r="U768" s="1055"/>
      <c r="V768" s="1055"/>
      <c r="W768" s="1055"/>
      <c r="X768" s="1055"/>
      <c r="Y768" s="1074"/>
      <c r="Z768" s="1057"/>
      <c r="AA768" s="1055"/>
      <c r="AB768" s="1055"/>
      <c r="AC768" s="1057"/>
      <c r="AD768" s="1057"/>
      <c r="AE768" s="1055"/>
      <c r="AF768" s="1055"/>
      <c r="AG768" s="1055"/>
      <c r="AH768" s="1055"/>
      <c r="AI768" s="1055"/>
      <c r="AJ768" s="1055"/>
      <c r="AK768" s="1055"/>
      <c r="AL768" s="1055"/>
      <c r="AM768" s="1055"/>
      <c r="AN768" s="1055"/>
      <c r="AO768" s="1055"/>
      <c r="AP768" s="1055"/>
      <c r="AQ768" s="1055"/>
      <c r="AR768" s="1055"/>
      <c r="AS768" s="1055"/>
      <c r="AT768" s="1055"/>
    </row>
    <row r="769" ht="18.0" customHeight="1">
      <c r="A769" s="1079"/>
      <c r="B769" s="1079"/>
      <c r="C769" s="1055"/>
      <c r="D769" s="1055"/>
      <c r="E769" s="1082"/>
      <c r="F769" s="1082"/>
      <c r="G769" s="1081"/>
      <c r="H769" s="1049"/>
      <c r="I769" s="1050" t="str">
        <f t="shared" si="27"/>
        <v/>
      </c>
      <c r="J769" s="1051"/>
      <c r="K769" s="1049"/>
      <c r="L769" s="1050" t="str">
        <f t="shared" si="28"/>
        <v/>
      </c>
      <c r="M769" s="1063"/>
      <c r="N769" s="1049"/>
      <c r="O769" s="1083" t="str">
        <f t="shared" si="24"/>
        <v/>
      </c>
      <c r="P769" s="1069"/>
      <c r="Q769" s="1050" t="str">
        <f t="shared" si="29"/>
        <v/>
      </c>
      <c r="R769" s="1060"/>
      <c r="S769" s="1055"/>
      <c r="T769" s="1055"/>
      <c r="U769" s="1055"/>
      <c r="V769" s="1055"/>
      <c r="W769" s="1055"/>
      <c r="X769" s="1055"/>
      <c r="Y769" s="1074"/>
      <c r="Z769" s="1057"/>
      <c r="AA769" s="1055"/>
      <c r="AB769" s="1055"/>
      <c r="AC769" s="1057"/>
      <c r="AD769" s="1057"/>
      <c r="AE769" s="1055"/>
      <c r="AF769" s="1055"/>
      <c r="AG769" s="1055"/>
      <c r="AH769" s="1055"/>
      <c r="AI769" s="1055"/>
      <c r="AJ769" s="1055"/>
      <c r="AK769" s="1055"/>
      <c r="AL769" s="1055"/>
      <c r="AM769" s="1055"/>
      <c r="AN769" s="1055"/>
      <c r="AO769" s="1055"/>
      <c r="AP769" s="1055"/>
      <c r="AQ769" s="1055"/>
      <c r="AR769" s="1055"/>
      <c r="AS769" s="1055"/>
      <c r="AT769" s="1055"/>
    </row>
    <row r="770" ht="18.0" customHeight="1">
      <c r="A770" s="1079"/>
      <c r="B770" s="1079"/>
      <c r="C770" s="1055"/>
      <c r="D770" s="1055"/>
      <c r="E770" s="1082"/>
      <c r="F770" s="1082"/>
      <c r="G770" s="1081"/>
      <c r="H770" s="1049"/>
      <c r="I770" s="1050" t="str">
        <f t="shared" si="27"/>
        <v/>
      </c>
      <c r="J770" s="1051"/>
      <c r="K770" s="1049"/>
      <c r="L770" s="1050" t="str">
        <f t="shared" si="28"/>
        <v/>
      </c>
      <c r="M770" s="1063"/>
      <c r="N770" s="1049"/>
      <c r="O770" s="1083" t="str">
        <f t="shared" si="24"/>
        <v/>
      </c>
      <c r="P770" s="1069"/>
      <c r="Q770" s="1050" t="str">
        <f t="shared" si="29"/>
        <v/>
      </c>
      <c r="R770" s="1060"/>
      <c r="S770" s="1055"/>
      <c r="T770" s="1055"/>
      <c r="U770" s="1055"/>
      <c r="V770" s="1055"/>
      <c r="W770" s="1055"/>
      <c r="X770" s="1055"/>
      <c r="Y770" s="1074"/>
      <c r="Z770" s="1057"/>
      <c r="AA770" s="1055"/>
      <c r="AB770" s="1055"/>
      <c r="AC770" s="1057"/>
      <c r="AD770" s="1057"/>
      <c r="AE770" s="1055"/>
      <c r="AF770" s="1055"/>
      <c r="AG770" s="1055"/>
      <c r="AH770" s="1055"/>
      <c r="AI770" s="1055"/>
      <c r="AJ770" s="1055"/>
      <c r="AK770" s="1055"/>
      <c r="AL770" s="1055"/>
      <c r="AM770" s="1055"/>
      <c r="AN770" s="1055"/>
      <c r="AO770" s="1055"/>
      <c r="AP770" s="1055"/>
      <c r="AQ770" s="1055"/>
      <c r="AR770" s="1055"/>
      <c r="AS770" s="1055"/>
      <c r="AT770" s="1055"/>
    </row>
    <row r="771" ht="18.0" customHeight="1">
      <c r="A771" s="1079"/>
      <c r="B771" s="1079"/>
      <c r="C771" s="1055"/>
      <c r="D771" s="1055"/>
      <c r="E771" s="1082"/>
      <c r="F771" s="1082"/>
      <c r="G771" s="1081"/>
      <c r="H771" s="1049"/>
      <c r="I771" s="1050" t="str">
        <f t="shared" si="27"/>
        <v/>
      </c>
      <c r="J771" s="1051"/>
      <c r="K771" s="1049"/>
      <c r="L771" s="1050" t="str">
        <f t="shared" si="28"/>
        <v/>
      </c>
      <c r="M771" s="1063"/>
      <c r="N771" s="1049"/>
      <c r="O771" s="1083" t="str">
        <f t="shared" si="24"/>
        <v/>
      </c>
      <c r="P771" s="1069"/>
      <c r="Q771" s="1050" t="str">
        <f t="shared" si="29"/>
        <v/>
      </c>
      <c r="R771" s="1060"/>
      <c r="S771" s="1055"/>
      <c r="T771" s="1055"/>
      <c r="U771" s="1055"/>
      <c r="V771" s="1055"/>
      <c r="W771" s="1055"/>
      <c r="X771" s="1055"/>
      <c r="Y771" s="1074"/>
      <c r="Z771" s="1057"/>
      <c r="AA771" s="1055"/>
      <c r="AB771" s="1055"/>
      <c r="AC771" s="1057"/>
      <c r="AD771" s="1057"/>
      <c r="AE771" s="1055"/>
      <c r="AF771" s="1055"/>
      <c r="AG771" s="1055"/>
      <c r="AH771" s="1055"/>
      <c r="AI771" s="1055"/>
      <c r="AJ771" s="1055"/>
      <c r="AK771" s="1055"/>
      <c r="AL771" s="1055"/>
      <c r="AM771" s="1055"/>
      <c r="AN771" s="1055"/>
      <c r="AO771" s="1055"/>
      <c r="AP771" s="1055"/>
      <c r="AQ771" s="1055"/>
      <c r="AR771" s="1055"/>
      <c r="AS771" s="1055"/>
      <c r="AT771" s="1055"/>
    </row>
    <row r="772" ht="18.0" customHeight="1">
      <c r="A772" s="1079"/>
      <c r="B772" s="1079"/>
      <c r="C772" s="1055"/>
      <c r="D772" s="1055"/>
      <c r="E772" s="1082"/>
      <c r="F772" s="1082"/>
      <c r="G772" s="1081"/>
      <c r="H772" s="1049"/>
      <c r="I772" s="1050" t="str">
        <f t="shared" si="27"/>
        <v/>
      </c>
      <c r="J772" s="1051"/>
      <c r="K772" s="1049"/>
      <c r="L772" s="1050" t="str">
        <f t="shared" si="28"/>
        <v/>
      </c>
      <c r="M772" s="1063"/>
      <c r="N772" s="1049"/>
      <c r="O772" s="1083" t="str">
        <f t="shared" si="24"/>
        <v/>
      </c>
      <c r="P772" s="1069"/>
      <c r="Q772" s="1050" t="str">
        <f t="shared" si="29"/>
        <v/>
      </c>
      <c r="R772" s="1060"/>
      <c r="S772" s="1055"/>
      <c r="T772" s="1055"/>
      <c r="U772" s="1055"/>
      <c r="V772" s="1055"/>
      <c r="W772" s="1055"/>
      <c r="X772" s="1055"/>
      <c r="Y772" s="1074"/>
      <c r="Z772" s="1057"/>
      <c r="AA772" s="1055"/>
      <c r="AB772" s="1055"/>
      <c r="AC772" s="1057"/>
      <c r="AD772" s="1057"/>
      <c r="AE772" s="1055"/>
      <c r="AF772" s="1055"/>
      <c r="AG772" s="1055"/>
      <c r="AH772" s="1055"/>
      <c r="AI772" s="1055"/>
      <c r="AJ772" s="1055"/>
      <c r="AK772" s="1055"/>
      <c r="AL772" s="1055"/>
      <c r="AM772" s="1055"/>
      <c r="AN772" s="1055"/>
      <c r="AO772" s="1055"/>
      <c r="AP772" s="1055"/>
      <c r="AQ772" s="1055"/>
      <c r="AR772" s="1055"/>
      <c r="AS772" s="1055"/>
      <c r="AT772" s="1055"/>
    </row>
    <row r="773" ht="18.0" customHeight="1">
      <c r="A773" s="1079"/>
      <c r="B773" s="1079"/>
      <c r="C773" s="1055"/>
      <c r="D773" s="1055"/>
      <c r="E773" s="1082"/>
      <c r="F773" s="1082"/>
      <c r="G773" s="1081"/>
      <c r="H773" s="1049"/>
      <c r="I773" s="1050" t="str">
        <f t="shared" si="27"/>
        <v/>
      </c>
      <c r="J773" s="1051"/>
      <c r="K773" s="1049"/>
      <c r="L773" s="1050" t="str">
        <f t="shared" si="28"/>
        <v/>
      </c>
      <c r="M773" s="1063"/>
      <c r="N773" s="1049"/>
      <c r="O773" s="1083" t="str">
        <f t="shared" si="24"/>
        <v/>
      </c>
      <c r="P773" s="1069"/>
      <c r="Q773" s="1050" t="str">
        <f t="shared" si="29"/>
        <v/>
      </c>
      <c r="R773" s="1060"/>
      <c r="S773" s="1055"/>
      <c r="T773" s="1055"/>
      <c r="U773" s="1055"/>
      <c r="V773" s="1055"/>
      <c r="W773" s="1055"/>
      <c r="X773" s="1055"/>
      <c r="Y773" s="1074"/>
      <c r="Z773" s="1057"/>
      <c r="AA773" s="1055"/>
      <c r="AB773" s="1055"/>
      <c r="AC773" s="1057"/>
      <c r="AD773" s="1057"/>
      <c r="AE773" s="1055"/>
      <c r="AF773" s="1055"/>
      <c r="AG773" s="1055"/>
      <c r="AH773" s="1055"/>
      <c r="AI773" s="1055"/>
      <c r="AJ773" s="1055"/>
      <c r="AK773" s="1055"/>
      <c r="AL773" s="1055"/>
      <c r="AM773" s="1055"/>
      <c r="AN773" s="1055"/>
      <c r="AO773" s="1055"/>
      <c r="AP773" s="1055"/>
      <c r="AQ773" s="1055"/>
      <c r="AR773" s="1055"/>
      <c r="AS773" s="1055"/>
      <c r="AT773" s="1055"/>
    </row>
    <row r="774" ht="18.0" customHeight="1">
      <c r="A774" s="1079"/>
      <c r="B774" s="1079"/>
      <c r="C774" s="1055"/>
      <c r="D774" s="1055"/>
      <c r="E774" s="1082"/>
      <c r="F774" s="1082"/>
      <c r="G774" s="1081"/>
      <c r="H774" s="1049"/>
      <c r="I774" s="1050" t="str">
        <f t="shared" si="27"/>
        <v/>
      </c>
      <c r="J774" s="1051"/>
      <c r="K774" s="1049"/>
      <c r="L774" s="1050" t="str">
        <f t="shared" si="28"/>
        <v/>
      </c>
      <c r="M774" s="1063"/>
      <c r="N774" s="1049"/>
      <c r="O774" s="1083" t="str">
        <f t="shared" si="24"/>
        <v/>
      </c>
      <c r="P774" s="1069"/>
      <c r="Q774" s="1050" t="str">
        <f t="shared" si="29"/>
        <v/>
      </c>
      <c r="R774" s="1060"/>
      <c r="S774" s="1055"/>
      <c r="T774" s="1055"/>
      <c r="U774" s="1055"/>
      <c r="V774" s="1055"/>
      <c r="W774" s="1055"/>
      <c r="X774" s="1055"/>
      <c r="Y774" s="1074"/>
      <c r="Z774" s="1057"/>
      <c r="AA774" s="1055"/>
      <c r="AB774" s="1055"/>
      <c r="AC774" s="1057"/>
      <c r="AD774" s="1057"/>
      <c r="AE774" s="1055"/>
      <c r="AF774" s="1055"/>
      <c r="AG774" s="1055"/>
      <c r="AH774" s="1055"/>
      <c r="AI774" s="1055"/>
      <c r="AJ774" s="1055"/>
      <c r="AK774" s="1055"/>
      <c r="AL774" s="1055"/>
      <c r="AM774" s="1055"/>
      <c r="AN774" s="1055"/>
      <c r="AO774" s="1055"/>
      <c r="AP774" s="1055"/>
      <c r="AQ774" s="1055"/>
      <c r="AR774" s="1055"/>
      <c r="AS774" s="1055"/>
      <c r="AT774" s="1055"/>
    </row>
    <row r="775" ht="18.0" customHeight="1">
      <c r="A775" s="1079"/>
      <c r="B775" s="1079"/>
      <c r="C775" s="1055"/>
      <c r="D775" s="1055"/>
      <c r="E775" s="1082"/>
      <c r="F775" s="1082"/>
      <c r="G775" s="1081"/>
      <c r="H775" s="1049"/>
      <c r="I775" s="1050" t="str">
        <f t="shared" si="27"/>
        <v/>
      </c>
      <c r="J775" s="1051"/>
      <c r="K775" s="1049"/>
      <c r="L775" s="1050" t="str">
        <f t="shared" si="28"/>
        <v/>
      </c>
      <c r="M775" s="1063"/>
      <c r="N775" s="1049"/>
      <c r="O775" s="1083" t="str">
        <f t="shared" si="24"/>
        <v/>
      </c>
      <c r="P775" s="1069"/>
      <c r="Q775" s="1050" t="str">
        <f t="shared" si="29"/>
        <v/>
      </c>
      <c r="R775" s="1060"/>
      <c r="S775" s="1055"/>
      <c r="T775" s="1055"/>
      <c r="U775" s="1055"/>
      <c r="V775" s="1055"/>
      <c r="W775" s="1055"/>
      <c r="X775" s="1055"/>
      <c r="Y775" s="1074"/>
      <c r="Z775" s="1057"/>
      <c r="AA775" s="1055"/>
      <c r="AB775" s="1055"/>
      <c r="AC775" s="1057"/>
      <c r="AD775" s="1057"/>
      <c r="AE775" s="1055"/>
      <c r="AF775" s="1055"/>
      <c r="AG775" s="1055"/>
      <c r="AH775" s="1055"/>
      <c r="AI775" s="1055"/>
      <c r="AJ775" s="1055"/>
      <c r="AK775" s="1055"/>
      <c r="AL775" s="1055"/>
      <c r="AM775" s="1055"/>
      <c r="AN775" s="1055"/>
      <c r="AO775" s="1055"/>
      <c r="AP775" s="1055"/>
      <c r="AQ775" s="1055"/>
      <c r="AR775" s="1055"/>
      <c r="AS775" s="1055"/>
      <c r="AT775" s="1055"/>
    </row>
    <row r="776" ht="18.0" customHeight="1">
      <c r="A776" s="1079"/>
      <c r="B776" s="1079"/>
      <c r="C776" s="1055"/>
      <c r="D776" s="1055"/>
      <c r="E776" s="1082"/>
      <c r="F776" s="1082"/>
      <c r="G776" s="1081"/>
      <c r="H776" s="1049"/>
      <c r="I776" s="1050" t="str">
        <f t="shared" si="27"/>
        <v/>
      </c>
      <c r="J776" s="1051"/>
      <c r="K776" s="1049"/>
      <c r="L776" s="1050" t="str">
        <f t="shared" si="28"/>
        <v/>
      </c>
      <c r="M776" s="1063"/>
      <c r="N776" s="1049"/>
      <c r="O776" s="1083" t="str">
        <f t="shared" si="24"/>
        <v/>
      </c>
      <c r="P776" s="1069"/>
      <c r="Q776" s="1050" t="str">
        <f t="shared" si="29"/>
        <v/>
      </c>
      <c r="R776" s="1060"/>
      <c r="S776" s="1055"/>
      <c r="T776" s="1055"/>
      <c r="U776" s="1055"/>
      <c r="V776" s="1055"/>
      <c r="W776" s="1055"/>
      <c r="X776" s="1055"/>
      <c r="Y776" s="1074"/>
      <c r="Z776" s="1057"/>
      <c r="AA776" s="1055"/>
      <c r="AB776" s="1055"/>
      <c r="AC776" s="1057"/>
      <c r="AD776" s="1057"/>
      <c r="AE776" s="1055"/>
      <c r="AF776" s="1055"/>
      <c r="AG776" s="1055"/>
      <c r="AH776" s="1055"/>
      <c r="AI776" s="1055"/>
      <c r="AJ776" s="1055"/>
      <c r="AK776" s="1055"/>
      <c r="AL776" s="1055"/>
      <c r="AM776" s="1055"/>
      <c r="AN776" s="1055"/>
      <c r="AO776" s="1055"/>
      <c r="AP776" s="1055"/>
      <c r="AQ776" s="1055"/>
      <c r="AR776" s="1055"/>
      <c r="AS776" s="1055"/>
      <c r="AT776" s="1055"/>
    </row>
    <row r="777" ht="18.0" customHeight="1">
      <c r="A777" s="1079"/>
      <c r="B777" s="1079"/>
      <c r="C777" s="1055"/>
      <c r="D777" s="1055"/>
      <c r="E777" s="1082"/>
      <c r="F777" s="1082"/>
      <c r="G777" s="1081"/>
      <c r="H777" s="1049"/>
      <c r="I777" s="1050" t="str">
        <f t="shared" si="27"/>
        <v/>
      </c>
      <c r="J777" s="1051"/>
      <c r="K777" s="1049"/>
      <c r="L777" s="1050" t="str">
        <f t="shared" si="28"/>
        <v/>
      </c>
      <c r="M777" s="1063"/>
      <c r="N777" s="1049"/>
      <c r="O777" s="1083" t="str">
        <f t="shared" si="24"/>
        <v/>
      </c>
      <c r="P777" s="1069"/>
      <c r="Q777" s="1050" t="str">
        <f t="shared" si="29"/>
        <v/>
      </c>
      <c r="R777" s="1060"/>
      <c r="S777" s="1055"/>
      <c r="T777" s="1055"/>
      <c r="U777" s="1055"/>
      <c r="V777" s="1055"/>
      <c r="W777" s="1055"/>
      <c r="X777" s="1055"/>
      <c r="Y777" s="1074"/>
      <c r="Z777" s="1057"/>
      <c r="AA777" s="1055"/>
      <c r="AB777" s="1055"/>
      <c r="AC777" s="1057"/>
      <c r="AD777" s="1057"/>
      <c r="AE777" s="1055"/>
      <c r="AF777" s="1055"/>
      <c r="AG777" s="1055"/>
      <c r="AH777" s="1055"/>
      <c r="AI777" s="1055"/>
      <c r="AJ777" s="1055"/>
      <c r="AK777" s="1055"/>
      <c r="AL777" s="1055"/>
      <c r="AM777" s="1055"/>
      <c r="AN777" s="1055"/>
      <c r="AO777" s="1055"/>
      <c r="AP777" s="1055"/>
      <c r="AQ777" s="1055"/>
      <c r="AR777" s="1055"/>
      <c r="AS777" s="1055"/>
      <c r="AT777" s="1055"/>
    </row>
    <row r="778" ht="18.0" customHeight="1">
      <c r="A778" s="1079"/>
      <c r="B778" s="1079"/>
      <c r="C778" s="1055"/>
      <c r="D778" s="1055"/>
      <c r="E778" s="1082"/>
      <c r="F778" s="1082"/>
      <c r="G778" s="1081"/>
      <c r="H778" s="1049"/>
      <c r="I778" s="1050" t="str">
        <f t="shared" si="27"/>
        <v/>
      </c>
      <c r="J778" s="1051"/>
      <c r="K778" s="1049"/>
      <c r="L778" s="1050" t="str">
        <f t="shared" si="28"/>
        <v/>
      </c>
      <c r="M778" s="1063"/>
      <c r="N778" s="1049"/>
      <c r="O778" s="1083" t="str">
        <f t="shared" si="24"/>
        <v/>
      </c>
      <c r="P778" s="1069"/>
      <c r="Q778" s="1050" t="str">
        <f t="shared" si="29"/>
        <v/>
      </c>
      <c r="R778" s="1060"/>
      <c r="S778" s="1055"/>
      <c r="T778" s="1055"/>
      <c r="U778" s="1055"/>
      <c r="V778" s="1055"/>
      <c r="W778" s="1055"/>
      <c r="X778" s="1055"/>
      <c r="Y778" s="1074"/>
      <c r="Z778" s="1057"/>
      <c r="AA778" s="1055"/>
      <c r="AB778" s="1055"/>
      <c r="AC778" s="1057"/>
      <c r="AD778" s="1057"/>
      <c r="AE778" s="1055"/>
      <c r="AF778" s="1055"/>
      <c r="AG778" s="1055"/>
      <c r="AH778" s="1055"/>
      <c r="AI778" s="1055"/>
      <c r="AJ778" s="1055"/>
      <c r="AK778" s="1055"/>
      <c r="AL778" s="1055"/>
      <c r="AM778" s="1055"/>
      <c r="AN778" s="1055"/>
      <c r="AO778" s="1055"/>
      <c r="AP778" s="1055"/>
      <c r="AQ778" s="1055"/>
      <c r="AR778" s="1055"/>
      <c r="AS778" s="1055"/>
      <c r="AT778" s="1055"/>
    </row>
    <row r="779" ht="18.0" customHeight="1">
      <c r="A779" s="1079"/>
      <c r="B779" s="1079"/>
      <c r="C779" s="1055"/>
      <c r="D779" s="1055"/>
      <c r="E779" s="1082"/>
      <c r="F779" s="1082"/>
      <c r="G779" s="1081"/>
      <c r="H779" s="1049"/>
      <c r="I779" s="1050" t="str">
        <f t="shared" si="27"/>
        <v/>
      </c>
      <c r="J779" s="1051"/>
      <c r="K779" s="1049"/>
      <c r="L779" s="1050" t="str">
        <f t="shared" si="28"/>
        <v/>
      </c>
      <c r="M779" s="1063"/>
      <c r="N779" s="1049"/>
      <c r="O779" s="1083" t="str">
        <f t="shared" si="24"/>
        <v/>
      </c>
      <c r="P779" s="1069"/>
      <c r="Q779" s="1050" t="str">
        <f t="shared" si="29"/>
        <v/>
      </c>
      <c r="R779" s="1060"/>
      <c r="S779" s="1055"/>
      <c r="T779" s="1055"/>
      <c r="U779" s="1055"/>
      <c r="V779" s="1055"/>
      <c r="W779" s="1055"/>
      <c r="X779" s="1055"/>
      <c r="Y779" s="1074"/>
      <c r="Z779" s="1057"/>
      <c r="AA779" s="1055"/>
      <c r="AB779" s="1055"/>
      <c r="AC779" s="1057"/>
      <c r="AD779" s="1057"/>
      <c r="AE779" s="1055"/>
      <c r="AF779" s="1055"/>
      <c r="AG779" s="1055"/>
      <c r="AH779" s="1055"/>
      <c r="AI779" s="1055"/>
      <c r="AJ779" s="1055"/>
      <c r="AK779" s="1055"/>
      <c r="AL779" s="1055"/>
      <c r="AM779" s="1055"/>
      <c r="AN779" s="1055"/>
      <c r="AO779" s="1055"/>
      <c r="AP779" s="1055"/>
      <c r="AQ779" s="1055"/>
      <c r="AR779" s="1055"/>
      <c r="AS779" s="1055"/>
      <c r="AT779" s="1055"/>
    </row>
    <row r="780" ht="18.0" customHeight="1">
      <c r="A780" s="1079"/>
      <c r="B780" s="1079"/>
      <c r="C780" s="1055"/>
      <c r="D780" s="1055"/>
      <c r="E780" s="1082"/>
      <c r="F780" s="1082"/>
      <c r="G780" s="1081"/>
      <c r="H780" s="1049"/>
      <c r="I780" s="1050" t="str">
        <f t="shared" si="27"/>
        <v/>
      </c>
      <c r="J780" s="1051"/>
      <c r="K780" s="1049"/>
      <c r="L780" s="1050" t="str">
        <f t="shared" si="28"/>
        <v/>
      </c>
      <c r="M780" s="1063"/>
      <c r="N780" s="1049"/>
      <c r="O780" s="1083" t="str">
        <f t="shared" si="24"/>
        <v/>
      </c>
      <c r="P780" s="1069"/>
      <c r="Q780" s="1050" t="str">
        <f t="shared" si="29"/>
        <v/>
      </c>
      <c r="R780" s="1060"/>
      <c r="S780" s="1055"/>
      <c r="T780" s="1055"/>
      <c r="U780" s="1055"/>
      <c r="V780" s="1055"/>
      <c r="W780" s="1055"/>
      <c r="X780" s="1055"/>
      <c r="Y780" s="1074"/>
      <c r="Z780" s="1057"/>
      <c r="AA780" s="1055"/>
      <c r="AB780" s="1055"/>
      <c r="AC780" s="1057"/>
      <c r="AD780" s="1057"/>
      <c r="AE780" s="1055"/>
      <c r="AF780" s="1055"/>
      <c r="AG780" s="1055"/>
      <c r="AH780" s="1055"/>
      <c r="AI780" s="1055"/>
      <c r="AJ780" s="1055"/>
      <c r="AK780" s="1055"/>
      <c r="AL780" s="1055"/>
      <c r="AM780" s="1055"/>
      <c r="AN780" s="1055"/>
      <c r="AO780" s="1055"/>
      <c r="AP780" s="1055"/>
      <c r="AQ780" s="1055"/>
      <c r="AR780" s="1055"/>
      <c r="AS780" s="1055"/>
      <c r="AT780" s="1055"/>
    </row>
    <row r="781" ht="18.0" customHeight="1">
      <c r="A781" s="1079"/>
      <c r="B781" s="1079"/>
      <c r="C781" s="1055"/>
      <c r="D781" s="1055"/>
      <c r="E781" s="1082"/>
      <c r="F781" s="1082"/>
      <c r="G781" s="1081"/>
      <c r="H781" s="1049"/>
      <c r="I781" s="1050" t="str">
        <f t="shared" si="27"/>
        <v/>
      </c>
      <c r="J781" s="1051"/>
      <c r="K781" s="1049"/>
      <c r="L781" s="1050" t="str">
        <f t="shared" si="28"/>
        <v/>
      </c>
      <c r="M781" s="1063"/>
      <c r="N781" s="1049"/>
      <c r="O781" s="1083" t="str">
        <f t="shared" si="24"/>
        <v/>
      </c>
      <c r="P781" s="1069"/>
      <c r="Q781" s="1050" t="str">
        <f t="shared" si="29"/>
        <v/>
      </c>
      <c r="R781" s="1060"/>
      <c r="S781" s="1055"/>
      <c r="T781" s="1055"/>
      <c r="U781" s="1055"/>
      <c r="V781" s="1055"/>
      <c r="W781" s="1055"/>
      <c r="X781" s="1055"/>
      <c r="Y781" s="1074"/>
      <c r="Z781" s="1057"/>
      <c r="AA781" s="1055"/>
      <c r="AB781" s="1055"/>
      <c r="AC781" s="1057"/>
      <c r="AD781" s="1057"/>
      <c r="AE781" s="1055"/>
      <c r="AF781" s="1055"/>
      <c r="AG781" s="1055"/>
      <c r="AH781" s="1055"/>
      <c r="AI781" s="1055"/>
      <c r="AJ781" s="1055"/>
      <c r="AK781" s="1055"/>
      <c r="AL781" s="1055"/>
      <c r="AM781" s="1055"/>
      <c r="AN781" s="1055"/>
      <c r="AO781" s="1055"/>
      <c r="AP781" s="1055"/>
      <c r="AQ781" s="1055"/>
      <c r="AR781" s="1055"/>
      <c r="AS781" s="1055"/>
      <c r="AT781" s="1055"/>
    </row>
    <row r="782" ht="18.0" customHeight="1">
      <c r="A782" s="1079"/>
      <c r="B782" s="1079"/>
      <c r="C782" s="1055"/>
      <c r="D782" s="1055"/>
      <c r="E782" s="1082"/>
      <c r="F782" s="1082"/>
      <c r="G782" s="1081"/>
      <c r="H782" s="1049"/>
      <c r="I782" s="1050" t="str">
        <f t="shared" si="27"/>
        <v/>
      </c>
      <c r="J782" s="1051"/>
      <c r="K782" s="1049"/>
      <c r="L782" s="1050" t="str">
        <f t="shared" si="28"/>
        <v/>
      </c>
      <c r="M782" s="1063"/>
      <c r="N782" s="1049"/>
      <c r="O782" s="1083" t="str">
        <f t="shared" si="24"/>
        <v/>
      </c>
      <c r="P782" s="1069"/>
      <c r="Q782" s="1050" t="str">
        <f t="shared" si="29"/>
        <v/>
      </c>
      <c r="R782" s="1060"/>
      <c r="S782" s="1055"/>
      <c r="T782" s="1055"/>
      <c r="U782" s="1055"/>
      <c r="V782" s="1055"/>
      <c r="W782" s="1055"/>
      <c r="X782" s="1055"/>
      <c r="Y782" s="1074"/>
      <c r="Z782" s="1057"/>
      <c r="AA782" s="1055"/>
      <c r="AB782" s="1055"/>
      <c r="AC782" s="1057"/>
      <c r="AD782" s="1057"/>
      <c r="AE782" s="1055"/>
      <c r="AF782" s="1055"/>
      <c r="AG782" s="1055"/>
      <c r="AH782" s="1055"/>
      <c r="AI782" s="1055"/>
      <c r="AJ782" s="1055"/>
      <c r="AK782" s="1055"/>
      <c r="AL782" s="1055"/>
      <c r="AM782" s="1055"/>
      <c r="AN782" s="1055"/>
      <c r="AO782" s="1055"/>
      <c r="AP782" s="1055"/>
      <c r="AQ782" s="1055"/>
      <c r="AR782" s="1055"/>
      <c r="AS782" s="1055"/>
      <c r="AT782" s="1055"/>
    </row>
    <row r="783" ht="18.0" customHeight="1">
      <c r="A783" s="1079"/>
      <c r="B783" s="1079"/>
      <c r="C783" s="1055"/>
      <c r="D783" s="1055"/>
      <c r="E783" s="1082"/>
      <c r="F783" s="1082"/>
      <c r="G783" s="1081"/>
      <c r="H783" s="1049"/>
      <c r="I783" s="1050" t="str">
        <f t="shared" si="27"/>
        <v/>
      </c>
      <c r="J783" s="1051"/>
      <c r="K783" s="1049"/>
      <c r="L783" s="1050" t="str">
        <f t="shared" si="28"/>
        <v/>
      </c>
      <c r="M783" s="1063"/>
      <c r="N783" s="1049"/>
      <c r="O783" s="1083" t="str">
        <f t="shared" si="24"/>
        <v/>
      </c>
      <c r="P783" s="1069"/>
      <c r="Q783" s="1050" t="str">
        <f t="shared" si="29"/>
        <v/>
      </c>
      <c r="R783" s="1060"/>
      <c r="S783" s="1055"/>
      <c r="T783" s="1055"/>
      <c r="U783" s="1055"/>
      <c r="V783" s="1055"/>
      <c r="W783" s="1055"/>
      <c r="X783" s="1055"/>
      <c r="Y783" s="1074"/>
      <c r="Z783" s="1057"/>
      <c r="AA783" s="1055"/>
      <c r="AB783" s="1055"/>
      <c r="AC783" s="1057"/>
      <c r="AD783" s="1057"/>
      <c r="AE783" s="1055"/>
      <c r="AF783" s="1055"/>
      <c r="AG783" s="1055"/>
      <c r="AH783" s="1055"/>
      <c r="AI783" s="1055"/>
      <c r="AJ783" s="1055"/>
      <c r="AK783" s="1055"/>
      <c r="AL783" s="1055"/>
      <c r="AM783" s="1055"/>
      <c r="AN783" s="1055"/>
      <c r="AO783" s="1055"/>
      <c r="AP783" s="1055"/>
      <c r="AQ783" s="1055"/>
      <c r="AR783" s="1055"/>
      <c r="AS783" s="1055"/>
      <c r="AT783" s="1055"/>
    </row>
    <row r="784" ht="18.0" customHeight="1">
      <c r="A784" s="1079"/>
      <c r="B784" s="1079"/>
      <c r="C784" s="1055"/>
      <c r="D784" s="1055"/>
      <c r="E784" s="1082"/>
      <c r="F784" s="1082"/>
      <c r="G784" s="1081"/>
      <c r="H784" s="1049"/>
      <c r="I784" s="1050" t="str">
        <f t="shared" si="27"/>
        <v/>
      </c>
      <c r="J784" s="1051"/>
      <c r="K784" s="1049"/>
      <c r="L784" s="1050" t="str">
        <f t="shared" si="28"/>
        <v/>
      </c>
      <c r="M784" s="1063"/>
      <c r="N784" s="1049"/>
      <c r="O784" s="1083" t="str">
        <f t="shared" si="24"/>
        <v/>
      </c>
      <c r="P784" s="1069"/>
      <c r="Q784" s="1050" t="str">
        <f t="shared" si="29"/>
        <v/>
      </c>
      <c r="R784" s="1060"/>
      <c r="S784" s="1055"/>
      <c r="T784" s="1055"/>
      <c r="U784" s="1055"/>
      <c r="V784" s="1055"/>
      <c r="W784" s="1055"/>
      <c r="X784" s="1055"/>
      <c r="Y784" s="1074"/>
      <c r="Z784" s="1057"/>
      <c r="AA784" s="1055"/>
      <c r="AB784" s="1055"/>
      <c r="AC784" s="1057"/>
      <c r="AD784" s="1057"/>
      <c r="AE784" s="1055"/>
      <c r="AF784" s="1055"/>
      <c r="AG784" s="1055"/>
      <c r="AH784" s="1055"/>
      <c r="AI784" s="1055"/>
      <c r="AJ784" s="1055"/>
      <c r="AK784" s="1055"/>
      <c r="AL784" s="1055"/>
      <c r="AM784" s="1055"/>
      <c r="AN784" s="1055"/>
      <c r="AO784" s="1055"/>
      <c r="AP784" s="1055"/>
      <c r="AQ784" s="1055"/>
      <c r="AR784" s="1055"/>
      <c r="AS784" s="1055"/>
      <c r="AT784" s="1055"/>
    </row>
    <row r="785" ht="18.0" customHeight="1">
      <c r="A785" s="1079"/>
      <c r="B785" s="1079"/>
      <c r="C785" s="1055"/>
      <c r="D785" s="1055"/>
      <c r="E785" s="1082"/>
      <c r="F785" s="1082"/>
      <c r="G785" s="1081"/>
      <c r="H785" s="1049"/>
      <c r="I785" s="1050" t="str">
        <f t="shared" si="27"/>
        <v/>
      </c>
      <c r="J785" s="1051"/>
      <c r="K785" s="1049"/>
      <c r="L785" s="1050" t="str">
        <f t="shared" si="28"/>
        <v/>
      </c>
      <c r="M785" s="1063"/>
      <c r="N785" s="1049"/>
      <c r="O785" s="1083" t="str">
        <f t="shared" si="24"/>
        <v/>
      </c>
      <c r="P785" s="1069"/>
      <c r="Q785" s="1050" t="str">
        <f t="shared" si="29"/>
        <v/>
      </c>
      <c r="R785" s="1060"/>
      <c r="S785" s="1055"/>
      <c r="T785" s="1055"/>
      <c r="U785" s="1055"/>
      <c r="V785" s="1055"/>
      <c r="W785" s="1055"/>
      <c r="X785" s="1055"/>
      <c r="Y785" s="1074"/>
      <c r="Z785" s="1057"/>
      <c r="AA785" s="1055"/>
      <c r="AB785" s="1055"/>
      <c r="AC785" s="1057"/>
      <c r="AD785" s="1057"/>
      <c r="AE785" s="1055"/>
      <c r="AF785" s="1055"/>
      <c r="AG785" s="1055"/>
      <c r="AH785" s="1055"/>
      <c r="AI785" s="1055"/>
      <c r="AJ785" s="1055"/>
      <c r="AK785" s="1055"/>
      <c r="AL785" s="1055"/>
      <c r="AM785" s="1055"/>
      <c r="AN785" s="1055"/>
      <c r="AO785" s="1055"/>
      <c r="AP785" s="1055"/>
      <c r="AQ785" s="1055"/>
      <c r="AR785" s="1055"/>
      <c r="AS785" s="1055"/>
      <c r="AT785" s="1055"/>
    </row>
    <row r="786" ht="18.0" customHeight="1">
      <c r="A786" s="1079"/>
      <c r="B786" s="1079"/>
      <c r="C786" s="1055"/>
      <c r="D786" s="1055"/>
      <c r="E786" s="1082"/>
      <c r="F786" s="1082"/>
      <c r="G786" s="1081"/>
      <c r="H786" s="1049"/>
      <c r="I786" s="1050" t="str">
        <f t="shared" si="27"/>
        <v/>
      </c>
      <c r="J786" s="1051"/>
      <c r="K786" s="1049"/>
      <c r="L786" s="1050" t="str">
        <f t="shared" si="28"/>
        <v/>
      </c>
      <c r="M786" s="1063"/>
      <c r="N786" s="1049"/>
      <c r="O786" s="1083" t="str">
        <f t="shared" si="24"/>
        <v/>
      </c>
      <c r="P786" s="1069"/>
      <c r="Q786" s="1050" t="str">
        <f t="shared" si="29"/>
        <v/>
      </c>
      <c r="R786" s="1060"/>
      <c r="S786" s="1055"/>
      <c r="T786" s="1055"/>
      <c r="U786" s="1055"/>
      <c r="V786" s="1055"/>
      <c r="W786" s="1055"/>
      <c r="X786" s="1055"/>
      <c r="Y786" s="1074"/>
      <c r="Z786" s="1057"/>
      <c r="AA786" s="1055"/>
      <c r="AB786" s="1055"/>
      <c r="AC786" s="1057"/>
      <c r="AD786" s="1057"/>
      <c r="AE786" s="1055"/>
      <c r="AF786" s="1055"/>
      <c r="AG786" s="1055"/>
      <c r="AH786" s="1055"/>
      <c r="AI786" s="1055"/>
      <c r="AJ786" s="1055"/>
      <c r="AK786" s="1055"/>
      <c r="AL786" s="1055"/>
      <c r="AM786" s="1055"/>
      <c r="AN786" s="1055"/>
      <c r="AO786" s="1055"/>
      <c r="AP786" s="1055"/>
      <c r="AQ786" s="1055"/>
      <c r="AR786" s="1055"/>
      <c r="AS786" s="1055"/>
      <c r="AT786" s="1055"/>
    </row>
    <row r="787" ht="18.0" customHeight="1">
      <c r="A787" s="1079"/>
      <c r="B787" s="1079"/>
      <c r="C787" s="1055"/>
      <c r="D787" s="1055"/>
      <c r="E787" s="1082"/>
      <c r="F787" s="1082"/>
      <c r="G787" s="1081"/>
      <c r="H787" s="1049"/>
      <c r="I787" s="1050" t="str">
        <f t="shared" si="27"/>
        <v/>
      </c>
      <c r="J787" s="1051"/>
      <c r="K787" s="1049"/>
      <c r="L787" s="1050" t="str">
        <f t="shared" si="28"/>
        <v/>
      </c>
      <c r="M787" s="1063"/>
      <c r="N787" s="1049"/>
      <c r="O787" s="1083" t="str">
        <f t="shared" si="24"/>
        <v/>
      </c>
      <c r="P787" s="1069"/>
      <c r="Q787" s="1050" t="str">
        <f t="shared" si="29"/>
        <v/>
      </c>
      <c r="R787" s="1060"/>
      <c r="S787" s="1055"/>
      <c r="T787" s="1055"/>
      <c r="U787" s="1055"/>
      <c r="V787" s="1055"/>
      <c r="W787" s="1055"/>
      <c r="X787" s="1055"/>
      <c r="Y787" s="1074"/>
      <c r="Z787" s="1057"/>
      <c r="AA787" s="1055"/>
      <c r="AB787" s="1055"/>
      <c r="AC787" s="1057"/>
      <c r="AD787" s="1057"/>
      <c r="AE787" s="1055"/>
      <c r="AF787" s="1055"/>
      <c r="AG787" s="1055"/>
      <c r="AH787" s="1055"/>
      <c r="AI787" s="1055"/>
      <c r="AJ787" s="1055"/>
      <c r="AK787" s="1055"/>
      <c r="AL787" s="1055"/>
      <c r="AM787" s="1055"/>
      <c r="AN787" s="1055"/>
      <c r="AO787" s="1055"/>
      <c r="AP787" s="1055"/>
      <c r="AQ787" s="1055"/>
      <c r="AR787" s="1055"/>
      <c r="AS787" s="1055"/>
      <c r="AT787" s="1055"/>
    </row>
    <row r="788" ht="18.0" customHeight="1">
      <c r="A788" s="1079"/>
      <c r="B788" s="1079"/>
      <c r="C788" s="1055"/>
      <c r="D788" s="1055"/>
      <c r="E788" s="1082"/>
      <c r="F788" s="1082"/>
      <c r="G788" s="1081"/>
      <c r="H788" s="1049"/>
      <c r="I788" s="1050" t="str">
        <f t="shared" si="27"/>
        <v/>
      </c>
      <c r="J788" s="1051"/>
      <c r="K788" s="1049"/>
      <c r="L788" s="1050" t="str">
        <f t="shared" si="28"/>
        <v/>
      </c>
      <c r="M788" s="1063"/>
      <c r="N788" s="1049"/>
      <c r="O788" s="1083" t="str">
        <f t="shared" si="24"/>
        <v/>
      </c>
      <c r="P788" s="1069"/>
      <c r="Q788" s="1050" t="str">
        <f t="shared" si="29"/>
        <v/>
      </c>
      <c r="R788" s="1060"/>
      <c r="S788" s="1055"/>
      <c r="T788" s="1055"/>
      <c r="U788" s="1055"/>
      <c r="V788" s="1055"/>
      <c r="W788" s="1055"/>
      <c r="X788" s="1055"/>
      <c r="Y788" s="1074"/>
      <c r="Z788" s="1057"/>
      <c r="AA788" s="1055"/>
      <c r="AB788" s="1055"/>
      <c r="AC788" s="1057"/>
      <c r="AD788" s="1057"/>
      <c r="AE788" s="1055"/>
      <c r="AF788" s="1055"/>
      <c r="AG788" s="1055"/>
      <c r="AH788" s="1055"/>
      <c r="AI788" s="1055"/>
      <c r="AJ788" s="1055"/>
      <c r="AK788" s="1055"/>
      <c r="AL788" s="1055"/>
      <c r="AM788" s="1055"/>
      <c r="AN788" s="1055"/>
      <c r="AO788" s="1055"/>
      <c r="AP788" s="1055"/>
      <c r="AQ788" s="1055"/>
      <c r="AR788" s="1055"/>
      <c r="AS788" s="1055"/>
      <c r="AT788" s="1055"/>
    </row>
    <row r="789" ht="18.0" customHeight="1">
      <c r="A789" s="1079"/>
      <c r="B789" s="1079"/>
      <c r="C789" s="1055"/>
      <c r="D789" s="1055"/>
      <c r="E789" s="1082"/>
      <c r="F789" s="1082"/>
      <c r="G789" s="1081"/>
      <c r="H789" s="1049"/>
      <c r="I789" s="1050" t="str">
        <f t="shared" si="27"/>
        <v/>
      </c>
      <c r="J789" s="1051"/>
      <c r="K789" s="1049"/>
      <c r="L789" s="1050" t="str">
        <f t="shared" si="28"/>
        <v/>
      </c>
      <c r="M789" s="1063"/>
      <c r="N789" s="1049"/>
      <c r="O789" s="1083" t="str">
        <f t="shared" si="24"/>
        <v/>
      </c>
      <c r="P789" s="1069"/>
      <c r="Q789" s="1050" t="str">
        <f t="shared" si="29"/>
        <v/>
      </c>
      <c r="R789" s="1060"/>
      <c r="S789" s="1055"/>
      <c r="T789" s="1055"/>
      <c r="U789" s="1055"/>
      <c r="V789" s="1055"/>
      <c r="W789" s="1055"/>
      <c r="X789" s="1055"/>
      <c r="Y789" s="1074"/>
      <c r="Z789" s="1057"/>
      <c r="AA789" s="1055"/>
      <c r="AB789" s="1055"/>
      <c r="AC789" s="1057"/>
      <c r="AD789" s="1057"/>
      <c r="AE789" s="1055"/>
      <c r="AF789" s="1055"/>
      <c r="AG789" s="1055"/>
      <c r="AH789" s="1055"/>
      <c r="AI789" s="1055"/>
      <c r="AJ789" s="1055"/>
      <c r="AK789" s="1055"/>
      <c r="AL789" s="1055"/>
      <c r="AM789" s="1055"/>
      <c r="AN789" s="1055"/>
      <c r="AO789" s="1055"/>
      <c r="AP789" s="1055"/>
      <c r="AQ789" s="1055"/>
      <c r="AR789" s="1055"/>
      <c r="AS789" s="1055"/>
      <c r="AT789" s="1055"/>
    </row>
    <row r="790" ht="18.0" customHeight="1">
      <c r="A790" s="1079"/>
      <c r="B790" s="1079"/>
      <c r="C790" s="1055"/>
      <c r="D790" s="1055"/>
      <c r="E790" s="1082"/>
      <c r="F790" s="1082"/>
      <c r="G790" s="1081"/>
      <c r="H790" s="1049"/>
      <c r="I790" s="1050" t="str">
        <f t="shared" si="27"/>
        <v/>
      </c>
      <c r="J790" s="1051"/>
      <c r="K790" s="1049"/>
      <c r="L790" s="1050" t="str">
        <f t="shared" si="28"/>
        <v/>
      </c>
      <c r="M790" s="1063"/>
      <c r="N790" s="1049"/>
      <c r="O790" s="1083" t="str">
        <f t="shared" si="24"/>
        <v/>
      </c>
      <c r="P790" s="1069"/>
      <c r="Q790" s="1050" t="str">
        <f t="shared" si="29"/>
        <v/>
      </c>
      <c r="R790" s="1060"/>
      <c r="S790" s="1055"/>
      <c r="T790" s="1055"/>
      <c r="U790" s="1055"/>
      <c r="V790" s="1055"/>
      <c r="W790" s="1055"/>
      <c r="X790" s="1055"/>
      <c r="Y790" s="1074"/>
      <c r="Z790" s="1057"/>
      <c r="AA790" s="1055"/>
      <c r="AB790" s="1055"/>
      <c r="AC790" s="1057"/>
      <c r="AD790" s="1057"/>
      <c r="AE790" s="1055"/>
      <c r="AF790" s="1055"/>
      <c r="AG790" s="1055"/>
      <c r="AH790" s="1055"/>
      <c r="AI790" s="1055"/>
      <c r="AJ790" s="1055"/>
      <c r="AK790" s="1055"/>
      <c r="AL790" s="1055"/>
      <c r="AM790" s="1055"/>
      <c r="AN790" s="1055"/>
      <c r="AO790" s="1055"/>
      <c r="AP790" s="1055"/>
      <c r="AQ790" s="1055"/>
      <c r="AR790" s="1055"/>
      <c r="AS790" s="1055"/>
      <c r="AT790" s="1055"/>
    </row>
    <row r="791" ht="18.0" customHeight="1">
      <c r="A791" s="1079"/>
      <c r="B791" s="1079"/>
      <c r="C791" s="1055"/>
      <c r="D791" s="1055"/>
      <c r="E791" s="1082"/>
      <c r="F791" s="1082"/>
      <c r="G791" s="1081"/>
      <c r="H791" s="1049"/>
      <c r="I791" s="1050" t="str">
        <f t="shared" si="27"/>
        <v/>
      </c>
      <c r="J791" s="1051"/>
      <c r="K791" s="1049"/>
      <c r="L791" s="1050" t="str">
        <f t="shared" si="28"/>
        <v/>
      </c>
      <c r="M791" s="1063"/>
      <c r="N791" s="1049"/>
      <c r="O791" s="1083" t="str">
        <f t="shared" si="24"/>
        <v/>
      </c>
      <c r="P791" s="1069"/>
      <c r="Q791" s="1050" t="str">
        <f t="shared" si="29"/>
        <v/>
      </c>
      <c r="R791" s="1060"/>
      <c r="S791" s="1055"/>
      <c r="T791" s="1055"/>
      <c r="U791" s="1055"/>
      <c r="V791" s="1055"/>
      <c r="W791" s="1055"/>
      <c r="X791" s="1055"/>
      <c r="Y791" s="1074"/>
      <c r="Z791" s="1057"/>
      <c r="AA791" s="1055"/>
      <c r="AB791" s="1055"/>
      <c r="AC791" s="1057"/>
      <c r="AD791" s="1057"/>
      <c r="AE791" s="1055"/>
      <c r="AF791" s="1055"/>
      <c r="AG791" s="1055"/>
      <c r="AH791" s="1055"/>
      <c r="AI791" s="1055"/>
      <c r="AJ791" s="1055"/>
      <c r="AK791" s="1055"/>
      <c r="AL791" s="1055"/>
      <c r="AM791" s="1055"/>
      <c r="AN791" s="1055"/>
      <c r="AO791" s="1055"/>
      <c r="AP791" s="1055"/>
      <c r="AQ791" s="1055"/>
      <c r="AR791" s="1055"/>
      <c r="AS791" s="1055"/>
      <c r="AT791" s="1055"/>
    </row>
    <row r="792" ht="18.0" customHeight="1">
      <c r="A792" s="1079"/>
      <c r="B792" s="1079"/>
      <c r="C792" s="1055"/>
      <c r="D792" s="1055"/>
      <c r="E792" s="1082"/>
      <c r="F792" s="1082"/>
      <c r="G792" s="1081"/>
      <c r="H792" s="1049"/>
      <c r="I792" s="1050" t="str">
        <f t="shared" si="27"/>
        <v/>
      </c>
      <c r="J792" s="1051"/>
      <c r="K792" s="1049"/>
      <c r="L792" s="1050" t="str">
        <f t="shared" si="28"/>
        <v/>
      </c>
      <c r="M792" s="1063"/>
      <c r="N792" s="1049"/>
      <c r="O792" s="1083" t="str">
        <f t="shared" si="24"/>
        <v/>
      </c>
      <c r="P792" s="1069"/>
      <c r="Q792" s="1050" t="str">
        <f t="shared" si="29"/>
        <v/>
      </c>
      <c r="R792" s="1060"/>
      <c r="S792" s="1055"/>
      <c r="T792" s="1055"/>
      <c r="U792" s="1055"/>
      <c r="V792" s="1055"/>
      <c r="W792" s="1055"/>
      <c r="X792" s="1055"/>
      <c r="Y792" s="1074"/>
      <c r="Z792" s="1057"/>
      <c r="AA792" s="1055"/>
      <c r="AB792" s="1055"/>
      <c r="AC792" s="1057"/>
      <c r="AD792" s="1057"/>
      <c r="AE792" s="1055"/>
      <c r="AF792" s="1055"/>
      <c r="AG792" s="1055"/>
      <c r="AH792" s="1055"/>
      <c r="AI792" s="1055"/>
      <c r="AJ792" s="1055"/>
      <c r="AK792" s="1055"/>
      <c r="AL792" s="1055"/>
      <c r="AM792" s="1055"/>
      <c r="AN792" s="1055"/>
      <c r="AO792" s="1055"/>
      <c r="AP792" s="1055"/>
      <c r="AQ792" s="1055"/>
      <c r="AR792" s="1055"/>
      <c r="AS792" s="1055"/>
      <c r="AT792" s="1055"/>
    </row>
    <row r="793" ht="18.0" customHeight="1">
      <c r="A793" s="1079"/>
      <c r="B793" s="1079"/>
      <c r="C793" s="1055"/>
      <c r="D793" s="1055"/>
      <c r="E793" s="1082"/>
      <c r="F793" s="1082"/>
      <c r="G793" s="1081"/>
      <c r="H793" s="1049"/>
      <c r="I793" s="1050" t="str">
        <f t="shared" si="27"/>
        <v/>
      </c>
      <c r="J793" s="1051"/>
      <c r="K793" s="1049"/>
      <c r="L793" s="1050" t="str">
        <f t="shared" si="28"/>
        <v/>
      </c>
      <c r="M793" s="1063"/>
      <c r="N793" s="1049"/>
      <c r="O793" s="1083" t="str">
        <f t="shared" si="24"/>
        <v/>
      </c>
      <c r="P793" s="1069"/>
      <c r="Q793" s="1050" t="str">
        <f t="shared" si="29"/>
        <v/>
      </c>
      <c r="R793" s="1060"/>
      <c r="S793" s="1055"/>
      <c r="T793" s="1055"/>
      <c r="U793" s="1055"/>
      <c r="V793" s="1055"/>
      <c r="W793" s="1055"/>
      <c r="X793" s="1055"/>
      <c r="Y793" s="1074"/>
      <c r="Z793" s="1057"/>
      <c r="AA793" s="1055"/>
      <c r="AB793" s="1055"/>
      <c r="AC793" s="1057"/>
      <c r="AD793" s="1057"/>
      <c r="AE793" s="1055"/>
      <c r="AF793" s="1055"/>
      <c r="AG793" s="1055"/>
      <c r="AH793" s="1055"/>
      <c r="AI793" s="1055"/>
      <c r="AJ793" s="1055"/>
      <c r="AK793" s="1055"/>
      <c r="AL793" s="1055"/>
      <c r="AM793" s="1055"/>
      <c r="AN793" s="1055"/>
      <c r="AO793" s="1055"/>
      <c r="AP793" s="1055"/>
      <c r="AQ793" s="1055"/>
      <c r="AR793" s="1055"/>
      <c r="AS793" s="1055"/>
      <c r="AT793" s="1055"/>
    </row>
    <row r="794" ht="18.0" customHeight="1">
      <c r="A794" s="1079"/>
      <c r="B794" s="1079"/>
      <c r="C794" s="1055"/>
      <c r="D794" s="1055"/>
      <c r="E794" s="1082"/>
      <c r="F794" s="1082"/>
      <c r="G794" s="1081"/>
      <c r="H794" s="1049"/>
      <c r="I794" s="1050" t="str">
        <f t="shared" si="27"/>
        <v/>
      </c>
      <c r="J794" s="1051"/>
      <c r="K794" s="1049"/>
      <c r="L794" s="1050" t="str">
        <f t="shared" si="28"/>
        <v/>
      </c>
      <c r="M794" s="1063"/>
      <c r="N794" s="1049"/>
      <c r="O794" s="1083" t="str">
        <f t="shared" si="24"/>
        <v/>
      </c>
      <c r="P794" s="1069"/>
      <c r="Q794" s="1050" t="str">
        <f t="shared" si="29"/>
        <v/>
      </c>
      <c r="R794" s="1060"/>
      <c r="S794" s="1055"/>
      <c r="T794" s="1055"/>
      <c r="U794" s="1055"/>
      <c r="V794" s="1055"/>
      <c r="W794" s="1055"/>
      <c r="X794" s="1055"/>
      <c r="Y794" s="1074"/>
      <c r="Z794" s="1057"/>
      <c r="AA794" s="1055"/>
      <c r="AB794" s="1055"/>
      <c r="AC794" s="1057"/>
      <c r="AD794" s="1057"/>
      <c r="AE794" s="1055"/>
      <c r="AF794" s="1055"/>
      <c r="AG794" s="1055"/>
      <c r="AH794" s="1055"/>
      <c r="AI794" s="1055"/>
      <c r="AJ794" s="1055"/>
      <c r="AK794" s="1055"/>
      <c r="AL794" s="1055"/>
      <c r="AM794" s="1055"/>
      <c r="AN794" s="1055"/>
      <c r="AO794" s="1055"/>
      <c r="AP794" s="1055"/>
      <c r="AQ794" s="1055"/>
      <c r="AR794" s="1055"/>
      <c r="AS794" s="1055"/>
      <c r="AT794" s="1055"/>
    </row>
    <row r="795" ht="18.0" customHeight="1">
      <c r="A795" s="1079"/>
      <c r="B795" s="1079"/>
      <c r="C795" s="1055"/>
      <c r="D795" s="1055"/>
      <c r="E795" s="1082"/>
      <c r="F795" s="1082"/>
      <c r="G795" s="1081"/>
      <c r="H795" s="1049"/>
      <c r="I795" s="1050" t="str">
        <f t="shared" si="27"/>
        <v/>
      </c>
      <c r="J795" s="1051"/>
      <c r="K795" s="1049"/>
      <c r="L795" s="1050" t="str">
        <f t="shared" si="28"/>
        <v/>
      </c>
      <c r="M795" s="1063"/>
      <c r="N795" s="1049"/>
      <c r="O795" s="1083" t="str">
        <f t="shared" si="24"/>
        <v/>
      </c>
      <c r="P795" s="1069"/>
      <c r="Q795" s="1050" t="str">
        <f t="shared" si="29"/>
        <v/>
      </c>
      <c r="R795" s="1060"/>
      <c r="S795" s="1055"/>
      <c r="T795" s="1055"/>
      <c r="U795" s="1055"/>
      <c r="V795" s="1055"/>
      <c r="W795" s="1055"/>
      <c r="X795" s="1055"/>
      <c r="Y795" s="1074"/>
      <c r="Z795" s="1057"/>
      <c r="AA795" s="1055"/>
      <c r="AB795" s="1055"/>
      <c r="AC795" s="1057"/>
      <c r="AD795" s="1057"/>
      <c r="AE795" s="1055"/>
      <c r="AF795" s="1055"/>
      <c r="AG795" s="1055"/>
      <c r="AH795" s="1055"/>
      <c r="AI795" s="1055"/>
      <c r="AJ795" s="1055"/>
      <c r="AK795" s="1055"/>
      <c r="AL795" s="1055"/>
      <c r="AM795" s="1055"/>
      <c r="AN795" s="1055"/>
      <c r="AO795" s="1055"/>
      <c r="AP795" s="1055"/>
      <c r="AQ795" s="1055"/>
      <c r="AR795" s="1055"/>
      <c r="AS795" s="1055"/>
      <c r="AT795" s="1055"/>
    </row>
    <row r="796" ht="18.0" customHeight="1">
      <c r="A796" s="1079"/>
      <c r="B796" s="1079"/>
      <c r="C796" s="1055"/>
      <c r="D796" s="1055"/>
      <c r="E796" s="1082"/>
      <c r="F796" s="1082"/>
      <c r="G796" s="1081"/>
      <c r="H796" s="1049"/>
      <c r="I796" s="1050" t="str">
        <f t="shared" si="27"/>
        <v/>
      </c>
      <c r="J796" s="1051"/>
      <c r="K796" s="1049"/>
      <c r="L796" s="1050" t="str">
        <f t="shared" si="28"/>
        <v/>
      </c>
      <c r="M796" s="1063"/>
      <c r="N796" s="1049"/>
      <c r="O796" s="1083" t="str">
        <f t="shared" si="24"/>
        <v/>
      </c>
      <c r="P796" s="1069"/>
      <c r="Q796" s="1050" t="str">
        <f t="shared" si="29"/>
        <v/>
      </c>
      <c r="R796" s="1060"/>
      <c r="S796" s="1055"/>
      <c r="T796" s="1055"/>
      <c r="U796" s="1055"/>
      <c r="V796" s="1055"/>
      <c r="W796" s="1055"/>
      <c r="X796" s="1055"/>
      <c r="Y796" s="1074"/>
      <c r="Z796" s="1057"/>
      <c r="AA796" s="1055"/>
      <c r="AB796" s="1055"/>
      <c r="AC796" s="1057"/>
      <c r="AD796" s="1057"/>
      <c r="AE796" s="1055"/>
      <c r="AF796" s="1055"/>
      <c r="AG796" s="1055"/>
      <c r="AH796" s="1055"/>
      <c r="AI796" s="1055"/>
      <c r="AJ796" s="1055"/>
      <c r="AK796" s="1055"/>
      <c r="AL796" s="1055"/>
      <c r="AM796" s="1055"/>
      <c r="AN796" s="1055"/>
      <c r="AO796" s="1055"/>
      <c r="AP796" s="1055"/>
      <c r="AQ796" s="1055"/>
      <c r="AR796" s="1055"/>
      <c r="AS796" s="1055"/>
      <c r="AT796" s="1055"/>
    </row>
    <row r="797" ht="18.0" customHeight="1">
      <c r="A797" s="1079"/>
      <c r="B797" s="1079"/>
      <c r="C797" s="1055"/>
      <c r="D797" s="1055"/>
      <c r="E797" s="1082"/>
      <c r="F797" s="1082"/>
      <c r="G797" s="1081"/>
      <c r="H797" s="1049"/>
      <c r="I797" s="1050" t="str">
        <f t="shared" si="27"/>
        <v/>
      </c>
      <c r="J797" s="1051"/>
      <c r="K797" s="1049"/>
      <c r="L797" s="1050" t="str">
        <f t="shared" si="28"/>
        <v/>
      </c>
      <c r="M797" s="1063"/>
      <c r="N797" s="1049"/>
      <c r="O797" s="1083" t="str">
        <f t="shared" si="24"/>
        <v/>
      </c>
      <c r="P797" s="1069"/>
      <c r="Q797" s="1050" t="str">
        <f t="shared" si="29"/>
        <v/>
      </c>
      <c r="R797" s="1060"/>
      <c r="S797" s="1055"/>
      <c r="T797" s="1055"/>
      <c r="U797" s="1055"/>
      <c r="V797" s="1055"/>
      <c r="W797" s="1055"/>
      <c r="X797" s="1055"/>
      <c r="Y797" s="1074"/>
      <c r="Z797" s="1057"/>
      <c r="AA797" s="1055"/>
      <c r="AB797" s="1055"/>
      <c r="AC797" s="1057"/>
      <c r="AD797" s="1057"/>
      <c r="AE797" s="1055"/>
      <c r="AF797" s="1055"/>
      <c r="AG797" s="1055"/>
      <c r="AH797" s="1055"/>
      <c r="AI797" s="1055"/>
      <c r="AJ797" s="1055"/>
      <c r="AK797" s="1055"/>
      <c r="AL797" s="1055"/>
      <c r="AM797" s="1055"/>
      <c r="AN797" s="1055"/>
      <c r="AO797" s="1055"/>
      <c r="AP797" s="1055"/>
      <c r="AQ797" s="1055"/>
      <c r="AR797" s="1055"/>
      <c r="AS797" s="1055"/>
      <c r="AT797" s="1055"/>
    </row>
    <row r="798" ht="18.0" customHeight="1">
      <c r="A798" s="1079"/>
      <c r="B798" s="1079"/>
      <c r="C798" s="1055"/>
      <c r="D798" s="1055"/>
      <c r="E798" s="1082"/>
      <c r="F798" s="1082"/>
      <c r="G798" s="1081"/>
      <c r="H798" s="1049"/>
      <c r="I798" s="1050" t="str">
        <f t="shared" si="27"/>
        <v/>
      </c>
      <c r="J798" s="1051"/>
      <c r="K798" s="1049"/>
      <c r="L798" s="1050" t="str">
        <f t="shared" si="28"/>
        <v/>
      </c>
      <c r="M798" s="1063"/>
      <c r="N798" s="1049"/>
      <c r="O798" s="1083" t="str">
        <f t="shared" si="24"/>
        <v/>
      </c>
      <c r="P798" s="1069"/>
      <c r="Q798" s="1050" t="str">
        <f t="shared" si="29"/>
        <v/>
      </c>
      <c r="R798" s="1060"/>
      <c r="S798" s="1055"/>
      <c r="T798" s="1055"/>
      <c r="U798" s="1055"/>
      <c r="V798" s="1055"/>
      <c r="W798" s="1055"/>
      <c r="X798" s="1055"/>
      <c r="Y798" s="1074"/>
      <c r="Z798" s="1057"/>
      <c r="AA798" s="1055"/>
      <c r="AB798" s="1055"/>
      <c r="AC798" s="1057"/>
      <c r="AD798" s="1057"/>
      <c r="AE798" s="1055"/>
      <c r="AF798" s="1055"/>
      <c r="AG798" s="1055"/>
      <c r="AH798" s="1055"/>
      <c r="AI798" s="1055"/>
      <c r="AJ798" s="1055"/>
      <c r="AK798" s="1055"/>
      <c r="AL798" s="1055"/>
      <c r="AM798" s="1055"/>
      <c r="AN798" s="1055"/>
      <c r="AO798" s="1055"/>
      <c r="AP798" s="1055"/>
      <c r="AQ798" s="1055"/>
      <c r="AR798" s="1055"/>
      <c r="AS798" s="1055"/>
      <c r="AT798" s="1055"/>
    </row>
    <row r="799" ht="18.0" customHeight="1">
      <c r="A799" s="1079"/>
      <c r="B799" s="1079"/>
      <c r="C799" s="1055"/>
      <c r="D799" s="1055"/>
      <c r="E799" s="1082"/>
      <c r="F799" s="1082"/>
      <c r="G799" s="1081"/>
      <c r="H799" s="1049"/>
      <c r="I799" s="1050" t="str">
        <f t="shared" si="27"/>
        <v/>
      </c>
      <c r="J799" s="1051"/>
      <c r="K799" s="1049"/>
      <c r="L799" s="1050" t="str">
        <f t="shared" si="28"/>
        <v/>
      </c>
      <c r="M799" s="1063"/>
      <c r="N799" s="1049"/>
      <c r="O799" s="1083" t="str">
        <f t="shared" si="24"/>
        <v/>
      </c>
      <c r="P799" s="1069"/>
      <c r="Q799" s="1050" t="str">
        <f t="shared" si="29"/>
        <v/>
      </c>
      <c r="R799" s="1060"/>
      <c r="S799" s="1055"/>
      <c r="T799" s="1055"/>
      <c r="U799" s="1055"/>
      <c r="V799" s="1055"/>
      <c r="W799" s="1055"/>
      <c r="X799" s="1055"/>
      <c r="Y799" s="1074"/>
      <c r="Z799" s="1057"/>
      <c r="AA799" s="1055"/>
      <c r="AB799" s="1055"/>
      <c r="AC799" s="1057"/>
      <c r="AD799" s="1057"/>
      <c r="AE799" s="1055"/>
      <c r="AF799" s="1055"/>
      <c r="AG799" s="1055"/>
      <c r="AH799" s="1055"/>
      <c r="AI799" s="1055"/>
      <c r="AJ799" s="1055"/>
      <c r="AK799" s="1055"/>
      <c r="AL799" s="1055"/>
      <c r="AM799" s="1055"/>
      <c r="AN799" s="1055"/>
      <c r="AO799" s="1055"/>
      <c r="AP799" s="1055"/>
      <c r="AQ799" s="1055"/>
      <c r="AR799" s="1055"/>
      <c r="AS799" s="1055"/>
      <c r="AT799" s="1055"/>
    </row>
    <row r="800" ht="18.0" customHeight="1">
      <c r="A800" s="1079"/>
      <c r="B800" s="1079"/>
      <c r="C800" s="1055"/>
      <c r="D800" s="1055"/>
      <c r="E800" s="1082"/>
      <c r="F800" s="1082"/>
      <c r="G800" s="1081"/>
      <c r="H800" s="1049"/>
      <c r="I800" s="1050" t="str">
        <f t="shared" si="27"/>
        <v/>
      </c>
      <c r="J800" s="1051"/>
      <c r="K800" s="1049"/>
      <c r="L800" s="1050" t="str">
        <f t="shared" si="28"/>
        <v/>
      </c>
      <c r="M800" s="1063"/>
      <c r="N800" s="1049"/>
      <c r="O800" s="1083" t="str">
        <f t="shared" si="24"/>
        <v/>
      </c>
      <c r="P800" s="1069"/>
      <c r="Q800" s="1050" t="str">
        <f t="shared" si="29"/>
        <v/>
      </c>
      <c r="R800" s="1060"/>
      <c r="S800" s="1055"/>
      <c r="T800" s="1055"/>
      <c r="U800" s="1055"/>
      <c r="V800" s="1055"/>
      <c r="W800" s="1055"/>
      <c r="X800" s="1055"/>
      <c r="Y800" s="1074"/>
      <c r="Z800" s="1057"/>
      <c r="AA800" s="1055"/>
      <c r="AB800" s="1055"/>
      <c r="AC800" s="1057"/>
      <c r="AD800" s="1057"/>
      <c r="AE800" s="1055"/>
      <c r="AF800" s="1055"/>
      <c r="AG800" s="1055"/>
      <c r="AH800" s="1055"/>
      <c r="AI800" s="1055"/>
      <c r="AJ800" s="1055"/>
      <c r="AK800" s="1055"/>
      <c r="AL800" s="1055"/>
      <c r="AM800" s="1055"/>
      <c r="AN800" s="1055"/>
      <c r="AO800" s="1055"/>
      <c r="AP800" s="1055"/>
      <c r="AQ800" s="1055"/>
      <c r="AR800" s="1055"/>
      <c r="AS800" s="1055"/>
      <c r="AT800" s="1055"/>
    </row>
    <row r="801" ht="18.0" customHeight="1">
      <c r="A801" s="1079"/>
      <c r="B801" s="1079"/>
      <c r="C801" s="1055"/>
      <c r="D801" s="1055"/>
      <c r="E801" s="1082"/>
      <c r="F801" s="1082"/>
      <c r="G801" s="1081"/>
      <c r="H801" s="1049"/>
      <c r="I801" s="1050" t="str">
        <f t="shared" si="27"/>
        <v/>
      </c>
      <c r="J801" s="1051"/>
      <c r="K801" s="1049"/>
      <c r="L801" s="1050" t="str">
        <f t="shared" si="28"/>
        <v/>
      </c>
      <c r="M801" s="1063"/>
      <c r="N801" s="1049"/>
      <c r="O801" s="1083" t="str">
        <f t="shared" si="24"/>
        <v/>
      </c>
      <c r="P801" s="1069"/>
      <c r="Q801" s="1050" t="str">
        <f t="shared" si="29"/>
        <v/>
      </c>
      <c r="R801" s="1060"/>
      <c r="S801" s="1055"/>
      <c r="T801" s="1055"/>
      <c r="U801" s="1055"/>
      <c r="V801" s="1055"/>
      <c r="W801" s="1055"/>
      <c r="X801" s="1055"/>
      <c r="Y801" s="1074"/>
      <c r="Z801" s="1057"/>
      <c r="AA801" s="1055"/>
      <c r="AB801" s="1055"/>
      <c r="AC801" s="1057"/>
      <c r="AD801" s="1057"/>
      <c r="AE801" s="1055"/>
      <c r="AF801" s="1055"/>
      <c r="AG801" s="1055"/>
      <c r="AH801" s="1055"/>
      <c r="AI801" s="1055"/>
      <c r="AJ801" s="1055"/>
      <c r="AK801" s="1055"/>
      <c r="AL801" s="1055"/>
      <c r="AM801" s="1055"/>
      <c r="AN801" s="1055"/>
      <c r="AO801" s="1055"/>
      <c r="AP801" s="1055"/>
      <c r="AQ801" s="1055"/>
      <c r="AR801" s="1055"/>
      <c r="AS801" s="1055"/>
      <c r="AT801" s="1055"/>
    </row>
    <row r="802" ht="18.0" customHeight="1">
      <c r="A802" s="1079"/>
      <c r="B802" s="1079"/>
      <c r="C802" s="1055"/>
      <c r="D802" s="1055"/>
      <c r="E802" s="1082"/>
      <c r="F802" s="1082"/>
      <c r="G802" s="1081"/>
      <c r="H802" s="1049"/>
      <c r="I802" s="1050" t="str">
        <f t="shared" si="27"/>
        <v/>
      </c>
      <c r="J802" s="1051"/>
      <c r="K802" s="1049"/>
      <c r="L802" s="1050" t="str">
        <f t="shared" si="28"/>
        <v/>
      </c>
      <c r="M802" s="1063"/>
      <c r="N802" s="1049"/>
      <c r="O802" s="1083" t="str">
        <f t="shared" si="24"/>
        <v/>
      </c>
      <c r="P802" s="1069"/>
      <c r="Q802" s="1050" t="str">
        <f t="shared" si="29"/>
        <v/>
      </c>
      <c r="R802" s="1060"/>
      <c r="S802" s="1055"/>
      <c r="T802" s="1055"/>
      <c r="U802" s="1055"/>
      <c r="V802" s="1055"/>
      <c r="W802" s="1055"/>
      <c r="X802" s="1055"/>
      <c r="Y802" s="1074"/>
      <c r="Z802" s="1057"/>
      <c r="AA802" s="1055"/>
      <c r="AB802" s="1055"/>
      <c r="AC802" s="1057"/>
      <c r="AD802" s="1057"/>
      <c r="AE802" s="1055"/>
      <c r="AF802" s="1055"/>
      <c r="AG802" s="1055"/>
      <c r="AH802" s="1055"/>
      <c r="AI802" s="1055"/>
      <c r="AJ802" s="1055"/>
      <c r="AK802" s="1055"/>
      <c r="AL802" s="1055"/>
      <c r="AM802" s="1055"/>
      <c r="AN802" s="1055"/>
      <c r="AO802" s="1055"/>
      <c r="AP802" s="1055"/>
      <c r="AQ802" s="1055"/>
      <c r="AR802" s="1055"/>
      <c r="AS802" s="1055"/>
      <c r="AT802" s="1055"/>
    </row>
    <row r="803" ht="18.0" customHeight="1">
      <c r="A803" s="1079"/>
      <c r="B803" s="1079"/>
      <c r="C803" s="1055"/>
      <c r="D803" s="1055"/>
      <c r="E803" s="1082"/>
      <c r="F803" s="1082"/>
      <c r="G803" s="1081"/>
      <c r="H803" s="1049"/>
      <c r="I803" s="1050" t="str">
        <f t="shared" si="27"/>
        <v/>
      </c>
      <c r="J803" s="1051"/>
      <c r="K803" s="1049"/>
      <c r="L803" s="1050" t="str">
        <f t="shared" si="28"/>
        <v/>
      </c>
      <c r="M803" s="1063"/>
      <c r="N803" s="1049"/>
      <c r="O803" s="1083" t="str">
        <f t="shared" si="24"/>
        <v/>
      </c>
      <c r="P803" s="1069"/>
      <c r="Q803" s="1050" t="str">
        <f t="shared" si="29"/>
        <v/>
      </c>
      <c r="R803" s="1060"/>
      <c r="S803" s="1055"/>
      <c r="T803" s="1055"/>
      <c r="U803" s="1055"/>
      <c r="V803" s="1055"/>
      <c r="W803" s="1055"/>
      <c r="X803" s="1055"/>
      <c r="Y803" s="1074"/>
      <c r="Z803" s="1057"/>
      <c r="AA803" s="1055"/>
      <c r="AB803" s="1055"/>
      <c r="AC803" s="1057"/>
      <c r="AD803" s="1057"/>
      <c r="AE803" s="1055"/>
      <c r="AF803" s="1055"/>
      <c r="AG803" s="1055"/>
      <c r="AH803" s="1055"/>
      <c r="AI803" s="1055"/>
      <c r="AJ803" s="1055"/>
      <c r="AK803" s="1055"/>
      <c r="AL803" s="1055"/>
      <c r="AM803" s="1055"/>
      <c r="AN803" s="1055"/>
      <c r="AO803" s="1055"/>
      <c r="AP803" s="1055"/>
      <c r="AQ803" s="1055"/>
      <c r="AR803" s="1055"/>
      <c r="AS803" s="1055"/>
      <c r="AT803" s="1055"/>
    </row>
    <row r="804" ht="18.0" customHeight="1">
      <c r="A804" s="1079"/>
      <c r="B804" s="1079"/>
      <c r="C804" s="1055"/>
      <c r="D804" s="1055"/>
      <c r="E804" s="1082"/>
      <c r="F804" s="1082"/>
      <c r="G804" s="1081"/>
      <c r="H804" s="1049"/>
      <c r="I804" s="1050" t="str">
        <f t="shared" si="27"/>
        <v/>
      </c>
      <c r="J804" s="1051"/>
      <c r="K804" s="1049"/>
      <c r="L804" s="1050" t="str">
        <f t="shared" si="28"/>
        <v/>
      </c>
      <c r="M804" s="1063"/>
      <c r="N804" s="1049"/>
      <c r="O804" s="1083" t="str">
        <f t="shared" si="24"/>
        <v/>
      </c>
      <c r="P804" s="1069"/>
      <c r="Q804" s="1050" t="str">
        <f t="shared" si="29"/>
        <v/>
      </c>
      <c r="R804" s="1060"/>
      <c r="S804" s="1055"/>
      <c r="T804" s="1055"/>
      <c r="U804" s="1055"/>
      <c r="V804" s="1055"/>
      <c r="W804" s="1055"/>
      <c r="X804" s="1055"/>
      <c r="Y804" s="1074"/>
      <c r="Z804" s="1057"/>
      <c r="AA804" s="1055"/>
      <c r="AB804" s="1055"/>
      <c r="AC804" s="1057"/>
      <c r="AD804" s="1057"/>
      <c r="AE804" s="1055"/>
      <c r="AF804" s="1055"/>
      <c r="AG804" s="1055"/>
      <c r="AH804" s="1055"/>
      <c r="AI804" s="1055"/>
      <c r="AJ804" s="1055"/>
      <c r="AK804" s="1055"/>
      <c r="AL804" s="1055"/>
      <c r="AM804" s="1055"/>
      <c r="AN804" s="1055"/>
      <c r="AO804" s="1055"/>
      <c r="AP804" s="1055"/>
      <c r="AQ804" s="1055"/>
      <c r="AR804" s="1055"/>
      <c r="AS804" s="1055"/>
      <c r="AT804" s="1055"/>
    </row>
    <row r="805" ht="18.0" customHeight="1">
      <c r="A805" s="1079"/>
      <c r="B805" s="1079"/>
      <c r="C805" s="1055"/>
      <c r="D805" s="1055"/>
      <c r="E805" s="1082"/>
      <c r="F805" s="1082"/>
      <c r="G805" s="1081"/>
      <c r="H805" s="1049"/>
      <c r="I805" s="1050" t="str">
        <f t="shared" si="27"/>
        <v/>
      </c>
      <c r="J805" s="1051"/>
      <c r="K805" s="1049"/>
      <c r="L805" s="1050" t="str">
        <f t="shared" si="28"/>
        <v/>
      </c>
      <c r="M805" s="1063"/>
      <c r="N805" s="1049"/>
      <c r="O805" s="1083" t="str">
        <f t="shared" si="24"/>
        <v/>
      </c>
      <c r="P805" s="1069"/>
      <c r="Q805" s="1050" t="str">
        <f t="shared" si="29"/>
        <v/>
      </c>
      <c r="R805" s="1060"/>
      <c r="S805" s="1055"/>
      <c r="T805" s="1055"/>
      <c r="U805" s="1055"/>
      <c r="V805" s="1055"/>
      <c r="W805" s="1055"/>
      <c r="X805" s="1055"/>
      <c r="Y805" s="1074"/>
      <c r="Z805" s="1057"/>
      <c r="AA805" s="1055"/>
      <c r="AB805" s="1055"/>
      <c r="AC805" s="1057"/>
      <c r="AD805" s="1057"/>
      <c r="AE805" s="1055"/>
      <c r="AF805" s="1055"/>
      <c r="AG805" s="1055"/>
      <c r="AH805" s="1055"/>
      <c r="AI805" s="1055"/>
      <c r="AJ805" s="1055"/>
      <c r="AK805" s="1055"/>
      <c r="AL805" s="1055"/>
      <c r="AM805" s="1055"/>
      <c r="AN805" s="1055"/>
      <c r="AO805" s="1055"/>
      <c r="AP805" s="1055"/>
      <c r="AQ805" s="1055"/>
      <c r="AR805" s="1055"/>
      <c r="AS805" s="1055"/>
      <c r="AT805" s="1055"/>
    </row>
    <row r="806" ht="18.0" customHeight="1">
      <c r="A806" s="1079"/>
      <c r="B806" s="1079"/>
      <c r="C806" s="1055"/>
      <c r="D806" s="1055"/>
      <c r="E806" s="1082"/>
      <c r="F806" s="1082"/>
      <c r="G806" s="1081"/>
      <c r="H806" s="1049"/>
      <c r="I806" s="1050" t="str">
        <f t="shared" si="27"/>
        <v/>
      </c>
      <c r="J806" s="1051"/>
      <c r="K806" s="1049"/>
      <c r="L806" s="1050" t="str">
        <f t="shared" si="28"/>
        <v/>
      </c>
      <c r="M806" s="1063"/>
      <c r="N806" s="1049"/>
      <c r="O806" s="1083" t="str">
        <f t="shared" si="24"/>
        <v/>
      </c>
      <c r="P806" s="1069"/>
      <c r="Q806" s="1050" t="str">
        <f t="shared" si="29"/>
        <v/>
      </c>
      <c r="R806" s="1060"/>
      <c r="S806" s="1055"/>
      <c r="T806" s="1055"/>
      <c r="U806" s="1055"/>
      <c r="V806" s="1055"/>
      <c r="W806" s="1055"/>
      <c r="X806" s="1055"/>
      <c r="Y806" s="1074"/>
      <c r="Z806" s="1057"/>
      <c r="AA806" s="1055"/>
      <c r="AB806" s="1055"/>
      <c r="AC806" s="1057"/>
      <c r="AD806" s="1057"/>
      <c r="AE806" s="1055"/>
      <c r="AF806" s="1055"/>
      <c r="AG806" s="1055"/>
      <c r="AH806" s="1055"/>
      <c r="AI806" s="1055"/>
      <c r="AJ806" s="1055"/>
      <c r="AK806" s="1055"/>
      <c r="AL806" s="1055"/>
      <c r="AM806" s="1055"/>
      <c r="AN806" s="1055"/>
      <c r="AO806" s="1055"/>
      <c r="AP806" s="1055"/>
      <c r="AQ806" s="1055"/>
      <c r="AR806" s="1055"/>
      <c r="AS806" s="1055"/>
      <c r="AT806" s="1055"/>
    </row>
    <row r="807" ht="18.0" customHeight="1">
      <c r="A807" s="1079"/>
      <c r="B807" s="1079"/>
      <c r="C807" s="1055"/>
      <c r="D807" s="1055"/>
      <c r="E807" s="1082"/>
      <c r="F807" s="1082"/>
      <c r="G807" s="1081"/>
      <c r="H807" s="1049"/>
      <c r="I807" s="1050" t="str">
        <f t="shared" si="27"/>
        <v/>
      </c>
      <c r="J807" s="1051"/>
      <c r="K807" s="1049"/>
      <c r="L807" s="1050" t="str">
        <f t="shared" si="28"/>
        <v/>
      </c>
      <c r="M807" s="1063"/>
      <c r="N807" s="1049"/>
      <c r="O807" s="1083" t="str">
        <f t="shared" si="24"/>
        <v/>
      </c>
      <c r="P807" s="1069"/>
      <c r="Q807" s="1050" t="str">
        <f t="shared" si="29"/>
        <v/>
      </c>
      <c r="R807" s="1060"/>
      <c r="S807" s="1055"/>
      <c r="T807" s="1055"/>
      <c r="U807" s="1055"/>
      <c r="V807" s="1055"/>
      <c r="W807" s="1055"/>
      <c r="X807" s="1055"/>
      <c r="Y807" s="1074"/>
      <c r="Z807" s="1057"/>
      <c r="AA807" s="1055"/>
      <c r="AB807" s="1055"/>
      <c r="AC807" s="1057"/>
      <c r="AD807" s="1057"/>
      <c r="AE807" s="1055"/>
      <c r="AF807" s="1055"/>
      <c r="AG807" s="1055"/>
      <c r="AH807" s="1055"/>
      <c r="AI807" s="1055"/>
      <c r="AJ807" s="1055"/>
      <c r="AK807" s="1055"/>
      <c r="AL807" s="1055"/>
      <c r="AM807" s="1055"/>
      <c r="AN807" s="1055"/>
      <c r="AO807" s="1055"/>
      <c r="AP807" s="1055"/>
      <c r="AQ807" s="1055"/>
      <c r="AR807" s="1055"/>
      <c r="AS807" s="1055"/>
      <c r="AT807" s="1055"/>
    </row>
    <row r="808" ht="18.0" customHeight="1">
      <c r="A808" s="1079"/>
      <c r="B808" s="1079"/>
      <c r="C808" s="1055"/>
      <c r="D808" s="1055"/>
      <c r="E808" s="1082"/>
      <c r="F808" s="1082"/>
      <c r="G808" s="1081"/>
      <c r="H808" s="1049"/>
      <c r="I808" s="1050" t="str">
        <f t="shared" si="27"/>
        <v/>
      </c>
      <c r="J808" s="1051"/>
      <c r="K808" s="1049"/>
      <c r="L808" s="1050" t="str">
        <f t="shared" si="28"/>
        <v/>
      </c>
      <c r="M808" s="1063"/>
      <c r="N808" s="1049"/>
      <c r="O808" s="1083" t="str">
        <f t="shared" si="24"/>
        <v/>
      </c>
      <c r="P808" s="1069"/>
      <c r="Q808" s="1050" t="str">
        <f t="shared" si="29"/>
        <v/>
      </c>
      <c r="R808" s="1060"/>
      <c r="S808" s="1055"/>
      <c r="T808" s="1055"/>
      <c r="U808" s="1055"/>
      <c r="V808" s="1055"/>
      <c r="W808" s="1055"/>
      <c r="X808" s="1055"/>
      <c r="Y808" s="1074"/>
      <c r="Z808" s="1057"/>
      <c r="AA808" s="1055"/>
      <c r="AB808" s="1055"/>
      <c r="AC808" s="1057"/>
      <c r="AD808" s="1057"/>
      <c r="AE808" s="1055"/>
      <c r="AF808" s="1055"/>
      <c r="AG808" s="1055"/>
      <c r="AH808" s="1055"/>
      <c r="AI808" s="1055"/>
      <c r="AJ808" s="1055"/>
      <c r="AK808" s="1055"/>
      <c r="AL808" s="1055"/>
      <c r="AM808" s="1055"/>
      <c r="AN808" s="1055"/>
      <c r="AO808" s="1055"/>
      <c r="AP808" s="1055"/>
      <c r="AQ808" s="1055"/>
      <c r="AR808" s="1055"/>
      <c r="AS808" s="1055"/>
      <c r="AT808" s="1055"/>
    </row>
    <row r="809" ht="18.0" customHeight="1">
      <c r="A809" s="1079"/>
      <c r="B809" s="1079"/>
      <c r="C809" s="1055"/>
      <c r="D809" s="1055"/>
      <c r="E809" s="1082"/>
      <c r="F809" s="1082"/>
      <c r="G809" s="1081"/>
      <c r="H809" s="1049"/>
      <c r="I809" s="1050" t="str">
        <f t="shared" si="27"/>
        <v/>
      </c>
      <c r="J809" s="1051"/>
      <c r="K809" s="1049"/>
      <c r="L809" s="1050" t="str">
        <f t="shared" si="28"/>
        <v/>
      </c>
      <c r="M809" s="1063"/>
      <c r="N809" s="1049"/>
      <c r="O809" s="1083" t="str">
        <f t="shared" si="24"/>
        <v/>
      </c>
      <c r="P809" s="1069"/>
      <c r="Q809" s="1050" t="str">
        <f t="shared" si="29"/>
        <v/>
      </c>
      <c r="R809" s="1060"/>
      <c r="S809" s="1055"/>
      <c r="T809" s="1055"/>
      <c r="U809" s="1055"/>
      <c r="V809" s="1055"/>
      <c r="W809" s="1055"/>
      <c r="X809" s="1055"/>
      <c r="Y809" s="1074"/>
      <c r="Z809" s="1057"/>
      <c r="AA809" s="1055"/>
      <c r="AB809" s="1055"/>
      <c r="AC809" s="1057"/>
      <c r="AD809" s="1057"/>
      <c r="AE809" s="1055"/>
      <c r="AF809" s="1055"/>
      <c r="AG809" s="1055"/>
      <c r="AH809" s="1055"/>
      <c r="AI809" s="1055"/>
      <c r="AJ809" s="1055"/>
      <c r="AK809" s="1055"/>
      <c r="AL809" s="1055"/>
      <c r="AM809" s="1055"/>
      <c r="AN809" s="1055"/>
      <c r="AO809" s="1055"/>
      <c r="AP809" s="1055"/>
      <c r="AQ809" s="1055"/>
      <c r="AR809" s="1055"/>
      <c r="AS809" s="1055"/>
      <c r="AT809" s="1055"/>
    </row>
    <row r="810" ht="18.0" customHeight="1">
      <c r="A810" s="1079"/>
      <c r="B810" s="1079"/>
      <c r="C810" s="1055"/>
      <c r="D810" s="1055"/>
      <c r="E810" s="1082"/>
      <c r="F810" s="1082"/>
      <c r="G810" s="1081"/>
      <c r="H810" s="1049"/>
      <c r="I810" s="1050" t="str">
        <f t="shared" si="27"/>
        <v/>
      </c>
      <c r="J810" s="1051"/>
      <c r="K810" s="1049"/>
      <c r="L810" s="1050" t="str">
        <f t="shared" si="28"/>
        <v/>
      </c>
      <c r="M810" s="1063"/>
      <c r="N810" s="1049"/>
      <c r="O810" s="1083" t="str">
        <f t="shared" si="24"/>
        <v/>
      </c>
      <c r="P810" s="1069"/>
      <c r="Q810" s="1050" t="str">
        <f t="shared" si="29"/>
        <v/>
      </c>
      <c r="R810" s="1060"/>
      <c r="S810" s="1055"/>
      <c r="T810" s="1055"/>
      <c r="U810" s="1055"/>
      <c r="V810" s="1055"/>
      <c r="W810" s="1055"/>
      <c r="X810" s="1055"/>
      <c r="Y810" s="1074"/>
      <c r="Z810" s="1057"/>
      <c r="AA810" s="1055"/>
      <c r="AB810" s="1055"/>
      <c r="AC810" s="1057"/>
      <c r="AD810" s="1057"/>
      <c r="AE810" s="1055"/>
      <c r="AF810" s="1055"/>
      <c r="AG810" s="1055"/>
      <c r="AH810" s="1055"/>
      <c r="AI810" s="1055"/>
      <c r="AJ810" s="1055"/>
      <c r="AK810" s="1055"/>
      <c r="AL810" s="1055"/>
      <c r="AM810" s="1055"/>
      <c r="AN810" s="1055"/>
      <c r="AO810" s="1055"/>
      <c r="AP810" s="1055"/>
      <c r="AQ810" s="1055"/>
      <c r="AR810" s="1055"/>
      <c r="AS810" s="1055"/>
      <c r="AT810" s="1055"/>
    </row>
    <row r="811" ht="18.0" customHeight="1">
      <c r="A811" s="1079"/>
      <c r="B811" s="1079"/>
      <c r="C811" s="1055"/>
      <c r="D811" s="1055"/>
      <c r="E811" s="1082"/>
      <c r="F811" s="1082"/>
      <c r="G811" s="1081"/>
      <c r="H811" s="1049"/>
      <c r="I811" s="1050" t="str">
        <f t="shared" si="27"/>
        <v/>
      </c>
      <c r="J811" s="1051"/>
      <c r="K811" s="1049"/>
      <c r="L811" s="1050" t="str">
        <f t="shared" si="28"/>
        <v/>
      </c>
      <c r="M811" s="1063"/>
      <c r="N811" s="1049"/>
      <c r="O811" s="1083" t="str">
        <f t="shared" si="24"/>
        <v/>
      </c>
      <c r="P811" s="1069"/>
      <c r="Q811" s="1050" t="str">
        <f t="shared" si="29"/>
        <v/>
      </c>
      <c r="R811" s="1060"/>
      <c r="S811" s="1055"/>
      <c r="T811" s="1055"/>
      <c r="U811" s="1055"/>
      <c r="V811" s="1055"/>
      <c r="W811" s="1055"/>
      <c r="X811" s="1055"/>
      <c r="Y811" s="1074"/>
      <c r="Z811" s="1057"/>
      <c r="AA811" s="1055"/>
      <c r="AB811" s="1055"/>
      <c r="AC811" s="1057"/>
      <c r="AD811" s="1057"/>
      <c r="AE811" s="1055"/>
      <c r="AF811" s="1055"/>
      <c r="AG811" s="1055"/>
      <c r="AH811" s="1055"/>
      <c r="AI811" s="1055"/>
      <c r="AJ811" s="1055"/>
      <c r="AK811" s="1055"/>
      <c r="AL811" s="1055"/>
      <c r="AM811" s="1055"/>
      <c r="AN811" s="1055"/>
      <c r="AO811" s="1055"/>
      <c r="AP811" s="1055"/>
      <c r="AQ811" s="1055"/>
      <c r="AR811" s="1055"/>
      <c r="AS811" s="1055"/>
      <c r="AT811" s="1055"/>
    </row>
    <row r="812" ht="18.0" customHeight="1">
      <c r="A812" s="1079"/>
      <c r="B812" s="1079"/>
      <c r="C812" s="1055"/>
      <c r="D812" s="1055"/>
      <c r="E812" s="1082"/>
      <c r="F812" s="1082"/>
      <c r="G812" s="1081"/>
      <c r="H812" s="1049"/>
      <c r="I812" s="1050" t="str">
        <f t="shared" si="27"/>
        <v/>
      </c>
      <c r="J812" s="1051"/>
      <c r="K812" s="1049"/>
      <c r="L812" s="1050" t="str">
        <f t="shared" si="28"/>
        <v/>
      </c>
      <c r="M812" s="1063"/>
      <c r="N812" s="1049"/>
      <c r="O812" s="1083" t="str">
        <f t="shared" si="24"/>
        <v/>
      </c>
      <c r="P812" s="1069"/>
      <c r="Q812" s="1050" t="str">
        <f t="shared" si="29"/>
        <v/>
      </c>
      <c r="R812" s="1060"/>
      <c r="S812" s="1055"/>
      <c r="T812" s="1055"/>
      <c r="U812" s="1055"/>
      <c r="V812" s="1055"/>
      <c r="W812" s="1055"/>
      <c r="X812" s="1055"/>
      <c r="Y812" s="1074"/>
      <c r="Z812" s="1057"/>
      <c r="AA812" s="1055"/>
      <c r="AB812" s="1055"/>
      <c r="AC812" s="1057"/>
      <c r="AD812" s="1057"/>
      <c r="AE812" s="1055"/>
      <c r="AF812" s="1055"/>
      <c r="AG812" s="1055"/>
      <c r="AH812" s="1055"/>
      <c r="AI812" s="1055"/>
      <c r="AJ812" s="1055"/>
      <c r="AK812" s="1055"/>
      <c r="AL812" s="1055"/>
      <c r="AM812" s="1055"/>
      <c r="AN812" s="1055"/>
      <c r="AO812" s="1055"/>
      <c r="AP812" s="1055"/>
      <c r="AQ812" s="1055"/>
      <c r="AR812" s="1055"/>
      <c r="AS812" s="1055"/>
      <c r="AT812" s="1055"/>
    </row>
    <row r="813" ht="18.0" customHeight="1">
      <c r="A813" s="1079"/>
      <c r="B813" s="1079"/>
      <c r="C813" s="1055"/>
      <c r="D813" s="1055"/>
      <c r="E813" s="1082"/>
      <c r="F813" s="1082"/>
      <c r="G813" s="1081"/>
      <c r="H813" s="1049"/>
      <c r="I813" s="1050" t="str">
        <f t="shared" si="27"/>
        <v/>
      </c>
      <c r="J813" s="1051"/>
      <c r="K813" s="1049"/>
      <c r="L813" s="1050" t="str">
        <f t="shared" si="28"/>
        <v/>
      </c>
      <c r="M813" s="1063"/>
      <c r="N813" s="1049"/>
      <c r="O813" s="1083" t="str">
        <f t="shared" si="24"/>
        <v/>
      </c>
      <c r="P813" s="1069"/>
      <c r="Q813" s="1050" t="str">
        <f t="shared" si="29"/>
        <v/>
      </c>
      <c r="R813" s="1060"/>
      <c r="S813" s="1055"/>
      <c r="T813" s="1055"/>
      <c r="U813" s="1055"/>
      <c r="V813" s="1055"/>
      <c r="W813" s="1055"/>
      <c r="X813" s="1055"/>
      <c r="Y813" s="1074"/>
      <c r="Z813" s="1057"/>
      <c r="AA813" s="1055"/>
      <c r="AB813" s="1055"/>
      <c r="AC813" s="1057"/>
      <c r="AD813" s="1057"/>
      <c r="AE813" s="1055"/>
      <c r="AF813" s="1055"/>
      <c r="AG813" s="1055"/>
      <c r="AH813" s="1055"/>
      <c r="AI813" s="1055"/>
      <c r="AJ813" s="1055"/>
      <c r="AK813" s="1055"/>
      <c r="AL813" s="1055"/>
      <c r="AM813" s="1055"/>
      <c r="AN813" s="1055"/>
      <c r="AO813" s="1055"/>
      <c r="AP813" s="1055"/>
      <c r="AQ813" s="1055"/>
      <c r="AR813" s="1055"/>
      <c r="AS813" s="1055"/>
      <c r="AT813" s="1055"/>
    </row>
    <row r="814" ht="18.0" customHeight="1">
      <c r="A814" s="1079"/>
      <c r="B814" s="1079"/>
      <c r="C814" s="1055"/>
      <c r="D814" s="1055"/>
      <c r="E814" s="1082"/>
      <c r="F814" s="1082"/>
      <c r="G814" s="1081"/>
      <c r="H814" s="1049"/>
      <c r="I814" s="1050" t="str">
        <f t="shared" si="27"/>
        <v/>
      </c>
      <c r="J814" s="1051"/>
      <c r="K814" s="1049"/>
      <c r="L814" s="1050" t="str">
        <f t="shared" si="28"/>
        <v/>
      </c>
      <c r="M814" s="1063"/>
      <c r="N814" s="1049"/>
      <c r="O814" s="1083" t="str">
        <f t="shared" si="24"/>
        <v/>
      </c>
      <c r="P814" s="1069"/>
      <c r="Q814" s="1050" t="str">
        <f t="shared" si="29"/>
        <v/>
      </c>
      <c r="R814" s="1060"/>
      <c r="S814" s="1055"/>
      <c r="T814" s="1055"/>
      <c r="U814" s="1055"/>
      <c r="V814" s="1055"/>
      <c r="W814" s="1055"/>
      <c r="X814" s="1055"/>
      <c r="Y814" s="1074"/>
      <c r="Z814" s="1057"/>
      <c r="AA814" s="1055"/>
      <c r="AB814" s="1055"/>
      <c r="AC814" s="1057"/>
      <c r="AD814" s="1057"/>
      <c r="AE814" s="1055"/>
      <c r="AF814" s="1055"/>
      <c r="AG814" s="1055"/>
      <c r="AH814" s="1055"/>
      <c r="AI814" s="1055"/>
      <c r="AJ814" s="1055"/>
      <c r="AK814" s="1055"/>
      <c r="AL814" s="1055"/>
      <c r="AM814" s="1055"/>
      <c r="AN814" s="1055"/>
      <c r="AO814" s="1055"/>
      <c r="AP814" s="1055"/>
      <c r="AQ814" s="1055"/>
      <c r="AR814" s="1055"/>
      <c r="AS814" s="1055"/>
      <c r="AT814" s="1055"/>
    </row>
    <row r="815" ht="18.0" customHeight="1">
      <c r="A815" s="1079"/>
      <c r="B815" s="1079"/>
      <c r="C815" s="1055"/>
      <c r="D815" s="1055"/>
      <c r="E815" s="1082"/>
      <c r="F815" s="1082"/>
      <c r="G815" s="1081"/>
      <c r="H815" s="1049"/>
      <c r="I815" s="1050" t="str">
        <f t="shared" si="27"/>
        <v/>
      </c>
      <c r="J815" s="1051"/>
      <c r="K815" s="1049"/>
      <c r="L815" s="1050" t="str">
        <f t="shared" si="28"/>
        <v/>
      </c>
      <c r="M815" s="1063"/>
      <c r="N815" s="1049"/>
      <c r="O815" s="1083" t="str">
        <f t="shared" si="24"/>
        <v/>
      </c>
      <c r="P815" s="1069"/>
      <c r="Q815" s="1050" t="str">
        <f t="shared" si="29"/>
        <v/>
      </c>
      <c r="R815" s="1060"/>
      <c r="S815" s="1055"/>
      <c r="T815" s="1055"/>
      <c r="U815" s="1055"/>
      <c r="V815" s="1055"/>
      <c r="W815" s="1055"/>
      <c r="X815" s="1055"/>
      <c r="Y815" s="1074"/>
      <c r="Z815" s="1057"/>
      <c r="AA815" s="1055"/>
      <c r="AB815" s="1055"/>
      <c r="AC815" s="1057"/>
      <c r="AD815" s="1057"/>
      <c r="AE815" s="1055"/>
      <c r="AF815" s="1055"/>
      <c r="AG815" s="1055"/>
      <c r="AH815" s="1055"/>
      <c r="AI815" s="1055"/>
      <c r="AJ815" s="1055"/>
      <c r="AK815" s="1055"/>
      <c r="AL815" s="1055"/>
      <c r="AM815" s="1055"/>
      <c r="AN815" s="1055"/>
      <c r="AO815" s="1055"/>
      <c r="AP815" s="1055"/>
      <c r="AQ815" s="1055"/>
      <c r="AR815" s="1055"/>
      <c r="AS815" s="1055"/>
      <c r="AT815" s="1055"/>
    </row>
    <row r="816" ht="18.0" customHeight="1">
      <c r="A816" s="1079"/>
      <c r="B816" s="1079"/>
      <c r="C816" s="1055"/>
      <c r="D816" s="1055"/>
      <c r="E816" s="1082"/>
      <c r="F816" s="1082"/>
      <c r="G816" s="1081"/>
      <c r="H816" s="1049"/>
      <c r="I816" s="1050" t="str">
        <f t="shared" si="27"/>
        <v/>
      </c>
      <c r="J816" s="1051"/>
      <c r="K816" s="1049"/>
      <c r="L816" s="1050" t="str">
        <f t="shared" si="28"/>
        <v/>
      </c>
      <c r="M816" s="1063"/>
      <c r="N816" s="1049"/>
      <c r="O816" s="1083" t="str">
        <f t="shared" si="24"/>
        <v/>
      </c>
      <c r="P816" s="1069"/>
      <c r="Q816" s="1050" t="str">
        <f t="shared" si="29"/>
        <v/>
      </c>
      <c r="R816" s="1060"/>
      <c r="S816" s="1055"/>
      <c r="T816" s="1055"/>
      <c r="U816" s="1055"/>
      <c r="V816" s="1055"/>
      <c r="W816" s="1055"/>
      <c r="X816" s="1055"/>
      <c r="Y816" s="1074"/>
      <c r="Z816" s="1057"/>
      <c r="AA816" s="1055"/>
      <c r="AB816" s="1055"/>
      <c r="AC816" s="1057"/>
      <c r="AD816" s="1057"/>
      <c r="AE816" s="1055"/>
      <c r="AF816" s="1055"/>
      <c r="AG816" s="1055"/>
      <c r="AH816" s="1055"/>
      <c r="AI816" s="1055"/>
      <c r="AJ816" s="1055"/>
      <c r="AK816" s="1055"/>
      <c r="AL816" s="1055"/>
      <c r="AM816" s="1055"/>
      <c r="AN816" s="1055"/>
      <c r="AO816" s="1055"/>
      <c r="AP816" s="1055"/>
      <c r="AQ816" s="1055"/>
      <c r="AR816" s="1055"/>
      <c r="AS816" s="1055"/>
      <c r="AT816" s="1055"/>
    </row>
    <row r="817" ht="18.0" customHeight="1">
      <c r="A817" s="1079"/>
      <c r="B817" s="1079"/>
      <c r="C817" s="1055"/>
      <c r="D817" s="1055"/>
      <c r="E817" s="1082"/>
      <c r="F817" s="1082"/>
      <c r="G817" s="1081"/>
      <c r="H817" s="1049"/>
      <c r="I817" s="1050" t="str">
        <f t="shared" si="27"/>
        <v/>
      </c>
      <c r="J817" s="1051"/>
      <c r="K817" s="1049"/>
      <c r="L817" s="1050" t="str">
        <f t="shared" si="28"/>
        <v/>
      </c>
      <c r="M817" s="1063"/>
      <c r="N817" s="1049"/>
      <c r="O817" s="1083" t="str">
        <f t="shared" si="24"/>
        <v/>
      </c>
      <c r="P817" s="1069"/>
      <c r="Q817" s="1050" t="str">
        <f t="shared" si="29"/>
        <v/>
      </c>
      <c r="R817" s="1060"/>
      <c r="S817" s="1055"/>
      <c r="T817" s="1055"/>
      <c r="U817" s="1055"/>
      <c r="V817" s="1055"/>
      <c r="W817" s="1055"/>
      <c r="X817" s="1055"/>
      <c r="Y817" s="1074"/>
      <c r="Z817" s="1057"/>
      <c r="AA817" s="1055"/>
      <c r="AB817" s="1055"/>
      <c r="AC817" s="1057"/>
      <c r="AD817" s="1057"/>
      <c r="AE817" s="1055"/>
      <c r="AF817" s="1055"/>
      <c r="AG817" s="1055"/>
      <c r="AH817" s="1055"/>
      <c r="AI817" s="1055"/>
      <c r="AJ817" s="1055"/>
      <c r="AK817" s="1055"/>
      <c r="AL817" s="1055"/>
      <c r="AM817" s="1055"/>
      <c r="AN817" s="1055"/>
      <c r="AO817" s="1055"/>
      <c r="AP817" s="1055"/>
      <c r="AQ817" s="1055"/>
      <c r="AR817" s="1055"/>
      <c r="AS817" s="1055"/>
      <c r="AT817" s="1055"/>
    </row>
    <row r="818" ht="18.0" customHeight="1">
      <c r="A818" s="1079"/>
      <c r="B818" s="1079"/>
      <c r="C818" s="1055"/>
      <c r="D818" s="1055"/>
      <c r="E818" s="1082"/>
      <c r="F818" s="1082"/>
      <c r="G818" s="1081"/>
      <c r="H818" s="1049"/>
      <c r="I818" s="1050" t="str">
        <f t="shared" si="27"/>
        <v/>
      </c>
      <c r="J818" s="1051"/>
      <c r="K818" s="1049"/>
      <c r="L818" s="1050" t="str">
        <f t="shared" si="28"/>
        <v/>
      </c>
      <c r="M818" s="1063"/>
      <c r="N818" s="1049"/>
      <c r="O818" s="1083" t="str">
        <f t="shared" si="24"/>
        <v/>
      </c>
      <c r="P818" s="1069"/>
      <c r="Q818" s="1050" t="str">
        <f t="shared" si="29"/>
        <v/>
      </c>
      <c r="R818" s="1060"/>
      <c r="S818" s="1055"/>
      <c r="T818" s="1055"/>
      <c r="U818" s="1055"/>
      <c r="V818" s="1055"/>
      <c r="W818" s="1055"/>
      <c r="X818" s="1055"/>
      <c r="Y818" s="1074"/>
      <c r="Z818" s="1057"/>
      <c r="AA818" s="1055"/>
      <c r="AB818" s="1055"/>
      <c r="AC818" s="1057"/>
      <c r="AD818" s="1057"/>
      <c r="AE818" s="1055"/>
      <c r="AF818" s="1055"/>
      <c r="AG818" s="1055"/>
      <c r="AH818" s="1055"/>
      <c r="AI818" s="1055"/>
      <c r="AJ818" s="1055"/>
      <c r="AK818" s="1055"/>
      <c r="AL818" s="1055"/>
      <c r="AM818" s="1055"/>
      <c r="AN818" s="1055"/>
      <c r="AO818" s="1055"/>
      <c r="AP818" s="1055"/>
      <c r="AQ818" s="1055"/>
      <c r="AR818" s="1055"/>
      <c r="AS818" s="1055"/>
      <c r="AT818" s="1055"/>
    </row>
    <row r="819" ht="18.0" customHeight="1">
      <c r="A819" s="1079"/>
      <c r="B819" s="1079"/>
      <c r="C819" s="1055"/>
      <c r="D819" s="1055"/>
      <c r="E819" s="1082"/>
      <c r="F819" s="1082"/>
      <c r="G819" s="1081"/>
      <c r="H819" s="1049"/>
      <c r="I819" s="1050" t="str">
        <f t="shared" si="27"/>
        <v/>
      </c>
      <c r="J819" s="1051"/>
      <c r="K819" s="1049"/>
      <c r="L819" s="1050" t="str">
        <f t="shared" si="28"/>
        <v/>
      </c>
      <c r="M819" s="1063"/>
      <c r="N819" s="1049"/>
      <c r="O819" s="1083" t="str">
        <f t="shared" si="24"/>
        <v/>
      </c>
      <c r="P819" s="1069"/>
      <c r="Q819" s="1050" t="str">
        <f t="shared" si="29"/>
        <v/>
      </c>
      <c r="R819" s="1060"/>
      <c r="S819" s="1055"/>
      <c r="T819" s="1055"/>
      <c r="U819" s="1055"/>
      <c r="V819" s="1055"/>
      <c r="W819" s="1055"/>
      <c r="X819" s="1055"/>
      <c r="Y819" s="1074"/>
      <c r="Z819" s="1057"/>
      <c r="AA819" s="1055"/>
      <c r="AB819" s="1055"/>
      <c r="AC819" s="1057"/>
      <c r="AD819" s="1057"/>
      <c r="AE819" s="1055"/>
      <c r="AF819" s="1055"/>
      <c r="AG819" s="1055"/>
      <c r="AH819" s="1055"/>
      <c r="AI819" s="1055"/>
      <c r="AJ819" s="1055"/>
      <c r="AK819" s="1055"/>
      <c r="AL819" s="1055"/>
      <c r="AM819" s="1055"/>
      <c r="AN819" s="1055"/>
      <c r="AO819" s="1055"/>
      <c r="AP819" s="1055"/>
      <c r="AQ819" s="1055"/>
      <c r="AR819" s="1055"/>
      <c r="AS819" s="1055"/>
      <c r="AT819" s="1055"/>
    </row>
    <row r="820" ht="18.0" customHeight="1">
      <c r="A820" s="1079"/>
      <c r="B820" s="1079"/>
      <c r="C820" s="1055"/>
      <c r="D820" s="1055"/>
      <c r="E820" s="1082"/>
      <c r="F820" s="1082"/>
      <c r="G820" s="1081"/>
      <c r="H820" s="1049"/>
      <c r="I820" s="1050" t="str">
        <f t="shared" si="27"/>
        <v/>
      </c>
      <c r="J820" s="1051"/>
      <c r="K820" s="1049"/>
      <c r="L820" s="1050" t="str">
        <f t="shared" si="28"/>
        <v/>
      </c>
      <c r="M820" s="1063"/>
      <c r="N820" s="1049"/>
      <c r="O820" s="1083" t="str">
        <f t="shared" si="24"/>
        <v/>
      </c>
      <c r="P820" s="1069"/>
      <c r="Q820" s="1050" t="str">
        <f t="shared" si="29"/>
        <v/>
      </c>
      <c r="R820" s="1060"/>
      <c r="S820" s="1055"/>
      <c r="T820" s="1055"/>
      <c r="U820" s="1055"/>
      <c r="V820" s="1055"/>
      <c r="W820" s="1055"/>
      <c r="X820" s="1055"/>
      <c r="Y820" s="1074"/>
      <c r="Z820" s="1057"/>
      <c r="AA820" s="1055"/>
      <c r="AB820" s="1055"/>
      <c r="AC820" s="1057"/>
      <c r="AD820" s="1057"/>
      <c r="AE820" s="1055"/>
      <c r="AF820" s="1055"/>
      <c r="AG820" s="1055"/>
      <c r="AH820" s="1055"/>
      <c r="AI820" s="1055"/>
      <c r="AJ820" s="1055"/>
      <c r="AK820" s="1055"/>
      <c r="AL820" s="1055"/>
      <c r="AM820" s="1055"/>
      <c r="AN820" s="1055"/>
      <c r="AO820" s="1055"/>
      <c r="AP820" s="1055"/>
      <c r="AQ820" s="1055"/>
      <c r="AR820" s="1055"/>
      <c r="AS820" s="1055"/>
      <c r="AT820" s="1055"/>
    </row>
    <row r="821" ht="18.0" customHeight="1">
      <c r="A821" s="1079"/>
      <c r="B821" s="1079"/>
      <c r="C821" s="1055"/>
      <c r="D821" s="1055"/>
      <c r="E821" s="1082"/>
      <c r="F821" s="1082"/>
      <c r="G821" s="1081"/>
      <c r="H821" s="1049"/>
      <c r="I821" s="1050" t="str">
        <f t="shared" si="27"/>
        <v/>
      </c>
      <c r="J821" s="1051"/>
      <c r="K821" s="1049"/>
      <c r="L821" s="1050" t="str">
        <f t="shared" si="28"/>
        <v/>
      </c>
      <c r="M821" s="1063"/>
      <c r="N821" s="1049"/>
      <c r="O821" s="1083" t="str">
        <f t="shared" si="24"/>
        <v/>
      </c>
      <c r="P821" s="1069"/>
      <c r="Q821" s="1050" t="str">
        <f t="shared" si="29"/>
        <v/>
      </c>
      <c r="R821" s="1060"/>
      <c r="S821" s="1055"/>
      <c r="T821" s="1055"/>
      <c r="U821" s="1055"/>
      <c r="V821" s="1055"/>
      <c r="W821" s="1055"/>
      <c r="X821" s="1055"/>
      <c r="Y821" s="1074"/>
      <c r="Z821" s="1057"/>
      <c r="AA821" s="1055"/>
      <c r="AB821" s="1055"/>
      <c r="AC821" s="1057"/>
      <c r="AD821" s="1057"/>
      <c r="AE821" s="1055"/>
      <c r="AF821" s="1055"/>
      <c r="AG821" s="1055"/>
      <c r="AH821" s="1055"/>
      <c r="AI821" s="1055"/>
      <c r="AJ821" s="1055"/>
      <c r="AK821" s="1055"/>
      <c r="AL821" s="1055"/>
      <c r="AM821" s="1055"/>
      <c r="AN821" s="1055"/>
      <c r="AO821" s="1055"/>
      <c r="AP821" s="1055"/>
      <c r="AQ821" s="1055"/>
      <c r="AR821" s="1055"/>
      <c r="AS821" s="1055"/>
      <c r="AT821" s="1055"/>
    </row>
    <row r="822" ht="18.0" customHeight="1">
      <c r="A822" s="1079"/>
      <c r="B822" s="1079"/>
      <c r="C822" s="1055"/>
      <c r="D822" s="1055"/>
      <c r="E822" s="1082"/>
      <c r="F822" s="1082"/>
      <c r="G822" s="1081"/>
      <c r="H822" s="1049"/>
      <c r="I822" s="1050" t="str">
        <f t="shared" si="27"/>
        <v/>
      </c>
      <c r="J822" s="1051"/>
      <c r="K822" s="1049"/>
      <c r="L822" s="1050" t="str">
        <f t="shared" si="28"/>
        <v/>
      </c>
      <c r="M822" s="1063"/>
      <c r="N822" s="1049"/>
      <c r="O822" s="1083" t="str">
        <f t="shared" si="24"/>
        <v/>
      </c>
      <c r="P822" s="1069"/>
      <c r="Q822" s="1050" t="str">
        <f t="shared" si="29"/>
        <v/>
      </c>
      <c r="R822" s="1060"/>
      <c r="S822" s="1055"/>
      <c r="T822" s="1055"/>
      <c r="U822" s="1055"/>
      <c r="V822" s="1055"/>
      <c r="W822" s="1055"/>
      <c r="X822" s="1055"/>
      <c r="Y822" s="1074"/>
      <c r="Z822" s="1057"/>
      <c r="AA822" s="1055"/>
      <c r="AB822" s="1055"/>
      <c r="AC822" s="1057"/>
      <c r="AD822" s="1057"/>
      <c r="AE822" s="1055"/>
      <c r="AF822" s="1055"/>
      <c r="AG822" s="1055"/>
      <c r="AH822" s="1055"/>
      <c r="AI822" s="1055"/>
      <c r="AJ822" s="1055"/>
      <c r="AK822" s="1055"/>
      <c r="AL822" s="1055"/>
      <c r="AM822" s="1055"/>
      <c r="AN822" s="1055"/>
      <c r="AO822" s="1055"/>
      <c r="AP822" s="1055"/>
      <c r="AQ822" s="1055"/>
      <c r="AR822" s="1055"/>
      <c r="AS822" s="1055"/>
      <c r="AT822" s="1055"/>
    </row>
    <row r="823" ht="18.0" customHeight="1">
      <c r="A823" s="1079"/>
      <c r="B823" s="1079"/>
      <c r="C823" s="1055"/>
      <c r="D823" s="1055"/>
      <c r="E823" s="1082"/>
      <c r="F823" s="1082"/>
      <c r="G823" s="1081"/>
      <c r="H823" s="1049"/>
      <c r="I823" s="1050" t="str">
        <f t="shared" si="27"/>
        <v/>
      </c>
      <c r="J823" s="1051"/>
      <c r="K823" s="1049"/>
      <c r="L823" s="1050" t="str">
        <f t="shared" si="28"/>
        <v/>
      </c>
      <c r="M823" s="1063"/>
      <c r="N823" s="1049"/>
      <c r="O823" s="1083" t="str">
        <f t="shared" si="24"/>
        <v/>
      </c>
      <c r="P823" s="1069"/>
      <c r="Q823" s="1050" t="str">
        <f t="shared" si="29"/>
        <v/>
      </c>
      <c r="R823" s="1060"/>
      <c r="S823" s="1055"/>
      <c r="T823" s="1055"/>
      <c r="U823" s="1055"/>
      <c r="V823" s="1055"/>
      <c r="W823" s="1055"/>
      <c r="X823" s="1055"/>
      <c r="Y823" s="1074"/>
      <c r="Z823" s="1057"/>
      <c r="AA823" s="1055"/>
      <c r="AB823" s="1055"/>
      <c r="AC823" s="1057"/>
      <c r="AD823" s="1057"/>
      <c r="AE823" s="1055"/>
      <c r="AF823" s="1055"/>
      <c r="AG823" s="1055"/>
      <c r="AH823" s="1055"/>
      <c r="AI823" s="1055"/>
      <c r="AJ823" s="1055"/>
      <c r="AK823" s="1055"/>
      <c r="AL823" s="1055"/>
      <c r="AM823" s="1055"/>
      <c r="AN823" s="1055"/>
      <c r="AO823" s="1055"/>
      <c r="AP823" s="1055"/>
      <c r="AQ823" s="1055"/>
      <c r="AR823" s="1055"/>
      <c r="AS823" s="1055"/>
      <c r="AT823" s="1055"/>
    </row>
    <row r="824" ht="18.0" customHeight="1">
      <c r="A824" s="1079"/>
      <c r="B824" s="1079"/>
      <c r="C824" s="1055"/>
      <c r="D824" s="1055"/>
      <c r="E824" s="1082"/>
      <c r="F824" s="1082"/>
      <c r="G824" s="1081"/>
      <c r="H824" s="1049"/>
      <c r="I824" s="1050" t="str">
        <f t="shared" si="27"/>
        <v/>
      </c>
      <c r="J824" s="1051"/>
      <c r="K824" s="1049"/>
      <c r="L824" s="1050" t="str">
        <f t="shared" si="28"/>
        <v/>
      </c>
      <c r="M824" s="1063"/>
      <c r="N824" s="1049"/>
      <c r="O824" s="1083" t="str">
        <f t="shared" si="24"/>
        <v/>
      </c>
      <c r="P824" s="1069"/>
      <c r="Q824" s="1050" t="str">
        <f t="shared" si="29"/>
        <v/>
      </c>
      <c r="R824" s="1060"/>
      <c r="S824" s="1055"/>
      <c r="T824" s="1055"/>
      <c r="U824" s="1055"/>
      <c r="V824" s="1055"/>
      <c r="W824" s="1055"/>
      <c r="X824" s="1055"/>
      <c r="Y824" s="1074"/>
      <c r="Z824" s="1057"/>
      <c r="AA824" s="1055"/>
      <c r="AB824" s="1055"/>
      <c r="AC824" s="1057"/>
      <c r="AD824" s="1057"/>
      <c r="AE824" s="1055"/>
      <c r="AF824" s="1055"/>
      <c r="AG824" s="1055"/>
      <c r="AH824" s="1055"/>
      <c r="AI824" s="1055"/>
      <c r="AJ824" s="1055"/>
      <c r="AK824" s="1055"/>
      <c r="AL824" s="1055"/>
      <c r="AM824" s="1055"/>
      <c r="AN824" s="1055"/>
      <c r="AO824" s="1055"/>
      <c r="AP824" s="1055"/>
      <c r="AQ824" s="1055"/>
      <c r="AR824" s="1055"/>
      <c r="AS824" s="1055"/>
      <c r="AT824" s="1055"/>
    </row>
    <row r="825" ht="18.0" customHeight="1">
      <c r="A825" s="1079"/>
      <c r="B825" s="1079"/>
      <c r="C825" s="1055"/>
      <c r="D825" s="1055"/>
      <c r="E825" s="1082"/>
      <c r="F825" s="1082"/>
      <c r="G825" s="1081"/>
      <c r="H825" s="1049"/>
      <c r="I825" s="1050" t="str">
        <f t="shared" si="27"/>
        <v/>
      </c>
      <c r="J825" s="1051"/>
      <c r="K825" s="1049"/>
      <c r="L825" s="1050" t="str">
        <f t="shared" si="28"/>
        <v/>
      </c>
      <c r="M825" s="1063"/>
      <c r="N825" s="1049"/>
      <c r="O825" s="1083" t="str">
        <f t="shared" si="24"/>
        <v/>
      </c>
      <c r="P825" s="1069"/>
      <c r="Q825" s="1050" t="str">
        <f t="shared" si="29"/>
        <v/>
      </c>
      <c r="R825" s="1060"/>
      <c r="S825" s="1055"/>
      <c r="T825" s="1055"/>
      <c r="U825" s="1055"/>
      <c r="V825" s="1055"/>
      <c r="W825" s="1055"/>
      <c r="X825" s="1055"/>
      <c r="Y825" s="1074"/>
      <c r="Z825" s="1057"/>
      <c r="AA825" s="1055"/>
      <c r="AB825" s="1055"/>
      <c r="AC825" s="1057"/>
      <c r="AD825" s="1057"/>
      <c r="AE825" s="1055"/>
      <c r="AF825" s="1055"/>
      <c r="AG825" s="1055"/>
      <c r="AH825" s="1055"/>
      <c r="AI825" s="1055"/>
      <c r="AJ825" s="1055"/>
      <c r="AK825" s="1055"/>
      <c r="AL825" s="1055"/>
      <c r="AM825" s="1055"/>
      <c r="AN825" s="1055"/>
      <c r="AO825" s="1055"/>
      <c r="AP825" s="1055"/>
      <c r="AQ825" s="1055"/>
      <c r="AR825" s="1055"/>
      <c r="AS825" s="1055"/>
      <c r="AT825" s="1055"/>
    </row>
    <row r="826" ht="18.0" customHeight="1">
      <c r="A826" s="1079"/>
      <c r="B826" s="1079"/>
      <c r="C826" s="1055"/>
      <c r="D826" s="1055"/>
      <c r="E826" s="1082"/>
      <c r="F826" s="1082"/>
      <c r="G826" s="1081"/>
      <c r="H826" s="1049"/>
      <c r="I826" s="1050" t="str">
        <f t="shared" si="27"/>
        <v/>
      </c>
      <c r="J826" s="1051"/>
      <c r="K826" s="1049"/>
      <c r="L826" s="1050" t="str">
        <f t="shared" si="28"/>
        <v/>
      </c>
      <c r="M826" s="1063"/>
      <c r="N826" s="1049"/>
      <c r="O826" s="1083" t="str">
        <f t="shared" si="24"/>
        <v/>
      </c>
      <c r="P826" s="1069"/>
      <c r="Q826" s="1050" t="str">
        <f t="shared" si="29"/>
        <v/>
      </c>
      <c r="R826" s="1060"/>
      <c r="S826" s="1055"/>
      <c r="T826" s="1055"/>
      <c r="U826" s="1055"/>
      <c r="V826" s="1055"/>
      <c r="W826" s="1055"/>
      <c r="X826" s="1055"/>
      <c r="Y826" s="1074"/>
      <c r="Z826" s="1057"/>
      <c r="AA826" s="1055"/>
      <c r="AB826" s="1055"/>
      <c r="AC826" s="1057"/>
      <c r="AD826" s="1057"/>
      <c r="AE826" s="1055"/>
      <c r="AF826" s="1055"/>
      <c r="AG826" s="1055"/>
      <c r="AH826" s="1055"/>
      <c r="AI826" s="1055"/>
      <c r="AJ826" s="1055"/>
      <c r="AK826" s="1055"/>
      <c r="AL826" s="1055"/>
      <c r="AM826" s="1055"/>
      <c r="AN826" s="1055"/>
      <c r="AO826" s="1055"/>
      <c r="AP826" s="1055"/>
      <c r="AQ826" s="1055"/>
      <c r="AR826" s="1055"/>
      <c r="AS826" s="1055"/>
      <c r="AT826" s="1055"/>
    </row>
    <row r="827" ht="18.0" customHeight="1">
      <c r="A827" s="1079"/>
      <c r="B827" s="1079"/>
      <c r="C827" s="1055"/>
      <c r="D827" s="1055"/>
      <c r="E827" s="1082"/>
      <c r="F827" s="1082"/>
      <c r="G827" s="1081"/>
      <c r="H827" s="1049"/>
      <c r="I827" s="1050" t="str">
        <f t="shared" si="27"/>
        <v/>
      </c>
      <c r="J827" s="1051"/>
      <c r="K827" s="1049"/>
      <c r="L827" s="1050" t="str">
        <f t="shared" si="28"/>
        <v/>
      </c>
      <c r="M827" s="1063"/>
      <c r="N827" s="1049"/>
      <c r="O827" s="1083" t="str">
        <f t="shared" si="24"/>
        <v/>
      </c>
      <c r="P827" s="1069"/>
      <c r="Q827" s="1050" t="str">
        <f t="shared" si="29"/>
        <v/>
      </c>
      <c r="R827" s="1060"/>
      <c r="S827" s="1055"/>
      <c r="T827" s="1055"/>
      <c r="U827" s="1055"/>
      <c r="V827" s="1055"/>
      <c r="W827" s="1055"/>
      <c r="X827" s="1055"/>
      <c r="Y827" s="1074"/>
      <c r="Z827" s="1057"/>
      <c r="AA827" s="1055"/>
      <c r="AB827" s="1055"/>
      <c r="AC827" s="1057"/>
      <c r="AD827" s="1057"/>
      <c r="AE827" s="1055"/>
      <c r="AF827" s="1055"/>
      <c r="AG827" s="1055"/>
      <c r="AH827" s="1055"/>
      <c r="AI827" s="1055"/>
      <c r="AJ827" s="1055"/>
      <c r="AK827" s="1055"/>
      <c r="AL827" s="1055"/>
      <c r="AM827" s="1055"/>
      <c r="AN827" s="1055"/>
      <c r="AO827" s="1055"/>
      <c r="AP827" s="1055"/>
      <c r="AQ827" s="1055"/>
      <c r="AR827" s="1055"/>
      <c r="AS827" s="1055"/>
      <c r="AT827" s="1055"/>
    </row>
    <row r="828" ht="18.0" customHeight="1">
      <c r="A828" s="1079"/>
      <c r="B828" s="1079"/>
      <c r="C828" s="1055"/>
      <c r="D828" s="1055"/>
      <c r="E828" s="1082"/>
      <c r="F828" s="1082"/>
      <c r="G828" s="1081"/>
      <c r="H828" s="1049"/>
      <c r="I828" s="1050" t="str">
        <f t="shared" si="27"/>
        <v/>
      </c>
      <c r="J828" s="1051"/>
      <c r="K828" s="1049"/>
      <c r="L828" s="1050" t="str">
        <f t="shared" si="28"/>
        <v/>
      </c>
      <c r="M828" s="1063"/>
      <c r="N828" s="1049"/>
      <c r="O828" s="1083" t="str">
        <f t="shared" si="24"/>
        <v/>
      </c>
      <c r="P828" s="1069"/>
      <c r="Q828" s="1050" t="str">
        <f t="shared" si="29"/>
        <v/>
      </c>
      <c r="R828" s="1060"/>
      <c r="S828" s="1055"/>
      <c r="T828" s="1055"/>
      <c r="U828" s="1055"/>
      <c r="V828" s="1055"/>
      <c r="W828" s="1055"/>
      <c r="X828" s="1055"/>
      <c r="Y828" s="1074"/>
      <c r="Z828" s="1057"/>
      <c r="AA828" s="1055"/>
      <c r="AB828" s="1055"/>
      <c r="AC828" s="1057"/>
      <c r="AD828" s="1057"/>
      <c r="AE828" s="1055"/>
      <c r="AF828" s="1055"/>
      <c r="AG828" s="1055"/>
      <c r="AH828" s="1055"/>
      <c r="AI828" s="1055"/>
      <c r="AJ828" s="1055"/>
      <c r="AK828" s="1055"/>
      <c r="AL828" s="1055"/>
      <c r="AM828" s="1055"/>
      <c r="AN828" s="1055"/>
      <c r="AO828" s="1055"/>
      <c r="AP828" s="1055"/>
      <c r="AQ828" s="1055"/>
      <c r="AR828" s="1055"/>
      <c r="AS828" s="1055"/>
      <c r="AT828" s="1055"/>
    </row>
    <row r="829" ht="18.0" customHeight="1">
      <c r="A829" s="1079"/>
      <c r="B829" s="1079"/>
      <c r="C829" s="1055"/>
      <c r="D829" s="1055"/>
      <c r="E829" s="1082"/>
      <c r="F829" s="1082"/>
      <c r="G829" s="1081"/>
      <c r="H829" s="1049"/>
      <c r="I829" s="1050" t="str">
        <f t="shared" si="27"/>
        <v/>
      </c>
      <c r="J829" s="1051"/>
      <c r="K829" s="1049"/>
      <c r="L829" s="1050" t="str">
        <f t="shared" si="28"/>
        <v/>
      </c>
      <c r="M829" s="1063"/>
      <c r="N829" s="1049"/>
      <c r="O829" s="1083" t="str">
        <f t="shared" si="24"/>
        <v/>
      </c>
      <c r="P829" s="1069"/>
      <c r="Q829" s="1050" t="str">
        <f t="shared" si="29"/>
        <v/>
      </c>
      <c r="R829" s="1060"/>
      <c r="S829" s="1055"/>
      <c r="T829" s="1055"/>
      <c r="U829" s="1055"/>
      <c r="V829" s="1055"/>
      <c r="W829" s="1055"/>
      <c r="X829" s="1055"/>
      <c r="Y829" s="1074"/>
      <c r="Z829" s="1057"/>
      <c r="AA829" s="1055"/>
      <c r="AB829" s="1055"/>
      <c r="AC829" s="1057"/>
      <c r="AD829" s="1057"/>
      <c r="AE829" s="1055"/>
      <c r="AF829" s="1055"/>
      <c r="AG829" s="1055"/>
      <c r="AH829" s="1055"/>
      <c r="AI829" s="1055"/>
      <c r="AJ829" s="1055"/>
      <c r="AK829" s="1055"/>
      <c r="AL829" s="1055"/>
      <c r="AM829" s="1055"/>
      <c r="AN829" s="1055"/>
      <c r="AO829" s="1055"/>
      <c r="AP829" s="1055"/>
      <c r="AQ829" s="1055"/>
      <c r="AR829" s="1055"/>
      <c r="AS829" s="1055"/>
      <c r="AT829" s="1055"/>
    </row>
    <row r="830" ht="18.0" customHeight="1">
      <c r="A830" s="1079"/>
      <c r="B830" s="1079"/>
      <c r="C830" s="1055"/>
      <c r="D830" s="1055"/>
      <c r="E830" s="1082"/>
      <c r="F830" s="1082"/>
      <c r="G830" s="1081"/>
      <c r="H830" s="1049"/>
      <c r="I830" s="1050" t="str">
        <f t="shared" si="27"/>
        <v/>
      </c>
      <c r="J830" s="1051"/>
      <c r="K830" s="1049"/>
      <c r="L830" s="1050" t="str">
        <f t="shared" si="28"/>
        <v/>
      </c>
      <c r="M830" s="1063"/>
      <c r="N830" s="1049"/>
      <c r="O830" s="1083" t="str">
        <f t="shared" si="24"/>
        <v/>
      </c>
      <c r="P830" s="1069"/>
      <c r="Q830" s="1050" t="str">
        <f t="shared" si="29"/>
        <v/>
      </c>
      <c r="R830" s="1060"/>
      <c r="S830" s="1055"/>
      <c r="T830" s="1055"/>
      <c r="U830" s="1055"/>
      <c r="V830" s="1055"/>
      <c r="W830" s="1055"/>
      <c r="X830" s="1055"/>
      <c r="Y830" s="1074"/>
      <c r="Z830" s="1057"/>
      <c r="AA830" s="1055"/>
      <c r="AB830" s="1055"/>
      <c r="AC830" s="1057"/>
      <c r="AD830" s="1057"/>
      <c r="AE830" s="1055"/>
      <c r="AF830" s="1055"/>
      <c r="AG830" s="1055"/>
      <c r="AH830" s="1055"/>
      <c r="AI830" s="1055"/>
      <c r="AJ830" s="1055"/>
      <c r="AK830" s="1055"/>
      <c r="AL830" s="1055"/>
      <c r="AM830" s="1055"/>
      <c r="AN830" s="1055"/>
      <c r="AO830" s="1055"/>
      <c r="AP830" s="1055"/>
      <c r="AQ830" s="1055"/>
      <c r="AR830" s="1055"/>
      <c r="AS830" s="1055"/>
      <c r="AT830" s="1055"/>
    </row>
    <row r="831" ht="18.0" customHeight="1">
      <c r="A831" s="1079"/>
      <c r="B831" s="1079"/>
      <c r="C831" s="1055"/>
      <c r="D831" s="1055"/>
      <c r="E831" s="1082"/>
      <c r="F831" s="1082"/>
      <c r="G831" s="1081"/>
      <c r="H831" s="1049"/>
      <c r="I831" s="1050" t="str">
        <f t="shared" si="27"/>
        <v/>
      </c>
      <c r="J831" s="1051"/>
      <c r="K831" s="1049"/>
      <c r="L831" s="1050" t="str">
        <f t="shared" si="28"/>
        <v/>
      </c>
      <c r="M831" s="1063"/>
      <c r="N831" s="1049"/>
      <c r="O831" s="1083" t="str">
        <f t="shared" si="24"/>
        <v/>
      </c>
      <c r="P831" s="1069"/>
      <c r="Q831" s="1050" t="str">
        <f t="shared" si="29"/>
        <v/>
      </c>
      <c r="R831" s="1060"/>
      <c r="S831" s="1055"/>
      <c r="T831" s="1055"/>
      <c r="U831" s="1055"/>
      <c r="V831" s="1055"/>
      <c r="W831" s="1055"/>
      <c r="X831" s="1055"/>
      <c r="Y831" s="1074"/>
      <c r="Z831" s="1057"/>
      <c r="AA831" s="1055"/>
      <c r="AB831" s="1055"/>
      <c r="AC831" s="1057"/>
      <c r="AD831" s="1057"/>
      <c r="AE831" s="1055"/>
      <c r="AF831" s="1055"/>
      <c r="AG831" s="1055"/>
      <c r="AH831" s="1055"/>
      <c r="AI831" s="1055"/>
      <c r="AJ831" s="1055"/>
      <c r="AK831" s="1055"/>
      <c r="AL831" s="1055"/>
      <c r="AM831" s="1055"/>
      <c r="AN831" s="1055"/>
      <c r="AO831" s="1055"/>
      <c r="AP831" s="1055"/>
      <c r="AQ831" s="1055"/>
      <c r="AR831" s="1055"/>
      <c r="AS831" s="1055"/>
      <c r="AT831" s="1055"/>
    </row>
    <row r="832" ht="18.0" customHeight="1">
      <c r="A832" s="1079"/>
      <c r="B832" s="1079"/>
      <c r="C832" s="1055"/>
      <c r="D832" s="1055"/>
      <c r="E832" s="1082"/>
      <c r="F832" s="1082"/>
      <c r="G832" s="1081"/>
      <c r="H832" s="1049"/>
      <c r="I832" s="1050" t="str">
        <f t="shared" si="27"/>
        <v/>
      </c>
      <c r="J832" s="1051"/>
      <c r="K832" s="1049"/>
      <c r="L832" s="1050" t="str">
        <f t="shared" si="28"/>
        <v/>
      </c>
      <c r="M832" s="1063"/>
      <c r="N832" s="1049"/>
      <c r="O832" s="1083" t="str">
        <f t="shared" si="24"/>
        <v/>
      </c>
      <c r="P832" s="1069"/>
      <c r="Q832" s="1050" t="str">
        <f t="shared" si="29"/>
        <v/>
      </c>
      <c r="R832" s="1060"/>
      <c r="S832" s="1055"/>
      <c r="T832" s="1055"/>
      <c r="U832" s="1055"/>
      <c r="V832" s="1055"/>
      <c r="W832" s="1055"/>
      <c r="X832" s="1055"/>
      <c r="Y832" s="1074"/>
      <c r="Z832" s="1057"/>
      <c r="AA832" s="1055"/>
      <c r="AB832" s="1055"/>
      <c r="AC832" s="1057"/>
      <c r="AD832" s="1057"/>
      <c r="AE832" s="1055"/>
      <c r="AF832" s="1055"/>
      <c r="AG832" s="1055"/>
      <c r="AH832" s="1055"/>
      <c r="AI832" s="1055"/>
      <c r="AJ832" s="1055"/>
      <c r="AK832" s="1055"/>
      <c r="AL832" s="1055"/>
      <c r="AM832" s="1055"/>
      <c r="AN832" s="1055"/>
      <c r="AO832" s="1055"/>
      <c r="AP832" s="1055"/>
      <c r="AQ832" s="1055"/>
      <c r="AR832" s="1055"/>
      <c r="AS832" s="1055"/>
      <c r="AT832" s="1055"/>
    </row>
    <row r="833" ht="18.0" customHeight="1">
      <c r="A833" s="1079"/>
      <c r="B833" s="1079"/>
      <c r="C833" s="1055"/>
      <c r="D833" s="1055"/>
      <c r="E833" s="1082"/>
      <c r="F833" s="1082"/>
      <c r="G833" s="1081"/>
      <c r="H833" s="1049"/>
      <c r="I833" s="1050" t="str">
        <f t="shared" si="27"/>
        <v/>
      </c>
      <c r="J833" s="1051"/>
      <c r="K833" s="1049"/>
      <c r="L833" s="1050" t="str">
        <f t="shared" si="28"/>
        <v/>
      </c>
      <c r="M833" s="1063"/>
      <c r="N833" s="1049"/>
      <c r="O833" s="1083" t="str">
        <f t="shared" si="24"/>
        <v/>
      </c>
      <c r="P833" s="1069"/>
      <c r="Q833" s="1050" t="str">
        <f t="shared" si="29"/>
        <v/>
      </c>
      <c r="R833" s="1060"/>
      <c r="S833" s="1055"/>
      <c r="T833" s="1055"/>
      <c r="U833" s="1055"/>
      <c r="V833" s="1055"/>
      <c r="W833" s="1055"/>
      <c r="X833" s="1055"/>
      <c r="Y833" s="1074"/>
      <c r="Z833" s="1057"/>
      <c r="AA833" s="1055"/>
      <c r="AB833" s="1055"/>
      <c r="AC833" s="1057"/>
      <c r="AD833" s="1057"/>
      <c r="AE833" s="1055"/>
      <c r="AF833" s="1055"/>
      <c r="AG833" s="1055"/>
      <c r="AH833" s="1055"/>
      <c r="AI833" s="1055"/>
      <c r="AJ833" s="1055"/>
      <c r="AK833" s="1055"/>
      <c r="AL833" s="1055"/>
      <c r="AM833" s="1055"/>
      <c r="AN833" s="1055"/>
      <c r="AO833" s="1055"/>
      <c r="AP833" s="1055"/>
      <c r="AQ833" s="1055"/>
      <c r="AR833" s="1055"/>
      <c r="AS833" s="1055"/>
      <c r="AT833" s="1055"/>
    </row>
    <row r="834" ht="18.0" customHeight="1">
      <c r="A834" s="1079"/>
      <c r="B834" s="1079"/>
      <c r="C834" s="1055"/>
      <c r="D834" s="1055"/>
      <c r="E834" s="1082"/>
      <c r="F834" s="1082"/>
      <c r="G834" s="1081"/>
      <c r="H834" s="1049"/>
      <c r="I834" s="1050" t="str">
        <f t="shared" si="27"/>
        <v/>
      </c>
      <c r="J834" s="1051"/>
      <c r="K834" s="1049"/>
      <c r="L834" s="1050" t="str">
        <f t="shared" si="28"/>
        <v/>
      </c>
      <c r="M834" s="1063"/>
      <c r="N834" s="1049"/>
      <c r="O834" s="1083" t="str">
        <f t="shared" si="24"/>
        <v/>
      </c>
      <c r="P834" s="1069"/>
      <c r="Q834" s="1050" t="str">
        <f t="shared" si="29"/>
        <v/>
      </c>
      <c r="R834" s="1060"/>
      <c r="S834" s="1055"/>
      <c r="T834" s="1055"/>
      <c r="U834" s="1055"/>
      <c r="V834" s="1055"/>
      <c r="W834" s="1055"/>
      <c r="X834" s="1055"/>
      <c r="Y834" s="1074"/>
      <c r="Z834" s="1057"/>
      <c r="AA834" s="1055"/>
      <c r="AB834" s="1055"/>
      <c r="AC834" s="1057"/>
      <c r="AD834" s="1057"/>
      <c r="AE834" s="1055"/>
      <c r="AF834" s="1055"/>
      <c r="AG834" s="1055"/>
      <c r="AH834" s="1055"/>
      <c r="AI834" s="1055"/>
      <c r="AJ834" s="1055"/>
      <c r="AK834" s="1055"/>
      <c r="AL834" s="1055"/>
      <c r="AM834" s="1055"/>
      <c r="AN834" s="1055"/>
      <c r="AO834" s="1055"/>
      <c r="AP834" s="1055"/>
      <c r="AQ834" s="1055"/>
      <c r="AR834" s="1055"/>
      <c r="AS834" s="1055"/>
      <c r="AT834" s="1055"/>
    </row>
    <row r="835" ht="18.0" customHeight="1">
      <c r="A835" s="1079"/>
      <c r="B835" s="1079"/>
      <c r="C835" s="1055"/>
      <c r="D835" s="1055"/>
      <c r="E835" s="1082"/>
      <c r="F835" s="1082"/>
      <c r="G835" s="1081"/>
      <c r="H835" s="1049"/>
      <c r="I835" s="1050" t="str">
        <f t="shared" si="27"/>
        <v/>
      </c>
      <c r="J835" s="1051"/>
      <c r="K835" s="1049"/>
      <c r="L835" s="1050" t="str">
        <f t="shared" si="28"/>
        <v/>
      </c>
      <c r="M835" s="1063"/>
      <c r="N835" s="1049"/>
      <c r="O835" s="1083" t="str">
        <f t="shared" si="24"/>
        <v/>
      </c>
      <c r="P835" s="1069"/>
      <c r="Q835" s="1050" t="str">
        <f t="shared" si="29"/>
        <v/>
      </c>
      <c r="R835" s="1060"/>
      <c r="S835" s="1055"/>
      <c r="T835" s="1055"/>
      <c r="U835" s="1055"/>
      <c r="V835" s="1055"/>
      <c r="W835" s="1055"/>
      <c r="X835" s="1055"/>
      <c r="Y835" s="1074"/>
      <c r="Z835" s="1057"/>
      <c r="AA835" s="1055"/>
      <c r="AB835" s="1055"/>
      <c r="AC835" s="1057"/>
      <c r="AD835" s="1057"/>
      <c r="AE835" s="1055"/>
      <c r="AF835" s="1055"/>
      <c r="AG835" s="1055"/>
      <c r="AH835" s="1055"/>
      <c r="AI835" s="1055"/>
      <c r="AJ835" s="1055"/>
      <c r="AK835" s="1055"/>
      <c r="AL835" s="1055"/>
      <c r="AM835" s="1055"/>
      <c r="AN835" s="1055"/>
      <c r="AO835" s="1055"/>
      <c r="AP835" s="1055"/>
      <c r="AQ835" s="1055"/>
      <c r="AR835" s="1055"/>
      <c r="AS835" s="1055"/>
      <c r="AT835" s="1055"/>
    </row>
    <row r="836" ht="18.0" customHeight="1">
      <c r="A836" s="1079"/>
      <c r="B836" s="1079"/>
      <c r="C836" s="1055"/>
      <c r="D836" s="1055"/>
      <c r="E836" s="1082"/>
      <c r="F836" s="1082"/>
      <c r="G836" s="1081"/>
      <c r="H836" s="1049"/>
      <c r="I836" s="1050" t="str">
        <f t="shared" si="27"/>
        <v/>
      </c>
      <c r="J836" s="1051"/>
      <c r="K836" s="1049"/>
      <c r="L836" s="1050" t="str">
        <f t="shared" si="28"/>
        <v/>
      </c>
      <c r="M836" s="1063"/>
      <c r="N836" s="1049"/>
      <c r="O836" s="1083" t="str">
        <f t="shared" si="24"/>
        <v/>
      </c>
      <c r="P836" s="1069"/>
      <c r="Q836" s="1050" t="str">
        <f t="shared" si="29"/>
        <v/>
      </c>
      <c r="R836" s="1060"/>
      <c r="S836" s="1055"/>
      <c r="T836" s="1055"/>
      <c r="U836" s="1055"/>
      <c r="V836" s="1055"/>
      <c r="W836" s="1055"/>
      <c r="X836" s="1055"/>
      <c r="Y836" s="1074"/>
      <c r="Z836" s="1057"/>
      <c r="AA836" s="1055"/>
      <c r="AB836" s="1055"/>
      <c r="AC836" s="1057"/>
      <c r="AD836" s="1057"/>
      <c r="AE836" s="1055"/>
      <c r="AF836" s="1055"/>
      <c r="AG836" s="1055"/>
      <c r="AH836" s="1055"/>
      <c r="AI836" s="1055"/>
      <c r="AJ836" s="1055"/>
      <c r="AK836" s="1055"/>
      <c r="AL836" s="1055"/>
      <c r="AM836" s="1055"/>
      <c r="AN836" s="1055"/>
      <c r="AO836" s="1055"/>
      <c r="AP836" s="1055"/>
      <c r="AQ836" s="1055"/>
      <c r="AR836" s="1055"/>
      <c r="AS836" s="1055"/>
      <c r="AT836" s="1055"/>
    </row>
    <row r="837" ht="18.0" customHeight="1">
      <c r="A837" s="1079"/>
      <c r="B837" s="1079"/>
      <c r="C837" s="1055"/>
      <c r="D837" s="1055"/>
      <c r="E837" s="1082"/>
      <c r="F837" s="1082"/>
      <c r="G837" s="1081"/>
      <c r="H837" s="1049"/>
      <c r="I837" s="1050" t="str">
        <f t="shared" si="27"/>
        <v/>
      </c>
      <c r="J837" s="1051"/>
      <c r="K837" s="1049"/>
      <c r="L837" s="1050" t="str">
        <f t="shared" si="28"/>
        <v/>
      </c>
      <c r="M837" s="1063"/>
      <c r="N837" s="1049"/>
      <c r="O837" s="1083" t="str">
        <f t="shared" si="24"/>
        <v/>
      </c>
      <c r="P837" s="1069"/>
      <c r="Q837" s="1050" t="str">
        <f t="shared" si="29"/>
        <v/>
      </c>
      <c r="R837" s="1060"/>
      <c r="S837" s="1055"/>
      <c r="T837" s="1055"/>
      <c r="U837" s="1055"/>
      <c r="V837" s="1055"/>
      <c r="W837" s="1055"/>
      <c r="X837" s="1055"/>
      <c r="Y837" s="1074"/>
      <c r="Z837" s="1057"/>
      <c r="AA837" s="1055"/>
      <c r="AB837" s="1055"/>
      <c r="AC837" s="1057"/>
      <c r="AD837" s="1057"/>
      <c r="AE837" s="1055"/>
      <c r="AF837" s="1055"/>
      <c r="AG837" s="1055"/>
      <c r="AH837" s="1055"/>
      <c r="AI837" s="1055"/>
      <c r="AJ837" s="1055"/>
      <c r="AK837" s="1055"/>
      <c r="AL837" s="1055"/>
      <c r="AM837" s="1055"/>
      <c r="AN837" s="1055"/>
      <c r="AO837" s="1055"/>
      <c r="AP837" s="1055"/>
      <c r="AQ837" s="1055"/>
      <c r="AR837" s="1055"/>
      <c r="AS837" s="1055"/>
      <c r="AT837" s="1055"/>
    </row>
    <row r="838" ht="18.0" customHeight="1">
      <c r="A838" s="1079"/>
      <c r="B838" s="1079"/>
      <c r="C838" s="1055"/>
      <c r="D838" s="1055"/>
      <c r="E838" s="1082"/>
      <c r="F838" s="1082"/>
      <c r="G838" s="1081"/>
      <c r="H838" s="1049"/>
      <c r="I838" s="1050" t="str">
        <f t="shared" si="27"/>
        <v/>
      </c>
      <c r="J838" s="1051"/>
      <c r="K838" s="1049"/>
      <c r="L838" s="1050" t="str">
        <f t="shared" si="28"/>
        <v/>
      </c>
      <c r="M838" s="1063"/>
      <c r="N838" s="1049"/>
      <c r="O838" s="1083" t="str">
        <f t="shared" si="24"/>
        <v/>
      </c>
      <c r="P838" s="1069"/>
      <c r="Q838" s="1050" t="str">
        <f t="shared" si="29"/>
        <v/>
      </c>
      <c r="R838" s="1060"/>
      <c r="S838" s="1055"/>
      <c r="T838" s="1055"/>
      <c r="U838" s="1055"/>
      <c r="V838" s="1055"/>
      <c r="W838" s="1055"/>
      <c r="X838" s="1055"/>
      <c r="Y838" s="1074"/>
      <c r="Z838" s="1057"/>
      <c r="AA838" s="1055"/>
      <c r="AB838" s="1055"/>
      <c r="AC838" s="1057"/>
      <c r="AD838" s="1057"/>
      <c r="AE838" s="1055"/>
      <c r="AF838" s="1055"/>
      <c r="AG838" s="1055"/>
      <c r="AH838" s="1055"/>
      <c r="AI838" s="1055"/>
      <c r="AJ838" s="1055"/>
      <c r="AK838" s="1055"/>
      <c r="AL838" s="1055"/>
      <c r="AM838" s="1055"/>
      <c r="AN838" s="1055"/>
      <c r="AO838" s="1055"/>
      <c r="AP838" s="1055"/>
      <c r="AQ838" s="1055"/>
      <c r="AR838" s="1055"/>
      <c r="AS838" s="1055"/>
      <c r="AT838" s="1055"/>
    </row>
    <row r="839" ht="18.0" customHeight="1">
      <c r="A839" s="1079"/>
      <c r="B839" s="1079"/>
      <c r="C839" s="1055"/>
      <c r="D839" s="1055"/>
      <c r="E839" s="1082"/>
      <c r="F839" s="1082"/>
      <c r="G839" s="1081"/>
      <c r="H839" s="1049"/>
      <c r="I839" s="1050" t="str">
        <f t="shared" si="27"/>
        <v/>
      </c>
      <c r="J839" s="1051"/>
      <c r="K839" s="1049"/>
      <c r="L839" s="1050" t="str">
        <f t="shared" si="28"/>
        <v/>
      </c>
      <c r="M839" s="1063"/>
      <c r="N839" s="1049"/>
      <c r="O839" s="1083" t="str">
        <f t="shared" si="24"/>
        <v/>
      </c>
      <c r="P839" s="1069"/>
      <c r="Q839" s="1050" t="str">
        <f t="shared" si="29"/>
        <v/>
      </c>
      <c r="R839" s="1060"/>
      <c r="S839" s="1055"/>
      <c r="T839" s="1055"/>
      <c r="U839" s="1055"/>
      <c r="V839" s="1055"/>
      <c r="W839" s="1055"/>
      <c r="X839" s="1055"/>
      <c r="Y839" s="1074"/>
      <c r="Z839" s="1057"/>
      <c r="AA839" s="1055"/>
      <c r="AB839" s="1055"/>
      <c r="AC839" s="1057"/>
      <c r="AD839" s="1057"/>
      <c r="AE839" s="1055"/>
      <c r="AF839" s="1055"/>
      <c r="AG839" s="1055"/>
      <c r="AH839" s="1055"/>
      <c r="AI839" s="1055"/>
      <c r="AJ839" s="1055"/>
      <c r="AK839" s="1055"/>
      <c r="AL839" s="1055"/>
      <c r="AM839" s="1055"/>
      <c r="AN839" s="1055"/>
      <c r="AO839" s="1055"/>
      <c r="AP839" s="1055"/>
      <c r="AQ839" s="1055"/>
      <c r="AR839" s="1055"/>
      <c r="AS839" s="1055"/>
      <c r="AT839" s="1055"/>
    </row>
    <row r="840" ht="18.0" customHeight="1">
      <c r="A840" s="1079"/>
      <c r="B840" s="1079"/>
      <c r="C840" s="1055"/>
      <c r="D840" s="1055"/>
      <c r="E840" s="1082"/>
      <c r="F840" s="1082"/>
      <c r="G840" s="1081"/>
      <c r="H840" s="1049"/>
      <c r="I840" s="1050" t="str">
        <f t="shared" si="27"/>
        <v/>
      </c>
      <c r="J840" s="1051"/>
      <c r="K840" s="1049"/>
      <c r="L840" s="1050" t="str">
        <f t="shared" si="28"/>
        <v/>
      </c>
      <c r="M840" s="1063"/>
      <c r="N840" s="1049"/>
      <c r="O840" s="1083" t="str">
        <f t="shared" si="24"/>
        <v/>
      </c>
      <c r="P840" s="1069"/>
      <c r="Q840" s="1050" t="str">
        <f t="shared" si="29"/>
        <v/>
      </c>
      <c r="R840" s="1060"/>
      <c r="S840" s="1055"/>
      <c r="T840" s="1055"/>
      <c r="U840" s="1055"/>
      <c r="V840" s="1055"/>
      <c r="W840" s="1055"/>
      <c r="X840" s="1055"/>
      <c r="Y840" s="1074"/>
      <c r="Z840" s="1057"/>
      <c r="AA840" s="1055"/>
      <c r="AB840" s="1055"/>
      <c r="AC840" s="1057"/>
      <c r="AD840" s="1057"/>
      <c r="AE840" s="1055"/>
      <c r="AF840" s="1055"/>
      <c r="AG840" s="1055"/>
      <c r="AH840" s="1055"/>
      <c r="AI840" s="1055"/>
      <c r="AJ840" s="1055"/>
      <c r="AK840" s="1055"/>
      <c r="AL840" s="1055"/>
      <c r="AM840" s="1055"/>
      <c r="AN840" s="1055"/>
      <c r="AO840" s="1055"/>
      <c r="AP840" s="1055"/>
      <c r="AQ840" s="1055"/>
      <c r="AR840" s="1055"/>
      <c r="AS840" s="1055"/>
      <c r="AT840" s="1055"/>
    </row>
    <row r="841" ht="18.0" customHeight="1">
      <c r="A841" s="1079"/>
      <c r="B841" s="1079"/>
      <c r="C841" s="1055"/>
      <c r="D841" s="1055"/>
      <c r="E841" s="1082"/>
      <c r="F841" s="1082"/>
      <c r="G841" s="1081"/>
      <c r="H841" s="1049"/>
      <c r="I841" s="1050" t="str">
        <f t="shared" si="27"/>
        <v/>
      </c>
      <c r="J841" s="1051"/>
      <c r="K841" s="1049"/>
      <c r="L841" s="1050" t="str">
        <f t="shared" si="28"/>
        <v/>
      </c>
      <c r="M841" s="1063"/>
      <c r="N841" s="1049"/>
      <c r="O841" s="1083" t="str">
        <f t="shared" si="24"/>
        <v/>
      </c>
      <c r="P841" s="1069"/>
      <c r="Q841" s="1050" t="str">
        <f t="shared" si="29"/>
        <v/>
      </c>
      <c r="R841" s="1060"/>
      <c r="S841" s="1055"/>
      <c r="T841" s="1055"/>
      <c r="U841" s="1055"/>
      <c r="V841" s="1055"/>
      <c r="W841" s="1055"/>
      <c r="X841" s="1055"/>
      <c r="Y841" s="1074"/>
      <c r="Z841" s="1057"/>
      <c r="AA841" s="1055"/>
      <c r="AB841" s="1055"/>
      <c r="AC841" s="1057"/>
      <c r="AD841" s="1057"/>
      <c r="AE841" s="1055"/>
      <c r="AF841" s="1055"/>
      <c r="AG841" s="1055"/>
      <c r="AH841" s="1055"/>
      <c r="AI841" s="1055"/>
      <c r="AJ841" s="1055"/>
      <c r="AK841" s="1055"/>
      <c r="AL841" s="1055"/>
      <c r="AM841" s="1055"/>
      <c r="AN841" s="1055"/>
      <c r="AO841" s="1055"/>
      <c r="AP841" s="1055"/>
      <c r="AQ841" s="1055"/>
      <c r="AR841" s="1055"/>
      <c r="AS841" s="1055"/>
      <c r="AT841" s="1055"/>
    </row>
    <row r="842" ht="18.0" customHeight="1">
      <c r="A842" s="1079"/>
      <c r="B842" s="1079"/>
      <c r="C842" s="1055"/>
      <c r="D842" s="1055"/>
      <c r="E842" s="1082"/>
      <c r="F842" s="1082"/>
      <c r="G842" s="1081"/>
      <c r="H842" s="1049"/>
      <c r="I842" s="1050" t="str">
        <f t="shared" si="27"/>
        <v/>
      </c>
      <c r="J842" s="1051"/>
      <c r="K842" s="1049"/>
      <c r="L842" s="1050" t="str">
        <f t="shared" si="28"/>
        <v/>
      </c>
      <c r="M842" s="1063"/>
      <c r="N842" s="1049"/>
      <c r="O842" s="1083" t="str">
        <f t="shared" si="24"/>
        <v/>
      </c>
      <c r="P842" s="1069"/>
      <c r="Q842" s="1050" t="str">
        <f t="shared" si="29"/>
        <v/>
      </c>
      <c r="R842" s="1060"/>
      <c r="S842" s="1055"/>
      <c r="T842" s="1055"/>
      <c r="U842" s="1055"/>
      <c r="V842" s="1055"/>
      <c r="W842" s="1055"/>
      <c r="X842" s="1055"/>
      <c r="Y842" s="1074"/>
      <c r="Z842" s="1057"/>
      <c r="AA842" s="1055"/>
      <c r="AB842" s="1055"/>
      <c r="AC842" s="1057"/>
      <c r="AD842" s="1057"/>
      <c r="AE842" s="1055"/>
      <c r="AF842" s="1055"/>
      <c r="AG842" s="1055"/>
      <c r="AH842" s="1055"/>
      <c r="AI842" s="1055"/>
      <c r="AJ842" s="1055"/>
      <c r="AK842" s="1055"/>
      <c r="AL842" s="1055"/>
      <c r="AM842" s="1055"/>
      <c r="AN842" s="1055"/>
      <c r="AO842" s="1055"/>
      <c r="AP842" s="1055"/>
      <c r="AQ842" s="1055"/>
      <c r="AR842" s="1055"/>
      <c r="AS842" s="1055"/>
      <c r="AT842" s="1055"/>
    </row>
    <row r="843" ht="18.0" customHeight="1">
      <c r="A843" s="1079"/>
      <c r="B843" s="1079"/>
      <c r="C843" s="1055"/>
      <c r="D843" s="1055"/>
      <c r="E843" s="1082"/>
      <c r="F843" s="1082"/>
      <c r="G843" s="1081"/>
      <c r="H843" s="1049"/>
      <c r="I843" s="1050" t="str">
        <f t="shared" si="27"/>
        <v/>
      </c>
      <c r="J843" s="1051"/>
      <c r="K843" s="1049"/>
      <c r="L843" s="1050" t="str">
        <f t="shared" si="28"/>
        <v/>
      </c>
      <c r="M843" s="1063"/>
      <c r="N843" s="1049"/>
      <c r="O843" s="1083" t="str">
        <f t="shared" si="24"/>
        <v/>
      </c>
      <c r="P843" s="1069"/>
      <c r="Q843" s="1050" t="str">
        <f t="shared" si="29"/>
        <v/>
      </c>
      <c r="R843" s="1060"/>
      <c r="S843" s="1055"/>
      <c r="T843" s="1055"/>
      <c r="U843" s="1055"/>
      <c r="V843" s="1055"/>
      <c r="W843" s="1055"/>
      <c r="X843" s="1055"/>
      <c r="Y843" s="1074"/>
      <c r="Z843" s="1057"/>
      <c r="AA843" s="1055"/>
      <c r="AB843" s="1055"/>
      <c r="AC843" s="1057"/>
      <c r="AD843" s="1057"/>
      <c r="AE843" s="1055"/>
      <c r="AF843" s="1055"/>
      <c r="AG843" s="1055"/>
      <c r="AH843" s="1055"/>
      <c r="AI843" s="1055"/>
      <c r="AJ843" s="1055"/>
      <c r="AK843" s="1055"/>
      <c r="AL843" s="1055"/>
      <c r="AM843" s="1055"/>
      <c r="AN843" s="1055"/>
      <c r="AO843" s="1055"/>
      <c r="AP843" s="1055"/>
      <c r="AQ843" s="1055"/>
      <c r="AR843" s="1055"/>
      <c r="AS843" s="1055"/>
      <c r="AT843" s="1055"/>
    </row>
    <row r="844" ht="18.0" customHeight="1">
      <c r="A844" s="1079"/>
      <c r="B844" s="1079"/>
      <c r="C844" s="1055"/>
      <c r="D844" s="1055"/>
      <c r="E844" s="1082"/>
      <c r="F844" s="1082"/>
      <c r="G844" s="1081"/>
      <c r="H844" s="1049"/>
      <c r="I844" s="1050" t="str">
        <f t="shared" si="27"/>
        <v/>
      </c>
      <c r="J844" s="1051"/>
      <c r="K844" s="1049"/>
      <c r="L844" s="1050" t="str">
        <f t="shared" si="28"/>
        <v/>
      </c>
      <c r="M844" s="1063"/>
      <c r="N844" s="1049"/>
      <c r="O844" s="1083" t="str">
        <f t="shared" si="24"/>
        <v/>
      </c>
      <c r="P844" s="1069"/>
      <c r="Q844" s="1050" t="str">
        <f t="shared" si="29"/>
        <v/>
      </c>
      <c r="R844" s="1060"/>
      <c r="S844" s="1055"/>
      <c r="T844" s="1055"/>
      <c r="U844" s="1055"/>
      <c r="V844" s="1055"/>
      <c r="W844" s="1055"/>
      <c r="X844" s="1055"/>
      <c r="Y844" s="1074"/>
      <c r="Z844" s="1057"/>
      <c r="AA844" s="1055"/>
      <c r="AB844" s="1055"/>
      <c r="AC844" s="1057"/>
      <c r="AD844" s="1057"/>
      <c r="AE844" s="1055"/>
      <c r="AF844" s="1055"/>
      <c r="AG844" s="1055"/>
      <c r="AH844" s="1055"/>
      <c r="AI844" s="1055"/>
      <c r="AJ844" s="1055"/>
      <c r="AK844" s="1055"/>
      <c r="AL844" s="1055"/>
      <c r="AM844" s="1055"/>
      <c r="AN844" s="1055"/>
      <c r="AO844" s="1055"/>
      <c r="AP844" s="1055"/>
      <c r="AQ844" s="1055"/>
      <c r="AR844" s="1055"/>
      <c r="AS844" s="1055"/>
      <c r="AT844" s="1055"/>
    </row>
    <row r="845" ht="18.0" customHeight="1">
      <c r="A845" s="1079"/>
      <c r="B845" s="1079"/>
      <c r="C845" s="1055"/>
      <c r="D845" s="1055"/>
      <c r="E845" s="1082"/>
      <c r="F845" s="1082"/>
      <c r="G845" s="1081"/>
      <c r="H845" s="1049"/>
      <c r="I845" s="1050" t="str">
        <f t="shared" si="27"/>
        <v/>
      </c>
      <c r="J845" s="1051"/>
      <c r="K845" s="1049"/>
      <c r="L845" s="1050" t="str">
        <f t="shared" si="28"/>
        <v/>
      </c>
      <c r="M845" s="1063"/>
      <c r="N845" s="1049"/>
      <c r="O845" s="1083" t="str">
        <f t="shared" si="24"/>
        <v/>
      </c>
      <c r="P845" s="1069"/>
      <c r="Q845" s="1050" t="str">
        <f t="shared" si="29"/>
        <v/>
      </c>
      <c r="R845" s="1060"/>
      <c r="S845" s="1055"/>
      <c r="T845" s="1055"/>
      <c r="U845" s="1055"/>
      <c r="V845" s="1055"/>
      <c r="W845" s="1055"/>
      <c r="X845" s="1055"/>
      <c r="Y845" s="1074"/>
      <c r="Z845" s="1057"/>
      <c r="AA845" s="1055"/>
      <c r="AB845" s="1055"/>
      <c r="AC845" s="1057"/>
      <c r="AD845" s="1057"/>
      <c r="AE845" s="1055"/>
      <c r="AF845" s="1055"/>
      <c r="AG845" s="1055"/>
      <c r="AH845" s="1055"/>
      <c r="AI845" s="1055"/>
      <c r="AJ845" s="1055"/>
      <c r="AK845" s="1055"/>
      <c r="AL845" s="1055"/>
      <c r="AM845" s="1055"/>
      <c r="AN845" s="1055"/>
      <c r="AO845" s="1055"/>
      <c r="AP845" s="1055"/>
      <c r="AQ845" s="1055"/>
      <c r="AR845" s="1055"/>
      <c r="AS845" s="1055"/>
      <c r="AT845" s="1055"/>
    </row>
    <row r="846" ht="18.0" customHeight="1">
      <c r="A846" s="1079"/>
      <c r="B846" s="1079"/>
      <c r="C846" s="1055"/>
      <c r="D846" s="1055"/>
      <c r="E846" s="1082"/>
      <c r="F846" s="1082"/>
      <c r="G846" s="1081"/>
      <c r="H846" s="1049"/>
      <c r="I846" s="1050" t="str">
        <f t="shared" si="27"/>
        <v/>
      </c>
      <c r="J846" s="1051"/>
      <c r="K846" s="1049"/>
      <c r="L846" s="1050" t="str">
        <f t="shared" si="28"/>
        <v/>
      </c>
      <c r="M846" s="1063"/>
      <c r="N846" s="1049"/>
      <c r="O846" s="1083" t="str">
        <f t="shared" si="24"/>
        <v/>
      </c>
      <c r="P846" s="1069"/>
      <c r="Q846" s="1050" t="str">
        <f t="shared" si="29"/>
        <v/>
      </c>
      <c r="R846" s="1060"/>
      <c r="S846" s="1055"/>
      <c r="T846" s="1055"/>
      <c r="U846" s="1055"/>
      <c r="V846" s="1055"/>
      <c r="W846" s="1055"/>
      <c r="X846" s="1055"/>
      <c r="Y846" s="1074"/>
      <c r="Z846" s="1057"/>
      <c r="AA846" s="1055"/>
      <c r="AB846" s="1055"/>
      <c r="AC846" s="1057"/>
      <c r="AD846" s="1057"/>
      <c r="AE846" s="1055"/>
      <c r="AF846" s="1055"/>
      <c r="AG846" s="1055"/>
      <c r="AH846" s="1055"/>
      <c r="AI846" s="1055"/>
      <c r="AJ846" s="1055"/>
      <c r="AK846" s="1055"/>
      <c r="AL846" s="1055"/>
      <c r="AM846" s="1055"/>
      <c r="AN846" s="1055"/>
      <c r="AO846" s="1055"/>
      <c r="AP846" s="1055"/>
      <c r="AQ846" s="1055"/>
      <c r="AR846" s="1055"/>
      <c r="AS846" s="1055"/>
      <c r="AT846" s="1055"/>
    </row>
    <row r="847" ht="18.0" customHeight="1">
      <c r="A847" s="1079"/>
      <c r="B847" s="1079"/>
      <c r="C847" s="1055"/>
      <c r="D847" s="1055"/>
      <c r="E847" s="1082"/>
      <c r="F847" s="1082"/>
      <c r="G847" s="1081"/>
      <c r="H847" s="1049"/>
      <c r="I847" s="1050" t="str">
        <f t="shared" si="27"/>
        <v/>
      </c>
      <c r="J847" s="1051"/>
      <c r="K847" s="1049"/>
      <c r="L847" s="1050" t="str">
        <f t="shared" si="28"/>
        <v/>
      </c>
      <c r="M847" s="1063"/>
      <c r="N847" s="1049"/>
      <c r="O847" s="1083" t="str">
        <f t="shared" si="24"/>
        <v/>
      </c>
      <c r="P847" s="1069"/>
      <c r="Q847" s="1050" t="str">
        <f t="shared" si="29"/>
        <v/>
      </c>
      <c r="R847" s="1060"/>
      <c r="S847" s="1055"/>
      <c r="T847" s="1055"/>
      <c r="U847" s="1055"/>
      <c r="V847" s="1055"/>
      <c r="W847" s="1055"/>
      <c r="X847" s="1055"/>
      <c r="Y847" s="1074"/>
      <c r="Z847" s="1057"/>
      <c r="AA847" s="1055"/>
      <c r="AB847" s="1055"/>
      <c r="AC847" s="1057"/>
      <c r="AD847" s="1057"/>
      <c r="AE847" s="1055"/>
      <c r="AF847" s="1055"/>
      <c r="AG847" s="1055"/>
      <c r="AH847" s="1055"/>
      <c r="AI847" s="1055"/>
      <c r="AJ847" s="1055"/>
      <c r="AK847" s="1055"/>
      <c r="AL847" s="1055"/>
      <c r="AM847" s="1055"/>
      <c r="AN847" s="1055"/>
      <c r="AO847" s="1055"/>
      <c r="AP847" s="1055"/>
      <c r="AQ847" s="1055"/>
      <c r="AR847" s="1055"/>
      <c r="AS847" s="1055"/>
      <c r="AT847" s="1055"/>
    </row>
    <row r="848" ht="18.0" customHeight="1">
      <c r="A848" s="1079"/>
      <c r="B848" s="1079"/>
      <c r="C848" s="1055"/>
      <c r="D848" s="1055"/>
      <c r="E848" s="1082"/>
      <c r="F848" s="1082"/>
      <c r="G848" s="1081"/>
      <c r="H848" s="1049"/>
      <c r="I848" s="1050" t="str">
        <f t="shared" si="27"/>
        <v/>
      </c>
      <c r="J848" s="1051"/>
      <c r="K848" s="1049"/>
      <c r="L848" s="1050" t="str">
        <f t="shared" si="28"/>
        <v/>
      </c>
      <c r="M848" s="1063"/>
      <c r="N848" s="1049"/>
      <c r="O848" s="1083" t="str">
        <f t="shared" si="24"/>
        <v/>
      </c>
      <c r="P848" s="1069"/>
      <c r="Q848" s="1050" t="str">
        <f t="shared" si="29"/>
        <v/>
      </c>
      <c r="R848" s="1060"/>
      <c r="S848" s="1055"/>
      <c r="T848" s="1055"/>
      <c r="U848" s="1055"/>
      <c r="V848" s="1055"/>
      <c r="W848" s="1055"/>
      <c r="X848" s="1055"/>
      <c r="Y848" s="1074"/>
      <c r="Z848" s="1057"/>
      <c r="AA848" s="1055"/>
      <c r="AB848" s="1055"/>
      <c r="AC848" s="1057"/>
      <c r="AD848" s="1057"/>
      <c r="AE848" s="1055"/>
      <c r="AF848" s="1055"/>
      <c r="AG848" s="1055"/>
      <c r="AH848" s="1055"/>
      <c r="AI848" s="1055"/>
      <c r="AJ848" s="1055"/>
      <c r="AK848" s="1055"/>
      <c r="AL848" s="1055"/>
      <c r="AM848" s="1055"/>
      <c r="AN848" s="1055"/>
      <c r="AO848" s="1055"/>
      <c r="AP848" s="1055"/>
      <c r="AQ848" s="1055"/>
      <c r="AR848" s="1055"/>
      <c r="AS848" s="1055"/>
      <c r="AT848" s="1055"/>
    </row>
    <row r="849" ht="18.0" customHeight="1">
      <c r="A849" s="1079"/>
      <c r="B849" s="1079"/>
      <c r="C849" s="1055"/>
      <c r="D849" s="1055"/>
      <c r="E849" s="1082"/>
      <c r="F849" s="1082"/>
      <c r="G849" s="1081"/>
      <c r="H849" s="1049"/>
      <c r="I849" s="1050" t="str">
        <f t="shared" si="27"/>
        <v/>
      </c>
      <c r="J849" s="1051"/>
      <c r="K849" s="1049"/>
      <c r="L849" s="1050" t="str">
        <f t="shared" si="28"/>
        <v/>
      </c>
      <c r="M849" s="1063"/>
      <c r="N849" s="1049"/>
      <c r="O849" s="1083" t="str">
        <f t="shared" si="24"/>
        <v/>
      </c>
      <c r="P849" s="1069"/>
      <c r="Q849" s="1050" t="str">
        <f t="shared" si="29"/>
        <v/>
      </c>
      <c r="R849" s="1060"/>
      <c r="S849" s="1055"/>
      <c r="T849" s="1055"/>
      <c r="U849" s="1055"/>
      <c r="V849" s="1055"/>
      <c r="W849" s="1055"/>
      <c r="X849" s="1055"/>
      <c r="Y849" s="1074"/>
      <c r="Z849" s="1057"/>
      <c r="AA849" s="1055"/>
      <c r="AB849" s="1055"/>
      <c r="AC849" s="1057"/>
      <c r="AD849" s="1057"/>
      <c r="AE849" s="1055"/>
      <c r="AF849" s="1055"/>
      <c r="AG849" s="1055"/>
      <c r="AH849" s="1055"/>
      <c r="AI849" s="1055"/>
      <c r="AJ849" s="1055"/>
      <c r="AK849" s="1055"/>
      <c r="AL849" s="1055"/>
      <c r="AM849" s="1055"/>
      <c r="AN849" s="1055"/>
      <c r="AO849" s="1055"/>
      <c r="AP849" s="1055"/>
      <c r="AQ849" s="1055"/>
      <c r="AR849" s="1055"/>
      <c r="AS849" s="1055"/>
      <c r="AT849" s="1055"/>
    </row>
    <row r="850" ht="18.0" customHeight="1">
      <c r="A850" s="1079"/>
      <c r="B850" s="1079"/>
      <c r="C850" s="1055"/>
      <c r="D850" s="1055"/>
      <c r="E850" s="1082"/>
      <c r="F850" s="1082"/>
      <c r="G850" s="1081"/>
      <c r="H850" s="1049"/>
      <c r="I850" s="1050" t="str">
        <f t="shared" si="27"/>
        <v/>
      </c>
      <c r="J850" s="1051"/>
      <c r="K850" s="1049"/>
      <c r="L850" s="1050" t="str">
        <f t="shared" si="28"/>
        <v/>
      </c>
      <c r="M850" s="1063"/>
      <c r="N850" s="1049"/>
      <c r="O850" s="1083" t="str">
        <f t="shared" si="24"/>
        <v/>
      </c>
      <c r="P850" s="1069"/>
      <c r="Q850" s="1050" t="str">
        <f t="shared" si="29"/>
        <v/>
      </c>
      <c r="R850" s="1060"/>
      <c r="S850" s="1055"/>
      <c r="T850" s="1055"/>
      <c r="U850" s="1055"/>
      <c r="V850" s="1055"/>
      <c r="W850" s="1055"/>
      <c r="X850" s="1055"/>
      <c r="Y850" s="1074"/>
      <c r="Z850" s="1057"/>
      <c r="AA850" s="1055"/>
      <c r="AB850" s="1055"/>
      <c r="AC850" s="1057"/>
      <c r="AD850" s="1057"/>
      <c r="AE850" s="1055"/>
      <c r="AF850" s="1055"/>
      <c r="AG850" s="1055"/>
      <c r="AH850" s="1055"/>
      <c r="AI850" s="1055"/>
      <c r="AJ850" s="1055"/>
      <c r="AK850" s="1055"/>
      <c r="AL850" s="1055"/>
      <c r="AM850" s="1055"/>
      <c r="AN850" s="1055"/>
      <c r="AO850" s="1055"/>
      <c r="AP850" s="1055"/>
      <c r="AQ850" s="1055"/>
      <c r="AR850" s="1055"/>
      <c r="AS850" s="1055"/>
      <c r="AT850" s="1055"/>
    </row>
    <row r="851" ht="18.0" customHeight="1">
      <c r="A851" s="1079"/>
      <c r="B851" s="1079"/>
      <c r="C851" s="1055"/>
      <c r="D851" s="1055"/>
      <c r="E851" s="1082"/>
      <c r="F851" s="1082"/>
      <c r="G851" s="1081"/>
      <c r="H851" s="1049"/>
      <c r="I851" s="1050" t="str">
        <f t="shared" si="27"/>
        <v/>
      </c>
      <c r="J851" s="1051"/>
      <c r="K851" s="1049"/>
      <c r="L851" s="1050" t="str">
        <f t="shared" si="28"/>
        <v/>
      </c>
      <c r="M851" s="1063"/>
      <c r="N851" s="1049"/>
      <c r="O851" s="1083" t="str">
        <f t="shared" si="24"/>
        <v/>
      </c>
      <c r="P851" s="1069"/>
      <c r="Q851" s="1050" t="str">
        <f t="shared" si="29"/>
        <v/>
      </c>
      <c r="R851" s="1060"/>
      <c r="S851" s="1055"/>
      <c r="T851" s="1055"/>
      <c r="U851" s="1055"/>
      <c r="V851" s="1055"/>
      <c r="W851" s="1055"/>
      <c r="X851" s="1055"/>
      <c r="Y851" s="1074"/>
      <c r="Z851" s="1057"/>
      <c r="AA851" s="1055"/>
      <c r="AB851" s="1055"/>
      <c r="AC851" s="1057"/>
      <c r="AD851" s="1057"/>
      <c r="AE851" s="1055"/>
      <c r="AF851" s="1055"/>
      <c r="AG851" s="1055"/>
      <c r="AH851" s="1055"/>
      <c r="AI851" s="1055"/>
      <c r="AJ851" s="1055"/>
      <c r="AK851" s="1055"/>
      <c r="AL851" s="1055"/>
      <c r="AM851" s="1055"/>
      <c r="AN851" s="1055"/>
      <c r="AO851" s="1055"/>
      <c r="AP851" s="1055"/>
      <c r="AQ851" s="1055"/>
      <c r="AR851" s="1055"/>
      <c r="AS851" s="1055"/>
      <c r="AT851" s="1055"/>
    </row>
    <row r="852" ht="18.0" customHeight="1">
      <c r="A852" s="1079"/>
      <c r="B852" s="1079"/>
      <c r="C852" s="1055"/>
      <c r="D852" s="1055"/>
      <c r="E852" s="1082"/>
      <c r="F852" s="1082"/>
      <c r="G852" s="1081"/>
      <c r="H852" s="1049"/>
      <c r="I852" s="1050" t="str">
        <f t="shared" si="27"/>
        <v/>
      </c>
      <c r="J852" s="1051"/>
      <c r="K852" s="1049"/>
      <c r="L852" s="1050" t="str">
        <f t="shared" si="28"/>
        <v/>
      </c>
      <c r="M852" s="1063"/>
      <c r="N852" s="1049"/>
      <c r="O852" s="1083" t="str">
        <f t="shared" si="24"/>
        <v/>
      </c>
      <c r="P852" s="1069"/>
      <c r="Q852" s="1050" t="str">
        <f t="shared" si="29"/>
        <v/>
      </c>
      <c r="R852" s="1060"/>
      <c r="S852" s="1055"/>
      <c r="T852" s="1055"/>
      <c r="U852" s="1055"/>
      <c r="V852" s="1055"/>
      <c r="W852" s="1055"/>
      <c r="X852" s="1055"/>
      <c r="Y852" s="1074"/>
      <c r="Z852" s="1057"/>
      <c r="AA852" s="1055"/>
      <c r="AB852" s="1055"/>
      <c r="AC852" s="1057"/>
      <c r="AD852" s="1057"/>
      <c r="AE852" s="1055"/>
      <c r="AF852" s="1055"/>
      <c r="AG852" s="1055"/>
      <c r="AH852" s="1055"/>
      <c r="AI852" s="1055"/>
      <c r="AJ852" s="1055"/>
      <c r="AK852" s="1055"/>
      <c r="AL852" s="1055"/>
      <c r="AM852" s="1055"/>
      <c r="AN852" s="1055"/>
      <c r="AO852" s="1055"/>
      <c r="AP852" s="1055"/>
      <c r="AQ852" s="1055"/>
      <c r="AR852" s="1055"/>
      <c r="AS852" s="1055"/>
      <c r="AT852" s="1055"/>
    </row>
    <row r="853" ht="18.0" customHeight="1">
      <c r="A853" s="1079"/>
      <c r="B853" s="1079"/>
      <c r="C853" s="1055"/>
      <c r="D853" s="1055"/>
      <c r="E853" s="1082"/>
      <c r="F853" s="1082"/>
      <c r="G853" s="1081"/>
      <c r="H853" s="1049"/>
      <c r="I853" s="1050" t="str">
        <f t="shared" si="27"/>
        <v/>
      </c>
      <c r="J853" s="1051"/>
      <c r="K853" s="1049"/>
      <c r="L853" s="1050" t="str">
        <f t="shared" si="28"/>
        <v/>
      </c>
      <c r="M853" s="1063"/>
      <c r="N853" s="1049"/>
      <c r="O853" s="1083" t="str">
        <f t="shared" si="24"/>
        <v/>
      </c>
      <c r="P853" s="1069"/>
      <c r="Q853" s="1050" t="str">
        <f t="shared" si="29"/>
        <v/>
      </c>
      <c r="R853" s="1060"/>
      <c r="S853" s="1055"/>
      <c r="T853" s="1055"/>
      <c r="U853" s="1055"/>
      <c r="V853" s="1055"/>
      <c r="W853" s="1055"/>
      <c r="X853" s="1055"/>
      <c r="Y853" s="1074"/>
      <c r="Z853" s="1057"/>
      <c r="AA853" s="1055"/>
      <c r="AB853" s="1055"/>
      <c r="AC853" s="1057"/>
      <c r="AD853" s="1057"/>
      <c r="AE853" s="1055"/>
      <c r="AF853" s="1055"/>
      <c r="AG853" s="1055"/>
      <c r="AH853" s="1055"/>
      <c r="AI853" s="1055"/>
      <c r="AJ853" s="1055"/>
      <c r="AK853" s="1055"/>
      <c r="AL853" s="1055"/>
      <c r="AM853" s="1055"/>
      <c r="AN853" s="1055"/>
      <c r="AO853" s="1055"/>
      <c r="AP853" s="1055"/>
      <c r="AQ853" s="1055"/>
      <c r="AR853" s="1055"/>
      <c r="AS853" s="1055"/>
      <c r="AT853" s="1055"/>
    </row>
    <row r="854" ht="18.0" customHeight="1">
      <c r="A854" s="1079"/>
      <c r="B854" s="1079"/>
      <c r="C854" s="1055"/>
      <c r="D854" s="1055"/>
      <c r="E854" s="1082"/>
      <c r="F854" s="1082"/>
      <c r="G854" s="1081"/>
      <c r="H854" s="1049"/>
      <c r="I854" s="1050" t="str">
        <f t="shared" si="27"/>
        <v/>
      </c>
      <c r="J854" s="1051"/>
      <c r="K854" s="1049"/>
      <c r="L854" s="1050" t="str">
        <f t="shared" si="28"/>
        <v/>
      </c>
      <c r="M854" s="1063"/>
      <c r="N854" s="1049"/>
      <c r="O854" s="1083" t="str">
        <f t="shared" si="24"/>
        <v/>
      </c>
      <c r="P854" s="1069"/>
      <c r="Q854" s="1050" t="str">
        <f t="shared" si="29"/>
        <v/>
      </c>
      <c r="R854" s="1060"/>
      <c r="S854" s="1055"/>
      <c r="T854" s="1055"/>
      <c r="U854" s="1055"/>
      <c r="V854" s="1055"/>
      <c r="W854" s="1055"/>
      <c r="X854" s="1055"/>
      <c r="Y854" s="1074"/>
      <c r="Z854" s="1057"/>
      <c r="AA854" s="1055"/>
      <c r="AB854" s="1055"/>
      <c r="AC854" s="1057"/>
      <c r="AD854" s="1057"/>
      <c r="AE854" s="1055"/>
      <c r="AF854" s="1055"/>
      <c r="AG854" s="1055"/>
      <c r="AH854" s="1055"/>
      <c r="AI854" s="1055"/>
      <c r="AJ854" s="1055"/>
      <c r="AK854" s="1055"/>
      <c r="AL854" s="1055"/>
      <c r="AM854" s="1055"/>
      <c r="AN854" s="1055"/>
      <c r="AO854" s="1055"/>
      <c r="AP854" s="1055"/>
      <c r="AQ854" s="1055"/>
      <c r="AR854" s="1055"/>
      <c r="AS854" s="1055"/>
      <c r="AT854" s="1055"/>
    </row>
    <row r="855" ht="18.0" customHeight="1">
      <c r="A855" s="1079"/>
      <c r="B855" s="1079"/>
      <c r="C855" s="1055"/>
      <c r="D855" s="1055"/>
      <c r="E855" s="1082"/>
      <c r="F855" s="1082"/>
      <c r="G855" s="1081"/>
      <c r="H855" s="1049"/>
      <c r="I855" s="1050" t="str">
        <f t="shared" si="27"/>
        <v/>
      </c>
      <c r="J855" s="1051"/>
      <c r="K855" s="1049"/>
      <c r="L855" s="1050" t="str">
        <f t="shared" si="28"/>
        <v/>
      </c>
      <c r="M855" s="1063"/>
      <c r="N855" s="1049"/>
      <c r="O855" s="1083" t="str">
        <f t="shared" si="24"/>
        <v/>
      </c>
      <c r="P855" s="1069"/>
      <c r="Q855" s="1050" t="str">
        <f t="shared" si="29"/>
        <v/>
      </c>
      <c r="R855" s="1060"/>
      <c r="S855" s="1055"/>
      <c r="T855" s="1055"/>
      <c r="U855" s="1055"/>
      <c r="V855" s="1055"/>
      <c r="W855" s="1055"/>
      <c r="X855" s="1055"/>
      <c r="Y855" s="1074"/>
      <c r="Z855" s="1057"/>
      <c r="AA855" s="1055"/>
      <c r="AB855" s="1055"/>
      <c r="AC855" s="1057"/>
      <c r="AD855" s="1057"/>
      <c r="AE855" s="1055"/>
      <c r="AF855" s="1055"/>
      <c r="AG855" s="1055"/>
      <c r="AH855" s="1055"/>
      <c r="AI855" s="1055"/>
      <c r="AJ855" s="1055"/>
      <c r="AK855" s="1055"/>
      <c r="AL855" s="1055"/>
      <c r="AM855" s="1055"/>
      <c r="AN855" s="1055"/>
      <c r="AO855" s="1055"/>
      <c r="AP855" s="1055"/>
      <c r="AQ855" s="1055"/>
      <c r="AR855" s="1055"/>
      <c r="AS855" s="1055"/>
      <c r="AT855" s="1055"/>
    </row>
    <row r="856" ht="18.0" customHeight="1">
      <c r="A856" s="1079"/>
      <c r="B856" s="1079"/>
      <c r="C856" s="1055"/>
      <c r="D856" s="1055"/>
      <c r="E856" s="1082"/>
      <c r="F856" s="1082"/>
      <c r="G856" s="1081"/>
      <c r="H856" s="1049"/>
      <c r="I856" s="1050" t="str">
        <f t="shared" si="27"/>
        <v/>
      </c>
      <c r="J856" s="1051"/>
      <c r="K856" s="1049"/>
      <c r="L856" s="1050" t="str">
        <f t="shared" si="28"/>
        <v/>
      </c>
      <c r="M856" s="1063"/>
      <c r="N856" s="1049"/>
      <c r="O856" s="1083" t="str">
        <f t="shared" si="24"/>
        <v/>
      </c>
      <c r="P856" s="1069"/>
      <c r="Q856" s="1050" t="str">
        <f t="shared" si="29"/>
        <v/>
      </c>
      <c r="R856" s="1060"/>
      <c r="S856" s="1055"/>
      <c r="T856" s="1055"/>
      <c r="U856" s="1055"/>
      <c r="V856" s="1055"/>
      <c r="W856" s="1055"/>
      <c r="X856" s="1055"/>
      <c r="Y856" s="1074"/>
      <c r="Z856" s="1057"/>
      <c r="AA856" s="1055"/>
      <c r="AB856" s="1055"/>
      <c r="AC856" s="1057"/>
      <c r="AD856" s="1057"/>
      <c r="AE856" s="1055"/>
      <c r="AF856" s="1055"/>
      <c r="AG856" s="1055"/>
      <c r="AH856" s="1055"/>
      <c r="AI856" s="1055"/>
      <c r="AJ856" s="1055"/>
      <c r="AK856" s="1055"/>
      <c r="AL856" s="1055"/>
      <c r="AM856" s="1055"/>
      <c r="AN856" s="1055"/>
      <c r="AO856" s="1055"/>
      <c r="AP856" s="1055"/>
      <c r="AQ856" s="1055"/>
      <c r="AR856" s="1055"/>
      <c r="AS856" s="1055"/>
      <c r="AT856" s="1055"/>
    </row>
    <row r="857" ht="18.0" customHeight="1">
      <c r="A857" s="1079"/>
      <c r="B857" s="1079"/>
      <c r="C857" s="1055"/>
      <c r="D857" s="1055"/>
      <c r="E857" s="1082"/>
      <c r="F857" s="1082"/>
      <c r="G857" s="1081"/>
      <c r="H857" s="1049"/>
      <c r="I857" s="1050" t="str">
        <f t="shared" si="27"/>
        <v/>
      </c>
      <c r="J857" s="1051"/>
      <c r="K857" s="1049"/>
      <c r="L857" s="1050" t="str">
        <f t="shared" si="28"/>
        <v/>
      </c>
      <c r="M857" s="1063"/>
      <c r="N857" s="1049"/>
      <c r="O857" s="1083" t="str">
        <f t="shared" si="24"/>
        <v/>
      </c>
      <c r="P857" s="1069"/>
      <c r="Q857" s="1050" t="str">
        <f t="shared" si="29"/>
        <v/>
      </c>
      <c r="R857" s="1060"/>
      <c r="S857" s="1055"/>
      <c r="T857" s="1055"/>
      <c r="U857" s="1055"/>
      <c r="V857" s="1055"/>
      <c r="W857" s="1055"/>
      <c r="X857" s="1055"/>
      <c r="Y857" s="1074"/>
      <c r="Z857" s="1057"/>
      <c r="AA857" s="1055"/>
      <c r="AB857" s="1055"/>
      <c r="AC857" s="1057"/>
      <c r="AD857" s="1057"/>
      <c r="AE857" s="1055"/>
      <c r="AF857" s="1055"/>
      <c r="AG857" s="1055"/>
      <c r="AH857" s="1055"/>
      <c r="AI857" s="1055"/>
      <c r="AJ857" s="1055"/>
      <c r="AK857" s="1055"/>
      <c r="AL857" s="1055"/>
      <c r="AM857" s="1055"/>
      <c r="AN857" s="1055"/>
      <c r="AO857" s="1055"/>
      <c r="AP857" s="1055"/>
      <c r="AQ857" s="1055"/>
      <c r="AR857" s="1055"/>
      <c r="AS857" s="1055"/>
      <c r="AT857" s="1055"/>
    </row>
    <row r="858" ht="18.0" customHeight="1">
      <c r="A858" s="1079"/>
      <c r="B858" s="1079"/>
      <c r="C858" s="1055"/>
      <c r="D858" s="1055"/>
      <c r="E858" s="1082"/>
      <c r="F858" s="1082"/>
      <c r="G858" s="1081"/>
      <c r="H858" s="1049"/>
      <c r="I858" s="1050" t="str">
        <f t="shared" si="27"/>
        <v/>
      </c>
      <c r="J858" s="1051"/>
      <c r="K858" s="1049"/>
      <c r="L858" s="1050" t="str">
        <f t="shared" si="28"/>
        <v/>
      </c>
      <c r="M858" s="1063"/>
      <c r="N858" s="1049"/>
      <c r="O858" s="1083" t="str">
        <f t="shared" si="24"/>
        <v/>
      </c>
      <c r="P858" s="1069"/>
      <c r="Q858" s="1050" t="str">
        <f t="shared" si="29"/>
        <v/>
      </c>
      <c r="R858" s="1060"/>
      <c r="S858" s="1055"/>
      <c r="T858" s="1055"/>
      <c r="U858" s="1055"/>
      <c r="V858" s="1055"/>
      <c r="W858" s="1055"/>
      <c r="X858" s="1055"/>
      <c r="Y858" s="1074"/>
      <c r="Z858" s="1057"/>
      <c r="AA858" s="1055"/>
      <c r="AB858" s="1055"/>
      <c r="AC858" s="1057"/>
      <c r="AD858" s="1057"/>
      <c r="AE858" s="1055"/>
      <c r="AF858" s="1055"/>
      <c r="AG858" s="1055"/>
      <c r="AH858" s="1055"/>
      <c r="AI858" s="1055"/>
      <c r="AJ858" s="1055"/>
      <c r="AK858" s="1055"/>
      <c r="AL858" s="1055"/>
      <c r="AM858" s="1055"/>
      <c r="AN858" s="1055"/>
      <c r="AO858" s="1055"/>
      <c r="AP858" s="1055"/>
      <c r="AQ858" s="1055"/>
      <c r="AR858" s="1055"/>
      <c r="AS858" s="1055"/>
      <c r="AT858" s="1055"/>
    </row>
    <row r="859" ht="18.0" customHeight="1">
      <c r="A859" s="1079"/>
      <c r="B859" s="1079"/>
      <c r="C859" s="1055"/>
      <c r="D859" s="1055"/>
      <c r="E859" s="1082"/>
      <c r="F859" s="1082"/>
      <c r="G859" s="1081"/>
      <c r="H859" s="1049"/>
      <c r="I859" s="1050" t="str">
        <f t="shared" si="27"/>
        <v/>
      </c>
      <c r="J859" s="1051"/>
      <c r="K859" s="1049"/>
      <c r="L859" s="1050" t="str">
        <f t="shared" si="28"/>
        <v/>
      </c>
      <c r="M859" s="1063"/>
      <c r="N859" s="1049"/>
      <c r="O859" s="1083" t="str">
        <f t="shared" si="24"/>
        <v/>
      </c>
      <c r="P859" s="1069"/>
      <c r="Q859" s="1050" t="str">
        <f t="shared" si="29"/>
        <v/>
      </c>
      <c r="R859" s="1060"/>
      <c r="S859" s="1055"/>
      <c r="T859" s="1055"/>
      <c r="U859" s="1055"/>
      <c r="V859" s="1055"/>
      <c r="W859" s="1055"/>
      <c r="X859" s="1055"/>
      <c r="Y859" s="1074"/>
      <c r="Z859" s="1057"/>
      <c r="AA859" s="1055"/>
      <c r="AB859" s="1055"/>
      <c r="AC859" s="1057"/>
      <c r="AD859" s="1057"/>
      <c r="AE859" s="1055"/>
      <c r="AF859" s="1055"/>
      <c r="AG859" s="1055"/>
      <c r="AH859" s="1055"/>
      <c r="AI859" s="1055"/>
      <c r="AJ859" s="1055"/>
      <c r="AK859" s="1055"/>
      <c r="AL859" s="1055"/>
      <c r="AM859" s="1055"/>
      <c r="AN859" s="1055"/>
      <c r="AO859" s="1055"/>
      <c r="AP859" s="1055"/>
      <c r="AQ859" s="1055"/>
      <c r="AR859" s="1055"/>
      <c r="AS859" s="1055"/>
      <c r="AT859" s="1055"/>
    </row>
    <row r="860" ht="18.0" customHeight="1">
      <c r="A860" s="1079"/>
      <c r="B860" s="1079"/>
      <c r="C860" s="1055"/>
      <c r="D860" s="1055"/>
      <c r="E860" s="1082"/>
      <c r="F860" s="1082"/>
      <c r="G860" s="1081"/>
      <c r="H860" s="1049"/>
      <c r="I860" s="1050" t="str">
        <f t="shared" si="27"/>
        <v/>
      </c>
      <c r="J860" s="1051"/>
      <c r="K860" s="1049"/>
      <c r="L860" s="1050" t="str">
        <f t="shared" si="28"/>
        <v/>
      </c>
      <c r="M860" s="1063"/>
      <c r="N860" s="1049"/>
      <c r="O860" s="1083" t="str">
        <f t="shared" si="24"/>
        <v/>
      </c>
      <c r="P860" s="1069"/>
      <c r="Q860" s="1050" t="str">
        <f t="shared" si="29"/>
        <v/>
      </c>
      <c r="R860" s="1060"/>
      <c r="S860" s="1055"/>
      <c r="T860" s="1055"/>
      <c r="U860" s="1055"/>
      <c r="V860" s="1055"/>
      <c r="W860" s="1055"/>
      <c r="X860" s="1055"/>
      <c r="Y860" s="1074"/>
      <c r="Z860" s="1057"/>
      <c r="AA860" s="1055"/>
      <c r="AB860" s="1055"/>
      <c r="AC860" s="1057"/>
      <c r="AD860" s="1057"/>
      <c r="AE860" s="1055"/>
      <c r="AF860" s="1055"/>
      <c r="AG860" s="1055"/>
      <c r="AH860" s="1055"/>
      <c r="AI860" s="1055"/>
      <c r="AJ860" s="1055"/>
      <c r="AK860" s="1055"/>
      <c r="AL860" s="1055"/>
      <c r="AM860" s="1055"/>
      <c r="AN860" s="1055"/>
      <c r="AO860" s="1055"/>
      <c r="AP860" s="1055"/>
      <c r="AQ860" s="1055"/>
      <c r="AR860" s="1055"/>
      <c r="AS860" s="1055"/>
      <c r="AT860" s="1055"/>
    </row>
    <row r="861" ht="18.0" customHeight="1">
      <c r="A861" s="1079"/>
      <c r="B861" s="1079"/>
      <c r="C861" s="1055"/>
      <c r="D861" s="1055"/>
      <c r="E861" s="1082"/>
      <c r="F861" s="1082"/>
      <c r="G861" s="1081"/>
      <c r="H861" s="1049"/>
      <c r="I861" s="1050" t="str">
        <f t="shared" si="27"/>
        <v/>
      </c>
      <c r="J861" s="1051"/>
      <c r="K861" s="1049"/>
      <c r="L861" s="1050" t="str">
        <f t="shared" si="28"/>
        <v/>
      </c>
      <c r="M861" s="1063"/>
      <c r="N861" s="1049"/>
      <c r="O861" s="1083" t="str">
        <f t="shared" si="24"/>
        <v/>
      </c>
      <c r="P861" s="1069"/>
      <c r="Q861" s="1050" t="str">
        <f t="shared" si="29"/>
        <v/>
      </c>
      <c r="R861" s="1060"/>
      <c r="S861" s="1055"/>
      <c r="T861" s="1055"/>
      <c r="U861" s="1055"/>
      <c r="V861" s="1055"/>
      <c r="W861" s="1055"/>
      <c r="X861" s="1055"/>
      <c r="Y861" s="1074"/>
      <c r="Z861" s="1057"/>
      <c r="AA861" s="1055"/>
      <c r="AB861" s="1055"/>
      <c r="AC861" s="1057"/>
      <c r="AD861" s="1057"/>
      <c r="AE861" s="1055"/>
      <c r="AF861" s="1055"/>
      <c r="AG861" s="1055"/>
      <c r="AH861" s="1055"/>
      <c r="AI861" s="1055"/>
      <c r="AJ861" s="1055"/>
      <c r="AK861" s="1055"/>
      <c r="AL861" s="1055"/>
      <c r="AM861" s="1055"/>
      <c r="AN861" s="1055"/>
      <c r="AO861" s="1055"/>
      <c r="AP861" s="1055"/>
      <c r="AQ861" s="1055"/>
      <c r="AR861" s="1055"/>
      <c r="AS861" s="1055"/>
      <c r="AT861" s="1055"/>
    </row>
    <row r="862" ht="18.0" customHeight="1">
      <c r="A862" s="1079"/>
      <c r="B862" s="1079"/>
      <c r="C862" s="1055"/>
      <c r="D862" s="1055"/>
      <c r="E862" s="1082"/>
      <c r="F862" s="1082"/>
      <c r="G862" s="1081"/>
      <c r="H862" s="1049"/>
      <c r="I862" s="1050" t="str">
        <f t="shared" si="27"/>
        <v/>
      </c>
      <c r="J862" s="1051"/>
      <c r="K862" s="1049"/>
      <c r="L862" s="1050" t="str">
        <f t="shared" si="28"/>
        <v/>
      </c>
      <c r="M862" s="1063"/>
      <c r="N862" s="1049"/>
      <c r="O862" s="1083" t="str">
        <f t="shared" si="24"/>
        <v/>
      </c>
      <c r="P862" s="1069"/>
      <c r="Q862" s="1050" t="str">
        <f t="shared" si="29"/>
        <v/>
      </c>
      <c r="R862" s="1060"/>
      <c r="S862" s="1055"/>
      <c r="T862" s="1055"/>
      <c r="U862" s="1055"/>
      <c r="V862" s="1055"/>
      <c r="W862" s="1055"/>
      <c r="X862" s="1055"/>
      <c r="Y862" s="1074"/>
      <c r="Z862" s="1057"/>
      <c r="AA862" s="1055"/>
      <c r="AB862" s="1055"/>
      <c r="AC862" s="1057"/>
      <c r="AD862" s="1057"/>
      <c r="AE862" s="1055"/>
      <c r="AF862" s="1055"/>
      <c r="AG862" s="1055"/>
      <c r="AH862" s="1055"/>
      <c r="AI862" s="1055"/>
      <c r="AJ862" s="1055"/>
      <c r="AK862" s="1055"/>
      <c r="AL862" s="1055"/>
      <c r="AM862" s="1055"/>
      <c r="AN862" s="1055"/>
      <c r="AO862" s="1055"/>
      <c r="AP862" s="1055"/>
      <c r="AQ862" s="1055"/>
      <c r="AR862" s="1055"/>
      <c r="AS862" s="1055"/>
      <c r="AT862" s="1055"/>
    </row>
    <row r="863" ht="18.0" customHeight="1">
      <c r="A863" s="1079"/>
      <c r="B863" s="1079"/>
      <c r="C863" s="1055"/>
      <c r="D863" s="1055"/>
      <c r="E863" s="1082"/>
      <c r="F863" s="1082"/>
      <c r="G863" s="1081"/>
      <c r="H863" s="1049"/>
      <c r="I863" s="1050" t="str">
        <f t="shared" si="27"/>
        <v/>
      </c>
      <c r="J863" s="1051"/>
      <c r="K863" s="1049"/>
      <c r="L863" s="1050" t="str">
        <f t="shared" si="28"/>
        <v/>
      </c>
      <c r="M863" s="1063"/>
      <c r="N863" s="1049"/>
      <c r="O863" s="1083" t="str">
        <f t="shared" si="24"/>
        <v/>
      </c>
      <c r="P863" s="1069"/>
      <c r="Q863" s="1050" t="str">
        <f t="shared" si="29"/>
        <v/>
      </c>
      <c r="R863" s="1060"/>
      <c r="S863" s="1055"/>
      <c r="T863" s="1055"/>
      <c r="U863" s="1055"/>
      <c r="V863" s="1055"/>
      <c r="W863" s="1055"/>
      <c r="X863" s="1055"/>
      <c r="Y863" s="1074"/>
      <c r="Z863" s="1057"/>
      <c r="AA863" s="1055"/>
      <c r="AB863" s="1055"/>
      <c r="AC863" s="1057"/>
      <c r="AD863" s="1057"/>
      <c r="AE863" s="1055"/>
      <c r="AF863" s="1055"/>
      <c r="AG863" s="1055"/>
      <c r="AH863" s="1055"/>
      <c r="AI863" s="1055"/>
      <c r="AJ863" s="1055"/>
      <c r="AK863" s="1055"/>
      <c r="AL863" s="1055"/>
      <c r="AM863" s="1055"/>
      <c r="AN863" s="1055"/>
      <c r="AO863" s="1055"/>
      <c r="AP863" s="1055"/>
      <c r="AQ863" s="1055"/>
      <c r="AR863" s="1055"/>
      <c r="AS863" s="1055"/>
      <c r="AT863" s="1055"/>
    </row>
    <row r="864" ht="18.0" customHeight="1">
      <c r="A864" s="1079"/>
      <c r="B864" s="1079"/>
      <c r="C864" s="1055"/>
      <c r="D864" s="1055"/>
      <c r="E864" s="1082"/>
      <c r="F864" s="1082"/>
      <c r="G864" s="1081"/>
      <c r="H864" s="1049"/>
      <c r="I864" s="1050" t="str">
        <f t="shared" si="27"/>
        <v/>
      </c>
      <c r="J864" s="1051"/>
      <c r="K864" s="1049"/>
      <c r="L864" s="1050" t="str">
        <f t="shared" si="28"/>
        <v/>
      </c>
      <c r="M864" s="1063"/>
      <c r="N864" s="1049"/>
      <c r="O864" s="1083" t="str">
        <f t="shared" si="24"/>
        <v/>
      </c>
      <c r="P864" s="1069"/>
      <c r="Q864" s="1050" t="str">
        <f t="shared" si="29"/>
        <v/>
      </c>
      <c r="R864" s="1060"/>
      <c r="S864" s="1055"/>
      <c r="T864" s="1055"/>
      <c r="U864" s="1055"/>
      <c r="V864" s="1055"/>
      <c r="W864" s="1055"/>
      <c r="X864" s="1055"/>
      <c r="Y864" s="1074"/>
      <c r="Z864" s="1057"/>
      <c r="AA864" s="1055"/>
      <c r="AB864" s="1055"/>
      <c r="AC864" s="1057"/>
      <c r="AD864" s="1057"/>
      <c r="AE864" s="1055"/>
      <c r="AF864" s="1055"/>
      <c r="AG864" s="1055"/>
      <c r="AH864" s="1055"/>
      <c r="AI864" s="1055"/>
      <c r="AJ864" s="1055"/>
      <c r="AK864" s="1055"/>
      <c r="AL864" s="1055"/>
      <c r="AM864" s="1055"/>
      <c r="AN864" s="1055"/>
      <c r="AO864" s="1055"/>
      <c r="AP864" s="1055"/>
      <c r="AQ864" s="1055"/>
      <c r="AR864" s="1055"/>
      <c r="AS864" s="1055"/>
      <c r="AT864" s="1055"/>
    </row>
    <row r="865" ht="18.0" customHeight="1">
      <c r="A865" s="1079"/>
      <c r="B865" s="1079"/>
      <c r="C865" s="1055"/>
      <c r="D865" s="1055"/>
      <c r="E865" s="1082"/>
      <c r="F865" s="1082"/>
      <c r="G865" s="1081"/>
      <c r="H865" s="1049"/>
      <c r="I865" s="1050" t="str">
        <f t="shared" si="27"/>
        <v/>
      </c>
      <c r="J865" s="1051"/>
      <c r="K865" s="1049"/>
      <c r="L865" s="1050" t="str">
        <f t="shared" si="28"/>
        <v/>
      </c>
      <c r="M865" s="1063"/>
      <c r="N865" s="1049"/>
      <c r="O865" s="1083" t="str">
        <f t="shared" si="24"/>
        <v/>
      </c>
      <c r="P865" s="1069"/>
      <c r="Q865" s="1050" t="str">
        <f t="shared" si="29"/>
        <v/>
      </c>
      <c r="R865" s="1060"/>
      <c r="S865" s="1055"/>
      <c r="T865" s="1055"/>
      <c r="U865" s="1055"/>
      <c r="V865" s="1055"/>
      <c r="W865" s="1055"/>
      <c r="X865" s="1055"/>
      <c r="Y865" s="1074"/>
      <c r="Z865" s="1057"/>
      <c r="AA865" s="1055"/>
      <c r="AB865" s="1055"/>
      <c r="AC865" s="1057"/>
      <c r="AD865" s="1057"/>
      <c r="AE865" s="1055"/>
      <c r="AF865" s="1055"/>
      <c r="AG865" s="1055"/>
      <c r="AH865" s="1055"/>
      <c r="AI865" s="1055"/>
      <c r="AJ865" s="1055"/>
      <c r="AK865" s="1055"/>
      <c r="AL865" s="1055"/>
      <c r="AM865" s="1055"/>
      <c r="AN865" s="1055"/>
      <c r="AO865" s="1055"/>
      <c r="AP865" s="1055"/>
      <c r="AQ865" s="1055"/>
      <c r="AR865" s="1055"/>
      <c r="AS865" s="1055"/>
      <c r="AT865" s="1055"/>
    </row>
    <row r="866" ht="18.0" customHeight="1">
      <c r="A866" s="1079"/>
      <c r="B866" s="1079"/>
      <c r="C866" s="1055"/>
      <c r="D866" s="1055"/>
      <c r="E866" s="1082"/>
      <c r="F866" s="1082"/>
      <c r="G866" s="1081"/>
      <c r="H866" s="1049"/>
      <c r="I866" s="1050" t="str">
        <f t="shared" si="27"/>
        <v/>
      </c>
      <c r="J866" s="1051"/>
      <c r="K866" s="1049"/>
      <c r="L866" s="1050" t="str">
        <f t="shared" si="28"/>
        <v/>
      </c>
      <c r="M866" s="1063"/>
      <c r="N866" s="1049"/>
      <c r="O866" s="1083" t="str">
        <f t="shared" si="24"/>
        <v/>
      </c>
      <c r="P866" s="1069"/>
      <c r="Q866" s="1050" t="str">
        <f t="shared" si="29"/>
        <v/>
      </c>
      <c r="R866" s="1060"/>
      <c r="S866" s="1055"/>
      <c r="T866" s="1055"/>
      <c r="U866" s="1055"/>
      <c r="V866" s="1055"/>
      <c r="W866" s="1055"/>
      <c r="X866" s="1055"/>
      <c r="Y866" s="1074"/>
      <c r="Z866" s="1057"/>
      <c r="AA866" s="1055"/>
      <c r="AB866" s="1055"/>
      <c r="AC866" s="1057"/>
      <c r="AD866" s="1057"/>
      <c r="AE866" s="1055"/>
      <c r="AF866" s="1055"/>
      <c r="AG866" s="1055"/>
      <c r="AH866" s="1055"/>
      <c r="AI866" s="1055"/>
      <c r="AJ866" s="1055"/>
      <c r="AK866" s="1055"/>
      <c r="AL866" s="1055"/>
      <c r="AM866" s="1055"/>
      <c r="AN866" s="1055"/>
      <c r="AO866" s="1055"/>
      <c r="AP866" s="1055"/>
      <c r="AQ866" s="1055"/>
      <c r="AR866" s="1055"/>
      <c r="AS866" s="1055"/>
      <c r="AT866" s="1055"/>
    </row>
    <row r="867" ht="18.0" customHeight="1">
      <c r="A867" s="1079"/>
      <c r="B867" s="1079"/>
      <c r="C867" s="1055"/>
      <c r="D867" s="1055"/>
      <c r="E867" s="1082"/>
      <c r="F867" s="1082"/>
      <c r="G867" s="1081"/>
      <c r="H867" s="1049"/>
      <c r="I867" s="1050" t="str">
        <f t="shared" si="27"/>
        <v/>
      </c>
      <c r="J867" s="1051"/>
      <c r="K867" s="1049"/>
      <c r="L867" s="1050" t="str">
        <f t="shared" si="28"/>
        <v/>
      </c>
      <c r="M867" s="1063"/>
      <c r="N867" s="1049"/>
      <c r="O867" s="1083" t="str">
        <f t="shared" si="24"/>
        <v/>
      </c>
      <c r="P867" s="1069"/>
      <c r="Q867" s="1050" t="str">
        <f t="shared" si="29"/>
        <v/>
      </c>
      <c r="R867" s="1060"/>
      <c r="S867" s="1055"/>
      <c r="T867" s="1055"/>
      <c r="U867" s="1055"/>
      <c r="V867" s="1055"/>
      <c r="W867" s="1055"/>
      <c r="X867" s="1055"/>
      <c r="Y867" s="1074"/>
      <c r="Z867" s="1057"/>
      <c r="AA867" s="1055"/>
      <c r="AB867" s="1055"/>
      <c r="AC867" s="1057"/>
      <c r="AD867" s="1057"/>
      <c r="AE867" s="1055"/>
      <c r="AF867" s="1055"/>
      <c r="AG867" s="1055"/>
      <c r="AH867" s="1055"/>
      <c r="AI867" s="1055"/>
      <c r="AJ867" s="1055"/>
      <c r="AK867" s="1055"/>
      <c r="AL867" s="1055"/>
      <c r="AM867" s="1055"/>
      <c r="AN867" s="1055"/>
      <c r="AO867" s="1055"/>
      <c r="AP867" s="1055"/>
      <c r="AQ867" s="1055"/>
      <c r="AR867" s="1055"/>
      <c r="AS867" s="1055"/>
      <c r="AT867" s="1055"/>
    </row>
    <row r="868" ht="18.0" customHeight="1">
      <c r="A868" s="1079"/>
      <c r="B868" s="1079"/>
      <c r="C868" s="1055"/>
      <c r="D868" s="1055"/>
      <c r="E868" s="1082"/>
      <c r="F868" s="1082"/>
      <c r="G868" s="1081"/>
      <c r="H868" s="1049"/>
      <c r="I868" s="1050" t="str">
        <f t="shared" si="27"/>
        <v/>
      </c>
      <c r="J868" s="1051"/>
      <c r="K868" s="1049"/>
      <c r="L868" s="1050" t="str">
        <f t="shared" si="28"/>
        <v/>
      </c>
      <c r="M868" s="1063"/>
      <c r="N868" s="1049"/>
      <c r="O868" s="1083" t="str">
        <f t="shared" si="24"/>
        <v/>
      </c>
      <c r="P868" s="1069"/>
      <c r="Q868" s="1050" t="str">
        <f t="shared" si="29"/>
        <v/>
      </c>
      <c r="R868" s="1060"/>
      <c r="S868" s="1055"/>
      <c r="T868" s="1055"/>
      <c r="U868" s="1055"/>
      <c r="V868" s="1055"/>
      <c r="W868" s="1055"/>
      <c r="X868" s="1055"/>
      <c r="Y868" s="1074"/>
      <c r="Z868" s="1057"/>
      <c r="AA868" s="1055"/>
      <c r="AB868" s="1055"/>
      <c r="AC868" s="1057"/>
      <c r="AD868" s="1057"/>
      <c r="AE868" s="1055"/>
      <c r="AF868" s="1055"/>
      <c r="AG868" s="1055"/>
      <c r="AH868" s="1055"/>
      <c r="AI868" s="1055"/>
      <c r="AJ868" s="1055"/>
      <c r="AK868" s="1055"/>
      <c r="AL868" s="1055"/>
      <c r="AM868" s="1055"/>
      <c r="AN868" s="1055"/>
      <c r="AO868" s="1055"/>
      <c r="AP868" s="1055"/>
      <c r="AQ868" s="1055"/>
      <c r="AR868" s="1055"/>
      <c r="AS868" s="1055"/>
      <c r="AT868" s="1055"/>
    </row>
    <row r="869" ht="18.0" customHeight="1">
      <c r="A869" s="1079"/>
      <c r="B869" s="1079"/>
      <c r="C869" s="1055"/>
      <c r="D869" s="1055"/>
      <c r="E869" s="1082"/>
      <c r="F869" s="1082"/>
      <c r="G869" s="1081"/>
      <c r="H869" s="1049"/>
      <c r="I869" s="1050" t="str">
        <f t="shared" si="27"/>
        <v/>
      </c>
      <c r="J869" s="1051"/>
      <c r="K869" s="1049"/>
      <c r="L869" s="1050" t="str">
        <f t="shared" si="28"/>
        <v/>
      </c>
      <c r="M869" s="1063"/>
      <c r="N869" s="1049"/>
      <c r="O869" s="1083" t="str">
        <f t="shared" si="24"/>
        <v/>
      </c>
      <c r="P869" s="1069"/>
      <c r="Q869" s="1050" t="str">
        <f t="shared" si="29"/>
        <v/>
      </c>
      <c r="R869" s="1060"/>
      <c r="S869" s="1055"/>
      <c r="T869" s="1055"/>
      <c r="U869" s="1055"/>
      <c r="V869" s="1055"/>
      <c r="W869" s="1055"/>
      <c r="X869" s="1055"/>
      <c r="Y869" s="1074"/>
      <c r="Z869" s="1057"/>
      <c r="AA869" s="1055"/>
      <c r="AB869" s="1055"/>
      <c r="AC869" s="1057"/>
      <c r="AD869" s="1057"/>
      <c r="AE869" s="1055"/>
      <c r="AF869" s="1055"/>
      <c r="AG869" s="1055"/>
      <c r="AH869" s="1055"/>
      <c r="AI869" s="1055"/>
      <c r="AJ869" s="1055"/>
      <c r="AK869" s="1055"/>
      <c r="AL869" s="1055"/>
      <c r="AM869" s="1055"/>
      <c r="AN869" s="1055"/>
      <c r="AO869" s="1055"/>
      <c r="AP869" s="1055"/>
      <c r="AQ869" s="1055"/>
      <c r="AR869" s="1055"/>
      <c r="AS869" s="1055"/>
      <c r="AT869" s="1055"/>
    </row>
    <row r="870" ht="18.0" customHeight="1">
      <c r="A870" s="1079"/>
      <c r="B870" s="1079"/>
      <c r="C870" s="1055"/>
      <c r="D870" s="1055"/>
      <c r="E870" s="1082"/>
      <c r="F870" s="1082"/>
      <c r="G870" s="1081"/>
      <c r="H870" s="1049"/>
      <c r="I870" s="1050" t="str">
        <f t="shared" si="27"/>
        <v/>
      </c>
      <c r="J870" s="1051"/>
      <c r="K870" s="1049"/>
      <c r="L870" s="1050" t="str">
        <f t="shared" si="28"/>
        <v/>
      </c>
      <c r="M870" s="1063"/>
      <c r="N870" s="1049"/>
      <c r="O870" s="1083" t="str">
        <f t="shared" si="24"/>
        <v/>
      </c>
      <c r="P870" s="1069"/>
      <c r="Q870" s="1050" t="str">
        <f t="shared" si="29"/>
        <v/>
      </c>
      <c r="R870" s="1060"/>
      <c r="S870" s="1055"/>
      <c r="T870" s="1055"/>
      <c r="U870" s="1055"/>
      <c r="V870" s="1055"/>
      <c r="W870" s="1055"/>
      <c r="X870" s="1055"/>
      <c r="Y870" s="1074"/>
      <c r="Z870" s="1057"/>
      <c r="AA870" s="1055"/>
      <c r="AB870" s="1055"/>
      <c r="AC870" s="1057"/>
      <c r="AD870" s="1057"/>
      <c r="AE870" s="1055"/>
      <c r="AF870" s="1055"/>
      <c r="AG870" s="1055"/>
      <c r="AH870" s="1055"/>
      <c r="AI870" s="1055"/>
      <c r="AJ870" s="1055"/>
      <c r="AK870" s="1055"/>
      <c r="AL870" s="1055"/>
      <c r="AM870" s="1055"/>
      <c r="AN870" s="1055"/>
      <c r="AO870" s="1055"/>
      <c r="AP870" s="1055"/>
      <c r="AQ870" s="1055"/>
      <c r="AR870" s="1055"/>
      <c r="AS870" s="1055"/>
      <c r="AT870" s="1055"/>
    </row>
    <row r="871" ht="18.0" customHeight="1">
      <c r="A871" s="1079"/>
      <c r="B871" s="1079"/>
      <c r="C871" s="1055"/>
      <c r="D871" s="1055"/>
      <c r="E871" s="1082"/>
      <c r="F871" s="1082"/>
      <c r="G871" s="1081"/>
      <c r="H871" s="1049"/>
      <c r="I871" s="1050" t="str">
        <f t="shared" si="27"/>
        <v/>
      </c>
      <c r="J871" s="1051"/>
      <c r="K871" s="1049"/>
      <c r="L871" s="1050" t="str">
        <f t="shared" si="28"/>
        <v/>
      </c>
      <c r="M871" s="1063"/>
      <c r="N871" s="1049"/>
      <c r="O871" s="1083" t="str">
        <f t="shared" si="24"/>
        <v/>
      </c>
      <c r="P871" s="1069"/>
      <c r="Q871" s="1050" t="str">
        <f t="shared" si="29"/>
        <v/>
      </c>
      <c r="R871" s="1060"/>
      <c r="S871" s="1055"/>
      <c r="T871" s="1055"/>
      <c r="U871" s="1055"/>
      <c r="V871" s="1055"/>
      <c r="W871" s="1055"/>
      <c r="X871" s="1055"/>
      <c r="Y871" s="1074"/>
      <c r="Z871" s="1057"/>
      <c r="AA871" s="1055"/>
      <c r="AB871" s="1055"/>
      <c r="AC871" s="1057"/>
      <c r="AD871" s="1057"/>
      <c r="AE871" s="1055"/>
      <c r="AF871" s="1055"/>
      <c r="AG871" s="1055"/>
      <c r="AH871" s="1055"/>
      <c r="AI871" s="1055"/>
      <c r="AJ871" s="1055"/>
      <c r="AK871" s="1055"/>
      <c r="AL871" s="1055"/>
      <c r="AM871" s="1055"/>
      <c r="AN871" s="1055"/>
      <c r="AO871" s="1055"/>
      <c r="AP871" s="1055"/>
      <c r="AQ871" s="1055"/>
      <c r="AR871" s="1055"/>
      <c r="AS871" s="1055"/>
      <c r="AT871" s="1055"/>
    </row>
    <row r="872" ht="18.0" customHeight="1">
      <c r="A872" s="1079"/>
      <c r="B872" s="1079"/>
      <c r="C872" s="1055"/>
      <c r="D872" s="1055"/>
      <c r="E872" s="1082"/>
      <c r="F872" s="1082"/>
      <c r="G872" s="1081"/>
      <c r="H872" s="1049"/>
      <c r="I872" s="1050" t="str">
        <f t="shared" si="27"/>
        <v/>
      </c>
      <c r="J872" s="1051"/>
      <c r="K872" s="1049"/>
      <c r="L872" s="1050" t="str">
        <f t="shared" si="28"/>
        <v/>
      </c>
      <c r="M872" s="1063"/>
      <c r="N872" s="1049"/>
      <c r="O872" s="1083" t="str">
        <f t="shared" si="24"/>
        <v/>
      </c>
      <c r="P872" s="1069"/>
      <c r="Q872" s="1050" t="str">
        <f t="shared" si="29"/>
        <v/>
      </c>
      <c r="R872" s="1060"/>
      <c r="S872" s="1055"/>
      <c r="T872" s="1055"/>
      <c r="U872" s="1055"/>
      <c r="V872" s="1055"/>
      <c r="W872" s="1055"/>
      <c r="X872" s="1055"/>
      <c r="Y872" s="1074"/>
      <c r="Z872" s="1057"/>
      <c r="AA872" s="1055"/>
      <c r="AB872" s="1055"/>
      <c r="AC872" s="1057"/>
      <c r="AD872" s="1057"/>
      <c r="AE872" s="1055"/>
      <c r="AF872" s="1055"/>
      <c r="AG872" s="1055"/>
      <c r="AH872" s="1055"/>
      <c r="AI872" s="1055"/>
      <c r="AJ872" s="1055"/>
      <c r="AK872" s="1055"/>
      <c r="AL872" s="1055"/>
      <c r="AM872" s="1055"/>
      <c r="AN872" s="1055"/>
      <c r="AO872" s="1055"/>
      <c r="AP872" s="1055"/>
      <c r="AQ872" s="1055"/>
      <c r="AR872" s="1055"/>
      <c r="AS872" s="1055"/>
      <c r="AT872" s="1055"/>
    </row>
    <row r="873" ht="18.0" customHeight="1">
      <c r="A873" s="1079"/>
      <c r="B873" s="1079"/>
      <c r="C873" s="1055"/>
      <c r="D873" s="1055"/>
      <c r="E873" s="1082"/>
      <c r="F873" s="1082"/>
      <c r="G873" s="1081"/>
      <c r="H873" s="1049"/>
      <c r="I873" s="1050" t="str">
        <f t="shared" si="27"/>
        <v/>
      </c>
      <c r="J873" s="1051"/>
      <c r="K873" s="1049"/>
      <c r="L873" s="1050" t="str">
        <f t="shared" si="28"/>
        <v/>
      </c>
      <c r="M873" s="1063"/>
      <c r="N873" s="1049"/>
      <c r="O873" s="1083" t="str">
        <f t="shared" si="24"/>
        <v/>
      </c>
      <c r="P873" s="1069"/>
      <c r="Q873" s="1050" t="str">
        <f t="shared" si="29"/>
        <v/>
      </c>
      <c r="R873" s="1060"/>
      <c r="S873" s="1055"/>
      <c r="T873" s="1055"/>
      <c r="U873" s="1055"/>
      <c r="V873" s="1055"/>
      <c r="W873" s="1055"/>
      <c r="X873" s="1055"/>
      <c r="Y873" s="1074"/>
      <c r="Z873" s="1057"/>
      <c r="AA873" s="1055"/>
      <c r="AB873" s="1055"/>
      <c r="AC873" s="1057"/>
      <c r="AD873" s="1057"/>
      <c r="AE873" s="1055"/>
      <c r="AF873" s="1055"/>
      <c r="AG873" s="1055"/>
      <c r="AH873" s="1055"/>
      <c r="AI873" s="1055"/>
      <c r="AJ873" s="1055"/>
      <c r="AK873" s="1055"/>
      <c r="AL873" s="1055"/>
      <c r="AM873" s="1055"/>
      <c r="AN873" s="1055"/>
      <c r="AO873" s="1055"/>
      <c r="AP873" s="1055"/>
      <c r="AQ873" s="1055"/>
      <c r="AR873" s="1055"/>
      <c r="AS873" s="1055"/>
      <c r="AT873" s="1055"/>
    </row>
    <row r="874" ht="18.0" customHeight="1">
      <c r="A874" s="1079"/>
      <c r="B874" s="1079"/>
      <c r="C874" s="1055"/>
      <c r="D874" s="1055"/>
      <c r="E874" s="1082"/>
      <c r="F874" s="1082"/>
      <c r="G874" s="1081"/>
      <c r="H874" s="1049"/>
      <c r="I874" s="1050" t="str">
        <f t="shared" si="27"/>
        <v/>
      </c>
      <c r="J874" s="1051"/>
      <c r="K874" s="1049"/>
      <c r="L874" s="1050" t="str">
        <f t="shared" si="28"/>
        <v/>
      </c>
      <c r="M874" s="1063"/>
      <c r="N874" s="1049"/>
      <c r="O874" s="1083" t="str">
        <f t="shared" si="24"/>
        <v/>
      </c>
      <c r="P874" s="1069"/>
      <c r="Q874" s="1050" t="str">
        <f t="shared" si="29"/>
        <v/>
      </c>
      <c r="R874" s="1060"/>
      <c r="S874" s="1055"/>
      <c r="T874" s="1055"/>
      <c r="U874" s="1055"/>
      <c r="V874" s="1055"/>
      <c r="W874" s="1055"/>
      <c r="X874" s="1055"/>
      <c r="Y874" s="1074"/>
      <c r="Z874" s="1057"/>
      <c r="AA874" s="1055"/>
      <c r="AB874" s="1055"/>
      <c r="AC874" s="1057"/>
      <c r="AD874" s="1057"/>
      <c r="AE874" s="1055"/>
      <c r="AF874" s="1055"/>
      <c r="AG874" s="1055"/>
      <c r="AH874" s="1055"/>
      <c r="AI874" s="1055"/>
      <c r="AJ874" s="1055"/>
      <c r="AK874" s="1055"/>
      <c r="AL874" s="1055"/>
      <c r="AM874" s="1055"/>
      <c r="AN874" s="1055"/>
      <c r="AO874" s="1055"/>
      <c r="AP874" s="1055"/>
      <c r="AQ874" s="1055"/>
      <c r="AR874" s="1055"/>
      <c r="AS874" s="1055"/>
      <c r="AT874" s="1055"/>
    </row>
    <row r="875" ht="18.0" customHeight="1">
      <c r="A875" s="1079"/>
      <c r="B875" s="1079"/>
      <c r="C875" s="1055"/>
      <c r="D875" s="1055"/>
      <c r="E875" s="1082"/>
      <c r="F875" s="1082"/>
      <c r="G875" s="1081"/>
      <c r="H875" s="1049"/>
      <c r="I875" s="1050" t="str">
        <f t="shared" si="27"/>
        <v/>
      </c>
      <c r="J875" s="1051"/>
      <c r="K875" s="1049"/>
      <c r="L875" s="1050" t="str">
        <f t="shared" si="28"/>
        <v/>
      </c>
      <c r="M875" s="1063"/>
      <c r="N875" s="1049"/>
      <c r="O875" s="1083" t="str">
        <f t="shared" si="24"/>
        <v/>
      </c>
      <c r="P875" s="1069"/>
      <c r="Q875" s="1050" t="str">
        <f t="shared" si="29"/>
        <v/>
      </c>
      <c r="R875" s="1060"/>
      <c r="S875" s="1055"/>
      <c r="T875" s="1055"/>
      <c r="U875" s="1055"/>
      <c r="V875" s="1055"/>
      <c r="W875" s="1055"/>
      <c r="X875" s="1055"/>
      <c r="Y875" s="1074"/>
      <c r="Z875" s="1057"/>
      <c r="AA875" s="1055"/>
      <c r="AB875" s="1055"/>
      <c r="AC875" s="1057"/>
      <c r="AD875" s="1057"/>
      <c r="AE875" s="1055"/>
      <c r="AF875" s="1055"/>
      <c r="AG875" s="1055"/>
      <c r="AH875" s="1055"/>
      <c r="AI875" s="1055"/>
      <c r="AJ875" s="1055"/>
      <c r="AK875" s="1055"/>
      <c r="AL875" s="1055"/>
      <c r="AM875" s="1055"/>
      <c r="AN875" s="1055"/>
      <c r="AO875" s="1055"/>
      <c r="AP875" s="1055"/>
      <c r="AQ875" s="1055"/>
      <c r="AR875" s="1055"/>
      <c r="AS875" s="1055"/>
      <c r="AT875" s="1055"/>
    </row>
    <row r="876" ht="18.0" customHeight="1">
      <c r="A876" s="1079"/>
      <c r="B876" s="1079"/>
      <c r="C876" s="1055"/>
      <c r="D876" s="1055"/>
      <c r="E876" s="1082"/>
      <c r="F876" s="1082"/>
      <c r="G876" s="1081"/>
      <c r="H876" s="1049"/>
      <c r="I876" s="1050" t="str">
        <f t="shared" si="27"/>
        <v/>
      </c>
      <c r="J876" s="1051"/>
      <c r="K876" s="1049"/>
      <c r="L876" s="1050" t="str">
        <f t="shared" si="28"/>
        <v/>
      </c>
      <c r="M876" s="1063"/>
      <c r="N876" s="1049"/>
      <c r="O876" s="1083" t="str">
        <f t="shared" si="24"/>
        <v/>
      </c>
      <c r="P876" s="1069"/>
      <c r="Q876" s="1050" t="str">
        <f t="shared" si="29"/>
        <v/>
      </c>
      <c r="R876" s="1060"/>
      <c r="S876" s="1055"/>
      <c r="T876" s="1055"/>
      <c r="U876" s="1055"/>
      <c r="V876" s="1055"/>
      <c r="W876" s="1055"/>
      <c r="X876" s="1055"/>
      <c r="Y876" s="1074"/>
      <c r="Z876" s="1057"/>
      <c r="AA876" s="1055"/>
      <c r="AB876" s="1055"/>
      <c r="AC876" s="1057"/>
      <c r="AD876" s="1057"/>
      <c r="AE876" s="1055"/>
      <c r="AF876" s="1055"/>
      <c r="AG876" s="1055"/>
      <c r="AH876" s="1055"/>
      <c r="AI876" s="1055"/>
      <c r="AJ876" s="1055"/>
      <c r="AK876" s="1055"/>
      <c r="AL876" s="1055"/>
      <c r="AM876" s="1055"/>
      <c r="AN876" s="1055"/>
      <c r="AO876" s="1055"/>
      <c r="AP876" s="1055"/>
      <c r="AQ876" s="1055"/>
      <c r="AR876" s="1055"/>
      <c r="AS876" s="1055"/>
      <c r="AT876" s="1055"/>
    </row>
    <row r="877" ht="18.0" customHeight="1">
      <c r="A877" s="1079"/>
      <c r="B877" s="1079"/>
      <c r="C877" s="1055"/>
      <c r="D877" s="1055"/>
      <c r="E877" s="1082"/>
      <c r="F877" s="1082"/>
      <c r="G877" s="1081"/>
      <c r="H877" s="1049"/>
      <c r="I877" s="1050" t="str">
        <f t="shared" si="27"/>
        <v/>
      </c>
      <c r="J877" s="1051"/>
      <c r="K877" s="1049"/>
      <c r="L877" s="1050" t="str">
        <f t="shared" si="28"/>
        <v/>
      </c>
      <c r="M877" s="1063"/>
      <c r="N877" s="1049"/>
      <c r="O877" s="1083" t="str">
        <f t="shared" si="24"/>
        <v/>
      </c>
      <c r="P877" s="1069"/>
      <c r="Q877" s="1050" t="str">
        <f t="shared" si="29"/>
        <v/>
      </c>
      <c r="R877" s="1060"/>
      <c r="S877" s="1055"/>
      <c r="T877" s="1055"/>
      <c r="U877" s="1055"/>
      <c r="V877" s="1055"/>
      <c r="W877" s="1055"/>
      <c r="X877" s="1055"/>
      <c r="Y877" s="1074"/>
      <c r="Z877" s="1057"/>
      <c r="AA877" s="1055"/>
      <c r="AB877" s="1055"/>
      <c r="AC877" s="1057"/>
      <c r="AD877" s="1057"/>
      <c r="AE877" s="1055"/>
      <c r="AF877" s="1055"/>
      <c r="AG877" s="1055"/>
      <c r="AH877" s="1055"/>
      <c r="AI877" s="1055"/>
      <c r="AJ877" s="1055"/>
      <c r="AK877" s="1055"/>
      <c r="AL877" s="1055"/>
      <c r="AM877" s="1055"/>
      <c r="AN877" s="1055"/>
      <c r="AO877" s="1055"/>
      <c r="AP877" s="1055"/>
      <c r="AQ877" s="1055"/>
      <c r="AR877" s="1055"/>
      <c r="AS877" s="1055"/>
      <c r="AT877" s="1055"/>
    </row>
    <row r="878" ht="18.0" customHeight="1">
      <c r="A878" s="1079"/>
      <c r="B878" s="1079"/>
      <c r="C878" s="1055"/>
      <c r="D878" s="1055"/>
      <c r="E878" s="1082"/>
      <c r="F878" s="1082"/>
      <c r="G878" s="1081"/>
      <c r="H878" s="1049"/>
      <c r="I878" s="1050" t="str">
        <f t="shared" si="27"/>
        <v/>
      </c>
      <c r="J878" s="1051"/>
      <c r="K878" s="1049"/>
      <c r="L878" s="1050" t="str">
        <f t="shared" si="28"/>
        <v/>
      </c>
      <c r="M878" s="1063"/>
      <c r="N878" s="1049"/>
      <c r="O878" s="1083" t="str">
        <f t="shared" si="24"/>
        <v/>
      </c>
      <c r="P878" s="1069"/>
      <c r="Q878" s="1050" t="str">
        <f t="shared" si="29"/>
        <v/>
      </c>
      <c r="R878" s="1060"/>
      <c r="S878" s="1055"/>
      <c r="T878" s="1055"/>
      <c r="U878" s="1055"/>
      <c r="V878" s="1055"/>
      <c r="W878" s="1055"/>
      <c r="X878" s="1055"/>
      <c r="Y878" s="1074"/>
      <c r="Z878" s="1057"/>
      <c r="AA878" s="1055"/>
      <c r="AB878" s="1055"/>
      <c r="AC878" s="1057"/>
      <c r="AD878" s="1057"/>
      <c r="AE878" s="1055"/>
      <c r="AF878" s="1055"/>
      <c r="AG878" s="1055"/>
      <c r="AH878" s="1055"/>
      <c r="AI878" s="1055"/>
      <c r="AJ878" s="1055"/>
      <c r="AK878" s="1055"/>
      <c r="AL878" s="1055"/>
      <c r="AM878" s="1055"/>
      <c r="AN878" s="1055"/>
      <c r="AO878" s="1055"/>
      <c r="AP878" s="1055"/>
      <c r="AQ878" s="1055"/>
      <c r="AR878" s="1055"/>
      <c r="AS878" s="1055"/>
      <c r="AT878" s="1055"/>
    </row>
    <row r="879" ht="18.0" customHeight="1">
      <c r="A879" s="1079"/>
      <c r="B879" s="1079"/>
      <c r="C879" s="1055"/>
      <c r="D879" s="1055"/>
      <c r="E879" s="1082"/>
      <c r="F879" s="1082"/>
      <c r="G879" s="1081"/>
      <c r="H879" s="1049"/>
      <c r="I879" s="1050" t="str">
        <f t="shared" si="27"/>
        <v/>
      </c>
      <c r="J879" s="1051"/>
      <c r="K879" s="1049"/>
      <c r="L879" s="1050" t="str">
        <f t="shared" si="28"/>
        <v/>
      </c>
      <c r="M879" s="1063"/>
      <c r="N879" s="1049"/>
      <c r="O879" s="1083" t="str">
        <f t="shared" si="24"/>
        <v/>
      </c>
      <c r="P879" s="1069"/>
      <c r="Q879" s="1050" t="str">
        <f t="shared" si="29"/>
        <v/>
      </c>
      <c r="R879" s="1060"/>
      <c r="S879" s="1055"/>
      <c r="T879" s="1055"/>
      <c r="U879" s="1055"/>
      <c r="V879" s="1055"/>
      <c r="W879" s="1055"/>
      <c r="X879" s="1055"/>
      <c r="Y879" s="1074"/>
      <c r="Z879" s="1057"/>
      <c r="AA879" s="1055"/>
      <c r="AB879" s="1055"/>
      <c r="AC879" s="1057"/>
      <c r="AD879" s="1057"/>
      <c r="AE879" s="1055"/>
      <c r="AF879" s="1055"/>
      <c r="AG879" s="1055"/>
      <c r="AH879" s="1055"/>
      <c r="AI879" s="1055"/>
      <c r="AJ879" s="1055"/>
      <c r="AK879" s="1055"/>
      <c r="AL879" s="1055"/>
      <c r="AM879" s="1055"/>
      <c r="AN879" s="1055"/>
      <c r="AO879" s="1055"/>
      <c r="AP879" s="1055"/>
      <c r="AQ879" s="1055"/>
      <c r="AR879" s="1055"/>
      <c r="AS879" s="1055"/>
      <c r="AT879" s="1055"/>
    </row>
    <row r="880" ht="18.0" customHeight="1">
      <c r="A880" s="1079"/>
      <c r="B880" s="1079"/>
      <c r="C880" s="1055"/>
      <c r="D880" s="1055"/>
      <c r="E880" s="1082"/>
      <c r="F880" s="1082"/>
      <c r="G880" s="1081"/>
      <c r="H880" s="1049"/>
      <c r="I880" s="1050" t="str">
        <f t="shared" si="27"/>
        <v/>
      </c>
      <c r="J880" s="1051"/>
      <c r="K880" s="1049"/>
      <c r="L880" s="1050" t="str">
        <f t="shared" si="28"/>
        <v/>
      </c>
      <c r="M880" s="1063"/>
      <c r="N880" s="1049"/>
      <c r="O880" s="1083" t="str">
        <f t="shared" si="24"/>
        <v/>
      </c>
      <c r="P880" s="1069"/>
      <c r="Q880" s="1050" t="str">
        <f t="shared" si="29"/>
        <v/>
      </c>
      <c r="R880" s="1060"/>
      <c r="S880" s="1055"/>
      <c r="T880" s="1055"/>
      <c r="U880" s="1055"/>
      <c r="V880" s="1055"/>
      <c r="W880" s="1055"/>
      <c r="X880" s="1055"/>
      <c r="Y880" s="1074"/>
      <c r="Z880" s="1057"/>
      <c r="AA880" s="1055"/>
      <c r="AB880" s="1055"/>
      <c r="AC880" s="1057"/>
      <c r="AD880" s="1057"/>
      <c r="AE880" s="1055"/>
      <c r="AF880" s="1055"/>
      <c r="AG880" s="1055"/>
      <c r="AH880" s="1055"/>
      <c r="AI880" s="1055"/>
      <c r="AJ880" s="1055"/>
      <c r="AK880" s="1055"/>
      <c r="AL880" s="1055"/>
      <c r="AM880" s="1055"/>
      <c r="AN880" s="1055"/>
      <c r="AO880" s="1055"/>
      <c r="AP880" s="1055"/>
      <c r="AQ880" s="1055"/>
      <c r="AR880" s="1055"/>
      <c r="AS880" s="1055"/>
      <c r="AT880" s="1055"/>
    </row>
    <row r="881" ht="18.0" customHeight="1">
      <c r="A881" s="1079"/>
      <c r="B881" s="1079"/>
      <c r="C881" s="1055"/>
      <c r="D881" s="1055"/>
      <c r="E881" s="1082"/>
      <c r="F881" s="1082"/>
      <c r="G881" s="1081"/>
      <c r="H881" s="1049"/>
      <c r="I881" s="1050" t="str">
        <f t="shared" si="27"/>
        <v/>
      </c>
      <c r="J881" s="1051"/>
      <c r="K881" s="1049"/>
      <c r="L881" s="1050" t="str">
        <f t="shared" si="28"/>
        <v/>
      </c>
      <c r="M881" s="1063"/>
      <c r="N881" s="1049"/>
      <c r="O881" s="1083" t="str">
        <f t="shared" si="24"/>
        <v/>
      </c>
      <c r="P881" s="1069"/>
      <c r="Q881" s="1050" t="str">
        <f t="shared" si="29"/>
        <v/>
      </c>
      <c r="R881" s="1060"/>
      <c r="S881" s="1055"/>
      <c r="T881" s="1055"/>
      <c r="U881" s="1055"/>
      <c r="V881" s="1055"/>
      <c r="W881" s="1055"/>
      <c r="X881" s="1055"/>
      <c r="Y881" s="1074"/>
      <c r="Z881" s="1057"/>
      <c r="AA881" s="1055"/>
      <c r="AB881" s="1055"/>
      <c r="AC881" s="1057"/>
      <c r="AD881" s="1057"/>
      <c r="AE881" s="1055"/>
      <c r="AF881" s="1055"/>
      <c r="AG881" s="1055"/>
      <c r="AH881" s="1055"/>
      <c r="AI881" s="1055"/>
      <c r="AJ881" s="1055"/>
      <c r="AK881" s="1055"/>
      <c r="AL881" s="1055"/>
      <c r="AM881" s="1055"/>
      <c r="AN881" s="1055"/>
      <c r="AO881" s="1055"/>
      <c r="AP881" s="1055"/>
      <c r="AQ881" s="1055"/>
      <c r="AR881" s="1055"/>
      <c r="AS881" s="1055"/>
      <c r="AT881" s="1055"/>
    </row>
    <row r="882" ht="18.0" customHeight="1">
      <c r="A882" s="1079"/>
      <c r="B882" s="1079"/>
      <c r="C882" s="1055"/>
      <c r="D882" s="1055"/>
      <c r="E882" s="1082"/>
      <c r="F882" s="1082"/>
      <c r="G882" s="1081"/>
      <c r="H882" s="1049"/>
      <c r="I882" s="1050" t="str">
        <f t="shared" si="27"/>
        <v/>
      </c>
      <c r="J882" s="1051"/>
      <c r="K882" s="1049"/>
      <c r="L882" s="1050" t="str">
        <f t="shared" si="28"/>
        <v/>
      </c>
      <c r="M882" s="1063"/>
      <c r="N882" s="1049"/>
      <c r="O882" s="1083" t="str">
        <f t="shared" si="24"/>
        <v/>
      </c>
      <c r="P882" s="1069"/>
      <c r="Q882" s="1050" t="str">
        <f t="shared" si="29"/>
        <v/>
      </c>
      <c r="R882" s="1060"/>
      <c r="S882" s="1055"/>
      <c r="T882" s="1055"/>
      <c r="U882" s="1055"/>
      <c r="V882" s="1055"/>
      <c r="W882" s="1055"/>
      <c r="X882" s="1055"/>
      <c r="Y882" s="1074"/>
      <c r="Z882" s="1057"/>
      <c r="AA882" s="1055"/>
      <c r="AB882" s="1055"/>
      <c r="AC882" s="1057"/>
      <c r="AD882" s="1057"/>
      <c r="AE882" s="1055"/>
      <c r="AF882" s="1055"/>
      <c r="AG882" s="1055"/>
      <c r="AH882" s="1055"/>
      <c r="AI882" s="1055"/>
      <c r="AJ882" s="1055"/>
      <c r="AK882" s="1055"/>
      <c r="AL882" s="1055"/>
      <c r="AM882" s="1055"/>
      <c r="AN882" s="1055"/>
      <c r="AO882" s="1055"/>
      <c r="AP882" s="1055"/>
      <c r="AQ882" s="1055"/>
      <c r="AR882" s="1055"/>
      <c r="AS882" s="1055"/>
      <c r="AT882" s="1055"/>
    </row>
    <row r="883" ht="18.0" customHeight="1">
      <c r="A883" s="1079"/>
      <c r="B883" s="1079"/>
      <c r="C883" s="1055"/>
      <c r="D883" s="1055"/>
      <c r="E883" s="1082"/>
      <c r="F883" s="1082"/>
      <c r="G883" s="1081"/>
      <c r="H883" s="1049"/>
      <c r="I883" s="1050" t="str">
        <f t="shared" si="27"/>
        <v/>
      </c>
      <c r="J883" s="1051"/>
      <c r="K883" s="1049"/>
      <c r="L883" s="1050" t="str">
        <f t="shared" si="28"/>
        <v/>
      </c>
      <c r="M883" s="1063"/>
      <c r="N883" s="1049"/>
      <c r="O883" s="1083" t="str">
        <f t="shared" si="24"/>
        <v/>
      </c>
      <c r="P883" s="1069"/>
      <c r="Q883" s="1050" t="str">
        <f t="shared" si="29"/>
        <v/>
      </c>
      <c r="R883" s="1060"/>
      <c r="S883" s="1055"/>
      <c r="T883" s="1055"/>
      <c r="U883" s="1055"/>
      <c r="V883" s="1055"/>
      <c r="W883" s="1055"/>
      <c r="X883" s="1055"/>
      <c r="Y883" s="1074"/>
      <c r="Z883" s="1057"/>
      <c r="AA883" s="1055"/>
      <c r="AB883" s="1055"/>
      <c r="AC883" s="1057"/>
      <c r="AD883" s="1057"/>
      <c r="AE883" s="1055"/>
      <c r="AF883" s="1055"/>
      <c r="AG883" s="1055"/>
      <c r="AH883" s="1055"/>
      <c r="AI883" s="1055"/>
      <c r="AJ883" s="1055"/>
      <c r="AK883" s="1055"/>
      <c r="AL883" s="1055"/>
      <c r="AM883" s="1055"/>
      <c r="AN883" s="1055"/>
      <c r="AO883" s="1055"/>
      <c r="AP883" s="1055"/>
      <c r="AQ883" s="1055"/>
      <c r="AR883" s="1055"/>
      <c r="AS883" s="1055"/>
      <c r="AT883" s="1055"/>
    </row>
    <row r="884" ht="18.0" customHeight="1">
      <c r="A884" s="1079"/>
      <c r="B884" s="1079"/>
      <c r="C884" s="1055"/>
      <c r="D884" s="1055"/>
      <c r="E884" s="1082"/>
      <c r="F884" s="1082"/>
      <c r="G884" s="1081"/>
      <c r="H884" s="1049"/>
      <c r="I884" s="1050" t="str">
        <f t="shared" si="27"/>
        <v/>
      </c>
      <c r="J884" s="1051"/>
      <c r="K884" s="1049"/>
      <c r="L884" s="1050" t="str">
        <f t="shared" si="28"/>
        <v/>
      </c>
      <c r="M884" s="1063"/>
      <c r="N884" s="1049"/>
      <c r="O884" s="1083" t="str">
        <f t="shared" si="24"/>
        <v/>
      </c>
      <c r="P884" s="1069"/>
      <c r="Q884" s="1050" t="str">
        <f t="shared" si="29"/>
        <v/>
      </c>
      <c r="R884" s="1060"/>
      <c r="S884" s="1055"/>
      <c r="T884" s="1055"/>
      <c r="U884" s="1055"/>
      <c r="V884" s="1055"/>
      <c r="W884" s="1055"/>
      <c r="X884" s="1055"/>
      <c r="Y884" s="1074"/>
      <c r="Z884" s="1057"/>
      <c r="AA884" s="1055"/>
      <c r="AB884" s="1055"/>
      <c r="AC884" s="1057"/>
      <c r="AD884" s="1057"/>
      <c r="AE884" s="1055"/>
      <c r="AF884" s="1055"/>
      <c r="AG884" s="1055"/>
      <c r="AH884" s="1055"/>
      <c r="AI884" s="1055"/>
      <c r="AJ884" s="1055"/>
      <c r="AK884" s="1055"/>
      <c r="AL884" s="1055"/>
      <c r="AM884" s="1055"/>
      <c r="AN884" s="1055"/>
      <c r="AO884" s="1055"/>
      <c r="AP884" s="1055"/>
      <c r="AQ884" s="1055"/>
      <c r="AR884" s="1055"/>
      <c r="AS884" s="1055"/>
      <c r="AT884" s="1055"/>
    </row>
    <row r="885" ht="18.0" customHeight="1">
      <c r="A885" s="1079"/>
      <c r="B885" s="1079"/>
      <c r="C885" s="1055"/>
      <c r="D885" s="1055"/>
      <c r="E885" s="1082"/>
      <c r="F885" s="1082"/>
      <c r="G885" s="1081"/>
      <c r="H885" s="1049"/>
      <c r="I885" s="1050" t="str">
        <f t="shared" si="27"/>
        <v/>
      </c>
      <c r="J885" s="1051"/>
      <c r="K885" s="1049"/>
      <c r="L885" s="1050" t="str">
        <f t="shared" si="28"/>
        <v/>
      </c>
      <c r="M885" s="1063"/>
      <c r="N885" s="1049"/>
      <c r="O885" s="1083" t="str">
        <f t="shared" si="24"/>
        <v/>
      </c>
      <c r="P885" s="1069"/>
      <c r="Q885" s="1050" t="str">
        <f t="shared" si="29"/>
        <v/>
      </c>
      <c r="R885" s="1060"/>
      <c r="S885" s="1055"/>
      <c r="T885" s="1055"/>
      <c r="U885" s="1055"/>
      <c r="V885" s="1055"/>
      <c r="W885" s="1055"/>
      <c r="X885" s="1055"/>
      <c r="Y885" s="1074"/>
      <c r="Z885" s="1057"/>
      <c r="AA885" s="1055"/>
      <c r="AB885" s="1055"/>
      <c r="AC885" s="1057"/>
      <c r="AD885" s="1057"/>
      <c r="AE885" s="1055"/>
      <c r="AF885" s="1055"/>
      <c r="AG885" s="1055"/>
      <c r="AH885" s="1055"/>
      <c r="AI885" s="1055"/>
      <c r="AJ885" s="1055"/>
      <c r="AK885" s="1055"/>
      <c r="AL885" s="1055"/>
      <c r="AM885" s="1055"/>
      <c r="AN885" s="1055"/>
      <c r="AO885" s="1055"/>
      <c r="AP885" s="1055"/>
      <c r="AQ885" s="1055"/>
      <c r="AR885" s="1055"/>
      <c r="AS885" s="1055"/>
      <c r="AT885" s="1055"/>
    </row>
    <row r="886" ht="18.0" customHeight="1">
      <c r="A886" s="1079"/>
      <c r="B886" s="1079"/>
      <c r="C886" s="1055"/>
      <c r="D886" s="1055"/>
      <c r="E886" s="1082"/>
      <c r="F886" s="1082"/>
      <c r="G886" s="1081"/>
      <c r="H886" s="1049"/>
      <c r="I886" s="1050" t="str">
        <f t="shared" si="27"/>
        <v/>
      </c>
      <c r="J886" s="1051"/>
      <c r="K886" s="1049"/>
      <c r="L886" s="1050" t="str">
        <f t="shared" si="28"/>
        <v/>
      </c>
      <c r="M886" s="1063"/>
      <c r="N886" s="1049"/>
      <c r="O886" s="1083" t="str">
        <f t="shared" si="24"/>
        <v/>
      </c>
      <c r="P886" s="1069"/>
      <c r="Q886" s="1050" t="str">
        <f t="shared" si="29"/>
        <v/>
      </c>
      <c r="R886" s="1060"/>
      <c r="S886" s="1055"/>
      <c r="T886" s="1055"/>
      <c r="U886" s="1055"/>
      <c r="V886" s="1055"/>
      <c r="W886" s="1055"/>
      <c r="X886" s="1055"/>
      <c r="Y886" s="1074"/>
      <c r="Z886" s="1057"/>
      <c r="AA886" s="1055"/>
      <c r="AB886" s="1055"/>
      <c r="AC886" s="1057"/>
      <c r="AD886" s="1057"/>
      <c r="AE886" s="1055"/>
      <c r="AF886" s="1055"/>
      <c r="AG886" s="1055"/>
      <c r="AH886" s="1055"/>
      <c r="AI886" s="1055"/>
      <c r="AJ886" s="1055"/>
      <c r="AK886" s="1055"/>
      <c r="AL886" s="1055"/>
      <c r="AM886" s="1055"/>
      <c r="AN886" s="1055"/>
      <c r="AO886" s="1055"/>
      <c r="AP886" s="1055"/>
      <c r="AQ886" s="1055"/>
      <c r="AR886" s="1055"/>
      <c r="AS886" s="1055"/>
      <c r="AT886" s="1055"/>
    </row>
    <row r="887" ht="18.0" customHeight="1">
      <c r="A887" s="1079"/>
      <c r="B887" s="1079"/>
      <c r="C887" s="1055"/>
      <c r="D887" s="1055"/>
      <c r="E887" s="1082"/>
      <c r="F887" s="1082"/>
      <c r="G887" s="1081"/>
      <c r="H887" s="1049"/>
      <c r="I887" s="1050" t="str">
        <f t="shared" si="27"/>
        <v/>
      </c>
      <c r="J887" s="1051"/>
      <c r="K887" s="1049"/>
      <c r="L887" s="1050" t="str">
        <f t="shared" si="28"/>
        <v/>
      </c>
      <c r="M887" s="1063"/>
      <c r="N887" s="1049"/>
      <c r="O887" s="1083" t="str">
        <f t="shared" si="24"/>
        <v/>
      </c>
      <c r="P887" s="1069"/>
      <c r="Q887" s="1050" t="str">
        <f t="shared" si="29"/>
        <v/>
      </c>
      <c r="R887" s="1060"/>
      <c r="S887" s="1055"/>
      <c r="T887" s="1055"/>
      <c r="U887" s="1055"/>
      <c r="V887" s="1055"/>
      <c r="W887" s="1055"/>
      <c r="X887" s="1055"/>
      <c r="Y887" s="1074"/>
      <c r="Z887" s="1057"/>
      <c r="AA887" s="1055"/>
      <c r="AB887" s="1055"/>
      <c r="AC887" s="1057"/>
      <c r="AD887" s="1057"/>
      <c r="AE887" s="1055"/>
      <c r="AF887" s="1055"/>
      <c r="AG887" s="1055"/>
      <c r="AH887" s="1055"/>
      <c r="AI887" s="1055"/>
      <c r="AJ887" s="1055"/>
      <c r="AK887" s="1055"/>
      <c r="AL887" s="1055"/>
      <c r="AM887" s="1055"/>
      <c r="AN887" s="1055"/>
      <c r="AO887" s="1055"/>
      <c r="AP887" s="1055"/>
      <c r="AQ887" s="1055"/>
      <c r="AR887" s="1055"/>
      <c r="AS887" s="1055"/>
      <c r="AT887" s="1055"/>
    </row>
    <row r="888" ht="18.0" customHeight="1">
      <c r="A888" s="1079"/>
      <c r="B888" s="1079"/>
      <c r="C888" s="1055"/>
      <c r="D888" s="1055"/>
      <c r="E888" s="1082"/>
      <c r="F888" s="1082"/>
      <c r="G888" s="1081"/>
      <c r="H888" s="1049"/>
      <c r="I888" s="1050" t="str">
        <f t="shared" si="27"/>
        <v/>
      </c>
      <c r="J888" s="1051"/>
      <c r="K888" s="1049"/>
      <c r="L888" s="1050" t="str">
        <f t="shared" si="28"/>
        <v/>
      </c>
      <c r="M888" s="1063"/>
      <c r="N888" s="1049"/>
      <c r="O888" s="1083" t="str">
        <f t="shared" si="24"/>
        <v/>
      </c>
      <c r="P888" s="1069"/>
      <c r="Q888" s="1050" t="str">
        <f t="shared" si="29"/>
        <v/>
      </c>
      <c r="R888" s="1060"/>
      <c r="S888" s="1055"/>
      <c r="T888" s="1055"/>
      <c r="U888" s="1055"/>
      <c r="V888" s="1055"/>
      <c r="W888" s="1055"/>
      <c r="X888" s="1055"/>
      <c r="Y888" s="1074"/>
      <c r="Z888" s="1057"/>
      <c r="AA888" s="1055"/>
      <c r="AB888" s="1055"/>
      <c r="AC888" s="1057"/>
      <c r="AD888" s="1057"/>
      <c r="AE888" s="1055"/>
      <c r="AF888" s="1055"/>
      <c r="AG888" s="1055"/>
      <c r="AH888" s="1055"/>
      <c r="AI888" s="1055"/>
      <c r="AJ888" s="1055"/>
      <c r="AK888" s="1055"/>
      <c r="AL888" s="1055"/>
      <c r="AM888" s="1055"/>
      <c r="AN888" s="1055"/>
      <c r="AO888" s="1055"/>
      <c r="AP888" s="1055"/>
      <c r="AQ888" s="1055"/>
      <c r="AR888" s="1055"/>
      <c r="AS888" s="1055"/>
      <c r="AT888" s="1055"/>
    </row>
    <row r="889" ht="18.0" customHeight="1">
      <c r="A889" s="1079"/>
      <c r="B889" s="1079"/>
      <c r="C889" s="1055"/>
      <c r="D889" s="1055"/>
      <c r="E889" s="1082"/>
      <c r="F889" s="1082"/>
      <c r="G889" s="1081"/>
      <c r="H889" s="1049"/>
      <c r="I889" s="1050" t="str">
        <f t="shared" si="27"/>
        <v/>
      </c>
      <c r="J889" s="1051"/>
      <c r="K889" s="1049"/>
      <c r="L889" s="1050" t="str">
        <f t="shared" si="28"/>
        <v/>
      </c>
      <c r="M889" s="1063"/>
      <c r="N889" s="1049"/>
      <c r="O889" s="1083" t="str">
        <f t="shared" si="24"/>
        <v/>
      </c>
      <c r="P889" s="1069"/>
      <c r="Q889" s="1050" t="str">
        <f t="shared" si="29"/>
        <v/>
      </c>
      <c r="R889" s="1060"/>
      <c r="S889" s="1055"/>
      <c r="T889" s="1055"/>
      <c r="U889" s="1055"/>
      <c r="V889" s="1055"/>
      <c r="W889" s="1055"/>
      <c r="X889" s="1055"/>
      <c r="Y889" s="1074"/>
      <c r="Z889" s="1057"/>
      <c r="AA889" s="1055"/>
      <c r="AB889" s="1055"/>
      <c r="AC889" s="1057"/>
      <c r="AD889" s="1057"/>
      <c r="AE889" s="1055"/>
      <c r="AF889" s="1055"/>
      <c r="AG889" s="1055"/>
      <c r="AH889" s="1055"/>
      <c r="AI889" s="1055"/>
      <c r="AJ889" s="1055"/>
      <c r="AK889" s="1055"/>
      <c r="AL889" s="1055"/>
      <c r="AM889" s="1055"/>
      <c r="AN889" s="1055"/>
      <c r="AO889" s="1055"/>
      <c r="AP889" s="1055"/>
      <c r="AQ889" s="1055"/>
      <c r="AR889" s="1055"/>
      <c r="AS889" s="1055"/>
      <c r="AT889" s="1055"/>
    </row>
    <row r="890" ht="18.0" customHeight="1">
      <c r="A890" s="1079"/>
      <c r="B890" s="1079"/>
      <c r="C890" s="1055"/>
      <c r="D890" s="1055"/>
      <c r="E890" s="1082"/>
      <c r="F890" s="1082"/>
      <c r="G890" s="1081"/>
      <c r="H890" s="1049"/>
      <c r="I890" s="1050" t="str">
        <f t="shared" si="27"/>
        <v/>
      </c>
      <c r="J890" s="1051"/>
      <c r="K890" s="1049"/>
      <c r="L890" s="1050" t="str">
        <f t="shared" si="28"/>
        <v/>
      </c>
      <c r="M890" s="1063"/>
      <c r="N890" s="1049"/>
      <c r="O890" s="1083" t="str">
        <f t="shared" si="24"/>
        <v/>
      </c>
      <c r="P890" s="1069"/>
      <c r="Q890" s="1050" t="str">
        <f t="shared" si="29"/>
        <v/>
      </c>
      <c r="R890" s="1060"/>
      <c r="S890" s="1055"/>
      <c r="T890" s="1055"/>
      <c r="U890" s="1055"/>
      <c r="V890" s="1055"/>
      <c r="W890" s="1055"/>
      <c r="X890" s="1055"/>
      <c r="Y890" s="1074"/>
      <c r="Z890" s="1057"/>
      <c r="AA890" s="1055"/>
      <c r="AB890" s="1055"/>
      <c r="AC890" s="1057"/>
      <c r="AD890" s="1057"/>
      <c r="AE890" s="1055"/>
      <c r="AF890" s="1055"/>
      <c r="AG890" s="1055"/>
      <c r="AH890" s="1055"/>
      <c r="AI890" s="1055"/>
      <c r="AJ890" s="1055"/>
      <c r="AK890" s="1055"/>
      <c r="AL890" s="1055"/>
      <c r="AM890" s="1055"/>
      <c r="AN890" s="1055"/>
      <c r="AO890" s="1055"/>
      <c r="AP890" s="1055"/>
      <c r="AQ890" s="1055"/>
      <c r="AR890" s="1055"/>
      <c r="AS890" s="1055"/>
      <c r="AT890" s="1055"/>
    </row>
    <row r="891" ht="18.0" customHeight="1">
      <c r="A891" s="1079"/>
      <c r="B891" s="1079"/>
      <c r="C891" s="1055"/>
      <c r="D891" s="1055"/>
      <c r="E891" s="1082"/>
      <c r="F891" s="1082"/>
      <c r="G891" s="1081"/>
      <c r="H891" s="1049"/>
      <c r="I891" s="1050" t="str">
        <f t="shared" si="27"/>
        <v/>
      </c>
      <c r="J891" s="1051"/>
      <c r="K891" s="1049"/>
      <c r="L891" s="1050" t="str">
        <f t="shared" si="28"/>
        <v/>
      </c>
      <c r="M891" s="1063"/>
      <c r="N891" s="1049"/>
      <c r="O891" s="1083" t="str">
        <f t="shared" si="24"/>
        <v/>
      </c>
      <c r="P891" s="1069"/>
      <c r="Q891" s="1050" t="str">
        <f t="shared" si="29"/>
        <v/>
      </c>
      <c r="R891" s="1060"/>
      <c r="S891" s="1055"/>
      <c r="T891" s="1055"/>
      <c r="U891" s="1055"/>
      <c r="V891" s="1055"/>
      <c r="W891" s="1055"/>
      <c r="X891" s="1055"/>
      <c r="Y891" s="1074"/>
      <c r="Z891" s="1057"/>
      <c r="AA891" s="1055"/>
      <c r="AB891" s="1055"/>
      <c r="AC891" s="1057"/>
      <c r="AD891" s="1057"/>
      <c r="AE891" s="1055"/>
      <c r="AF891" s="1055"/>
      <c r="AG891" s="1055"/>
      <c r="AH891" s="1055"/>
      <c r="AI891" s="1055"/>
      <c r="AJ891" s="1055"/>
      <c r="AK891" s="1055"/>
      <c r="AL891" s="1055"/>
      <c r="AM891" s="1055"/>
      <c r="AN891" s="1055"/>
      <c r="AO891" s="1055"/>
      <c r="AP891" s="1055"/>
      <c r="AQ891" s="1055"/>
      <c r="AR891" s="1055"/>
      <c r="AS891" s="1055"/>
      <c r="AT891" s="1055"/>
    </row>
    <row r="892" ht="18.0" customHeight="1">
      <c r="A892" s="1079"/>
      <c r="B892" s="1079"/>
      <c r="C892" s="1055"/>
      <c r="D892" s="1055"/>
      <c r="E892" s="1082"/>
      <c r="F892" s="1082"/>
      <c r="G892" s="1081"/>
      <c r="H892" s="1049"/>
      <c r="I892" s="1050" t="str">
        <f t="shared" si="27"/>
        <v/>
      </c>
      <c r="J892" s="1051"/>
      <c r="K892" s="1049"/>
      <c r="L892" s="1050" t="str">
        <f t="shared" si="28"/>
        <v/>
      </c>
      <c r="M892" s="1063"/>
      <c r="N892" s="1049"/>
      <c r="O892" s="1083" t="str">
        <f t="shared" si="24"/>
        <v/>
      </c>
      <c r="P892" s="1069"/>
      <c r="Q892" s="1050" t="str">
        <f t="shared" si="29"/>
        <v/>
      </c>
      <c r="R892" s="1060"/>
      <c r="S892" s="1055"/>
      <c r="T892" s="1055"/>
      <c r="U892" s="1055"/>
      <c r="V892" s="1055"/>
      <c r="W892" s="1055"/>
      <c r="X892" s="1055"/>
      <c r="Y892" s="1074"/>
      <c r="Z892" s="1057"/>
      <c r="AA892" s="1055"/>
      <c r="AB892" s="1055"/>
      <c r="AC892" s="1057"/>
      <c r="AD892" s="1057"/>
      <c r="AE892" s="1055"/>
      <c r="AF892" s="1055"/>
      <c r="AG892" s="1055"/>
      <c r="AH892" s="1055"/>
      <c r="AI892" s="1055"/>
      <c r="AJ892" s="1055"/>
      <c r="AK892" s="1055"/>
      <c r="AL892" s="1055"/>
      <c r="AM892" s="1055"/>
      <c r="AN892" s="1055"/>
      <c r="AO892" s="1055"/>
      <c r="AP892" s="1055"/>
      <c r="AQ892" s="1055"/>
      <c r="AR892" s="1055"/>
      <c r="AS892" s="1055"/>
      <c r="AT892" s="1055"/>
    </row>
    <row r="893" ht="18.0" customHeight="1">
      <c r="A893" s="1079"/>
      <c r="B893" s="1079"/>
      <c r="C893" s="1055"/>
      <c r="D893" s="1055"/>
      <c r="E893" s="1082"/>
      <c r="F893" s="1082"/>
      <c r="G893" s="1081"/>
      <c r="H893" s="1049"/>
      <c r="I893" s="1050" t="str">
        <f t="shared" si="27"/>
        <v/>
      </c>
      <c r="J893" s="1051"/>
      <c r="K893" s="1049"/>
      <c r="L893" s="1050" t="str">
        <f t="shared" si="28"/>
        <v/>
      </c>
      <c r="M893" s="1063"/>
      <c r="N893" s="1049"/>
      <c r="O893" s="1083" t="str">
        <f t="shared" si="24"/>
        <v/>
      </c>
      <c r="P893" s="1069"/>
      <c r="Q893" s="1050" t="str">
        <f t="shared" si="29"/>
        <v/>
      </c>
      <c r="R893" s="1060"/>
      <c r="S893" s="1055"/>
      <c r="T893" s="1055"/>
      <c r="U893" s="1055"/>
      <c r="V893" s="1055"/>
      <c r="W893" s="1055"/>
      <c r="X893" s="1055"/>
      <c r="Y893" s="1074"/>
      <c r="Z893" s="1057"/>
      <c r="AA893" s="1055"/>
      <c r="AB893" s="1055"/>
      <c r="AC893" s="1057"/>
      <c r="AD893" s="1057"/>
      <c r="AE893" s="1055"/>
      <c r="AF893" s="1055"/>
      <c r="AG893" s="1055"/>
      <c r="AH893" s="1055"/>
      <c r="AI893" s="1055"/>
      <c r="AJ893" s="1055"/>
      <c r="AK893" s="1055"/>
      <c r="AL893" s="1055"/>
      <c r="AM893" s="1055"/>
      <c r="AN893" s="1055"/>
      <c r="AO893" s="1055"/>
      <c r="AP893" s="1055"/>
      <c r="AQ893" s="1055"/>
      <c r="AR893" s="1055"/>
      <c r="AS893" s="1055"/>
      <c r="AT893" s="1055"/>
    </row>
    <row r="894" ht="18.0" customHeight="1">
      <c r="A894" s="1079"/>
      <c r="B894" s="1079"/>
      <c r="C894" s="1055"/>
      <c r="D894" s="1055"/>
      <c r="E894" s="1082"/>
      <c r="F894" s="1082"/>
      <c r="G894" s="1081"/>
      <c r="H894" s="1049"/>
      <c r="I894" s="1050" t="str">
        <f t="shared" si="27"/>
        <v/>
      </c>
      <c r="J894" s="1051"/>
      <c r="K894" s="1049"/>
      <c r="L894" s="1050" t="str">
        <f t="shared" si="28"/>
        <v/>
      </c>
      <c r="M894" s="1063"/>
      <c r="N894" s="1049"/>
      <c r="O894" s="1083" t="str">
        <f t="shared" si="24"/>
        <v/>
      </c>
      <c r="P894" s="1069"/>
      <c r="Q894" s="1050" t="str">
        <f t="shared" si="29"/>
        <v/>
      </c>
      <c r="R894" s="1060"/>
      <c r="S894" s="1055"/>
      <c r="T894" s="1055"/>
      <c r="U894" s="1055"/>
      <c r="V894" s="1055"/>
      <c r="W894" s="1055"/>
      <c r="X894" s="1055"/>
      <c r="Y894" s="1074"/>
      <c r="Z894" s="1057"/>
      <c r="AA894" s="1055"/>
      <c r="AB894" s="1055"/>
      <c r="AC894" s="1057"/>
      <c r="AD894" s="1057"/>
      <c r="AE894" s="1055"/>
      <c r="AF894" s="1055"/>
      <c r="AG894" s="1055"/>
      <c r="AH894" s="1055"/>
      <c r="AI894" s="1055"/>
      <c r="AJ894" s="1055"/>
      <c r="AK894" s="1055"/>
      <c r="AL894" s="1055"/>
      <c r="AM894" s="1055"/>
      <c r="AN894" s="1055"/>
      <c r="AO894" s="1055"/>
      <c r="AP894" s="1055"/>
      <c r="AQ894" s="1055"/>
      <c r="AR894" s="1055"/>
      <c r="AS894" s="1055"/>
      <c r="AT894" s="1055"/>
    </row>
    <row r="895" ht="18.0" customHeight="1">
      <c r="A895" s="1079"/>
      <c r="B895" s="1079"/>
      <c r="C895" s="1055"/>
      <c r="D895" s="1055"/>
      <c r="E895" s="1082"/>
      <c r="F895" s="1082"/>
      <c r="G895" s="1081"/>
      <c r="H895" s="1049"/>
      <c r="I895" s="1050" t="str">
        <f t="shared" si="27"/>
        <v/>
      </c>
      <c r="J895" s="1051"/>
      <c r="K895" s="1049"/>
      <c r="L895" s="1050" t="str">
        <f t="shared" si="28"/>
        <v/>
      </c>
      <c r="M895" s="1063"/>
      <c r="N895" s="1049"/>
      <c r="O895" s="1083" t="str">
        <f t="shared" si="24"/>
        <v/>
      </c>
      <c r="P895" s="1069"/>
      <c r="Q895" s="1050" t="str">
        <f t="shared" si="29"/>
        <v/>
      </c>
      <c r="R895" s="1060"/>
      <c r="S895" s="1055"/>
      <c r="T895" s="1055"/>
      <c r="U895" s="1055"/>
      <c r="V895" s="1055"/>
      <c r="W895" s="1055"/>
      <c r="X895" s="1055"/>
      <c r="Y895" s="1074"/>
      <c r="Z895" s="1057"/>
      <c r="AA895" s="1055"/>
      <c r="AB895" s="1055"/>
      <c r="AC895" s="1057"/>
      <c r="AD895" s="1057"/>
      <c r="AE895" s="1055"/>
      <c r="AF895" s="1055"/>
      <c r="AG895" s="1055"/>
      <c r="AH895" s="1055"/>
      <c r="AI895" s="1055"/>
      <c r="AJ895" s="1055"/>
      <c r="AK895" s="1055"/>
      <c r="AL895" s="1055"/>
      <c r="AM895" s="1055"/>
      <c r="AN895" s="1055"/>
      <c r="AO895" s="1055"/>
      <c r="AP895" s="1055"/>
      <c r="AQ895" s="1055"/>
      <c r="AR895" s="1055"/>
      <c r="AS895" s="1055"/>
      <c r="AT895" s="1055"/>
    </row>
    <row r="896" ht="18.0" customHeight="1">
      <c r="A896" s="1079"/>
      <c r="B896" s="1079"/>
      <c r="C896" s="1055"/>
      <c r="D896" s="1055"/>
      <c r="E896" s="1082"/>
      <c r="F896" s="1082"/>
      <c r="G896" s="1081"/>
      <c r="H896" s="1049"/>
      <c r="I896" s="1050" t="str">
        <f t="shared" si="27"/>
        <v/>
      </c>
      <c r="J896" s="1051"/>
      <c r="K896" s="1049"/>
      <c r="L896" s="1050" t="str">
        <f t="shared" si="28"/>
        <v/>
      </c>
      <c r="M896" s="1063"/>
      <c r="N896" s="1049"/>
      <c r="O896" s="1083" t="str">
        <f t="shared" si="24"/>
        <v/>
      </c>
      <c r="P896" s="1069"/>
      <c r="Q896" s="1050" t="str">
        <f t="shared" si="29"/>
        <v/>
      </c>
      <c r="R896" s="1060"/>
      <c r="S896" s="1055"/>
      <c r="T896" s="1055"/>
      <c r="U896" s="1055"/>
      <c r="V896" s="1055"/>
      <c r="W896" s="1055"/>
      <c r="X896" s="1055"/>
      <c r="Y896" s="1074"/>
      <c r="Z896" s="1057"/>
      <c r="AA896" s="1055"/>
      <c r="AB896" s="1055"/>
      <c r="AC896" s="1057"/>
      <c r="AD896" s="1057"/>
      <c r="AE896" s="1055"/>
      <c r="AF896" s="1055"/>
      <c r="AG896" s="1055"/>
      <c r="AH896" s="1055"/>
      <c r="AI896" s="1055"/>
      <c r="AJ896" s="1055"/>
      <c r="AK896" s="1055"/>
      <c r="AL896" s="1055"/>
      <c r="AM896" s="1055"/>
      <c r="AN896" s="1055"/>
      <c r="AO896" s="1055"/>
      <c r="AP896" s="1055"/>
      <c r="AQ896" s="1055"/>
      <c r="AR896" s="1055"/>
      <c r="AS896" s="1055"/>
      <c r="AT896" s="1055"/>
    </row>
    <row r="897" ht="18.0" customHeight="1">
      <c r="A897" s="1079"/>
      <c r="B897" s="1079"/>
      <c r="C897" s="1055"/>
      <c r="D897" s="1055"/>
      <c r="E897" s="1082"/>
      <c r="F897" s="1082"/>
      <c r="G897" s="1081"/>
      <c r="H897" s="1049"/>
      <c r="I897" s="1050" t="str">
        <f t="shared" si="27"/>
        <v/>
      </c>
      <c r="J897" s="1051"/>
      <c r="K897" s="1049"/>
      <c r="L897" s="1050" t="str">
        <f t="shared" si="28"/>
        <v/>
      </c>
      <c r="M897" s="1063"/>
      <c r="N897" s="1049"/>
      <c r="O897" s="1083" t="str">
        <f t="shared" si="24"/>
        <v/>
      </c>
      <c r="P897" s="1069"/>
      <c r="Q897" s="1050" t="str">
        <f t="shared" si="29"/>
        <v/>
      </c>
      <c r="R897" s="1060"/>
      <c r="S897" s="1055"/>
      <c r="T897" s="1055"/>
      <c r="U897" s="1055"/>
      <c r="V897" s="1055"/>
      <c r="W897" s="1055"/>
      <c r="X897" s="1055"/>
      <c r="Y897" s="1074"/>
      <c r="Z897" s="1057"/>
      <c r="AA897" s="1055"/>
      <c r="AB897" s="1055"/>
      <c r="AC897" s="1057"/>
      <c r="AD897" s="1057"/>
      <c r="AE897" s="1055"/>
      <c r="AF897" s="1055"/>
      <c r="AG897" s="1055"/>
      <c r="AH897" s="1055"/>
      <c r="AI897" s="1055"/>
      <c r="AJ897" s="1055"/>
      <c r="AK897" s="1055"/>
      <c r="AL897" s="1055"/>
      <c r="AM897" s="1055"/>
      <c r="AN897" s="1055"/>
      <c r="AO897" s="1055"/>
      <c r="AP897" s="1055"/>
      <c r="AQ897" s="1055"/>
      <c r="AR897" s="1055"/>
      <c r="AS897" s="1055"/>
      <c r="AT897" s="1055"/>
    </row>
    <row r="898" ht="18.0" customHeight="1">
      <c r="A898" s="1079"/>
      <c r="B898" s="1079"/>
      <c r="C898" s="1055"/>
      <c r="D898" s="1055"/>
      <c r="E898" s="1082"/>
      <c r="F898" s="1082"/>
      <c r="G898" s="1081"/>
      <c r="H898" s="1049"/>
      <c r="I898" s="1050" t="str">
        <f t="shared" si="27"/>
        <v/>
      </c>
      <c r="J898" s="1051"/>
      <c r="K898" s="1049"/>
      <c r="L898" s="1050" t="str">
        <f t="shared" si="28"/>
        <v/>
      </c>
      <c r="M898" s="1063"/>
      <c r="N898" s="1049"/>
      <c r="O898" s="1083" t="str">
        <f t="shared" si="24"/>
        <v/>
      </c>
      <c r="P898" s="1069"/>
      <c r="Q898" s="1050" t="str">
        <f t="shared" si="29"/>
        <v/>
      </c>
      <c r="R898" s="1060"/>
      <c r="S898" s="1055"/>
      <c r="T898" s="1055"/>
      <c r="U898" s="1055"/>
      <c r="V898" s="1055"/>
      <c r="W898" s="1055"/>
      <c r="X898" s="1055"/>
      <c r="Y898" s="1074"/>
      <c r="Z898" s="1057"/>
      <c r="AA898" s="1055"/>
      <c r="AB898" s="1055"/>
      <c r="AC898" s="1057"/>
      <c r="AD898" s="1057"/>
      <c r="AE898" s="1055"/>
      <c r="AF898" s="1055"/>
      <c r="AG898" s="1055"/>
      <c r="AH898" s="1055"/>
      <c r="AI898" s="1055"/>
      <c r="AJ898" s="1055"/>
      <c r="AK898" s="1055"/>
      <c r="AL898" s="1055"/>
      <c r="AM898" s="1055"/>
      <c r="AN898" s="1055"/>
      <c r="AO898" s="1055"/>
      <c r="AP898" s="1055"/>
      <c r="AQ898" s="1055"/>
      <c r="AR898" s="1055"/>
      <c r="AS898" s="1055"/>
      <c r="AT898" s="1055"/>
    </row>
    <row r="899" ht="18.0" customHeight="1">
      <c r="A899" s="1079"/>
      <c r="B899" s="1079"/>
      <c r="C899" s="1055"/>
      <c r="D899" s="1055"/>
      <c r="E899" s="1082"/>
      <c r="F899" s="1082"/>
      <c r="G899" s="1081"/>
      <c r="H899" s="1049"/>
      <c r="I899" s="1050" t="str">
        <f t="shared" si="27"/>
        <v/>
      </c>
      <c r="J899" s="1051"/>
      <c r="K899" s="1049"/>
      <c r="L899" s="1050" t="str">
        <f t="shared" si="28"/>
        <v/>
      </c>
      <c r="M899" s="1063"/>
      <c r="N899" s="1049"/>
      <c r="O899" s="1083" t="str">
        <f t="shared" si="24"/>
        <v/>
      </c>
      <c r="P899" s="1069"/>
      <c r="Q899" s="1050" t="str">
        <f t="shared" si="29"/>
        <v/>
      </c>
      <c r="R899" s="1060"/>
      <c r="S899" s="1055"/>
      <c r="T899" s="1055"/>
      <c r="U899" s="1055"/>
      <c r="V899" s="1055"/>
      <c r="W899" s="1055"/>
      <c r="X899" s="1055"/>
      <c r="Y899" s="1074"/>
      <c r="Z899" s="1057"/>
      <c r="AA899" s="1055"/>
      <c r="AB899" s="1055"/>
      <c r="AC899" s="1057"/>
      <c r="AD899" s="1057"/>
      <c r="AE899" s="1055"/>
      <c r="AF899" s="1055"/>
      <c r="AG899" s="1055"/>
      <c r="AH899" s="1055"/>
      <c r="AI899" s="1055"/>
      <c r="AJ899" s="1055"/>
      <c r="AK899" s="1055"/>
      <c r="AL899" s="1055"/>
      <c r="AM899" s="1055"/>
      <c r="AN899" s="1055"/>
      <c r="AO899" s="1055"/>
      <c r="AP899" s="1055"/>
      <c r="AQ899" s="1055"/>
      <c r="AR899" s="1055"/>
      <c r="AS899" s="1055"/>
      <c r="AT899" s="1055"/>
    </row>
    <row r="900" ht="18.0" customHeight="1">
      <c r="A900" s="1079"/>
      <c r="B900" s="1079"/>
      <c r="C900" s="1055"/>
      <c r="D900" s="1055"/>
      <c r="E900" s="1082"/>
      <c r="F900" s="1082"/>
      <c r="G900" s="1081"/>
      <c r="H900" s="1049"/>
      <c r="I900" s="1050" t="str">
        <f t="shared" si="27"/>
        <v/>
      </c>
      <c r="J900" s="1051"/>
      <c r="K900" s="1049"/>
      <c r="L900" s="1050" t="str">
        <f t="shared" si="28"/>
        <v/>
      </c>
      <c r="M900" s="1063"/>
      <c r="N900" s="1049"/>
      <c r="O900" s="1083" t="str">
        <f t="shared" si="24"/>
        <v/>
      </c>
      <c r="P900" s="1069"/>
      <c r="Q900" s="1050" t="str">
        <f t="shared" si="29"/>
        <v/>
      </c>
      <c r="R900" s="1060"/>
      <c r="S900" s="1055"/>
      <c r="T900" s="1055"/>
      <c r="U900" s="1055"/>
      <c r="V900" s="1055"/>
      <c r="W900" s="1055"/>
      <c r="X900" s="1055"/>
      <c r="Y900" s="1074"/>
      <c r="Z900" s="1057"/>
      <c r="AA900" s="1055"/>
      <c r="AB900" s="1055"/>
      <c r="AC900" s="1057"/>
      <c r="AD900" s="1057"/>
      <c r="AE900" s="1055"/>
      <c r="AF900" s="1055"/>
      <c r="AG900" s="1055"/>
      <c r="AH900" s="1055"/>
      <c r="AI900" s="1055"/>
      <c r="AJ900" s="1055"/>
      <c r="AK900" s="1055"/>
      <c r="AL900" s="1055"/>
      <c r="AM900" s="1055"/>
      <c r="AN900" s="1055"/>
      <c r="AO900" s="1055"/>
      <c r="AP900" s="1055"/>
      <c r="AQ900" s="1055"/>
      <c r="AR900" s="1055"/>
      <c r="AS900" s="1055"/>
      <c r="AT900" s="1055"/>
    </row>
    <row r="901" ht="18.0" customHeight="1">
      <c r="A901" s="1079"/>
      <c r="B901" s="1079"/>
      <c r="C901" s="1055"/>
      <c r="D901" s="1055"/>
      <c r="E901" s="1082"/>
      <c r="F901" s="1082"/>
      <c r="G901" s="1081"/>
      <c r="H901" s="1049"/>
      <c r="I901" s="1050" t="str">
        <f t="shared" si="27"/>
        <v/>
      </c>
      <c r="J901" s="1051"/>
      <c r="K901" s="1049"/>
      <c r="L901" s="1050" t="str">
        <f t="shared" si="28"/>
        <v/>
      </c>
      <c r="M901" s="1063"/>
      <c r="N901" s="1049"/>
      <c r="O901" s="1083" t="str">
        <f t="shared" si="24"/>
        <v/>
      </c>
      <c r="P901" s="1069"/>
      <c r="Q901" s="1050" t="str">
        <f t="shared" si="29"/>
        <v/>
      </c>
      <c r="R901" s="1060"/>
      <c r="S901" s="1055"/>
      <c r="T901" s="1055"/>
      <c r="U901" s="1055"/>
      <c r="V901" s="1055"/>
      <c r="W901" s="1055"/>
      <c r="X901" s="1055"/>
      <c r="Y901" s="1074"/>
      <c r="Z901" s="1057"/>
      <c r="AA901" s="1055"/>
      <c r="AB901" s="1055"/>
      <c r="AC901" s="1057"/>
      <c r="AD901" s="1057"/>
      <c r="AE901" s="1055"/>
      <c r="AF901" s="1055"/>
      <c r="AG901" s="1055"/>
      <c r="AH901" s="1055"/>
      <c r="AI901" s="1055"/>
      <c r="AJ901" s="1055"/>
      <c r="AK901" s="1055"/>
      <c r="AL901" s="1055"/>
      <c r="AM901" s="1055"/>
      <c r="AN901" s="1055"/>
      <c r="AO901" s="1055"/>
      <c r="AP901" s="1055"/>
      <c r="AQ901" s="1055"/>
      <c r="AR901" s="1055"/>
      <c r="AS901" s="1055"/>
      <c r="AT901" s="1055"/>
    </row>
    <row r="902" ht="18.0" customHeight="1">
      <c r="A902" s="1079"/>
      <c r="B902" s="1079"/>
      <c r="C902" s="1055"/>
      <c r="D902" s="1055"/>
      <c r="E902" s="1082"/>
      <c r="F902" s="1082"/>
      <c r="G902" s="1081"/>
      <c r="H902" s="1049"/>
      <c r="I902" s="1050" t="str">
        <f t="shared" si="27"/>
        <v/>
      </c>
      <c r="J902" s="1051"/>
      <c r="K902" s="1049"/>
      <c r="L902" s="1050" t="str">
        <f t="shared" si="28"/>
        <v/>
      </c>
      <c r="M902" s="1063"/>
      <c r="N902" s="1049"/>
      <c r="O902" s="1083" t="str">
        <f t="shared" si="24"/>
        <v/>
      </c>
      <c r="P902" s="1069"/>
      <c r="Q902" s="1050" t="str">
        <f t="shared" si="29"/>
        <v/>
      </c>
      <c r="R902" s="1060"/>
      <c r="S902" s="1055"/>
      <c r="T902" s="1055"/>
      <c r="U902" s="1055"/>
      <c r="V902" s="1055"/>
      <c r="W902" s="1055"/>
      <c r="X902" s="1055"/>
      <c r="Y902" s="1074"/>
      <c r="Z902" s="1057"/>
      <c r="AA902" s="1055"/>
      <c r="AB902" s="1055"/>
      <c r="AC902" s="1057"/>
      <c r="AD902" s="1057"/>
      <c r="AE902" s="1055"/>
      <c r="AF902" s="1055"/>
      <c r="AG902" s="1055"/>
      <c r="AH902" s="1055"/>
      <c r="AI902" s="1055"/>
      <c r="AJ902" s="1055"/>
      <c r="AK902" s="1055"/>
      <c r="AL902" s="1055"/>
      <c r="AM902" s="1055"/>
      <c r="AN902" s="1055"/>
      <c r="AO902" s="1055"/>
      <c r="AP902" s="1055"/>
      <c r="AQ902" s="1055"/>
      <c r="AR902" s="1055"/>
      <c r="AS902" s="1055"/>
      <c r="AT902" s="1055"/>
    </row>
    <row r="903" ht="18.0" customHeight="1">
      <c r="A903" s="1079"/>
      <c r="B903" s="1079"/>
      <c r="C903" s="1055"/>
      <c r="D903" s="1055"/>
      <c r="E903" s="1082"/>
      <c r="F903" s="1082"/>
      <c r="G903" s="1081"/>
      <c r="H903" s="1049"/>
      <c r="I903" s="1050" t="str">
        <f t="shared" si="27"/>
        <v/>
      </c>
      <c r="J903" s="1051"/>
      <c r="K903" s="1049"/>
      <c r="L903" s="1050" t="str">
        <f t="shared" si="28"/>
        <v/>
      </c>
      <c r="M903" s="1063"/>
      <c r="N903" s="1049"/>
      <c r="O903" s="1083" t="str">
        <f t="shared" si="24"/>
        <v/>
      </c>
      <c r="P903" s="1069"/>
      <c r="Q903" s="1050" t="str">
        <f t="shared" si="29"/>
        <v/>
      </c>
      <c r="R903" s="1060"/>
      <c r="S903" s="1055"/>
      <c r="T903" s="1055"/>
      <c r="U903" s="1055"/>
      <c r="V903" s="1055"/>
      <c r="W903" s="1055"/>
      <c r="X903" s="1055"/>
      <c r="Y903" s="1074"/>
      <c r="Z903" s="1057"/>
      <c r="AA903" s="1055"/>
      <c r="AB903" s="1055"/>
      <c r="AC903" s="1057"/>
      <c r="AD903" s="1057"/>
      <c r="AE903" s="1055"/>
      <c r="AF903" s="1055"/>
      <c r="AG903" s="1055"/>
      <c r="AH903" s="1055"/>
      <c r="AI903" s="1055"/>
      <c r="AJ903" s="1055"/>
      <c r="AK903" s="1055"/>
      <c r="AL903" s="1055"/>
      <c r="AM903" s="1055"/>
      <c r="AN903" s="1055"/>
      <c r="AO903" s="1055"/>
      <c r="AP903" s="1055"/>
      <c r="AQ903" s="1055"/>
      <c r="AR903" s="1055"/>
      <c r="AS903" s="1055"/>
      <c r="AT903" s="1055"/>
    </row>
    <row r="904" ht="18.0" customHeight="1">
      <c r="A904" s="1079"/>
      <c r="B904" s="1079"/>
      <c r="C904" s="1055"/>
      <c r="D904" s="1055"/>
      <c r="E904" s="1082"/>
      <c r="F904" s="1082"/>
      <c r="G904" s="1081"/>
      <c r="H904" s="1049"/>
      <c r="I904" s="1050" t="str">
        <f t="shared" si="27"/>
        <v/>
      </c>
      <c r="J904" s="1051"/>
      <c r="K904" s="1049"/>
      <c r="L904" s="1050" t="str">
        <f t="shared" si="28"/>
        <v/>
      </c>
      <c r="M904" s="1063"/>
      <c r="N904" s="1049"/>
      <c r="O904" s="1083" t="str">
        <f t="shared" si="24"/>
        <v/>
      </c>
      <c r="P904" s="1069"/>
      <c r="Q904" s="1050" t="str">
        <f t="shared" si="29"/>
        <v/>
      </c>
      <c r="R904" s="1060"/>
      <c r="S904" s="1055"/>
      <c r="T904" s="1055"/>
      <c r="U904" s="1055"/>
      <c r="V904" s="1055"/>
      <c r="W904" s="1055"/>
      <c r="X904" s="1055"/>
      <c r="Y904" s="1074"/>
      <c r="Z904" s="1057"/>
      <c r="AA904" s="1055"/>
      <c r="AB904" s="1055"/>
      <c r="AC904" s="1057"/>
      <c r="AD904" s="1057"/>
      <c r="AE904" s="1055"/>
      <c r="AF904" s="1055"/>
      <c r="AG904" s="1055"/>
      <c r="AH904" s="1055"/>
      <c r="AI904" s="1055"/>
      <c r="AJ904" s="1055"/>
      <c r="AK904" s="1055"/>
      <c r="AL904" s="1055"/>
      <c r="AM904" s="1055"/>
      <c r="AN904" s="1055"/>
      <c r="AO904" s="1055"/>
      <c r="AP904" s="1055"/>
      <c r="AQ904" s="1055"/>
      <c r="AR904" s="1055"/>
      <c r="AS904" s="1055"/>
      <c r="AT904" s="1055"/>
    </row>
    <row r="905" ht="18.0" customHeight="1">
      <c r="A905" s="1079"/>
      <c r="B905" s="1079"/>
      <c r="C905" s="1055"/>
      <c r="D905" s="1055"/>
      <c r="E905" s="1082"/>
      <c r="F905" s="1082"/>
      <c r="G905" s="1081"/>
      <c r="H905" s="1049"/>
      <c r="I905" s="1050" t="str">
        <f t="shared" si="27"/>
        <v/>
      </c>
      <c r="J905" s="1051"/>
      <c r="K905" s="1049"/>
      <c r="L905" s="1050" t="str">
        <f t="shared" si="28"/>
        <v/>
      </c>
      <c r="M905" s="1063"/>
      <c r="N905" s="1049"/>
      <c r="O905" s="1083" t="str">
        <f t="shared" si="24"/>
        <v/>
      </c>
      <c r="P905" s="1069"/>
      <c r="Q905" s="1050" t="str">
        <f t="shared" si="29"/>
        <v/>
      </c>
      <c r="R905" s="1060"/>
      <c r="S905" s="1055"/>
      <c r="T905" s="1055"/>
      <c r="U905" s="1055"/>
      <c r="V905" s="1055"/>
      <c r="W905" s="1055"/>
      <c r="X905" s="1055"/>
      <c r="Y905" s="1074"/>
      <c r="Z905" s="1057"/>
      <c r="AA905" s="1055"/>
      <c r="AB905" s="1055"/>
      <c r="AC905" s="1057"/>
      <c r="AD905" s="1057"/>
      <c r="AE905" s="1055"/>
      <c r="AF905" s="1055"/>
      <c r="AG905" s="1055"/>
      <c r="AH905" s="1055"/>
      <c r="AI905" s="1055"/>
      <c r="AJ905" s="1055"/>
      <c r="AK905" s="1055"/>
      <c r="AL905" s="1055"/>
      <c r="AM905" s="1055"/>
      <c r="AN905" s="1055"/>
      <c r="AO905" s="1055"/>
      <c r="AP905" s="1055"/>
      <c r="AQ905" s="1055"/>
      <c r="AR905" s="1055"/>
      <c r="AS905" s="1055"/>
      <c r="AT905" s="1055"/>
    </row>
    <row r="906" ht="18.0" customHeight="1">
      <c r="A906" s="1079"/>
      <c r="B906" s="1079"/>
      <c r="C906" s="1055"/>
      <c r="D906" s="1055"/>
      <c r="E906" s="1082"/>
      <c r="F906" s="1082"/>
      <c r="G906" s="1081"/>
      <c r="H906" s="1049"/>
      <c r="I906" s="1050" t="str">
        <f t="shared" si="27"/>
        <v/>
      </c>
      <c r="J906" s="1051"/>
      <c r="K906" s="1049"/>
      <c r="L906" s="1050" t="str">
        <f t="shared" si="28"/>
        <v/>
      </c>
      <c r="M906" s="1063"/>
      <c r="N906" s="1049"/>
      <c r="O906" s="1083" t="str">
        <f t="shared" si="24"/>
        <v/>
      </c>
      <c r="P906" s="1069"/>
      <c r="Q906" s="1050" t="str">
        <f t="shared" si="29"/>
        <v/>
      </c>
      <c r="R906" s="1060"/>
      <c r="S906" s="1055"/>
      <c r="T906" s="1055"/>
      <c r="U906" s="1055"/>
      <c r="V906" s="1055"/>
      <c r="W906" s="1055"/>
      <c r="X906" s="1055"/>
      <c r="Y906" s="1074"/>
      <c r="Z906" s="1057"/>
      <c r="AA906" s="1055"/>
      <c r="AB906" s="1055"/>
      <c r="AC906" s="1057"/>
      <c r="AD906" s="1057"/>
      <c r="AE906" s="1055"/>
      <c r="AF906" s="1055"/>
      <c r="AG906" s="1055"/>
      <c r="AH906" s="1055"/>
      <c r="AI906" s="1055"/>
      <c r="AJ906" s="1055"/>
      <c r="AK906" s="1055"/>
      <c r="AL906" s="1055"/>
      <c r="AM906" s="1055"/>
      <c r="AN906" s="1055"/>
      <c r="AO906" s="1055"/>
      <c r="AP906" s="1055"/>
      <c r="AQ906" s="1055"/>
      <c r="AR906" s="1055"/>
      <c r="AS906" s="1055"/>
      <c r="AT906" s="1055"/>
    </row>
    <row r="907" ht="18.0" customHeight="1">
      <c r="A907" s="1079"/>
      <c r="B907" s="1079"/>
      <c r="C907" s="1055"/>
      <c r="D907" s="1055"/>
      <c r="E907" s="1082"/>
      <c r="F907" s="1082"/>
      <c r="G907" s="1081"/>
      <c r="H907" s="1049"/>
      <c r="I907" s="1050" t="str">
        <f t="shared" si="27"/>
        <v/>
      </c>
      <c r="J907" s="1051"/>
      <c r="K907" s="1049"/>
      <c r="L907" s="1050" t="str">
        <f t="shared" si="28"/>
        <v/>
      </c>
      <c r="M907" s="1063"/>
      <c r="N907" s="1049"/>
      <c r="O907" s="1083" t="str">
        <f t="shared" si="24"/>
        <v/>
      </c>
      <c r="P907" s="1069"/>
      <c r="Q907" s="1050" t="str">
        <f t="shared" si="29"/>
        <v/>
      </c>
      <c r="R907" s="1060"/>
      <c r="S907" s="1055"/>
      <c r="T907" s="1055"/>
      <c r="U907" s="1055"/>
      <c r="V907" s="1055"/>
      <c r="W907" s="1055"/>
      <c r="X907" s="1055"/>
      <c r="Y907" s="1074"/>
      <c r="Z907" s="1057"/>
      <c r="AA907" s="1055"/>
      <c r="AB907" s="1055"/>
      <c r="AC907" s="1057"/>
      <c r="AD907" s="1057"/>
      <c r="AE907" s="1055"/>
      <c r="AF907" s="1055"/>
      <c r="AG907" s="1055"/>
      <c r="AH907" s="1055"/>
      <c r="AI907" s="1055"/>
      <c r="AJ907" s="1055"/>
      <c r="AK907" s="1055"/>
      <c r="AL907" s="1055"/>
      <c r="AM907" s="1055"/>
      <c r="AN907" s="1055"/>
      <c r="AO907" s="1055"/>
      <c r="AP907" s="1055"/>
      <c r="AQ907" s="1055"/>
      <c r="AR907" s="1055"/>
      <c r="AS907" s="1055"/>
      <c r="AT907" s="1055"/>
    </row>
    <row r="908" ht="18.0" customHeight="1">
      <c r="A908" s="1079"/>
      <c r="B908" s="1079"/>
      <c r="C908" s="1055"/>
      <c r="D908" s="1055"/>
      <c r="E908" s="1082"/>
      <c r="F908" s="1082"/>
      <c r="G908" s="1081"/>
      <c r="H908" s="1049"/>
      <c r="I908" s="1050" t="str">
        <f t="shared" si="27"/>
        <v/>
      </c>
      <c r="J908" s="1051"/>
      <c r="K908" s="1049"/>
      <c r="L908" s="1050" t="str">
        <f t="shared" si="28"/>
        <v/>
      </c>
      <c r="M908" s="1063"/>
      <c r="N908" s="1049"/>
      <c r="O908" s="1083" t="str">
        <f t="shared" si="24"/>
        <v/>
      </c>
      <c r="P908" s="1069"/>
      <c r="Q908" s="1050" t="str">
        <f t="shared" si="29"/>
        <v/>
      </c>
      <c r="R908" s="1060"/>
      <c r="S908" s="1055"/>
      <c r="T908" s="1055"/>
      <c r="U908" s="1055"/>
      <c r="V908" s="1055"/>
      <c r="W908" s="1055"/>
      <c r="X908" s="1055"/>
      <c r="Y908" s="1074"/>
      <c r="Z908" s="1057"/>
      <c r="AA908" s="1055"/>
      <c r="AB908" s="1055"/>
      <c r="AC908" s="1057"/>
      <c r="AD908" s="1057"/>
      <c r="AE908" s="1055"/>
      <c r="AF908" s="1055"/>
      <c r="AG908" s="1055"/>
      <c r="AH908" s="1055"/>
      <c r="AI908" s="1055"/>
      <c r="AJ908" s="1055"/>
      <c r="AK908" s="1055"/>
      <c r="AL908" s="1055"/>
      <c r="AM908" s="1055"/>
      <c r="AN908" s="1055"/>
      <c r="AO908" s="1055"/>
      <c r="AP908" s="1055"/>
      <c r="AQ908" s="1055"/>
      <c r="AR908" s="1055"/>
      <c r="AS908" s="1055"/>
      <c r="AT908" s="1055"/>
    </row>
    <row r="909" ht="18.0" customHeight="1">
      <c r="A909" s="1079"/>
      <c r="B909" s="1079"/>
      <c r="C909" s="1055"/>
      <c r="D909" s="1055"/>
      <c r="E909" s="1082"/>
      <c r="F909" s="1082"/>
      <c r="G909" s="1081"/>
      <c r="H909" s="1049"/>
      <c r="I909" s="1050" t="str">
        <f t="shared" si="27"/>
        <v/>
      </c>
      <c r="J909" s="1051"/>
      <c r="K909" s="1049"/>
      <c r="L909" s="1050" t="str">
        <f t="shared" si="28"/>
        <v/>
      </c>
      <c r="M909" s="1063"/>
      <c r="N909" s="1049"/>
      <c r="O909" s="1083" t="str">
        <f t="shared" si="24"/>
        <v/>
      </c>
      <c r="P909" s="1069"/>
      <c r="Q909" s="1050" t="str">
        <f t="shared" si="29"/>
        <v/>
      </c>
      <c r="R909" s="1060"/>
      <c r="S909" s="1055"/>
      <c r="T909" s="1055"/>
      <c r="U909" s="1055"/>
      <c r="V909" s="1055"/>
      <c r="W909" s="1055"/>
      <c r="X909" s="1055"/>
      <c r="Y909" s="1074"/>
      <c r="Z909" s="1057"/>
      <c r="AA909" s="1055"/>
      <c r="AB909" s="1055"/>
      <c r="AC909" s="1057"/>
      <c r="AD909" s="1057"/>
      <c r="AE909" s="1055"/>
      <c r="AF909" s="1055"/>
      <c r="AG909" s="1055"/>
      <c r="AH909" s="1055"/>
      <c r="AI909" s="1055"/>
      <c r="AJ909" s="1055"/>
      <c r="AK909" s="1055"/>
      <c r="AL909" s="1055"/>
      <c r="AM909" s="1055"/>
      <c r="AN909" s="1055"/>
      <c r="AO909" s="1055"/>
      <c r="AP909" s="1055"/>
      <c r="AQ909" s="1055"/>
      <c r="AR909" s="1055"/>
      <c r="AS909" s="1055"/>
      <c r="AT909" s="1055"/>
    </row>
    <row r="910" ht="18.0" customHeight="1">
      <c r="A910" s="1079"/>
      <c r="B910" s="1079"/>
      <c r="C910" s="1055"/>
      <c r="D910" s="1055"/>
      <c r="E910" s="1082"/>
      <c r="F910" s="1082"/>
      <c r="G910" s="1081"/>
      <c r="H910" s="1049"/>
      <c r="I910" s="1050" t="str">
        <f t="shared" si="27"/>
        <v/>
      </c>
      <c r="J910" s="1051"/>
      <c r="K910" s="1049"/>
      <c r="L910" s="1050" t="str">
        <f t="shared" si="28"/>
        <v/>
      </c>
      <c r="M910" s="1063"/>
      <c r="N910" s="1049"/>
      <c r="O910" s="1083" t="str">
        <f t="shared" si="24"/>
        <v/>
      </c>
      <c r="P910" s="1069"/>
      <c r="Q910" s="1050" t="str">
        <f t="shared" si="29"/>
        <v/>
      </c>
      <c r="R910" s="1060"/>
      <c r="S910" s="1055"/>
      <c r="T910" s="1055"/>
      <c r="U910" s="1055"/>
      <c r="V910" s="1055"/>
      <c r="W910" s="1055"/>
      <c r="X910" s="1055"/>
      <c r="Y910" s="1074"/>
      <c r="Z910" s="1057"/>
      <c r="AA910" s="1055"/>
      <c r="AB910" s="1055"/>
      <c r="AC910" s="1057"/>
      <c r="AD910" s="1057"/>
      <c r="AE910" s="1055"/>
      <c r="AF910" s="1055"/>
      <c r="AG910" s="1055"/>
      <c r="AH910" s="1055"/>
      <c r="AI910" s="1055"/>
      <c r="AJ910" s="1055"/>
      <c r="AK910" s="1055"/>
      <c r="AL910" s="1055"/>
      <c r="AM910" s="1055"/>
      <c r="AN910" s="1055"/>
      <c r="AO910" s="1055"/>
      <c r="AP910" s="1055"/>
      <c r="AQ910" s="1055"/>
      <c r="AR910" s="1055"/>
      <c r="AS910" s="1055"/>
      <c r="AT910" s="1055"/>
    </row>
    <row r="911" ht="18.0" customHeight="1">
      <c r="A911" s="1079"/>
      <c r="B911" s="1079"/>
      <c r="C911" s="1055"/>
      <c r="D911" s="1055"/>
      <c r="E911" s="1082"/>
      <c r="F911" s="1082"/>
      <c r="G911" s="1081"/>
      <c r="H911" s="1049"/>
      <c r="I911" s="1050" t="str">
        <f t="shared" si="27"/>
        <v/>
      </c>
      <c r="J911" s="1051"/>
      <c r="K911" s="1049"/>
      <c r="L911" s="1050" t="str">
        <f t="shared" si="28"/>
        <v/>
      </c>
      <c r="M911" s="1063"/>
      <c r="N911" s="1049"/>
      <c r="O911" s="1083" t="str">
        <f t="shared" si="24"/>
        <v/>
      </c>
      <c r="P911" s="1069"/>
      <c r="Q911" s="1050" t="str">
        <f t="shared" si="29"/>
        <v/>
      </c>
      <c r="R911" s="1060"/>
      <c r="S911" s="1055"/>
      <c r="T911" s="1055"/>
      <c r="U911" s="1055"/>
      <c r="V911" s="1055"/>
      <c r="W911" s="1055"/>
      <c r="X911" s="1055"/>
      <c r="Y911" s="1074"/>
      <c r="Z911" s="1057"/>
      <c r="AA911" s="1055"/>
      <c r="AB911" s="1055"/>
      <c r="AC911" s="1057"/>
      <c r="AD911" s="1057"/>
      <c r="AE911" s="1055"/>
      <c r="AF911" s="1055"/>
      <c r="AG911" s="1055"/>
      <c r="AH911" s="1055"/>
      <c r="AI911" s="1055"/>
      <c r="AJ911" s="1055"/>
      <c r="AK911" s="1055"/>
      <c r="AL911" s="1055"/>
      <c r="AM911" s="1055"/>
      <c r="AN911" s="1055"/>
      <c r="AO911" s="1055"/>
      <c r="AP911" s="1055"/>
      <c r="AQ911" s="1055"/>
      <c r="AR911" s="1055"/>
      <c r="AS911" s="1055"/>
      <c r="AT911" s="1055"/>
    </row>
    <row r="912" ht="18.0" customHeight="1">
      <c r="A912" s="1079"/>
      <c r="B912" s="1079"/>
      <c r="C912" s="1055"/>
      <c r="D912" s="1055"/>
      <c r="E912" s="1082"/>
      <c r="F912" s="1082"/>
      <c r="G912" s="1081"/>
      <c r="H912" s="1049"/>
      <c r="I912" s="1050" t="str">
        <f t="shared" si="27"/>
        <v/>
      </c>
      <c r="J912" s="1051"/>
      <c r="K912" s="1049"/>
      <c r="L912" s="1050" t="str">
        <f t="shared" si="28"/>
        <v/>
      </c>
      <c r="M912" s="1063"/>
      <c r="N912" s="1049"/>
      <c r="O912" s="1083" t="str">
        <f t="shared" si="24"/>
        <v/>
      </c>
      <c r="P912" s="1069"/>
      <c r="Q912" s="1050" t="str">
        <f t="shared" si="29"/>
        <v/>
      </c>
      <c r="R912" s="1060"/>
      <c r="S912" s="1055"/>
      <c r="T912" s="1055"/>
      <c r="U912" s="1055"/>
      <c r="V912" s="1055"/>
      <c r="W912" s="1055"/>
      <c r="X912" s="1055"/>
      <c r="Y912" s="1074"/>
      <c r="Z912" s="1057"/>
      <c r="AA912" s="1055"/>
      <c r="AB912" s="1055"/>
      <c r="AC912" s="1057"/>
      <c r="AD912" s="1057"/>
      <c r="AE912" s="1055"/>
      <c r="AF912" s="1055"/>
      <c r="AG912" s="1055"/>
      <c r="AH912" s="1055"/>
      <c r="AI912" s="1055"/>
      <c r="AJ912" s="1055"/>
      <c r="AK912" s="1055"/>
      <c r="AL912" s="1055"/>
      <c r="AM912" s="1055"/>
      <c r="AN912" s="1055"/>
      <c r="AO912" s="1055"/>
      <c r="AP912" s="1055"/>
      <c r="AQ912" s="1055"/>
      <c r="AR912" s="1055"/>
      <c r="AS912" s="1055"/>
      <c r="AT912" s="1055"/>
    </row>
    <row r="913" ht="18.0" customHeight="1">
      <c r="A913" s="1079"/>
      <c r="B913" s="1079"/>
      <c r="C913" s="1055"/>
      <c r="D913" s="1055"/>
      <c r="E913" s="1082"/>
      <c r="F913" s="1082"/>
      <c r="G913" s="1081"/>
      <c r="H913" s="1049"/>
      <c r="I913" s="1050" t="str">
        <f t="shared" si="27"/>
        <v/>
      </c>
      <c r="J913" s="1051"/>
      <c r="K913" s="1049"/>
      <c r="L913" s="1050" t="str">
        <f t="shared" si="28"/>
        <v/>
      </c>
      <c r="M913" s="1063"/>
      <c r="N913" s="1049"/>
      <c r="O913" s="1083" t="str">
        <f t="shared" si="24"/>
        <v/>
      </c>
      <c r="P913" s="1069"/>
      <c r="Q913" s="1050" t="str">
        <f t="shared" si="29"/>
        <v/>
      </c>
      <c r="R913" s="1060"/>
      <c r="S913" s="1055"/>
      <c r="T913" s="1055"/>
      <c r="U913" s="1055"/>
      <c r="V913" s="1055"/>
      <c r="W913" s="1055"/>
      <c r="X913" s="1055"/>
      <c r="Y913" s="1074"/>
      <c r="Z913" s="1057"/>
      <c r="AA913" s="1055"/>
      <c r="AB913" s="1055"/>
      <c r="AC913" s="1057"/>
      <c r="AD913" s="1057"/>
      <c r="AE913" s="1055"/>
      <c r="AF913" s="1055"/>
      <c r="AG913" s="1055"/>
      <c r="AH913" s="1055"/>
      <c r="AI913" s="1055"/>
      <c r="AJ913" s="1055"/>
      <c r="AK913" s="1055"/>
      <c r="AL913" s="1055"/>
      <c r="AM913" s="1055"/>
      <c r="AN913" s="1055"/>
      <c r="AO913" s="1055"/>
      <c r="AP913" s="1055"/>
      <c r="AQ913" s="1055"/>
      <c r="AR913" s="1055"/>
      <c r="AS913" s="1055"/>
      <c r="AT913" s="1055"/>
    </row>
    <row r="914" ht="18.0" customHeight="1">
      <c r="A914" s="1079"/>
      <c r="B914" s="1079"/>
      <c r="C914" s="1055"/>
      <c r="D914" s="1055"/>
      <c r="E914" s="1082"/>
      <c r="F914" s="1082"/>
      <c r="G914" s="1081"/>
      <c r="H914" s="1049"/>
      <c r="I914" s="1050" t="str">
        <f t="shared" si="27"/>
        <v/>
      </c>
      <c r="J914" s="1051"/>
      <c r="K914" s="1049"/>
      <c r="L914" s="1050" t="str">
        <f t="shared" si="28"/>
        <v/>
      </c>
      <c r="M914" s="1063"/>
      <c r="N914" s="1049"/>
      <c r="O914" s="1083" t="str">
        <f t="shared" si="24"/>
        <v/>
      </c>
      <c r="P914" s="1069"/>
      <c r="Q914" s="1050" t="str">
        <f t="shared" si="29"/>
        <v/>
      </c>
      <c r="R914" s="1060"/>
      <c r="S914" s="1055"/>
      <c r="T914" s="1055"/>
      <c r="U914" s="1055"/>
      <c r="V914" s="1055"/>
      <c r="W914" s="1055"/>
      <c r="X914" s="1055"/>
      <c r="Y914" s="1074"/>
      <c r="Z914" s="1057"/>
      <c r="AA914" s="1055"/>
      <c r="AB914" s="1055"/>
      <c r="AC914" s="1057"/>
      <c r="AD914" s="1057"/>
      <c r="AE914" s="1055"/>
      <c r="AF914" s="1055"/>
      <c r="AG914" s="1055"/>
      <c r="AH914" s="1055"/>
      <c r="AI914" s="1055"/>
      <c r="AJ914" s="1055"/>
      <c r="AK914" s="1055"/>
      <c r="AL914" s="1055"/>
      <c r="AM914" s="1055"/>
      <c r="AN914" s="1055"/>
      <c r="AO914" s="1055"/>
      <c r="AP914" s="1055"/>
      <c r="AQ914" s="1055"/>
      <c r="AR914" s="1055"/>
      <c r="AS914" s="1055"/>
      <c r="AT914" s="1055"/>
    </row>
    <row r="915" ht="18.0" customHeight="1">
      <c r="A915" s="1079"/>
      <c r="B915" s="1079"/>
      <c r="C915" s="1055"/>
      <c r="D915" s="1055"/>
      <c r="E915" s="1082"/>
      <c r="F915" s="1082"/>
      <c r="G915" s="1081"/>
      <c r="H915" s="1049"/>
      <c r="I915" s="1050" t="str">
        <f t="shared" si="27"/>
        <v/>
      </c>
      <c r="J915" s="1051"/>
      <c r="K915" s="1049"/>
      <c r="L915" s="1050" t="str">
        <f t="shared" si="28"/>
        <v/>
      </c>
      <c r="M915" s="1063"/>
      <c r="N915" s="1049"/>
      <c r="O915" s="1083" t="str">
        <f t="shared" si="24"/>
        <v/>
      </c>
      <c r="P915" s="1069"/>
      <c r="Q915" s="1050" t="str">
        <f t="shared" si="29"/>
        <v/>
      </c>
      <c r="R915" s="1060"/>
      <c r="S915" s="1055"/>
      <c r="T915" s="1055"/>
      <c r="U915" s="1055"/>
      <c r="V915" s="1055"/>
      <c r="W915" s="1055"/>
      <c r="X915" s="1055"/>
      <c r="Y915" s="1074"/>
      <c r="Z915" s="1057"/>
      <c r="AA915" s="1055"/>
      <c r="AB915" s="1055"/>
      <c r="AC915" s="1057"/>
      <c r="AD915" s="1057"/>
      <c r="AE915" s="1055"/>
      <c r="AF915" s="1055"/>
      <c r="AG915" s="1055"/>
      <c r="AH915" s="1055"/>
      <c r="AI915" s="1055"/>
      <c r="AJ915" s="1055"/>
      <c r="AK915" s="1055"/>
      <c r="AL915" s="1055"/>
      <c r="AM915" s="1055"/>
      <c r="AN915" s="1055"/>
      <c r="AO915" s="1055"/>
      <c r="AP915" s="1055"/>
      <c r="AQ915" s="1055"/>
      <c r="AR915" s="1055"/>
      <c r="AS915" s="1055"/>
      <c r="AT915" s="1055"/>
    </row>
    <row r="916" ht="18.0" customHeight="1">
      <c r="A916" s="1079"/>
      <c r="B916" s="1079"/>
      <c r="C916" s="1055"/>
      <c r="D916" s="1055"/>
      <c r="E916" s="1082"/>
      <c r="F916" s="1082"/>
      <c r="G916" s="1081"/>
      <c r="H916" s="1049"/>
      <c r="I916" s="1050" t="str">
        <f t="shared" si="27"/>
        <v/>
      </c>
      <c r="J916" s="1051"/>
      <c r="K916" s="1049"/>
      <c r="L916" s="1050" t="str">
        <f t="shared" si="28"/>
        <v/>
      </c>
      <c r="M916" s="1063"/>
      <c r="N916" s="1049"/>
      <c r="O916" s="1083" t="str">
        <f t="shared" si="24"/>
        <v/>
      </c>
      <c r="P916" s="1069"/>
      <c r="Q916" s="1050" t="str">
        <f t="shared" si="29"/>
        <v/>
      </c>
      <c r="R916" s="1060"/>
      <c r="S916" s="1055"/>
      <c r="T916" s="1055"/>
      <c r="U916" s="1055"/>
      <c r="V916" s="1055"/>
      <c r="W916" s="1055"/>
      <c r="X916" s="1055"/>
      <c r="Y916" s="1074"/>
      <c r="Z916" s="1057"/>
      <c r="AA916" s="1055"/>
      <c r="AB916" s="1055"/>
      <c r="AC916" s="1057"/>
      <c r="AD916" s="1057"/>
      <c r="AE916" s="1055"/>
      <c r="AF916" s="1055"/>
      <c r="AG916" s="1055"/>
      <c r="AH916" s="1055"/>
      <c r="AI916" s="1055"/>
      <c r="AJ916" s="1055"/>
      <c r="AK916" s="1055"/>
      <c r="AL916" s="1055"/>
      <c r="AM916" s="1055"/>
      <c r="AN916" s="1055"/>
      <c r="AO916" s="1055"/>
      <c r="AP916" s="1055"/>
      <c r="AQ916" s="1055"/>
      <c r="AR916" s="1055"/>
      <c r="AS916" s="1055"/>
      <c r="AT916" s="1055"/>
    </row>
    <row r="917" ht="18.0" customHeight="1">
      <c r="A917" s="1079"/>
      <c r="B917" s="1079"/>
      <c r="C917" s="1055"/>
      <c r="D917" s="1055"/>
      <c r="E917" s="1082"/>
      <c r="F917" s="1082"/>
      <c r="G917" s="1081"/>
      <c r="H917" s="1049"/>
      <c r="I917" s="1050" t="str">
        <f t="shared" si="27"/>
        <v/>
      </c>
      <c r="J917" s="1051"/>
      <c r="K917" s="1049"/>
      <c r="L917" s="1050" t="str">
        <f t="shared" si="28"/>
        <v/>
      </c>
      <c r="M917" s="1063"/>
      <c r="N917" s="1049"/>
      <c r="O917" s="1083" t="str">
        <f t="shared" si="24"/>
        <v/>
      </c>
      <c r="P917" s="1069"/>
      <c r="Q917" s="1050" t="str">
        <f t="shared" si="29"/>
        <v/>
      </c>
      <c r="R917" s="1060"/>
      <c r="S917" s="1055"/>
      <c r="T917" s="1055"/>
      <c r="U917" s="1055"/>
      <c r="V917" s="1055"/>
      <c r="W917" s="1055"/>
      <c r="X917" s="1055"/>
      <c r="Y917" s="1074"/>
      <c r="Z917" s="1057"/>
      <c r="AA917" s="1055"/>
      <c r="AB917" s="1055"/>
      <c r="AC917" s="1057"/>
      <c r="AD917" s="1057"/>
      <c r="AE917" s="1055"/>
      <c r="AF917" s="1055"/>
      <c r="AG917" s="1055"/>
      <c r="AH917" s="1055"/>
      <c r="AI917" s="1055"/>
      <c r="AJ917" s="1055"/>
      <c r="AK917" s="1055"/>
      <c r="AL917" s="1055"/>
      <c r="AM917" s="1055"/>
      <c r="AN917" s="1055"/>
      <c r="AO917" s="1055"/>
      <c r="AP917" s="1055"/>
      <c r="AQ917" s="1055"/>
      <c r="AR917" s="1055"/>
      <c r="AS917" s="1055"/>
      <c r="AT917" s="1055"/>
    </row>
    <row r="918" ht="18.0" customHeight="1">
      <c r="A918" s="1079"/>
      <c r="B918" s="1079"/>
      <c r="C918" s="1055"/>
      <c r="D918" s="1055"/>
      <c r="E918" s="1082"/>
      <c r="F918" s="1082"/>
      <c r="G918" s="1081"/>
      <c r="H918" s="1049"/>
      <c r="I918" s="1050" t="str">
        <f t="shared" si="27"/>
        <v/>
      </c>
      <c r="J918" s="1051"/>
      <c r="K918" s="1049"/>
      <c r="L918" s="1050" t="str">
        <f t="shared" si="28"/>
        <v/>
      </c>
      <c r="M918" s="1063"/>
      <c r="N918" s="1049"/>
      <c r="O918" s="1083" t="str">
        <f t="shared" si="24"/>
        <v/>
      </c>
      <c r="P918" s="1069"/>
      <c r="Q918" s="1050" t="str">
        <f t="shared" si="29"/>
        <v/>
      </c>
      <c r="R918" s="1060"/>
      <c r="S918" s="1055"/>
      <c r="T918" s="1055"/>
      <c r="U918" s="1055"/>
      <c r="V918" s="1055"/>
      <c r="W918" s="1055"/>
      <c r="X918" s="1055"/>
      <c r="Y918" s="1074"/>
      <c r="Z918" s="1057"/>
      <c r="AA918" s="1055"/>
      <c r="AB918" s="1055"/>
      <c r="AC918" s="1057"/>
      <c r="AD918" s="1057"/>
      <c r="AE918" s="1055"/>
      <c r="AF918" s="1055"/>
      <c r="AG918" s="1055"/>
      <c r="AH918" s="1055"/>
      <c r="AI918" s="1055"/>
      <c r="AJ918" s="1055"/>
      <c r="AK918" s="1055"/>
      <c r="AL918" s="1055"/>
      <c r="AM918" s="1055"/>
      <c r="AN918" s="1055"/>
      <c r="AO918" s="1055"/>
      <c r="AP918" s="1055"/>
      <c r="AQ918" s="1055"/>
      <c r="AR918" s="1055"/>
      <c r="AS918" s="1055"/>
      <c r="AT918" s="1055"/>
    </row>
    <row r="919" ht="18.0" customHeight="1">
      <c r="A919" s="1079"/>
      <c r="B919" s="1079"/>
      <c r="C919" s="1055"/>
      <c r="D919" s="1055"/>
      <c r="E919" s="1082"/>
      <c r="F919" s="1082"/>
      <c r="G919" s="1081"/>
      <c r="H919" s="1049"/>
      <c r="I919" s="1050" t="str">
        <f t="shared" si="27"/>
        <v/>
      </c>
      <c r="J919" s="1051"/>
      <c r="K919" s="1049"/>
      <c r="L919" s="1050" t="str">
        <f t="shared" si="28"/>
        <v/>
      </c>
      <c r="M919" s="1063"/>
      <c r="N919" s="1049"/>
      <c r="O919" s="1083" t="str">
        <f t="shared" si="24"/>
        <v/>
      </c>
      <c r="P919" s="1069"/>
      <c r="Q919" s="1050" t="str">
        <f t="shared" si="29"/>
        <v/>
      </c>
      <c r="R919" s="1060"/>
      <c r="S919" s="1055"/>
      <c r="T919" s="1055"/>
      <c r="U919" s="1055"/>
      <c r="V919" s="1055"/>
      <c r="W919" s="1055"/>
      <c r="X919" s="1055"/>
      <c r="Y919" s="1074"/>
      <c r="Z919" s="1057"/>
      <c r="AA919" s="1055"/>
      <c r="AB919" s="1055"/>
      <c r="AC919" s="1057"/>
      <c r="AD919" s="1057"/>
      <c r="AE919" s="1055"/>
      <c r="AF919" s="1055"/>
      <c r="AG919" s="1055"/>
      <c r="AH919" s="1055"/>
      <c r="AI919" s="1055"/>
      <c r="AJ919" s="1055"/>
      <c r="AK919" s="1055"/>
      <c r="AL919" s="1055"/>
      <c r="AM919" s="1055"/>
      <c r="AN919" s="1055"/>
      <c r="AO919" s="1055"/>
      <c r="AP919" s="1055"/>
      <c r="AQ919" s="1055"/>
      <c r="AR919" s="1055"/>
      <c r="AS919" s="1055"/>
      <c r="AT919" s="1055"/>
    </row>
    <row r="920" ht="18.0" customHeight="1">
      <c r="A920" s="1079"/>
      <c r="B920" s="1079"/>
      <c r="C920" s="1055"/>
      <c r="D920" s="1055"/>
      <c r="E920" s="1082"/>
      <c r="F920" s="1082"/>
      <c r="G920" s="1081"/>
      <c r="H920" s="1049"/>
      <c r="I920" s="1050" t="str">
        <f t="shared" si="27"/>
        <v/>
      </c>
      <c r="J920" s="1051"/>
      <c r="K920" s="1049"/>
      <c r="L920" s="1050" t="str">
        <f t="shared" si="28"/>
        <v/>
      </c>
      <c r="M920" s="1063"/>
      <c r="N920" s="1049"/>
      <c r="O920" s="1083" t="str">
        <f t="shared" si="24"/>
        <v/>
      </c>
      <c r="P920" s="1069"/>
      <c r="Q920" s="1050" t="str">
        <f t="shared" si="29"/>
        <v/>
      </c>
      <c r="R920" s="1060"/>
      <c r="S920" s="1055"/>
      <c r="T920" s="1055"/>
      <c r="U920" s="1055"/>
      <c r="V920" s="1055"/>
      <c r="W920" s="1055"/>
      <c r="X920" s="1055"/>
      <c r="Y920" s="1074"/>
      <c r="Z920" s="1057"/>
      <c r="AA920" s="1055"/>
      <c r="AB920" s="1055"/>
      <c r="AC920" s="1057"/>
      <c r="AD920" s="1057"/>
      <c r="AE920" s="1055"/>
      <c r="AF920" s="1055"/>
      <c r="AG920" s="1055"/>
      <c r="AH920" s="1055"/>
      <c r="AI920" s="1055"/>
      <c r="AJ920" s="1055"/>
      <c r="AK920" s="1055"/>
      <c r="AL920" s="1055"/>
      <c r="AM920" s="1055"/>
      <c r="AN920" s="1055"/>
      <c r="AO920" s="1055"/>
      <c r="AP920" s="1055"/>
      <c r="AQ920" s="1055"/>
      <c r="AR920" s="1055"/>
      <c r="AS920" s="1055"/>
      <c r="AT920" s="1055"/>
    </row>
    <row r="921" ht="18.0" customHeight="1">
      <c r="A921" s="1079"/>
      <c r="B921" s="1079"/>
      <c r="C921" s="1055"/>
      <c r="D921" s="1055"/>
      <c r="E921" s="1082"/>
      <c r="F921" s="1082"/>
      <c r="G921" s="1081"/>
      <c r="H921" s="1049"/>
      <c r="I921" s="1050" t="str">
        <f t="shared" si="27"/>
        <v/>
      </c>
      <c r="J921" s="1051"/>
      <c r="K921" s="1049"/>
      <c r="L921" s="1050" t="str">
        <f t="shared" si="28"/>
        <v/>
      </c>
      <c r="M921" s="1063"/>
      <c r="N921" s="1049"/>
      <c r="O921" s="1083" t="str">
        <f t="shared" si="24"/>
        <v/>
      </c>
      <c r="P921" s="1069"/>
      <c r="Q921" s="1050" t="str">
        <f t="shared" si="29"/>
        <v/>
      </c>
      <c r="R921" s="1060"/>
      <c r="S921" s="1055"/>
      <c r="T921" s="1055"/>
      <c r="U921" s="1055"/>
      <c r="V921" s="1055"/>
      <c r="W921" s="1055"/>
      <c r="X921" s="1055"/>
      <c r="Y921" s="1074"/>
      <c r="Z921" s="1057"/>
      <c r="AA921" s="1055"/>
      <c r="AB921" s="1055"/>
      <c r="AC921" s="1057"/>
      <c r="AD921" s="1057"/>
      <c r="AE921" s="1055"/>
      <c r="AF921" s="1055"/>
      <c r="AG921" s="1055"/>
      <c r="AH921" s="1055"/>
      <c r="AI921" s="1055"/>
      <c r="AJ921" s="1055"/>
      <c r="AK921" s="1055"/>
      <c r="AL921" s="1055"/>
      <c r="AM921" s="1055"/>
      <c r="AN921" s="1055"/>
      <c r="AO921" s="1055"/>
      <c r="AP921" s="1055"/>
      <c r="AQ921" s="1055"/>
      <c r="AR921" s="1055"/>
      <c r="AS921" s="1055"/>
      <c r="AT921" s="1055"/>
    </row>
    <row r="922" ht="18.0" customHeight="1">
      <c r="A922" s="1079"/>
      <c r="B922" s="1079"/>
      <c r="C922" s="1055"/>
      <c r="D922" s="1055"/>
      <c r="E922" s="1082"/>
      <c r="F922" s="1082"/>
      <c r="G922" s="1081"/>
      <c r="H922" s="1049"/>
      <c r="I922" s="1050" t="str">
        <f t="shared" si="27"/>
        <v/>
      </c>
      <c r="J922" s="1051"/>
      <c r="K922" s="1049"/>
      <c r="L922" s="1050" t="str">
        <f t="shared" si="28"/>
        <v/>
      </c>
      <c r="M922" s="1063"/>
      <c r="N922" s="1049"/>
      <c r="O922" s="1083" t="str">
        <f t="shared" si="24"/>
        <v/>
      </c>
      <c r="P922" s="1069"/>
      <c r="Q922" s="1050" t="str">
        <f t="shared" si="29"/>
        <v/>
      </c>
      <c r="R922" s="1060"/>
      <c r="S922" s="1055"/>
      <c r="T922" s="1055"/>
      <c r="U922" s="1055"/>
      <c r="V922" s="1055"/>
      <c r="W922" s="1055"/>
      <c r="X922" s="1055"/>
      <c r="Y922" s="1074"/>
      <c r="Z922" s="1057"/>
      <c r="AA922" s="1055"/>
      <c r="AB922" s="1055"/>
      <c r="AC922" s="1057"/>
      <c r="AD922" s="1057"/>
      <c r="AE922" s="1055"/>
      <c r="AF922" s="1055"/>
      <c r="AG922" s="1055"/>
      <c r="AH922" s="1055"/>
      <c r="AI922" s="1055"/>
      <c r="AJ922" s="1055"/>
      <c r="AK922" s="1055"/>
      <c r="AL922" s="1055"/>
      <c r="AM922" s="1055"/>
      <c r="AN922" s="1055"/>
      <c r="AO922" s="1055"/>
      <c r="AP922" s="1055"/>
      <c r="AQ922" s="1055"/>
      <c r="AR922" s="1055"/>
      <c r="AS922" s="1055"/>
      <c r="AT922" s="1055"/>
    </row>
    <row r="923" ht="18.0" customHeight="1">
      <c r="A923" s="1079"/>
      <c r="B923" s="1079"/>
      <c r="C923" s="1055"/>
      <c r="D923" s="1055"/>
      <c r="E923" s="1082"/>
      <c r="F923" s="1082"/>
      <c r="G923" s="1081"/>
      <c r="H923" s="1049"/>
      <c r="I923" s="1050" t="str">
        <f t="shared" si="27"/>
        <v/>
      </c>
      <c r="J923" s="1051"/>
      <c r="K923" s="1049"/>
      <c r="L923" s="1050" t="str">
        <f t="shared" si="28"/>
        <v/>
      </c>
      <c r="M923" s="1063"/>
      <c r="N923" s="1049"/>
      <c r="O923" s="1083" t="str">
        <f t="shared" si="24"/>
        <v/>
      </c>
      <c r="P923" s="1069"/>
      <c r="Q923" s="1050" t="str">
        <f t="shared" si="29"/>
        <v/>
      </c>
      <c r="R923" s="1060"/>
      <c r="S923" s="1055"/>
      <c r="T923" s="1055"/>
      <c r="U923" s="1055"/>
      <c r="V923" s="1055"/>
      <c r="W923" s="1055"/>
      <c r="X923" s="1055"/>
      <c r="Y923" s="1074"/>
      <c r="Z923" s="1057"/>
      <c r="AA923" s="1055"/>
      <c r="AB923" s="1055"/>
      <c r="AC923" s="1057"/>
      <c r="AD923" s="1057"/>
      <c r="AE923" s="1055"/>
      <c r="AF923" s="1055"/>
      <c r="AG923" s="1055"/>
      <c r="AH923" s="1055"/>
      <c r="AI923" s="1055"/>
      <c r="AJ923" s="1055"/>
      <c r="AK923" s="1055"/>
      <c r="AL923" s="1055"/>
      <c r="AM923" s="1055"/>
      <c r="AN923" s="1055"/>
      <c r="AO923" s="1055"/>
      <c r="AP923" s="1055"/>
      <c r="AQ923" s="1055"/>
      <c r="AR923" s="1055"/>
      <c r="AS923" s="1055"/>
      <c r="AT923" s="1055"/>
    </row>
    <row r="924" ht="18.0" customHeight="1">
      <c r="A924" s="1079"/>
      <c r="B924" s="1079"/>
      <c r="C924" s="1055"/>
      <c r="D924" s="1055"/>
      <c r="E924" s="1082"/>
      <c r="F924" s="1082"/>
      <c r="G924" s="1081"/>
      <c r="H924" s="1049"/>
      <c r="I924" s="1050" t="str">
        <f t="shared" si="27"/>
        <v/>
      </c>
      <c r="J924" s="1051"/>
      <c r="K924" s="1049"/>
      <c r="L924" s="1050" t="str">
        <f t="shared" si="28"/>
        <v/>
      </c>
      <c r="M924" s="1063"/>
      <c r="N924" s="1049"/>
      <c r="O924" s="1083" t="str">
        <f t="shared" si="24"/>
        <v/>
      </c>
      <c r="P924" s="1069"/>
      <c r="Q924" s="1050" t="str">
        <f t="shared" si="29"/>
        <v/>
      </c>
      <c r="R924" s="1060"/>
      <c r="S924" s="1055"/>
      <c r="T924" s="1055"/>
      <c r="U924" s="1055"/>
      <c r="V924" s="1055"/>
      <c r="W924" s="1055"/>
      <c r="X924" s="1055"/>
      <c r="Y924" s="1074"/>
      <c r="Z924" s="1057"/>
      <c r="AA924" s="1055"/>
      <c r="AB924" s="1055"/>
      <c r="AC924" s="1057"/>
      <c r="AD924" s="1057"/>
      <c r="AE924" s="1055"/>
      <c r="AF924" s="1055"/>
      <c r="AG924" s="1055"/>
      <c r="AH924" s="1055"/>
      <c r="AI924" s="1055"/>
      <c r="AJ924" s="1055"/>
      <c r="AK924" s="1055"/>
      <c r="AL924" s="1055"/>
      <c r="AM924" s="1055"/>
      <c r="AN924" s="1055"/>
      <c r="AO924" s="1055"/>
      <c r="AP924" s="1055"/>
      <c r="AQ924" s="1055"/>
      <c r="AR924" s="1055"/>
      <c r="AS924" s="1055"/>
      <c r="AT924" s="1055"/>
    </row>
    <row r="925" ht="18.0" customHeight="1">
      <c r="A925" s="1079"/>
      <c r="B925" s="1079"/>
      <c r="C925" s="1055"/>
      <c r="D925" s="1055"/>
      <c r="E925" s="1082"/>
      <c r="F925" s="1082"/>
      <c r="G925" s="1081"/>
      <c r="H925" s="1049"/>
      <c r="I925" s="1050" t="str">
        <f t="shared" si="27"/>
        <v/>
      </c>
      <c r="J925" s="1051"/>
      <c r="K925" s="1049"/>
      <c r="L925" s="1050" t="str">
        <f t="shared" si="28"/>
        <v/>
      </c>
      <c r="M925" s="1063"/>
      <c r="N925" s="1049"/>
      <c r="O925" s="1083" t="str">
        <f t="shared" si="24"/>
        <v/>
      </c>
      <c r="P925" s="1069"/>
      <c r="Q925" s="1050" t="str">
        <f t="shared" si="29"/>
        <v/>
      </c>
      <c r="R925" s="1060"/>
      <c r="S925" s="1055"/>
      <c r="T925" s="1055"/>
      <c r="U925" s="1055"/>
      <c r="V925" s="1055"/>
      <c r="W925" s="1055"/>
      <c r="X925" s="1055"/>
      <c r="Y925" s="1074"/>
      <c r="Z925" s="1057"/>
      <c r="AA925" s="1055"/>
      <c r="AB925" s="1055"/>
      <c r="AC925" s="1057"/>
      <c r="AD925" s="1057"/>
      <c r="AE925" s="1055"/>
      <c r="AF925" s="1055"/>
      <c r="AG925" s="1055"/>
      <c r="AH925" s="1055"/>
      <c r="AI925" s="1055"/>
      <c r="AJ925" s="1055"/>
      <c r="AK925" s="1055"/>
      <c r="AL925" s="1055"/>
      <c r="AM925" s="1055"/>
      <c r="AN925" s="1055"/>
      <c r="AO925" s="1055"/>
      <c r="AP925" s="1055"/>
      <c r="AQ925" s="1055"/>
      <c r="AR925" s="1055"/>
      <c r="AS925" s="1055"/>
      <c r="AT925" s="1055"/>
    </row>
    <row r="926" ht="18.0" customHeight="1">
      <c r="A926" s="1079"/>
      <c r="B926" s="1079"/>
      <c r="C926" s="1055"/>
      <c r="D926" s="1055"/>
      <c r="E926" s="1082"/>
      <c r="F926" s="1082"/>
      <c r="G926" s="1081"/>
      <c r="H926" s="1049"/>
      <c r="I926" s="1050" t="str">
        <f t="shared" si="27"/>
        <v/>
      </c>
      <c r="J926" s="1051"/>
      <c r="K926" s="1049"/>
      <c r="L926" s="1050" t="str">
        <f t="shared" si="28"/>
        <v/>
      </c>
      <c r="M926" s="1063"/>
      <c r="N926" s="1049"/>
      <c r="O926" s="1083" t="str">
        <f t="shared" si="24"/>
        <v/>
      </c>
      <c r="P926" s="1069"/>
      <c r="Q926" s="1050" t="str">
        <f t="shared" si="29"/>
        <v/>
      </c>
      <c r="R926" s="1060"/>
      <c r="S926" s="1055"/>
      <c r="T926" s="1055"/>
      <c r="U926" s="1055"/>
      <c r="V926" s="1055"/>
      <c r="W926" s="1055"/>
      <c r="X926" s="1055"/>
      <c r="Y926" s="1074"/>
      <c r="Z926" s="1057"/>
      <c r="AA926" s="1055"/>
      <c r="AB926" s="1055"/>
      <c r="AC926" s="1057"/>
      <c r="AD926" s="1057"/>
      <c r="AE926" s="1055"/>
      <c r="AF926" s="1055"/>
      <c r="AG926" s="1055"/>
      <c r="AH926" s="1055"/>
      <c r="AI926" s="1055"/>
      <c r="AJ926" s="1055"/>
      <c r="AK926" s="1055"/>
      <c r="AL926" s="1055"/>
      <c r="AM926" s="1055"/>
      <c r="AN926" s="1055"/>
      <c r="AO926" s="1055"/>
      <c r="AP926" s="1055"/>
      <c r="AQ926" s="1055"/>
      <c r="AR926" s="1055"/>
      <c r="AS926" s="1055"/>
      <c r="AT926" s="1055"/>
    </row>
    <row r="927" ht="18.0" customHeight="1">
      <c r="A927" s="1079"/>
      <c r="B927" s="1079"/>
      <c r="C927" s="1055"/>
      <c r="D927" s="1055"/>
      <c r="E927" s="1082"/>
      <c r="F927" s="1082"/>
      <c r="G927" s="1081"/>
      <c r="H927" s="1049"/>
      <c r="I927" s="1050" t="str">
        <f t="shared" si="27"/>
        <v/>
      </c>
      <c r="J927" s="1051"/>
      <c r="K927" s="1049"/>
      <c r="L927" s="1050" t="str">
        <f t="shared" si="28"/>
        <v/>
      </c>
      <c r="M927" s="1063"/>
      <c r="N927" s="1049"/>
      <c r="O927" s="1083" t="str">
        <f t="shared" si="24"/>
        <v/>
      </c>
      <c r="P927" s="1069"/>
      <c r="Q927" s="1050" t="str">
        <f t="shared" si="29"/>
        <v/>
      </c>
      <c r="R927" s="1060"/>
      <c r="S927" s="1055"/>
      <c r="T927" s="1055"/>
      <c r="U927" s="1055"/>
      <c r="V927" s="1055"/>
      <c r="W927" s="1055"/>
      <c r="X927" s="1055"/>
      <c r="Y927" s="1074"/>
      <c r="Z927" s="1057"/>
      <c r="AA927" s="1055"/>
      <c r="AB927" s="1055"/>
      <c r="AC927" s="1057"/>
      <c r="AD927" s="1057"/>
      <c r="AE927" s="1055"/>
      <c r="AF927" s="1055"/>
      <c r="AG927" s="1055"/>
      <c r="AH927" s="1055"/>
      <c r="AI927" s="1055"/>
      <c r="AJ927" s="1055"/>
      <c r="AK927" s="1055"/>
      <c r="AL927" s="1055"/>
      <c r="AM927" s="1055"/>
      <c r="AN927" s="1055"/>
      <c r="AO927" s="1055"/>
      <c r="AP927" s="1055"/>
      <c r="AQ927" s="1055"/>
      <c r="AR927" s="1055"/>
      <c r="AS927" s="1055"/>
      <c r="AT927" s="1055"/>
    </row>
    <row r="928" ht="18.0" customHeight="1">
      <c r="A928" s="1079"/>
      <c r="B928" s="1079"/>
      <c r="C928" s="1055"/>
      <c r="D928" s="1055"/>
      <c r="E928" s="1082"/>
      <c r="F928" s="1082"/>
      <c r="G928" s="1081"/>
      <c r="H928" s="1049"/>
      <c r="I928" s="1050" t="str">
        <f t="shared" si="27"/>
        <v/>
      </c>
      <c r="J928" s="1051"/>
      <c r="K928" s="1049"/>
      <c r="L928" s="1050" t="str">
        <f t="shared" si="28"/>
        <v/>
      </c>
      <c r="M928" s="1063"/>
      <c r="N928" s="1049"/>
      <c r="O928" s="1083" t="str">
        <f t="shared" si="24"/>
        <v/>
      </c>
      <c r="P928" s="1069"/>
      <c r="Q928" s="1050" t="str">
        <f t="shared" si="29"/>
        <v/>
      </c>
      <c r="R928" s="1060"/>
      <c r="S928" s="1055"/>
      <c r="T928" s="1055"/>
      <c r="U928" s="1055"/>
      <c r="V928" s="1055"/>
      <c r="W928" s="1055"/>
      <c r="X928" s="1055"/>
      <c r="Y928" s="1074"/>
      <c r="Z928" s="1057"/>
      <c r="AA928" s="1055"/>
      <c r="AB928" s="1055"/>
      <c r="AC928" s="1057"/>
      <c r="AD928" s="1057"/>
      <c r="AE928" s="1055"/>
      <c r="AF928" s="1055"/>
      <c r="AG928" s="1055"/>
      <c r="AH928" s="1055"/>
      <c r="AI928" s="1055"/>
      <c r="AJ928" s="1055"/>
      <c r="AK928" s="1055"/>
      <c r="AL928" s="1055"/>
      <c r="AM928" s="1055"/>
      <c r="AN928" s="1055"/>
      <c r="AO928" s="1055"/>
      <c r="AP928" s="1055"/>
      <c r="AQ928" s="1055"/>
      <c r="AR928" s="1055"/>
      <c r="AS928" s="1055"/>
      <c r="AT928" s="1055"/>
    </row>
    <row r="929" ht="18.0" customHeight="1">
      <c r="A929" s="1079"/>
      <c r="B929" s="1079"/>
      <c r="C929" s="1055"/>
      <c r="D929" s="1055"/>
      <c r="E929" s="1082"/>
      <c r="F929" s="1082"/>
      <c r="G929" s="1081"/>
      <c r="H929" s="1049"/>
      <c r="I929" s="1050" t="str">
        <f t="shared" si="27"/>
        <v/>
      </c>
      <c r="J929" s="1051"/>
      <c r="K929" s="1049"/>
      <c r="L929" s="1050" t="str">
        <f t="shared" si="28"/>
        <v/>
      </c>
      <c r="M929" s="1063"/>
      <c r="N929" s="1049"/>
      <c r="O929" s="1083" t="str">
        <f t="shared" si="24"/>
        <v/>
      </c>
      <c r="P929" s="1069"/>
      <c r="Q929" s="1050" t="str">
        <f t="shared" si="29"/>
        <v/>
      </c>
      <c r="R929" s="1060"/>
      <c r="S929" s="1055"/>
      <c r="T929" s="1055"/>
      <c r="U929" s="1055"/>
      <c r="V929" s="1055"/>
      <c r="W929" s="1055"/>
      <c r="X929" s="1055"/>
      <c r="Y929" s="1074"/>
      <c r="Z929" s="1057"/>
      <c r="AA929" s="1055"/>
      <c r="AB929" s="1055"/>
      <c r="AC929" s="1057"/>
      <c r="AD929" s="1057"/>
      <c r="AE929" s="1055"/>
      <c r="AF929" s="1055"/>
      <c r="AG929" s="1055"/>
      <c r="AH929" s="1055"/>
      <c r="AI929" s="1055"/>
      <c r="AJ929" s="1055"/>
      <c r="AK929" s="1055"/>
      <c r="AL929" s="1055"/>
      <c r="AM929" s="1055"/>
      <c r="AN929" s="1055"/>
      <c r="AO929" s="1055"/>
      <c r="AP929" s="1055"/>
      <c r="AQ929" s="1055"/>
      <c r="AR929" s="1055"/>
      <c r="AS929" s="1055"/>
      <c r="AT929" s="1055"/>
    </row>
    <row r="930" ht="18.0" customHeight="1">
      <c r="A930" s="1079"/>
      <c r="B930" s="1079"/>
      <c r="C930" s="1055"/>
      <c r="D930" s="1055"/>
      <c r="E930" s="1082"/>
      <c r="F930" s="1082"/>
      <c r="G930" s="1081"/>
      <c r="H930" s="1049"/>
      <c r="I930" s="1050" t="str">
        <f t="shared" si="27"/>
        <v/>
      </c>
      <c r="J930" s="1051"/>
      <c r="K930" s="1049"/>
      <c r="L930" s="1050" t="str">
        <f t="shared" si="28"/>
        <v/>
      </c>
      <c r="M930" s="1063"/>
      <c r="N930" s="1049"/>
      <c r="O930" s="1083" t="str">
        <f t="shared" si="24"/>
        <v/>
      </c>
      <c r="P930" s="1069"/>
      <c r="Q930" s="1050" t="str">
        <f t="shared" si="29"/>
        <v/>
      </c>
      <c r="R930" s="1060"/>
      <c r="S930" s="1055"/>
      <c r="T930" s="1055"/>
      <c r="U930" s="1055"/>
      <c r="V930" s="1055"/>
      <c r="W930" s="1055"/>
      <c r="X930" s="1055"/>
      <c r="Y930" s="1074"/>
      <c r="Z930" s="1057"/>
      <c r="AA930" s="1055"/>
      <c r="AB930" s="1055"/>
      <c r="AC930" s="1057"/>
      <c r="AD930" s="1057"/>
      <c r="AE930" s="1055"/>
      <c r="AF930" s="1055"/>
      <c r="AG930" s="1055"/>
      <c r="AH930" s="1055"/>
      <c r="AI930" s="1055"/>
      <c r="AJ930" s="1055"/>
      <c r="AK930" s="1055"/>
      <c r="AL930" s="1055"/>
      <c r="AM930" s="1055"/>
      <c r="AN930" s="1055"/>
      <c r="AO930" s="1055"/>
      <c r="AP930" s="1055"/>
      <c r="AQ930" s="1055"/>
      <c r="AR930" s="1055"/>
      <c r="AS930" s="1055"/>
      <c r="AT930" s="1055"/>
    </row>
    <row r="931" ht="18.0" customHeight="1">
      <c r="A931" s="1079"/>
      <c r="B931" s="1079"/>
      <c r="C931" s="1055"/>
      <c r="D931" s="1055"/>
      <c r="E931" s="1082"/>
      <c r="F931" s="1082"/>
      <c r="G931" s="1081"/>
      <c r="H931" s="1049"/>
      <c r="I931" s="1050" t="str">
        <f t="shared" si="27"/>
        <v/>
      </c>
      <c r="J931" s="1051"/>
      <c r="K931" s="1049"/>
      <c r="L931" s="1050" t="str">
        <f t="shared" si="28"/>
        <v/>
      </c>
      <c r="M931" s="1063"/>
      <c r="N931" s="1049"/>
      <c r="O931" s="1083" t="str">
        <f t="shared" si="24"/>
        <v/>
      </c>
      <c r="P931" s="1069"/>
      <c r="Q931" s="1050" t="str">
        <f t="shared" si="29"/>
        <v/>
      </c>
      <c r="R931" s="1060"/>
      <c r="S931" s="1055"/>
      <c r="T931" s="1055"/>
      <c r="U931" s="1055"/>
      <c r="V931" s="1055"/>
      <c r="W931" s="1055"/>
      <c r="X931" s="1055"/>
      <c r="Y931" s="1074"/>
      <c r="Z931" s="1057"/>
      <c r="AA931" s="1055"/>
      <c r="AB931" s="1055"/>
      <c r="AC931" s="1057"/>
      <c r="AD931" s="1057"/>
      <c r="AE931" s="1055"/>
      <c r="AF931" s="1055"/>
      <c r="AG931" s="1055"/>
      <c r="AH931" s="1055"/>
      <c r="AI931" s="1055"/>
      <c r="AJ931" s="1055"/>
      <c r="AK931" s="1055"/>
      <c r="AL931" s="1055"/>
      <c r="AM931" s="1055"/>
      <c r="AN931" s="1055"/>
      <c r="AO931" s="1055"/>
      <c r="AP931" s="1055"/>
      <c r="AQ931" s="1055"/>
      <c r="AR931" s="1055"/>
      <c r="AS931" s="1055"/>
      <c r="AT931" s="1055"/>
    </row>
    <row r="932" ht="18.0" customHeight="1">
      <c r="A932" s="1079"/>
      <c r="B932" s="1079"/>
      <c r="C932" s="1055"/>
      <c r="D932" s="1055"/>
      <c r="E932" s="1082"/>
      <c r="F932" s="1082"/>
      <c r="G932" s="1081"/>
      <c r="H932" s="1049"/>
      <c r="I932" s="1050" t="str">
        <f t="shared" si="27"/>
        <v/>
      </c>
      <c r="J932" s="1051"/>
      <c r="K932" s="1049"/>
      <c r="L932" s="1050" t="str">
        <f t="shared" si="28"/>
        <v/>
      </c>
      <c r="M932" s="1063"/>
      <c r="N932" s="1049"/>
      <c r="O932" s="1083" t="str">
        <f t="shared" si="24"/>
        <v/>
      </c>
      <c r="P932" s="1069"/>
      <c r="Q932" s="1050" t="str">
        <f t="shared" si="29"/>
        <v/>
      </c>
      <c r="R932" s="1060"/>
      <c r="S932" s="1055"/>
      <c r="T932" s="1055"/>
      <c r="U932" s="1055"/>
      <c r="V932" s="1055"/>
      <c r="W932" s="1055"/>
      <c r="X932" s="1055"/>
      <c r="Y932" s="1074"/>
      <c r="Z932" s="1057"/>
      <c r="AA932" s="1055"/>
      <c r="AB932" s="1055"/>
      <c r="AC932" s="1057"/>
      <c r="AD932" s="1057"/>
      <c r="AE932" s="1055"/>
      <c r="AF932" s="1055"/>
      <c r="AG932" s="1055"/>
      <c r="AH932" s="1055"/>
      <c r="AI932" s="1055"/>
      <c r="AJ932" s="1055"/>
      <c r="AK932" s="1055"/>
      <c r="AL932" s="1055"/>
      <c r="AM932" s="1055"/>
      <c r="AN932" s="1055"/>
      <c r="AO932" s="1055"/>
      <c r="AP932" s="1055"/>
      <c r="AQ932" s="1055"/>
      <c r="AR932" s="1055"/>
      <c r="AS932" s="1055"/>
      <c r="AT932" s="1055"/>
    </row>
    <row r="933" ht="18.0" customHeight="1">
      <c r="A933" s="1079"/>
      <c r="B933" s="1079"/>
      <c r="C933" s="1055"/>
      <c r="D933" s="1055"/>
      <c r="E933" s="1082"/>
      <c r="F933" s="1082"/>
      <c r="G933" s="1081"/>
      <c r="H933" s="1049"/>
      <c r="I933" s="1050" t="str">
        <f t="shared" si="27"/>
        <v/>
      </c>
      <c r="J933" s="1051"/>
      <c r="K933" s="1049"/>
      <c r="L933" s="1050" t="str">
        <f t="shared" si="28"/>
        <v/>
      </c>
      <c r="M933" s="1063"/>
      <c r="N933" s="1049"/>
      <c r="O933" s="1083" t="str">
        <f t="shared" si="24"/>
        <v/>
      </c>
      <c r="P933" s="1069"/>
      <c r="Q933" s="1050" t="str">
        <f t="shared" si="29"/>
        <v/>
      </c>
      <c r="R933" s="1060"/>
      <c r="S933" s="1055"/>
      <c r="T933" s="1055"/>
      <c r="U933" s="1055"/>
      <c r="V933" s="1055"/>
      <c r="W933" s="1055"/>
      <c r="X933" s="1055"/>
      <c r="Y933" s="1074"/>
      <c r="Z933" s="1057"/>
      <c r="AA933" s="1055"/>
      <c r="AB933" s="1055"/>
      <c r="AC933" s="1057"/>
      <c r="AD933" s="1057"/>
      <c r="AE933" s="1055"/>
      <c r="AF933" s="1055"/>
      <c r="AG933" s="1055"/>
      <c r="AH933" s="1055"/>
      <c r="AI933" s="1055"/>
      <c r="AJ933" s="1055"/>
      <c r="AK933" s="1055"/>
      <c r="AL933" s="1055"/>
      <c r="AM933" s="1055"/>
      <c r="AN933" s="1055"/>
      <c r="AO933" s="1055"/>
      <c r="AP933" s="1055"/>
      <c r="AQ933" s="1055"/>
      <c r="AR933" s="1055"/>
      <c r="AS933" s="1055"/>
      <c r="AT933" s="1055"/>
    </row>
    <row r="934" ht="18.0" customHeight="1">
      <c r="A934" s="1079"/>
      <c r="B934" s="1079"/>
      <c r="C934" s="1055"/>
      <c r="D934" s="1055"/>
      <c r="E934" s="1082"/>
      <c r="F934" s="1082"/>
      <c r="G934" s="1081"/>
      <c r="H934" s="1049"/>
      <c r="I934" s="1050" t="str">
        <f t="shared" si="27"/>
        <v/>
      </c>
      <c r="J934" s="1051"/>
      <c r="K934" s="1049"/>
      <c r="L934" s="1050" t="str">
        <f t="shared" si="28"/>
        <v/>
      </c>
      <c r="M934" s="1063"/>
      <c r="N934" s="1049"/>
      <c r="O934" s="1083" t="str">
        <f t="shared" si="24"/>
        <v/>
      </c>
      <c r="P934" s="1069"/>
      <c r="Q934" s="1050" t="str">
        <f t="shared" si="29"/>
        <v/>
      </c>
      <c r="R934" s="1060"/>
      <c r="S934" s="1055"/>
      <c r="T934" s="1055"/>
      <c r="U934" s="1055"/>
      <c r="V934" s="1055"/>
      <c r="W934" s="1055"/>
      <c r="X934" s="1055"/>
      <c r="Y934" s="1074"/>
      <c r="Z934" s="1057"/>
      <c r="AA934" s="1055"/>
      <c r="AB934" s="1055"/>
      <c r="AC934" s="1057"/>
      <c r="AD934" s="1057"/>
      <c r="AE934" s="1055"/>
      <c r="AF934" s="1055"/>
      <c r="AG934" s="1055"/>
      <c r="AH934" s="1055"/>
      <c r="AI934" s="1055"/>
      <c r="AJ934" s="1055"/>
      <c r="AK934" s="1055"/>
      <c r="AL934" s="1055"/>
      <c r="AM934" s="1055"/>
      <c r="AN934" s="1055"/>
      <c r="AO934" s="1055"/>
      <c r="AP934" s="1055"/>
      <c r="AQ934" s="1055"/>
      <c r="AR934" s="1055"/>
      <c r="AS934" s="1055"/>
      <c r="AT934" s="1055"/>
    </row>
    <row r="935" ht="18.0" customHeight="1">
      <c r="A935" s="1079"/>
      <c r="B935" s="1079"/>
      <c r="C935" s="1055"/>
      <c r="D935" s="1055"/>
      <c r="E935" s="1082"/>
      <c r="F935" s="1082"/>
      <c r="G935" s="1081"/>
      <c r="H935" s="1049"/>
      <c r="I935" s="1050" t="str">
        <f t="shared" si="27"/>
        <v/>
      </c>
      <c r="J935" s="1051"/>
      <c r="K935" s="1049"/>
      <c r="L935" s="1050" t="str">
        <f t="shared" si="28"/>
        <v/>
      </c>
      <c r="M935" s="1063"/>
      <c r="N935" s="1049"/>
      <c r="O935" s="1083" t="str">
        <f t="shared" si="24"/>
        <v/>
      </c>
      <c r="P935" s="1069"/>
      <c r="Q935" s="1050" t="str">
        <f t="shared" si="29"/>
        <v/>
      </c>
      <c r="R935" s="1060"/>
      <c r="S935" s="1055"/>
      <c r="T935" s="1055"/>
      <c r="U935" s="1055"/>
      <c r="V935" s="1055"/>
      <c r="W935" s="1055"/>
      <c r="X935" s="1055"/>
      <c r="Y935" s="1074"/>
      <c r="Z935" s="1057"/>
      <c r="AA935" s="1055"/>
      <c r="AB935" s="1055"/>
      <c r="AC935" s="1057"/>
      <c r="AD935" s="1057"/>
      <c r="AE935" s="1055"/>
      <c r="AF935" s="1055"/>
      <c r="AG935" s="1055"/>
      <c r="AH935" s="1055"/>
      <c r="AI935" s="1055"/>
      <c r="AJ935" s="1055"/>
      <c r="AK935" s="1055"/>
      <c r="AL935" s="1055"/>
      <c r="AM935" s="1055"/>
      <c r="AN935" s="1055"/>
      <c r="AO935" s="1055"/>
      <c r="AP935" s="1055"/>
      <c r="AQ935" s="1055"/>
      <c r="AR935" s="1055"/>
      <c r="AS935" s="1055"/>
      <c r="AT935" s="1055"/>
    </row>
    <row r="936" ht="18.0" customHeight="1">
      <c r="A936" s="1079"/>
      <c r="B936" s="1079"/>
      <c r="C936" s="1055"/>
      <c r="D936" s="1055"/>
      <c r="E936" s="1082"/>
      <c r="F936" s="1082"/>
      <c r="G936" s="1081"/>
      <c r="H936" s="1049"/>
      <c r="I936" s="1050" t="str">
        <f t="shared" si="27"/>
        <v/>
      </c>
      <c r="J936" s="1051"/>
      <c r="K936" s="1049"/>
      <c r="L936" s="1050" t="str">
        <f t="shared" si="28"/>
        <v/>
      </c>
      <c r="M936" s="1063"/>
      <c r="N936" s="1049"/>
      <c r="O936" s="1083" t="str">
        <f t="shared" si="24"/>
        <v/>
      </c>
      <c r="P936" s="1069"/>
      <c r="Q936" s="1050" t="str">
        <f t="shared" si="29"/>
        <v/>
      </c>
      <c r="R936" s="1060"/>
      <c r="S936" s="1055"/>
      <c r="T936" s="1055"/>
      <c r="U936" s="1055"/>
      <c r="V936" s="1055"/>
      <c r="W936" s="1055"/>
      <c r="X936" s="1055"/>
      <c r="Y936" s="1074"/>
      <c r="Z936" s="1057"/>
      <c r="AA936" s="1055"/>
      <c r="AB936" s="1055"/>
      <c r="AC936" s="1057"/>
      <c r="AD936" s="1057"/>
      <c r="AE936" s="1055"/>
      <c r="AF936" s="1055"/>
      <c r="AG936" s="1055"/>
      <c r="AH936" s="1055"/>
      <c r="AI936" s="1055"/>
      <c r="AJ936" s="1055"/>
      <c r="AK936" s="1055"/>
      <c r="AL936" s="1055"/>
      <c r="AM936" s="1055"/>
      <c r="AN936" s="1055"/>
      <c r="AO936" s="1055"/>
      <c r="AP936" s="1055"/>
      <c r="AQ936" s="1055"/>
      <c r="AR936" s="1055"/>
      <c r="AS936" s="1055"/>
      <c r="AT936" s="1055"/>
    </row>
    <row r="937" ht="18.0" customHeight="1">
      <c r="A937" s="1079"/>
      <c r="B937" s="1079"/>
      <c r="C937" s="1055"/>
      <c r="D937" s="1055"/>
      <c r="E937" s="1082"/>
      <c r="F937" s="1082"/>
      <c r="G937" s="1081"/>
      <c r="H937" s="1049"/>
      <c r="I937" s="1050" t="str">
        <f t="shared" si="27"/>
        <v/>
      </c>
      <c r="J937" s="1051"/>
      <c r="K937" s="1049"/>
      <c r="L937" s="1050" t="str">
        <f t="shared" si="28"/>
        <v/>
      </c>
      <c r="M937" s="1063"/>
      <c r="N937" s="1049"/>
      <c r="O937" s="1083" t="str">
        <f t="shared" si="24"/>
        <v/>
      </c>
      <c r="P937" s="1069"/>
      <c r="Q937" s="1050" t="str">
        <f t="shared" si="29"/>
        <v/>
      </c>
      <c r="R937" s="1060"/>
      <c r="S937" s="1055"/>
      <c r="T937" s="1055"/>
      <c r="U937" s="1055"/>
      <c r="V937" s="1055"/>
      <c r="W937" s="1055"/>
      <c r="X937" s="1055"/>
      <c r="Y937" s="1074"/>
      <c r="Z937" s="1057"/>
      <c r="AA937" s="1055"/>
      <c r="AB937" s="1055"/>
      <c r="AC937" s="1057"/>
      <c r="AD937" s="1057"/>
      <c r="AE937" s="1055"/>
      <c r="AF937" s="1055"/>
      <c r="AG937" s="1055"/>
      <c r="AH937" s="1055"/>
      <c r="AI937" s="1055"/>
      <c r="AJ937" s="1055"/>
      <c r="AK937" s="1055"/>
      <c r="AL937" s="1055"/>
      <c r="AM937" s="1055"/>
      <c r="AN937" s="1055"/>
      <c r="AO937" s="1055"/>
      <c r="AP937" s="1055"/>
      <c r="AQ937" s="1055"/>
      <c r="AR937" s="1055"/>
      <c r="AS937" s="1055"/>
      <c r="AT937" s="1055"/>
    </row>
    <row r="938" ht="18.0" customHeight="1">
      <c r="A938" s="1079"/>
      <c r="B938" s="1079"/>
      <c r="C938" s="1055"/>
      <c r="D938" s="1055"/>
      <c r="E938" s="1082"/>
      <c r="F938" s="1082"/>
      <c r="G938" s="1081"/>
      <c r="H938" s="1049"/>
      <c r="I938" s="1050" t="str">
        <f t="shared" si="27"/>
        <v/>
      </c>
      <c r="J938" s="1051"/>
      <c r="K938" s="1049"/>
      <c r="L938" s="1050" t="str">
        <f t="shared" si="28"/>
        <v/>
      </c>
      <c r="M938" s="1063"/>
      <c r="N938" s="1049"/>
      <c r="O938" s="1083" t="str">
        <f t="shared" si="24"/>
        <v/>
      </c>
      <c r="P938" s="1069"/>
      <c r="Q938" s="1050" t="str">
        <f t="shared" si="29"/>
        <v/>
      </c>
      <c r="R938" s="1060"/>
      <c r="S938" s="1055"/>
      <c r="T938" s="1055"/>
      <c r="U938" s="1055"/>
      <c r="V938" s="1055"/>
      <c r="W938" s="1055"/>
      <c r="X938" s="1055"/>
      <c r="Y938" s="1074"/>
      <c r="Z938" s="1057"/>
      <c r="AA938" s="1055"/>
      <c r="AB938" s="1055"/>
      <c r="AC938" s="1057"/>
      <c r="AD938" s="1057"/>
      <c r="AE938" s="1055"/>
      <c r="AF938" s="1055"/>
      <c r="AG938" s="1055"/>
      <c r="AH938" s="1055"/>
      <c r="AI938" s="1055"/>
      <c r="AJ938" s="1055"/>
      <c r="AK938" s="1055"/>
      <c r="AL938" s="1055"/>
      <c r="AM938" s="1055"/>
      <c r="AN938" s="1055"/>
      <c r="AO938" s="1055"/>
      <c r="AP938" s="1055"/>
      <c r="AQ938" s="1055"/>
      <c r="AR938" s="1055"/>
      <c r="AS938" s="1055"/>
      <c r="AT938" s="1055"/>
    </row>
    <row r="939" ht="18.0" customHeight="1">
      <c r="A939" s="1079"/>
      <c r="B939" s="1079"/>
      <c r="C939" s="1055"/>
      <c r="D939" s="1055"/>
      <c r="E939" s="1082"/>
      <c r="F939" s="1082"/>
      <c r="G939" s="1081"/>
      <c r="H939" s="1049"/>
      <c r="I939" s="1050" t="str">
        <f t="shared" si="27"/>
        <v/>
      </c>
      <c r="J939" s="1051"/>
      <c r="K939" s="1049"/>
      <c r="L939" s="1050" t="str">
        <f t="shared" si="28"/>
        <v/>
      </c>
      <c r="M939" s="1063"/>
      <c r="N939" s="1049"/>
      <c r="O939" s="1083" t="str">
        <f t="shared" si="24"/>
        <v/>
      </c>
      <c r="P939" s="1069"/>
      <c r="Q939" s="1050" t="str">
        <f t="shared" si="29"/>
        <v/>
      </c>
      <c r="R939" s="1060"/>
      <c r="S939" s="1055"/>
      <c r="T939" s="1055"/>
      <c r="U939" s="1055"/>
      <c r="V939" s="1055"/>
      <c r="W939" s="1055"/>
      <c r="X939" s="1055"/>
      <c r="Y939" s="1074"/>
      <c r="Z939" s="1057"/>
      <c r="AA939" s="1055"/>
      <c r="AB939" s="1055"/>
      <c r="AC939" s="1057"/>
      <c r="AD939" s="1057"/>
      <c r="AE939" s="1055"/>
      <c r="AF939" s="1055"/>
      <c r="AG939" s="1055"/>
      <c r="AH939" s="1055"/>
      <c r="AI939" s="1055"/>
      <c r="AJ939" s="1055"/>
      <c r="AK939" s="1055"/>
      <c r="AL939" s="1055"/>
      <c r="AM939" s="1055"/>
      <c r="AN939" s="1055"/>
      <c r="AO939" s="1055"/>
      <c r="AP939" s="1055"/>
      <c r="AQ939" s="1055"/>
      <c r="AR939" s="1055"/>
      <c r="AS939" s="1055"/>
      <c r="AT939" s="1055"/>
    </row>
    <row r="940" ht="18.0" customHeight="1">
      <c r="A940" s="1079"/>
      <c r="B940" s="1079"/>
      <c r="C940" s="1055"/>
      <c r="D940" s="1055"/>
      <c r="E940" s="1082"/>
      <c r="F940" s="1082"/>
      <c r="G940" s="1081"/>
      <c r="H940" s="1049"/>
      <c r="I940" s="1050" t="str">
        <f t="shared" si="27"/>
        <v/>
      </c>
      <c r="J940" s="1051"/>
      <c r="K940" s="1049"/>
      <c r="L940" s="1050" t="str">
        <f t="shared" si="28"/>
        <v/>
      </c>
      <c r="M940" s="1063"/>
      <c r="N940" s="1049"/>
      <c r="O940" s="1083" t="str">
        <f t="shared" si="24"/>
        <v/>
      </c>
      <c r="P940" s="1069"/>
      <c r="Q940" s="1050" t="str">
        <f t="shared" si="29"/>
        <v/>
      </c>
      <c r="R940" s="1060"/>
      <c r="S940" s="1055"/>
      <c r="T940" s="1055"/>
      <c r="U940" s="1055"/>
      <c r="V940" s="1055"/>
      <c r="W940" s="1055"/>
      <c r="X940" s="1055"/>
      <c r="Y940" s="1074"/>
      <c r="Z940" s="1057"/>
      <c r="AA940" s="1055"/>
      <c r="AB940" s="1055"/>
      <c r="AC940" s="1057"/>
      <c r="AD940" s="1057"/>
      <c r="AE940" s="1055"/>
      <c r="AF940" s="1055"/>
      <c r="AG940" s="1055"/>
      <c r="AH940" s="1055"/>
      <c r="AI940" s="1055"/>
      <c r="AJ940" s="1055"/>
      <c r="AK940" s="1055"/>
      <c r="AL940" s="1055"/>
      <c r="AM940" s="1055"/>
      <c r="AN940" s="1055"/>
      <c r="AO940" s="1055"/>
      <c r="AP940" s="1055"/>
      <c r="AQ940" s="1055"/>
      <c r="AR940" s="1055"/>
      <c r="AS940" s="1055"/>
      <c r="AT940" s="1055"/>
    </row>
    <row r="941" ht="18.0" customHeight="1">
      <c r="A941" s="1079"/>
      <c r="B941" s="1079"/>
      <c r="C941" s="1055"/>
      <c r="D941" s="1055"/>
      <c r="E941" s="1082"/>
      <c r="F941" s="1082"/>
      <c r="G941" s="1081"/>
      <c r="H941" s="1049"/>
      <c r="I941" s="1050" t="str">
        <f t="shared" si="27"/>
        <v/>
      </c>
      <c r="J941" s="1051"/>
      <c r="K941" s="1049"/>
      <c r="L941" s="1050" t="str">
        <f t="shared" si="28"/>
        <v/>
      </c>
      <c r="M941" s="1063"/>
      <c r="N941" s="1049"/>
      <c r="O941" s="1083" t="str">
        <f t="shared" si="24"/>
        <v/>
      </c>
      <c r="P941" s="1069"/>
      <c r="Q941" s="1050" t="str">
        <f t="shared" si="29"/>
        <v/>
      </c>
      <c r="R941" s="1060"/>
      <c r="S941" s="1055"/>
      <c r="T941" s="1055"/>
      <c r="U941" s="1055"/>
      <c r="V941" s="1055"/>
      <c r="W941" s="1055"/>
      <c r="X941" s="1055"/>
      <c r="Y941" s="1074"/>
      <c r="Z941" s="1057"/>
      <c r="AA941" s="1055"/>
      <c r="AB941" s="1055"/>
      <c r="AC941" s="1057"/>
      <c r="AD941" s="1057"/>
      <c r="AE941" s="1055"/>
      <c r="AF941" s="1055"/>
      <c r="AG941" s="1055"/>
      <c r="AH941" s="1055"/>
      <c r="AI941" s="1055"/>
      <c r="AJ941" s="1055"/>
      <c r="AK941" s="1055"/>
      <c r="AL941" s="1055"/>
      <c r="AM941" s="1055"/>
      <c r="AN941" s="1055"/>
      <c r="AO941" s="1055"/>
      <c r="AP941" s="1055"/>
      <c r="AQ941" s="1055"/>
      <c r="AR941" s="1055"/>
      <c r="AS941" s="1055"/>
      <c r="AT941" s="1055"/>
    </row>
    <row r="942" ht="18.0" customHeight="1">
      <c r="A942" s="1079"/>
      <c r="B942" s="1079"/>
      <c r="C942" s="1055"/>
      <c r="D942" s="1055"/>
      <c r="E942" s="1082"/>
      <c r="F942" s="1082"/>
      <c r="G942" s="1081"/>
      <c r="H942" s="1049"/>
      <c r="I942" s="1050" t="str">
        <f t="shared" si="27"/>
        <v/>
      </c>
      <c r="J942" s="1051"/>
      <c r="K942" s="1049"/>
      <c r="L942" s="1050" t="str">
        <f t="shared" si="28"/>
        <v/>
      </c>
      <c r="M942" s="1063"/>
      <c r="N942" s="1049"/>
      <c r="O942" s="1083" t="str">
        <f t="shared" si="24"/>
        <v/>
      </c>
      <c r="P942" s="1069"/>
      <c r="Q942" s="1050" t="str">
        <f t="shared" si="29"/>
        <v/>
      </c>
      <c r="R942" s="1060"/>
      <c r="S942" s="1055"/>
      <c r="T942" s="1055"/>
      <c r="U942" s="1055"/>
      <c r="V942" s="1055"/>
      <c r="W942" s="1055"/>
      <c r="X942" s="1055"/>
      <c r="Y942" s="1074"/>
      <c r="Z942" s="1057"/>
      <c r="AA942" s="1055"/>
      <c r="AB942" s="1055"/>
      <c r="AC942" s="1057"/>
      <c r="AD942" s="1057"/>
      <c r="AE942" s="1055"/>
      <c r="AF942" s="1055"/>
      <c r="AG942" s="1055"/>
      <c r="AH942" s="1055"/>
      <c r="AI942" s="1055"/>
      <c r="AJ942" s="1055"/>
      <c r="AK942" s="1055"/>
      <c r="AL942" s="1055"/>
      <c r="AM942" s="1055"/>
      <c r="AN942" s="1055"/>
      <c r="AO942" s="1055"/>
      <c r="AP942" s="1055"/>
      <c r="AQ942" s="1055"/>
      <c r="AR942" s="1055"/>
      <c r="AS942" s="1055"/>
      <c r="AT942" s="1055"/>
    </row>
    <row r="943" ht="18.0" customHeight="1">
      <c r="A943" s="1079"/>
      <c r="B943" s="1079"/>
      <c r="C943" s="1055"/>
      <c r="D943" s="1055"/>
      <c r="E943" s="1082"/>
      <c r="F943" s="1082"/>
      <c r="G943" s="1081"/>
      <c r="H943" s="1049"/>
      <c r="I943" s="1050" t="str">
        <f t="shared" si="27"/>
        <v/>
      </c>
      <c r="J943" s="1051"/>
      <c r="K943" s="1049"/>
      <c r="L943" s="1050" t="str">
        <f t="shared" si="28"/>
        <v/>
      </c>
      <c r="M943" s="1063"/>
      <c r="N943" s="1049"/>
      <c r="O943" s="1083" t="str">
        <f t="shared" si="24"/>
        <v/>
      </c>
      <c r="P943" s="1069"/>
      <c r="Q943" s="1050" t="str">
        <f t="shared" si="29"/>
        <v/>
      </c>
      <c r="R943" s="1060"/>
      <c r="S943" s="1055"/>
      <c r="T943" s="1055"/>
      <c r="U943" s="1055"/>
      <c r="V943" s="1055"/>
      <c r="W943" s="1055"/>
      <c r="X943" s="1055"/>
      <c r="Y943" s="1074"/>
      <c r="Z943" s="1057"/>
      <c r="AA943" s="1055"/>
      <c r="AB943" s="1055"/>
      <c r="AC943" s="1057"/>
      <c r="AD943" s="1057"/>
      <c r="AE943" s="1055"/>
      <c r="AF943" s="1055"/>
      <c r="AG943" s="1055"/>
      <c r="AH943" s="1055"/>
      <c r="AI943" s="1055"/>
      <c r="AJ943" s="1055"/>
      <c r="AK943" s="1055"/>
      <c r="AL943" s="1055"/>
      <c r="AM943" s="1055"/>
      <c r="AN943" s="1055"/>
      <c r="AO943" s="1055"/>
      <c r="AP943" s="1055"/>
      <c r="AQ943" s="1055"/>
      <c r="AR943" s="1055"/>
      <c r="AS943" s="1055"/>
      <c r="AT943" s="1055"/>
    </row>
    <row r="944" ht="18.0" customHeight="1">
      <c r="A944" s="1079"/>
      <c r="B944" s="1079"/>
      <c r="C944" s="1055"/>
      <c r="D944" s="1055"/>
      <c r="E944" s="1082"/>
      <c r="F944" s="1082"/>
      <c r="G944" s="1081"/>
      <c r="H944" s="1049"/>
      <c r="I944" s="1050" t="str">
        <f t="shared" si="27"/>
        <v/>
      </c>
      <c r="J944" s="1051"/>
      <c r="K944" s="1049"/>
      <c r="L944" s="1050" t="str">
        <f t="shared" si="28"/>
        <v/>
      </c>
      <c r="M944" s="1063"/>
      <c r="N944" s="1049"/>
      <c r="O944" s="1083" t="str">
        <f t="shared" si="24"/>
        <v/>
      </c>
      <c r="P944" s="1069"/>
      <c r="Q944" s="1050" t="str">
        <f t="shared" si="29"/>
        <v/>
      </c>
      <c r="R944" s="1060"/>
      <c r="S944" s="1055"/>
      <c r="T944" s="1055"/>
      <c r="U944" s="1055"/>
      <c r="V944" s="1055"/>
      <c r="W944" s="1055"/>
      <c r="X944" s="1055"/>
      <c r="Y944" s="1074"/>
      <c r="Z944" s="1057"/>
      <c r="AA944" s="1055"/>
      <c r="AB944" s="1055"/>
      <c r="AC944" s="1057"/>
      <c r="AD944" s="1057"/>
      <c r="AE944" s="1055"/>
      <c r="AF944" s="1055"/>
      <c r="AG944" s="1055"/>
      <c r="AH944" s="1055"/>
      <c r="AI944" s="1055"/>
      <c r="AJ944" s="1055"/>
      <c r="AK944" s="1055"/>
      <c r="AL944" s="1055"/>
      <c r="AM944" s="1055"/>
      <c r="AN944" s="1055"/>
      <c r="AO944" s="1055"/>
      <c r="AP944" s="1055"/>
      <c r="AQ944" s="1055"/>
      <c r="AR944" s="1055"/>
      <c r="AS944" s="1055"/>
      <c r="AT944" s="1055"/>
    </row>
    <row r="945" ht="18.0" customHeight="1">
      <c r="A945" s="1079"/>
      <c r="B945" s="1079"/>
      <c r="C945" s="1055"/>
      <c r="D945" s="1055"/>
      <c r="E945" s="1082"/>
      <c r="F945" s="1082"/>
      <c r="G945" s="1081"/>
      <c r="H945" s="1049"/>
      <c r="I945" s="1050" t="str">
        <f t="shared" si="27"/>
        <v/>
      </c>
      <c r="J945" s="1051"/>
      <c r="K945" s="1049"/>
      <c r="L945" s="1050" t="str">
        <f t="shared" si="28"/>
        <v/>
      </c>
      <c r="M945" s="1063"/>
      <c r="N945" s="1049"/>
      <c r="O945" s="1083" t="str">
        <f t="shared" si="24"/>
        <v/>
      </c>
      <c r="P945" s="1069"/>
      <c r="Q945" s="1050" t="str">
        <f t="shared" si="29"/>
        <v/>
      </c>
      <c r="R945" s="1060"/>
      <c r="S945" s="1055"/>
      <c r="T945" s="1055"/>
      <c r="U945" s="1055"/>
      <c r="V945" s="1055"/>
      <c r="W945" s="1055"/>
      <c r="X945" s="1055"/>
      <c r="Y945" s="1074"/>
      <c r="Z945" s="1057"/>
      <c r="AA945" s="1055"/>
      <c r="AB945" s="1055"/>
      <c r="AC945" s="1057"/>
      <c r="AD945" s="1057"/>
      <c r="AE945" s="1055"/>
      <c r="AF945" s="1055"/>
      <c r="AG945" s="1055"/>
      <c r="AH945" s="1055"/>
      <c r="AI945" s="1055"/>
      <c r="AJ945" s="1055"/>
      <c r="AK945" s="1055"/>
      <c r="AL945" s="1055"/>
      <c r="AM945" s="1055"/>
      <c r="AN945" s="1055"/>
      <c r="AO945" s="1055"/>
      <c r="AP945" s="1055"/>
      <c r="AQ945" s="1055"/>
      <c r="AR945" s="1055"/>
      <c r="AS945" s="1055"/>
      <c r="AT945" s="1055"/>
    </row>
    <row r="946" ht="18.0" customHeight="1">
      <c r="A946" s="1079"/>
      <c r="B946" s="1079"/>
      <c r="C946" s="1055"/>
      <c r="D946" s="1055"/>
      <c r="E946" s="1082"/>
      <c r="F946" s="1082"/>
      <c r="G946" s="1081"/>
      <c r="H946" s="1049"/>
      <c r="I946" s="1050" t="str">
        <f t="shared" si="27"/>
        <v/>
      </c>
      <c r="J946" s="1051"/>
      <c r="K946" s="1049"/>
      <c r="L946" s="1050" t="str">
        <f t="shared" si="28"/>
        <v/>
      </c>
      <c r="M946" s="1063"/>
      <c r="N946" s="1049"/>
      <c r="O946" s="1083" t="str">
        <f t="shared" si="24"/>
        <v/>
      </c>
      <c r="P946" s="1069"/>
      <c r="Q946" s="1050" t="str">
        <f t="shared" si="29"/>
        <v/>
      </c>
      <c r="R946" s="1060"/>
      <c r="S946" s="1055"/>
      <c r="T946" s="1055"/>
      <c r="U946" s="1055"/>
      <c r="V946" s="1055"/>
      <c r="W946" s="1055"/>
      <c r="X946" s="1055"/>
      <c r="Y946" s="1074"/>
      <c r="Z946" s="1057"/>
      <c r="AA946" s="1055"/>
      <c r="AB946" s="1055"/>
      <c r="AC946" s="1057"/>
      <c r="AD946" s="1057"/>
      <c r="AE946" s="1055"/>
      <c r="AF946" s="1055"/>
      <c r="AG946" s="1055"/>
      <c r="AH946" s="1055"/>
      <c r="AI946" s="1055"/>
      <c r="AJ946" s="1055"/>
      <c r="AK946" s="1055"/>
      <c r="AL946" s="1055"/>
      <c r="AM946" s="1055"/>
      <c r="AN946" s="1055"/>
      <c r="AO946" s="1055"/>
      <c r="AP946" s="1055"/>
      <c r="AQ946" s="1055"/>
      <c r="AR946" s="1055"/>
      <c r="AS946" s="1055"/>
      <c r="AT946" s="1055"/>
    </row>
    <row r="947" ht="18.0" customHeight="1">
      <c r="A947" s="1079"/>
      <c r="B947" s="1079"/>
      <c r="C947" s="1055"/>
      <c r="D947" s="1055"/>
      <c r="E947" s="1082"/>
      <c r="F947" s="1082"/>
      <c r="G947" s="1081"/>
      <c r="H947" s="1049"/>
      <c r="I947" s="1050" t="str">
        <f t="shared" si="27"/>
        <v/>
      </c>
      <c r="J947" s="1051"/>
      <c r="K947" s="1049"/>
      <c r="L947" s="1050" t="str">
        <f t="shared" si="28"/>
        <v/>
      </c>
      <c r="M947" s="1063"/>
      <c r="N947" s="1049"/>
      <c r="O947" s="1083" t="str">
        <f t="shared" si="24"/>
        <v/>
      </c>
      <c r="P947" s="1069"/>
      <c r="Q947" s="1050" t="str">
        <f t="shared" si="29"/>
        <v/>
      </c>
      <c r="R947" s="1060"/>
      <c r="S947" s="1055"/>
      <c r="T947" s="1055"/>
      <c r="U947" s="1055"/>
      <c r="V947" s="1055"/>
      <c r="W947" s="1055"/>
      <c r="X947" s="1055"/>
      <c r="Y947" s="1074"/>
      <c r="Z947" s="1057"/>
      <c r="AA947" s="1055"/>
      <c r="AB947" s="1055"/>
      <c r="AC947" s="1057"/>
      <c r="AD947" s="1057"/>
      <c r="AE947" s="1055"/>
      <c r="AF947" s="1055"/>
      <c r="AG947" s="1055"/>
      <c r="AH947" s="1055"/>
      <c r="AI947" s="1055"/>
      <c r="AJ947" s="1055"/>
      <c r="AK947" s="1055"/>
      <c r="AL947" s="1055"/>
      <c r="AM947" s="1055"/>
      <c r="AN947" s="1055"/>
      <c r="AO947" s="1055"/>
      <c r="AP947" s="1055"/>
      <c r="AQ947" s="1055"/>
      <c r="AR947" s="1055"/>
      <c r="AS947" s="1055"/>
      <c r="AT947" s="1055"/>
    </row>
    <row r="948" ht="18.0" customHeight="1">
      <c r="A948" s="1079"/>
      <c r="B948" s="1079"/>
      <c r="C948" s="1055"/>
      <c r="D948" s="1055"/>
      <c r="E948" s="1082"/>
      <c r="F948" s="1082"/>
      <c r="G948" s="1081"/>
      <c r="H948" s="1049"/>
      <c r="I948" s="1050" t="str">
        <f t="shared" si="27"/>
        <v/>
      </c>
      <c r="J948" s="1051"/>
      <c r="K948" s="1049"/>
      <c r="L948" s="1050" t="str">
        <f t="shared" si="28"/>
        <v/>
      </c>
      <c r="M948" s="1063"/>
      <c r="N948" s="1049"/>
      <c r="O948" s="1083" t="str">
        <f t="shared" si="24"/>
        <v/>
      </c>
      <c r="P948" s="1069"/>
      <c r="Q948" s="1050" t="str">
        <f t="shared" si="29"/>
        <v/>
      </c>
      <c r="R948" s="1060"/>
      <c r="S948" s="1055"/>
      <c r="T948" s="1055"/>
      <c r="U948" s="1055"/>
      <c r="V948" s="1055"/>
      <c r="W948" s="1055"/>
      <c r="X948" s="1055"/>
      <c r="Y948" s="1074"/>
      <c r="Z948" s="1057"/>
      <c r="AA948" s="1055"/>
      <c r="AB948" s="1055"/>
      <c r="AC948" s="1057"/>
      <c r="AD948" s="1057"/>
      <c r="AE948" s="1055"/>
      <c r="AF948" s="1055"/>
      <c r="AG948" s="1055"/>
      <c r="AH948" s="1055"/>
      <c r="AI948" s="1055"/>
      <c r="AJ948" s="1055"/>
      <c r="AK948" s="1055"/>
      <c r="AL948" s="1055"/>
      <c r="AM948" s="1055"/>
      <c r="AN948" s="1055"/>
      <c r="AO948" s="1055"/>
      <c r="AP948" s="1055"/>
      <c r="AQ948" s="1055"/>
      <c r="AR948" s="1055"/>
      <c r="AS948" s="1055"/>
      <c r="AT948" s="1055"/>
    </row>
    <row r="949" ht="18.0" customHeight="1">
      <c r="A949" s="1079"/>
      <c r="B949" s="1079"/>
      <c r="C949" s="1055"/>
      <c r="D949" s="1055"/>
      <c r="E949" s="1082"/>
      <c r="F949" s="1082"/>
      <c r="G949" s="1081"/>
      <c r="H949" s="1049"/>
      <c r="I949" s="1050" t="str">
        <f t="shared" si="27"/>
        <v/>
      </c>
      <c r="J949" s="1051"/>
      <c r="K949" s="1049"/>
      <c r="L949" s="1050" t="str">
        <f t="shared" si="28"/>
        <v/>
      </c>
      <c r="M949" s="1063"/>
      <c r="N949" s="1049"/>
      <c r="O949" s="1083" t="str">
        <f t="shared" si="24"/>
        <v/>
      </c>
      <c r="P949" s="1069"/>
      <c r="Q949" s="1050" t="str">
        <f t="shared" si="29"/>
        <v/>
      </c>
      <c r="R949" s="1060"/>
      <c r="S949" s="1055"/>
      <c r="T949" s="1055"/>
      <c r="U949" s="1055"/>
      <c r="V949" s="1055"/>
      <c r="W949" s="1055"/>
      <c r="X949" s="1055"/>
      <c r="Y949" s="1074"/>
      <c r="Z949" s="1057"/>
      <c r="AA949" s="1055"/>
      <c r="AB949" s="1055"/>
      <c r="AC949" s="1057"/>
      <c r="AD949" s="1057"/>
      <c r="AE949" s="1055"/>
      <c r="AF949" s="1055"/>
      <c r="AG949" s="1055"/>
      <c r="AH949" s="1055"/>
      <c r="AI949" s="1055"/>
      <c r="AJ949" s="1055"/>
      <c r="AK949" s="1055"/>
      <c r="AL949" s="1055"/>
      <c r="AM949" s="1055"/>
      <c r="AN949" s="1055"/>
      <c r="AO949" s="1055"/>
      <c r="AP949" s="1055"/>
      <c r="AQ949" s="1055"/>
      <c r="AR949" s="1055"/>
      <c r="AS949" s="1055"/>
      <c r="AT949" s="1055"/>
    </row>
    <row r="950" ht="18.0" customHeight="1">
      <c r="A950" s="1079"/>
      <c r="B950" s="1079"/>
      <c r="C950" s="1055"/>
      <c r="D950" s="1055"/>
      <c r="E950" s="1082"/>
      <c r="F950" s="1082"/>
      <c r="G950" s="1081"/>
      <c r="H950" s="1049"/>
      <c r="I950" s="1050" t="str">
        <f t="shared" si="27"/>
        <v/>
      </c>
      <c r="J950" s="1051"/>
      <c r="K950" s="1049"/>
      <c r="L950" s="1050" t="str">
        <f t="shared" si="28"/>
        <v/>
      </c>
      <c r="M950" s="1063"/>
      <c r="N950" s="1049"/>
      <c r="O950" s="1083" t="str">
        <f t="shared" si="24"/>
        <v/>
      </c>
      <c r="P950" s="1069"/>
      <c r="Q950" s="1050" t="str">
        <f t="shared" si="29"/>
        <v/>
      </c>
      <c r="R950" s="1060"/>
      <c r="S950" s="1055"/>
      <c r="T950" s="1055"/>
      <c r="U950" s="1055"/>
      <c r="V950" s="1055"/>
      <c r="W950" s="1055"/>
      <c r="X950" s="1055"/>
      <c r="Y950" s="1074"/>
      <c r="Z950" s="1057"/>
      <c r="AA950" s="1055"/>
      <c r="AB950" s="1055"/>
      <c r="AC950" s="1057"/>
      <c r="AD950" s="1057"/>
      <c r="AE950" s="1055"/>
      <c r="AF950" s="1055"/>
      <c r="AG950" s="1055"/>
      <c r="AH950" s="1055"/>
      <c r="AI950" s="1055"/>
      <c r="AJ950" s="1055"/>
      <c r="AK950" s="1055"/>
      <c r="AL950" s="1055"/>
      <c r="AM950" s="1055"/>
      <c r="AN950" s="1055"/>
      <c r="AO950" s="1055"/>
      <c r="AP950" s="1055"/>
      <c r="AQ950" s="1055"/>
      <c r="AR950" s="1055"/>
      <c r="AS950" s="1055"/>
      <c r="AT950" s="1055"/>
    </row>
    <row r="951" ht="18.0" customHeight="1">
      <c r="A951" s="1079"/>
      <c r="B951" s="1079"/>
      <c r="C951" s="1055"/>
      <c r="D951" s="1055"/>
      <c r="E951" s="1082"/>
      <c r="F951" s="1082"/>
      <c r="G951" s="1081"/>
      <c r="H951" s="1049"/>
      <c r="I951" s="1050" t="str">
        <f t="shared" si="27"/>
        <v/>
      </c>
      <c r="J951" s="1051"/>
      <c r="K951" s="1049"/>
      <c r="L951" s="1050" t="str">
        <f t="shared" si="28"/>
        <v/>
      </c>
      <c r="M951" s="1063"/>
      <c r="N951" s="1049"/>
      <c r="O951" s="1083" t="str">
        <f t="shared" si="24"/>
        <v/>
      </c>
      <c r="P951" s="1069"/>
      <c r="Q951" s="1050" t="str">
        <f t="shared" si="29"/>
        <v/>
      </c>
      <c r="R951" s="1060"/>
      <c r="S951" s="1055"/>
      <c r="T951" s="1055"/>
      <c r="U951" s="1055"/>
      <c r="V951" s="1055"/>
      <c r="W951" s="1055"/>
      <c r="X951" s="1055"/>
      <c r="Y951" s="1074"/>
      <c r="Z951" s="1057"/>
      <c r="AA951" s="1055"/>
      <c r="AB951" s="1055"/>
      <c r="AC951" s="1057"/>
      <c r="AD951" s="1057"/>
      <c r="AE951" s="1055"/>
      <c r="AF951" s="1055"/>
      <c r="AG951" s="1055"/>
      <c r="AH951" s="1055"/>
      <c r="AI951" s="1055"/>
      <c r="AJ951" s="1055"/>
      <c r="AK951" s="1055"/>
      <c r="AL951" s="1055"/>
      <c r="AM951" s="1055"/>
      <c r="AN951" s="1055"/>
      <c r="AO951" s="1055"/>
      <c r="AP951" s="1055"/>
      <c r="AQ951" s="1055"/>
      <c r="AR951" s="1055"/>
      <c r="AS951" s="1055"/>
      <c r="AT951" s="1055"/>
    </row>
    <row r="952" ht="18.0" customHeight="1">
      <c r="A952" s="1079"/>
      <c r="B952" s="1079"/>
      <c r="C952" s="1055"/>
      <c r="D952" s="1055"/>
      <c r="E952" s="1082"/>
      <c r="F952" s="1082"/>
      <c r="G952" s="1081"/>
      <c r="H952" s="1049"/>
      <c r="I952" s="1050" t="str">
        <f t="shared" si="27"/>
        <v/>
      </c>
      <c r="J952" s="1051"/>
      <c r="K952" s="1049"/>
      <c r="L952" s="1050" t="str">
        <f t="shared" si="28"/>
        <v/>
      </c>
      <c r="M952" s="1063"/>
      <c r="N952" s="1049"/>
      <c r="O952" s="1083" t="str">
        <f t="shared" si="24"/>
        <v/>
      </c>
      <c r="P952" s="1069"/>
      <c r="Q952" s="1050" t="str">
        <f t="shared" si="29"/>
        <v/>
      </c>
      <c r="R952" s="1060"/>
      <c r="S952" s="1055"/>
      <c r="T952" s="1055"/>
      <c r="U952" s="1055"/>
      <c r="V952" s="1055"/>
      <c r="W952" s="1055"/>
      <c r="X952" s="1055"/>
      <c r="Y952" s="1074"/>
      <c r="Z952" s="1057"/>
      <c r="AA952" s="1055"/>
      <c r="AB952" s="1055"/>
      <c r="AC952" s="1057"/>
      <c r="AD952" s="1057"/>
      <c r="AE952" s="1055"/>
      <c r="AF952" s="1055"/>
      <c r="AG952" s="1055"/>
      <c r="AH952" s="1055"/>
      <c r="AI952" s="1055"/>
      <c r="AJ952" s="1055"/>
      <c r="AK952" s="1055"/>
      <c r="AL952" s="1055"/>
      <c r="AM952" s="1055"/>
      <c r="AN952" s="1055"/>
      <c r="AO952" s="1055"/>
      <c r="AP952" s="1055"/>
      <c r="AQ952" s="1055"/>
      <c r="AR952" s="1055"/>
      <c r="AS952" s="1055"/>
      <c r="AT952" s="1055"/>
    </row>
    <row r="953" ht="18.0" customHeight="1">
      <c r="A953" s="1079"/>
      <c r="B953" s="1079"/>
      <c r="C953" s="1055"/>
      <c r="D953" s="1055"/>
      <c r="E953" s="1082"/>
      <c r="F953" s="1082"/>
      <c r="G953" s="1081"/>
      <c r="H953" s="1049"/>
      <c r="I953" s="1050" t="str">
        <f t="shared" si="27"/>
        <v/>
      </c>
      <c r="J953" s="1051"/>
      <c r="K953" s="1049"/>
      <c r="L953" s="1050" t="str">
        <f t="shared" si="28"/>
        <v/>
      </c>
      <c r="M953" s="1063"/>
      <c r="N953" s="1049"/>
      <c r="O953" s="1083" t="str">
        <f t="shared" si="24"/>
        <v/>
      </c>
      <c r="P953" s="1069"/>
      <c r="Q953" s="1050" t="str">
        <f t="shared" si="29"/>
        <v/>
      </c>
      <c r="R953" s="1060"/>
      <c r="S953" s="1055"/>
      <c r="T953" s="1055"/>
      <c r="U953" s="1055"/>
      <c r="V953" s="1055"/>
      <c r="W953" s="1055"/>
      <c r="X953" s="1055"/>
      <c r="Y953" s="1074"/>
      <c r="Z953" s="1057"/>
      <c r="AA953" s="1055"/>
      <c r="AB953" s="1055"/>
      <c r="AC953" s="1057"/>
      <c r="AD953" s="1057"/>
      <c r="AE953" s="1055"/>
      <c r="AF953" s="1055"/>
      <c r="AG953" s="1055"/>
      <c r="AH953" s="1055"/>
      <c r="AI953" s="1055"/>
      <c r="AJ953" s="1055"/>
      <c r="AK953" s="1055"/>
      <c r="AL953" s="1055"/>
      <c r="AM953" s="1055"/>
      <c r="AN953" s="1055"/>
      <c r="AO953" s="1055"/>
      <c r="AP953" s="1055"/>
      <c r="AQ953" s="1055"/>
      <c r="AR953" s="1055"/>
      <c r="AS953" s="1055"/>
      <c r="AT953" s="1055"/>
    </row>
    <row r="954" ht="18.0" customHeight="1">
      <c r="A954" s="1079"/>
      <c r="B954" s="1079"/>
      <c r="C954" s="1055"/>
      <c r="D954" s="1055"/>
      <c r="E954" s="1082"/>
      <c r="F954" s="1082"/>
      <c r="G954" s="1081"/>
      <c r="H954" s="1049"/>
      <c r="I954" s="1050" t="str">
        <f t="shared" si="27"/>
        <v/>
      </c>
      <c r="J954" s="1051"/>
      <c r="K954" s="1049"/>
      <c r="L954" s="1050" t="str">
        <f t="shared" si="28"/>
        <v/>
      </c>
      <c r="M954" s="1063"/>
      <c r="N954" s="1049"/>
      <c r="O954" s="1083" t="str">
        <f t="shared" si="24"/>
        <v/>
      </c>
      <c r="P954" s="1069"/>
      <c r="Q954" s="1050" t="str">
        <f t="shared" si="29"/>
        <v/>
      </c>
      <c r="R954" s="1060"/>
      <c r="S954" s="1055"/>
      <c r="T954" s="1055"/>
      <c r="U954" s="1055"/>
      <c r="V954" s="1055"/>
      <c r="W954" s="1055"/>
      <c r="X954" s="1055"/>
      <c r="Y954" s="1074"/>
      <c r="Z954" s="1057"/>
      <c r="AA954" s="1055"/>
      <c r="AB954" s="1055"/>
      <c r="AC954" s="1057"/>
      <c r="AD954" s="1057"/>
      <c r="AE954" s="1055"/>
      <c r="AF954" s="1055"/>
      <c r="AG954" s="1055"/>
      <c r="AH954" s="1055"/>
      <c r="AI954" s="1055"/>
      <c r="AJ954" s="1055"/>
      <c r="AK954" s="1055"/>
      <c r="AL954" s="1055"/>
      <c r="AM954" s="1055"/>
      <c r="AN954" s="1055"/>
      <c r="AO954" s="1055"/>
      <c r="AP954" s="1055"/>
      <c r="AQ954" s="1055"/>
      <c r="AR954" s="1055"/>
      <c r="AS954" s="1055"/>
      <c r="AT954" s="1055"/>
    </row>
    <row r="955" ht="18.0" customHeight="1">
      <c r="A955" s="1079"/>
      <c r="B955" s="1079"/>
      <c r="C955" s="1055"/>
      <c r="D955" s="1055"/>
      <c r="E955" s="1082"/>
      <c r="F955" s="1082"/>
      <c r="G955" s="1081"/>
      <c r="H955" s="1049"/>
      <c r="I955" s="1050" t="str">
        <f t="shared" si="27"/>
        <v/>
      </c>
      <c r="J955" s="1051"/>
      <c r="K955" s="1049"/>
      <c r="L955" s="1050" t="str">
        <f t="shared" si="28"/>
        <v/>
      </c>
      <c r="M955" s="1063"/>
      <c r="N955" s="1049"/>
      <c r="O955" s="1083" t="str">
        <f t="shared" si="24"/>
        <v/>
      </c>
      <c r="P955" s="1069"/>
      <c r="Q955" s="1050" t="str">
        <f t="shared" si="29"/>
        <v/>
      </c>
      <c r="R955" s="1060"/>
      <c r="S955" s="1055"/>
      <c r="T955" s="1055"/>
      <c r="U955" s="1055"/>
      <c r="V955" s="1055"/>
      <c r="W955" s="1055"/>
      <c r="X955" s="1055"/>
      <c r="Y955" s="1074"/>
      <c r="Z955" s="1057"/>
      <c r="AA955" s="1055"/>
      <c r="AB955" s="1055"/>
      <c r="AC955" s="1057"/>
      <c r="AD955" s="1057"/>
      <c r="AE955" s="1055"/>
      <c r="AF955" s="1055"/>
      <c r="AG955" s="1055"/>
      <c r="AH955" s="1055"/>
      <c r="AI955" s="1055"/>
      <c r="AJ955" s="1055"/>
      <c r="AK955" s="1055"/>
      <c r="AL955" s="1055"/>
      <c r="AM955" s="1055"/>
      <c r="AN955" s="1055"/>
      <c r="AO955" s="1055"/>
      <c r="AP955" s="1055"/>
      <c r="AQ955" s="1055"/>
      <c r="AR955" s="1055"/>
      <c r="AS955" s="1055"/>
      <c r="AT955" s="1055"/>
    </row>
    <row r="956" ht="18.0" customHeight="1">
      <c r="A956" s="1079"/>
      <c r="B956" s="1079"/>
      <c r="C956" s="1055"/>
      <c r="D956" s="1055"/>
      <c r="E956" s="1082"/>
      <c r="F956" s="1082"/>
      <c r="G956" s="1081"/>
      <c r="H956" s="1049"/>
      <c r="I956" s="1050" t="str">
        <f t="shared" si="27"/>
        <v/>
      </c>
      <c r="J956" s="1051"/>
      <c r="K956" s="1049"/>
      <c r="L956" s="1050" t="str">
        <f t="shared" si="28"/>
        <v/>
      </c>
      <c r="M956" s="1063"/>
      <c r="N956" s="1049"/>
      <c r="O956" s="1083" t="str">
        <f t="shared" si="24"/>
        <v/>
      </c>
      <c r="P956" s="1069"/>
      <c r="Q956" s="1050" t="str">
        <f t="shared" si="29"/>
        <v/>
      </c>
      <c r="R956" s="1060"/>
      <c r="S956" s="1055"/>
      <c r="T956" s="1055"/>
      <c r="U956" s="1055"/>
      <c r="V956" s="1055"/>
      <c r="W956" s="1055"/>
      <c r="X956" s="1055"/>
      <c r="Y956" s="1074"/>
      <c r="Z956" s="1057"/>
      <c r="AA956" s="1055"/>
      <c r="AB956" s="1055"/>
      <c r="AC956" s="1057"/>
      <c r="AD956" s="1057"/>
      <c r="AE956" s="1055"/>
      <c r="AF956" s="1055"/>
      <c r="AG956" s="1055"/>
      <c r="AH956" s="1055"/>
      <c r="AI956" s="1055"/>
      <c r="AJ956" s="1055"/>
      <c r="AK956" s="1055"/>
      <c r="AL956" s="1055"/>
      <c r="AM956" s="1055"/>
      <c r="AN956" s="1055"/>
      <c r="AO956" s="1055"/>
      <c r="AP956" s="1055"/>
      <c r="AQ956" s="1055"/>
      <c r="AR956" s="1055"/>
      <c r="AS956" s="1055"/>
      <c r="AT956" s="1055"/>
    </row>
    <row r="957" ht="18.0" customHeight="1">
      <c r="A957" s="1079"/>
      <c r="B957" s="1079"/>
      <c r="C957" s="1055"/>
      <c r="D957" s="1055"/>
      <c r="E957" s="1082"/>
      <c r="F957" s="1082"/>
      <c r="G957" s="1081"/>
      <c r="H957" s="1049"/>
      <c r="I957" s="1050" t="str">
        <f t="shared" si="27"/>
        <v/>
      </c>
      <c r="J957" s="1051"/>
      <c r="K957" s="1049"/>
      <c r="L957" s="1050" t="str">
        <f t="shared" si="28"/>
        <v/>
      </c>
      <c r="M957" s="1063"/>
      <c r="N957" s="1049"/>
      <c r="O957" s="1083" t="str">
        <f t="shared" si="24"/>
        <v/>
      </c>
      <c r="P957" s="1069"/>
      <c r="Q957" s="1050" t="str">
        <f t="shared" si="29"/>
        <v/>
      </c>
      <c r="R957" s="1060"/>
      <c r="S957" s="1055"/>
      <c r="T957" s="1055"/>
      <c r="U957" s="1055"/>
      <c r="V957" s="1055"/>
      <c r="W957" s="1055"/>
      <c r="X957" s="1055"/>
      <c r="Y957" s="1074"/>
      <c r="Z957" s="1057"/>
      <c r="AA957" s="1055"/>
      <c r="AB957" s="1055"/>
      <c r="AC957" s="1057"/>
      <c r="AD957" s="1057"/>
      <c r="AE957" s="1055"/>
      <c r="AF957" s="1055"/>
      <c r="AG957" s="1055"/>
      <c r="AH957" s="1055"/>
      <c r="AI957" s="1055"/>
      <c r="AJ957" s="1055"/>
      <c r="AK957" s="1055"/>
      <c r="AL957" s="1055"/>
      <c r="AM957" s="1055"/>
      <c r="AN957" s="1055"/>
      <c r="AO957" s="1055"/>
      <c r="AP957" s="1055"/>
      <c r="AQ957" s="1055"/>
      <c r="AR957" s="1055"/>
      <c r="AS957" s="1055"/>
      <c r="AT957" s="1055"/>
    </row>
    <row r="958" ht="18.0" customHeight="1">
      <c r="A958" s="1079"/>
      <c r="B958" s="1079"/>
      <c r="C958" s="1055"/>
      <c r="D958" s="1055"/>
      <c r="E958" s="1082"/>
      <c r="F958" s="1082"/>
      <c r="G958" s="1081"/>
      <c r="H958" s="1049"/>
      <c r="I958" s="1050" t="str">
        <f t="shared" si="27"/>
        <v/>
      </c>
      <c r="J958" s="1051"/>
      <c r="K958" s="1049"/>
      <c r="L958" s="1050" t="str">
        <f t="shared" si="28"/>
        <v/>
      </c>
      <c r="M958" s="1063"/>
      <c r="N958" s="1049"/>
      <c r="O958" s="1083" t="str">
        <f t="shared" si="24"/>
        <v/>
      </c>
      <c r="P958" s="1069"/>
      <c r="Q958" s="1050" t="str">
        <f t="shared" si="29"/>
        <v/>
      </c>
      <c r="R958" s="1060"/>
      <c r="S958" s="1055"/>
      <c r="T958" s="1055"/>
      <c r="U958" s="1055"/>
      <c r="V958" s="1055"/>
      <c r="W958" s="1055"/>
      <c r="X958" s="1055"/>
      <c r="Y958" s="1074"/>
      <c r="Z958" s="1057"/>
      <c r="AA958" s="1055"/>
      <c r="AB958" s="1055"/>
      <c r="AC958" s="1057"/>
      <c r="AD958" s="1057"/>
      <c r="AE958" s="1055"/>
      <c r="AF958" s="1055"/>
      <c r="AG958" s="1055"/>
      <c r="AH958" s="1055"/>
      <c r="AI958" s="1055"/>
      <c r="AJ958" s="1055"/>
      <c r="AK958" s="1055"/>
      <c r="AL958" s="1055"/>
      <c r="AM958" s="1055"/>
      <c r="AN958" s="1055"/>
      <c r="AO958" s="1055"/>
      <c r="AP958" s="1055"/>
      <c r="AQ958" s="1055"/>
      <c r="AR958" s="1055"/>
      <c r="AS958" s="1055"/>
      <c r="AT958" s="1055"/>
    </row>
    <row r="959" ht="18.0" customHeight="1">
      <c r="A959" s="1079"/>
      <c r="B959" s="1079"/>
      <c r="C959" s="1055"/>
      <c r="D959" s="1055"/>
      <c r="E959" s="1082"/>
      <c r="F959" s="1082"/>
      <c r="G959" s="1081"/>
      <c r="H959" s="1049"/>
      <c r="I959" s="1050" t="str">
        <f t="shared" si="27"/>
        <v/>
      </c>
      <c r="J959" s="1051"/>
      <c r="K959" s="1049"/>
      <c r="L959" s="1050" t="str">
        <f t="shared" si="28"/>
        <v/>
      </c>
      <c r="M959" s="1063"/>
      <c r="N959" s="1049"/>
      <c r="O959" s="1083" t="str">
        <f t="shared" si="24"/>
        <v/>
      </c>
      <c r="P959" s="1069"/>
      <c r="Q959" s="1050" t="str">
        <f t="shared" si="29"/>
        <v/>
      </c>
      <c r="R959" s="1060"/>
      <c r="S959" s="1055"/>
      <c r="T959" s="1055"/>
      <c r="U959" s="1055"/>
      <c r="V959" s="1055"/>
      <c r="W959" s="1055"/>
      <c r="X959" s="1055"/>
      <c r="Y959" s="1074"/>
      <c r="Z959" s="1057"/>
      <c r="AA959" s="1055"/>
      <c r="AB959" s="1055"/>
      <c r="AC959" s="1057"/>
      <c r="AD959" s="1057"/>
      <c r="AE959" s="1055"/>
      <c r="AF959" s="1055"/>
      <c r="AG959" s="1055"/>
      <c r="AH959" s="1055"/>
      <c r="AI959" s="1055"/>
      <c r="AJ959" s="1055"/>
      <c r="AK959" s="1055"/>
      <c r="AL959" s="1055"/>
      <c r="AM959" s="1055"/>
      <c r="AN959" s="1055"/>
      <c r="AO959" s="1055"/>
      <c r="AP959" s="1055"/>
      <c r="AQ959" s="1055"/>
      <c r="AR959" s="1055"/>
      <c r="AS959" s="1055"/>
      <c r="AT959" s="1055"/>
    </row>
    <row r="960" ht="18.0" customHeight="1">
      <c r="A960" s="1079"/>
      <c r="B960" s="1079"/>
      <c r="C960" s="1055"/>
      <c r="D960" s="1055"/>
      <c r="E960" s="1082"/>
      <c r="F960" s="1082"/>
      <c r="G960" s="1081"/>
      <c r="H960" s="1049"/>
      <c r="I960" s="1050" t="str">
        <f t="shared" si="27"/>
        <v/>
      </c>
      <c r="J960" s="1051"/>
      <c r="K960" s="1049"/>
      <c r="L960" s="1050" t="str">
        <f t="shared" si="28"/>
        <v/>
      </c>
      <c r="M960" s="1063"/>
      <c r="N960" s="1049"/>
      <c r="O960" s="1083" t="str">
        <f t="shared" si="24"/>
        <v/>
      </c>
      <c r="P960" s="1069"/>
      <c r="Q960" s="1050" t="str">
        <f t="shared" si="29"/>
        <v/>
      </c>
      <c r="R960" s="1060"/>
      <c r="S960" s="1055"/>
      <c r="T960" s="1055"/>
      <c r="U960" s="1055"/>
      <c r="V960" s="1055"/>
      <c r="W960" s="1055"/>
      <c r="X960" s="1055"/>
      <c r="Y960" s="1074"/>
      <c r="Z960" s="1057"/>
      <c r="AA960" s="1055"/>
      <c r="AB960" s="1055"/>
      <c r="AC960" s="1057"/>
      <c r="AD960" s="1057"/>
      <c r="AE960" s="1055"/>
      <c r="AF960" s="1055"/>
      <c r="AG960" s="1055"/>
      <c r="AH960" s="1055"/>
      <c r="AI960" s="1055"/>
      <c r="AJ960" s="1055"/>
      <c r="AK960" s="1055"/>
      <c r="AL960" s="1055"/>
      <c r="AM960" s="1055"/>
      <c r="AN960" s="1055"/>
      <c r="AO960" s="1055"/>
      <c r="AP960" s="1055"/>
      <c r="AQ960" s="1055"/>
      <c r="AR960" s="1055"/>
      <c r="AS960" s="1055"/>
      <c r="AT960" s="1055"/>
    </row>
    <row r="961" ht="18.0" customHeight="1">
      <c r="A961" s="1079"/>
      <c r="B961" s="1079"/>
      <c r="C961" s="1055"/>
      <c r="D961" s="1055"/>
      <c r="E961" s="1082"/>
      <c r="F961" s="1082"/>
      <c r="G961" s="1081"/>
      <c r="H961" s="1049"/>
      <c r="I961" s="1050" t="str">
        <f t="shared" si="27"/>
        <v/>
      </c>
      <c r="J961" s="1051"/>
      <c r="K961" s="1049"/>
      <c r="L961" s="1050" t="str">
        <f t="shared" si="28"/>
        <v/>
      </c>
      <c r="M961" s="1063"/>
      <c r="N961" s="1049"/>
      <c r="O961" s="1083" t="str">
        <f t="shared" si="24"/>
        <v/>
      </c>
      <c r="P961" s="1069"/>
      <c r="Q961" s="1050" t="str">
        <f t="shared" si="29"/>
        <v/>
      </c>
      <c r="R961" s="1060"/>
      <c r="S961" s="1055"/>
      <c r="T961" s="1055"/>
      <c r="U961" s="1055"/>
      <c r="V961" s="1055"/>
      <c r="W961" s="1055"/>
      <c r="X961" s="1055"/>
      <c r="Y961" s="1074"/>
      <c r="Z961" s="1057"/>
      <c r="AA961" s="1055"/>
      <c r="AB961" s="1055"/>
      <c r="AC961" s="1057"/>
      <c r="AD961" s="1057"/>
      <c r="AE961" s="1055"/>
      <c r="AF961" s="1055"/>
      <c r="AG961" s="1055"/>
      <c r="AH961" s="1055"/>
      <c r="AI961" s="1055"/>
      <c r="AJ961" s="1055"/>
      <c r="AK961" s="1055"/>
      <c r="AL961" s="1055"/>
      <c r="AM961" s="1055"/>
      <c r="AN961" s="1055"/>
      <c r="AO961" s="1055"/>
      <c r="AP961" s="1055"/>
      <c r="AQ961" s="1055"/>
      <c r="AR961" s="1055"/>
      <c r="AS961" s="1055"/>
      <c r="AT961" s="1055"/>
    </row>
    <row r="962" ht="18.0" customHeight="1">
      <c r="A962" s="1079"/>
      <c r="B962" s="1079"/>
      <c r="C962" s="1055"/>
      <c r="D962" s="1055"/>
      <c r="E962" s="1082"/>
      <c r="F962" s="1082"/>
      <c r="G962" s="1081"/>
      <c r="H962" s="1049"/>
      <c r="I962" s="1050" t="str">
        <f t="shared" si="27"/>
        <v/>
      </c>
      <c r="J962" s="1051"/>
      <c r="K962" s="1049"/>
      <c r="L962" s="1050" t="str">
        <f t="shared" si="28"/>
        <v/>
      </c>
      <c r="M962" s="1063"/>
      <c r="N962" s="1049"/>
      <c r="O962" s="1083" t="str">
        <f t="shared" si="24"/>
        <v/>
      </c>
      <c r="P962" s="1069"/>
      <c r="Q962" s="1050" t="str">
        <f t="shared" si="29"/>
        <v/>
      </c>
      <c r="R962" s="1060"/>
      <c r="S962" s="1055"/>
      <c r="T962" s="1055"/>
      <c r="U962" s="1055"/>
      <c r="V962" s="1055"/>
      <c r="W962" s="1055"/>
      <c r="X962" s="1055"/>
      <c r="Y962" s="1074"/>
      <c r="Z962" s="1057"/>
      <c r="AA962" s="1055"/>
      <c r="AB962" s="1055"/>
      <c r="AC962" s="1057"/>
      <c r="AD962" s="1057"/>
      <c r="AE962" s="1055"/>
      <c r="AF962" s="1055"/>
      <c r="AG962" s="1055"/>
      <c r="AH962" s="1055"/>
      <c r="AI962" s="1055"/>
      <c r="AJ962" s="1055"/>
      <c r="AK962" s="1055"/>
      <c r="AL962" s="1055"/>
      <c r="AM962" s="1055"/>
      <c r="AN962" s="1055"/>
      <c r="AO962" s="1055"/>
      <c r="AP962" s="1055"/>
      <c r="AQ962" s="1055"/>
      <c r="AR962" s="1055"/>
      <c r="AS962" s="1055"/>
      <c r="AT962" s="1055"/>
    </row>
    <row r="963" ht="18.0" customHeight="1">
      <c r="A963" s="1079"/>
      <c r="B963" s="1079"/>
      <c r="C963" s="1055"/>
      <c r="D963" s="1055"/>
      <c r="E963" s="1082"/>
      <c r="F963" s="1082"/>
      <c r="G963" s="1081"/>
      <c r="H963" s="1049"/>
      <c r="I963" s="1050" t="str">
        <f t="shared" si="27"/>
        <v/>
      </c>
      <c r="J963" s="1051"/>
      <c r="K963" s="1049"/>
      <c r="L963" s="1050" t="str">
        <f t="shared" si="28"/>
        <v/>
      </c>
      <c r="M963" s="1063"/>
      <c r="N963" s="1049"/>
      <c r="O963" s="1083" t="str">
        <f t="shared" si="24"/>
        <v/>
      </c>
      <c r="P963" s="1069"/>
      <c r="Q963" s="1050" t="str">
        <f t="shared" si="29"/>
        <v/>
      </c>
      <c r="R963" s="1060"/>
      <c r="S963" s="1055"/>
      <c r="T963" s="1055"/>
      <c r="U963" s="1055"/>
      <c r="V963" s="1055"/>
      <c r="W963" s="1055"/>
      <c r="X963" s="1055"/>
      <c r="Y963" s="1074"/>
      <c r="Z963" s="1057"/>
      <c r="AA963" s="1055"/>
      <c r="AB963" s="1055"/>
      <c r="AC963" s="1057"/>
      <c r="AD963" s="1057"/>
      <c r="AE963" s="1055"/>
      <c r="AF963" s="1055"/>
      <c r="AG963" s="1055"/>
      <c r="AH963" s="1055"/>
      <c r="AI963" s="1055"/>
      <c r="AJ963" s="1055"/>
      <c r="AK963" s="1055"/>
      <c r="AL963" s="1055"/>
      <c r="AM963" s="1055"/>
      <c r="AN963" s="1055"/>
      <c r="AO963" s="1055"/>
      <c r="AP963" s="1055"/>
      <c r="AQ963" s="1055"/>
      <c r="AR963" s="1055"/>
      <c r="AS963" s="1055"/>
      <c r="AT963" s="1055"/>
    </row>
    <row r="964" ht="18.0" customHeight="1">
      <c r="A964" s="1079"/>
      <c r="B964" s="1079"/>
      <c r="C964" s="1055"/>
      <c r="D964" s="1055"/>
      <c r="E964" s="1082"/>
      <c r="F964" s="1082"/>
      <c r="G964" s="1081"/>
      <c r="H964" s="1049"/>
      <c r="I964" s="1050" t="str">
        <f t="shared" si="27"/>
        <v/>
      </c>
      <c r="J964" s="1051"/>
      <c r="K964" s="1049"/>
      <c r="L964" s="1050" t="str">
        <f t="shared" si="28"/>
        <v/>
      </c>
      <c r="M964" s="1063"/>
      <c r="N964" s="1049"/>
      <c r="O964" s="1083" t="str">
        <f t="shared" si="24"/>
        <v/>
      </c>
      <c r="P964" s="1069"/>
      <c r="Q964" s="1050" t="str">
        <f t="shared" si="29"/>
        <v/>
      </c>
      <c r="R964" s="1060"/>
      <c r="S964" s="1055"/>
      <c r="T964" s="1055"/>
      <c r="U964" s="1055"/>
      <c r="V964" s="1055"/>
      <c r="W964" s="1055"/>
      <c r="X964" s="1055"/>
      <c r="Y964" s="1074"/>
      <c r="Z964" s="1057"/>
      <c r="AA964" s="1055"/>
      <c r="AB964" s="1055"/>
      <c r="AC964" s="1057"/>
      <c r="AD964" s="1057"/>
      <c r="AE964" s="1055"/>
      <c r="AF964" s="1055"/>
      <c r="AG964" s="1055"/>
      <c r="AH964" s="1055"/>
      <c r="AI964" s="1055"/>
      <c r="AJ964" s="1055"/>
      <c r="AK964" s="1055"/>
      <c r="AL964" s="1055"/>
      <c r="AM964" s="1055"/>
      <c r="AN964" s="1055"/>
      <c r="AO964" s="1055"/>
      <c r="AP964" s="1055"/>
      <c r="AQ964" s="1055"/>
      <c r="AR964" s="1055"/>
      <c r="AS964" s="1055"/>
      <c r="AT964" s="1055"/>
    </row>
    <row r="965" ht="18.0" customHeight="1">
      <c r="A965" s="1079"/>
      <c r="B965" s="1079"/>
      <c r="C965" s="1055"/>
      <c r="D965" s="1055"/>
      <c r="E965" s="1082"/>
      <c r="F965" s="1082"/>
      <c r="G965" s="1081"/>
      <c r="H965" s="1049"/>
      <c r="I965" s="1050" t="str">
        <f t="shared" si="27"/>
        <v/>
      </c>
      <c r="J965" s="1051"/>
      <c r="K965" s="1049"/>
      <c r="L965" s="1050" t="str">
        <f t="shared" si="28"/>
        <v/>
      </c>
      <c r="M965" s="1063"/>
      <c r="N965" s="1049"/>
      <c r="O965" s="1083" t="str">
        <f t="shared" si="24"/>
        <v/>
      </c>
      <c r="P965" s="1069"/>
      <c r="Q965" s="1050" t="str">
        <f t="shared" si="29"/>
        <v/>
      </c>
      <c r="R965" s="1060"/>
      <c r="S965" s="1055"/>
      <c r="T965" s="1055"/>
      <c r="U965" s="1055"/>
      <c r="V965" s="1055"/>
      <c r="W965" s="1055"/>
      <c r="X965" s="1055"/>
      <c r="Y965" s="1074"/>
      <c r="Z965" s="1057"/>
      <c r="AA965" s="1055"/>
      <c r="AB965" s="1055"/>
      <c r="AC965" s="1057"/>
      <c r="AD965" s="1057"/>
      <c r="AE965" s="1055"/>
      <c r="AF965" s="1055"/>
      <c r="AG965" s="1055"/>
      <c r="AH965" s="1055"/>
      <c r="AI965" s="1055"/>
      <c r="AJ965" s="1055"/>
      <c r="AK965" s="1055"/>
      <c r="AL965" s="1055"/>
      <c r="AM965" s="1055"/>
      <c r="AN965" s="1055"/>
      <c r="AO965" s="1055"/>
      <c r="AP965" s="1055"/>
      <c r="AQ965" s="1055"/>
      <c r="AR965" s="1055"/>
      <c r="AS965" s="1055"/>
      <c r="AT965" s="1055"/>
    </row>
    <row r="966" ht="18.0" customHeight="1">
      <c r="A966" s="1079"/>
      <c r="B966" s="1079"/>
      <c r="C966" s="1055"/>
      <c r="D966" s="1055"/>
      <c r="E966" s="1082"/>
      <c r="F966" s="1082"/>
      <c r="G966" s="1081"/>
      <c r="H966" s="1049"/>
      <c r="I966" s="1050" t="str">
        <f t="shared" si="27"/>
        <v/>
      </c>
      <c r="J966" s="1051"/>
      <c r="K966" s="1049"/>
      <c r="L966" s="1050" t="str">
        <f t="shared" si="28"/>
        <v/>
      </c>
      <c r="M966" s="1063"/>
      <c r="N966" s="1049"/>
      <c r="O966" s="1083" t="str">
        <f t="shared" si="24"/>
        <v/>
      </c>
      <c r="P966" s="1069"/>
      <c r="Q966" s="1050" t="str">
        <f t="shared" si="29"/>
        <v/>
      </c>
      <c r="R966" s="1060"/>
      <c r="S966" s="1055"/>
      <c r="T966" s="1055"/>
      <c r="U966" s="1055"/>
      <c r="V966" s="1055"/>
      <c r="W966" s="1055"/>
      <c r="X966" s="1055"/>
      <c r="Y966" s="1074"/>
      <c r="Z966" s="1057"/>
      <c r="AA966" s="1055"/>
      <c r="AB966" s="1055"/>
      <c r="AC966" s="1057"/>
      <c r="AD966" s="1057"/>
      <c r="AE966" s="1055"/>
      <c r="AF966" s="1055"/>
      <c r="AG966" s="1055"/>
      <c r="AH966" s="1055"/>
      <c r="AI966" s="1055"/>
      <c r="AJ966" s="1055"/>
      <c r="AK966" s="1055"/>
      <c r="AL966" s="1055"/>
      <c r="AM966" s="1055"/>
      <c r="AN966" s="1055"/>
      <c r="AO966" s="1055"/>
      <c r="AP966" s="1055"/>
      <c r="AQ966" s="1055"/>
      <c r="AR966" s="1055"/>
      <c r="AS966" s="1055"/>
      <c r="AT966" s="1055"/>
    </row>
    <row r="967" ht="18.0" customHeight="1">
      <c r="A967" s="1079"/>
      <c r="B967" s="1079"/>
      <c r="C967" s="1055"/>
      <c r="D967" s="1055"/>
      <c r="E967" s="1082"/>
      <c r="F967" s="1082"/>
      <c r="G967" s="1081"/>
      <c r="H967" s="1049"/>
      <c r="I967" s="1050" t="str">
        <f t="shared" si="27"/>
        <v/>
      </c>
      <c r="J967" s="1051"/>
      <c r="K967" s="1049"/>
      <c r="L967" s="1050" t="str">
        <f t="shared" si="28"/>
        <v/>
      </c>
      <c r="M967" s="1063"/>
      <c r="N967" s="1049"/>
      <c r="O967" s="1083" t="str">
        <f t="shared" si="24"/>
        <v/>
      </c>
      <c r="P967" s="1069"/>
      <c r="Q967" s="1050" t="str">
        <f t="shared" si="29"/>
        <v/>
      </c>
      <c r="R967" s="1060"/>
      <c r="S967" s="1055"/>
      <c r="T967" s="1055"/>
      <c r="U967" s="1055"/>
      <c r="V967" s="1055"/>
      <c r="W967" s="1055"/>
      <c r="X967" s="1055"/>
      <c r="Y967" s="1074"/>
      <c r="Z967" s="1057"/>
      <c r="AA967" s="1055"/>
      <c r="AB967" s="1055"/>
      <c r="AC967" s="1057"/>
      <c r="AD967" s="1057"/>
      <c r="AE967" s="1055"/>
      <c r="AF967" s="1055"/>
      <c r="AG967" s="1055"/>
      <c r="AH967" s="1055"/>
      <c r="AI967" s="1055"/>
      <c r="AJ967" s="1055"/>
      <c r="AK967" s="1055"/>
      <c r="AL967" s="1055"/>
      <c r="AM967" s="1055"/>
      <c r="AN967" s="1055"/>
      <c r="AO967" s="1055"/>
      <c r="AP967" s="1055"/>
      <c r="AQ967" s="1055"/>
      <c r="AR967" s="1055"/>
      <c r="AS967" s="1055"/>
      <c r="AT967" s="1055"/>
    </row>
    <row r="968" ht="18.0" customHeight="1">
      <c r="A968" s="1079"/>
      <c r="B968" s="1079"/>
      <c r="C968" s="1055"/>
      <c r="D968" s="1055"/>
      <c r="E968" s="1082"/>
      <c r="F968" s="1082"/>
      <c r="G968" s="1081"/>
      <c r="H968" s="1049"/>
      <c r="I968" s="1050" t="str">
        <f t="shared" si="27"/>
        <v/>
      </c>
      <c r="J968" s="1051"/>
      <c r="K968" s="1049"/>
      <c r="L968" s="1050" t="str">
        <f t="shared" si="28"/>
        <v/>
      </c>
      <c r="M968" s="1063"/>
      <c r="N968" s="1049"/>
      <c r="O968" s="1083" t="str">
        <f t="shared" si="24"/>
        <v/>
      </c>
      <c r="P968" s="1069"/>
      <c r="Q968" s="1050" t="str">
        <f t="shared" si="29"/>
        <v/>
      </c>
      <c r="R968" s="1060"/>
      <c r="S968" s="1055"/>
      <c r="T968" s="1055"/>
      <c r="U968" s="1055"/>
      <c r="V968" s="1055"/>
      <c r="W968" s="1055"/>
      <c r="X968" s="1055"/>
      <c r="Y968" s="1074"/>
      <c r="Z968" s="1057"/>
      <c r="AA968" s="1055"/>
      <c r="AB968" s="1055"/>
      <c r="AC968" s="1057"/>
      <c r="AD968" s="1057"/>
      <c r="AE968" s="1055"/>
      <c r="AF968" s="1055"/>
      <c r="AG968" s="1055"/>
      <c r="AH968" s="1055"/>
      <c r="AI968" s="1055"/>
      <c r="AJ968" s="1055"/>
      <c r="AK968" s="1055"/>
      <c r="AL968" s="1055"/>
      <c r="AM968" s="1055"/>
      <c r="AN968" s="1055"/>
      <c r="AO968" s="1055"/>
      <c r="AP968" s="1055"/>
      <c r="AQ968" s="1055"/>
      <c r="AR968" s="1055"/>
      <c r="AS968" s="1055"/>
      <c r="AT968" s="1055"/>
    </row>
    <row r="969" ht="18.0" customHeight="1">
      <c r="A969" s="1079"/>
      <c r="B969" s="1079"/>
      <c r="C969" s="1055"/>
      <c r="D969" s="1055"/>
      <c r="E969" s="1082"/>
      <c r="F969" s="1082"/>
      <c r="G969" s="1081"/>
      <c r="H969" s="1049"/>
      <c r="I969" s="1050" t="str">
        <f t="shared" si="27"/>
        <v/>
      </c>
      <c r="J969" s="1051"/>
      <c r="K969" s="1049"/>
      <c r="L969" s="1050" t="str">
        <f t="shared" si="28"/>
        <v/>
      </c>
      <c r="M969" s="1063"/>
      <c r="N969" s="1049"/>
      <c r="O969" s="1083" t="str">
        <f t="shared" si="24"/>
        <v/>
      </c>
      <c r="P969" s="1069"/>
      <c r="Q969" s="1050" t="str">
        <f t="shared" si="29"/>
        <v/>
      </c>
      <c r="R969" s="1060"/>
      <c r="S969" s="1055"/>
      <c r="T969" s="1055"/>
      <c r="U969" s="1055"/>
      <c r="V969" s="1055"/>
      <c r="W969" s="1055"/>
      <c r="X969" s="1055"/>
      <c r="Y969" s="1074"/>
      <c r="Z969" s="1057"/>
      <c r="AA969" s="1055"/>
      <c r="AB969" s="1055"/>
      <c r="AC969" s="1057"/>
      <c r="AD969" s="1057"/>
      <c r="AE969" s="1055"/>
      <c r="AF969" s="1055"/>
      <c r="AG969" s="1055"/>
      <c r="AH969" s="1055"/>
      <c r="AI969" s="1055"/>
      <c r="AJ969" s="1055"/>
      <c r="AK969" s="1055"/>
      <c r="AL969" s="1055"/>
      <c r="AM969" s="1055"/>
      <c r="AN969" s="1055"/>
      <c r="AO969" s="1055"/>
      <c r="AP969" s="1055"/>
      <c r="AQ969" s="1055"/>
      <c r="AR969" s="1055"/>
      <c r="AS969" s="1055"/>
      <c r="AT969" s="1055"/>
    </row>
    <row r="970" ht="18.0" customHeight="1">
      <c r="A970" s="1079"/>
      <c r="B970" s="1079"/>
      <c r="C970" s="1055"/>
      <c r="D970" s="1055"/>
      <c r="E970" s="1082"/>
      <c r="F970" s="1082"/>
      <c r="G970" s="1081"/>
      <c r="H970" s="1049"/>
      <c r="I970" s="1050" t="str">
        <f t="shared" si="27"/>
        <v/>
      </c>
      <c r="J970" s="1051"/>
      <c r="K970" s="1049"/>
      <c r="L970" s="1050" t="str">
        <f t="shared" si="28"/>
        <v/>
      </c>
      <c r="M970" s="1063"/>
      <c r="N970" s="1049"/>
      <c r="O970" s="1083" t="str">
        <f t="shared" si="24"/>
        <v/>
      </c>
      <c r="P970" s="1069"/>
      <c r="Q970" s="1050" t="str">
        <f t="shared" si="29"/>
        <v/>
      </c>
      <c r="R970" s="1060"/>
      <c r="S970" s="1055"/>
      <c r="T970" s="1055"/>
      <c r="U970" s="1055"/>
      <c r="V970" s="1055"/>
      <c r="W970" s="1055"/>
      <c r="X970" s="1055"/>
      <c r="Y970" s="1074"/>
      <c r="Z970" s="1057"/>
      <c r="AA970" s="1055"/>
      <c r="AB970" s="1055"/>
      <c r="AC970" s="1057"/>
      <c r="AD970" s="1057"/>
      <c r="AE970" s="1055"/>
      <c r="AF970" s="1055"/>
      <c r="AG970" s="1055"/>
      <c r="AH970" s="1055"/>
      <c r="AI970" s="1055"/>
      <c r="AJ970" s="1055"/>
      <c r="AK970" s="1055"/>
      <c r="AL970" s="1055"/>
      <c r="AM970" s="1055"/>
      <c r="AN970" s="1055"/>
      <c r="AO970" s="1055"/>
      <c r="AP970" s="1055"/>
      <c r="AQ970" s="1055"/>
      <c r="AR970" s="1055"/>
      <c r="AS970" s="1055"/>
      <c r="AT970" s="1055"/>
    </row>
    <row r="971" ht="18.0" customHeight="1">
      <c r="A971" s="1079"/>
      <c r="B971" s="1079"/>
      <c r="C971" s="1055"/>
      <c r="D971" s="1055"/>
      <c r="E971" s="1082"/>
      <c r="F971" s="1082"/>
      <c r="G971" s="1081"/>
      <c r="H971" s="1049"/>
      <c r="I971" s="1050" t="str">
        <f t="shared" si="27"/>
        <v/>
      </c>
      <c r="J971" s="1051"/>
      <c r="K971" s="1049"/>
      <c r="L971" s="1050" t="str">
        <f t="shared" si="28"/>
        <v/>
      </c>
      <c r="M971" s="1063"/>
      <c r="N971" s="1049"/>
      <c r="O971" s="1083" t="str">
        <f t="shared" si="24"/>
        <v/>
      </c>
      <c r="P971" s="1069"/>
      <c r="Q971" s="1050" t="str">
        <f t="shared" si="29"/>
        <v/>
      </c>
      <c r="R971" s="1060"/>
      <c r="S971" s="1055"/>
      <c r="T971" s="1055"/>
      <c r="U971" s="1055"/>
      <c r="V971" s="1055"/>
      <c r="W971" s="1055"/>
      <c r="X971" s="1055"/>
      <c r="Y971" s="1074"/>
      <c r="Z971" s="1057"/>
      <c r="AA971" s="1055"/>
      <c r="AB971" s="1055"/>
      <c r="AC971" s="1057"/>
      <c r="AD971" s="1057"/>
      <c r="AE971" s="1055"/>
      <c r="AF971" s="1055"/>
      <c r="AG971" s="1055"/>
      <c r="AH971" s="1055"/>
      <c r="AI971" s="1055"/>
      <c r="AJ971" s="1055"/>
      <c r="AK971" s="1055"/>
      <c r="AL971" s="1055"/>
      <c r="AM971" s="1055"/>
      <c r="AN971" s="1055"/>
      <c r="AO971" s="1055"/>
      <c r="AP971" s="1055"/>
      <c r="AQ971" s="1055"/>
      <c r="AR971" s="1055"/>
      <c r="AS971" s="1055"/>
      <c r="AT971" s="1055"/>
    </row>
    <row r="972" ht="18.0" customHeight="1">
      <c r="A972" s="1079"/>
      <c r="B972" s="1079"/>
      <c r="C972" s="1055"/>
      <c r="D972" s="1055"/>
      <c r="E972" s="1082"/>
      <c r="F972" s="1082"/>
      <c r="G972" s="1081"/>
      <c r="H972" s="1049"/>
      <c r="I972" s="1050" t="str">
        <f t="shared" si="27"/>
        <v/>
      </c>
      <c r="J972" s="1051"/>
      <c r="K972" s="1049"/>
      <c r="L972" s="1050" t="str">
        <f t="shared" si="28"/>
        <v/>
      </c>
      <c r="M972" s="1063"/>
      <c r="N972" s="1049"/>
      <c r="O972" s="1083" t="str">
        <f t="shared" si="24"/>
        <v/>
      </c>
      <c r="P972" s="1069"/>
      <c r="Q972" s="1050" t="str">
        <f t="shared" si="29"/>
        <v/>
      </c>
      <c r="R972" s="1060"/>
      <c r="S972" s="1055"/>
      <c r="T972" s="1055"/>
      <c r="U972" s="1055"/>
      <c r="V972" s="1055"/>
      <c r="W972" s="1055"/>
      <c r="X972" s="1055"/>
      <c r="Y972" s="1074"/>
      <c r="Z972" s="1057"/>
      <c r="AA972" s="1055"/>
      <c r="AB972" s="1055"/>
      <c r="AC972" s="1057"/>
      <c r="AD972" s="1057"/>
      <c r="AE972" s="1055"/>
      <c r="AF972" s="1055"/>
      <c r="AG972" s="1055"/>
      <c r="AH972" s="1055"/>
      <c r="AI972" s="1055"/>
      <c r="AJ972" s="1055"/>
      <c r="AK972" s="1055"/>
      <c r="AL972" s="1055"/>
      <c r="AM972" s="1055"/>
      <c r="AN972" s="1055"/>
      <c r="AO972" s="1055"/>
      <c r="AP972" s="1055"/>
      <c r="AQ972" s="1055"/>
      <c r="AR972" s="1055"/>
      <c r="AS972" s="1055"/>
      <c r="AT972" s="1055"/>
    </row>
    <row r="973" ht="18.0" customHeight="1">
      <c r="A973" s="1079"/>
      <c r="B973" s="1079"/>
      <c r="C973" s="1055"/>
      <c r="D973" s="1055"/>
      <c r="E973" s="1082"/>
      <c r="F973" s="1082"/>
      <c r="G973" s="1081"/>
      <c r="H973" s="1049"/>
      <c r="I973" s="1050" t="str">
        <f t="shared" si="27"/>
        <v/>
      </c>
      <c r="J973" s="1051"/>
      <c r="K973" s="1049"/>
      <c r="L973" s="1050" t="str">
        <f t="shared" si="28"/>
        <v/>
      </c>
      <c r="M973" s="1063"/>
      <c r="N973" s="1049"/>
      <c r="O973" s="1083" t="str">
        <f t="shared" si="24"/>
        <v/>
      </c>
      <c r="P973" s="1069"/>
      <c r="Q973" s="1050" t="str">
        <f t="shared" si="29"/>
        <v/>
      </c>
      <c r="R973" s="1060"/>
      <c r="S973" s="1055"/>
      <c r="T973" s="1055"/>
      <c r="U973" s="1055"/>
      <c r="V973" s="1055"/>
      <c r="W973" s="1055"/>
      <c r="X973" s="1055"/>
      <c r="Y973" s="1074"/>
      <c r="Z973" s="1057"/>
      <c r="AA973" s="1055"/>
      <c r="AB973" s="1055"/>
      <c r="AC973" s="1057"/>
      <c r="AD973" s="1057"/>
      <c r="AE973" s="1055"/>
      <c r="AF973" s="1055"/>
      <c r="AG973" s="1055"/>
      <c r="AH973" s="1055"/>
      <c r="AI973" s="1055"/>
      <c r="AJ973" s="1055"/>
      <c r="AK973" s="1055"/>
      <c r="AL973" s="1055"/>
      <c r="AM973" s="1055"/>
      <c r="AN973" s="1055"/>
      <c r="AO973" s="1055"/>
      <c r="AP973" s="1055"/>
      <c r="AQ973" s="1055"/>
      <c r="AR973" s="1055"/>
      <c r="AS973" s="1055"/>
      <c r="AT973" s="1055"/>
    </row>
    <row r="974" ht="18.0" customHeight="1">
      <c r="A974" s="1079"/>
      <c r="B974" s="1079"/>
      <c r="C974" s="1055"/>
      <c r="D974" s="1055"/>
      <c r="E974" s="1082"/>
      <c r="F974" s="1082"/>
      <c r="G974" s="1081"/>
      <c r="H974" s="1049"/>
      <c r="I974" s="1050" t="str">
        <f t="shared" si="27"/>
        <v/>
      </c>
      <c r="J974" s="1051"/>
      <c r="K974" s="1049"/>
      <c r="L974" s="1050" t="str">
        <f t="shared" si="28"/>
        <v/>
      </c>
      <c r="M974" s="1063"/>
      <c r="N974" s="1049"/>
      <c r="O974" s="1083" t="str">
        <f t="shared" si="24"/>
        <v/>
      </c>
      <c r="P974" s="1069"/>
      <c r="Q974" s="1050" t="str">
        <f t="shared" si="29"/>
        <v/>
      </c>
      <c r="R974" s="1060"/>
      <c r="S974" s="1055"/>
      <c r="T974" s="1055"/>
      <c r="U974" s="1055"/>
      <c r="V974" s="1055"/>
      <c r="W974" s="1055"/>
      <c r="X974" s="1055"/>
      <c r="Y974" s="1074"/>
      <c r="Z974" s="1057"/>
      <c r="AA974" s="1055"/>
      <c r="AB974" s="1055"/>
      <c r="AC974" s="1057"/>
      <c r="AD974" s="1057"/>
      <c r="AE974" s="1055"/>
      <c r="AF974" s="1055"/>
      <c r="AG974" s="1055"/>
      <c r="AH974" s="1055"/>
      <c r="AI974" s="1055"/>
      <c r="AJ974" s="1055"/>
      <c r="AK974" s="1055"/>
      <c r="AL974" s="1055"/>
      <c r="AM974" s="1055"/>
      <c r="AN974" s="1055"/>
      <c r="AO974" s="1055"/>
      <c r="AP974" s="1055"/>
      <c r="AQ974" s="1055"/>
      <c r="AR974" s="1055"/>
      <c r="AS974" s="1055"/>
      <c r="AT974" s="1055"/>
    </row>
    <row r="975" ht="18.0" customHeight="1">
      <c r="A975" s="1079"/>
      <c r="B975" s="1079"/>
      <c r="C975" s="1055"/>
      <c r="D975" s="1055"/>
      <c r="E975" s="1082"/>
      <c r="F975" s="1082"/>
      <c r="G975" s="1081"/>
      <c r="H975" s="1049"/>
      <c r="I975" s="1050" t="str">
        <f t="shared" si="27"/>
        <v/>
      </c>
      <c r="J975" s="1051"/>
      <c r="K975" s="1049"/>
      <c r="L975" s="1050" t="str">
        <f t="shared" si="28"/>
        <v/>
      </c>
      <c r="M975" s="1063"/>
      <c r="N975" s="1049"/>
      <c r="O975" s="1083" t="str">
        <f t="shared" si="24"/>
        <v/>
      </c>
      <c r="P975" s="1069"/>
      <c r="Q975" s="1050" t="str">
        <f t="shared" si="29"/>
        <v/>
      </c>
      <c r="R975" s="1060"/>
      <c r="S975" s="1055"/>
      <c r="T975" s="1055"/>
      <c r="U975" s="1055"/>
      <c r="V975" s="1055"/>
      <c r="W975" s="1055"/>
      <c r="X975" s="1055"/>
      <c r="Y975" s="1074"/>
      <c r="Z975" s="1057"/>
      <c r="AA975" s="1055"/>
      <c r="AB975" s="1055"/>
      <c r="AC975" s="1057"/>
      <c r="AD975" s="1057"/>
      <c r="AE975" s="1055"/>
      <c r="AF975" s="1055"/>
      <c r="AG975" s="1055"/>
      <c r="AH975" s="1055"/>
      <c r="AI975" s="1055"/>
      <c r="AJ975" s="1055"/>
      <c r="AK975" s="1055"/>
      <c r="AL975" s="1055"/>
      <c r="AM975" s="1055"/>
      <c r="AN975" s="1055"/>
      <c r="AO975" s="1055"/>
      <c r="AP975" s="1055"/>
      <c r="AQ975" s="1055"/>
      <c r="AR975" s="1055"/>
      <c r="AS975" s="1055"/>
      <c r="AT975" s="1055"/>
    </row>
    <row r="976" ht="18.0" customHeight="1">
      <c r="A976" s="1079"/>
      <c r="B976" s="1079"/>
      <c r="C976" s="1055"/>
      <c r="D976" s="1055"/>
      <c r="E976" s="1082"/>
      <c r="F976" s="1082"/>
      <c r="G976" s="1081"/>
      <c r="H976" s="1049"/>
      <c r="I976" s="1050" t="str">
        <f t="shared" si="27"/>
        <v/>
      </c>
      <c r="J976" s="1051"/>
      <c r="K976" s="1049"/>
      <c r="L976" s="1050" t="str">
        <f t="shared" si="28"/>
        <v/>
      </c>
      <c r="M976" s="1063"/>
      <c r="N976" s="1049"/>
      <c r="O976" s="1083" t="str">
        <f t="shared" si="24"/>
        <v/>
      </c>
      <c r="P976" s="1069"/>
      <c r="Q976" s="1050" t="str">
        <f t="shared" si="29"/>
        <v/>
      </c>
      <c r="R976" s="1060"/>
      <c r="S976" s="1055"/>
      <c r="T976" s="1055"/>
      <c r="U976" s="1055"/>
      <c r="V976" s="1055"/>
      <c r="W976" s="1055"/>
      <c r="X976" s="1055"/>
      <c r="Y976" s="1074"/>
      <c r="Z976" s="1057"/>
      <c r="AA976" s="1055"/>
      <c r="AB976" s="1055"/>
      <c r="AC976" s="1057"/>
      <c r="AD976" s="1057"/>
      <c r="AE976" s="1055"/>
      <c r="AF976" s="1055"/>
      <c r="AG976" s="1055"/>
      <c r="AH976" s="1055"/>
      <c r="AI976" s="1055"/>
      <c r="AJ976" s="1055"/>
      <c r="AK976" s="1055"/>
      <c r="AL976" s="1055"/>
      <c r="AM976" s="1055"/>
      <c r="AN976" s="1055"/>
      <c r="AO976" s="1055"/>
      <c r="AP976" s="1055"/>
      <c r="AQ976" s="1055"/>
      <c r="AR976" s="1055"/>
      <c r="AS976" s="1055"/>
      <c r="AT976" s="1055"/>
    </row>
    <row r="977" ht="18.0" customHeight="1">
      <c r="A977" s="1079"/>
      <c r="B977" s="1079"/>
      <c r="C977" s="1055"/>
      <c r="D977" s="1055"/>
      <c r="E977" s="1082"/>
      <c r="F977" s="1082"/>
      <c r="G977" s="1081"/>
      <c r="H977" s="1049"/>
      <c r="I977" s="1050" t="str">
        <f t="shared" si="27"/>
        <v/>
      </c>
      <c r="J977" s="1051"/>
      <c r="K977" s="1049"/>
      <c r="L977" s="1050" t="str">
        <f t="shared" si="28"/>
        <v/>
      </c>
      <c r="M977" s="1063"/>
      <c r="N977" s="1049"/>
      <c r="O977" s="1083" t="str">
        <f t="shared" si="24"/>
        <v/>
      </c>
      <c r="P977" s="1069"/>
      <c r="Q977" s="1050" t="str">
        <f t="shared" si="29"/>
        <v/>
      </c>
      <c r="R977" s="1060"/>
      <c r="S977" s="1055"/>
      <c r="T977" s="1055"/>
      <c r="U977" s="1055"/>
      <c r="V977" s="1055"/>
      <c r="W977" s="1055"/>
      <c r="X977" s="1055"/>
      <c r="Y977" s="1074"/>
      <c r="Z977" s="1057"/>
      <c r="AA977" s="1055"/>
      <c r="AB977" s="1055"/>
      <c r="AC977" s="1057"/>
      <c r="AD977" s="1057"/>
      <c r="AE977" s="1055"/>
      <c r="AF977" s="1055"/>
      <c r="AG977" s="1055"/>
      <c r="AH977" s="1055"/>
      <c r="AI977" s="1055"/>
      <c r="AJ977" s="1055"/>
      <c r="AK977" s="1055"/>
      <c r="AL977" s="1055"/>
      <c r="AM977" s="1055"/>
      <c r="AN977" s="1055"/>
      <c r="AO977" s="1055"/>
      <c r="AP977" s="1055"/>
      <c r="AQ977" s="1055"/>
      <c r="AR977" s="1055"/>
      <c r="AS977" s="1055"/>
      <c r="AT977" s="1055"/>
    </row>
    <row r="978" ht="18.0" customHeight="1">
      <c r="A978" s="1079"/>
      <c r="B978" s="1079"/>
      <c r="C978" s="1055"/>
      <c r="D978" s="1055"/>
      <c r="E978" s="1082"/>
      <c r="F978" s="1082"/>
      <c r="G978" s="1081"/>
      <c r="H978" s="1049"/>
      <c r="I978" s="1050" t="str">
        <f t="shared" si="27"/>
        <v/>
      </c>
      <c r="J978" s="1051"/>
      <c r="K978" s="1049"/>
      <c r="L978" s="1050" t="str">
        <f t="shared" si="28"/>
        <v/>
      </c>
      <c r="M978" s="1063"/>
      <c r="N978" s="1049"/>
      <c r="O978" s="1083" t="str">
        <f t="shared" si="24"/>
        <v/>
      </c>
      <c r="P978" s="1069"/>
      <c r="Q978" s="1050" t="str">
        <f t="shared" si="29"/>
        <v/>
      </c>
      <c r="R978" s="1060"/>
      <c r="S978" s="1055"/>
      <c r="T978" s="1055"/>
      <c r="U978" s="1055"/>
      <c r="V978" s="1055"/>
      <c r="W978" s="1055"/>
      <c r="X978" s="1055"/>
      <c r="Y978" s="1074"/>
      <c r="Z978" s="1057"/>
      <c r="AA978" s="1055"/>
      <c r="AB978" s="1055"/>
      <c r="AC978" s="1057"/>
      <c r="AD978" s="1057"/>
      <c r="AE978" s="1055"/>
      <c r="AF978" s="1055"/>
      <c r="AG978" s="1055"/>
      <c r="AH978" s="1055"/>
      <c r="AI978" s="1055"/>
      <c r="AJ978" s="1055"/>
      <c r="AK978" s="1055"/>
      <c r="AL978" s="1055"/>
      <c r="AM978" s="1055"/>
      <c r="AN978" s="1055"/>
      <c r="AO978" s="1055"/>
      <c r="AP978" s="1055"/>
      <c r="AQ978" s="1055"/>
      <c r="AR978" s="1055"/>
      <c r="AS978" s="1055"/>
      <c r="AT978" s="1055"/>
    </row>
    <row r="979" ht="18.0" customHeight="1">
      <c r="A979" s="1079"/>
      <c r="B979" s="1079"/>
      <c r="C979" s="1055"/>
      <c r="D979" s="1055"/>
      <c r="E979" s="1082"/>
      <c r="F979" s="1082"/>
      <c r="G979" s="1081"/>
      <c r="H979" s="1049"/>
      <c r="I979" s="1050" t="str">
        <f t="shared" si="27"/>
        <v/>
      </c>
      <c r="J979" s="1051"/>
      <c r="K979" s="1049"/>
      <c r="L979" s="1050" t="str">
        <f t="shared" si="28"/>
        <v/>
      </c>
      <c r="M979" s="1063"/>
      <c r="N979" s="1049"/>
      <c r="O979" s="1083" t="str">
        <f t="shared" si="24"/>
        <v/>
      </c>
      <c r="P979" s="1069"/>
      <c r="Q979" s="1050" t="str">
        <f t="shared" si="29"/>
        <v/>
      </c>
      <c r="R979" s="1060"/>
      <c r="S979" s="1055"/>
      <c r="T979" s="1055"/>
      <c r="U979" s="1055"/>
      <c r="V979" s="1055"/>
      <c r="W979" s="1055"/>
      <c r="X979" s="1055"/>
      <c r="Y979" s="1074"/>
      <c r="Z979" s="1057"/>
      <c r="AA979" s="1055"/>
      <c r="AB979" s="1055"/>
      <c r="AC979" s="1057"/>
      <c r="AD979" s="1057"/>
      <c r="AE979" s="1055"/>
      <c r="AF979" s="1055"/>
      <c r="AG979" s="1055"/>
      <c r="AH979" s="1055"/>
      <c r="AI979" s="1055"/>
      <c r="AJ979" s="1055"/>
      <c r="AK979" s="1055"/>
      <c r="AL979" s="1055"/>
      <c r="AM979" s="1055"/>
      <c r="AN979" s="1055"/>
      <c r="AO979" s="1055"/>
      <c r="AP979" s="1055"/>
      <c r="AQ979" s="1055"/>
      <c r="AR979" s="1055"/>
      <c r="AS979" s="1055"/>
      <c r="AT979" s="1055"/>
    </row>
    <row r="980" ht="18.0" customHeight="1">
      <c r="A980" s="1079"/>
      <c r="B980" s="1079"/>
      <c r="C980" s="1055"/>
      <c r="D980" s="1055"/>
      <c r="E980" s="1082"/>
      <c r="F980" s="1082"/>
      <c r="G980" s="1081"/>
      <c r="H980" s="1049"/>
      <c r="I980" s="1050" t="str">
        <f t="shared" si="27"/>
        <v/>
      </c>
      <c r="J980" s="1051"/>
      <c r="K980" s="1049"/>
      <c r="L980" s="1050" t="str">
        <f t="shared" si="28"/>
        <v/>
      </c>
      <c r="M980" s="1063"/>
      <c r="N980" s="1049"/>
      <c r="O980" s="1083" t="str">
        <f t="shared" si="24"/>
        <v/>
      </c>
      <c r="P980" s="1069"/>
      <c r="Q980" s="1050" t="str">
        <f t="shared" si="29"/>
        <v/>
      </c>
      <c r="R980" s="1060"/>
      <c r="S980" s="1055"/>
      <c r="T980" s="1055"/>
      <c r="U980" s="1055"/>
      <c r="V980" s="1055"/>
      <c r="W980" s="1055"/>
      <c r="X980" s="1055"/>
      <c r="Y980" s="1074"/>
      <c r="Z980" s="1057"/>
      <c r="AA980" s="1055"/>
      <c r="AB980" s="1055"/>
      <c r="AC980" s="1057"/>
      <c r="AD980" s="1057"/>
      <c r="AE980" s="1055"/>
      <c r="AF980" s="1055"/>
      <c r="AG980" s="1055"/>
      <c r="AH980" s="1055"/>
      <c r="AI980" s="1055"/>
      <c r="AJ980" s="1055"/>
      <c r="AK980" s="1055"/>
      <c r="AL980" s="1055"/>
      <c r="AM980" s="1055"/>
      <c r="AN980" s="1055"/>
      <c r="AO980" s="1055"/>
      <c r="AP980" s="1055"/>
      <c r="AQ980" s="1055"/>
      <c r="AR980" s="1055"/>
      <c r="AS980" s="1055"/>
      <c r="AT980" s="1055"/>
    </row>
    <row r="981" ht="18.0" customHeight="1">
      <c r="A981" s="1079"/>
      <c r="B981" s="1079"/>
      <c r="C981" s="1055"/>
      <c r="D981" s="1055"/>
      <c r="E981" s="1082"/>
      <c r="F981" s="1082"/>
      <c r="G981" s="1081"/>
      <c r="H981" s="1049"/>
      <c r="I981" s="1050" t="str">
        <f t="shared" si="27"/>
        <v/>
      </c>
      <c r="J981" s="1051"/>
      <c r="K981" s="1049"/>
      <c r="L981" s="1050" t="str">
        <f t="shared" si="28"/>
        <v/>
      </c>
      <c r="M981" s="1063"/>
      <c r="N981" s="1049"/>
      <c r="O981" s="1083" t="str">
        <f t="shared" si="24"/>
        <v/>
      </c>
      <c r="P981" s="1069"/>
      <c r="Q981" s="1050" t="str">
        <f t="shared" si="29"/>
        <v/>
      </c>
      <c r="R981" s="1060"/>
      <c r="S981" s="1055"/>
      <c r="T981" s="1055"/>
      <c r="U981" s="1055"/>
      <c r="V981" s="1055"/>
      <c r="W981" s="1055"/>
      <c r="X981" s="1055"/>
      <c r="Y981" s="1074"/>
      <c r="Z981" s="1057"/>
      <c r="AA981" s="1055"/>
      <c r="AB981" s="1055"/>
      <c r="AC981" s="1057"/>
      <c r="AD981" s="1057"/>
      <c r="AE981" s="1055"/>
      <c r="AF981" s="1055"/>
      <c r="AG981" s="1055"/>
      <c r="AH981" s="1055"/>
      <c r="AI981" s="1055"/>
      <c r="AJ981" s="1055"/>
      <c r="AK981" s="1055"/>
      <c r="AL981" s="1055"/>
      <c r="AM981" s="1055"/>
      <c r="AN981" s="1055"/>
      <c r="AO981" s="1055"/>
      <c r="AP981" s="1055"/>
      <c r="AQ981" s="1055"/>
      <c r="AR981" s="1055"/>
      <c r="AS981" s="1055"/>
      <c r="AT981" s="1055"/>
    </row>
    <row r="982" ht="18.0" customHeight="1">
      <c r="A982" s="1079"/>
      <c r="B982" s="1079"/>
      <c r="C982" s="1055"/>
      <c r="D982" s="1055"/>
      <c r="E982" s="1082"/>
      <c r="F982" s="1082"/>
      <c r="G982" s="1081"/>
      <c r="H982" s="1049"/>
      <c r="I982" s="1050" t="str">
        <f t="shared" si="27"/>
        <v/>
      </c>
      <c r="J982" s="1051"/>
      <c r="K982" s="1049"/>
      <c r="L982" s="1050" t="str">
        <f t="shared" si="28"/>
        <v/>
      </c>
      <c r="M982" s="1063"/>
      <c r="N982" s="1049"/>
      <c r="O982" s="1083" t="str">
        <f t="shared" si="24"/>
        <v/>
      </c>
      <c r="P982" s="1069"/>
      <c r="Q982" s="1050" t="str">
        <f t="shared" si="29"/>
        <v/>
      </c>
      <c r="R982" s="1060"/>
      <c r="S982" s="1055"/>
      <c r="T982" s="1055"/>
      <c r="U982" s="1055"/>
      <c r="V982" s="1055"/>
      <c r="W982" s="1055"/>
      <c r="X982" s="1055"/>
      <c r="Y982" s="1074"/>
      <c r="Z982" s="1057"/>
      <c r="AA982" s="1055"/>
      <c r="AB982" s="1055"/>
      <c r="AC982" s="1057"/>
      <c r="AD982" s="1057"/>
      <c r="AE982" s="1055"/>
      <c r="AF982" s="1055"/>
      <c r="AG982" s="1055"/>
      <c r="AH982" s="1055"/>
      <c r="AI982" s="1055"/>
      <c r="AJ982" s="1055"/>
      <c r="AK982" s="1055"/>
      <c r="AL982" s="1055"/>
      <c r="AM982" s="1055"/>
      <c r="AN982" s="1055"/>
      <c r="AO982" s="1055"/>
      <c r="AP982" s="1055"/>
      <c r="AQ982" s="1055"/>
      <c r="AR982" s="1055"/>
      <c r="AS982" s="1055"/>
      <c r="AT982" s="1055"/>
    </row>
    <row r="983" ht="18.0" customHeight="1">
      <c r="A983" s="1079"/>
      <c r="B983" s="1079"/>
      <c r="C983" s="1055"/>
      <c r="D983" s="1055"/>
      <c r="E983" s="1082"/>
      <c r="F983" s="1082"/>
      <c r="G983" s="1081"/>
      <c r="H983" s="1049"/>
      <c r="I983" s="1050" t="str">
        <f t="shared" si="27"/>
        <v/>
      </c>
      <c r="J983" s="1051"/>
      <c r="K983" s="1049"/>
      <c r="L983" s="1050" t="str">
        <f t="shared" si="28"/>
        <v/>
      </c>
      <c r="M983" s="1063"/>
      <c r="N983" s="1049"/>
      <c r="O983" s="1083" t="str">
        <f t="shared" si="24"/>
        <v/>
      </c>
      <c r="P983" s="1069"/>
      <c r="Q983" s="1050" t="str">
        <f t="shared" si="29"/>
        <v/>
      </c>
      <c r="R983" s="1060"/>
      <c r="S983" s="1055"/>
      <c r="T983" s="1055"/>
      <c r="U983" s="1055"/>
      <c r="V983" s="1055"/>
      <c r="W983" s="1055"/>
      <c r="X983" s="1055"/>
      <c r="Y983" s="1074"/>
      <c r="Z983" s="1057"/>
      <c r="AA983" s="1055"/>
      <c r="AB983" s="1055"/>
      <c r="AC983" s="1057"/>
      <c r="AD983" s="1057"/>
      <c r="AE983" s="1055"/>
      <c r="AF983" s="1055"/>
      <c r="AG983" s="1055"/>
      <c r="AH983" s="1055"/>
      <c r="AI983" s="1055"/>
      <c r="AJ983" s="1055"/>
      <c r="AK983" s="1055"/>
      <c r="AL983" s="1055"/>
      <c r="AM983" s="1055"/>
      <c r="AN983" s="1055"/>
      <c r="AO983" s="1055"/>
      <c r="AP983" s="1055"/>
      <c r="AQ983" s="1055"/>
      <c r="AR983" s="1055"/>
      <c r="AS983" s="1055"/>
      <c r="AT983" s="1055"/>
    </row>
    <row r="984" ht="18.0" customHeight="1">
      <c r="A984" s="1079"/>
      <c r="B984" s="1079"/>
      <c r="C984" s="1055"/>
      <c r="D984" s="1055"/>
      <c r="E984" s="1082"/>
      <c r="F984" s="1082"/>
      <c r="G984" s="1081"/>
      <c r="H984" s="1049"/>
      <c r="I984" s="1050" t="str">
        <f t="shared" si="27"/>
        <v/>
      </c>
      <c r="J984" s="1051"/>
      <c r="K984" s="1049"/>
      <c r="L984" s="1050" t="str">
        <f t="shared" si="28"/>
        <v/>
      </c>
      <c r="M984" s="1063"/>
      <c r="N984" s="1049"/>
      <c r="O984" s="1083" t="str">
        <f t="shared" si="24"/>
        <v/>
      </c>
      <c r="P984" s="1069"/>
      <c r="Q984" s="1050" t="str">
        <f t="shared" si="29"/>
        <v/>
      </c>
      <c r="R984" s="1060"/>
      <c r="S984" s="1055"/>
      <c r="T984" s="1055"/>
      <c r="U984" s="1055"/>
      <c r="V984" s="1055"/>
      <c r="W984" s="1055"/>
      <c r="X984" s="1055"/>
      <c r="Y984" s="1074"/>
      <c r="Z984" s="1057"/>
      <c r="AA984" s="1055"/>
      <c r="AB984" s="1055"/>
      <c r="AC984" s="1057"/>
      <c r="AD984" s="1057"/>
      <c r="AE984" s="1055"/>
      <c r="AF984" s="1055"/>
      <c r="AG984" s="1055"/>
      <c r="AH984" s="1055"/>
      <c r="AI984" s="1055"/>
      <c r="AJ984" s="1055"/>
      <c r="AK984" s="1055"/>
      <c r="AL984" s="1055"/>
      <c r="AM984" s="1055"/>
      <c r="AN984" s="1055"/>
      <c r="AO984" s="1055"/>
      <c r="AP984" s="1055"/>
      <c r="AQ984" s="1055"/>
      <c r="AR984" s="1055"/>
      <c r="AS984" s="1055"/>
      <c r="AT984" s="1055"/>
    </row>
    <row r="985" ht="18.0" customHeight="1">
      <c r="A985" s="1079"/>
      <c r="B985" s="1079"/>
      <c r="C985" s="1055"/>
      <c r="D985" s="1055"/>
      <c r="E985" s="1082"/>
      <c r="F985" s="1082"/>
      <c r="G985" s="1081"/>
      <c r="H985" s="1049"/>
      <c r="I985" s="1050" t="str">
        <f t="shared" si="27"/>
        <v/>
      </c>
      <c r="J985" s="1051"/>
      <c r="K985" s="1049"/>
      <c r="L985" s="1050" t="str">
        <f t="shared" si="28"/>
        <v/>
      </c>
      <c r="M985" s="1063"/>
      <c r="N985" s="1049"/>
      <c r="O985" s="1083" t="str">
        <f t="shared" si="24"/>
        <v/>
      </c>
      <c r="P985" s="1069"/>
      <c r="Q985" s="1050" t="str">
        <f t="shared" si="29"/>
        <v/>
      </c>
      <c r="R985" s="1060"/>
      <c r="S985" s="1055"/>
      <c r="T985" s="1055"/>
      <c r="U985" s="1055"/>
      <c r="V985" s="1055"/>
      <c r="W985" s="1055"/>
      <c r="X985" s="1055"/>
      <c r="Y985" s="1074"/>
      <c r="Z985" s="1057"/>
      <c r="AA985" s="1055"/>
      <c r="AB985" s="1055"/>
      <c r="AC985" s="1057"/>
      <c r="AD985" s="1057"/>
      <c r="AE985" s="1055"/>
      <c r="AF985" s="1055"/>
      <c r="AG985" s="1055"/>
      <c r="AH985" s="1055"/>
      <c r="AI985" s="1055"/>
      <c r="AJ985" s="1055"/>
      <c r="AK985" s="1055"/>
      <c r="AL985" s="1055"/>
      <c r="AM985" s="1055"/>
      <c r="AN985" s="1055"/>
      <c r="AO985" s="1055"/>
      <c r="AP985" s="1055"/>
      <c r="AQ985" s="1055"/>
      <c r="AR985" s="1055"/>
      <c r="AS985" s="1055"/>
      <c r="AT985" s="1055"/>
    </row>
    <row r="986" ht="18.0" customHeight="1">
      <c r="A986" s="1079"/>
      <c r="B986" s="1079"/>
      <c r="C986" s="1055"/>
      <c r="D986" s="1055"/>
      <c r="E986" s="1082"/>
      <c r="F986" s="1082"/>
      <c r="G986" s="1081"/>
      <c r="H986" s="1049"/>
      <c r="I986" s="1050" t="str">
        <f t="shared" si="27"/>
        <v/>
      </c>
      <c r="J986" s="1051"/>
      <c r="K986" s="1049"/>
      <c r="L986" s="1050" t="str">
        <f t="shared" si="28"/>
        <v/>
      </c>
      <c r="M986" s="1063"/>
      <c r="N986" s="1049"/>
      <c r="O986" s="1083" t="str">
        <f t="shared" si="24"/>
        <v/>
      </c>
      <c r="P986" s="1069"/>
      <c r="Q986" s="1050" t="str">
        <f t="shared" si="29"/>
        <v/>
      </c>
      <c r="R986" s="1060"/>
      <c r="S986" s="1055"/>
      <c r="T986" s="1055"/>
      <c r="U986" s="1055"/>
      <c r="V986" s="1055"/>
      <c r="W986" s="1055"/>
      <c r="X986" s="1055"/>
      <c r="Y986" s="1074"/>
      <c r="Z986" s="1057"/>
      <c r="AA986" s="1055"/>
      <c r="AB986" s="1055"/>
      <c r="AC986" s="1057"/>
      <c r="AD986" s="1057"/>
      <c r="AE986" s="1055"/>
      <c r="AF986" s="1055"/>
      <c r="AG986" s="1055"/>
      <c r="AH986" s="1055"/>
      <c r="AI986" s="1055"/>
      <c r="AJ986" s="1055"/>
      <c r="AK986" s="1055"/>
      <c r="AL986" s="1055"/>
      <c r="AM986" s="1055"/>
      <c r="AN986" s="1055"/>
      <c r="AO986" s="1055"/>
      <c r="AP986" s="1055"/>
      <c r="AQ986" s="1055"/>
      <c r="AR986" s="1055"/>
      <c r="AS986" s="1055"/>
      <c r="AT986" s="1055"/>
    </row>
    <row r="987" ht="18.0" customHeight="1">
      <c r="A987" s="1079"/>
      <c r="B987" s="1079"/>
      <c r="C987" s="1055"/>
      <c r="D987" s="1055"/>
      <c r="E987" s="1082"/>
      <c r="F987" s="1082"/>
      <c r="G987" s="1081"/>
      <c r="H987" s="1049"/>
      <c r="I987" s="1050" t="str">
        <f t="shared" si="27"/>
        <v/>
      </c>
      <c r="J987" s="1051"/>
      <c r="K987" s="1049"/>
      <c r="L987" s="1050" t="str">
        <f t="shared" si="28"/>
        <v/>
      </c>
      <c r="M987" s="1063"/>
      <c r="N987" s="1049"/>
      <c r="O987" s="1083" t="str">
        <f t="shared" si="24"/>
        <v/>
      </c>
      <c r="P987" s="1069"/>
      <c r="Q987" s="1050" t="str">
        <f t="shared" si="29"/>
        <v/>
      </c>
      <c r="R987" s="1060"/>
      <c r="S987" s="1055"/>
      <c r="T987" s="1055"/>
      <c r="U987" s="1055"/>
      <c r="V987" s="1055"/>
      <c r="W987" s="1055"/>
      <c r="X987" s="1055"/>
      <c r="Y987" s="1074"/>
      <c r="Z987" s="1057"/>
      <c r="AA987" s="1055"/>
      <c r="AB987" s="1055"/>
      <c r="AC987" s="1057"/>
      <c r="AD987" s="1057"/>
      <c r="AE987" s="1055"/>
      <c r="AF987" s="1055"/>
      <c r="AG987" s="1055"/>
      <c r="AH987" s="1055"/>
      <c r="AI987" s="1055"/>
      <c r="AJ987" s="1055"/>
      <c r="AK987" s="1055"/>
      <c r="AL987" s="1055"/>
      <c r="AM987" s="1055"/>
      <c r="AN987" s="1055"/>
      <c r="AO987" s="1055"/>
      <c r="AP987" s="1055"/>
      <c r="AQ987" s="1055"/>
      <c r="AR987" s="1055"/>
      <c r="AS987" s="1055"/>
      <c r="AT987" s="1055"/>
    </row>
    <row r="988" ht="18.0" customHeight="1">
      <c r="A988" s="1079"/>
      <c r="B988" s="1079"/>
      <c r="C988" s="1055"/>
      <c r="D988" s="1055"/>
      <c r="E988" s="1082"/>
      <c r="F988" s="1082"/>
      <c r="G988" s="1081"/>
      <c r="H988" s="1049"/>
      <c r="I988" s="1050" t="str">
        <f t="shared" si="27"/>
        <v/>
      </c>
      <c r="J988" s="1051"/>
      <c r="K988" s="1049"/>
      <c r="L988" s="1050" t="str">
        <f t="shared" si="28"/>
        <v/>
      </c>
      <c r="M988" s="1063"/>
      <c r="N988" s="1049"/>
      <c r="O988" s="1083" t="str">
        <f t="shared" si="24"/>
        <v/>
      </c>
      <c r="P988" s="1069"/>
      <c r="Q988" s="1050" t="str">
        <f t="shared" si="29"/>
        <v/>
      </c>
      <c r="R988" s="1060"/>
      <c r="S988" s="1055"/>
      <c r="T988" s="1055"/>
      <c r="U988" s="1055"/>
      <c r="V988" s="1055"/>
      <c r="W988" s="1055"/>
      <c r="X988" s="1055"/>
      <c r="Y988" s="1074"/>
      <c r="Z988" s="1057"/>
      <c r="AA988" s="1055"/>
      <c r="AB988" s="1055"/>
      <c r="AC988" s="1057"/>
      <c r="AD988" s="1057"/>
      <c r="AE988" s="1055"/>
      <c r="AF988" s="1055"/>
      <c r="AG988" s="1055"/>
      <c r="AH988" s="1055"/>
      <c r="AI988" s="1055"/>
      <c r="AJ988" s="1055"/>
      <c r="AK988" s="1055"/>
      <c r="AL988" s="1055"/>
      <c r="AM988" s="1055"/>
      <c r="AN988" s="1055"/>
      <c r="AO988" s="1055"/>
      <c r="AP988" s="1055"/>
      <c r="AQ988" s="1055"/>
      <c r="AR988" s="1055"/>
      <c r="AS988" s="1055"/>
      <c r="AT988" s="1055"/>
    </row>
    <row r="989" ht="18.0" customHeight="1">
      <c r="A989" s="1079"/>
      <c r="B989" s="1079"/>
      <c r="C989" s="1055"/>
      <c r="D989" s="1055"/>
      <c r="E989" s="1082"/>
      <c r="F989" s="1082"/>
      <c r="G989" s="1081"/>
      <c r="H989" s="1049"/>
      <c r="I989" s="1050" t="str">
        <f t="shared" si="27"/>
        <v/>
      </c>
      <c r="J989" s="1051"/>
      <c r="K989" s="1049"/>
      <c r="L989" s="1050" t="str">
        <f t="shared" si="28"/>
        <v/>
      </c>
      <c r="M989" s="1063"/>
      <c r="N989" s="1049"/>
      <c r="O989" s="1083" t="str">
        <f t="shared" si="24"/>
        <v/>
      </c>
      <c r="P989" s="1069"/>
      <c r="Q989" s="1050" t="str">
        <f t="shared" si="29"/>
        <v/>
      </c>
      <c r="R989" s="1060"/>
      <c r="S989" s="1055"/>
      <c r="T989" s="1055"/>
      <c r="U989" s="1055"/>
      <c r="V989" s="1055"/>
      <c r="W989" s="1055"/>
      <c r="X989" s="1055"/>
      <c r="Y989" s="1074"/>
      <c r="Z989" s="1057"/>
      <c r="AA989" s="1055"/>
      <c r="AB989" s="1055"/>
      <c r="AC989" s="1057"/>
      <c r="AD989" s="1057"/>
      <c r="AE989" s="1055"/>
      <c r="AF989" s="1055"/>
      <c r="AG989" s="1055"/>
      <c r="AH989" s="1055"/>
      <c r="AI989" s="1055"/>
      <c r="AJ989" s="1055"/>
      <c r="AK989" s="1055"/>
      <c r="AL989" s="1055"/>
      <c r="AM989" s="1055"/>
      <c r="AN989" s="1055"/>
      <c r="AO989" s="1055"/>
      <c r="AP989" s="1055"/>
      <c r="AQ989" s="1055"/>
      <c r="AR989" s="1055"/>
      <c r="AS989" s="1055"/>
      <c r="AT989" s="1055"/>
    </row>
    <row r="990" ht="18.0" customHeight="1">
      <c r="A990" s="1079"/>
      <c r="B990" s="1079"/>
      <c r="C990" s="1055"/>
      <c r="D990" s="1055"/>
      <c r="E990" s="1082"/>
      <c r="F990" s="1082"/>
      <c r="G990" s="1081"/>
      <c r="H990" s="1049"/>
      <c r="I990" s="1050" t="str">
        <f t="shared" si="27"/>
        <v/>
      </c>
      <c r="J990" s="1051"/>
      <c r="K990" s="1049"/>
      <c r="L990" s="1050" t="str">
        <f t="shared" si="28"/>
        <v/>
      </c>
      <c r="M990" s="1063"/>
      <c r="N990" s="1049"/>
      <c r="O990" s="1083" t="str">
        <f t="shared" si="24"/>
        <v/>
      </c>
      <c r="P990" s="1069"/>
      <c r="Q990" s="1050" t="str">
        <f t="shared" si="29"/>
        <v/>
      </c>
      <c r="R990" s="1060"/>
      <c r="S990" s="1055"/>
      <c r="T990" s="1055"/>
      <c r="U990" s="1055"/>
      <c r="V990" s="1055"/>
      <c r="W990" s="1055"/>
      <c r="X990" s="1055"/>
      <c r="Y990" s="1074"/>
      <c r="Z990" s="1057"/>
      <c r="AA990" s="1055"/>
      <c r="AB990" s="1055"/>
      <c r="AC990" s="1057"/>
      <c r="AD990" s="1057"/>
      <c r="AE990" s="1055"/>
      <c r="AF990" s="1055"/>
      <c r="AG990" s="1055"/>
      <c r="AH990" s="1055"/>
      <c r="AI990" s="1055"/>
      <c r="AJ990" s="1055"/>
      <c r="AK990" s="1055"/>
      <c r="AL990" s="1055"/>
      <c r="AM990" s="1055"/>
      <c r="AN990" s="1055"/>
      <c r="AO990" s="1055"/>
      <c r="AP990" s="1055"/>
      <c r="AQ990" s="1055"/>
      <c r="AR990" s="1055"/>
      <c r="AS990" s="1055"/>
      <c r="AT990" s="1055"/>
    </row>
    <row r="991" ht="18.0" customHeight="1">
      <c r="A991" s="1079"/>
      <c r="B991" s="1079"/>
      <c r="C991" s="1055"/>
      <c r="D991" s="1055"/>
      <c r="E991" s="1082"/>
      <c r="F991" s="1082"/>
      <c r="G991" s="1081"/>
      <c r="H991" s="1049"/>
      <c r="I991" s="1050" t="str">
        <f t="shared" si="27"/>
        <v/>
      </c>
      <c r="J991" s="1051"/>
      <c r="K991" s="1049"/>
      <c r="L991" s="1050" t="str">
        <f t="shared" si="28"/>
        <v/>
      </c>
      <c r="M991" s="1063"/>
      <c r="N991" s="1049"/>
      <c r="O991" s="1083" t="str">
        <f t="shared" si="24"/>
        <v/>
      </c>
      <c r="P991" s="1069"/>
      <c r="Q991" s="1050" t="str">
        <f t="shared" si="29"/>
        <v/>
      </c>
      <c r="R991" s="1060"/>
      <c r="S991" s="1055"/>
      <c r="T991" s="1055"/>
      <c r="U991" s="1055"/>
      <c r="V991" s="1055"/>
      <c r="W991" s="1055"/>
      <c r="X991" s="1055"/>
      <c r="Y991" s="1074"/>
      <c r="Z991" s="1057"/>
      <c r="AA991" s="1055"/>
      <c r="AB991" s="1055"/>
      <c r="AC991" s="1057"/>
      <c r="AD991" s="1057"/>
      <c r="AE991" s="1055"/>
      <c r="AF991" s="1055"/>
      <c r="AG991" s="1055"/>
      <c r="AH991" s="1055"/>
      <c r="AI991" s="1055"/>
      <c r="AJ991" s="1055"/>
      <c r="AK991" s="1055"/>
      <c r="AL991" s="1055"/>
      <c r="AM991" s="1055"/>
      <c r="AN991" s="1055"/>
      <c r="AO991" s="1055"/>
      <c r="AP991" s="1055"/>
      <c r="AQ991" s="1055"/>
      <c r="AR991" s="1055"/>
      <c r="AS991" s="1055"/>
      <c r="AT991" s="1055"/>
    </row>
    <row r="992" ht="18.0" customHeight="1">
      <c r="A992" s="1079"/>
      <c r="B992" s="1079"/>
      <c r="C992" s="1055"/>
      <c r="D992" s="1055"/>
      <c r="E992" s="1082"/>
      <c r="F992" s="1082"/>
      <c r="G992" s="1081"/>
      <c r="H992" s="1049"/>
      <c r="I992" s="1050" t="str">
        <f t="shared" si="27"/>
        <v/>
      </c>
      <c r="J992" s="1051"/>
      <c r="K992" s="1049"/>
      <c r="L992" s="1050" t="str">
        <f t="shared" si="28"/>
        <v/>
      </c>
      <c r="M992" s="1063"/>
      <c r="N992" s="1049"/>
      <c r="O992" s="1083" t="str">
        <f t="shared" si="24"/>
        <v/>
      </c>
      <c r="P992" s="1069"/>
      <c r="Q992" s="1050" t="str">
        <f t="shared" si="29"/>
        <v/>
      </c>
      <c r="R992" s="1060"/>
      <c r="S992" s="1055"/>
      <c r="T992" s="1055"/>
      <c r="U992" s="1055"/>
      <c r="V992" s="1055"/>
      <c r="W992" s="1055"/>
      <c r="X992" s="1055"/>
      <c r="Y992" s="1074"/>
      <c r="Z992" s="1057"/>
      <c r="AA992" s="1055"/>
      <c r="AB992" s="1055"/>
      <c r="AC992" s="1057"/>
      <c r="AD992" s="1057"/>
      <c r="AE992" s="1055"/>
      <c r="AF992" s="1055"/>
      <c r="AG992" s="1055"/>
      <c r="AH992" s="1055"/>
      <c r="AI992" s="1055"/>
      <c r="AJ992" s="1055"/>
      <c r="AK992" s="1055"/>
      <c r="AL992" s="1055"/>
      <c r="AM992" s="1055"/>
      <c r="AN992" s="1055"/>
      <c r="AO992" s="1055"/>
      <c r="AP992" s="1055"/>
      <c r="AQ992" s="1055"/>
      <c r="AR992" s="1055"/>
      <c r="AS992" s="1055"/>
      <c r="AT992" s="1055"/>
    </row>
    <row r="993" ht="18.0" customHeight="1">
      <c r="A993" s="1079"/>
      <c r="B993" s="1079"/>
      <c r="C993" s="1055"/>
      <c r="D993" s="1055"/>
      <c r="E993" s="1082"/>
      <c r="F993" s="1082"/>
      <c r="G993" s="1081"/>
      <c r="H993" s="1049"/>
      <c r="I993" s="1050" t="str">
        <f t="shared" si="27"/>
        <v/>
      </c>
      <c r="J993" s="1051"/>
      <c r="K993" s="1049"/>
      <c r="L993" s="1050" t="str">
        <f t="shared" si="28"/>
        <v/>
      </c>
      <c r="M993" s="1063"/>
      <c r="N993" s="1049"/>
      <c r="O993" s="1083" t="str">
        <f t="shared" si="24"/>
        <v/>
      </c>
      <c r="P993" s="1069"/>
      <c r="Q993" s="1050" t="str">
        <f t="shared" si="29"/>
        <v/>
      </c>
      <c r="R993" s="1060"/>
      <c r="S993" s="1055"/>
      <c r="T993" s="1055"/>
      <c r="U993" s="1055"/>
      <c r="V993" s="1055"/>
      <c r="W993" s="1055"/>
      <c r="X993" s="1055"/>
      <c r="Y993" s="1074"/>
      <c r="Z993" s="1057"/>
      <c r="AA993" s="1055"/>
      <c r="AB993" s="1055"/>
      <c r="AC993" s="1057"/>
      <c r="AD993" s="1057"/>
      <c r="AE993" s="1055"/>
      <c r="AF993" s="1055"/>
      <c r="AG993" s="1055"/>
      <c r="AH993" s="1055"/>
      <c r="AI993" s="1055"/>
      <c r="AJ993" s="1055"/>
      <c r="AK993" s="1055"/>
      <c r="AL993" s="1055"/>
      <c r="AM993" s="1055"/>
      <c r="AN993" s="1055"/>
      <c r="AO993" s="1055"/>
      <c r="AP993" s="1055"/>
      <c r="AQ993" s="1055"/>
      <c r="AR993" s="1055"/>
      <c r="AS993" s="1055"/>
      <c r="AT993" s="1055"/>
    </row>
    <row r="994" ht="18.0" customHeight="1">
      <c r="A994" s="1079"/>
      <c r="B994" s="1079"/>
      <c r="C994" s="1055"/>
      <c r="D994" s="1055"/>
      <c r="E994" s="1082"/>
      <c r="F994" s="1082"/>
      <c r="G994" s="1081"/>
      <c r="H994" s="1049"/>
      <c r="I994" s="1050" t="str">
        <f t="shared" si="27"/>
        <v/>
      </c>
      <c r="J994" s="1051"/>
      <c r="K994" s="1049"/>
      <c r="L994" s="1050" t="str">
        <f t="shared" si="28"/>
        <v/>
      </c>
      <c r="M994" s="1063"/>
      <c r="N994" s="1049"/>
      <c r="O994" s="1083" t="str">
        <f t="shared" si="24"/>
        <v/>
      </c>
      <c r="P994" s="1069"/>
      <c r="Q994" s="1050" t="str">
        <f t="shared" si="29"/>
        <v/>
      </c>
      <c r="R994" s="1060"/>
      <c r="S994" s="1055"/>
      <c r="T994" s="1055"/>
      <c r="U994" s="1055"/>
      <c r="V994" s="1055"/>
      <c r="W994" s="1055"/>
      <c r="X994" s="1055"/>
      <c r="Y994" s="1074"/>
      <c r="Z994" s="1057"/>
      <c r="AA994" s="1055"/>
      <c r="AB994" s="1055"/>
      <c r="AC994" s="1057"/>
      <c r="AD994" s="1057"/>
      <c r="AE994" s="1055"/>
      <c r="AF994" s="1055"/>
      <c r="AG994" s="1055"/>
      <c r="AH994" s="1055"/>
      <c r="AI994" s="1055"/>
      <c r="AJ994" s="1055"/>
      <c r="AK994" s="1055"/>
      <c r="AL994" s="1055"/>
      <c r="AM994" s="1055"/>
      <c r="AN994" s="1055"/>
      <c r="AO994" s="1055"/>
      <c r="AP994" s="1055"/>
      <c r="AQ994" s="1055"/>
      <c r="AR994" s="1055"/>
      <c r="AS994" s="1055"/>
      <c r="AT994" s="1055"/>
    </row>
    <row r="995" ht="18.0" customHeight="1">
      <c r="A995" s="1079"/>
      <c r="B995" s="1079"/>
      <c r="C995" s="1055"/>
      <c r="D995" s="1055"/>
      <c r="E995" s="1082"/>
      <c r="F995" s="1082"/>
      <c r="G995" s="1081"/>
      <c r="H995" s="1049"/>
      <c r="I995" s="1050" t="str">
        <f t="shared" si="27"/>
        <v/>
      </c>
      <c r="J995" s="1051"/>
      <c r="K995" s="1049"/>
      <c r="L995" s="1050" t="str">
        <f t="shared" si="28"/>
        <v/>
      </c>
      <c r="M995" s="1063"/>
      <c r="N995" s="1049"/>
      <c r="O995" s="1083" t="str">
        <f t="shared" si="24"/>
        <v/>
      </c>
      <c r="P995" s="1069"/>
      <c r="Q995" s="1050" t="str">
        <f t="shared" si="29"/>
        <v/>
      </c>
      <c r="R995" s="1060"/>
      <c r="S995" s="1055"/>
      <c r="T995" s="1055"/>
      <c r="U995" s="1055"/>
      <c r="V995" s="1055"/>
      <c r="W995" s="1055"/>
      <c r="X995" s="1055"/>
      <c r="Y995" s="1074"/>
      <c r="Z995" s="1057"/>
      <c r="AA995" s="1055"/>
      <c r="AB995" s="1055"/>
      <c r="AC995" s="1057"/>
      <c r="AD995" s="1057"/>
      <c r="AE995" s="1055"/>
      <c r="AF995" s="1055"/>
      <c r="AG995" s="1055"/>
      <c r="AH995" s="1055"/>
      <c r="AI995" s="1055"/>
      <c r="AJ995" s="1055"/>
      <c r="AK995" s="1055"/>
      <c r="AL995" s="1055"/>
      <c r="AM995" s="1055"/>
      <c r="AN995" s="1055"/>
      <c r="AO995" s="1055"/>
      <c r="AP995" s="1055"/>
      <c r="AQ995" s="1055"/>
      <c r="AR995" s="1055"/>
      <c r="AS995" s="1055"/>
      <c r="AT995" s="1055"/>
    </row>
    <row r="996" ht="18.0" customHeight="1">
      <c r="A996" s="1079"/>
      <c r="B996" s="1079"/>
      <c r="C996" s="1055"/>
      <c r="D996" s="1055"/>
      <c r="E996" s="1082"/>
      <c r="F996" s="1082"/>
      <c r="G996" s="1081"/>
      <c r="H996" s="1049"/>
      <c r="I996" s="1050" t="str">
        <f t="shared" si="27"/>
        <v/>
      </c>
      <c r="J996" s="1051"/>
      <c r="K996" s="1049"/>
      <c r="L996" s="1050" t="str">
        <f t="shared" si="28"/>
        <v/>
      </c>
      <c r="M996" s="1063"/>
      <c r="N996" s="1049"/>
      <c r="O996" s="1083" t="str">
        <f t="shared" si="24"/>
        <v/>
      </c>
      <c r="P996" s="1069"/>
      <c r="Q996" s="1050" t="str">
        <f t="shared" si="29"/>
        <v/>
      </c>
      <c r="R996" s="1060"/>
      <c r="S996" s="1055"/>
      <c r="T996" s="1055"/>
      <c r="U996" s="1055"/>
      <c r="V996" s="1055"/>
      <c r="W996" s="1055"/>
      <c r="X996" s="1055"/>
      <c r="Y996" s="1074"/>
      <c r="Z996" s="1057"/>
      <c r="AA996" s="1055"/>
      <c r="AB996" s="1055"/>
      <c r="AC996" s="1057"/>
      <c r="AD996" s="1057"/>
      <c r="AE996" s="1055"/>
      <c r="AF996" s="1055"/>
      <c r="AG996" s="1055"/>
      <c r="AH996" s="1055"/>
      <c r="AI996" s="1055"/>
      <c r="AJ996" s="1055"/>
      <c r="AK996" s="1055"/>
      <c r="AL996" s="1055"/>
      <c r="AM996" s="1055"/>
      <c r="AN996" s="1055"/>
      <c r="AO996" s="1055"/>
      <c r="AP996" s="1055"/>
      <c r="AQ996" s="1055"/>
      <c r="AR996" s="1055"/>
      <c r="AS996" s="1055"/>
      <c r="AT996" s="1055"/>
    </row>
    <row r="997" ht="18.0" customHeight="1">
      <c r="A997" s="1079"/>
      <c r="B997" s="1079"/>
      <c r="C997" s="1055"/>
      <c r="D997" s="1055"/>
      <c r="E997" s="1082"/>
      <c r="F997" s="1082"/>
      <c r="G997" s="1081"/>
      <c r="H997" s="1049"/>
      <c r="I997" s="1050" t="str">
        <f t="shared" si="27"/>
        <v/>
      </c>
      <c r="J997" s="1051"/>
      <c r="K997" s="1049"/>
      <c r="L997" s="1050" t="str">
        <f t="shared" si="28"/>
        <v/>
      </c>
      <c r="M997" s="1063"/>
      <c r="N997" s="1049"/>
      <c r="O997" s="1083" t="str">
        <f t="shared" si="24"/>
        <v/>
      </c>
      <c r="P997" s="1069"/>
      <c r="Q997" s="1050" t="str">
        <f t="shared" si="29"/>
        <v/>
      </c>
      <c r="R997" s="1060"/>
      <c r="S997" s="1055"/>
      <c r="T997" s="1055"/>
      <c r="U997" s="1055"/>
      <c r="V997" s="1055"/>
      <c r="W997" s="1055"/>
      <c r="X997" s="1055"/>
      <c r="Y997" s="1074"/>
      <c r="Z997" s="1057"/>
      <c r="AA997" s="1055"/>
      <c r="AB997" s="1055"/>
      <c r="AC997" s="1057"/>
      <c r="AD997" s="1057"/>
      <c r="AE997" s="1055"/>
      <c r="AF997" s="1055"/>
      <c r="AG997" s="1055"/>
      <c r="AH997" s="1055"/>
      <c r="AI997" s="1055"/>
      <c r="AJ997" s="1055"/>
      <c r="AK997" s="1055"/>
      <c r="AL997" s="1055"/>
      <c r="AM997" s="1055"/>
      <c r="AN997" s="1055"/>
      <c r="AO997" s="1055"/>
      <c r="AP997" s="1055"/>
      <c r="AQ997" s="1055"/>
      <c r="AR997" s="1055"/>
      <c r="AS997" s="1055"/>
      <c r="AT997" s="1055"/>
    </row>
    <row r="998" ht="18.0" customHeight="1">
      <c r="A998" s="1079"/>
      <c r="B998" s="1079"/>
      <c r="C998" s="1055"/>
      <c r="D998" s="1055"/>
      <c r="E998" s="1082"/>
      <c r="F998" s="1082"/>
      <c r="G998" s="1081"/>
      <c r="H998" s="1049"/>
      <c r="I998" s="1050" t="str">
        <f t="shared" si="27"/>
        <v/>
      </c>
      <c r="J998" s="1051"/>
      <c r="K998" s="1049"/>
      <c r="L998" s="1050" t="str">
        <f t="shared" si="28"/>
        <v/>
      </c>
      <c r="M998" s="1063"/>
      <c r="N998" s="1049"/>
      <c r="O998" s="1083" t="str">
        <f t="shared" si="24"/>
        <v/>
      </c>
      <c r="P998" s="1069"/>
      <c r="Q998" s="1050" t="str">
        <f t="shared" si="29"/>
        <v/>
      </c>
      <c r="R998" s="1060"/>
      <c r="S998" s="1055"/>
      <c r="T998" s="1055"/>
      <c r="U998" s="1055"/>
      <c r="V998" s="1055"/>
      <c r="W998" s="1055"/>
      <c r="X998" s="1055"/>
      <c r="Y998" s="1074"/>
      <c r="Z998" s="1057"/>
      <c r="AA998" s="1055"/>
      <c r="AB998" s="1055"/>
      <c r="AC998" s="1057"/>
      <c r="AD998" s="1057"/>
      <c r="AE998" s="1055"/>
      <c r="AF998" s="1055"/>
      <c r="AG998" s="1055"/>
      <c r="AH998" s="1055"/>
      <c r="AI998" s="1055"/>
      <c r="AJ998" s="1055"/>
      <c r="AK998" s="1055"/>
      <c r="AL998" s="1055"/>
      <c r="AM998" s="1055"/>
      <c r="AN998" s="1055"/>
      <c r="AO998" s="1055"/>
      <c r="AP998" s="1055"/>
      <c r="AQ998" s="1055"/>
      <c r="AR998" s="1055"/>
      <c r="AS998" s="1055"/>
      <c r="AT998" s="1055"/>
    </row>
    <row r="999" ht="18.0" customHeight="1">
      <c r="A999" s="1079"/>
      <c r="B999" s="1079"/>
      <c r="C999" s="1055"/>
      <c r="D999" s="1055"/>
      <c r="E999" s="1082"/>
      <c r="F999" s="1082"/>
      <c r="G999" s="1081"/>
      <c r="H999" s="1049"/>
      <c r="I999" s="1050" t="str">
        <f t="shared" si="27"/>
        <v/>
      </c>
      <c r="J999" s="1051"/>
      <c r="K999" s="1049"/>
      <c r="L999" s="1050" t="str">
        <f t="shared" si="28"/>
        <v/>
      </c>
      <c r="M999" s="1063"/>
      <c r="N999" s="1049"/>
      <c r="O999" s="1083" t="str">
        <f t="shared" si="24"/>
        <v/>
      </c>
      <c r="P999" s="1069"/>
      <c r="Q999" s="1050" t="str">
        <f t="shared" si="29"/>
        <v/>
      </c>
      <c r="R999" s="1060"/>
      <c r="S999" s="1055"/>
      <c r="T999" s="1055"/>
      <c r="U999" s="1055"/>
      <c r="V999" s="1055"/>
      <c r="W999" s="1055"/>
      <c r="X999" s="1055"/>
      <c r="Y999" s="1074"/>
      <c r="Z999" s="1057"/>
      <c r="AA999" s="1055"/>
      <c r="AB999" s="1055"/>
      <c r="AC999" s="1057"/>
      <c r="AD999" s="1057"/>
      <c r="AE999" s="1055"/>
      <c r="AF999" s="1055"/>
      <c r="AG999" s="1055"/>
      <c r="AH999" s="1055"/>
      <c r="AI999" s="1055"/>
      <c r="AJ999" s="1055"/>
      <c r="AK999" s="1055"/>
      <c r="AL999" s="1055"/>
      <c r="AM999" s="1055"/>
      <c r="AN999" s="1055"/>
      <c r="AO999" s="1055"/>
      <c r="AP999" s="1055"/>
      <c r="AQ999" s="1055"/>
      <c r="AR999" s="1055"/>
      <c r="AS999" s="1055"/>
      <c r="AT999" s="1055"/>
    </row>
    <row r="1000" ht="18.0" customHeight="1">
      <c r="A1000" s="1079"/>
      <c r="B1000" s="1079"/>
      <c r="C1000" s="1055"/>
      <c r="D1000" s="1055"/>
      <c r="E1000" s="1082"/>
      <c r="F1000" s="1082"/>
      <c r="G1000" s="1081"/>
      <c r="H1000" s="1049"/>
      <c r="I1000" s="1050" t="str">
        <f t="shared" si="27"/>
        <v/>
      </c>
      <c r="J1000" s="1051"/>
      <c r="K1000" s="1049"/>
      <c r="L1000" s="1050" t="str">
        <f t="shared" si="28"/>
        <v/>
      </c>
      <c r="M1000" s="1063"/>
      <c r="N1000" s="1049"/>
      <c r="O1000" s="1083" t="str">
        <f t="shared" si="24"/>
        <v/>
      </c>
      <c r="P1000" s="1069"/>
      <c r="Q1000" s="1050" t="str">
        <f t="shared" si="29"/>
        <v/>
      </c>
      <c r="R1000" s="1060"/>
      <c r="S1000" s="1055"/>
      <c r="T1000" s="1055"/>
      <c r="U1000" s="1055"/>
      <c r="V1000" s="1055"/>
      <c r="W1000" s="1055"/>
      <c r="X1000" s="1055"/>
      <c r="Y1000" s="1074"/>
      <c r="Z1000" s="1057"/>
      <c r="AA1000" s="1055"/>
      <c r="AB1000" s="1055"/>
      <c r="AC1000" s="1057"/>
      <c r="AD1000" s="1057"/>
      <c r="AE1000" s="1055"/>
      <c r="AF1000" s="1055"/>
      <c r="AG1000" s="1055"/>
      <c r="AH1000" s="1055"/>
      <c r="AI1000" s="1055"/>
      <c r="AJ1000" s="1055"/>
      <c r="AK1000" s="1055"/>
      <c r="AL1000" s="1055"/>
      <c r="AM1000" s="1055"/>
      <c r="AN1000" s="1055"/>
      <c r="AO1000" s="1055"/>
      <c r="AP1000" s="1055"/>
      <c r="AQ1000" s="1055"/>
      <c r="AR1000" s="1055"/>
      <c r="AS1000" s="1055"/>
      <c r="AT1000" s="1055"/>
    </row>
    <row r="1001" ht="18.0" customHeight="1">
      <c r="A1001" s="1079"/>
      <c r="B1001" s="1079"/>
      <c r="C1001" s="1055"/>
      <c r="D1001" s="1055"/>
      <c r="E1001" s="1082"/>
      <c r="F1001" s="1082"/>
      <c r="G1001" s="1081"/>
      <c r="H1001" s="1049"/>
      <c r="I1001" s="1050" t="str">
        <f t="shared" si="27"/>
        <v/>
      </c>
      <c r="J1001" s="1051"/>
      <c r="K1001" s="1049"/>
      <c r="L1001" s="1050" t="str">
        <f t="shared" si="28"/>
        <v/>
      </c>
      <c r="M1001" s="1063"/>
      <c r="N1001" s="1049"/>
      <c r="O1001" s="1083" t="str">
        <f t="shared" si="24"/>
        <v/>
      </c>
      <c r="P1001" s="1069"/>
      <c r="Q1001" s="1050" t="str">
        <f t="shared" si="29"/>
        <v/>
      </c>
      <c r="R1001" s="1060"/>
      <c r="S1001" s="1055"/>
      <c r="T1001" s="1055"/>
      <c r="U1001" s="1055"/>
      <c r="V1001" s="1055"/>
      <c r="W1001" s="1055"/>
      <c r="X1001" s="1055"/>
      <c r="Y1001" s="1074"/>
      <c r="Z1001" s="1057"/>
      <c r="AA1001" s="1055"/>
      <c r="AB1001" s="1055"/>
      <c r="AC1001" s="1057"/>
      <c r="AD1001" s="1057"/>
      <c r="AE1001" s="1055"/>
      <c r="AF1001" s="1055"/>
      <c r="AG1001" s="1055"/>
      <c r="AH1001" s="1055"/>
      <c r="AI1001" s="1055"/>
      <c r="AJ1001" s="1055"/>
      <c r="AK1001" s="1055"/>
      <c r="AL1001" s="1055"/>
      <c r="AM1001" s="1055"/>
      <c r="AN1001" s="1055"/>
      <c r="AO1001" s="1055"/>
      <c r="AP1001" s="1055"/>
      <c r="AQ1001" s="1055"/>
      <c r="AR1001" s="1055"/>
      <c r="AS1001" s="1055"/>
      <c r="AT1001" s="1055"/>
    </row>
  </sheetData>
  <conditionalFormatting sqref="D1:D1001">
    <cfRule type="cellIs" dxfId="38" priority="1" operator="equal">
      <formula>"Buyer"</formula>
    </cfRule>
  </conditionalFormatting>
  <conditionalFormatting sqref="D1:D1001">
    <cfRule type="cellIs" dxfId="39" priority="2" operator="equal">
      <formula>"Listing"</formula>
    </cfRule>
  </conditionalFormatting>
  <conditionalFormatting sqref="C1:C1001">
    <cfRule type="cellIs" dxfId="12" priority="3" operator="equal">
      <formula>"Closed"</formula>
    </cfRule>
  </conditionalFormatting>
  <conditionalFormatting sqref="C1:C1001">
    <cfRule type="cellIs" dxfId="40" priority="4" operator="equal">
      <formula>"Active"</formula>
    </cfRule>
  </conditionalFormatting>
  <conditionalFormatting sqref="C1:C1001">
    <cfRule type="cellIs" dxfId="41" priority="5" operator="equal">
      <formula>"`Pending"</formula>
    </cfRule>
  </conditionalFormatting>
  <conditionalFormatting sqref="C1:C1001">
    <cfRule type="cellIs" dxfId="42" priority="6" operator="equal">
      <formula>"Pipeline"</formula>
    </cfRule>
  </conditionalFormatting>
  <conditionalFormatting sqref="C1:C1001">
    <cfRule type="cellIs" dxfId="43" priority="7" operator="equal">
      <formula>"Pre-Signed"</formula>
    </cfRule>
  </conditionalFormatting>
  <conditionalFormatting sqref="C1:C1001">
    <cfRule type="cellIs" dxfId="44" priority="8" operator="equal">
      <formula>"Temp Off"</formula>
    </cfRule>
  </conditionalFormatting>
  <conditionalFormatting sqref="C1:C1001">
    <cfRule type="cellIs" dxfId="45" priority="9" operator="equal">
      <formula>"Sale Failed"</formula>
    </cfRule>
  </conditionalFormatting>
  <conditionalFormatting sqref="C1:C1001">
    <cfRule type="cellIs" dxfId="45" priority="10" operator="equal">
      <formula>"x- Expired"</formula>
    </cfRule>
  </conditionalFormatting>
  <conditionalFormatting sqref="C1:C1001">
    <cfRule type="cellIs" dxfId="46" priority="11" operator="equal">
      <formula>"Paid"</formula>
    </cfRule>
  </conditionalFormatting>
  <dataValidations>
    <dataValidation type="list" allowBlank="1" sqref="C2:C1001">
      <formula1>"`Pending,Active,Closed,Paid,Pre-Signed,Pipeline,Temp Off,x- Expired,Sale Failed"</formula1>
    </dataValidation>
    <dataValidation type="list" allowBlank="1" sqref="D2:D1001">
      <formula1>"Buyer,Listing"</formula1>
    </dataValidation>
    <dataValidation type="list" allowBlank="1" sqref="F2:F1001">
      <formula1>"Indv,Team"</formula1>
    </dataValidation>
  </dataValidations>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4.38"/>
    <col customWidth="1" min="2" max="2" width="18.38"/>
    <col customWidth="1" min="3" max="3" width="12.63"/>
    <col customWidth="1" min="4" max="4" width="9.88"/>
    <col customWidth="1" min="5" max="5" width="14.0"/>
    <col customWidth="1" min="6" max="6" width="8.88"/>
    <col customWidth="1" min="7" max="7" width="12.25"/>
    <col customWidth="1" min="8" max="8" width="11.25"/>
    <col customWidth="1" min="9" max="10" width="12.25"/>
    <col customWidth="1" min="11" max="11" width="11.25"/>
    <col customWidth="1" min="12" max="12" width="12.25"/>
    <col customWidth="1" hidden="1" min="13" max="13" width="12.25"/>
    <col customWidth="1" hidden="1" min="14" max="14" width="11.25"/>
    <col customWidth="1" hidden="1" min="15" max="15" width="12.25"/>
    <col customWidth="1" min="16" max="16" width="6.25"/>
    <col customWidth="1" min="17" max="17" width="10.13"/>
    <col customWidth="1" min="18" max="21" width="10.5"/>
    <col customWidth="1" min="22" max="22" width="12.38"/>
    <col customWidth="1" min="23" max="23" width="10.5"/>
    <col customWidth="1" min="24" max="24" width="11.75"/>
    <col customWidth="1" min="25" max="25" width="12.38"/>
    <col customWidth="1" min="26" max="26" width="10.0"/>
    <col customWidth="1" min="27" max="27" width="10.5"/>
    <col customWidth="1" min="28" max="28" width="10.38"/>
    <col customWidth="1" min="29" max="29" width="7.5"/>
    <col customWidth="1" min="30" max="30" width="11.5"/>
    <col customWidth="1" min="31" max="31" width="10.38"/>
    <col customWidth="1" min="32" max="32" width="8.38"/>
    <col customWidth="1" hidden="1" min="33" max="46" width="8.38"/>
  </cols>
  <sheetData>
    <row r="1">
      <c r="A1" s="1027" t="str">
        <f>'Transactions import'!A1</f>
        <v>Clients</v>
      </c>
      <c r="B1" s="1028" t="str">
        <f>'Transactions import'!B1</f>
        <v>Address</v>
      </c>
      <c r="C1" s="1028" t="str">
        <f>'Transactions import'!C1</f>
        <v>Status</v>
      </c>
      <c r="D1" s="1027" t="str">
        <f>'Transactions import'!D1</f>
        <v>Buyer - Listing</v>
      </c>
      <c r="E1" s="1029" t="str">
        <f>'Transactions import'!E1</f>
        <v>Source</v>
      </c>
      <c r="F1" s="1030" t="str">
        <f>'Transactions import'!F1</f>
        <v>Team - Indv</v>
      </c>
      <c r="G1" s="1031" t="str">
        <f>'Transactions import'!G1</f>
        <v>Agent 1 Name</v>
      </c>
      <c r="H1" s="1032" t="str">
        <f>'Transactions import'!H1</f>
        <v>Agent 1 %</v>
      </c>
      <c r="I1" s="1033" t="str">
        <f>'Transactions import'!I1</f>
        <v>Agent 1 GCI</v>
      </c>
      <c r="J1" s="1032" t="str">
        <f>'Transactions import'!J1</f>
        <v>Agent 2 Name</v>
      </c>
      <c r="K1" s="1034" t="str">
        <f>'Transactions import'!K1</f>
        <v>Agent 2 %</v>
      </c>
      <c r="L1" s="1033" t="str">
        <f>'Transactions import'!L1</f>
        <v>Agent 2 GCI</v>
      </c>
      <c r="M1" s="1032" t="str">
        <f>'Transactions import'!M1</f>
        <v>Agent 3 Name</v>
      </c>
      <c r="N1" s="1034" t="str">
        <f>'Transactions import'!N1</f>
        <v>Agent 3 %</v>
      </c>
      <c r="O1" s="1035" t="str">
        <f>'Transactions import'!O1</f>
        <v>Agent 3 GCI</v>
      </c>
      <c r="P1" s="1036" t="str">
        <f>'Transactions import'!P1</f>
        <v>%</v>
      </c>
      <c r="Q1" s="1037" t="str">
        <f>'Transactions import'!Q1</f>
        <v>GCI</v>
      </c>
      <c r="R1" s="1038" t="str">
        <f>'Transactions import'!R1</f>
        <v>Pre- Signed</v>
      </c>
      <c r="S1" s="1038" t="str">
        <f>'Transactions import'!S1</f>
        <v>Active</v>
      </c>
      <c r="T1" s="1038" t="str">
        <f>'Transactions import'!T1</f>
        <v>Exp.</v>
      </c>
      <c r="U1" s="1027" t="str">
        <f>'Transactions import'!U1</f>
        <v>UC</v>
      </c>
      <c r="V1" s="1027" t="str">
        <f>'Transactions import'!V1</f>
        <v>Proj. Closed</v>
      </c>
      <c r="W1" s="1027" t="str">
        <f>'Transactions import'!W1</f>
        <v>Closed</v>
      </c>
      <c r="X1" s="1039" t="str">
        <f>'Transactions import'!X1</f>
        <v>List Price</v>
      </c>
      <c r="Y1" s="1036" t="str">
        <f>'Transactions import'!Y1</f>
        <v>Sale Price</v>
      </c>
      <c r="Z1" s="1040" t="str">
        <f>'Transactions import'!Z1</f>
        <v>Trans. Fee</v>
      </c>
      <c r="AA1" s="1041" t="str">
        <f>'Transactions import'!AA1</f>
        <v>Split to Office</v>
      </c>
      <c r="AB1" s="1041" t="str">
        <f>'Transactions import'!AB1</f>
        <v>Royalty Paid</v>
      </c>
      <c r="AC1" s="1042" t="str">
        <f>'Transactions import'!AC1</f>
        <v>E&amp;O</v>
      </c>
      <c r="AD1" s="1042" t="str">
        <f>'Transactions import'!AD1</f>
        <v>Donation</v>
      </c>
      <c r="AE1" s="1043" t="str">
        <f>'Transactions import'!AE1</f>
        <v>Referral</v>
      </c>
      <c r="AF1" s="1043" t="str">
        <f>'Transactions import'!AF1</f>
        <v>Other</v>
      </c>
      <c r="AG1" s="1043" t="str">
        <f>'Transactions import'!AG1</f>
        <v/>
      </c>
      <c r="AH1" s="1043" t="str">
        <f>'Transactions import'!AH1</f>
        <v/>
      </c>
      <c r="AI1" s="1043" t="str">
        <f>'Transactions import'!AI1</f>
        <v/>
      </c>
      <c r="AJ1" s="1043" t="str">
        <f>'Transactions import'!AJ1</f>
        <v/>
      </c>
      <c r="AK1" s="1043" t="str">
        <f>'Transactions import'!AK1</f>
        <v/>
      </c>
      <c r="AL1" s="1043" t="str">
        <f>'Transactions import'!AL1</f>
        <v/>
      </c>
      <c r="AM1" s="1043" t="str">
        <f>'Transactions import'!AM1</f>
        <v/>
      </c>
      <c r="AN1" s="1043" t="str">
        <f>'Transactions import'!AN1</f>
        <v/>
      </c>
      <c r="AO1" s="1043" t="str">
        <f>'Transactions import'!AO1</f>
        <v/>
      </c>
      <c r="AP1" s="1043" t="str">
        <f>'Transactions import'!AP1</f>
        <v/>
      </c>
      <c r="AQ1" s="1043" t="str">
        <f>'Transactions import'!AQ1</f>
        <v/>
      </c>
      <c r="AR1" s="1043" t="str">
        <f>'Transactions import'!AR1</f>
        <v/>
      </c>
      <c r="AS1" s="1043" t="str">
        <f>'Transactions import'!AS1</f>
        <v/>
      </c>
      <c r="AT1" s="1043" t="str">
        <f>'Transactions import'!AT1</f>
        <v/>
      </c>
    </row>
    <row r="2" ht="18.0" customHeight="1">
      <c r="A2" s="1048" t="str">
        <f>'Transactions import'!A18</f>
        <v>4J Capital LLC</v>
      </c>
      <c r="B2" s="1048" t="str">
        <f>'Transactions import'!B18</f>
        <v>8216 Marlton Court</v>
      </c>
      <c r="C2" s="1061" t="str">
        <f>'Transactions import'!C18</f>
        <v>`Pending</v>
      </c>
      <c r="D2" s="1048" t="str">
        <f>'Transactions import'!D18</f>
        <v>Listing</v>
      </c>
      <c r="E2" s="1048" t="str">
        <f>'Transactions import'!E18</f>
        <v>Investors</v>
      </c>
      <c r="F2" s="1061" t="str">
        <f>'Transactions import'!F18</f>
        <v>Indv</v>
      </c>
      <c r="G2" s="1048" t="str">
        <f>'Transactions import'!G18</f>
        <v>John Newman</v>
      </c>
      <c r="H2" s="1084">
        <f>'Transactions import'!H18</f>
        <v>1</v>
      </c>
      <c r="I2" s="1085">
        <f>'Transactions import'!I18</f>
        <v>2562.5</v>
      </c>
      <c r="J2" s="1051" t="str">
        <f>'Transactions import'!J18</f>
        <v/>
      </c>
      <c r="K2" s="1084" t="str">
        <f>'Transactions import'!K18</f>
        <v/>
      </c>
      <c r="L2" s="1085" t="str">
        <f>'Transactions import'!L18</f>
        <v/>
      </c>
      <c r="M2" s="1051" t="str">
        <f>'Transactions import'!M18</f>
        <v/>
      </c>
      <c r="N2" s="1084" t="str">
        <f>'Transactions import'!N18</f>
        <v/>
      </c>
      <c r="O2" s="1086" t="str">
        <f>'Transactions import'!O18</f>
        <v/>
      </c>
      <c r="P2" s="1087">
        <f>'Transactions import'!P18</f>
        <v>0.0125</v>
      </c>
      <c r="Q2" s="1085">
        <f>'Transactions import'!Q18</f>
        <v>2562.5</v>
      </c>
      <c r="R2" s="1088" t="str">
        <f>'Transactions import'!R18</f>
        <v/>
      </c>
      <c r="S2" s="1089">
        <f>'Transactions import'!S18</f>
        <v>44427</v>
      </c>
      <c r="T2" s="1081" t="str">
        <f>'Transactions import'!T18</f>
        <v/>
      </c>
      <c r="U2" s="1089">
        <f>'Transactions import'!U18</f>
        <v>44431</v>
      </c>
      <c r="V2" s="1089">
        <f>'Transactions import'!V18</f>
        <v>44463</v>
      </c>
      <c r="W2" s="1089" t="str">
        <f>'Transactions import'!W18</f>
        <v/>
      </c>
      <c r="X2" s="1086">
        <f>'Transactions import'!X18</f>
        <v>195000</v>
      </c>
      <c r="Y2" s="1090">
        <f>'Transactions import'!Y18</f>
        <v>205000</v>
      </c>
      <c r="Z2" s="1086" t="str">
        <f>'Transactions import'!Z18</f>
        <v/>
      </c>
      <c r="AA2" s="1091" t="str">
        <f>'Transactions import'!AA18</f>
        <v/>
      </c>
      <c r="AB2" s="1091" t="str">
        <f>'Transactions import'!AB18</f>
        <v/>
      </c>
      <c r="AC2" s="1086" t="str">
        <f>'Transactions import'!AC18</f>
        <v/>
      </c>
      <c r="AD2" s="1086" t="str">
        <f>'Transactions import'!AD18</f>
        <v/>
      </c>
      <c r="AE2" s="1081" t="str">
        <f>'Transactions import'!AE18</f>
        <v/>
      </c>
      <c r="AF2" s="1091" t="str">
        <f>'Transactions import'!AF18</f>
        <v/>
      </c>
      <c r="AG2" s="1091" t="str">
        <f>'Transactions import'!AG2</f>
        <v/>
      </c>
      <c r="AH2" s="1091" t="str">
        <f>'Transactions import'!AH2</f>
        <v/>
      </c>
      <c r="AI2" s="1091" t="str">
        <f>'Transactions import'!AI2</f>
        <v/>
      </c>
      <c r="AJ2" s="1091" t="str">
        <f>'Transactions import'!AJ2</f>
        <v/>
      </c>
      <c r="AK2" s="1091" t="str">
        <f>'Transactions import'!AK2</f>
        <v/>
      </c>
      <c r="AL2" s="1091" t="str">
        <f>'Transactions import'!AL2</f>
        <v/>
      </c>
      <c r="AM2" s="1091" t="str">
        <f>'Transactions import'!AM2</f>
        <v/>
      </c>
      <c r="AN2" s="1091" t="str">
        <f>'Transactions import'!AN2</f>
        <v/>
      </c>
      <c r="AO2" s="1091" t="str">
        <f>'Transactions import'!AO2</f>
        <v/>
      </c>
      <c r="AP2" s="1091" t="str">
        <f>'Transactions import'!AP2</f>
        <v/>
      </c>
      <c r="AQ2" s="1091" t="str">
        <f>'Transactions import'!AQ2</f>
        <v/>
      </c>
      <c r="AR2" s="1091" t="str">
        <f>'Transactions import'!AR2</f>
        <v/>
      </c>
      <c r="AS2" s="1091" t="str">
        <f>'Transactions import'!AS2</f>
        <v/>
      </c>
      <c r="AT2" s="1091" t="str">
        <f>'Transactions import'!AT2</f>
        <v/>
      </c>
    </row>
    <row r="3" ht="18.0" customHeight="1">
      <c r="A3" s="1092" t="str">
        <f>'Transactions import'!A12</f>
        <v>Carla Rich</v>
      </c>
      <c r="B3" s="1092" t="str">
        <f>'Transactions import'!B12</f>
        <v>547 Dahlgreen Road</v>
      </c>
      <c r="C3" s="1093" t="str">
        <f>'Transactions import'!C12</f>
        <v>`Pending</v>
      </c>
      <c r="D3" s="1092" t="str">
        <f>'Transactions import'!D12</f>
        <v>Listing</v>
      </c>
      <c r="E3" s="1093" t="str">
        <f>'Transactions import'!E12</f>
        <v>SOI</v>
      </c>
      <c r="F3" s="1093" t="str">
        <f>'Transactions import'!F12</f>
        <v>Indv</v>
      </c>
      <c r="G3" s="1092" t="str">
        <f>'Transactions import'!G12</f>
        <v>Romont Fletcher</v>
      </c>
      <c r="H3" s="1094">
        <f>'Transactions import'!H12</f>
        <v>0.6</v>
      </c>
      <c r="I3" s="1095">
        <f>'Transactions import'!I12</f>
        <v>4620</v>
      </c>
      <c r="J3" s="1096" t="str">
        <f>'Transactions import'!J12</f>
        <v>John Newman</v>
      </c>
      <c r="K3" s="1094">
        <f>'Transactions import'!K12</f>
        <v>0.4</v>
      </c>
      <c r="L3" s="1095">
        <f>'Transactions import'!L12</f>
        <v>3080</v>
      </c>
      <c r="M3" s="1096" t="str">
        <f>'Transactions import'!M12</f>
        <v/>
      </c>
      <c r="N3" s="1094" t="str">
        <f>'Transactions import'!N12</f>
        <v/>
      </c>
      <c r="O3" s="1097" t="str">
        <f>'Transactions import'!O12</f>
        <v/>
      </c>
      <c r="P3" s="1098">
        <f>'Transactions import'!P12</f>
        <v>0.035</v>
      </c>
      <c r="Q3" s="1095">
        <f>'Transactions import'!Q12</f>
        <v>7700</v>
      </c>
      <c r="R3" s="1099">
        <f>'Transactions import'!R12</f>
        <v>44407</v>
      </c>
      <c r="S3" s="1100" t="str">
        <f>'Transactions import'!S12</f>
        <v/>
      </c>
      <c r="T3" s="1100" t="str">
        <f>'Transactions import'!T12</f>
        <v/>
      </c>
      <c r="U3" s="1100">
        <f>'Transactions import'!U12</f>
        <v>44444</v>
      </c>
      <c r="V3" s="1100">
        <f>'Transactions import'!V12</f>
        <v>44470</v>
      </c>
      <c r="W3" s="1101" t="str">
        <f>'Transactions import'!W12</f>
        <v/>
      </c>
      <c r="X3" s="1097">
        <f>'Transactions import'!X12</f>
        <v>220000</v>
      </c>
      <c r="Y3" s="1102">
        <f>'Transactions import'!Y12</f>
        <v>220000</v>
      </c>
      <c r="Z3" s="1097">
        <f>'Transactions import'!Z12</f>
        <v>495</v>
      </c>
      <c r="AA3" s="1103" t="str">
        <f>'Transactions import'!AA12</f>
        <v/>
      </c>
      <c r="AB3" s="1103" t="str">
        <f>'Transactions import'!AB12</f>
        <v/>
      </c>
      <c r="AC3" s="1097" t="str">
        <f>'Transactions import'!AC12</f>
        <v/>
      </c>
      <c r="AD3" s="1097" t="str">
        <f>'Transactions import'!AD12</f>
        <v/>
      </c>
      <c r="AE3" s="1101" t="str">
        <f>'Transactions import'!AE12</f>
        <v/>
      </c>
      <c r="AF3" s="1103" t="str">
        <f>'Transactions import'!AF12</f>
        <v/>
      </c>
      <c r="AG3" s="1103" t="str">
        <f>'Transactions import'!AG3</f>
        <v/>
      </c>
      <c r="AH3" s="1103" t="str">
        <f>'Transactions import'!AH3</f>
        <v/>
      </c>
      <c r="AI3" s="1103" t="str">
        <f>'Transactions import'!AI3</f>
        <v/>
      </c>
      <c r="AJ3" s="1103" t="str">
        <f>'Transactions import'!AJ3</f>
        <v/>
      </c>
      <c r="AK3" s="1103" t="str">
        <f>'Transactions import'!AK3</f>
        <v/>
      </c>
      <c r="AL3" s="1103" t="str">
        <f>'Transactions import'!AL3</f>
        <v/>
      </c>
      <c r="AM3" s="1103" t="str">
        <f>'Transactions import'!AM3</f>
        <v/>
      </c>
      <c r="AN3" s="1103" t="str">
        <f>'Transactions import'!AN3</f>
        <v/>
      </c>
      <c r="AO3" s="1103" t="str">
        <f>'Transactions import'!AO3</f>
        <v/>
      </c>
      <c r="AP3" s="1103" t="str">
        <f>'Transactions import'!AP3</f>
        <v/>
      </c>
      <c r="AQ3" s="1103" t="str">
        <f>'Transactions import'!AQ3</f>
        <v/>
      </c>
      <c r="AR3" s="1103" t="str">
        <f>'Transactions import'!AR3</f>
        <v/>
      </c>
      <c r="AS3" s="1103" t="str">
        <f>'Transactions import'!AS3</f>
        <v/>
      </c>
      <c r="AT3" s="1103" t="str">
        <f>'Transactions import'!AT3</f>
        <v/>
      </c>
    </row>
    <row r="4" ht="18.0" customHeight="1">
      <c r="A4" s="1048" t="str">
        <f>'Transactions import'!A4</f>
        <v>Christofer Justin Mcginnis</v>
      </c>
      <c r="B4" s="1048" t="str">
        <f>'Transactions import'!B4</f>
        <v>1145 Shortleaf Circle Eldersburg, MD 21784</v>
      </c>
      <c r="C4" s="1061" t="str">
        <f>'Transactions import'!C4</f>
        <v>`Pending</v>
      </c>
      <c r="D4" s="1048" t="str">
        <f>'Transactions import'!D4</f>
        <v>Listing</v>
      </c>
      <c r="E4" s="1061" t="str">
        <f>'Transactions import'!E4</f>
        <v>2020 OSA</v>
      </c>
      <c r="F4" s="1061" t="str">
        <f>'Transactions import'!F4</f>
        <v>Team</v>
      </c>
      <c r="G4" s="1048" t="str">
        <f>'Transactions import'!G4</f>
        <v>Jen Williams</v>
      </c>
      <c r="H4" s="1084">
        <f>'Transactions import'!H4</f>
        <v>0.4</v>
      </c>
      <c r="I4" s="1085">
        <f>'Transactions import'!I4</f>
        <v>4830</v>
      </c>
      <c r="J4" s="1051" t="str">
        <f>'Transactions import'!J4</f>
        <v/>
      </c>
      <c r="K4" s="1084">
        <f>'Transactions import'!K4</f>
        <v>0.1</v>
      </c>
      <c r="L4" s="1085">
        <f>'Transactions import'!L4</f>
        <v>1207.5</v>
      </c>
      <c r="M4" s="1051" t="str">
        <f>'Transactions import'!M4</f>
        <v/>
      </c>
      <c r="N4" s="1084" t="str">
        <f>'Transactions import'!N4</f>
        <v/>
      </c>
      <c r="O4" s="1086" t="str">
        <f>'Transactions import'!O4</f>
        <v/>
      </c>
      <c r="P4" s="1087">
        <f>'Transactions import'!P4</f>
        <v>0.035</v>
      </c>
      <c r="Q4" s="1085">
        <f>'Transactions import'!Q4</f>
        <v>12075</v>
      </c>
      <c r="R4" s="1104" t="str">
        <f>'Transactions import'!R4</f>
        <v/>
      </c>
      <c r="S4" s="1089">
        <f>'Transactions import'!S4</f>
        <v>44448</v>
      </c>
      <c r="T4" s="1081" t="str">
        <f>'Transactions import'!T4</f>
        <v/>
      </c>
      <c r="U4" s="1089">
        <f>'Transactions import'!U4</f>
        <v>44454</v>
      </c>
      <c r="V4" s="1089">
        <f>'Transactions import'!V4</f>
        <v>44497</v>
      </c>
      <c r="W4" s="1081" t="str">
        <f>'Transactions import'!W4</f>
        <v/>
      </c>
      <c r="X4" s="1086">
        <f>'Transactions import'!X4</f>
        <v>330000</v>
      </c>
      <c r="Y4" s="1090">
        <f>'Transactions import'!Y4</f>
        <v>345000</v>
      </c>
      <c r="Z4" s="1086">
        <f>'Transactions import'!Z4</f>
        <v>495</v>
      </c>
      <c r="AA4" s="1086" t="str">
        <f>'Transactions import'!AA4</f>
        <v/>
      </c>
      <c r="AB4" s="1091" t="str">
        <f>'Transactions import'!AB4</f>
        <v/>
      </c>
      <c r="AC4" s="1086" t="str">
        <f>'Transactions import'!AC4</f>
        <v/>
      </c>
      <c r="AD4" s="1086" t="str">
        <f>'Transactions import'!AD4</f>
        <v/>
      </c>
      <c r="AE4" s="1081" t="str">
        <f>'Transactions import'!AE4</f>
        <v/>
      </c>
      <c r="AF4" s="1091" t="str">
        <f>'Transactions import'!AF4</f>
        <v/>
      </c>
      <c r="AG4" s="1091" t="str">
        <f>'Transactions import'!AG4</f>
        <v/>
      </c>
      <c r="AH4" s="1091" t="str">
        <f>'Transactions import'!AH4</f>
        <v/>
      </c>
      <c r="AI4" s="1091" t="str">
        <f>'Transactions import'!AI4</f>
        <v/>
      </c>
      <c r="AJ4" s="1091" t="str">
        <f>'Transactions import'!AJ4</f>
        <v/>
      </c>
      <c r="AK4" s="1091" t="str">
        <f>'Transactions import'!AK4</f>
        <v/>
      </c>
      <c r="AL4" s="1091" t="str">
        <f>'Transactions import'!AL4</f>
        <v/>
      </c>
      <c r="AM4" s="1091" t="str">
        <f>'Transactions import'!AM4</f>
        <v/>
      </c>
      <c r="AN4" s="1091" t="str">
        <f>'Transactions import'!AN4</f>
        <v/>
      </c>
      <c r="AO4" s="1091" t="str">
        <f>'Transactions import'!AO4</f>
        <v/>
      </c>
      <c r="AP4" s="1091" t="str">
        <f>'Transactions import'!AP4</f>
        <v/>
      </c>
      <c r="AQ4" s="1091" t="str">
        <f>'Transactions import'!AQ4</f>
        <v/>
      </c>
      <c r="AR4" s="1091" t="str">
        <f>'Transactions import'!AR4</f>
        <v/>
      </c>
      <c r="AS4" s="1091" t="str">
        <f>'Transactions import'!AS4</f>
        <v/>
      </c>
      <c r="AT4" s="1091" t="str">
        <f>'Transactions import'!AT4</f>
        <v/>
      </c>
    </row>
    <row r="5" ht="18.0" customHeight="1">
      <c r="A5" s="1092" t="str">
        <f>'Transactions import'!A8</f>
        <v>Codd</v>
      </c>
      <c r="B5" s="1092" t="str">
        <f>'Transactions import'!B8</f>
        <v>997 Round bay Rd</v>
      </c>
      <c r="C5" s="1093" t="str">
        <f>'Transactions import'!C8</f>
        <v>`Pending</v>
      </c>
      <c r="D5" s="1092" t="str">
        <f>'Transactions import'!D8</f>
        <v>Buyer</v>
      </c>
      <c r="E5" s="1092" t="str">
        <f>'Transactions import'!E8</f>
        <v>KW Referral</v>
      </c>
      <c r="F5" s="1092" t="str">
        <f>'Transactions import'!F8</f>
        <v/>
      </c>
      <c r="G5" s="1092" t="str">
        <f>'Transactions import'!G8</f>
        <v/>
      </c>
      <c r="H5" s="1094" t="str">
        <f>'Transactions import'!H8</f>
        <v/>
      </c>
      <c r="I5" s="1095" t="str">
        <f>'Transactions import'!I8</f>
        <v/>
      </c>
      <c r="J5" s="1096" t="str">
        <f>'Transactions import'!J8</f>
        <v>John Newman</v>
      </c>
      <c r="K5" s="1094">
        <f>'Transactions import'!K8</f>
        <v>0.4</v>
      </c>
      <c r="L5" s="1095">
        <f>'Transactions import'!L8</f>
        <v>6500</v>
      </c>
      <c r="M5" s="1105" t="str">
        <f>'Transactions import'!M8</f>
        <v/>
      </c>
      <c r="N5" s="1094" t="str">
        <f>'Transactions import'!N8</f>
        <v/>
      </c>
      <c r="O5" s="1097" t="str">
        <f>'Transactions import'!O8</f>
        <v/>
      </c>
      <c r="P5" s="1098">
        <f>'Transactions import'!P8</f>
        <v>0.025</v>
      </c>
      <c r="Q5" s="1095">
        <f>'Transactions import'!Q8</f>
        <v>16250</v>
      </c>
      <c r="R5" s="1106" t="str">
        <f>'Transactions import'!R8</f>
        <v/>
      </c>
      <c r="S5" s="1101" t="str">
        <f>'Transactions import'!S8</f>
        <v/>
      </c>
      <c r="T5" s="1101" t="str">
        <f>'Transactions import'!T8</f>
        <v/>
      </c>
      <c r="U5" s="1100">
        <f>'Transactions import'!U8</f>
        <v>44432</v>
      </c>
      <c r="V5" s="1100">
        <f>'Transactions import'!V8</f>
        <v>44483</v>
      </c>
      <c r="W5" s="1100" t="str">
        <f>'Transactions import'!W8</f>
        <v/>
      </c>
      <c r="X5" s="1097" t="str">
        <f>'Transactions import'!X8</f>
        <v/>
      </c>
      <c r="Y5" s="1102">
        <f>'Transactions import'!Y8</f>
        <v>650000</v>
      </c>
      <c r="Z5" s="1097">
        <f>'Transactions import'!Z8</f>
        <v>495</v>
      </c>
      <c r="AA5" s="1097" t="str">
        <f>'Transactions import'!AA8</f>
        <v/>
      </c>
      <c r="AB5" s="1103" t="str">
        <f>'Transactions import'!AB8</f>
        <v/>
      </c>
      <c r="AC5" s="1097" t="str">
        <f>'Transactions import'!AC8</f>
        <v/>
      </c>
      <c r="AD5" s="1097" t="str">
        <f>'Transactions import'!AD8</f>
        <v/>
      </c>
      <c r="AE5" s="1101" t="str">
        <f>'Transactions import'!AE8</f>
        <v/>
      </c>
      <c r="AF5" s="1101" t="str">
        <f>'Transactions import'!AF8</f>
        <v/>
      </c>
      <c r="AG5" s="1103" t="str">
        <f>'Transactions import'!AG5</f>
        <v/>
      </c>
      <c r="AH5" s="1103" t="str">
        <f>'Transactions import'!AH5</f>
        <v/>
      </c>
      <c r="AI5" s="1103" t="str">
        <f>'Transactions import'!AI5</f>
        <v/>
      </c>
      <c r="AJ5" s="1103" t="str">
        <f>'Transactions import'!AJ5</f>
        <v/>
      </c>
      <c r="AK5" s="1103" t="str">
        <f>'Transactions import'!AK5</f>
        <v/>
      </c>
      <c r="AL5" s="1103" t="str">
        <f>'Transactions import'!AL5</f>
        <v/>
      </c>
      <c r="AM5" s="1103" t="str">
        <f>'Transactions import'!AM5</f>
        <v/>
      </c>
      <c r="AN5" s="1103" t="str">
        <f>'Transactions import'!AN5</f>
        <v/>
      </c>
      <c r="AO5" s="1103" t="str">
        <f>'Transactions import'!AO5</f>
        <v/>
      </c>
      <c r="AP5" s="1103" t="str">
        <f>'Transactions import'!AP5</f>
        <v/>
      </c>
      <c r="AQ5" s="1103" t="str">
        <f>'Transactions import'!AQ5</f>
        <v/>
      </c>
      <c r="AR5" s="1103" t="str">
        <f>'Transactions import'!AR5</f>
        <v/>
      </c>
      <c r="AS5" s="1103" t="str">
        <f>'Transactions import'!AS5</f>
        <v/>
      </c>
      <c r="AT5" s="1103" t="str">
        <f>'Transactions import'!AT5</f>
        <v/>
      </c>
    </row>
    <row r="6" ht="18.0" customHeight="1">
      <c r="A6" s="1048" t="str">
        <f>'Transactions import'!A22</f>
        <v>Coursey</v>
      </c>
      <c r="B6" s="1048" t="str">
        <f>'Transactions import'!B22</f>
        <v>1511 Blue Heron</v>
      </c>
      <c r="C6" s="1061" t="str">
        <f>'Transactions import'!C22</f>
        <v>`Pending</v>
      </c>
      <c r="D6" s="1048" t="str">
        <f>'Transactions import'!D22</f>
        <v>Buyer</v>
      </c>
      <c r="E6" s="1061" t="str">
        <f>'Transactions import'!E22</f>
        <v>SOI</v>
      </c>
      <c r="F6" s="1061" t="str">
        <f>'Transactions import'!F22</f>
        <v>Indv</v>
      </c>
      <c r="G6" s="1048" t="str">
        <f>'Transactions import'!G22</f>
        <v>Romont Fletcher</v>
      </c>
      <c r="H6" s="1084">
        <f>'Transactions import'!H22</f>
        <v>0.6</v>
      </c>
      <c r="I6" s="1085">
        <f>'Transactions import'!I22</f>
        <v>3283.2</v>
      </c>
      <c r="J6" s="1051" t="str">
        <f>'Transactions import'!J22</f>
        <v>John Newman</v>
      </c>
      <c r="K6" s="1084">
        <f>'Transactions import'!K22</f>
        <v>0.4</v>
      </c>
      <c r="L6" s="1085">
        <f>'Transactions import'!L22</f>
        <v>2188.8</v>
      </c>
      <c r="M6" s="1051" t="str">
        <f>'Transactions import'!M22</f>
        <v/>
      </c>
      <c r="N6" s="1084" t="str">
        <f>'Transactions import'!N22</f>
        <v/>
      </c>
      <c r="O6" s="1086" t="str">
        <f>'Transactions import'!O22</f>
        <v/>
      </c>
      <c r="P6" s="1087">
        <f>'Transactions import'!P22</f>
        <v>0.03</v>
      </c>
      <c r="Q6" s="1085">
        <f>'Transactions import'!Q22</f>
        <v>5472</v>
      </c>
      <c r="R6" s="1088" t="str">
        <f>'Transactions import'!R22</f>
        <v/>
      </c>
      <c r="S6" s="1089" t="str">
        <f>'Transactions import'!S22</f>
        <v/>
      </c>
      <c r="T6" s="1081" t="str">
        <f>'Transactions import'!T22</f>
        <v/>
      </c>
      <c r="U6" s="1089">
        <f>'Transactions import'!U22</f>
        <v>44409</v>
      </c>
      <c r="V6" s="1089">
        <f>'Transactions import'!V22</f>
        <v>44456</v>
      </c>
      <c r="W6" s="1089" t="str">
        <f>'Transactions import'!W22</f>
        <v/>
      </c>
      <c r="X6" s="1086" t="str">
        <f>'Transactions import'!X22</f>
        <v/>
      </c>
      <c r="Y6" s="1090">
        <f>'Transactions import'!Y22</f>
        <v>182400</v>
      </c>
      <c r="Z6" s="1086">
        <f>'Transactions import'!Z22</f>
        <v>495</v>
      </c>
      <c r="AA6" s="1091" t="str">
        <f>'Transactions import'!AA22</f>
        <v/>
      </c>
      <c r="AB6" s="1091" t="str">
        <f>'Transactions import'!AB22</f>
        <v/>
      </c>
      <c r="AC6" s="1086" t="str">
        <f>'Transactions import'!AC22</f>
        <v/>
      </c>
      <c r="AD6" s="1086" t="str">
        <f>'Transactions import'!AD22</f>
        <v/>
      </c>
      <c r="AE6" s="1081" t="str">
        <f>'Transactions import'!AE22</f>
        <v/>
      </c>
      <c r="AF6" s="1091" t="str">
        <f>'Transactions import'!AF22</f>
        <v/>
      </c>
      <c r="AG6" s="1091" t="str">
        <f>'Transactions import'!AG6</f>
        <v/>
      </c>
      <c r="AH6" s="1091" t="str">
        <f>'Transactions import'!AH6</f>
        <v/>
      </c>
      <c r="AI6" s="1091" t="str">
        <f>'Transactions import'!AI6</f>
        <v/>
      </c>
      <c r="AJ6" s="1091" t="str">
        <f>'Transactions import'!AJ6</f>
        <v/>
      </c>
      <c r="AK6" s="1091" t="str">
        <f>'Transactions import'!AK6</f>
        <v/>
      </c>
      <c r="AL6" s="1091" t="str">
        <f>'Transactions import'!AL6</f>
        <v/>
      </c>
      <c r="AM6" s="1091" t="str">
        <f>'Transactions import'!AM6</f>
        <v/>
      </c>
      <c r="AN6" s="1091" t="str">
        <f>'Transactions import'!AN6</f>
        <v/>
      </c>
      <c r="AO6" s="1091" t="str">
        <f>'Transactions import'!AO6</f>
        <v/>
      </c>
      <c r="AP6" s="1091" t="str">
        <f>'Transactions import'!AP6</f>
        <v/>
      </c>
      <c r="AQ6" s="1091" t="str">
        <f>'Transactions import'!AQ6</f>
        <v/>
      </c>
      <c r="AR6" s="1091" t="str">
        <f>'Transactions import'!AR6</f>
        <v/>
      </c>
      <c r="AS6" s="1091" t="str">
        <f>'Transactions import'!AS6</f>
        <v/>
      </c>
      <c r="AT6" s="1091" t="str">
        <f>'Transactions import'!AT6</f>
        <v/>
      </c>
    </row>
    <row r="7" ht="18.0" customHeight="1">
      <c r="A7" s="1092" t="str">
        <f>'Transactions import'!A5</f>
        <v>David Brathuhn</v>
      </c>
      <c r="B7" s="1092" t="str">
        <f>'Transactions import'!B5</f>
        <v>3815 Back Woods Road</v>
      </c>
      <c r="C7" s="1093" t="str">
        <f>'Transactions import'!C5</f>
        <v>`Pending</v>
      </c>
      <c r="D7" s="1092" t="str">
        <f>'Transactions import'!D5</f>
        <v>Listing</v>
      </c>
      <c r="E7" s="1093" t="str">
        <f>'Transactions import'!E5</f>
        <v>2020 OSA Referral</v>
      </c>
      <c r="F7" s="1093" t="str">
        <f>'Transactions import'!F5</f>
        <v>Team</v>
      </c>
      <c r="G7" s="1092" t="str">
        <f>'Transactions import'!G5</f>
        <v>Justin Matney</v>
      </c>
      <c r="H7" s="1094">
        <f>'Transactions import'!H5</f>
        <v>0.6</v>
      </c>
      <c r="I7" s="1095">
        <f>'Transactions import'!I5</f>
        <v>13140</v>
      </c>
      <c r="J7" s="1096" t="str">
        <f>'Transactions import'!J5</f>
        <v>John Newman</v>
      </c>
      <c r="K7" s="1094">
        <f>'Transactions import'!K5</f>
        <v>0.4</v>
      </c>
      <c r="L7" s="1095">
        <f>'Transactions import'!L5</f>
        <v>8760</v>
      </c>
      <c r="M7" s="1096" t="str">
        <f>'Transactions import'!M5</f>
        <v/>
      </c>
      <c r="N7" s="1094" t="str">
        <f>'Transactions import'!N5</f>
        <v/>
      </c>
      <c r="O7" s="1097" t="str">
        <f>'Transactions import'!O5</f>
        <v/>
      </c>
      <c r="P7" s="1098">
        <f>'Transactions import'!P5</f>
        <v>0.073</v>
      </c>
      <c r="Q7" s="1095">
        <f>'Transactions import'!Q5</f>
        <v>21900</v>
      </c>
      <c r="R7" s="1099">
        <f>'Transactions import'!R5</f>
        <v>44218</v>
      </c>
      <c r="S7" s="1100">
        <f>'Transactions import'!S5</f>
        <v>44594</v>
      </c>
      <c r="T7" s="1100">
        <f>'Transactions import'!T5</f>
        <v>44583</v>
      </c>
      <c r="U7" s="1100">
        <f>'Transactions import'!U5</f>
        <v>44425</v>
      </c>
      <c r="V7" s="1100">
        <f>'Transactions import'!V5</f>
        <v>44491</v>
      </c>
      <c r="W7" s="1100" t="str">
        <f>'Transactions import'!W5</f>
        <v/>
      </c>
      <c r="X7" s="1097">
        <f>'Transactions import'!X5</f>
        <v>315000</v>
      </c>
      <c r="Y7" s="1102">
        <f>'Transactions import'!Y5</f>
        <v>300000</v>
      </c>
      <c r="Z7" s="1097">
        <f>'Transactions import'!Z5</f>
        <v>495</v>
      </c>
      <c r="AA7" s="1103" t="str">
        <f>'Transactions import'!AA5</f>
        <v/>
      </c>
      <c r="AB7" s="1103" t="str">
        <f>'Transactions import'!AB5</f>
        <v/>
      </c>
      <c r="AC7" s="1097" t="str">
        <f>'Transactions import'!AC5</f>
        <v/>
      </c>
      <c r="AD7" s="1097" t="str">
        <f>'Transactions import'!AD5</f>
        <v/>
      </c>
      <c r="AE7" s="1101" t="str">
        <f>'Transactions import'!AE5</f>
        <v/>
      </c>
      <c r="AF7" s="1103" t="str">
        <f>'Transactions import'!AF5</f>
        <v/>
      </c>
      <c r="AG7" s="1103" t="str">
        <f>'Transactions import'!AG7</f>
        <v/>
      </c>
      <c r="AH7" s="1103" t="str">
        <f>'Transactions import'!AH7</f>
        <v/>
      </c>
      <c r="AI7" s="1103" t="str">
        <f>'Transactions import'!AI7</f>
        <v/>
      </c>
      <c r="AJ7" s="1103" t="str">
        <f>'Transactions import'!AJ7</f>
        <v/>
      </c>
      <c r="AK7" s="1103" t="str">
        <f>'Transactions import'!AK7</f>
        <v/>
      </c>
      <c r="AL7" s="1103" t="str">
        <f>'Transactions import'!AL7</f>
        <v/>
      </c>
      <c r="AM7" s="1103" t="str">
        <f>'Transactions import'!AM7</f>
        <v/>
      </c>
      <c r="AN7" s="1103" t="str">
        <f>'Transactions import'!AN7</f>
        <v/>
      </c>
      <c r="AO7" s="1103" t="str">
        <f>'Transactions import'!AO7</f>
        <v/>
      </c>
      <c r="AP7" s="1103" t="str">
        <f>'Transactions import'!AP7</f>
        <v/>
      </c>
      <c r="AQ7" s="1103" t="str">
        <f>'Transactions import'!AQ7</f>
        <v/>
      </c>
      <c r="AR7" s="1103" t="str">
        <f>'Transactions import'!AR7</f>
        <v/>
      </c>
      <c r="AS7" s="1103" t="str">
        <f>'Transactions import'!AS7</f>
        <v/>
      </c>
      <c r="AT7" s="1103" t="str">
        <f>'Transactions import'!AT7</f>
        <v/>
      </c>
    </row>
    <row r="8" ht="18.0" customHeight="1">
      <c r="A8" s="1048" t="str">
        <f>'Transactions import'!A25</f>
        <v>Dean Case</v>
      </c>
      <c r="B8" s="1048" t="str">
        <f>'Transactions import'!B25</f>
        <v>789 Old Herald Harbor</v>
      </c>
      <c r="C8" s="1061" t="str">
        <f>'Transactions import'!C25</f>
        <v>`Pending</v>
      </c>
      <c r="D8" s="1048" t="str">
        <f>'Transactions import'!D25</f>
        <v>Listing</v>
      </c>
      <c r="E8" s="1061" t="str">
        <f>'Transactions import'!E25</f>
        <v>2020 OSA</v>
      </c>
      <c r="F8" s="1061" t="str">
        <f>'Transactions import'!F25</f>
        <v>Team</v>
      </c>
      <c r="G8" s="1048" t="str">
        <f>'Transactions import'!G25</f>
        <v>Vince Principe</v>
      </c>
      <c r="H8" s="1084">
        <f>'Transactions import'!H25</f>
        <v>0.4</v>
      </c>
      <c r="I8" s="1085">
        <f>'Transactions import'!I25</f>
        <v>5152</v>
      </c>
      <c r="J8" s="1051" t="str">
        <f>'Transactions import'!J25</f>
        <v>John Newman</v>
      </c>
      <c r="K8" s="1084">
        <f>'Transactions import'!K25</f>
        <v>0.6</v>
      </c>
      <c r="L8" s="1085">
        <f>'Transactions import'!L25</f>
        <v>7728</v>
      </c>
      <c r="M8" s="1051" t="str">
        <f>'Transactions import'!M25</f>
        <v>Samah Kobeissi</v>
      </c>
      <c r="N8" s="1084">
        <f>'Transactions import'!N25</f>
        <v>0.1</v>
      </c>
      <c r="O8" s="1086">
        <f>'Transactions import'!O25</f>
        <v>1288</v>
      </c>
      <c r="P8" s="1087">
        <f>'Transactions import'!P25</f>
        <v>0.028</v>
      </c>
      <c r="Q8" s="1085">
        <f>'Transactions import'!Q25</f>
        <v>12880</v>
      </c>
      <c r="R8" s="1104" t="str">
        <f>'Transactions import'!R25</f>
        <v/>
      </c>
      <c r="S8" s="1089">
        <f>'Transactions import'!S25</f>
        <v>44713</v>
      </c>
      <c r="T8" s="1089">
        <f>'Transactions import'!T25</f>
        <v>44561</v>
      </c>
      <c r="U8" s="1107">
        <f>'Transactions import'!U25</f>
        <v>44458</v>
      </c>
      <c r="V8" s="1107">
        <f>'Transactions import'!V25</f>
        <v>44491</v>
      </c>
      <c r="W8" s="1089" t="str">
        <f>'Transactions import'!W25</f>
        <v/>
      </c>
      <c r="X8" s="1086">
        <f>'Transactions import'!X25</f>
        <v>475000</v>
      </c>
      <c r="Y8" s="1108">
        <f>'Transactions import'!Y25</f>
        <v>460000</v>
      </c>
      <c r="Z8" s="1086">
        <f>'Transactions import'!Z25</f>
        <v>495</v>
      </c>
      <c r="AA8" s="1109" t="str">
        <f>'Transactions import'!AA25</f>
        <v/>
      </c>
      <c r="AB8" s="1091" t="str">
        <f>'Transactions import'!AB25</f>
        <v/>
      </c>
      <c r="AC8" s="1110">
        <f>'Transactions import'!AC25</f>
        <v>25</v>
      </c>
      <c r="AD8" s="1086" t="str">
        <f>'Transactions import'!AD25</f>
        <v/>
      </c>
      <c r="AE8" s="1081" t="str">
        <f>'Transactions import'!AE25</f>
        <v/>
      </c>
      <c r="AF8" s="1091" t="str">
        <f>'Transactions import'!AF25</f>
        <v/>
      </c>
      <c r="AG8" s="1081" t="str">
        <f>'Transactions import'!AG8</f>
        <v/>
      </c>
      <c r="AH8" s="1081" t="str">
        <f>'Transactions import'!AH8</f>
        <v/>
      </c>
      <c r="AI8" s="1081" t="str">
        <f>'Transactions import'!AI8</f>
        <v/>
      </c>
      <c r="AJ8" s="1081" t="str">
        <f>'Transactions import'!AJ8</f>
        <v/>
      </c>
      <c r="AK8" s="1081" t="str">
        <f>'Transactions import'!AK8</f>
        <v/>
      </c>
      <c r="AL8" s="1081" t="str">
        <f>'Transactions import'!AL8</f>
        <v/>
      </c>
      <c r="AM8" s="1081" t="str">
        <f>'Transactions import'!AM8</f>
        <v/>
      </c>
      <c r="AN8" s="1081" t="str">
        <f>'Transactions import'!AN8</f>
        <v/>
      </c>
      <c r="AO8" s="1081" t="str">
        <f>'Transactions import'!AO8</f>
        <v/>
      </c>
      <c r="AP8" s="1081" t="str">
        <f>'Transactions import'!AP8</f>
        <v/>
      </c>
      <c r="AQ8" s="1081" t="str">
        <f>'Transactions import'!AQ8</f>
        <v/>
      </c>
      <c r="AR8" s="1081" t="str">
        <f>'Transactions import'!AR8</f>
        <v/>
      </c>
      <c r="AS8" s="1081" t="str">
        <f>'Transactions import'!AS8</f>
        <v/>
      </c>
      <c r="AT8" s="1081" t="str">
        <f>'Transactions import'!AT8</f>
        <v/>
      </c>
    </row>
    <row r="9" ht="18.0" customHeight="1">
      <c r="A9" s="1092" t="str">
        <f>'Transactions import'!A19</f>
        <v>Hannah &amp; Steven Steiner</v>
      </c>
      <c r="B9" s="1092" t="str">
        <f>'Transactions import'!B19</f>
        <v>2210 Turkey Point</v>
      </c>
      <c r="C9" s="1093" t="str">
        <f>'Transactions import'!C19</f>
        <v>`Pending</v>
      </c>
      <c r="D9" s="1092" t="str">
        <f>'Transactions import'!D19</f>
        <v>Buyer</v>
      </c>
      <c r="E9" s="1093" t="str">
        <f>'Transactions import'!E19</f>
        <v>SOI</v>
      </c>
      <c r="F9" s="1093" t="str">
        <f>'Transactions import'!F19</f>
        <v>Indv</v>
      </c>
      <c r="G9" s="1093" t="str">
        <f>'Transactions import'!G19</f>
        <v>Shaq McCray</v>
      </c>
      <c r="H9" s="1094">
        <f>'Transactions import'!H19</f>
        <v>0.6</v>
      </c>
      <c r="I9" s="1095">
        <f>'Transactions import'!I19</f>
        <v>5085</v>
      </c>
      <c r="J9" s="1096" t="str">
        <f>'Transactions import'!J19</f>
        <v>John Newman</v>
      </c>
      <c r="K9" s="1094">
        <f>'Transactions import'!K19</f>
        <v>0.4</v>
      </c>
      <c r="L9" s="1095">
        <f>'Transactions import'!L19</f>
        <v>3390</v>
      </c>
      <c r="M9" s="1096" t="str">
        <f>'Transactions import'!M19</f>
        <v/>
      </c>
      <c r="N9" s="1094" t="str">
        <f>'Transactions import'!N19</f>
        <v/>
      </c>
      <c r="O9" s="1097" t="str">
        <f>'Transactions import'!O19</f>
        <v/>
      </c>
      <c r="P9" s="1098">
        <f>'Transactions import'!P19</f>
        <v>0.025</v>
      </c>
      <c r="Q9" s="1095">
        <f>'Transactions import'!Q19</f>
        <v>8475</v>
      </c>
      <c r="R9" s="1099">
        <f>'Transactions import'!R19</f>
        <v>44748</v>
      </c>
      <c r="S9" s="1100" t="str">
        <f>'Transactions import'!S19</f>
        <v/>
      </c>
      <c r="T9" s="1101" t="str">
        <f>'Transactions import'!T19</f>
        <v/>
      </c>
      <c r="U9" s="1100">
        <f>'Transactions import'!U19</f>
        <v>44393</v>
      </c>
      <c r="V9" s="1100">
        <f>'Transactions import'!V19</f>
        <v>44463</v>
      </c>
      <c r="W9" s="1101" t="str">
        <f>'Transactions import'!W19</f>
        <v/>
      </c>
      <c r="X9" s="1097" t="str">
        <f>'Transactions import'!X19</f>
        <v/>
      </c>
      <c r="Y9" s="1102">
        <f>'Transactions import'!Y19</f>
        <v>339000</v>
      </c>
      <c r="Z9" s="1097">
        <f>'Transactions import'!Z19</f>
        <v>495</v>
      </c>
      <c r="AA9" s="1103" t="str">
        <f>'Transactions import'!AA19</f>
        <v/>
      </c>
      <c r="AB9" s="1103" t="str">
        <f>'Transactions import'!AB19</f>
        <v/>
      </c>
      <c r="AC9" s="1097" t="str">
        <f>'Transactions import'!AC19</f>
        <v/>
      </c>
      <c r="AD9" s="1097" t="str">
        <f>'Transactions import'!AD19</f>
        <v/>
      </c>
      <c r="AE9" s="1101" t="str">
        <f>'Transactions import'!AE19</f>
        <v/>
      </c>
      <c r="AF9" s="1103" t="str">
        <f>'Transactions import'!AF19</f>
        <v/>
      </c>
      <c r="AG9" s="1103" t="str">
        <f>'Transactions import'!AG9</f>
        <v/>
      </c>
      <c r="AH9" s="1103" t="str">
        <f>'Transactions import'!AH9</f>
        <v/>
      </c>
      <c r="AI9" s="1103" t="str">
        <f>'Transactions import'!AI9</f>
        <v/>
      </c>
      <c r="AJ9" s="1103" t="str">
        <f>'Transactions import'!AJ9</f>
        <v/>
      </c>
      <c r="AK9" s="1103" t="str">
        <f>'Transactions import'!AK9</f>
        <v/>
      </c>
      <c r="AL9" s="1103" t="str">
        <f>'Transactions import'!AL9</f>
        <v/>
      </c>
      <c r="AM9" s="1103" t="str">
        <f>'Transactions import'!AM9</f>
        <v/>
      </c>
      <c r="AN9" s="1103" t="str">
        <f>'Transactions import'!AN9</f>
        <v/>
      </c>
      <c r="AO9" s="1103" t="str">
        <f>'Transactions import'!AO9</f>
        <v/>
      </c>
      <c r="AP9" s="1103" t="str">
        <f>'Transactions import'!AP9</f>
        <v/>
      </c>
      <c r="AQ9" s="1103" t="str">
        <f>'Transactions import'!AQ9</f>
        <v/>
      </c>
      <c r="AR9" s="1103" t="str">
        <f>'Transactions import'!AR9</f>
        <v/>
      </c>
      <c r="AS9" s="1103" t="str">
        <f>'Transactions import'!AS9</f>
        <v/>
      </c>
      <c r="AT9" s="1103" t="str">
        <f>'Transactions import'!AT9</f>
        <v/>
      </c>
    </row>
    <row r="10" ht="18.0" customHeight="1">
      <c r="A10" s="1048" t="str">
        <f>'Transactions import'!A13</f>
        <v>James Distler</v>
      </c>
      <c r="B10" s="1048" t="str">
        <f>'Transactions import'!B13</f>
        <v>412 Girard #79</v>
      </c>
      <c r="C10" s="1061" t="str">
        <f>'Transactions import'!C13</f>
        <v>`Pending</v>
      </c>
      <c r="D10" s="1048" t="str">
        <f>'Transactions import'!D13</f>
        <v>Listing</v>
      </c>
      <c r="E10" s="1061" t="str">
        <f>'Transactions import'!E13</f>
        <v>2020 OSA</v>
      </c>
      <c r="F10" s="1061" t="str">
        <f>'Transactions import'!F13</f>
        <v>Team</v>
      </c>
      <c r="G10" s="1048" t="str">
        <f>'Transactions import'!G13</f>
        <v>Justin Matney</v>
      </c>
      <c r="H10" s="1084">
        <f>'Transactions import'!H13</f>
        <v>0.4</v>
      </c>
      <c r="I10" s="1085">
        <f>'Transactions import'!I13</f>
        <v>2400</v>
      </c>
      <c r="J10" s="1051" t="str">
        <f>'Transactions import'!J13</f>
        <v>John Newman</v>
      </c>
      <c r="K10" s="1084">
        <f>'Transactions import'!K13</f>
        <v>0.5</v>
      </c>
      <c r="L10" s="1085">
        <f>'Transactions import'!L13</f>
        <v>3000</v>
      </c>
      <c r="M10" s="1051" t="str">
        <f>'Transactions import'!M13</f>
        <v>Lauren Rice</v>
      </c>
      <c r="N10" s="1084">
        <f>'Transactions import'!N13</f>
        <v>0.1</v>
      </c>
      <c r="O10" s="1086">
        <f>'Transactions import'!O13</f>
        <v>600</v>
      </c>
      <c r="P10" s="1087">
        <f>'Transactions import'!P13</f>
        <v>0.04</v>
      </c>
      <c r="Q10" s="1085">
        <f>'Transactions import'!Q13</f>
        <v>6000</v>
      </c>
      <c r="R10" s="1088">
        <f>'Transactions import'!R13</f>
        <v>44348</v>
      </c>
      <c r="S10" s="1081" t="str">
        <f>'Transactions import'!S13</f>
        <v/>
      </c>
      <c r="T10" s="1089">
        <f>'Transactions import'!T13</f>
        <v>44713</v>
      </c>
      <c r="U10" s="1089">
        <f>'Transactions import'!U13</f>
        <v>44398</v>
      </c>
      <c r="V10" s="1089">
        <f>'Transactions import'!V13</f>
        <v>44469</v>
      </c>
      <c r="W10" s="1089" t="str">
        <f>'Transactions import'!W13</f>
        <v/>
      </c>
      <c r="X10" s="1086">
        <f>'Transactions import'!X13</f>
        <v>135000</v>
      </c>
      <c r="Y10" s="1090">
        <f>'Transactions import'!Y13</f>
        <v>150000</v>
      </c>
      <c r="Z10" s="1086">
        <f>'Transactions import'!Z13</f>
        <v>495</v>
      </c>
      <c r="AA10" s="1091" t="str">
        <f>'Transactions import'!AA13</f>
        <v/>
      </c>
      <c r="AB10" s="1091" t="str">
        <f>'Transactions import'!AB13</f>
        <v/>
      </c>
      <c r="AC10" s="1086" t="str">
        <f>'Transactions import'!AC13</f>
        <v/>
      </c>
      <c r="AD10" s="1086" t="str">
        <f>'Transactions import'!AD13</f>
        <v/>
      </c>
      <c r="AE10" s="1081" t="str">
        <f>'Transactions import'!AE13</f>
        <v/>
      </c>
      <c r="AF10" s="1091" t="str">
        <f>'Transactions import'!AF13</f>
        <v/>
      </c>
      <c r="AG10" s="1091" t="str">
        <f>'Transactions import'!AG10</f>
        <v/>
      </c>
      <c r="AH10" s="1091" t="str">
        <f>'Transactions import'!AH10</f>
        <v/>
      </c>
      <c r="AI10" s="1091" t="str">
        <f>'Transactions import'!AI10</f>
        <v/>
      </c>
      <c r="AJ10" s="1091" t="str">
        <f>'Transactions import'!AJ10</f>
        <v/>
      </c>
      <c r="AK10" s="1091" t="str">
        <f>'Transactions import'!AK10</f>
        <v/>
      </c>
      <c r="AL10" s="1091" t="str">
        <f>'Transactions import'!AL10</f>
        <v/>
      </c>
      <c r="AM10" s="1091" t="str">
        <f>'Transactions import'!AM10</f>
        <v/>
      </c>
      <c r="AN10" s="1091" t="str">
        <f>'Transactions import'!AN10</f>
        <v/>
      </c>
      <c r="AO10" s="1091" t="str">
        <f>'Transactions import'!AO10</f>
        <v/>
      </c>
      <c r="AP10" s="1091" t="str">
        <f>'Transactions import'!AP10</f>
        <v/>
      </c>
      <c r="AQ10" s="1091" t="str">
        <f>'Transactions import'!AQ10</f>
        <v/>
      </c>
      <c r="AR10" s="1091" t="str">
        <f>'Transactions import'!AR10</f>
        <v/>
      </c>
      <c r="AS10" s="1091" t="str">
        <f>'Transactions import'!AS10</f>
        <v/>
      </c>
      <c r="AT10" s="1091" t="str">
        <f>'Transactions import'!AT10</f>
        <v/>
      </c>
    </row>
    <row r="11" ht="18.0" customHeight="1">
      <c r="A11" s="1092" t="str">
        <f>'Transactions import'!A9</f>
        <v>Jarred Merriam</v>
      </c>
      <c r="B11" s="1092" t="str">
        <f>'Transactions import'!B9</f>
        <v>8496 Inspiration Avenue, Walkersville, MD 21793</v>
      </c>
      <c r="C11" s="1093" t="str">
        <f>'Transactions import'!C9</f>
        <v>`Pending</v>
      </c>
      <c r="D11" s="1092" t="str">
        <f>'Transactions import'!D9</f>
        <v>Listing</v>
      </c>
      <c r="E11" s="1093" t="str">
        <f>'Transactions import'!E9</f>
        <v>2020 OSA</v>
      </c>
      <c r="F11" s="1093" t="str">
        <f>'Transactions import'!F9</f>
        <v>Team</v>
      </c>
      <c r="G11" s="1092" t="str">
        <f>'Transactions import'!G9</f>
        <v>Justin Matney</v>
      </c>
      <c r="H11" s="1094">
        <f>'Transactions import'!H9</f>
        <v>0.4</v>
      </c>
      <c r="I11" s="1095">
        <f>'Transactions import'!I9</f>
        <v>5601.4</v>
      </c>
      <c r="J11" s="1096" t="str">
        <f>'Transactions import'!J9</f>
        <v>John Newman</v>
      </c>
      <c r="K11" s="1094">
        <f>'Transactions import'!K9</f>
        <v>0.6</v>
      </c>
      <c r="L11" s="1095">
        <f>'Transactions import'!L9</f>
        <v>8402.1</v>
      </c>
      <c r="M11" s="1096" t="str">
        <f>'Transactions import'!M9</f>
        <v/>
      </c>
      <c r="N11" s="1094" t="str">
        <f>'Transactions import'!N9</f>
        <v/>
      </c>
      <c r="O11" s="1097" t="str">
        <f>'Transactions import'!O9</f>
        <v/>
      </c>
      <c r="P11" s="1098">
        <f>'Transactions import'!P9</f>
        <v>0.035</v>
      </c>
      <c r="Q11" s="1095">
        <f>'Transactions import'!Q9</f>
        <v>14003.5</v>
      </c>
      <c r="R11" s="1099">
        <f>'Transactions import'!R9</f>
        <v>44415</v>
      </c>
      <c r="S11" s="1101" t="str">
        <f>'Transactions import'!S9</f>
        <v/>
      </c>
      <c r="T11" s="1100" t="str">
        <f>'Transactions import'!T9</f>
        <v/>
      </c>
      <c r="U11" s="1100">
        <f>'Transactions import'!U9</f>
        <v>44451</v>
      </c>
      <c r="V11" s="1100">
        <f>'Transactions import'!V9</f>
        <v>44477</v>
      </c>
      <c r="W11" s="1100" t="str">
        <f>'Transactions import'!W9</f>
        <v/>
      </c>
      <c r="X11" s="1097">
        <f>'Transactions import'!X9</f>
        <v>379000</v>
      </c>
      <c r="Y11" s="1102">
        <f>'Transactions import'!Y9</f>
        <v>400100</v>
      </c>
      <c r="Z11" s="1097">
        <f>'Transactions import'!Z9</f>
        <v>495</v>
      </c>
      <c r="AA11" s="1103" t="str">
        <f>'Transactions import'!AA9</f>
        <v/>
      </c>
      <c r="AB11" s="1103" t="str">
        <f>'Transactions import'!AB9</f>
        <v/>
      </c>
      <c r="AC11" s="1097" t="str">
        <f>'Transactions import'!AC9</f>
        <v/>
      </c>
      <c r="AD11" s="1097" t="str">
        <f>'Transactions import'!AD9</f>
        <v/>
      </c>
      <c r="AE11" s="1101" t="str">
        <f>'Transactions import'!AE9</f>
        <v/>
      </c>
      <c r="AF11" s="1103" t="str">
        <f>'Transactions import'!AF9</f>
        <v/>
      </c>
      <c r="AG11" s="1103" t="str">
        <f>'Transactions import'!AG11</f>
        <v/>
      </c>
      <c r="AH11" s="1103" t="str">
        <f>'Transactions import'!AH11</f>
        <v/>
      </c>
      <c r="AI11" s="1103" t="str">
        <f>'Transactions import'!AI11</f>
        <v/>
      </c>
      <c r="AJ11" s="1103" t="str">
        <f>'Transactions import'!AJ11</f>
        <v/>
      </c>
      <c r="AK11" s="1103" t="str">
        <f>'Transactions import'!AK11</f>
        <v/>
      </c>
      <c r="AL11" s="1103" t="str">
        <f>'Transactions import'!AL11</f>
        <v/>
      </c>
      <c r="AM11" s="1103" t="str">
        <f>'Transactions import'!AM11</f>
        <v/>
      </c>
      <c r="AN11" s="1103" t="str">
        <f>'Transactions import'!AN11</f>
        <v/>
      </c>
      <c r="AO11" s="1103" t="str">
        <f>'Transactions import'!AO11</f>
        <v/>
      </c>
      <c r="AP11" s="1103" t="str">
        <f>'Transactions import'!AP11</f>
        <v/>
      </c>
      <c r="AQ11" s="1103" t="str">
        <f>'Transactions import'!AQ11</f>
        <v/>
      </c>
      <c r="AR11" s="1103" t="str">
        <f>'Transactions import'!AR11</f>
        <v/>
      </c>
      <c r="AS11" s="1103" t="str">
        <f>'Transactions import'!AS11</f>
        <v/>
      </c>
      <c r="AT11" s="1103" t="str">
        <f>'Transactions import'!AT11</f>
        <v/>
      </c>
    </row>
    <row r="12" ht="18.0" customHeight="1">
      <c r="A12" s="1048" t="str">
        <f>'Transactions import'!A23</f>
        <v>Jeffrey Rattell</v>
      </c>
      <c r="B12" s="1048" t="str">
        <f>'Transactions import'!B23</f>
        <v>7 Waldron</v>
      </c>
      <c r="C12" s="1061" t="str">
        <f>'Transactions import'!C23</f>
        <v>`Pending</v>
      </c>
      <c r="D12" s="1048" t="str">
        <f>'Transactions import'!D23</f>
        <v>Listing</v>
      </c>
      <c r="E12" s="1061" t="str">
        <f>'Transactions import'!E23</f>
        <v>2020 OSA</v>
      </c>
      <c r="F12" s="1061" t="str">
        <f>'Transactions import'!F23</f>
        <v>Team</v>
      </c>
      <c r="G12" s="1061" t="str">
        <f>'Transactions import'!G23</f>
        <v>Shaq McCray</v>
      </c>
      <c r="H12" s="1084">
        <f>'Transactions import'!H23</f>
        <v>0.4</v>
      </c>
      <c r="I12" s="1085">
        <f>'Transactions import'!I23</f>
        <v>2650</v>
      </c>
      <c r="J12" s="1051" t="str">
        <f>'Transactions import'!J23</f>
        <v>John Newman</v>
      </c>
      <c r="K12" s="1084">
        <f>'Transactions import'!K23</f>
        <v>0.6</v>
      </c>
      <c r="L12" s="1085">
        <f>'Transactions import'!L23</f>
        <v>3975</v>
      </c>
      <c r="M12" s="1051" t="str">
        <f>'Transactions import'!M23</f>
        <v/>
      </c>
      <c r="N12" s="1084" t="str">
        <f>'Transactions import'!N23</f>
        <v/>
      </c>
      <c r="O12" s="1086" t="str">
        <f>'Transactions import'!O23</f>
        <v/>
      </c>
      <c r="P12" s="1087">
        <f>'Transactions import'!P23</f>
        <v>0.025</v>
      </c>
      <c r="Q12" s="1085">
        <f>'Transactions import'!Q23</f>
        <v>6625</v>
      </c>
      <c r="R12" s="1088">
        <f>'Transactions import'!R23</f>
        <v>44369</v>
      </c>
      <c r="S12" s="1089">
        <f>'Transactions import'!S23</f>
        <v>44379</v>
      </c>
      <c r="T12" s="1089">
        <f>'Transactions import'!T23</f>
        <v>44926</v>
      </c>
      <c r="U12" s="1089">
        <f>'Transactions import'!U23</f>
        <v>44392</v>
      </c>
      <c r="V12" s="1089">
        <f>'Transactions import'!V23</f>
        <v>44456</v>
      </c>
      <c r="W12" s="1089" t="str">
        <f>'Transactions import'!W23</f>
        <v/>
      </c>
      <c r="X12" s="1086">
        <f>'Transactions import'!X23</f>
        <v>265000</v>
      </c>
      <c r="Y12" s="1090">
        <f>'Transactions import'!Y23</f>
        <v>265000</v>
      </c>
      <c r="Z12" s="1086">
        <f>'Transactions import'!Z23</f>
        <v>495</v>
      </c>
      <c r="AA12" s="1091" t="str">
        <f>'Transactions import'!AA23</f>
        <v/>
      </c>
      <c r="AB12" s="1091" t="str">
        <f>'Transactions import'!AB23</f>
        <v/>
      </c>
      <c r="AC12" s="1086" t="str">
        <f>'Transactions import'!AC23</f>
        <v/>
      </c>
      <c r="AD12" s="1086" t="str">
        <f>'Transactions import'!AD23</f>
        <v/>
      </c>
      <c r="AE12" s="1081" t="str">
        <f>'Transactions import'!AE23</f>
        <v/>
      </c>
      <c r="AF12" s="1091" t="str">
        <f>'Transactions import'!AF23</f>
        <v/>
      </c>
      <c r="AG12" s="1091" t="str">
        <f>'Transactions import'!AG12</f>
        <v/>
      </c>
      <c r="AH12" s="1091" t="str">
        <f>'Transactions import'!AH12</f>
        <v/>
      </c>
      <c r="AI12" s="1091" t="str">
        <f>'Transactions import'!AI12</f>
        <v/>
      </c>
      <c r="AJ12" s="1091" t="str">
        <f>'Transactions import'!AJ12</f>
        <v/>
      </c>
      <c r="AK12" s="1091" t="str">
        <f>'Transactions import'!AK12</f>
        <v/>
      </c>
      <c r="AL12" s="1091" t="str">
        <f>'Transactions import'!AL12</f>
        <v/>
      </c>
      <c r="AM12" s="1091" t="str">
        <f>'Transactions import'!AM12</f>
        <v/>
      </c>
      <c r="AN12" s="1091" t="str">
        <f>'Transactions import'!AN12</f>
        <v/>
      </c>
      <c r="AO12" s="1091" t="str">
        <f>'Transactions import'!AO12</f>
        <v/>
      </c>
      <c r="AP12" s="1091" t="str">
        <f>'Transactions import'!AP12</f>
        <v/>
      </c>
      <c r="AQ12" s="1091" t="str">
        <f>'Transactions import'!AQ12</f>
        <v/>
      </c>
      <c r="AR12" s="1091" t="str">
        <f>'Transactions import'!AR12</f>
        <v/>
      </c>
      <c r="AS12" s="1091" t="str">
        <f>'Transactions import'!AS12</f>
        <v/>
      </c>
      <c r="AT12" s="1091" t="str">
        <f>'Transactions import'!AT12</f>
        <v/>
      </c>
    </row>
    <row r="13" ht="18.0" customHeight="1">
      <c r="A13" s="1092" t="str">
        <f>'Transactions import'!A14</f>
        <v>Lindsay &amp; Donald Stone</v>
      </c>
      <c r="B13" s="1092" t="str">
        <f>'Transactions import'!B14</f>
        <v>1933 Searless Rd</v>
      </c>
      <c r="C13" s="1093" t="str">
        <f>'Transactions import'!C14</f>
        <v>`Pending</v>
      </c>
      <c r="D13" s="1092" t="str">
        <f>'Transactions import'!D14</f>
        <v>Buyer</v>
      </c>
      <c r="E13" s="1093" t="str">
        <f>'Transactions import'!E14</f>
        <v>SOI</v>
      </c>
      <c r="F13" s="1093" t="str">
        <f>'Transactions import'!F14</f>
        <v>Indv</v>
      </c>
      <c r="G13" s="1093" t="str">
        <f>'Transactions import'!G14</f>
        <v>Shaq McCray</v>
      </c>
      <c r="H13" s="1094">
        <f>'Transactions import'!H14</f>
        <v>0.6</v>
      </c>
      <c r="I13" s="1095">
        <f>'Transactions import'!I14</f>
        <v>2400</v>
      </c>
      <c r="J13" s="1096" t="str">
        <f>'Transactions import'!J14</f>
        <v/>
      </c>
      <c r="K13" s="1094" t="str">
        <f>'Transactions import'!K14</f>
        <v/>
      </c>
      <c r="L13" s="1095" t="str">
        <f>'Transactions import'!L14</f>
        <v/>
      </c>
      <c r="M13" s="1096" t="str">
        <f>'Transactions import'!M14</f>
        <v/>
      </c>
      <c r="N13" s="1094" t="str">
        <f>'Transactions import'!N14</f>
        <v/>
      </c>
      <c r="O13" s="1097" t="str">
        <f>'Transactions import'!O14</f>
        <v/>
      </c>
      <c r="P13" s="1098">
        <f>'Transactions import'!P14</f>
        <v>0.025</v>
      </c>
      <c r="Q13" s="1095">
        <f>'Transactions import'!Q14</f>
        <v>4000</v>
      </c>
      <c r="R13" s="1106" t="str">
        <f>'Transactions import'!R14</f>
        <v/>
      </c>
      <c r="S13" s="1101" t="str">
        <f>'Transactions import'!S14</f>
        <v/>
      </c>
      <c r="T13" s="1100">
        <f>'Transactions import'!T14</f>
        <v>44787</v>
      </c>
      <c r="U13" s="1101" t="str">
        <f>'Transactions import'!U14</f>
        <v/>
      </c>
      <c r="V13" s="1100">
        <f>'Transactions import'!V14</f>
        <v>44469</v>
      </c>
      <c r="W13" s="1100" t="str">
        <f>'Transactions import'!W14</f>
        <v/>
      </c>
      <c r="X13" s="1101" t="str">
        <f>'Transactions import'!X14</f>
        <v/>
      </c>
      <c r="Y13" s="1102">
        <f>'Transactions import'!Y14</f>
        <v>160000</v>
      </c>
      <c r="Z13" s="1097">
        <f>'Transactions import'!Z14</f>
        <v>495</v>
      </c>
      <c r="AA13" s="1103" t="str">
        <f>'Transactions import'!AA14</f>
        <v/>
      </c>
      <c r="AB13" s="1103" t="str">
        <f>'Transactions import'!AB14</f>
        <v/>
      </c>
      <c r="AC13" s="1097" t="str">
        <f>'Transactions import'!AC14</f>
        <v/>
      </c>
      <c r="AD13" s="1097" t="str">
        <f>'Transactions import'!AD14</f>
        <v/>
      </c>
      <c r="AE13" s="1101" t="str">
        <f>'Transactions import'!AE14</f>
        <v/>
      </c>
      <c r="AF13" s="1103" t="str">
        <f>'Transactions import'!AF14</f>
        <v/>
      </c>
      <c r="AG13" s="1103" t="str">
        <f>'Transactions import'!AG13</f>
        <v/>
      </c>
      <c r="AH13" s="1103" t="str">
        <f>'Transactions import'!AH13</f>
        <v/>
      </c>
      <c r="AI13" s="1103" t="str">
        <f>'Transactions import'!AI13</f>
        <v/>
      </c>
      <c r="AJ13" s="1103" t="str">
        <f>'Transactions import'!AJ13</f>
        <v/>
      </c>
      <c r="AK13" s="1103" t="str">
        <f>'Transactions import'!AK13</f>
        <v/>
      </c>
      <c r="AL13" s="1103" t="str">
        <f>'Transactions import'!AL13</f>
        <v/>
      </c>
      <c r="AM13" s="1103" t="str">
        <f>'Transactions import'!AM13</f>
        <v/>
      </c>
      <c r="AN13" s="1103" t="str">
        <f>'Transactions import'!AN13</f>
        <v/>
      </c>
      <c r="AO13" s="1103" t="str">
        <f>'Transactions import'!AO13</f>
        <v/>
      </c>
      <c r="AP13" s="1103" t="str">
        <f>'Transactions import'!AP13</f>
        <v/>
      </c>
      <c r="AQ13" s="1103" t="str">
        <f>'Transactions import'!AQ13</f>
        <v/>
      </c>
      <c r="AR13" s="1103" t="str">
        <f>'Transactions import'!AR13</f>
        <v/>
      </c>
      <c r="AS13" s="1103" t="str">
        <f>'Transactions import'!AS13</f>
        <v/>
      </c>
      <c r="AT13" s="1103" t="str">
        <f>'Transactions import'!AT13</f>
        <v/>
      </c>
    </row>
    <row r="14" ht="18.0" customHeight="1">
      <c r="A14" s="1048" t="str">
        <f>'Transactions import'!A2</f>
        <v>Malita Lewis</v>
      </c>
      <c r="B14" s="1048" t="str">
        <f>'Transactions import'!B2</f>
        <v>6498 Golden Ring</v>
      </c>
      <c r="C14" s="1061" t="str">
        <f>'Transactions import'!C2</f>
        <v>`Pending</v>
      </c>
      <c r="D14" s="1048" t="str">
        <f>'Transactions import'!D2</f>
        <v>Buyer</v>
      </c>
      <c r="E14" s="1061" t="str">
        <f>'Transactions import'!E2</f>
        <v>SOI</v>
      </c>
      <c r="F14" s="1061" t="str">
        <f>'Transactions import'!F2</f>
        <v>Indv</v>
      </c>
      <c r="G14" s="1048" t="str">
        <f>'Transactions import'!G2</f>
        <v>Jen Williams</v>
      </c>
      <c r="H14" s="1084">
        <f>'Transactions import'!H2</f>
        <v>0.6</v>
      </c>
      <c r="I14" s="1085">
        <f>'Transactions import'!I2</f>
        <v>2475</v>
      </c>
      <c r="J14" s="1051" t="str">
        <f>'Transactions import'!J2</f>
        <v>John Newman</v>
      </c>
      <c r="K14" s="1084">
        <f>'Transactions import'!K2</f>
        <v>0.4</v>
      </c>
      <c r="L14" s="1085">
        <f>'Transactions import'!L2</f>
        <v>1650</v>
      </c>
      <c r="M14" s="1051" t="str">
        <f>'Transactions import'!M2</f>
        <v/>
      </c>
      <c r="N14" s="1084" t="str">
        <f>'Transactions import'!N2</f>
        <v/>
      </c>
      <c r="O14" s="1086" t="str">
        <f>'Transactions import'!O2</f>
        <v/>
      </c>
      <c r="P14" s="1087">
        <f>'Transactions import'!P2</f>
        <v>0.025</v>
      </c>
      <c r="Q14" s="1085">
        <f>'Transactions import'!Q2</f>
        <v>4125</v>
      </c>
      <c r="R14" s="1088">
        <f>'Transactions import'!R2</f>
        <v>44331</v>
      </c>
      <c r="S14" s="1081" t="str">
        <f>'Transactions import'!S2</f>
        <v/>
      </c>
      <c r="T14" s="1089">
        <f>'Transactions import'!T2</f>
        <v>44561</v>
      </c>
      <c r="U14" s="1089">
        <f>'Transactions import'!U2</f>
        <v>44427</v>
      </c>
      <c r="V14" s="1089">
        <f>'Transactions import'!V2</f>
        <v>44502</v>
      </c>
      <c r="W14" s="1089" t="str">
        <f>'Transactions import'!W2</f>
        <v/>
      </c>
      <c r="X14" s="1086" t="str">
        <f>'Transactions import'!X2</f>
        <v/>
      </c>
      <c r="Y14" s="1090">
        <f>'Transactions import'!Y2</f>
        <v>165000</v>
      </c>
      <c r="Z14" s="1086">
        <f>'Transactions import'!Z2</f>
        <v>495</v>
      </c>
      <c r="AA14" s="1086" t="str">
        <f>'Transactions import'!AA2</f>
        <v/>
      </c>
      <c r="AB14" s="1091" t="str">
        <f>'Transactions import'!AB2</f>
        <v/>
      </c>
      <c r="AC14" s="1086" t="str">
        <f>'Transactions import'!AC2</f>
        <v/>
      </c>
      <c r="AD14" s="1086" t="str">
        <f>'Transactions import'!AD2</f>
        <v/>
      </c>
      <c r="AE14" s="1081" t="str">
        <f>'Transactions import'!AE2</f>
        <v/>
      </c>
      <c r="AF14" s="1091" t="str">
        <f>'Transactions import'!AF2</f>
        <v/>
      </c>
      <c r="AG14" s="1091" t="str">
        <f>'Transactions import'!AG14</f>
        <v/>
      </c>
      <c r="AH14" s="1091" t="str">
        <f>'Transactions import'!AH14</f>
        <v/>
      </c>
      <c r="AI14" s="1091" t="str">
        <f>'Transactions import'!AI14</f>
        <v/>
      </c>
      <c r="AJ14" s="1091" t="str">
        <f>'Transactions import'!AJ14</f>
        <v/>
      </c>
      <c r="AK14" s="1091" t="str">
        <f>'Transactions import'!AK14</f>
        <v/>
      </c>
      <c r="AL14" s="1091" t="str">
        <f>'Transactions import'!AL14</f>
        <v/>
      </c>
      <c r="AM14" s="1091" t="str">
        <f>'Transactions import'!AM14</f>
        <v/>
      </c>
      <c r="AN14" s="1091" t="str">
        <f>'Transactions import'!AN14</f>
        <v/>
      </c>
      <c r="AO14" s="1091" t="str">
        <f>'Transactions import'!AO14</f>
        <v/>
      </c>
      <c r="AP14" s="1091" t="str">
        <f>'Transactions import'!AP14</f>
        <v/>
      </c>
      <c r="AQ14" s="1091" t="str">
        <f>'Transactions import'!AQ14</f>
        <v/>
      </c>
      <c r="AR14" s="1091" t="str">
        <f>'Transactions import'!AR14</f>
        <v/>
      </c>
      <c r="AS14" s="1091" t="str">
        <f>'Transactions import'!AS14</f>
        <v/>
      </c>
      <c r="AT14" s="1091" t="str">
        <f>'Transactions import'!AT14</f>
        <v/>
      </c>
    </row>
    <row r="15" ht="18.0" customHeight="1">
      <c r="A15" s="1092" t="str">
        <f>'Transactions import'!A6</f>
        <v>Michael Hood</v>
      </c>
      <c r="B15" s="1092" t="str">
        <f>'Transactions import'!B6</f>
        <v>609 Hornbeam</v>
      </c>
      <c r="C15" s="1093" t="str">
        <f>'Transactions import'!C6</f>
        <v>`Pending</v>
      </c>
      <c r="D15" s="1092" t="str">
        <f>'Transactions import'!D6</f>
        <v>Buyer</v>
      </c>
      <c r="E15" s="1093" t="str">
        <f>'Transactions import'!E6</f>
        <v>SOI</v>
      </c>
      <c r="F15" s="1093" t="str">
        <f>'Transactions import'!F6</f>
        <v>Indv</v>
      </c>
      <c r="G15" s="1092" t="str">
        <f>'Transactions import'!G6</f>
        <v>Romont Fletcher</v>
      </c>
      <c r="H15" s="1094">
        <f>'Transactions import'!H6</f>
        <v>0.6</v>
      </c>
      <c r="I15" s="1095">
        <f>'Transactions import'!I6</f>
        <v>3958.5</v>
      </c>
      <c r="J15" s="1096" t="str">
        <f>'Transactions import'!J6</f>
        <v>John Newman</v>
      </c>
      <c r="K15" s="1094">
        <f>'Transactions import'!K6</f>
        <v>0.4</v>
      </c>
      <c r="L15" s="1095">
        <f>'Transactions import'!L6</f>
        <v>2639</v>
      </c>
      <c r="M15" s="1096" t="str">
        <f>'Transactions import'!M6</f>
        <v/>
      </c>
      <c r="N15" s="1094" t="str">
        <f>'Transactions import'!N6</f>
        <v/>
      </c>
      <c r="O15" s="1097" t="str">
        <f>'Transactions import'!O6</f>
        <v/>
      </c>
      <c r="P15" s="1098">
        <f>'Transactions import'!P6</f>
        <v>0.025</v>
      </c>
      <c r="Q15" s="1095">
        <f>'Transactions import'!Q6</f>
        <v>6597.5</v>
      </c>
      <c r="R15" s="1099">
        <f>'Transactions import'!R6</f>
        <v>44452</v>
      </c>
      <c r="S15" s="1101" t="str">
        <f>'Transactions import'!S6</f>
        <v/>
      </c>
      <c r="T15" s="1101" t="str">
        <f>'Transactions import'!T6</f>
        <v/>
      </c>
      <c r="U15" s="1100">
        <f>'Transactions import'!U6</f>
        <v>44453</v>
      </c>
      <c r="V15" s="1100">
        <f>'Transactions import'!V6</f>
        <v>44489</v>
      </c>
      <c r="W15" s="1101" t="str">
        <f>'Transactions import'!W6</f>
        <v/>
      </c>
      <c r="X15" s="1097" t="str">
        <f>'Transactions import'!X6</f>
        <v/>
      </c>
      <c r="Y15" s="1102">
        <f>'Transactions import'!Y6</f>
        <v>263900</v>
      </c>
      <c r="Z15" s="1097">
        <f>'Transactions import'!Z6</f>
        <v>495</v>
      </c>
      <c r="AA15" s="1103" t="str">
        <f>'Transactions import'!AA6</f>
        <v/>
      </c>
      <c r="AB15" s="1103" t="str">
        <f>'Transactions import'!AB6</f>
        <v/>
      </c>
      <c r="AC15" s="1097" t="str">
        <f>'Transactions import'!AC6</f>
        <v/>
      </c>
      <c r="AD15" s="1097" t="str">
        <f>'Transactions import'!AD6</f>
        <v/>
      </c>
      <c r="AE15" s="1101" t="str">
        <f>'Transactions import'!AE6</f>
        <v/>
      </c>
      <c r="AF15" s="1103" t="str">
        <f>'Transactions import'!AF6</f>
        <v/>
      </c>
      <c r="AG15" s="1103" t="str">
        <f>'Transactions import'!AG15</f>
        <v/>
      </c>
      <c r="AH15" s="1103" t="str">
        <f>'Transactions import'!AH15</f>
        <v/>
      </c>
      <c r="AI15" s="1103" t="str">
        <f>'Transactions import'!AI15</f>
        <v/>
      </c>
      <c r="AJ15" s="1103" t="str">
        <f>'Transactions import'!AJ15</f>
        <v/>
      </c>
      <c r="AK15" s="1103" t="str">
        <f>'Transactions import'!AK15</f>
        <v/>
      </c>
      <c r="AL15" s="1103" t="str">
        <f>'Transactions import'!AL15</f>
        <v/>
      </c>
      <c r="AM15" s="1103" t="str">
        <f>'Transactions import'!AM15</f>
        <v/>
      </c>
      <c r="AN15" s="1103" t="str">
        <f>'Transactions import'!AN15</f>
        <v/>
      </c>
      <c r="AO15" s="1103" t="str">
        <f>'Transactions import'!AO15</f>
        <v/>
      </c>
      <c r="AP15" s="1103" t="str">
        <f>'Transactions import'!AP15</f>
        <v/>
      </c>
      <c r="AQ15" s="1103" t="str">
        <f>'Transactions import'!AQ15</f>
        <v/>
      </c>
      <c r="AR15" s="1103" t="str">
        <f>'Transactions import'!AR15</f>
        <v/>
      </c>
      <c r="AS15" s="1103" t="str">
        <f>'Transactions import'!AS15</f>
        <v/>
      </c>
      <c r="AT15" s="1103" t="str">
        <f>'Transactions import'!AT15</f>
        <v/>
      </c>
    </row>
    <row r="16" ht="18.0" customHeight="1">
      <c r="A16" s="1048" t="str">
        <f>'Transactions import'!A20</f>
        <v>Newman Enterprises LLC</v>
      </c>
      <c r="B16" s="1048" t="str">
        <f>'Transactions import'!B20</f>
        <v>155 Robert Crain Highway</v>
      </c>
      <c r="C16" s="1061" t="str">
        <f>'Transactions import'!C20</f>
        <v>`Pending</v>
      </c>
      <c r="D16" s="1048" t="str">
        <f>'Transactions import'!D20</f>
        <v>Listing</v>
      </c>
      <c r="E16" s="1061" t="str">
        <f>'Transactions import'!E20</f>
        <v>SOI</v>
      </c>
      <c r="F16" s="1061" t="str">
        <f>'Transactions import'!F20</f>
        <v>Indv</v>
      </c>
      <c r="G16" s="1061" t="str">
        <f>'Transactions import'!G20</f>
        <v>Shaq McCray</v>
      </c>
      <c r="H16" s="1084" t="str">
        <f>'Transactions import'!H20</f>
        <v/>
      </c>
      <c r="I16" s="1085" t="str">
        <f>'Transactions import'!I20</f>
        <v/>
      </c>
      <c r="J16" s="1051" t="str">
        <f>'Transactions import'!J20</f>
        <v/>
      </c>
      <c r="K16" s="1084" t="str">
        <f>'Transactions import'!K20</f>
        <v/>
      </c>
      <c r="L16" s="1085" t="str">
        <f>'Transactions import'!L20</f>
        <v/>
      </c>
      <c r="M16" s="1051" t="str">
        <f>'Transactions import'!M20</f>
        <v/>
      </c>
      <c r="N16" s="1084" t="str">
        <f>'Transactions import'!N20</f>
        <v/>
      </c>
      <c r="O16" s="1086" t="str">
        <f>'Transactions import'!O20</f>
        <v/>
      </c>
      <c r="P16" s="1087">
        <f>'Transactions import'!P20</f>
        <v>0.01</v>
      </c>
      <c r="Q16" s="1085">
        <f>'Transactions import'!Q20</f>
        <v>2250</v>
      </c>
      <c r="R16" s="1088" t="str">
        <f>'Transactions import'!R20</f>
        <v/>
      </c>
      <c r="S16" s="1089">
        <f>'Transactions import'!S20</f>
        <v>44434</v>
      </c>
      <c r="T16" s="1089" t="str">
        <f>'Transactions import'!T20</f>
        <v/>
      </c>
      <c r="U16" s="1089">
        <f>'Transactions import'!U20</f>
        <v>44441</v>
      </c>
      <c r="V16" s="1089">
        <f>'Transactions import'!V20</f>
        <v>44461</v>
      </c>
      <c r="W16" s="1089" t="str">
        <f>'Transactions import'!W20</f>
        <v/>
      </c>
      <c r="X16" s="1086">
        <f>'Transactions import'!X20</f>
        <v>195000</v>
      </c>
      <c r="Y16" s="1090">
        <f>'Transactions import'!Y20</f>
        <v>225000</v>
      </c>
      <c r="Z16" s="1086" t="str">
        <f>'Transactions import'!Z20</f>
        <v/>
      </c>
      <c r="AA16" s="1091" t="str">
        <f>'Transactions import'!AA20</f>
        <v/>
      </c>
      <c r="AB16" s="1091" t="str">
        <f>'Transactions import'!AB20</f>
        <v/>
      </c>
      <c r="AC16" s="1086" t="str">
        <f>'Transactions import'!AC20</f>
        <v/>
      </c>
      <c r="AD16" s="1086" t="str">
        <f>'Transactions import'!AD20</f>
        <v/>
      </c>
      <c r="AE16" s="1081" t="str">
        <f>'Transactions import'!AE20</f>
        <v/>
      </c>
      <c r="AF16" s="1091" t="str">
        <f>'Transactions import'!AF20</f>
        <v/>
      </c>
      <c r="AG16" s="1091" t="str">
        <f>'Transactions import'!AG16</f>
        <v/>
      </c>
      <c r="AH16" s="1091" t="str">
        <f>'Transactions import'!AH16</f>
        <v/>
      </c>
      <c r="AI16" s="1091" t="str">
        <f>'Transactions import'!AI16</f>
        <v/>
      </c>
      <c r="AJ16" s="1091" t="str">
        <f>'Transactions import'!AJ16</f>
        <v/>
      </c>
      <c r="AK16" s="1091" t="str">
        <f>'Transactions import'!AK16</f>
        <v/>
      </c>
      <c r="AL16" s="1091" t="str">
        <f>'Transactions import'!AL16</f>
        <v/>
      </c>
      <c r="AM16" s="1091" t="str">
        <f>'Transactions import'!AM16</f>
        <v/>
      </c>
      <c r="AN16" s="1091" t="str">
        <f>'Transactions import'!AN16</f>
        <v/>
      </c>
      <c r="AO16" s="1091" t="str">
        <f>'Transactions import'!AO16</f>
        <v/>
      </c>
      <c r="AP16" s="1091" t="str">
        <f>'Transactions import'!AP16</f>
        <v/>
      </c>
      <c r="AQ16" s="1091" t="str">
        <f>'Transactions import'!AQ16</f>
        <v/>
      </c>
      <c r="AR16" s="1091" t="str">
        <f>'Transactions import'!AR16</f>
        <v/>
      </c>
      <c r="AS16" s="1091" t="str">
        <f>'Transactions import'!AS16</f>
        <v/>
      </c>
      <c r="AT16" s="1091" t="str">
        <f>'Transactions import'!AT16</f>
        <v/>
      </c>
    </row>
    <row r="17" ht="18.0" customHeight="1">
      <c r="A17" s="1092" t="str">
        <f>'Transactions import'!A15</f>
        <v>Perry Dollar</v>
      </c>
      <c r="B17" s="1092" t="str">
        <f>'Transactions import'!B15</f>
        <v>17 Blue Sky Dr</v>
      </c>
      <c r="C17" s="1093" t="str">
        <f>'Transactions import'!C15</f>
        <v>`Pending</v>
      </c>
      <c r="D17" s="1092" t="str">
        <f>'Transactions import'!D15</f>
        <v>Listing</v>
      </c>
      <c r="E17" s="1093" t="str">
        <f>'Transactions import'!E15</f>
        <v>2020 OSA</v>
      </c>
      <c r="F17" s="1093" t="str">
        <f>'Transactions import'!F15</f>
        <v>Team</v>
      </c>
      <c r="G17" s="1092" t="str">
        <f>'Transactions import'!G15</f>
        <v>Justin Matney</v>
      </c>
      <c r="H17" s="1094">
        <f>'Transactions import'!H15</f>
        <v>0.4</v>
      </c>
      <c r="I17" s="1095">
        <f>'Transactions import'!I15</f>
        <v>3528</v>
      </c>
      <c r="J17" s="1096" t="str">
        <f>'Transactions import'!J15</f>
        <v>John Newman</v>
      </c>
      <c r="K17" s="1094">
        <f>'Transactions import'!K15</f>
        <v>0.5</v>
      </c>
      <c r="L17" s="1095">
        <f>'Transactions import'!L15</f>
        <v>4410</v>
      </c>
      <c r="M17" s="1096" t="str">
        <f>'Transactions import'!M15</f>
        <v>Lauren Rice</v>
      </c>
      <c r="N17" s="1094">
        <f>'Transactions import'!N15</f>
        <v>0.1</v>
      </c>
      <c r="O17" s="1097">
        <f>'Transactions import'!O15</f>
        <v>882</v>
      </c>
      <c r="P17" s="1098">
        <f>'Transactions import'!P15</f>
        <v>0.035</v>
      </c>
      <c r="Q17" s="1095">
        <f>'Transactions import'!Q15</f>
        <v>8820</v>
      </c>
      <c r="R17" s="1099">
        <f>'Transactions import'!R15</f>
        <v>44358</v>
      </c>
      <c r="S17" s="1100" t="str">
        <f>'Transactions import'!S15</f>
        <v/>
      </c>
      <c r="T17" s="1100">
        <f>'Transactions import'!T15</f>
        <v>44649</v>
      </c>
      <c r="U17" s="1100">
        <f>'Transactions import'!U15</f>
        <v>44436</v>
      </c>
      <c r="V17" s="1100">
        <f>'Transactions import'!V15</f>
        <v>44469</v>
      </c>
      <c r="W17" s="1100" t="str">
        <f>'Transactions import'!W15</f>
        <v/>
      </c>
      <c r="X17" s="1097">
        <f>'Transactions import'!X15</f>
        <v>240000</v>
      </c>
      <c r="Y17" s="1102">
        <f>'Transactions import'!Y15</f>
        <v>252000</v>
      </c>
      <c r="Z17" s="1097">
        <f>'Transactions import'!Z15</f>
        <v>495</v>
      </c>
      <c r="AA17" s="1103" t="str">
        <f>'Transactions import'!AA15</f>
        <v/>
      </c>
      <c r="AB17" s="1103" t="str">
        <f>'Transactions import'!AB15</f>
        <v/>
      </c>
      <c r="AC17" s="1097" t="str">
        <f>'Transactions import'!AC15</f>
        <v/>
      </c>
      <c r="AD17" s="1097" t="str">
        <f>'Transactions import'!AD15</f>
        <v/>
      </c>
      <c r="AE17" s="1101" t="str">
        <f>'Transactions import'!AE15</f>
        <v/>
      </c>
      <c r="AF17" s="1103" t="str">
        <f>'Transactions import'!AF15</f>
        <v/>
      </c>
      <c r="AG17" s="1103" t="str">
        <f>'Transactions import'!AG17</f>
        <v/>
      </c>
      <c r="AH17" s="1103" t="str">
        <f>'Transactions import'!AH17</f>
        <v/>
      </c>
      <c r="AI17" s="1103" t="str">
        <f>'Transactions import'!AI17</f>
        <v/>
      </c>
      <c r="AJ17" s="1103" t="str">
        <f>'Transactions import'!AJ17</f>
        <v/>
      </c>
      <c r="AK17" s="1103" t="str">
        <f>'Transactions import'!AK17</f>
        <v/>
      </c>
      <c r="AL17" s="1103" t="str">
        <f>'Transactions import'!AL17</f>
        <v/>
      </c>
      <c r="AM17" s="1103" t="str">
        <f>'Transactions import'!AM17</f>
        <v/>
      </c>
      <c r="AN17" s="1103" t="str">
        <f>'Transactions import'!AN17</f>
        <v/>
      </c>
      <c r="AO17" s="1103" t="str">
        <f>'Transactions import'!AO17</f>
        <v/>
      </c>
      <c r="AP17" s="1103" t="str">
        <f>'Transactions import'!AP17</f>
        <v/>
      </c>
      <c r="AQ17" s="1103" t="str">
        <f>'Transactions import'!AQ17</f>
        <v/>
      </c>
      <c r="AR17" s="1103" t="str">
        <f>'Transactions import'!AR17</f>
        <v/>
      </c>
      <c r="AS17" s="1103" t="str">
        <f>'Transactions import'!AS17</f>
        <v/>
      </c>
      <c r="AT17" s="1103" t="str">
        <f>'Transactions import'!AT17</f>
        <v/>
      </c>
    </row>
    <row r="18" ht="18.0" customHeight="1">
      <c r="A18" s="1048" t="str">
        <f>'Transactions import'!A7</f>
        <v>Reco Todd</v>
      </c>
      <c r="B18" s="1048" t="str">
        <f>'Transactions import'!B7</f>
        <v>7763 Paddock</v>
      </c>
      <c r="C18" s="1061" t="str">
        <f>'Transactions import'!C7</f>
        <v>`Pending</v>
      </c>
      <c r="D18" s="1048" t="str">
        <f>'Transactions import'!D7</f>
        <v>Buyer</v>
      </c>
      <c r="E18" s="1061" t="str">
        <f>'Transactions import'!E7</f>
        <v>SOI</v>
      </c>
      <c r="F18" s="1061" t="str">
        <f>'Transactions import'!F7</f>
        <v>Indv</v>
      </c>
      <c r="G18" s="1061" t="str">
        <f>'Transactions import'!G7</f>
        <v>Shaq McCray</v>
      </c>
      <c r="H18" s="1084">
        <f>'Transactions import'!H7</f>
        <v>0.6</v>
      </c>
      <c r="I18" s="1085">
        <f>'Transactions import'!I7</f>
        <v>4185</v>
      </c>
      <c r="J18" s="1051" t="str">
        <f>'Transactions import'!J7</f>
        <v>John Newman</v>
      </c>
      <c r="K18" s="1084">
        <f>'Transactions import'!K7</f>
        <v>0.4</v>
      </c>
      <c r="L18" s="1085">
        <f>'Transactions import'!L7</f>
        <v>2790</v>
      </c>
      <c r="M18" s="1051" t="str">
        <f>'Transactions import'!M7</f>
        <v/>
      </c>
      <c r="N18" s="1084" t="str">
        <f>'Transactions import'!N7</f>
        <v/>
      </c>
      <c r="O18" s="1086" t="str">
        <f>'Transactions import'!O7</f>
        <v/>
      </c>
      <c r="P18" s="1087">
        <f>'Transactions import'!P7</f>
        <v>0.025</v>
      </c>
      <c r="Q18" s="1085">
        <f>'Transactions import'!Q7</f>
        <v>6975</v>
      </c>
      <c r="R18" s="1088">
        <f>'Transactions import'!R7</f>
        <v>44424</v>
      </c>
      <c r="S18" s="1081" t="str">
        <f>'Transactions import'!S7</f>
        <v/>
      </c>
      <c r="T18" s="1081" t="str">
        <f>'Transactions import'!T7</f>
        <v/>
      </c>
      <c r="U18" s="1089">
        <f>'Transactions import'!U7</f>
        <v>44455</v>
      </c>
      <c r="V18" s="1089">
        <f>'Transactions import'!V7</f>
        <v>44484</v>
      </c>
      <c r="W18" s="1089" t="str">
        <f>'Transactions import'!W7</f>
        <v/>
      </c>
      <c r="X18" s="1086" t="str">
        <f>'Transactions import'!X7</f>
        <v/>
      </c>
      <c r="Y18" s="1090">
        <f>'Transactions import'!Y7</f>
        <v>279000</v>
      </c>
      <c r="Z18" s="1086">
        <f>'Transactions import'!Z7</f>
        <v>495</v>
      </c>
      <c r="AA18" s="1091" t="str">
        <f>'Transactions import'!AA7</f>
        <v/>
      </c>
      <c r="AB18" s="1091" t="str">
        <f>'Transactions import'!AB7</f>
        <v/>
      </c>
      <c r="AC18" s="1086" t="str">
        <f>'Transactions import'!AC7</f>
        <v/>
      </c>
      <c r="AD18" s="1086" t="str">
        <f>'Transactions import'!AD7</f>
        <v/>
      </c>
      <c r="AE18" s="1081" t="str">
        <f>'Transactions import'!AE7</f>
        <v/>
      </c>
      <c r="AF18" s="1091" t="str">
        <f>'Transactions import'!AF7</f>
        <v/>
      </c>
      <c r="AG18" s="1091" t="str">
        <f>'Transactions import'!AG18</f>
        <v/>
      </c>
      <c r="AH18" s="1091" t="str">
        <f>'Transactions import'!AH18</f>
        <v/>
      </c>
      <c r="AI18" s="1091" t="str">
        <f>'Transactions import'!AI18</f>
        <v/>
      </c>
      <c r="AJ18" s="1091" t="str">
        <f>'Transactions import'!AJ18</f>
        <v/>
      </c>
      <c r="AK18" s="1091" t="str">
        <f>'Transactions import'!AK18</f>
        <v/>
      </c>
      <c r="AL18" s="1091" t="str">
        <f>'Transactions import'!AL18</f>
        <v/>
      </c>
      <c r="AM18" s="1091" t="str">
        <f>'Transactions import'!AM18</f>
        <v/>
      </c>
      <c r="AN18" s="1091" t="str">
        <f>'Transactions import'!AN18</f>
        <v/>
      </c>
      <c r="AO18" s="1091" t="str">
        <f>'Transactions import'!AO18</f>
        <v/>
      </c>
      <c r="AP18" s="1091" t="str">
        <f>'Transactions import'!AP18</f>
        <v/>
      </c>
      <c r="AQ18" s="1091" t="str">
        <f>'Transactions import'!AQ18</f>
        <v/>
      </c>
      <c r="AR18" s="1091" t="str">
        <f>'Transactions import'!AR18</f>
        <v/>
      </c>
      <c r="AS18" s="1091" t="str">
        <f>'Transactions import'!AS18</f>
        <v/>
      </c>
      <c r="AT18" s="1091" t="str">
        <f>'Transactions import'!AT18</f>
        <v/>
      </c>
    </row>
    <row r="19" ht="18.0" customHeight="1">
      <c r="A19" s="1092" t="str">
        <f>'Transactions import'!A11</f>
        <v>Residential Value</v>
      </c>
      <c r="B19" s="1092" t="str">
        <f>'Transactions import'!B11</f>
        <v>1018 Fallcrest #301</v>
      </c>
      <c r="C19" s="1093" t="str">
        <f>'Transactions import'!C11</f>
        <v>`Pending</v>
      </c>
      <c r="D19" s="1092" t="str">
        <f>'Transactions import'!D11</f>
        <v>Listing</v>
      </c>
      <c r="E19" s="1092" t="str">
        <f>'Transactions import'!E11</f>
        <v>Investors</v>
      </c>
      <c r="F19" s="1093" t="str">
        <f>'Transactions import'!F11</f>
        <v>Indv</v>
      </c>
      <c r="G19" s="1092" t="str">
        <f>'Transactions import'!G11</f>
        <v>John Newman</v>
      </c>
      <c r="H19" s="1094">
        <f>'Transactions import'!H11</f>
        <v>1</v>
      </c>
      <c r="I19" s="1095">
        <f>'Transactions import'!I11</f>
        <v>2237.5</v>
      </c>
      <c r="J19" s="1096" t="str">
        <f>'Transactions import'!J11</f>
        <v/>
      </c>
      <c r="K19" s="1094" t="str">
        <f>'Transactions import'!K11</f>
        <v/>
      </c>
      <c r="L19" s="1095" t="str">
        <f>'Transactions import'!L11</f>
        <v/>
      </c>
      <c r="M19" s="1096" t="str">
        <f>'Transactions import'!M11</f>
        <v/>
      </c>
      <c r="N19" s="1094" t="str">
        <f>'Transactions import'!N11</f>
        <v/>
      </c>
      <c r="O19" s="1097" t="str">
        <f>'Transactions import'!O11</f>
        <v/>
      </c>
      <c r="P19" s="1098">
        <f>'Transactions import'!P11</f>
        <v>0.0125</v>
      </c>
      <c r="Q19" s="1095">
        <f>'Transactions import'!Q11</f>
        <v>2237.5</v>
      </c>
      <c r="R19" s="1099">
        <f>'Transactions import'!R11</f>
        <v>44428</v>
      </c>
      <c r="S19" s="1100">
        <f>'Transactions import'!S11</f>
        <v>44428</v>
      </c>
      <c r="T19" s="1100" t="str">
        <f>'Transactions import'!T11</f>
        <v/>
      </c>
      <c r="U19" s="1100">
        <f>'Transactions import'!U11</f>
        <v>44443</v>
      </c>
      <c r="V19" s="1100">
        <f>'Transactions import'!V11</f>
        <v>44470</v>
      </c>
      <c r="W19" s="1101" t="str">
        <f>'Transactions import'!W11</f>
        <v/>
      </c>
      <c r="X19" s="1097">
        <f>'Transactions import'!X11</f>
        <v>175000</v>
      </c>
      <c r="Y19" s="1102">
        <f>'Transactions import'!Y11</f>
        <v>179000</v>
      </c>
      <c r="Z19" s="1097" t="str">
        <f>'Transactions import'!Z11</f>
        <v/>
      </c>
      <c r="AA19" s="1103" t="str">
        <f>'Transactions import'!AA11</f>
        <v/>
      </c>
      <c r="AB19" s="1103" t="str">
        <f>'Transactions import'!AB11</f>
        <v/>
      </c>
      <c r="AC19" s="1097">
        <f>'Transactions import'!AC11</f>
        <v>25</v>
      </c>
      <c r="AD19" s="1097">
        <f>'Transactions import'!AD11</f>
        <v>10</v>
      </c>
      <c r="AE19" s="1101" t="str">
        <f>'Transactions import'!AE11</f>
        <v/>
      </c>
      <c r="AF19" s="1103" t="str">
        <f>'Transactions import'!AF11</f>
        <v/>
      </c>
      <c r="AG19" s="1103" t="str">
        <f>'Transactions import'!AG19</f>
        <v/>
      </c>
      <c r="AH19" s="1103" t="str">
        <f>'Transactions import'!AH19</f>
        <v/>
      </c>
      <c r="AI19" s="1103" t="str">
        <f>'Transactions import'!AI19</f>
        <v/>
      </c>
      <c r="AJ19" s="1103" t="str">
        <f>'Transactions import'!AJ19</f>
        <v/>
      </c>
      <c r="AK19" s="1103" t="str">
        <f>'Transactions import'!AK19</f>
        <v/>
      </c>
      <c r="AL19" s="1103" t="str">
        <f>'Transactions import'!AL19</f>
        <v/>
      </c>
      <c r="AM19" s="1103" t="str">
        <f>'Transactions import'!AM19</f>
        <v/>
      </c>
      <c r="AN19" s="1103" t="str">
        <f>'Transactions import'!AN19</f>
        <v/>
      </c>
      <c r="AO19" s="1103" t="str">
        <f>'Transactions import'!AO19</f>
        <v/>
      </c>
      <c r="AP19" s="1103" t="str">
        <f>'Transactions import'!AP19</f>
        <v/>
      </c>
      <c r="AQ19" s="1103" t="str">
        <f>'Transactions import'!AQ19</f>
        <v/>
      </c>
      <c r="AR19" s="1103" t="str">
        <f>'Transactions import'!AR19</f>
        <v/>
      </c>
      <c r="AS19" s="1103" t="str">
        <f>'Transactions import'!AS19</f>
        <v/>
      </c>
      <c r="AT19" s="1103" t="str">
        <f>'Transactions import'!AT19</f>
        <v/>
      </c>
    </row>
    <row r="20" ht="18.0" customHeight="1">
      <c r="A20" s="1048" t="str">
        <f>'Transactions import'!A16</f>
        <v>Residential Value</v>
      </c>
      <c r="B20" s="1048" t="str">
        <f>'Transactions import'!B16</f>
        <v>530 Pritchard Dr</v>
      </c>
      <c r="C20" s="1061" t="str">
        <f>'Transactions import'!C16</f>
        <v>`Pending</v>
      </c>
      <c r="D20" s="1048" t="str">
        <f>'Transactions import'!D16</f>
        <v>Listing</v>
      </c>
      <c r="E20" s="1048" t="str">
        <f>'Transactions import'!E16</f>
        <v>Investors</v>
      </c>
      <c r="F20" s="1061" t="str">
        <f>'Transactions import'!F16</f>
        <v>Indv</v>
      </c>
      <c r="G20" s="1048" t="str">
        <f>'Transactions import'!G16</f>
        <v>John Newman</v>
      </c>
      <c r="H20" s="1084">
        <f>'Transactions import'!H16</f>
        <v>1</v>
      </c>
      <c r="I20" s="1085">
        <f>'Transactions import'!I16</f>
        <v>4437.5</v>
      </c>
      <c r="J20" s="1051" t="str">
        <f>'Transactions import'!J16</f>
        <v/>
      </c>
      <c r="K20" s="1084" t="str">
        <f>'Transactions import'!K16</f>
        <v/>
      </c>
      <c r="L20" s="1085" t="str">
        <f>'Transactions import'!L16</f>
        <v/>
      </c>
      <c r="M20" s="1051" t="str">
        <f>'Transactions import'!M16</f>
        <v/>
      </c>
      <c r="N20" s="1084" t="str">
        <f>'Transactions import'!N16</f>
        <v/>
      </c>
      <c r="O20" s="1086" t="str">
        <f>'Transactions import'!O16</f>
        <v/>
      </c>
      <c r="P20" s="1087">
        <f>'Transactions import'!P16</f>
        <v>0.0125</v>
      </c>
      <c r="Q20" s="1085">
        <f>'Transactions import'!Q16</f>
        <v>4437.5</v>
      </c>
      <c r="R20" s="1088" t="str">
        <f>'Transactions import'!R16</f>
        <v/>
      </c>
      <c r="S20" s="1089">
        <f>'Transactions import'!S16</f>
        <v>44397</v>
      </c>
      <c r="T20" s="1081" t="str">
        <f>'Transactions import'!T16</f>
        <v/>
      </c>
      <c r="U20" s="1089">
        <f>'Transactions import'!U16</f>
        <v>44432</v>
      </c>
      <c r="V20" s="1089">
        <f>'Transactions import'!V16</f>
        <v>44469</v>
      </c>
      <c r="W20" s="1089" t="str">
        <f>'Transactions import'!W16</f>
        <v/>
      </c>
      <c r="X20" s="1086">
        <f>'Transactions import'!X16</f>
        <v>399000</v>
      </c>
      <c r="Y20" s="1090">
        <f>'Transactions import'!Y16</f>
        <v>355000</v>
      </c>
      <c r="Z20" s="1086" t="str">
        <f>'Transactions import'!Z16</f>
        <v/>
      </c>
      <c r="AA20" s="1091" t="str">
        <f>'Transactions import'!AA16</f>
        <v/>
      </c>
      <c r="AB20" s="1091" t="str">
        <f>'Transactions import'!AB16</f>
        <v/>
      </c>
      <c r="AC20" s="1086" t="str">
        <f>'Transactions import'!AC16</f>
        <v/>
      </c>
      <c r="AD20" s="1086" t="str">
        <f>'Transactions import'!AD16</f>
        <v/>
      </c>
      <c r="AE20" s="1081" t="str">
        <f>'Transactions import'!AE16</f>
        <v/>
      </c>
      <c r="AF20" s="1091" t="str">
        <f>'Transactions import'!AF16</f>
        <v/>
      </c>
      <c r="AG20" s="1091" t="str">
        <f>'Transactions import'!AG20</f>
        <v/>
      </c>
      <c r="AH20" s="1091" t="str">
        <f>'Transactions import'!AH20</f>
        <v/>
      </c>
      <c r="AI20" s="1091" t="str">
        <f>'Transactions import'!AI20</f>
        <v/>
      </c>
      <c r="AJ20" s="1091" t="str">
        <f>'Transactions import'!AJ20</f>
        <v/>
      </c>
      <c r="AK20" s="1091" t="str">
        <f>'Transactions import'!AK20</f>
        <v/>
      </c>
      <c r="AL20" s="1091" t="str">
        <f>'Transactions import'!AL20</f>
        <v/>
      </c>
      <c r="AM20" s="1091" t="str">
        <f>'Transactions import'!AM20</f>
        <v/>
      </c>
      <c r="AN20" s="1091" t="str">
        <f>'Transactions import'!AN20</f>
        <v/>
      </c>
      <c r="AO20" s="1091" t="str">
        <f>'Transactions import'!AO20</f>
        <v/>
      </c>
      <c r="AP20" s="1091" t="str">
        <f>'Transactions import'!AP20</f>
        <v/>
      </c>
      <c r="AQ20" s="1091" t="str">
        <f>'Transactions import'!AQ20</f>
        <v/>
      </c>
      <c r="AR20" s="1091" t="str">
        <f>'Transactions import'!AR20</f>
        <v/>
      </c>
      <c r="AS20" s="1091" t="str">
        <f>'Transactions import'!AS20</f>
        <v/>
      </c>
      <c r="AT20" s="1091" t="str">
        <f>'Transactions import'!AT20</f>
        <v/>
      </c>
    </row>
    <row r="21" ht="18.0" customHeight="1">
      <c r="A21" s="1092" t="str">
        <f>'Transactions import'!A24</f>
        <v>Residential Value</v>
      </c>
      <c r="B21" s="1092" t="str">
        <f>'Transactions import'!B24</f>
        <v>202 Broadway</v>
      </c>
      <c r="C21" s="1093" t="str">
        <f>'Transactions import'!C24</f>
        <v>`Pending</v>
      </c>
      <c r="D21" s="1092" t="str">
        <f>'Transactions import'!D24</f>
        <v>Listing</v>
      </c>
      <c r="E21" s="1092" t="str">
        <f>'Transactions import'!E24</f>
        <v>Investors</v>
      </c>
      <c r="F21" s="1093" t="str">
        <f>'Transactions import'!F24</f>
        <v>Indv</v>
      </c>
      <c r="G21" s="1092" t="str">
        <f>'Transactions import'!G24</f>
        <v>John Newman</v>
      </c>
      <c r="H21" s="1094">
        <f>'Transactions import'!H24</f>
        <v>1</v>
      </c>
      <c r="I21" s="1095">
        <f>'Transactions import'!I24</f>
        <v>4437.5</v>
      </c>
      <c r="J21" s="1096" t="str">
        <f>'Transactions import'!J24</f>
        <v/>
      </c>
      <c r="K21" s="1094" t="str">
        <f>'Transactions import'!K24</f>
        <v/>
      </c>
      <c r="L21" s="1095" t="str">
        <f>'Transactions import'!L24</f>
        <v/>
      </c>
      <c r="M21" s="1096" t="str">
        <f>'Transactions import'!M24</f>
        <v/>
      </c>
      <c r="N21" s="1094" t="str">
        <f>'Transactions import'!N24</f>
        <v/>
      </c>
      <c r="O21" s="1097" t="str">
        <f>'Transactions import'!O24</f>
        <v/>
      </c>
      <c r="P21" s="1098">
        <f>'Transactions import'!P24</f>
        <v>0.0125</v>
      </c>
      <c r="Q21" s="1095">
        <f>'Transactions import'!Q24</f>
        <v>4437.5</v>
      </c>
      <c r="R21" s="1106" t="str">
        <f>'Transactions import'!R24</f>
        <v/>
      </c>
      <c r="S21" s="1100">
        <f>'Transactions import'!S24</f>
        <v>44315</v>
      </c>
      <c r="T21" s="1101" t="str">
        <f>'Transactions import'!T24</f>
        <v/>
      </c>
      <c r="U21" s="1100">
        <f>'Transactions import'!U24</f>
        <v>44422</v>
      </c>
      <c r="V21" s="1100">
        <f>'Transactions import'!V24</f>
        <v>44449</v>
      </c>
      <c r="W21" s="1101" t="str">
        <f>'Transactions import'!W24</f>
        <v/>
      </c>
      <c r="X21" s="1097">
        <f>'Transactions import'!X24</f>
        <v>355000</v>
      </c>
      <c r="Y21" s="1102">
        <f>'Transactions import'!Y24</f>
        <v>355000</v>
      </c>
      <c r="Z21" s="1097" t="str">
        <f>'Transactions import'!Z24</f>
        <v/>
      </c>
      <c r="AA21" s="1103" t="str">
        <f>'Transactions import'!AA24</f>
        <v/>
      </c>
      <c r="AB21" s="1103" t="str">
        <f>'Transactions import'!AB24</f>
        <v/>
      </c>
      <c r="AC21" s="1097" t="str">
        <f>'Transactions import'!AC24</f>
        <v/>
      </c>
      <c r="AD21" s="1097" t="str">
        <f>'Transactions import'!AD24</f>
        <v/>
      </c>
      <c r="AE21" s="1101" t="str">
        <f>'Transactions import'!AE24</f>
        <v/>
      </c>
      <c r="AF21" s="1103" t="str">
        <f>'Transactions import'!AF24</f>
        <v/>
      </c>
      <c r="AG21" s="1103" t="str">
        <f>'Transactions import'!AG21</f>
        <v/>
      </c>
      <c r="AH21" s="1103" t="str">
        <f>'Transactions import'!AH21</f>
        <v/>
      </c>
      <c r="AI21" s="1103" t="str">
        <f>'Transactions import'!AI21</f>
        <v/>
      </c>
      <c r="AJ21" s="1103" t="str">
        <f>'Transactions import'!AJ21</f>
        <v/>
      </c>
      <c r="AK21" s="1103" t="str">
        <f>'Transactions import'!AK21</f>
        <v/>
      </c>
      <c r="AL21" s="1103" t="str">
        <f>'Transactions import'!AL21</f>
        <v/>
      </c>
      <c r="AM21" s="1103" t="str">
        <f>'Transactions import'!AM21</f>
        <v/>
      </c>
      <c r="AN21" s="1103" t="str">
        <f>'Transactions import'!AN21</f>
        <v/>
      </c>
      <c r="AO21" s="1103" t="str">
        <f>'Transactions import'!AO21</f>
        <v/>
      </c>
      <c r="AP21" s="1103" t="str">
        <f>'Transactions import'!AP21</f>
        <v/>
      </c>
      <c r="AQ21" s="1103" t="str">
        <f>'Transactions import'!AQ21</f>
        <v/>
      </c>
      <c r="AR21" s="1103" t="str">
        <f>'Transactions import'!AR21</f>
        <v/>
      </c>
      <c r="AS21" s="1103" t="str">
        <f>'Transactions import'!AS21</f>
        <v/>
      </c>
      <c r="AT21" s="1103" t="str">
        <f>'Transactions import'!AT21</f>
        <v/>
      </c>
    </row>
    <row r="22" ht="18.0" customHeight="1">
      <c r="A22" s="1048" t="str">
        <f>'Transactions import'!A17</f>
        <v>Sadi Wadi</v>
      </c>
      <c r="B22" s="1048" t="str">
        <f>'Transactions import'!B17</f>
        <v>3012 Rices Ln</v>
      </c>
      <c r="C22" s="1061" t="str">
        <f>'Transactions import'!C17</f>
        <v>`Pending</v>
      </c>
      <c r="D22" s="1048" t="str">
        <f>'Transactions import'!D17</f>
        <v>Listing</v>
      </c>
      <c r="E22" s="1061" t="str">
        <f>'Transactions import'!E17</f>
        <v>2020 OSA</v>
      </c>
      <c r="F22" s="1061" t="str">
        <f>'Transactions import'!F17</f>
        <v>Team</v>
      </c>
      <c r="G22" s="1048" t="str">
        <f>'Transactions import'!G17</f>
        <v>Justin Matney</v>
      </c>
      <c r="H22" s="1084">
        <f>'Transactions import'!H17</f>
        <v>0.4</v>
      </c>
      <c r="I22" s="1085">
        <f>'Transactions import'!I17</f>
        <v>5432</v>
      </c>
      <c r="J22" s="1051" t="str">
        <f>'Transactions import'!J17</f>
        <v>John Newman</v>
      </c>
      <c r="K22" s="1084">
        <f>'Transactions import'!K17</f>
        <v>0.5</v>
      </c>
      <c r="L22" s="1085">
        <f>'Transactions import'!L17</f>
        <v>6790</v>
      </c>
      <c r="M22" s="1051" t="str">
        <f>'Transactions import'!M17</f>
        <v>Lauren Rice</v>
      </c>
      <c r="N22" s="1084">
        <f>'Transactions import'!N17</f>
        <v>0.1</v>
      </c>
      <c r="O22" s="1086">
        <f>'Transactions import'!O17</f>
        <v>1358</v>
      </c>
      <c r="P22" s="1087">
        <f>'Transactions import'!P17</f>
        <v>0.028</v>
      </c>
      <c r="Q22" s="1085">
        <f>'Transactions import'!Q17</f>
        <v>13580</v>
      </c>
      <c r="R22" s="1088">
        <f>'Transactions import'!R17</f>
        <v>44349</v>
      </c>
      <c r="S22" s="1089" t="str">
        <f>'Transactions import'!S17</f>
        <v/>
      </c>
      <c r="T22" s="1089">
        <f>'Transactions import'!T17</f>
        <v>44312</v>
      </c>
      <c r="U22" s="1089">
        <f>'Transactions import'!U17</f>
        <v>44434</v>
      </c>
      <c r="V22" s="1089">
        <f>'Transactions import'!V17</f>
        <v>44469</v>
      </c>
      <c r="W22" s="1089" t="str">
        <f>'Transactions import'!W17</f>
        <v/>
      </c>
      <c r="X22" s="1086">
        <f>'Transactions import'!X17</f>
        <v>525000</v>
      </c>
      <c r="Y22" s="1090">
        <f>'Transactions import'!Y17</f>
        <v>485000</v>
      </c>
      <c r="Z22" s="1086">
        <f>'Transactions import'!Z17</f>
        <v>495</v>
      </c>
      <c r="AA22" s="1091" t="str">
        <f>'Transactions import'!AA17</f>
        <v/>
      </c>
      <c r="AB22" s="1091" t="str">
        <f>'Transactions import'!AB17</f>
        <v/>
      </c>
      <c r="AC22" s="1086" t="str">
        <f>'Transactions import'!AC17</f>
        <v/>
      </c>
      <c r="AD22" s="1086" t="str">
        <f>'Transactions import'!AD17</f>
        <v/>
      </c>
      <c r="AE22" s="1081" t="str">
        <f>'Transactions import'!AE17</f>
        <v/>
      </c>
      <c r="AF22" s="1091" t="str">
        <f>'Transactions import'!AF17</f>
        <v/>
      </c>
      <c r="AG22" s="1091" t="str">
        <f>'Transactions import'!AG22</f>
        <v/>
      </c>
      <c r="AH22" s="1091" t="str">
        <f>'Transactions import'!AH22</f>
        <v/>
      </c>
      <c r="AI22" s="1091" t="str">
        <f>'Transactions import'!AI22</f>
        <v/>
      </c>
      <c r="AJ22" s="1091" t="str">
        <f>'Transactions import'!AJ22</f>
        <v/>
      </c>
      <c r="AK22" s="1091" t="str">
        <f>'Transactions import'!AK22</f>
        <v/>
      </c>
      <c r="AL22" s="1091" t="str">
        <f>'Transactions import'!AL22</f>
        <v/>
      </c>
      <c r="AM22" s="1091" t="str">
        <f>'Transactions import'!AM22</f>
        <v/>
      </c>
      <c r="AN22" s="1091" t="str">
        <f>'Transactions import'!AN22</f>
        <v/>
      </c>
      <c r="AO22" s="1091" t="str">
        <f>'Transactions import'!AO22</f>
        <v/>
      </c>
      <c r="AP22" s="1091" t="str">
        <f>'Transactions import'!AP22</f>
        <v/>
      </c>
      <c r="AQ22" s="1091" t="str">
        <f>'Transactions import'!AQ22</f>
        <v/>
      </c>
      <c r="AR22" s="1091" t="str">
        <f>'Transactions import'!AR22</f>
        <v/>
      </c>
      <c r="AS22" s="1091" t="str">
        <f>'Transactions import'!AS22</f>
        <v/>
      </c>
      <c r="AT22" s="1091" t="str">
        <f>'Transactions import'!AT22</f>
        <v/>
      </c>
    </row>
    <row r="23" ht="18.0" customHeight="1">
      <c r="A23" s="1092" t="str">
        <f>'Transactions import'!A21</f>
        <v>Sherry Banks</v>
      </c>
      <c r="B23" s="1092" t="str">
        <f>'Transactions import'!B21</f>
        <v>125 Blackbird Hill Lane</v>
      </c>
      <c r="C23" s="1093" t="str">
        <f>'Transactions import'!C21</f>
        <v>`Pending</v>
      </c>
      <c r="D23" s="1092" t="str">
        <f>'Transactions import'!D21</f>
        <v>Listing</v>
      </c>
      <c r="E23" s="1093" t="str">
        <f>'Transactions import'!E21</f>
        <v>2020 OSA</v>
      </c>
      <c r="F23" s="1093" t="str">
        <f>'Transactions import'!F21</f>
        <v>Team</v>
      </c>
      <c r="G23" s="1092" t="str">
        <f>'Transactions import'!G21</f>
        <v>Justin Matney</v>
      </c>
      <c r="H23" s="1094">
        <f>'Transactions import'!H21</f>
        <v>0.4</v>
      </c>
      <c r="I23" s="1095">
        <f>'Transactions import'!I21</f>
        <v>5670</v>
      </c>
      <c r="J23" s="1096" t="str">
        <f>'Transactions import'!J21</f>
        <v>John Newman</v>
      </c>
      <c r="K23" s="1094">
        <f>'Transactions import'!K21</f>
        <v>0.6</v>
      </c>
      <c r="L23" s="1095">
        <f>'Transactions import'!L21</f>
        <v>8505</v>
      </c>
      <c r="M23" s="1096" t="str">
        <f>'Transactions import'!M21</f>
        <v/>
      </c>
      <c r="N23" s="1094" t="str">
        <f>'Transactions import'!N21</f>
        <v/>
      </c>
      <c r="O23" s="1097" t="str">
        <f>'Transactions import'!O21</f>
        <v/>
      </c>
      <c r="P23" s="1098">
        <f>'Transactions import'!P21</f>
        <v>0.035</v>
      </c>
      <c r="Q23" s="1095">
        <f>'Transactions import'!Q21</f>
        <v>14175</v>
      </c>
      <c r="R23" s="1099">
        <f>'Transactions import'!R21</f>
        <v>44413</v>
      </c>
      <c r="S23" s="1100" t="str">
        <f>'Transactions import'!S21</f>
        <v/>
      </c>
      <c r="T23" s="1100">
        <f>'Transactions import'!T21</f>
        <v>44581</v>
      </c>
      <c r="U23" s="1100">
        <f>'Transactions import'!U21</f>
        <v>44424</v>
      </c>
      <c r="V23" s="1100">
        <f>'Transactions import'!V21</f>
        <v>44459</v>
      </c>
      <c r="W23" s="1100" t="str">
        <f>'Transactions import'!W21</f>
        <v/>
      </c>
      <c r="X23" s="1097">
        <f>'Transactions import'!X21</f>
        <v>370000</v>
      </c>
      <c r="Y23" s="1102">
        <f>'Transactions import'!Y21</f>
        <v>405000</v>
      </c>
      <c r="Z23" s="1097">
        <f>'Transactions import'!Z21</f>
        <v>495</v>
      </c>
      <c r="AA23" s="1103" t="str">
        <f>'Transactions import'!AA21</f>
        <v/>
      </c>
      <c r="AB23" s="1103" t="str">
        <f>'Transactions import'!AB21</f>
        <v/>
      </c>
      <c r="AC23" s="1097" t="str">
        <f>'Transactions import'!AC21</f>
        <v/>
      </c>
      <c r="AD23" s="1097" t="str">
        <f>'Transactions import'!AD21</f>
        <v/>
      </c>
      <c r="AE23" s="1101" t="str">
        <f>'Transactions import'!AE21</f>
        <v/>
      </c>
      <c r="AF23" s="1103" t="str">
        <f>'Transactions import'!AF21</f>
        <v/>
      </c>
      <c r="AG23" s="1103" t="str">
        <f>'Transactions import'!AG23</f>
        <v/>
      </c>
      <c r="AH23" s="1103" t="str">
        <f>'Transactions import'!AH23</f>
        <v/>
      </c>
      <c r="AI23" s="1103" t="str">
        <f>'Transactions import'!AI23</f>
        <v/>
      </c>
      <c r="AJ23" s="1103" t="str">
        <f>'Transactions import'!AJ23</f>
        <v/>
      </c>
      <c r="AK23" s="1103" t="str">
        <f>'Transactions import'!AK23</f>
        <v/>
      </c>
      <c r="AL23" s="1103" t="str">
        <f>'Transactions import'!AL23</f>
        <v/>
      </c>
      <c r="AM23" s="1103" t="str">
        <f>'Transactions import'!AM23</f>
        <v/>
      </c>
      <c r="AN23" s="1103" t="str">
        <f>'Transactions import'!AN23</f>
        <v/>
      </c>
      <c r="AO23" s="1103" t="str">
        <f>'Transactions import'!AO23</f>
        <v/>
      </c>
      <c r="AP23" s="1103" t="str">
        <f>'Transactions import'!AP23</f>
        <v/>
      </c>
      <c r="AQ23" s="1103" t="str">
        <f>'Transactions import'!AQ23</f>
        <v/>
      </c>
      <c r="AR23" s="1103" t="str">
        <f>'Transactions import'!AR23</f>
        <v/>
      </c>
      <c r="AS23" s="1103" t="str">
        <f>'Transactions import'!AS23</f>
        <v/>
      </c>
      <c r="AT23" s="1103" t="str">
        <f>'Transactions import'!AT23</f>
        <v/>
      </c>
    </row>
    <row r="24" ht="18.0" customHeight="1">
      <c r="A24" s="1048" t="str">
        <f>'Transactions import'!A3</f>
        <v>Spitalny</v>
      </c>
      <c r="B24" s="1048" t="str">
        <f>'Transactions import'!B3</f>
        <v>222 S Madeira</v>
      </c>
      <c r="C24" s="1061" t="str">
        <f>'Transactions import'!C3</f>
        <v>`Pending</v>
      </c>
      <c r="D24" s="1048" t="str">
        <f>'Transactions import'!D3</f>
        <v>Buyer</v>
      </c>
      <c r="E24" s="1061" t="str">
        <f>'Transactions import'!E3</f>
        <v>SOI</v>
      </c>
      <c r="F24" s="1061" t="str">
        <f>'Transactions import'!F3</f>
        <v>Indv</v>
      </c>
      <c r="G24" s="1048" t="str">
        <f>'Transactions import'!G3</f>
        <v>Evan Kundrat</v>
      </c>
      <c r="H24" s="1084">
        <f>'Transactions import'!H3</f>
        <v>0.6</v>
      </c>
      <c r="I24" s="1085">
        <f>'Transactions import'!I3</f>
        <v>5947.5</v>
      </c>
      <c r="J24" s="1051" t="str">
        <f>'Transactions import'!J3</f>
        <v>John Newman</v>
      </c>
      <c r="K24" s="1084">
        <f>'Transactions import'!K3</f>
        <v>0.4</v>
      </c>
      <c r="L24" s="1085">
        <f>'Transactions import'!L3</f>
        <v>3965</v>
      </c>
      <c r="M24" s="1051" t="str">
        <f>'Transactions import'!M3</f>
        <v/>
      </c>
      <c r="N24" s="1084" t="str">
        <f>'Transactions import'!N3</f>
        <v/>
      </c>
      <c r="O24" s="1086" t="str">
        <f>'Transactions import'!O3</f>
        <v/>
      </c>
      <c r="P24" s="1087">
        <f>'Transactions import'!P3</f>
        <v>0.025</v>
      </c>
      <c r="Q24" s="1085">
        <f>'Transactions import'!Q3</f>
        <v>9912.5</v>
      </c>
      <c r="R24" s="1088" t="str">
        <f>'Transactions import'!R3</f>
        <v/>
      </c>
      <c r="S24" s="1081" t="str">
        <f>'Transactions import'!S3</f>
        <v/>
      </c>
      <c r="T24" s="1081" t="str">
        <f>'Transactions import'!T3</f>
        <v/>
      </c>
      <c r="U24" s="1089">
        <f>'Transactions import'!U3</f>
        <v>44349</v>
      </c>
      <c r="V24" s="1089">
        <f>'Transactions import'!V3</f>
        <v>44502</v>
      </c>
      <c r="W24" s="1081" t="str">
        <f>'Transactions import'!W3</f>
        <v/>
      </c>
      <c r="X24" s="1086">
        <f>'Transactions import'!X3</f>
        <v>396550</v>
      </c>
      <c r="Y24" s="1090">
        <f>'Transactions import'!Y3</f>
        <v>396500</v>
      </c>
      <c r="Z24" s="1086">
        <f>'Transactions import'!Z3</f>
        <v>495</v>
      </c>
      <c r="AA24" s="1091" t="str">
        <f>'Transactions import'!AA3</f>
        <v/>
      </c>
      <c r="AB24" s="1091" t="str">
        <f>'Transactions import'!AB3</f>
        <v/>
      </c>
      <c r="AC24" s="1086" t="str">
        <f>'Transactions import'!AC3</f>
        <v/>
      </c>
      <c r="AD24" s="1086" t="str">
        <f>'Transactions import'!AD3</f>
        <v/>
      </c>
      <c r="AE24" s="1081" t="str">
        <f>'Transactions import'!AE3</f>
        <v/>
      </c>
      <c r="AF24" s="1091" t="str">
        <f>'Transactions import'!AF3</f>
        <v/>
      </c>
      <c r="AG24" s="1091" t="str">
        <f>'Transactions import'!AG24</f>
        <v/>
      </c>
      <c r="AH24" s="1091" t="str">
        <f>'Transactions import'!AH24</f>
        <v/>
      </c>
      <c r="AI24" s="1091" t="str">
        <f>'Transactions import'!AI24</f>
        <v/>
      </c>
      <c r="AJ24" s="1091" t="str">
        <f>'Transactions import'!AJ24</f>
        <v/>
      </c>
      <c r="AK24" s="1091" t="str">
        <f>'Transactions import'!AK24</f>
        <v/>
      </c>
      <c r="AL24" s="1091" t="str">
        <f>'Transactions import'!AL24</f>
        <v/>
      </c>
      <c r="AM24" s="1091" t="str">
        <f>'Transactions import'!AM24</f>
        <v/>
      </c>
      <c r="AN24" s="1091" t="str">
        <f>'Transactions import'!AN24</f>
        <v/>
      </c>
      <c r="AO24" s="1091" t="str">
        <f>'Transactions import'!AO24</f>
        <v/>
      </c>
      <c r="AP24" s="1091" t="str">
        <f>'Transactions import'!AP24</f>
        <v/>
      </c>
      <c r="AQ24" s="1091" t="str">
        <f>'Transactions import'!AQ24</f>
        <v/>
      </c>
      <c r="AR24" s="1091" t="str">
        <f>'Transactions import'!AR24</f>
        <v/>
      </c>
      <c r="AS24" s="1091" t="str">
        <f>'Transactions import'!AS24</f>
        <v/>
      </c>
      <c r="AT24" s="1091" t="str">
        <f>'Transactions import'!AT24</f>
        <v/>
      </c>
    </row>
    <row r="25" ht="18.0" customHeight="1">
      <c r="A25" s="1092" t="str">
        <f>'Transactions import'!A10</f>
        <v>Stuart Newman</v>
      </c>
      <c r="B25" s="1092" t="str">
        <f>'Transactions import'!B10</f>
        <v>4613 Cherry Valley</v>
      </c>
      <c r="C25" s="1093" t="str">
        <f>'Transactions import'!C10</f>
        <v>`Pending</v>
      </c>
      <c r="D25" s="1092" t="str">
        <f>'Transactions import'!D10</f>
        <v>Listing</v>
      </c>
      <c r="E25" s="1093" t="str">
        <f>'Transactions import'!E10</f>
        <v>SOI</v>
      </c>
      <c r="F25" s="1093" t="str">
        <f>'Transactions import'!F10</f>
        <v>Indv</v>
      </c>
      <c r="G25" s="1093" t="str">
        <f>'Transactions import'!G10</f>
        <v>John Newman</v>
      </c>
      <c r="H25" s="1094" t="str">
        <f>'Transactions import'!H10</f>
        <v/>
      </c>
      <c r="I25" s="1095" t="str">
        <f>'Transactions import'!I10</f>
        <v/>
      </c>
      <c r="J25" s="1096" t="str">
        <f>'Transactions import'!J10</f>
        <v/>
      </c>
      <c r="K25" s="1094" t="str">
        <f>'Transactions import'!K10</f>
        <v/>
      </c>
      <c r="L25" s="1095" t="str">
        <f>'Transactions import'!L10</f>
        <v/>
      </c>
      <c r="M25" s="1096" t="str">
        <f>'Transactions import'!M10</f>
        <v/>
      </c>
      <c r="N25" s="1094" t="str">
        <f>'Transactions import'!N10</f>
        <v/>
      </c>
      <c r="O25" s="1097" t="str">
        <f>'Transactions import'!O10</f>
        <v/>
      </c>
      <c r="P25" s="1098">
        <f>'Transactions import'!P10</f>
        <v>0.0175</v>
      </c>
      <c r="Q25" s="1095">
        <f>'Transactions import'!Q10</f>
        <v>10237.5</v>
      </c>
      <c r="R25" s="1099">
        <f>'Transactions import'!R10</f>
        <v>44400</v>
      </c>
      <c r="S25" s="1100">
        <f>'Transactions import'!S10</f>
        <v>44404</v>
      </c>
      <c r="T25" s="1100" t="str">
        <f>'Transactions import'!T10</f>
        <v/>
      </c>
      <c r="U25" s="1100">
        <f>'Transactions import'!U10</f>
        <v>44447</v>
      </c>
      <c r="V25" s="1100">
        <f>'Transactions import'!V10</f>
        <v>44477</v>
      </c>
      <c r="W25" s="1101" t="str">
        <f>'Transactions import'!W10</f>
        <v/>
      </c>
      <c r="X25" s="1097">
        <f>'Transactions import'!X10</f>
        <v>625000</v>
      </c>
      <c r="Y25" s="1102">
        <f>'Transactions import'!Y10</f>
        <v>585000</v>
      </c>
      <c r="Z25" s="1097" t="str">
        <f>'Transactions import'!Z10</f>
        <v/>
      </c>
      <c r="AA25" s="1103" t="str">
        <f>'Transactions import'!AA10</f>
        <v/>
      </c>
      <c r="AB25" s="1103" t="str">
        <f>'Transactions import'!AB10</f>
        <v/>
      </c>
      <c r="AC25" s="1097" t="str">
        <f>'Transactions import'!AC10</f>
        <v/>
      </c>
      <c r="AD25" s="1097" t="str">
        <f>'Transactions import'!AD10</f>
        <v/>
      </c>
      <c r="AE25" s="1101" t="str">
        <f>'Transactions import'!AE10</f>
        <v/>
      </c>
      <c r="AF25" s="1103" t="str">
        <f>'Transactions import'!AF10</f>
        <v/>
      </c>
      <c r="AG25" s="1103" t="str">
        <f>'Transactions import'!AG25</f>
        <v/>
      </c>
      <c r="AH25" s="1103" t="str">
        <f>'Transactions import'!AH25</f>
        <v/>
      </c>
      <c r="AI25" s="1103" t="str">
        <f>'Transactions import'!AI25</f>
        <v/>
      </c>
      <c r="AJ25" s="1103" t="str">
        <f>'Transactions import'!AJ25</f>
        <v/>
      </c>
      <c r="AK25" s="1103" t="str">
        <f>'Transactions import'!AK25</f>
        <v/>
      </c>
      <c r="AL25" s="1103" t="str">
        <f>'Transactions import'!AL25</f>
        <v/>
      </c>
      <c r="AM25" s="1103" t="str">
        <f>'Transactions import'!AM25</f>
        <v/>
      </c>
      <c r="AN25" s="1103" t="str">
        <f>'Transactions import'!AN25</f>
        <v/>
      </c>
      <c r="AO25" s="1103" t="str">
        <f>'Transactions import'!AO25</f>
        <v/>
      </c>
      <c r="AP25" s="1103" t="str">
        <f>'Transactions import'!AP25</f>
        <v/>
      </c>
      <c r="AQ25" s="1103" t="str">
        <f>'Transactions import'!AQ25</f>
        <v/>
      </c>
      <c r="AR25" s="1103" t="str">
        <f>'Transactions import'!AR25</f>
        <v/>
      </c>
      <c r="AS25" s="1103" t="str">
        <f>'Transactions import'!AS25</f>
        <v/>
      </c>
      <c r="AT25" s="1103" t="str">
        <f>'Transactions import'!AT25</f>
        <v/>
      </c>
    </row>
    <row r="26" ht="18.0" customHeight="1">
      <c r="A26" s="1048" t="str">
        <f>'Transactions import'!A32</f>
        <v>Christopher McAvinue</v>
      </c>
      <c r="B26" s="1048" t="str">
        <f>'Transactions import'!B32</f>
        <v>19801 Grave Run Rd</v>
      </c>
      <c r="C26" s="1048" t="str">
        <f>'Transactions import'!C32</f>
        <v>Active</v>
      </c>
      <c r="D26" s="1048" t="str">
        <f>'Transactions import'!D32</f>
        <v>Listing</v>
      </c>
      <c r="E26" s="1061" t="str">
        <f>'Transactions import'!E32</f>
        <v>2020 OSA</v>
      </c>
      <c r="F26" s="1061" t="str">
        <f>'Transactions import'!F32</f>
        <v>Team</v>
      </c>
      <c r="G26" s="1048" t="str">
        <f>'Transactions import'!G32</f>
        <v>Vince Principe</v>
      </c>
      <c r="H26" s="1084">
        <f>'Transactions import'!H32</f>
        <v>0.4</v>
      </c>
      <c r="I26" s="1085">
        <f>'Transactions import'!I32</f>
        <v>5150</v>
      </c>
      <c r="J26" s="1051" t="str">
        <f>'Transactions import'!J32</f>
        <v>John Newman</v>
      </c>
      <c r="K26" s="1084">
        <f>'Transactions import'!K32</f>
        <v>0.6</v>
      </c>
      <c r="L26" s="1085">
        <f>'Transactions import'!L32</f>
        <v>7725</v>
      </c>
      <c r="M26" s="1051" t="str">
        <f>'Transactions import'!M32</f>
        <v/>
      </c>
      <c r="N26" s="1084" t="str">
        <f>'Transactions import'!N32</f>
        <v/>
      </c>
      <c r="O26" s="1086" t="str">
        <f>'Transactions import'!O32</f>
        <v/>
      </c>
      <c r="P26" s="1087">
        <f>'Transactions import'!P32</f>
        <v>0.025</v>
      </c>
      <c r="Q26" s="1085">
        <f>'Transactions import'!Q32</f>
        <v>12875</v>
      </c>
      <c r="R26" s="1088">
        <f>'Transactions import'!R32</f>
        <v>44399</v>
      </c>
      <c r="S26" s="1089" t="str">
        <f>'Transactions import'!S32</f>
        <v/>
      </c>
      <c r="T26" s="1089">
        <f>'Transactions import'!T32</f>
        <v>44561</v>
      </c>
      <c r="U26" s="1089" t="str">
        <f>'Transactions import'!U32</f>
        <v/>
      </c>
      <c r="V26" s="1089" t="str">
        <f>'Transactions import'!V32</f>
        <v/>
      </c>
      <c r="W26" s="1089" t="str">
        <f>'Transactions import'!W32</f>
        <v/>
      </c>
      <c r="X26" s="1086">
        <f>'Transactions import'!X32</f>
        <v>515000</v>
      </c>
      <c r="Y26" s="1090" t="str">
        <f>'Transactions import'!Y32</f>
        <v/>
      </c>
      <c r="Z26" s="1086">
        <f>'Transactions import'!Z32</f>
        <v>495</v>
      </c>
      <c r="AA26" s="1091" t="str">
        <f>'Transactions import'!AA32</f>
        <v/>
      </c>
      <c r="AB26" s="1091" t="str">
        <f>'Transactions import'!AB32</f>
        <v/>
      </c>
      <c r="AC26" s="1086" t="str">
        <f>'Transactions import'!AC32</f>
        <v/>
      </c>
      <c r="AD26" s="1086" t="str">
        <f>'Transactions import'!AD32</f>
        <v/>
      </c>
      <c r="AE26" s="1081" t="str">
        <f>'Transactions import'!AE32</f>
        <v/>
      </c>
      <c r="AF26" s="1091" t="str">
        <f>'Transactions import'!AF32</f>
        <v/>
      </c>
      <c r="AG26" s="1091" t="str">
        <f>'Transactions import'!AG26</f>
        <v/>
      </c>
      <c r="AH26" s="1091" t="str">
        <f>'Transactions import'!AH26</f>
        <v/>
      </c>
      <c r="AI26" s="1091" t="str">
        <f>'Transactions import'!AI26</f>
        <v/>
      </c>
      <c r="AJ26" s="1091" t="str">
        <f>'Transactions import'!AJ26</f>
        <v/>
      </c>
      <c r="AK26" s="1091" t="str">
        <f>'Transactions import'!AK26</f>
        <v/>
      </c>
      <c r="AL26" s="1091" t="str">
        <f>'Transactions import'!AL26</f>
        <v/>
      </c>
      <c r="AM26" s="1091" t="str">
        <f>'Transactions import'!AM26</f>
        <v/>
      </c>
      <c r="AN26" s="1091" t="str">
        <f>'Transactions import'!AN26</f>
        <v/>
      </c>
      <c r="AO26" s="1091" t="str">
        <f>'Transactions import'!AO26</f>
        <v/>
      </c>
      <c r="AP26" s="1091" t="str">
        <f>'Transactions import'!AP26</f>
        <v/>
      </c>
      <c r="AQ26" s="1091" t="str">
        <f>'Transactions import'!AQ26</f>
        <v/>
      </c>
      <c r="AR26" s="1091" t="str">
        <f>'Transactions import'!AR26</f>
        <v/>
      </c>
      <c r="AS26" s="1091" t="str">
        <f>'Transactions import'!AS26</f>
        <v/>
      </c>
      <c r="AT26" s="1091" t="str">
        <f>'Transactions import'!AT26</f>
        <v/>
      </c>
    </row>
    <row r="27" ht="18.0" customHeight="1">
      <c r="A27" s="1092" t="str">
        <f>'Transactions import'!A33</f>
        <v>Gerald Herson</v>
      </c>
      <c r="B27" s="1092" t="str">
        <f>'Transactions import'!B33</f>
        <v>1737 Poplar Ridge (Not Signed)</v>
      </c>
      <c r="C27" s="1092" t="str">
        <f>'Transactions import'!C33</f>
        <v>Active</v>
      </c>
      <c r="D27" s="1092" t="str">
        <f>'Transactions import'!D33</f>
        <v>Listing</v>
      </c>
      <c r="E27" s="1093" t="str">
        <f>'Transactions import'!E33</f>
        <v>2020 OSA</v>
      </c>
      <c r="F27" s="1093" t="str">
        <f>'Transactions import'!F33</f>
        <v>Team</v>
      </c>
      <c r="G27" s="1092" t="str">
        <f>'Transactions import'!G33</f>
        <v>Justin Matney</v>
      </c>
      <c r="H27" s="1094">
        <f>'Transactions import'!H33</f>
        <v>0.6</v>
      </c>
      <c r="I27" s="1095">
        <f>'Transactions import'!I33</f>
        <v>7665</v>
      </c>
      <c r="J27" s="1096" t="str">
        <f>'Transactions import'!J33</f>
        <v>Lee Hatfield</v>
      </c>
      <c r="K27" s="1094">
        <f>'Transactions import'!K33</f>
        <v>0.1</v>
      </c>
      <c r="L27" s="1095">
        <f>'Transactions import'!L33</f>
        <v>1277.5</v>
      </c>
      <c r="M27" s="1096" t="str">
        <f>'Transactions import'!M33</f>
        <v/>
      </c>
      <c r="N27" s="1094" t="str">
        <f>'Transactions import'!N33</f>
        <v/>
      </c>
      <c r="O27" s="1097" t="str">
        <f>'Transactions import'!O33</f>
        <v/>
      </c>
      <c r="P27" s="1098">
        <f>'Transactions import'!P33</f>
        <v>0.035</v>
      </c>
      <c r="Q27" s="1095">
        <f>'Transactions import'!Q33</f>
        <v>12775</v>
      </c>
      <c r="R27" s="1099">
        <f>'Transactions import'!R33</f>
        <v>44128</v>
      </c>
      <c r="S27" s="1100">
        <f>'Transactions import'!S33</f>
        <v>44127</v>
      </c>
      <c r="T27" s="1100">
        <f>'Transactions import'!T33</f>
        <v>44492</v>
      </c>
      <c r="U27" s="1100" t="str">
        <f>'Transactions import'!U33</f>
        <v/>
      </c>
      <c r="V27" s="1100" t="str">
        <f>'Transactions import'!V33</f>
        <v/>
      </c>
      <c r="W27" s="1100" t="str">
        <f>'Transactions import'!W33</f>
        <v/>
      </c>
      <c r="X27" s="1097">
        <f>'Transactions import'!X33</f>
        <v>365000</v>
      </c>
      <c r="Y27" s="1102" t="str">
        <f>'Transactions import'!Y33</f>
        <v/>
      </c>
      <c r="Z27" s="1097" t="str">
        <f>'Transactions import'!Z33</f>
        <v/>
      </c>
      <c r="AA27" s="1103" t="str">
        <f>'Transactions import'!AA33</f>
        <v/>
      </c>
      <c r="AB27" s="1103" t="str">
        <f>'Transactions import'!AB33</f>
        <v/>
      </c>
      <c r="AC27" s="1097" t="str">
        <f>'Transactions import'!AC33</f>
        <v/>
      </c>
      <c r="AD27" s="1097" t="str">
        <f>'Transactions import'!AD33</f>
        <v/>
      </c>
      <c r="AE27" s="1097">
        <f>'Transactions import'!AE33</f>
        <v>495</v>
      </c>
      <c r="AF27" s="1103" t="str">
        <f>'Transactions import'!AF33</f>
        <v/>
      </c>
      <c r="AG27" s="1103" t="str">
        <f>'Transactions import'!AG27</f>
        <v/>
      </c>
      <c r="AH27" s="1103" t="str">
        <f>'Transactions import'!AH27</f>
        <v/>
      </c>
      <c r="AI27" s="1103" t="str">
        <f>'Transactions import'!AI27</f>
        <v/>
      </c>
      <c r="AJ27" s="1103" t="str">
        <f>'Transactions import'!AJ27</f>
        <v/>
      </c>
      <c r="AK27" s="1103" t="str">
        <f>'Transactions import'!AK27</f>
        <v/>
      </c>
      <c r="AL27" s="1103" t="str">
        <f>'Transactions import'!AL27</f>
        <v/>
      </c>
      <c r="AM27" s="1103" t="str">
        <f>'Transactions import'!AM27</f>
        <v/>
      </c>
      <c r="AN27" s="1103" t="str">
        <f>'Transactions import'!AN27</f>
        <v/>
      </c>
      <c r="AO27" s="1103" t="str">
        <f>'Transactions import'!AO27</f>
        <v/>
      </c>
      <c r="AP27" s="1103" t="str">
        <f>'Transactions import'!AP27</f>
        <v/>
      </c>
      <c r="AQ27" s="1103" t="str">
        <f>'Transactions import'!AQ27</f>
        <v/>
      </c>
      <c r="AR27" s="1103" t="str">
        <f>'Transactions import'!AR27</f>
        <v/>
      </c>
      <c r="AS27" s="1103" t="str">
        <f>'Transactions import'!AS27</f>
        <v/>
      </c>
      <c r="AT27" s="1103" t="str">
        <f>'Transactions import'!AT27</f>
        <v/>
      </c>
    </row>
    <row r="28" ht="18.0" customHeight="1">
      <c r="A28" s="1048" t="str">
        <f>'Transactions import'!A27</f>
        <v>Kevin Knight</v>
      </c>
      <c r="B28" s="1048" t="str">
        <f>'Transactions import'!B27</f>
        <v>5959 Benton Heights</v>
      </c>
      <c r="C28" s="1048" t="str">
        <f>'Transactions import'!C27</f>
        <v>Active</v>
      </c>
      <c r="D28" s="1048" t="str">
        <f>'Transactions import'!D27</f>
        <v>Listing</v>
      </c>
      <c r="E28" s="1061" t="str">
        <f>'Transactions import'!E27</f>
        <v>SOI</v>
      </c>
      <c r="F28" s="1061" t="str">
        <f>'Transactions import'!F27</f>
        <v>Indv</v>
      </c>
      <c r="G28" s="1061" t="str">
        <f>'Transactions import'!G27</f>
        <v>Shaq McCray</v>
      </c>
      <c r="H28" s="1084">
        <f>'Transactions import'!H27</f>
        <v>0.6</v>
      </c>
      <c r="I28" s="1085">
        <f>'Transactions import'!I27</f>
        <v>3000</v>
      </c>
      <c r="J28" s="1051" t="str">
        <f>'Transactions import'!J27</f>
        <v>John Newman</v>
      </c>
      <c r="K28" s="1084">
        <f>'Transactions import'!K27</f>
        <v>0.4</v>
      </c>
      <c r="L28" s="1085">
        <f>'Transactions import'!L27</f>
        <v>2000</v>
      </c>
      <c r="M28" s="1051" t="str">
        <f>'Transactions import'!M27</f>
        <v/>
      </c>
      <c r="N28" s="1084" t="str">
        <f>'Transactions import'!N27</f>
        <v/>
      </c>
      <c r="O28" s="1086" t="str">
        <f>'Transactions import'!O27</f>
        <v/>
      </c>
      <c r="P28" s="1087">
        <f>'Transactions import'!P27</f>
        <v>0.025</v>
      </c>
      <c r="Q28" s="1085">
        <f>'Transactions import'!Q27</f>
        <v>5000</v>
      </c>
      <c r="R28" s="1088">
        <f>'Transactions import'!R27</f>
        <v>44667</v>
      </c>
      <c r="S28" s="1081" t="str">
        <f>'Transactions import'!S27</f>
        <v/>
      </c>
      <c r="T28" s="1081" t="str">
        <f>'Transactions import'!T27</f>
        <v/>
      </c>
      <c r="U28" s="1089" t="str">
        <f>'Transactions import'!U27</f>
        <v/>
      </c>
      <c r="V28" s="1089" t="str">
        <f>'Transactions import'!V27</f>
        <v/>
      </c>
      <c r="W28" s="1089" t="str">
        <f>'Transactions import'!W27</f>
        <v/>
      </c>
      <c r="X28" s="1086">
        <f>'Transactions import'!X27</f>
        <v>216000</v>
      </c>
      <c r="Y28" s="1090">
        <f>'Transactions import'!Y27</f>
        <v>200000</v>
      </c>
      <c r="Z28" s="1086">
        <f>'Transactions import'!Z27</f>
        <v>495</v>
      </c>
      <c r="AA28" s="1091" t="str">
        <f>'Transactions import'!AA27</f>
        <v/>
      </c>
      <c r="AB28" s="1091" t="str">
        <f>'Transactions import'!AB27</f>
        <v/>
      </c>
      <c r="AC28" s="1086">
        <f>'Transactions import'!AC27</f>
        <v>25</v>
      </c>
      <c r="AD28" s="1086">
        <f>'Transactions import'!AD27</f>
        <v>10</v>
      </c>
      <c r="AE28" s="1081" t="str">
        <f>'Transactions import'!AE27</f>
        <v/>
      </c>
      <c r="AF28" s="1091" t="str">
        <f>'Transactions import'!AF27</f>
        <v/>
      </c>
      <c r="AG28" s="1091" t="str">
        <f>'Transactions import'!AG28</f>
        <v/>
      </c>
      <c r="AH28" s="1091" t="str">
        <f>'Transactions import'!AH28</f>
        <v/>
      </c>
      <c r="AI28" s="1091" t="str">
        <f>'Transactions import'!AI28</f>
        <v/>
      </c>
      <c r="AJ28" s="1091" t="str">
        <f>'Transactions import'!AJ28</f>
        <v/>
      </c>
      <c r="AK28" s="1091" t="str">
        <f>'Transactions import'!AK28</f>
        <v/>
      </c>
      <c r="AL28" s="1091" t="str">
        <f>'Transactions import'!AL28</f>
        <v/>
      </c>
      <c r="AM28" s="1091" t="str">
        <f>'Transactions import'!AM28</f>
        <v/>
      </c>
      <c r="AN28" s="1091" t="str">
        <f>'Transactions import'!AN28</f>
        <v/>
      </c>
      <c r="AO28" s="1091" t="str">
        <f>'Transactions import'!AO28</f>
        <v/>
      </c>
      <c r="AP28" s="1091" t="str">
        <f>'Transactions import'!AP28</f>
        <v/>
      </c>
      <c r="AQ28" s="1091" t="str">
        <f>'Transactions import'!AQ28</f>
        <v/>
      </c>
      <c r="AR28" s="1091" t="str">
        <f>'Transactions import'!AR28</f>
        <v/>
      </c>
      <c r="AS28" s="1091" t="str">
        <f>'Transactions import'!AS28</f>
        <v/>
      </c>
      <c r="AT28" s="1091" t="str">
        <f>'Transactions import'!AT28</f>
        <v/>
      </c>
    </row>
    <row r="29" ht="18.0" customHeight="1">
      <c r="A29" s="1092" t="str">
        <f>'Transactions import'!A34</f>
        <v>Lilly Thomas</v>
      </c>
      <c r="B29" s="1092" t="str">
        <f>'Transactions import'!B34</f>
        <v>1909 Wareham</v>
      </c>
      <c r="C29" s="1092" t="str">
        <f>'Transactions import'!C34</f>
        <v>Active</v>
      </c>
      <c r="D29" s="1092" t="str">
        <f>'Transactions import'!D34</f>
        <v>Listing</v>
      </c>
      <c r="E29" s="1093" t="str">
        <f>'Transactions import'!E34</f>
        <v>SOI</v>
      </c>
      <c r="F29" s="1093" t="str">
        <f>'Transactions import'!F34</f>
        <v>Indv</v>
      </c>
      <c r="G29" s="1093" t="str">
        <f>'Transactions import'!G34</f>
        <v>Shaq McCray</v>
      </c>
      <c r="H29" s="1094">
        <f>'Transactions import'!H34</f>
        <v>0.6</v>
      </c>
      <c r="I29" s="1095" t="str">
        <f>'Transactions import'!I34</f>
        <v/>
      </c>
      <c r="J29" s="1096" t="str">
        <f>'Transactions import'!J34</f>
        <v>John Newman</v>
      </c>
      <c r="K29" s="1094">
        <f>'Transactions import'!K34</f>
        <v>0.4</v>
      </c>
      <c r="L29" s="1095" t="str">
        <f>'Transactions import'!L34</f>
        <v/>
      </c>
      <c r="M29" s="1096" t="str">
        <f>'Transactions import'!M34</f>
        <v/>
      </c>
      <c r="N29" s="1094" t="str">
        <f>'Transactions import'!N34</f>
        <v/>
      </c>
      <c r="O29" s="1097" t="str">
        <f>'Transactions import'!O34</f>
        <v/>
      </c>
      <c r="P29" s="1098">
        <f>'Transactions import'!P34</f>
        <v>0.01</v>
      </c>
      <c r="Q29" s="1095">
        <f>'Transactions import'!Q34</f>
        <v>0</v>
      </c>
      <c r="R29" s="1099">
        <f>'Transactions import'!R34</f>
        <v>44442</v>
      </c>
      <c r="S29" s="1101" t="str">
        <f>'Transactions import'!S34</f>
        <v/>
      </c>
      <c r="T29" s="1101" t="str">
        <f>'Transactions import'!T34</f>
        <v/>
      </c>
      <c r="U29" s="1100" t="str">
        <f>'Transactions import'!U34</f>
        <v/>
      </c>
      <c r="V29" s="1100" t="str">
        <f>'Transactions import'!V34</f>
        <v/>
      </c>
      <c r="W29" s="1100" t="str">
        <f>'Transactions import'!W34</f>
        <v/>
      </c>
      <c r="X29" s="1097" t="str">
        <f>'Transactions import'!X34</f>
        <v/>
      </c>
      <c r="Y29" s="1102" t="str">
        <f>'Transactions import'!Y34</f>
        <v/>
      </c>
      <c r="Z29" s="1097">
        <f>'Transactions import'!Z34</f>
        <v>495</v>
      </c>
      <c r="AA29" s="1097" t="str">
        <f>'Transactions import'!AA34</f>
        <v/>
      </c>
      <c r="AB29" s="1097" t="str">
        <f>'Transactions import'!AB34</f>
        <v/>
      </c>
      <c r="AC29" s="1097">
        <f>'Transactions import'!AC34</f>
        <v>25</v>
      </c>
      <c r="AD29" s="1097">
        <f>'Transactions import'!AD34</f>
        <v>10</v>
      </c>
      <c r="AE29" s="1101" t="str">
        <f>'Transactions import'!AE34</f>
        <v/>
      </c>
      <c r="AF29" s="1103" t="str">
        <f>'Transactions import'!AF34</f>
        <v/>
      </c>
      <c r="AG29" s="1103" t="str">
        <f>'Transactions import'!AG29</f>
        <v/>
      </c>
      <c r="AH29" s="1103" t="str">
        <f>'Transactions import'!AH29</f>
        <v/>
      </c>
      <c r="AI29" s="1103" t="str">
        <f>'Transactions import'!AI29</f>
        <v/>
      </c>
      <c r="AJ29" s="1103" t="str">
        <f>'Transactions import'!AJ29</f>
        <v/>
      </c>
      <c r="AK29" s="1103" t="str">
        <f>'Transactions import'!AK29</f>
        <v/>
      </c>
      <c r="AL29" s="1103" t="str">
        <f>'Transactions import'!AL29</f>
        <v/>
      </c>
      <c r="AM29" s="1103" t="str">
        <f>'Transactions import'!AM29</f>
        <v/>
      </c>
      <c r="AN29" s="1103" t="str">
        <f>'Transactions import'!AN29</f>
        <v/>
      </c>
      <c r="AO29" s="1103" t="str">
        <f>'Transactions import'!AO29</f>
        <v/>
      </c>
      <c r="AP29" s="1103" t="str">
        <f>'Transactions import'!AP29</f>
        <v/>
      </c>
      <c r="AQ29" s="1103" t="str">
        <f>'Transactions import'!AQ29</f>
        <v/>
      </c>
      <c r="AR29" s="1103" t="str">
        <f>'Transactions import'!AR29</f>
        <v/>
      </c>
      <c r="AS29" s="1103" t="str">
        <f>'Transactions import'!AS29</f>
        <v/>
      </c>
      <c r="AT29" s="1103" t="str">
        <f>'Transactions import'!AT29</f>
        <v/>
      </c>
    </row>
    <row r="30" ht="18.0" customHeight="1">
      <c r="A30" s="1048" t="str">
        <f>'Transactions import'!A26</f>
        <v>McCray</v>
      </c>
      <c r="B30" s="1048" t="str">
        <f>'Transactions import'!B26</f>
        <v>22991 Westview Dr</v>
      </c>
      <c r="C30" s="1048" t="str">
        <f>'Transactions import'!C26</f>
        <v>Active</v>
      </c>
      <c r="D30" s="1048" t="str">
        <f>'Transactions import'!D26</f>
        <v>Listing</v>
      </c>
      <c r="E30" s="1061" t="str">
        <f>'Transactions import'!E26</f>
        <v>SOI</v>
      </c>
      <c r="F30" s="1061" t="str">
        <f>'Transactions import'!F26</f>
        <v>Indv</v>
      </c>
      <c r="G30" s="1048" t="str">
        <f>'Transactions import'!G26</f>
        <v>Romont Fletcher</v>
      </c>
      <c r="H30" s="1084">
        <f>'Transactions import'!H26</f>
        <v>0.6</v>
      </c>
      <c r="I30" s="1085">
        <f>'Transactions import'!I26</f>
        <v>3297</v>
      </c>
      <c r="J30" s="1051" t="str">
        <f>'Transactions import'!J26</f>
        <v>John Newman</v>
      </c>
      <c r="K30" s="1084">
        <f>'Transactions import'!K26</f>
        <v>0.4</v>
      </c>
      <c r="L30" s="1085">
        <f>'Transactions import'!L26</f>
        <v>2198</v>
      </c>
      <c r="M30" s="1051" t="str">
        <f>'Transactions import'!M26</f>
        <v/>
      </c>
      <c r="N30" s="1084" t="str">
        <f>'Transactions import'!N26</f>
        <v/>
      </c>
      <c r="O30" s="1086" t="str">
        <f>'Transactions import'!O26</f>
        <v/>
      </c>
      <c r="P30" s="1087">
        <f>'Transactions import'!P26</f>
        <v>0.035</v>
      </c>
      <c r="Q30" s="1085">
        <f>'Transactions import'!Q26</f>
        <v>5495</v>
      </c>
      <c r="R30" s="1088">
        <f>'Transactions import'!R26</f>
        <v>44324</v>
      </c>
      <c r="S30" s="1089" t="str">
        <f>'Transactions import'!S26</f>
        <v/>
      </c>
      <c r="T30" s="1081" t="str">
        <f>'Transactions import'!T26</f>
        <v/>
      </c>
      <c r="U30" s="1081" t="str">
        <f>'Transactions import'!U26</f>
        <v/>
      </c>
      <c r="V30" s="1081" t="str">
        <f>'Transactions import'!V26</f>
        <v/>
      </c>
      <c r="W30" s="1081" t="str">
        <f>'Transactions import'!W26</f>
        <v/>
      </c>
      <c r="X30" s="1086">
        <f>'Transactions import'!X26</f>
        <v>175000</v>
      </c>
      <c r="Y30" s="1090">
        <f>'Transactions import'!Y26</f>
        <v>157000</v>
      </c>
      <c r="Z30" s="1086">
        <f>'Transactions import'!Z26</f>
        <v>495</v>
      </c>
      <c r="AA30" s="1091" t="str">
        <f>'Transactions import'!AA26</f>
        <v/>
      </c>
      <c r="AB30" s="1091" t="str">
        <f>'Transactions import'!AB26</f>
        <v/>
      </c>
      <c r="AC30" s="1086" t="str">
        <f>'Transactions import'!AC26</f>
        <v/>
      </c>
      <c r="AD30" s="1086" t="str">
        <f>'Transactions import'!AD26</f>
        <v/>
      </c>
      <c r="AE30" s="1081" t="str">
        <f>'Transactions import'!AE26</f>
        <v/>
      </c>
      <c r="AF30" s="1091" t="str">
        <f>'Transactions import'!AF26</f>
        <v/>
      </c>
      <c r="AG30" s="1091" t="str">
        <f>'Transactions import'!AG30</f>
        <v/>
      </c>
      <c r="AH30" s="1091" t="str">
        <f>'Transactions import'!AH30</f>
        <v/>
      </c>
      <c r="AI30" s="1091" t="str">
        <f>'Transactions import'!AI30</f>
        <v/>
      </c>
      <c r="AJ30" s="1091" t="str">
        <f>'Transactions import'!AJ30</f>
        <v/>
      </c>
      <c r="AK30" s="1091" t="str">
        <f>'Transactions import'!AK30</f>
        <v/>
      </c>
      <c r="AL30" s="1091" t="str">
        <f>'Transactions import'!AL30</f>
        <v/>
      </c>
      <c r="AM30" s="1091" t="str">
        <f>'Transactions import'!AM30</f>
        <v/>
      </c>
      <c r="AN30" s="1091" t="str">
        <f>'Transactions import'!AN30</f>
        <v/>
      </c>
      <c r="AO30" s="1091" t="str">
        <f>'Transactions import'!AO30</f>
        <v/>
      </c>
      <c r="AP30" s="1091" t="str">
        <f>'Transactions import'!AP30</f>
        <v/>
      </c>
      <c r="AQ30" s="1091" t="str">
        <f>'Transactions import'!AQ30</f>
        <v/>
      </c>
      <c r="AR30" s="1091" t="str">
        <f>'Transactions import'!AR30</f>
        <v/>
      </c>
      <c r="AS30" s="1091" t="str">
        <f>'Transactions import'!AS30</f>
        <v/>
      </c>
      <c r="AT30" s="1091" t="str">
        <f>'Transactions import'!AT30</f>
        <v/>
      </c>
    </row>
    <row r="31" ht="18.0" customHeight="1">
      <c r="A31" s="1092" t="str">
        <f>'Transactions import'!A29</f>
        <v>Residential Value</v>
      </c>
      <c r="B31" s="1092" t="str">
        <f>'Transactions import'!B29</f>
        <v>500 King Farm #104</v>
      </c>
      <c r="C31" s="1092" t="str">
        <f>'Transactions import'!C29</f>
        <v>Active</v>
      </c>
      <c r="D31" s="1092" t="str">
        <f>'Transactions import'!D29</f>
        <v>Listing</v>
      </c>
      <c r="E31" s="1092" t="str">
        <f>'Transactions import'!E29</f>
        <v>Investors</v>
      </c>
      <c r="F31" s="1093" t="str">
        <f>'Transactions import'!F29</f>
        <v>Indv</v>
      </c>
      <c r="G31" s="1092" t="str">
        <f>'Transactions import'!G29</f>
        <v>John Newman</v>
      </c>
      <c r="H31" s="1094">
        <f>'Transactions import'!H29</f>
        <v>1</v>
      </c>
      <c r="I31" s="1095">
        <f>'Transactions import'!I29</f>
        <v>3936.25</v>
      </c>
      <c r="J31" s="1096" t="str">
        <f>'Transactions import'!J29</f>
        <v/>
      </c>
      <c r="K31" s="1094" t="str">
        <f>'Transactions import'!K29</f>
        <v/>
      </c>
      <c r="L31" s="1095" t="str">
        <f>'Transactions import'!L29</f>
        <v/>
      </c>
      <c r="M31" s="1096" t="str">
        <f>'Transactions import'!M29</f>
        <v/>
      </c>
      <c r="N31" s="1094" t="str">
        <f>'Transactions import'!N29</f>
        <v/>
      </c>
      <c r="O31" s="1097" t="str">
        <f>'Transactions import'!O29</f>
        <v/>
      </c>
      <c r="P31" s="1098">
        <f>'Transactions import'!P29</f>
        <v>0.0125</v>
      </c>
      <c r="Q31" s="1095">
        <f>'Transactions import'!Q29</f>
        <v>3936.25</v>
      </c>
      <c r="R31" s="1099">
        <f>'Transactions import'!R29</f>
        <v>44400</v>
      </c>
      <c r="S31" s="1100">
        <f>'Transactions import'!S29</f>
        <v>44452</v>
      </c>
      <c r="T31" s="1100" t="str">
        <f>'Transactions import'!T29</f>
        <v/>
      </c>
      <c r="U31" s="1100" t="str">
        <f>'Transactions import'!U29</f>
        <v/>
      </c>
      <c r="V31" s="1100" t="str">
        <f>'Transactions import'!V29</f>
        <v/>
      </c>
      <c r="W31" s="1100" t="str">
        <f>'Transactions import'!W29</f>
        <v/>
      </c>
      <c r="X31" s="1097">
        <f>'Transactions import'!X29</f>
        <v>314900</v>
      </c>
      <c r="Y31" s="1102" t="str">
        <f>'Transactions import'!Y29</f>
        <v/>
      </c>
      <c r="Z31" s="1097" t="str">
        <f>'Transactions import'!Z29</f>
        <v/>
      </c>
      <c r="AA31" s="1103" t="str">
        <f>'Transactions import'!AA29</f>
        <v/>
      </c>
      <c r="AB31" s="1103" t="str">
        <f>'Transactions import'!AB29</f>
        <v/>
      </c>
      <c r="AC31" s="1097" t="str">
        <f>'Transactions import'!AC29</f>
        <v/>
      </c>
      <c r="AD31" s="1097" t="str">
        <f>'Transactions import'!AD29</f>
        <v/>
      </c>
      <c r="AE31" s="1101" t="str">
        <f>'Transactions import'!AE29</f>
        <v/>
      </c>
      <c r="AF31" s="1103" t="str">
        <f>'Transactions import'!AF29</f>
        <v/>
      </c>
      <c r="AG31" s="1103" t="str">
        <f>'Transactions import'!AG31</f>
        <v/>
      </c>
      <c r="AH31" s="1103" t="str">
        <f>'Transactions import'!AH31</f>
        <v/>
      </c>
      <c r="AI31" s="1103" t="str">
        <f>'Transactions import'!AI31</f>
        <v/>
      </c>
      <c r="AJ31" s="1103" t="str">
        <f>'Transactions import'!AJ31</f>
        <v/>
      </c>
      <c r="AK31" s="1103" t="str">
        <f>'Transactions import'!AK31</f>
        <v/>
      </c>
      <c r="AL31" s="1103" t="str">
        <f>'Transactions import'!AL31</f>
        <v/>
      </c>
      <c r="AM31" s="1103" t="str">
        <f>'Transactions import'!AM31</f>
        <v/>
      </c>
      <c r="AN31" s="1103" t="str">
        <f>'Transactions import'!AN31</f>
        <v/>
      </c>
      <c r="AO31" s="1103" t="str">
        <f>'Transactions import'!AO31</f>
        <v/>
      </c>
      <c r="AP31" s="1103" t="str">
        <f>'Transactions import'!AP31</f>
        <v/>
      </c>
      <c r="AQ31" s="1103" t="str">
        <f>'Transactions import'!AQ31</f>
        <v/>
      </c>
      <c r="AR31" s="1103" t="str">
        <f>'Transactions import'!AR31</f>
        <v/>
      </c>
      <c r="AS31" s="1103" t="str">
        <f>'Transactions import'!AS31</f>
        <v/>
      </c>
      <c r="AT31" s="1103" t="str">
        <f>'Transactions import'!AT31</f>
        <v/>
      </c>
    </row>
    <row r="32" ht="18.0" customHeight="1">
      <c r="A32" s="1048" t="str">
        <f>'Transactions import'!A30</f>
        <v>Residential Value</v>
      </c>
      <c r="B32" s="1048" t="str">
        <f>'Transactions import'!B30</f>
        <v>18602 sage way</v>
      </c>
      <c r="C32" s="1048" t="str">
        <f>'Transactions import'!C30</f>
        <v>Active</v>
      </c>
      <c r="D32" s="1048" t="str">
        <f>'Transactions import'!D30</f>
        <v>Listing</v>
      </c>
      <c r="E32" s="1048" t="str">
        <f>'Transactions import'!E30</f>
        <v>Investors</v>
      </c>
      <c r="F32" s="1061" t="str">
        <f>'Transactions import'!F30</f>
        <v>Indv</v>
      </c>
      <c r="G32" s="1061" t="str">
        <f>'Transactions import'!G30</f>
        <v>John Newman</v>
      </c>
      <c r="H32" s="1111">
        <f>'Transactions import'!H30</f>
        <v>1</v>
      </c>
      <c r="I32" s="1085">
        <f>'Transactions import'!I30</f>
        <v>3937.5</v>
      </c>
      <c r="J32" s="1051" t="str">
        <f>'Transactions import'!J30</f>
        <v/>
      </c>
      <c r="K32" s="1084" t="str">
        <f>'Transactions import'!K30</f>
        <v/>
      </c>
      <c r="L32" s="1085" t="str">
        <f>'Transactions import'!L30</f>
        <v/>
      </c>
      <c r="M32" s="1051" t="str">
        <f>'Transactions import'!M30</f>
        <v/>
      </c>
      <c r="N32" s="1084" t="str">
        <f>'Transactions import'!N30</f>
        <v/>
      </c>
      <c r="O32" s="1086" t="str">
        <f>'Transactions import'!O30</f>
        <v/>
      </c>
      <c r="P32" s="1087">
        <f>'Transactions import'!P30</f>
        <v>0.0125</v>
      </c>
      <c r="Q32" s="1085">
        <f>'Transactions import'!Q30</f>
        <v>3937.5</v>
      </c>
      <c r="R32" s="1088" t="str">
        <f>'Transactions import'!R30</f>
        <v/>
      </c>
      <c r="S32" s="1089">
        <f>'Transactions import'!S30</f>
        <v>44445</v>
      </c>
      <c r="T32" s="1089" t="str">
        <f>'Transactions import'!T30</f>
        <v/>
      </c>
      <c r="U32" s="1089" t="str">
        <f>'Transactions import'!U30</f>
        <v/>
      </c>
      <c r="V32" s="1089" t="str">
        <f>'Transactions import'!V30</f>
        <v/>
      </c>
      <c r="W32" s="1089" t="str">
        <f>'Transactions import'!W30</f>
        <v/>
      </c>
      <c r="X32" s="1086">
        <f>'Transactions import'!X30</f>
        <v>315000</v>
      </c>
      <c r="Y32" s="1090" t="str">
        <f>'Transactions import'!Y30</f>
        <v/>
      </c>
      <c r="Z32" s="1086" t="str">
        <f>'Transactions import'!Z30</f>
        <v/>
      </c>
      <c r="AA32" s="1086" t="str">
        <f>'Transactions import'!AA30</f>
        <v/>
      </c>
      <c r="AB32" s="1086" t="str">
        <f>'Transactions import'!AB30</f>
        <v/>
      </c>
      <c r="AC32" s="1086" t="str">
        <f>'Transactions import'!AC30</f>
        <v/>
      </c>
      <c r="AD32" s="1086" t="str">
        <f>'Transactions import'!AD30</f>
        <v/>
      </c>
      <c r="AE32" s="1081" t="str">
        <f>'Transactions import'!AE30</f>
        <v/>
      </c>
      <c r="AF32" s="1091" t="str">
        <f>'Transactions import'!AF30</f>
        <v/>
      </c>
      <c r="AG32" s="1091" t="str">
        <f>'Transactions import'!AG32</f>
        <v/>
      </c>
      <c r="AH32" s="1091" t="str">
        <f>'Transactions import'!AH32</f>
        <v/>
      </c>
      <c r="AI32" s="1091" t="str">
        <f>'Transactions import'!AI32</f>
        <v/>
      </c>
      <c r="AJ32" s="1091" t="str">
        <f>'Transactions import'!AJ32</f>
        <v/>
      </c>
      <c r="AK32" s="1091" t="str">
        <f>'Transactions import'!AK32</f>
        <v/>
      </c>
      <c r="AL32" s="1091" t="str">
        <f>'Transactions import'!AL32</f>
        <v/>
      </c>
      <c r="AM32" s="1091" t="str">
        <f>'Transactions import'!AM32</f>
        <v/>
      </c>
      <c r="AN32" s="1091" t="str">
        <f>'Transactions import'!AN32</f>
        <v/>
      </c>
      <c r="AO32" s="1091" t="str">
        <f>'Transactions import'!AO32</f>
        <v/>
      </c>
      <c r="AP32" s="1091" t="str">
        <f>'Transactions import'!AP32</f>
        <v/>
      </c>
      <c r="AQ32" s="1091" t="str">
        <f>'Transactions import'!AQ32</f>
        <v/>
      </c>
      <c r="AR32" s="1091" t="str">
        <f>'Transactions import'!AR32</f>
        <v/>
      </c>
      <c r="AS32" s="1091" t="str">
        <f>'Transactions import'!AS32</f>
        <v/>
      </c>
      <c r="AT32" s="1091" t="str">
        <f>'Transactions import'!AT32</f>
        <v/>
      </c>
    </row>
    <row r="33" ht="18.0" customHeight="1">
      <c r="A33" s="1092" t="str">
        <f>'Transactions import'!A28</f>
        <v>Weston &amp; Melony Gray</v>
      </c>
      <c r="B33" s="1092" t="str">
        <f>'Transactions import'!B28</f>
        <v>307 Dogwood</v>
      </c>
      <c r="C33" s="1092" t="str">
        <f>'Transactions import'!C28</f>
        <v>Active</v>
      </c>
      <c r="D33" s="1092" t="str">
        <f>'Transactions import'!D28</f>
        <v>Listing</v>
      </c>
      <c r="E33" s="1093" t="str">
        <f>'Transactions import'!E28</f>
        <v>2020 OSA</v>
      </c>
      <c r="F33" s="1093" t="str">
        <f>'Transactions import'!F28</f>
        <v>Team</v>
      </c>
      <c r="G33" s="1092" t="str">
        <f>'Transactions import'!G28</f>
        <v>Justin Matney</v>
      </c>
      <c r="H33" s="1094">
        <f>'Transactions import'!H28</f>
        <v>0.4</v>
      </c>
      <c r="I33" s="1095">
        <f>'Transactions import'!I28</f>
        <v>6440</v>
      </c>
      <c r="J33" s="1096" t="str">
        <f>'Transactions import'!J28</f>
        <v>John Newman</v>
      </c>
      <c r="K33" s="1094">
        <f>'Transactions import'!K28</f>
        <v>0.6</v>
      </c>
      <c r="L33" s="1095">
        <f>'Transactions import'!L28</f>
        <v>9660</v>
      </c>
      <c r="M33" s="1096" t="str">
        <f>'Transactions import'!M28</f>
        <v/>
      </c>
      <c r="N33" s="1094" t="str">
        <f>'Transactions import'!N28</f>
        <v/>
      </c>
      <c r="O33" s="1097" t="str">
        <f>'Transactions import'!O28</f>
        <v/>
      </c>
      <c r="P33" s="1098">
        <f>'Transactions import'!P28</f>
        <v>0.035</v>
      </c>
      <c r="Q33" s="1095">
        <f>'Transactions import'!Q28</f>
        <v>16100</v>
      </c>
      <c r="R33" s="1099">
        <f>'Transactions import'!R28</f>
        <v>44265</v>
      </c>
      <c r="S33" s="1100" t="str">
        <f>'Transactions import'!S28</f>
        <v/>
      </c>
      <c r="T33" s="1100">
        <f>'Transactions import'!T28</f>
        <v>44630</v>
      </c>
      <c r="U33" s="1100">
        <f>'Transactions import'!U28</f>
        <v>44412</v>
      </c>
      <c r="V33" s="1100" t="str">
        <f>'Transactions import'!V28</f>
        <v/>
      </c>
      <c r="W33" s="1100" t="str">
        <f>'Transactions import'!W28</f>
        <v/>
      </c>
      <c r="X33" s="1097">
        <f>'Transactions import'!X28</f>
        <v>465000</v>
      </c>
      <c r="Y33" s="1102">
        <f>'Transactions import'!Y28</f>
        <v>460000</v>
      </c>
      <c r="Z33" s="1097">
        <f>'Transactions import'!Z28</f>
        <v>495</v>
      </c>
      <c r="AA33" s="1103" t="str">
        <f>'Transactions import'!AA28</f>
        <v/>
      </c>
      <c r="AB33" s="1103" t="str">
        <f>'Transactions import'!AB28</f>
        <v/>
      </c>
      <c r="AC33" s="1097" t="str">
        <f>'Transactions import'!AC28</f>
        <v/>
      </c>
      <c r="AD33" s="1097" t="str">
        <f>'Transactions import'!AD28</f>
        <v/>
      </c>
      <c r="AE33" s="1101" t="str">
        <f>'Transactions import'!AE28</f>
        <v/>
      </c>
      <c r="AF33" s="1103" t="str">
        <f>'Transactions import'!AF28</f>
        <v/>
      </c>
      <c r="AG33" s="1103" t="str">
        <f>'Transactions import'!AG33</f>
        <v/>
      </c>
      <c r="AH33" s="1103" t="str">
        <f>'Transactions import'!AH33</f>
        <v/>
      </c>
      <c r="AI33" s="1103" t="str">
        <f>'Transactions import'!AI33</f>
        <v/>
      </c>
      <c r="AJ33" s="1103" t="str">
        <f>'Transactions import'!AJ33</f>
        <v/>
      </c>
      <c r="AK33" s="1103" t="str">
        <f>'Transactions import'!AK33</f>
        <v/>
      </c>
      <c r="AL33" s="1103" t="str">
        <f>'Transactions import'!AL33</f>
        <v/>
      </c>
      <c r="AM33" s="1103" t="str">
        <f>'Transactions import'!AM33</f>
        <v/>
      </c>
      <c r="AN33" s="1103" t="str">
        <f>'Transactions import'!AN33</f>
        <v/>
      </c>
      <c r="AO33" s="1103" t="str">
        <f>'Transactions import'!AO33</f>
        <v/>
      </c>
      <c r="AP33" s="1103" t="str">
        <f>'Transactions import'!AP33</f>
        <v/>
      </c>
      <c r="AQ33" s="1103" t="str">
        <f>'Transactions import'!AQ33</f>
        <v/>
      </c>
      <c r="AR33" s="1103" t="str">
        <f>'Transactions import'!AR33</f>
        <v/>
      </c>
      <c r="AS33" s="1103" t="str">
        <f>'Transactions import'!AS33</f>
        <v/>
      </c>
      <c r="AT33" s="1103" t="str">
        <f>'Transactions import'!AT33</f>
        <v/>
      </c>
    </row>
    <row r="34" ht="18.0" customHeight="1">
      <c r="A34" s="1048" t="str">
        <f>'Transactions import'!A31</f>
        <v>William Hauserman</v>
      </c>
      <c r="B34" s="1048" t="str">
        <f>'Transactions import'!B31</f>
        <v>802 Edmonson</v>
      </c>
      <c r="C34" s="1048" t="str">
        <f>'Transactions import'!C31</f>
        <v>Active</v>
      </c>
      <c r="D34" s="1048" t="str">
        <f>'Transactions import'!D31</f>
        <v>Listing</v>
      </c>
      <c r="E34" s="1061" t="str">
        <f>'Transactions import'!E31</f>
        <v>2020 OSA</v>
      </c>
      <c r="F34" s="1061" t="str">
        <f>'Transactions import'!F31</f>
        <v>Team</v>
      </c>
      <c r="G34" s="1048" t="str">
        <f>'Transactions import'!G31</f>
        <v>Justin Matney</v>
      </c>
      <c r="H34" s="1084">
        <f>'Transactions import'!H31</f>
        <v>0.4</v>
      </c>
      <c r="I34" s="1085">
        <f>'Transactions import'!I31</f>
        <v>4200</v>
      </c>
      <c r="J34" s="1051" t="str">
        <f>'Transactions import'!J31</f>
        <v>John Newman</v>
      </c>
      <c r="K34" s="1084">
        <f>'Transactions import'!K31</f>
        <v>0.6</v>
      </c>
      <c r="L34" s="1085">
        <f>'Transactions import'!L31</f>
        <v>6300</v>
      </c>
      <c r="M34" s="1051" t="str">
        <f>'Transactions import'!M31</f>
        <v/>
      </c>
      <c r="N34" s="1084" t="str">
        <f>'Transactions import'!N31</f>
        <v/>
      </c>
      <c r="O34" s="1086" t="str">
        <f>'Transactions import'!O31</f>
        <v/>
      </c>
      <c r="P34" s="1087">
        <f>'Transactions import'!P31</f>
        <v>0.03</v>
      </c>
      <c r="Q34" s="1085">
        <f>'Transactions import'!Q31</f>
        <v>10500</v>
      </c>
      <c r="R34" s="1088">
        <f>'Transactions import'!R31</f>
        <v>44306</v>
      </c>
      <c r="S34" s="1081" t="str">
        <f>'Transactions import'!S31</f>
        <v/>
      </c>
      <c r="T34" s="1089">
        <f>'Transactions import'!T31</f>
        <v>44671</v>
      </c>
      <c r="U34" s="1089" t="str">
        <f>'Transactions import'!U31</f>
        <v/>
      </c>
      <c r="V34" s="1089" t="str">
        <f>'Transactions import'!V31</f>
        <v/>
      </c>
      <c r="W34" s="1089" t="str">
        <f>'Transactions import'!W31</f>
        <v/>
      </c>
      <c r="X34" s="1086">
        <f>'Transactions import'!X31</f>
        <v>350000</v>
      </c>
      <c r="Y34" s="1090" t="str">
        <f>'Transactions import'!Y31</f>
        <v/>
      </c>
      <c r="Z34" s="1086" t="str">
        <f>'Transactions import'!Z31</f>
        <v/>
      </c>
      <c r="AA34" s="1091" t="str">
        <f>'Transactions import'!AA31</f>
        <v/>
      </c>
      <c r="AB34" s="1091" t="str">
        <f>'Transactions import'!AB31</f>
        <v/>
      </c>
      <c r="AC34" s="1086" t="str">
        <f>'Transactions import'!AC31</f>
        <v/>
      </c>
      <c r="AD34" s="1086" t="str">
        <f>'Transactions import'!AD31</f>
        <v/>
      </c>
      <c r="AE34" s="1081" t="str">
        <f>'Transactions import'!AE31</f>
        <v/>
      </c>
      <c r="AF34" s="1091" t="str">
        <f>'Transactions import'!AF31</f>
        <v/>
      </c>
      <c r="AG34" s="1091" t="str">
        <f>'Transactions import'!AG34</f>
        <v/>
      </c>
      <c r="AH34" s="1091" t="str">
        <f>'Transactions import'!AH34</f>
        <v/>
      </c>
      <c r="AI34" s="1091" t="str">
        <f>'Transactions import'!AI34</f>
        <v/>
      </c>
      <c r="AJ34" s="1091" t="str">
        <f>'Transactions import'!AJ34</f>
        <v/>
      </c>
      <c r="AK34" s="1091" t="str">
        <f>'Transactions import'!AK34</f>
        <v/>
      </c>
      <c r="AL34" s="1091" t="str">
        <f>'Transactions import'!AL34</f>
        <v/>
      </c>
      <c r="AM34" s="1091" t="str">
        <f>'Transactions import'!AM34</f>
        <v/>
      </c>
      <c r="AN34" s="1091" t="str">
        <f>'Transactions import'!AN34</f>
        <v/>
      </c>
      <c r="AO34" s="1091" t="str">
        <f>'Transactions import'!AO34</f>
        <v/>
      </c>
      <c r="AP34" s="1091" t="str">
        <f>'Transactions import'!AP34</f>
        <v/>
      </c>
      <c r="AQ34" s="1091" t="str">
        <f>'Transactions import'!AQ34</f>
        <v/>
      </c>
      <c r="AR34" s="1091" t="str">
        <f>'Transactions import'!AR34</f>
        <v/>
      </c>
      <c r="AS34" s="1091" t="str">
        <f>'Transactions import'!AS34</f>
        <v/>
      </c>
      <c r="AT34" s="1091" t="str">
        <f>'Transactions import'!AT34</f>
        <v/>
      </c>
    </row>
    <row r="35" ht="18.0" customHeight="1">
      <c r="A35" s="1092" t="str">
        <f>'Transactions import'!A39</f>
        <v>Gabriel Titalangha</v>
      </c>
      <c r="B35" s="1092" t="str">
        <f>'Transactions import'!B39</f>
        <v>11723B Hamilton Place, White Marsh, MD 21162</v>
      </c>
      <c r="C35" s="1093" t="str">
        <f>'Transactions import'!C39</f>
        <v>Closed</v>
      </c>
      <c r="D35" s="1092" t="str">
        <f>'Transactions import'!D39</f>
        <v>Listing</v>
      </c>
      <c r="E35" s="1093" t="str">
        <f>'Transactions import'!E39</f>
        <v>2020 OSA</v>
      </c>
      <c r="F35" s="1093" t="str">
        <f>'Transactions import'!F39</f>
        <v>Team</v>
      </c>
      <c r="G35" s="1093" t="str">
        <f>'Transactions import'!G39</f>
        <v>Shaq McCray</v>
      </c>
      <c r="H35" s="1094">
        <f>'Transactions import'!H39</f>
        <v>0.4</v>
      </c>
      <c r="I35" s="1095">
        <f>'Transactions import'!I39</f>
        <v>5350</v>
      </c>
      <c r="J35" s="1096" t="str">
        <f>'Transactions import'!J39</f>
        <v>John Newman</v>
      </c>
      <c r="K35" s="1094">
        <f>'Transactions import'!K39</f>
        <v>0.6</v>
      </c>
      <c r="L35" s="1095">
        <f>'Transactions import'!L39</f>
        <v>8025</v>
      </c>
      <c r="M35" s="1096" t="str">
        <f>'Transactions import'!M39</f>
        <v/>
      </c>
      <c r="N35" s="1094" t="str">
        <f>'Transactions import'!N39</f>
        <v/>
      </c>
      <c r="O35" s="1097" t="str">
        <f>'Transactions import'!O39</f>
        <v/>
      </c>
      <c r="P35" s="1098">
        <f>'Transactions import'!P39</f>
        <v>0.025</v>
      </c>
      <c r="Q35" s="1095">
        <f>'Transactions import'!Q39</f>
        <v>13375</v>
      </c>
      <c r="R35" s="1099">
        <f>'Transactions import'!R39</f>
        <v>44410</v>
      </c>
      <c r="S35" s="1100">
        <f>'Transactions import'!S39</f>
        <v>44420</v>
      </c>
      <c r="T35" s="1100">
        <f>'Transactions import'!T39</f>
        <v>44561</v>
      </c>
      <c r="U35" s="1100">
        <f>'Transactions import'!U39</f>
        <v>44423</v>
      </c>
      <c r="V35" s="1100">
        <f>'Transactions import'!V39</f>
        <v>44460</v>
      </c>
      <c r="W35" s="1100">
        <f>'Transactions import'!W39</f>
        <v>44455</v>
      </c>
      <c r="X35" s="1097">
        <f>'Transactions import'!X39</f>
        <v>525000</v>
      </c>
      <c r="Y35" s="1102">
        <f>'Transactions import'!Y39</f>
        <v>535000</v>
      </c>
      <c r="Z35" s="1097">
        <f>'Transactions import'!Z39</f>
        <v>495</v>
      </c>
      <c r="AA35" s="1103" t="str">
        <f>'Transactions import'!AA39</f>
        <v/>
      </c>
      <c r="AB35" s="1103" t="str">
        <f>'Transactions import'!AB39</f>
        <v/>
      </c>
      <c r="AC35" s="1097" t="str">
        <f>'Transactions import'!AC39</f>
        <v/>
      </c>
      <c r="AD35" s="1097" t="str">
        <f>'Transactions import'!AD39</f>
        <v/>
      </c>
      <c r="AE35" s="1101" t="str">
        <f>'Transactions import'!AE39</f>
        <v/>
      </c>
      <c r="AF35" s="1103" t="str">
        <f>'Transactions import'!AF39</f>
        <v/>
      </c>
      <c r="AG35" s="1103" t="str">
        <f>'Transactions import'!AG35</f>
        <v/>
      </c>
      <c r="AH35" s="1103" t="str">
        <f>'Transactions import'!AH35</f>
        <v/>
      </c>
      <c r="AI35" s="1103" t="str">
        <f>'Transactions import'!AI35</f>
        <v/>
      </c>
      <c r="AJ35" s="1103" t="str">
        <f>'Transactions import'!AJ35</f>
        <v/>
      </c>
      <c r="AK35" s="1103" t="str">
        <f>'Transactions import'!AK35</f>
        <v/>
      </c>
      <c r="AL35" s="1103" t="str">
        <f>'Transactions import'!AL35</f>
        <v/>
      </c>
      <c r="AM35" s="1103" t="str">
        <f>'Transactions import'!AM35</f>
        <v/>
      </c>
      <c r="AN35" s="1103" t="str">
        <f>'Transactions import'!AN35</f>
        <v/>
      </c>
      <c r="AO35" s="1103" t="str">
        <f>'Transactions import'!AO35</f>
        <v/>
      </c>
      <c r="AP35" s="1103" t="str">
        <f>'Transactions import'!AP35</f>
        <v/>
      </c>
      <c r="AQ35" s="1103" t="str">
        <f>'Transactions import'!AQ35</f>
        <v/>
      </c>
      <c r="AR35" s="1103" t="str">
        <f>'Transactions import'!AR35</f>
        <v/>
      </c>
      <c r="AS35" s="1103" t="str">
        <f>'Transactions import'!AS35</f>
        <v/>
      </c>
      <c r="AT35" s="1103" t="str">
        <f>'Transactions import'!AT35</f>
        <v/>
      </c>
    </row>
    <row r="36" ht="18.0" customHeight="1">
      <c r="A36" s="1048" t="str">
        <f>'Transactions import'!A38</f>
        <v>James Macnamara</v>
      </c>
      <c r="B36" s="1048" t="str">
        <f>'Transactions import'!B38</f>
        <v>27 Clearwater</v>
      </c>
      <c r="C36" s="1061" t="str">
        <f>'Transactions import'!C38</f>
        <v>Closed</v>
      </c>
      <c r="D36" s="1048" t="str">
        <f>'Transactions import'!D38</f>
        <v>Listing</v>
      </c>
      <c r="E36" s="1061" t="str">
        <f>'Transactions import'!E38</f>
        <v>2020 OSA</v>
      </c>
      <c r="F36" s="1061" t="str">
        <f>'Transactions import'!F38</f>
        <v>Team</v>
      </c>
      <c r="G36" s="1048" t="str">
        <f>'Transactions import'!G38</f>
        <v>Justin Matney</v>
      </c>
      <c r="H36" s="1084">
        <f>'Transactions import'!H38</f>
        <v>0.4</v>
      </c>
      <c r="I36" s="1085">
        <f>'Transactions import'!I38</f>
        <v>2330</v>
      </c>
      <c r="J36" s="1051" t="str">
        <f>'Transactions import'!J38</f>
        <v>John Newman</v>
      </c>
      <c r="K36" s="1084">
        <f>'Transactions import'!K38</f>
        <v>0.6</v>
      </c>
      <c r="L36" s="1085">
        <f>'Transactions import'!L38</f>
        <v>3495</v>
      </c>
      <c r="M36" s="1051" t="str">
        <f>'Transactions import'!M38</f>
        <v/>
      </c>
      <c r="N36" s="1084" t="str">
        <f>'Transactions import'!N38</f>
        <v/>
      </c>
      <c r="O36" s="1086" t="str">
        <f>'Transactions import'!O38</f>
        <v/>
      </c>
      <c r="P36" s="1087">
        <f>'Transactions import'!P38</f>
        <v>0.025</v>
      </c>
      <c r="Q36" s="1085">
        <f>'Transactions import'!Q38</f>
        <v>5825</v>
      </c>
      <c r="R36" s="1088">
        <f>'Transactions import'!R38</f>
        <v>44312</v>
      </c>
      <c r="S36" s="1089" t="str">
        <f>'Transactions import'!S38</f>
        <v/>
      </c>
      <c r="T36" s="1089">
        <f>'Transactions import'!T38</f>
        <v>44677</v>
      </c>
      <c r="U36" s="1089">
        <f>'Transactions import'!U38</f>
        <v>44410</v>
      </c>
      <c r="V36" s="1089">
        <f>'Transactions import'!V38</f>
        <v>44456</v>
      </c>
      <c r="W36" s="1107">
        <f>'Transactions import'!W38</f>
        <v>44456</v>
      </c>
      <c r="X36" s="1086">
        <f>'Transactions import'!X38</f>
        <v>220000</v>
      </c>
      <c r="Y36" s="1108">
        <f>'Transactions import'!Y38</f>
        <v>233000</v>
      </c>
      <c r="Z36" s="1086">
        <f>'Transactions import'!Z38</f>
        <v>495</v>
      </c>
      <c r="AA36" s="1091" t="str">
        <f>'Transactions import'!AA38</f>
        <v/>
      </c>
      <c r="AB36" s="1091" t="str">
        <f>'Transactions import'!AB38</f>
        <v/>
      </c>
      <c r="AC36" s="1086">
        <f>'Transactions import'!AC38</f>
        <v>25</v>
      </c>
      <c r="AD36" s="1086">
        <f>'Transactions import'!AD38</f>
        <v>10</v>
      </c>
      <c r="AE36" s="1081" t="str">
        <f>'Transactions import'!AE38</f>
        <v/>
      </c>
      <c r="AF36" s="1091" t="str">
        <f>'Transactions import'!AF38</f>
        <v/>
      </c>
      <c r="AG36" s="1091" t="str">
        <f>'Transactions import'!AG36</f>
        <v/>
      </c>
      <c r="AH36" s="1091" t="str">
        <f>'Transactions import'!AH36</f>
        <v/>
      </c>
      <c r="AI36" s="1091" t="str">
        <f>'Transactions import'!AI36</f>
        <v/>
      </c>
      <c r="AJ36" s="1091" t="str">
        <f>'Transactions import'!AJ36</f>
        <v/>
      </c>
      <c r="AK36" s="1091" t="str">
        <f>'Transactions import'!AK36</f>
        <v/>
      </c>
      <c r="AL36" s="1091" t="str">
        <f>'Transactions import'!AL36</f>
        <v/>
      </c>
      <c r="AM36" s="1091" t="str">
        <f>'Transactions import'!AM36</f>
        <v/>
      </c>
      <c r="AN36" s="1091" t="str">
        <f>'Transactions import'!AN36</f>
        <v/>
      </c>
      <c r="AO36" s="1091" t="str">
        <f>'Transactions import'!AO36</f>
        <v/>
      </c>
      <c r="AP36" s="1091" t="str">
        <f>'Transactions import'!AP36</f>
        <v/>
      </c>
      <c r="AQ36" s="1091" t="str">
        <f>'Transactions import'!AQ36</f>
        <v/>
      </c>
      <c r="AR36" s="1091" t="str">
        <f>'Transactions import'!AR36</f>
        <v/>
      </c>
      <c r="AS36" s="1091" t="str">
        <f>'Transactions import'!AS36</f>
        <v/>
      </c>
      <c r="AT36" s="1091" t="str">
        <f>'Transactions import'!AT36</f>
        <v/>
      </c>
    </row>
    <row r="37" ht="18.0" customHeight="1">
      <c r="A37" s="1092" t="str">
        <f>'Transactions import'!A40</f>
        <v>Jerryn McCray</v>
      </c>
      <c r="B37" s="1092" t="str">
        <f>'Transactions import'!B40</f>
        <v>613 Springfield</v>
      </c>
      <c r="C37" s="1093" t="str">
        <f>'Transactions import'!C40</f>
        <v>Closed</v>
      </c>
      <c r="D37" s="1092" t="str">
        <f>'Transactions import'!D40</f>
        <v>Listing</v>
      </c>
      <c r="E37" s="1093" t="str">
        <f>'Transactions import'!E40</f>
        <v>SOI</v>
      </c>
      <c r="F37" s="1093" t="str">
        <f>'Transactions import'!F40</f>
        <v>Indv</v>
      </c>
      <c r="G37" s="1093" t="str">
        <f>'Transactions import'!G40</f>
        <v>Shaq McCray</v>
      </c>
      <c r="H37" s="1094">
        <f>'Transactions import'!H40</f>
        <v>0.6</v>
      </c>
      <c r="I37" s="1095">
        <f>'Transactions import'!I40</f>
        <v>3510</v>
      </c>
      <c r="J37" s="1096" t="str">
        <f>'Transactions import'!J40</f>
        <v>John Newman</v>
      </c>
      <c r="K37" s="1094">
        <f>'Transactions import'!K40</f>
        <v>0.4</v>
      </c>
      <c r="L37" s="1095">
        <f>'Transactions import'!L40</f>
        <v>2340</v>
      </c>
      <c r="M37" s="1096" t="str">
        <f>'Transactions import'!M40</f>
        <v/>
      </c>
      <c r="N37" s="1094" t="str">
        <f>'Transactions import'!N40</f>
        <v/>
      </c>
      <c r="O37" s="1097" t="str">
        <f>'Transactions import'!O40</f>
        <v/>
      </c>
      <c r="P37" s="1098">
        <f>'Transactions import'!P40</f>
        <v>0.05</v>
      </c>
      <c r="Q37" s="1095">
        <f>'Transactions import'!Q40</f>
        <v>5850</v>
      </c>
      <c r="R37" s="1099">
        <f>'Transactions import'!R40</f>
        <v>44400</v>
      </c>
      <c r="S37" s="1100" t="str">
        <f>'Transactions import'!S40</f>
        <v/>
      </c>
      <c r="T37" s="1100">
        <f>'Transactions import'!T40</f>
        <v>44825</v>
      </c>
      <c r="U37" s="1100">
        <f>'Transactions import'!U40</f>
        <v>44416</v>
      </c>
      <c r="V37" s="1100">
        <f>'Transactions import'!V40</f>
        <v>44456</v>
      </c>
      <c r="W37" s="1100">
        <f>'Transactions import'!W40</f>
        <v>44447</v>
      </c>
      <c r="X37" s="1097">
        <f>'Transactions import'!X40</f>
        <v>125000</v>
      </c>
      <c r="Y37" s="1102">
        <f>'Transactions import'!Y40</f>
        <v>117000</v>
      </c>
      <c r="Z37" s="1097">
        <f>'Transactions import'!Z40</f>
        <v>495</v>
      </c>
      <c r="AA37" s="1103" t="str">
        <f>'Transactions import'!AA40</f>
        <v/>
      </c>
      <c r="AB37" s="1103" t="str">
        <f>'Transactions import'!AB40</f>
        <v/>
      </c>
      <c r="AC37" s="1112">
        <f>'Transactions import'!AC40</f>
        <v>25</v>
      </c>
      <c r="AD37" s="1112">
        <f>'Transactions import'!AD40</f>
        <v>10</v>
      </c>
      <c r="AE37" s="1101" t="str">
        <f>'Transactions import'!AE40</f>
        <v/>
      </c>
      <c r="AF37" s="1103" t="str">
        <f>'Transactions import'!AF40</f>
        <v/>
      </c>
      <c r="AG37" s="1103" t="str">
        <f>'Transactions import'!AG37</f>
        <v/>
      </c>
      <c r="AH37" s="1103" t="str">
        <f>'Transactions import'!AH37</f>
        <v/>
      </c>
      <c r="AI37" s="1103" t="str">
        <f>'Transactions import'!AI37</f>
        <v/>
      </c>
      <c r="AJ37" s="1103" t="str">
        <f>'Transactions import'!AJ37</f>
        <v/>
      </c>
      <c r="AK37" s="1103" t="str">
        <f>'Transactions import'!AK37</f>
        <v/>
      </c>
      <c r="AL37" s="1103" t="str">
        <f>'Transactions import'!AL37</f>
        <v/>
      </c>
      <c r="AM37" s="1103" t="str">
        <f>'Transactions import'!AM37</f>
        <v/>
      </c>
      <c r="AN37" s="1103" t="str">
        <f>'Transactions import'!AN37</f>
        <v/>
      </c>
      <c r="AO37" s="1103" t="str">
        <f>'Transactions import'!AO37</f>
        <v/>
      </c>
      <c r="AP37" s="1103" t="str">
        <f>'Transactions import'!AP37</f>
        <v/>
      </c>
      <c r="AQ37" s="1103" t="str">
        <f>'Transactions import'!AQ37</f>
        <v/>
      </c>
      <c r="AR37" s="1103" t="str">
        <f>'Transactions import'!AR37</f>
        <v/>
      </c>
      <c r="AS37" s="1103" t="str">
        <f>'Transactions import'!AS37</f>
        <v/>
      </c>
      <c r="AT37" s="1103" t="str">
        <f>'Transactions import'!AT37</f>
        <v/>
      </c>
    </row>
    <row r="38" ht="18.0" customHeight="1">
      <c r="A38" s="1048" t="str">
        <f>'Transactions import'!A37</f>
        <v>Kristen Kahl</v>
      </c>
      <c r="B38" s="1048" t="str">
        <f>'Transactions import'!B37</f>
        <v>544 Chalcot</v>
      </c>
      <c r="C38" s="1061" t="str">
        <f>'Transactions import'!C37</f>
        <v>Closed</v>
      </c>
      <c r="D38" s="1048" t="str">
        <f>'Transactions import'!D37</f>
        <v>Listing</v>
      </c>
      <c r="E38" s="1061" t="str">
        <f>'Transactions import'!E37</f>
        <v>SOI</v>
      </c>
      <c r="F38" s="1061" t="str">
        <f>'Transactions import'!F37</f>
        <v>Indv</v>
      </c>
      <c r="G38" s="1061" t="str">
        <f>'Transactions import'!G37</f>
        <v>Shaq McCray</v>
      </c>
      <c r="H38" s="1084">
        <f>'Transactions import'!H37</f>
        <v>0.6</v>
      </c>
      <c r="I38" s="1085">
        <f>'Transactions import'!I37</f>
        <v>3405</v>
      </c>
      <c r="J38" s="1051" t="str">
        <f>'Transactions import'!J37</f>
        <v>John Newman</v>
      </c>
      <c r="K38" s="1084">
        <f>'Transactions import'!K37</f>
        <v>0.4</v>
      </c>
      <c r="L38" s="1085">
        <f>'Transactions import'!L37</f>
        <v>2270</v>
      </c>
      <c r="M38" s="1051" t="str">
        <f>'Transactions import'!M37</f>
        <v/>
      </c>
      <c r="N38" s="1084" t="str">
        <f>'Transactions import'!N37</f>
        <v/>
      </c>
      <c r="O38" s="1086" t="str">
        <f>'Transactions import'!O37</f>
        <v/>
      </c>
      <c r="P38" s="1087">
        <f>'Transactions import'!P37</f>
        <v>0.025</v>
      </c>
      <c r="Q38" s="1085">
        <f>'Transactions import'!Q37</f>
        <v>5675</v>
      </c>
      <c r="R38" s="1088">
        <f>'Transactions import'!R37</f>
        <v>44383</v>
      </c>
      <c r="S38" s="1089" t="str">
        <f>'Transactions import'!S37</f>
        <v/>
      </c>
      <c r="T38" s="1089">
        <f>'Transactions import'!T37</f>
        <v>44561</v>
      </c>
      <c r="U38" s="1089">
        <f>'Transactions import'!U37</f>
        <v>44417</v>
      </c>
      <c r="V38" s="1089">
        <f>'Transactions import'!V37</f>
        <v>44449</v>
      </c>
      <c r="W38" s="1107">
        <f>'Transactions import'!W37</f>
        <v>44459</v>
      </c>
      <c r="X38" s="1086">
        <f>'Transactions import'!X37</f>
        <v>200000</v>
      </c>
      <c r="Y38" s="1108">
        <f>'Transactions import'!Y37</f>
        <v>227000</v>
      </c>
      <c r="Z38" s="1086" t="str">
        <f>'Transactions import'!Z37</f>
        <v/>
      </c>
      <c r="AA38" s="1091" t="str">
        <f>'Transactions import'!AA37</f>
        <v/>
      </c>
      <c r="AB38" s="1091" t="str">
        <f>'Transactions import'!AB37</f>
        <v/>
      </c>
      <c r="AC38" s="1110">
        <f>'Transactions import'!AC37</f>
        <v>25</v>
      </c>
      <c r="AD38" s="1110">
        <f>'Transactions import'!AD37</f>
        <v>10</v>
      </c>
      <c r="AE38" s="1081" t="str">
        <f>'Transactions import'!AE37</f>
        <v/>
      </c>
      <c r="AF38" s="1091" t="str">
        <f>'Transactions import'!AF37</f>
        <v/>
      </c>
      <c r="AG38" s="1091" t="str">
        <f>'Transactions import'!AG38</f>
        <v/>
      </c>
      <c r="AH38" s="1091" t="str">
        <f>'Transactions import'!AH38</f>
        <v/>
      </c>
      <c r="AI38" s="1091" t="str">
        <f>'Transactions import'!AI38</f>
        <v/>
      </c>
      <c r="AJ38" s="1091" t="str">
        <f>'Transactions import'!AJ38</f>
        <v/>
      </c>
      <c r="AK38" s="1091" t="str">
        <f>'Transactions import'!AK38</f>
        <v/>
      </c>
      <c r="AL38" s="1091" t="str">
        <f>'Transactions import'!AL38</f>
        <v/>
      </c>
      <c r="AM38" s="1091" t="str">
        <f>'Transactions import'!AM38</f>
        <v/>
      </c>
      <c r="AN38" s="1091" t="str">
        <f>'Transactions import'!AN38</f>
        <v/>
      </c>
      <c r="AO38" s="1091" t="str">
        <f>'Transactions import'!AO38</f>
        <v/>
      </c>
      <c r="AP38" s="1091" t="str">
        <f>'Transactions import'!AP38</f>
        <v/>
      </c>
      <c r="AQ38" s="1091" t="str">
        <f>'Transactions import'!AQ38</f>
        <v/>
      </c>
      <c r="AR38" s="1091" t="str">
        <f>'Transactions import'!AR38</f>
        <v/>
      </c>
      <c r="AS38" s="1091" t="str">
        <f>'Transactions import'!AS38</f>
        <v/>
      </c>
      <c r="AT38" s="1091" t="str">
        <f>'Transactions import'!AT38</f>
        <v/>
      </c>
    </row>
    <row r="39" ht="18.0" customHeight="1">
      <c r="A39" s="1092" t="str">
        <f>'Transactions import'!A35</f>
        <v>Linda &amp; Scott Reibert</v>
      </c>
      <c r="B39" s="1092" t="str">
        <f>'Transactions import'!B35</f>
        <v>53 Parkhill Pl</v>
      </c>
      <c r="C39" s="1093" t="str">
        <f>'Transactions import'!C35</f>
        <v>Closed</v>
      </c>
      <c r="D39" s="1092" t="str">
        <f>'Transactions import'!D35</f>
        <v>Listing</v>
      </c>
      <c r="E39" s="1093" t="str">
        <f>'Transactions import'!E35</f>
        <v>2020 OSA</v>
      </c>
      <c r="F39" s="1093" t="str">
        <f>'Transactions import'!F35</f>
        <v>Team</v>
      </c>
      <c r="G39" s="1092" t="str">
        <f>'Transactions import'!G35</f>
        <v>Justin Matney</v>
      </c>
      <c r="H39" s="1113">
        <f>'Transactions import'!H35</f>
        <v>0.6</v>
      </c>
      <c r="I39" s="1095">
        <f>'Transactions import'!I35</f>
        <v>4275</v>
      </c>
      <c r="J39" s="1096" t="str">
        <f>'Transactions import'!J35</f>
        <v>John Newman</v>
      </c>
      <c r="K39" s="1113">
        <f>'Transactions import'!K35</f>
        <v>0.4</v>
      </c>
      <c r="L39" s="1095">
        <f>'Transactions import'!L35</f>
        <v>2850</v>
      </c>
      <c r="M39" s="1096" t="str">
        <f>'Transactions import'!M35</f>
        <v/>
      </c>
      <c r="N39" s="1094" t="str">
        <f>'Transactions import'!N35</f>
        <v/>
      </c>
      <c r="O39" s="1097" t="str">
        <f>'Transactions import'!O35</f>
        <v/>
      </c>
      <c r="P39" s="1114">
        <f>'Transactions import'!P35</f>
        <v>0.025</v>
      </c>
      <c r="Q39" s="1095">
        <f>'Transactions import'!Q35</f>
        <v>7125</v>
      </c>
      <c r="R39" s="1099">
        <f>'Transactions import'!R35</f>
        <v>44398</v>
      </c>
      <c r="S39" s="1100">
        <f>'Transactions import'!S35</f>
        <v>44386</v>
      </c>
      <c r="T39" s="1100" t="str">
        <f>'Transactions import'!T35</f>
        <v/>
      </c>
      <c r="U39" s="1100">
        <f>'Transactions import'!U35</f>
        <v>44420</v>
      </c>
      <c r="V39" s="1100">
        <f>'Transactions import'!V35</f>
        <v>44459</v>
      </c>
      <c r="W39" s="1115">
        <f>'Transactions import'!W35</f>
        <v>44459</v>
      </c>
      <c r="X39" s="1097">
        <f>'Transactions import'!X35</f>
        <v>285000</v>
      </c>
      <c r="Y39" s="1102">
        <f>'Transactions import'!Y35</f>
        <v>285000</v>
      </c>
      <c r="Z39" s="1097">
        <f>'Transactions import'!Z35</f>
        <v>495</v>
      </c>
      <c r="AA39" s="1103" t="str">
        <f>'Transactions import'!AA35</f>
        <v/>
      </c>
      <c r="AB39" s="1103" t="str">
        <f>'Transactions import'!AB35</f>
        <v/>
      </c>
      <c r="AC39" s="1112">
        <f>'Transactions import'!AC35</f>
        <v>25</v>
      </c>
      <c r="AD39" s="1112">
        <f>'Transactions import'!AD35</f>
        <v>10</v>
      </c>
      <c r="AE39" s="1101" t="str">
        <f>'Transactions import'!AE35</f>
        <v/>
      </c>
      <c r="AF39" s="1103" t="str">
        <f>'Transactions import'!AF35</f>
        <v/>
      </c>
      <c r="AG39" s="1103" t="str">
        <f>'Transactions import'!AG39</f>
        <v/>
      </c>
      <c r="AH39" s="1103" t="str">
        <f>'Transactions import'!AH39</f>
        <v/>
      </c>
      <c r="AI39" s="1103" t="str">
        <f>'Transactions import'!AI39</f>
        <v/>
      </c>
      <c r="AJ39" s="1103" t="str">
        <f>'Transactions import'!AJ39</f>
        <v/>
      </c>
      <c r="AK39" s="1103" t="str">
        <f>'Transactions import'!AK39</f>
        <v/>
      </c>
      <c r="AL39" s="1103" t="str">
        <f>'Transactions import'!AL39</f>
        <v/>
      </c>
      <c r="AM39" s="1103" t="str">
        <f>'Transactions import'!AM39</f>
        <v/>
      </c>
      <c r="AN39" s="1103" t="str">
        <f>'Transactions import'!AN39</f>
        <v/>
      </c>
      <c r="AO39" s="1103" t="str">
        <f>'Transactions import'!AO39</f>
        <v/>
      </c>
      <c r="AP39" s="1103" t="str">
        <f>'Transactions import'!AP39</f>
        <v/>
      </c>
      <c r="AQ39" s="1103" t="str">
        <f>'Transactions import'!AQ39</f>
        <v/>
      </c>
      <c r="AR39" s="1103" t="str">
        <f>'Transactions import'!AR39</f>
        <v/>
      </c>
      <c r="AS39" s="1103" t="str">
        <f>'Transactions import'!AS39</f>
        <v/>
      </c>
      <c r="AT39" s="1103" t="str">
        <f>'Transactions import'!AT39</f>
        <v/>
      </c>
    </row>
    <row r="40" ht="18.0" customHeight="1">
      <c r="A40" s="1048" t="str">
        <f>'Transactions import'!A41</f>
        <v>Perry Dollar</v>
      </c>
      <c r="B40" s="1048" t="str">
        <f>'Transactions import'!B41</f>
        <v>2 North Star Ct</v>
      </c>
      <c r="C40" s="1061" t="str">
        <f>'Transactions import'!C41</f>
        <v>Closed</v>
      </c>
      <c r="D40" s="1048" t="str">
        <f>'Transactions import'!D41</f>
        <v>Listing</v>
      </c>
      <c r="E40" s="1061" t="str">
        <f>'Transactions import'!E41</f>
        <v>2020 OSA</v>
      </c>
      <c r="F40" s="1061" t="str">
        <f>'Transactions import'!F41</f>
        <v>Team</v>
      </c>
      <c r="G40" s="1048" t="str">
        <f>'Transactions import'!G41</f>
        <v>Justin Matney</v>
      </c>
      <c r="H40" s="1084">
        <f>'Transactions import'!H41</f>
        <v>0.4</v>
      </c>
      <c r="I40" s="1085">
        <f>'Transactions import'!I41</f>
        <v>3710</v>
      </c>
      <c r="J40" s="1051" t="str">
        <f>'Transactions import'!J41</f>
        <v>John Newman</v>
      </c>
      <c r="K40" s="1084">
        <f>'Transactions import'!K41</f>
        <v>0.5</v>
      </c>
      <c r="L40" s="1085">
        <f>'Transactions import'!L41</f>
        <v>4638</v>
      </c>
      <c r="M40" s="1051" t="str">
        <f>'Transactions import'!M41</f>
        <v>Lauren Rice</v>
      </c>
      <c r="N40" s="1084">
        <f>'Transactions import'!N41</f>
        <v>0.1</v>
      </c>
      <c r="O40" s="1086">
        <f>'Transactions import'!O41</f>
        <v>928</v>
      </c>
      <c r="P40" s="1087">
        <f>'Transactions import'!P41</f>
        <v>0.035</v>
      </c>
      <c r="Q40" s="1085">
        <f>'Transactions import'!Q41</f>
        <v>9275</v>
      </c>
      <c r="R40" s="1088">
        <f>'Transactions import'!R41</f>
        <v>44285</v>
      </c>
      <c r="S40" s="1089" t="str">
        <f>'Transactions import'!S41</f>
        <v/>
      </c>
      <c r="T40" s="1089">
        <f>'Transactions import'!T41</f>
        <v>44650</v>
      </c>
      <c r="U40" s="1089">
        <f>'Transactions import'!U41</f>
        <v>44411</v>
      </c>
      <c r="V40" s="1089">
        <f>'Transactions import'!V41</f>
        <v>44439</v>
      </c>
      <c r="W40" s="1089">
        <f>'Transactions import'!W41</f>
        <v>44439</v>
      </c>
      <c r="X40" s="1086">
        <f>'Transactions import'!X41</f>
        <v>260000</v>
      </c>
      <c r="Y40" s="1090">
        <f>'Transactions import'!Y41</f>
        <v>265000</v>
      </c>
      <c r="Z40" s="1086">
        <f>'Transactions import'!Z41</f>
        <v>495</v>
      </c>
      <c r="AA40" s="1091" t="str">
        <f>'Transactions import'!AA41</f>
        <v/>
      </c>
      <c r="AB40" s="1091" t="str">
        <f>'Transactions import'!AB41</f>
        <v/>
      </c>
      <c r="AC40" s="1086" t="str">
        <f>'Transactions import'!AC41</f>
        <v/>
      </c>
      <c r="AD40" s="1086" t="str">
        <f>'Transactions import'!AD41</f>
        <v/>
      </c>
      <c r="AE40" s="1081" t="str">
        <f>'Transactions import'!AE41</f>
        <v/>
      </c>
      <c r="AF40" s="1091" t="str">
        <f>'Transactions import'!AF41</f>
        <v/>
      </c>
      <c r="AG40" s="1091" t="str">
        <f>'Transactions import'!AG40</f>
        <v/>
      </c>
      <c r="AH40" s="1091" t="str">
        <f>'Transactions import'!AH40</f>
        <v/>
      </c>
      <c r="AI40" s="1091" t="str">
        <f>'Transactions import'!AI40</f>
        <v/>
      </c>
      <c r="AJ40" s="1091" t="str">
        <f>'Transactions import'!AJ40</f>
        <v/>
      </c>
      <c r="AK40" s="1091" t="str">
        <f>'Transactions import'!AK40</f>
        <v/>
      </c>
      <c r="AL40" s="1091" t="str">
        <f>'Transactions import'!AL40</f>
        <v/>
      </c>
      <c r="AM40" s="1091" t="str">
        <f>'Transactions import'!AM40</f>
        <v/>
      </c>
      <c r="AN40" s="1091" t="str">
        <f>'Transactions import'!AN40</f>
        <v/>
      </c>
      <c r="AO40" s="1091" t="str">
        <f>'Transactions import'!AO40</f>
        <v/>
      </c>
      <c r="AP40" s="1091" t="str">
        <f>'Transactions import'!AP40</f>
        <v/>
      </c>
      <c r="AQ40" s="1091" t="str">
        <f>'Transactions import'!AQ40</f>
        <v/>
      </c>
      <c r="AR40" s="1091" t="str">
        <f>'Transactions import'!AR40</f>
        <v/>
      </c>
      <c r="AS40" s="1091" t="str">
        <f>'Transactions import'!AS40</f>
        <v/>
      </c>
      <c r="AT40" s="1091" t="str">
        <f>'Transactions import'!AT40</f>
        <v/>
      </c>
    </row>
    <row r="41" ht="18.0" customHeight="1">
      <c r="A41" s="1092" t="str">
        <f>'Transactions import'!A42</f>
        <v>Residential Value</v>
      </c>
      <c r="B41" s="1092" t="str">
        <f>'Transactions import'!B42</f>
        <v>5620 quincy street</v>
      </c>
      <c r="C41" s="1093" t="str">
        <f>'Transactions import'!C42</f>
        <v>Closed</v>
      </c>
      <c r="D41" s="1092" t="str">
        <f>'Transactions import'!D42</f>
        <v>Listing</v>
      </c>
      <c r="E41" s="1092" t="str">
        <f>'Transactions import'!E42</f>
        <v>Investors</v>
      </c>
      <c r="F41" s="1093" t="str">
        <f>'Transactions import'!F42</f>
        <v>Indv</v>
      </c>
      <c r="G41" s="1092" t="str">
        <f>'Transactions import'!G42</f>
        <v>John Newman</v>
      </c>
      <c r="H41" s="1094">
        <f>'Transactions import'!H42</f>
        <v>1</v>
      </c>
      <c r="I41" s="1095">
        <f>'Transactions import'!I42</f>
        <v>4187.5</v>
      </c>
      <c r="J41" s="1096" t="str">
        <f>'Transactions import'!J42</f>
        <v/>
      </c>
      <c r="K41" s="1094" t="str">
        <f>'Transactions import'!K42</f>
        <v/>
      </c>
      <c r="L41" s="1095" t="str">
        <f>'Transactions import'!L42</f>
        <v/>
      </c>
      <c r="M41" s="1096" t="str">
        <f>'Transactions import'!M42</f>
        <v/>
      </c>
      <c r="N41" s="1094" t="str">
        <f>'Transactions import'!N42</f>
        <v/>
      </c>
      <c r="O41" s="1097" t="str">
        <f>'Transactions import'!O42</f>
        <v/>
      </c>
      <c r="P41" s="1098">
        <f>'Transactions import'!P42</f>
        <v>0.0125</v>
      </c>
      <c r="Q41" s="1095">
        <f>'Transactions import'!Q42</f>
        <v>4187.5</v>
      </c>
      <c r="R41" s="1099">
        <f>'Transactions import'!R42</f>
        <v>44397</v>
      </c>
      <c r="S41" s="1100">
        <f>'Transactions import'!S42</f>
        <v>44404</v>
      </c>
      <c r="T41" s="1101" t="str">
        <f>'Transactions import'!T42</f>
        <v/>
      </c>
      <c r="U41" s="1100">
        <f>'Transactions import'!U42</f>
        <v>44453</v>
      </c>
      <c r="V41" s="1100">
        <f>'Transactions import'!V42</f>
        <v>44463</v>
      </c>
      <c r="W41" s="1115">
        <f>'Transactions import'!W42</f>
        <v>44460</v>
      </c>
      <c r="X41" s="1097">
        <f>'Transactions import'!X42</f>
        <v>365000</v>
      </c>
      <c r="Y41" s="1102">
        <f>'Transactions import'!Y42</f>
        <v>335000</v>
      </c>
      <c r="Z41" s="1097" t="str">
        <f>'Transactions import'!Z42</f>
        <v/>
      </c>
      <c r="AA41" s="1103" t="str">
        <f>'Transactions import'!AA42</f>
        <v/>
      </c>
      <c r="AB41" s="1103" t="str">
        <f>'Transactions import'!AB42</f>
        <v/>
      </c>
      <c r="AC41" s="1112">
        <f>'Transactions import'!AC42</f>
        <v>25</v>
      </c>
      <c r="AD41" s="1112">
        <f>'Transactions import'!AD42</f>
        <v>10</v>
      </c>
      <c r="AE41" s="1101" t="str">
        <f>'Transactions import'!AE42</f>
        <v/>
      </c>
      <c r="AF41" s="1103" t="str">
        <f>'Transactions import'!AF42</f>
        <v/>
      </c>
      <c r="AG41" s="1103" t="str">
        <f>'Transactions import'!AG41</f>
        <v/>
      </c>
      <c r="AH41" s="1103" t="str">
        <f>'Transactions import'!AH41</f>
        <v/>
      </c>
      <c r="AI41" s="1103" t="str">
        <f>'Transactions import'!AI41</f>
        <v/>
      </c>
      <c r="AJ41" s="1103" t="str">
        <f>'Transactions import'!AJ41</f>
        <v/>
      </c>
      <c r="AK41" s="1103" t="str">
        <f>'Transactions import'!AK41</f>
        <v/>
      </c>
      <c r="AL41" s="1103" t="str">
        <f>'Transactions import'!AL41</f>
        <v/>
      </c>
      <c r="AM41" s="1103" t="str">
        <f>'Transactions import'!AM41</f>
        <v/>
      </c>
      <c r="AN41" s="1103" t="str">
        <f>'Transactions import'!AN41</f>
        <v/>
      </c>
      <c r="AO41" s="1103" t="str">
        <f>'Transactions import'!AO41</f>
        <v/>
      </c>
      <c r="AP41" s="1103" t="str">
        <f>'Transactions import'!AP41</f>
        <v/>
      </c>
      <c r="AQ41" s="1103" t="str">
        <f>'Transactions import'!AQ41</f>
        <v/>
      </c>
      <c r="AR41" s="1103" t="str">
        <f>'Transactions import'!AR41</f>
        <v/>
      </c>
      <c r="AS41" s="1103" t="str">
        <f>'Transactions import'!AS41</f>
        <v/>
      </c>
      <c r="AT41" s="1103" t="str">
        <f>'Transactions import'!AT41</f>
        <v/>
      </c>
    </row>
    <row r="42" ht="18.0" customHeight="1">
      <c r="A42" s="1048" t="str">
        <f>'Transactions import'!A36</f>
        <v>Scott and Linda Reibert</v>
      </c>
      <c r="B42" s="1048" t="str">
        <f>'Transactions import'!B36</f>
        <v>907 Hine Trail</v>
      </c>
      <c r="C42" s="1061" t="str">
        <f>'Transactions import'!C36</f>
        <v>Closed</v>
      </c>
      <c r="D42" s="1048" t="str">
        <f>'Transactions import'!D36</f>
        <v>Buyer</v>
      </c>
      <c r="E42" s="1061" t="str">
        <f>'Transactions import'!E36</f>
        <v>2020 OSA</v>
      </c>
      <c r="F42" s="1061" t="str">
        <f>'Transactions import'!F36</f>
        <v>Team</v>
      </c>
      <c r="G42" s="1048" t="str">
        <f>'Transactions import'!G36</f>
        <v>Justin Matney</v>
      </c>
      <c r="H42" s="1111">
        <f>'Transactions import'!H36</f>
        <v>0.6</v>
      </c>
      <c r="I42" s="1085">
        <f>'Transactions import'!I36</f>
        <v>5475</v>
      </c>
      <c r="J42" s="1051" t="str">
        <f>'Transactions import'!J36</f>
        <v>John Newman</v>
      </c>
      <c r="K42" s="1111">
        <f>'Transactions import'!K36</f>
        <v>0.4</v>
      </c>
      <c r="L42" s="1085">
        <f>'Transactions import'!L36</f>
        <v>3650</v>
      </c>
      <c r="M42" s="1051" t="str">
        <f>'Transactions import'!M36</f>
        <v/>
      </c>
      <c r="N42" s="1084" t="str">
        <f>'Transactions import'!N36</f>
        <v/>
      </c>
      <c r="O42" s="1086" t="str">
        <f>'Transactions import'!O36</f>
        <v/>
      </c>
      <c r="P42" s="1087">
        <f>'Transactions import'!P36</f>
        <v>0.025</v>
      </c>
      <c r="Q42" s="1085">
        <f>'Transactions import'!Q36</f>
        <v>9125</v>
      </c>
      <c r="R42" s="1104" t="str">
        <f>'Transactions import'!R36</f>
        <v/>
      </c>
      <c r="S42" s="1081" t="str">
        <f>'Transactions import'!S36</f>
        <v/>
      </c>
      <c r="T42" s="1081" t="str">
        <f>'Transactions import'!T36</f>
        <v/>
      </c>
      <c r="U42" s="1089">
        <f>'Transactions import'!U36</f>
        <v>44428</v>
      </c>
      <c r="V42" s="1089">
        <f>'Transactions import'!V36</f>
        <v>44459</v>
      </c>
      <c r="W42" s="1107">
        <f>'Transactions import'!W36</f>
        <v>44459</v>
      </c>
      <c r="X42" s="1086">
        <f>'Transactions import'!X36</f>
        <v>365000</v>
      </c>
      <c r="Y42" s="1090">
        <f>'Transactions import'!Y36</f>
        <v>365000</v>
      </c>
      <c r="Z42" s="1086">
        <f>'Transactions import'!Z36</f>
        <v>495</v>
      </c>
      <c r="AA42" s="1091" t="str">
        <f>'Transactions import'!AA36</f>
        <v/>
      </c>
      <c r="AB42" s="1091" t="str">
        <f>'Transactions import'!AB36</f>
        <v/>
      </c>
      <c r="AC42" s="1110">
        <f>'Transactions import'!AC36</f>
        <v>25</v>
      </c>
      <c r="AD42" s="1110">
        <f>'Transactions import'!AD36</f>
        <v>10</v>
      </c>
      <c r="AE42" s="1081" t="str">
        <f>'Transactions import'!AE36</f>
        <v/>
      </c>
      <c r="AF42" s="1091" t="str">
        <f>'Transactions import'!AF36</f>
        <v/>
      </c>
      <c r="AG42" s="1091" t="str">
        <f>'Transactions import'!AG42</f>
        <v/>
      </c>
      <c r="AH42" s="1091" t="str">
        <f>'Transactions import'!AH42</f>
        <v/>
      </c>
      <c r="AI42" s="1091" t="str">
        <f>'Transactions import'!AI42</f>
        <v/>
      </c>
      <c r="AJ42" s="1091" t="str">
        <f>'Transactions import'!AJ42</f>
        <v/>
      </c>
      <c r="AK42" s="1091" t="str">
        <f>'Transactions import'!AK42</f>
        <v/>
      </c>
      <c r="AL42" s="1091" t="str">
        <f>'Transactions import'!AL42</f>
        <v/>
      </c>
      <c r="AM42" s="1091" t="str">
        <f>'Transactions import'!AM42</f>
        <v/>
      </c>
      <c r="AN42" s="1091" t="str">
        <f>'Transactions import'!AN42</f>
        <v/>
      </c>
      <c r="AO42" s="1091" t="str">
        <f>'Transactions import'!AO42</f>
        <v/>
      </c>
      <c r="AP42" s="1091" t="str">
        <f>'Transactions import'!AP42</f>
        <v/>
      </c>
      <c r="AQ42" s="1091" t="str">
        <f>'Transactions import'!AQ42</f>
        <v/>
      </c>
      <c r="AR42" s="1091" t="str">
        <f>'Transactions import'!AR42</f>
        <v/>
      </c>
      <c r="AS42" s="1091" t="str">
        <f>'Transactions import'!AS42</f>
        <v/>
      </c>
      <c r="AT42" s="1091" t="str">
        <f>'Transactions import'!AT42</f>
        <v/>
      </c>
    </row>
    <row r="43" ht="18.0" customHeight="1">
      <c r="A43" s="1092" t="str">
        <f>'Transactions import'!A135</f>
        <v>Aaron and Alan Whittington</v>
      </c>
      <c r="B43" s="1092" t="str">
        <f>'Transactions import'!B135</f>
        <v>3709 Stoneybrook</v>
      </c>
      <c r="C43" s="1093" t="str">
        <f>'Transactions import'!C135</f>
        <v>Paid</v>
      </c>
      <c r="D43" s="1092" t="str">
        <f>'Transactions import'!D135</f>
        <v>Listing</v>
      </c>
      <c r="E43" s="1093" t="str">
        <f>'Transactions import'!E135</f>
        <v>SOI</v>
      </c>
      <c r="F43" s="1093" t="str">
        <f>'Transactions import'!F135</f>
        <v>Indv</v>
      </c>
      <c r="G43" s="1093" t="str">
        <f>'Transactions import'!G135</f>
        <v>Shaq McCray</v>
      </c>
      <c r="H43" s="1094">
        <f>'Transactions import'!H135</f>
        <v>0.6</v>
      </c>
      <c r="I43" s="1095">
        <f>'Transactions import'!I135</f>
        <v>3060</v>
      </c>
      <c r="J43" s="1096" t="str">
        <f>'Transactions import'!J135</f>
        <v>Lee Hatfield</v>
      </c>
      <c r="K43" s="1094">
        <f>'Transactions import'!K135</f>
        <v>0.1</v>
      </c>
      <c r="L43" s="1095">
        <f>'Transactions import'!L135</f>
        <v>510</v>
      </c>
      <c r="M43" s="1096" t="str">
        <f>'Transactions import'!M135</f>
        <v>John Newman</v>
      </c>
      <c r="N43" s="1094" t="str">
        <f>'Transactions import'!N135</f>
        <v/>
      </c>
      <c r="O43" s="1097" t="str">
        <f>'Transactions import'!O135</f>
        <v/>
      </c>
      <c r="P43" s="1098">
        <f>'Transactions import'!P135</f>
        <v>0.02</v>
      </c>
      <c r="Q43" s="1095">
        <f>'Transactions import'!Q135</f>
        <v>5100</v>
      </c>
      <c r="R43" s="1099">
        <f>'Transactions import'!R135</f>
        <v>44213</v>
      </c>
      <c r="S43" s="1100">
        <f>'Transactions import'!S135</f>
        <v>44131</v>
      </c>
      <c r="T43" s="1100">
        <f>'Transactions import'!T135</f>
        <v>44511</v>
      </c>
      <c r="U43" s="1100">
        <f>'Transactions import'!U135</f>
        <v>44225</v>
      </c>
      <c r="V43" s="1100">
        <f>'Transactions import'!V135</f>
        <v>44274</v>
      </c>
      <c r="W43" s="1100">
        <f>'Transactions import'!W135</f>
        <v>44278</v>
      </c>
      <c r="X43" s="1097">
        <f>'Transactions import'!X135</f>
        <v>275000</v>
      </c>
      <c r="Y43" s="1102">
        <f>'Transactions import'!Y135</f>
        <v>284000</v>
      </c>
      <c r="Z43" s="1097">
        <f>'Transactions import'!Z135</f>
        <v>495</v>
      </c>
      <c r="AA43" s="1103">
        <f>'Transactions import'!AA135</f>
        <v>0</v>
      </c>
      <c r="AB43" s="1103">
        <f>'Transactions import'!AB135</f>
        <v>122</v>
      </c>
      <c r="AC43" s="1097" t="str">
        <f>'Transactions import'!AC135</f>
        <v/>
      </c>
      <c r="AD43" s="1097" t="str">
        <f>'Transactions import'!AD135</f>
        <v/>
      </c>
      <c r="AE43" s="1101" t="str">
        <f>'Transactions import'!AE135</f>
        <v/>
      </c>
      <c r="AF43" s="1103" t="str">
        <f>'Transactions import'!AF135</f>
        <v/>
      </c>
      <c r="AG43" s="1103" t="str">
        <f>'Transactions import'!AG43</f>
        <v/>
      </c>
      <c r="AH43" s="1103" t="str">
        <f>'Transactions import'!AH43</f>
        <v/>
      </c>
      <c r="AI43" s="1103" t="str">
        <f>'Transactions import'!AI43</f>
        <v/>
      </c>
      <c r="AJ43" s="1103" t="str">
        <f>'Transactions import'!AJ43</f>
        <v/>
      </c>
      <c r="AK43" s="1103" t="str">
        <f>'Transactions import'!AK43</f>
        <v/>
      </c>
      <c r="AL43" s="1103" t="str">
        <f>'Transactions import'!AL43</f>
        <v/>
      </c>
      <c r="AM43" s="1103" t="str">
        <f>'Transactions import'!AM43</f>
        <v/>
      </c>
      <c r="AN43" s="1103" t="str">
        <f>'Transactions import'!AN43</f>
        <v/>
      </c>
      <c r="AO43" s="1103" t="str">
        <f>'Transactions import'!AO43</f>
        <v/>
      </c>
      <c r="AP43" s="1103" t="str">
        <f>'Transactions import'!AP43</f>
        <v/>
      </c>
      <c r="AQ43" s="1103" t="str">
        <f>'Transactions import'!AQ43</f>
        <v/>
      </c>
      <c r="AR43" s="1103" t="str">
        <f>'Transactions import'!AR43</f>
        <v/>
      </c>
      <c r="AS43" s="1103" t="str">
        <f>'Transactions import'!AS43</f>
        <v/>
      </c>
      <c r="AT43" s="1103" t="str">
        <f>'Transactions import'!AT43</f>
        <v/>
      </c>
    </row>
    <row r="44" ht="18.0" customHeight="1">
      <c r="A44" s="1048" t="str">
        <f>'Transactions import'!A134</f>
        <v>agaba</v>
      </c>
      <c r="B44" s="1048" t="str">
        <f>'Transactions import'!B134</f>
        <v>970 edmund street</v>
      </c>
      <c r="C44" s="1061" t="str">
        <f>'Transactions import'!C134</f>
        <v>Paid</v>
      </c>
      <c r="D44" s="1048" t="str">
        <f>'Transactions import'!D134</f>
        <v>Buyer</v>
      </c>
      <c r="E44" s="1061" t="str">
        <f>'Transactions import'!E134</f>
        <v>SOI</v>
      </c>
      <c r="F44" s="1061" t="str">
        <f>'Transactions import'!F134</f>
        <v>Indv</v>
      </c>
      <c r="G44" s="1048" t="str">
        <f>'Transactions import'!G134</f>
        <v>Romont Fletcher</v>
      </c>
      <c r="H44" s="1084">
        <f>'Transactions import'!H134</f>
        <v>0.6</v>
      </c>
      <c r="I44" s="1085">
        <f>'Transactions import'!I134</f>
        <v>4575</v>
      </c>
      <c r="J44" s="1051" t="str">
        <f>'Transactions import'!J134</f>
        <v>John Newman</v>
      </c>
      <c r="K44" s="1084">
        <f>'Transactions import'!K134</f>
        <v>0.4</v>
      </c>
      <c r="L44" s="1085">
        <f>'Transactions import'!L134</f>
        <v>3050</v>
      </c>
      <c r="M44" s="1051" t="str">
        <f>'Transactions import'!M134</f>
        <v/>
      </c>
      <c r="N44" s="1084" t="str">
        <f>'Transactions import'!N134</f>
        <v/>
      </c>
      <c r="O44" s="1086" t="str">
        <f>'Transactions import'!O134</f>
        <v/>
      </c>
      <c r="P44" s="1087">
        <f>'Transactions import'!P134</f>
        <v>0.025</v>
      </c>
      <c r="Q44" s="1085">
        <f>'Transactions import'!Q134</f>
        <v>7625</v>
      </c>
      <c r="R44" s="1088" t="str">
        <f>'Transactions import'!R134</f>
        <v/>
      </c>
      <c r="S44" s="1081" t="str">
        <f>'Transactions import'!S134</f>
        <v/>
      </c>
      <c r="T44" s="1089" t="str">
        <f>'Transactions import'!T134</f>
        <v/>
      </c>
      <c r="U44" s="1089">
        <f>'Transactions import'!U134</f>
        <v>44252</v>
      </c>
      <c r="V44" s="1089">
        <f>'Transactions import'!V134</f>
        <v>44280</v>
      </c>
      <c r="W44" s="1089">
        <f>'Transactions import'!W134</f>
        <v>44280</v>
      </c>
      <c r="X44" s="1086">
        <f>'Transactions import'!X134</f>
        <v>305000</v>
      </c>
      <c r="Y44" s="1090">
        <f>'Transactions import'!Y134</f>
        <v>305000</v>
      </c>
      <c r="Z44" s="1086">
        <f>'Transactions import'!Z134</f>
        <v>495</v>
      </c>
      <c r="AA44" s="1091">
        <f>'Transactions import'!AA134</f>
        <v>458</v>
      </c>
      <c r="AB44" s="1091">
        <f>'Transactions import'!AB134</f>
        <v>213</v>
      </c>
      <c r="AC44" s="1086" t="str">
        <f>'Transactions import'!AC134</f>
        <v/>
      </c>
      <c r="AD44" s="1086" t="str">
        <f>'Transactions import'!AD134</f>
        <v/>
      </c>
      <c r="AE44" s="1081" t="str">
        <f>'Transactions import'!AE134</f>
        <v/>
      </c>
      <c r="AF44" s="1091" t="str">
        <f>'Transactions import'!AF134</f>
        <v/>
      </c>
      <c r="AG44" s="1091" t="str">
        <f>'Transactions import'!AG44</f>
        <v/>
      </c>
      <c r="AH44" s="1091" t="str">
        <f>'Transactions import'!AH44</f>
        <v/>
      </c>
      <c r="AI44" s="1091" t="str">
        <f>'Transactions import'!AI44</f>
        <v/>
      </c>
      <c r="AJ44" s="1091" t="str">
        <f>'Transactions import'!AJ44</f>
        <v/>
      </c>
      <c r="AK44" s="1091" t="str">
        <f>'Transactions import'!AK44</f>
        <v/>
      </c>
      <c r="AL44" s="1091" t="str">
        <f>'Transactions import'!AL44</f>
        <v/>
      </c>
      <c r="AM44" s="1091" t="str">
        <f>'Transactions import'!AM44</f>
        <v/>
      </c>
      <c r="AN44" s="1091" t="str">
        <f>'Transactions import'!AN44</f>
        <v/>
      </c>
      <c r="AO44" s="1091" t="str">
        <f>'Transactions import'!AO44</f>
        <v/>
      </c>
      <c r="AP44" s="1091" t="str">
        <f>'Transactions import'!AP44</f>
        <v/>
      </c>
      <c r="AQ44" s="1091" t="str">
        <f>'Transactions import'!AQ44</f>
        <v/>
      </c>
      <c r="AR44" s="1091" t="str">
        <f>'Transactions import'!AR44</f>
        <v/>
      </c>
      <c r="AS44" s="1091" t="str">
        <f>'Transactions import'!AS44</f>
        <v/>
      </c>
      <c r="AT44" s="1091" t="str">
        <f>'Transactions import'!AT44</f>
        <v/>
      </c>
    </row>
    <row r="45" ht="18.0" customHeight="1">
      <c r="A45" s="1092" t="str">
        <f>'Transactions import'!A100</f>
        <v>Aimee Smith</v>
      </c>
      <c r="B45" s="1092" t="str">
        <f>'Transactions import'!B100</f>
        <v>6312 Springbrook Ln</v>
      </c>
      <c r="C45" s="1093" t="str">
        <f>'Transactions import'!C100</f>
        <v>Paid</v>
      </c>
      <c r="D45" s="1092" t="str">
        <f>'Transactions import'!D100</f>
        <v>Listing</v>
      </c>
      <c r="E45" s="1092" t="str">
        <f>'Transactions import'!E100</f>
        <v>KW Referral</v>
      </c>
      <c r="F45" s="1092" t="str">
        <f>'Transactions import'!F100</f>
        <v/>
      </c>
      <c r="G45" s="1092" t="str">
        <f>'Transactions import'!G100</f>
        <v>Justin Matney</v>
      </c>
      <c r="H45" s="1094">
        <f>'Transactions import'!H100</f>
        <v>0.4</v>
      </c>
      <c r="I45" s="1095">
        <f>'Transactions import'!I100</f>
        <v>4200</v>
      </c>
      <c r="J45" s="1096" t="str">
        <f>'Transactions import'!J100</f>
        <v>John Newman</v>
      </c>
      <c r="K45" s="1094">
        <f>'Transactions import'!K100</f>
        <v>0.4</v>
      </c>
      <c r="L45" s="1095">
        <f>'Transactions import'!L100</f>
        <v>4200</v>
      </c>
      <c r="M45" s="1096" t="str">
        <f>'Transactions import'!M100</f>
        <v/>
      </c>
      <c r="N45" s="1094" t="str">
        <f>'Transactions import'!N100</f>
        <v/>
      </c>
      <c r="O45" s="1097" t="str">
        <f>'Transactions import'!O100</f>
        <v/>
      </c>
      <c r="P45" s="1098">
        <f>'Transactions import'!P100</f>
        <v>0.035</v>
      </c>
      <c r="Q45" s="1095">
        <f>'Transactions import'!Q100</f>
        <v>10500</v>
      </c>
      <c r="R45" s="1099">
        <f>'Transactions import'!R100</f>
        <v>44272</v>
      </c>
      <c r="S45" s="1100">
        <f>'Transactions import'!S100</f>
        <v>44301</v>
      </c>
      <c r="T45" s="1100">
        <f>'Transactions import'!T100</f>
        <v>43904</v>
      </c>
      <c r="U45" s="1100">
        <f>'Transactions import'!U100</f>
        <v>44306</v>
      </c>
      <c r="V45" s="1100">
        <f>'Transactions import'!V100</f>
        <v>44344</v>
      </c>
      <c r="W45" s="1100">
        <f>'Transactions import'!W100</f>
        <v>44344</v>
      </c>
      <c r="X45" s="1097">
        <f>'Transactions import'!X100</f>
        <v>260000</v>
      </c>
      <c r="Y45" s="1102">
        <f>'Transactions import'!Y100</f>
        <v>300000</v>
      </c>
      <c r="Z45" s="1097">
        <f>'Transactions import'!Z100</f>
        <v>495</v>
      </c>
      <c r="AA45" s="1103" t="str">
        <f>'Transactions import'!AA100</f>
        <v/>
      </c>
      <c r="AB45" s="1103" t="str">
        <f>'Transactions import'!AB100</f>
        <v/>
      </c>
      <c r="AC45" s="1097" t="str">
        <f>'Transactions import'!AC100</f>
        <v/>
      </c>
      <c r="AD45" s="1097" t="str">
        <f>'Transactions import'!AD100</f>
        <v/>
      </c>
      <c r="AE45" s="1101" t="str">
        <f>'Transactions import'!AE100</f>
        <v/>
      </c>
      <c r="AF45" s="1103" t="str">
        <f>'Transactions import'!AF100</f>
        <v/>
      </c>
      <c r="AG45" s="1103" t="str">
        <f>'Transactions import'!AG45</f>
        <v/>
      </c>
      <c r="AH45" s="1103" t="str">
        <f>'Transactions import'!AH45</f>
        <v/>
      </c>
      <c r="AI45" s="1103" t="str">
        <f>'Transactions import'!AI45</f>
        <v/>
      </c>
      <c r="AJ45" s="1103" t="str">
        <f>'Transactions import'!AJ45</f>
        <v/>
      </c>
      <c r="AK45" s="1103" t="str">
        <f>'Transactions import'!AK45</f>
        <v/>
      </c>
      <c r="AL45" s="1103" t="str">
        <f>'Transactions import'!AL45</f>
        <v/>
      </c>
      <c r="AM45" s="1103" t="str">
        <f>'Transactions import'!AM45</f>
        <v/>
      </c>
      <c r="AN45" s="1103" t="str">
        <f>'Transactions import'!AN45</f>
        <v/>
      </c>
      <c r="AO45" s="1103" t="str">
        <f>'Transactions import'!AO45</f>
        <v/>
      </c>
      <c r="AP45" s="1103" t="str">
        <f>'Transactions import'!AP45</f>
        <v/>
      </c>
      <c r="AQ45" s="1103" t="str">
        <f>'Transactions import'!AQ45</f>
        <v/>
      </c>
      <c r="AR45" s="1103" t="str">
        <f>'Transactions import'!AR45</f>
        <v/>
      </c>
      <c r="AS45" s="1103" t="str">
        <f>'Transactions import'!AS45</f>
        <v/>
      </c>
      <c r="AT45" s="1103" t="str">
        <f>'Transactions import'!AT45</f>
        <v/>
      </c>
    </row>
    <row r="46" ht="18.0" customHeight="1">
      <c r="A46" s="1048" t="str">
        <f>'Transactions import'!A156</f>
        <v>Alexander</v>
      </c>
      <c r="B46" s="1048" t="str">
        <f>'Transactions import'!B156</f>
        <v>12236 Apache Tears</v>
      </c>
      <c r="C46" s="1061" t="str">
        <f>'Transactions import'!C156</f>
        <v>Paid</v>
      </c>
      <c r="D46" s="1048" t="str">
        <f>'Transactions import'!D156</f>
        <v>Listing</v>
      </c>
      <c r="E46" s="1061" t="str">
        <f>'Transactions import'!E156</f>
        <v>SOI</v>
      </c>
      <c r="F46" s="1061" t="str">
        <f>'Transactions import'!F156</f>
        <v>Indv</v>
      </c>
      <c r="G46" s="1048" t="str">
        <f>'Transactions import'!G156</f>
        <v>Lorelie</v>
      </c>
      <c r="H46" s="1084">
        <f>'Transactions import'!H156</f>
        <v>0.6</v>
      </c>
      <c r="I46" s="1085">
        <f>'Transactions import'!I156</f>
        <v>1710</v>
      </c>
      <c r="J46" s="1051" t="str">
        <f>'Transactions import'!J156</f>
        <v>John Newman</v>
      </c>
      <c r="K46" s="1084">
        <f>'Transactions import'!K156</f>
        <v>0.4</v>
      </c>
      <c r="L46" s="1085">
        <f>'Transactions import'!L156</f>
        <v>1140</v>
      </c>
      <c r="M46" s="1063" t="str">
        <f>'Transactions import'!M156</f>
        <v/>
      </c>
      <c r="N46" s="1084" t="str">
        <f>'Transactions import'!N156</f>
        <v/>
      </c>
      <c r="O46" s="1086" t="str">
        <f>'Transactions import'!O156</f>
        <v/>
      </c>
      <c r="P46" s="1087">
        <f>'Transactions import'!P156</f>
        <v>0.01</v>
      </c>
      <c r="Q46" s="1085">
        <f>'Transactions import'!Q156</f>
        <v>2850</v>
      </c>
      <c r="R46" s="1104" t="str">
        <f>'Transactions import'!R156</f>
        <v/>
      </c>
      <c r="S46" s="1081" t="str">
        <f>'Transactions import'!S156</f>
        <v/>
      </c>
      <c r="T46" s="1081" t="str">
        <f>'Transactions import'!T156</f>
        <v/>
      </c>
      <c r="U46" s="1089">
        <f>'Transactions import'!U156</f>
        <v>44504</v>
      </c>
      <c r="V46" s="1089">
        <f>'Transactions import'!V156</f>
        <v>44204</v>
      </c>
      <c r="W46" s="1089">
        <f>'Transactions import'!W156</f>
        <v>44225</v>
      </c>
      <c r="X46" s="1086">
        <f>'Transactions import'!X156</f>
        <v>300000</v>
      </c>
      <c r="Y46" s="1090">
        <f>'Transactions import'!Y156</f>
        <v>285000</v>
      </c>
      <c r="Z46" s="1086" t="str">
        <f>'Transactions import'!Z156</f>
        <v/>
      </c>
      <c r="AA46" s="1086">
        <f>'Transactions import'!AA156</f>
        <v>171</v>
      </c>
      <c r="AB46" s="1086">
        <f>'Transactions import'!AB156</f>
        <v>68</v>
      </c>
      <c r="AC46" s="1086" t="str">
        <f>'Transactions import'!AC156</f>
        <v/>
      </c>
      <c r="AD46" s="1086" t="str">
        <f>'Transactions import'!AD156</f>
        <v/>
      </c>
      <c r="AE46" s="1081" t="str">
        <f>'Transactions import'!AE156</f>
        <v/>
      </c>
      <c r="AF46" s="1081" t="str">
        <f>'Transactions import'!AF156</f>
        <v/>
      </c>
      <c r="AG46" s="1091" t="str">
        <f>'Transactions import'!AG46</f>
        <v/>
      </c>
      <c r="AH46" s="1091" t="str">
        <f>'Transactions import'!AH46</f>
        <v/>
      </c>
      <c r="AI46" s="1091" t="str">
        <f>'Transactions import'!AI46</f>
        <v/>
      </c>
      <c r="AJ46" s="1091" t="str">
        <f>'Transactions import'!AJ46</f>
        <v/>
      </c>
      <c r="AK46" s="1091" t="str">
        <f>'Transactions import'!AK46</f>
        <v/>
      </c>
      <c r="AL46" s="1091" t="str">
        <f>'Transactions import'!AL46</f>
        <v/>
      </c>
      <c r="AM46" s="1091" t="str">
        <f>'Transactions import'!AM46</f>
        <v/>
      </c>
      <c r="AN46" s="1091" t="str">
        <f>'Transactions import'!AN46</f>
        <v/>
      </c>
      <c r="AO46" s="1091" t="str">
        <f>'Transactions import'!AO46</f>
        <v/>
      </c>
      <c r="AP46" s="1091" t="str">
        <f>'Transactions import'!AP46</f>
        <v/>
      </c>
      <c r="AQ46" s="1091" t="str">
        <f>'Transactions import'!AQ46</f>
        <v/>
      </c>
      <c r="AR46" s="1091" t="str">
        <f>'Transactions import'!AR46</f>
        <v/>
      </c>
      <c r="AS46" s="1091" t="str">
        <f>'Transactions import'!AS46</f>
        <v/>
      </c>
      <c r="AT46" s="1091" t="str">
        <f>'Transactions import'!AT46</f>
        <v/>
      </c>
    </row>
    <row r="47" ht="18.0" customHeight="1">
      <c r="A47" s="1092" t="str">
        <f>'Transactions import'!A112</f>
        <v>Amy Neary</v>
      </c>
      <c r="B47" s="1092" t="str">
        <f>'Transactions import'!B112</f>
        <v>407 Frankle St</v>
      </c>
      <c r="C47" s="1093" t="str">
        <f>'Transactions import'!C112</f>
        <v>Paid</v>
      </c>
      <c r="D47" s="1092" t="str">
        <f>'Transactions import'!D112</f>
        <v>Listing</v>
      </c>
      <c r="E47" s="1093" t="str">
        <f>'Transactions import'!E112</f>
        <v>SOI</v>
      </c>
      <c r="F47" s="1093" t="str">
        <f>'Transactions import'!F112</f>
        <v>Indv</v>
      </c>
      <c r="G47" s="1092" t="str">
        <f>'Transactions import'!G112</f>
        <v>Justin Matney</v>
      </c>
      <c r="H47" s="1094">
        <f>'Transactions import'!H112</f>
        <v>0.4</v>
      </c>
      <c r="I47" s="1095">
        <f>'Transactions import'!I112</f>
        <v>2470</v>
      </c>
      <c r="J47" s="1096" t="str">
        <f>'Transactions import'!J112</f>
        <v>John Newman</v>
      </c>
      <c r="K47" s="1094">
        <f>'Transactions import'!K112</f>
        <v>0.6</v>
      </c>
      <c r="L47" s="1095">
        <f>'Transactions import'!L112</f>
        <v>3705</v>
      </c>
      <c r="M47" s="1096" t="str">
        <f>'Transactions import'!M112</f>
        <v/>
      </c>
      <c r="N47" s="1094" t="str">
        <f>'Transactions import'!N112</f>
        <v/>
      </c>
      <c r="O47" s="1097" t="str">
        <f>'Transactions import'!O112</f>
        <v/>
      </c>
      <c r="P47" s="1098">
        <f>'Transactions import'!P112</f>
        <v>0.025</v>
      </c>
      <c r="Q47" s="1095">
        <f>'Transactions import'!Q112</f>
        <v>6175</v>
      </c>
      <c r="R47" s="1099">
        <f>'Transactions import'!R112</f>
        <v>44253</v>
      </c>
      <c r="S47" s="1100">
        <f>'Transactions import'!S112</f>
        <v>44273</v>
      </c>
      <c r="T47" s="1101" t="str">
        <f>'Transactions import'!T112</f>
        <v/>
      </c>
      <c r="U47" s="1100">
        <f>'Transactions import'!U112</f>
        <v>44288</v>
      </c>
      <c r="V47" s="1100">
        <f>'Transactions import'!V112</f>
        <v>44314</v>
      </c>
      <c r="W47" s="1100">
        <f>'Transactions import'!W112</f>
        <v>44314</v>
      </c>
      <c r="X47" s="1097">
        <f>'Transactions import'!X112</f>
        <v>240000</v>
      </c>
      <c r="Y47" s="1102">
        <f>'Transactions import'!Y112</f>
        <v>247000</v>
      </c>
      <c r="Z47" s="1097">
        <f>'Transactions import'!Z112</f>
        <v>495</v>
      </c>
      <c r="AA47" s="1103">
        <f>'Transactions import'!AA112</f>
        <v>556</v>
      </c>
      <c r="AB47" s="1103">
        <f>'Transactions import'!AB112</f>
        <v>252</v>
      </c>
      <c r="AC47" s="1097" t="str">
        <f>'Transactions import'!AC112</f>
        <v/>
      </c>
      <c r="AD47" s="1097" t="str">
        <f>'Transactions import'!AD112</f>
        <v/>
      </c>
      <c r="AE47" s="1101" t="str">
        <f>'Transactions import'!AE112</f>
        <v/>
      </c>
      <c r="AF47" s="1103" t="str">
        <f>'Transactions import'!AF112</f>
        <v/>
      </c>
      <c r="AG47" s="1103" t="str">
        <f>'Transactions import'!AG47</f>
        <v/>
      </c>
      <c r="AH47" s="1103" t="str">
        <f>'Transactions import'!AH47</f>
        <v/>
      </c>
      <c r="AI47" s="1103" t="str">
        <f>'Transactions import'!AI47</f>
        <v/>
      </c>
      <c r="AJ47" s="1103" t="str">
        <f>'Transactions import'!AJ47</f>
        <v/>
      </c>
      <c r="AK47" s="1103" t="str">
        <f>'Transactions import'!AK47</f>
        <v/>
      </c>
      <c r="AL47" s="1103" t="str">
        <f>'Transactions import'!AL47</f>
        <v/>
      </c>
      <c r="AM47" s="1103" t="str">
        <f>'Transactions import'!AM47</f>
        <v/>
      </c>
      <c r="AN47" s="1103" t="str">
        <f>'Transactions import'!AN47</f>
        <v/>
      </c>
      <c r="AO47" s="1103" t="str">
        <f>'Transactions import'!AO47</f>
        <v/>
      </c>
      <c r="AP47" s="1103" t="str">
        <f>'Transactions import'!AP47</f>
        <v/>
      </c>
      <c r="AQ47" s="1103" t="str">
        <f>'Transactions import'!AQ47</f>
        <v/>
      </c>
      <c r="AR47" s="1103" t="str">
        <f>'Transactions import'!AR47</f>
        <v/>
      </c>
      <c r="AS47" s="1103" t="str">
        <f>'Transactions import'!AS47</f>
        <v/>
      </c>
      <c r="AT47" s="1103" t="str">
        <f>'Transactions import'!AT47</f>
        <v/>
      </c>
    </row>
    <row r="48" ht="18.0" customHeight="1">
      <c r="A48" s="1048" t="str">
        <f>'Transactions import'!A44</f>
        <v>Annie Gales &amp; Alvestor Gales</v>
      </c>
      <c r="B48" s="1048" t="str">
        <f>'Transactions import'!B44</f>
        <v>20649 Anndyke Way</v>
      </c>
      <c r="C48" s="1061" t="str">
        <f>'Transactions import'!C44</f>
        <v>Paid</v>
      </c>
      <c r="D48" s="1048" t="str">
        <f>'Transactions import'!D44</f>
        <v>Listing</v>
      </c>
      <c r="E48" s="1061" t="str">
        <f>'Transactions import'!E44</f>
        <v>2020 OSA</v>
      </c>
      <c r="F48" s="1061" t="str">
        <f>'Transactions import'!F44</f>
        <v>Team</v>
      </c>
      <c r="G48" s="1048" t="str">
        <f>'Transactions import'!G44</f>
        <v>Justin Matney</v>
      </c>
      <c r="H48" s="1084">
        <f>'Transactions import'!H44</f>
        <v>0.4</v>
      </c>
      <c r="I48" s="1085">
        <f>'Transactions import'!I44</f>
        <v>7420</v>
      </c>
      <c r="J48" s="1051" t="str">
        <f>'Transactions import'!J44</f>
        <v>John Newman</v>
      </c>
      <c r="K48" s="1084">
        <f>'Transactions import'!K44</f>
        <v>0.6</v>
      </c>
      <c r="L48" s="1085">
        <f>'Transactions import'!L44</f>
        <v>11130</v>
      </c>
      <c r="M48" s="1051" t="str">
        <f>'Transactions import'!M44</f>
        <v/>
      </c>
      <c r="N48" s="1084" t="str">
        <f>'Transactions import'!N44</f>
        <v/>
      </c>
      <c r="O48" s="1086" t="str">
        <f>'Transactions import'!O44</f>
        <v/>
      </c>
      <c r="P48" s="1087">
        <f>'Transactions import'!P44</f>
        <v>0.035</v>
      </c>
      <c r="Q48" s="1085">
        <f>'Transactions import'!Q44</f>
        <v>18550</v>
      </c>
      <c r="R48" s="1088">
        <f>'Transactions import'!R44</f>
        <v>44329</v>
      </c>
      <c r="S48" s="1081" t="str">
        <f>'Transactions import'!S44</f>
        <v/>
      </c>
      <c r="T48" s="1089">
        <f>'Transactions import'!T44</f>
        <v>44691</v>
      </c>
      <c r="U48" s="1089">
        <f>'Transactions import'!U44</f>
        <v>44425</v>
      </c>
      <c r="V48" s="1089">
        <f>'Transactions import'!V44</f>
        <v>44449</v>
      </c>
      <c r="W48" s="1089">
        <f>'Transactions import'!W44</f>
        <v>44449</v>
      </c>
      <c r="X48" s="1086">
        <f>'Transactions import'!X44</f>
        <v>500000</v>
      </c>
      <c r="Y48" s="1090">
        <f>'Transactions import'!Y44</f>
        <v>530000</v>
      </c>
      <c r="Z48" s="1086">
        <f>'Transactions import'!Z44</f>
        <v>495</v>
      </c>
      <c r="AA48" s="1091" t="str">
        <f>'Transactions import'!AA44</f>
        <v/>
      </c>
      <c r="AB48" s="1091" t="str">
        <f>'Transactions import'!AB44</f>
        <v/>
      </c>
      <c r="AC48" s="1086">
        <f>'Transactions import'!AC44</f>
        <v>25</v>
      </c>
      <c r="AD48" s="1086">
        <f>'Transactions import'!AD44</f>
        <v>10</v>
      </c>
      <c r="AE48" s="1081" t="str">
        <f>'Transactions import'!AE44</f>
        <v/>
      </c>
      <c r="AF48" s="1091" t="str">
        <f>'Transactions import'!AF44</f>
        <v/>
      </c>
      <c r="AG48" s="1091" t="str">
        <f>'Transactions import'!AG48</f>
        <v/>
      </c>
      <c r="AH48" s="1091" t="str">
        <f>'Transactions import'!AH48</f>
        <v/>
      </c>
      <c r="AI48" s="1091" t="str">
        <f>'Transactions import'!AI48</f>
        <v/>
      </c>
      <c r="AJ48" s="1091" t="str">
        <f>'Transactions import'!AJ48</f>
        <v/>
      </c>
      <c r="AK48" s="1091" t="str">
        <f>'Transactions import'!AK48</f>
        <v/>
      </c>
      <c r="AL48" s="1091" t="str">
        <f>'Transactions import'!AL48</f>
        <v/>
      </c>
      <c r="AM48" s="1091" t="str">
        <f>'Transactions import'!AM48</f>
        <v/>
      </c>
      <c r="AN48" s="1091" t="str">
        <f>'Transactions import'!AN48</f>
        <v/>
      </c>
      <c r="AO48" s="1091" t="str">
        <f>'Transactions import'!AO48</f>
        <v/>
      </c>
      <c r="AP48" s="1091" t="str">
        <f>'Transactions import'!AP48</f>
        <v/>
      </c>
      <c r="AQ48" s="1091" t="str">
        <f>'Transactions import'!AQ48</f>
        <v/>
      </c>
      <c r="AR48" s="1091" t="str">
        <f>'Transactions import'!AR48</f>
        <v/>
      </c>
      <c r="AS48" s="1091" t="str">
        <f>'Transactions import'!AS48</f>
        <v/>
      </c>
      <c r="AT48" s="1091" t="str">
        <f>'Transactions import'!AT48</f>
        <v/>
      </c>
    </row>
    <row r="49" ht="18.0" customHeight="1">
      <c r="A49" s="1092" t="str">
        <f>'Transactions import'!A137</f>
        <v>Anthony &amp; Katie Hoffer</v>
      </c>
      <c r="B49" s="1092" t="str">
        <f>'Transactions import'!B137</f>
        <v>8078 Elton Street</v>
      </c>
      <c r="C49" s="1093" t="str">
        <f>'Transactions import'!C137</f>
        <v>Paid</v>
      </c>
      <c r="D49" s="1092" t="str">
        <f>'Transactions import'!D137</f>
        <v>Listing</v>
      </c>
      <c r="E49" s="1093" t="str">
        <f>'Transactions import'!E137</f>
        <v>SOI</v>
      </c>
      <c r="F49" s="1093" t="str">
        <f>'Transactions import'!F137</f>
        <v>Indv</v>
      </c>
      <c r="G49" s="1093" t="str">
        <f>'Transactions import'!G137</f>
        <v>Shaq McCray</v>
      </c>
      <c r="H49" s="1094">
        <f>'Transactions import'!H137</f>
        <v>0.6</v>
      </c>
      <c r="I49" s="1095">
        <f>'Transactions import'!I137</f>
        <v>7650</v>
      </c>
      <c r="J49" s="1096" t="str">
        <f>'Transactions import'!J137</f>
        <v>John Newman</v>
      </c>
      <c r="K49" s="1094">
        <f>'Transactions import'!K137</f>
        <v>0.4</v>
      </c>
      <c r="L49" s="1095">
        <f>'Transactions import'!L137</f>
        <v>5100</v>
      </c>
      <c r="M49" s="1096" t="str">
        <f>'Transactions import'!M137</f>
        <v/>
      </c>
      <c r="N49" s="1094" t="str">
        <f>'Transactions import'!N137</f>
        <v/>
      </c>
      <c r="O49" s="1097" t="str">
        <f>'Transactions import'!O137</f>
        <v/>
      </c>
      <c r="P49" s="1098">
        <f>'Transactions import'!P137</f>
        <v>0.03</v>
      </c>
      <c r="Q49" s="1095">
        <f>'Transactions import'!Q137</f>
        <v>12750</v>
      </c>
      <c r="R49" s="1099">
        <f>'Transactions import'!R137</f>
        <v>44248</v>
      </c>
      <c r="S49" s="1101" t="str">
        <f>'Transactions import'!S137</f>
        <v/>
      </c>
      <c r="T49" s="1101" t="str">
        <f>'Transactions import'!T137</f>
        <v/>
      </c>
      <c r="U49" s="1100">
        <f>'Transactions import'!U137</f>
        <v>44251</v>
      </c>
      <c r="V49" s="1100">
        <f>'Transactions import'!V137</f>
        <v>44274</v>
      </c>
      <c r="W49" s="1100">
        <f>'Transactions import'!W137</f>
        <v>44274</v>
      </c>
      <c r="X49" s="1097">
        <f>'Transactions import'!X137</f>
        <v>425000</v>
      </c>
      <c r="Y49" s="1102">
        <f>'Transactions import'!Y137</f>
        <v>425000</v>
      </c>
      <c r="Z49" s="1097">
        <f>'Transactions import'!Z137</f>
        <v>495</v>
      </c>
      <c r="AA49" s="1103">
        <f>'Transactions import'!AA137</f>
        <v>765</v>
      </c>
      <c r="AB49" s="1103">
        <f>'Transactions import'!AB137</f>
        <v>336</v>
      </c>
      <c r="AC49" s="1097" t="str">
        <f>'Transactions import'!AC137</f>
        <v/>
      </c>
      <c r="AD49" s="1097" t="str">
        <f>'Transactions import'!AD137</f>
        <v/>
      </c>
      <c r="AE49" s="1101" t="str">
        <f>'Transactions import'!AE137</f>
        <v/>
      </c>
      <c r="AF49" s="1103" t="str">
        <f>'Transactions import'!AF137</f>
        <v/>
      </c>
      <c r="AG49" s="1103" t="str">
        <f>'Transactions import'!AG49</f>
        <v/>
      </c>
      <c r="AH49" s="1103" t="str">
        <f>'Transactions import'!AH49</f>
        <v/>
      </c>
      <c r="AI49" s="1103" t="str">
        <f>'Transactions import'!AI49</f>
        <v/>
      </c>
      <c r="AJ49" s="1103" t="str">
        <f>'Transactions import'!AJ49</f>
        <v/>
      </c>
      <c r="AK49" s="1103" t="str">
        <f>'Transactions import'!AK49</f>
        <v/>
      </c>
      <c r="AL49" s="1103" t="str">
        <f>'Transactions import'!AL49</f>
        <v/>
      </c>
      <c r="AM49" s="1103" t="str">
        <f>'Transactions import'!AM49</f>
        <v/>
      </c>
      <c r="AN49" s="1103" t="str">
        <f>'Transactions import'!AN49</f>
        <v/>
      </c>
      <c r="AO49" s="1103" t="str">
        <f>'Transactions import'!AO49</f>
        <v/>
      </c>
      <c r="AP49" s="1103" t="str">
        <f>'Transactions import'!AP49</f>
        <v/>
      </c>
      <c r="AQ49" s="1103" t="str">
        <f>'Transactions import'!AQ49</f>
        <v/>
      </c>
      <c r="AR49" s="1103" t="str">
        <f>'Transactions import'!AR49</f>
        <v/>
      </c>
      <c r="AS49" s="1103" t="str">
        <f>'Transactions import'!AS49</f>
        <v/>
      </c>
      <c r="AT49" s="1103" t="str">
        <f>'Transactions import'!AT49</f>
        <v/>
      </c>
    </row>
    <row r="50" ht="18.0" customHeight="1">
      <c r="A50" s="1048" t="str">
        <f>'Transactions import'!A49</f>
        <v>Bharathi Reddy</v>
      </c>
      <c r="B50" s="1048" t="str">
        <f>'Transactions import'!B49</f>
        <v>2723 Cornet</v>
      </c>
      <c r="C50" s="1061" t="str">
        <f>'Transactions import'!C49</f>
        <v>Paid</v>
      </c>
      <c r="D50" s="1048" t="str">
        <f>'Transactions import'!D49</f>
        <v>Listing</v>
      </c>
      <c r="E50" s="1061" t="str">
        <f>'Transactions import'!E49</f>
        <v>2020 OSA</v>
      </c>
      <c r="F50" s="1061" t="str">
        <f>'Transactions import'!F49</f>
        <v>Team</v>
      </c>
      <c r="G50" s="1048" t="str">
        <f>'Transactions import'!G49</f>
        <v>Justin Matney</v>
      </c>
      <c r="H50" s="1084">
        <f>'Transactions import'!H49</f>
        <v>0.4</v>
      </c>
      <c r="I50" s="1085">
        <f>'Transactions import'!I49</f>
        <v>5000</v>
      </c>
      <c r="J50" s="1051" t="str">
        <f>'Transactions import'!J49</f>
        <v>John Newman</v>
      </c>
      <c r="K50" s="1084">
        <f>'Transactions import'!K49</f>
        <v>0.6</v>
      </c>
      <c r="L50" s="1085">
        <f>'Transactions import'!L49</f>
        <v>7500</v>
      </c>
      <c r="M50" s="1051" t="str">
        <f>'Transactions import'!M49</f>
        <v/>
      </c>
      <c r="N50" s="1084" t="str">
        <f>'Transactions import'!N49</f>
        <v/>
      </c>
      <c r="O50" s="1086" t="str">
        <f>'Transactions import'!O49</f>
        <v/>
      </c>
      <c r="P50" s="1087">
        <f>'Transactions import'!P49</f>
        <v>0.025</v>
      </c>
      <c r="Q50" s="1085">
        <f>'Transactions import'!Q49</f>
        <v>12500</v>
      </c>
      <c r="R50" s="1088" t="str">
        <f>'Transactions import'!R49</f>
        <v/>
      </c>
      <c r="S50" s="1089">
        <f>'Transactions import'!S49</f>
        <v>44364</v>
      </c>
      <c r="T50" s="1089">
        <f>'Transactions import'!T49</f>
        <v>44729</v>
      </c>
      <c r="U50" s="1089">
        <f>'Transactions import'!U49</f>
        <v>44407</v>
      </c>
      <c r="V50" s="1089">
        <f>'Transactions import'!V49</f>
        <v>44469</v>
      </c>
      <c r="W50" s="1089">
        <f>'Transactions import'!W49</f>
        <v>44439</v>
      </c>
      <c r="X50" s="1086">
        <f>'Transactions import'!X49</f>
        <v>475000</v>
      </c>
      <c r="Y50" s="1090">
        <f>'Transactions import'!Y49</f>
        <v>500000</v>
      </c>
      <c r="Z50" s="1086">
        <f>'Transactions import'!Z49</f>
        <v>495</v>
      </c>
      <c r="AA50" s="1091" t="str">
        <f>'Transactions import'!AA49</f>
        <v/>
      </c>
      <c r="AB50" s="1091" t="str">
        <f>'Transactions import'!AB49</f>
        <v/>
      </c>
      <c r="AC50" s="1086">
        <f>'Transactions import'!AC49</f>
        <v>25</v>
      </c>
      <c r="AD50" s="1086">
        <f>'Transactions import'!AD49</f>
        <v>10</v>
      </c>
      <c r="AE50" s="1081" t="str">
        <f>'Transactions import'!AE49</f>
        <v/>
      </c>
      <c r="AF50" s="1091" t="str">
        <f>'Transactions import'!AF49</f>
        <v/>
      </c>
      <c r="AG50" s="1091" t="str">
        <f>'Transactions import'!AG50</f>
        <v/>
      </c>
      <c r="AH50" s="1091" t="str">
        <f>'Transactions import'!AH50</f>
        <v/>
      </c>
      <c r="AI50" s="1091" t="str">
        <f>'Transactions import'!AI50</f>
        <v/>
      </c>
      <c r="AJ50" s="1091" t="str">
        <f>'Transactions import'!AJ50</f>
        <v/>
      </c>
      <c r="AK50" s="1091" t="str">
        <f>'Transactions import'!AK50</f>
        <v/>
      </c>
      <c r="AL50" s="1091" t="str">
        <f>'Transactions import'!AL50</f>
        <v/>
      </c>
      <c r="AM50" s="1091" t="str">
        <f>'Transactions import'!AM50</f>
        <v/>
      </c>
      <c r="AN50" s="1091" t="str">
        <f>'Transactions import'!AN50</f>
        <v/>
      </c>
      <c r="AO50" s="1091" t="str">
        <f>'Transactions import'!AO50</f>
        <v/>
      </c>
      <c r="AP50" s="1091" t="str">
        <f>'Transactions import'!AP50</f>
        <v/>
      </c>
      <c r="AQ50" s="1091" t="str">
        <f>'Transactions import'!AQ50</f>
        <v/>
      </c>
      <c r="AR50" s="1091" t="str">
        <f>'Transactions import'!AR50</f>
        <v/>
      </c>
      <c r="AS50" s="1091" t="str">
        <f>'Transactions import'!AS50</f>
        <v/>
      </c>
      <c r="AT50" s="1091" t="str">
        <f>'Transactions import'!AT50</f>
        <v/>
      </c>
    </row>
    <row r="51" ht="18.0" customHeight="1">
      <c r="A51" s="1092" t="str">
        <f>'Transactions import'!A145</f>
        <v>Bhatti</v>
      </c>
      <c r="B51" s="1092" t="str">
        <f>'Transactions import'!B145</f>
        <v>7705 Winterwood</v>
      </c>
      <c r="C51" s="1093" t="str">
        <f>'Transactions import'!C145</f>
        <v>Paid</v>
      </c>
      <c r="D51" s="1092" t="str">
        <f>'Transactions import'!D145</f>
        <v>Buyer</v>
      </c>
      <c r="E51" s="1116" t="str">
        <f>'Transactions import'!E145</f>
        <v>Zillow</v>
      </c>
      <c r="F51" s="1093" t="str">
        <f>'Transactions import'!F145</f>
        <v>Team</v>
      </c>
      <c r="G51" s="1093" t="str">
        <f>'Transactions import'!G145</f>
        <v>Shaq McCray</v>
      </c>
      <c r="H51" s="1094">
        <f>'Transactions import'!H145</f>
        <v>0.6</v>
      </c>
      <c r="I51" s="1095">
        <f>'Transactions import'!I145</f>
        <v>8700</v>
      </c>
      <c r="J51" s="1096" t="str">
        <f>'Transactions import'!J145</f>
        <v>John Newman</v>
      </c>
      <c r="K51" s="1094">
        <f>'Transactions import'!K145</f>
        <v>0.4</v>
      </c>
      <c r="L51" s="1095">
        <f>'Transactions import'!L145</f>
        <v>5800</v>
      </c>
      <c r="M51" s="1096" t="str">
        <f>'Transactions import'!M145</f>
        <v/>
      </c>
      <c r="N51" s="1094" t="str">
        <f>'Transactions import'!N145</f>
        <v/>
      </c>
      <c r="O51" s="1097" t="str">
        <f>'Transactions import'!O145</f>
        <v/>
      </c>
      <c r="P51" s="1098">
        <f>'Transactions import'!P145</f>
        <v>0.025</v>
      </c>
      <c r="Q51" s="1095">
        <f>'Transactions import'!Q145</f>
        <v>14500</v>
      </c>
      <c r="R51" s="1106" t="str">
        <f>'Transactions import'!R145</f>
        <v/>
      </c>
      <c r="S51" s="1101" t="str">
        <f>'Transactions import'!S145</f>
        <v/>
      </c>
      <c r="T51" s="1101" t="str">
        <f>'Transactions import'!T145</f>
        <v/>
      </c>
      <c r="U51" s="1100">
        <f>'Transactions import'!U145</f>
        <v>44221</v>
      </c>
      <c r="V51" s="1100">
        <f>'Transactions import'!V145</f>
        <v>44256</v>
      </c>
      <c r="W51" s="1100">
        <f>'Transactions import'!W145</f>
        <v>44256</v>
      </c>
      <c r="X51" s="1097" t="str">
        <f>'Transactions import'!X145</f>
        <v/>
      </c>
      <c r="Y51" s="1102">
        <f>'Transactions import'!Y145</f>
        <v>580000</v>
      </c>
      <c r="Z51" s="1097">
        <f>'Transactions import'!Z145</f>
        <v>495</v>
      </c>
      <c r="AA51" s="1103">
        <f>'Transactions import'!AA145</f>
        <v>870</v>
      </c>
      <c r="AB51" s="1103">
        <f>'Transactions import'!AB145</f>
        <v>378</v>
      </c>
      <c r="AC51" s="1097" t="str">
        <f>'Transactions import'!AC145</f>
        <v/>
      </c>
      <c r="AD51" s="1097" t="str">
        <f>'Transactions import'!AD145</f>
        <v/>
      </c>
      <c r="AE51" s="1101" t="str">
        <f>'Transactions import'!AE145</f>
        <v/>
      </c>
      <c r="AF51" s="1103" t="str">
        <f>'Transactions import'!AF145</f>
        <v/>
      </c>
      <c r="AG51" s="1103" t="str">
        <f>'Transactions import'!AG51</f>
        <v/>
      </c>
      <c r="AH51" s="1103" t="str">
        <f>'Transactions import'!AH51</f>
        <v/>
      </c>
      <c r="AI51" s="1103" t="str">
        <f>'Transactions import'!AI51</f>
        <v/>
      </c>
      <c r="AJ51" s="1103" t="str">
        <f>'Transactions import'!AJ51</f>
        <v/>
      </c>
      <c r="AK51" s="1103" t="str">
        <f>'Transactions import'!AK51</f>
        <v/>
      </c>
      <c r="AL51" s="1103" t="str">
        <f>'Transactions import'!AL51</f>
        <v/>
      </c>
      <c r="AM51" s="1103" t="str">
        <f>'Transactions import'!AM51</f>
        <v/>
      </c>
      <c r="AN51" s="1103" t="str">
        <f>'Transactions import'!AN51</f>
        <v/>
      </c>
      <c r="AO51" s="1103" t="str">
        <f>'Transactions import'!AO51</f>
        <v/>
      </c>
      <c r="AP51" s="1103" t="str">
        <f>'Transactions import'!AP51</f>
        <v/>
      </c>
      <c r="AQ51" s="1103" t="str">
        <f>'Transactions import'!AQ51</f>
        <v/>
      </c>
      <c r="AR51" s="1103" t="str">
        <f>'Transactions import'!AR51</f>
        <v/>
      </c>
      <c r="AS51" s="1103" t="str">
        <f>'Transactions import'!AS51</f>
        <v/>
      </c>
      <c r="AT51" s="1103" t="str">
        <f>'Transactions import'!AT51</f>
        <v/>
      </c>
    </row>
    <row r="52" ht="18.0" customHeight="1">
      <c r="A52" s="1048" t="str">
        <f>'Transactions import'!A139</f>
        <v>Brendan Connell</v>
      </c>
      <c r="B52" s="1048" t="str">
        <f>'Transactions import'!B139</f>
        <v>3601 Edgemont</v>
      </c>
      <c r="C52" s="1061" t="str">
        <f>'Transactions import'!C139</f>
        <v>Paid</v>
      </c>
      <c r="D52" s="1048" t="str">
        <f>'Transactions import'!D139</f>
        <v>Listing</v>
      </c>
      <c r="E52" s="1061" t="str">
        <f>'Transactions import'!E139</f>
        <v>2020 OSA</v>
      </c>
      <c r="F52" s="1061" t="str">
        <f>'Transactions import'!F139</f>
        <v>Team</v>
      </c>
      <c r="G52" s="1048" t="str">
        <f>'Transactions import'!G139</f>
        <v>Justin Matney</v>
      </c>
      <c r="H52" s="1084">
        <f>'Transactions import'!H139</f>
        <v>0.4</v>
      </c>
      <c r="I52" s="1085">
        <f>'Transactions import'!I139</f>
        <v>3000</v>
      </c>
      <c r="J52" s="1051" t="str">
        <f>'Transactions import'!J139</f>
        <v>John Newman</v>
      </c>
      <c r="K52" s="1084">
        <f>'Transactions import'!K139</f>
        <v>0.6</v>
      </c>
      <c r="L52" s="1085">
        <f>'Transactions import'!L139</f>
        <v>4500</v>
      </c>
      <c r="M52" s="1051" t="str">
        <f>'Transactions import'!M139</f>
        <v/>
      </c>
      <c r="N52" s="1084" t="str">
        <f>'Transactions import'!N139</f>
        <v/>
      </c>
      <c r="O52" s="1086" t="str">
        <f>'Transactions import'!O139</f>
        <v/>
      </c>
      <c r="P52" s="1087">
        <f>'Transactions import'!P139</f>
        <v>0.02</v>
      </c>
      <c r="Q52" s="1085">
        <f>'Transactions import'!Q139</f>
        <v>7500</v>
      </c>
      <c r="R52" s="1088">
        <f>'Transactions import'!R139</f>
        <v>44189</v>
      </c>
      <c r="S52" s="1089">
        <f>'Transactions import'!S139</f>
        <v>44082</v>
      </c>
      <c r="T52" s="1089" t="str">
        <f>'Transactions import'!T139</f>
        <v/>
      </c>
      <c r="U52" s="1089">
        <f>'Transactions import'!U139</f>
        <v>44074</v>
      </c>
      <c r="V52" s="1089">
        <f>'Transactions import'!V139</f>
        <v>44273</v>
      </c>
      <c r="W52" s="1089">
        <f>'Transactions import'!W139</f>
        <v>44273</v>
      </c>
      <c r="X52" s="1086">
        <f>'Transactions import'!X139</f>
        <v>375000</v>
      </c>
      <c r="Y52" s="1090" t="str">
        <f>'Transactions import'!Y139</f>
        <v/>
      </c>
      <c r="Z52" s="1086">
        <f>'Transactions import'!Z139</f>
        <v>495</v>
      </c>
      <c r="AA52" s="1091">
        <f>'Transactions import'!AA139</f>
        <v>0</v>
      </c>
      <c r="AB52" s="1091">
        <f>'Transactions import'!AB139</f>
        <v>525</v>
      </c>
      <c r="AC52" s="1086" t="str">
        <f>'Transactions import'!AC139</f>
        <v/>
      </c>
      <c r="AD52" s="1086" t="str">
        <f>'Transactions import'!AD139</f>
        <v/>
      </c>
      <c r="AE52" s="1081" t="str">
        <f>'Transactions import'!AE139</f>
        <v/>
      </c>
      <c r="AF52" s="1091" t="str">
        <f>'Transactions import'!AF139</f>
        <v/>
      </c>
      <c r="AG52" s="1091" t="str">
        <f>'Transactions import'!AG52</f>
        <v/>
      </c>
      <c r="AH52" s="1091" t="str">
        <f>'Transactions import'!AH52</f>
        <v/>
      </c>
      <c r="AI52" s="1091" t="str">
        <f>'Transactions import'!AI52</f>
        <v/>
      </c>
      <c r="AJ52" s="1091" t="str">
        <f>'Transactions import'!AJ52</f>
        <v/>
      </c>
      <c r="AK52" s="1091" t="str">
        <f>'Transactions import'!AK52</f>
        <v/>
      </c>
      <c r="AL52" s="1091" t="str">
        <f>'Transactions import'!AL52</f>
        <v/>
      </c>
      <c r="AM52" s="1091" t="str">
        <f>'Transactions import'!AM52</f>
        <v/>
      </c>
      <c r="AN52" s="1091" t="str">
        <f>'Transactions import'!AN52</f>
        <v/>
      </c>
      <c r="AO52" s="1091" t="str">
        <f>'Transactions import'!AO52</f>
        <v/>
      </c>
      <c r="AP52" s="1091" t="str">
        <f>'Transactions import'!AP52</f>
        <v/>
      </c>
      <c r="AQ52" s="1091" t="str">
        <f>'Transactions import'!AQ52</f>
        <v/>
      </c>
      <c r="AR52" s="1091" t="str">
        <f>'Transactions import'!AR52</f>
        <v/>
      </c>
      <c r="AS52" s="1091" t="str">
        <f>'Transactions import'!AS52</f>
        <v/>
      </c>
      <c r="AT52" s="1091" t="str">
        <f>'Transactions import'!AT52</f>
        <v/>
      </c>
    </row>
    <row r="53" ht="18.0" customHeight="1">
      <c r="A53" s="1092" t="str">
        <f>'Transactions import'!A105</f>
        <v>Brian Rich</v>
      </c>
      <c r="B53" s="1092" t="str">
        <f>'Transactions import'!B105</f>
        <v>207 South University Ave</v>
      </c>
      <c r="C53" s="1093" t="str">
        <f>'Transactions import'!C105</f>
        <v>Paid</v>
      </c>
      <c r="D53" s="1092" t="str">
        <f>'Transactions import'!D105</f>
        <v>Listing</v>
      </c>
      <c r="E53" s="1093" t="str">
        <f>'Transactions import'!E105</f>
        <v>SOI</v>
      </c>
      <c r="F53" s="1093" t="str">
        <f>'Transactions import'!F105</f>
        <v>Indv</v>
      </c>
      <c r="G53" s="1092" t="str">
        <f>'Transactions import'!G105</f>
        <v>Romont Fletcher</v>
      </c>
      <c r="H53" s="1094">
        <f>'Transactions import'!H105</f>
        <v>0.6</v>
      </c>
      <c r="I53" s="1095">
        <f>'Transactions import'!I105</f>
        <v>3075</v>
      </c>
      <c r="J53" s="1096" t="str">
        <f>'Transactions import'!J105</f>
        <v>John Newman</v>
      </c>
      <c r="K53" s="1094">
        <f>'Transactions import'!K105</f>
        <v>0.4</v>
      </c>
      <c r="L53" s="1095">
        <f>'Transactions import'!L105</f>
        <v>2050</v>
      </c>
      <c r="M53" s="1096" t="str">
        <f>'Transactions import'!M105</f>
        <v/>
      </c>
      <c r="N53" s="1094" t="str">
        <f>'Transactions import'!N105</f>
        <v/>
      </c>
      <c r="O53" s="1097" t="str">
        <f>'Transactions import'!O105</f>
        <v/>
      </c>
      <c r="P53" s="1098">
        <f>'Transactions import'!P105</f>
        <v>0.025</v>
      </c>
      <c r="Q53" s="1095">
        <f>'Transactions import'!Q105</f>
        <v>5125</v>
      </c>
      <c r="R53" s="1099">
        <f>'Transactions import'!R105</f>
        <v>44235</v>
      </c>
      <c r="S53" s="1100">
        <f>'Transactions import'!S105</f>
        <v>44235</v>
      </c>
      <c r="T53" s="1101" t="str">
        <f>'Transactions import'!T105</f>
        <v/>
      </c>
      <c r="U53" s="1100">
        <f>'Transactions import'!U105</f>
        <v>44259</v>
      </c>
      <c r="V53" s="1100">
        <f>'Transactions import'!V105</f>
        <v>44319</v>
      </c>
      <c r="W53" s="1100">
        <f>'Transactions import'!W105</f>
        <v>44327</v>
      </c>
      <c r="X53" s="1097">
        <f>'Transactions import'!X105</f>
        <v>195000</v>
      </c>
      <c r="Y53" s="1102">
        <f>'Transactions import'!Y105</f>
        <v>205000</v>
      </c>
      <c r="Z53" s="1097">
        <f>'Transactions import'!Z105</f>
        <v>495</v>
      </c>
      <c r="AA53" s="1103">
        <f>'Transactions import'!AA105</f>
        <v>308</v>
      </c>
      <c r="AB53" s="1103">
        <f>'Transactions import'!AB105</f>
        <v>153</v>
      </c>
      <c r="AC53" s="1097" t="str">
        <f>'Transactions import'!AC105</f>
        <v/>
      </c>
      <c r="AD53" s="1097" t="str">
        <f>'Transactions import'!AD105</f>
        <v/>
      </c>
      <c r="AE53" s="1101" t="str">
        <f>'Transactions import'!AE105</f>
        <v/>
      </c>
      <c r="AF53" s="1103" t="str">
        <f>'Transactions import'!AF105</f>
        <v/>
      </c>
      <c r="AG53" s="1103" t="str">
        <f>'Transactions import'!AG53</f>
        <v/>
      </c>
      <c r="AH53" s="1103" t="str">
        <f>'Transactions import'!AH53</f>
        <v/>
      </c>
      <c r="AI53" s="1103" t="str">
        <f>'Transactions import'!AI53</f>
        <v/>
      </c>
      <c r="AJ53" s="1103" t="str">
        <f>'Transactions import'!AJ53</f>
        <v/>
      </c>
      <c r="AK53" s="1103" t="str">
        <f>'Transactions import'!AK53</f>
        <v/>
      </c>
      <c r="AL53" s="1103" t="str">
        <f>'Transactions import'!AL53</f>
        <v/>
      </c>
      <c r="AM53" s="1103" t="str">
        <f>'Transactions import'!AM53</f>
        <v/>
      </c>
      <c r="AN53" s="1103" t="str">
        <f>'Transactions import'!AN53</f>
        <v/>
      </c>
      <c r="AO53" s="1103" t="str">
        <f>'Transactions import'!AO53</f>
        <v/>
      </c>
      <c r="AP53" s="1103" t="str">
        <f>'Transactions import'!AP53</f>
        <v/>
      </c>
      <c r="AQ53" s="1103" t="str">
        <f>'Transactions import'!AQ53</f>
        <v/>
      </c>
      <c r="AR53" s="1103" t="str">
        <f>'Transactions import'!AR53</f>
        <v/>
      </c>
      <c r="AS53" s="1103" t="str">
        <f>'Transactions import'!AS53</f>
        <v/>
      </c>
      <c r="AT53" s="1103" t="str">
        <f>'Transactions import'!AT53</f>
        <v/>
      </c>
    </row>
    <row r="54" ht="18.0" customHeight="1">
      <c r="A54" s="1048" t="str">
        <f>'Transactions import'!A83</f>
        <v>Brian Valdivia</v>
      </c>
      <c r="B54" s="1048" t="str">
        <f>'Transactions import'!B83</f>
        <v>666 Kittendale Circle</v>
      </c>
      <c r="C54" s="1061" t="str">
        <f>'Transactions import'!C83</f>
        <v>Paid</v>
      </c>
      <c r="D54" s="1048" t="str">
        <f>'Transactions import'!D83</f>
        <v>Listing</v>
      </c>
      <c r="E54" s="1061" t="str">
        <f>'Transactions import'!E83</f>
        <v>SOI</v>
      </c>
      <c r="F54" s="1061" t="str">
        <f>'Transactions import'!F83</f>
        <v>Indv</v>
      </c>
      <c r="G54" s="1061" t="str">
        <f>'Transactions import'!G83</f>
        <v>Shaq McCray</v>
      </c>
      <c r="H54" s="1084">
        <f>'Transactions import'!H83</f>
        <v>0.6</v>
      </c>
      <c r="I54" s="1085">
        <f>'Transactions import'!I83</f>
        <v>2640</v>
      </c>
      <c r="J54" s="1051" t="str">
        <f>'Transactions import'!J83</f>
        <v>John Newman</v>
      </c>
      <c r="K54" s="1084">
        <f>'Transactions import'!K83</f>
        <v>0.4</v>
      </c>
      <c r="L54" s="1085">
        <f>'Transactions import'!L83</f>
        <v>1760</v>
      </c>
      <c r="M54" s="1051" t="str">
        <f>'Transactions import'!M83</f>
        <v/>
      </c>
      <c r="N54" s="1084" t="str">
        <f>'Transactions import'!N83</f>
        <v/>
      </c>
      <c r="O54" s="1086" t="str">
        <f>'Transactions import'!O83</f>
        <v/>
      </c>
      <c r="P54" s="1087">
        <f>'Transactions import'!P83</f>
        <v>0.02</v>
      </c>
      <c r="Q54" s="1085">
        <f>'Transactions import'!Q83</f>
        <v>4400</v>
      </c>
      <c r="R54" s="1088">
        <f>'Transactions import'!R83</f>
        <v>44272</v>
      </c>
      <c r="S54" s="1089">
        <f>'Transactions import'!S83</f>
        <v>44272</v>
      </c>
      <c r="T54" s="1089">
        <f>'Transactions import'!T83</f>
        <v>44639</v>
      </c>
      <c r="U54" s="1089">
        <f>'Transactions import'!U83</f>
        <v>44334</v>
      </c>
      <c r="V54" s="1089">
        <f>'Transactions import'!V83</f>
        <v>44370</v>
      </c>
      <c r="W54" s="1089">
        <f>'Transactions import'!W83</f>
        <v>44370</v>
      </c>
      <c r="X54" s="1086">
        <f>'Transactions import'!X83</f>
        <v>220000</v>
      </c>
      <c r="Y54" s="1090">
        <f>'Transactions import'!Y83</f>
        <v>220000</v>
      </c>
      <c r="Z54" s="1086">
        <f>'Transactions import'!Z83</f>
        <v>495</v>
      </c>
      <c r="AA54" s="1091" t="str">
        <f>'Transactions import'!AA83</f>
        <v/>
      </c>
      <c r="AB54" s="1091">
        <f>'Transactions import'!AB83</f>
        <v>135</v>
      </c>
      <c r="AC54" s="1086" t="str">
        <f>'Transactions import'!AC83</f>
        <v/>
      </c>
      <c r="AD54" s="1086" t="str">
        <f>'Transactions import'!AD83</f>
        <v/>
      </c>
      <c r="AE54" s="1081" t="str">
        <f>'Transactions import'!AE83</f>
        <v/>
      </c>
      <c r="AF54" s="1091" t="str">
        <f>'Transactions import'!AF83</f>
        <v/>
      </c>
      <c r="AG54" s="1091" t="str">
        <f>'Transactions import'!AG54</f>
        <v/>
      </c>
      <c r="AH54" s="1091" t="str">
        <f>'Transactions import'!AH54</f>
        <v/>
      </c>
      <c r="AI54" s="1091" t="str">
        <f>'Transactions import'!AI54</f>
        <v/>
      </c>
      <c r="AJ54" s="1091" t="str">
        <f>'Transactions import'!AJ54</f>
        <v/>
      </c>
      <c r="AK54" s="1091" t="str">
        <f>'Transactions import'!AK54</f>
        <v/>
      </c>
      <c r="AL54" s="1091" t="str">
        <f>'Transactions import'!AL54</f>
        <v/>
      </c>
      <c r="AM54" s="1091" t="str">
        <f>'Transactions import'!AM54</f>
        <v/>
      </c>
      <c r="AN54" s="1091" t="str">
        <f>'Transactions import'!AN54</f>
        <v/>
      </c>
      <c r="AO54" s="1091" t="str">
        <f>'Transactions import'!AO54</f>
        <v/>
      </c>
      <c r="AP54" s="1091" t="str">
        <f>'Transactions import'!AP54</f>
        <v/>
      </c>
      <c r="AQ54" s="1091" t="str">
        <f>'Transactions import'!AQ54</f>
        <v/>
      </c>
      <c r="AR54" s="1091" t="str">
        <f>'Transactions import'!AR54</f>
        <v/>
      </c>
      <c r="AS54" s="1091" t="str">
        <f>'Transactions import'!AS54</f>
        <v/>
      </c>
      <c r="AT54" s="1091" t="str">
        <f>'Transactions import'!AT54</f>
        <v/>
      </c>
    </row>
    <row r="55" ht="18.0" customHeight="1">
      <c r="A55" s="1092" t="str">
        <f>'Transactions import'!A111</f>
        <v>Brian Valdivia &amp; Angelo Pagonis</v>
      </c>
      <c r="B55" s="1092" t="str">
        <f>'Transactions import'!B111</f>
        <v>825 Lannerton Rd</v>
      </c>
      <c r="C55" s="1093" t="str">
        <f>'Transactions import'!C111</f>
        <v>Paid</v>
      </c>
      <c r="D55" s="1092" t="str">
        <f>'Transactions import'!D111</f>
        <v>Listing</v>
      </c>
      <c r="E55" s="1093" t="str">
        <f>'Transactions import'!E111</f>
        <v>SOI</v>
      </c>
      <c r="F55" s="1093" t="str">
        <f>'Transactions import'!F111</f>
        <v>Indv</v>
      </c>
      <c r="G55" s="1093" t="str">
        <f>'Transactions import'!G111</f>
        <v>Shaq McCray</v>
      </c>
      <c r="H55" s="1094">
        <f>'Transactions import'!H111</f>
        <v>0.6</v>
      </c>
      <c r="I55" s="1095">
        <f>'Transactions import'!I111</f>
        <v>2475</v>
      </c>
      <c r="J55" s="1096" t="str">
        <f>'Transactions import'!J111</f>
        <v>John Newman</v>
      </c>
      <c r="K55" s="1094">
        <f>'Transactions import'!K111</f>
        <v>0.4</v>
      </c>
      <c r="L55" s="1095">
        <f>'Transactions import'!L111</f>
        <v>1650</v>
      </c>
      <c r="M55" s="1096" t="str">
        <f>'Transactions import'!M111</f>
        <v/>
      </c>
      <c r="N55" s="1094" t="str">
        <f>'Transactions import'!N111</f>
        <v/>
      </c>
      <c r="O55" s="1097" t="str">
        <f>'Transactions import'!O111</f>
        <v/>
      </c>
      <c r="P55" s="1098">
        <f>'Transactions import'!P111</f>
        <v>0.025</v>
      </c>
      <c r="Q55" s="1095">
        <f>'Transactions import'!Q111</f>
        <v>4125</v>
      </c>
      <c r="R55" s="1099">
        <f>'Transactions import'!R111</f>
        <v>44264</v>
      </c>
      <c r="S55" s="1100">
        <f>'Transactions import'!S111</f>
        <v>44274</v>
      </c>
      <c r="T55" s="1100">
        <f>'Transactions import'!T111</f>
        <v>44639</v>
      </c>
      <c r="U55" s="1100">
        <f>'Transactions import'!U111</f>
        <v>44273</v>
      </c>
      <c r="V55" s="1100">
        <f>'Transactions import'!V111</f>
        <v>44315</v>
      </c>
      <c r="W55" s="1100">
        <f>'Transactions import'!W111</f>
        <v>44315</v>
      </c>
      <c r="X55" s="1097">
        <f>'Transactions import'!X111</f>
        <v>149999</v>
      </c>
      <c r="Y55" s="1102">
        <f>'Transactions import'!Y111</f>
        <v>165000</v>
      </c>
      <c r="Z55" s="1097">
        <f>'Transactions import'!Z111</f>
        <v>495</v>
      </c>
      <c r="AA55" s="1103">
        <f>'Transactions import'!AA111</f>
        <v>248</v>
      </c>
      <c r="AB55" s="1103">
        <f>'Transactions import'!AB111</f>
        <v>129</v>
      </c>
      <c r="AC55" s="1097" t="str">
        <f>'Transactions import'!AC111</f>
        <v/>
      </c>
      <c r="AD55" s="1097" t="str">
        <f>'Transactions import'!AD111</f>
        <v/>
      </c>
      <c r="AE55" s="1101" t="str">
        <f>'Transactions import'!AE111</f>
        <v/>
      </c>
      <c r="AF55" s="1103" t="str">
        <f>'Transactions import'!AF111</f>
        <v/>
      </c>
      <c r="AG55" s="1103" t="str">
        <f>'Transactions import'!AG55</f>
        <v/>
      </c>
      <c r="AH55" s="1103" t="str">
        <f>'Transactions import'!AH55</f>
        <v/>
      </c>
      <c r="AI55" s="1103" t="str">
        <f>'Transactions import'!AI55</f>
        <v/>
      </c>
      <c r="AJ55" s="1103" t="str">
        <f>'Transactions import'!AJ55</f>
        <v/>
      </c>
      <c r="AK55" s="1103" t="str">
        <f>'Transactions import'!AK55</f>
        <v/>
      </c>
      <c r="AL55" s="1103" t="str">
        <f>'Transactions import'!AL55</f>
        <v/>
      </c>
      <c r="AM55" s="1103" t="str">
        <f>'Transactions import'!AM55</f>
        <v/>
      </c>
      <c r="AN55" s="1103" t="str">
        <f>'Transactions import'!AN55</f>
        <v/>
      </c>
      <c r="AO55" s="1103" t="str">
        <f>'Transactions import'!AO55</f>
        <v/>
      </c>
      <c r="AP55" s="1103" t="str">
        <f>'Transactions import'!AP55</f>
        <v/>
      </c>
      <c r="AQ55" s="1103" t="str">
        <f>'Transactions import'!AQ55</f>
        <v/>
      </c>
      <c r="AR55" s="1103" t="str">
        <f>'Transactions import'!AR55</f>
        <v/>
      </c>
      <c r="AS55" s="1103" t="str">
        <f>'Transactions import'!AS55</f>
        <v/>
      </c>
      <c r="AT55" s="1103" t="str">
        <f>'Transactions import'!AT55</f>
        <v/>
      </c>
    </row>
    <row r="56" ht="18.0" customHeight="1">
      <c r="A56" s="1048" t="str">
        <f>'Transactions import'!A82</f>
        <v>Brooks</v>
      </c>
      <c r="B56" s="1048" t="str">
        <f>'Transactions import'!B82</f>
        <v>7911 Trailview Crossing</v>
      </c>
      <c r="C56" s="1061" t="str">
        <f>'Transactions import'!C82</f>
        <v>Paid</v>
      </c>
      <c r="D56" s="1048" t="str">
        <f>'Transactions import'!D82</f>
        <v>Buyer</v>
      </c>
      <c r="E56" s="1117" t="str">
        <f>'Transactions import'!E82</f>
        <v>Zillow</v>
      </c>
      <c r="F56" s="1061" t="str">
        <f>'Transactions import'!F82</f>
        <v>Team</v>
      </c>
      <c r="G56" s="1048" t="str">
        <f>'Transactions import'!G82</f>
        <v>Evan Kundrat</v>
      </c>
      <c r="H56" s="1084">
        <f>'Transactions import'!H82</f>
        <v>0.6</v>
      </c>
      <c r="I56" s="1085">
        <f>'Transactions import'!I82</f>
        <v>5325</v>
      </c>
      <c r="J56" s="1051" t="str">
        <f>'Transactions import'!J82</f>
        <v>John Newman</v>
      </c>
      <c r="K56" s="1084">
        <f>'Transactions import'!K82</f>
        <v>0.4</v>
      </c>
      <c r="L56" s="1085">
        <f>'Transactions import'!L82</f>
        <v>3550</v>
      </c>
      <c r="M56" s="1051" t="str">
        <f>'Transactions import'!M82</f>
        <v/>
      </c>
      <c r="N56" s="1084" t="str">
        <f>'Transactions import'!N82</f>
        <v/>
      </c>
      <c r="O56" s="1086" t="str">
        <f>'Transactions import'!O82</f>
        <v/>
      </c>
      <c r="P56" s="1087">
        <f>'Transactions import'!P82</f>
        <v>0.025</v>
      </c>
      <c r="Q56" s="1085">
        <f>'Transactions import'!Q82</f>
        <v>8875</v>
      </c>
      <c r="R56" s="1088" t="str">
        <f>'Transactions import'!R82</f>
        <v/>
      </c>
      <c r="S56" s="1081" t="str">
        <f>'Transactions import'!S82</f>
        <v/>
      </c>
      <c r="T56" s="1081" t="str">
        <f>'Transactions import'!T82</f>
        <v/>
      </c>
      <c r="U56" s="1089">
        <f>'Transactions import'!U82</f>
        <v>44341</v>
      </c>
      <c r="V56" s="1089">
        <f>'Transactions import'!V82</f>
        <v>44375</v>
      </c>
      <c r="W56" s="1089">
        <f>'Transactions import'!W82</f>
        <v>44375</v>
      </c>
      <c r="X56" s="1086">
        <f>'Transactions import'!X82</f>
        <v>330000</v>
      </c>
      <c r="Y56" s="1090">
        <f>'Transactions import'!Y82</f>
        <v>355000</v>
      </c>
      <c r="Z56" s="1086">
        <f>'Transactions import'!Z82</f>
        <v>495</v>
      </c>
      <c r="AA56" s="1091">
        <f>'Transactions import'!AA82</f>
        <v>533</v>
      </c>
      <c r="AB56" s="1091">
        <f>'Transactions import'!AB82</f>
        <v>243</v>
      </c>
      <c r="AC56" s="1086" t="str">
        <f>'Transactions import'!AC82</f>
        <v/>
      </c>
      <c r="AD56" s="1086" t="str">
        <f>'Transactions import'!AD82</f>
        <v/>
      </c>
      <c r="AE56" s="1081" t="str">
        <f>'Transactions import'!AE82</f>
        <v/>
      </c>
      <c r="AF56" s="1091" t="str">
        <f>'Transactions import'!AF82</f>
        <v/>
      </c>
      <c r="AG56" s="1091" t="str">
        <f>'Transactions import'!AG56</f>
        <v/>
      </c>
      <c r="AH56" s="1091" t="str">
        <f>'Transactions import'!AH56</f>
        <v/>
      </c>
      <c r="AI56" s="1091" t="str">
        <f>'Transactions import'!AI56</f>
        <v/>
      </c>
      <c r="AJ56" s="1091" t="str">
        <f>'Transactions import'!AJ56</f>
        <v/>
      </c>
      <c r="AK56" s="1091" t="str">
        <f>'Transactions import'!AK56</f>
        <v/>
      </c>
      <c r="AL56" s="1091" t="str">
        <f>'Transactions import'!AL56</f>
        <v/>
      </c>
      <c r="AM56" s="1091" t="str">
        <f>'Transactions import'!AM56</f>
        <v/>
      </c>
      <c r="AN56" s="1091" t="str">
        <f>'Transactions import'!AN56</f>
        <v/>
      </c>
      <c r="AO56" s="1091" t="str">
        <f>'Transactions import'!AO56</f>
        <v/>
      </c>
      <c r="AP56" s="1091" t="str">
        <f>'Transactions import'!AP56</f>
        <v/>
      </c>
      <c r="AQ56" s="1091" t="str">
        <f>'Transactions import'!AQ56</f>
        <v/>
      </c>
      <c r="AR56" s="1091" t="str">
        <f>'Transactions import'!AR56</f>
        <v/>
      </c>
      <c r="AS56" s="1091" t="str">
        <f>'Transactions import'!AS56</f>
        <v/>
      </c>
      <c r="AT56" s="1091" t="str">
        <f>'Transactions import'!AT56</f>
        <v/>
      </c>
    </row>
    <row r="57" ht="18.0" customHeight="1">
      <c r="A57" s="1092" t="str">
        <f>'Transactions import'!A115</f>
        <v>Bynum</v>
      </c>
      <c r="B57" s="1092" t="str">
        <f>'Transactions import'!B115</f>
        <v>9112 Matador</v>
      </c>
      <c r="C57" s="1093" t="str">
        <f>'Transactions import'!C115</f>
        <v>Paid</v>
      </c>
      <c r="D57" s="1092" t="str">
        <f>'Transactions import'!D115</f>
        <v>Listing</v>
      </c>
      <c r="E57" s="1092" t="str">
        <f>'Transactions import'!E115</f>
        <v>Ideal Agent</v>
      </c>
      <c r="F57" s="1093" t="str">
        <f>'Transactions import'!F115</f>
        <v>Team</v>
      </c>
      <c r="G57" s="1092" t="str">
        <f>'Transactions import'!G115</f>
        <v>Justin Matney</v>
      </c>
      <c r="H57" s="1094">
        <f>'Transactions import'!H115</f>
        <v>0.6</v>
      </c>
      <c r="I57" s="1095">
        <f>'Transactions import'!I115</f>
        <v>5532</v>
      </c>
      <c r="J57" s="1096" t="str">
        <f>'Transactions import'!J115</f>
        <v>John Newman</v>
      </c>
      <c r="K57" s="1094">
        <f>'Transactions import'!K115</f>
        <v>0.4</v>
      </c>
      <c r="L57" s="1095">
        <f>'Transactions import'!L115</f>
        <v>3688</v>
      </c>
      <c r="M57" s="1096" t="str">
        <f>'Transactions import'!M115</f>
        <v/>
      </c>
      <c r="N57" s="1094" t="str">
        <f>'Transactions import'!N115</f>
        <v/>
      </c>
      <c r="O57" s="1097" t="str">
        <f>'Transactions import'!O115</f>
        <v/>
      </c>
      <c r="P57" s="1098">
        <f>'Transactions import'!P115</f>
        <v>0.02</v>
      </c>
      <c r="Q57" s="1095">
        <f>'Transactions import'!Q115</f>
        <v>9220</v>
      </c>
      <c r="R57" s="1099">
        <f>'Transactions import'!R115</f>
        <v>44256</v>
      </c>
      <c r="S57" s="1100" t="str">
        <f>'Transactions import'!S115</f>
        <v/>
      </c>
      <c r="T57" s="1101" t="str">
        <f>'Transactions import'!T115</f>
        <v/>
      </c>
      <c r="U57" s="1100">
        <f>'Transactions import'!U115</f>
        <v>44275</v>
      </c>
      <c r="V57" s="1100">
        <f>'Transactions import'!V115</f>
        <v>44309</v>
      </c>
      <c r="W57" s="1100">
        <f>'Transactions import'!W115</f>
        <v>44309</v>
      </c>
      <c r="X57" s="1097">
        <f>'Transactions import'!X115</f>
        <v>461000</v>
      </c>
      <c r="Y57" s="1102">
        <f>'Transactions import'!Y115</f>
        <v>461000</v>
      </c>
      <c r="Z57" s="1097" t="str">
        <f>'Transactions import'!Z115</f>
        <v/>
      </c>
      <c r="AA57" s="1103">
        <f>'Transactions import'!AA115</f>
        <v>0</v>
      </c>
      <c r="AB57" s="1103">
        <f>'Transactions import'!AB115</f>
        <v>0</v>
      </c>
      <c r="AC57" s="1097" t="str">
        <f>'Transactions import'!AC115</f>
        <v/>
      </c>
      <c r="AD57" s="1097" t="str">
        <f>'Transactions import'!AD115</f>
        <v/>
      </c>
      <c r="AE57" s="1101" t="str">
        <f>'Transactions import'!AE115</f>
        <v/>
      </c>
      <c r="AF57" s="1103" t="str">
        <f>'Transactions import'!AF115</f>
        <v/>
      </c>
      <c r="AG57" s="1103" t="str">
        <f>'Transactions import'!AG57</f>
        <v/>
      </c>
      <c r="AH57" s="1103" t="str">
        <f>'Transactions import'!AH57</f>
        <v/>
      </c>
      <c r="AI57" s="1103" t="str">
        <f>'Transactions import'!AI57</f>
        <v/>
      </c>
      <c r="AJ57" s="1103" t="str">
        <f>'Transactions import'!AJ57</f>
        <v/>
      </c>
      <c r="AK57" s="1103" t="str">
        <f>'Transactions import'!AK57</f>
        <v/>
      </c>
      <c r="AL57" s="1103" t="str">
        <f>'Transactions import'!AL57</f>
        <v/>
      </c>
      <c r="AM57" s="1103" t="str">
        <f>'Transactions import'!AM57</f>
        <v/>
      </c>
      <c r="AN57" s="1103" t="str">
        <f>'Transactions import'!AN57</f>
        <v/>
      </c>
      <c r="AO57" s="1103" t="str">
        <f>'Transactions import'!AO57</f>
        <v/>
      </c>
      <c r="AP57" s="1103" t="str">
        <f>'Transactions import'!AP57</f>
        <v/>
      </c>
      <c r="AQ57" s="1103" t="str">
        <f>'Transactions import'!AQ57</f>
        <v/>
      </c>
      <c r="AR57" s="1103" t="str">
        <f>'Transactions import'!AR57</f>
        <v/>
      </c>
      <c r="AS57" s="1103" t="str">
        <f>'Transactions import'!AS57</f>
        <v/>
      </c>
      <c r="AT57" s="1103" t="str">
        <f>'Transactions import'!AT57</f>
        <v/>
      </c>
    </row>
    <row r="58" ht="18.0" customHeight="1">
      <c r="A58" s="1048" t="str">
        <f>'Transactions import'!A161</f>
        <v>Chavez</v>
      </c>
      <c r="B58" s="1048" t="str">
        <f>'Transactions import'!B161</f>
        <v>768 Cherry Bark</v>
      </c>
      <c r="C58" s="1061" t="str">
        <f>'Transactions import'!C161</f>
        <v>Paid</v>
      </c>
      <c r="D58" s="1048" t="str">
        <f>'Transactions import'!D161</f>
        <v>Buyer</v>
      </c>
      <c r="E58" s="1048" t="str">
        <f>'Transactions import'!E161</f>
        <v/>
      </c>
      <c r="F58" s="1061" t="str">
        <f>'Transactions import'!F161</f>
        <v>Indv</v>
      </c>
      <c r="G58" s="1048" t="str">
        <f>'Transactions import'!G161</f>
        <v>Lee Hatfield</v>
      </c>
      <c r="H58" s="1084">
        <f>'Transactions import'!H161</f>
        <v>0.7</v>
      </c>
      <c r="I58" s="1085">
        <f>'Transactions import'!I161</f>
        <v>5373</v>
      </c>
      <c r="J58" s="1051" t="str">
        <f>'Transactions import'!J161</f>
        <v/>
      </c>
      <c r="K58" s="1084" t="str">
        <f>'Transactions import'!K161</f>
        <v/>
      </c>
      <c r="L58" s="1085" t="str">
        <f>'Transactions import'!L161</f>
        <v/>
      </c>
      <c r="M58" s="1051" t="str">
        <f>'Transactions import'!M161</f>
        <v/>
      </c>
      <c r="N58" s="1084" t="str">
        <f>'Transactions import'!N161</f>
        <v/>
      </c>
      <c r="O58" s="1086" t="str">
        <f>'Transactions import'!O161</f>
        <v/>
      </c>
      <c r="P58" s="1087">
        <f>'Transactions import'!P161</f>
        <v>0.025</v>
      </c>
      <c r="Q58" s="1085">
        <f>'Transactions import'!Q161</f>
        <v>7675</v>
      </c>
      <c r="R58" s="1104" t="str">
        <f>'Transactions import'!R161</f>
        <v/>
      </c>
      <c r="S58" s="1089" t="str">
        <f>'Transactions import'!S161</f>
        <v/>
      </c>
      <c r="T58" s="1081" t="str">
        <f>'Transactions import'!T161</f>
        <v/>
      </c>
      <c r="U58" s="1089">
        <f>'Transactions import'!U161</f>
        <v>44165</v>
      </c>
      <c r="V58" s="1089">
        <f>'Transactions import'!V161</f>
        <v>44211</v>
      </c>
      <c r="W58" s="1089">
        <f>'Transactions import'!W161</f>
        <v>44211</v>
      </c>
      <c r="X58" s="1086">
        <f>'Transactions import'!X161</f>
        <v>299999</v>
      </c>
      <c r="Y58" s="1090">
        <f>'Transactions import'!Y161</f>
        <v>307000</v>
      </c>
      <c r="Z58" s="1086" t="str">
        <f>'Transactions import'!Z161</f>
        <v/>
      </c>
      <c r="AA58" s="1091">
        <f>'Transactions import'!AA161</f>
        <v>345</v>
      </c>
      <c r="AB58" s="1091">
        <f>'Transactions import'!AB161</f>
        <v>138</v>
      </c>
      <c r="AC58" s="1086" t="str">
        <f>'Transactions import'!AC161</f>
        <v/>
      </c>
      <c r="AD58" s="1086" t="str">
        <f>'Transactions import'!AD161</f>
        <v/>
      </c>
      <c r="AE58" s="1081" t="str">
        <f>'Transactions import'!AE161</f>
        <v/>
      </c>
      <c r="AF58" s="1091" t="str">
        <f>'Transactions import'!AF161</f>
        <v/>
      </c>
      <c r="AG58" s="1091" t="str">
        <f>'Transactions import'!AG58</f>
        <v/>
      </c>
      <c r="AH58" s="1091" t="str">
        <f>'Transactions import'!AH58</f>
        <v/>
      </c>
      <c r="AI58" s="1091" t="str">
        <f>'Transactions import'!AI58</f>
        <v/>
      </c>
      <c r="AJ58" s="1091" t="str">
        <f>'Transactions import'!AJ58</f>
        <v/>
      </c>
      <c r="AK58" s="1091" t="str">
        <f>'Transactions import'!AK58</f>
        <v/>
      </c>
      <c r="AL58" s="1091" t="str">
        <f>'Transactions import'!AL58</f>
        <v/>
      </c>
      <c r="AM58" s="1091" t="str">
        <f>'Transactions import'!AM58</f>
        <v/>
      </c>
      <c r="AN58" s="1091" t="str">
        <f>'Transactions import'!AN58</f>
        <v/>
      </c>
      <c r="AO58" s="1091" t="str">
        <f>'Transactions import'!AO58</f>
        <v/>
      </c>
      <c r="AP58" s="1091" t="str">
        <f>'Transactions import'!AP58</f>
        <v/>
      </c>
      <c r="AQ58" s="1091" t="str">
        <f>'Transactions import'!AQ58</f>
        <v/>
      </c>
      <c r="AR58" s="1091" t="str">
        <f>'Transactions import'!AR58</f>
        <v/>
      </c>
      <c r="AS58" s="1091" t="str">
        <f>'Transactions import'!AS58</f>
        <v/>
      </c>
      <c r="AT58" s="1091" t="str">
        <f>'Transactions import'!AT58</f>
        <v/>
      </c>
    </row>
    <row r="59" ht="18.0" customHeight="1">
      <c r="A59" s="1092" t="str">
        <f>'Transactions import'!A152</f>
        <v>Childs</v>
      </c>
      <c r="B59" s="1092" t="str">
        <f>'Transactions import'!B152</f>
        <v>7729 Woodlawn Ave</v>
      </c>
      <c r="C59" s="1093" t="str">
        <f>'Transactions import'!C152</f>
        <v>Paid</v>
      </c>
      <c r="D59" s="1092" t="str">
        <f>'Transactions import'!D152</f>
        <v>Buyer</v>
      </c>
      <c r="E59" s="1116" t="str">
        <f>'Transactions import'!E152</f>
        <v>Zillow</v>
      </c>
      <c r="F59" s="1093" t="str">
        <f>'Transactions import'!F152</f>
        <v>Team</v>
      </c>
      <c r="G59" s="1093" t="str">
        <f>'Transactions import'!G152</f>
        <v>Shaq McCray</v>
      </c>
      <c r="H59" s="1094">
        <f>'Transactions import'!H152</f>
        <v>0.6</v>
      </c>
      <c r="I59" s="1095">
        <f>'Transactions import'!I152</f>
        <v>5400</v>
      </c>
      <c r="J59" s="1096" t="str">
        <f>'Transactions import'!J152</f>
        <v>John Newman</v>
      </c>
      <c r="K59" s="1094">
        <f>'Transactions import'!K152</f>
        <v>0.4</v>
      </c>
      <c r="L59" s="1095">
        <f>'Transactions import'!L152</f>
        <v>3600</v>
      </c>
      <c r="M59" s="1096" t="str">
        <f>'Transactions import'!M152</f>
        <v/>
      </c>
      <c r="N59" s="1094" t="str">
        <f>'Transactions import'!N152</f>
        <v/>
      </c>
      <c r="O59" s="1097" t="str">
        <f>'Transactions import'!O152</f>
        <v/>
      </c>
      <c r="P59" s="1098">
        <f>'Transactions import'!P152</f>
        <v>0.025</v>
      </c>
      <c r="Q59" s="1095">
        <f>'Transactions import'!Q152</f>
        <v>9000</v>
      </c>
      <c r="R59" s="1099" t="str">
        <f>'Transactions import'!R152</f>
        <v/>
      </c>
      <c r="S59" s="1101" t="str">
        <f>'Transactions import'!S152</f>
        <v/>
      </c>
      <c r="T59" s="1101" t="str">
        <f>'Transactions import'!T152</f>
        <v/>
      </c>
      <c r="U59" s="1100">
        <f>'Transactions import'!U152</f>
        <v>44204</v>
      </c>
      <c r="V59" s="1100">
        <f>'Transactions import'!V152</f>
        <v>44239</v>
      </c>
      <c r="W59" s="1100">
        <f>'Transactions import'!W152</f>
        <v>44239</v>
      </c>
      <c r="X59" s="1097">
        <f>'Transactions import'!X152</f>
        <v>355900</v>
      </c>
      <c r="Y59" s="1102">
        <f>'Transactions import'!Y152</f>
        <v>360000</v>
      </c>
      <c r="Z59" s="1097">
        <f>'Transactions import'!Z152</f>
        <v>495</v>
      </c>
      <c r="AA59" s="1103">
        <f>'Transactions import'!AA152</f>
        <v>540</v>
      </c>
      <c r="AB59" s="1103">
        <f>'Transactions import'!AB152</f>
        <v>246</v>
      </c>
      <c r="AC59" s="1097" t="str">
        <f>'Transactions import'!AC152</f>
        <v/>
      </c>
      <c r="AD59" s="1097" t="str">
        <f>'Transactions import'!AD152</f>
        <v/>
      </c>
      <c r="AE59" s="1101" t="str">
        <f>'Transactions import'!AE152</f>
        <v/>
      </c>
      <c r="AF59" s="1103" t="str">
        <f>'Transactions import'!AF152</f>
        <v/>
      </c>
      <c r="AG59" s="1103" t="str">
        <f>'Transactions import'!AG59</f>
        <v/>
      </c>
      <c r="AH59" s="1103" t="str">
        <f>'Transactions import'!AH59</f>
        <v/>
      </c>
      <c r="AI59" s="1103" t="str">
        <f>'Transactions import'!AI59</f>
        <v/>
      </c>
      <c r="AJ59" s="1103" t="str">
        <f>'Transactions import'!AJ59</f>
        <v/>
      </c>
      <c r="AK59" s="1103" t="str">
        <f>'Transactions import'!AK59</f>
        <v/>
      </c>
      <c r="AL59" s="1103" t="str">
        <f>'Transactions import'!AL59</f>
        <v/>
      </c>
      <c r="AM59" s="1103" t="str">
        <f>'Transactions import'!AM59</f>
        <v/>
      </c>
      <c r="AN59" s="1103" t="str">
        <f>'Transactions import'!AN59</f>
        <v/>
      </c>
      <c r="AO59" s="1103" t="str">
        <f>'Transactions import'!AO59</f>
        <v/>
      </c>
      <c r="AP59" s="1103" t="str">
        <f>'Transactions import'!AP59</f>
        <v/>
      </c>
      <c r="AQ59" s="1103" t="str">
        <f>'Transactions import'!AQ59</f>
        <v/>
      </c>
      <c r="AR59" s="1103" t="str">
        <f>'Transactions import'!AR59</f>
        <v/>
      </c>
      <c r="AS59" s="1103" t="str">
        <f>'Transactions import'!AS59</f>
        <v/>
      </c>
      <c r="AT59" s="1103" t="str">
        <f>'Transactions import'!AT59</f>
        <v/>
      </c>
    </row>
    <row r="60" ht="18.0" customHeight="1">
      <c r="A60" s="1048" t="str">
        <f>'Transactions import'!A58</f>
        <v>Christina &amp; Mike Ricker</v>
      </c>
      <c r="B60" s="1048" t="str">
        <f>'Transactions import'!B58</f>
        <v>560 Maryland Ave</v>
      </c>
      <c r="C60" s="1061" t="str">
        <f>'Transactions import'!C58</f>
        <v>Paid</v>
      </c>
      <c r="D60" s="1048" t="str">
        <f>'Transactions import'!D58</f>
        <v>Listing</v>
      </c>
      <c r="E60" s="1061" t="str">
        <f>'Transactions import'!E58</f>
        <v>SOI</v>
      </c>
      <c r="F60" s="1061" t="str">
        <f>'Transactions import'!F58</f>
        <v>Indv</v>
      </c>
      <c r="G60" s="1048" t="str">
        <f>'Transactions import'!G58</f>
        <v>Vince Principe</v>
      </c>
      <c r="H60" s="1084">
        <f>'Transactions import'!H58</f>
        <v>0.6</v>
      </c>
      <c r="I60" s="1085">
        <f>'Transactions import'!I58</f>
        <v>5025</v>
      </c>
      <c r="J60" s="1051" t="str">
        <f>'Transactions import'!J58</f>
        <v>John Newman</v>
      </c>
      <c r="K60" s="1084">
        <f>'Transactions import'!K58</f>
        <v>0.4</v>
      </c>
      <c r="L60" s="1085">
        <f>'Transactions import'!L58</f>
        <v>3350</v>
      </c>
      <c r="M60" s="1051" t="str">
        <f>'Transactions import'!M58</f>
        <v/>
      </c>
      <c r="N60" s="1084" t="str">
        <f>'Transactions import'!N58</f>
        <v/>
      </c>
      <c r="O60" s="1086" t="str">
        <f>'Transactions import'!O58</f>
        <v/>
      </c>
      <c r="P60" s="1087">
        <f>'Transactions import'!P58</f>
        <v>0.025</v>
      </c>
      <c r="Q60" s="1085">
        <f>'Transactions import'!Q58</f>
        <v>8375</v>
      </c>
      <c r="R60" s="1088">
        <f>'Transactions import'!R58</f>
        <v>44334</v>
      </c>
      <c r="S60" s="1089" t="str">
        <f>'Transactions import'!S58</f>
        <v/>
      </c>
      <c r="T60" s="1089">
        <f>'Transactions import'!T58</f>
        <v>44561</v>
      </c>
      <c r="U60" s="1089">
        <f>'Transactions import'!U58</f>
        <v>44394</v>
      </c>
      <c r="V60" s="1089">
        <f>'Transactions import'!V58</f>
        <v>44428</v>
      </c>
      <c r="W60" s="1089">
        <f>'Transactions import'!W58</f>
        <v>44428</v>
      </c>
      <c r="X60" s="1086">
        <f>'Transactions import'!X58</f>
        <v>364999</v>
      </c>
      <c r="Y60" s="1090">
        <f>'Transactions import'!Y58</f>
        <v>335000</v>
      </c>
      <c r="Z60" s="1086">
        <f>'Transactions import'!Z58</f>
        <v>495</v>
      </c>
      <c r="AA60" s="1091" t="str">
        <f>'Transactions import'!AA58</f>
        <v/>
      </c>
      <c r="AB60" s="1091">
        <f>'Transactions import'!AB58</f>
        <v>302</v>
      </c>
      <c r="AC60" s="1086">
        <f>'Transactions import'!AC58</f>
        <v>25</v>
      </c>
      <c r="AD60" s="1086">
        <f>'Transactions import'!AD58</f>
        <v>10</v>
      </c>
      <c r="AE60" s="1081" t="str">
        <f>'Transactions import'!AE58</f>
        <v/>
      </c>
      <c r="AF60" s="1091" t="str">
        <f>'Transactions import'!AF58</f>
        <v/>
      </c>
      <c r="AG60" s="1091" t="str">
        <f>'Transactions import'!AG60</f>
        <v/>
      </c>
      <c r="AH60" s="1091" t="str">
        <f>'Transactions import'!AH60</f>
        <v/>
      </c>
      <c r="AI60" s="1091" t="str">
        <f>'Transactions import'!AI60</f>
        <v/>
      </c>
      <c r="AJ60" s="1091" t="str">
        <f>'Transactions import'!AJ60</f>
        <v/>
      </c>
      <c r="AK60" s="1091" t="str">
        <f>'Transactions import'!AK60</f>
        <v/>
      </c>
      <c r="AL60" s="1091" t="str">
        <f>'Transactions import'!AL60</f>
        <v/>
      </c>
      <c r="AM60" s="1091" t="str">
        <f>'Transactions import'!AM60</f>
        <v/>
      </c>
      <c r="AN60" s="1091" t="str">
        <f>'Transactions import'!AN60</f>
        <v/>
      </c>
      <c r="AO60" s="1091" t="str">
        <f>'Transactions import'!AO60</f>
        <v/>
      </c>
      <c r="AP60" s="1091" t="str">
        <f>'Transactions import'!AP60</f>
        <v/>
      </c>
      <c r="AQ60" s="1091" t="str">
        <f>'Transactions import'!AQ60</f>
        <v/>
      </c>
      <c r="AR60" s="1091" t="str">
        <f>'Transactions import'!AR60</f>
        <v/>
      </c>
      <c r="AS60" s="1091" t="str">
        <f>'Transactions import'!AS60</f>
        <v/>
      </c>
      <c r="AT60" s="1091" t="str">
        <f>'Transactions import'!AT60</f>
        <v/>
      </c>
    </row>
    <row r="61" ht="18.0" customHeight="1">
      <c r="A61" s="1092" t="str">
        <f>'Transactions import'!A123</f>
        <v>Cody Yeager &amp; India Rome</v>
      </c>
      <c r="B61" s="1092" t="str">
        <f>'Transactions import'!B123</f>
        <v>6916 Ebenezer Road</v>
      </c>
      <c r="C61" s="1093" t="str">
        <f>'Transactions import'!C123</f>
        <v>Paid</v>
      </c>
      <c r="D61" s="1092" t="str">
        <f>'Transactions import'!D123</f>
        <v>Buyer</v>
      </c>
      <c r="E61" s="1093" t="str">
        <f>'Transactions import'!E123</f>
        <v>SOI</v>
      </c>
      <c r="F61" s="1093" t="str">
        <f>'Transactions import'!F123</f>
        <v>Indv</v>
      </c>
      <c r="G61" s="1093" t="str">
        <f>'Transactions import'!G123</f>
        <v>Shaq McCray</v>
      </c>
      <c r="H61" s="1094">
        <f>'Transactions import'!H123</f>
        <v>0.6</v>
      </c>
      <c r="I61" s="1095">
        <f>'Transactions import'!I123</f>
        <v>3818</v>
      </c>
      <c r="J61" s="1096" t="str">
        <f>'Transactions import'!J123</f>
        <v>John Newman</v>
      </c>
      <c r="K61" s="1094">
        <f>'Transactions import'!K123</f>
        <v>0.4</v>
      </c>
      <c r="L61" s="1095">
        <f>'Transactions import'!L123</f>
        <v>2545</v>
      </c>
      <c r="M61" s="1096" t="str">
        <f>'Transactions import'!M123</f>
        <v/>
      </c>
      <c r="N61" s="1094" t="str">
        <f>'Transactions import'!N123</f>
        <v/>
      </c>
      <c r="O61" s="1097" t="str">
        <f>'Transactions import'!O123</f>
        <v/>
      </c>
      <c r="P61" s="1098">
        <f>'Transactions import'!P123</f>
        <v>0.025</v>
      </c>
      <c r="Q61" s="1095">
        <f>'Transactions import'!Q123</f>
        <v>6363</v>
      </c>
      <c r="R61" s="1106" t="str">
        <f>'Transactions import'!R123</f>
        <v/>
      </c>
      <c r="S61" s="1100" t="str">
        <f>'Transactions import'!S123</f>
        <v/>
      </c>
      <c r="T61" s="1101" t="str">
        <f>'Transactions import'!T123</f>
        <v/>
      </c>
      <c r="U61" s="1100">
        <f>'Transactions import'!U123</f>
        <v>44142</v>
      </c>
      <c r="V61" s="1100">
        <f>'Transactions import'!V123</f>
        <v>44295</v>
      </c>
      <c r="W61" s="1100">
        <f>'Transactions import'!W123</f>
        <v>44295</v>
      </c>
      <c r="X61" s="1097">
        <f>'Transactions import'!X123</f>
        <v>254500</v>
      </c>
      <c r="Y61" s="1102">
        <f>'Transactions import'!Y123</f>
        <v>254500</v>
      </c>
      <c r="Z61" s="1097">
        <f>'Transactions import'!Z123</f>
        <v>495</v>
      </c>
      <c r="AA61" s="1103">
        <f>'Transactions import'!AA123</f>
        <v>0</v>
      </c>
      <c r="AB61" s="1103">
        <f>'Transactions import'!AB123</f>
        <v>182</v>
      </c>
      <c r="AC61" s="1097" t="str">
        <f>'Transactions import'!AC123</f>
        <v/>
      </c>
      <c r="AD61" s="1097" t="str">
        <f>'Transactions import'!AD123</f>
        <v/>
      </c>
      <c r="AE61" s="1101" t="str">
        <f>'Transactions import'!AE123</f>
        <v/>
      </c>
      <c r="AF61" s="1103" t="str">
        <f>'Transactions import'!AF123</f>
        <v/>
      </c>
      <c r="AG61" s="1103" t="str">
        <f>'Transactions import'!AG61</f>
        <v/>
      </c>
      <c r="AH61" s="1103" t="str">
        <f>'Transactions import'!AH61</f>
        <v/>
      </c>
      <c r="AI61" s="1103" t="str">
        <f>'Transactions import'!AI61</f>
        <v/>
      </c>
      <c r="AJ61" s="1103" t="str">
        <f>'Transactions import'!AJ61</f>
        <v/>
      </c>
      <c r="AK61" s="1103" t="str">
        <f>'Transactions import'!AK61</f>
        <v/>
      </c>
      <c r="AL61" s="1103" t="str">
        <f>'Transactions import'!AL61</f>
        <v/>
      </c>
      <c r="AM61" s="1103" t="str">
        <f>'Transactions import'!AM61</f>
        <v/>
      </c>
      <c r="AN61" s="1103" t="str">
        <f>'Transactions import'!AN61</f>
        <v/>
      </c>
      <c r="AO61" s="1103" t="str">
        <f>'Transactions import'!AO61</f>
        <v/>
      </c>
      <c r="AP61" s="1103" t="str">
        <f>'Transactions import'!AP61</f>
        <v/>
      </c>
      <c r="AQ61" s="1103" t="str">
        <f>'Transactions import'!AQ61</f>
        <v/>
      </c>
      <c r="AR61" s="1103" t="str">
        <f>'Transactions import'!AR61</f>
        <v/>
      </c>
      <c r="AS61" s="1103" t="str">
        <f>'Transactions import'!AS61</f>
        <v/>
      </c>
      <c r="AT61" s="1103" t="str">
        <f>'Transactions import'!AT61</f>
        <v/>
      </c>
    </row>
    <row r="62" ht="18.0" customHeight="1">
      <c r="A62" s="1048" t="str">
        <f>'Transactions import'!A107</f>
        <v>Cory Chambers</v>
      </c>
      <c r="B62" s="1048" t="str">
        <f>'Transactions import'!B107</f>
        <v>330 Salisbury Rd</v>
      </c>
      <c r="C62" s="1061" t="str">
        <f>'Transactions import'!C107</f>
        <v>Paid</v>
      </c>
      <c r="D62" s="1048" t="str">
        <f>'Transactions import'!D107</f>
        <v>Listing</v>
      </c>
      <c r="E62" s="1061" t="str">
        <f>'Transactions import'!E107</f>
        <v>2020 OSA</v>
      </c>
      <c r="F62" s="1061" t="str">
        <f>'Transactions import'!F107</f>
        <v>Team</v>
      </c>
      <c r="G62" s="1048" t="str">
        <f>'Transactions import'!G107</f>
        <v>Justin Matney</v>
      </c>
      <c r="H62" s="1084">
        <f>'Transactions import'!H107</f>
        <v>0.4</v>
      </c>
      <c r="I62" s="1085">
        <f>'Transactions import'!I107</f>
        <v>4550</v>
      </c>
      <c r="J62" s="1051" t="str">
        <f>'Transactions import'!J107</f>
        <v>John Newman</v>
      </c>
      <c r="K62" s="1084">
        <f>'Transactions import'!K107</f>
        <v>0.6</v>
      </c>
      <c r="L62" s="1085">
        <f>'Transactions import'!L107</f>
        <v>6825</v>
      </c>
      <c r="M62" s="1051" t="str">
        <f>'Transactions import'!M107</f>
        <v/>
      </c>
      <c r="N62" s="1084" t="str">
        <f>'Transactions import'!N107</f>
        <v/>
      </c>
      <c r="O62" s="1086" t="str">
        <f>'Transactions import'!O107</f>
        <v/>
      </c>
      <c r="P62" s="1087">
        <f>'Transactions import'!P107</f>
        <v>0.035</v>
      </c>
      <c r="Q62" s="1085">
        <f>'Transactions import'!Q107</f>
        <v>11375</v>
      </c>
      <c r="R62" s="1088">
        <f>'Transactions import'!R107</f>
        <v>44261</v>
      </c>
      <c r="S62" s="1089">
        <f>'Transactions import'!S107</f>
        <v>44235</v>
      </c>
      <c r="T62" s="1089">
        <f>'Transactions import'!T107</f>
        <v>44600</v>
      </c>
      <c r="U62" s="1089">
        <f>'Transactions import'!U107</f>
        <v>44293</v>
      </c>
      <c r="V62" s="1089">
        <f>'Transactions import'!V107</f>
        <v>44321</v>
      </c>
      <c r="W62" s="1089">
        <f>'Transactions import'!W107</f>
        <v>44321</v>
      </c>
      <c r="X62" s="1086">
        <f>'Transactions import'!X107</f>
        <v>300000</v>
      </c>
      <c r="Y62" s="1090">
        <f>'Transactions import'!Y107</f>
        <v>325000</v>
      </c>
      <c r="Z62" s="1086">
        <f>'Transactions import'!Z107</f>
        <v>495</v>
      </c>
      <c r="AA62" s="1091">
        <f>'Transactions import'!AA107</f>
        <v>1024</v>
      </c>
      <c r="AB62" s="1091">
        <f>'Transactions import'!AB107</f>
        <v>439</v>
      </c>
      <c r="AC62" s="1086" t="str">
        <f>'Transactions import'!AC107</f>
        <v/>
      </c>
      <c r="AD62" s="1086" t="str">
        <f>'Transactions import'!AD107</f>
        <v/>
      </c>
      <c r="AE62" s="1081" t="str">
        <f>'Transactions import'!AE107</f>
        <v/>
      </c>
      <c r="AF62" s="1091" t="str">
        <f>'Transactions import'!AF107</f>
        <v/>
      </c>
      <c r="AG62" s="1091" t="str">
        <f>'Transactions import'!AG62</f>
        <v/>
      </c>
      <c r="AH62" s="1091" t="str">
        <f>'Transactions import'!AH62</f>
        <v/>
      </c>
      <c r="AI62" s="1091" t="str">
        <f>'Transactions import'!AI62</f>
        <v/>
      </c>
      <c r="AJ62" s="1091" t="str">
        <f>'Transactions import'!AJ62</f>
        <v/>
      </c>
      <c r="AK62" s="1091" t="str">
        <f>'Transactions import'!AK62</f>
        <v/>
      </c>
      <c r="AL62" s="1091" t="str">
        <f>'Transactions import'!AL62</f>
        <v/>
      </c>
      <c r="AM62" s="1091" t="str">
        <f>'Transactions import'!AM62</f>
        <v/>
      </c>
      <c r="AN62" s="1091" t="str">
        <f>'Transactions import'!AN62</f>
        <v/>
      </c>
      <c r="AO62" s="1091" t="str">
        <f>'Transactions import'!AO62</f>
        <v/>
      </c>
      <c r="AP62" s="1091" t="str">
        <f>'Transactions import'!AP62</f>
        <v/>
      </c>
      <c r="AQ62" s="1091" t="str">
        <f>'Transactions import'!AQ62</f>
        <v/>
      </c>
      <c r="AR62" s="1091" t="str">
        <f>'Transactions import'!AR62</f>
        <v/>
      </c>
      <c r="AS62" s="1091" t="str">
        <f>'Transactions import'!AS62</f>
        <v/>
      </c>
      <c r="AT62" s="1091" t="str">
        <f>'Transactions import'!AT62</f>
        <v/>
      </c>
    </row>
    <row r="63" ht="18.0" customHeight="1">
      <c r="A63" s="1092" t="str">
        <f>'Transactions import'!A59</f>
        <v>Cristina Galdieri</v>
      </c>
      <c r="B63" s="1092" t="str">
        <f>'Transactions import'!B59</f>
        <v>2254 Commissary Cir</v>
      </c>
      <c r="C63" s="1093" t="str">
        <f>'Transactions import'!C59</f>
        <v>Paid</v>
      </c>
      <c r="D63" s="1092" t="str">
        <f>'Transactions import'!D59</f>
        <v>Listing</v>
      </c>
      <c r="E63" s="1093" t="str">
        <f>'Transactions import'!E59</f>
        <v>2020 OSA</v>
      </c>
      <c r="F63" s="1093" t="str">
        <f>'Transactions import'!F59</f>
        <v>Team</v>
      </c>
      <c r="G63" s="1092" t="str">
        <f>'Transactions import'!G59</f>
        <v>Justin Matney</v>
      </c>
      <c r="H63" s="1094">
        <f>'Transactions import'!H59</f>
        <v>0.4</v>
      </c>
      <c r="I63" s="1095">
        <f>'Transactions import'!I59</f>
        <v>5061</v>
      </c>
      <c r="J63" s="1096" t="str">
        <f>'Transactions import'!J59</f>
        <v>John Newman</v>
      </c>
      <c r="K63" s="1094">
        <f>'Transactions import'!K59</f>
        <v>0.6</v>
      </c>
      <c r="L63" s="1095">
        <f>'Transactions import'!L59</f>
        <v>7592</v>
      </c>
      <c r="M63" s="1096" t="str">
        <f>'Transactions import'!M59</f>
        <v/>
      </c>
      <c r="N63" s="1094" t="str">
        <f>'Transactions import'!N59</f>
        <v/>
      </c>
      <c r="O63" s="1097" t="str">
        <f>'Transactions import'!O59</f>
        <v/>
      </c>
      <c r="P63" s="1098">
        <f>'Transactions import'!P59</f>
        <v>0.035</v>
      </c>
      <c r="Q63" s="1095">
        <f>'Transactions import'!Q59</f>
        <v>12653</v>
      </c>
      <c r="R63" s="1099">
        <f>'Transactions import'!R59</f>
        <v>44316</v>
      </c>
      <c r="S63" s="1100" t="str">
        <f>'Transactions import'!S59</f>
        <v/>
      </c>
      <c r="T63" s="1100">
        <f>'Transactions import'!T59</f>
        <v>44681</v>
      </c>
      <c r="U63" s="1100">
        <f>'Transactions import'!U59</f>
        <v>44391</v>
      </c>
      <c r="V63" s="1100">
        <f>'Transactions import'!V59</f>
        <v>44425</v>
      </c>
      <c r="W63" s="1100">
        <f>'Transactions import'!W59</f>
        <v>44425</v>
      </c>
      <c r="X63" s="1097">
        <f>'Transactions import'!X59</f>
        <v>300000</v>
      </c>
      <c r="Y63" s="1102">
        <f>'Transactions import'!Y59</f>
        <v>361500</v>
      </c>
      <c r="Z63" s="1097">
        <f>'Transactions import'!Z59</f>
        <v>495</v>
      </c>
      <c r="AA63" s="1103" t="str">
        <f>'Transactions import'!AA59</f>
        <v/>
      </c>
      <c r="AB63" s="1103" t="str">
        <f>'Transactions import'!AB59</f>
        <v/>
      </c>
      <c r="AC63" s="1097">
        <f>'Transactions import'!AC59</f>
        <v>25</v>
      </c>
      <c r="AD63" s="1097">
        <f>'Transactions import'!AD59</f>
        <v>10</v>
      </c>
      <c r="AE63" s="1101" t="str">
        <f>'Transactions import'!AE59</f>
        <v/>
      </c>
      <c r="AF63" s="1103" t="str">
        <f>'Transactions import'!AF59</f>
        <v/>
      </c>
      <c r="AG63" s="1103" t="str">
        <f>'Transactions import'!AG63</f>
        <v/>
      </c>
      <c r="AH63" s="1103" t="str">
        <f>'Transactions import'!AH63</f>
        <v/>
      </c>
      <c r="AI63" s="1103" t="str">
        <f>'Transactions import'!AI63</f>
        <v/>
      </c>
      <c r="AJ63" s="1103" t="str">
        <f>'Transactions import'!AJ63</f>
        <v/>
      </c>
      <c r="AK63" s="1103" t="str">
        <f>'Transactions import'!AK63</f>
        <v/>
      </c>
      <c r="AL63" s="1103" t="str">
        <f>'Transactions import'!AL63</f>
        <v/>
      </c>
      <c r="AM63" s="1103" t="str">
        <f>'Transactions import'!AM63</f>
        <v/>
      </c>
      <c r="AN63" s="1103" t="str">
        <f>'Transactions import'!AN63</f>
        <v/>
      </c>
      <c r="AO63" s="1103" t="str">
        <f>'Transactions import'!AO63</f>
        <v/>
      </c>
      <c r="AP63" s="1103" t="str">
        <f>'Transactions import'!AP63</f>
        <v/>
      </c>
      <c r="AQ63" s="1103" t="str">
        <f>'Transactions import'!AQ63</f>
        <v/>
      </c>
      <c r="AR63" s="1103" t="str">
        <f>'Transactions import'!AR63</f>
        <v/>
      </c>
      <c r="AS63" s="1103" t="str">
        <f>'Transactions import'!AS63</f>
        <v/>
      </c>
      <c r="AT63" s="1103" t="str">
        <f>'Transactions import'!AT63</f>
        <v/>
      </c>
    </row>
    <row r="64" ht="18.0" customHeight="1">
      <c r="A64" s="1048" t="str">
        <f>'Transactions import'!A43</f>
        <v>Crum</v>
      </c>
      <c r="B64" s="1048" t="str">
        <f>'Transactions import'!B43</f>
        <v>24624 Showbarn</v>
      </c>
      <c r="C64" s="1061" t="str">
        <f>'Transactions import'!C43</f>
        <v>Paid</v>
      </c>
      <c r="D64" s="1048" t="str">
        <f>'Transactions import'!D43</f>
        <v>Listing</v>
      </c>
      <c r="E64" s="1061" t="str">
        <f>'Transactions import'!E43</f>
        <v>SOI</v>
      </c>
      <c r="F64" s="1061" t="str">
        <f>'Transactions import'!F43</f>
        <v>Indv</v>
      </c>
      <c r="G64" s="1048" t="str">
        <f>'Transactions import'!G43</f>
        <v>Justin Matney</v>
      </c>
      <c r="H64" s="1084">
        <f>'Transactions import'!H43</f>
        <v>0.6</v>
      </c>
      <c r="I64" s="1085">
        <f>'Transactions import'!I43</f>
        <v>6315</v>
      </c>
      <c r="J64" s="1051" t="str">
        <f>'Transactions import'!J43</f>
        <v>John Newman</v>
      </c>
      <c r="K64" s="1084">
        <f>'Transactions import'!K43</f>
        <v>0.4</v>
      </c>
      <c r="L64" s="1085">
        <f>'Transactions import'!L43</f>
        <v>4210</v>
      </c>
      <c r="M64" s="1051" t="str">
        <f>'Transactions import'!M43</f>
        <v/>
      </c>
      <c r="N64" s="1084" t="str">
        <f>'Transactions import'!N43</f>
        <v/>
      </c>
      <c r="O64" s="1086" t="str">
        <f>'Transactions import'!O43</f>
        <v/>
      </c>
      <c r="P64" s="1087">
        <f>'Transactions import'!P43</f>
        <v>0.02</v>
      </c>
      <c r="Q64" s="1085">
        <f>'Transactions import'!Q43</f>
        <v>10525</v>
      </c>
      <c r="R64" s="1088" t="str">
        <f>'Transactions import'!R43</f>
        <v/>
      </c>
      <c r="S64" s="1089" t="str">
        <f>'Transactions import'!S43</f>
        <v/>
      </c>
      <c r="T64" s="1089" t="str">
        <f>'Transactions import'!T43</f>
        <v/>
      </c>
      <c r="U64" s="1089">
        <f>'Transactions import'!U43</f>
        <v>44411</v>
      </c>
      <c r="V64" s="1089">
        <f>'Transactions import'!V43</f>
        <v>44449</v>
      </c>
      <c r="W64" s="1089">
        <f>'Transactions import'!W43</f>
        <v>44449</v>
      </c>
      <c r="X64" s="1086">
        <f>'Transactions import'!X43</f>
        <v>475000</v>
      </c>
      <c r="Y64" s="1090">
        <f>'Transactions import'!Y43</f>
        <v>526250</v>
      </c>
      <c r="Z64" s="1086">
        <f>'Transactions import'!Z43</f>
        <v>495</v>
      </c>
      <c r="AA64" s="1091" t="str">
        <f>'Transactions import'!AA43</f>
        <v/>
      </c>
      <c r="AB64" s="1091" t="str">
        <f>'Transactions import'!AB43</f>
        <v/>
      </c>
      <c r="AC64" s="1086" t="str">
        <f>'Transactions import'!AC43</f>
        <v/>
      </c>
      <c r="AD64" s="1086" t="str">
        <f>'Transactions import'!AD43</f>
        <v/>
      </c>
      <c r="AE64" s="1081" t="str">
        <f>'Transactions import'!AE43</f>
        <v/>
      </c>
      <c r="AF64" s="1091" t="str">
        <f>'Transactions import'!AF43</f>
        <v/>
      </c>
      <c r="AG64" s="1091" t="str">
        <f>'Transactions import'!AG64</f>
        <v/>
      </c>
      <c r="AH64" s="1091" t="str">
        <f>'Transactions import'!AH64</f>
        <v/>
      </c>
      <c r="AI64" s="1091" t="str">
        <f>'Transactions import'!AI64</f>
        <v/>
      </c>
      <c r="AJ64" s="1091" t="str">
        <f>'Transactions import'!AJ64</f>
        <v/>
      </c>
      <c r="AK64" s="1091" t="str">
        <f>'Transactions import'!AK64</f>
        <v/>
      </c>
      <c r="AL64" s="1091" t="str">
        <f>'Transactions import'!AL64</f>
        <v/>
      </c>
      <c r="AM64" s="1091" t="str">
        <f>'Transactions import'!AM64</f>
        <v/>
      </c>
      <c r="AN64" s="1091" t="str">
        <f>'Transactions import'!AN64</f>
        <v/>
      </c>
      <c r="AO64" s="1091" t="str">
        <f>'Transactions import'!AO64</f>
        <v/>
      </c>
      <c r="AP64" s="1091" t="str">
        <f>'Transactions import'!AP64</f>
        <v/>
      </c>
      <c r="AQ64" s="1091" t="str">
        <f>'Transactions import'!AQ64</f>
        <v/>
      </c>
      <c r="AR64" s="1091" t="str">
        <f>'Transactions import'!AR64</f>
        <v/>
      </c>
      <c r="AS64" s="1091" t="str">
        <f>'Transactions import'!AS64</f>
        <v/>
      </c>
      <c r="AT64" s="1091" t="str">
        <f>'Transactions import'!AT64</f>
        <v/>
      </c>
    </row>
    <row r="65" ht="18.0" customHeight="1">
      <c r="A65" s="1092" t="str">
        <f>'Transactions import'!A102</f>
        <v>Dennis Lamprey</v>
      </c>
      <c r="B65" s="1092" t="str">
        <f>'Transactions import'!B102</f>
        <v>5117 Keota Terr</v>
      </c>
      <c r="C65" s="1093" t="str">
        <f>'Transactions import'!C102</f>
        <v>Paid</v>
      </c>
      <c r="D65" s="1092" t="str">
        <f>'Transactions import'!D102</f>
        <v>Listing</v>
      </c>
      <c r="E65" s="1093" t="str">
        <f>'Transactions import'!E102</f>
        <v>2020 OSA</v>
      </c>
      <c r="F65" s="1093" t="str">
        <f>'Transactions import'!F102</f>
        <v>Team</v>
      </c>
      <c r="G65" s="1092" t="str">
        <f>'Transactions import'!G102</f>
        <v>Justin Matney</v>
      </c>
      <c r="H65" s="1094">
        <f>'Transactions import'!H102</f>
        <v>0.4</v>
      </c>
      <c r="I65" s="1095">
        <f>'Transactions import'!I102</f>
        <v>4900</v>
      </c>
      <c r="J65" s="1096" t="str">
        <f>'Transactions import'!J102</f>
        <v>John Newman</v>
      </c>
      <c r="K65" s="1094">
        <f>'Transactions import'!K102</f>
        <v>0.6</v>
      </c>
      <c r="L65" s="1095">
        <f>'Transactions import'!L102</f>
        <v>7350</v>
      </c>
      <c r="M65" s="1096" t="str">
        <f>'Transactions import'!M102</f>
        <v/>
      </c>
      <c r="N65" s="1094" t="str">
        <f>'Transactions import'!N102</f>
        <v/>
      </c>
      <c r="O65" s="1097" t="str">
        <f>'Transactions import'!O102</f>
        <v/>
      </c>
      <c r="P65" s="1098">
        <f>'Transactions import'!P102</f>
        <v>0.035</v>
      </c>
      <c r="Q65" s="1095">
        <f>'Transactions import'!Q102</f>
        <v>12250</v>
      </c>
      <c r="R65" s="1099">
        <f>'Transactions import'!R102</f>
        <v>44265</v>
      </c>
      <c r="S65" s="1100">
        <f>'Transactions import'!S102</f>
        <v>44265</v>
      </c>
      <c r="T65" s="1100">
        <f>'Transactions import'!T102</f>
        <v>44622</v>
      </c>
      <c r="U65" s="1100">
        <f>'Transactions import'!U102</f>
        <v>44291</v>
      </c>
      <c r="V65" s="1100">
        <f>'Transactions import'!V102</f>
        <v>44330</v>
      </c>
      <c r="W65" s="1100">
        <f>'Transactions import'!W102</f>
        <v>44330</v>
      </c>
      <c r="X65" s="1097">
        <f>'Transactions import'!X102</f>
        <v>321000</v>
      </c>
      <c r="Y65" s="1102">
        <f>'Transactions import'!Y102</f>
        <v>350000</v>
      </c>
      <c r="Z65" s="1097">
        <f>'Transactions import'!Z102</f>
        <v>495</v>
      </c>
      <c r="AA65" s="1103">
        <f>'Transactions import'!AA102</f>
        <v>1103</v>
      </c>
      <c r="AB65" s="1103">
        <f>'Transactions import'!AB102</f>
        <v>471</v>
      </c>
      <c r="AC65" s="1097" t="str">
        <f>'Transactions import'!AC102</f>
        <v/>
      </c>
      <c r="AD65" s="1097" t="str">
        <f>'Transactions import'!AD102</f>
        <v/>
      </c>
      <c r="AE65" s="1101" t="str">
        <f>'Transactions import'!AE102</f>
        <v/>
      </c>
      <c r="AF65" s="1103" t="str">
        <f>'Transactions import'!AF102</f>
        <v/>
      </c>
      <c r="AG65" s="1103" t="str">
        <f>'Transactions import'!AG65</f>
        <v/>
      </c>
      <c r="AH65" s="1103" t="str">
        <f>'Transactions import'!AH65</f>
        <v/>
      </c>
      <c r="AI65" s="1103" t="str">
        <f>'Transactions import'!AI65</f>
        <v/>
      </c>
      <c r="AJ65" s="1103" t="str">
        <f>'Transactions import'!AJ65</f>
        <v/>
      </c>
      <c r="AK65" s="1103" t="str">
        <f>'Transactions import'!AK65</f>
        <v/>
      </c>
      <c r="AL65" s="1103" t="str">
        <f>'Transactions import'!AL65</f>
        <v/>
      </c>
      <c r="AM65" s="1103" t="str">
        <f>'Transactions import'!AM65</f>
        <v/>
      </c>
      <c r="AN65" s="1103" t="str">
        <f>'Transactions import'!AN65</f>
        <v/>
      </c>
      <c r="AO65" s="1103" t="str">
        <f>'Transactions import'!AO65</f>
        <v/>
      </c>
      <c r="AP65" s="1103" t="str">
        <f>'Transactions import'!AP65</f>
        <v/>
      </c>
      <c r="AQ65" s="1103" t="str">
        <f>'Transactions import'!AQ65</f>
        <v/>
      </c>
      <c r="AR65" s="1103" t="str">
        <f>'Transactions import'!AR65</f>
        <v/>
      </c>
      <c r="AS65" s="1103" t="str">
        <f>'Transactions import'!AS65</f>
        <v/>
      </c>
      <c r="AT65" s="1103" t="str">
        <f>'Transactions import'!AT65</f>
        <v/>
      </c>
    </row>
    <row r="66" ht="18.0" customHeight="1">
      <c r="A66" s="1048" t="str">
        <f>'Transactions import'!A120</f>
        <v>Dias</v>
      </c>
      <c r="B66" s="1048" t="str">
        <f>'Transactions import'!B120</f>
        <v>122 Liberty Road</v>
      </c>
      <c r="C66" s="1061" t="str">
        <f>'Transactions import'!C120</f>
        <v>Paid</v>
      </c>
      <c r="D66" s="1048" t="str">
        <f>'Transactions import'!D120</f>
        <v>Buyer</v>
      </c>
      <c r="E66" s="1061" t="str">
        <f>'Transactions import'!E120</f>
        <v>SOI</v>
      </c>
      <c r="F66" s="1061" t="str">
        <f>'Transactions import'!F120</f>
        <v>Indv</v>
      </c>
      <c r="G66" s="1048" t="str">
        <f>'Transactions import'!G120</f>
        <v>Romont Fletcher</v>
      </c>
      <c r="H66" s="1084">
        <f>'Transactions import'!H120</f>
        <v>0.6</v>
      </c>
      <c r="I66" s="1085">
        <f>'Transactions import'!I120</f>
        <v>3225</v>
      </c>
      <c r="J66" s="1051" t="str">
        <f>'Transactions import'!J120</f>
        <v/>
      </c>
      <c r="K66" s="1084" t="str">
        <f>'Transactions import'!K120</f>
        <v/>
      </c>
      <c r="L66" s="1085" t="str">
        <f>'Transactions import'!L120</f>
        <v/>
      </c>
      <c r="M66" s="1051" t="str">
        <f>'Transactions import'!M120</f>
        <v/>
      </c>
      <c r="N66" s="1084" t="str">
        <f>'Transactions import'!N120</f>
        <v/>
      </c>
      <c r="O66" s="1086" t="str">
        <f>'Transactions import'!O120</f>
        <v/>
      </c>
      <c r="P66" s="1087">
        <f>'Transactions import'!P120</f>
        <v>0.025</v>
      </c>
      <c r="Q66" s="1085">
        <f>'Transactions import'!Q120</f>
        <v>5375</v>
      </c>
      <c r="R66" s="1088" t="str">
        <f>'Transactions import'!R120</f>
        <v/>
      </c>
      <c r="S66" s="1089" t="str">
        <f>'Transactions import'!S120</f>
        <v/>
      </c>
      <c r="T66" s="1081" t="str">
        <f>'Transactions import'!T120</f>
        <v/>
      </c>
      <c r="U66" s="1089">
        <f>'Transactions import'!U120</f>
        <v>44263</v>
      </c>
      <c r="V66" s="1089">
        <f>'Transactions import'!V120</f>
        <v>44301</v>
      </c>
      <c r="W66" s="1089">
        <f>'Transactions import'!W120</f>
        <v>44301</v>
      </c>
      <c r="X66" s="1086" t="str">
        <f>'Transactions import'!X120</f>
        <v/>
      </c>
      <c r="Y66" s="1090">
        <f>'Transactions import'!Y120</f>
        <v>215000</v>
      </c>
      <c r="Z66" s="1086">
        <f>'Transactions import'!Z120</f>
        <v>495</v>
      </c>
      <c r="AA66" s="1091">
        <f>'Transactions import'!AA120</f>
        <v>323</v>
      </c>
      <c r="AB66" s="1091">
        <f>'Transactions import'!AB120</f>
        <v>159</v>
      </c>
      <c r="AC66" s="1086" t="str">
        <f>'Transactions import'!AC120</f>
        <v/>
      </c>
      <c r="AD66" s="1086" t="str">
        <f>'Transactions import'!AD120</f>
        <v/>
      </c>
      <c r="AE66" s="1081" t="str">
        <f>'Transactions import'!AE120</f>
        <v/>
      </c>
      <c r="AF66" s="1091" t="str">
        <f>'Transactions import'!AF120</f>
        <v/>
      </c>
      <c r="AG66" s="1091" t="str">
        <f>'Transactions import'!AG66</f>
        <v/>
      </c>
      <c r="AH66" s="1091" t="str">
        <f>'Transactions import'!AH66</f>
        <v/>
      </c>
      <c r="AI66" s="1091" t="str">
        <f>'Transactions import'!AI66</f>
        <v/>
      </c>
      <c r="AJ66" s="1091" t="str">
        <f>'Transactions import'!AJ66</f>
        <v/>
      </c>
      <c r="AK66" s="1091" t="str">
        <f>'Transactions import'!AK66</f>
        <v/>
      </c>
      <c r="AL66" s="1091" t="str">
        <f>'Transactions import'!AL66</f>
        <v/>
      </c>
      <c r="AM66" s="1091" t="str">
        <f>'Transactions import'!AM66</f>
        <v/>
      </c>
      <c r="AN66" s="1091" t="str">
        <f>'Transactions import'!AN66</f>
        <v/>
      </c>
      <c r="AO66" s="1091" t="str">
        <f>'Transactions import'!AO66</f>
        <v/>
      </c>
      <c r="AP66" s="1091" t="str">
        <f>'Transactions import'!AP66</f>
        <v/>
      </c>
      <c r="AQ66" s="1091" t="str">
        <f>'Transactions import'!AQ66</f>
        <v/>
      </c>
      <c r="AR66" s="1091" t="str">
        <f>'Transactions import'!AR66</f>
        <v/>
      </c>
      <c r="AS66" s="1091" t="str">
        <f>'Transactions import'!AS66</f>
        <v/>
      </c>
      <c r="AT66" s="1091" t="str">
        <f>'Transactions import'!AT66</f>
        <v/>
      </c>
    </row>
    <row r="67" ht="18.0" customHeight="1">
      <c r="A67" s="1092" t="str">
        <f>'Transactions import'!A86</f>
        <v>Diefenbach</v>
      </c>
      <c r="B67" s="1092" t="str">
        <f>'Transactions import'!B86</f>
        <v>1808 Clearwood Road</v>
      </c>
      <c r="C67" s="1093" t="str">
        <f>'Transactions import'!C86</f>
        <v>Paid</v>
      </c>
      <c r="D67" s="1092" t="str">
        <f>'Transactions import'!D86</f>
        <v>Buyer</v>
      </c>
      <c r="E67" s="1093" t="str">
        <f>'Transactions import'!E86</f>
        <v>SOI</v>
      </c>
      <c r="F67" s="1093" t="str">
        <f>'Transactions import'!F86</f>
        <v>Indv</v>
      </c>
      <c r="G67" s="1093" t="str">
        <f>'Transactions import'!G86</f>
        <v>Shaq McCray</v>
      </c>
      <c r="H67" s="1094">
        <f>'Transactions import'!H86</f>
        <v>0.6</v>
      </c>
      <c r="I67" s="1095">
        <f>'Transactions import'!I86</f>
        <v>3525</v>
      </c>
      <c r="J67" s="1096" t="str">
        <f>'Transactions import'!J86</f>
        <v>John Newman</v>
      </c>
      <c r="K67" s="1094">
        <f>'Transactions import'!K86</f>
        <v>0.4</v>
      </c>
      <c r="L67" s="1095">
        <f>'Transactions import'!L86</f>
        <v>2350</v>
      </c>
      <c r="M67" s="1096" t="str">
        <f>'Transactions import'!M86</f>
        <v/>
      </c>
      <c r="N67" s="1094" t="str">
        <f>'Transactions import'!N86</f>
        <v/>
      </c>
      <c r="O67" s="1097" t="str">
        <f>'Transactions import'!O86</f>
        <v/>
      </c>
      <c r="P67" s="1098">
        <f>'Transactions import'!P86</f>
        <v>0.025</v>
      </c>
      <c r="Q67" s="1095">
        <f>'Transactions import'!Q86</f>
        <v>5875</v>
      </c>
      <c r="R67" s="1099" t="str">
        <f>'Transactions import'!R86</f>
        <v/>
      </c>
      <c r="S67" s="1101" t="str">
        <f>'Transactions import'!S86</f>
        <v/>
      </c>
      <c r="T67" s="1100" t="str">
        <f>'Transactions import'!T86</f>
        <v/>
      </c>
      <c r="U67" s="1100">
        <f>'Transactions import'!U86</f>
        <v>44327</v>
      </c>
      <c r="V67" s="1100">
        <f>'Transactions import'!V86</f>
        <v>44368</v>
      </c>
      <c r="W67" s="1100">
        <f>'Transactions import'!W86</f>
        <v>44368</v>
      </c>
      <c r="X67" s="1097">
        <f>'Transactions import'!X86</f>
        <v>235000</v>
      </c>
      <c r="Y67" s="1102">
        <f>'Transactions import'!Y86</f>
        <v>235000</v>
      </c>
      <c r="Z67" s="1097">
        <f>'Transactions import'!Z86</f>
        <v>495</v>
      </c>
      <c r="AA67" s="1103">
        <f>'Transactions import'!AA86</f>
        <v>353</v>
      </c>
      <c r="AB67" s="1103">
        <f>'Transactions import'!AB86</f>
        <v>171</v>
      </c>
      <c r="AC67" s="1097" t="str">
        <f>'Transactions import'!AC86</f>
        <v/>
      </c>
      <c r="AD67" s="1097" t="str">
        <f>'Transactions import'!AD86</f>
        <v/>
      </c>
      <c r="AE67" s="1101" t="str">
        <f>'Transactions import'!AE86</f>
        <v/>
      </c>
      <c r="AF67" s="1103" t="str">
        <f>'Transactions import'!AF86</f>
        <v/>
      </c>
      <c r="AG67" s="1103" t="str">
        <f>'Transactions import'!AG67</f>
        <v/>
      </c>
      <c r="AH67" s="1103" t="str">
        <f>'Transactions import'!AH67</f>
        <v/>
      </c>
      <c r="AI67" s="1103" t="str">
        <f>'Transactions import'!AI67</f>
        <v/>
      </c>
      <c r="AJ67" s="1103" t="str">
        <f>'Transactions import'!AJ67</f>
        <v/>
      </c>
      <c r="AK67" s="1103" t="str">
        <f>'Transactions import'!AK67</f>
        <v/>
      </c>
      <c r="AL67" s="1103" t="str">
        <f>'Transactions import'!AL67</f>
        <v/>
      </c>
      <c r="AM67" s="1103" t="str">
        <f>'Transactions import'!AM67</f>
        <v/>
      </c>
      <c r="AN67" s="1103" t="str">
        <f>'Transactions import'!AN67</f>
        <v/>
      </c>
      <c r="AO67" s="1103" t="str">
        <f>'Transactions import'!AO67</f>
        <v/>
      </c>
      <c r="AP67" s="1103" t="str">
        <f>'Transactions import'!AP67</f>
        <v/>
      </c>
      <c r="AQ67" s="1103" t="str">
        <f>'Transactions import'!AQ67</f>
        <v/>
      </c>
      <c r="AR67" s="1103" t="str">
        <f>'Transactions import'!AR67</f>
        <v/>
      </c>
      <c r="AS67" s="1103" t="str">
        <f>'Transactions import'!AS67</f>
        <v/>
      </c>
      <c r="AT67" s="1103" t="str">
        <f>'Transactions import'!AT67</f>
        <v/>
      </c>
    </row>
    <row r="68" ht="18.0" customHeight="1">
      <c r="A68" s="1048" t="str">
        <f>'Transactions import'!A155</f>
        <v>El Paso</v>
      </c>
      <c r="B68" s="1048" t="str">
        <f>'Transactions import'!B155</f>
        <v>6136 Deer Park Rd</v>
      </c>
      <c r="C68" s="1061" t="str">
        <f>'Transactions import'!C155</f>
        <v>Paid</v>
      </c>
      <c r="D68" s="1048" t="str">
        <f>'Transactions import'!D155</f>
        <v>Listing</v>
      </c>
      <c r="E68" s="1048" t="str">
        <f>'Transactions import'!E155</f>
        <v>Vendor</v>
      </c>
      <c r="F68" s="1061" t="str">
        <f>'Transactions import'!F155</f>
        <v>Team</v>
      </c>
      <c r="G68" s="1048" t="str">
        <f>'Transactions import'!G155</f>
        <v>John Newman</v>
      </c>
      <c r="H68" s="1084">
        <f>'Transactions import'!H155</f>
        <v>1</v>
      </c>
      <c r="I68" s="1085">
        <f>'Transactions import'!I155</f>
        <v>13300</v>
      </c>
      <c r="J68" s="1051" t="str">
        <f>'Transactions import'!J155</f>
        <v/>
      </c>
      <c r="K68" s="1084" t="str">
        <f>'Transactions import'!K155</f>
        <v/>
      </c>
      <c r="L68" s="1085" t="str">
        <f>'Transactions import'!L155</f>
        <v/>
      </c>
      <c r="M68" s="1051" t="str">
        <f>'Transactions import'!M155</f>
        <v/>
      </c>
      <c r="N68" s="1084" t="str">
        <f>'Transactions import'!N155</f>
        <v/>
      </c>
      <c r="O68" s="1086" t="str">
        <f>'Transactions import'!O155</f>
        <v/>
      </c>
      <c r="P68" s="1087">
        <f>'Transactions import'!P155</f>
        <v>0.028</v>
      </c>
      <c r="Q68" s="1085">
        <f>'Transactions import'!Q155</f>
        <v>13300</v>
      </c>
      <c r="R68" s="1104" t="str">
        <f>'Transactions import'!R155</f>
        <v/>
      </c>
      <c r="S68" s="1089" t="str">
        <f>'Transactions import'!S155</f>
        <v/>
      </c>
      <c r="T68" s="1089" t="str">
        <f>'Transactions import'!T155</f>
        <v/>
      </c>
      <c r="U68" s="1089">
        <f>'Transactions import'!U155</f>
        <v>44199</v>
      </c>
      <c r="V68" s="1089">
        <f>'Transactions import'!V155</f>
        <v>44217</v>
      </c>
      <c r="W68" s="1089">
        <f>'Transactions import'!W155</f>
        <v>44225</v>
      </c>
      <c r="X68" s="1086" t="str">
        <f>'Transactions import'!X155</f>
        <v/>
      </c>
      <c r="Y68" s="1090">
        <f>'Transactions import'!Y155</f>
        <v>475000</v>
      </c>
      <c r="Z68" s="1086" t="str">
        <f>'Transactions import'!Z155</f>
        <v/>
      </c>
      <c r="AA68" s="1091">
        <f>'Transactions import'!AA155</f>
        <v>1995</v>
      </c>
      <c r="AB68" s="1091">
        <f>'Transactions import'!AB155</f>
        <v>798</v>
      </c>
      <c r="AC68" s="1086" t="str">
        <f>'Transactions import'!AC155</f>
        <v/>
      </c>
      <c r="AD68" s="1086" t="str">
        <f>'Transactions import'!AD155</f>
        <v/>
      </c>
      <c r="AE68" s="1081" t="str">
        <f>'Transactions import'!AE155</f>
        <v/>
      </c>
      <c r="AF68" s="1091" t="str">
        <f>'Transactions import'!AF155</f>
        <v/>
      </c>
      <c r="AG68" s="1091" t="str">
        <f>'Transactions import'!AG68</f>
        <v/>
      </c>
      <c r="AH68" s="1091" t="str">
        <f>'Transactions import'!AH68</f>
        <v/>
      </c>
      <c r="AI68" s="1091" t="str">
        <f>'Transactions import'!AI68</f>
        <v/>
      </c>
      <c r="AJ68" s="1091" t="str">
        <f>'Transactions import'!AJ68</f>
        <v/>
      </c>
      <c r="AK68" s="1091" t="str">
        <f>'Transactions import'!AK68</f>
        <v/>
      </c>
      <c r="AL68" s="1091" t="str">
        <f>'Transactions import'!AL68</f>
        <v/>
      </c>
      <c r="AM68" s="1091" t="str">
        <f>'Transactions import'!AM68</f>
        <v/>
      </c>
      <c r="AN68" s="1091" t="str">
        <f>'Transactions import'!AN68</f>
        <v/>
      </c>
      <c r="AO68" s="1091" t="str">
        <f>'Transactions import'!AO68</f>
        <v/>
      </c>
      <c r="AP68" s="1091" t="str">
        <f>'Transactions import'!AP68</f>
        <v/>
      </c>
      <c r="AQ68" s="1091" t="str">
        <f>'Transactions import'!AQ68</f>
        <v/>
      </c>
      <c r="AR68" s="1091" t="str">
        <f>'Transactions import'!AR68</f>
        <v/>
      </c>
      <c r="AS68" s="1091" t="str">
        <f>'Transactions import'!AS68</f>
        <v/>
      </c>
      <c r="AT68" s="1091" t="str">
        <f>'Transactions import'!AT68</f>
        <v/>
      </c>
    </row>
    <row r="69" ht="18.0" customHeight="1">
      <c r="A69" s="1092" t="str">
        <f>'Transactions import'!A93</f>
        <v>Elizabeth and Nicholas Protani</v>
      </c>
      <c r="B69" s="1092" t="str">
        <f>'Transactions import'!B93</f>
        <v>7802 Summit Dr</v>
      </c>
      <c r="C69" s="1093" t="str">
        <f>'Transactions import'!C93</f>
        <v>Paid</v>
      </c>
      <c r="D69" s="1092" t="str">
        <f>'Transactions import'!D93</f>
        <v>Listing</v>
      </c>
      <c r="E69" s="1093" t="str">
        <f>'Transactions import'!E93</f>
        <v>SOI</v>
      </c>
      <c r="F69" s="1093" t="str">
        <f>'Transactions import'!F93</f>
        <v>Indv</v>
      </c>
      <c r="G69" s="1093" t="str">
        <f>'Transactions import'!G93</f>
        <v>Shaq McCray</v>
      </c>
      <c r="H69" s="1094">
        <f>'Transactions import'!H93</f>
        <v>0.6</v>
      </c>
      <c r="I69" s="1095">
        <f>'Transactions import'!I93</f>
        <v>7500</v>
      </c>
      <c r="J69" s="1096" t="str">
        <f>'Transactions import'!J93</f>
        <v>John Newman</v>
      </c>
      <c r="K69" s="1094">
        <f>'Transactions import'!K93</f>
        <v>0.4</v>
      </c>
      <c r="L69" s="1095">
        <f>'Transactions import'!L93</f>
        <v>5000</v>
      </c>
      <c r="M69" s="1096" t="str">
        <f>'Transactions import'!M93</f>
        <v/>
      </c>
      <c r="N69" s="1094" t="str">
        <f>'Transactions import'!N93</f>
        <v/>
      </c>
      <c r="O69" s="1097" t="str">
        <f>'Transactions import'!O93</f>
        <v/>
      </c>
      <c r="P69" s="1098">
        <f>'Transactions import'!P93</f>
        <v>0.025</v>
      </c>
      <c r="Q69" s="1095">
        <f>'Transactions import'!Q93</f>
        <v>12500</v>
      </c>
      <c r="R69" s="1099">
        <f>'Transactions import'!R93</f>
        <v>44320</v>
      </c>
      <c r="S69" s="1101" t="str">
        <f>'Transactions import'!S93</f>
        <v/>
      </c>
      <c r="T69" s="1100">
        <f>'Transactions import'!T93</f>
        <v>44685</v>
      </c>
      <c r="U69" s="1100">
        <f>'Transactions import'!U93</f>
        <v>44327</v>
      </c>
      <c r="V69" s="1100">
        <f>'Transactions import'!V93</f>
        <v>44355</v>
      </c>
      <c r="W69" s="1100">
        <f>'Transactions import'!W93</f>
        <v>44355</v>
      </c>
      <c r="X69" s="1097">
        <f>'Transactions import'!X93</f>
        <v>490000</v>
      </c>
      <c r="Y69" s="1102">
        <f>'Transactions import'!Y93</f>
        <v>500000</v>
      </c>
      <c r="Z69" s="1097">
        <f>'Transactions import'!Z93</f>
        <v>495</v>
      </c>
      <c r="AA69" s="1103">
        <f>'Transactions import'!AA93</f>
        <v>750</v>
      </c>
      <c r="AB69" s="1103">
        <f>'Transactions import'!AB93</f>
        <v>330</v>
      </c>
      <c r="AC69" s="1097" t="str">
        <f>'Transactions import'!AC93</f>
        <v/>
      </c>
      <c r="AD69" s="1097" t="str">
        <f>'Transactions import'!AD93</f>
        <v/>
      </c>
      <c r="AE69" s="1101" t="str">
        <f>'Transactions import'!AE93</f>
        <v/>
      </c>
      <c r="AF69" s="1103" t="str">
        <f>'Transactions import'!AF93</f>
        <v/>
      </c>
      <c r="AG69" s="1103" t="str">
        <f>'Transactions import'!AG69</f>
        <v/>
      </c>
      <c r="AH69" s="1103" t="str">
        <f>'Transactions import'!AH69</f>
        <v/>
      </c>
      <c r="AI69" s="1103" t="str">
        <f>'Transactions import'!AI69</f>
        <v/>
      </c>
      <c r="AJ69" s="1103" t="str">
        <f>'Transactions import'!AJ69</f>
        <v/>
      </c>
      <c r="AK69" s="1103" t="str">
        <f>'Transactions import'!AK69</f>
        <v/>
      </c>
      <c r="AL69" s="1103" t="str">
        <f>'Transactions import'!AL69</f>
        <v/>
      </c>
      <c r="AM69" s="1103" t="str">
        <f>'Transactions import'!AM69</f>
        <v/>
      </c>
      <c r="AN69" s="1103" t="str">
        <f>'Transactions import'!AN69</f>
        <v/>
      </c>
      <c r="AO69" s="1103" t="str">
        <f>'Transactions import'!AO69</f>
        <v/>
      </c>
      <c r="AP69" s="1103" t="str">
        <f>'Transactions import'!AP69</f>
        <v/>
      </c>
      <c r="AQ69" s="1103" t="str">
        <f>'Transactions import'!AQ69</f>
        <v/>
      </c>
      <c r="AR69" s="1103" t="str">
        <f>'Transactions import'!AR69</f>
        <v/>
      </c>
      <c r="AS69" s="1103" t="str">
        <f>'Transactions import'!AS69</f>
        <v/>
      </c>
      <c r="AT69" s="1103" t="str">
        <f>'Transactions import'!AT69</f>
        <v/>
      </c>
    </row>
    <row r="70" ht="18.0" customHeight="1">
      <c r="A70" s="1048" t="str">
        <f>'Transactions import'!A113</f>
        <v>Elsbeth Judd</v>
      </c>
      <c r="B70" s="1048" t="str">
        <f>'Transactions import'!B113</f>
        <v>1377 Meyers Station</v>
      </c>
      <c r="C70" s="1061" t="str">
        <f>'Transactions import'!C113</f>
        <v>Paid</v>
      </c>
      <c r="D70" s="1048" t="str">
        <f>'Transactions import'!D113</f>
        <v>Listing</v>
      </c>
      <c r="E70" s="1061" t="str">
        <f>'Transactions import'!E113</f>
        <v>SOI</v>
      </c>
      <c r="F70" s="1061" t="str">
        <f>'Transactions import'!F113</f>
        <v>Indv</v>
      </c>
      <c r="G70" s="1048" t="str">
        <f>'Transactions import'!G113</f>
        <v>Lee Hatfield</v>
      </c>
      <c r="H70" s="1084">
        <f>'Transactions import'!H113</f>
        <v>0.6</v>
      </c>
      <c r="I70" s="1085">
        <f>'Transactions import'!I113</f>
        <v>3563</v>
      </c>
      <c r="J70" s="1051" t="str">
        <f>'Transactions import'!J113</f>
        <v/>
      </c>
      <c r="K70" s="1084" t="str">
        <f>'Transactions import'!K113</f>
        <v/>
      </c>
      <c r="L70" s="1085" t="str">
        <f>'Transactions import'!L113</f>
        <v/>
      </c>
      <c r="M70" s="1051" t="str">
        <f>'Transactions import'!M113</f>
        <v>Admin Team</v>
      </c>
      <c r="N70" s="1084" t="str">
        <f>'Transactions import'!N113</f>
        <v/>
      </c>
      <c r="O70" s="1086">
        <f>'Transactions import'!O113</f>
        <v>300</v>
      </c>
      <c r="P70" s="1087">
        <f>'Transactions import'!P113</f>
        <v>0.025</v>
      </c>
      <c r="Q70" s="1085">
        <f>'Transactions import'!Q113</f>
        <v>5938</v>
      </c>
      <c r="R70" s="1088" t="str">
        <f>'Transactions import'!R113</f>
        <v/>
      </c>
      <c r="S70" s="1089">
        <f>'Transactions import'!S113</f>
        <v>43698</v>
      </c>
      <c r="T70" s="1089">
        <f>'Transactions import'!T113</f>
        <v>44012</v>
      </c>
      <c r="U70" s="1089">
        <f>'Transactions import'!U113</f>
        <v>43930</v>
      </c>
      <c r="V70" s="1089">
        <f>'Transactions import'!V113</f>
        <v>44313</v>
      </c>
      <c r="W70" s="1089">
        <f>'Transactions import'!W113</f>
        <v>44313</v>
      </c>
      <c r="X70" s="1086">
        <f>'Transactions import'!X113</f>
        <v>300000</v>
      </c>
      <c r="Y70" s="1090">
        <f>'Transactions import'!Y113</f>
        <v>237500</v>
      </c>
      <c r="Z70" s="1086">
        <f>'Transactions import'!Z113</f>
        <v>495</v>
      </c>
      <c r="AA70" s="1091">
        <f>'Transactions import'!AA113</f>
        <v>0</v>
      </c>
      <c r="AB70" s="1091">
        <f>'Transactions import'!AB113</f>
        <v>125</v>
      </c>
      <c r="AC70" s="1086">
        <f>'Transactions import'!AC113</f>
        <v>25</v>
      </c>
      <c r="AD70" s="1086" t="str">
        <f>'Transactions import'!AD113</f>
        <v/>
      </c>
      <c r="AE70" s="1081" t="str">
        <f>'Transactions import'!AE113</f>
        <v/>
      </c>
      <c r="AF70" s="1091" t="str">
        <f>'Transactions import'!AF113</f>
        <v/>
      </c>
      <c r="AG70" s="1091" t="str">
        <f>'Transactions import'!AG70</f>
        <v/>
      </c>
      <c r="AH70" s="1091" t="str">
        <f>'Transactions import'!AH70</f>
        <v/>
      </c>
      <c r="AI70" s="1091" t="str">
        <f>'Transactions import'!AI70</f>
        <v/>
      </c>
      <c r="AJ70" s="1091" t="str">
        <f>'Transactions import'!AJ70</f>
        <v/>
      </c>
      <c r="AK70" s="1091" t="str">
        <f>'Transactions import'!AK70</f>
        <v/>
      </c>
      <c r="AL70" s="1091" t="str">
        <f>'Transactions import'!AL70</f>
        <v/>
      </c>
      <c r="AM70" s="1091" t="str">
        <f>'Transactions import'!AM70</f>
        <v/>
      </c>
      <c r="AN70" s="1091" t="str">
        <f>'Transactions import'!AN70</f>
        <v/>
      </c>
      <c r="AO70" s="1091" t="str">
        <f>'Transactions import'!AO70</f>
        <v/>
      </c>
      <c r="AP70" s="1091" t="str">
        <f>'Transactions import'!AP70</f>
        <v/>
      </c>
      <c r="AQ70" s="1091" t="str">
        <f>'Transactions import'!AQ70</f>
        <v/>
      </c>
      <c r="AR70" s="1091" t="str">
        <f>'Transactions import'!AR70</f>
        <v/>
      </c>
      <c r="AS70" s="1091" t="str">
        <f>'Transactions import'!AS70</f>
        <v/>
      </c>
      <c r="AT70" s="1091" t="str">
        <f>'Transactions import'!AT70</f>
        <v/>
      </c>
    </row>
    <row r="71" ht="18.0" customHeight="1">
      <c r="A71" s="1092" t="str">
        <f>'Transactions import'!A91</f>
        <v>Fisher</v>
      </c>
      <c r="B71" s="1092" t="str">
        <f>'Transactions import'!B91</f>
        <v>1363 Limit Ave</v>
      </c>
      <c r="C71" s="1093" t="str">
        <f>'Transactions import'!C91</f>
        <v>Paid</v>
      </c>
      <c r="D71" s="1092" t="str">
        <f>'Transactions import'!D91</f>
        <v>Buyer</v>
      </c>
      <c r="E71" s="1093" t="str">
        <f>'Transactions import'!E91</f>
        <v>SOI</v>
      </c>
      <c r="F71" s="1093" t="str">
        <f>'Transactions import'!F91</f>
        <v>Indv</v>
      </c>
      <c r="G71" s="1093" t="str">
        <f>'Transactions import'!G91</f>
        <v>Shaq McCray</v>
      </c>
      <c r="H71" s="1094">
        <f>'Transactions import'!H91</f>
        <v>0.6</v>
      </c>
      <c r="I71" s="1095">
        <f>'Transactions import'!I91</f>
        <v>2805</v>
      </c>
      <c r="J71" s="1096" t="str">
        <f>'Transactions import'!J91</f>
        <v>John Newman</v>
      </c>
      <c r="K71" s="1094">
        <f>'Transactions import'!K91</f>
        <v>0.4</v>
      </c>
      <c r="L71" s="1095">
        <f>'Transactions import'!L91</f>
        <v>1870</v>
      </c>
      <c r="M71" s="1096" t="str">
        <f>'Transactions import'!M91</f>
        <v/>
      </c>
      <c r="N71" s="1094" t="str">
        <f>'Transactions import'!N91</f>
        <v/>
      </c>
      <c r="O71" s="1097" t="str">
        <f>'Transactions import'!O91</f>
        <v/>
      </c>
      <c r="P71" s="1098">
        <f>'Transactions import'!P91</f>
        <v>0.025</v>
      </c>
      <c r="Q71" s="1095">
        <f>'Transactions import'!Q91</f>
        <v>4675</v>
      </c>
      <c r="R71" s="1106" t="str">
        <f>'Transactions import'!R91</f>
        <v/>
      </c>
      <c r="S71" s="1100">
        <f>'Transactions import'!S91</f>
        <v>44317</v>
      </c>
      <c r="T71" s="1101" t="str">
        <f>'Transactions import'!T91</f>
        <v/>
      </c>
      <c r="U71" s="1100">
        <f>'Transactions import'!U91</f>
        <v>44317</v>
      </c>
      <c r="V71" s="1100">
        <f>'Transactions import'!V91</f>
        <v>44358</v>
      </c>
      <c r="W71" s="1100">
        <f>'Transactions import'!W91</f>
        <v>44358</v>
      </c>
      <c r="X71" s="1097">
        <f>'Transactions import'!X91</f>
        <v>190000</v>
      </c>
      <c r="Y71" s="1102">
        <f>'Transactions import'!Y91</f>
        <v>187000</v>
      </c>
      <c r="Z71" s="1097">
        <f>'Transactions import'!Z91</f>
        <v>495</v>
      </c>
      <c r="AA71" s="1103">
        <f>'Transactions import'!AA91</f>
        <v>281</v>
      </c>
      <c r="AB71" s="1103">
        <f>'Transactions import'!AB91</f>
        <v>142</v>
      </c>
      <c r="AC71" s="1097" t="str">
        <f>'Transactions import'!AC91</f>
        <v/>
      </c>
      <c r="AD71" s="1097" t="str">
        <f>'Transactions import'!AD91</f>
        <v/>
      </c>
      <c r="AE71" s="1101" t="str">
        <f>'Transactions import'!AE91</f>
        <v/>
      </c>
      <c r="AF71" s="1103" t="str">
        <f>'Transactions import'!AF91</f>
        <v/>
      </c>
      <c r="AG71" s="1103" t="str">
        <f>'Transactions import'!AG71</f>
        <v/>
      </c>
      <c r="AH71" s="1103" t="str">
        <f>'Transactions import'!AH71</f>
        <v/>
      </c>
      <c r="AI71" s="1103" t="str">
        <f>'Transactions import'!AI71</f>
        <v/>
      </c>
      <c r="AJ71" s="1103" t="str">
        <f>'Transactions import'!AJ71</f>
        <v/>
      </c>
      <c r="AK71" s="1103" t="str">
        <f>'Transactions import'!AK71</f>
        <v/>
      </c>
      <c r="AL71" s="1103" t="str">
        <f>'Transactions import'!AL71</f>
        <v/>
      </c>
      <c r="AM71" s="1103" t="str">
        <f>'Transactions import'!AM71</f>
        <v/>
      </c>
      <c r="AN71" s="1103" t="str">
        <f>'Transactions import'!AN71</f>
        <v/>
      </c>
      <c r="AO71" s="1103" t="str">
        <f>'Transactions import'!AO71</f>
        <v/>
      </c>
      <c r="AP71" s="1103" t="str">
        <f>'Transactions import'!AP71</f>
        <v/>
      </c>
      <c r="AQ71" s="1103" t="str">
        <f>'Transactions import'!AQ71</f>
        <v/>
      </c>
      <c r="AR71" s="1103" t="str">
        <f>'Transactions import'!AR71</f>
        <v/>
      </c>
      <c r="AS71" s="1103" t="str">
        <f>'Transactions import'!AS71</f>
        <v/>
      </c>
      <c r="AT71" s="1103" t="str">
        <f>'Transactions import'!AT71</f>
        <v/>
      </c>
    </row>
    <row r="72" ht="18.0" customHeight="1">
      <c r="A72" s="1048" t="str">
        <f>'Transactions import'!A138</f>
        <v>Fisher</v>
      </c>
      <c r="B72" s="1048" t="str">
        <f>'Transactions import'!B138</f>
        <v>3911 Balfern Ave</v>
      </c>
      <c r="C72" s="1061" t="str">
        <f>'Transactions import'!C138</f>
        <v>Paid</v>
      </c>
      <c r="D72" s="1048" t="str">
        <f>'Transactions import'!D138</f>
        <v>Listing</v>
      </c>
      <c r="E72" s="1061" t="str">
        <f>'Transactions import'!E138</f>
        <v>SOI</v>
      </c>
      <c r="F72" s="1061" t="str">
        <f>'Transactions import'!F138</f>
        <v>Indv</v>
      </c>
      <c r="G72" s="1061" t="str">
        <f>'Transactions import'!G138</f>
        <v>Shaq McCray</v>
      </c>
      <c r="H72" s="1084">
        <f>'Transactions import'!H138</f>
        <v>0.6</v>
      </c>
      <c r="I72" s="1085">
        <f>'Transactions import'!I138</f>
        <v>1659</v>
      </c>
      <c r="J72" s="1051" t="str">
        <f>'Transactions import'!J138</f>
        <v>John Newman</v>
      </c>
      <c r="K72" s="1084">
        <f>'Transactions import'!K138</f>
        <v>0.4</v>
      </c>
      <c r="L72" s="1085">
        <f>'Transactions import'!L138</f>
        <v>1106</v>
      </c>
      <c r="M72" s="1051" t="str">
        <f>'Transactions import'!M138</f>
        <v/>
      </c>
      <c r="N72" s="1084" t="str">
        <f>'Transactions import'!N138</f>
        <v/>
      </c>
      <c r="O72" s="1086" t="str">
        <f>'Transactions import'!O138</f>
        <v/>
      </c>
      <c r="P72" s="1087">
        <f>'Transactions import'!P138</f>
        <v>0.025</v>
      </c>
      <c r="Q72" s="1085">
        <f>'Transactions import'!Q138</f>
        <v>2765</v>
      </c>
      <c r="R72" s="1088">
        <f>'Transactions import'!R138</f>
        <v>44202</v>
      </c>
      <c r="S72" s="1089">
        <f>'Transactions import'!S138</f>
        <v>44202</v>
      </c>
      <c r="T72" s="1089" t="str">
        <f>'Transactions import'!T138</f>
        <v/>
      </c>
      <c r="U72" s="1089">
        <f>'Transactions import'!U138</f>
        <v>44217</v>
      </c>
      <c r="V72" s="1089">
        <f>'Transactions import'!V138</f>
        <v>44272</v>
      </c>
      <c r="W72" s="1089">
        <f>'Transactions import'!W138</f>
        <v>44274</v>
      </c>
      <c r="X72" s="1086">
        <f>'Transactions import'!X138</f>
        <v>110000</v>
      </c>
      <c r="Y72" s="1090">
        <f>'Transactions import'!Y138</f>
        <v>110600</v>
      </c>
      <c r="Z72" s="1086">
        <f>'Transactions import'!Z138</f>
        <v>495</v>
      </c>
      <c r="AA72" s="1091">
        <f>'Transactions import'!AA138</f>
        <v>0</v>
      </c>
      <c r="AB72" s="1091">
        <f>'Transactions import'!AB138</f>
        <v>294</v>
      </c>
      <c r="AC72" s="1086" t="str">
        <f>'Transactions import'!AC138</f>
        <v/>
      </c>
      <c r="AD72" s="1086" t="str">
        <f>'Transactions import'!AD138</f>
        <v/>
      </c>
      <c r="AE72" s="1081" t="str">
        <f>'Transactions import'!AE138</f>
        <v/>
      </c>
      <c r="AF72" s="1091" t="str">
        <f>'Transactions import'!AF138</f>
        <v/>
      </c>
      <c r="AG72" s="1091" t="str">
        <f>'Transactions import'!AG72</f>
        <v/>
      </c>
      <c r="AH72" s="1091" t="str">
        <f>'Transactions import'!AH72</f>
        <v/>
      </c>
      <c r="AI72" s="1091" t="str">
        <f>'Transactions import'!AI72</f>
        <v/>
      </c>
      <c r="AJ72" s="1091" t="str">
        <f>'Transactions import'!AJ72</f>
        <v/>
      </c>
      <c r="AK72" s="1091" t="str">
        <f>'Transactions import'!AK72</f>
        <v/>
      </c>
      <c r="AL72" s="1091" t="str">
        <f>'Transactions import'!AL72</f>
        <v/>
      </c>
      <c r="AM72" s="1091" t="str">
        <f>'Transactions import'!AM72</f>
        <v/>
      </c>
      <c r="AN72" s="1091" t="str">
        <f>'Transactions import'!AN72</f>
        <v/>
      </c>
      <c r="AO72" s="1091" t="str">
        <f>'Transactions import'!AO72</f>
        <v/>
      </c>
      <c r="AP72" s="1091" t="str">
        <f>'Transactions import'!AP72</f>
        <v/>
      </c>
      <c r="AQ72" s="1091" t="str">
        <f>'Transactions import'!AQ72</f>
        <v/>
      </c>
      <c r="AR72" s="1091" t="str">
        <f>'Transactions import'!AR72</f>
        <v/>
      </c>
      <c r="AS72" s="1091" t="str">
        <f>'Transactions import'!AS72</f>
        <v/>
      </c>
      <c r="AT72" s="1091" t="str">
        <f>'Transactions import'!AT72</f>
        <v/>
      </c>
    </row>
    <row r="73" ht="18.0" customHeight="1">
      <c r="A73" s="1092" t="str">
        <f>'Transactions import'!A94</f>
        <v>Ghirardelli</v>
      </c>
      <c r="B73" s="1092" t="str">
        <f>'Transactions import'!B94</f>
        <v>7802 Summit Dr</v>
      </c>
      <c r="C73" s="1093" t="str">
        <f>'Transactions import'!C94</f>
        <v>Paid</v>
      </c>
      <c r="D73" s="1092" t="str">
        <f>'Transactions import'!D94</f>
        <v>Buyer</v>
      </c>
      <c r="E73" s="1116" t="str">
        <f>'Transactions import'!E94</f>
        <v>Zillow</v>
      </c>
      <c r="F73" s="1093" t="str">
        <f>'Transactions import'!F94</f>
        <v>Team</v>
      </c>
      <c r="G73" s="1092" t="str">
        <f>'Transactions import'!G94</f>
        <v>Evan Kundrat</v>
      </c>
      <c r="H73" s="1094">
        <f>'Transactions import'!H94</f>
        <v>0.6</v>
      </c>
      <c r="I73" s="1095">
        <f>'Transactions import'!I94</f>
        <v>6000</v>
      </c>
      <c r="J73" s="1096" t="str">
        <f>'Transactions import'!J94</f>
        <v>John Newman</v>
      </c>
      <c r="K73" s="1094">
        <f>'Transactions import'!K94</f>
        <v>0.4</v>
      </c>
      <c r="L73" s="1095">
        <f>'Transactions import'!L94</f>
        <v>4000</v>
      </c>
      <c r="M73" s="1096" t="str">
        <f>'Transactions import'!M94</f>
        <v/>
      </c>
      <c r="N73" s="1094" t="str">
        <f>'Transactions import'!N94</f>
        <v/>
      </c>
      <c r="O73" s="1097" t="str">
        <f>'Transactions import'!O94</f>
        <v/>
      </c>
      <c r="P73" s="1098">
        <f>'Transactions import'!P94</f>
        <v>0.02</v>
      </c>
      <c r="Q73" s="1095">
        <f>'Transactions import'!Q94</f>
        <v>10000</v>
      </c>
      <c r="R73" s="1106" t="str">
        <f>'Transactions import'!R94</f>
        <v/>
      </c>
      <c r="S73" s="1101" t="str">
        <f>'Transactions import'!S94</f>
        <v/>
      </c>
      <c r="T73" s="1101" t="str">
        <f>'Transactions import'!T94</f>
        <v/>
      </c>
      <c r="U73" s="1100">
        <f>'Transactions import'!U94</f>
        <v>44327</v>
      </c>
      <c r="V73" s="1100">
        <f>'Transactions import'!V94</f>
        <v>44355</v>
      </c>
      <c r="W73" s="1100">
        <f>'Transactions import'!W94</f>
        <v>44355</v>
      </c>
      <c r="X73" s="1097">
        <f>'Transactions import'!X94</f>
        <v>500000</v>
      </c>
      <c r="Y73" s="1102">
        <f>'Transactions import'!Y94</f>
        <v>500000</v>
      </c>
      <c r="Z73" s="1097" t="str">
        <f>'Transactions import'!Z94</f>
        <v/>
      </c>
      <c r="AA73" s="1103">
        <f>'Transactions import'!AA94</f>
        <v>600</v>
      </c>
      <c r="AB73" s="1103">
        <f>'Transactions import'!AB94</f>
        <v>240</v>
      </c>
      <c r="AC73" s="1097" t="str">
        <f>'Transactions import'!AC94</f>
        <v/>
      </c>
      <c r="AD73" s="1097" t="str">
        <f>'Transactions import'!AD94</f>
        <v/>
      </c>
      <c r="AE73" s="1101" t="str">
        <f>'Transactions import'!AE94</f>
        <v/>
      </c>
      <c r="AF73" s="1103" t="str">
        <f>'Transactions import'!AF94</f>
        <v/>
      </c>
      <c r="AG73" s="1103" t="str">
        <f>'Transactions import'!AG73</f>
        <v/>
      </c>
      <c r="AH73" s="1103" t="str">
        <f>'Transactions import'!AH73</f>
        <v/>
      </c>
      <c r="AI73" s="1103" t="str">
        <f>'Transactions import'!AI73</f>
        <v/>
      </c>
      <c r="AJ73" s="1103" t="str">
        <f>'Transactions import'!AJ73</f>
        <v/>
      </c>
      <c r="AK73" s="1103" t="str">
        <f>'Transactions import'!AK73</f>
        <v/>
      </c>
      <c r="AL73" s="1103" t="str">
        <f>'Transactions import'!AL73</f>
        <v/>
      </c>
      <c r="AM73" s="1103" t="str">
        <f>'Transactions import'!AM73</f>
        <v/>
      </c>
      <c r="AN73" s="1103" t="str">
        <f>'Transactions import'!AN73</f>
        <v/>
      </c>
      <c r="AO73" s="1103" t="str">
        <f>'Transactions import'!AO73</f>
        <v/>
      </c>
      <c r="AP73" s="1103" t="str">
        <f>'Transactions import'!AP73</f>
        <v/>
      </c>
      <c r="AQ73" s="1103" t="str">
        <f>'Transactions import'!AQ73</f>
        <v/>
      </c>
      <c r="AR73" s="1103" t="str">
        <f>'Transactions import'!AR73</f>
        <v/>
      </c>
      <c r="AS73" s="1103" t="str">
        <f>'Transactions import'!AS73</f>
        <v/>
      </c>
      <c r="AT73" s="1103" t="str">
        <f>'Transactions import'!AT73</f>
        <v/>
      </c>
    </row>
    <row r="74" ht="18.0" customHeight="1">
      <c r="A74" s="1048" t="str">
        <f>'Transactions import'!A159</f>
        <v>Gordon</v>
      </c>
      <c r="B74" s="1048" t="str">
        <f>'Transactions import'!B159</f>
        <v>475 Kenilworth Ct</v>
      </c>
      <c r="C74" s="1061" t="str">
        <f>'Transactions import'!C159</f>
        <v>Paid</v>
      </c>
      <c r="D74" s="1048" t="str">
        <f>'Transactions import'!D159</f>
        <v>Listing</v>
      </c>
      <c r="E74" s="1048" t="str">
        <f>'Transactions import'!E159</f>
        <v>Zoho Lead</v>
      </c>
      <c r="F74" s="1061" t="str">
        <f>'Transactions import'!F159</f>
        <v>Team</v>
      </c>
      <c r="G74" s="1048" t="str">
        <f>'Transactions import'!G159</f>
        <v>Justin Matney</v>
      </c>
      <c r="H74" s="1084" t="str">
        <f>'Transactions import'!H159</f>
        <v/>
      </c>
      <c r="I74" s="1085" t="str">
        <f>'Transactions import'!I159</f>
        <v/>
      </c>
      <c r="J74" s="1051" t="str">
        <f>'Transactions import'!J159</f>
        <v/>
      </c>
      <c r="K74" s="1084" t="str">
        <f>'Transactions import'!K159</f>
        <v/>
      </c>
      <c r="L74" s="1085" t="str">
        <f>'Transactions import'!L159</f>
        <v/>
      </c>
      <c r="M74" s="1051" t="str">
        <f>'Transactions import'!M159</f>
        <v/>
      </c>
      <c r="N74" s="1084" t="str">
        <f>'Transactions import'!N159</f>
        <v/>
      </c>
      <c r="O74" s="1086" t="str">
        <f>'Transactions import'!O159</f>
        <v/>
      </c>
      <c r="P74" s="1087">
        <f>'Transactions import'!P159</f>
        <v>0.035</v>
      </c>
      <c r="Q74" s="1085">
        <f>'Transactions import'!Q159</f>
        <v>7525</v>
      </c>
      <c r="R74" s="1088" t="str">
        <f>'Transactions import'!R159</f>
        <v/>
      </c>
      <c r="S74" s="1081" t="str">
        <f>'Transactions import'!S159</f>
        <v/>
      </c>
      <c r="T74" s="1089" t="str">
        <f>'Transactions import'!T159</f>
        <v/>
      </c>
      <c r="U74" s="1089">
        <f>'Transactions import'!U159</f>
        <v>44196</v>
      </c>
      <c r="V74" s="1089">
        <f>'Transactions import'!V159</f>
        <v>44218</v>
      </c>
      <c r="W74" s="1089">
        <f>'Transactions import'!W159</f>
        <v>44217</v>
      </c>
      <c r="X74" s="1086">
        <f>'Transactions import'!X159</f>
        <v>195000</v>
      </c>
      <c r="Y74" s="1090">
        <f>'Transactions import'!Y159</f>
        <v>215000</v>
      </c>
      <c r="Z74" s="1086" t="str">
        <f>'Transactions import'!Z159</f>
        <v/>
      </c>
      <c r="AA74" s="1086">
        <f>'Transactions import'!AA159</f>
        <v>1129</v>
      </c>
      <c r="AB74" s="1091">
        <f>'Transactions import'!AB159</f>
        <v>452</v>
      </c>
      <c r="AC74" s="1086" t="str">
        <f>'Transactions import'!AC159</f>
        <v/>
      </c>
      <c r="AD74" s="1086" t="str">
        <f>'Transactions import'!AD159</f>
        <v/>
      </c>
      <c r="AE74" s="1081" t="str">
        <f>'Transactions import'!AE159</f>
        <v/>
      </c>
      <c r="AF74" s="1091" t="str">
        <f>'Transactions import'!AF159</f>
        <v/>
      </c>
      <c r="AG74" s="1091" t="str">
        <f>'Transactions import'!AG74</f>
        <v/>
      </c>
      <c r="AH74" s="1091" t="str">
        <f>'Transactions import'!AH74</f>
        <v/>
      </c>
      <c r="AI74" s="1091" t="str">
        <f>'Transactions import'!AI74</f>
        <v/>
      </c>
      <c r="AJ74" s="1091" t="str">
        <f>'Transactions import'!AJ74</f>
        <v/>
      </c>
      <c r="AK74" s="1091" t="str">
        <f>'Transactions import'!AK74</f>
        <v/>
      </c>
      <c r="AL74" s="1091" t="str">
        <f>'Transactions import'!AL74</f>
        <v/>
      </c>
      <c r="AM74" s="1091" t="str">
        <f>'Transactions import'!AM74</f>
        <v/>
      </c>
      <c r="AN74" s="1091" t="str">
        <f>'Transactions import'!AN74</f>
        <v/>
      </c>
      <c r="AO74" s="1091" t="str">
        <f>'Transactions import'!AO74</f>
        <v/>
      </c>
      <c r="AP74" s="1091" t="str">
        <f>'Transactions import'!AP74</f>
        <v/>
      </c>
      <c r="AQ74" s="1091" t="str">
        <f>'Transactions import'!AQ74</f>
        <v/>
      </c>
      <c r="AR74" s="1091" t="str">
        <f>'Transactions import'!AR74</f>
        <v/>
      </c>
      <c r="AS74" s="1091" t="str">
        <f>'Transactions import'!AS74</f>
        <v/>
      </c>
      <c r="AT74" s="1091" t="str">
        <f>'Transactions import'!AT74</f>
        <v/>
      </c>
    </row>
    <row r="75" ht="18.0" customHeight="1">
      <c r="A75" s="1092" t="str">
        <f>'Transactions import'!A150</f>
        <v>Graham</v>
      </c>
      <c r="B75" s="1092" t="str">
        <f>'Transactions import'!B150</f>
        <v>1224 Upper Patuxent Ridge</v>
      </c>
      <c r="C75" s="1093" t="str">
        <f>'Transactions import'!C150</f>
        <v>Paid</v>
      </c>
      <c r="D75" s="1092" t="str">
        <f>'Transactions import'!D150</f>
        <v>Buyer</v>
      </c>
      <c r="E75" s="1093" t="str">
        <f>'Transactions import'!E150</f>
        <v>SOI</v>
      </c>
      <c r="F75" s="1093" t="str">
        <f>'Transactions import'!F150</f>
        <v>Indv</v>
      </c>
      <c r="G75" s="1092" t="str">
        <f>'Transactions import'!G150</f>
        <v>Lorelie</v>
      </c>
      <c r="H75" s="1094">
        <f>'Transactions import'!H150</f>
        <v>0.6</v>
      </c>
      <c r="I75" s="1095">
        <f>'Transactions import'!I150</f>
        <v>10014</v>
      </c>
      <c r="J75" s="1096" t="str">
        <f>'Transactions import'!J150</f>
        <v/>
      </c>
      <c r="K75" s="1094" t="str">
        <f>'Transactions import'!K150</f>
        <v/>
      </c>
      <c r="L75" s="1095" t="str">
        <f>'Transactions import'!L150</f>
        <v/>
      </c>
      <c r="M75" s="1096" t="str">
        <f>'Transactions import'!M150</f>
        <v/>
      </c>
      <c r="N75" s="1094" t="str">
        <f>'Transactions import'!N150</f>
        <v/>
      </c>
      <c r="O75" s="1097" t="str">
        <f>'Transactions import'!O150</f>
        <v/>
      </c>
      <c r="P75" s="1098">
        <f>'Transactions import'!P150</f>
        <v>0.025</v>
      </c>
      <c r="Q75" s="1095">
        <f>'Transactions import'!Q150</f>
        <v>16690</v>
      </c>
      <c r="R75" s="1099" t="str">
        <f>'Transactions import'!R150</f>
        <v/>
      </c>
      <c r="S75" s="1100" t="str">
        <f>'Transactions import'!S150</f>
        <v/>
      </c>
      <c r="T75" s="1101" t="str">
        <f>'Transactions import'!T150</f>
        <v/>
      </c>
      <c r="U75" s="1101" t="str">
        <f>'Transactions import'!U150</f>
        <v/>
      </c>
      <c r="V75" s="1100">
        <f>'Transactions import'!V150</f>
        <v>44211</v>
      </c>
      <c r="W75" s="1100">
        <f>'Transactions import'!W150</f>
        <v>44246</v>
      </c>
      <c r="X75" s="1097" t="str">
        <f>'Transactions import'!X150</f>
        <v/>
      </c>
      <c r="Y75" s="1102">
        <f>'Transactions import'!Y150</f>
        <v>667613</v>
      </c>
      <c r="Z75" s="1097">
        <f>'Transactions import'!Z150</f>
        <v>495</v>
      </c>
      <c r="AA75" s="1103">
        <f>'Transactions import'!AA150</f>
        <v>1001</v>
      </c>
      <c r="AB75" s="1103">
        <f>'Transactions import'!AB150</f>
        <v>430</v>
      </c>
      <c r="AC75" s="1097" t="str">
        <f>'Transactions import'!AC150</f>
        <v/>
      </c>
      <c r="AD75" s="1097" t="str">
        <f>'Transactions import'!AD150</f>
        <v/>
      </c>
      <c r="AE75" s="1101" t="str">
        <f>'Transactions import'!AE150</f>
        <v/>
      </c>
      <c r="AF75" s="1103" t="str">
        <f>'Transactions import'!AF150</f>
        <v/>
      </c>
      <c r="AG75" s="1103" t="str">
        <f>'Transactions import'!AG75</f>
        <v/>
      </c>
      <c r="AH75" s="1103" t="str">
        <f>'Transactions import'!AH75</f>
        <v/>
      </c>
      <c r="AI75" s="1103" t="str">
        <f>'Transactions import'!AI75</f>
        <v/>
      </c>
      <c r="AJ75" s="1103" t="str">
        <f>'Transactions import'!AJ75</f>
        <v/>
      </c>
      <c r="AK75" s="1103" t="str">
        <f>'Transactions import'!AK75</f>
        <v/>
      </c>
      <c r="AL75" s="1103" t="str">
        <f>'Transactions import'!AL75</f>
        <v/>
      </c>
      <c r="AM75" s="1103" t="str">
        <f>'Transactions import'!AM75</f>
        <v/>
      </c>
      <c r="AN75" s="1103" t="str">
        <f>'Transactions import'!AN75</f>
        <v/>
      </c>
      <c r="AO75" s="1103" t="str">
        <f>'Transactions import'!AO75</f>
        <v/>
      </c>
      <c r="AP75" s="1103" t="str">
        <f>'Transactions import'!AP75</f>
        <v/>
      </c>
      <c r="AQ75" s="1103" t="str">
        <f>'Transactions import'!AQ75</f>
        <v/>
      </c>
      <c r="AR75" s="1103" t="str">
        <f>'Transactions import'!AR75</f>
        <v/>
      </c>
      <c r="AS75" s="1103" t="str">
        <f>'Transactions import'!AS75</f>
        <v/>
      </c>
      <c r="AT75" s="1103" t="str">
        <f>'Transactions import'!AT75</f>
        <v/>
      </c>
    </row>
    <row r="76" ht="18.0" customHeight="1">
      <c r="A76" s="1048" t="str">
        <f>'Transactions import'!A79</f>
        <v>Gregory Jackson</v>
      </c>
      <c r="B76" s="1048" t="str">
        <f>'Transactions import'!B79</f>
        <v>8075 Catherine Ave</v>
      </c>
      <c r="C76" s="1061" t="str">
        <f>'Transactions import'!C79</f>
        <v>Paid</v>
      </c>
      <c r="D76" s="1048" t="str">
        <f>'Transactions import'!D79</f>
        <v>Listing</v>
      </c>
      <c r="E76" s="1061" t="str">
        <f>'Transactions import'!E79</f>
        <v>2020 OSA</v>
      </c>
      <c r="F76" s="1061" t="str">
        <f>'Transactions import'!F79</f>
        <v>Team</v>
      </c>
      <c r="G76" s="1048" t="str">
        <f>'Transactions import'!G79</f>
        <v>Justin Matney</v>
      </c>
      <c r="H76" s="1084">
        <f>'Transactions import'!H79</f>
        <v>0.4</v>
      </c>
      <c r="I76" s="1085">
        <f>'Transactions import'!I79</f>
        <v>3450</v>
      </c>
      <c r="J76" s="1051" t="str">
        <f>'Transactions import'!J79</f>
        <v>John Newman</v>
      </c>
      <c r="K76" s="1084">
        <f>'Transactions import'!K79</f>
        <v>0.6</v>
      </c>
      <c r="L76" s="1085">
        <f>'Transactions import'!L79</f>
        <v>5175</v>
      </c>
      <c r="M76" s="1051" t="str">
        <f>'Transactions import'!M79</f>
        <v/>
      </c>
      <c r="N76" s="1084" t="str">
        <f>'Transactions import'!N79</f>
        <v/>
      </c>
      <c r="O76" s="1086" t="str">
        <f>'Transactions import'!O79</f>
        <v/>
      </c>
      <c r="P76" s="1087">
        <f>'Transactions import'!P79</f>
        <v>0.025</v>
      </c>
      <c r="Q76" s="1085">
        <f>'Transactions import'!Q79</f>
        <v>8625</v>
      </c>
      <c r="R76" s="1088">
        <f>'Transactions import'!R79</f>
        <v>44287</v>
      </c>
      <c r="S76" s="1089">
        <f>'Transactions import'!S79</f>
        <v>44298</v>
      </c>
      <c r="T76" s="1089">
        <f>'Transactions import'!T79</f>
        <v>44663</v>
      </c>
      <c r="U76" s="1089">
        <f>'Transactions import'!U79</f>
        <v>44327</v>
      </c>
      <c r="V76" s="1089">
        <f>'Transactions import'!V79</f>
        <v>44377</v>
      </c>
      <c r="W76" s="1089">
        <f>'Transactions import'!W79</f>
        <v>44377</v>
      </c>
      <c r="X76" s="1086">
        <f>'Transactions import'!X79</f>
        <v>347000</v>
      </c>
      <c r="Y76" s="1090">
        <f>'Transactions import'!Y79</f>
        <v>345000</v>
      </c>
      <c r="Z76" s="1086">
        <f>'Transactions import'!Z79</f>
        <v>495</v>
      </c>
      <c r="AA76" s="1091">
        <f>'Transactions import'!AA79</f>
        <v>776</v>
      </c>
      <c r="AB76" s="1091">
        <f>'Transactions import'!AB79</f>
        <v>340</v>
      </c>
      <c r="AC76" s="1086" t="str">
        <f>'Transactions import'!AC79</f>
        <v/>
      </c>
      <c r="AD76" s="1086" t="str">
        <f>'Transactions import'!AD79</f>
        <v/>
      </c>
      <c r="AE76" s="1081" t="str">
        <f>'Transactions import'!AE79</f>
        <v/>
      </c>
      <c r="AF76" s="1091" t="str">
        <f>'Transactions import'!AF79</f>
        <v/>
      </c>
      <c r="AG76" s="1091" t="str">
        <f>'Transactions import'!AG76</f>
        <v/>
      </c>
      <c r="AH76" s="1091" t="str">
        <f>'Transactions import'!AH76</f>
        <v/>
      </c>
      <c r="AI76" s="1091" t="str">
        <f>'Transactions import'!AI76</f>
        <v/>
      </c>
      <c r="AJ76" s="1091" t="str">
        <f>'Transactions import'!AJ76</f>
        <v/>
      </c>
      <c r="AK76" s="1091" t="str">
        <f>'Transactions import'!AK76</f>
        <v/>
      </c>
      <c r="AL76" s="1091" t="str">
        <f>'Transactions import'!AL76</f>
        <v/>
      </c>
      <c r="AM76" s="1091" t="str">
        <f>'Transactions import'!AM76</f>
        <v/>
      </c>
      <c r="AN76" s="1091" t="str">
        <f>'Transactions import'!AN76</f>
        <v/>
      </c>
      <c r="AO76" s="1091" t="str">
        <f>'Transactions import'!AO76</f>
        <v/>
      </c>
      <c r="AP76" s="1091" t="str">
        <f>'Transactions import'!AP76</f>
        <v/>
      </c>
      <c r="AQ76" s="1091" t="str">
        <f>'Transactions import'!AQ76</f>
        <v/>
      </c>
      <c r="AR76" s="1091" t="str">
        <f>'Transactions import'!AR76</f>
        <v/>
      </c>
      <c r="AS76" s="1091" t="str">
        <f>'Transactions import'!AS76</f>
        <v/>
      </c>
      <c r="AT76" s="1091" t="str">
        <f>'Transactions import'!AT76</f>
        <v/>
      </c>
    </row>
    <row r="77" ht="18.0" customHeight="1">
      <c r="A77" s="1092" t="str">
        <f>'Transactions import'!A47</f>
        <v>Gurdip Singh</v>
      </c>
      <c r="B77" s="1092" t="str">
        <f>'Transactions import'!B47</f>
        <v>11824 Eton Manor #103</v>
      </c>
      <c r="C77" s="1093" t="str">
        <f>'Transactions import'!C47</f>
        <v>Paid</v>
      </c>
      <c r="D77" s="1092" t="str">
        <f>'Transactions import'!D47</f>
        <v>Listing</v>
      </c>
      <c r="E77" s="1093" t="str">
        <f>'Transactions import'!E47</f>
        <v>2020 OSA</v>
      </c>
      <c r="F77" s="1093" t="str">
        <f>'Transactions import'!F47</f>
        <v>Team</v>
      </c>
      <c r="G77" s="1092" t="str">
        <f>'Transactions import'!G47</f>
        <v>Jen Williams</v>
      </c>
      <c r="H77" s="1094">
        <f>'Transactions import'!H47</f>
        <v>0.4</v>
      </c>
      <c r="I77" s="1095">
        <f>'Transactions import'!I47</f>
        <v>2916</v>
      </c>
      <c r="J77" s="1096" t="str">
        <f>'Transactions import'!J47</f>
        <v>John Newman</v>
      </c>
      <c r="K77" s="1094">
        <f>'Transactions import'!K47</f>
        <v>0.5</v>
      </c>
      <c r="L77" s="1095">
        <f>'Transactions import'!L47</f>
        <v>3645</v>
      </c>
      <c r="M77" s="1096" t="str">
        <f>'Transactions import'!M47</f>
        <v>Jared Dykas</v>
      </c>
      <c r="N77" s="1094">
        <f>'Transactions import'!N47</f>
        <v>0.1</v>
      </c>
      <c r="O77" s="1097">
        <f>'Transactions import'!O47</f>
        <v>729</v>
      </c>
      <c r="P77" s="1098">
        <f>'Transactions import'!P47</f>
        <v>0.03</v>
      </c>
      <c r="Q77" s="1095">
        <f>'Transactions import'!Q47</f>
        <v>7290</v>
      </c>
      <c r="R77" s="1099">
        <f>'Transactions import'!R47</f>
        <v>44390</v>
      </c>
      <c r="S77" s="1101" t="str">
        <f>'Transactions import'!S47</f>
        <v/>
      </c>
      <c r="T77" s="1100">
        <f>'Transactions import'!T47</f>
        <v>44561</v>
      </c>
      <c r="U77" s="1100">
        <f>'Transactions import'!U47</f>
        <v>44416</v>
      </c>
      <c r="V77" s="1100">
        <f>'Transactions import'!V47</f>
        <v>44442</v>
      </c>
      <c r="W77" s="1100">
        <f>'Transactions import'!W47</f>
        <v>44442</v>
      </c>
      <c r="X77" s="1097">
        <f>'Transactions import'!X47</f>
        <v>250000</v>
      </c>
      <c r="Y77" s="1102">
        <f>'Transactions import'!Y47</f>
        <v>243000</v>
      </c>
      <c r="Z77" s="1097">
        <f>'Transactions import'!Z47</f>
        <v>495</v>
      </c>
      <c r="AA77" s="1103">
        <f>'Transactions import'!AA47</f>
        <v>547</v>
      </c>
      <c r="AB77" s="1103">
        <f>'Transactions import'!AB47</f>
        <v>248</v>
      </c>
      <c r="AC77" s="1097" t="str">
        <f>'Transactions import'!AC47</f>
        <v/>
      </c>
      <c r="AD77" s="1097" t="str">
        <f>'Transactions import'!AD47</f>
        <v/>
      </c>
      <c r="AE77" s="1101" t="str">
        <f>'Transactions import'!AE47</f>
        <v/>
      </c>
      <c r="AF77" s="1103" t="str">
        <f>'Transactions import'!AF47</f>
        <v/>
      </c>
      <c r="AG77" s="1103" t="str">
        <f>'Transactions import'!AG77</f>
        <v/>
      </c>
      <c r="AH77" s="1103" t="str">
        <f>'Transactions import'!AH77</f>
        <v/>
      </c>
      <c r="AI77" s="1103" t="str">
        <f>'Transactions import'!AI77</f>
        <v/>
      </c>
      <c r="AJ77" s="1103" t="str">
        <f>'Transactions import'!AJ77</f>
        <v/>
      </c>
      <c r="AK77" s="1103" t="str">
        <f>'Transactions import'!AK77</f>
        <v/>
      </c>
      <c r="AL77" s="1103" t="str">
        <f>'Transactions import'!AL77</f>
        <v/>
      </c>
      <c r="AM77" s="1103" t="str">
        <f>'Transactions import'!AM77</f>
        <v/>
      </c>
      <c r="AN77" s="1103" t="str">
        <f>'Transactions import'!AN77</f>
        <v/>
      </c>
      <c r="AO77" s="1103" t="str">
        <f>'Transactions import'!AO77</f>
        <v/>
      </c>
      <c r="AP77" s="1103" t="str">
        <f>'Transactions import'!AP77</f>
        <v/>
      </c>
      <c r="AQ77" s="1103" t="str">
        <f>'Transactions import'!AQ77</f>
        <v/>
      </c>
      <c r="AR77" s="1103" t="str">
        <f>'Transactions import'!AR77</f>
        <v/>
      </c>
      <c r="AS77" s="1103" t="str">
        <f>'Transactions import'!AS77</f>
        <v/>
      </c>
      <c r="AT77" s="1103" t="str">
        <f>'Transactions import'!AT77</f>
        <v/>
      </c>
    </row>
    <row r="78" ht="18.0" customHeight="1">
      <c r="A78" s="1048" t="str">
        <f>'Transactions import'!A128</f>
        <v>Harris</v>
      </c>
      <c r="B78" s="1048" t="str">
        <f>'Transactions import'!B128</f>
        <v>609 N Rosedale</v>
      </c>
      <c r="C78" s="1061" t="str">
        <f>'Transactions import'!C128</f>
        <v>Paid</v>
      </c>
      <c r="D78" s="1048" t="str">
        <f>'Transactions import'!D128</f>
        <v>Buyer</v>
      </c>
      <c r="E78" s="1061" t="str">
        <f>'Transactions import'!E128</f>
        <v>SOI</v>
      </c>
      <c r="F78" s="1061" t="str">
        <f>'Transactions import'!F128</f>
        <v>Indv</v>
      </c>
      <c r="G78" s="1061" t="str">
        <f>'Transactions import'!G128</f>
        <v>Shaq McCray</v>
      </c>
      <c r="H78" s="1084">
        <f>'Transactions import'!H128</f>
        <v>0.6</v>
      </c>
      <c r="I78" s="1085">
        <f>'Transactions import'!I128</f>
        <v>2700</v>
      </c>
      <c r="J78" s="1051" t="str">
        <f>'Transactions import'!J128</f>
        <v>John Newman</v>
      </c>
      <c r="K78" s="1084">
        <f>'Transactions import'!K128</f>
        <v>0.4</v>
      </c>
      <c r="L78" s="1085">
        <f>'Transactions import'!L128</f>
        <v>1800</v>
      </c>
      <c r="M78" s="1051" t="str">
        <f>'Transactions import'!M128</f>
        <v/>
      </c>
      <c r="N78" s="1084" t="str">
        <f>'Transactions import'!N128</f>
        <v/>
      </c>
      <c r="O78" s="1086" t="str">
        <f>'Transactions import'!O128</f>
        <v/>
      </c>
      <c r="P78" s="1087">
        <f>'Transactions import'!P128</f>
        <v>0.025</v>
      </c>
      <c r="Q78" s="1085">
        <f>'Transactions import'!Q128</f>
        <v>4500</v>
      </c>
      <c r="R78" s="1104" t="str">
        <f>'Transactions import'!R128</f>
        <v/>
      </c>
      <c r="S78" s="1089" t="str">
        <f>'Transactions import'!S128</f>
        <v/>
      </c>
      <c r="T78" s="1081" t="str">
        <f>'Transactions import'!T128</f>
        <v/>
      </c>
      <c r="U78" s="1089">
        <f>'Transactions import'!U128</f>
        <v>44245</v>
      </c>
      <c r="V78" s="1089">
        <f>'Transactions import'!V128</f>
        <v>44285</v>
      </c>
      <c r="W78" s="1089">
        <f>'Transactions import'!W128</f>
        <v>44285</v>
      </c>
      <c r="X78" s="1086">
        <f>'Transactions import'!X128</f>
        <v>180000</v>
      </c>
      <c r="Y78" s="1090">
        <f>'Transactions import'!Y128</f>
        <v>180000</v>
      </c>
      <c r="Z78" s="1086">
        <f>'Transactions import'!Z128</f>
        <v>495</v>
      </c>
      <c r="AA78" s="1091">
        <f>'Transactions import'!AA128</f>
        <v>270</v>
      </c>
      <c r="AB78" s="1091">
        <f>'Transactions import'!AB128</f>
        <v>138</v>
      </c>
      <c r="AC78" s="1086" t="str">
        <f>'Transactions import'!AC128</f>
        <v/>
      </c>
      <c r="AD78" s="1086" t="str">
        <f>'Transactions import'!AD128</f>
        <v/>
      </c>
      <c r="AE78" s="1081" t="str">
        <f>'Transactions import'!AE128</f>
        <v/>
      </c>
      <c r="AF78" s="1091" t="str">
        <f>'Transactions import'!AF128</f>
        <v/>
      </c>
      <c r="AG78" s="1091" t="str">
        <f>'Transactions import'!AG78</f>
        <v/>
      </c>
      <c r="AH78" s="1091" t="str">
        <f>'Transactions import'!AH78</f>
        <v/>
      </c>
      <c r="AI78" s="1091" t="str">
        <f>'Transactions import'!AI78</f>
        <v/>
      </c>
      <c r="AJ78" s="1091" t="str">
        <f>'Transactions import'!AJ78</f>
        <v/>
      </c>
      <c r="AK78" s="1091" t="str">
        <f>'Transactions import'!AK78</f>
        <v/>
      </c>
      <c r="AL78" s="1091" t="str">
        <f>'Transactions import'!AL78</f>
        <v/>
      </c>
      <c r="AM78" s="1091" t="str">
        <f>'Transactions import'!AM78</f>
        <v/>
      </c>
      <c r="AN78" s="1091" t="str">
        <f>'Transactions import'!AN78</f>
        <v/>
      </c>
      <c r="AO78" s="1091" t="str">
        <f>'Transactions import'!AO78</f>
        <v/>
      </c>
      <c r="AP78" s="1091" t="str">
        <f>'Transactions import'!AP78</f>
        <v/>
      </c>
      <c r="AQ78" s="1091" t="str">
        <f>'Transactions import'!AQ78</f>
        <v/>
      </c>
      <c r="AR78" s="1091" t="str">
        <f>'Transactions import'!AR78</f>
        <v/>
      </c>
      <c r="AS78" s="1091" t="str">
        <f>'Transactions import'!AS78</f>
        <v/>
      </c>
      <c r="AT78" s="1091" t="str">
        <f>'Transactions import'!AT78</f>
        <v/>
      </c>
    </row>
    <row r="79" ht="18.0" customHeight="1">
      <c r="A79" s="1092" t="str">
        <f>'Transactions import'!A62</f>
        <v>Harriss Mohammed</v>
      </c>
      <c r="B79" s="1092" t="str">
        <f>'Transactions import'!B62</f>
        <v>6550 Friethcie Row</v>
      </c>
      <c r="C79" s="1093" t="str">
        <f>'Transactions import'!C62</f>
        <v>Paid</v>
      </c>
      <c r="D79" s="1092" t="str">
        <f>'Transactions import'!D62</f>
        <v>Listing</v>
      </c>
      <c r="E79" s="1093" t="str">
        <f>'Transactions import'!E62</f>
        <v>2020 OSA</v>
      </c>
      <c r="F79" s="1093" t="str">
        <f>'Transactions import'!F62</f>
        <v>Team</v>
      </c>
      <c r="G79" s="1092" t="str">
        <f>'Transactions import'!G62</f>
        <v>Justin Matney</v>
      </c>
      <c r="H79" s="1094">
        <f>'Transactions import'!H62</f>
        <v>0.4</v>
      </c>
      <c r="I79" s="1095">
        <f>'Transactions import'!I62</f>
        <v>3120</v>
      </c>
      <c r="J79" s="1096" t="str">
        <f>'Transactions import'!J62</f>
        <v>John Newman</v>
      </c>
      <c r="K79" s="1094">
        <f>'Transactions import'!K62</f>
        <v>0.5</v>
      </c>
      <c r="L79" s="1095">
        <f>'Transactions import'!L62</f>
        <v>3900</v>
      </c>
      <c r="M79" s="1096" t="str">
        <f>'Transactions import'!M62</f>
        <v>Lauren Rice</v>
      </c>
      <c r="N79" s="1094">
        <f>'Transactions import'!N62</f>
        <v>0.1</v>
      </c>
      <c r="O79" s="1097">
        <f>'Transactions import'!O62</f>
        <v>780</v>
      </c>
      <c r="P79" s="1098">
        <f>'Transactions import'!P62</f>
        <v>0.025</v>
      </c>
      <c r="Q79" s="1095">
        <f>'Transactions import'!Q62</f>
        <v>7800</v>
      </c>
      <c r="R79" s="1099">
        <f>'Transactions import'!R62</f>
        <v>44334</v>
      </c>
      <c r="S79" s="1101" t="str">
        <f>'Transactions import'!S62</f>
        <v/>
      </c>
      <c r="T79" s="1100">
        <f>'Transactions import'!T62</f>
        <v>44699</v>
      </c>
      <c r="U79" s="1100">
        <f>'Transactions import'!U62</f>
        <v>44365</v>
      </c>
      <c r="V79" s="1100">
        <f>'Transactions import'!V62</f>
        <v>44414</v>
      </c>
      <c r="W79" s="1100">
        <f>'Transactions import'!W62</f>
        <v>44420</v>
      </c>
      <c r="X79" s="1097">
        <f>'Transactions import'!X62</f>
        <v>305000</v>
      </c>
      <c r="Y79" s="1102">
        <f>'Transactions import'!Y62</f>
        <v>311999</v>
      </c>
      <c r="Z79" s="1097">
        <f>'Transactions import'!Z62</f>
        <v>495</v>
      </c>
      <c r="AA79" s="1103">
        <f>'Transactions import'!AA62</f>
        <v>585</v>
      </c>
      <c r="AB79" s="1103">
        <f>'Transactions import'!AB62</f>
        <v>264</v>
      </c>
      <c r="AC79" s="1097" t="str">
        <f>'Transactions import'!AC62</f>
        <v/>
      </c>
      <c r="AD79" s="1097" t="str">
        <f>'Transactions import'!AD62</f>
        <v/>
      </c>
      <c r="AE79" s="1101" t="str">
        <f>'Transactions import'!AE62</f>
        <v/>
      </c>
      <c r="AF79" s="1103" t="str">
        <f>'Transactions import'!AF62</f>
        <v/>
      </c>
      <c r="AG79" s="1103" t="str">
        <f>'Transactions import'!AG79</f>
        <v/>
      </c>
      <c r="AH79" s="1103" t="str">
        <f>'Transactions import'!AH79</f>
        <v/>
      </c>
      <c r="AI79" s="1103" t="str">
        <f>'Transactions import'!AI79</f>
        <v/>
      </c>
      <c r="AJ79" s="1103" t="str">
        <f>'Transactions import'!AJ79</f>
        <v/>
      </c>
      <c r="AK79" s="1103" t="str">
        <f>'Transactions import'!AK79</f>
        <v/>
      </c>
      <c r="AL79" s="1103" t="str">
        <f>'Transactions import'!AL79</f>
        <v/>
      </c>
      <c r="AM79" s="1103" t="str">
        <f>'Transactions import'!AM79</f>
        <v/>
      </c>
      <c r="AN79" s="1103" t="str">
        <f>'Transactions import'!AN79</f>
        <v/>
      </c>
      <c r="AO79" s="1103" t="str">
        <f>'Transactions import'!AO79</f>
        <v/>
      </c>
      <c r="AP79" s="1103" t="str">
        <f>'Transactions import'!AP79</f>
        <v/>
      </c>
      <c r="AQ79" s="1103" t="str">
        <f>'Transactions import'!AQ79</f>
        <v/>
      </c>
      <c r="AR79" s="1103" t="str">
        <f>'Transactions import'!AR79</f>
        <v/>
      </c>
      <c r="AS79" s="1103" t="str">
        <f>'Transactions import'!AS79</f>
        <v/>
      </c>
      <c r="AT79" s="1103" t="str">
        <f>'Transactions import'!AT79</f>
        <v/>
      </c>
    </row>
    <row r="80" ht="18.0" customHeight="1">
      <c r="A80" s="1048" t="str">
        <f>'Transactions import'!A127</f>
        <v>Helen Langston</v>
      </c>
      <c r="B80" s="1048" t="str">
        <f>'Transactions import'!B127</f>
        <v>3515 Melody Lane</v>
      </c>
      <c r="C80" s="1061" t="str">
        <f>'Transactions import'!C127</f>
        <v>Paid</v>
      </c>
      <c r="D80" s="1048" t="str">
        <f>'Transactions import'!D127</f>
        <v>Listing</v>
      </c>
      <c r="E80" s="1061" t="str">
        <f>'Transactions import'!E127</f>
        <v>2020 OSA</v>
      </c>
      <c r="F80" s="1061" t="str">
        <f>'Transactions import'!F127</f>
        <v>Team</v>
      </c>
      <c r="G80" s="1061" t="str">
        <f>'Transactions import'!G127</f>
        <v>Shaq McCray</v>
      </c>
      <c r="H80" s="1084">
        <f>'Transactions import'!H127</f>
        <v>0.4</v>
      </c>
      <c r="I80" s="1085">
        <f>'Transactions import'!I127</f>
        <v>4270</v>
      </c>
      <c r="J80" s="1051" t="str">
        <f>'Transactions import'!J127</f>
        <v>John Newman</v>
      </c>
      <c r="K80" s="1084">
        <f>'Transactions import'!K127</f>
        <v>0.6</v>
      </c>
      <c r="L80" s="1085">
        <f>'Transactions import'!L127</f>
        <v>7350</v>
      </c>
      <c r="M80" s="1051" t="str">
        <f>'Transactions import'!M127</f>
        <v>Jared Dykas</v>
      </c>
      <c r="N80" s="1084">
        <f>'Transactions import'!N127</f>
        <v>0.1</v>
      </c>
      <c r="O80" s="1086">
        <f>'Transactions import'!O127</f>
        <v>1225</v>
      </c>
      <c r="P80" s="1087">
        <f>'Transactions import'!P127</f>
        <v>0.035</v>
      </c>
      <c r="Q80" s="1085">
        <f>'Transactions import'!Q127</f>
        <v>12250</v>
      </c>
      <c r="R80" s="1088">
        <f>'Transactions import'!R127</f>
        <v>44203</v>
      </c>
      <c r="S80" s="1089">
        <f>'Transactions import'!S127</f>
        <v>44206</v>
      </c>
      <c r="T80" s="1089" t="str">
        <f>'Transactions import'!T127</f>
        <v/>
      </c>
      <c r="U80" s="1089">
        <f>'Transactions import'!U127</f>
        <v>44249</v>
      </c>
      <c r="V80" s="1089">
        <f>'Transactions import'!V127</f>
        <v>44285</v>
      </c>
      <c r="W80" s="1089">
        <f>'Transactions import'!W127</f>
        <v>44286</v>
      </c>
      <c r="X80" s="1086">
        <f>'Transactions import'!X127</f>
        <v>305000</v>
      </c>
      <c r="Y80" s="1090">
        <f>'Transactions import'!Y127</f>
        <v>350000</v>
      </c>
      <c r="Z80" s="1086">
        <f>'Transactions import'!Z127</f>
        <v>495</v>
      </c>
      <c r="AA80" s="1091">
        <f>'Transactions import'!AA127</f>
        <v>0</v>
      </c>
      <c r="AB80" s="1091">
        <f>'Transactions import'!AB127</f>
        <v>0</v>
      </c>
      <c r="AC80" s="1086" t="str">
        <f>'Transactions import'!AC127</f>
        <v/>
      </c>
      <c r="AD80" s="1086" t="str">
        <f>'Transactions import'!AD127</f>
        <v/>
      </c>
      <c r="AE80" s="1081" t="str">
        <f>'Transactions import'!AE127</f>
        <v/>
      </c>
      <c r="AF80" s="1091" t="str">
        <f>'Transactions import'!AF127</f>
        <v/>
      </c>
      <c r="AG80" s="1091" t="str">
        <f>'Transactions import'!AG80</f>
        <v/>
      </c>
      <c r="AH80" s="1091" t="str">
        <f>'Transactions import'!AH80</f>
        <v/>
      </c>
      <c r="AI80" s="1091" t="str">
        <f>'Transactions import'!AI80</f>
        <v/>
      </c>
      <c r="AJ80" s="1091" t="str">
        <f>'Transactions import'!AJ80</f>
        <v/>
      </c>
      <c r="AK80" s="1091" t="str">
        <f>'Transactions import'!AK80</f>
        <v/>
      </c>
      <c r="AL80" s="1091" t="str">
        <f>'Transactions import'!AL80</f>
        <v/>
      </c>
      <c r="AM80" s="1091" t="str">
        <f>'Transactions import'!AM80</f>
        <v/>
      </c>
      <c r="AN80" s="1091" t="str">
        <f>'Transactions import'!AN80</f>
        <v/>
      </c>
      <c r="AO80" s="1091" t="str">
        <f>'Transactions import'!AO80</f>
        <v/>
      </c>
      <c r="AP80" s="1091" t="str">
        <f>'Transactions import'!AP80</f>
        <v/>
      </c>
      <c r="AQ80" s="1091" t="str">
        <f>'Transactions import'!AQ80</f>
        <v/>
      </c>
      <c r="AR80" s="1091" t="str">
        <f>'Transactions import'!AR80</f>
        <v/>
      </c>
      <c r="AS80" s="1091" t="str">
        <f>'Transactions import'!AS80</f>
        <v/>
      </c>
      <c r="AT80" s="1091" t="str">
        <f>'Transactions import'!AT80</f>
        <v/>
      </c>
    </row>
    <row r="81" ht="18.0" customHeight="1">
      <c r="A81" s="1092" t="str">
        <f>'Transactions import'!A132</f>
        <v>Hoffer</v>
      </c>
      <c r="B81" s="1092" t="str">
        <f>'Transactions import'!B132</f>
        <v>1910 Fallston Valley</v>
      </c>
      <c r="C81" s="1093" t="str">
        <f>'Transactions import'!C132</f>
        <v>Paid</v>
      </c>
      <c r="D81" s="1092" t="str">
        <f>'Transactions import'!D132</f>
        <v>Buyer</v>
      </c>
      <c r="E81" s="1093" t="str">
        <f>'Transactions import'!E132</f>
        <v>SOI</v>
      </c>
      <c r="F81" s="1093" t="str">
        <f>'Transactions import'!F132</f>
        <v>Indv</v>
      </c>
      <c r="G81" s="1093" t="str">
        <f>'Transactions import'!G132</f>
        <v>Shaq McCray</v>
      </c>
      <c r="H81" s="1094">
        <f>'Transactions import'!H132</f>
        <v>0.6</v>
      </c>
      <c r="I81" s="1095">
        <f>'Transactions import'!I132</f>
        <v>4293</v>
      </c>
      <c r="J81" s="1096" t="str">
        <f>'Transactions import'!J132</f>
        <v>John Newman</v>
      </c>
      <c r="K81" s="1094">
        <f>'Transactions import'!K132</f>
        <v>0.4</v>
      </c>
      <c r="L81" s="1095">
        <f>'Transactions import'!L132</f>
        <v>2862</v>
      </c>
      <c r="M81" s="1096" t="str">
        <f>'Transactions import'!M132</f>
        <v/>
      </c>
      <c r="N81" s="1094" t="str">
        <f>'Transactions import'!N132</f>
        <v/>
      </c>
      <c r="O81" s="1097" t="str">
        <f>'Transactions import'!O132</f>
        <v/>
      </c>
      <c r="P81" s="1098">
        <f>'Transactions import'!P132</f>
        <v>0.01</v>
      </c>
      <c r="Q81" s="1095">
        <f>'Transactions import'!Q132</f>
        <v>7155</v>
      </c>
      <c r="R81" s="1099" t="str">
        <f>'Transactions import'!R132</f>
        <v/>
      </c>
      <c r="S81" s="1101" t="str">
        <f>'Transactions import'!S132</f>
        <v/>
      </c>
      <c r="T81" s="1100" t="str">
        <f>'Transactions import'!T132</f>
        <v/>
      </c>
      <c r="U81" s="1100">
        <f>'Transactions import'!U132</f>
        <v>44248</v>
      </c>
      <c r="V81" s="1100">
        <f>'Transactions import'!V132</f>
        <v>44281</v>
      </c>
      <c r="W81" s="1100">
        <f>'Transactions import'!W132</f>
        <v>44281</v>
      </c>
      <c r="X81" s="1097">
        <f>'Transactions import'!X132</f>
        <v>710000</v>
      </c>
      <c r="Y81" s="1102">
        <f>'Transactions import'!Y132</f>
        <v>715500</v>
      </c>
      <c r="Z81" s="1097">
        <f>'Transactions import'!Z132</f>
        <v>495</v>
      </c>
      <c r="AA81" s="1103">
        <f>'Transactions import'!AA132</f>
        <v>429</v>
      </c>
      <c r="AB81" s="1103">
        <f>'Transactions import'!AB132</f>
        <v>201</v>
      </c>
      <c r="AC81" s="1097" t="str">
        <f>'Transactions import'!AC132</f>
        <v/>
      </c>
      <c r="AD81" s="1097" t="str">
        <f>'Transactions import'!AD132</f>
        <v/>
      </c>
      <c r="AE81" s="1101" t="str">
        <f>'Transactions import'!AE132</f>
        <v/>
      </c>
      <c r="AF81" s="1103" t="str">
        <f>'Transactions import'!AF132</f>
        <v/>
      </c>
      <c r="AG81" s="1103" t="str">
        <f>'Transactions import'!AG81</f>
        <v/>
      </c>
      <c r="AH81" s="1103" t="str">
        <f>'Transactions import'!AH81</f>
        <v/>
      </c>
      <c r="AI81" s="1103" t="str">
        <f>'Transactions import'!AI81</f>
        <v/>
      </c>
      <c r="AJ81" s="1103" t="str">
        <f>'Transactions import'!AJ81</f>
        <v/>
      </c>
      <c r="AK81" s="1103" t="str">
        <f>'Transactions import'!AK81</f>
        <v/>
      </c>
      <c r="AL81" s="1103" t="str">
        <f>'Transactions import'!AL81</f>
        <v/>
      </c>
      <c r="AM81" s="1103" t="str">
        <f>'Transactions import'!AM81</f>
        <v/>
      </c>
      <c r="AN81" s="1103" t="str">
        <f>'Transactions import'!AN81</f>
        <v/>
      </c>
      <c r="AO81" s="1103" t="str">
        <f>'Transactions import'!AO81</f>
        <v/>
      </c>
      <c r="AP81" s="1103" t="str">
        <f>'Transactions import'!AP81</f>
        <v/>
      </c>
      <c r="AQ81" s="1103" t="str">
        <f>'Transactions import'!AQ81</f>
        <v/>
      </c>
      <c r="AR81" s="1103" t="str">
        <f>'Transactions import'!AR81</f>
        <v/>
      </c>
      <c r="AS81" s="1103" t="str">
        <f>'Transactions import'!AS81</f>
        <v/>
      </c>
      <c r="AT81" s="1103" t="str">
        <f>'Transactions import'!AT81</f>
        <v/>
      </c>
    </row>
    <row r="82" ht="18.0" customHeight="1">
      <c r="A82" s="1048" t="str">
        <f>'Transactions import'!A71</f>
        <v>James McDonald</v>
      </c>
      <c r="B82" s="1048" t="str">
        <f>'Transactions import'!B71</f>
        <v>921 Redmore</v>
      </c>
      <c r="C82" s="1061" t="str">
        <f>'Transactions import'!C71</f>
        <v>Paid</v>
      </c>
      <c r="D82" s="1048" t="str">
        <f>'Transactions import'!D71</f>
        <v>Listing</v>
      </c>
      <c r="E82" s="1061" t="str">
        <f>'Transactions import'!E71</f>
        <v>2020 OSA</v>
      </c>
      <c r="F82" s="1061" t="str">
        <f>'Transactions import'!F71</f>
        <v>Team</v>
      </c>
      <c r="G82" s="1048" t="str">
        <f>'Transactions import'!G71</f>
        <v>Justin Matney</v>
      </c>
      <c r="H82" s="1084">
        <f>'Transactions import'!H71</f>
        <v>0.4</v>
      </c>
      <c r="I82" s="1085">
        <f>'Transactions import'!I71</f>
        <v>6720</v>
      </c>
      <c r="J82" s="1051" t="str">
        <f>'Transactions import'!J71</f>
        <v>John Newman</v>
      </c>
      <c r="K82" s="1084">
        <f>'Transactions import'!K71</f>
        <v>0.6</v>
      </c>
      <c r="L82" s="1085">
        <f>'Transactions import'!L71</f>
        <v>10080</v>
      </c>
      <c r="M82" s="1051" t="str">
        <f>'Transactions import'!M71</f>
        <v/>
      </c>
      <c r="N82" s="1084" t="str">
        <f>'Transactions import'!N71</f>
        <v/>
      </c>
      <c r="O82" s="1086" t="str">
        <f>'Transactions import'!O71</f>
        <v/>
      </c>
      <c r="P82" s="1087">
        <f>'Transactions import'!P71</f>
        <v>0.035</v>
      </c>
      <c r="Q82" s="1085">
        <f>'Transactions import'!Q71</f>
        <v>16800</v>
      </c>
      <c r="R82" s="1088">
        <f>'Transactions import'!R71</f>
        <v>44212</v>
      </c>
      <c r="S82" s="1089">
        <f>'Transactions import'!S71</f>
        <v>44303</v>
      </c>
      <c r="T82" s="1089">
        <f>'Transactions import'!T71</f>
        <v>44577</v>
      </c>
      <c r="U82" s="1089">
        <f>'Transactions import'!U71</f>
        <v>44310</v>
      </c>
      <c r="V82" s="1089">
        <f>'Transactions import'!V71</f>
        <v>44400</v>
      </c>
      <c r="W82" s="1089">
        <f>'Transactions import'!W71</f>
        <v>44400</v>
      </c>
      <c r="X82" s="1086">
        <f>'Transactions import'!X71</f>
        <v>480000</v>
      </c>
      <c r="Y82" s="1090">
        <f>'Transactions import'!Y71</f>
        <v>480000</v>
      </c>
      <c r="Z82" s="1086">
        <f>'Transactions import'!Z71</f>
        <v>495</v>
      </c>
      <c r="AA82" s="1086">
        <f>'Transactions import'!AA71</f>
        <v>0</v>
      </c>
      <c r="AB82" s="1086">
        <f>'Transactions import'!AB71</f>
        <v>0</v>
      </c>
      <c r="AC82" s="1086">
        <f>'Transactions import'!AC71</f>
        <v>25</v>
      </c>
      <c r="AD82" s="1086">
        <f>'Transactions import'!AD71</f>
        <v>10</v>
      </c>
      <c r="AE82" s="1081" t="str">
        <f>'Transactions import'!AE71</f>
        <v/>
      </c>
      <c r="AF82" s="1091" t="str">
        <f>'Transactions import'!AF71</f>
        <v/>
      </c>
      <c r="AG82" s="1091" t="str">
        <f>'Transactions import'!AG82</f>
        <v/>
      </c>
      <c r="AH82" s="1091" t="str">
        <f>'Transactions import'!AH82</f>
        <v/>
      </c>
      <c r="AI82" s="1091" t="str">
        <f>'Transactions import'!AI82</f>
        <v/>
      </c>
      <c r="AJ82" s="1091" t="str">
        <f>'Transactions import'!AJ82</f>
        <v/>
      </c>
      <c r="AK82" s="1091" t="str">
        <f>'Transactions import'!AK82</f>
        <v/>
      </c>
      <c r="AL82" s="1091" t="str">
        <f>'Transactions import'!AL82</f>
        <v/>
      </c>
      <c r="AM82" s="1091" t="str">
        <f>'Transactions import'!AM82</f>
        <v/>
      </c>
      <c r="AN82" s="1091" t="str">
        <f>'Transactions import'!AN82</f>
        <v/>
      </c>
      <c r="AO82" s="1091" t="str">
        <f>'Transactions import'!AO82</f>
        <v/>
      </c>
      <c r="AP82" s="1091" t="str">
        <f>'Transactions import'!AP82</f>
        <v/>
      </c>
      <c r="AQ82" s="1091" t="str">
        <f>'Transactions import'!AQ82</f>
        <v/>
      </c>
      <c r="AR82" s="1091" t="str">
        <f>'Transactions import'!AR82</f>
        <v/>
      </c>
      <c r="AS82" s="1091" t="str">
        <f>'Transactions import'!AS82</f>
        <v/>
      </c>
      <c r="AT82" s="1091" t="str">
        <f>'Transactions import'!AT82</f>
        <v/>
      </c>
    </row>
    <row r="83" ht="18.0" customHeight="1">
      <c r="A83" s="1092" t="str">
        <f>'Transactions import'!A85</f>
        <v>James Sasser</v>
      </c>
      <c r="B83" s="1092" t="str">
        <f>'Transactions import'!B85</f>
        <v>320 Margaret</v>
      </c>
      <c r="C83" s="1093" t="str">
        <f>'Transactions import'!C85</f>
        <v>Paid</v>
      </c>
      <c r="D83" s="1092" t="str">
        <f>'Transactions import'!D85</f>
        <v>Listing</v>
      </c>
      <c r="E83" s="1093" t="str">
        <f>'Transactions import'!E85</f>
        <v>SOI</v>
      </c>
      <c r="F83" s="1093" t="str">
        <f>'Transactions import'!F85</f>
        <v>Indv</v>
      </c>
      <c r="G83" s="1093" t="str">
        <f>'Transactions import'!G85</f>
        <v>Shaq McCray</v>
      </c>
      <c r="H83" s="1094">
        <f>'Transactions import'!H85</f>
        <v>0.6</v>
      </c>
      <c r="I83" s="1095">
        <f>'Transactions import'!I85</f>
        <v>3150</v>
      </c>
      <c r="J83" s="1096" t="str">
        <f>'Transactions import'!J85</f>
        <v>John Newman</v>
      </c>
      <c r="K83" s="1094">
        <f>'Transactions import'!K85</f>
        <v>0.4</v>
      </c>
      <c r="L83" s="1095">
        <f>'Transactions import'!L85</f>
        <v>2100</v>
      </c>
      <c r="M83" s="1096" t="str">
        <f>'Transactions import'!M85</f>
        <v/>
      </c>
      <c r="N83" s="1094" t="str">
        <f>'Transactions import'!N85</f>
        <v/>
      </c>
      <c r="O83" s="1097" t="str">
        <f>'Transactions import'!O85</f>
        <v/>
      </c>
      <c r="P83" s="1098">
        <f>'Transactions import'!P85</f>
        <v>0.025</v>
      </c>
      <c r="Q83" s="1095">
        <f>'Transactions import'!Q85</f>
        <v>5250</v>
      </c>
      <c r="R83" s="1099">
        <f>'Transactions import'!R85</f>
        <v>44300</v>
      </c>
      <c r="S83" s="1101" t="str">
        <f>'Transactions import'!S85</f>
        <v/>
      </c>
      <c r="T83" s="1100">
        <f>'Transactions import'!T85</f>
        <v>44665</v>
      </c>
      <c r="U83" s="1100">
        <f>'Transactions import'!U85</f>
        <v>44333</v>
      </c>
      <c r="V83" s="1100">
        <f>'Transactions import'!V85</f>
        <v>44368</v>
      </c>
      <c r="W83" s="1100">
        <f>'Transactions import'!W85</f>
        <v>44368</v>
      </c>
      <c r="X83" s="1097">
        <f>'Transactions import'!X85</f>
        <v>215000</v>
      </c>
      <c r="Y83" s="1102">
        <f>'Transactions import'!Y85</f>
        <v>210000</v>
      </c>
      <c r="Z83" s="1097">
        <f>'Transactions import'!Z85</f>
        <v>495</v>
      </c>
      <c r="AA83" s="1103">
        <f>'Transactions import'!AA85</f>
        <v>315</v>
      </c>
      <c r="AB83" s="1103">
        <f>'Transactions import'!AB85</f>
        <v>156</v>
      </c>
      <c r="AC83" s="1097" t="str">
        <f>'Transactions import'!AC85</f>
        <v/>
      </c>
      <c r="AD83" s="1097" t="str">
        <f>'Transactions import'!AD85</f>
        <v/>
      </c>
      <c r="AE83" s="1103" t="str">
        <f>'Transactions import'!AE85</f>
        <v/>
      </c>
      <c r="AF83" s="1103" t="str">
        <f>'Transactions import'!AF85</f>
        <v/>
      </c>
      <c r="AG83" s="1103" t="str">
        <f>'Transactions import'!AG83</f>
        <v/>
      </c>
      <c r="AH83" s="1103" t="str">
        <f>'Transactions import'!AH83</f>
        <v/>
      </c>
      <c r="AI83" s="1103" t="str">
        <f>'Transactions import'!AI83</f>
        <v/>
      </c>
      <c r="AJ83" s="1103" t="str">
        <f>'Transactions import'!AJ83</f>
        <v/>
      </c>
      <c r="AK83" s="1103" t="str">
        <f>'Transactions import'!AK83</f>
        <v/>
      </c>
      <c r="AL83" s="1103" t="str">
        <f>'Transactions import'!AL83</f>
        <v/>
      </c>
      <c r="AM83" s="1103" t="str">
        <f>'Transactions import'!AM83</f>
        <v/>
      </c>
      <c r="AN83" s="1103" t="str">
        <f>'Transactions import'!AN83</f>
        <v/>
      </c>
      <c r="AO83" s="1103" t="str">
        <f>'Transactions import'!AO83</f>
        <v/>
      </c>
      <c r="AP83" s="1103" t="str">
        <f>'Transactions import'!AP83</f>
        <v/>
      </c>
      <c r="AQ83" s="1103" t="str">
        <f>'Transactions import'!AQ83</f>
        <v/>
      </c>
      <c r="AR83" s="1103" t="str">
        <f>'Transactions import'!AR83</f>
        <v/>
      </c>
      <c r="AS83" s="1103" t="str">
        <f>'Transactions import'!AS83</f>
        <v/>
      </c>
      <c r="AT83" s="1103" t="str">
        <f>'Transactions import'!AT83</f>
        <v/>
      </c>
    </row>
    <row r="84" ht="18.0" customHeight="1">
      <c r="A84" s="1048" t="str">
        <f>'Transactions import'!A162</f>
        <v>Jamie/Richard</v>
      </c>
      <c r="B84" s="1048" t="str">
        <f>'Transactions import'!B162</f>
        <v>8028 Fort Smallwood</v>
      </c>
      <c r="C84" s="1061" t="str">
        <f>'Transactions import'!C162</f>
        <v>Paid</v>
      </c>
      <c r="D84" s="1048" t="str">
        <f>'Transactions import'!D162</f>
        <v>Buyer</v>
      </c>
      <c r="E84" s="1117" t="str">
        <f>'Transactions import'!E162</f>
        <v>Zillow</v>
      </c>
      <c r="F84" s="1061" t="str">
        <f>'Transactions import'!F162</f>
        <v>Team</v>
      </c>
      <c r="G84" s="1061" t="str">
        <f>'Transactions import'!G162</f>
        <v>Shaq McCray</v>
      </c>
      <c r="H84" s="1084">
        <f>'Transactions import'!H162</f>
        <v>0.6</v>
      </c>
      <c r="I84" s="1085">
        <f>'Transactions import'!I162</f>
        <v>4800</v>
      </c>
      <c r="J84" s="1051" t="str">
        <f>'Transactions import'!J162</f>
        <v>John Newman</v>
      </c>
      <c r="K84" s="1084">
        <f>'Transactions import'!K162</f>
        <v>0.4</v>
      </c>
      <c r="L84" s="1085">
        <f>'Transactions import'!L162</f>
        <v>3200</v>
      </c>
      <c r="M84" s="1051" t="str">
        <f>'Transactions import'!M162</f>
        <v/>
      </c>
      <c r="N84" s="1084" t="str">
        <f>'Transactions import'!N162</f>
        <v/>
      </c>
      <c r="O84" s="1086" t="str">
        <f>'Transactions import'!O162</f>
        <v/>
      </c>
      <c r="P84" s="1087">
        <f>'Transactions import'!P162</f>
        <v>0.025</v>
      </c>
      <c r="Q84" s="1085">
        <f>'Transactions import'!Q162</f>
        <v>8000</v>
      </c>
      <c r="R84" s="1088" t="str">
        <f>'Transactions import'!R162</f>
        <v/>
      </c>
      <c r="S84" s="1089" t="str">
        <f>'Transactions import'!S162</f>
        <v/>
      </c>
      <c r="T84" s="1081" t="str">
        <f>'Transactions import'!T162</f>
        <v/>
      </c>
      <c r="U84" s="1089">
        <f>'Transactions import'!U162</f>
        <v>44145</v>
      </c>
      <c r="V84" s="1089">
        <f>'Transactions import'!V162</f>
        <v>44211</v>
      </c>
      <c r="W84" s="1089">
        <f>'Transactions import'!W162</f>
        <v>44211</v>
      </c>
      <c r="X84" s="1086">
        <f>'Transactions import'!X162</f>
        <v>330000</v>
      </c>
      <c r="Y84" s="1090">
        <f>'Transactions import'!Y162</f>
        <v>320000</v>
      </c>
      <c r="Z84" s="1086">
        <f>'Transactions import'!Z162</f>
        <v>495</v>
      </c>
      <c r="AA84" s="1091">
        <f>'Transactions import'!AA162</f>
        <v>0</v>
      </c>
      <c r="AB84" s="1091">
        <f>'Transactions import'!AB162</f>
        <v>222</v>
      </c>
      <c r="AC84" s="1086" t="str">
        <f>'Transactions import'!AC162</f>
        <v/>
      </c>
      <c r="AD84" s="1086" t="str">
        <f>'Transactions import'!AD162</f>
        <v/>
      </c>
      <c r="AE84" s="1081" t="str">
        <f>'Transactions import'!AE162</f>
        <v/>
      </c>
      <c r="AF84" s="1091" t="str">
        <f>'Transactions import'!AF162</f>
        <v/>
      </c>
      <c r="AG84" s="1091" t="str">
        <f>'Transactions import'!AG84</f>
        <v/>
      </c>
      <c r="AH84" s="1091" t="str">
        <f>'Transactions import'!AH84</f>
        <v/>
      </c>
      <c r="AI84" s="1091" t="str">
        <f>'Transactions import'!AI84</f>
        <v/>
      </c>
      <c r="AJ84" s="1091" t="str">
        <f>'Transactions import'!AJ84</f>
        <v/>
      </c>
      <c r="AK84" s="1091" t="str">
        <f>'Transactions import'!AK84</f>
        <v/>
      </c>
      <c r="AL84" s="1091" t="str">
        <f>'Transactions import'!AL84</f>
        <v/>
      </c>
      <c r="AM84" s="1091" t="str">
        <f>'Transactions import'!AM84</f>
        <v/>
      </c>
      <c r="AN84" s="1091" t="str">
        <f>'Transactions import'!AN84</f>
        <v/>
      </c>
      <c r="AO84" s="1091" t="str">
        <f>'Transactions import'!AO84</f>
        <v/>
      </c>
      <c r="AP84" s="1091" t="str">
        <f>'Transactions import'!AP84</f>
        <v/>
      </c>
      <c r="AQ84" s="1091" t="str">
        <f>'Transactions import'!AQ84</f>
        <v/>
      </c>
      <c r="AR84" s="1091" t="str">
        <f>'Transactions import'!AR84</f>
        <v/>
      </c>
      <c r="AS84" s="1091" t="str">
        <f>'Transactions import'!AS84</f>
        <v/>
      </c>
      <c r="AT84" s="1091" t="str">
        <f>'Transactions import'!AT84</f>
        <v/>
      </c>
    </row>
    <row r="85" ht="18.0" customHeight="1">
      <c r="A85" s="1092" t="str">
        <f>'Transactions import'!A142</f>
        <v>Jeremie Torres</v>
      </c>
      <c r="B85" s="1092" t="str">
        <f>'Transactions import'!B142</f>
        <v>4606 York Rd</v>
      </c>
      <c r="C85" s="1093" t="str">
        <f>'Transactions import'!C142</f>
        <v>Paid</v>
      </c>
      <c r="D85" s="1092" t="str">
        <f>'Transactions import'!D142</f>
        <v>Buyer</v>
      </c>
      <c r="E85" s="1093" t="str">
        <f>'Transactions import'!E142</f>
        <v>SOI</v>
      </c>
      <c r="F85" s="1093" t="str">
        <f>'Transactions import'!F142</f>
        <v>Indv</v>
      </c>
      <c r="G85" s="1093" t="str">
        <f>'Transactions import'!G142</f>
        <v>Shaq McCray</v>
      </c>
      <c r="H85" s="1094" t="str">
        <f>'Transactions import'!H142</f>
        <v/>
      </c>
      <c r="I85" s="1095" t="str">
        <f>'Transactions import'!I142</f>
        <v/>
      </c>
      <c r="J85" s="1096" t="str">
        <f>'Transactions import'!J142</f>
        <v/>
      </c>
      <c r="K85" s="1094" t="str">
        <f>'Transactions import'!K142</f>
        <v/>
      </c>
      <c r="L85" s="1095" t="str">
        <f>'Transactions import'!L142</f>
        <v/>
      </c>
      <c r="M85" s="1096" t="str">
        <f>'Transactions import'!M142</f>
        <v/>
      </c>
      <c r="N85" s="1094" t="str">
        <f>'Transactions import'!N142</f>
        <v/>
      </c>
      <c r="O85" s="1097" t="str">
        <f>'Transactions import'!O142</f>
        <v/>
      </c>
      <c r="P85" s="1098">
        <f>'Transactions import'!P142</f>
        <v>0.01</v>
      </c>
      <c r="Q85" s="1095">
        <f>'Transactions import'!Q142</f>
        <v>2800</v>
      </c>
      <c r="R85" s="1099" t="str">
        <f>'Transactions import'!R142</f>
        <v/>
      </c>
      <c r="S85" s="1101" t="str">
        <f>'Transactions import'!S142</f>
        <v/>
      </c>
      <c r="T85" s="1101" t="str">
        <f>'Transactions import'!T142</f>
        <v/>
      </c>
      <c r="U85" s="1100">
        <f>'Transactions import'!U142</f>
        <v>44250</v>
      </c>
      <c r="V85" s="1100">
        <f>'Transactions import'!V142</f>
        <v>44270</v>
      </c>
      <c r="W85" s="1100">
        <f>'Transactions import'!W142</f>
        <v>44270</v>
      </c>
      <c r="X85" s="1097">
        <f>'Transactions import'!X142</f>
        <v>100000</v>
      </c>
      <c r="Y85" s="1102">
        <f>'Transactions import'!Y142</f>
        <v>280000</v>
      </c>
      <c r="Z85" s="1097">
        <f>'Transactions import'!Z142</f>
        <v>495</v>
      </c>
      <c r="AA85" s="1103">
        <f>'Transactions import'!AA142</f>
        <v>420</v>
      </c>
      <c r="AB85" s="1103">
        <f>'Transactions import'!AB142</f>
        <v>198</v>
      </c>
      <c r="AC85" s="1097" t="str">
        <f>'Transactions import'!AC142</f>
        <v/>
      </c>
      <c r="AD85" s="1097" t="str">
        <f>'Transactions import'!AD142</f>
        <v/>
      </c>
      <c r="AE85" s="1101" t="str">
        <f>'Transactions import'!AE142</f>
        <v/>
      </c>
      <c r="AF85" s="1103" t="str">
        <f>'Transactions import'!AF142</f>
        <v/>
      </c>
      <c r="AG85" s="1103" t="str">
        <f>'Transactions import'!AG85</f>
        <v/>
      </c>
      <c r="AH85" s="1103" t="str">
        <f>'Transactions import'!AH85</f>
        <v/>
      </c>
      <c r="AI85" s="1103" t="str">
        <f>'Transactions import'!AI85</f>
        <v/>
      </c>
      <c r="AJ85" s="1103" t="str">
        <f>'Transactions import'!AJ85</f>
        <v/>
      </c>
      <c r="AK85" s="1103" t="str">
        <f>'Transactions import'!AK85</f>
        <v/>
      </c>
      <c r="AL85" s="1103" t="str">
        <f>'Transactions import'!AL85</f>
        <v/>
      </c>
      <c r="AM85" s="1103" t="str">
        <f>'Transactions import'!AM85</f>
        <v/>
      </c>
      <c r="AN85" s="1103" t="str">
        <f>'Transactions import'!AN85</f>
        <v/>
      </c>
      <c r="AO85" s="1103" t="str">
        <f>'Transactions import'!AO85</f>
        <v/>
      </c>
      <c r="AP85" s="1103" t="str">
        <f>'Transactions import'!AP85</f>
        <v/>
      </c>
      <c r="AQ85" s="1103" t="str">
        <f>'Transactions import'!AQ85</f>
        <v/>
      </c>
      <c r="AR85" s="1103" t="str">
        <f>'Transactions import'!AR85</f>
        <v/>
      </c>
      <c r="AS85" s="1103" t="str">
        <f>'Transactions import'!AS85</f>
        <v/>
      </c>
      <c r="AT85" s="1103" t="str">
        <f>'Transactions import'!AT85</f>
        <v/>
      </c>
    </row>
    <row r="86" ht="18.0" customHeight="1">
      <c r="A86" s="1048" t="str">
        <f>'Transactions import'!A96</f>
        <v>Joby and Robin Gallo</v>
      </c>
      <c r="B86" s="1048" t="str">
        <f>'Transactions import'!B96</f>
        <v>1501 Saunders Way</v>
      </c>
      <c r="C86" s="1061" t="str">
        <f>'Transactions import'!C96</f>
        <v>Paid</v>
      </c>
      <c r="D86" s="1048" t="str">
        <f>'Transactions import'!D96</f>
        <v>Listing</v>
      </c>
      <c r="E86" s="1061" t="str">
        <f>'Transactions import'!E96</f>
        <v>SOI</v>
      </c>
      <c r="F86" s="1061" t="str">
        <f>'Transactions import'!F96</f>
        <v>Indv</v>
      </c>
      <c r="G86" s="1061" t="str">
        <f>'Transactions import'!G96</f>
        <v>Shaq McCray</v>
      </c>
      <c r="H86" s="1084">
        <f>'Transactions import'!H96</f>
        <v>0.6</v>
      </c>
      <c r="I86" s="1085">
        <f>'Transactions import'!I96</f>
        <v>4380</v>
      </c>
      <c r="J86" s="1051" t="str">
        <f>'Transactions import'!J96</f>
        <v>John Newman</v>
      </c>
      <c r="K86" s="1084">
        <f>'Transactions import'!K96</f>
        <v>0.4</v>
      </c>
      <c r="L86" s="1085">
        <f>'Transactions import'!L96</f>
        <v>2920</v>
      </c>
      <c r="M86" s="1051" t="str">
        <f>'Transactions import'!M96</f>
        <v/>
      </c>
      <c r="N86" s="1084" t="str">
        <f>'Transactions import'!N96</f>
        <v/>
      </c>
      <c r="O86" s="1086" t="str">
        <f>'Transactions import'!O96</f>
        <v/>
      </c>
      <c r="P86" s="1087">
        <f>'Transactions import'!P96</f>
        <v>0.025</v>
      </c>
      <c r="Q86" s="1085">
        <f>'Transactions import'!Q96</f>
        <v>7300</v>
      </c>
      <c r="R86" s="1088">
        <f>'Transactions import'!R96</f>
        <v>44300</v>
      </c>
      <c r="S86" s="1081" t="str">
        <f>'Transactions import'!S96</f>
        <v/>
      </c>
      <c r="T86" s="1089">
        <f>'Transactions import'!T96</f>
        <v>44665</v>
      </c>
      <c r="U86" s="1089">
        <f>'Transactions import'!U96</f>
        <v>44322</v>
      </c>
      <c r="V86" s="1089">
        <f>'Transactions import'!V96</f>
        <v>44349</v>
      </c>
      <c r="W86" s="1089">
        <f>'Transactions import'!W96</f>
        <v>44349</v>
      </c>
      <c r="X86" s="1086">
        <f>'Transactions import'!X96</f>
        <v>285000</v>
      </c>
      <c r="Y86" s="1090">
        <f>'Transactions import'!Y96</f>
        <v>292000</v>
      </c>
      <c r="Z86" s="1086">
        <f>'Transactions import'!Z96</f>
        <v>495</v>
      </c>
      <c r="AA86" s="1091">
        <f>'Transactions import'!AA96</f>
        <v>438</v>
      </c>
      <c r="AB86" s="1091">
        <f>'Transactions import'!AB96</f>
        <v>205</v>
      </c>
      <c r="AC86" s="1086" t="str">
        <f>'Transactions import'!AC96</f>
        <v/>
      </c>
      <c r="AD86" s="1086" t="str">
        <f>'Transactions import'!AD96</f>
        <v/>
      </c>
      <c r="AE86" s="1081" t="str">
        <f>'Transactions import'!AE96</f>
        <v/>
      </c>
      <c r="AF86" s="1091" t="str">
        <f>'Transactions import'!AF96</f>
        <v/>
      </c>
      <c r="AG86" s="1091" t="str">
        <f>'Transactions import'!AG86</f>
        <v/>
      </c>
      <c r="AH86" s="1091" t="str">
        <f>'Transactions import'!AH86</f>
        <v/>
      </c>
      <c r="AI86" s="1091" t="str">
        <f>'Transactions import'!AI86</f>
        <v/>
      </c>
      <c r="AJ86" s="1091" t="str">
        <f>'Transactions import'!AJ86</f>
        <v/>
      </c>
      <c r="AK86" s="1091" t="str">
        <f>'Transactions import'!AK86</f>
        <v/>
      </c>
      <c r="AL86" s="1091" t="str">
        <f>'Transactions import'!AL86</f>
        <v/>
      </c>
      <c r="AM86" s="1091" t="str">
        <f>'Transactions import'!AM86</f>
        <v/>
      </c>
      <c r="AN86" s="1091" t="str">
        <f>'Transactions import'!AN86</f>
        <v/>
      </c>
      <c r="AO86" s="1091" t="str">
        <f>'Transactions import'!AO86</f>
        <v/>
      </c>
      <c r="AP86" s="1091" t="str">
        <f>'Transactions import'!AP86</f>
        <v/>
      </c>
      <c r="AQ86" s="1091" t="str">
        <f>'Transactions import'!AQ86</f>
        <v/>
      </c>
      <c r="AR86" s="1091" t="str">
        <f>'Transactions import'!AR86</f>
        <v/>
      </c>
      <c r="AS86" s="1091" t="str">
        <f>'Transactions import'!AS86</f>
        <v/>
      </c>
      <c r="AT86" s="1091" t="str">
        <f>'Transactions import'!AT86</f>
        <v/>
      </c>
    </row>
    <row r="87" ht="18.0" customHeight="1">
      <c r="A87" s="1092" t="str">
        <f>'Transactions import'!A88</f>
        <v>John Gutierrez</v>
      </c>
      <c r="B87" s="1092" t="str">
        <f>'Transactions import'!B88</f>
        <v>3104 Madison St</v>
      </c>
      <c r="C87" s="1093" t="str">
        <f>'Transactions import'!C88</f>
        <v>Paid</v>
      </c>
      <c r="D87" s="1092" t="str">
        <f>'Transactions import'!D88</f>
        <v>Listing</v>
      </c>
      <c r="E87" s="1092" t="str">
        <f>'Transactions import'!E88</f>
        <v>Ideal Agent</v>
      </c>
      <c r="F87" s="1093" t="str">
        <f>'Transactions import'!F88</f>
        <v>Team</v>
      </c>
      <c r="G87" s="1092" t="str">
        <f>'Transactions import'!G88</f>
        <v>Justin Matney</v>
      </c>
      <c r="H87" s="1094">
        <f>'Transactions import'!H88</f>
        <v>0.6</v>
      </c>
      <c r="I87" s="1095">
        <f>'Transactions import'!I88</f>
        <v>3960</v>
      </c>
      <c r="J87" s="1096" t="str">
        <f>'Transactions import'!J88</f>
        <v>John Newman</v>
      </c>
      <c r="K87" s="1094">
        <f>'Transactions import'!K88</f>
        <v>0.4</v>
      </c>
      <c r="L87" s="1095">
        <f>'Transactions import'!L88</f>
        <v>2640</v>
      </c>
      <c r="M87" s="1096" t="str">
        <f>'Transactions import'!M88</f>
        <v/>
      </c>
      <c r="N87" s="1094" t="str">
        <f>'Transactions import'!N88</f>
        <v/>
      </c>
      <c r="O87" s="1097" t="str">
        <f>'Transactions import'!O88</f>
        <v/>
      </c>
      <c r="P87" s="1098">
        <f>'Transactions import'!P88</f>
        <v>0.02</v>
      </c>
      <c r="Q87" s="1095">
        <f>'Transactions import'!Q88</f>
        <v>6600</v>
      </c>
      <c r="R87" s="1099">
        <f>'Transactions import'!R88</f>
        <v>44298</v>
      </c>
      <c r="S87" s="1100">
        <f>'Transactions import'!S88</f>
        <v>44300</v>
      </c>
      <c r="T87" s="1100">
        <f>'Transactions import'!T88</f>
        <v>44665</v>
      </c>
      <c r="U87" s="1100">
        <f>'Transactions import'!U88</f>
        <v>44341</v>
      </c>
      <c r="V87" s="1100">
        <f>'Transactions import'!V88</f>
        <v>44365</v>
      </c>
      <c r="W87" s="1100">
        <f>'Transactions import'!W88</f>
        <v>44365</v>
      </c>
      <c r="X87" s="1097">
        <f>'Transactions import'!X88</f>
        <v>280000</v>
      </c>
      <c r="Y87" s="1102">
        <f>'Transactions import'!Y88</f>
        <v>330000</v>
      </c>
      <c r="Z87" s="1097">
        <f>'Transactions import'!Z88</f>
        <v>495</v>
      </c>
      <c r="AA87" s="1103">
        <f>'Transactions import'!AA88</f>
        <v>396</v>
      </c>
      <c r="AB87" s="1103">
        <f>'Transactions import'!AB88</f>
        <v>188</v>
      </c>
      <c r="AC87" s="1097" t="str">
        <f>'Transactions import'!AC88</f>
        <v/>
      </c>
      <c r="AD87" s="1097" t="str">
        <f>'Transactions import'!AD88</f>
        <v/>
      </c>
      <c r="AE87" s="1101" t="str">
        <f>'Transactions import'!AE88</f>
        <v/>
      </c>
      <c r="AF87" s="1103" t="str">
        <f>'Transactions import'!AF88</f>
        <v/>
      </c>
      <c r="AG87" s="1103" t="str">
        <f>'Transactions import'!AG87</f>
        <v/>
      </c>
      <c r="AH87" s="1103" t="str">
        <f>'Transactions import'!AH87</f>
        <v/>
      </c>
      <c r="AI87" s="1103" t="str">
        <f>'Transactions import'!AI87</f>
        <v/>
      </c>
      <c r="AJ87" s="1103" t="str">
        <f>'Transactions import'!AJ87</f>
        <v/>
      </c>
      <c r="AK87" s="1103" t="str">
        <f>'Transactions import'!AK87</f>
        <v/>
      </c>
      <c r="AL87" s="1103" t="str">
        <f>'Transactions import'!AL87</f>
        <v/>
      </c>
      <c r="AM87" s="1103" t="str">
        <f>'Transactions import'!AM87</f>
        <v/>
      </c>
      <c r="AN87" s="1103" t="str">
        <f>'Transactions import'!AN87</f>
        <v/>
      </c>
      <c r="AO87" s="1103" t="str">
        <f>'Transactions import'!AO87</f>
        <v/>
      </c>
      <c r="AP87" s="1103" t="str">
        <f>'Transactions import'!AP87</f>
        <v/>
      </c>
      <c r="AQ87" s="1103" t="str">
        <f>'Transactions import'!AQ87</f>
        <v/>
      </c>
      <c r="AR87" s="1103" t="str">
        <f>'Transactions import'!AR87</f>
        <v/>
      </c>
      <c r="AS87" s="1103" t="str">
        <f>'Transactions import'!AS87</f>
        <v/>
      </c>
      <c r="AT87" s="1103" t="str">
        <f>'Transactions import'!AT87</f>
        <v/>
      </c>
    </row>
    <row r="88" ht="18.0" customHeight="1">
      <c r="A88" s="1048" t="str">
        <f>'Transactions import'!A72</f>
        <v>jonathon goodson</v>
      </c>
      <c r="B88" s="1048" t="str">
        <f>'Transactions import'!B72</f>
        <v>1515 wampanoag dr</v>
      </c>
      <c r="C88" s="1061" t="str">
        <f>'Transactions import'!C72</f>
        <v>Paid</v>
      </c>
      <c r="D88" s="1048" t="str">
        <f>'Transactions import'!D72</f>
        <v>Listing</v>
      </c>
      <c r="E88" s="1061" t="str">
        <f>'Transactions import'!E72</f>
        <v>2020 OSA</v>
      </c>
      <c r="F88" s="1061" t="str">
        <f>'Transactions import'!F72</f>
        <v>Team</v>
      </c>
      <c r="G88" s="1048" t="str">
        <f>'Transactions import'!G72</f>
        <v>Justin Matney</v>
      </c>
      <c r="H88" s="1084">
        <f>'Transactions import'!H72</f>
        <v>0.4</v>
      </c>
      <c r="I88" s="1085">
        <f>'Transactions import'!I72</f>
        <v>6062</v>
      </c>
      <c r="J88" s="1051" t="str">
        <f>'Transactions import'!J72</f>
        <v>John Newman</v>
      </c>
      <c r="K88" s="1084">
        <f>'Transactions import'!K72</f>
        <v>0.6</v>
      </c>
      <c r="L88" s="1085">
        <f>'Transactions import'!L72</f>
        <v>9093</v>
      </c>
      <c r="M88" s="1051" t="str">
        <f>'Transactions import'!M72</f>
        <v>Samah Kobeissi</v>
      </c>
      <c r="N88" s="1084">
        <f>'Transactions import'!N72</f>
        <v>0.1</v>
      </c>
      <c r="O88" s="1086">
        <f>'Transactions import'!O72</f>
        <v>1515.5</v>
      </c>
      <c r="P88" s="1087">
        <f>'Transactions import'!P72</f>
        <v>0.035</v>
      </c>
      <c r="Q88" s="1085">
        <f>'Transactions import'!Q72</f>
        <v>15155</v>
      </c>
      <c r="R88" s="1088">
        <f>'Transactions import'!R72</f>
        <v>44317</v>
      </c>
      <c r="S88" s="1081" t="str">
        <f>'Transactions import'!S72</f>
        <v/>
      </c>
      <c r="T88" s="1089">
        <f>'Transactions import'!T72</f>
        <v>44275</v>
      </c>
      <c r="U88" s="1089">
        <f>'Transactions import'!U72</f>
        <v>44366</v>
      </c>
      <c r="V88" s="1089">
        <f>'Transactions import'!V72</f>
        <v>44396</v>
      </c>
      <c r="W88" s="1089">
        <f>'Transactions import'!W72</f>
        <v>44396</v>
      </c>
      <c r="X88" s="1086">
        <f>'Transactions import'!X72</f>
        <v>420000</v>
      </c>
      <c r="Y88" s="1090">
        <f>'Transactions import'!Y72</f>
        <v>433000</v>
      </c>
      <c r="Z88" s="1086">
        <f>'Transactions import'!Z72</f>
        <v>495</v>
      </c>
      <c r="AA88" s="1091" t="str">
        <f>'Transactions import'!AA72</f>
        <v/>
      </c>
      <c r="AB88" s="1091" t="str">
        <f>'Transactions import'!AB72</f>
        <v/>
      </c>
      <c r="AC88" s="1086">
        <f>'Transactions import'!AC72</f>
        <v>25</v>
      </c>
      <c r="AD88" s="1086">
        <f>'Transactions import'!AD72</f>
        <v>10</v>
      </c>
      <c r="AE88" s="1081" t="str">
        <f>'Transactions import'!AE72</f>
        <v/>
      </c>
      <c r="AF88" s="1091" t="str">
        <f>'Transactions import'!AF72</f>
        <v/>
      </c>
      <c r="AG88" s="1091" t="str">
        <f>'Transactions import'!AG88</f>
        <v/>
      </c>
      <c r="AH88" s="1091" t="str">
        <f>'Transactions import'!AH88</f>
        <v/>
      </c>
      <c r="AI88" s="1091" t="str">
        <f>'Transactions import'!AI88</f>
        <v/>
      </c>
      <c r="AJ88" s="1091" t="str">
        <f>'Transactions import'!AJ88</f>
        <v/>
      </c>
      <c r="AK88" s="1091" t="str">
        <f>'Transactions import'!AK88</f>
        <v/>
      </c>
      <c r="AL88" s="1091" t="str">
        <f>'Transactions import'!AL88</f>
        <v/>
      </c>
      <c r="AM88" s="1091" t="str">
        <f>'Transactions import'!AM88</f>
        <v/>
      </c>
      <c r="AN88" s="1091" t="str">
        <f>'Transactions import'!AN88</f>
        <v/>
      </c>
      <c r="AO88" s="1091" t="str">
        <f>'Transactions import'!AO88</f>
        <v/>
      </c>
      <c r="AP88" s="1091" t="str">
        <f>'Transactions import'!AP88</f>
        <v/>
      </c>
      <c r="AQ88" s="1091" t="str">
        <f>'Transactions import'!AQ88</f>
        <v/>
      </c>
      <c r="AR88" s="1091" t="str">
        <f>'Transactions import'!AR88</f>
        <v/>
      </c>
      <c r="AS88" s="1091" t="str">
        <f>'Transactions import'!AS88</f>
        <v/>
      </c>
      <c r="AT88" s="1091" t="str">
        <f>'Transactions import'!AT88</f>
        <v/>
      </c>
    </row>
    <row r="89" ht="18.0" customHeight="1">
      <c r="A89" s="1092" t="str">
        <f>'Transactions import'!A149</f>
        <v>Jones</v>
      </c>
      <c r="B89" s="1092" t="str">
        <f>'Transactions import'!B149</f>
        <v>8530 Neptune</v>
      </c>
      <c r="C89" s="1093" t="str">
        <f>'Transactions import'!C149</f>
        <v>Paid</v>
      </c>
      <c r="D89" s="1092" t="str">
        <f>'Transactions import'!D149</f>
        <v>Listing</v>
      </c>
      <c r="E89" s="1093" t="str">
        <f>'Transactions import'!E149</f>
        <v>SOI</v>
      </c>
      <c r="F89" s="1093" t="str">
        <f>'Transactions import'!F149</f>
        <v>Indv</v>
      </c>
      <c r="G89" s="1092" t="str">
        <f>'Transactions import'!G149</f>
        <v>Lee Hatfield</v>
      </c>
      <c r="H89" s="1094">
        <f>'Transactions import'!H149</f>
        <v>0.7</v>
      </c>
      <c r="I89" s="1095">
        <f>'Transactions import'!I149</f>
        <v>5194</v>
      </c>
      <c r="J89" s="1096" t="str">
        <f>'Transactions import'!J149</f>
        <v/>
      </c>
      <c r="K89" s="1094" t="str">
        <f>'Transactions import'!K149</f>
        <v/>
      </c>
      <c r="L89" s="1095" t="str">
        <f>'Transactions import'!L149</f>
        <v/>
      </c>
      <c r="M89" s="1096" t="str">
        <f>'Transactions import'!M149</f>
        <v/>
      </c>
      <c r="N89" s="1094" t="str">
        <f>'Transactions import'!N149</f>
        <v/>
      </c>
      <c r="O89" s="1097" t="str">
        <f>'Transactions import'!O149</f>
        <v/>
      </c>
      <c r="P89" s="1098">
        <f>'Transactions import'!P149</f>
        <v>0.028</v>
      </c>
      <c r="Q89" s="1095">
        <f>'Transactions import'!Q149</f>
        <v>7420</v>
      </c>
      <c r="R89" s="1099" t="str">
        <f>'Transactions import'!R149</f>
        <v/>
      </c>
      <c r="S89" s="1101" t="str">
        <f>'Transactions import'!S149</f>
        <v/>
      </c>
      <c r="T89" s="1100" t="str">
        <f>'Transactions import'!T149</f>
        <v/>
      </c>
      <c r="U89" s="1100">
        <f>'Transactions import'!U149</f>
        <v>44169</v>
      </c>
      <c r="V89" s="1100">
        <f>'Transactions import'!V149</f>
        <v>44218</v>
      </c>
      <c r="W89" s="1100">
        <f>'Transactions import'!W149</f>
        <v>44249</v>
      </c>
      <c r="X89" s="1097" t="str">
        <f>'Transactions import'!X149</f>
        <v/>
      </c>
      <c r="Y89" s="1102">
        <f>'Transactions import'!Y149</f>
        <v>265000</v>
      </c>
      <c r="Z89" s="1097">
        <f>'Transactions import'!Z149</f>
        <v>495</v>
      </c>
      <c r="AA89" s="1103">
        <f>'Transactions import'!AA149</f>
        <v>334</v>
      </c>
      <c r="AB89" s="1103">
        <f>'Transactions import'!AB149</f>
        <v>163</v>
      </c>
      <c r="AC89" s="1097" t="str">
        <f>'Transactions import'!AC149</f>
        <v/>
      </c>
      <c r="AD89" s="1097" t="str">
        <f>'Transactions import'!AD149</f>
        <v/>
      </c>
      <c r="AE89" s="1101" t="str">
        <f>'Transactions import'!AE149</f>
        <v/>
      </c>
      <c r="AF89" s="1103" t="str">
        <f>'Transactions import'!AF149</f>
        <v/>
      </c>
      <c r="AG89" s="1103" t="str">
        <f>'Transactions import'!AG89</f>
        <v/>
      </c>
      <c r="AH89" s="1103" t="str">
        <f>'Transactions import'!AH89</f>
        <v/>
      </c>
      <c r="AI89" s="1103" t="str">
        <f>'Transactions import'!AI89</f>
        <v/>
      </c>
      <c r="AJ89" s="1103" t="str">
        <f>'Transactions import'!AJ89</f>
        <v/>
      </c>
      <c r="AK89" s="1103" t="str">
        <f>'Transactions import'!AK89</f>
        <v/>
      </c>
      <c r="AL89" s="1103" t="str">
        <f>'Transactions import'!AL89</f>
        <v/>
      </c>
      <c r="AM89" s="1103" t="str">
        <f>'Transactions import'!AM89</f>
        <v/>
      </c>
      <c r="AN89" s="1103" t="str">
        <f>'Transactions import'!AN89</f>
        <v/>
      </c>
      <c r="AO89" s="1103" t="str">
        <f>'Transactions import'!AO89</f>
        <v/>
      </c>
      <c r="AP89" s="1103" t="str">
        <f>'Transactions import'!AP89</f>
        <v/>
      </c>
      <c r="AQ89" s="1103" t="str">
        <f>'Transactions import'!AQ89</f>
        <v/>
      </c>
      <c r="AR89" s="1103" t="str">
        <f>'Transactions import'!AR89</f>
        <v/>
      </c>
      <c r="AS89" s="1103" t="str">
        <f>'Transactions import'!AS89</f>
        <v/>
      </c>
      <c r="AT89" s="1103" t="str">
        <f>'Transactions import'!AT89</f>
        <v/>
      </c>
    </row>
    <row r="90" ht="18.0" customHeight="1">
      <c r="A90" s="1048" t="str">
        <f>'Transactions import'!A99</f>
        <v>Kathleen DiPeppe</v>
      </c>
      <c r="B90" s="1048" t="str">
        <f>'Transactions import'!B99</f>
        <v>2404 Chestnut Terr #101</v>
      </c>
      <c r="C90" s="1061" t="str">
        <f>'Transactions import'!C99</f>
        <v>Paid</v>
      </c>
      <c r="D90" s="1048" t="str">
        <f>'Transactions import'!D99</f>
        <v>Listing</v>
      </c>
      <c r="E90" s="1061" t="str">
        <f>'Transactions import'!E99</f>
        <v>2020 OSA</v>
      </c>
      <c r="F90" s="1061" t="str">
        <f>'Transactions import'!F99</f>
        <v>Team</v>
      </c>
      <c r="G90" s="1048" t="str">
        <f>'Transactions import'!G99</f>
        <v>Justin Matney</v>
      </c>
      <c r="H90" s="1084">
        <f>'Transactions import'!H99</f>
        <v>0.4</v>
      </c>
      <c r="I90" s="1085">
        <f>'Transactions import'!I99</f>
        <v>3570</v>
      </c>
      <c r="J90" s="1051" t="str">
        <f>'Transactions import'!J99</f>
        <v>John Newman</v>
      </c>
      <c r="K90" s="1084">
        <f>'Transactions import'!K99</f>
        <v>0.6</v>
      </c>
      <c r="L90" s="1085">
        <f>'Transactions import'!L99</f>
        <v>5355</v>
      </c>
      <c r="M90" s="1051" t="str">
        <f>'Transactions import'!M99</f>
        <v/>
      </c>
      <c r="N90" s="1084" t="str">
        <f>'Transactions import'!N99</f>
        <v/>
      </c>
      <c r="O90" s="1086" t="str">
        <f>'Transactions import'!O99</f>
        <v/>
      </c>
      <c r="P90" s="1087">
        <f>'Transactions import'!P99</f>
        <v>0.035</v>
      </c>
      <c r="Q90" s="1085">
        <f>'Transactions import'!Q99</f>
        <v>8925</v>
      </c>
      <c r="R90" s="1088">
        <f>'Transactions import'!R99</f>
        <v>44252</v>
      </c>
      <c r="S90" s="1089">
        <f>'Transactions import'!S99</f>
        <v>44242</v>
      </c>
      <c r="T90" s="1089">
        <f>'Transactions import'!T99</f>
        <v>44604</v>
      </c>
      <c r="U90" s="1089">
        <f>'Transactions import'!U99</f>
        <v>44295</v>
      </c>
      <c r="V90" s="1089">
        <f>'Transactions import'!V99</f>
        <v>44348</v>
      </c>
      <c r="W90" s="1089">
        <f>'Transactions import'!W99</f>
        <v>44348</v>
      </c>
      <c r="X90" s="1086">
        <f>'Transactions import'!X99</f>
        <v>255000</v>
      </c>
      <c r="Y90" s="1090">
        <f>'Transactions import'!Y99</f>
        <v>272000</v>
      </c>
      <c r="Z90" s="1086">
        <f>'Transactions import'!Z99</f>
        <v>495</v>
      </c>
      <c r="AA90" s="1091">
        <f>'Transactions import'!AA99</f>
        <v>0</v>
      </c>
      <c r="AB90" s="1091">
        <f>'Transactions import'!AB99</f>
        <v>536</v>
      </c>
      <c r="AC90" s="1086" t="str">
        <f>'Transactions import'!AC99</f>
        <v/>
      </c>
      <c r="AD90" s="1086" t="str">
        <f>'Transactions import'!AD99</f>
        <v/>
      </c>
      <c r="AE90" s="1081" t="str">
        <f>'Transactions import'!AE99</f>
        <v/>
      </c>
      <c r="AF90" s="1091" t="str">
        <f>'Transactions import'!AF99</f>
        <v/>
      </c>
      <c r="AG90" s="1091" t="str">
        <f>'Transactions import'!AG90</f>
        <v/>
      </c>
      <c r="AH90" s="1091" t="str">
        <f>'Transactions import'!AH90</f>
        <v/>
      </c>
      <c r="AI90" s="1091" t="str">
        <f>'Transactions import'!AI90</f>
        <v/>
      </c>
      <c r="AJ90" s="1091" t="str">
        <f>'Transactions import'!AJ90</f>
        <v/>
      </c>
      <c r="AK90" s="1091" t="str">
        <f>'Transactions import'!AK90</f>
        <v/>
      </c>
      <c r="AL90" s="1091" t="str">
        <f>'Transactions import'!AL90</f>
        <v/>
      </c>
      <c r="AM90" s="1091" t="str">
        <f>'Transactions import'!AM90</f>
        <v/>
      </c>
      <c r="AN90" s="1091" t="str">
        <f>'Transactions import'!AN90</f>
        <v/>
      </c>
      <c r="AO90" s="1091" t="str">
        <f>'Transactions import'!AO90</f>
        <v/>
      </c>
      <c r="AP90" s="1091" t="str">
        <f>'Transactions import'!AP90</f>
        <v/>
      </c>
      <c r="AQ90" s="1091" t="str">
        <f>'Transactions import'!AQ90</f>
        <v/>
      </c>
      <c r="AR90" s="1091" t="str">
        <f>'Transactions import'!AR90</f>
        <v/>
      </c>
      <c r="AS90" s="1091" t="str">
        <f>'Transactions import'!AS90</f>
        <v/>
      </c>
      <c r="AT90" s="1091" t="str">
        <f>'Transactions import'!AT90</f>
        <v/>
      </c>
    </row>
    <row r="91" ht="18.0" customHeight="1">
      <c r="A91" s="1092" t="str">
        <f>'Transactions import'!A118</f>
        <v>Kenneth Ward</v>
      </c>
      <c r="B91" s="1092" t="str">
        <f>'Transactions import'!B118</f>
        <v>45 Forestdale Ave</v>
      </c>
      <c r="C91" s="1093" t="str">
        <f>'Transactions import'!C118</f>
        <v>Paid</v>
      </c>
      <c r="D91" s="1092" t="str">
        <f>'Transactions import'!D118</f>
        <v>Buyer</v>
      </c>
      <c r="E91" s="1093" t="str">
        <f>'Transactions import'!E118</f>
        <v>SOI</v>
      </c>
      <c r="F91" s="1093" t="str">
        <f>'Transactions import'!F118</f>
        <v>Indv</v>
      </c>
      <c r="G91" s="1092" t="str">
        <f>'Transactions import'!G118</f>
        <v>Lee Hatfield</v>
      </c>
      <c r="H91" s="1094">
        <f>'Transactions import'!H118</f>
        <v>0.9</v>
      </c>
      <c r="I91" s="1095">
        <f>'Transactions import'!I118</f>
        <v>8460</v>
      </c>
      <c r="J91" s="1096" t="str">
        <f>'Transactions import'!J118</f>
        <v/>
      </c>
      <c r="K91" s="1094" t="str">
        <f>'Transactions import'!K118</f>
        <v/>
      </c>
      <c r="L91" s="1095" t="str">
        <f>'Transactions import'!L118</f>
        <v/>
      </c>
      <c r="M91" s="1096" t="str">
        <f>'Transactions import'!M118</f>
        <v/>
      </c>
      <c r="N91" s="1094" t="str">
        <f>'Transactions import'!N118</f>
        <v/>
      </c>
      <c r="O91" s="1097" t="str">
        <f>'Transactions import'!O118</f>
        <v/>
      </c>
      <c r="P91" s="1098">
        <f>'Transactions import'!P118</f>
        <v>0.025</v>
      </c>
      <c r="Q91" s="1095">
        <f>'Transactions import'!Q118</f>
        <v>9400</v>
      </c>
      <c r="R91" s="1106" t="str">
        <f>'Transactions import'!R118</f>
        <v/>
      </c>
      <c r="S91" s="1100" t="str">
        <f>'Transactions import'!S118</f>
        <v/>
      </c>
      <c r="T91" s="1101" t="str">
        <f>'Transactions import'!T118</f>
        <v/>
      </c>
      <c r="U91" s="1100">
        <f>'Transactions import'!U118</f>
        <v>44270</v>
      </c>
      <c r="V91" s="1100">
        <f>'Transactions import'!V118</f>
        <v>44305</v>
      </c>
      <c r="W91" s="1100">
        <f>'Transactions import'!W118</f>
        <v>44305</v>
      </c>
      <c r="X91" s="1101" t="str">
        <f>'Transactions import'!X118</f>
        <v/>
      </c>
      <c r="Y91" s="1102">
        <f>'Transactions import'!Y118</f>
        <v>376000</v>
      </c>
      <c r="Z91" s="1097">
        <f>'Transactions import'!Z118</f>
        <v>495</v>
      </c>
      <c r="AA91" s="1103">
        <f>'Transactions import'!AA118</f>
        <v>141</v>
      </c>
      <c r="AB91" s="1103">
        <f>'Transactions import'!AB118</f>
        <v>86</v>
      </c>
      <c r="AC91" s="1097" t="str">
        <f>'Transactions import'!AC118</f>
        <v/>
      </c>
      <c r="AD91" s="1097" t="str">
        <f>'Transactions import'!AD118</f>
        <v/>
      </c>
      <c r="AE91" s="1101" t="str">
        <f>'Transactions import'!AE118</f>
        <v/>
      </c>
      <c r="AF91" s="1103" t="str">
        <f>'Transactions import'!AF118</f>
        <v/>
      </c>
      <c r="AG91" s="1103" t="str">
        <f>'Transactions import'!AG91</f>
        <v/>
      </c>
      <c r="AH91" s="1103" t="str">
        <f>'Transactions import'!AH91</f>
        <v/>
      </c>
      <c r="AI91" s="1103" t="str">
        <f>'Transactions import'!AI91</f>
        <v/>
      </c>
      <c r="AJ91" s="1103" t="str">
        <f>'Transactions import'!AJ91</f>
        <v/>
      </c>
      <c r="AK91" s="1103" t="str">
        <f>'Transactions import'!AK91</f>
        <v/>
      </c>
      <c r="AL91" s="1103" t="str">
        <f>'Transactions import'!AL91</f>
        <v/>
      </c>
      <c r="AM91" s="1103" t="str">
        <f>'Transactions import'!AM91</f>
        <v/>
      </c>
      <c r="AN91" s="1103" t="str">
        <f>'Transactions import'!AN91</f>
        <v/>
      </c>
      <c r="AO91" s="1103" t="str">
        <f>'Transactions import'!AO91</f>
        <v/>
      </c>
      <c r="AP91" s="1103" t="str">
        <f>'Transactions import'!AP91</f>
        <v/>
      </c>
      <c r="AQ91" s="1103" t="str">
        <f>'Transactions import'!AQ91</f>
        <v/>
      </c>
      <c r="AR91" s="1103" t="str">
        <f>'Transactions import'!AR91</f>
        <v/>
      </c>
      <c r="AS91" s="1103" t="str">
        <f>'Transactions import'!AS91</f>
        <v/>
      </c>
      <c r="AT91" s="1103" t="str">
        <f>'Transactions import'!AT91</f>
        <v/>
      </c>
    </row>
    <row r="92" ht="18.0" customHeight="1">
      <c r="A92" s="1048" t="str">
        <f>'Transactions import'!A54</f>
        <v>Kierra &amp; Tyrone Jiles</v>
      </c>
      <c r="B92" s="1048" t="str">
        <f>'Transactions import'!B54</f>
        <v>1314 S Carey</v>
      </c>
      <c r="C92" s="1061" t="str">
        <f>'Transactions import'!C54</f>
        <v>Paid</v>
      </c>
      <c r="D92" s="1048" t="str">
        <f>'Transactions import'!D54</f>
        <v>Buyer</v>
      </c>
      <c r="E92" s="1061" t="str">
        <f>'Transactions import'!E54</f>
        <v>SOI</v>
      </c>
      <c r="F92" s="1061" t="str">
        <f>'Transactions import'!F54</f>
        <v>Indv</v>
      </c>
      <c r="G92" s="1061" t="str">
        <f>'Transactions import'!G54</f>
        <v>Shaq McCray</v>
      </c>
      <c r="H92" s="1084">
        <f>'Transactions import'!H54</f>
        <v>0.6</v>
      </c>
      <c r="I92" s="1085">
        <f>'Transactions import'!I54</f>
        <v>2925</v>
      </c>
      <c r="J92" s="1051" t="str">
        <f>'Transactions import'!J54</f>
        <v>John Newman</v>
      </c>
      <c r="K92" s="1084">
        <f>'Transactions import'!K54</f>
        <v>0.4</v>
      </c>
      <c r="L92" s="1085">
        <f>'Transactions import'!L54</f>
        <v>1950</v>
      </c>
      <c r="M92" s="1051" t="str">
        <f>'Transactions import'!M54</f>
        <v/>
      </c>
      <c r="N92" s="1084" t="str">
        <f>'Transactions import'!N54</f>
        <v/>
      </c>
      <c r="O92" s="1086" t="str">
        <f>'Transactions import'!O54</f>
        <v/>
      </c>
      <c r="P92" s="1087">
        <f>'Transactions import'!P54</f>
        <v>0.025</v>
      </c>
      <c r="Q92" s="1085">
        <f>'Transactions import'!Q54</f>
        <v>4875</v>
      </c>
      <c r="R92" s="1088" t="str">
        <f>'Transactions import'!R54</f>
        <v/>
      </c>
      <c r="S92" s="1089" t="str">
        <f>'Transactions import'!S54</f>
        <v/>
      </c>
      <c r="T92" s="1081" t="str">
        <f>'Transactions import'!T54</f>
        <v/>
      </c>
      <c r="U92" s="1089">
        <f>'Transactions import'!U54</f>
        <v>44400</v>
      </c>
      <c r="V92" s="1089">
        <f>'Transactions import'!V54</f>
        <v>44431</v>
      </c>
      <c r="W92" s="1089">
        <f>'Transactions import'!W54</f>
        <v>44431</v>
      </c>
      <c r="X92" s="1086" t="str">
        <f>'Transactions import'!X54</f>
        <v/>
      </c>
      <c r="Y92" s="1090">
        <f>'Transactions import'!Y54</f>
        <v>195000</v>
      </c>
      <c r="Z92" s="1086">
        <f>'Transactions import'!Z54</f>
        <v>495</v>
      </c>
      <c r="AA92" s="1091" t="str">
        <f>'Transactions import'!AA54</f>
        <v/>
      </c>
      <c r="AB92" s="1091" t="str">
        <f>'Transactions import'!AB54</f>
        <v/>
      </c>
      <c r="AC92" s="1086" t="str">
        <f>'Transactions import'!AC54</f>
        <v/>
      </c>
      <c r="AD92" s="1086" t="str">
        <f>'Transactions import'!AD54</f>
        <v/>
      </c>
      <c r="AE92" s="1081" t="str">
        <f>'Transactions import'!AE54</f>
        <v/>
      </c>
      <c r="AF92" s="1091" t="str">
        <f>'Transactions import'!AF54</f>
        <v/>
      </c>
      <c r="AG92" s="1091" t="str">
        <f>'Transactions import'!AG92</f>
        <v/>
      </c>
      <c r="AH92" s="1091" t="str">
        <f>'Transactions import'!AH92</f>
        <v/>
      </c>
      <c r="AI92" s="1091" t="str">
        <f>'Transactions import'!AI92</f>
        <v/>
      </c>
      <c r="AJ92" s="1091" t="str">
        <f>'Transactions import'!AJ92</f>
        <v/>
      </c>
      <c r="AK92" s="1091" t="str">
        <f>'Transactions import'!AK92</f>
        <v/>
      </c>
      <c r="AL92" s="1091" t="str">
        <f>'Transactions import'!AL92</f>
        <v/>
      </c>
      <c r="AM92" s="1091" t="str">
        <f>'Transactions import'!AM92</f>
        <v/>
      </c>
      <c r="AN92" s="1091" t="str">
        <f>'Transactions import'!AN92</f>
        <v/>
      </c>
      <c r="AO92" s="1091" t="str">
        <f>'Transactions import'!AO92</f>
        <v/>
      </c>
      <c r="AP92" s="1091" t="str">
        <f>'Transactions import'!AP92</f>
        <v/>
      </c>
      <c r="AQ92" s="1091" t="str">
        <f>'Transactions import'!AQ92</f>
        <v/>
      </c>
      <c r="AR92" s="1091" t="str">
        <f>'Transactions import'!AR92</f>
        <v/>
      </c>
      <c r="AS92" s="1091" t="str">
        <f>'Transactions import'!AS92</f>
        <v/>
      </c>
      <c r="AT92" s="1091" t="str">
        <f>'Transactions import'!AT92</f>
        <v/>
      </c>
    </row>
    <row r="93" ht="18.0" customHeight="1">
      <c r="A93" s="1092" t="str">
        <f>'Transactions import'!A148</f>
        <v>Kimberly Snell</v>
      </c>
      <c r="B93" s="1092" t="str">
        <f>'Transactions import'!B148</f>
        <v>8710 Brightwater Court</v>
      </c>
      <c r="C93" s="1093" t="str">
        <f>'Transactions import'!C148</f>
        <v>Paid</v>
      </c>
      <c r="D93" s="1092" t="str">
        <f>'Transactions import'!D148</f>
        <v>Listing</v>
      </c>
      <c r="E93" s="1093" t="str">
        <f>'Transactions import'!E148</f>
        <v>2020 OSA</v>
      </c>
      <c r="F93" s="1093" t="str">
        <f>'Transactions import'!F148</f>
        <v>Team</v>
      </c>
      <c r="G93" s="1092" t="str">
        <f>'Transactions import'!G148</f>
        <v>Justin Matney</v>
      </c>
      <c r="H93" s="1094">
        <f>'Transactions import'!H148</f>
        <v>0.4</v>
      </c>
      <c r="I93" s="1095">
        <f>'Transactions import'!I148</f>
        <v>5810</v>
      </c>
      <c r="J93" s="1096" t="str">
        <f>'Transactions import'!J148</f>
        <v>John Newman</v>
      </c>
      <c r="K93" s="1094">
        <f>'Transactions import'!K148</f>
        <v>0.6</v>
      </c>
      <c r="L93" s="1095">
        <f>'Transactions import'!L148</f>
        <v>8715</v>
      </c>
      <c r="M93" s="1096" t="str">
        <f>'Transactions import'!M148</f>
        <v/>
      </c>
      <c r="N93" s="1094" t="str">
        <f>'Transactions import'!N148</f>
        <v/>
      </c>
      <c r="O93" s="1097" t="str">
        <f>'Transactions import'!O148</f>
        <v/>
      </c>
      <c r="P93" s="1098">
        <f>'Transactions import'!P148</f>
        <v>0.035</v>
      </c>
      <c r="Q93" s="1095">
        <f>'Transactions import'!Q148</f>
        <v>14525</v>
      </c>
      <c r="R93" s="1099">
        <f>'Transactions import'!R148</f>
        <v>44198</v>
      </c>
      <c r="S93" s="1100">
        <f>'Transactions import'!S148</f>
        <v>44211</v>
      </c>
      <c r="T93" s="1100">
        <f>'Transactions import'!T148</f>
        <v>44364</v>
      </c>
      <c r="U93" s="1100">
        <f>'Transactions import'!U148</f>
        <v>44222</v>
      </c>
      <c r="V93" s="1100">
        <f>'Transactions import'!V148</f>
        <v>44249</v>
      </c>
      <c r="W93" s="1100">
        <f>'Transactions import'!W148</f>
        <v>44249</v>
      </c>
      <c r="X93" s="1097">
        <f>'Transactions import'!X148</f>
        <v>405000</v>
      </c>
      <c r="Y93" s="1102">
        <f>'Transactions import'!Y148</f>
        <v>415000</v>
      </c>
      <c r="Z93" s="1097">
        <f>'Transactions import'!Z148</f>
        <v>495</v>
      </c>
      <c r="AA93" s="1103">
        <f>'Transactions import'!AA148</f>
        <v>0</v>
      </c>
      <c r="AB93" s="1103">
        <f>'Transactions import'!AB148</f>
        <v>868</v>
      </c>
      <c r="AC93" s="1097" t="str">
        <f>'Transactions import'!AC148</f>
        <v/>
      </c>
      <c r="AD93" s="1097" t="str">
        <f>'Transactions import'!AD148</f>
        <v/>
      </c>
      <c r="AE93" s="1101" t="str">
        <f>'Transactions import'!AE148</f>
        <v/>
      </c>
      <c r="AF93" s="1103" t="str">
        <f>'Transactions import'!AF148</f>
        <v/>
      </c>
      <c r="AG93" s="1103" t="str">
        <f>'Transactions import'!AG93</f>
        <v/>
      </c>
      <c r="AH93" s="1103" t="str">
        <f>'Transactions import'!AH93</f>
        <v/>
      </c>
      <c r="AI93" s="1103" t="str">
        <f>'Transactions import'!AI93</f>
        <v/>
      </c>
      <c r="AJ93" s="1103" t="str">
        <f>'Transactions import'!AJ93</f>
        <v/>
      </c>
      <c r="AK93" s="1103" t="str">
        <f>'Transactions import'!AK93</f>
        <v/>
      </c>
      <c r="AL93" s="1103" t="str">
        <f>'Transactions import'!AL93</f>
        <v/>
      </c>
      <c r="AM93" s="1103" t="str">
        <f>'Transactions import'!AM93</f>
        <v/>
      </c>
      <c r="AN93" s="1103" t="str">
        <f>'Transactions import'!AN93</f>
        <v/>
      </c>
      <c r="AO93" s="1103" t="str">
        <f>'Transactions import'!AO93</f>
        <v/>
      </c>
      <c r="AP93" s="1103" t="str">
        <f>'Transactions import'!AP93</f>
        <v/>
      </c>
      <c r="AQ93" s="1103" t="str">
        <f>'Transactions import'!AQ93</f>
        <v/>
      </c>
      <c r="AR93" s="1103" t="str">
        <f>'Transactions import'!AR93</f>
        <v/>
      </c>
      <c r="AS93" s="1103" t="str">
        <f>'Transactions import'!AS93</f>
        <v/>
      </c>
      <c r="AT93" s="1103" t="str">
        <f>'Transactions import'!AT93</f>
        <v/>
      </c>
    </row>
    <row r="94" ht="18.0" customHeight="1">
      <c r="A94" s="1048" t="str">
        <f>'Transactions import'!A119</f>
        <v>Koehler</v>
      </c>
      <c r="B94" s="1048" t="str">
        <f>'Transactions import'!B119</f>
        <v>415 Hillmoor</v>
      </c>
      <c r="C94" s="1061" t="str">
        <f>'Transactions import'!C119</f>
        <v>Paid</v>
      </c>
      <c r="D94" s="1048" t="str">
        <f>'Transactions import'!D119</f>
        <v>Buyer</v>
      </c>
      <c r="E94" s="1061" t="str">
        <f>'Transactions import'!E119</f>
        <v>SOI</v>
      </c>
      <c r="F94" s="1061" t="str">
        <f>'Transactions import'!F119</f>
        <v>Indv</v>
      </c>
      <c r="G94" s="1048" t="str">
        <f>'Transactions import'!G119</f>
        <v>Lee Hatfield</v>
      </c>
      <c r="H94" s="1084">
        <f>'Transactions import'!H119</f>
        <v>0.9</v>
      </c>
      <c r="I94" s="1085">
        <f>'Transactions import'!I119</f>
        <v>15818</v>
      </c>
      <c r="J94" s="1051" t="str">
        <f>'Transactions import'!J119</f>
        <v/>
      </c>
      <c r="K94" s="1084" t="str">
        <f>'Transactions import'!K119</f>
        <v/>
      </c>
      <c r="L94" s="1085" t="str">
        <f>'Transactions import'!L119</f>
        <v/>
      </c>
      <c r="M94" s="1051" t="str">
        <f>'Transactions import'!M119</f>
        <v/>
      </c>
      <c r="N94" s="1084" t="str">
        <f>'Transactions import'!N119</f>
        <v/>
      </c>
      <c r="O94" s="1086" t="str">
        <f>'Transactions import'!O119</f>
        <v/>
      </c>
      <c r="P94" s="1087">
        <f>'Transactions import'!P119</f>
        <v>0.025</v>
      </c>
      <c r="Q94" s="1085">
        <f>'Transactions import'!Q119</f>
        <v>17575</v>
      </c>
      <c r="R94" s="1104" t="str">
        <f>'Transactions import'!R119</f>
        <v/>
      </c>
      <c r="S94" s="1089" t="str">
        <f>'Transactions import'!S119</f>
        <v/>
      </c>
      <c r="T94" s="1081" t="str">
        <f>'Transactions import'!T119</f>
        <v/>
      </c>
      <c r="U94" s="1089">
        <f>'Transactions import'!U119</f>
        <v>44271</v>
      </c>
      <c r="V94" s="1089">
        <f>'Transactions import'!V119</f>
        <v>44302</v>
      </c>
      <c r="W94" s="1089">
        <f>'Transactions import'!W119</f>
        <v>44302</v>
      </c>
      <c r="X94" s="1086" t="str">
        <f>'Transactions import'!X119</f>
        <v/>
      </c>
      <c r="Y94" s="1090">
        <f>'Transactions import'!Y119</f>
        <v>703000</v>
      </c>
      <c r="Z94" s="1086">
        <f>'Transactions import'!Z119</f>
        <v>495</v>
      </c>
      <c r="AA94" s="1091">
        <f>'Transactions import'!AA119</f>
        <v>264</v>
      </c>
      <c r="AB94" s="1091">
        <f>'Transactions import'!AB119</f>
        <v>135</v>
      </c>
      <c r="AC94" s="1086" t="str">
        <f>'Transactions import'!AC119</f>
        <v/>
      </c>
      <c r="AD94" s="1086" t="str">
        <f>'Transactions import'!AD119</f>
        <v/>
      </c>
      <c r="AE94" s="1081" t="str">
        <f>'Transactions import'!AE119</f>
        <v/>
      </c>
      <c r="AF94" s="1091" t="str">
        <f>'Transactions import'!AF119</f>
        <v/>
      </c>
      <c r="AG94" s="1091" t="str">
        <f>'Transactions import'!AG94</f>
        <v/>
      </c>
      <c r="AH94" s="1091" t="str">
        <f>'Transactions import'!AH94</f>
        <v/>
      </c>
      <c r="AI94" s="1091" t="str">
        <f>'Transactions import'!AI94</f>
        <v/>
      </c>
      <c r="AJ94" s="1091" t="str">
        <f>'Transactions import'!AJ94</f>
        <v/>
      </c>
      <c r="AK94" s="1091" t="str">
        <f>'Transactions import'!AK94</f>
        <v/>
      </c>
      <c r="AL94" s="1091" t="str">
        <f>'Transactions import'!AL94</f>
        <v/>
      </c>
      <c r="AM94" s="1091" t="str">
        <f>'Transactions import'!AM94</f>
        <v/>
      </c>
      <c r="AN94" s="1091" t="str">
        <f>'Transactions import'!AN94</f>
        <v/>
      </c>
      <c r="AO94" s="1091" t="str">
        <f>'Transactions import'!AO94</f>
        <v/>
      </c>
      <c r="AP94" s="1091" t="str">
        <f>'Transactions import'!AP94</f>
        <v/>
      </c>
      <c r="AQ94" s="1091" t="str">
        <f>'Transactions import'!AQ94</f>
        <v/>
      </c>
      <c r="AR94" s="1091" t="str">
        <f>'Transactions import'!AR94</f>
        <v/>
      </c>
      <c r="AS94" s="1091" t="str">
        <f>'Transactions import'!AS94</f>
        <v/>
      </c>
      <c r="AT94" s="1091" t="str">
        <f>'Transactions import'!AT94</f>
        <v/>
      </c>
    </row>
    <row r="95" ht="18.0" customHeight="1">
      <c r="A95" s="1092" t="str">
        <f>'Transactions import'!A73</f>
        <v>Kristen Mosley</v>
      </c>
      <c r="B95" s="1092" t="str">
        <f>'Transactions import'!B73</f>
        <v>7945 Charlesmont Rd</v>
      </c>
      <c r="C95" s="1093" t="str">
        <f>'Transactions import'!C73</f>
        <v>Paid</v>
      </c>
      <c r="D95" s="1092" t="str">
        <f>'Transactions import'!D73</f>
        <v>Listing</v>
      </c>
      <c r="E95" s="1093" t="str">
        <f>'Transactions import'!E73</f>
        <v>SOI</v>
      </c>
      <c r="F95" s="1093" t="str">
        <f>'Transactions import'!F73</f>
        <v>Indv</v>
      </c>
      <c r="G95" s="1093" t="str">
        <f>'Transactions import'!G73</f>
        <v>Shaq McCray</v>
      </c>
      <c r="H95" s="1094">
        <f>'Transactions import'!H73</f>
        <v>0.6</v>
      </c>
      <c r="I95" s="1095">
        <f>'Transactions import'!I73</f>
        <v>2775</v>
      </c>
      <c r="J95" s="1096" t="str">
        <f>'Transactions import'!J73</f>
        <v>John Newman</v>
      </c>
      <c r="K95" s="1094">
        <f>'Transactions import'!K73</f>
        <v>0.4</v>
      </c>
      <c r="L95" s="1095">
        <f>'Transactions import'!L73</f>
        <v>1850</v>
      </c>
      <c r="M95" s="1096" t="str">
        <f>'Transactions import'!M73</f>
        <v/>
      </c>
      <c r="N95" s="1094" t="str">
        <f>'Transactions import'!N73</f>
        <v/>
      </c>
      <c r="O95" s="1097" t="str">
        <f>'Transactions import'!O73</f>
        <v/>
      </c>
      <c r="P95" s="1098">
        <f>'Transactions import'!P73</f>
        <v>0.025</v>
      </c>
      <c r="Q95" s="1095">
        <f>'Transactions import'!Q73</f>
        <v>4625</v>
      </c>
      <c r="R95" s="1099">
        <f>'Transactions import'!R73</f>
        <v>44334</v>
      </c>
      <c r="S95" s="1101" t="str">
        <f>'Transactions import'!S73</f>
        <v/>
      </c>
      <c r="T95" s="1100">
        <f>'Transactions import'!T73</f>
        <v>44561</v>
      </c>
      <c r="U95" s="1100">
        <f>'Transactions import'!U73</f>
        <v>44347</v>
      </c>
      <c r="V95" s="1100">
        <f>'Transactions import'!V73</f>
        <v>44391</v>
      </c>
      <c r="W95" s="1100">
        <f>'Transactions import'!W73</f>
        <v>44391</v>
      </c>
      <c r="X95" s="1097">
        <f>'Transactions import'!X73</f>
        <v>165000</v>
      </c>
      <c r="Y95" s="1102">
        <f>'Transactions import'!Y73</f>
        <v>185000</v>
      </c>
      <c r="Z95" s="1097">
        <f>'Transactions import'!Z73</f>
        <v>495</v>
      </c>
      <c r="AA95" s="1103">
        <f>'Transactions import'!AA73</f>
        <v>278</v>
      </c>
      <c r="AB95" s="1103">
        <f>'Transactions import'!AB73</f>
        <v>141</v>
      </c>
      <c r="AC95" s="1097" t="str">
        <f>'Transactions import'!AC73</f>
        <v/>
      </c>
      <c r="AD95" s="1097" t="str">
        <f>'Transactions import'!AD73</f>
        <v/>
      </c>
      <c r="AE95" s="1101" t="str">
        <f>'Transactions import'!AE73</f>
        <v/>
      </c>
      <c r="AF95" s="1103" t="str">
        <f>'Transactions import'!AF73</f>
        <v/>
      </c>
      <c r="AG95" s="1103" t="str">
        <f>'Transactions import'!AG95</f>
        <v/>
      </c>
      <c r="AH95" s="1103" t="str">
        <f>'Transactions import'!AH95</f>
        <v/>
      </c>
      <c r="AI95" s="1103" t="str">
        <f>'Transactions import'!AI95</f>
        <v/>
      </c>
      <c r="AJ95" s="1103" t="str">
        <f>'Transactions import'!AJ95</f>
        <v/>
      </c>
      <c r="AK95" s="1103" t="str">
        <f>'Transactions import'!AK95</f>
        <v/>
      </c>
      <c r="AL95" s="1103" t="str">
        <f>'Transactions import'!AL95</f>
        <v/>
      </c>
      <c r="AM95" s="1103" t="str">
        <f>'Transactions import'!AM95</f>
        <v/>
      </c>
      <c r="AN95" s="1103" t="str">
        <f>'Transactions import'!AN95</f>
        <v/>
      </c>
      <c r="AO95" s="1103" t="str">
        <f>'Transactions import'!AO95</f>
        <v/>
      </c>
      <c r="AP95" s="1103" t="str">
        <f>'Transactions import'!AP95</f>
        <v/>
      </c>
      <c r="AQ95" s="1103" t="str">
        <f>'Transactions import'!AQ95</f>
        <v/>
      </c>
      <c r="AR95" s="1103" t="str">
        <f>'Transactions import'!AR95</f>
        <v/>
      </c>
      <c r="AS95" s="1103" t="str">
        <f>'Transactions import'!AS95</f>
        <v/>
      </c>
      <c r="AT95" s="1103" t="str">
        <f>'Transactions import'!AT95</f>
        <v/>
      </c>
    </row>
    <row r="96" ht="18.0" customHeight="1">
      <c r="A96" s="1048" t="str">
        <f>'Transactions import'!A57</f>
        <v>Kristina Kavaliunas</v>
      </c>
      <c r="B96" s="1048" t="str">
        <f>'Transactions import'!B57</f>
        <v>1354 Hazel Nut Ct</v>
      </c>
      <c r="C96" s="1061" t="str">
        <f>'Transactions import'!C57</f>
        <v>Paid</v>
      </c>
      <c r="D96" s="1048" t="str">
        <f>'Transactions import'!D57</f>
        <v>Listing</v>
      </c>
      <c r="E96" s="1061" t="str">
        <f>'Transactions import'!E57</f>
        <v>2020 OSA</v>
      </c>
      <c r="F96" s="1061" t="str">
        <f>'Transactions import'!F57</f>
        <v>Team</v>
      </c>
      <c r="G96" s="1048" t="str">
        <f>'Transactions import'!G57</f>
        <v>Justin Matney</v>
      </c>
      <c r="H96" s="1084">
        <f>'Transactions import'!H57</f>
        <v>0.4</v>
      </c>
      <c r="I96" s="1085">
        <f>'Transactions import'!I57</f>
        <v>3514</v>
      </c>
      <c r="J96" s="1051" t="str">
        <f>'Transactions import'!J57</f>
        <v>John Newman</v>
      </c>
      <c r="K96" s="1084">
        <f>'Transactions import'!K57</f>
        <v>0.5</v>
      </c>
      <c r="L96" s="1085">
        <f>'Transactions import'!L57</f>
        <v>4393</v>
      </c>
      <c r="M96" s="1051" t="str">
        <f>'Transactions import'!M57</f>
        <v>Lauren Rice</v>
      </c>
      <c r="N96" s="1084">
        <f>'Transactions import'!N57</f>
        <v>0.1</v>
      </c>
      <c r="O96" s="1086">
        <f>'Transactions import'!O57</f>
        <v>879</v>
      </c>
      <c r="P96" s="1087">
        <f>'Transactions import'!P57</f>
        <v>0.035</v>
      </c>
      <c r="Q96" s="1085">
        <f>'Transactions import'!Q57</f>
        <v>8785</v>
      </c>
      <c r="R96" s="1088">
        <f>'Transactions import'!R57</f>
        <v>44372</v>
      </c>
      <c r="S96" s="1089" t="str">
        <f>'Transactions import'!S57</f>
        <v/>
      </c>
      <c r="T96" s="1089">
        <f>'Transactions import'!T57</f>
        <v>44736</v>
      </c>
      <c r="U96" s="1089">
        <f>'Transactions import'!U57</f>
        <v>44410</v>
      </c>
      <c r="V96" s="1089">
        <f>'Transactions import'!V57</f>
        <v>44428</v>
      </c>
      <c r="W96" s="1089">
        <f>'Transactions import'!W57</f>
        <v>44428</v>
      </c>
      <c r="X96" s="1086">
        <f>'Transactions import'!X57</f>
        <v>240000</v>
      </c>
      <c r="Y96" s="1090">
        <f>'Transactions import'!Y57</f>
        <v>251000</v>
      </c>
      <c r="Z96" s="1086">
        <f>'Transactions import'!Z57</f>
        <v>495</v>
      </c>
      <c r="AA96" s="1091" t="str">
        <f>'Transactions import'!AA57</f>
        <v/>
      </c>
      <c r="AB96" s="1091" t="str">
        <f>'Transactions import'!AB57</f>
        <v/>
      </c>
      <c r="AC96" s="1086" t="str">
        <f>'Transactions import'!AC57</f>
        <v/>
      </c>
      <c r="AD96" s="1086" t="str">
        <f>'Transactions import'!AD57</f>
        <v/>
      </c>
      <c r="AE96" s="1081" t="str">
        <f>'Transactions import'!AE57</f>
        <v/>
      </c>
      <c r="AF96" s="1091" t="str">
        <f>'Transactions import'!AF57</f>
        <v/>
      </c>
      <c r="AG96" s="1091" t="str">
        <f>'Transactions import'!AG96</f>
        <v/>
      </c>
      <c r="AH96" s="1091" t="str">
        <f>'Transactions import'!AH96</f>
        <v/>
      </c>
      <c r="AI96" s="1091" t="str">
        <f>'Transactions import'!AI96</f>
        <v/>
      </c>
      <c r="AJ96" s="1091" t="str">
        <f>'Transactions import'!AJ96</f>
        <v/>
      </c>
      <c r="AK96" s="1091" t="str">
        <f>'Transactions import'!AK96</f>
        <v/>
      </c>
      <c r="AL96" s="1091" t="str">
        <f>'Transactions import'!AL96</f>
        <v/>
      </c>
      <c r="AM96" s="1091" t="str">
        <f>'Transactions import'!AM96</f>
        <v/>
      </c>
      <c r="AN96" s="1091" t="str">
        <f>'Transactions import'!AN96</f>
        <v/>
      </c>
      <c r="AO96" s="1091" t="str">
        <f>'Transactions import'!AO96</f>
        <v/>
      </c>
      <c r="AP96" s="1091" t="str">
        <f>'Transactions import'!AP96</f>
        <v/>
      </c>
      <c r="AQ96" s="1091" t="str">
        <f>'Transactions import'!AQ96</f>
        <v/>
      </c>
      <c r="AR96" s="1091" t="str">
        <f>'Transactions import'!AR96</f>
        <v/>
      </c>
      <c r="AS96" s="1091" t="str">
        <f>'Transactions import'!AS96</f>
        <v/>
      </c>
      <c r="AT96" s="1091" t="str">
        <f>'Transactions import'!AT96</f>
        <v/>
      </c>
    </row>
    <row r="97" ht="18.0" customHeight="1">
      <c r="A97" s="1092" t="str">
        <f>'Transactions import'!A101</f>
        <v>Lam</v>
      </c>
      <c r="B97" s="1092" t="str">
        <f>'Transactions import'!B101</f>
        <v>2116 lake drive</v>
      </c>
      <c r="C97" s="1093" t="str">
        <f>'Transactions import'!C101</f>
        <v>Paid</v>
      </c>
      <c r="D97" s="1092" t="str">
        <f>'Transactions import'!D101</f>
        <v>Buyer</v>
      </c>
      <c r="E97" s="1116" t="str">
        <f>'Transactions import'!E101</f>
        <v>Zillow</v>
      </c>
      <c r="F97" s="1093" t="str">
        <f>'Transactions import'!F101</f>
        <v>Team</v>
      </c>
      <c r="G97" s="1093" t="str">
        <f>'Transactions import'!G101</f>
        <v>Shaq McCray</v>
      </c>
      <c r="H97" s="1094">
        <f>'Transactions import'!H101</f>
        <v>0.6</v>
      </c>
      <c r="I97" s="1095">
        <f>'Transactions import'!I101</f>
        <v>9000</v>
      </c>
      <c r="J97" s="1096" t="str">
        <f>'Transactions import'!J101</f>
        <v>John Newman</v>
      </c>
      <c r="K97" s="1094">
        <f>'Transactions import'!K101</f>
        <v>0.4</v>
      </c>
      <c r="L97" s="1095">
        <f>'Transactions import'!L101</f>
        <v>6000</v>
      </c>
      <c r="M97" s="1096" t="str">
        <f>'Transactions import'!M101</f>
        <v/>
      </c>
      <c r="N97" s="1094" t="str">
        <f>'Transactions import'!N101</f>
        <v/>
      </c>
      <c r="O97" s="1097" t="str">
        <f>'Transactions import'!O101</f>
        <v/>
      </c>
      <c r="P97" s="1098">
        <f>'Transactions import'!P101</f>
        <v>0.025</v>
      </c>
      <c r="Q97" s="1095">
        <f>'Transactions import'!Q101</f>
        <v>15000</v>
      </c>
      <c r="R97" s="1106" t="str">
        <f>'Transactions import'!R101</f>
        <v/>
      </c>
      <c r="S97" s="1100">
        <f>'Transactions import'!S101</f>
        <v>44291</v>
      </c>
      <c r="T97" s="1101" t="str">
        <f>'Transactions import'!T101</f>
        <v/>
      </c>
      <c r="U97" s="1100">
        <f>'Transactions import'!U101</f>
        <v>44309</v>
      </c>
      <c r="V97" s="1100">
        <f>'Transactions import'!V101</f>
        <v>44337</v>
      </c>
      <c r="W97" s="1100">
        <f>'Transactions import'!W101</f>
        <v>44337</v>
      </c>
      <c r="X97" s="1101" t="str">
        <f>'Transactions import'!X101</f>
        <v/>
      </c>
      <c r="Y97" s="1102">
        <f>'Transactions import'!Y101</f>
        <v>600000</v>
      </c>
      <c r="Z97" s="1097">
        <f>'Transactions import'!Z101</f>
        <v>495</v>
      </c>
      <c r="AA97" s="1103">
        <f>'Transactions import'!AA101</f>
        <v>900</v>
      </c>
      <c r="AB97" s="1103">
        <f>'Transactions import'!AB101</f>
        <v>390</v>
      </c>
      <c r="AC97" s="1097" t="str">
        <f>'Transactions import'!AC101</f>
        <v/>
      </c>
      <c r="AD97" s="1097" t="str">
        <f>'Transactions import'!AD101</f>
        <v/>
      </c>
      <c r="AE97" s="1101" t="str">
        <f>'Transactions import'!AE101</f>
        <v/>
      </c>
      <c r="AF97" s="1103" t="str">
        <f>'Transactions import'!AF101</f>
        <v/>
      </c>
      <c r="AG97" s="1103" t="str">
        <f>'Transactions import'!AG97</f>
        <v/>
      </c>
      <c r="AH97" s="1103" t="str">
        <f>'Transactions import'!AH97</f>
        <v/>
      </c>
      <c r="AI97" s="1103" t="str">
        <f>'Transactions import'!AI97</f>
        <v/>
      </c>
      <c r="AJ97" s="1103" t="str">
        <f>'Transactions import'!AJ97</f>
        <v/>
      </c>
      <c r="AK97" s="1103" t="str">
        <f>'Transactions import'!AK97</f>
        <v/>
      </c>
      <c r="AL97" s="1103" t="str">
        <f>'Transactions import'!AL97</f>
        <v/>
      </c>
      <c r="AM97" s="1103" t="str">
        <f>'Transactions import'!AM97</f>
        <v/>
      </c>
      <c r="AN97" s="1103" t="str">
        <f>'Transactions import'!AN97</f>
        <v/>
      </c>
      <c r="AO97" s="1103" t="str">
        <f>'Transactions import'!AO97</f>
        <v/>
      </c>
      <c r="AP97" s="1103" t="str">
        <f>'Transactions import'!AP97</f>
        <v/>
      </c>
      <c r="AQ97" s="1103" t="str">
        <f>'Transactions import'!AQ97</f>
        <v/>
      </c>
      <c r="AR97" s="1103" t="str">
        <f>'Transactions import'!AR97</f>
        <v/>
      </c>
      <c r="AS97" s="1103" t="str">
        <f>'Transactions import'!AS97</f>
        <v/>
      </c>
      <c r="AT97" s="1103" t="str">
        <f>'Transactions import'!AT97</f>
        <v/>
      </c>
    </row>
    <row r="98" ht="18.0" customHeight="1">
      <c r="A98" s="1048" t="str">
        <f>'Transactions import'!A106</f>
        <v>Lance Montour</v>
      </c>
      <c r="B98" s="1048" t="str">
        <f>'Transactions import'!B106</f>
        <v>2125 Cedar Barn Way</v>
      </c>
      <c r="C98" s="1061" t="str">
        <f>'Transactions import'!C106</f>
        <v>Paid</v>
      </c>
      <c r="D98" s="1048" t="str">
        <f>'Transactions import'!D106</f>
        <v>Listing</v>
      </c>
      <c r="E98" s="1061" t="str">
        <f>'Transactions import'!E106</f>
        <v>2020 OSA</v>
      </c>
      <c r="F98" s="1061" t="str">
        <f>'Transactions import'!F106</f>
        <v>Team</v>
      </c>
      <c r="G98" s="1048" t="str">
        <f>'Transactions import'!G106</f>
        <v>Justin Matney</v>
      </c>
      <c r="H98" s="1084">
        <f>'Transactions import'!H106</f>
        <v>0.4</v>
      </c>
      <c r="I98" s="1085">
        <f>'Transactions import'!I106</f>
        <v>3402</v>
      </c>
      <c r="J98" s="1051" t="str">
        <f>'Transactions import'!J106</f>
        <v>John Newman</v>
      </c>
      <c r="K98" s="1084">
        <f>'Transactions import'!K106</f>
        <v>0.6</v>
      </c>
      <c r="L98" s="1085">
        <f>'Transactions import'!L106</f>
        <v>5103</v>
      </c>
      <c r="M98" s="1051" t="str">
        <f>'Transactions import'!M106</f>
        <v/>
      </c>
      <c r="N98" s="1084" t="str">
        <f>'Transactions import'!N106</f>
        <v/>
      </c>
      <c r="O98" s="1086" t="str">
        <f>'Transactions import'!O106</f>
        <v/>
      </c>
      <c r="P98" s="1087">
        <f>'Transactions import'!P106</f>
        <v>0.035</v>
      </c>
      <c r="Q98" s="1085">
        <f>'Transactions import'!Q106</f>
        <v>8505</v>
      </c>
      <c r="R98" s="1088">
        <f>'Transactions import'!R106</f>
        <v>44212</v>
      </c>
      <c r="S98" s="1089">
        <f>'Transactions import'!S106</f>
        <v>44240</v>
      </c>
      <c r="T98" s="1081" t="str">
        <f>'Transactions import'!T106</f>
        <v/>
      </c>
      <c r="U98" s="1089">
        <f>'Transactions import'!U106</f>
        <v>44262</v>
      </c>
      <c r="V98" s="1089">
        <f>'Transactions import'!V106</f>
        <v>44323</v>
      </c>
      <c r="W98" s="1089">
        <f>'Transactions import'!W106</f>
        <v>44323</v>
      </c>
      <c r="X98" s="1086">
        <f>'Transactions import'!X106</f>
        <v>219000</v>
      </c>
      <c r="Y98" s="1090">
        <f>'Transactions import'!Y106</f>
        <v>243000</v>
      </c>
      <c r="Z98" s="1086">
        <f>'Transactions import'!Z106</f>
        <v>495</v>
      </c>
      <c r="AA98" s="1091">
        <f>'Transactions import'!AA106</f>
        <v>0</v>
      </c>
      <c r="AB98" s="1091">
        <f>'Transactions import'!AB106</f>
        <v>398</v>
      </c>
      <c r="AC98" s="1086" t="str">
        <f>'Transactions import'!AC106</f>
        <v/>
      </c>
      <c r="AD98" s="1086" t="str">
        <f>'Transactions import'!AD106</f>
        <v/>
      </c>
      <c r="AE98" s="1081" t="str">
        <f>'Transactions import'!AE106</f>
        <v/>
      </c>
      <c r="AF98" s="1091" t="str">
        <f>'Transactions import'!AF106</f>
        <v/>
      </c>
      <c r="AG98" s="1091" t="str">
        <f>'Transactions import'!AG98</f>
        <v/>
      </c>
      <c r="AH98" s="1091" t="str">
        <f>'Transactions import'!AH98</f>
        <v/>
      </c>
      <c r="AI98" s="1091" t="str">
        <f>'Transactions import'!AI98</f>
        <v/>
      </c>
      <c r="AJ98" s="1091" t="str">
        <f>'Transactions import'!AJ98</f>
        <v/>
      </c>
      <c r="AK98" s="1091" t="str">
        <f>'Transactions import'!AK98</f>
        <v/>
      </c>
      <c r="AL98" s="1091" t="str">
        <f>'Transactions import'!AL98</f>
        <v/>
      </c>
      <c r="AM98" s="1091" t="str">
        <f>'Transactions import'!AM98</f>
        <v/>
      </c>
      <c r="AN98" s="1091" t="str">
        <f>'Transactions import'!AN98</f>
        <v/>
      </c>
      <c r="AO98" s="1091" t="str">
        <f>'Transactions import'!AO98</f>
        <v/>
      </c>
      <c r="AP98" s="1091" t="str">
        <f>'Transactions import'!AP98</f>
        <v/>
      </c>
      <c r="AQ98" s="1091" t="str">
        <f>'Transactions import'!AQ98</f>
        <v/>
      </c>
      <c r="AR98" s="1091" t="str">
        <f>'Transactions import'!AR98</f>
        <v/>
      </c>
      <c r="AS98" s="1091" t="str">
        <f>'Transactions import'!AS98</f>
        <v/>
      </c>
      <c r="AT98" s="1091" t="str">
        <f>'Transactions import'!AT98</f>
        <v/>
      </c>
    </row>
    <row r="99" ht="18.0" customHeight="1">
      <c r="A99" s="1092" t="str">
        <f>'Transactions import'!A80</f>
        <v>Lauren Ferguson</v>
      </c>
      <c r="B99" s="1092" t="str">
        <f>'Transactions import'!B80</f>
        <v>2243 Autumn Valley Rd</v>
      </c>
      <c r="C99" s="1093" t="str">
        <f>'Transactions import'!C80</f>
        <v>Paid</v>
      </c>
      <c r="D99" s="1092" t="str">
        <f>'Transactions import'!D80</f>
        <v>Listing</v>
      </c>
      <c r="E99" s="1093" t="str">
        <f>'Transactions import'!E80</f>
        <v>SOI</v>
      </c>
      <c r="F99" s="1093" t="str">
        <f>'Transactions import'!F80</f>
        <v>Indv</v>
      </c>
      <c r="G99" s="1092" t="str">
        <f>'Transactions import'!G80</f>
        <v>Justin Matney</v>
      </c>
      <c r="H99" s="1094">
        <f>'Transactions import'!H80</f>
        <v>0.6</v>
      </c>
      <c r="I99" s="1095">
        <f>'Transactions import'!I80</f>
        <v>6263</v>
      </c>
      <c r="J99" s="1096" t="str">
        <f>'Transactions import'!J80</f>
        <v>John Newman</v>
      </c>
      <c r="K99" s="1094">
        <f>'Transactions import'!K80</f>
        <v>0.4</v>
      </c>
      <c r="L99" s="1095">
        <f>'Transactions import'!L80</f>
        <v>4175</v>
      </c>
      <c r="M99" s="1096" t="str">
        <f>'Transactions import'!M80</f>
        <v/>
      </c>
      <c r="N99" s="1094" t="str">
        <f>'Transactions import'!N80</f>
        <v/>
      </c>
      <c r="O99" s="1097" t="str">
        <f>'Transactions import'!O80</f>
        <v/>
      </c>
      <c r="P99" s="1098">
        <f>'Transactions import'!P80</f>
        <v>0.025</v>
      </c>
      <c r="Q99" s="1095">
        <f>'Transactions import'!Q80</f>
        <v>10438</v>
      </c>
      <c r="R99" s="1099">
        <f>'Transactions import'!R80</f>
        <v>44270</v>
      </c>
      <c r="S99" s="1100">
        <f>'Transactions import'!S80</f>
        <v>44314</v>
      </c>
      <c r="T99" s="1100">
        <f>'Transactions import'!T80</f>
        <v>44673</v>
      </c>
      <c r="U99" s="1100">
        <f>'Transactions import'!U80</f>
        <v>44350</v>
      </c>
      <c r="V99" s="1100">
        <f>'Transactions import'!V80</f>
        <v>44377</v>
      </c>
      <c r="W99" s="1100">
        <f>'Transactions import'!W80</f>
        <v>44377</v>
      </c>
      <c r="X99" s="1097">
        <f>'Transactions import'!X80</f>
        <v>420000</v>
      </c>
      <c r="Y99" s="1102">
        <f>'Transactions import'!Y80</f>
        <v>417500</v>
      </c>
      <c r="Z99" s="1097">
        <f>'Transactions import'!Z80</f>
        <v>495</v>
      </c>
      <c r="AA99" s="1103">
        <f>'Transactions import'!AA80</f>
        <v>0</v>
      </c>
      <c r="AB99" s="1103">
        <f>'Transactions import'!AB80</f>
        <v>0</v>
      </c>
      <c r="AC99" s="1097" t="str">
        <f>'Transactions import'!AC80</f>
        <v/>
      </c>
      <c r="AD99" s="1097" t="str">
        <f>'Transactions import'!AD80</f>
        <v/>
      </c>
      <c r="AE99" s="1101" t="str">
        <f>'Transactions import'!AE80</f>
        <v/>
      </c>
      <c r="AF99" s="1103" t="str">
        <f>'Transactions import'!AF80</f>
        <v/>
      </c>
      <c r="AG99" s="1103" t="str">
        <f>'Transactions import'!AG99</f>
        <v/>
      </c>
      <c r="AH99" s="1103" t="str">
        <f>'Transactions import'!AH99</f>
        <v/>
      </c>
      <c r="AI99" s="1103" t="str">
        <f>'Transactions import'!AI99</f>
        <v/>
      </c>
      <c r="AJ99" s="1103" t="str">
        <f>'Transactions import'!AJ99</f>
        <v/>
      </c>
      <c r="AK99" s="1103" t="str">
        <f>'Transactions import'!AK99</f>
        <v/>
      </c>
      <c r="AL99" s="1103" t="str">
        <f>'Transactions import'!AL99</f>
        <v/>
      </c>
      <c r="AM99" s="1103" t="str">
        <f>'Transactions import'!AM99</f>
        <v/>
      </c>
      <c r="AN99" s="1103" t="str">
        <f>'Transactions import'!AN99</f>
        <v/>
      </c>
      <c r="AO99" s="1103" t="str">
        <f>'Transactions import'!AO99</f>
        <v/>
      </c>
      <c r="AP99" s="1103" t="str">
        <f>'Transactions import'!AP99</f>
        <v/>
      </c>
      <c r="AQ99" s="1103" t="str">
        <f>'Transactions import'!AQ99</f>
        <v/>
      </c>
      <c r="AR99" s="1103" t="str">
        <f>'Transactions import'!AR99</f>
        <v/>
      </c>
      <c r="AS99" s="1103" t="str">
        <f>'Transactions import'!AS99</f>
        <v/>
      </c>
      <c r="AT99" s="1103" t="str">
        <f>'Transactions import'!AT99</f>
        <v/>
      </c>
    </row>
    <row r="100" ht="18.0" customHeight="1">
      <c r="A100" s="1048" t="str">
        <f>'Transactions import'!A164</f>
        <v>Lawrence &amp; Kristin Gray</v>
      </c>
      <c r="B100" s="1048" t="str">
        <f>'Transactions import'!B164</f>
        <v>612 Umbra Street (Not in MLS)</v>
      </c>
      <c r="C100" s="1061" t="str">
        <f>'Transactions import'!C164</f>
        <v>Paid</v>
      </c>
      <c r="D100" s="1048" t="str">
        <f>'Transactions import'!D164</f>
        <v>Listing</v>
      </c>
      <c r="E100" s="1061" t="str">
        <f>'Transactions import'!E164</f>
        <v>SOI</v>
      </c>
      <c r="F100" s="1061" t="str">
        <f>'Transactions import'!F164</f>
        <v>Indv</v>
      </c>
      <c r="G100" s="1061" t="str">
        <f>'Transactions import'!G164</f>
        <v>Shaq McCray</v>
      </c>
      <c r="H100" s="1084">
        <f>'Transactions import'!H164</f>
        <v>0.6</v>
      </c>
      <c r="I100" s="1085">
        <f>'Transactions import'!I164</f>
        <v>1725</v>
      </c>
      <c r="J100" s="1051" t="str">
        <f>'Transactions import'!J164</f>
        <v>Lee Hatfield</v>
      </c>
      <c r="K100" s="1084">
        <f>'Transactions import'!K164</f>
        <v>0.1</v>
      </c>
      <c r="L100" s="1085">
        <f>'Transactions import'!L164</f>
        <v>288</v>
      </c>
      <c r="M100" s="1063" t="str">
        <f>'Transactions import'!M164</f>
        <v/>
      </c>
      <c r="N100" s="1084" t="str">
        <f>'Transactions import'!N164</f>
        <v/>
      </c>
      <c r="O100" s="1086" t="str">
        <f>'Transactions import'!O164</f>
        <v/>
      </c>
      <c r="P100" s="1087">
        <f>'Transactions import'!P164</f>
        <v>0.025</v>
      </c>
      <c r="Q100" s="1085">
        <f>'Transactions import'!Q164</f>
        <v>2875</v>
      </c>
      <c r="R100" s="1104" t="str">
        <f>'Transactions import'!R164</f>
        <v/>
      </c>
      <c r="S100" s="1089">
        <f>'Transactions import'!S164</f>
        <v>44119</v>
      </c>
      <c r="T100" s="1089">
        <f>'Transactions import'!T164</f>
        <v>44484</v>
      </c>
      <c r="U100" s="1081" t="str">
        <f>'Transactions import'!U164</f>
        <v/>
      </c>
      <c r="V100" s="1089">
        <f>'Transactions import'!V164</f>
        <v>44204</v>
      </c>
      <c r="W100" s="1089">
        <f>'Transactions import'!W164</f>
        <v>44204</v>
      </c>
      <c r="X100" s="1086">
        <f>'Transactions import'!X164</f>
        <v>125000</v>
      </c>
      <c r="Y100" s="1090">
        <f>'Transactions import'!Y164</f>
        <v>115000</v>
      </c>
      <c r="Z100" s="1086">
        <f>'Transactions import'!Z164</f>
        <v>495</v>
      </c>
      <c r="AA100" s="1086">
        <f>'Transactions import'!AA164</f>
        <v>0</v>
      </c>
      <c r="AB100" s="1086">
        <f>'Transactions import'!AB164</f>
        <v>81</v>
      </c>
      <c r="AC100" s="1086" t="str">
        <f>'Transactions import'!AC164</f>
        <v/>
      </c>
      <c r="AD100" s="1086" t="str">
        <f>'Transactions import'!AD164</f>
        <v/>
      </c>
      <c r="AE100" s="1081" t="str">
        <f>'Transactions import'!AE164</f>
        <v/>
      </c>
      <c r="AF100" s="1081" t="str">
        <f>'Transactions import'!AF164</f>
        <v/>
      </c>
      <c r="AG100" s="1091" t="str">
        <f>'Transactions import'!AG100</f>
        <v/>
      </c>
      <c r="AH100" s="1091" t="str">
        <f>'Transactions import'!AH100</f>
        <v/>
      </c>
      <c r="AI100" s="1091" t="str">
        <f>'Transactions import'!AI100</f>
        <v/>
      </c>
      <c r="AJ100" s="1091" t="str">
        <f>'Transactions import'!AJ100</f>
        <v/>
      </c>
      <c r="AK100" s="1091" t="str">
        <f>'Transactions import'!AK100</f>
        <v/>
      </c>
      <c r="AL100" s="1091" t="str">
        <f>'Transactions import'!AL100</f>
        <v/>
      </c>
      <c r="AM100" s="1091" t="str">
        <f>'Transactions import'!AM100</f>
        <v/>
      </c>
      <c r="AN100" s="1091" t="str">
        <f>'Transactions import'!AN100</f>
        <v/>
      </c>
      <c r="AO100" s="1091" t="str">
        <f>'Transactions import'!AO100</f>
        <v/>
      </c>
      <c r="AP100" s="1091" t="str">
        <f>'Transactions import'!AP100</f>
        <v/>
      </c>
      <c r="AQ100" s="1091" t="str">
        <f>'Transactions import'!AQ100</f>
        <v/>
      </c>
      <c r="AR100" s="1091" t="str">
        <f>'Transactions import'!AR100</f>
        <v/>
      </c>
      <c r="AS100" s="1091" t="str">
        <f>'Transactions import'!AS100</f>
        <v/>
      </c>
      <c r="AT100" s="1091" t="str">
        <f>'Transactions import'!AT100</f>
        <v/>
      </c>
    </row>
    <row r="101" ht="18.0" customHeight="1">
      <c r="A101" s="1092" t="str">
        <f>'Transactions import'!A45</f>
        <v>Linda Stout</v>
      </c>
      <c r="B101" s="1092" t="str">
        <f>'Transactions import'!B45</f>
        <v>5939 Linthicum Ln</v>
      </c>
      <c r="C101" s="1093" t="str">
        <f>'Transactions import'!C45</f>
        <v>Paid</v>
      </c>
      <c r="D101" s="1092" t="str">
        <f>'Transactions import'!D45</f>
        <v>Listing</v>
      </c>
      <c r="E101" s="1093" t="str">
        <f>'Transactions import'!E45</f>
        <v>2020 OSA</v>
      </c>
      <c r="F101" s="1093" t="str">
        <f>'Transactions import'!F45</f>
        <v>Team</v>
      </c>
      <c r="G101" s="1092" t="str">
        <f>'Transactions import'!G45</f>
        <v>Jen Williams</v>
      </c>
      <c r="H101" s="1094">
        <f>'Transactions import'!H45</f>
        <v>0.4</v>
      </c>
      <c r="I101" s="1095">
        <f>'Transactions import'!I45</f>
        <v>6510</v>
      </c>
      <c r="J101" s="1096" t="str">
        <f>'Transactions import'!J45</f>
        <v>John Newman</v>
      </c>
      <c r="K101" s="1094">
        <f>'Transactions import'!K45</f>
        <v>0.6</v>
      </c>
      <c r="L101" s="1095">
        <f>'Transactions import'!L45</f>
        <v>9765</v>
      </c>
      <c r="M101" s="1096" t="str">
        <f>'Transactions import'!M45</f>
        <v/>
      </c>
      <c r="N101" s="1094" t="str">
        <f>'Transactions import'!N45</f>
        <v/>
      </c>
      <c r="O101" s="1097" t="str">
        <f>'Transactions import'!O45</f>
        <v/>
      </c>
      <c r="P101" s="1098">
        <f>'Transactions import'!P45</f>
        <v>0.035</v>
      </c>
      <c r="Q101" s="1095">
        <f>'Transactions import'!Q45</f>
        <v>16275</v>
      </c>
      <c r="R101" s="1099">
        <f>'Transactions import'!R45</f>
        <v>44352</v>
      </c>
      <c r="S101" s="1100">
        <f>'Transactions import'!S45</f>
        <v>44721</v>
      </c>
      <c r="T101" s="1100">
        <f>'Transactions import'!T45</f>
        <v>44561</v>
      </c>
      <c r="U101" s="1100">
        <f>'Transactions import'!U45</f>
        <v>44416</v>
      </c>
      <c r="V101" s="1100">
        <f>'Transactions import'!V45</f>
        <v>44447</v>
      </c>
      <c r="W101" s="1100">
        <f>'Transactions import'!W45</f>
        <v>44447</v>
      </c>
      <c r="X101" s="1097">
        <f>'Transactions import'!X45</f>
        <v>455000</v>
      </c>
      <c r="Y101" s="1102">
        <f>'Transactions import'!Y45</f>
        <v>465000</v>
      </c>
      <c r="Z101" s="1097">
        <f>'Transactions import'!Z45</f>
        <v>495</v>
      </c>
      <c r="AA101" s="1097">
        <f>'Transactions import'!AA45</f>
        <v>500</v>
      </c>
      <c r="AB101" s="1097">
        <f>'Transactions import'!AB45</f>
        <v>390</v>
      </c>
      <c r="AC101" s="1097">
        <f>'Transactions import'!AC45</f>
        <v>25</v>
      </c>
      <c r="AD101" s="1097">
        <f>'Transactions import'!AD45</f>
        <v>10</v>
      </c>
      <c r="AE101" s="1101" t="str">
        <f>'Transactions import'!AE45</f>
        <v/>
      </c>
      <c r="AF101" s="1103" t="str">
        <f>'Transactions import'!AF45</f>
        <v/>
      </c>
      <c r="AG101" s="1103" t="str">
        <f>'Transactions import'!AG101</f>
        <v/>
      </c>
      <c r="AH101" s="1103" t="str">
        <f>'Transactions import'!AH101</f>
        <v/>
      </c>
      <c r="AI101" s="1103" t="str">
        <f>'Transactions import'!AI101</f>
        <v/>
      </c>
      <c r="AJ101" s="1103" t="str">
        <f>'Transactions import'!AJ101</f>
        <v/>
      </c>
      <c r="AK101" s="1103" t="str">
        <f>'Transactions import'!AK101</f>
        <v/>
      </c>
      <c r="AL101" s="1103" t="str">
        <f>'Transactions import'!AL101</f>
        <v/>
      </c>
      <c r="AM101" s="1103" t="str">
        <f>'Transactions import'!AM101</f>
        <v/>
      </c>
      <c r="AN101" s="1103" t="str">
        <f>'Transactions import'!AN101</f>
        <v/>
      </c>
      <c r="AO101" s="1103" t="str">
        <f>'Transactions import'!AO101</f>
        <v/>
      </c>
      <c r="AP101" s="1103" t="str">
        <f>'Transactions import'!AP101</f>
        <v/>
      </c>
      <c r="AQ101" s="1103" t="str">
        <f>'Transactions import'!AQ101</f>
        <v/>
      </c>
      <c r="AR101" s="1103" t="str">
        <f>'Transactions import'!AR101</f>
        <v/>
      </c>
      <c r="AS101" s="1103" t="str">
        <f>'Transactions import'!AS101</f>
        <v/>
      </c>
      <c r="AT101" s="1103" t="str">
        <f>'Transactions import'!AT101</f>
        <v/>
      </c>
    </row>
    <row r="102" ht="18.0" customHeight="1">
      <c r="A102" s="1048" t="str">
        <f>'Transactions import'!A65</f>
        <v>Lisa Gorum</v>
      </c>
      <c r="B102" s="1048" t="str">
        <f>'Transactions import'!B65</f>
        <v>1201 John Ross Court</v>
      </c>
      <c r="C102" s="1061" t="str">
        <f>'Transactions import'!C65</f>
        <v>Paid</v>
      </c>
      <c r="D102" s="1048" t="str">
        <f>'Transactions import'!D65</f>
        <v>Listing</v>
      </c>
      <c r="E102" s="1048" t="str">
        <f>'Transactions import'!E65</f>
        <v>Ideal Agent</v>
      </c>
      <c r="F102" s="1061" t="str">
        <f>'Transactions import'!F65</f>
        <v>Team</v>
      </c>
      <c r="G102" s="1048" t="str">
        <f>'Transactions import'!G65</f>
        <v>Justin Matney</v>
      </c>
      <c r="H102" s="1084">
        <f>'Transactions import'!H65</f>
        <v>0.6</v>
      </c>
      <c r="I102" s="1085">
        <f>'Transactions import'!I65</f>
        <v>7582</v>
      </c>
      <c r="J102" s="1051" t="str">
        <f>'Transactions import'!J65</f>
        <v>John Newman</v>
      </c>
      <c r="K102" s="1084">
        <f>'Transactions import'!K65</f>
        <v>0.4</v>
      </c>
      <c r="L102" s="1085">
        <f>'Transactions import'!L65</f>
        <v>5054</v>
      </c>
      <c r="M102" s="1051" t="str">
        <f>'Transactions import'!M65</f>
        <v/>
      </c>
      <c r="N102" s="1084" t="str">
        <f>'Transactions import'!N65</f>
        <v/>
      </c>
      <c r="O102" s="1086" t="str">
        <f>'Transactions import'!O65</f>
        <v/>
      </c>
      <c r="P102" s="1087">
        <f>'Transactions import'!P65</f>
        <v>0.02</v>
      </c>
      <c r="Q102" s="1085">
        <f>'Transactions import'!Q65</f>
        <v>19440</v>
      </c>
      <c r="R102" s="1088">
        <f>'Transactions import'!R65</f>
        <v>44284</v>
      </c>
      <c r="S102" s="1089" t="str">
        <f>'Transactions import'!S65</f>
        <v/>
      </c>
      <c r="T102" s="1089">
        <f>'Transactions import'!T65</f>
        <v>44649</v>
      </c>
      <c r="U102" s="1089">
        <f>'Transactions import'!U65</f>
        <v>44376</v>
      </c>
      <c r="V102" s="1089">
        <f>'Transactions import'!V65</f>
        <v>44418</v>
      </c>
      <c r="W102" s="1089">
        <f>'Transactions import'!W65</f>
        <v>44418</v>
      </c>
      <c r="X102" s="1086">
        <f>'Transactions import'!X65</f>
        <v>972000</v>
      </c>
      <c r="Y102" s="1090">
        <f>'Transactions import'!Y65</f>
        <v>972000</v>
      </c>
      <c r="Z102" s="1086">
        <f>'Transactions import'!Z65</f>
        <v>495</v>
      </c>
      <c r="AA102" s="1086">
        <f>'Transactions import'!AA65</f>
        <v>0</v>
      </c>
      <c r="AB102" s="1086">
        <f>'Transactions import'!AB65</f>
        <v>0</v>
      </c>
      <c r="AC102" s="1086">
        <f>'Transactions import'!AC65</f>
        <v>25</v>
      </c>
      <c r="AD102" s="1086">
        <f>'Transactions import'!AD65</f>
        <v>10</v>
      </c>
      <c r="AE102" s="1086">
        <f>'Transactions import'!AE65</f>
        <v>6804</v>
      </c>
      <c r="AF102" s="1091" t="str">
        <f>'Transactions import'!AF65</f>
        <v/>
      </c>
      <c r="AG102" s="1091" t="str">
        <f>'Transactions import'!AG102</f>
        <v/>
      </c>
      <c r="AH102" s="1091" t="str">
        <f>'Transactions import'!AH102</f>
        <v/>
      </c>
      <c r="AI102" s="1091" t="str">
        <f>'Transactions import'!AI102</f>
        <v/>
      </c>
      <c r="AJ102" s="1091" t="str">
        <f>'Transactions import'!AJ102</f>
        <v/>
      </c>
      <c r="AK102" s="1091" t="str">
        <f>'Transactions import'!AK102</f>
        <v/>
      </c>
      <c r="AL102" s="1091" t="str">
        <f>'Transactions import'!AL102</f>
        <v/>
      </c>
      <c r="AM102" s="1091" t="str">
        <f>'Transactions import'!AM102</f>
        <v/>
      </c>
      <c r="AN102" s="1091" t="str">
        <f>'Transactions import'!AN102</f>
        <v/>
      </c>
      <c r="AO102" s="1091" t="str">
        <f>'Transactions import'!AO102</f>
        <v/>
      </c>
      <c r="AP102" s="1091" t="str">
        <f>'Transactions import'!AP102</f>
        <v/>
      </c>
      <c r="AQ102" s="1091" t="str">
        <f>'Transactions import'!AQ102</f>
        <v/>
      </c>
      <c r="AR102" s="1091" t="str">
        <f>'Transactions import'!AR102</f>
        <v/>
      </c>
      <c r="AS102" s="1091" t="str">
        <f>'Transactions import'!AS102</f>
        <v/>
      </c>
      <c r="AT102" s="1091" t="str">
        <f>'Transactions import'!AT102</f>
        <v/>
      </c>
    </row>
    <row r="103" ht="18.0" customHeight="1">
      <c r="A103" s="1092" t="str">
        <f>'Transactions import'!A160</f>
        <v>Lisa McDowell</v>
      </c>
      <c r="B103" s="1092" t="str">
        <f>'Transactions import'!B160</f>
        <v>74 Berkshire</v>
      </c>
      <c r="C103" s="1093" t="str">
        <f>'Transactions import'!C160</f>
        <v>Paid</v>
      </c>
      <c r="D103" s="1092" t="str">
        <f>'Transactions import'!D160</f>
        <v>Listing</v>
      </c>
      <c r="E103" s="1093" t="str">
        <f>'Transactions import'!E160</f>
        <v>2020 OSA</v>
      </c>
      <c r="F103" s="1093" t="str">
        <f>'Transactions import'!F160</f>
        <v>Team</v>
      </c>
      <c r="G103" s="1093" t="str">
        <f>'Transactions import'!G160</f>
        <v>Shaq McCray</v>
      </c>
      <c r="H103" s="1094">
        <f>'Transactions import'!H160</f>
        <v>0.5</v>
      </c>
      <c r="I103" s="1095">
        <f>'Transactions import'!I160</f>
        <v>1470</v>
      </c>
      <c r="J103" s="1096" t="str">
        <f>'Transactions import'!J160</f>
        <v>John Newman</v>
      </c>
      <c r="K103" s="1094">
        <f>'Transactions import'!K160</f>
        <v>0.4</v>
      </c>
      <c r="L103" s="1095">
        <f>'Transactions import'!L160</f>
        <v>1176</v>
      </c>
      <c r="M103" s="1096" t="str">
        <f>'Transactions import'!M160</f>
        <v>Lee Hatfield</v>
      </c>
      <c r="N103" s="1094">
        <f>'Transactions import'!N160</f>
        <v>0.1</v>
      </c>
      <c r="O103" s="1097">
        <f>'Transactions import'!O160</f>
        <v>294</v>
      </c>
      <c r="P103" s="1098">
        <f>'Transactions import'!P160</f>
        <v>0.028</v>
      </c>
      <c r="Q103" s="1095">
        <f>'Transactions import'!Q160</f>
        <v>2940</v>
      </c>
      <c r="R103" s="1099">
        <f>'Transactions import'!R160</f>
        <v>44165</v>
      </c>
      <c r="S103" s="1101" t="str">
        <f>'Transactions import'!S160</f>
        <v/>
      </c>
      <c r="T103" s="1101" t="str">
        <f>'Transactions import'!T160</f>
        <v/>
      </c>
      <c r="U103" s="1100">
        <f>'Transactions import'!U160</f>
        <v>44174</v>
      </c>
      <c r="V103" s="1100">
        <f>'Transactions import'!V160</f>
        <v>44217</v>
      </c>
      <c r="W103" s="1100">
        <f>'Transactions import'!W160</f>
        <v>44217</v>
      </c>
      <c r="X103" s="1097">
        <f>'Transactions import'!X160</f>
        <v>109900</v>
      </c>
      <c r="Y103" s="1102">
        <f>'Transactions import'!Y160</f>
        <v>105000</v>
      </c>
      <c r="Z103" s="1097" t="str">
        <f>'Transactions import'!Z160</f>
        <v/>
      </c>
      <c r="AA103" s="1103">
        <f>'Transactions import'!AA160</f>
        <v>176</v>
      </c>
      <c r="AB103" s="1103">
        <f>'Transactions import'!AB160</f>
        <v>71</v>
      </c>
      <c r="AC103" s="1097" t="str">
        <f>'Transactions import'!AC160</f>
        <v/>
      </c>
      <c r="AD103" s="1097" t="str">
        <f>'Transactions import'!AD160</f>
        <v/>
      </c>
      <c r="AE103" s="1101" t="str">
        <f>'Transactions import'!AE160</f>
        <v/>
      </c>
      <c r="AF103" s="1103" t="str">
        <f>'Transactions import'!AF160</f>
        <v/>
      </c>
      <c r="AG103" s="1103" t="str">
        <f>'Transactions import'!AG103</f>
        <v/>
      </c>
      <c r="AH103" s="1103" t="str">
        <f>'Transactions import'!AH103</f>
        <v/>
      </c>
      <c r="AI103" s="1103" t="str">
        <f>'Transactions import'!AI103</f>
        <v/>
      </c>
      <c r="AJ103" s="1103" t="str">
        <f>'Transactions import'!AJ103</f>
        <v/>
      </c>
      <c r="AK103" s="1103" t="str">
        <f>'Transactions import'!AK103</f>
        <v/>
      </c>
      <c r="AL103" s="1103" t="str">
        <f>'Transactions import'!AL103</f>
        <v/>
      </c>
      <c r="AM103" s="1103" t="str">
        <f>'Transactions import'!AM103</f>
        <v/>
      </c>
      <c r="AN103" s="1103" t="str">
        <f>'Transactions import'!AN103</f>
        <v/>
      </c>
      <c r="AO103" s="1103" t="str">
        <f>'Transactions import'!AO103</f>
        <v/>
      </c>
      <c r="AP103" s="1103" t="str">
        <f>'Transactions import'!AP103</f>
        <v/>
      </c>
      <c r="AQ103" s="1103" t="str">
        <f>'Transactions import'!AQ103</f>
        <v/>
      </c>
      <c r="AR103" s="1103" t="str">
        <f>'Transactions import'!AR103</f>
        <v/>
      </c>
      <c r="AS103" s="1103" t="str">
        <f>'Transactions import'!AS103</f>
        <v/>
      </c>
      <c r="AT103" s="1103" t="str">
        <f>'Transactions import'!AT103</f>
        <v/>
      </c>
    </row>
    <row r="104" ht="18.0" customHeight="1">
      <c r="A104" s="1048" t="str">
        <f>'Transactions import'!A51</f>
        <v>Liz Knoerlein</v>
      </c>
      <c r="B104" s="1048" t="str">
        <f>'Transactions import'!B51</f>
        <v>8008 Dalesford Rd</v>
      </c>
      <c r="C104" s="1061" t="str">
        <f>'Transactions import'!C51</f>
        <v>Paid</v>
      </c>
      <c r="D104" s="1048" t="str">
        <f>'Transactions import'!D51</f>
        <v>Listing</v>
      </c>
      <c r="E104" s="1061" t="str">
        <f>'Transactions import'!E51</f>
        <v>SOI</v>
      </c>
      <c r="F104" s="1061" t="str">
        <f>'Transactions import'!F51</f>
        <v>Indv</v>
      </c>
      <c r="G104" s="1048" t="str">
        <f>'Transactions import'!G51</f>
        <v>Jen Williams</v>
      </c>
      <c r="H104" s="1084">
        <f>'Transactions import'!H51</f>
        <v>0.6</v>
      </c>
      <c r="I104" s="1085">
        <f>'Transactions import'!I51</f>
        <v>1650</v>
      </c>
      <c r="J104" s="1051" t="str">
        <f>'Transactions import'!J51</f>
        <v>John Newman</v>
      </c>
      <c r="K104" s="1084">
        <f>'Transactions import'!K51</f>
        <v>0.4</v>
      </c>
      <c r="L104" s="1085">
        <f>'Transactions import'!L51</f>
        <v>1100</v>
      </c>
      <c r="M104" s="1051" t="str">
        <f>'Transactions import'!M51</f>
        <v/>
      </c>
      <c r="N104" s="1084" t="str">
        <f>'Transactions import'!N51</f>
        <v/>
      </c>
      <c r="O104" s="1086" t="str">
        <f>'Transactions import'!O51</f>
        <v/>
      </c>
      <c r="P104" s="1087">
        <f>'Transactions import'!P51</f>
        <v>0.025</v>
      </c>
      <c r="Q104" s="1085">
        <f>'Transactions import'!Q51</f>
        <v>2750</v>
      </c>
      <c r="R104" s="1088">
        <f>'Transactions import'!R51</f>
        <v>44350</v>
      </c>
      <c r="S104" s="1081" t="str">
        <f>'Transactions import'!S51</f>
        <v/>
      </c>
      <c r="T104" s="1089">
        <f>'Transactions import'!T51</f>
        <v>44439</v>
      </c>
      <c r="U104" s="1089">
        <f>'Transactions import'!U51</f>
        <v>44383</v>
      </c>
      <c r="V104" s="1089">
        <f>'Transactions import'!V51</f>
        <v>44435</v>
      </c>
      <c r="W104" s="1089">
        <f>'Transactions import'!W51</f>
        <v>44435</v>
      </c>
      <c r="X104" s="1086">
        <f>'Transactions import'!X51</f>
        <v>120000</v>
      </c>
      <c r="Y104" s="1090">
        <f>'Transactions import'!Y51</f>
        <v>110000</v>
      </c>
      <c r="Z104" s="1086">
        <f>'Transactions import'!Z51</f>
        <v>495</v>
      </c>
      <c r="AA104" s="1091">
        <f>'Transactions import'!AA51</f>
        <v>825</v>
      </c>
      <c r="AB104" s="1091">
        <f>'Transactions import'!AB51</f>
        <v>99</v>
      </c>
      <c r="AC104" s="1086">
        <f>'Transactions import'!AC51</f>
        <v>25</v>
      </c>
      <c r="AD104" s="1086">
        <f>'Transactions import'!AD51</f>
        <v>10</v>
      </c>
      <c r="AE104" s="1081" t="str">
        <f>'Transactions import'!AE51</f>
        <v/>
      </c>
      <c r="AF104" s="1091" t="str">
        <f>'Transactions import'!AF51</f>
        <v/>
      </c>
      <c r="AG104" s="1091" t="str">
        <f>'Transactions import'!AG104</f>
        <v/>
      </c>
      <c r="AH104" s="1091" t="str">
        <f>'Transactions import'!AH104</f>
        <v/>
      </c>
      <c r="AI104" s="1091" t="str">
        <f>'Transactions import'!AI104</f>
        <v/>
      </c>
      <c r="AJ104" s="1091" t="str">
        <f>'Transactions import'!AJ104</f>
        <v/>
      </c>
      <c r="AK104" s="1091" t="str">
        <f>'Transactions import'!AK104</f>
        <v/>
      </c>
      <c r="AL104" s="1091" t="str">
        <f>'Transactions import'!AL104</f>
        <v/>
      </c>
      <c r="AM104" s="1091" t="str">
        <f>'Transactions import'!AM104</f>
        <v/>
      </c>
      <c r="AN104" s="1091" t="str">
        <f>'Transactions import'!AN104</f>
        <v/>
      </c>
      <c r="AO104" s="1091" t="str">
        <f>'Transactions import'!AO104</f>
        <v/>
      </c>
      <c r="AP104" s="1091" t="str">
        <f>'Transactions import'!AP104</f>
        <v/>
      </c>
      <c r="AQ104" s="1091" t="str">
        <f>'Transactions import'!AQ104</f>
        <v/>
      </c>
      <c r="AR104" s="1091" t="str">
        <f>'Transactions import'!AR104</f>
        <v/>
      </c>
      <c r="AS104" s="1091" t="str">
        <f>'Transactions import'!AS104</f>
        <v/>
      </c>
      <c r="AT104" s="1091" t="str">
        <f>'Transactions import'!AT104</f>
        <v/>
      </c>
    </row>
    <row r="105" ht="18.0" customHeight="1">
      <c r="A105" s="1092" t="str">
        <f>'Transactions import'!A46</f>
        <v>Lori Ann &amp; Michael Dowdy</v>
      </c>
      <c r="B105" s="1092" t="str">
        <f>'Transactions import'!B46</f>
        <v>5405 Coastal Hwy 211</v>
      </c>
      <c r="C105" s="1093" t="str">
        <f>'Transactions import'!C46</f>
        <v>Paid</v>
      </c>
      <c r="D105" s="1092" t="str">
        <f>'Transactions import'!D46</f>
        <v>Buyer</v>
      </c>
      <c r="E105" s="1093" t="str">
        <f>'Transactions import'!E46</f>
        <v>SOI</v>
      </c>
      <c r="F105" s="1093" t="str">
        <f>'Transactions import'!F46</f>
        <v>Indv</v>
      </c>
      <c r="G105" s="1093" t="str">
        <f>'Transactions import'!G46</f>
        <v>Shaq McCray</v>
      </c>
      <c r="H105" s="1094">
        <f>'Transactions import'!H46</f>
        <v>0.42</v>
      </c>
      <c r="I105" s="1095">
        <f>'Transactions import'!I46</f>
        <v>3833</v>
      </c>
      <c r="J105" s="1096" t="str">
        <f>'Transactions import'!J46</f>
        <v>Evan Kundrat</v>
      </c>
      <c r="K105" s="1094">
        <f>'Transactions import'!K46</f>
        <v>0.18</v>
      </c>
      <c r="L105" s="1095">
        <f>'Transactions import'!L46</f>
        <v>1643</v>
      </c>
      <c r="M105" s="1096" t="str">
        <f>'Transactions import'!M46</f>
        <v>John Newman</v>
      </c>
      <c r="N105" s="1094">
        <f>'Transactions import'!N46</f>
        <v>0.4</v>
      </c>
      <c r="O105" s="1097">
        <f>'Transactions import'!O46</f>
        <v>3650</v>
      </c>
      <c r="P105" s="1098">
        <f>'Transactions import'!P46</f>
        <v>0.025</v>
      </c>
      <c r="Q105" s="1095">
        <f>'Transactions import'!Q46</f>
        <v>9125</v>
      </c>
      <c r="R105" s="1099">
        <f>'Transactions import'!R46</f>
        <v>44379</v>
      </c>
      <c r="S105" s="1101" t="str">
        <f>'Transactions import'!S46</f>
        <v/>
      </c>
      <c r="T105" s="1100" t="str">
        <f>'Transactions import'!T46</f>
        <v/>
      </c>
      <c r="U105" s="1100">
        <f>'Transactions import'!U46</f>
        <v>44379</v>
      </c>
      <c r="V105" s="1100">
        <f>'Transactions import'!V46</f>
        <v>44446</v>
      </c>
      <c r="W105" s="1100">
        <f>'Transactions import'!W46</f>
        <v>44446</v>
      </c>
      <c r="X105" s="1097" t="str">
        <f>'Transactions import'!X46</f>
        <v/>
      </c>
      <c r="Y105" s="1102">
        <f>'Transactions import'!Y46</f>
        <v>365000</v>
      </c>
      <c r="Z105" s="1097">
        <f>'Transactions import'!Z46</f>
        <v>495</v>
      </c>
      <c r="AA105" s="1103" t="str">
        <f>'Transactions import'!AA46</f>
        <v/>
      </c>
      <c r="AB105" s="1103">
        <f>'Transactions import'!AB46</f>
        <v>99</v>
      </c>
      <c r="AC105" s="1097">
        <f>'Transactions import'!AC46</f>
        <v>25</v>
      </c>
      <c r="AD105" s="1097">
        <f>'Transactions import'!AD46</f>
        <v>10</v>
      </c>
      <c r="AE105" s="1101" t="str">
        <f>'Transactions import'!AE46</f>
        <v/>
      </c>
      <c r="AF105" s="1103" t="str">
        <f>'Transactions import'!AF46</f>
        <v/>
      </c>
      <c r="AG105" s="1103" t="str">
        <f>'Transactions import'!AG105</f>
        <v/>
      </c>
      <c r="AH105" s="1103" t="str">
        <f>'Transactions import'!AH105</f>
        <v/>
      </c>
      <c r="AI105" s="1103" t="str">
        <f>'Transactions import'!AI105</f>
        <v/>
      </c>
      <c r="AJ105" s="1103" t="str">
        <f>'Transactions import'!AJ105</f>
        <v/>
      </c>
      <c r="AK105" s="1103" t="str">
        <f>'Transactions import'!AK105</f>
        <v/>
      </c>
      <c r="AL105" s="1103" t="str">
        <f>'Transactions import'!AL105</f>
        <v/>
      </c>
      <c r="AM105" s="1103" t="str">
        <f>'Transactions import'!AM105</f>
        <v/>
      </c>
      <c r="AN105" s="1103" t="str">
        <f>'Transactions import'!AN105</f>
        <v/>
      </c>
      <c r="AO105" s="1103" t="str">
        <f>'Transactions import'!AO105</f>
        <v/>
      </c>
      <c r="AP105" s="1103" t="str">
        <f>'Transactions import'!AP105</f>
        <v/>
      </c>
      <c r="AQ105" s="1103" t="str">
        <f>'Transactions import'!AQ105</f>
        <v/>
      </c>
      <c r="AR105" s="1103" t="str">
        <f>'Transactions import'!AR105</f>
        <v/>
      </c>
      <c r="AS105" s="1103" t="str">
        <f>'Transactions import'!AS105</f>
        <v/>
      </c>
      <c r="AT105" s="1103" t="str">
        <f>'Transactions import'!AT105</f>
        <v/>
      </c>
    </row>
    <row r="106" ht="18.0" customHeight="1">
      <c r="A106" s="1048" t="str">
        <f>'Transactions import'!A108</f>
        <v>Maheswaran Natarajan, Sooriya Natarahan</v>
      </c>
      <c r="B106" s="1048" t="str">
        <f>'Transactions import'!B108</f>
        <v>3501 Falling Run</v>
      </c>
      <c r="C106" s="1061" t="str">
        <f>'Transactions import'!C108</f>
        <v>Paid</v>
      </c>
      <c r="D106" s="1048" t="str">
        <f>'Transactions import'!D108</f>
        <v>Listing</v>
      </c>
      <c r="E106" s="1061" t="str">
        <f>'Transactions import'!E108</f>
        <v>2020 OSA</v>
      </c>
      <c r="F106" s="1061" t="str">
        <f>'Transactions import'!F108</f>
        <v>Team</v>
      </c>
      <c r="G106" s="1048" t="str">
        <f>'Transactions import'!G108</f>
        <v>Justin Matney</v>
      </c>
      <c r="H106" s="1084">
        <f>'Transactions import'!H108</f>
        <v>0.4</v>
      </c>
      <c r="I106" s="1085">
        <f>'Transactions import'!I108</f>
        <v>3900</v>
      </c>
      <c r="J106" s="1051" t="str">
        <f>'Transactions import'!J108</f>
        <v>John Newman</v>
      </c>
      <c r="K106" s="1084">
        <f>'Transactions import'!K108</f>
        <v>0.6</v>
      </c>
      <c r="L106" s="1085">
        <f>'Transactions import'!L108</f>
        <v>5850</v>
      </c>
      <c r="M106" s="1051" t="str">
        <f>'Transactions import'!M108</f>
        <v>Jared Dykas</v>
      </c>
      <c r="N106" s="1084">
        <f>'Transactions import'!N108</f>
        <v>0.1</v>
      </c>
      <c r="O106" s="1086">
        <f>'Transactions import'!O108</f>
        <v>975</v>
      </c>
      <c r="P106" s="1087">
        <f>'Transactions import'!P108</f>
        <v>0.025</v>
      </c>
      <c r="Q106" s="1085">
        <f>'Transactions import'!Q108</f>
        <v>9750</v>
      </c>
      <c r="R106" s="1088">
        <f>'Transactions import'!R108</f>
        <v>44256</v>
      </c>
      <c r="S106" s="1089">
        <f>'Transactions import'!S108</f>
        <v>44295</v>
      </c>
      <c r="T106" s="1089">
        <f>'Transactions import'!T108</f>
        <v>44621</v>
      </c>
      <c r="U106" s="1089">
        <f>'Transactions import'!U108</f>
        <v>44300</v>
      </c>
      <c r="V106" s="1089">
        <f>'Transactions import'!V108</f>
        <v>44321</v>
      </c>
      <c r="W106" s="1089">
        <f>'Transactions import'!W108</f>
        <v>44321</v>
      </c>
      <c r="X106" s="1086">
        <f>'Transactions import'!X108</f>
        <v>370000</v>
      </c>
      <c r="Y106" s="1090">
        <f>'Transactions import'!Y108</f>
        <v>390000</v>
      </c>
      <c r="Z106" s="1086">
        <f>'Transactions import'!Z108</f>
        <v>495</v>
      </c>
      <c r="AA106" s="1091" t="str">
        <f>'Transactions import'!AA108</f>
        <v/>
      </c>
      <c r="AB106" s="1091" t="str">
        <f>'Transactions import'!AB108</f>
        <v/>
      </c>
      <c r="AC106" s="1086" t="str">
        <f>'Transactions import'!AC108</f>
        <v/>
      </c>
      <c r="AD106" s="1086" t="str">
        <f>'Transactions import'!AD108</f>
        <v/>
      </c>
      <c r="AE106" s="1081" t="str">
        <f>'Transactions import'!AE108</f>
        <v/>
      </c>
      <c r="AF106" s="1091" t="str">
        <f>'Transactions import'!AF108</f>
        <v/>
      </c>
      <c r="AG106" s="1091" t="str">
        <f>'Transactions import'!AG106</f>
        <v/>
      </c>
      <c r="AH106" s="1091" t="str">
        <f>'Transactions import'!AH106</f>
        <v/>
      </c>
      <c r="AI106" s="1091" t="str">
        <f>'Transactions import'!AI106</f>
        <v/>
      </c>
      <c r="AJ106" s="1091" t="str">
        <f>'Transactions import'!AJ106</f>
        <v/>
      </c>
      <c r="AK106" s="1091" t="str">
        <f>'Transactions import'!AK106</f>
        <v/>
      </c>
      <c r="AL106" s="1091" t="str">
        <f>'Transactions import'!AL106</f>
        <v/>
      </c>
      <c r="AM106" s="1091" t="str">
        <f>'Transactions import'!AM106</f>
        <v/>
      </c>
      <c r="AN106" s="1091" t="str">
        <f>'Transactions import'!AN106</f>
        <v/>
      </c>
      <c r="AO106" s="1091" t="str">
        <f>'Transactions import'!AO106</f>
        <v/>
      </c>
      <c r="AP106" s="1091" t="str">
        <f>'Transactions import'!AP106</f>
        <v/>
      </c>
      <c r="AQ106" s="1091" t="str">
        <f>'Transactions import'!AQ106</f>
        <v/>
      </c>
      <c r="AR106" s="1091" t="str">
        <f>'Transactions import'!AR106</f>
        <v/>
      </c>
      <c r="AS106" s="1091" t="str">
        <f>'Transactions import'!AS106</f>
        <v/>
      </c>
      <c r="AT106" s="1091" t="str">
        <f>'Transactions import'!AT106</f>
        <v/>
      </c>
    </row>
    <row r="107" ht="18.0" customHeight="1">
      <c r="A107" s="1092" t="str">
        <f>'Transactions import'!A64</f>
        <v>Mark Massimini</v>
      </c>
      <c r="B107" s="1092" t="str">
        <f>'Transactions import'!B64</f>
        <v>7906 Mansion House Crossing</v>
      </c>
      <c r="C107" s="1093" t="str">
        <f>'Transactions import'!C64</f>
        <v>Paid</v>
      </c>
      <c r="D107" s="1092" t="str">
        <f>'Transactions import'!D64</f>
        <v>Listing</v>
      </c>
      <c r="E107" s="1093" t="str">
        <f>'Transactions import'!E64</f>
        <v>2020 OSA</v>
      </c>
      <c r="F107" s="1093" t="str">
        <f>'Transactions import'!F64</f>
        <v>Team</v>
      </c>
      <c r="G107" s="1092" t="str">
        <f>'Transactions import'!G64</f>
        <v>Justin Matney</v>
      </c>
      <c r="H107" s="1094">
        <f>'Transactions import'!H64</f>
        <v>0.4</v>
      </c>
      <c r="I107" s="1095">
        <f>'Transactions import'!I64</f>
        <v>4130</v>
      </c>
      <c r="J107" s="1096" t="str">
        <f>'Transactions import'!J64</f>
        <v>John Newman</v>
      </c>
      <c r="K107" s="1094">
        <f>'Transactions import'!K64</f>
        <v>0.6</v>
      </c>
      <c r="L107" s="1095">
        <f>'Transactions import'!L64</f>
        <v>6195</v>
      </c>
      <c r="M107" s="1096" t="str">
        <f>'Transactions import'!M64</f>
        <v>Jared Dykas</v>
      </c>
      <c r="N107" s="1094">
        <f>'Transactions import'!N64</f>
        <v>0.1</v>
      </c>
      <c r="O107" s="1097">
        <f>'Transactions import'!O64</f>
        <v>1032.5</v>
      </c>
      <c r="P107" s="1098">
        <f>'Transactions import'!P64</f>
        <v>0.035</v>
      </c>
      <c r="Q107" s="1095">
        <f>'Transactions import'!Q64</f>
        <v>10325</v>
      </c>
      <c r="R107" s="1099">
        <f>'Transactions import'!R64</f>
        <v>44271</v>
      </c>
      <c r="S107" s="1100" t="str">
        <f>'Transactions import'!S64</f>
        <v/>
      </c>
      <c r="T107" s="1100">
        <f>'Transactions import'!T64</f>
        <v>44629</v>
      </c>
      <c r="U107" s="1100">
        <f>'Transactions import'!U64</f>
        <v>44371</v>
      </c>
      <c r="V107" s="1100">
        <f>'Transactions import'!V64</f>
        <v>44418</v>
      </c>
      <c r="W107" s="1100">
        <f>'Transactions import'!W64</f>
        <v>44418</v>
      </c>
      <c r="X107" s="1097">
        <f>'Transactions import'!X64</f>
        <v>337000</v>
      </c>
      <c r="Y107" s="1102">
        <f>'Transactions import'!Y64</f>
        <v>295000</v>
      </c>
      <c r="Z107" s="1097">
        <f>'Transactions import'!Z64</f>
        <v>495</v>
      </c>
      <c r="AA107" s="1103">
        <f>'Transactions import'!AA64</f>
        <v>0</v>
      </c>
      <c r="AB107" s="1103">
        <f>'Transactions import'!AB64</f>
        <v>0</v>
      </c>
      <c r="AC107" s="1097">
        <f>'Transactions import'!AC64</f>
        <v>25</v>
      </c>
      <c r="AD107" s="1097">
        <f>'Transactions import'!AD64</f>
        <v>10</v>
      </c>
      <c r="AE107" s="1101" t="str">
        <f>'Transactions import'!AE64</f>
        <v/>
      </c>
      <c r="AF107" s="1103" t="str">
        <f>'Transactions import'!AF64</f>
        <v/>
      </c>
      <c r="AG107" s="1103" t="str">
        <f>'Transactions import'!AG107</f>
        <v/>
      </c>
      <c r="AH107" s="1103" t="str">
        <f>'Transactions import'!AH107</f>
        <v/>
      </c>
      <c r="AI107" s="1103" t="str">
        <f>'Transactions import'!AI107</f>
        <v/>
      </c>
      <c r="AJ107" s="1103" t="str">
        <f>'Transactions import'!AJ107</f>
        <v/>
      </c>
      <c r="AK107" s="1103" t="str">
        <f>'Transactions import'!AK107</f>
        <v/>
      </c>
      <c r="AL107" s="1103" t="str">
        <f>'Transactions import'!AL107</f>
        <v/>
      </c>
      <c r="AM107" s="1103" t="str">
        <f>'Transactions import'!AM107</f>
        <v/>
      </c>
      <c r="AN107" s="1103" t="str">
        <f>'Transactions import'!AN107</f>
        <v/>
      </c>
      <c r="AO107" s="1103" t="str">
        <f>'Transactions import'!AO107</f>
        <v/>
      </c>
      <c r="AP107" s="1103" t="str">
        <f>'Transactions import'!AP107</f>
        <v/>
      </c>
      <c r="AQ107" s="1103" t="str">
        <f>'Transactions import'!AQ107</f>
        <v/>
      </c>
      <c r="AR107" s="1103" t="str">
        <f>'Transactions import'!AR107</f>
        <v/>
      </c>
      <c r="AS107" s="1103" t="str">
        <f>'Transactions import'!AS107</f>
        <v/>
      </c>
      <c r="AT107" s="1103" t="str">
        <f>'Transactions import'!AT107</f>
        <v/>
      </c>
    </row>
    <row r="108" ht="18.0" customHeight="1">
      <c r="A108" s="1048" t="str">
        <f>'Transactions import'!A143</f>
        <v>Mckenzie</v>
      </c>
      <c r="B108" s="1048" t="str">
        <f>'Transactions import'!B143</f>
        <v>10725 Lamoka</v>
      </c>
      <c r="C108" s="1061" t="str">
        <f>'Transactions import'!C143</f>
        <v>Paid</v>
      </c>
      <c r="D108" s="1048" t="str">
        <f>'Transactions import'!D143</f>
        <v>Buyer</v>
      </c>
      <c r="E108" s="1061" t="str">
        <f>'Transactions import'!E143</f>
        <v>SOI</v>
      </c>
      <c r="F108" s="1061" t="str">
        <f>'Transactions import'!F143</f>
        <v>Indv</v>
      </c>
      <c r="G108" s="1048" t="str">
        <f>'Transactions import'!G143</f>
        <v>Lee Hatfield</v>
      </c>
      <c r="H108" s="1084">
        <f>'Transactions import'!H143</f>
        <v>0.7</v>
      </c>
      <c r="I108" s="1085">
        <f>'Transactions import'!I143</f>
        <v>6783</v>
      </c>
      <c r="J108" s="1051" t="str">
        <f>'Transactions import'!J143</f>
        <v/>
      </c>
      <c r="K108" s="1084" t="str">
        <f>'Transactions import'!K143</f>
        <v/>
      </c>
      <c r="L108" s="1085" t="str">
        <f>'Transactions import'!L143</f>
        <v/>
      </c>
      <c r="M108" s="1051" t="str">
        <f>'Transactions import'!M143</f>
        <v/>
      </c>
      <c r="N108" s="1084" t="str">
        <f>'Transactions import'!N143</f>
        <v/>
      </c>
      <c r="O108" s="1086" t="str">
        <f>'Transactions import'!O143</f>
        <v/>
      </c>
      <c r="P108" s="1087">
        <f>'Transactions import'!P143</f>
        <v>0.025</v>
      </c>
      <c r="Q108" s="1085">
        <f>'Transactions import'!Q143</f>
        <v>9691</v>
      </c>
      <c r="R108" s="1104" t="str">
        <f>'Transactions import'!R143</f>
        <v/>
      </c>
      <c r="S108" s="1081" t="str">
        <f>'Transactions import'!S143</f>
        <v/>
      </c>
      <c r="T108" s="1081" t="str">
        <f>'Transactions import'!T143</f>
        <v/>
      </c>
      <c r="U108" s="1089">
        <f>'Transactions import'!U143</f>
        <v>44159</v>
      </c>
      <c r="V108" s="1089">
        <f>'Transactions import'!V143</f>
        <v>44270</v>
      </c>
      <c r="W108" s="1089">
        <f>'Transactions import'!W143</f>
        <v>44270</v>
      </c>
      <c r="X108" s="1086" t="str">
        <f>'Transactions import'!X143</f>
        <v/>
      </c>
      <c r="Y108" s="1090">
        <f>'Transactions import'!Y143</f>
        <v>387620</v>
      </c>
      <c r="Z108" s="1086">
        <f>'Transactions import'!Z143</f>
        <v>495</v>
      </c>
      <c r="AA108" s="1091">
        <f>'Transactions import'!AA143</f>
        <v>436</v>
      </c>
      <c r="AB108" s="1091">
        <f>'Transactions import'!AB143</f>
        <v>204</v>
      </c>
      <c r="AC108" s="1086" t="str">
        <f>'Transactions import'!AC143</f>
        <v/>
      </c>
      <c r="AD108" s="1086" t="str">
        <f>'Transactions import'!AD143</f>
        <v/>
      </c>
      <c r="AE108" s="1081" t="str">
        <f>'Transactions import'!AE143</f>
        <v/>
      </c>
      <c r="AF108" s="1091" t="str">
        <f>'Transactions import'!AF143</f>
        <v/>
      </c>
      <c r="AG108" s="1091" t="str">
        <f>'Transactions import'!AG108</f>
        <v/>
      </c>
      <c r="AH108" s="1091" t="str">
        <f>'Transactions import'!AH108</f>
        <v/>
      </c>
      <c r="AI108" s="1091" t="str">
        <f>'Transactions import'!AI108</f>
        <v/>
      </c>
      <c r="AJ108" s="1091" t="str">
        <f>'Transactions import'!AJ108</f>
        <v/>
      </c>
      <c r="AK108" s="1091" t="str">
        <f>'Transactions import'!AK108</f>
        <v/>
      </c>
      <c r="AL108" s="1091" t="str">
        <f>'Transactions import'!AL108</f>
        <v/>
      </c>
      <c r="AM108" s="1091" t="str">
        <f>'Transactions import'!AM108</f>
        <v/>
      </c>
      <c r="AN108" s="1091" t="str">
        <f>'Transactions import'!AN108</f>
        <v/>
      </c>
      <c r="AO108" s="1091" t="str">
        <f>'Transactions import'!AO108</f>
        <v/>
      </c>
      <c r="AP108" s="1091" t="str">
        <f>'Transactions import'!AP108</f>
        <v/>
      </c>
      <c r="AQ108" s="1091" t="str">
        <f>'Transactions import'!AQ108</f>
        <v/>
      </c>
      <c r="AR108" s="1091" t="str">
        <f>'Transactions import'!AR108</f>
        <v/>
      </c>
      <c r="AS108" s="1091" t="str">
        <f>'Transactions import'!AS108</f>
        <v/>
      </c>
      <c r="AT108" s="1091" t="str">
        <f>'Transactions import'!AT108</f>
        <v/>
      </c>
    </row>
    <row r="109" ht="18.0" customHeight="1">
      <c r="A109" s="1092" t="str">
        <f>'Transactions import'!A147</f>
        <v>McMillan</v>
      </c>
      <c r="B109" s="1092" t="str">
        <f>'Transactions import'!B147</f>
        <v>680 S River Landing</v>
      </c>
      <c r="C109" s="1093" t="str">
        <f>'Transactions import'!C147</f>
        <v>Paid</v>
      </c>
      <c r="D109" s="1092" t="str">
        <f>'Transactions import'!D147</f>
        <v>Buyer</v>
      </c>
      <c r="E109" s="1092" t="str">
        <f>'Transactions import'!E147</f>
        <v/>
      </c>
      <c r="F109" s="1093" t="str">
        <f>'Transactions import'!F147</f>
        <v>Indv</v>
      </c>
      <c r="G109" s="1092" t="str">
        <f>'Transactions import'!G147</f>
        <v>Lee Hatfield</v>
      </c>
      <c r="H109" s="1094">
        <f>'Transactions import'!H147</f>
        <v>0.7</v>
      </c>
      <c r="I109" s="1095">
        <f>'Transactions import'!I147</f>
        <v>25813</v>
      </c>
      <c r="J109" s="1096" t="str">
        <f>'Transactions import'!J147</f>
        <v/>
      </c>
      <c r="K109" s="1094" t="str">
        <f>'Transactions import'!K147</f>
        <v/>
      </c>
      <c r="L109" s="1095" t="str">
        <f>'Transactions import'!L147</f>
        <v/>
      </c>
      <c r="M109" s="1096" t="str">
        <f>'Transactions import'!M147</f>
        <v/>
      </c>
      <c r="N109" s="1094" t="str">
        <f>'Transactions import'!N147</f>
        <v/>
      </c>
      <c r="O109" s="1097" t="str">
        <f>'Transactions import'!O147</f>
        <v/>
      </c>
      <c r="P109" s="1098">
        <f>'Transactions import'!P147</f>
        <v>0.025</v>
      </c>
      <c r="Q109" s="1095">
        <f>'Transactions import'!Q147</f>
        <v>36875</v>
      </c>
      <c r="R109" s="1106" t="str">
        <f>'Transactions import'!R147</f>
        <v/>
      </c>
      <c r="S109" s="1101" t="str">
        <f>'Transactions import'!S147</f>
        <v/>
      </c>
      <c r="T109" s="1101" t="str">
        <f>'Transactions import'!T147</f>
        <v/>
      </c>
      <c r="U109" s="1100">
        <f>'Transactions import'!U147</f>
        <v>44221</v>
      </c>
      <c r="V109" s="1100">
        <f>'Transactions import'!V147</f>
        <v>44253</v>
      </c>
      <c r="W109" s="1100">
        <f>'Transactions import'!W147</f>
        <v>44253</v>
      </c>
      <c r="X109" s="1097" t="str">
        <f>'Transactions import'!X147</f>
        <v/>
      </c>
      <c r="Y109" s="1102">
        <f>'Transactions import'!Y147</f>
        <v>1475000</v>
      </c>
      <c r="Z109" s="1097">
        <f>'Transactions import'!Z147</f>
        <v>495</v>
      </c>
      <c r="AA109" s="1103">
        <f>'Transactions import'!AA147</f>
        <v>1659</v>
      </c>
      <c r="AB109" s="1103">
        <f>'Transactions import'!AB147</f>
        <v>693</v>
      </c>
      <c r="AC109" s="1097" t="str">
        <f>'Transactions import'!AC147</f>
        <v/>
      </c>
      <c r="AD109" s="1097" t="str">
        <f>'Transactions import'!AD147</f>
        <v/>
      </c>
      <c r="AE109" s="1101" t="str">
        <f>'Transactions import'!AE147</f>
        <v/>
      </c>
      <c r="AF109" s="1103" t="str">
        <f>'Transactions import'!AF147</f>
        <v/>
      </c>
      <c r="AG109" s="1103" t="str">
        <f>'Transactions import'!AG109</f>
        <v/>
      </c>
      <c r="AH109" s="1103" t="str">
        <f>'Transactions import'!AH109</f>
        <v/>
      </c>
      <c r="AI109" s="1103" t="str">
        <f>'Transactions import'!AI109</f>
        <v/>
      </c>
      <c r="AJ109" s="1103" t="str">
        <f>'Transactions import'!AJ109</f>
        <v/>
      </c>
      <c r="AK109" s="1103" t="str">
        <f>'Transactions import'!AK109</f>
        <v/>
      </c>
      <c r="AL109" s="1103" t="str">
        <f>'Transactions import'!AL109</f>
        <v/>
      </c>
      <c r="AM109" s="1103" t="str">
        <f>'Transactions import'!AM109</f>
        <v/>
      </c>
      <c r="AN109" s="1103" t="str">
        <f>'Transactions import'!AN109</f>
        <v/>
      </c>
      <c r="AO109" s="1103" t="str">
        <f>'Transactions import'!AO109</f>
        <v/>
      </c>
      <c r="AP109" s="1103" t="str">
        <f>'Transactions import'!AP109</f>
        <v/>
      </c>
      <c r="AQ109" s="1103" t="str">
        <f>'Transactions import'!AQ109</f>
        <v/>
      </c>
      <c r="AR109" s="1103" t="str">
        <f>'Transactions import'!AR109</f>
        <v/>
      </c>
      <c r="AS109" s="1103" t="str">
        <f>'Transactions import'!AS109</f>
        <v/>
      </c>
      <c r="AT109" s="1103" t="str">
        <f>'Transactions import'!AT109</f>
        <v/>
      </c>
    </row>
    <row r="110" ht="18.0" customHeight="1">
      <c r="A110" s="1048" t="str">
        <f>'Transactions import'!A124</f>
        <v>Nageswara Koripella</v>
      </c>
      <c r="B110" s="1048" t="str">
        <f>'Transactions import'!B124</f>
        <v>2406 Kevsway Court</v>
      </c>
      <c r="C110" s="1061" t="str">
        <f>'Transactions import'!C124</f>
        <v>Paid</v>
      </c>
      <c r="D110" s="1048" t="str">
        <f>'Transactions import'!D124</f>
        <v>Listing</v>
      </c>
      <c r="E110" s="1061" t="str">
        <f>'Transactions import'!E124</f>
        <v>2020 OSA</v>
      </c>
      <c r="F110" s="1061" t="str">
        <f>'Transactions import'!F124</f>
        <v>Team</v>
      </c>
      <c r="G110" s="1048" t="str">
        <f>'Transactions import'!G124</f>
        <v>Justin Matney</v>
      </c>
      <c r="H110" s="1084">
        <f>'Transactions import'!H124</f>
        <v>0.5</v>
      </c>
      <c r="I110" s="1085">
        <f>'Transactions import'!I124</f>
        <v>2625</v>
      </c>
      <c r="J110" s="1051" t="str">
        <f>'Transactions import'!J124</f>
        <v>John Newman</v>
      </c>
      <c r="K110" s="1084">
        <f>'Transactions import'!K124</f>
        <v>0.5</v>
      </c>
      <c r="L110" s="1085">
        <f>'Transactions import'!L124</f>
        <v>2625</v>
      </c>
      <c r="M110" s="1051" t="str">
        <f>'Transactions import'!M124</f>
        <v/>
      </c>
      <c r="N110" s="1084" t="str">
        <f>'Transactions import'!N124</f>
        <v/>
      </c>
      <c r="O110" s="1086" t="str">
        <f>'Transactions import'!O124</f>
        <v/>
      </c>
      <c r="P110" s="1087">
        <f>'Transactions import'!P124</f>
        <v>0.025</v>
      </c>
      <c r="Q110" s="1085">
        <f>'Transactions import'!Q124</f>
        <v>5250</v>
      </c>
      <c r="R110" s="1088">
        <f>'Transactions import'!R124</f>
        <v>44220</v>
      </c>
      <c r="S110" s="1089">
        <f>'Transactions import'!S124</f>
        <v>44219</v>
      </c>
      <c r="T110" s="1089" t="str">
        <f>'Transactions import'!T124</f>
        <v/>
      </c>
      <c r="U110" s="1089">
        <f>'Transactions import'!U124</f>
        <v>44255</v>
      </c>
      <c r="V110" s="1089">
        <f>'Transactions import'!V124</f>
        <v>44288</v>
      </c>
      <c r="W110" s="1089">
        <f>'Transactions import'!W124</f>
        <v>44288</v>
      </c>
      <c r="X110" s="1086">
        <f>'Transactions import'!X124</f>
        <v>205000</v>
      </c>
      <c r="Y110" s="1090">
        <f>'Transactions import'!Y124</f>
        <v>210000</v>
      </c>
      <c r="Z110" s="1086">
        <f>'Transactions import'!Z124</f>
        <v>495</v>
      </c>
      <c r="AA110" s="1091">
        <f>'Transactions import'!AA124</f>
        <v>394</v>
      </c>
      <c r="AB110" s="1091">
        <f>'Transactions import'!AB124</f>
        <v>187</v>
      </c>
      <c r="AC110" s="1086" t="str">
        <f>'Transactions import'!AC124</f>
        <v/>
      </c>
      <c r="AD110" s="1086" t="str">
        <f>'Transactions import'!AD124</f>
        <v/>
      </c>
      <c r="AE110" s="1081" t="str">
        <f>'Transactions import'!AE124</f>
        <v/>
      </c>
      <c r="AF110" s="1091" t="str">
        <f>'Transactions import'!AF124</f>
        <v/>
      </c>
      <c r="AG110" s="1091" t="str">
        <f>'Transactions import'!AG110</f>
        <v/>
      </c>
      <c r="AH110" s="1091" t="str">
        <f>'Transactions import'!AH110</f>
        <v/>
      </c>
      <c r="AI110" s="1091" t="str">
        <f>'Transactions import'!AI110</f>
        <v/>
      </c>
      <c r="AJ110" s="1091" t="str">
        <f>'Transactions import'!AJ110</f>
        <v/>
      </c>
      <c r="AK110" s="1091" t="str">
        <f>'Transactions import'!AK110</f>
        <v/>
      </c>
      <c r="AL110" s="1091" t="str">
        <f>'Transactions import'!AL110</f>
        <v/>
      </c>
      <c r="AM110" s="1091" t="str">
        <f>'Transactions import'!AM110</f>
        <v/>
      </c>
      <c r="AN110" s="1091" t="str">
        <f>'Transactions import'!AN110</f>
        <v/>
      </c>
      <c r="AO110" s="1091" t="str">
        <f>'Transactions import'!AO110</f>
        <v/>
      </c>
      <c r="AP110" s="1091" t="str">
        <f>'Transactions import'!AP110</f>
        <v/>
      </c>
      <c r="AQ110" s="1091" t="str">
        <f>'Transactions import'!AQ110</f>
        <v/>
      </c>
      <c r="AR110" s="1091" t="str">
        <f>'Transactions import'!AR110</f>
        <v/>
      </c>
      <c r="AS110" s="1091" t="str">
        <f>'Transactions import'!AS110</f>
        <v/>
      </c>
      <c r="AT110" s="1091" t="str">
        <f>'Transactions import'!AT110</f>
        <v/>
      </c>
    </row>
    <row r="111" ht="18.0" customHeight="1">
      <c r="A111" s="1092" t="str">
        <f>'Transactions import'!A61</f>
        <v>Naime Ventures</v>
      </c>
      <c r="B111" s="1092" t="str">
        <f>'Transactions import'!B61</f>
        <v>607 N Washington</v>
      </c>
      <c r="C111" s="1093" t="str">
        <f>'Transactions import'!C61</f>
        <v>Paid</v>
      </c>
      <c r="D111" s="1092" t="str">
        <f>'Transactions import'!D61</f>
        <v>Buyer</v>
      </c>
      <c r="E111" s="1092" t="str">
        <f>'Transactions import'!E61</f>
        <v>Investors</v>
      </c>
      <c r="F111" s="1093" t="str">
        <f>'Transactions import'!F61</f>
        <v>Indv</v>
      </c>
      <c r="G111" s="1092" t="str">
        <f>'Transactions import'!G61</f>
        <v>Romont Fletcher</v>
      </c>
      <c r="H111" s="1094">
        <f>'Transactions import'!H61</f>
        <v>0.6</v>
      </c>
      <c r="I111" s="1095">
        <f>'Transactions import'!I61</f>
        <v>3525</v>
      </c>
      <c r="J111" s="1096" t="str">
        <f>'Transactions import'!J61</f>
        <v>John Newman</v>
      </c>
      <c r="K111" s="1094">
        <f>'Transactions import'!K61</f>
        <v>0.4</v>
      </c>
      <c r="L111" s="1095">
        <f>'Transactions import'!L61</f>
        <v>2350</v>
      </c>
      <c r="M111" s="1096" t="str">
        <f>'Transactions import'!M61</f>
        <v/>
      </c>
      <c r="N111" s="1094" t="str">
        <f>'Transactions import'!N61</f>
        <v/>
      </c>
      <c r="O111" s="1097" t="str">
        <f>'Transactions import'!O61</f>
        <v/>
      </c>
      <c r="P111" s="1098">
        <f>'Transactions import'!P61</f>
        <v>0.025</v>
      </c>
      <c r="Q111" s="1095">
        <f>'Transactions import'!Q61</f>
        <v>5875</v>
      </c>
      <c r="R111" s="1106" t="str">
        <f>'Transactions import'!R61</f>
        <v/>
      </c>
      <c r="S111" s="1101" t="str">
        <f>'Transactions import'!S61</f>
        <v/>
      </c>
      <c r="T111" s="1101" t="str">
        <f>'Transactions import'!T61</f>
        <v/>
      </c>
      <c r="U111" s="1100">
        <f>'Transactions import'!U61</f>
        <v>44406</v>
      </c>
      <c r="V111" s="1100">
        <f>'Transactions import'!V61</f>
        <v>44424</v>
      </c>
      <c r="W111" s="1100">
        <f>'Transactions import'!W61</f>
        <v>44424</v>
      </c>
      <c r="X111" s="1097">
        <f>'Transactions import'!X61</f>
        <v>235000</v>
      </c>
      <c r="Y111" s="1102">
        <f>'Transactions import'!Y61</f>
        <v>235000</v>
      </c>
      <c r="Z111" s="1097">
        <f>'Transactions import'!Z61</f>
        <v>495</v>
      </c>
      <c r="AA111" s="1103">
        <f>'Transactions import'!AA61</f>
        <v>353</v>
      </c>
      <c r="AB111" s="1103">
        <f>'Transactions import'!AB61</f>
        <v>171</v>
      </c>
      <c r="AC111" s="1097" t="str">
        <f>'Transactions import'!AC61</f>
        <v/>
      </c>
      <c r="AD111" s="1097" t="str">
        <f>'Transactions import'!AD61</f>
        <v/>
      </c>
      <c r="AE111" s="1101" t="str">
        <f>'Transactions import'!AE61</f>
        <v/>
      </c>
      <c r="AF111" s="1103" t="str">
        <f>'Transactions import'!AF61</f>
        <v/>
      </c>
      <c r="AG111" s="1103" t="str">
        <f>'Transactions import'!AG111</f>
        <v/>
      </c>
      <c r="AH111" s="1103" t="str">
        <f>'Transactions import'!AH111</f>
        <v/>
      </c>
      <c r="AI111" s="1103" t="str">
        <f>'Transactions import'!AI111</f>
        <v/>
      </c>
      <c r="AJ111" s="1103" t="str">
        <f>'Transactions import'!AJ111</f>
        <v/>
      </c>
      <c r="AK111" s="1103" t="str">
        <f>'Transactions import'!AK111</f>
        <v/>
      </c>
      <c r="AL111" s="1103" t="str">
        <f>'Transactions import'!AL111</f>
        <v/>
      </c>
      <c r="AM111" s="1103" t="str">
        <f>'Transactions import'!AM111</f>
        <v/>
      </c>
      <c r="AN111" s="1103" t="str">
        <f>'Transactions import'!AN111</f>
        <v/>
      </c>
      <c r="AO111" s="1103" t="str">
        <f>'Transactions import'!AO111</f>
        <v/>
      </c>
      <c r="AP111" s="1103" t="str">
        <f>'Transactions import'!AP111</f>
        <v/>
      </c>
      <c r="AQ111" s="1103" t="str">
        <f>'Transactions import'!AQ111</f>
        <v/>
      </c>
      <c r="AR111" s="1103" t="str">
        <f>'Transactions import'!AR111</f>
        <v/>
      </c>
      <c r="AS111" s="1103" t="str">
        <f>'Transactions import'!AS111</f>
        <v/>
      </c>
      <c r="AT111" s="1103" t="str">
        <f>'Transactions import'!AT111</f>
        <v/>
      </c>
    </row>
    <row r="112" ht="18.0" customHeight="1">
      <c r="A112" s="1048" t="str">
        <f>'Transactions import'!A67</f>
        <v>Natasha Roberts</v>
      </c>
      <c r="B112" s="1048" t="str">
        <f>'Transactions import'!B67</f>
        <v>3507 Marcey Creek Rd</v>
      </c>
      <c r="C112" s="1061" t="str">
        <f>'Transactions import'!C67</f>
        <v>Paid</v>
      </c>
      <c r="D112" s="1048" t="str">
        <f>'Transactions import'!D67</f>
        <v>Buyer</v>
      </c>
      <c r="E112" s="1061" t="str">
        <f>'Transactions import'!E67</f>
        <v>SOI</v>
      </c>
      <c r="F112" s="1061" t="str">
        <f>'Transactions import'!F67</f>
        <v>Indv</v>
      </c>
      <c r="G112" s="1061" t="str">
        <f>'Transactions import'!G67</f>
        <v>Shaq McCray</v>
      </c>
      <c r="H112" s="1084">
        <f>'Transactions import'!H67</f>
        <v>0.6</v>
      </c>
      <c r="I112" s="1085">
        <f>'Transactions import'!I67</f>
        <v>6150</v>
      </c>
      <c r="J112" s="1051" t="str">
        <f>'Transactions import'!J67</f>
        <v>John Newman</v>
      </c>
      <c r="K112" s="1084">
        <f>'Transactions import'!K67</f>
        <v>0.4</v>
      </c>
      <c r="L112" s="1085">
        <f>'Transactions import'!L67</f>
        <v>4100</v>
      </c>
      <c r="M112" s="1051" t="str">
        <f>'Transactions import'!M67</f>
        <v/>
      </c>
      <c r="N112" s="1084" t="str">
        <f>'Transactions import'!N67</f>
        <v/>
      </c>
      <c r="O112" s="1086" t="str">
        <f>'Transactions import'!O67</f>
        <v/>
      </c>
      <c r="P112" s="1087">
        <f>'Transactions import'!P67</f>
        <v>0.025</v>
      </c>
      <c r="Q112" s="1085">
        <f>'Transactions import'!Q67</f>
        <v>10250</v>
      </c>
      <c r="R112" s="1088" t="str">
        <f>'Transactions import'!R67</f>
        <v/>
      </c>
      <c r="S112" s="1089" t="str">
        <f>'Transactions import'!S67</f>
        <v/>
      </c>
      <c r="T112" s="1081" t="str">
        <f>'Transactions import'!T67</f>
        <v/>
      </c>
      <c r="U112" s="1089">
        <f>'Transactions import'!U67</f>
        <v>44384</v>
      </c>
      <c r="V112" s="1089">
        <f>'Transactions import'!V67</f>
        <v>44414</v>
      </c>
      <c r="W112" s="1089">
        <f>'Transactions import'!W67</f>
        <v>44414</v>
      </c>
      <c r="X112" s="1086" t="str">
        <f>'Transactions import'!X67</f>
        <v/>
      </c>
      <c r="Y112" s="1090">
        <f>'Transactions import'!Y67</f>
        <v>410000</v>
      </c>
      <c r="Z112" s="1086" t="str">
        <f>'Transactions import'!Z67</f>
        <v/>
      </c>
      <c r="AA112" s="1091">
        <f>'Transactions import'!AA67</f>
        <v>0</v>
      </c>
      <c r="AB112" s="1091">
        <f>'Transactions import'!AB67</f>
        <v>0</v>
      </c>
      <c r="AC112" s="1086">
        <f>'Transactions import'!AC67</f>
        <v>25</v>
      </c>
      <c r="AD112" s="1086" t="str">
        <f>'Transactions import'!AD67</f>
        <v/>
      </c>
      <c r="AE112" s="1081" t="str">
        <f>'Transactions import'!AE67</f>
        <v/>
      </c>
      <c r="AF112" s="1091" t="str">
        <f>'Transactions import'!AF67</f>
        <v/>
      </c>
      <c r="AG112" s="1091" t="str">
        <f>'Transactions import'!AG112</f>
        <v/>
      </c>
      <c r="AH112" s="1091" t="str">
        <f>'Transactions import'!AH112</f>
        <v/>
      </c>
      <c r="AI112" s="1091" t="str">
        <f>'Transactions import'!AI112</f>
        <v/>
      </c>
      <c r="AJ112" s="1091" t="str">
        <f>'Transactions import'!AJ112</f>
        <v/>
      </c>
      <c r="AK112" s="1091" t="str">
        <f>'Transactions import'!AK112</f>
        <v/>
      </c>
      <c r="AL112" s="1091" t="str">
        <f>'Transactions import'!AL112</f>
        <v/>
      </c>
      <c r="AM112" s="1091" t="str">
        <f>'Transactions import'!AM112</f>
        <v/>
      </c>
      <c r="AN112" s="1091" t="str">
        <f>'Transactions import'!AN112</f>
        <v/>
      </c>
      <c r="AO112" s="1091" t="str">
        <f>'Transactions import'!AO112</f>
        <v/>
      </c>
      <c r="AP112" s="1091" t="str">
        <f>'Transactions import'!AP112</f>
        <v/>
      </c>
      <c r="AQ112" s="1091" t="str">
        <f>'Transactions import'!AQ112</f>
        <v/>
      </c>
      <c r="AR112" s="1091" t="str">
        <f>'Transactions import'!AR112</f>
        <v/>
      </c>
      <c r="AS112" s="1091" t="str">
        <f>'Transactions import'!AS112</f>
        <v/>
      </c>
      <c r="AT112" s="1091" t="str">
        <f>'Transactions import'!AT112</f>
        <v/>
      </c>
    </row>
    <row r="113" ht="18.0" customHeight="1">
      <c r="A113" s="1092" t="str">
        <f>'Transactions import'!A81</f>
        <v>Newman</v>
      </c>
      <c r="B113" s="1092" t="str">
        <f>'Transactions import'!B81</f>
        <v>8310 Quince View</v>
      </c>
      <c r="C113" s="1093" t="str">
        <f>'Transactions import'!C81</f>
        <v>Paid</v>
      </c>
      <c r="D113" s="1092" t="str">
        <f>'Transactions import'!D81</f>
        <v>Buyer</v>
      </c>
      <c r="E113" s="1093" t="str">
        <f>'Transactions import'!E81</f>
        <v>SOI</v>
      </c>
      <c r="F113" s="1093" t="str">
        <f>'Transactions import'!F81</f>
        <v>Indv</v>
      </c>
      <c r="G113" s="1092" t="str">
        <f>'Transactions import'!G81</f>
        <v>John Newman</v>
      </c>
      <c r="H113" s="1094">
        <f>'Transactions import'!H81</f>
        <v>1</v>
      </c>
      <c r="I113" s="1095">
        <f>'Transactions import'!I81</f>
        <v>13100</v>
      </c>
      <c r="J113" s="1096" t="str">
        <f>'Transactions import'!J81</f>
        <v/>
      </c>
      <c r="K113" s="1094" t="str">
        <f>'Transactions import'!K81</f>
        <v/>
      </c>
      <c r="L113" s="1095" t="str">
        <f>'Transactions import'!L81</f>
        <v/>
      </c>
      <c r="M113" s="1096" t="str">
        <f>'Transactions import'!M81</f>
        <v/>
      </c>
      <c r="N113" s="1094" t="str">
        <f>'Transactions import'!N81</f>
        <v/>
      </c>
      <c r="O113" s="1097" t="str">
        <f>'Transactions import'!O81</f>
        <v/>
      </c>
      <c r="P113" s="1098">
        <f>'Transactions import'!P81</f>
        <v>0.02</v>
      </c>
      <c r="Q113" s="1095">
        <f>'Transactions import'!Q81</f>
        <v>13100</v>
      </c>
      <c r="R113" s="1099" t="str">
        <f>'Transactions import'!R81</f>
        <v/>
      </c>
      <c r="S113" s="1101" t="str">
        <f>'Transactions import'!S81</f>
        <v/>
      </c>
      <c r="T113" s="1100" t="str">
        <f>'Transactions import'!T81</f>
        <v/>
      </c>
      <c r="U113" s="1100">
        <f>'Transactions import'!U81</f>
        <v>44343</v>
      </c>
      <c r="V113" s="1100">
        <f>'Transactions import'!V81</f>
        <v>44377</v>
      </c>
      <c r="W113" s="1100">
        <f>'Transactions import'!W81</f>
        <v>44377</v>
      </c>
      <c r="X113" s="1097">
        <f>'Transactions import'!X81</f>
        <v>655000</v>
      </c>
      <c r="Y113" s="1102">
        <f>'Transactions import'!Y81</f>
        <v>655000</v>
      </c>
      <c r="Z113" s="1097">
        <f>'Transactions import'!Z81</f>
        <v>495</v>
      </c>
      <c r="AA113" s="1097">
        <f>'Transactions import'!AA81</f>
        <v>1965</v>
      </c>
      <c r="AB113" s="1097">
        <f>'Transactions import'!AB81</f>
        <v>816</v>
      </c>
      <c r="AC113" s="1097" t="str">
        <f>'Transactions import'!AC81</f>
        <v/>
      </c>
      <c r="AD113" s="1097" t="str">
        <f>'Transactions import'!AD81</f>
        <v/>
      </c>
      <c r="AE113" s="1101" t="str">
        <f>'Transactions import'!AE81</f>
        <v/>
      </c>
      <c r="AF113" s="1103" t="str">
        <f>'Transactions import'!AF81</f>
        <v/>
      </c>
      <c r="AG113" s="1103" t="str">
        <f>'Transactions import'!AG113</f>
        <v/>
      </c>
      <c r="AH113" s="1103" t="str">
        <f>'Transactions import'!AH113</f>
        <v/>
      </c>
      <c r="AI113" s="1103" t="str">
        <f>'Transactions import'!AI113</f>
        <v/>
      </c>
      <c r="AJ113" s="1103" t="str">
        <f>'Transactions import'!AJ113</f>
        <v/>
      </c>
      <c r="AK113" s="1103" t="str">
        <f>'Transactions import'!AK113</f>
        <v/>
      </c>
      <c r="AL113" s="1103" t="str">
        <f>'Transactions import'!AL113</f>
        <v/>
      </c>
      <c r="AM113" s="1103" t="str">
        <f>'Transactions import'!AM113</f>
        <v/>
      </c>
      <c r="AN113" s="1103" t="str">
        <f>'Transactions import'!AN113</f>
        <v/>
      </c>
      <c r="AO113" s="1103" t="str">
        <f>'Transactions import'!AO113</f>
        <v/>
      </c>
      <c r="AP113" s="1103" t="str">
        <f>'Transactions import'!AP113</f>
        <v/>
      </c>
      <c r="AQ113" s="1103" t="str">
        <f>'Transactions import'!AQ113</f>
        <v/>
      </c>
      <c r="AR113" s="1103" t="str">
        <f>'Transactions import'!AR113</f>
        <v/>
      </c>
      <c r="AS113" s="1103" t="str">
        <f>'Transactions import'!AS113</f>
        <v/>
      </c>
      <c r="AT113" s="1103" t="str">
        <f>'Transactions import'!AT113</f>
        <v/>
      </c>
    </row>
    <row r="114" ht="18.0" customHeight="1">
      <c r="A114" s="1048" t="str">
        <f>'Transactions import'!A95</f>
        <v>Paccitti</v>
      </c>
      <c r="B114" s="1048" t="str">
        <f>'Transactions import'!B95</f>
        <v>228 S Robinson</v>
      </c>
      <c r="C114" s="1061" t="str">
        <f>'Transactions import'!C95</f>
        <v>Paid</v>
      </c>
      <c r="D114" s="1048" t="str">
        <f>'Transactions import'!D95</f>
        <v>Buyer</v>
      </c>
      <c r="E114" s="1061" t="str">
        <f>'Transactions import'!E95</f>
        <v>SOI</v>
      </c>
      <c r="F114" s="1061" t="str">
        <f>'Transactions import'!F95</f>
        <v>Indv</v>
      </c>
      <c r="G114" s="1061" t="str">
        <f>'Transactions import'!G95</f>
        <v>Shaq McCray</v>
      </c>
      <c r="H114" s="1084">
        <f>'Transactions import'!H95</f>
        <v>0.6</v>
      </c>
      <c r="I114" s="1085">
        <f>'Transactions import'!I95</f>
        <v>4725</v>
      </c>
      <c r="J114" s="1051" t="str">
        <f>'Transactions import'!J95</f>
        <v>John Newman</v>
      </c>
      <c r="K114" s="1084">
        <f>'Transactions import'!K95</f>
        <v>0.4</v>
      </c>
      <c r="L114" s="1085">
        <f>'Transactions import'!L95</f>
        <v>3150</v>
      </c>
      <c r="M114" s="1051" t="str">
        <f>'Transactions import'!M95</f>
        <v/>
      </c>
      <c r="N114" s="1084" t="str">
        <f>'Transactions import'!N95</f>
        <v/>
      </c>
      <c r="O114" s="1086" t="str">
        <f>'Transactions import'!O95</f>
        <v/>
      </c>
      <c r="P114" s="1087">
        <f>'Transactions import'!P95</f>
        <v>0.025</v>
      </c>
      <c r="Q114" s="1085">
        <f>'Transactions import'!Q95</f>
        <v>7875</v>
      </c>
      <c r="R114" s="1104" t="str">
        <f>'Transactions import'!R95</f>
        <v/>
      </c>
      <c r="S114" s="1089">
        <f>'Transactions import'!S95</f>
        <v>44317</v>
      </c>
      <c r="T114" s="1081" t="str">
        <f>'Transactions import'!T95</f>
        <v/>
      </c>
      <c r="U114" s="1089">
        <f>'Transactions import'!U95</f>
        <v>44310</v>
      </c>
      <c r="V114" s="1089">
        <f>'Transactions import'!V95</f>
        <v>44350</v>
      </c>
      <c r="W114" s="1089">
        <f>'Transactions import'!W95</f>
        <v>44350</v>
      </c>
      <c r="X114" s="1086">
        <f>'Transactions import'!X95</f>
        <v>315000</v>
      </c>
      <c r="Y114" s="1090">
        <f>'Transactions import'!Y95</f>
        <v>315000</v>
      </c>
      <c r="Z114" s="1086">
        <f>'Transactions import'!Z95</f>
        <v>495</v>
      </c>
      <c r="AA114" s="1091">
        <f>'Transactions import'!AA95</f>
        <v>473</v>
      </c>
      <c r="AB114" s="1091">
        <f>'Transactions import'!AB95</f>
        <v>219</v>
      </c>
      <c r="AC114" s="1086" t="str">
        <f>'Transactions import'!AC95</f>
        <v/>
      </c>
      <c r="AD114" s="1086" t="str">
        <f>'Transactions import'!AD95</f>
        <v/>
      </c>
      <c r="AE114" s="1081" t="str">
        <f>'Transactions import'!AE95</f>
        <v/>
      </c>
      <c r="AF114" s="1091" t="str">
        <f>'Transactions import'!AF95</f>
        <v/>
      </c>
      <c r="AG114" s="1091" t="str">
        <f>'Transactions import'!AG114</f>
        <v/>
      </c>
      <c r="AH114" s="1091" t="str">
        <f>'Transactions import'!AH114</f>
        <v/>
      </c>
      <c r="AI114" s="1091" t="str">
        <f>'Transactions import'!AI114</f>
        <v/>
      </c>
      <c r="AJ114" s="1091" t="str">
        <f>'Transactions import'!AJ114</f>
        <v/>
      </c>
      <c r="AK114" s="1091" t="str">
        <f>'Transactions import'!AK114</f>
        <v/>
      </c>
      <c r="AL114" s="1091" t="str">
        <f>'Transactions import'!AL114</f>
        <v/>
      </c>
      <c r="AM114" s="1091" t="str">
        <f>'Transactions import'!AM114</f>
        <v/>
      </c>
      <c r="AN114" s="1091" t="str">
        <f>'Transactions import'!AN114</f>
        <v/>
      </c>
      <c r="AO114" s="1091" t="str">
        <f>'Transactions import'!AO114</f>
        <v/>
      </c>
      <c r="AP114" s="1091" t="str">
        <f>'Transactions import'!AP114</f>
        <v/>
      </c>
      <c r="AQ114" s="1091" t="str">
        <f>'Transactions import'!AQ114</f>
        <v/>
      </c>
      <c r="AR114" s="1091" t="str">
        <f>'Transactions import'!AR114</f>
        <v/>
      </c>
      <c r="AS114" s="1091" t="str">
        <f>'Transactions import'!AS114</f>
        <v/>
      </c>
      <c r="AT114" s="1091" t="str">
        <f>'Transactions import'!AT114</f>
        <v/>
      </c>
    </row>
    <row r="115" ht="18.0" customHeight="1">
      <c r="A115" s="1092" t="str">
        <f>'Transactions import'!A56</f>
        <v>Patricia Brooks</v>
      </c>
      <c r="B115" s="1092" t="str">
        <f>'Transactions import'!B56</f>
        <v>8206 Courtland Manor</v>
      </c>
      <c r="C115" s="1093" t="str">
        <f>'Transactions import'!C56</f>
        <v>Paid</v>
      </c>
      <c r="D115" s="1092" t="str">
        <f>'Transactions import'!D56</f>
        <v>Listing</v>
      </c>
      <c r="E115" s="1093" t="str">
        <f>'Transactions import'!E56</f>
        <v>2020 OSA</v>
      </c>
      <c r="F115" s="1093" t="str">
        <f>'Transactions import'!F56</f>
        <v>Team</v>
      </c>
      <c r="G115" s="1092" t="str">
        <f>'Transactions import'!G56</f>
        <v>Evan Kundrat</v>
      </c>
      <c r="H115" s="1094">
        <f>'Transactions import'!H56</f>
        <v>0.4</v>
      </c>
      <c r="I115" s="1095">
        <f>'Transactions import'!I56</f>
        <v>2160</v>
      </c>
      <c r="J115" s="1096" t="str">
        <f>'Transactions import'!J56</f>
        <v>John Newman</v>
      </c>
      <c r="K115" s="1094">
        <f>'Transactions import'!K56</f>
        <v>0.6</v>
      </c>
      <c r="L115" s="1095">
        <f>'Transactions import'!L56</f>
        <v>3240</v>
      </c>
      <c r="M115" s="1096" t="str">
        <f>'Transactions import'!M56</f>
        <v>Jared Dykas</v>
      </c>
      <c r="N115" s="1094" t="str">
        <f>'Transactions import'!N56</f>
        <v/>
      </c>
      <c r="O115" s="1097" t="str">
        <f>'Transactions import'!O56</f>
        <v/>
      </c>
      <c r="P115" s="1098">
        <f>'Transactions import'!P56</f>
        <v>0.025</v>
      </c>
      <c r="Q115" s="1095">
        <f>'Transactions import'!Q56</f>
        <v>5400</v>
      </c>
      <c r="R115" s="1099">
        <f>'Transactions import'!R56</f>
        <v>44377</v>
      </c>
      <c r="S115" s="1101" t="str">
        <f>'Transactions import'!S56</f>
        <v/>
      </c>
      <c r="T115" s="1100">
        <f>'Transactions import'!T56</f>
        <v>44469</v>
      </c>
      <c r="U115" s="1100">
        <f>'Transactions import'!U56</f>
        <v>44410</v>
      </c>
      <c r="V115" s="1100">
        <f>'Transactions import'!V56</f>
        <v>44428</v>
      </c>
      <c r="W115" s="1100">
        <f>'Transactions import'!W56</f>
        <v>44428</v>
      </c>
      <c r="X115" s="1097">
        <f>'Transactions import'!X56</f>
        <v>209000</v>
      </c>
      <c r="Y115" s="1102">
        <f>'Transactions import'!Y56</f>
        <v>216000</v>
      </c>
      <c r="Z115" s="1097">
        <f>'Transactions import'!Z56</f>
        <v>495</v>
      </c>
      <c r="AA115" s="1103" t="str">
        <f>'Transactions import'!AA56</f>
        <v/>
      </c>
      <c r="AB115" s="1103">
        <f>'Transactions import'!AB56</f>
        <v>130</v>
      </c>
      <c r="AC115" s="1097">
        <f>'Transactions import'!AC56</f>
        <v>25</v>
      </c>
      <c r="AD115" s="1097">
        <f>'Transactions import'!AD56</f>
        <v>10</v>
      </c>
      <c r="AE115" s="1101" t="str">
        <f>'Transactions import'!AE56</f>
        <v/>
      </c>
      <c r="AF115" s="1103" t="str">
        <f>'Transactions import'!AF56</f>
        <v/>
      </c>
      <c r="AG115" s="1103" t="str">
        <f>'Transactions import'!AG115</f>
        <v/>
      </c>
      <c r="AH115" s="1103" t="str">
        <f>'Transactions import'!AH115</f>
        <v/>
      </c>
      <c r="AI115" s="1103" t="str">
        <f>'Transactions import'!AI115</f>
        <v/>
      </c>
      <c r="AJ115" s="1103" t="str">
        <f>'Transactions import'!AJ115</f>
        <v/>
      </c>
      <c r="AK115" s="1103" t="str">
        <f>'Transactions import'!AK115</f>
        <v/>
      </c>
      <c r="AL115" s="1103" t="str">
        <f>'Transactions import'!AL115</f>
        <v/>
      </c>
      <c r="AM115" s="1103" t="str">
        <f>'Transactions import'!AM115</f>
        <v/>
      </c>
      <c r="AN115" s="1103" t="str">
        <f>'Transactions import'!AN115</f>
        <v/>
      </c>
      <c r="AO115" s="1103" t="str">
        <f>'Transactions import'!AO115</f>
        <v/>
      </c>
      <c r="AP115" s="1103" t="str">
        <f>'Transactions import'!AP115</f>
        <v/>
      </c>
      <c r="AQ115" s="1103" t="str">
        <f>'Transactions import'!AQ115</f>
        <v/>
      </c>
      <c r="AR115" s="1103" t="str">
        <f>'Transactions import'!AR115</f>
        <v/>
      </c>
      <c r="AS115" s="1103" t="str">
        <f>'Transactions import'!AS115</f>
        <v/>
      </c>
      <c r="AT115" s="1103" t="str">
        <f>'Transactions import'!AT115</f>
        <v/>
      </c>
    </row>
    <row r="116" ht="18.0" customHeight="1">
      <c r="A116" s="1048" t="str">
        <f>'Transactions import'!A60</f>
        <v>Patrick Codd</v>
      </c>
      <c r="B116" s="1048" t="str">
        <f>'Transactions import'!B60</f>
        <v>11 Old Station Rd</v>
      </c>
      <c r="C116" s="1061" t="str">
        <f>'Transactions import'!C60</f>
        <v>Paid</v>
      </c>
      <c r="D116" s="1048" t="str">
        <f>'Transactions import'!D60</f>
        <v>Listing</v>
      </c>
      <c r="E116" s="1061" t="str">
        <f>'Transactions import'!E60</f>
        <v>SOI</v>
      </c>
      <c r="F116" s="1061" t="str">
        <f>'Transactions import'!F60</f>
        <v>Indv</v>
      </c>
      <c r="G116" s="1048" t="str">
        <f>'Transactions import'!G60</f>
        <v>John Newman</v>
      </c>
      <c r="H116" s="1084">
        <f>'Transactions import'!H60</f>
        <v>1</v>
      </c>
      <c r="I116" s="1085">
        <f>'Transactions import'!I60</f>
        <v>1000</v>
      </c>
      <c r="J116" s="1051" t="str">
        <f>'Transactions import'!J60</f>
        <v/>
      </c>
      <c r="K116" s="1084" t="str">
        <f>'Transactions import'!K60</f>
        <v/>
      </c>
      <c r="L116" s="1085" t="str">
        <f>'Transactions import'!L60</f>
        <v/>
      </c>
      <c r="M116" s="1051" t="str">
        <f>'Transactions import'!M60</f>
        <v/>
      </c>
      <c r="N116" s="1084" t="str">
        <f>'Transactions import'!N60</f>
        <v/>
      </c>
      <c r="O116" s="1086" t="str">
        <f>'Transactions import'!O60</f>
        <v/>
      </c>
      <c r="P116" s="1118" t="str">
        <f>'Transactions import'!P60</f>
        <v>Flat</v>
      </c>
      <c r="Q116" s="1085">
        <f>'Transactions import'!Q60</f>
        <v>1000</v>
      </c>
      <c r="R116" s="1088">
        <f>'Transactions import'!R60</f>
        <v>44349</v>
      </c>
      <c r="S116" s="1081" t="str">
        <f>'Transactions import'!S60</f>
        <v/>
      </c>
      <c r="T116" s="1089" t="str">
        <f>'Transactions import'!T60</f>
        <v/>
      </c>
      <c r="U116" s="1089">
        <f>'Transactions import'!U60</f>
        <v>44368</v>
      </c>
      <c r="V116" s="1089">
        <f>'Transactions import'!V60</f>
        <v>44425</v>
      </c>
      <c r="W116" s="1089">
        <f>'Transactions import'!W60</f>
        <v>44425</v>
      </c>
      <c r="X116" s="1086">
        <f>'Transactions import'!X60</f>
        <v>550000</v>
      </c>
      <c r="Y116" s="1090">
        <f>'Transactions import'!Y60</f>
        <v>525000</v>
      </c>
      <c r="Z116" s="1086">
        <f>'Transactions import'!Z60</f>
        <v>1000</v>
      </c>
      <c r="AA116" s="1086">
        <f>'Transactions import'!AA60</f>
        <v>0</v>
      </c>
      <c r="AB116" s="1086">
        <f>'Transactions import'!AB60</f>
        <v>0</v>
      </c>
      <c r="AC116" s="1086">
        <f>'Transactions import'!AC60</f>
        <v>25</v>
      </c>
      <c r="AD116" s="1086">
        <f>'Transactions import'!AD60</f>
        <v>10</v>
      </c>
      <c r="AE116" s="1081" t="str">
        <f>'Transactions import'!AE60</f>
        <v/>
      </c>
      <c r="AF116" s="1091" t="str">
        <f>'Transactions import'!AF60</f>
        <v/>
      </c>
      <c r="AG116" s="1091" t="str">
        <f>'Transactions import'!AG116</f>
        <v/>
      </c>
      <c r="AH116" s="1091" t="str">
        <f>'Transactions import'!AH116</f>
        <v/>
      </c>
      <c r="AI116" s="1091" t="str">
        <f>'Transactions import'!AI116</f>
        <v/>
      </c>
      <c r="AJ116" s="1091" t="str">
        <f>'Transactions import'!AJ116</f>
        <v/>
      </c>
      <c r="AK116" s="1091" t="str">
        <f>'Transactions import'!AK116</f>
        <v/>
      </c>
      <c r="AL116" s="1091" t="str">
        <f>'Transactions import'!AL116</f>
        <v/>
      </c>
      <c r="AM116" s="1091" t="str">
        <f>'Transactions import'!AM116</f>
        <v/>
      </c>
      <c r="AN116" s="1091" t="str">
        <f>'Transactions import'!AN116</f>
        <v/>
      </c>
      <c r="AO116" s="1091" t="str">
        <f>'Transactions import'!AO116</f>
        <v/>
      </c>
      <c r="AP116" s="1091" t="str">
        <f>'Transactions import'!AP116</f>
        <v/>
      </c>
      <c r="AQ116" s="1091" t="str">
        <f>'Transactions import'!AQ116</f>
        <v/>
      </c>
      <c r="AR116" s="1091" t="str">
        <f>'Transactions import'!AR116</f>
        <v/>
      </c>
      <c r="AS116" s="1091" t="str">
        <f>'Transactions import'!AS116</f>
        <v/>
      </c>
      <c r="AT116" s="1091" t="str">
        <f>'Transactions import'!AT116</f>
        <v/>
      </c>
    </row>
    <row r="117" ht="18.0" customHeight="1">
      <c r="A117" s="1092" t="str">
        <f>'Transactions import'!A136</f>
        <v>Rajiv Bal</v>
      </c>
      <c r="B117" s="1092" t="str">
        <f>'Transactions import'!B136</f>
        <v>144 Daimler Drive</v>
      </c>
      <c r="C117" s="1093" t="str">
        <f>'Transactions import'!C136</f>
        <v>Paid</v>
      </c>
      <c r="D117" s="1092" t="str">
        <f>'Transactions import'!D136</f>
        <v>Listing</v>
      </c>
      <c r="E117" s="1092" t="str">
        <f>'Transactions import'!E136</f>
        <v>Investors</v>
      </c>
      <c r="F117" s="1093" t="str">
        <f>'Transactions import'!F136</f>
        <v>Indv</v>
      </c>
      <c r="G117" s="1092" t="str">
        <f>'Transactions import'!G136</f>
        <v>John Newman</v>
      </c>
      <c r="H117" s="1094">
        <f>'Transactions import'!H136</f>
        <v>1</v>
      </c>
      <c r="I117" s="1095">
        <f>'Transactions import'!I136</f>
        <v>6225</v>
      </c>
      <c r="J117" s="1096" t="str">
        <f>'Transactions import'!J136</f>
        <v/>
      </c>
      <c r="K117" s="1094" t="str">
        <f>'Transactions import'!K136</f>
        <v/>
      </c>
      <c r="L117" s="1095" t="str">
        <f>'Transactions import'!L136</f>
        <v/>
      </c>
      <c r="M117" s="1096" t="str">
        <f>'Transactions import'!M136</f>
        <v/>
      </c>
      <c r="N117" s="1094" t="str">
        <f>'Transactions import'!N136</f>
        <v/>
      </c>
      <c r="O117" s="1097" t="str">
        <f>'Transactions import'!O136</f>
        <v/>
      </c>
      <c r="P117" s="1098">
        <f>'Transactions import'!P136</f>
        <v>0.025</v>
      </c>
      <c r="Q117" s="1095">
        <f>'Transactions import'!Q136</f>
        <v>6225</v>
      </c>
      <c r="R117" s="1099">
        <f>'Transactions import'!R136</f>
        <v>44197</v>
      </c>
      <c r="S117" s="1100">
        <f>'Transactions import'!S136</f>
        <v>44197</v>
      </c>
      <c r="T117" s="1101" t="str">
        <f>'Transactions import'!T136</f>
        <v/>
      </c>
      <c r="U117" s="1100">
        <f>'Transactions import'!U136</f>
        <v>44246</v>
      </c>
      <c r="V117" s="1100">
        <f>'Transactions import'!V136</f>
        <v>44274</v>
      </c>
      <c r="W117" s="1100">
        <f>'Transactions import'!W136</f>
        <v>44274</v>
      </c>
      <c r="X117" s="1097">
        <f>'Transactions import'!X136</f>
        <v>249000</v>
      </c>
      <c r="Y117" s="1102">
        <f>'Transactions import'!Y136</f>
        <v>249000</v>
      </c>
      <c r="Z117" s="1097" t="str">
        <f>'Transactions import'!Z136</f>
        <v/>
      </c>
      <c r="AA117" s="1103">
        <f>'Transactions import'!AA136</f>
        <v>0</v>
      </c>
      <c r="AB117" s="1103">
        <f>'Transactions import'!AB136</f>
        <v>374</v>
      </c>
      <c r="AC117" s="1097" t="str">
        <f>'Transactions import'!AC136</f>
        <v/>
      </c>
      <c r="AD117" s="1097" t="str">
        <f>'Transactions import'!AD136</f>
        <v/>
      </c>
      <c r="AE117" s="1101" t="str">
        <f>'Transactions import'!AE136</f>
        <v/>
      </c>
      <c r="AF117" s="1103" t="str">
        <f>'Transactions import'!AF136</f>
        <v/>
      </c>
      <c r="AG117" s="1103" t="str">
        <f>'Transactions import'!AG117</f>
        <v/>
      </c>
      <c r="AH117" s="1103" t="str">
        <f>'Transactions import'!AH117</f>
        <v/>
      </c>
      <c r="AI117" s="1103" t="str">
        <f>'Transactions import'!AI117</f>
        <v/>
      </c>
      <c r="AJ117" s="1103" t="str">
        <f>'Transactions import'!AJ117</f>
        <v/>
      </c>
      <c r="AK117" s="1103" t="str">
        <f>'Transactions import'!AK117</f>
        <v/>
      </c>
      <c r="AL117" s="1103" t="str">
        <f>'Transactions import'!AL117</f>
        <v/>
      </c>
      <c r="AM117" s="1103" t="str">
        <f>'Transactions import'!AM117</f>
        <v/>
      </c>
      <c r="AN117" s="1103" t="str">
        <f>'Transactions import'!AN117</f>
        <v/>
      </c>
      <c r="AO117" s="1103" t="str">
        <f>'Transactions import'!AO117</f>
        <v/>
      </c>
      <c r="AP117" s="1103" t="str">
        <f>'Transactions import'!AP117</f>
        <v/>
      </c>
      <c r="AQ117" s="1103" t="str">
        <f>'Transactions import'!AQ117</f>
        <v/>
      </c>
      <c r="AR117" s="1103" t="str">
        <f>'Transactions import'!AR117</f>
        <v/>
      </c>
      <c r="AS117" s="1103" t="str">
        <f>'Transactions import'!AS117</f>
        <v/>
      </c>
      <c r="AT117" s="1103" t="str">
        <f>'Transactions import'!AT117</f>
        <v/>
      </c>
    </row>
    <row r="118" ht="18.0" customHeight="1">
      <c r="A118" s="1048" t="str">
        <f>'Transactions import'!A109</f>
        <v>Rana</v>
      </c>
      <c r="B118" s="1048" t="str">
        <f>'Transactions import'!B109</f>
        <v>10504 Vincent Farm Ln</v>
      </c>
      <c r="C118" s="1061" t="str">
        <f>'Transactions import'!C109</f>
        <v>Paid</v>
      </c>
      <c r="D118" s="1048" t="str">
        <f>'Transactions import'!D109</f>
        <v>Listing</v>
      </c>
      <c r="E118" s="1061" t="str">
        <f>'Transactions import'!E109</f>
        <v>SOI</v>
      </c>
      <c r="F118" s="1061" t="str">
        <f>'Transactions import'!F109</f>
        <v>Indv</v>
      </c>
      <c r="G118" s="1048" t="str">
        <f>'Transactions import'!G109</f>
        <v>Lee Hatfield</v>
      </c>
      <c r="H118" s="1084">
        <f>'Transactions import'!H109</f>
        <v>0.9</v>
      </c>
      <c r="I118" s="1085">
        <f>'Transactions import'!I109</f>
        <v>2925</v>
      </c>
      <c r="J118" s="1051" t="str">
        <f>'Transactions import'!J109</f>
        <v>John Newman</v>
      </c>
      <c r="K118" s="1084">
        <f>'Transactions import'!K109</f>
        <v>0.1</v>
      </c>
      <c r="L118" s="1085">
        <f>'Transactions import'!L109</f>
        <v>325</v>
      </c>
      <c r="M118" s="1051" t="str">
        <f>'Transactions import'!M109</f>
        <v/>
      </c>
      <c r="N118" s="1084" t="str">
        <f>'Transactions import'!N109</f>
        <v/>
      </c>
      <c r="O118" s="1086" t="str">
        <f>'Transactions import'!O109</f>
        <v/>
      </c>
      <c r="P118" s="1087">
        <f>'Transactions import'!P109</f>
        <v>0.01</v>
      </c>
      <c r="Q118" s="1085">
        <f>'Transactions import'!Q109</f>
        <v>3250</v>
      </c>
      <c r="R118" s="1088">
        <f>'Transactions import'!R109</f>
        <v>44263</v>
      </c>
      <c r="S118" s="1089">
        <f>'Transactions import'!S109</f>
        <v>44268</v>
      </c>
      <c r="T118" s="1081" t="str">
        <f>'Transactions import'!T109</f>
        <v/>
      </c>
      <c r="U118" s="1089">
        <f>'Transactions import'!U109</f>
        <v>44276</v>
      </c>
      <c r="V118" s="1089">
        <f>'Transactions import'!V109</f>
        <v>44319</v>
      </c>
      <c r="W118" s="1089">
        <f>'Transactions import'!W109</f>
        <v>44319</v>
      </c>
      <c r="X118" s="1086">
        <f>'Transactions import'!X109</f>
        <v>325000</v>
      </c>
      <c r="Y118" s="1090">
        <f>'Transactions import'!Y109</f>
        <v>325000</v>
      </c>
      <c r="Z118" s="1086">
        <f>'Transactions import'!Z109</f>
        <v>495</v>
      </c>
      <c r="AA118" s="1091">
        <f>'Transactions import'!AA109</f>
        <v>49</v>
      </c>
      <c r="AB118" s="1091">
        <f>'Transactions import'!AB109</f>
        <v>49</v>
      </c>
      <c r="AC118" s="1086" t="str">
        <f>'Transactions import'!AC109</f>
        <v/>
      </c>
      <c r="AD118" s="1086" t="str">
        <f>'Transactions import'!AD109</f>
        <v/>
      </c>
      <c r="AE118" s="1081" t="str">
        <f>'Transactions import'!AE109</f>
        <v/>
      </c>
      <c r="AF118" s="1091" t="str">
        <f>'Transactions import'!AF109</f>
        <v/>
      </c>
      <c r="AG118" s="1091" t="str">
        <f>'Transactions import'!AG118</f>
        <v/>
      </c>
      <c r="AH118" s="1091" t="str">
        <f>'Transactions import'!AH118</f>
        <v/>
      </c>
      <c r="AI118" s="1091" t="str">
        <f>'Transactions import'!AI118</f>
        <v/>
      </c>
      <c r="AJ118" s="1091" t="str">
        <f>'Transactions import'!AJ118</f>
        <v/>
      </c>
      <c r="AK118" s="1091" t="str">
        <f>'Transactions import'!AK118</f>
        <v/>
      </c>
      <c r="AL118" s="1091" t="str">
        <f>'Transactions import'!AL118</f>
        <v/>
      </c>
      <c r="AM118" s="1091" t="str">
        <f>'Transactions import'!AM118</f>
        <v/>
      </c>
      <c r="AN118" s="1091" t="str">
        <f>'Transactions import'!AN118</f>
        <v/>
      </c>
      <c r="AO118" s="1091" t="str">
        <f>'Transactions import'!AO118</f>
        <v/>
      </c>
      <c r="AP118" s="1091" t="str">
        <f>'Transactions import'!AP118</f>
        <v/>
      </c>
      <c r="AQ118" s="1091" t="str">
        <f>'Transactions import'!AQ118</f>
        <v/>
      </c>
      <c r="AR118" s="1091" t="str">
        <f>'Transactions import'!AR118</f>
        <v/>
      </c>
      <c r="AS118" s="1091" t="str">
        <f>'Transactions import'!AS118</f>
        <v/>
      </c>
      <c r="AT118" s="1091" t="str">
        <f>'Transactions import'!AT118</f>
        <v/>
      </c>
    </row>
    <row r="119" ht="18.0" customHeight="1">
      <c r="A119" s="1092" t="str">
        <f>'Transactions import'!A63</f>
        <v>Residential Value</v>
      </c>
      <c r="B119" s="1092" t="str">
        <f>'Transactions import'!B63</f>
        <v>212 Gloucester</v>
      </c>
      <c r="C119" s="1093" t="str">
        <f>'Transactions import'!C63</f>
        <v>Paid</v>
      </c>
      <c r="D119" s="1092" t="str">
        <f>'Transactions import'!D63</f>
        <v>Listing</v>
      </c>
      <c r="E119" s="1092" t="str">
        <f>'Transactions import'!E63</f>
        <v>Investors</v>
      </c>
      <c r="F119" s="1093" t="str">
        <f>'Transactions import'!F63</f>
        <v>Indv</v>
      </c>
      <c r="G119" s="1092" t="str">
        <f>'Transactions import'!G63</f>
        <v>John Newman</v>
      </c>
      <c r="H119" s="1094">
        <f>'Transactions import'!H63</f>
        <v>1</v>
      </c>
      <c r="I119" s="1095">
        <f>'Transactions import'!I63</f>
        <v>4000</v>
      </c>
      <c r="J119" s="1096" t="str">
        <f>'Transactions import'!J63</f>
        <v/>
      </c>
      <c r="K119" s="1094" t="str">
        <f>'Transactions import'!K63</f>
        <v/>
      </c>
      <c r="L119" s="1095" t="str">
        <f>'Transactions import'!L63</f>
        <v/>
      </c>
      <c r="M119" s="1096" t="str">
        <f>'Transactions import'!M63</f>
        <v/>
      </c>
      <c r="N119" s="1094" t="str">
        <f>'Transactions import'!N63</f>
        <v/>
      </c>
      <c r="O119" s="1097" t="str">
        <f>'Transactions import'!O63</f>
        <v/>
      </c>
      <c r="P119" s="1098">
        <f>'Transactions import'!P63</f>
        <v>0.0125</v>
      </c>
      <c r="Q119" s="1095">
        <f>'Transactions import'!Q63</f>
        <v>4000</v>
      </c>
      <c r="R119" s="1099" t="str">
        <f>'Transactions import'!R63</f>
        <v/>
      </c>
      <c r="S119" s="1101" t="str">
        <f>'Transactions import'!S63</f>
        <v/>
      </c>
      <c r="T119" s="1100" t="str">
        <f>'Transactions import'!T63</f>
        <v/>
      </c>
      <c r="U119" s="1100">
        <f>'Transactions import'!U63</f>
        <v>44378</v>
      </c>
      <c r="V119" s="1100">
        <f>'Transactions import'!V63</f>
        <v>44414</v>
      </c>
      <c r="W119" s="1100">
        <f>'Transactions import'!W63</f>
        <v>44419</v>
      </c>
      <c r="X119" s="1097">
        <f>'Transactions import'!X63</f>
        <v>319000</v>
      </c>
      <c r="Y119" s="1102">
        <f>'Transactions import'!Y63</f>
        <v>320000</v>
      </c>
      <c r="Z119" s="1097" t="str">
        <f>'Transactions import'!Z63</f>
        <v/>
      </c>
      <c r="AA119" s="1103">
        <f>'Transactions import'!AA63</f>
        <v>0</v>
      </c>
      <c r="AB119" s="1103">
        <f>'Transactions import'!AB63</f>
        <v>0</v>
      </c>
      <c r="AC119" s="1097">
        <f>'Transactions import'!AC63</f>
        <v>25</v>
      </c>
      <c r="AD119" s="1097">
        <f>'Transactions import'!AD63</f>
        <v>10</v>
      </c>
      <c r="AE119" s="1101" t="str">
        <f>'Transactions import'!AE63</f>
        <v/>
      </c>
      <c r="AF119" s="1103" t="str">
        <f>'Transactions import'!AF63</f>
        <v/>
      </c>
      <c r="AG119" s="1103" t="str">
        <f>'Transactions import'!AG119</f>
        <v/>
      </c>
      <c r="AH119" s="1103" t="str">
        <f>'Transactions import'!AH119</f>
        <v/>
      </c>
      <c r="AI119" s="1103" t="str">
        <f>'Transactions import'!AI119</f>
        <v/>
      </c>
      <c r="AJ119" s="1103" t="str">
        <f>'Transactions import'!AJ119</f>
        <v/>
      </c>
      <c r="AK119" s="1103" t="str">
        <f>'Transactions import'!AK119</f>
        <v/>
      </c>
      <c r="AL119" s="1103" t="str">
        <f>'Transactions import'!AL119</f>
        <v/>
      </c>
      <c r="AM119" s="1103" t="str">
        <f>'Transactions import'!AM119</f>
        <v/>
      </c>
      <c r="AN119" s="1103" t="str">
        <f>'Transactions import'!AN119</f>
        <v/>
      </c>
      <c r="AO119" s="1103" t="str">
        <f>'Transactions import'!AO119</f>
        <v/>
      </c>
      <c r="AP119" s="1103" t="str">
        <f>'Transactions import'!AP119</f>
        <v/>
      </c>
      <c r="AQ119" s="1103" t="str">
        <f>'Transactions import'!AQ119</f>
        <v/>
      </c>
      <c r="AR119" s="1103" t="str">
        <f>'Transactions import'!AR119</f>
        <v/>
      </c>
      <c r="AS119" s="1103" t="str">
        <f>'Transactions import'!AS119</f>
        <v/>
      </c>
      <c r="AT119" s="1103" t="str">
        <f>'Transactions import'!AT119</f>
        <v/>
      </c>
    </row>
    <row r="120" ht="18.0" customHeight="1">
      <c r="A120" s="1048" t="str">
        <f>'Transactions import'!A66</f>
        <v>Residential Value</v>
      </c>
      <c r="B120" s="1048" t="str">
        <f>'Transactions import'!B66</f>
        <v>3413 Moylan</v>
      </c>
      <c r="C120" s="1061" t="str">
        <f>'Transactions import'!C66</f>
        <v>Paid</v>
      </c>
      <c r="D120" s="1048" t="str">
        <f>'Transactions import'!D66</f>
        <v>Listing</v>
      </c>
      <c r="E120" s="1048" t="str">
        <f>'Transactions import'!E66</f>
        <v>Investors</v>
      </c>
      <c r="F120" s="1061" t="str">
        <f>'Transactions import'!F66</f>
        <v>Indv</v>
      </c>
      <c r="G120" s="1048" t="str">
        <f>'Transactions import'!G66</f>
        <v>John Newman</v>
      </c>
      <c r="H120" s="1084">
        <f>'Transactions import'!H66</f>
        <v>1</v>
      </c>
      <c r="I120" s="1085">
        <f>'Transactions import'!I66</f>
        <v>6250</v>
      </c>
      <c r="J120" s="1051" t="str">
        <f>'Transactions import'!J66</f>
        <v/>
      </c>
      <c r="K120" s="1084" t="str">
        <f>'Transactions import'!K66</f>
        <v/>
      </c>
      <c r="L120" s="1085" t="str">
        <f>'Transactions import'!L66</f>
        <v/>
      </c>
      <c r="M120" s="1051" t="str">
        <f>'Transactions import'!M66</f>
        <v/>
      </c>
      <c r="N120" s="1084" t="str">
        <f>'Transactions import'!N66</f>
        <v/>
      </c>
      <c r="O120" s="1086" t="str">
        <f>'Transactions import'!O66</f>
        <v/>
      </c>
      <c r="P120" s="1087">
        <f>'Transactions import'!P66</f>
        <v>0.0125</v>
      </c>
      <c r="Q120" s="1085">
        <f>'Transactions import'!Q66</f>
        <v>6250</v>
      </c>
      <c r="R120" s="1088" t="str">
        <f>'Transactions import'!R66</f>
        <v/>
      </c>
      <c r="S120" s="1081" t="str">
        <f>'Transactions import'!S66</f>
        <v/>
      </c>
      <c r="T120" s="1089" t="str">
        <f>'Transactions import'!T66</f>
        <v/>
      </c>
      <c r="U120" s="1089">
        <f>'Transactions import'!U66</f>
        <v>44387</v>
      </c>
      <c r="V120" s="1089">
        <f>'Transactions import'!V66</f>
        <v>44420</v>
      </c>
      <c r="W120" s="1089">
        <f>'Transactions import'!W66</f>
        <v>44417</v>
      </c>
      <c r="X120" s="1086">
        <f>'Transactions import'!X66</f>
        <v>495000</v>
      </c>
      <c r="Y120" s="1090">
        <f>'Transactions import'!Y66</f>
        <v>500000</v>
      </c>
      <c r="Z120" s="1086" t="str">
        <f>'Transactions import'!Z66</f>
        <v/>
      </c>
      <c r="AA120" s="1091">
        <f>'Transactions import'!AA66</f>
        <v>0</v>
      </c>
      <c r="AB120" s="1091">
        <f>'Transactions import'!AB66</f>
        <v>0</v>
      </c>
      <c r="AC120" s="1086">
        <f>'Transactions import'!AC66</f>
        <v>25</v>
      </c>
      <c r="AD120" s="1086">
        <f>'Transactions import'!AD66</f>
        <v>10</v>
      </c>
      <c r="AE120" s="1081" t="str">
        <f>'Transactions import'!AE66</f>
        <v/>
      </c>
      <c r="AF120" s="1091" t="str">
        <f>'Transactions import'!AF66</f>
        <v/>
      </c>
      <c r="AG120" s="1091" t="str">
        <f>'Transactions import'!AG120</f>
        <v/>
      </c>
      <c r="AH120" s="1091" t="str">
        <f>'Transactions import'!AH120</f>
        <v/>
      </c>
      <c r="AI120" s="1091" t="str">
        <f>'Transactions import'!AI120</f>
        <v/>
      </c>
      <c r="AJ120" s="1091" t="str">
        <f>'Transactions import'!AJ120</f>
        <v/>
      </c>
      <c r="AK120" s="1091" t="str">
        <f>'Transactions import'!AK120</f>
        <v/>
      </c>
      <c r="AL120" s="1091" t="str">
        <f>'Transactions import'!AL120</f>
        <v/>
      </c>
      <c r="AM120" s="1091" t="str">
        <f>'Transactions import'!AM120</f>
        <v/>
      </c>
      <c r="AN120" s="1091" t="str">
        <f>'Transactions import'!AN120</f>
        <v/>
      </c>
      <c r="AO120" s="1091" t="str">
        <f>'Transactions import'!AO120</f>
        <v/>
      </c>
      <c r="AP120" s="1091" t="str">
        <f>'Transactions import'!AP120</f>
        <v/>
      </c>
      <c r="AQ120" s="1091" t="str">
        <f>'Transactions import'!AQ120</f>
        <v/>
      </c>
      <c r="AR120" s="1091" t="str">
        <f>'Transactions import'!AR120</f>
        <v/>
      </c>
      <c r="AS120" s="1091" t="str">
        <f>'Transactions import'!AS120</f>
        <v/>
      </c>
      <c r="AT120" s="1091" t="str">
        <f>'Transactions import'!AT120</f>
        <v/>
      </c>
    </row>
    <row r="121" ht="18.0" customHeight="1">
      <c r="A121" s="1092" t="str">
        <f>'Transactions import'!A69</f>
        <v>Residential Value</v>
      </c>
      <c r="B121" s="1092" t="str">
        <f>'Transactions import'!B69</f>
        <v>1833 Oriole Court</v>
      </c>
      <c r="C121" s="1093" t="str">
        <f>'Transactions import'!C69</f>
        <v>Paid</v>
      </c>
      <c r="D121" s="1092" t="str">
        <f>'Transactions import'!D69</f>
        <v>Listing</v>
      </c>
      <c r="E121" s="1092" t="str">
        <f>'Transactions import'!E69</f>
        <v>Investors</v>
      </c>
      <c r="F121" s="1093" t="str">
        <f>'Transactions import'!F69</f>
        <v>Indv</v>
      </c>
      <c r="G121" s="1092" t="str">
        <f>'Transactions import'!G69</f>
        <v>John Newman</v>
      </c>
      <c r="H121" s="1094">
        <f>'Transactions import'!H69</f>
        <v>1</v>
      </c>
      <c r="I121" s="1095">
        <f>'Transactions import'!I69</f>
        <v>2438</v>
      </c>
      <c r="J121" s="1096" t="str">
        <f>'Transactions import'!J69</f>
        <v/>
      </c>
      <c r="K121" s="1094" t="str">
        <f>'Transactions import'!K69</f>
        <v/>
      </c>
      <c r="L121" s="1095" t="str">
        <f>'Transactions import'!L69</f>
        <v/>
      </c>
      <c r="M121" s="1096" t="str">
        <f>'Transactions import'!M69</f>
        <v/>
      </c>
      <c r="N121" s="1094" t="str">
        <f>'Transactions import'!N69</f>
        <v/>
      </c>
      <c r="O121" s="1097" t="str">
        <f>'Transactions import'!O69</f>
        <v/>
      </c>
      <c r="P121" s="1098">
        <f>'Transactions import'!P69</f>
        <v>0.0125</v>
      </c>
      <c r="Q121" s="1095">
        <f>'Transactions import'!Q69</f>
        <v>2438</v>
      </c>
      <c r="R121" s="1099">
        <f>'Transactions import'!R69</f>
        <v>44379</v>
      </c>
      <c r="S121" s="1100">
        <f>'Transactions import'!S69</f>
        <v>44379</v>
      </c>
      <c r="T121" s="1100" t="str">
        <f>'Transactions import'!T69</f>
        <v/>
      </c>
      <c r="U121" s="1100">
        <f>'Transactions import'!U69</f>
        <v>44381</v>
      </c>
      <c r="V121" s="1100">
        <f>'Transactions import'!V69</f>
        <v>44400</v>
      </c>
      <c r="W121" s="1100">
        <f>'Transactions import'!W69</f>
        <v>44400</v>
      </c>
      <c r="X121" s="1097">
        <f>'Transactions import'!X69</f>
        <v>192000</v>
      </c>
      <c r="Y121" s="1102">
        <f>'Transactions import'!Y69</f>
        <v>195000</v>
      </c>
      <c r="Z121" s="1097" t="str">
        <f>'Transactions import'!Z69</f>
        <v/>
      </c>
      <c r="AA121" s="1103">
        <f>'Transactions import'!AA69</f>
        <v>0</v>
      </c>
      <c r="AB121" s="1103">
        <f>'Transactions import'!AB69</f>
        <v>0</v>
      </c>
      <c r="AC121" s="1097">
        <f>'Transactions import'!AC69</f>
        <v>25</v>
      </c>
      <c r="AD121" s="1097">
        <f>'Transactions import'!AD69</f>
        <v>10</v>
      </c>
      <c r="AE121" s="1101" t="str">
        <f>'Transactions import'!AE69</f>
        <v/>
      </c>
      <c r="AF121" s="1103" t="str">
        <f>'Transactions import'!AF69</f>
        <v/>
      </c>
      <c r="AG121" s="1103" t="str">
        <f>'Transactions import'!AG121</f>
        <v/>
      </c>
      <c r="AH121" s="1103" t="str">
        <f>'Transactions import'!AH121</f>
        <v/>
      </c>
      <c r="AI121" s="1103" t="str">
        <f>'Transactions import'!AI121</f>
        <v/>
      </c>
      <c r="AJ121" s="1103" t="str">
        <f>'Transactions import'!AJ121</f>
        <v/>
      </c>
      <c r="AK121" s="1103" t="str">
        <f>'Transactions import'!AK121</f>
        <v/>
      </c>
      <c r="AL121" s="1103" t="str">
        <f>'Transactions import'!AL121</f>
        <v/>
      </c>
      <c r="AM121" s="1103" t="str">
        <f>'Transactions import'!AM121</f>
        <v/>
      </c>
      <c r="AN121" s="1103" t="str">
        <f>'Transactions import'!AN121</f>
        <v/>
      </c>
      <c r="AO121" s="1103" t="str">
        <f>'Transactions import'!AO121</f>
        <v/>
      </c>
      <c r="AP121" s="1103" t="str">
        <f>'Transactions import'!AP121</f>
        <v/>
      </c>
      <c r="AQ121" s="1103" t="str">
        <f>'Transactions import'!AQ121</f>
        <v/>
      </c>
      <c r="AR121" s="1103" t="str">
        <f>'Transactions import'!AR121</f>
        <v/>
      </c>
      <c r="AS121" s="1103" t="str">
        <f>'Transactions import'!AS121</f>
        <v/>
      </c>
      <c r="AT121" s="1103" t="str">
        <f>'Transactions import'!AT121</f>
        <v/>
      </c>
    </row>
    <row r="122" ht="18.0" customHeight="1">
      <c r="A122" s="1048" t="str">
        <f>'Transactions import'!A70</f>
        <v>Residential Value</v>
      </c>
      <c r="B122" s="1048" t="str">
        <f>'Transactions import'!B70</f>
        <v>1422 alberta</v>
      </c>
      <c r="C122" s="1061" t="str">
        <f>'Transactions import'!C70</f>
        <v>Paid</v>
      </c>
      <c r="D122" s="1048" t="str">
        <f>'Transactions import'!D70</f>
        <v>Listing</v>
      </c>
      <c r="E122" s="1048" t="str">
        <f>'Transactions import'!E70</f>
        <v>Investors</v>
      </c>
      <c r="F122" s="1061" t="str">
        <f>'Transactions import'!F70</f>
        <v>Indv</v>
      </c>
      <c r="G122" s="1048" t="str">
        <f>'Transactions import'!G70</f>
        <v>John Newman</v>
      </c>
      <c r="H122" s="1084">
        <f>'Transactions import'!H70</f>
        <v>1</v>
      </c>
      <c r="I122" s="1085">
        <f>'Transactions import'!I70</f>
        <v>4624</v>
      </c>
      <c r="J122" s="1051" t="str">
        <f>'Transactions import'!J70</f>
        <v/>
      </c>
      <c r="K122" s="1084" t="str">
        <f>'Transactions import'!K70</f>
        <v/>
      </c>
      <c r="L122" s="1085" t="str">
        <f>'Transactions import'!L70</f>
        <v/>
      </c>
      <c r="M122" s="1051" t="str">
        <f>'Transactions import'!M70</f>
        <v/>
      </c>
      <c r="N122" s="1084" t="str">
        <f>'Transactions import'!N70</f>
        <v/>
      </c>
      <c r="O122" s="1086" t="str">
        <f>'Transactions import'!O70</f>
        <v/>
      </c>
      <c r="P122" s="1087">
        <f>'Transactions import'!P70</f>
        <v>0.0125</v>
      </c>
      <c r="Q122" s="1085">
        <f>'Transactions import'!Q70</f>
        <v>4624</v>
      </c>
      <c r="R122" s="1088">
        <f>'Transactions import'!R70</f>
        <v>44327</v>
      </c>
      <c r="S122" s="1089">
        <f>'Transactions import'!S70</f>
        <v>44328</v>
      </c>
      <c r="T122" s="1089">
        <f>'Transactions import'!T70</f>
        <v>44513</v>
      </c>
      <c r="U122" s="1089">
        <f>'Transactions import'!U70</f>
        <v>44346</v>
      </c>
      <c r="V122" s="1089">
        <f>'Transactions import'!V70</f>
        <v>44400</v>
      </c>
      <c r="W122" s="1089">
        <f>'Transactions import'!W70</f>
        <v>44400</v>
      </c>
      <c r="X122" s="1086">
        <f>'Transactions import'!X70</f>
        <v>380000</v>
      </c>
      <c r="Y122" s="1090">
        <f>'Transactions import'!Y70</f>
        <v>369900</v>
      </c>
      <c r="Z122" s="1086" t="str">
        <f>'Transactions import'!Z70</f>
        <v/>
      </c>
      <c r="AA122" s="1086">
        <f>'Transactions import'!AA70</f>
        <v>0</v>
      </c>
      <c r="AB122" s="1086">
        <f>'Transactions import'!AB70</f>
        <v>0</v>
      </c>
      <c r="AC122" s="1086" t="str">
        <f>'Transactions import'!AC70</f>
        <v/>
      </c>
      <c r="AD122" s="1086" t="str">
        <f>'Transactions import'!AD70</f>
        <v/>
      </c>
      <c r="AE122" s="1081" t="str">
        <f>'Transactions import'!AE70</f>
        <v/>
      </c>
      <c r="AF122" s="1091" t="str">
        <f>'Transactions import'!AF70</f>
        <v/>
      </c>
      <c r="AG122" s="1091" t="str">
        <f>'Transactions import'!AG122</f>
        <v/>
      </c>
      <c r="AH122" s="1091" t="str">
        <f>'Transactions import'!AH122</f>
        <v/>
      </c>
      <c r="AI122" s="1091" t="str">
        <f>'Transactions import'!AI122</f>
        <v/>
      </c>
      <c r="AJ122" s="1091" t="str">
        <f>'Transactions import'!AJ122</f>
        <v/>
      </c>
      <c r="AK122" s="1091" t="str">
        <f>'Transactions import'!AK122</f>
        <v/>
      </c>
      <c r="AL122" s="1091" t="str">
        <f>'Transactions import'!AL122</f>
        <v/>
      </c>
      <c r="AM122" s="1091" t="str">
        <f>'Transactions import'!AM122</f>
        <v/>
      </c>
      <c r="AN122" s="1091" t="str">
        <f>'Transactions import'!AN122</f>
        <v/>
      </c>
      <c r="AO122" s="1091" t="str">
        <f>'Transactions import'!AO122</f>
        <v/>
      </c>
      <c r="AP122" s="1091" t="str">
        <f>'Transactions import'!AP122</f>
        <v/>
      </c>
      <c r="AQ122" s="1091" t="str">
        <f>'Transactions import'!AQ122</f>
        <v/>
      </c>
      <c r="AR122" s="1091" t="str">
        <f>'Transactions import'!AR122</f>
        <v/>
      </c>
      <c r="AS122" s="1091" t="str">
        <f>'Transactions import'!AS122</f>
        <v/>
      </c>
      <c r="AT122" s="1091" t="str">
        <f>'Transactions import'!AT122</f>
        <v/>
      </c>
    </row>
    <row r="123" ht="18.0" customHeight="1">
      <c r="A123" s="1092" t="str">
        <f>'Transactions import'!A76</f>
        <v>Residential Value</v>
      </c>
      <c r="B123" s="1092" t="str">
        <f>'Transactions import'!B76</f>
        <v>2106 Roxanne</v>
      </c>
      <c r="C123" s="1093" t="str">
        <f>'Transactions import'!C76</f>
        <v>Paid</v>
      </c>
      <c r="D123" s="1092" t="str">
        <f>'Transactions import'!D76</f>
        <v>Listing</v>
      </c>
      <c r="E123" s="1092" t="str">
        <f>'Transactions import'!E76</f>
        <v>Investors</v>
      </c>
      <c r="F123" s="1093" t="str">
        <f>'Transactions import'!F76</f>
        <v>Indv</v>
      </c>
      <c r="G123" s="1092" t="str">
        <f>'Transactions import'!G76</f>
        <v>John Newman</v>
      </c>
      <c r="H123" s="1094">
        <f>'Transactions import'!H76</f>
        <v>1</v>
      </c>
      <c r="I123" s="1095">
        <f>'Transactions import'!I76</f>
        <v>5188</v>
      </c>
      <c r="J123" s="1096" t="str">
        <f>'Transactions import'!J76</f>
        <v/>
      </c>
      <c r="K123" s="1094" t="str">
        <f>'Transactions import'!K76</f>
        <v/>
      </c>
      <c r="L123" s="1095" t="str">
        <f>'Transactions import'!L76</f>
        <v/>
      </c>
      <c r="M123" s="1096" t="str">
        <f>'Transactions import'!M76</f>
        <v/>
      </c>
      <c r="N123" s="1094" t="str">
        <f>'Transactions import'!N76</f>
        <v/>
      </c>
      <c r="O123" s="1097" t="str">
        <f>'Transactions import'!O76</f>
        <v/>
      </c>
      <c r="P123" s="1098">
        <f>'Transactions import'!P76</f>
        <v>0.0125</v>
      </c>
      <c r="Q123" s="1095">
        <f>'Transactions import'!Q76</f>
        <v>5188</v>
      </c>
      <c r="R123" s="1099">
        <f>'Transactions import'!R76</f>
        <v>44327</v>
      </c>
      <c r="S123" s="1100">
        <f>'Transactions import'!S76</f>
        <v>44328</v>
      </c>
      <c r="T123" s="1100">
        <f>'Transactions import'!T76</f>
        <v>44497</v>
      </c>
      <c r="U123" s="1100">
        <f>'Transactions import'!U76</f>
        <v>44340</v>
      </c>
      <c r="V123" s="1100">
        <f>'Transactions import'!V76</f>
        <v>44383</v>
      </c>
      <c r="W123" s="1100">
        <f>'Transactions import'!W76</f>
        <v>44383</v>
      </c>
      <c r="X123" s="1097">
        <f>'Transactions import'!X76</f>
        <v>405000</v>
      </c>
      <c r="Y123" s="1102">
        <f>'Transactions import'!Y76</f>
        <v>415000</v>
      </c>
      <c r="Z123" s="1097" t="str">
        <f>'Transactions import'!Z76</f>
        <v/>
      </c>
      <c r="AA123" s="1103">
        <f>'Transactions import'!AA76</f>
        <v>778</v>
      </c>
      <c r="AB123" s="1103">
        <f>'Transactions import'!AB76</f>
        <v>311</v>
      </c>
      <c r="AC123" s="1097" t="str">
        <f>'Transactions import'!AC76</f>
        <v/>
      </c>
      <c r="AD123" s="1097" t="str">
        <f>'Transactions import'!AD76</f>
        <v/>
      </c>
      <c r="AE123" s="1101" t="str">
        <f>'Transactions import'!AE76</f>
        <v/>
      </c>
      <c r="AF123" s="1103" t="str">
        <f>'Transactions import'!AF76</f>
        <v/>
      </c>
      <c r="AG123" s="1103" t="str">
        <f>'Transactions import'!AG123</f>
        <v/>
      </c>
      <c r="AH123" s="1103" t="str">
        <f>'Transactions import'!AH123</f>
        <v/>
      </c>
      <c r="AI123" s="1103" t="str">
        <f>'Transactions import'!AI123</f>
        <v/>
      </c>
      <c r="AJ123" s="1103" t="str">
        <f>'Transactions import'!AJ123</f>
        <v/>
      </c>
      <c r="AK123" s="1103" t="str">
        <f>'Transactions import'!AK123</f>
        <v/>
      </c>
      <c r="AL123" s="1103" t="str">
        <f>'Transactions import'!AL123</f>
        <v/>
      </c>
      <c r="AM123" s="1103" t="str">
        <f>'Transactions import'!AM123</f>
        <v/>
      </c>
      <c r="AN123" s="1103" t="str">
        <f>'Transactions import'!AN123</f>
        <v/>
      </c>
      <c r="AO123" s="1103" t="str">
        <f>'Transactions import'!AO123</f>
        <v/>
      </c>
      <c r="AP123" s="1103" t="str">
        <f>'Transactions import'!AP123</f>
        <v/>
      </c>
      <c r="AQ123" s="1103" t="str">
        <f>'Transactions import'!AQ123</f>
        <v/>
      </c>
      <c r="AR123" s="1103" t="str">
        <f>'Transactions import'!AR123</f>
        <v/>
      </c>
      <c r="AS123" s="1103" t="str">
        <f>'Transactions import'!AS123</f>
        <v/>
      </c>
      <c r="AT123" s="1103" t="str">
        <f>'Transactions import'!AT123</f>
        <v/>
      </c>
    </row>
    <row r="124" ht="18.0" customHeight="1">
      <c r="A124" s="1048" t="str">
        <f>'Transactions import'!A78</f>
        <v>Residential Value</v>
      </c>
      <c r="B124" s="1048" t="str">
        <f>'Transactions import'!B78</f>
        <v>473 Kenilworth Ct</v>
      </c>
      <c r="C124" s="1061" t="str">
        <f>'Transactions import'!C78</f>
        <v>Paid</v>
      </c>
      <c r="D124" s="1048" t="str">
        <f>'Transactions import'!D78</f>
        <v>Listing</v>
      </c>
      <c r="E124" s="1048" t="str">
        <f>'Transactions import'!E78</f>
        <v>Investors</v>
      </c>
      <c r="F124" s="1061" t="str">
        <f>'Transactions import'!F78</f>
        <v>Indv</v>
      </c>
      <c r="G124" s="1048" t="str">
        <f>'Transactions import'!G78</f>
        <v>John Newman</v>
      </c>
      <c r="H124" s="1084">
        <f>'Transactions import'!H78</f>
        <v>1</v>
      </c>
      <c r="I124" s="1085">
        <f>'Transactions import'!I78</f>
        <v>3125</v>
      </c>
      <c r="J124" s="1051" t="str">
        <f>'Transactions import'!J78</f>
        <v/>
      </c>
      <c r="K124" s="1084" t="str">
        <f>'Transactions import'!K78</f>
        <v/>
      </c>
      <c r="L124" s="1085" t="str">
        <f>'Transactions import'!L78</f>
        <v/>
      </c>
      <c r="M124" s="1051" t="str">
        <f>'Transactions import'!M78</f>
        <v/>
      </c>
      <c r="N124" s="1084" t="str">
        <f>'Transactions import'!N78</f>
        <v/>
      </c>
      <c r="O124" s="1086" t="str">
        <f>'Transactions import'!O78</f>
        <v/>
      </c>
      <c r="P124" s="1087">
        <f>'Transactions import'!P78</f>
        <v>0.0125</v>
      </c>
      <c r="Q124" s="1085">
        <f>'Transactions import'!Q78</f>
        <v>3125</v>
      </c>
      <c r="R124" s="1088">
        <f>'Transactions import'!R78</f>
        <v>44250</v>
      </c>
      <c r="S124" s="1089">
        <f>'Transactions import'!S78</f>
        <v>44248</v>
      </c>
      <c r="T124" s="1089">
        <f>'Transactions import'!T78</f>
        <v>44615</v>
      </c>
      <c r="U124" s="1089">
        <f>'Transactions import'!U78</f>
        <v>44323</v>
      </c>
      <c r="V124" s="1089">
        <f>'Transactions import'!V78</f>
        <v>44377</v>
      </c>
      <c r="W124" s="1089">
        <f>'Transactions import'!W78</f>
        <v>44378</v>
      </c>
      <c r="X124" s="1086">
        <f>'Transactions import'!X78</f>
        <v>265000</v>
      </c>
      <c r="Y124" s="1090">
        <f>'Transactions import'!Y78</f>
        <v>250000</v>
      </c>
      <c r="Z124" s="1086" t="str">
        <f>'Transactions import'!Z78</f>
        <v/>
      </c>
      <c r="AA124" s="1091">
        <f>'Transactions import'!AA78</f>
        <v>0</v>
      </c>
      <c r="AB124" s="1091">
        <f>'Transactions import'!AB78</f>
        <v>0</v>
      </c>
      <c r="AC124" s="1086" t="str">
        <f>'Transactions import'!AC78</f>
        <v/>
      </c>
      <c r="AD124" s="1086" t="str">
        <f>'Transactions import'!AD78</f>
        <v/>
      </c>
      <c r="AE124" s="1081" t="str">
        <f>'Transactions import'!AE78</f>
        <v/>
      </c>
      <c r="AF124" s="1091" t="str">
        <f>'Transactions import'!AF78</f>
        <v/>
      </c>
      <c r="AG124" s="1091" t="str">
        <f>'Transactions import'!AG124</f>
        <v/>
      </c>
      <c r="AH124" s="1091" t="str">
        <f>'Transactions import'!AH124</f>
        <v/>
      </c>
      <c r="AI124" s="1091" t="str">
        <f>'Transactions import'!AI124</f>
        <v/>
      </c>
      <c r="AJ124" s="1091" t="str">
        <f>'Transactions import'!AJ124</f>
        <v/>
      </c>
      <c r="AK124" s="1091" t="str">
        <f>'Transactions import'!AK124</f>
        <v/>
      </c>
      <c r="AL124" s="1091" t="str">
        <f>'Transactions import'!AL124</f>
        <v/>
      </c>
      <c r="AM124" s="1091" t="str">
        <f>'Transactions import'!AM124</f>
        <v/>
      </c>
      <c r="AN124" s="1091" t="str">
        <f>'Transactions import'!AN124</f>
        <v/>
      </c>
      <c r="AO124" s="1091" t="str">
        <f>'Transactions import'!AO124</f>
        <v/>
      </c>
      <c r="AP124" s="1091" t="str">
        <f>'Transactions import'!AP124</f>
        <v/>
      </c>
      <c r="AQ124" s="1091" t="str">
        <f>'Transactions import'!AQ124</f>
        <v/>
      </c>
      <c r="AR124" s="1091" t="str">
        <f>'Transactions import'!AR124</f>
        <v/>
      </c>
      <c r="AS124" s="1091" t="str">
        <f>'Transactions import'!AS124</f>
        <v/>
      </c>
      <c r="AT124" s="1091" t="str">
        <f>'Transactions import'!AT124</f>
        <v/>
      </c>
    </row>
    <row r="125" ht="18.0" customHeight="1">
      <c r="A125" s="1092" t="str">
        <f>'Transactions import'!A89</f>
        <v>Residential Value</v>
      </c>
      <c r="B125" s="1092" t="str">
        <f>'Transactions import'!B89</f>
        <v>1700 Manning Road</v>
      </c>
      <c r="C125" s="1093" t="str">
        <f>'Transactions import'!C89</f>
        <v>Paid</v>
      </c>
      <c r="D125" s="1092" t="str">
        <f>'Transactions import'!D89</f>
        <v>Listing</v>
      </c>
      <c r="E125" s="1092" t="str">
        <f>'Transactions import'!E89</f>
        <v>Investors</v>
      </c>
      <c r="F125" s="1093" t="str">
        <f>'Transactions import'!F89</f>
        <v>Indv</v>
      </c>
      <c r="G125" s="1092" t="str">
        <f>'Transactions import'!G89</f>
        <v>John Newman</v>
      </c>
      <c r="H125" s="1094">
        <f>'Transactions import'!H89</f>
        <v>1</v>
      </c>
      <c r="I125" s="1095">
        <f>'Transactions import'!I89</f>
        <v>3750</v>
      </c>
      <c r="J125" s="1096" t="str">
        <f>'Transactions import'!J89</f>
        <v/>
      </c>
      <c r="K125" s="1094" t="str">
        <f>'Transactions import'!K89</f>
        <v/>
      </c>
      <c r="L125" s="1095" t="str">
        <f>'Transactions import'!L89</f>
        <v/>
      </c>
      <c r="M125" s="1096" t="str">
        <f>'Transactions import'!M89</f>
        <v/>
      </c>
      <c r="N125" s="1094" t="str">
        <f>'Transactions import'!N89</f>
        <v/>
      </c>
      <c r="O125" s="1097" t="str">
        <f>'Transactions import'!O89</f>
        <v/>
      </c>
      <c r="P125" s="1098">
        <f>'Transactions import'!P89</f>
        <v>0.0125</v>
      </c>
      <c r="Q125" s="1095">
        <f>'Transactions import'!Q89</f>
        <v>3750</v>
      </c>
      <c r="R125" s="1099">
        <f>'Transactions import'!R89</f>
        <v>44314</v>
      </c>
      <c r="S125" s="1100">
        <f>'Transactions import'!S89</f>
        <v>44315</v>
      </c>
      <c r="T125" s="1101" t="str">
        <f>'Transactions import'!T89</f>
        <v/>
      </c>
      <c r="U125" s="1100">
        <f>'Transactions import'!U89</f>
        <v>44328</v>
      </c>
      <c r="V125" s="1100">
        <f>'Transactions import'!V89</f>
        <v>44363</v>
      </c>
      <c r="W125" s="1100">
        <f>'Transactions import'!W89</f>
        <v>44363</v>
      </c>
      <c r="X125" s="1097">
        <f>'Transactions import'!X89</f>
        <v>295000</v>
      </c>
      <c r="Y125" s="1102">
        <f>'Transactions import'!Y89</f>
        <v>300000</v>
      </c>
      <c r="Z125" s="1097" t="str">
        <f>'Transactions import'!Z89</f>
        <v/>
      </c>
      <c r="AA125" s="1103">
        <f>'Transactions import'!AA89</f>
        <v>563</v>
      </c>
      <c r="AB125" s="1103">
        <f>'Transactions import'!AB89</f>
        <v>225</v>
      </c>
      <c r="AC125" s="1097" t="str">
        <f>'Transactions import'!AC89</f>
        <v/>
      </c>
      <c r="AD125" s="1097" t="str">
        <f>'Transactions import'!AD89</f>
        <v/>
      </c>
      <c r="AE125" s="1101" t="str">
        <f>'Transactions import'!AE89</f>
        <v/>
      </c>
      <c r="AF125" s="1103" t="str">
        <f>'Transactions import'!AF89</f>
        <v/>
      </c>
      <c r="AG125" s="1103" t="str">
        <f>'Transactions import'!AG125</f>
        <v/>
      </c>
      <c r="AH125" s="1103" t="str">
        <f>'Transactions import'!AH125</f>
        <v/>
      </c>
      <c r="AI125" s="1103" t="str">
        <f>'Transactions import'!AI125</f>
        <v/>
      </c>
      <c r="AJ125" s="1103" t="str">
        <f>'Transactions import'!AJ125</f>
        <v/>
      </c>
      <c r="AK125" s="1103" t="str">
        <f>'Transactions import'!AK125</f>
        <v/>
      </c>
      <c r="AL125" s="1103" t="str">
        <f>'Transactions import'!AL125</f>
        <v/>
      </c>
      <c r="AM125" s="1103" t="str">
        <f>'Transactions import'!AM125</f>
        <v/>
      </c>
      <c r="AN125" s="1103" t="str">
        <f>'Transactions import'!AN125</f>
        <v/>
      </c>
      <c r="AO125" s="1103" t="str">
        <f>'Transactions import'!AO125</f>
        <v/>
      </c>
      <c r="AP125" s="1103" t="str">
        <f>'Transactions import'!AP125</f>
        <v/>
      </c>
      <c r="AQ125" s="1103" t="str">
        <f>'Transactions import'!AQ125</f>
        <v/>
      </c>
      <c r="AR125" s="1103" t="str">
        <f>'Transactions import'!AR125</f>
        <v/>
      </c>
      <c r="AS125" s="1103" t="str">
        <f>'Transactions import'!AS125</f>
        <v/>
      </c>
      <c r="AT125" s="1103" t="str">
        <f>'Transactions import'!AT125</f>
        <v/>
      </c>
    </row>
    <row r="126" ht="18.0" customHeight="1">
      <c r="A126" s="1048" t="str">
        <f>'Transactions import'!A92</f>
        <v>Residential Value</v>
      </c>
      <c r="B126" s="1048" t="str">
        <f>'Transactions import'!B92</f>
        <v>4901 Gunther Street Cap Hts</v>
      </c>
      <c r="C126" s="1061" t="str">
        <f>'Transactions import'!C92</f>
        <v>Paid</v>
      </c>
      <c r="D126" s="1048" t="str">
        <f>'Transactions import'!D92</f>
        <v>Listing</v>
      </c>
      <c r="E126" s="1048" t="str">
        <f>'Transactions import'!E92</f>
        <v>Investors</v>
      </c>
      <c r="F126" s="1061" t="str">
        <f>'Transactions import'!F92</f>
        <v>Indv</v>
      </c>
      <c r="G126" s="1048" t="str">
        <f>'Transactions import'!G92</f>
        <v>John Newman</v>
      </c>
      <c r="H126" s="1084">
        <f>'Transactions import'!H92</f>
        <v>1</v>
      </c>
      <c r="I126" s="1085">
        <f>'Transactions import'!I92</f>
        <v>4113</v>
      </c>
      <c r="J126" s="1051" t="str">
        <f>'Transactions import'!J92</f>
        <v/>
      </c>
      <c r="K126" s="1084" t="str">
        <f>'Transactions import'!K92</f>
        <v/>
      </c>
      <c r="L126" s="1085" t="str">
        <f>'Transactions import'!L92</f>
        <v/>
      </c>
      <c r="M126" s="1051" t="str">
        <f>'Transactions import'!M92</f>
        <v/>
      </c>
      <c r="N126" s="1084" t="str">
        <f>'Transactions import'!N92</f>
        <v/>
      </c>
      <c r="O126" s="1086" t="str">
        <f>'Transactions import'!O92</f>
        <v/>
      </c>
      <c r="P126" s="1087">
        <f>'Transactions import'!P92</f>
        <v>0.0125</v>
      </c>
      <c r="Q126" s="1085">
        <f>'Transactions import'!Q92</f>
        <v>4113</v>
      </c>
      <c r="R126" s="1088">
        <f>'Transactions import'!R92</f>
        <v>44230</v>
      </c>
      <c r="S126" s="1089">
        <f>'Transactions import'!S92</f>
        <v>44241</v>
      </c>
      <c r="T126" s="1089" t="str">
        <f>'Transactions import'!T92</f>
        <v/>
      </c>
      <c r="U126" s="1089">
        <f>'Transactions import'!U92</f>
        <v>44293</v>
      </c>
      <c r="V126" s="1089">
        <f>'Transactions import'!V92</f>
        <v>44358</v>
      </c>
      <c r="W126" s="1089">
        <f>'Transactions import'!W92</f>
        <v>44358</v>
      </c>
      <c r="X126" s="1086">
        <f>'Transactions import'!X92</f>
        <v>335000</v>
      </c>
      <c r="Y126" s="1090">
        <f>'Transactions import'!Y92</f>
        <v>329000</v>
      </c>
      <c r="Z126" s="1086" t="str">
        <f>'Transactions import'!Z92</f>
        <v/>
      </c>
      <c r="AA126" s="1091">
        <f>'Transactions import'!AA92</f>
        <v>617</v>
      </c>
      <c r="AB126" s="1091">
        <f>'Transactions import'!AB92</f>
        <v>247</v>
      </c>
      <c r="AC126" s="1086" t="str">
        <f>'Transactions import'!AC92</f>
        <v/>
      </c>
      <c r="AD126" s="1086" t="str">
        <f>'Transactions import'!AD92</f>
        <v/>
      </c>
      <c r="AE126" s="1081" t="str">
        <f>'Transactions import'!AE92</f>
        <v/>
      </c>
      <c r="AF126" s="1091" t="str">
        <f>'Transactions import'!AF92</f>
        <v/>
      </c>
      <c r="AG126" s="1091" t="str">
        <f>'Transactions import'!AG126</f>
        <v/>
      </c>
      <c r="AH126" s="1091" t="str">
        <f>'Transactions import'!AH126</f>
        <v/>
      </c>
      <c r="AI126" s="1091" t="str">
        <f>'Transactions import'!AI126</f>
        <v/>
      </c>
      <c r="AJ126" s="1091" t="str">
        <f>'Transactions import'!AJ126</f>
        <v/>
      </c>
      <c r="AK126" s="1091" t="str">
        <f>'Transactions import'!AK126</f>
        <v/>
      </c>
      <c r="AL126" s="1091" t="str">
        <f>'Transactions import'!AL126</f>
        <v/>
      </c>
      <c r="AM126" s="1091" t="str">
        <f>'Transactions import'!AM126</f>
        <v/>
      </c>
      <c r="AN126" s="1091" t="str">
        <f>'Transactions import'!AN126</f>
        <v/>
      </c>
      <c r="AO126" s="1091" t="str">
        <f>'Transactions import'!AO126</f>
        <v/>
      </c>
      <c r="AP126" s="1091" t="str">
        <f>'Transactions import'!AP126</f>
        <v/>
      </c>
      <c r="AQ126" s="1091" t="str">
        <f>'Transactions import'!AQ126</f>
        <v/>
      </c>
      <c r="AR126" s="1091" t="str">
        <f>'Transactions import'!AR126</f>
        <v/>
      </c>
      <c r="AS126" s="1091" t="str">
        <f>'Transactions import'!AS126</f>
        <v/>
      </c>
      <c r="AT126" s="1091" t="str">
        <f>'Transactions import'!AT126</f>
        <v/>
      </c>
    </row>
    <row r="127" ht="18.0" customHeight="1">
      <c r="A127" s="1092" t="str">
        <f>'Transactions import'!A97</f>
        <v>Residential Value</v>
      </c>
      <c r="B127" s="1092" t="str">
        <f>'Transactions import'!B97</f>
        <v>6919 Decatur Place</v>
      </c>
      <c r="C127" s="1093" t="str">
        <f>'Transactions import'!C97</f>
        <v>Paid</v>
      </c>
      <c r="D127" s="1092" t="str">
        <f>'Transactions import'!D97</f>
        <v>Listing</v>
      </c>
      <c r="E127" s="1092" t="str">
        <f>'Transactions import'!E97</f>
        <v>Investors</v>
      </c>
      <c r="F127" s="1093" t="str">
        <f>'Transactions import'!F97</f>
        <v>Indv</v>
      </c>
      <c r="G127" s="1092" t="str">
        <f>'Transactions import'!G97</f>
        <v>John Newman</v>
      </c>
      <c r="H127" s="1094">
        <f>'Transactions import'!H97</f>
        <v>1</v>
      </c>
      <c r="I127" s="1095">
        <f>'Transactions import'!I97</f>
        <v>5438</v>
      </c>
      <c r="J127" s="1096" t="str">
        <f>'Transactions import'!J97</f>
        <v/>
      </c>
      <c r="K127" s="1094" t="str">
        <f>'Transactions import'!K97</f>
        <v/>
      </c>
      <c r="L127" s="1095" t="str">
        <f>'Transactions import'!L97</f>
        <v/>
      </c>
      <c r="M127" s="1096" t="str">
        <f>'Transactions import'!M97</f>
        <v/>
      </c>
      <c r="N127" s="1094" t="str">
        <f>'Transactions import'!N97</f>
        <v/>
      </c>
      <c r="O127" s="1097" t="str">
        <f>'Transactions import'!O97</f>
        <v/>
      </c>
      <c r="P127" s="1098">
        <f>'Transactions import'!P97</f>
        <v>0.0125</v>
      </c>
      <c r="Q127" s="1095">
        <f>'Transactions import'!Q97</f>
        <v>5438</v>
      </c>
      <c r="R127" s="1099">
        <f>'Transactions import'!R97</f>
        <v>44273</v>
      </c>
      <c r="S127" s="1100">
        <f>'Transactions import'!S97</f>
        <v>44276</v>
      </c>
      <c r="T127" s="1100">
        <f>'Transactions import'!T97</f>
        <v>44457</v>
      </c>
      <c r="U127" s="1100">
        <f>'Transactions import'!U97</f>
        <v>44314</v>
      </c>
      <c r="V127" s="1100">
        <f>'Transactions import'!V97</f>
        <v>44349</v>
      </c>
      <c r="W127" s="1100">
        <f>'Transactions import'!W97</f>
        <v>44349</v>
      </c>
      <c r="X127" s="1097">
        <f>'Transactions import'!X97</f>
        <v>430000</v>
      </c>
      <c r="Y127" s="1102">
        <f>'Transactions import'!Y97</f>
        <v>435000</v>
      </c>
      <c r="Z127" s="1097" t="str">
        <f>'Transactions import'!Z97</f>
        <v/>
      </c>
      <c r="AA127" s="1103">
        <f>'Transactions import'!AA97</f>
        <v>816</v>
      </c>
      <c r="AB127" s="1103">
        <f>'Transactions import'!AB97</f>
        <v>326</v>
      </c>
      <c r="AC127" s="1097" t="str">
        <f>'Transactions import'!AC97</f>
        <v/>
      </c>
      <c r="AD127" s="1097" t="str">
        <f>'Transactions import'!AD97</f>
        <v/>
      </c>
      <c r="AE127" s="1101" t="str">
        <f>'Transactions import'!AE97</f>
        <v/>
      </c>
      <c r="AF127" s="1103" t="str">
        <f>'Transactions import'!AF97</f>
        <v/>
      </c>
      <c r="AG127" s="1103" t="str">
        <f>'Transactions import'!AG127</f>
        <v/>
      </c>
      <c r="AH127" s="1103" t="str">
        <f>'Transactions import'!AH127</f>
        <v/>
      </c>
      <c r="AI127" s="1103" t="str">
        <f>'Transactions import'!AI127</f>
        <v/>
      </c>
      <c r="AJ127" s="1103" t="str">
        <f>'Transactions import'!AJ127</f>
        <v/>
      </c>
      <c r="AK127" s="1103" t="str">
        <f>'Transactions import'!AK127</f>
        <v/>
      </c>
      <c r="AL127" s="1103" t="str">
        <f>'Transactions import'!AL127</f>
        <v/>
      </c>
      <c r="AM127" s="1103" t="str">
        <f>'Transactions import'!AM127</f>
        <v/>
      </c>
      <c r="AN127" s="1103" t="str">
        <f>'Transactions import'!AN127</f>
        <v/>
      </c>
      <c r="AO127" s="1103" t="str">
        <f>'Transactions import'!AO127</f>
        <v/>
      </c>
      <c r="AP127" s="1103" t="str">
        <f>'Transactions import'!AP127</f>
        <v/>
      </c>
      <c r="AQ127" s="1103" t="str">
        <f>'Transactions import'!AQ127</f>
        <v/>
      </c>
      <c r="AR127" s="1103" t="str">
        <f>'Transactions import'!AR127</f>
        <v/>
      </c>
      <c r="AS127" s="1103" t="str">
        <f>'Transactions import'!AS127</f>
        <v/>
      </c>
      <c r="AT127" s="1103" t="str">
        <f>'Transactions import'!AT127</f>
        <v/>
      </c>
    </row>
    <row r="128" ht="18.0" customHeight="1">
      <c r="A128" s="1048" t="str">
        <f>'Transactions import'!A110</f>
        <v>Residential Value</v>
      </c>
      <c r="B128" s="1048" t="str">
        <f>'Transactions import'!B110</f>
        <v>1302 Merganser Ct</v>
      </c>
      <c r="C128" s="1061" t="str">
        <f>'Transactions import'!C110</f>
        <v>Paid</v>
      </c>
      <c r="D128" s="1048" t="str">
        <f>'Transactions import'!D110</f>
        <v>Listing</v>
      </c>
      <c r="E128" s="1048" t="str">
        <f>'Transactions import'!E110</f>
        <v>Investors</v>
      </c>
      <c r="F128" s="1061" t="str">
        <f>'Transactions import'!F110</f>
        <v>Indv</v>
      </c>
      <c r="G128" s="1048" t="str">
        <f>'Transactions import'!G110</f>
        <v>John Newman</v>
      </c>
      <c r="H128" s="1084">
        <f>'Transactions import'!H110</f>
        <v>1</v>
      </c>
      <c r="I128" s="1085">
        <f>'Transactions import'!I110</f>
        <v>7500</v>
      </c>
      <c r="J128" s="1051" t="str">
        <f>'Transactions import'!J110</f>
        <v/>
      </c>
      <c r="K128" s="1084" t="str">
        <f>'Transactions import'!K110</f>
        <v/>
      </c>
      <c r="L128" s="1085" t="str">
        <f>'Transactions import'!L110</f>
        <v/>
      </c>
      <c r="M128" s="1051" t="str">
        <f>'Transactions import'!M110</f>
        <v/>
      </c>
      <c r="N128" s="1084" t="str">
        <f>'Transactions import'!N110</f>
        <v/>
      </c>
      <c r="O128" s="1086" t="str">
        <f>'Transactions import'!O110</f>
        <v/>
      </c>
      <c r="P128" s="1087">
        <f>'Transactions import'!P110</f>
        <v>0.0125</v>
      </c>
      <c r="Q128" s="1085">
        <f>'Transactions import'!Q110</f>
        <v>7500</v>
      </c>
      <c r="R128" s="1088">
        <f>'Transactions import'!R110</f>
        <v>44204</v>
      </c>
      <c r="S128" s="1089">
        <f>'Transactions import'!S110</f>
        <v>44204</v>
      </c>
      <c r="T128" s="1089">
        <f>'Transactions import'!T110</f>
        <v>44355</v>
      </c>
      <c r="U128" s="1089">
        <f>'Transactions import'!U110</f>
        <v>44247</v>
      </c>
      <c r="V128" s="1089">
        <f>'Transactions import'!V110</f>
        <v>44316</v>
      </c>
      <c r="W128" s="1089">
        <f>'Transactions import'!W110</f>
        <v>44316</v>
      </c>
      <c r="X128" s="1086">
        <f>'Transactions import'!X110</f>
        <v>600000</v>
      </c>
      <c r="Y128" s="1090" t="str">
        <f>'Transactions import'!Y110</f>
        <v/>
      </c>
      <c r="Z128" s="1086" t="str">
        <f>'Transactions import'!Z110</f>
        <v/>
      </c>
      <c r="AA128" s="1091">
        <f>'Transactions import'!AA110</f>
        <v>0</v>
      </c>
      <c r="AB128" s="1091">
        <f>'Transactions import'!AB110</f>
        <v>327</v>
      </c>
      <c r="AC128" s="1086" t="str">
        <f>'Transactions import'!AC110</f>
        <v/>
      </c>
      <c r="AD128" s="1086" t="str">
        <f>'Transactions import'!AD110</f>
        <v/>
      </c>
      <c r="AE128" s="1081" t="str">
        <f>'Transactions import'!AE110</f>
        <v/>
      </c>
      <c r="AF128" s="1091" t="str">
        <f>'Transactions import'!AF110</f>
        <v/>
      </c>
      <c r="AG128" s="1091" t="str">
        <f>'Transactions import'!AG128</f>
        <v/>
      </c>
      <c r="AH128" s="1091" t="str">
        <f>'Transactions import'!AH128</f>
        <v/>
      </c>
      <c r="AI128" s="1091" t="str">
        <f>'Transactions import'!AI128</f>
        <v/>
      </c>
      <c r="AJ128" s="1091" t="str">
        <f>'Transactions import'!AJ128</f>
        <v/>
      </c>
      <c r="AK128" s="1091" t="str">
        <f>'Transactions import'!AK128</f>
        <v/>
      </c>
      <c r="AL128" s="1091" t="str">
        <f>'Transactions import'!AL128</f>
        <v/>
      </c>
      <c r="AM128" s="1091" t="str">
        <f>'Transactions import'!AM128</f>
        <v/>
      </c>
      <c r="AN128" s="1091" t="str">
        <f>'Transactions import'!AN128</f>
        <v/>
      </c>
      <c r="AO128" s="1091" t="str">
        <f>'Transactions import'!AO128</f>
        <v/>
      </c>
      <c r="AP128" s="1091" t="str">
        <f>'Transactions import'!AP128</f>
        <v/>
      </c>
      <c r="AQ128" s="1091" t="str">
        <f>'Transactions import'!AQ128</f>
        <v/>
      </c>
      <c r="AR128" s="1091" t="str">
        <f>'Transactions import'!AR128</f>
        <v/>
      </c>
      <c r="AS128" s="1091" t="str">
        <f>'Transactions import'!AS128</f>
        <v/>
      </c>
      <c r="AT128" s="1091" t="str">
        <f>'Transactions import'!AT128</f>
        <v/>
      </c>
    </row>
    <row r="129" ht="18.0" customHeight="1">
      <c r="A129" s="1092" t="str">
        <f>'Transactions import'!A114</f>
        <v>Residential Value</v>
      </c>
      <c r="B129" s="1092" t="str">
        <f>'Transactions import'!B114</f>
        <v>1310 Howard Rd</v>
      </c>
      <c r="C129" s="1093" t="str">
        <f>'Transactions import'!C114</f>
        <v>Paid</v>
      </c>
      <c r="D129" s="1092" t="str">
        <f>'Transactions import'!D114</f>
        <v>Listing</v>
      </c>
      <c r="E129" s="1092" t="str">
        <f>'Transactions import'!E114</f>
        <v>Investors</v>
      </c>
      <c r="F129" s="1093" t="str">
        <f>'Transactions import'!F114</f>
        <v>Indv</v>
      </c>
      <c r="G129" s="1092" t="str">
        <f>'Transactions import'!G114</f>
        <v>John Newman</v>
      </c>
      <c r="H129" s="1094">
        <f>'Transactions import'!H114</f>
        <v>1</v>
      </c>
      <c r="I129" s="1095">
        <f>'Transactions import'!I114</f>
        <v>4125</v>
      </c>
      <c r="J129" s="1096" t="str">
        <f>'Transactions import'!J114</f>
        <v/>
      </c>
      <c r="K129" s="1094" t="str">
        <f>'Transactions import'!K114</f>
        <v/>
      </c>
      <c r="L129" s="1095" t="str">
        <f>'Transactions import'!L114</f>
        <v/>
      </c>
      <c r="M129" s="1096" t="str">
        <f>'Transactions import'!M114</f>
        <v/>
      </c>
      <c r="N129" s="1094" t="str">
        <f>'Transactions import'!N114</f>
        <v/>
      </c>
      <c r="O129" s="1097" t="str">
        <f>'Transactions import'!O114</f>
        <v/>
      </c>
      <c r="P129" s="1098">
        <f>'Transactions import'!P114</f>
        <v>0.0125</v>
      </c>
      <c r="Q129" s="1095">
        <f>'Transactions import'!Q114</f>
        <v>4125</v>
      </c>
      <c r="R129" s="1099">
        <f>'Transactions import'!R114</f>
        <v>44260</v>
      </c>
      <c r="S129" s="1100">
        <f>'Transactions import'!S114</f>
        <v>44260</v>
      </c>
      <c r="T129" s="1100" t="str">
        <f>'Transactions import'!T114</f>
        <v/>
      </c>
      <c r="U129" s="1100">
        <f>'Transactions import'!U114</f>
        <v>44281</v>
      </c>
      <c r="V129" s="1100">
        <f>'Transactions import'!V114</f>
        <v>44313</v>
      </c>
      <c r="W129" s="1100">
        <f>'Transactions import'!W114</f>
        <v>44313</v>
      </c>
      <c r="X129" s="1097">
        <f>'Transactions import'!X114</f>
        <v>315000</v>
      </c>
      <c r="Y129" s="1102">
        <f>'Transactions import'!Y114</f>
        <v>330000</v>
      </c>
      <c r="Z129" s="1097" t="str">
        <f>'Transactions import'!Z114</f>
        <v/>
      </c>
      <c r="AA129" s="1103">
        <f>'Transactions import'!AA114</f>
        <v>619</v>
      </c>
      <c r="AB129" s="1103">
        <f>'Transactions import'!AB114</f>
        <v>248</v>
      </c>
      <c r="AC129" s="1097" t="str">
        <f>'Transactions import'!AC114</f>
        <v/>
      </c>
      <c r="AD129" s="1097" t="str">
        <f>'Transactions import'!AD114</f>
        <v/>
      </c>
      <c r="AE129" s="1101" t="str">
        <f>'Transactions import'!AE114</f>
        <v/>
      </c>
      <c r="AF129" s="1103" t="str">
        <f>'Transactions import'!AF114</f>
        <v/>
      </c>
      <c r="AG129" s="1103" t="str">
        <f>'Transactions import'!AG129</f>
        <v/>
      </c>
      <c r="AH129" s="1103" t="str">
        <f>'Transactions import'!AH129</f>
        <v/>
      </c>
      <c r="AI129" s="1103" t="str">
        <f>'Transactions import'!AI129</f>
        <v/>
      </c>
      <c r="AJ129" s="1103" t="str">
        <f>'Transactions import'!AJ129</f>
        <v/>
      </c>
      <c r="AK129" s="1103" t="str">
        <f>'Transactions import'!AK129</f>
        <v/>
      </c>
      <c r="AL129" s="1103" t="str">
        <f>'Transactions import'!AL129</f>
        <v/>
      </c>
      <c r="AM129" s="1103" t="str">
        <f>'Transactions import'!AM129</f>
        <v/>
      </c>
      <c r="AN129" s="1103" t="str">
        <f>'Transactions import'!AN129</f>
        <v/>
      </c>
      <c r="AO129" s="1103" t="str">
        <f>'Transactions import'!AO129</f>
        <v/>
      </c>
      <c r="AP129" s="1103" t="str">
        <f>'Transactions import'!AP129</f>
        <v/>
      </c>
      <c r="AQ129" s="1103" t="str">
        <f>'Transactions import'!AQ129</f>
        <v/>
      </c>
      <c r="AR129" s="1103" t="str">
        <f>'Transactions import'!AR129</f>
        <v/>
      </c>
      <c r="AS129" s="1103" t="str">
        <f>'Transactions import'!AS129</f>
        <v/>
      </c>
      <c r="AT129" s="1103" t="str">
        <f>'Transactions import'!AT129</f>
        <v/>
      </c>
    </row>
    <row r="130" ht="18.0" customHeight="1">
      <c r="A130" s="1048" t="str">
        <f>'Transactions import'!A116</f>
        <v>Residential Value</v>
      </c>
      <c r="B130" s="1048" t="str">
        <f>'Transactions import'!B116</f>
        <v>406 Broadview Blvd N</v>
      </c>
      <c r="C130" s="1061" t="str">
        <f>'Transactions import'!C116</f>
        <v>Paid</v>
      </c>
      <c r="D130" s="1048" t="str">
        <f>'Transactions import'!D116</f>
        <v>Listing</v>
      </c>
      <c r="E130" s="1048" t="str">
        <f>'Transactions import'!E116</f>
        <v>Investors</v>
      </c>
      <c r="F130" s="1061" t="str">
        <f>'Transactions import'!F116</f>
        <v>Indv</v>
      </c>
      <c r="G130" s="1048" t="str">
        <f>'Transactions import'!G116</f>
        <v>John Newman</v>
      </c>
      <c r="H130" s="1084">
        <f>'Transactions import'!H116</f>
        <v>1</v>
      </c>
      <c r="I130" s="1085">
        <f>'Transactions import'!I116</f>
        <v>4113</v>
      </c>
      <c r="J130" s="1051" t="str">
        <f>'Transactions import'!J116</f>
        <v/>
      </c>
      <c r="K130" s="1084" t="str">
        <f>'Transactions import'!K116</f>
        <v/>
      </c>
      <c r="L130" s="1085" t="str">
        <f>'Transactions import'!L116</f>
        <v/>
      </c>
      <c r="M130" s="1051" t="str">
        <f>'Transactions import'!M116</f>
        <v/>
      </c>
      <c r="N130" s="1084" t="str">
        <f>'Transactions import'!N116</f>
        <v/>
      </c>
      <c r="O130" s="1086" t="str">
        <f>'Transactions import'!O116</f>
        <v/>
      </c>
      <c r="P130" s="1087">
        <f>'Transactions import'!P116</f>
        <v>0.0125</v>
      </c>
      <c r="Q130" s="1085">
        <f>'Transactions import'!Q116</f>
        <v>4113</v>
      </c>
      <c r="R130" s="1088">
        <f>'Transactions import'!R116</f>
        <v>44260</v>
      </c>
      <c r="S130" s="1089">
        <f>'Transactions import'!S116</f>
        <v>44260</v>
      </c>
      <c r="T130" s="1081" t="str">
        <f>'Transactions import'!T116</f>
        <v/>
      </c>
      <c r="U130" s="1089">
        <f>'Transactions import'!U116</f>
        <v>44269</v>
      </c>
      <c r="V130" s="1089">
        <f>'Transactions import'!V116</f>
        <v>44308</v>
      </c>
      <c r="W130" s="1089">
        <f>'Transactions import'!W116</f>
        <v>44308</v>
      </c>
      <c r="X130" s="1086">
        <f>'Transactions import'!X116</f>
        <v>329000</v>
      </c>
      <c r="Y130" s="1090">
        <f>'Transactions import'!Y116</f>
        <v>329000</v>
      </c>
      <c r="Z130" s="1086" t="str">
        <f>'Transactions import'!Z116</f>
        <v/>
      </c>
      <c r="AA130" s="1091">
        <f>'Transactions import'!AA116</f>
        <v>617</v>
      </c>
      <c r="AB130" s="1091">
        <f>'Transactions import'!AB116</f>
        <v>247</v>
      </c>
      <c r="AC130" s="1086" t="str">
        <f>'Transactions import'!AC116</f>
        <v/>
      </c>
      <c r="AD130" s="1086" t="str">
        <f>'Transactions import'!AD116</f>
        <v/>
      </c>
      <c r="AE130" s="1081" t="str">
        <f>'Transactions import'!AE116</f>
        <v/>
      </c>
      <c r="AF130" s="1091" t="str">
        <f>'Transactions import'!AF116</f>
        <v/>
      </c>
      <c r="AG130" s="1091" t="str">
        <f>'Transactions import'!AG130</f>
        <v/>
      </c>
      <c r="AH130" s="1091" t="str">
        <f>'Transactions import'!AH130</f>
        <v/>
      </c>
      <c r="AI130" s="1091" t="str">
        <f>'Transactions import'!AI130</f>
        <v/>
      </c>
      <c r="AJ130" s="1091" t="str">
        <f>'Transactions import'!AJ130</f>
        <v/>
      </c>
      <c r="AK130" s="1091" t="str">
        <f>'Transactions import'!AK130</f>
        <v/>
      </c>
      <c r="AL130" s="1091" t="str">
        <f>'Transactions import'!AL130</f>
        <v/>
      </c>
      <c r="AM130" s="1091" t="str">
        <f>'Transactions import'!AM130</f>
        <v/>
      </c>
      <c r="AN130" s="1091" t="str">
        <f>'Transactions import'!AN130</f>
        <v/>
      </c>
      <c r="AO130" s="1091" t="str">
        <f>'Transactions import'!AO130</f>
        <v/>
      </c>
      <c r="AP130" s="1091" t="str">
        <f>'Transactions import'!AP130</f>
        <v/>
      </c>
      <c r="AQ130" s="1091" t="str">
        <f>'Transactions import'!AQ130</f>
        <v/>
      </c>
      <c r="AR130" s="1091" t="str">
        <f>'Transactions import'!AR130</f>
        <v/>
      </c>
      <c r="AS130" s="1091" t="str">
        <f>'Transactions import'!AS130</f>
        <v/>
      </c>
      <c r="AT130" s="1091" t="str">
        <f>'Transactions import'!AT130</f>
        <v/>
      </c>
    </row>
    <row r="131" ht="18.0" customHeight="1">
      <c r="A131" s="1092" t="str">
        <f>'Transactions import'!A117</f>
        <v>Residential Value</v>
      </c>
      <c r="B131" s="1092" t="str">
        <f>'Transactions import'!B117</f>
        <v>406 Broadview</v>
      </c>
      <c r="C131" s="1093" t="str">
        <f>'Transactions import'!C117</f>
        <v>Paid</v>
      </c>
      <c r="D131" s="1092" t="str">
        <f>'Transactions import'!D117</f>
        <v>Listing</v>
      </c>
      <c r="E131" s="1092" t="str">
        <f>'Transactions import'!E117</f>
        <v>Investors</v>
      </c>
      <c r="F131" s="1093" t="str">
        <f>'Transactions import'!F117</f>
        <v>Indv</v>
      </c>
      <c r="G131" s="1092" t="str">
        <f>'Transactions import'!G117</f>
        <v>John Newman</v>
      </c>
      <c r="H131" s="1094" t="str">
        <f>'Transactions import'!H117</f>
        <v/>
      </c>
      <c r="I131" s="1095" t="str">
        <f>'Transactions import'!I117</f>
        <v/>
      </c>
      <c r="J131" s="1096" t="str">
        <f>'Transactions import'!J117</f>
        <v/>
      </c>
      <c r="K131" s="1094" t="str">
        <f>'Transactions import'!K117</f>
        <v/>
      </c>
      <c r="L131" s="1095" t="str">
        <f>'Transactions import'!L117</f>
        <v/>
      </c>
      <c r="M131" s="1096" t="str">
        <f>'Transactions import'!M117</f>
        <v/>
      </c>
      <c r="N131" s="1094" t="str">
        <f>'Transactions import'!N117</f>
        <v/>
      </c>
      <c r="O131" s="1097" t="str">
        <f>'Transactions import'!O117</f>
        <v/>
      </c>
      <c r="P131" s="1098">
        <f>'Transactions import'!P117</f>
        <v>0.0125</v>
      </c>
      <c r="Q131" s="1095">
        <f>'Transactions import'!Q117</f>
        <v>4113</v>
      </c>
      <c r="R131" s="1099" t="str">
        <f>'Transactions import'!R117</f>
        <v/>
      </c>
      <c r="S131" s="1100" t="str">
        <f>'Transactions import'!S117</f>
        <v/>
      </c>
      <c r="T131" s="1100" t="str">
        <f>'Transactions import'!T117</f>
        <v/>
      </c>
      <c r="U131" s="1100" t="str">
        <f>'Transactions import'!U117</f>
        <v/>
      </c>
      <c r="V131" s="1100">
        <f>'Transactions import'!V117</f>
        <v>44305</v>
      </c>
      <c r="W131" s="1100">
        <f>'Transactions import'!W117</f>
        <v>44308</v>
      </c>
      <c r="X131" s="1097">
        <f>'Transactions import'!X117</f>
        <v>320000</v>
      </c>
      <c r="Y131" s="1102">
        <f>'Transactions import'!Y117</f>
        <v>329000</v>
      </c>
      <c r="Z131" s="1097" t="str">
        <f>'Transactions import'!Z117</f>
        <v/>
      </c>
      <c r="AA131" s="1103">
        <f>'Transactions import'!AA117</f>
        <v>617</v>
      </c>
      <c r="AB131" s="1103">
        <f>'Transactions import'!AB117</f>
        <v>247</v>
      </c>
      <c r="AC131" s="1097" t="str">
        <f>'Transactions import'!AC117</f>
        <v/>
      </c>
      <c r="AD131" s="1097" t="str">
        <f>'Transactions import'!AD117</f>
        <v/>
      </c>
      <c r="AE131" s="1101" t="str">
        <f>'Transactions import'!AE117</f>
        <v/>
      </c>
      <c r="AF131" s="1103" t="str">
        <f>'Transactions import'!AF117</f>
        <v/>
      </c>
      <c r="AG131" s="1103" t="str">
        <f>'Transactions import'!AG131</f>
        <v/>
      </c>
      <c r="AH131" s="1103" t="str">
        <f>'Transactions import'!AH131</f>
        <v/>
      </c>
      <c r="AI131" s="1103" t="str">
        <f>'Transactions import'!AI131</f>
        <v/>
      </c>
      <c r="AJ131" s="1103" t="str">
        <f>'Transactions import'!AJ131</f>
        <v/>
      </c>
      <c r="AK131" s="1103" t="str">
        <f>'Transactions import'!AK131</f>
        <v/>
      </c>
      <c r="AL131" s="1103" t="str">
        <f>'Transactions import'!AL131</f>
        <v/>
      </c>
      <c r="AM131" s="1103" t="str">
        <f>'Transactions import'!AM131</f>
        <v/>
      </c>
      <c r="AN131" s="1103" t="str">
        <f>'Transactions import'!AN131</f>
        <v/>
      </c>
      <c r="AO131" s="1103" t="str">
        <f>'Transactions import'!AO131</f>
        <v/>
      </c>
      <c r="AP131" s="1103" t="str">
        <f>'Transactions import'!AP131</f>
        <v/>
      </c>
      <c r="AQ131" s="1103" t="str">
        <f>'Transactions import'!AQ131</f>
        <v/>
      </c>
      <c r="AR131" s="1103" t="str">
        <f>'Transactions import'!AR131</f>
        <v/>
      </c>
      <c r="AS131" s="1103" t="str">
        <f>'Transactions import'!AS131</f>
        <v/>
      </c>
      <c r="AT131" s="1103" t="str">
        <f>'Transactions import'!AT131</f>
        <v/>
      </c>
    </row>
    <row r="132" ht="18.0" customHeight="1">
      <c r="A132" s="1048" t="str">
        <f>'Transactions import'!A121</f>
        <v>Residential Value</v>
      </c>
      <c r="B132" s="1048" t="str">
        <f>'Transactions import'!B121</f>
        <v>9017 DIxon Drive</v>
      </c>
      <c r="C132" s="1061" t="str">
        <f>'Transactions import'!C121</f>
        <v>Paid</v>
      </c>
      <c r="D132" s="1048" t="str">
        <f>'Transactions import'!D121</f>
        <v>Listing</v>
      </c>
      <c r="E132" s="1048" t="str">
        <f>'Transactions import'!E121</f>
        <v>Investors</v>
      </c>
      <c r="F132" s="1061" t="str">
        <f>'Transactions import'!F121</f>
        <v>Indv</v>
      </c>
      <c r="G132" s="1048" t="str">
        <f>'Transactions import'!G121</f>
        <v>John Newman</v>
      </c>
      <c r="H132" s="1084">
        <f>'Transactions import'!H121</f>
        <v>1</v>
      </c>
      <c r="I132" s="1085">
        <f>'Transactions import'!I121</f>
        <v>4813</v>
      </c>
      <c r="J132" s="1051" t="str">
        <f>'Transactions import'!J121</f>
        <v/>
      </c>
      <c r="K132" s="1084" t="str">
        <f>'Transactions import'!K121</f>
        <v/>
      </c>
      <c r="L132" s="1085" t="str">
        <f>'Transactions import'!L121</f>
        <v/>
      </c>
      <c r="M132" s="1051" t="str">
        <f>'Transactions import'!M121</f>
        <v/>
      </c>
      <c r="N132" s="1084" t="str">
        <f>'Transactions import'!N121</f>
        <v/>
      </c>
      <c r="O132" s="1086" t="str">
        <f>'Transactions import'!O121</f>
        <v/>
      </c>
      <c r="P132" s="1087">
        <f>'Transactions import'!P121</f>
        <v>0.0125</v>
      </c>
      <c r="Q132" s="1085">
        <f>'Transactions import'!Q121</f>
        <v>4813</v>
      </c>
      <c r="R132" s="1088">
        <f>'Transactions import'!R121</f>
        <v>44176</v>
      </c>
      <c r="S132" s="1089">
        <f>'Transactions import'!S121</f>
        <v>44176</v>
      </c>
      <c r="T132" s="1089">
        <f>'Transactions import'!T121</f>
        <v>44371</v>
      </c>
      <c r="U132" s="1089">
        <f>'Transactions import'!U121</f>
        <v>44183</v>
      </c>
      <c r="V132" s="1089">
        <f>'Transactions import'!V121</f>
        <v>44301</v>
      </c>
      <c r="W132" s="1089">
        <f>'Transactions import'!W121</f>
        <v>44301</v>
      </c>
      <c r="X132" s="1086">
        <f>'Transactions import'!X121</f>
        <v>365000</v>
      </c>
      <c r="Y132" s="1090">
        <f>'Transactions import'!Y121</f>
        <v>385000</v>
      </c>
      <c r="Z132" s="1086" t="str">
        <f>'Transactions import'!Z121</f>
        <v/>
      </c>
      <c r="AA132" s="1091">
        <f>'Transactions import'!AA121</f>
        <v>0</v>
      </c>
      <c r="AB132" s="1091">
        <f>'Transactions import'!AB121</f>
        <v>289</v>
      </c>
      <c r="AC132" s="1086" t="str">
        <f>'Transactions import'!AC121</f>
        <v/>
      </c>
      <c r="AD132" s="1086" t="str">
        <f>'Transactions import'!AD121</f>
        <v/>
      </c>
      <c r="AE132" s="1081" t="str">
        <f>'Transactions import'!AE121</f>
        <v/>
      </c>
      <c r="AF132" s="1091" t="str">
        <f>'Transactions import'!AF121</f>
        <v/>
      </c>
      <c r="AG132" s="1091" t="str">
        <f>'Transactions import'!AG132</f>
        <v/>
      </c>
      <c r="AH132" s="1091" t="str">
        <f>'Transactions import'!AH132</f>
        <v/>
      </c>
      <c r="AI132" s="1091" t="str">
        <f>'Transactions import'!AI132</f>
        <v/>
      </c>
      <c r="AJ132" s="1091" t="str">
        <f>'Transactions import'!AJ132</f>
        <v/>
      </c>
      <c r="AK132" s="1091" t="str">
        <f>'Transactions import'!AK132</f>
        <v/>
      </c>
      <c r="AL132" s="1091" t="str">
        <f>'Transactions import'!AL132</f>
        <v/>
      </c>
      <c r="AM132" s="1091" t="str">
        <f>'Transactions import'!AM132</f>
        <v/>
      </c>
      <c r="AN132" s="1091" t="str">
        <f>'Transactions import'!AN132</f>
        <v/>
      </c>
      <c r="AO132" s="1091" t="str">
        <f>'Transactions import'!AO132</f>
        <v/>
      </c>
      <c r="AP132" s="1091" t="str">
        <f>'Transactions import'!AP132</f>
        <v/>
      </c>
      <c r="AQ132" s="1091" t="str">
        <f>'Transactions import'!AQ132</f>
        <v/>
      </c>
      <c r="AR132" s="1091" t="str">
        <f>'Transactions import'!AR132</f>
        <v/>
      </c>
      <c r="AS132" s="1091" t="str">
        <f>'Transactions import'!AS132</f>
        <v/>
      </c>
      <c r="AT132" s="1091" t="str">
        <f>'Transactions import'!AT132</f>
        <v/>
      </c>
    </row>
    <row r="133" ht="18.0" customHeight="1">
      <c r="A133" s="1092" t="str">
        <f>'Transactions import'!A141</f>
        <v>Residential Value</v>
      </c>
      <c r="B133" s="1092" t="str">
        <f>'Transactions import'!B141</f>
        <v>1503 Perrell Lane</v>
      </c>
      <c r="C133" s="1093" t="str">
        <f>'Transactions import'!C141</f>
        <v>Paid</v>
      </c>
      <c r="D133" s="1092" t="str">
        <f>'Transactions import'!D141</f>
        <v>Listing</v>
      </c>
      <c r="E133" s="1092" t="str">
        <f>'Transactions import'!E141</f>
        <v>Investors</v>
      </c>
      <c r="F133" s="1093" t="str">
        <f>'Transactions import'!F141</f>
        <v>Indv</v>
      </c>
      <c r="G133" s="1092" t="str">
        <f>'Transactions import'!G141</f>
        <v>John Newman</v>
      </c>
      <c r="H133" s="1094">
        <f>'Transactions import'!H141</f>
        <v>1</v>
      </c>
      <c r="I133" s="1095">
        <f>'Transactions import'!I141</f>
        <v>5219</v>
      </c>
      <c r="J133" s="1096" t="str">
        <f>'Transactions import'!J141</f>
        <v/>
      </c>
      <c r="K133" s="1094" t="str">
        <f>'Transactions import'!K141</f>
        <v/>
      </c>
      <c r="L133" s="1095" t="str">
        <f>'Transactions import'!L141</f>
        <v/>
      </c>
      <c r="M133" s="1096" t="str">
        <f>'Transactions import'!M141</f>
        <v/>
      </c>
      <c r="N133" s="1094" t="str">
        <f>'Transactions import'!N141</f>
        <v/>
      </c>
      <c r="O133" s="1097" t="str">
        <f>'Transactions import'!O141</f>
        <v/>
      </c>
      <c r="P133" s="1098">
        <f>'Transactions import'!P141</f>
        <v>0.0125</v>
      </c>
      <c r="Q133" s="1095">
        <f>'Transactions import'!Q141</f>
        <v>5219</v>
      </c>
      <c r="R133" s="1099">
        <f>'Transactions import'!R141</f>
        <v>44232</v>
      </c>
      <c r="S133" s="1100">
        <f>'Transactions import'!S141</f>
        <v>44232</v>
      </c>
      <c r="T133" s="1101" t="str">
        <f>'Transactions import'!T141</f>
        <v/>
      </c>
      <c r="U133" s="1100">
        <f>'Transactions import'!U141</f>
        <v>44248</v>
      </c>
      <c r="V133" s="1100">
        <f>'Transactions import'!V141</f>
        <v>44272</v>
      </c>
      <c r="W133" s="1100">
        <f>'Transactions import'!W141</f>
        <v>44272</v>
      </c>
      <c r="X133" s="1097">
        <f>'Transactions import'!X141</f>
        <v>420000</v>
      </c>
      <c r="Y133" s="1102">
        <f>'Transactions import'!Y141</f>
        <v>417500</v>
      </c>
      <c r="Z133" s="1097" t="str">
        <f>'Transactions import'!Z141</f>
        <v/>
      </c>
      <c r="AA133" s="1103">
        <f>'Transactions import'!AA141</f>
        <v>783</v>
      </c>
      <c r="AB133" s="1103">
        <f>'Transactions import'!AB141</f>
        <v>313</v>
      </c>
      <c r="AC133" s="1097" t="str">
        <f>'Transactions import'!AC141</f>
        <v/>
      </c>
      <c r="AD133" s="1097" t="str">
        <f>'Transactions import'!AD141</f>
        <v/>
      </c>
      <c r="AE133" s="1101" t="str">
        <f>'Transactions import'!AE141</f>
        <v/>
      </c>
      <c r="AF133" s="1103" t="str">
        <f>'Transactions import'!AF141</f>
        <v/>
      </c>
      <c r="AG133" s="1101" t="str">
        <f>'Transactions import'!AG133</f>
        <v/>
      </c>
      <c r="AH133" s="1101" t="str">
        <f>'Transactions import'!AH133</f>
        <v/>
      </c>
      <c r="AI133" s="1101" t="str">
        <f>'Transactions import'!AI133</f>
        <v/>
      </c>
      <c r="AJ133" s="1101" t="str">
        <f>'Transactions import'!AJ133</f>
        <v/>
      </c>
      <c r="AK133" s="1101" t="str">
        <f>'Transactions import'!AK133</f>
        <v/>
      </c>
      <c r="AL133" s="1101" t="str">
        <f>'Transactions import'!AL133</f>
        <v/>
      </c>
      <c r="AM133" s="1101" t="str">
        <f>'Transactions import'!AM133</f>
        <v/>
      </c>
      <c r="AN133" s="1101" t="str">
        <f>'Transactions import'!AN133</f>
        <v/>
      </c>
      <c r="AO133" s="1101" t="str">
        <f>'Transactions import'!AO133</f>
        <v/>
      </c>
      <c r="AP133" s="1101" t="str">
        <f>'Transactions import'!AP133</f>
        <v/>
      </c>
      <c r="AQ133" s="1101" t="str">
        <f>'Transactions import'!AQ133</f>
        <v/>
      </c>
      <c r="AR133" s="1101" t="str">
        <f>'Transactions import'!AR133</f>
        <v/>
      </c>
      <c r="AS133" s="1101" t="str">
        <f>'Transactions import'!AS133</f>
        <v/>
      </c>
      <c r="AT133" s="1101" t="str">
        <f>'Transactions import'!AT133</f>
        <v/>
      </c>
    </row>
    <row r="134" ht="18.0" customHeight="1">
      <c r="A134" s="1048" t="str">
        <f>'Transactions import'!A151</f>
        <v>Residential Value</v>
      </c>
      <c r="B134" s="1048" t="str">
        <f>'Transactions import'!B151</f>
        <v>1204 Reece Road</v>
      </c>
      <c r="C134" s="1061" t="str">
        <f>'Transactions import'!C151</f>
        <v>Paid</v>
      </c>
      <c r="D134" s="1048" t="str">
        <f>'Transactions import'!D151</f>
        <v>Listing</v>
      </c>
      <c r="E134" s="1048" t="str">
        <f>'Transactions import'!E151</f>
        <v>Investors</v>
      </c>
      <c r="F134" s="1061" t="str">
        <f>'Transactions import'!F151</f>
        <v>Indv</v>
      </c>
      <c r="G134" s="1048" t="str">
        <f>'Transactions import'!G151</f>
        <v>John Newman</v>
      </c>
      <c r="H134" s="1084">
        <f>'Transactions import'!H151</f>
        <v>1</v>
      </c>
      <c r="I134" s="1085">
        <f>'Transactions import'!I151</f>
        <v>4350</v>
      </c>
      <c r="J134" s="1051" t="str">
        <f>'Transactions import'!J151</f>
        <v/>
      </c>
      <c r="K134" s="1084" t="str">
        <f>'Transactions import'!K151</f>
        <v/>
      </c>
      <c r="L134" s="1085" t="str">
        <f>'Transactions import'!L151</f>
        <v/>
      </c>
      <c r="M134" s="1051" t="str">
        <f>'Transactions import'!M151</f>
        <v/>
      </c>
      <c r="N134" s="1084" t="str">
        <f>'Transactions import'!N151</f>
        <v/>
      </c>
      <c r="O134" s="1086" t="str">
        <f>'Transactions import'!O151</f>
        <v/>
      </c>
      <c r="P134" s="1087">
        <f>'Transactions import'!P151</f>
        <v>0.0125</v>
      </c>
      <c r="Q134" s="1085">
        <f>'Transactions import'!Q151</f>
        <v>4350</v>
      </c>
      <c r="R134" s="1088" t="str">
        <f>'Transactions import'!R151</f>
        <v/>
      </c>
      <c r="S134" s="1081" t="str">
        <f>'Transactions import'!S151</f>
        <v/>
      </c>
      <c r="T134" s="1089" t="str">
        <f>'Transactions import'!T151</f>
        <v/>
      </c>
      <c r="U134" s="1089">
        <f>'Transactions import'!U151</f>
        <v>44203</v>
      </c>
      <c r="V134" s="1089">
        <f>'Transactions import'!V151</f>
        <v>44243</v>
      </c>
      <c r="W134" s="1089">
        <f>'Transactions import'!W151</f>
        <v>44243</v>
      </c>
      <c r="X134" s="1086" t="str">
        <f>'Transactions import'!X151</f>
        <v/>
      </c>
      <c r="Y134" s="1090">
        <f>'Transactions import'!Y151</f>
        <v>348000</v>
      </c>
      <c r="Z134" s="1086" t="str">
        <f>'Transactions import'!Z151</f>
        <v/>
      </c>
      <c r="AA134" s="1091">
        <f>'Transactions import'!AA151</f>
        <v>653</v>
      </c>
      <c r="AB134" s="1091">
        <f>'Transactions import'!AB151</f>
        <v>261</v>
      </c>
      <c r="AC134" s="1086" t="str">
        <f>'Transactions import'!AC151</f>
        <v/>
      </c>
      <c r="AD134" s="1086" t="str">
        <f>'Transactions import'!AD151</f>
        <v/>
      </c>
      <c r="AE134" s="1081" t="str">
        <f>'Transactions import'!AE151</f>
        <v/>
      </c>
      <c r="AF134" s="1091" t="str">
        <f>'Transactions import'!AF151</f>
        <v/>
      </c>
      <c r="AG134" s="1091" t="str">
        <f>'Transactions import'!AG134</f>
        <v/>
      </c>
      <c r="AH134" s="1091" t="str">
        <f>'Transactions import'!AH134</f>
        <v/>
      </c>
      <c r="AI134" s="1091" t="str">
        <f>'Transactions import'!AI134</f>
        <v/>
      </c>
      <c r="AJ134" s="1091" t="str">
        <f>'Transactions import'!AJ134</f>
        <v/>
      </c>
      <c r="AK134" s="1091" t="str">
        <f>'Transactions import'!AK134</f>
        <v/>
      </c>
      <c r="AL134" s="1091" t="str">
        <f>'Transactions import'!AL134</f>
        <v/>
      </c>
      <c r="AM134" s="1091" t="str">
        <f>'Transactions import'!AM134</f>
        <v/>
      </c>
      <c r="AN134" s="1091" t="str">
        <f>'Transactions import'!AN134</f>
        <v/>
      </c>
      <c r="AO134" s="1091" t="str">
        <f>'Transactions import'!AO134</f>
        <v/>
      </c>
      <c r="AP134" s="1091" t="str">
        <f>'Transactions import'!AP134</f>
        <v/>
      </c>
      <c r="AQ134" s="1091" t="str">
        <f>'Transactions import'!AQ134</f>
        <v/>
      </c>
      <c r="AR134" s="1091" t="str">
        <f>'Transactions import'!AR134</f>
        <v/>
      </c>
      <c r="AS134" s="1091" t="str">
        <f>'Transactions import'!AS134</f>
        <v/>
      </c>
      <c r="AT134" s="1091" t="str">
        <f>'Transactions import'!AT134</f>
        <v/>
      </c>
    </row>
    <row r="135" ht="18.0" customHeight="1">
      <c r="A135" s="1092" t="str">
        <f>'Transactions import'!A154</f>
        <v>Residential Value</v>
      </c>
      <c r="B135" s="1092" t="str">
        <f>'Transactions import'!B154</f>
        <v>5336 Stoney Meadows Drive</v>
      </c>
      <c r="C135" s="1093" t="str">
        <f>'Transactions import'!C154</f>
        <v>Paid</v>
      </c>
      <c r="D135" s="1092" t="str">
        <f>'Transactions import'!D154</f>
        <v>Listing</v>
      </c>
      <c r="E135" s="1092" t="str">
        <f>'Transactions import'!E154</f>
        <v>Investors</v>
      </c>
      <c r="F135" s="1093" t="str">
        <f>'Transactions import'!F154</f>
        <v>Indv</v>
      </c>
      <c r="G135" s="1092" t="str">
        <f>'Transactions import'!G154</f>
        <v>John Newman</v>
      </c>
      <c r="H135" s="1094">
        <f>'Transactions import'!H154</f>
        <v>1</v>
      </c>
      <c r="I135" s="1095">
        <f>'Transactions import'!I154</f>
        <v>3788</v>
      </c>
      <c r="J135" s="1096" t="str">
        <f>'Transactions import'!J154</f>
        <v/>
      </c>
      <c r="K135" s="1094" t="str">
        <f>'Transactions import'!K154</f>
        <v/>
      </c>
      <c r="L135" s="1095" t="str">
        <f>'Transactions import'!L154</f>
        <v/>
      </c>
      <c r="M135" s="1096" t="str">
        <f>'Transactions import'!M154</f>
        <v/>
      </c>
      <c r="N135" s="1094" t="str">
        <f>'Transactions import'!N154</f>
        <v/>
      </c>
      <c r="O135" s="1097" t="str">
        <f>'Transactions import'!O154</f>
        <v/>
      </c>
      <c r="P135" s="1098">
        <f>'Transactions import'!P154</f>
        <v>0.0125</v>
      </c>
      <c r="Q135" s="1095">
        <f>'Transactions import'!Q154</f>
        <v>3788</v>
      </c>
      <c r="R135" s="1099" t="str">
        <f>'Transactions import'!R154</f>
        <v/>
      </c>
      <c r="S135" s="1100">
        <f>'Transactions import'!S154</f>
        <v>44181</v>
      </c>
      <c r="T135" s="1100">
        <f>'Transactions import'!T154</f>
        <v>44363</v>
      </c>
      <c r="U135" s="1100">
        <f>'Transactions import'!U154</f>
        <v>44184</v>
      </c>
      <c r="V135" s="1100">
        <f>'Transactions import'!V154</f>
        <v>44215</v>
      </c>
      <c r="W135" s="1100">
        <f>'Transactions import'!W154</f>
        <v>44229</v>
      </c>
      <c r="X135" s="1097">
        <f>'Transactions import'!X154</f>
        <v>285000</v>
      </c>
      <c r="Y135" s="1102">
        <f>'Transactions import'!Y154</f>
        <v>303000</v>
      </c>
      <c r="Z135" s="1097" t="str">
        <f>'Transactions import'!Z154</f>
        <v/>
      </c>
      <c r="AA135" s="1103">
        <f>'Transactions import'!AA154</f>
        <v>0</v>
      </c>
      <c r="AB135" s="1103">
        <f>'Transactions import'!AB154</f>
        <v>227</v>
      </c>
      <c r="AC135" s="1097" t="str">
        <f>'Transactions import'!AC154</f>
        <v/>
      </c>
      <c r="AD135" s="1097" t="str">
        <f>'Transactions import'!AD154</f>
        <v/>
      </c>
      <c r="AE135" s="1101" t="str">
        <f>'Transactions import'!AE154</f>
        <v/>
      </c>
      <c r="AF135" s="1103" t="str">
        <f>'Transactions import'!AF154</f>
        <v/>
      </c>
      <c r="AG135" s="1103" t="str">
        <f>'Transactions import'!AG135</f>
        <v/>
      </c>
      <c r="AH135" s="1103" t="str">
        <f>'Transactions import'!AH135</f>
        <v/>
      </c>
      <c r="AI135" s="1103" t="str">
        <f>'Transactions import'!AI135</f>
        <v/>
      </c>
      <c r="AJ135" s="1103" t="str">
        <f>'Transactions import'!AJ135</f>
        <v/>
      </c>
      <c r="AK135" s="1103" t="str">
        <f>'Transactions import'!AK135</f>
        <v/>
      </c>
      <c r="AL135" s="1103" t="str">
        <f>'Transactions import'!AL135</f>
        <v/>
      </c>
      <c r="AM135" s="1103" t="str">
        <f>'Transactions import'!AM135</f>
        <v/>
      </c>
      <c r="AN135" s="1103" t="str">
        <f>'Transactions import'!AN135</f>
        <v/>
      </c>
      <c r="AO135" s="1103" t="str">
        <f>'Transactions import'!AO135</f>
        <v/>
      </c>
      <c r="AP135" s="1103" t="str">
        <f>'Transactions import'!AP135</f>
        <v/>
      </c>
      <c r="AQ135" s="1103" t="str">
        <f>'Transactions import'!AQ135</f>
        <v/>
      </c>
      <c r="AR135" s="1103" t="str">
        <f>'Transactions import'!AR135</f>
        <v/>
      </c>
      <c r="AS135" s="1103" t="str">
        <f>'Transactions import'!AS135</f>
        <v/>
      </c>
      <c r="AT135" s="1103" t="str">
        <f>'Transactions import'!AT135</f>
        <v/>
      </c>
    </row>
    <row r="136" ht="18.0" customHeight="1">
      <c r="A136" s="1048" t="str">
        <f>'Transactions import'!A158</f>
        <v>Residential Value</v>
      </c>
      <c r="B136" s="1048" t="str">
        <f>'Transactions import'!B158</f>
        <v>1105 Kayak Ave</v>
      </c>
      <c r="C136" s="1061" t="str">
        <f>'Transactions import'!C158</f>
        <v>Paid</v>
      </c>
      <c r="D136" s="1048" t="str">
        <f>'Transactions import'!D158</f>
        <v>Listing</v>
      </c>
      <c r="E136" s="1048" t="str">
        <f>'Transactions import'!E158</f>
        <v>Investors</v>
      </c>
      <c r="F136" s="1061" t="str">
        <f>'Transactions import'!F158</f>
        <v>Indv</v>
      </c>
      <c r="G136" s="1048" t="str">
        <f>'Transactions import'!G158</f>
        <v>John Newman</v>
      </c>
      <c r="H136" s="1084">
        <f>'Transactions import'!H158</f>
        <v>1</v>
      </c>
      <c r="I136" s="1085">
        <f>'Transactions import'!I158</f>
        <v>2749</v>
      </c>
      <c r="J136" s="1051" t="str">
        <f>'Transactions import'!J158</f>
        <v/>
      </c>
      <c r="K136" s="1084" t="str">
        <f>'Transactions import'!K158</f>
        <v/>
      </c>
      <c r="L136" s="1085" t="str">
        <f>'Transactions import'!L158</f>
        <v/>
      </c>
      <c r="M136" s="1063" t="str">
        <f>'Transactions import'!M158</f>
        <v/>
      </c>
      <c r="N136" s="1084" t="str">
        <f>'Transactions import'!N158</f>
        <v/>
      </c>
      <c r="O136" s="1086" t="str">
        <f>'Transactions import'!O158</f>
        <v/>
      </c>
      <c r="P136" s="1087">
        <f>'Transactions import'!P158</f>
        <v>0.0125</v>
      </c>
      <c r="Q136" s="1085">
        <f>'Transactions import'!Q158</f>
        <v>2749</v>
      </c>
      <c r="R136" s="1104" t="str">
        <f>'Transactions import'!R158</f>
        <v/>
      </c>
      <c r="S136" s="1081" t="str">
        <f>'Transactions import'!S158</f>
        <v/>
      </c>
      <c r="T136" s="1081" t="str">
        <f>'Transactions import'!T158</f>
        <v/>
      </c>
      <c r="U136" s="1081" t="str">
        <f>'Transactions import'!U158</f>
        <v/>
      </c>
      <c r="V136" s="1089">
        <f>'Transactions import'!V158</f>
        <v>44209</v>
      </c>
      <c r="W136" s="1089">
        <f>'Transactions import'!W158</f>
        <v>44218</v>
      </c>
      <c r="X136" s="1086">
        <f>'Transactions import'!X158</f>
        <v>219900</v>
      </c>
      <c r="Y136" s="1090">
        <f>'Transactions import'!Y158</f>
        <v>219900</v>
      </c>
      <c r="Z136" s="1086" t="str">
        <f>'Transactions import'!Z158</f>
        <v/>
      </c>
      <c r="AA136" s="1086">
        <f>'Transactions import'!AA158</f>
        <v>412</v>
      </c>
      <c r="AB136" s="1086">
        <f>'Transactions import'!AB158</f>
        <v>165</v>
      </c>
      <c r="AC136" s="1086" t="str">
        <f>'Transactions import'!AC158</f>
        <v/>
      </c>
      <c r="AD136" s="1086" t="str">
        <f>'Transactions import'!AD158</f>
        <v/>
      </c>
      <c r="AE136" s="1081" t="str">
        <f>'Transactions import'!AE158</f>
        <v/>
      </c>
      <c r="AF136" s="1081" t="str">
        <f>'Transactions import'!AF158</f>
        <v/>
      </c>
      <c r="AG136" s="1091" t="str">
        <f>'Transactions import'!AG136</f>
        <v/>
      </c>
      <c r="AH136" s="1091" t="str">
        <f>'Transactions import'!AH136</f>
        <v/>
      </c>
      <c r="AI136" s="1091" t="str">
        <f>'Transactions import'!AI136</f>
        <v/>
      </c>
      <c r="AJ136" s="1091" t="str">
        <f>'Transactions import'!AJ136</f>
        <v/>
      </c>
      <c r="AK136" s="1091" t="str">
        <f>'Transactions import'!AK136</f>
        <v/>
      </c>
      <c r="AL136" s="1091" t="str">
        <f>'Transactions import'!AL136</f>
        <v/>
      </c>
      <c r="AM136" s="1091" t="str">
        <f>'Transactions import'!AM136</f>
        <v/>
      </c>
      <c r="AN136" s="1091" t="str">
        <f>'Transactions import'!AN136</f>
        <v/>
      </c>
      <c r="AO136" s="1091" t="str">
        <f>'Transactions import'!AO136</f>
        <v/>
      </c>
      <c r="AP136" s="1091" t="str">
        <f>'Transactions import'!AP136</f>
        <v/>
      </c>
      <c r="AQ136" s="1091" t="str">
        <f>'Transactions import'!AQ136</f>
        <v/>
      </c>
      <c r="AR136" s="1091" t="str">
        <f>'Transactions import'!AR136</f>
        <v/>
      </c>
      <c r="AS136" s="1091" t="str">
        <f>'Transactions import'!AS136</f>
        <v/>
      </c>
      <c r="AT136" s="1091" t="str">
        <f>'Transactions import'!AT136</f>
        <v/>
      </c>
    </row>
    <row r="137" ht="18.0" customHeight="1">
      <c r="A137" s="1092" t="str">
        <f>'Transactions import'!A77</f>
        <v>Rich</v>
      </c>
      <c r="B137" s="1092" t="str">
        <f>'Transactions import'!B77</f>
        <v>510 Brooklets</v>
      </c>
      <c r="C137" s="1093" t="str">
        <f>'Transactions import'!C77</f>
        <v>Paid</v>
      </c>
      <c r="D137" s="1092" t="str">
        <f>'Transactions import'!D77</f>
        <v>Buyer</v>
      </c>
      <c r="E137" s="1093" t="str">
        <f>'Transactions import'!E77</f>
        <v>SOI</v>
      </c>
      <c r="F137" s="1093" t="str">
        <f>'Transactions import'!F77</f>
        <v>Indv</v>
      </c>
      <c r="G137" s="1092" t="str">
        <f>'Transactions import'!G77</f>
        <v>Romont Fletcher</v>
      </c>
      <c r="H137" s="1094">
        <f>'Transactions import'!H77</f>
        <v>0.6</v>
      </c>
      <c r="I137" s="1095">
        <f>'Transactions import'!I77</f>
        <v>2993</v>
      </c>
      <c r="J137" s="1096" t="str">
        <f>'Transactions import'!J77</f>
        <v>John Newman</v>
      </c>
      <c r="K137" s="1094">
        <f>'Transactions import'!K77</f>
        <v>0.4</v>
      </c>
      <c r="L137" s="1095">
        <f>'Transactions import'!L77</f>
        <v>1995</v>
      </c>
      <c r="M137" s="1096" t="str">
        <f>'Transactions import'!M77</f>
        <v/>
      </c>
      <c r="N137" s="1094" t="str">
        <f>'Transactions import'!N77</f>
        <v/>
      </c>
      <c r="O137" s="1097" t="str">
        <f>'Transactions import'!O77</f>
        <v/>
      </c>
      <c r="P137" s="1098">
        <f>'Transactions import'!P77</f>
        <v>0.025</v>
      </c>
      <c r="Q137" s="1095">
        <f>'Transactions import'!Q77</f>
        <v>4988</v>
      </c>
      <c r="R137" s="1099" t="str">
        <f>'Transactions import'!R77</f>
        <v/>
      </c>
      <c r="S137" s="1100" t="str">
        <f>'Transactions import'!S77</f>
        <v/>
      </c>
      <c r="T137" s="1100" t="str">
        <f>'Transactions import'!T77</f>
        <v/>
      </c>
      <c r="U137" s="1100">
        <f>'Transactions import'!U77</f>
        <v>44333</v>
      </c>
      <c r="V137" s="1100">
        <f>'Transactions import'!V77</f>
        <v>44378</v>
      </c>
      <c r="W137" s="1100">
        <f>'Transactions import'!W77</f>
        <v>44378</v>
      </c>
      <c r="X137" s="1097">
        <f>'Transactions import'!X77</f>
        <v>199500</v>
      </c>
      <c r="Y137" s="1102">
        <f>'Transactions import'!Y77</f>
        <v>199500</v>
      </c>
      <c r="Z137" s="1097">
        <f>'Transactions import'!Z77</f>
        <v>495</v>
      </c>
      <c r="AA137" s="1103">
        <f>'Transactions import'!AA77</f>
        <v>299</v>
      </c>
      <c r="AB137" s="1103">
        <f>'Transactions import'!AB77</f>
        <v>149</v>
      </c>
      <c r="AC137" s="1097" t="str">
        <f>'Transactions import'!AC77</f>
        <v/>
      </c>
      <c r="AD137" s="1097" t="str">
        <f>'Transactions import'!AD77</f>
        <v/>
      </c>
      <c r="AE137" s="1101" t="str">
        <f>'Transactions import'!AE77</f>
        <v/>
      </c>
      <c r="AF137" s="1103" t="str">
        <f>'Transactions import'!AF77</f>
        <v/>
      </c>
      <c r="AG137" s="1103" t="str">
        <f>'Transactions import'!AG137</f>
        <v/>
      </c>
      <c r="AH137" s="1103" t="str">
        <f>'Transactions import'!AH137</f>
        <v/>
      </c>
      <c r="AI137" s="1103" t="str">
        <f>'Transactions import'!AI137</f>
        <v/>
      </c>
      <c r="AJ137" s="1103" t="str">
        <f>'Transactions import'!AJ137</f>
        <v/>
      </c>
      <c r="AK137" s="1103" t="str">
        <f>'Transactions import'!AK137</f>
        <v/>
      </c>
      <c r="AL137" s="1103" t="str">
        <f>'Transactions import'!AL137</f>
        <v/>
      </c>
      <c r="AM137" s="1103" t="str">
        <f>'Transactions import'!AM137</f>
        <v/>
      </c>
      <c r="AN137" s="1103" t="str">
        <f>'Transactions import'!AN137</f>
        <v/>
      </c>
      <c r="AO137" s="1103" t="str">
        <f>'Transactions import'!AO137</f>
        <v/>
      </c>
      <c r="AP137" s="1103" t="str">
        <f>'Transactions import'!AP137</f>
        <v/>
      </c>
      <c r="AQ137" s="1103" t="str">
        <f>'Transactions import'!AQ137</f>
        <v/>
      </c>
      <c r="AR137" s="1103" t="str">
        <f>'Transactions import'!AR137</f>
        <v/>
      </c>
      <c r="AS137" s="1103" t="str">
        <f>'Transactions import'!AS137</f>
        <v/>
      </c>
      <c r="AT137" s="1103" t="str">
        <f>'Transactions import'!AT137</f>
        <v/>
      </c>
    </row>
    <row r="138" ht="18.0" customHeight="1">
      <c r="A138" s="1048" t="str">
        <f>'Transactions import'!A68</f>
        <v>Richard and Stephanie Soper</v>
      </c>
      <c r="B138" s="1048" t="str">
        <f>'Transactions import'!B68</f>
        <v>3628 Bay Dr</v>
      </c>
      <c r="C138" s="1061" t="str">
        <f>'Transactions import'!C68</f>
        <v>Paid</v>
      </c>
      <c r="D138" s="1048" t="str">
        <f>'Transactions import'!D68</f>
        <v>Listing</v>
      </c>
      <c r="E138" s="1061" t="str">
        <f>'Transactions import'!E68</f>
        <v>SOI</v>
      </c>
      <c r="F138" s="1061" t="str">
        <f>'Transactions import'!F68</f>
        <v>Indv</v>
      </c>
      <c r="G138" s="1061" t="str">
        <f>'Transactions import'!G68</f>
        <v>Shaq McCray</v>
      </c>
      <c r="H138" s="1084">
        <f>'Transactions import'!H68</f>
        <v>0.6</v>
      </c>
      <c r="I138" s="1085">
        <f>'Transactions import'!I68</f>
        <v>8400</v>
      </c>
      <c r="J138" s="1051" t="str">
        <f>'Transactions import'!J68</f>
        <v>John Newman</v>
      </c>
      <c r="K138" s="1084">
        <f>'Transactions import'!K68</f>
        <v>0.4</v>
      </c>
      <c r="L138" s="1085">
        <f>'Transactions import'!L68</f>
        <v>5600</v>
      </c>
      <c r="M138" s="1051" t="str">
        <f>'Transactions import'!M68</f>
        <v/>
      </c>
      <c r="N138" s="1084" t="str">
        <f>'Transactions import'!N68</f>
        <v/>
      </c>
      <c r="O138" s="1086" t="str">
        <f>'Transactions import'!O68</f>
        <v/>
      </c>
      <c r="P138" s="1087">
        <f>'Transactions import'!P68</f>
        <v>0.025</v>
      </c>
      <c r="Q138" s="1085">
        <f>'Transactions import'!Q68</f>
        <v>14000</v>
      </c>
      <c r="R138" s="1088">
        <f>'Transactions import'!R68</f>
        <v>44318</v>
      </c>
      <c r="S138" s="1089">
        <f>'Transactions import'!S68</f>
        <v>44336</v>
      </c>
      <c r="T138" s="1089">
        <f>'Transactions import'!T68</f>
        <v>44561</v>
      </c>
      <c r="U138" s="1089">
        <f>'Transactions import'!U68</f>
        <v>44378</v>
      </c>
      <c r="V138" s="1089">
        <f>'Transactions import'!V68</f>
        <v>44405</v>
      </c>
      <c r="W138" s="1089">
        <f>'Transactions import'!W68</f>
        <v>44405</v>
      </c>
      <c r="X138" s="1086">
        <f>'Transactions import'!X68</f>
        <v>575000</v>
      </c>
      <c r="Y138" s="1090">
        <f>'Transactions import'!Y68</f>
        <v>560000</v>
      </c>
      <c r="Z138" s="1086">
        <f>'Transactions import'!Z68</f>
        <v>495</v>
      </c>
      <c r="AA138" s="1091">
        <f>'Transactions import'!AA68</f>
        <v>0</v>
      </c>
      <c r="AB138" s="1091">
        <f>'Transactions import'!AB68</f>
        <v>0</v>
      </c>
      <c r="AC138" s="1086">
        <f>'Transactions import'!AC68</f>
        <v>25</v>
      </c>
      <c r="AD138" s="1086" t="str">
        <f>'Transactions import'!AD68</f>
        <v/>
      </c>
      <c r="AE138" s="1081" t="str">
        <f>'Transactions import'!AE68</f>
        <v/>
      </c>
      <c r="AF138" s="1091" t="str">
        <f>'Transactions import'!AF68</f>
        <v/>
      </c>
      <c r="AG138" s="1091" t="str">
        <f>'Transactions import'!AG138</f>
        <v/>
      </c>
      <c r="AH138" s="1091" t="str">
        <f>'Transactions import'!AH138</f>
        <v/>
      </c>
      <c r="AI138" s="1091" t="str">
        <f>'Transactions import'!AI138</f>
        <v/>
      </c>
      <c r="AJ138" s="1091" t="str">
        <f>'Transactions import'!AJ138</f>
        <v/>
      </c>
      <c r="AK138" s="1091" t="str">
        <f>'Transactions import'!AK138</f>
        <v/>
      </c>
      <c r="AL138" s="1091" t="str">
        <f>'Transactions import'!AL138</f>
        <v/>
      </c>
      <c r="AM138" s="1091" t="str">
        <f>'Transactions import'!AM138</f>
        <v/>
      </c>
      <c r="AN138" s="1091" t="str">
        <f>'Transactions import'!AN138</f>
        <v/>
      </c>
      <c r="AO138" s="1091" t="str">
        <f>'Transactions import'!AO138</f>
        <v/>
      </c>
      <c r="AP138" s="1091" t="str">
        <f>'Transactions import'!AP138</f>
        <v/>
      </c>
      <c r="AQ138" s="1091" t="str">
        <f>'Transactions import'!AQ138</f>
        <v/>
      </c>
      <c r="AR138" s="1091" t="str">
        <f>'Transactions import'!AR138</f>
        <v/>
      </c>
      <c r="AS138" s="1091" t="str">
        <f>'Transactions import'!AS138</f>
        <v/>
      </c>
      <c r="AT138" s="1091" t="str">
        <f>'Transactions import'!AT138</f>
        <v/>
      </c>
    </row>
    <row r="139" ht="18.0" customHeight="1">
      <c r="A139" s="1092" t="str">
        <f>'Transactions import'!A50</f>
        <v>Robert &amp; Darcey Matney</v>
      </c>
      <c r="B139" s="1092" t="str">
        <f>'Transactions import'!B50</f>
        <v>24612 Showbarn</v>
      </c>
      <c r="C139" s="1093" t="str">
        <f>'Transactions import'!C50</f>
        <v>Paid</v>
      </c>
      <c r="D139" s="1092" t="str">
        <f>'Transactions import'!D50</f>
        <v>Listing</v>
      </c>
      <c r="E139" s="1093" t="str">
        <f>'Transactions import'!E50</f>
        <v>SOI</v>
      </c>
      <c r="F139" s="1093" t="str">
        <f>'Transactions import'!F50</f>
        <v>Indv</v>
      </c>
      <c r="G139" s="1092" t="str">
        <f>'Transactions import'!G50</f>
        <v>Justin Matney</v>
      </c>
      <c r="H139" s="1094">
        <f>'Transactions import'!H50</f>
        <v>0.6</v>
      </c>
      <c r="I139" s="1095">
        <f>'Transactions import'!I50</f>
        <v>2716</v>
      </c>
      <c r="J139" s="1096" t="str">
        <f>'Transactions import'!J50</f>
        <v>John Newman</v>
      </c>
      <c r="K139" s="1094">
        <f>'Transactions import'!K50</f>
        <v>0.4</v>
      </c>
      <c r="L139" s="1095">
        <f>'Transactions import'!L50</f>
        <v>1811</v>
      </c>
      <c r="M139" s="1096" t="str">
        <f>'Transactions import'!M50</f>
        <v/>
      </c>
      <c r="N139" s="1094" t="str">
        <f>'Transactions import'!N50</f>
        <v/>
      </c>
      <c r="O139" s="1097" t="str">
        <f>'Transactions import'!O50</f>
        <v/>
      </c>
      <c r="P139" s="1098">
        <f>'Transactions import'!P50</f>
        <v>0.01</v>
      </c>
      <c r="Q139" s="1095">
        <f>'Transactions import'!Q50</f>
        <v>4527</v>
      </c>
      <c r="R139" s="1106" t="str">
        <f>'Transactions import'!R50</f>
        <v/>
      </c>
      <c r="S139" s="1101" t="str">
        <f>'Transactions import'!S50</f>
        <v/>
      </c>
      <c r="T139" s="1101" t="str">
        <f>'Transactions import'!T50</f>
        <v/>
      </c>
      <c r="U139" s="1100">
        <f>'Transactions import'!U50</f>
        <v>44411</v>
      </c>
      <c r="V139" s="1100">
        <f>'Transactions import'!V50</f>
        <v>44442</v>
      </c>
      <c r="W139" s="1100">
        <f>'Transactions import'!W50</f>
        <v>44435</v>
      </c>
      <c r="X139" s="1097">
        <f>'Transactions import'!X50</f>
        <v>420000</v>
      </c>
      <c r="Y139" s="1102">
        <f>'Transactions import'!Y50</f>
        <v>452700</v>
      </c>
      <c r="Z139" s="1097">
        <f>'Transactions import'!Z50</f>
        <v>495</v>
      </c>
      <c r="AA139" s="1103" t="str">
        <f>'Transactions import'!AA50</f>
        <v/>
      </c>
      <c r="AB139" s="1103" t="str">
        <f>'Transactions import'!AB50</f>
        <v/>
      </c>
      <c r="AC139" s="1097">
        <f>'Transactions import'!AC50</f>
        <v>25</v>
      </c>
      <c r="AD139" s="1097">
        <f>'Transactions import'!AD50</f>
        <v>10</v>
      </c>
      <c r="AE139" s="1101" t="str">
        <f>'Transactions import'!AE50</f>
        <v/>
      </c>
      <c r="AF139" s="1103" t="str">
        <f>'Transactions import'!AF50</f>
        <v/>
      </c>
      <c r="AG139" s="1103" t="str">
        <f>'Transactions import'!AG139</f>
        <v/>
      </c>
      <c r="AH139" s="1103" t="str">
        <f>'Transactions import'!AH139</f>
        <v/>
      </c>
      <c r="AI139" s="1103" t="str">
        <f>'Transactions import'!AI139</f>
        <v/>
      </c>
      <c r="AJ139" s="1103" t="str">
        <f>'Transactions import'!AJ139</f>
        <v/>
      </c>
      <c r="AK139" s="1103" t="str">
        <f>'Transactions import'!AK139</f>
        <v/>
      </c>
      <c r="AL139" s="1103" t="str">
        <f>'Transactions import'!AL139</f>
        <v/>
      </c>
      <c r="AM139" s="1103" t="str">
        <f>'Transactions import'!AM139</f>
        <v/>
      </c>
      <c r="AN139" s="1103" t="str">
        <f>'Transactions import'!AN139</f>
        <v/>
      </c>
      <c r="AO139" s="1103" t="str">
        <f>'Transactions import'!AO139</f>
        <v/>
      </c>
      <c r="AP139" s="1103" t="str">
        <f>'Transactions import'!AP139</f>
        <v/>
      </c>
      <c r="AQ139" s="1103" t="str">
        <f>'Transactions import'!AQ139</f>
        <v/>
      </c>
      <c r="AR139" s="1103" t="str">
        <f>'Transactions import'!AR139</f>
        <v/>
      </c>
      <c r="AS139" s="1103" t="str">
        <f>'Transactions import'!AS139</f>
        <v/>
      </c>
      <c r="AT139" s="1103" t="str">
        <f>'Transactions import'!AT139</f>
        <v/>
      </c>
    </row>
    <row r="140" ht="18.0" customHeight="1">
      <c r="A140" s="1048" t="str">
        <f>'Transactions import'!A144</f>
        <v>Robert Vallinas</v>
      </c>
      <c r="B140" s="1048" t="str">
        <f>'Transactions import'!B144</f>
        <v>3022 New York Ave</v>
      </c>
      <c r="C140" s="1061" t="str">
        <f>'Transactions import'!C144</f>
        <v>Paid</v>
      </c>
      <c r="D140" s="1048" t="str">
        <f>'Transactions import'!D144</f>
        <v>Listing</v>
      </c>
      <c r="E140" s="1061" t="str">
        <f>'Transactions import'!E144</f>
        <v>2020 OSA</v>
      </c>
      <c r="F140" s="1061" t="str">
        <f>'Transactions import'!F144</f>
        <v>Team</v>
      </c>
      <c r="G140" s="1048" t="str">
        <f>'Transactions import'!G144</f>
        <v>Justin Matney</v>
      </c>
      <c r="H140" s="1084">
        <f>'Transactions import'!H144</f>
        <v>0.4</v>
      </c>
      <c r="I140" s="1085">
        <f>'Transactions import'!I144</f>
        <v>740</v>
      </c>
      <c r="J140" s="1051" t="str">
        <f>'Transactions import'!J144</f>
        <v>John Newman</v>
      </c>
      <c r="K140" s="1084">
        <f>'Transactions import'!K144</f>
        <v>0.6</v>
      </c>
      <c r="L140" s="1085">
        <f>'Transactions import'!L144</f>
        <v>1110</v>
      </c>
      <c r="M140" s="1051" t="str">
        <f>'Transactions import'!M144</f>
        <v/>
      </c>
      <c r="N140" s="1084" t="str">
        <f>'Transactions import'!N144</f>
        <v/>
      </c>
      <c r="O140" s="1086" t="str">
        <f>'Transactions import'!O144</f>
        <v/>
      </c>
      <c r="P140" s="1087">
        <f>'Transactions import'!P144</f>
        <v>0.01</v>
      </c>
      <c r="Q140" s="1085">
        <f>'Transactions import'!Q144</f>
        <v>1850</v>
      </c>
      <c r="R140" s="1104" t="str">
        <f>'Transactions import'!R144</f>
        <v/>
      </c>
      <c r="S140" s="1089" t="str">
        <f>'Transactions import'!S144</f>
        <v/>
      </c>
      <c r="T140" s="1081" t="str">
        <f>'Transactions import'!T144</f>
        <v/>
      </c>
      <c r="U140" s="1089">
        <f>'Transactions import'!U144</f>
        <v>44230</v>
      </c>
      <c r="V140" s="1089">
        <f>'Transactions import'!V144</f>
        <v>44256</v>
      </c>
      <c r="W140" s="1089">
        <f>'Transactions import'!W144</f>
        <v>44256</v>
      </c>
      <c r="X140" s="1086">
        <f>'Transactions import'!X144</f>
        <v>185000</v>
      </c>
      <c r="Y140" s="1090">
        <f>'Transactions import'!Y144</f>
        <v>185000</v>
      </c>
      <c r="Z140" s="1086">
        <f>'Transactions import'!Z144</f>
        <v>495</v>
      </c>
      <c r="AA140" s="1091">
        <f>'Transactions import'!AA144</f>
        <v>167</v>
      </c>
      <c r="AB140" s="1091">
        <f>'Transactions import'!AB144</f>
        <v>96</v>
      </c>
      <c r="AC140" s="1086" t="str">
        <f>'Transactions import'!AC144</f>
        <v/>
      </c>
      <c r="AD140" s="1086" t="str">
        <f>'Transactions import'!AD144</f>
        <v/>
      </c>
      <c r="AE140" s="1081" t="str">
        <f>'Transactions import'!AE144</f>
        <v/>
      </c>
      <c r="AF140" s="1091" t="str">
        <f>'Transactions import'!AF144</f>
        <v/>
      </c>
      <c r="AG140" s="1091" t="str">
        <f>'Transactions import'!AG140</f>
        <v/>
      </c>
      <c r="AH140" s="1091" t="str">
        <f>'Transactions import'!AH140</f>
        <v/>
      </c>
      <c r="AI140" s="1091" t="str">
        <f>'Transactions import'!AI140</f>
        <v/>
      </c>
      <c r="AJ140" s="1091" t="str">
        <f>'Transactions import'!AJ140</f>
        <v/>
      </c>
      <c r="AK140" s="1091" t="str">
        <f>'Transactions import'!AK140</f>
        <v/>
      </c>
      <c r="AL140" s="1091" t="str">
        <f>'Transactions import'!AL140</f>
        <v/>
      </c>
      <c r="AM140" s="1091" t="str">
        <f>'Transactions import'!AM140</f>
        <v/>
      </c>
      <c r="AN140" s="1091" t="str">
        <f>'Transactions import'!AN140</f>
        <v/>
      </c>
      <c r="AO140" s="1091" t="str">
        <f>'Transactions import'!AO140</f>
        <v/>
      </c>
      <c r="AP140" s="1091" t="str">
        <f>'Transactions import'!AP140</f>
        <v/>
      </c>
      <c r="AQ140" s="1091" t="str">
        <f>'Transactions import'!AQ140</f>
        <v/>
      </c>
      <c r="AR140" s="1091" t="str">
        <f>'Transactions import'!AR140</f>
        <v/>
      </c>
      <c r="AS140" s="1091" t="str">
        <f>'Transactions import'!AS140</f>
        <v/>
      </c>
      <c r="AT140" s="1091" t="str">
        <f>'Transactions import'!AT140</f>
        <v/>
      </c>
    </row>
    <row r="141" ht="18.0" customHeight="1">
      <c r="A141" s="1092" t="str">
        <f>'Transactions import'!A146</f>
        <v>Robinson</v>
      </c>
      <c r="B141" s="1092" t="str">
        <f>'Transactions import'!B146</f>
        <v>9252 Broken Timber</v>
      </c>
      <c r="C141" s="1093" t="str">
        <f>'Transactions import'!C146</f>
        <v>Paid</v>
      </c>
      <c r="D141" s="1092" t="str">
        <f>'Transactions import'!D146</f>
        <v>Listing</v>
      </c>
      <c r="E141" s="1092" t="str">
        <f>'Transactions import'!E146</f>
        <v>Ideal Agent</v>
      </c>
      <c r="F141" s="1093" t="str">
        <f>'Transactions import'!F146</f>
        <v>Team</v>
      </c>
      <c r="G141" s="1092" t="str">
        <f>'Transactions import'!G146</f>
        <v>Justin Matney</v>
      </c>
      <c r="H141" s="1094">
        <f>'Transactions import'!H146</f>
        <v>0.6</v>
      </c>
      <c r="I141" s="1095">
        <f>'Transactions import'!I146</f>
        <v>6840</v>
      </c>
      <c r="J141" s="1096" t="str">
        <f>'Transactions import'!J146</f>
        <v>John Newman</v>
      </c>
      <c r="K141" s="1094">
        <f>'Transactions import'!K146</f>
        <v>0.3</v>
      </c>
      <c r="L141" s="1095">
        <f>'Transactions import'!L146</f>
        <v>3420</v>
      </c>
      <c r="M141" s="1096" t="str">
        <f>'Transactions import'!M146</f>
        <v>Lee Hatfield</v>
      </c>
      <c r="N141" s="1094">
        <f>'Transactions import'!N146</f>
        <v>0.1</v>
      </c>
      <c r="O141" s="1097">
        <f>'Transactions import'!O146</f>
        <v>1140</v>
      </c>
      <c r="P141" s="1098">
        <f>'Transactions import'!P146</f>
        <v>0.02</v>
      </c>
      <c r="Q141" s="1095">
        <f>'Transactions import'!Q146</f>
        <v>11400</v>
      </c>
      <c r="R141" s="1099">
        <f>'Transactions import'!R146</f>
        <v>44211</v>
      </c>
      <c r="S141" s="1100" t="str">
        <f>'Transactions import'!S146</f>
        <v/>
      </c>
      <c r="T141" s="1101" t="str">
        <f>'Transactions import'!T146</f>
        <v/>
      </c>
      <c r="U141" s="1100">
        <f>'Transactions import'!U146</f>
        <v>44225</v>
      </c>
      <c r="V141" s="1100">
        <f>'Transactions import'!V146</f>
        <v>44253</v>
      </c>
      <c r="W141" s="1100">
        <f>'Transactions import'!W146</f>
        <v>44253</v>
      </c>
      <c r="X141" s="1097">
        <f>'Transactions import'!X146</f>
        <v>565000</v>
      </c>
      <c r="Y141" s="1102">
        <f>'Transactions import'!Y146</f>
        <v>570000</v>
      </c>
      <c r="Z141" s="1097" t="str">
        <f>'Transactions import'!Z146</f>
        <v/>
      </c>
      <c r="AA141" s="1103">
        <f>'Transactions import'!AA146</f>
        <v>513</v>
      </c>
      <c r="AB141" s="1103">
        <f>'Transactions import'!AB146</f>
        <v>205</v>
      </c>
      <c r="AC141" s="1097" t="str">
        <f>'Transactions import'!AC146</f>
        <v/>
      </c>
      <c r="AD141" s="1097" t="str">
        <f>'Transactions import'!AD146</f>
        <v/>
      </c>
      <c r="AE141" s="1101" t="str">
        <f>'Transactions import'!AE146</f>
        <v/>
      </c>
      <c r="AF141" s="1103" t="str">
        <f>'Transactions import'!AF146</f>
        <v/>
      </c>
      <c r="AG141" s="1103" t="str">
        <f>'Transactions import'!AG141</f>
        <v/>
      </c>
      <c r="AH141" s="1103" t="str">
        <f>'Transactions import'!AH141</f>
        <v/>
      </c>
      <c r="AI141" s="1103" t="str">
        <f>'Transactions import'!AI141</f>
        <v/>
      </c>
      <c r="AJ141" s="1103" t="str">
        <f>'Transactions import'!AJ141</f>
        <v/>
      </c>
      <c r="AK141" s="1103" t="str">
        <f>'Transactions import'!AK141</f>
        <v/>
      </c>
      <c r="AL141" s="1103" t="str">
        <f>'Transactions import'!AL141</f>
        <v/>
      </c>
      <c r="AM141" s="1103" t="str">
        <f>'Transactions import'!AM141</f>
        <v/>
      </c>
      <c r="AN141" s="1103" t="str">
        <f>'Transactions import'!AN141</f>
        <v/>
      </c>
      <c r="AO141" s="1103" t="str">
        <f>'Transactions import'!AO141</f>
        <v/>
      </c>
      <c r="AP141" s="1103" t="str">
        <f>'Transactions import'!AP141</f>
        <v/>
      </c>
      <c r="AQ141" s="1103" t="str">
        <f>'Transactions import'!AQ141</f>
        <v/>
      </c>
      <c r="AR141" s="1103" t="str">
        <f>'Transactions import'!AR141</f>
        <v/>
      </c>
      <c r="AS141" s="1103" t="str">
        <f>'Transactions import'!AS141</f>
        <v/>
      </c>
      <c r="AT141" s="1103" t="str">
        <f>'Transactions import'!AT141</f>
        <v/>
      </c>
    </row>
    <row r="142" ht="18.0" customHeight="1">
      <c r="A142" s="1048" t="str">
        <f>'Transactions import'!A165</f>
        <v>Romont Fletcher</v>
      </c>
      <c r="B142" s="1048" t="str">
        <f>'Transactions import'!B165</f>
        <v>1405 Blue Heron (Not Signed)</v>
      </c>
      <c r="C142" s="1061" t="str">
        <f>'Transactions import'!C165</f>
        <v>Paid</v>
      </c>
      <c r="D142" s="1048" t="str">
        <f>'Transactions import'!D165</f>
        <v>Listing</v>
      </c>
      <c r="E142" s="1061" t="str">
        <f>'Transactions import'!E165</f>
        <v>SOI</v>
      </c>
      <c r="F142" s="1061" t="str">
        <f>'Transactions import'!F165</f>
        <v>Indv</v>
      </c>
      <c r="G142" s="1048" t="str">
        <f>'Transactions import'!G165</f>
        <v>Romont Fletcher</v>
      </c>
      <c r="H142" s="1084">
        <f>'Transactions import'!H165</f>
        <v>0.6</v>
      </c>
      <c r="I142" s="1085" t="str">
        <f>'Transactions import'!I165</f>
        <v/>
      </c>
      <c r="J142" s="1051" t="str">
        <f>'Transactions import'!J165</f>
        <v>John Newman</v>
      </c>
      <c r="K142" s="1084">
        <f>'Transactions import'!K165</f>
        <v>0.4</v>
      </c>
      <c r="L142" s="1085" t="str">
        <f>'Transactions import'!L165</f>
        <v/>
      </c>
      <c r="M142" s="1063" t="str">
        <f>'Transactions import'!M165</f>
        <v/>
      </c>
      <c r="N142" s="1084" t="str">
        <f>'Transactions import'!N165</f>
        <v/>
      </c>
      <c r="O142" s="1086" t="str">
        <f>'Transactions import'!O165</f>
        <v/>
      </c>
      <c r="P142" s="1087">
        <f>'Transactions import'!P165</f>
        <v>0.025</v>
      </c>
      <c r="Q142" s="1085">
        <f>'Transactions import'!Q165</f>
        <v>0</v>
      </c>
      <c r="R142" s="1104" t="str">
        <f>'Transactions import'!R165</f>
        <v/>
      </c>
      <c r="S142" s="1081" t="str">
        <f>'Transactions import'!S165</f>
        <v/>
      </c>
      <c r="T142" s="1081" t="str">
        <f>'Transactions import'!T165</f>
        <v/>
      </c>
      <c r="U142" s="1081" t="str">
        <f>'Transactions import'!U165</f>
        <v/>
      </c>
      <c r="V142" s="1089">
        <f>'Transactions import'!V165</f>
        <v>44200</v>
      </c>
      <c r="W142" s="1089">
        <f>'Transactions import'!W165</f>
        <v>44200</v>
      </c>
      <c r="X142" s="1081" t="str">
        <f>'Transactions import'!X165</f>
        <v/>
      </c>
      <c r="Y142" s="1090">
        <f>'Transactions import'!Y165</f>
        <v>159000</v>
      </c>
      <c r="Z142" s="1086" t="str">
        <f>'Transactions import'!Z165</f>
        <v/>
      </c>
      <c r="AA142" s="1086">
        <f>'Transactions import'!AA165</f>
        <v>0</v>
      </c>
      <c r="AB142" s="1086">
        <f>'Transactions import'!AB165</f>
        <v>0</v>
      </c>
      <c r="AC142" s="1086" t="str">
        <f>'Transactions import'!AC165</f>
        <v/>
      </c>
      <c r="AD142" s="1086" t="str">
        <f>'Transactions import'!AD165</f>
        <v/>
      </c>
      <c r="AE142" s="1081" t="str">
        <f>'Transactions import'!AE165</f>
        <v/>
      </c>
      <c r="AF142" s="1081" t="str">
        <f>'Transactions import'!AF165</f>
        <v/>
      </c>
      <c r="AG142" s="1091" t="str">
        <f>'Transactions import'!AG142</f>
        <v/>
      </c>
      <c r="AH142" s="1091" t="str">
        <f>'Transactions import'!AH142</f>
        <v/>
      </c>
      <c r="AI142" s="1091" t="str">
        <f>'Transactions import'!AI142</f>
        <v/>
      </c>
      <c r="AJ142" s="1091" t="str">
        <f>'Transactions import'!AJ142</f>
        <v/>
      </c>
      <c r="AK142" s="1091" t="str">
        <f>'Transactions import'!AK142</f>
        <v/>
      </c>
      <c r="AL142" s="1091" t="str">
        <f>'Transactions import'!AL142</f>
        <v/>
      </c>
      <c r="AM142" s="1091" t="str">
        <f>'Transactions import'!AM142</f>
        <v/>
      </c>
      <c r="AN142" s="1091" t="str">
        <f>'Transactions import'!AN142</f>
        <v/>
      </c>
      <c r="AO142" s="1091" t="str">
        <f>'Transactions import'!AO142</f>
        <v/>
      </c>
      <c r="AP142" s="1091" t="str">
        <f>'Transactions import'!AP142</f>
        <v/>
      </c>
      <c r="AQ142" s="1091" t="str">
        <f>'Transactions import'!AQ142</f>
        <v/>
      </c>
      <c r="AR142" s="1091" t="str">
        <f>'Transactions import'!AR142</f>
        <v/>
      </c>
      <c r="AS142" s="1091" t="str">
        <f>'Transactions import'!AS142</f>
        <v/>
      </c>
      <c r="AT142" s="1091" t="str">
        <f>'Transactions import'!AT142</f>
        <v/>
      </c>
    </row>
    <row r="143" ht="18.0" customHeight="1">
      <c r="A143" s="1092" t="str">
        <f>'Transactions import'!A122</f>
        <v>Ronald and Gisela Canary</v>
      </c>
      <c r="B143" s="1092" t="str">
        <f>'Transactions import'!B122</f>
        <v>6916 Ebenezer</v>
      </c>
      <c r="C143" s="1093" t="str">
        <f>'Transactions import'!C122</f>
        <v>Paid</v>
      </c>
      <c r="D143" s="1092" t="str">
        <f>'Transactions import'!D122</f>
        <v>Listing</v>
      </c>
      <c r="E143" s="1093" t="str">
        <f>'Transactions import'!E122</f>
        <v>2020 OSA</v>
      </c>
      <c r="F143" s="1093" t="str">
        <f>'Transactions import'!F122</f>
        <v>Team</v>
      </c>
      <c r="G143" s="1092" t="str">
        <f>'Transactions import'!G122</f>
        <v>Romont Fletcher</v>
      </c>
      <c r="H143" s="1094">
        <f>'Transactions import'!H122</f>
        <v>0.4</v>
      </c>
      <c r="I143" s="1095">
        <f>'Transactions import'!I122</f>
        <v>3818</v>
      </c>
      <c r="J143" s="1096" t="str">
        <f>'Transactions import'!J122</f>
        <v>Lee Hatfield</v>
      </c>
      <c r="K143" s="1094">
        <f>'Transactions import'!K122</f>
        <v>0.1</v>
      </c>
      <c r="L143" s="1095">
        <f>'Transactions import'!L122</f>
        <v>636</v>
      </c>
      <c r="M143" s="1096" t="str">
        <f>'Transactions import'!M122</f>
        <v>John Newman</v>
      </c>
      <c r="N143" s="1094">
        <f>'Transactions import'!N122</f>
        <v>0.5</v>
      </c>
      <c r="O143" s="1097">
        <f>'Transactions import'!O122</f>
        <v>3181.5</v>
      </c>
      <c r="P143" s="1098">
        <f>'Transactions import'!P122</f>
        <v>0.025</v>
      </c>
      <c r="Q143" s="1095">
        <f>'Transactions import'!Q122</f>
        <v>6363</v>
      </c>
      <c r="R143" s="1106" t="str">
        <f>'Transactions import'!R122</f>
        <v/>
      </c>
      <c r="S143" s="1100">
        <f>'Transactions import'!S122</f>
        <v>44133</v>
      </c>
      <c r="T143" s="1100">
        <f>'Transactions import'!T122</f>
        <v>44498</v>
      </c>
      <c r="U143" s="1100">
        <f>'Transactions import'!U122</f>
        <v>44142</v>
      </c>
      <c r="V143" s="1100">
        <f>'Transactions import'!V122</f>
        <v>44295</v>
      </c>
      <c r="W143" s="1100">
        <f>'Transactions import'!W122</f>
        <v>44295</v>
      </c>
      <c r="X143" s="1097">
        <f>'Transactions import'!X122</f>
        <v>254500</v>
      </c>
      <c r="Y143" s="1102">
        <f>'Transactions import'!Y122</f>
        <v>254500</v>
      </c>
      <c r="Z143" s="1097">
        <f>'Transactions import'!Z122</f>
        <v>495</v>
      </c>
      <c r="AA143" s="1103">
        <f>'Transactions import'!AA122</f>
        <v>0</v>
      </c>
      <c r="AB143" s="1103">
        <f>'Transactions import'!AB122</f>
        <v>144</v>
      </c>
      <c r="AC143" s="1097" t="str">
        <f>'Transactions import'!AC122</f>
        <v/>
      </c>
      <c r="AD143" s="1097" t="str">
        <f>'Transactions import'!AD122</f>
        <v/>
      </c>
      <c r="AE143" s="1101" t="str">
        <f>'Transactions import'!AE122</f>
        <v/>
      </c>
      <c r="AF143" s="1103" t="str">
        <f>'Transactions import'!AF122</f>
        <v/>
      </c>
      <c r="AG143" s="1103" t="str">
        <f>'Transactions import'!AG143</f>
        <v/>
      </c>
      <c r="AH143" s="1103" t="str">
        <f>'Transactions import'!AH143</f>
        <v/>
      </c>
      <c r="AI143" s="1103" t="str">
        <f>'Transactions import'!AI143</f>
        <v/>
      </c>
      <c r="AJ143" s="1103" t="str">
        <f>'Transactions import'!AJ143</f>
        <v/>
      </c>
      <c r="AK143" s="1103" t="str">
        <f>'Transactions import'!AK143</f>
        <v/>
      </c>
      <c r="AL143" s="1103" t="str">
        <f>'Transactions import'!AL143</f>
        <v/>
      </c>
      <c r="AM143" s="1103" t="str">
        <f>'Transactions import'!AM143</f>
        <v/>
      </c>
      <c r="AN143" s="1103" t="str">
        <f>'Transactions import'!AN143</f>
        <v/>
      </c>
      <c r="AO143" s="1103" t="str">
        <f>'Transactions import'!AO143</f>
        <v/>
      </c>
      <c r="AP143" s="1103" t="str">
        <f>'Transactions import'!AP143</f>
        <v/>
      </c>
      <c r="AQ143" s="1103" t="str">
        <f>'Transactions import'!AQ143</f>
        <v/>
      </c>
      <c r="AR143" s="1103" t="str">
        <f>'Transactions import'!AR143</f>
        <v/>
      </c>
      <c r="AS143" s="1103" t="str">
        <f>'Transactions import'!AS143</f>
        <v/>
      </c>
      <c r="AT143" s="1103" t="str">
        <f>'Transactions import'!AT143</f>
        <v/>
      </c>
    </row>
    <row r="144" ht="18.0" customHeight="1">
      <c r="A144" s="1048" t="str">
        <f>'Transactions import'!A163</f>
        <v>Rotosky</v>
      </c>
      <c r="B144" s="1048" t="str">
        <f>'Transactions import'!B163</f>
        <v>614 Binsted Road</v>
      </c>
      <c r="C144" s="1061" t="str">
        <f>'Transactions import'!C163</f>
        <v>Paid</v>
      </c>
      <c r="D144" s="1048" t="str">
        <f>'Transactions import'!D163</f>
        <v>Listing</v>
      </c>
      <c r="E144" s="1117" t="str">
        <f>'Transactions import'!E163</f>
        <v>Zillow</v>
      </c>
      <c r="F144" s="1061" t="str">
        <f>'Transactions import'!F163</f>
        <v>Team</v>
      </c>
      <c r="G144" s="1061" t="str">
        <f>'Transactions import'!G163</f>
        <v>Shaq McCray</v>
      </c>
      <c r="H144" s="1084">
        <f>'Transactions import'!H163</f>
        <v>0.6</v>
      </c>
      <c r="I144" s="1085">
        <f>'Transactions import'!I163</f>
        <v>4815</v>
      </c>
      <c r="J144" s="1051" t="str">
        <f>'Transactions import'!J163</f>
        <v>John Newman</v>
      </c>
      <c r="K144" s="1084">
        <f>'Transactions import'!K163</f>
        <v>0.4</v>
      </c>
      <c r="L144" s="1085">
        <f>'Transactions import'!L163</f>
        <v>3210</v>
      </c>
      <c r="M144" s="1063" t="str">
        <f>'Transactions import'!M163</f>
        <v/>
      </c>
      <c r="N144" s="1084" t="str">
        <f>'Transactions import'!N163</f>
        <v/>
      </c>
      <c r="O144" s="1086" t="str">
        <f>'Transactions import'!O163</f>
        <v/>
      </c>
      <c r="P144" s="1087">
        <f>'Transactions import'!P163</f>
        <v>0.025</v>
      </c>
      <c r="Q144" s="1085">
        <f>'Transactions import'!Q163</f>
        <v>8025</v>
      </c>
      <c r="R144" s="1104" t="str">
        <f>'Transactions import'!R163</f>
        <v/>
      </c>
      <c r="S144" s="1089">
        <f>'Transactions import'!S163</f>
        <v>44168</v>
      </c>
      <c r="T144" s="1081" t="str">
        <f>'Transactions import'!T163</f>
        <v/>
      </c>
      <c r="U144" s="1089">
        <f>'Transactions import'!U163</f>
        <v>44168</v>
      </c>
      <c r="V144" s="1089">
        <f>'Transactions import'!V163</f>
        <v>44211</v>
      </c>
      <c r="W144" s="1089">
        <f>'Transactions import'!W163</f>
        <v>44211</v>
      </c>
      <c r="X144" s="1086">
        <f>'Transactions import'!X163</f>
        <v>310000</v>
      </c>
      <c r="Y144" s="1090">
        <f>'Transactions import'!Y163</f>
        <v>321000</v>
      </c>
      <c r="Z144" s="1086">
        <f>'Transactions import'!Z163</f>
        <v>495</v>
      </c>
      <c r="AA144" s="1086">
        <f>'Transactions import'!AA163</f>
        <v>0</v>
      </c>
      <c r="AB144" s="1086">
        <f>'Transactions import'!AB163</f>
        <v>223</v>
      </c>
      <c r="AC144" s="1086" t="str">
        <f>'Transactions import'!AC163</f>
        <v/>
      </c>
      <c r="AD144" s="1086" t="str">
        <f>'Transactions import'!AD163</f>
        <v/>
      </c>
      <c r="AE144" s="1081" t="str">
        <f>'Transactions import'!AE163</f>
        <v/>
      </c>
      <c r="AF144" s="1081" t="str">
        <f>'Transactions import'!AF163</f>
        <v/>
      </c>
      <c r="AG144" s="1091" t="str">
        <f>'Transactions import'!AG144</f>
        <v/>
      </c>
      <c r="AH144" s="1091" t="str">
        <f>'Transactions import'!AH144</f>
        <v/>
      </c>
      <c r="AI144" s="1091" t="str">
        <f>'Transactions import'!AI144</f>
        <v/>
      </c>
      <c r="AJ144" s="1091" t="str">
        <f>'Transactions import'!AJ144</f>
        <v/>
      </c>
      <c r="AK144" s="1091" t="str">
        <f>'Transactions import'!AK144</f>
        <v/>
      </c>
      <c r="AL144" s="1091" t="str">
        <f>'Transactions import'!AL144</f>
        <v/>
      </c>
      <c r="AM144" s="1091" t="str">
        <f>'Transactions import'!AM144</f>
        <v/>
      </c>
      <c r="AN144" s="1091" t="str">
        <f>'Transactions import'!AN144</f>
        <v/>
      </c>
      <c r="AO144" s="1091" t="str">
        <f>'Transactions import'!AO144</f>
        <v/>
      </c>
      <c r="AP144" s="1091" t="str">
        <f>'Transactions import'!AP144</f>
        <v/>
      </c>
      <c r="AQ144" s="1091" t="str">
        <f>'Transactions import'!AQ144</f>
        <v/>
      </c>
      <c r="AR144" s="1091" t="str">
        <f>'Transactions import'!AR144</f>
        <v/>
      </c>
      <c r="AS144" s="1091" t="str">
        <f>'Transactions import'!AS144</f>
        <v/>
      </c>
      <c r="AT144" s="1091" t="str">
        <f>'Transactions import'!AT144</f>
        <v/>
      </c>
    </row>
    <row r="145" ht="18.0" customHeight="1">
      <c r="A145" s="1092" t="str">
        <f>'Transactions import'!A48</f>
        <v>Ryan Gill</v>
      </c>
      <c r="B145" s="1092" t="str">
        <f>'Transactions import'!B48</f>
        <v>63 Lake Shore</v>
      </c>
      <c r="C145" s="1093" t="str">
        <f>'Transactions import'!C48</f>
        <v>Paid</v>
      </c>
      <c r="D145" s="1092" t="str">
        <f>'Transactions import'!D48</f>
        <v>Buyer</v>
      </c>
      <c r="E145" s="1093" t="str">
        <f>'Transactions import'!E48</f>
        <v>SOI</v>
      </c>
      <c r="F145" s="1093" t="str">
        <f>'Transactions import'!F48</f>
        <v>Indv</v>
      </c>
      <c r="G145" s="1092" t="str">
        <f>'Transactions import'!G48</f>
        <v>Evan Kundrat</v>
      </c>
      <c r="H145" s="1094">
        <f>'Transactions import'!H48</f>
        <v>0.6</v>
      </c>
      <c r="I145" s="1095">
        <f>'Transactions import'!I48</f>
        <v>5025</v>
      </c>
      <c r="J145" s="1096" t="str">
        <f>'Transactions import'!J48</f>
        <v>John Newman</v>
      </c>
      <c r="K145" s="1094">
        <f>'Transactions import'!K48</f>
        <v>0.4</v>
      </c>
      <c r="L145" s="1095">
        <f>'Transactions import'!L48</f>
        <v>3350</v>
      </c>
      <c r="M145" s="1096" t="str">
        <f>'Transactions import'!M48</f>
        <v/>
      </c>
      <c r="N145" s="1094" t="str">
        <f>'Transactions import'!N48</f>
        <v/>
      </c>
      <c r="O145" s="1097" t="str">
        <f>'Transactions import'!O48</f>
        <v/>
      </c>
      <c r="P145" s="1098">
        <f>'Transactions import'!P48</f>
        <v>0.025</v>
      </c>
      <c r="Q145" s="1095">
        <f>'Transactions import'!Q48</f>
        <v>8375</v>
      </c>
      <c r="R145" s="1099" t="str">
        <f>'Transactions import'!R48</f>
        <v/>
      </c>
      <c r="S145" s="1100">
        <f>'Transactions import'!S48</f>
        <v>44317</v>
      </c>
      <c r="T145" s="1100" t="str">
        <f>'Transactions import'!T48</f>
        <v/>
      </c>
      <c r="U145" s="1100">
        <f>'Transactions import'!U48</f>
        <v>44317</v>
      </c>
      <c r="V145" s="1100">
        <f>'Transactions import'!V48</f>
        <v>44441</v>
      </c>
      <c r="W145" s="1100">
        <f>'Transactions import'!W48</f>
        <v>44441</v>
      </c>
      <c r="X145" s="1097">
        <f>'Transactions import'!X48</f>
        <v>335000</v>
      </c>
      <c r="Y145" s="1102">
        <f>'Transactions import'!Y48</f>
        <v>335000</v>
      </c>
      <c r="Z145" s="1097">
        <f>'Transactions import'!Z48</f>
        <v>495</v>
      </c>
      <c r="AA145" s="1103" t="str">
        <f>'Transactions import'!AA48</f>
        <v/>
      </c>
      <c r="AB145" s="1103">
        <f>'Transactions import'!AB48</f>
        <v>302</v>
      </c>
      <c r="AC145" s="1097">
        <f>'Transactions import'!AC48</f>
        <v>25</v>
      </c>
      <c r="AD145" s="1097" t="str">
        <f>'Transactions import'!AD48</f>
        <v/>
      </c>
      <c r="AE145" s="1101" t="str">
        <f>'Transactions import'!AE48</f>
        <v/>
      </c>
      <c r="AF145" s="1103" t="str">
        <f>'Transactions import'!AF48</f>
        <v/>
      </c>
      <c r="AG145" s="1103" t="str">
        <f>'Transactions import'!AG145</f>
        <v/>
      </c>
      <c r="AH145" s="1103" t="str">
        <f>'Transactions import'!AH145</f>
        <v/>
      </c>
      <c r="AI145" s="1103" t="str">
        <f>'Transactions import'!AI145</f>
        <v/>
      </c>
      <c r="AJ145" s="1103" t="str">
        <f>'Transactions import'!AJ145</f>
        <v/>
      </c>
      <c r="AK145" s="1103" t="str">
        <f>'Transactions import'!AK145</f>
        <v/>
      </c>
      <c r="AL145" s="1103" t="str">
        <f>'Transactions import'!AL145</f>
        <v/>
      </c>
      <c r="AM145" s="1103" t="str">
        <f>'Transactions import'!AM145</f>
        <v/>
      </c>
      <c r="AN145" s="1103" t="str">
        <f>'Transactions import'!AN145</f>
        <v/>
      </c>
      <c r="AO145" s="1103" t="str">
        <f>'Transactions import'!AO145</f>
        <v/>
      </c>
      <c r="AP145" s="1103" t="str">
        <f>'Transactions import'!AP145</f>
        <v/>
      </c>
      <c r="AQ145" s="1103" t="str">
        <f>'Transactions import'!AQ145</f>
        <v/>
      </c>
      <c r="AR145" s="1103" t="str">
        <f>'Transactions import'!AR145</f>
        <v/>
      </c>
      <c r="AS145" s="1103" t="str">
        <f>'Transactions import'!AS145</f>
        <v/>
      </c>
      <c r="AT145" s="1103" t="str">
        <f>'Transactions import'!AT145</f>
        <v/>
      </c>
    </row>
    <row r="146" ht="18.0" customHeight="1">
      <c r="A146" s="1048" t="str">
        <f>'Transactions import'!A90</f>
        <v>Schmitt</v>
      </c>
      <c r="B146" s="1048" t="str">
        <f>'Transactions import'!B90</f>
        <v>827 Thimbleberry Rd</v>
      </c>
      <c r="C146" s="1061" t="str">
        <f>'Transactions import'!C90</f>
        <v>Paid</v>
      </c>
      <c r="D146" s="1048" t="str">
        <f>'Transactions import'!D90</f>
        <v>Listing</v>
      </c>
      <c r="E146" s="1061" t="str">
        <f>'Transactions import'!E90</f>
        <v>SOI</v>
      </c>
      <c r="F146" s="1061" t="str">
        <f>'Transactions import'!F90</f>
        <v>Indv</v>
      </c>
      <c r="G146" s="1061" t="str">
        <f>'Transactions import'!G90</f>
        <v>Shaq McCray</v>
      </c>
      <c r="H146" s="1084">
        <f>'Transactions import'!H90</f>
        <v>0.6</v>
      </c>
      <c r="I146" s="1085">
        <f>'Transactions import'!I90</f>
        <v>4179</v>
      </c>
      <c r="J146" s="1051" t="str">
        <f>'Transactions import'!J90</f>
        <v>John Newman</v>
      </c>
      <c r="K146" s="1084">
        <f>'Transactions import'!K90</f>
        <v>0.4</v>
      </c>
      <c r="L146" s="1085">
        <f>'Transactions import'!L90</f>
        <v>2786</v>
      </c>
      <c r="M146" s="1051" t="str">
        <f>'Transactions import'!M90</f>
        <v/>
      </c>
      <c r="N146" s="1084" t="str">
        <f>'Transactions import'!N90</f>
        <v/>
      </c>
      <c r="O146" s="1086" t="str">
        <f>'Transactions import'!O90</f>
        <v/>
      </c>
      <c r="P146" s="1087">
        <f>'Transactions import'!P90</f>
        <v>0.035</v>
      </c>
      <c r="Q146" s="1085">
        <f>'Transactions import'!Q90</f>
        <v>6965</v>
      </c>
      <c r="R146" s="1088">
        <f>'Transactions import'!R90</f>
        <v>44183</v>
      </c>
      <c r="S146" s="1089">
        <f>'Transactions import'!S90</f>
        <v>44223</v>
      </c>
      <c r="T146" s="1081" t="str">
        <f>'Transactions import'!T90</f>
        <v/>
      </c>
      <c r="U146" s="1089">
        <f>'Transactions import'!U90</f>
        <v>44284</v>
      </c>
      <c r="V146" s="1089">
        <f>'Transactions import'!V90</f>
        <v>44351</v>
      </c>
      <c r="W146" s="1089">
        <f>'Transactions import'!W90</f>
        <v>44361</v>
      </c>
      <c r="X146" s="1086">
        <f>'Transactions import'!X90</f>
        <v>199000</v>
      </c>
      <c r="Y146" s="1090">
        <f>'Transactions import'!Y90</f>
        <v>199000</v>
      </c>
      <c r="Z146" s="1086">
        <f>'Transactions import'!Z90</f>
        <v>495</v>
      </c>
      <c r="AA146" s="1091">
        <f>'Transactions import'!AA90</f>
        <v>0</v>
      </c>
      <c r="AB146" s="1091">
        <f>'Transactions import'!AB90</f>
        <v>0</v>
      </c>
      <c r="AC146" s="1086" t="str">
        <f>'Transactions import'!AC90</f>
        <v/>
      </c>
      <c r="AD146" s="1086" t="str">
        <f>'Transactions import'!AD90</f>
        <v/>
      </c>
      <c r="AE146" s="1081" t="str">
        <f>'Transactions import'!AE90</f>
        <v/>
      </c>
      <c r="AF146" s="1091" t="str">
        <f>'Transactions import'!AF90</f>
        <v/>
      </c>
      <c r="AG146" s="1091" t="str">
        <f>'Transactions import'!AG146</f>
        <v/>
      </c>
      <c r="AH146" s="1091" t="str">
        <f>'Transactions import'!AH146</f>
        <v/>
      </c>
      <c r="AI146" s="1091" t="str">
        <f>'Transactions import'!AI146</f>
        <v/>
      </c>
      <c r="AJ146" s="1091" t="str">
        <f>'Transactions import'!AJ146</f>
        <v/>
      </c>
      <c r="AK146" s="1091" t="str">
        <f>'Transactions import'!AK146</f>
        <v/>
      </c>
      <c r="AL146" s="1091" t="str">
        <f>'Transactions import'!AL146</f>
        <v/>
      </c>
      <c r="AM146" s="1091" t="str">
        <f>'Transactions import'!AM146</f>
        <v/>
      </c>
      <c r="AN146" s="1091" t="str">
        <f>'Transactions import'!AN146</f>
        <v/>
      </c>
      <c r="AO146" s="1091" t="str">
        <f>'Transactions import'!AO146</f>
        <v/>
      </c>
      <c r="AP146" s="1091" t="str">
        <f>'Transactions import'!AP146</f>
        <v/>
      </c>
      <c r="AQ146" s="1091" t="str">
        <f>'Transactions import'!AQ146</f>
        <v/>
      </c>
      <c r="AR146" s="1091" t="str">
        <f>'Transactions import'!AR146</f>
        <v/>
      </c>
      <c r="AS146" s="1091" t="str">
        <f>'Transactions import'!AS146</f>
        <v/>
      </c>
      <c r="AT146" s="1091" t="str">
        <f>'Transactions import'!AT146</f>
        <v/>
      </c>
    </row>
    <row r="147" ht="18.0" customHeight="1">
      <c r="A147" s="1092" t="str">
        <f>'Transactions import'!A75</f>
        <v>Scott Reibert</v>
      </c>
      <c r="B147" s="1092" t="str">
        <f>'Transactions import'!B75</f>
        <v>3232 Tartarian Court</v>
      </c>
      <c r="C147" s="1093" t="str">
        <f>'Transactions import'!C75</f>
        <v>Paid</v>
      </c>
      <c r="D147" s="1092" t="str">
        <f>'Transactions import'!D75</f>
        <v>Listing</v>
      </c>
      <c r="E147" s="1093" t="str">
        <f>'Transactions import'!E75</f>
        <v>2020 OSA</v>
      </c>
      <c r="F147" s="1093" t="str">
        <f>'Transactions import'!F75</f>
        <v>Team</v>
      </c>
      <c r="G147" s="1092" t="str">
        <f>'Transactions import'!G75</f>
        <v>Justin Matney</v>
      </c>
      <c r="H147" s="1094">
        <f>'Transactions import'!H75</f>
        <v>0.4</v>
      </c>
      <c r="I147" s="1095">
        <f>'Transactions import'!I75</f>
        <v>1281</v>
      </c>
      <c r="J147" s="1096" t="str">
        <f>'Transactions import'!J75</f>
        <v>John Newman</v>
      </c>
      <c r="K147" s="1094">
        <f>'Transactions import'!K75</f>
        <v>0.6</v>
      </c>
      <c r="L147" s="1095">
        <f>'Transactions import'!L75</f>
        <v>1922</v>
      </c>
      <c r="M147" s="1096" t="str">
        <f>'Transactions import'!M75</f>
        <v/>
      </c>
      <c r="N147" s="1094" t="str">
        <f>'Transactions import'!N75</f>
        <v/>
      </c>
      <c r="O147" s="1097" t="str">
        <f>'Transactions import'!O75</f>
        <v/>
      </c>
      <c r="P147" s="1098">
        <f>'Transactions import'!P75</f>
        <v>0.035</v>
      </c>
      <c r="Q147" s="1095">
        <f>'Transactions import'!Q75</f>
        <v>3203</v>
      </c>
      <c r="R147" s="1099">
        <f>'Transactions import'!R75</f>
        <v>44214</v>
      </c>
      <c r="S147" s="1101" t="str">
        <f>'Transactions import'!S75</f>
        <v/>
      </c>
      <c r="T147" s="1100">
        <f>'Transactions import'!T75</f>
        <v>44579</v>
      </c>
      <c r="U147" s="1100">
        <f>'Transactions import'!U75</f>
        <v>44354</v>
      </c>
      <c r="V147" s="1100">
        <f>'Transactions import'!V75</f>
        <v>44383</v>
      </c>
      <c r="W147" s="1100">
        <f>'Transactions import'!W75</f>
        <v>44383</v>
      </c>
      <c r="X147" s="1097">
        <f>'Transactions import'!X75</f>
        <v>130000</v>
      </c>
      <c r="Y147" s="1102">
        <f>'Transactions import'!Y75</f>
        <v>91500</v>
      </c>
      <c r="Z147" s="1097" t="str">
        <f>'Transactions import'!Z75</f>
        <v/>
      </c>
      <c r="AA147" s="1103">
        <f>'Transactions import'!AA75</f>
        <v>0</v>
      </c>
      <c r="AB147" s="1103">
        <f>'Transactions import'!AB75</f>
        <v>0</v>
      </c>
      <c r="AC147" s="1097">
        <f>'Transactions import'!AC75</f>
        <v>25</v>
      </c>
      <c r="AD147" s="1097">
        <f>'Transactions import'!AD75</f>
        <v>10</v>
      </c>
      <c r="AE147" s="1101" t="str">
        <f>'Transactions import'!AE75</f>
        <v/>
      </c>
      <c r="AF147" s="1103" t="str">
        <f>'Transactions import'!AF75</f>
        <v/>
      </c>
      <c r="AG147" s="1103" t="str">
        <f>'Transactions import'!AG147</f>
        <v/>
      </c>
      <c r="AH147" s="1103" t="str">
        <f>'Transactions import'!AH147</f>
        <v/>
      </c>
      <c r="AI147" s="1103" t="str">
        <f>'Transactions import'!AI147</f>
        <v/>
      </c>
      <c r="AJ147" s="1103" t="str">
        <f>'Transactions import'!AJ147</f>
        <v/>
      </c>
      <c r="AK147" s="1103" t="str">
        <f>'Transactions import'!AK147</f>
        <v/>
      </c>
      <c r="AL147" s="1103" t="str">
        <f>'Transactions import'!AL147</f>
        <v/>
      </c>
      <c r="AM147" s="1103" t="str">
        <f>'Transactions import'!AM147</f>
        <v/>
      </c>
      <c r="AN147" s="1103" t="str">
        <f>'Transactions import'!AN147</f>
        <v/>
      </c>
      <c r="AO147" s="1103" t="str">
        <f>'Transactions import'!AO147</f>
        <v/>
      </c>
      <c r="AP147" s="1103" t="str">
        <f>'Transactions import'!AP147</f>
        <v/>
      </c>
      <c r="AQ147" s="1103" t="str">
        <f>'Transactions import'!AQ147</f>
        <v/>
      </c>
      <c r="AR147" s="1103" t="str">
        <f>'Transactions import'!AR147</f>
        <v/>
      </c>
      <c r="AS147" s="1103" t="str">
        <f>'Transactions import'!AS147</f>
        <v/>
      </c>
      <c r="AT147" s="1103" t="str">
        <f>'Transactions import'!AT147</f>
        <v/>
      </c>
    </row>
    <row r="148" ht="18.0" customHeight="1">
      <c r="A148" s="1048" t="str">
        <f>'Transactions import'!A84</f>
        <v>Scott Reibert</v>
      </c>
      <c r="B148" s="1048" t="str">
        <f>'Transactions import'!B84</f>
        <v>802 Rambo Court</v>
      </c>
      <c r="C148" s="1061" t="str">
        <f>'Transactions import'!C84</f>
        <v>Paid</v>
      </c>
      <c r="D148" s="1048" t="str">
        <f>'Transactions import'!D84</f>
        <v>Listing</v>
      </c>
      <c r="E148" s="1061" t="str">
        <f>'Transactions import'!E84</f>
        <v>2020 OSA</v>
      </c>
      <c r="F148" s="1061" t="str">
        <f>'Transactions import'!F84</f>
        <v>Team</v>
      </c>
      <c r="G148" s="1048" t="str">
        <f>'Transactions import'!G84</f>
        <v>Justin Matney</v>
      </c>
      <c r="H148" s="1084">
        <f>'Transactions import'!H84</f>
        <v>0.4</v>
      </c>
      <c r="I148" s="1085">
        <f>'Transactions import'!I84</f>
        <v>1281</v>
      </c>
      <c r="J148" s="1051" t="str">
        <f>'Transactions import'!J84</f>
        <v>John Newman</v>
      </c>
      <c r="K148" s="1084">
        <f>'Transactions import'!K84</f>
        <v>0.6</v>
      </c>
      <c r="L148" s="1085">
        <f>'Transactions import'!L84</f>
        <v>1922</v>
      </c>
      <c r="M148" s="1051" t="str">
        <f>'Transactions import'!M84</f>
        <v/>
      </c>
      <c r="N148" s="1084" t="str">
        <f>'Transactions import'!N84</f>
        <v/>
      </c>
      <c r="O148" s="1086" t="str">
        <f>'Transactions import'!O84</f>
        <v/>
      </c>
      <c r="P148" s="1087">
        <f>'Transactions import'!P84</f>
        <v>0.035</v>
      </c>
      <c r="Q148" s="1085">
        <f>'Transactions import'!Q84</f>
        <v>3203</v>
      </c>
      <c r="R148" s="1088">
        <f>'Transactions import'!R84</f>
        <v>44212</v>
      </c>
      <c r="S148" s="1089" t="str">
        <f>'Transactions import'!S84</f>
        <v/>
      </c>
      <c r="T148" s="1089">
        <f>'Transactions import'!T84</f>
        <v>44398</v>
      </c>
      <c r="U148" s="1089">
        <f>'Transactions import'!U84</f>
        <v>44354</v>
      </c>
      <c r="V148" s="1089">
        <f>'Transactions import'!V84</f>
        <v>44368</v>
      </c>
      <c r="W148" s="1089">
        <f>'Transactions import'!W84</f>
        <v>44368</v>
      </c>
      <c r="X148" s="1086">
        <f>'Transactions import'!X84</f>
        <v>130000</v>
      </c>
      <c r="Y148" s="1090">
        <f>'Transactions import'!Y84</f>
        <v>91500</v>
      </c>
      <c r="Z148" s="1086">
        <f>'Transactions import'!Z84</f>
        <v>248</v>
      </c>
      <c r="AA148" s="1091">
        <f>'Transactions import'!AA84</f>
        <v>288</v>
      </c>
      <c r="AB148" s="1091">
        <f>'Transactions import'!AB84</f>
        <v>130</v>
      </c>
      <c r="AC148" s="1086" t="str">
        <f>'Transactions import'!AC84</f>
        <v/>
      </c>
      <c r="AD148" s="1086" t="str">
        <f>'Transactions import'!AD84</f>
        <v/>
      </c>
      <c r="AE148" s="1091" t="str">
        <f>'Transactions import'!AE84</f>
        <v/>
      </c>
      <c r="AF148" s="1091" t="str">
        <f>'Transactions import'!AF84</f>
        <v/>
      </c>
      <c r="AG148" s="1091" t="str">
        <f>'Transactions import'!AG148</f>
        <v/>
      </c>
      <c r="AH148" s="1091" t="str">
        <f>'Transactions import'!AH148</f>
        <v/>
      </c>
      <c r="AI148" s="1091" t="str">
        <f>'Transactions import'!AI148</f>
        <v/>
      </c>
      <c r="AJ148" s="1091" t="str">
        <f>'Transactions import'!AJ148</f>
        <v/>
      </c>
      <c r="AK148" s="1091" t="str">
        <f>'Transactions import'!AK148</f>
        <v/>
      </c>
      <c r="AL148" s="1091" t="str">
        <f>'Transactions import'!AL148</f>
        <v/>
      </c>
      <c r="AM148" s="1091" t="str">
        <f>'Transactions import'!AM148</f>
        <v/>
      </c>
      <c r="AN148" s="1091" t="str">
        <f>'Transactions import'!AN148</f>
        <v/>
      </c>
      <c r="AO148" s="1091" t="str">
        <f>'Transactions import'!AO148</f>
        <v/>
      </c>
      <c r="AP148" s="1091" t="str">
        <f>'Transactions import'!AP148</f>
        <v/>
      </c>
      <c r="AQ148" s="1091" t="str">
        <f>'Transactions import'!AQ148</f>
        <v/>
      </c>
      <c r="AR148" s="1091" t="str">
        <f>'Transactions import'!AR148</f>
        <v/>
      </c>
      <c r="AS148" s="1091" t="str">
        <f>'Transactions import'!AS148</f>
        <v/>
      </c>
      <c r="AT148" s="1091" t="str">
        <f>'Transactions import'!AT148</f>
        <v/>
      </c>
    </row>
    <row r="149" ht="18.0" customHeight="1">
      <c r="A149" s="1092" t="str">
        <f>'Transactions import'!A74</f>
        <v>Sharla Hurst</v>
      </c>
      <c r="B149" s="1092" t="str">
        <f>'Transactions import'!B74</f>
        <v>2536 Sandy Run Court</v>
      </c>
      <c r="C149" s="1093" t="str">
        <f>'Transactions import'!C74</f>
        <v>Paid</v>
      </c>
      <c r="D149" s="1092" t="str">
        <f>'Transactions import'!D74</f>
        <v>Listing</v>
      </c>
      <c r="E149" s="1092" t="str">
        <f>'Transactions import'!E74</f>
        <v>Ideal Agent</v>
      </c>
      <c r="F149" s="1093" t="str">
        <f>'Transactions import'!F74</f>
        <v>Team</v>
      </c>
      <c r="G149" s="1092" t="str">
        <f>'Transactions import'!G74</f>
        <v>Justin Matney</v>
      </c>
      <c r="H149" s="1094">
        <f>'Transactions import'!H74</f>
        <v>0.6</v>
      </c>
      <c r="I149" s="1095">
        <f>'Transactions import'!I74</f>
        <v>5604</v>
      </c>
      <c r="J149" s="1096" t="str">
        <f>'Transactions import'!J74</f>
        <v>John Newman</v>
      </c>
      <c r="K149" s="1094">
        <f>'Transactions import'!K74</f>
        <v>0.4</v>
      </c>
      <c r="L149" s="1095">
        <f>'Transactions import'!L74</f>
        <v>3736</v>
      </c>
      <c r="M149" s="1096" t="str">
        <f>'Transactions import'!M74</f>
        <v/>
      </c>
      <c r="N149" s="1094" t="str">
        <f>'Transactions import'!N74</f>
        <v/>
      </c>
      <c r="O149" s="1097" t="str">
        <f>'Transactions import'!O74</f>
        <v/>
      </c>
      <c r="P149" s="1098">
        <f>'Transactions import'!P74</f>
        <v>0.02</v>
      </c>
      <c r="Q149" s="1095">
        <f>'Transactions import'!Q74</f>
        <v>9340</v>
      </c>
      <c r="R149" s="1099">
        <f>'Transactions import'!R74</f>
        <v>44225</v>
      </c>
      <c r="S149" s="1101" t="str">
        <f>'Transactions import'!S74</f>
        <v/>
      </c>
      <c r="T149" s="1100">
        <f>'Transactions import'!T74</f>
        <v>44590</v>
      </c>
      <c r="U149" s="1100">
        <f>'Transactions import'!U74</f>
        <v>44334</v>
      </c>
      <c r="V149" s="1100">
        <f>'Transactions import'!V74</f>
        <v>44389</v>
      </c>
      <c r="W149" s="1100">
        <f>'Transactions import'!W74</f>
        <v>44389</v>
      </c>
      <c r="X149" s="1097">
        <f>'Transactions import'!X74</f>
        <v>430000</v>
      </c>
      <c r="Y149" s="1102">
        <f>'Transactions import'!Y74</f>
        <v>467000</v>
      </c>
      <c r="Z149" s="1097">
        <f>'Transactions import'!Z74</f>
        <v>495</v>
      </c>
      <c r="AA149" s="1103">
        <f>'Transactions import'!AA74</f>
        <v>0</v>
      </c>
      <c r="AB149" s="1103">
        <f>'Transactions import'!AB74</f>
        <v>0</v>
      </c>
      <c r="AC149" s="1097">
        <f>'Transactions import'!AC74</f>
        <v>25</v>
      </c>
      <c r="AD149" s="1097">
        <f>'Transactions import'!AD74</f>
        <v>10</v>
      </c>
      <c r="AE149" s="1101" t="str">
        <f>'Transactions import'!AE74</f>
        <v/>
      </c>
      <c r="AF149" s="1103" t="str">
        <f>'Transactions import'!AF74</f>
        <v/>
      </c>
      <c r="AG149" s="1103" t="str">
        <f>'Transactions import'!AG149</f>
        <v/>
      </c>
      <c r="AH149" s="1103" t="str">
        <f>'Transactions import'!AH149</f>
        <v/>
      </c>
      <c r="AI149" s="1103" t="str">
        <f>'Transactions import'!AI149</f>
        <v/>
      </c>
      <c r="AJ149" s="1103" t="str">
        <f>'Transactions import'!AJ149</f>
        <v/>
      </c>
      <c r="AK149" s="1103" t="str">
        <f>'Transactions import'!AK149</f>
        <v/>
      </c>
      <c r="AL149" s="1103" t="str">
        <f>'Transactions import'!AL149</f>
        <v/>
      </c>
      <c r="AM149" s="1103" t="str">
        <f>'Transactions import'!AM149</f>
        <v/>
      </c>
      <c r="AN149" s="1103" t="str">
        <f>'Transactions import'!AN149</f>
        <v/>
      </c>
      <c r="AO149" s="1103" t="str">
        <f>'Transactions import'!AO149</f>
        <v/>
      </c>
      <c r="AP149" s="1103" t="str">
        <f>'Transactions import'!AP149</f>
        <v/>
      </c>
      <c r="AQ149" s="1103" t="str">
        <f>'Transactions import'!AQ149</f>
        <v/>
      </c>
      <c r="AR149" s="1103" t="str">
        <f>'Transactions import'!AR149</f>
        <v/>
      </c>
      <c r="AS149" s="1103" t="str">
        <f>'Transactions import'!AS149</f>
        <v/>
      </c>
      <c r="AT149" s="1103" t="str">
        <f>'Transactions import'!AT149</f>
        <v/>
      </c>
    </row>
    <row r="150" ht="18.0" customHeight="1">
      <c r="A150" s="1048" t="str">
        <f>'Transactions import'!A153</f>
        <v>Silkwood</v>
      </c>
      <c r="B150" s="1048" t="str">
        <f>'Transactions import'!B153</f>
        <v>608 Oakwood Road</v>
      </c>
      <c r="C150" s="1061" t="str">
        <f>'Transactions import'!C153</f>
        <v>Paid</v>
      </c>
      <c r="D150" s="1048" t="str">
        <f>'Transactions import'!D153</f>
        <v>Listing</v>
      </c>
      <c r="E150" s="1048" t="str">
        <f>'Transactions import'!E153</f>
        <v/>
      </c>
      <c r="F150" s="1061" t="str">
        <f>'Transactions import'!F153</f>
        <v>Indv</v>
      </c>
      <c r="G150" s="1048" t="str">
        <f>'Transactions import'!G153</f>
        <v>Lee Hatfield</v>
      </c>
      <c r="H150" s="1084">
        <f>'Transactions import'!H153</f>
        <v>0.7</v>
      </c>
      <c r="I150" s="1085">
        <f>'Transactions import'!I153</f>
        <v>7718</v>
      </c>
      <c r="J150" s="1051" t="str">
        <f>'Transactions import'!J153</f>
        <v/>
      </c>
      <c r="K150" s="1084" t="str">
        <f>'Transactions import'!K153</f>
        <v/>
      </c>
      <c r="L150" s="1085" t="str">
        <f>'Transactions import'!L153</f>
        <v/>
      </c>
      <c r="M150" s="1051" t="str">
        <f>'Transactions import'!M153</f>
        <v/>
      </c>
      <c r="N150" s="1084" t="str">
        <f>'Transactions import'!N153</f>
        <v/>
      </c>
      <c r="O150" s="1086" t="str">
        <f>'Transactions import'!O153</f>
        <v/>
      </c>
      <c r="P150" s="1087">
        <f>'Transactions import'!P153</f>
        <v>0.035</v>
      </c>
      <c r="Q150" s="1085">
        <f>'Transactions import'!Q153</f>
        <v>11025</v>
      </c>
      <c r="R150" s="1088" t="str">
        <f>'Transactions import'!R153</f>
        <v/>
      </c>
      <c r="S150" s="1089" t="str">
        <f>'Transactions import'!S153</f>
        <v/>
      </c>
      <c r="T150" s="1089" t="str">
        <f>'Transactions import'!T153</f>
        <v/>
      </c>
      <c r="U150" s="1089">
        <f>'Transactions import'!U153</f>
        <v>44116</v>
      </c>
      <c r="V150" s="1089">
        <f>'Transactions import'!V153</f>
        <v>44231</v>
      </c>
      <c r="W150" s="1089">
        <f>'Transactions import'!W153</f>
        <v>44231</v>
      </c>
      <c r="X150" s="1086">
        <f>'Transactions import'!X153</f>
        <v>370000</v>
      </c>
      <c r="Y150" s="1090">
        <f>'Transactions import'!Y153</f>
        <v>315000</v>
      </c>
      <c r="Z150" s="1086" t="str">
        <f>'Transactions import'!Z153</f>
        <v/>
      </c>
      <c r="AA150" s="1091">
        <f>'Transactions import'!AA153</f>
        <v>496</v>
      </c>
      <c r="AB150" s="1091">
        <f>'Transactions import'!AB153</f>
        <v>198</v>
      </c>
      <c r="AC150" s="1086" t="str">
        <f>'Transactions import'!AC153</f>
        <v/>
      </c>
      <c r="AD150" s="1086" t="str">
        <f>'Transactions import'!AD153</f>
        <v/>
      </c>
      <c r="AE150" s="1081" t="str">
        <f>'Transactions import'!AE153</f>
        <v/>
      </c>
      <c r="AF150" s="1091" t="str">
        <f>'Transactions import'!AF153</f>
        <v/>
      </c>
      <c r="AG150" s="1091" t="str">
        <f>'Transactions import'!AG150</f>
        <v/>
      </c>
      <c r="AH150" s="1091" t="str">
        <f>'Transactions import'!AH150</f>
        <v/>
      </c>
      <c r="AI150" s="1091" t="str">
        <f>'Transactions import'!AI150</f>
        <v/>
      </c>
      <c r="AJ150" s="1091" t="str">
        <f>'Transactions import'!AJ150</f>
        <v/>
      </c>
      <c r="AK150" s="1091" t="str">
        <f>'Transactions import'!AK150</f>
        <v/>
      </c>
      <c r="AL150" s="1091" t="str">
        <f>'Transactions import'!AL150</f>
        <v/>
      </c>
      <c r="AM150" s="1091" t="str">
        <f>'Transactions import'!AM150</f>
        <v/>
      </c>
      <c r="AN150" s="1091" t="str">
        <f>'Transactions import'!AN150</f>
        <v/>
      </c>
      <c r="AO150" s="1091" t="str">
        <f>'Transactions import'!AO150</f>
        <v/>
      </c>
      <c r="AP150" s="1091" t="str">
        <f>'Transactions import'!AP150</f>
        <v/>
      </c>
      <c r="AQ150" s="1091" t="str">
        <f>'Transactions import'!AQ150</f>
        <v/>
      </c>
      <c r="AR150" s="1091" t="str">
        <f>'Transactions import'!AR150</f>
        <v/>
      </c>
      <c r="AS150" s="1091" t="str">
        <f>'Transactions import'!AS150</f>
        <v/>
      </c>
      <c r="AT150" s="1091" t="str">
        <f>'Transactions import'!AT150</f>
        <v/>
      </c>
    </row>
    <row r="151" ht="18.0" customHeight="1">
      <c r="A151" s="1092" t="str">
        <f>'Transactions import'!A98</f>
        <v>Spencer Parker</v>
      </c>
      <c r="B151" s="1092" t="str">
        <f>'Transactions import'!B98</f>
        <v>3626 Dudley</v>
      </c>
      <c r="C151" s="1093" t="str">
        <f>'Transactions import'!C98</f>
        <v>Paid</v>
      </c>
      <c r="D151" s="1092" t="str">
        <f>'Transactions import'!D98</f>
        <v>Buyer</v>
      </c>
      <c r="E151" s="1093" t="str">
        <f>'Transactions import'!E98</f>
        <v>SOI</v>
      </c>
      <c r="F151" s="1093" t="str">
        <f>'Transactions import'!F98</f>
        <v>Indv</v>
      </c>
      <c r="G151" s="1093" t="str">
        <f>'Transactions import'!G98</f>
        <v>Shaq McCray</v>
      </c>
      <c r="H151" s="1094">
        <f>'Transactions import'!H98</f>
        <v>0.6</v>
      </c>
      <c r="I151" s="1095">
        <f>'Transactions import'!I98</f>
        <v>2250</v>
      </c>
      <c r="J151" s="1096" t="str">
        <f>'Transactions import'!J98</f>
        <v>John Newman</v>
      </c>
      <c r="K151" s="1094">
        <f>'Transactions import'!K98</f>
        <v>0.4</v>
      </c>
      <c r="L151" s="1095">
        <f>'Transactions import'!L98</f>
        <v>1500</v>
      </c>
      <c r="M151" s="1096" t="str">
        <f>'Transactions import'!M98</f>
        <v/>
      </c>
      <c r="N151" s="1094" t="str">
        <f>'Transactions import'!N98</f>
        <v/>
      </c>
      <c r="O151" s="1097" t="str">
        <f>'Transactions import'!O98</f>
        <v/>
      </c>
      <c r="P151" s="1098">
        <f>'Transactions import'!P98</f>
        <v>0.025</v>
      </c>
      <c r="Q151" s="1095">
        <f>'Transactions import'!Q98</f>
        <v>3750</v>
      </c>
      <c r="R151" s="1106" t="str">
        <f>'Transactions import'!R98</f>
        <v/>
      </c>
      <c r="S151" s="1100">
        <f>'Transactions import'!S98</f>
        <v>44317</v>
      </c>
      <c r="T151" s="1101" t="str">
        <f>'Transactions import'!T98</f>
        <v/>
      </c>
      <c r="U151" s="1100">
        <f>'Transactions import'!U98</f>
        <v>44317</v>
      </c>
      <c r="V151" s="1100">
        <f>'Transactions import'!V98</f>
        <v>44348</v>
      </c>
      <c r="W151" s="1100">
        <f>'Transactions import'!W98</f>
        <v>44348</v>
      </c>
      <c r="X151" s="1097" t="str">
        <f>'Transactions import'!X98</f>
        <v/>
      </c>
      <c r="Y151" s="1102">
        <f>'Transactions import'!Y98</f>
        <v>150000</v>
      </c>
      <c r="Z151" s="1097">
        <f>'Transactions import'!Z98</f>
        <v>495</v>
      </c>
      <c r="AA151" s="1103">
        <f>'Transactions import'!AA98</f>
        <v>225</v>
      </c>
      <c r="AB151" s="1103">
        <f>'Transactions import'!AB98</f>
        <v>120</v>
      </c>
      <c r="AC151" s="1097" t="str">
        <f>'Transactions import'!AC98</f>
        <v/>
      </c>
      <c r="AD151" s="1097" t="str">
        <f>'Transactions import'!AD98</f>
        <v/>
      </c>
      <c r="AE151" s="1101" t="str">
        <f>'Transactions import'!AE98</f>
        <v/>
      </c>
      <c r="AF151" s="1103" t="str">
        <f>'Transactions import'!AF98</f>
        <v/>
      </c>
      <c r="AG151" s="1103" t="str">
        <f>'Transactions import'!AG151</f>
        <v/>
      </c>
      <c r="AH151" s="1103" t="str">
        <f>'Transactions import'!AH151</f>
        <v/>
      </c>
      <c r="AI151" s="1103" t="str">
        <f>'Transactions import'!AI151</f>
        <v/>
      </c>
      <c r="AJ151" s="1103" t="str">
        <f>'Transactions import'!AJ151</f>
        <v/>
      </c>
      <c r="AK151" s="1103" t="str">
        <f>'Transactions import'!AK151</f>
        <v/>
      </c>
      <c r="AL151" s="1103" t="str">
        <f>'Transactions import'!AL151</f>
        <v/>
      </c>
      <c r="AM151" s="1103" t="str">
        <f>'Transactions import'!AM151</f>
        <v/>
      </c>
      <c r="AN151" s="1103" t="str">
        <f>'Transactions import'!AN151</f>
        <v/>
      </c>
      <c r="AO151" s="1103" t="str">
        <f>'Transactions import'!AO151</f>
        <v/>
      </c>
      <c r="AP151" s="1103" t="str">
        <f>'Transactions import'!AP151</f>
        <v/>
      </c>
      <c r="AQ151" s="1103" t="str">
        <f>'Transactions import'!AQ151</f>
        <v/>
      </c>
      <c r="AR151" s="1103" t="str">
        <f>'Transactions import'!AR151</f>
        <v/>
      </c>
      <c r="AS151" s="1103" t="str">
        <f>'Transactions import'!AS151</f>
        <v/>
      </c>
      <c r="AT151" s="1103" t="str">
        <f>'Transactions import'!AT151</f>
        <v/>
      </c>
    </row>
    <row r="152" ht="18.0" customHeight="1">
      <c r="A152" s="1048" t="str">
        <f>'Transactions import'!A52</f>
        <v>Steven Steiner</v>
      </c>
      <c r="B152" s="1048" t="str">
        <f>'Transactions import'!B52</f>
        <v>3220 Pine Crest Ct</v>
      </c>
      <c r="C152" s="1061" t="str">
        <f>'Transactions import'!C52</f>
        <v>Paid</v>
      </c>
      <c r="D152" s="1048" t="str">
        <f>'Transactions import'!D52</f>
        <v>Listing</v>
      </c>
      <c r="E152" s="1061" t="str">
        <f>'Transactions import'!E52</f>
        <v>SOI</v>
      </c>
      <c r="F152" s="1061" t="str">
        <f>'Transactions import'!F52</f>
        <v>Indv</v>
      </c>
      <c r="G152" s="1061" t="str">
        <f>'Transactions import'!G52</f>
        <v>Shaq McCray</v>
      </c>
      <c r="H152" s="1084">
        <f>'Transactions import'!H52</f>
        <v>0.6</v>
      </c>
      <c r="I152" s="1085">
        <f>'Transactions import'!I52</f>
        <v>3900</v>
      </c>
      <c r="J152" s="1051" t="str">
        <f>'Transactions import'!J52</f>
        <v>John Newman</v>
      </c>
      <c r="K152" s="1084">
        <f>'Transactions import'!K52</f>
        <v>0.4</v>
      </c>
      <c r="L152" s="1085">
        <f>'Transactions import'!L52</f>
        <v>2600</v>
      </c>
      <c r="M152" s="1051" t="str">
        <f>'Transactions import'!M52</f>
        <v/>
      </c>
      <c r="N152" s="1084" t="str">
        <f>'Transactions import'!N52</f>
        <v/>
      </c>
      <c r="O152" s="1086" t="str">
        <f>'Transactions import'!O52</f>
        <v/>
      </c>
      <c r="P152" s="1087">
        <f>'Transactions import'!P52</f>
        <v>0.025</v>
      </c>
      <c r="Q152" s="1085">
        <f>'Transactions import'!Q52</f>
        <v>6500</v>
      </c>
      <c r="R152" s="1088">
        <f>'Transactions import'!R52</f>
        <v>44389</v>
      </c>
      <c r="S152" s="1089">
        <f>'Transactions import'!S52</f>
        <v>44390</v>
      </c>
      <c r="T152" s="1089">
        <f>'Transactions import'!T52</f>
        <v>44561</v>
      </c>
      <c r="U152" s="1089">
        <f>'Transactions import'!U52</f>
        <v>44392</v>
      </c>
      <c r="V152" s="1089">
        <f>'Transactions import'!V52</f>
        <v>44435</v>
      </c>
      <c r="W152" s="1089">
        <f>'Transactions import'!W52</f>
        <v>44435</v>
      </c>
      <c r="X152" s="1086">
        <f>'Transactions import'!X52</f>
        <v>250000</v>
      </c>
      <c r="Y152" s="1090">
        <f>'Transactions import'!Y52</f>
        <v>260000</v>
      </c>
      <c r="Z152" s="1086">
        <f>'Transactions import'!Z52</f>
        <v>495</v>
      </c>
      <c r="AA152" s="1091" t="str">
        <f>'Transactions import'!AA52</f>
        <v/>
      </c>
      <c r="AB152" s="1091" t="str">
        <f>'Transactions import'!AB52</f>
        <v/>
      </c>
      <c r="AC152" s="1086">
        <f>'Transactions import'!AC52</f>
        <v>25</v>
      </c>
      <c r="AD152" s="1086">
        <f>'Transactions import'!AD52</f>
        <v>10</v>
      </c>
      <c r="AE152" s="1081" t="str">
        <f>'Transactions import'!AE52</f>
        <v/>
      </c>
      <c r="AF152" s="1091" t="str">
        <f>'Transactions import'!AF52</f>
        <v/>
      </c>
      <c r="AG152" s="1091" t="str">
        <f>'Transactions import'!AG152</f>
        <v/>
      </c>
      <c r="AH152" s="1091" t="str">
        <f>'Transactions import'!AH152</f>
        <v/>
      </c>
      <c r="AI152" s="1091" t="str">
        <f>'Transactions import'!AI152</f>
        <v/>
      </c>
      <c r="AJ152" s="1091" t="str">
        <f>'Transactions import'!AJ152</f>
        <v/>
      </c>
      <c r="AK152" s="1091" t="str">
        <f>'Transactions import'!AK152</f>
        <v/>
      </c>
      <c r="AL152" s="1091" t="str">
        <f>'Transactions import'!AL152</f>
        <v/>
      </c>
      <c r="AM152" s="1091" t="str">
        <f>'Transactions import'!AM152</f>
        <v/>
      </c>
      <c r="AN152" s="1091" t="str">
        <f>'Transactions import'!AN152</f>
        <v/>
      </c>
      <c r="AO152" s="1091" t="str">
        <f>'Transactions import'!AO152</f>
        <v/>
      </c>
      <c r="AP152" s="1091" t="str">
        <f>'Transactions import'!AP152</f>
        <v/>
      </c>
      <c r="AQ152" s="1091" t="str">
        <f>'Transactions import'!AQ152</f>
        <v/>
      </c>
      <c r="AR152" s="1091" t="str">
        <f>'Transactions import'!AR152</f>
        <v/>
      </c>
      <c r="AS152" s="1091" t="str">
        <f>'Transactions import'!AS152</f>
        <v/>
      </c>
      <c r="AT152" s="1091" t="str">
        <f>'Transactions import'!AT152</f>
        <v/>
      </c>
    </row>
    <row r="153" ht="18.0" customHeight="1">
      <c r="A153" s="1092" t="str">
        <f>'Transactions import'!A133</f>
        <v>Suzie Eckenrode</v>
      </c>
      <c r="B153" s="1092" t="str">
        <f>'Transactions import'!B133</f>
        <v>614 Oakwood</v>
      </c>
      <c r="C153" s="1093" t="str">
        <f>'Transactions import'!C133</f>
        <v>Paid</v>
      </c>
      <c r="D153" s="1092" t="str">
        <f>'Transactions import'!D133</f>
        <v>Listing</v>
      </c>
      <c r="E153" s="1093" t="str">
        <f>'Transactions import'!E133</f>
        <v>2020 OSA Referral</v>
      </c>
      <c r="F153" s="1093" t="str">
        <f>'Transactions import'!F133</f>
        <v>Team</v>
      </c>
      <c r="G153" s="1092" t="str">
        <f>'Transactions import'!G133</f>
        <v>Justin Matney</v>
      </c>
      <c r="H153" s="1094">
        <f>'Transactions import'!H133</f>
        <v>0.5</v>
      </c>
      <c r="I153" s="1095">
        <f>'Transactions import'!I133</f>
        <v>4270</v>
      </c>
      <c r="J153" s="1096" t="str">
        <f>'Transactions import'!J133</f>
        <v>John Newman</v>
      </c>
      <c r="K153" s="1094">
        <f>'Transactions import'!K133</f>
        <v>0.5</v>
      </c>
      <c r="L153" s="1095">
        <f>'Transactions import'!L133</f>
        <v>5338</v>
      </c>
      <c r="M153" s="1105" t="str">
        <f>'Transactions import'!M133</f>
        <v/>
      </c>
      <c r="N153" s="1094" t="str">
        <f>'Transactions import'!N133</f>
        <v/>
      </c>
      <c r="O153" s="1097" t="str">
        <f>'Transactions import'!O133</f>
        <v/>
      </c>
      <c r="P153" s="1098">
        <f>'Transactions import'!P133</f>
        <v>0.035</v>
      </c>
      <c r="Q153" s="1095">
        <f>'Transactions import'!Q133</f>
        <v>10675</v>
      </c>
      <c r="R153" s="1099">
        <f>'Transactions import'!R133</f>
        <v>44199</v>
      </c>
      <c r="S153" s="1100">
        <f>'Transactions import'!S133</f>
        <v>44217</v>
      </c>
      <c r="T153" s="1100" t="str">
        <f>'Transactions import'!T133</f>
        <v/>
      </c>
      <c r="U153" s="1100">
        <f>'Transactions import'!U133</f>
        <v>44224</v>
      </c>
      <c r="V153" s="1100">
        <f>'Transactions import'!V133</f>
        <v>44280</v>
      </c>
      <c r="W153" s="1100">
        <f>'Transactions import'!W133</f>
        <v>44280</v>
      </c>
      <c r="X153" s="1097">
        <f>'Transactions import'!X133</f>
        <v>305000</v>
      </c>
      <c r="Y153" s="1102">
        <f>'Transactions import'!Y133</f>
        <v>305000</v>
      </c>
      <c r="Z153" s="1097">
        <f>'Transactions import'!Z133</f>
        <v>495</v>
      </c>
      <c r="AA153" s="1097">
        <f>'Transactions import'!AA133</f>
        <v>0</v>
      </c>
      <c r="AB153" s="1097">
        <f>'Transactions import'!AB133</f>
        <v>641</v>
      </c>
      <c r="AC153" s="1097" t="str">
        <f>'Transactions import'!AC133</f>
        <v/>
      </c>
      <c r="AD153" s="1097" t="str">
        <f>'Transactions import'!AD133</f>
        <v/>
      </c>
      <c r="AE153" s="1101" t="str">
        <f>'Transactions import'!AE133</f>
        <v/>
      </c>
      <c r="AF153" s="1101" t="str">
        <f>'Transactions import'!AF133</f>
        <v/>
      </c>
      <c r="AG153" s="1103" t="str">
        <f>'Transactions import'!AG153</f>
        <v/>
      </c>
      <c r="AH153" s="1103" t="str">
        <f>'Transactions import'!AH153</f>
        <v/>
      </c>
      <c r="AI153" s="1103" t="str">
        <f>'Transactions import'!AI153</f>
        <v/>
      </c>
      <c r="AJ153" s="1103" t="str">
        <f>'Transactions import'!AJ153</f>
        <v/>
      </c>
      <c r="AK153" s="1103" t="str">
        <f>'Transactions import'!AK153</f>
        <v/>
      </c>
      <c r="AL153" s="1103" t="str">
        <f>'Transactions import'!AL153</f>
        <v/>
      </c>
      <c r="AM153" s="1103" t="str">
        <f>'Transactions import'!AM153</f>
        <v/>
      </c>
      <c r="AN153" s="1103" t="str">
        <f>'Transactions import'!AN153</f>
        <v/>
      </c>
      <c r="AO153" s="1103" t="str">
        <f>'Transactions import'!AO153</f>
        <v/>
      </c>
      <c r="AP153" s="1103" t="str">
        <f>'Transactions import'!AP153</f>
        <v/>
      </c>
      <c r="AQ153" s="1103" t="str">
        <f>'Transactions import'!AQ153</f>
        <v/>
      </c>
      <c r="AR153" s="1103" t="str">
        <f>'Transactions import'!AR153</f>
        <v/>
      </c>
      <c r="AS153" s="1103" t="str">
        <f>'Transactions import'!AS153</f>
        <v/>
      </c>
      <c r="AT153" s="1103" t="str">
        <f>'Transactions import'!AT153</f>
        <v/>
      </c>
    </row>
    <row r="154" ht="18.0" customHeight="1">
      <c r="A154" s="1048" t="str">
        <f>'Transactions import'!A125</f>
        <v>Thomas Frizzell</v>
      </c>
      <c r="B154" s="1048" t="str">
        <f>'Transactions import'!B125</f>
        <v>6 Kilkea Ct</v>
      </c>
      <c r="C154" s="1061" t="str">
        <f>'Transactions import'!C125</f>
        <v>Paid</v>
      </c>
      <c r="D154" s="1048" t="str">
        <f>'Transactions import'!D125</f>
        <v>Listing</v>
      </c>
      <c r="E154" s="1061" t="str">
        <f>'Transactions import'!E125</f>
        <v>2020 OSA</v>
      </c>
      <c r="F154" s="1061" t="str">
        <f>'Transactions import'!F125</f>
        <v>Team</v>
      </c>
      <c r="G154" s="1061" t="str">
        <f>'Transactions import'!G125</f>
        <v>Shaq McCray</v>
      </c>
      <c r="H154" s="1084">
        <f>'Transactions import'!H125</f>
        <v>0.4</v>
      </c>
      <c r="I154" s="1085">
        <f>'Transactions import'!I125</f>
        <v>5250</v>
      </c>
      <c r="J154" s="1051" t="str">
        <f>'Transactions import'!J125</f>
        <v>John Newman</v>
      </c>
      <c r="K154" s="1084">
        <f>'Transactions import'!K125</f>
        <v>0.6</v>
      </c>
      <c r="L154" s="1085">
        <f>'Transactions import'!L125</f>
        <v>7875</v>
      </c>
      <c r="M154" s="1051" t="str">
        <f>'Transactions import'!M125</f>
        <v/>
      </c>
      <c r="N154" s="1084" t="str">
        <f>'Transactions import'!N125</f>
        <v/>
      </c>
      <c r="O154" s="1086" t="str">
        <f>'Transactions import'!O125</f>
        <v/>
      </c>
      <c r="P154" s="1087">
        <f>'Transactions import'!P125</f>
        <v>0.035</v>
      </c>
      <c r="Q154" s="1085">
        <f>'Transactions import'!Q125</f>
        <v>13125</v>
      </c>
      <c r="R154" s="1088">
        <f>'Transactions import'!R125</f>
        <v>44244</v>
      </c>
      <c r="S154" s="1089">
        <f>'Transactions import'!S125</f>
        <v>44244</v>
      </c>
      <c r="T154" s="1089" t="str">
        <f>'Transactions import'!T125</f>
        <v/>
      </c>
      <c r="U154" s="1089">
        <f>'Transactions import'!U125</f>
        <v>44248</v>
      </c>
      <c r="V154" s="1089">
        <f>'Transactions import'!V125</f>
        <v>44287</v>
      </c>
      <c r="W154" s="1089">
        <f>'Transactions import'!W125</f>
        <v>44287</v>
      </c>
      <c r="X154" s="1086">
        <f>'Transactions import'!X125</f>
        <v>375000</v>
      </c>
      <c r="Y154" s="1090">
        <f>'Transactions import'!Y125</f>
        <v>375000</v>
      </c>
      <c r="Z154" s="1086">
        <f>'Transactions import'!Z125</f>
        <v>495</v>
      </c>
      <c r="AA154" s="1086">
        <f>'Transactions import'!AA125</f>
        <v>0</v>
      </c>
      <c r="AB154" s="1091">
        <f>'Transactions import'!AB125</f>
        <v>0</v>
      </c>
      <c r="AC154" s="1086" t="str">
        <f>'Transactions import'!AC125</f>
        <v/>
      </c>
      <c r="AD154" s="1086" t="str">
        <f>'Transactions import'!AD125</f>
        <v/>
      </c>
      <c r="AE154" s="1081" t="str">
        <f>'Transactions import'!AE125</f>
        <v/>
      </c>
      <c r="AF154" s="1091" t="str">
        <f>'Transactions import'!AF125</f>
        <v/>
      </c>
      <c r="AG154" s="1091" t="str">
        <f>'Transactions import'!AG154</f>
        <v/>
      </c>
      <c r="AH154" s="1091" t="str">
        <f>'Transactions import'!AH154</f>
        <v/>
      </c>
      <c r="AI154" s="1091" t="str">
        <f>'Transactions import'!AI154</f>
        <v/>
      </c>
      <c r="AJ154" s="1091" t="str">
        <f>'Transactions import'!AJ154</f>
        <v/>
      </c>
      <c r="AK154" s="1091" t="str">
        <f>'Transactions import'!AK154</f>
        <v/>
      </c>
      <c r="AL154" s="1091" t="str">
        <f>'Transactions import'!AL154</f>
        <v/>
      </c>
      <c r="AM154" s="1091" t="str">
        <f>'Transactions import'!AM154</f>
        <v/>
      </c>
      <c r="AN154" s="1091" t="str">
        <f>'Transactions import'!AN154</f>
        <v/>
      </c>
      <c r="AO154" s="1091" t="str">
        <f>'Transactions import'!AO154</f>
        <v/>
      </c>
      <c r="AP154" s="1091" t="str">
        <f>'Transactions import'!AP154</f>
        <v/>
      </c>
      <c r="AQ154" s="1091" t="str">
        <f>'Transactions import'!AQ154</f>
        <v/>
      </c>
      <c r="AR154" s="1091" t="str">
        <f>'Transactions import'!AR154</f>
        <v/>
      </c>
      <c r="AS154" s="1091" t="str">
        <f>'Transactions import'!AS154</f>
        <v/>
      </c>
      <c r="AT154" s="1091" t="str">
        <f>'Transactions import'!AT154</f>
        <v/>
      </c>
    </row>
    <row r="155" ht="18.0" customHeight="1">
      <c r="A155" s="1092" t="str">
        <f>'Transactions import'!A129</f>
        <v>Titcombe</v>
      </c>
      <c r="B155" s="1092" t="str">
        <f>'Transactions import'!B129</f>
        <v>5005 Leroy Gorham</v>
      </c>
      <c r="C155" s="1093" t="str">
        <f>'Transactions import'!C129</f>
        <v>Paid</v>
      </c>
      <c r="D155" s="1092" t="str">
        <f>'Transactions import'!D129</f>
        <v>Buyer</v>
      </c>
      <c r="E155" s="1093" t="str">
        <f>'Transactions import'!E129</f>
        <v>SOI</v>
      </c>
      <c r="F155" s="1093" t="str">
        <f>'Transactions import'!F129</f>
        <v>Indv</v>
      </c>
      <c r="G155" s="1093" t="str">
        <f>'Transactions import'!G129</f>
        <v>Shaq McCray</v>
      </c>
      <c r="H155" s="1094">
        <f>'Transactions import'!H129</f>
        <v>0.6</v>
      </c>
      <c r="I155" s="1095">
        <f>'Transactions import'!I129</f>
        <v>4500</v>
      </c>
      <c r="J155" s="1096" t="str">
        <f>'Transactions import'!J129</f>
        <v>John Newman</v>
      </c>
      <c r="K155" s="1094">
        <f>'Transactions import'!K129</f>
        <v>0.4</v>
      </c>
      <c r="L155" s="1095">
        <f>'Transactions import'!L129</f>
        <v>3000</v>
      </c>
      <c r="M155" s="1096" t="str">
        <f>'Transactions import'!M129</f>
        <v/>
      </c>
      <c r="N155" s="1094" t="str">
        <f>'Transactions import'!N129</f>
        <v/>
      </c>
      <c r="O155" s="1097" t="str">
        <f>'Transactions import'!O129</f>
        <v/>
      </c>
      <c r="P155" s="1098">
        <f>'Transactions import'!P129</f>
        <v>0.025</v>
      </c>
      <c r="Q155" s="1095">
        <f>'Transactions import'!Q129</f>
        <v>7500</v>
      </c>
      <c r="R155" s="1099" t="str">
        <f>'Transactions import'!R129</f>
        <v/>
      </c>
      <c r="S155" s="1100" t="str">
        <f>'Transactions import'!S129</f>
        <v/>
      </c>
      <c r="T155" s="1100" t="str">
        <f>'Transactions import'!T129</f>
        <v/>
      </c>
      <c r="U155" s="1100">
        <f>'Transactions import'!U129</f>
        <v>44252</v>
      </c>
      <c r="V155" s="1100">
        <f>'Transactions import'!V129</f>
        <v>44281</v>
      </c>
      <c r="W155" s="1100">
        <f>'Transactions import'!W129</f>
        <v>44281</v>
      </c>
      <c r="X155" s="1097">
        <f>'Transactions import'!X129</f>
        <v>300000</v>
      </c>
      <c r="Y155" s="1102">
        <f>'Transactions import'!Y129</f>
        <v>300000</v>
      </c>
      <c r="Z155" s="1097">
        <f>'Transactions import'!Z129</f>
        <v>495</v>
      </c>
      <c r="AA155" s="1103">
        <f>'Transactions import'!AA129</f>
        <v>450</v>
      </c>
      <c r="AB155" s="1103">
        <f>'Transactions import'!AB129</f>
        <v>210</v>
      </c>
      <c r="AC155" s="1097" t="str">
        <f>'Transactions import'!AC129</f>
        <v/>
      </c>
      <c r="AD155" s="1097" t="str">
        <f>'Transactions import'!AD129</f>
        <v/>
      </c>
      <c r="AE155" s="1101" t="str">
        <f>'Transactions import'!AE129</f>
        <v/>
      </c>
      <c r="AF155" s="1103" t="str">
        <f>'Transactions import'!AF129</f>
        <v/>
      </c>
      <c r="AG155" s="1103" t="str">
        <f>'Transactions import'!AG155</f>
        <v/>
      </c>
      <c r="AH155" s="1103" t="str">
        <f>'Transactions import'!AH155</f>
        <v/>
      </c>
      <c r="AI155" s="1103" t="str">
        <f>'Transactions import'!AI155</f>
        <v/>
      </c>
      <c r="AJ155" s="1103" t="str">
        <f>'Transactions import'!AJ155</f>
        <v/>
      </c>
      <c r="AK155" s="1103" t="str">
        <f>'Transactions import'!AK155</f>
        <v/>
      </c>
      <c r="AL155" s="1103" t="str">
        <f>'Transactions import'!AL155</f>
        <v/>
      </c>
      <c r="AM155" s="1103" t="str">
        <f>'Transactions import'!AM155</f>
        <v/>
      </c>
      <c r="AN155" s="1103" t="str">
        <f>'Transactions import'!AN155</f>
        <v/>
      </c>
      <c r="AO155" s="1103" t="str">
        <f>'Transactions import'!AO155</f>
        <v/>
      </c>
      <c r="AP155" s="1103" t="str">
        <f>'Transactions import'!AP155</f>
        <v/>
      </c>
      <c r="AQ155" s="1103" t="str">
        <f>'Transactions import'!AQ155</f>
        <v/>
      </c>
      <c r="AR155" s="1103" t="str">
        <f>'Transactions import'!AR155</f>
        <v/>
      </c>
      <c r="AS155" s="1103" t="str">
        <f>'Transactions import'!AS155</f>
        <v/>
      </c>
      <c r="AT155" s="1103" t="str">
        <f>'Transactions import'!AT155</f>
        <v/>
      </c>
    </row>
    <row r="156" ht="18.0" customHeight="1">
      <c r="A156" s="1048" t="str">
        <f>'Transactions import'!A103</f>
        <v>Todd Van Der Veer</v>
      </c>
      <c r="B156" s="1048" t="str">
        <f>'Transactions import'!B103</f>
        <v>4102 Belle of Georgia</v>
      </c>
      <c r="C156" s="1061" t="str">
        <f>'Transactions import'!C103</f>
        <v>Paid</v>
      </c>
      <c r="D156" s="1048" t="str">
        <f>'Transactions import'!D103</f>
        <v>Listing</v>
      </c>
      <c r="E156" s="1061" t="str">
        <f>'Transactions import'!E103</f>
        <v>2020 OSA</v>
      </c>
      <c r="F156" s="1061" t="str">
        <f>'Transactions import'!F103</f>
        <v>Team</v>
      </c>
      <c r="G156" s="1048" t="str">
        <f>'Transactions import'!G103</f>
        <v>Justin Matney</v>
      </c>
      <c r="H156" s="1084">
        <f>'Transactions import'!H103</f>
        <v>0.4</v>
      </c>
      <c r="I156" s="1085">
        <f>'Transactions import'!I103</f>
        <v>5888</v>
      </c>
      <c r="J156" s="1051" t="str">
        <f>'Transactions import'!J103</f>
        <v>John Newman</v>
      </c>
      <c r="K156" s="1084">
        <f>'Transactions import'!K103</f>
        <v>0.6</v>
      </c>
      <c r="L156" s="1085">
        <f>'Transactions import'!L103</f>
        <v>8832</v>
      </c>
      <c r="M156" s="1051" t="str">
        <f>'Transactions import'!M103</f>
        <v>Jared Dykas</v>
      </c>
      <c r="N156" s="1084">
        <f>'Transactions import'!N103</f>
        <v>0.1</v>
      </c>
      <c r="O156" s="1086">
        <f>'Transactions import'!O103</f>
        <v>1472</v>
      </c>
      <c r="P156" s="1087">
        <f>'Transactions import'!P103</f>
        <v>0.04</v>
      </c>
      <c r="Q156" s="1085">
        <f>'Transactions import'!Q103</f>
        <v>14720</v>
      </c>
      <c r="R156" s="1088">
        <f>'Transactions import'!R103</f>
        <v>44224</v>
      </c>
      <c r="S156" s="1089">
        <f>'Transactions import'!S103</f>
        <v>44273</v>
      </c>
      <c r="T156" s="1081" t="str">
        <f>'Transactions import'!T103</f>
        <v/>
      </c>
      <c r="U156" s="1089">
        <f>'Transactions import'!U103</f>
        <v>44271</v>
      </c>
      <c r="V156" s="1089">
        <f>'Transactions import'!V103</f>
        <v>44330</v>
      </c>
      <c r="W156" s="1089">
        <f>'Transactions import'!W103</f>
        <v>44330</v>
      </c>
      <c r="X156" s="1086">
        <f>'Transactions import'!X103</f>
        <v>358000</v>
      </c>
      <c r="Y156" s="1090">
        <f>'Transactions import'!Y103</f>
        <v>368000</v>
      </c>
      <c r="Z156" s="1086">
        <f>'Transactions import'!Z103</f>
        <v>495</v>
      </c>
      <c r="AA156" s="1091">
        <f>'Transactions import'!AA103</f>
        <v>1325</v>
      </c>
      <c r="AB156" s="1091">
        <f>'Transactions import'!AB103</f>
        <v>560</v>
      </c>
      <c r="AC156" s="1086" t="str">
        <f>'Transactions import'!AC103</f>
        <v/>
      </c>
      <c r="AD156" s="1086" t="str">
        <f>'Transactions import'!AD103</f>
        <v/>
      </c>
      <c r="AE156" s="1081" t="str">
        <f>'Transactions import'!AE103</f>
        <v/>
      </c>
      <c r="AF156" s="1091" t="str">
        <f>'Transactions import'!AF103</f>
        <v/>
      </c>
      <c r="AG156" s="1081" t="str">
        <f>'Transactions import'!AG156</f>
        <v/>
      </c>
      <c r="AH156" s="1081" t="str">
        <f>'Transactions import'!AH156</f>
        <v/>
      </c>
      <c r="AI156" s="1081" t="str">
        <f>'Transactions import'!AI156</f>
        <v/>
      </c>
      <c r="AJ156" s="1081" t="str">
        <f>'Transactions import'!AJ156</f>
        <v/>
      </c>
      <c r="AK156" s="1081" t="str">
        <f>'Transactions import'!AK156</f>
        <v/>
      </c>
      <c r="AL156" s="1081" t="str">
        <f>'Transactions import'!AL156</f>
        <v/>
      </c>
      <c r="AM156" s="1081" t="str">
        <f>'Transactions import'!AM156</f>
        <v/>
      </c>
      <c r="AN156" s="1081" t="str">
        <f>'Transactions import'!AN156</f>
        <v/>
      </c>
      <c r="AO156" s="1081" t="str">
        <f>'Transactions import'!AO156</f>
        <v/>
      </c>
      <c r="AP156" s="1081" t="str">
        <f>'Transactions import'!AP156</f>
        <v/>
      </c>
      <c r="AQ156" s="1081" t="str">
        <f>'Transactions import'!AQ156</f>
        <v/>
      </c>
      <c r="AR156" s="1081" t="str">
        <f>'Transactions import'!AR156</f>
        <v/>
      </c>
      <c r="AS156" s="1081" t="str">
        <f>'Transactions import'!AS156</f>
        <v/>
      </c>
      <c r="AT156" s="1081" t="str">
        <f>'Transactions import'!AT156</f>
        <v/>
      </c>
    </row>
    <row r="157" ht="18.0" customHeight="1">
      <c r="A157" s="1092" t="str">
        <f>'Transactions import'!A55</f>
        <v>Valerie Jenkins</v>
      </c>
      <c r="B157" s="1092" t="str">
        <f>'Transactions import'!B55</f>
        <v>23 N Glover</v>
      </c>
      <c r="C157" s="1093" t="str">
        <f>'Transactions import'!C55</f>
        <v>Paid</v>
      </c>
      <c r="D157" s="1092" t="str">
        <f>'Transactions import'!D55</f>
        <v>Buyer</v>
      </c>
      <c r="E157" s="1093" t="str">
        <f>'Transactions import'!E55</f>
        <v>SOI</v>
      </c>
      <c r="F157" s="1093" t="str">
        <f>'Transactions import'!F55</f>
        <v>Indv</v>
      </c>
      <c r="G157" s="1092" t="str">
        <f>'Transactions import'!G55</f>
        <v>Evan Kundrat</v>
      </c>
      <c r="H157" s="1094">
        <f>'Transactions import'!H55</f>
        <v>1</v>
      </c>
      <c r="I157" s="1095">
        <f>'Transactions import'!I55</f>
        <v>8750</v>
      </c>
      <c r="J157" s="1096" t="str">
        <f>'Transactions import'!J55</f>
        <v/>
      </c>
      <c r="K157" s="1094" t="str">
        <f>'Transactions import'!K55</f>
        <v/>
      </c>
      <c r="L157" s="1095" t="str">
        <f>'Transactions import'!L55</f>
        <v/>
      </c>
      <c r="M157" s="1096" t="str">
        <f>'Transactions import'!M55</f>
        <v/>
      </c>
      <c r="N157" s="1094" t="str">
        <f>'Transactions import'!N55</f>
        <v/>
      </c>
      <c r="O157" s="1097" t="str">
        <f>'Transactions import'!O55</f>
        <v/>
      </c>
      <c r="P157" s="1098">
        <f>'Transactions import'!P55</f>
        <v>0.025</v>
      </c>
      <c r="Q157" s="1095">
        <f>'Transactions import'!Q55</f>
        <v>8750</v>
      </c>
      <c r="R157" s="1099" t="str">
        <f>'Transactions import'!R55</f>
        <v/>
      </c>
      <c r="S157" s="1100" t="str">
        <f>'Transactions import'!S55</f>
        <v/>
      </c>
      <c r="T157" s="1101" t="str">
        <f>'Transactions import'!T55</f>
        <v/>
      </c>
      <c r="U157" s="1100">
        <f>'Transactions import'!U55</f>
        <v>44340</v>
      </c>
      <c r="V157" s="1100">
        <f>'Transactions import'!V55</f>
        <v>44431</v>
      </c>
      <c r="W157" s="1100">
        <f>'Transactions import'!W55</f>
        <v>44431</v>
      </c>
      <c r="X157" s="1097">
        <f>'Transactions import'!X55</f>
        <v>360000</v>
      </c>
      <c r="Y157" s="1102">
        <f>'Transactions import'!Y55</f>
        <v>360000</v>
      </c>
      <c r="Z157" s="1097">
        <f>'Transactions import'!Z55</f>
        <v>495</v>
      </c>
      <c r="AA157" s="1103" t="str">
        <f>'Transactions import'!AA55</f>
        <v/>
      </c>
      <c r="AB157" s="1103">
        <f>'Transactions import'!AB55</f>
        <v>324</v>
      </c>
      <c r="AC157" s="1097">
        <f>'Transactions import'!AC55</f>
        <v>25</v>
      </c>
      <c r="AD157" s="1097">
        <f>'Transactions import'!AD55</f>
        <v>10</v>
      </c>
      <c r="AE157" s="1101" t="str">
        <f>'Transactions import'!AE55</f>
        <v/>
      </c>
      <c r="AF157" s="1103" t="str">
        <f>'Transactions import'!AF55</f>
        <v/>
      </c>
      <c r="AG157" s="1103" t="str">
        <f>'Transactions import'!AG157</f>
        <v/>
      </c>
      <c r="AH157" s="1103" t="str">
        <f>'Transactions import'!AH157</f>
        <v/>
      </c>
      <c r="AI157" s="1103" t="str">
        <f>'Transactions import'!AI157</f>
        <v/>
      </c>
      <c r="AJ157" s="1103" t="str">
        <f>'Transactions import'!AJ157</f>
        <v/>
      </c>
      <c r="AK157" s="1103" t="str">
        <f>'Transactions import'!AK157</f>
        <v/>
      </c>
      <c r="AL157" s="1103" t="str">
        <f>'Transactions import'!AL157</f>
        <v/>
      </c>
      <c r="AM157" s="1103" t="str">
        <f>'Transactions import'!AM157</f>
        <v/>
      </c>
      <c r="AN157" s="1103" t="str">
        <f>'Transactions import'!AN157</f>
        <v/>
      </c>
      <c r="AO157" s="1103" t="str">
        <f>'Transactions import'!AO157</f>
        <v/>
      </c>
      <c r="AP157" s="1103" t="str">
        <f>'Transactions import'!AP157</f>
        <v/>
      </c>
      <c r="AQ157" s="1103" t="str">
        <f>'Transactions import'!AQ157</f>
        <v/>
      </c>
      <c r="AR157" s="1103" t="str">
        <f>'Transactions import'!AR157</f>
        <v/>
      </c>
      <c r="AS157" s="1103" t="str">
        <f>'Transactions import'!AS157</f>
        <v/>
      </c>
      <c r="AT157" s="1103" t="str">
        <f>'Transactions import'!AT157</f>
        <v/>
      </c>
    </row>
    <row r="158" ht="18.0" customHeight="1">
      <c r="A158" s="1048" t="str">
        <f>'Transactions import'!A126</f>
        <v>Whitehall Builders</v>
      </c>
      <c r="B158" s="1048" t="str">
        <f>'Transactions import'!B126</f>
        <v>3601 Edgemont</v>
      </c>
      <c r="C158" s="1061" t="str">
        <f>'Transactions import'!C126</f>
        <v>Paid</v>
      </c>
      <c r="D158" s="1048" t="str">
        <f>'Transactions import'!D126</f>
        <v>Listing</v>
      </c>
      <c r="E158" s="1061" t="str">
        <f>'Transactions import'!E126</f>
        <v>2020 OSA</v>
      </c>
      <c r="F158" s="1061" t="str">
        <f>'Transactions import'!F126</f>
        <v>Team</v>
      </c>
      <c r="G158" s="1048" t="str">
        <f>'Transactions import'!G126</f>
        <v>Justin Matney</v>
      </c>
      <c r="H158" s="1084">
        <f>'Transactions import'!H126</f>
        <v>0.4</v>
      </c>
      <c r="I158" s="1085">
        <f>'Transactions import'!I126</f>
        <v>6792</v>
      </c>
      <c r="J158" s="1051" t="str">
        <f>'Transactions import'!J126</f>
        <v>John Newman</v>
      </c>
      <c r="K158" s="1084">
        <f>'Transactions import'!K126</f>
        <v>0.6</v>
      </c>
      <c r="L158" s="1085">
        <f>'Transactions import'!L126</f>
        <v>10188</v>
      </c>
      <c r="M158" s="1051" t="str">
        <f>'Transactions import'!M126</f>
        <v/>
      </c>
      <c r="N158" s="1084" t="str">
        <f>'Transactions import'!N126</f>
        <v/>
      </c>
      <c r="O158" s="1086" t="str">
        <f>'Transactions import'!O126</f>
        <v/>
      </c>
      <c r="P158" s="1087">
        <f>'Transactions import'!P126</f>
        <v>0.03</v>
      </c>
      <c r="Q158" s="1085">
        <f>'Transactions import'!Q126</f>
        <v>16980</v>
      </c>
      <c r="R158" s="1088">
        <f>'Transactions import'!R126</f>
        <v>44163</v>
      </c>
      <c r="S158" s="1081" t="str">
        <f>'Transactions import'!S126</f>
        <v/>
      </c>
      <c r="T158" s="1081" t="str">
        <f>'Transactions import'!T126</f>
        <v/>
      </c>
      <c r="U158" s="1089">
        <f>'Transactions import'!U126</f>
        <v>44177</v>
      </c>
      <c r="V158" s="1089">
        <f>'Transactions import'!V126</f>
        <v>44286</v>
      </c>
      <c r="W158" s="1089">
        <f>'Transactions import'!W126</f>
        <v>44286</v>
      </c>
      <c r="X158" s="1086" t="str">
        <f>'Transactions import'!X126</f>
        <v/>
      </c>
      <c r="Y158" s="1090">
        <f>'Transactions import'!Y126</f>
        <v>566000</v>
      </c>
      <c r="Z158" s="1086">
        <f>'Transactions import'!Z126</f>
        <v>495</v>
      </c>
      <c r="AA158" s="1091">
        <f>'Transactions import'!AA126</f>
        <v>1528</v>
      </c>
      <c r="AB158" s="1091">
        <f>'Transactions import'!AB126</f>
        <v>641</v>
      </c>
      <c r="AC158" s="1086" t="str">
        <f>'Transactions import'!AC126</f>
        <v/>
      </c>
      <c r="AD158" s="1086" t="str">
        <f>'Transactions import'!AD126</f>
        <v/>
      </c>
      <c r="AE158" s="1081" t="str">
        <f>'Transactions import'!AE126</f>
        <v/>
      </c>
      <c r="AF158" s="1091" t="str">
        <f>'Transactions import'!AF126</f>
        <v/>
      </c>
      <c r="AG158" s="1081" t="str">
        <f>'Transactions import'!AG158</f>
        <v/>
      </c>
      <c r="AH158" s="1081" t="str">
        <f>'Transactions import'!AH158</f>
        <v/>
      </c>
      <c r="AI158" s="1081" t="str">
        <f>'Transactions import'!AI158</f>
        <v/>
      </c>
      <c r="AJ158" s="1081" t="str">
        <f>'Transactions import'!AJ158</f>
        <v/>
      </c>
      <c r="AK158" s="1081" t="str">
        <f>'Transactions import'!AK158</f>
        <v/>
      </c>
      <c r="AL158" s="1081" t="str">
        <f>'Transactions import'!AL158</f>
        <v/>
      </c>
      <c r="AM158" s="1081" t="str">
        <f>'Transactions import'!AM158</f>
        <v/>
      </c>
      <c r="AN158" s="1081" t="str">
        <f>'Transactions import'!AN158</f>
        <v/>
      </c>
      <c r="AO158" s="1081" t="str">
        <f>'Transactions import'!AO158</f>
        <v/>
      </c>
      <c r="AP158" s="1081" t="str">
        <f>'Transactions import'!AP158</f>
        <v/>
      </c>
      <c r="AQ158" s="1081" t="str">
        <f>'Transactions import'!AQ158</f>
        <v/>
      </c>
      <c r="AR158" s="1081" t="str">
        <f>'Transactions import'!AR158</f>
        <v/>
      </c>
      <c r="AS158" s="1081" t="str">
        <f>'Transactions import'!AS158</f>
        <v/>
      </c>
      <c r="AT158" s="1081" t="str">
        <f>'Transactions import'!AT158</f>
        <v/>
      </c>
    </row>
    <row r="159" ht="18.0" customHeight="1">
      <c r="A159" s="1092" t="str">
        <f>'Transactions import'!A131</f>
        <v>Whitehall Builders</v>
      </c>
      <c r="B159" s="1092" t="str">
        <f>'Transactions import'!B131</f>
        <v>3601 Edgemont</v>
      </c>
      <c r="C159" s="1093" t="str">
        <f>'Transactions import'!C131</f>
        <v>Paid</v>
      </c>
      <c r="D159" s="1092" t="str">
        <f>'Transactions import'!D131</f>
        <v>Listing</v>
      </c>
      <c r="E159" s="1093" t="str">
        <f>'Transactions import'!E131</f>
        <v>2020 OSA Referral</v>
      </c>
      <c r="F159" s="1093" t="str">
        <f>'Transactions import'!F131</f>
        <v>Team</v>
      </c>
      <c r="G159" s="1092" t="str">
        <f>'Transactions import'!G131</f>
        <v>Justin Matney</v>
      </c>
      <c r="H159" s="1094">
        <f>'Transactions import'!H131</f>
        <v>0.6</v>
      </c>
      <c r="I159" s="1095">
        <f>'Transactions import'!I131</f>
        <v>11718</v>
      </c>
      <c r="J159" s="1096" t="str">
        <f>'Transactions import'!J131</f>
        <v>John Newman</v>
      </c>
      <c r="K159" s="1094">
        <f>'Transactions import'!K131</f>
        <v>0.4</v>
      </c>
      <c r="L159" s="1095">
        <f>'Transactions import'!L131</f>
        <v>7812</v>
      </c>
      <c r="M159" s="1096" t="str">
        <f>'Transactions import'!M131</f>
        <v/>
      </c>
      <c r="N159" s="1094" t="str">
        <f>'Transactions import'!N131</f>
        <v/>
      </c>
      <c r="O159" s="1097" t="str">
        <f>'Transactions import'!O131</f>
        <v/>
      </c>
      <c r="P159" s="1098">
        <f>'Transactions import'!P131</f>
        <v>0.03</v>
      </c>
      <c r="Q159" s="1095">
        <f>'Transactions import'!Q131</f>
        <v>19530</v>
      </c>
      <c r="R159" s="1099">
        <f>'Transactions import'!R131</f>
        <v>44273</v>
      </c>
      <c r="S159" s="1100">
        <f>'Transactions import'!S131</f>
        <v>44273</v>
      </c>
      <c r="T159" s="1101" t="str">
        <f>'Transactions import'!T131</f>
        <v/>
      </c>
      <c r="U159" s="1100">
        <f>'Transactions import'!U131</f>
        <v>44273</v>
      </c>
      <c r="V159" s="1100">
        <f>'Transactions import'!V131</f>
        <v>44281</v>
      </c>
      <c r="W159" s="1100">
        <f>'Transactions import'!W131</f>
        <v>44281</v>
      </c>
      <c r="X159" s="1097">
        <f>'Transactions import'!X131</f>
        <v>575000</v>
      </c>
      <c r="Y159" s="1102">
        <f>'Transactions import'!Y131</f>
        <v>575000</v>
      </c>
      <c r="Z159" s="1097">
        <f>'Transactions import'!Z131</f>
        <v>495</v>
      </c>
      <c r="AA159" s="1097">
        <f>'Transactions import'!AA131</f>
        <v>0</v>
      </c>
      <c r="AB159" s="1097">
        <f>'Transactions import'!AB131</f>
        <v>1035</v>
      </c>
      <c r="AC159" s="1097" t="str">
        <f>'Transactions import'!AC131</f>
        <v/>
      </c>
      <c r="AD159" s="1097" t="str">
        <f>'Transactions import'!AD131</f>
        <v/>
      </c>
      <c r="AE159" s="1101" t="str">
        <f>'Transactions import'!AE131</f>
        <v/>
      </c>
      <c r="AF159" s="1103" t="str">
        <f>'Transactions import'!AF131</f>
        <v/>
      </c>
      <c r="AG159" s="1103" t="str">
        <f>'Transactions import'!AG159</f>
        <v/>
      </c>
      <c r="AH159" s="1103" t="str">
        <f>'Transactions import'!AH159</f>
        <v/>
      </c>
      <c r="AI159" s="1103" t="str">
        <f>'Transactions import'!AI159</f>
        <v/>
      </c>
      <c r="AJ159" s="1103" t="str">
        <f>'Transactions import'!AJ159</f>
        <v/>
      </c>
      <c r="AK159" s="1103" t="str">
        <f>'Transactions import'!AK159</f>
        <v/>
      </c>
      <c r="AL159" s="1103" t="str">
        <f>'Transactions import'!AL159</f>
        <v/>
      </c>
      <c r="AM159" s="1103" t="str">
        <f>'Transactions import'!AM159</f>
        <v/>
      </c>
      <c r="AN159" s="1103" t="str">
        <f>'Transactions import'!AN159</f>
        <v/>
      </c>
      <c r="AO159" s="1103" t="str">
        <f>'Transactions import'!AO159</f>
        <v/>
      </c>
      <c r="AP159" s="1103" t="str">
        <f>'Transactions import'!AP159</f>
        <v/>
      </c>
      <c r="AQ159" s="1103" t="str">
        <f>'Transactions import'!AQ159</f>
        <v/>
      </c>
      <c r="AR159" s="1103" t="str">
        <f>'Transactions import'!AR159</f>
        <v/>
      </c>
      <c r="AS159" s="1103" t="str">
        <f>'Transactions import'!AS159</f>
        <v/>
      </c>
      <c r="AT159" s="1103" t="str">
        <f>'Transactions import'!AT159</f>
        <v/>
      </c>
    </row>
    <row r="160" ht="18.0" customHeight="1">
      <c r="A160" s="1048" t="str">
        <f>'Transactions import'!A140</f>
        <v>Wilkinson</v>
      </c>
      <c r="B160" s="1048" t="str">
        <f>'Transactions import'!B140</f>
        <v>518 Terrapin Terrace</v>
      </c>
      <c r="C160" s="1061" t="str">
        <f>'Transactions import'!C140</f>
        <v>Paid</v>
      </c>
      <c r="D160" s="1048" t="str">
        <f>'Transactions import'!D140</f>
        <v>Listing</v>
      </c>
      <c r="E160" s="1061" t="str">
        <f>'Transactions import'!E140</f>
        <v>2020 OSA</v>
      </c>
      <c r="F160" s="1061" t="str">
        <f>'Transactions import'!F140</f>
        <v>Team</v>
      </c>
      <c r="G160" s="1061" t="str">
        <f>'Transactions import'!G140</f>
        <v>Shaq McCray</v>
      </c>
      <c r="H160" s="1084">
        <f>'Transactions import'!H140</f>
        <v>0.4</v>
      </c>
      <c r="I160" s="1085">
        <f>'Transactions import'!I140</f>
        <v>3500</v>
      </c>
      <c r="J160" s="1051" t="str">
        <f>'Transactions import'!J140</f>
        <v>John Newman</v>
      </c>
      <c r="K160" s="1084">
        <f>'Transactions import'!K140</f>
        <v>0.6</v>
      </c>
      <c r="L160" s="1085">
        <f>'Transactions import'!L140</f>
        <v>5250</v>
      </c>
      <c r="M160" s="1051" t="str">
        <f>'Transactions import'!M140</f>
        <v/>
      </c>
      <c r="N160" s="1084" t="str">
        <f>'Transactions import'!N140</f>
        <v/>
      </c>
      <c r="O160" s="1086" t="str">
        <f>'Transactions import'!O140</f>
        <v/>
      </c>
      <c r="P160" s="1087">
        <f>'Transactions import'!P140</f>
        <v>0.035</v>
      </c>
      <c r="Q160" s="1085">
        <f>'Transactions import'!Q140</f>
        <v>8750</v>
      </c>
      <c r="R160" s="1088">
        <f>'Transactions import'!R140</f>
        <v>44235</v>
      </c>
      <c r="S160" s="1089">
        <f>'Transactions import'!S140</f>
        <v>44176</v>
      </c>
      <c r="T160" s="1081" t="str">
        <f>'Transactions import'!T140</f>
        <v/>
      </c>
      <c r="U160" s="1089">
        <f>'Transactions import'!U140</f>
        <v>44249</v>
      </c>
      <c r="V160" s="1089">
        <f>'Transactions import'!V140</f>
        <v>44272</v>
      </c>
      <c r="W160" s="1089">
        <f>'Transactions import'!W140</f>
        <v>44272</v>
      </c>
      <c r="X160" s="1086">
        <f>'Transactions import'!X140</f>
        <v>250000</v>
      </c>
      <c r="Y160" s="1090">
        <f>'Transactions import'!Y140</f>
        <v>243000</v>
      </c>
      <c r="Z160" s="1086">
        <f>'Transactions import'!Z140</f>
        <v>495</v>
      </c>
      <c r="AA160" s="1091">
        <f>'Transactions import'!AA140</f>
        <v>0</v>
      </c>
      <c r="AB160" s="1091">
        <f>'Transactions import'!AB140</f>
        <v>221</v>
      </c>
      <c r="AC160" s="1086" t="str">
        <f>'Transactions import'!AC140</f>
        <v/>
      </c>
      <c r="AD160" s="1086" t="str">
        <f>'Transactions import'!AD140</f>
        <v/>
      </c>
      <c r="AE160" s="1081" t="str">
        <f>'Transactions import'!AE140</f>
        <v/>
      </c>
      <c r="AF160" s="1091" t="str">
        <f>'Transactions import'!AF140</f>
        <v/>
      </c>
      <c r="AG160" s="1091" t="str">
        <f>'Transactions import'!AG160</f>
        <v/>
      </c>
      <c r="AH160" s="1091" t="str">
        <f>'Transactions import'!AH160</f>
        <v/>
      </c>
      <c r="AI160" s="1091" t="str">
        <f>'Transactions import'!AI160</f>
        <v/>
      </c>
      <c r="AJ160" s="1091" t="str">
        <f>'Transactions import'!AJ160</f>
        <v/>
      </c>
      <c r="AK160" s="1091" t="str">
        <f>'Transactions import'!AK160</f>
        <v/>
      </c>
      <c r="AL160" s="1091" t="str">
        <f>'Transactions import'!AL160</f>
        <v/>
      </c>
      <c r="AM160" s="1091" t="str">
        <f>'Transactions import'!AM160</f>
        <v/>
      </c>
      <c r="AN160" s="1091" t="str">
        <f>'Transactions import'!AN160</f>
        <v/>
      </c>
      <c r="AO160" s="1091" t="str">
        <f>'Transactions import'!AO160</f>
        <v/>
      </c>
      <c r="AP160" s="1091" t="str">
        <f>'Transactions import'!AP160</f>
        <v/>
      </c>
      <c r="AQ160" s="1091" t="str">
        <f>'Transactions import'!AQ160</f>
        <v/>
      </c>
      <c r="AR160" s="1091" t="str">
        <f>'Transactions import'!AR160</f>
        <v/>
      </c>
      <c r="AS160" s="1091" t="str">
        <f>'Transactions import'!AS160</f>
        <v/>
      </c>
      <c r="AT160" s="1091" t="str">
        <f>'Transactions import'!AT160</f>
        <v/>
      </c>
    </row>
    <row r="161" ht="18.0" customHeight="1">
      <c r="A161" s="1092" t="str">
        <f>'Transactions import'!A53</f>
        <v>William Gilde</v>
      </c>
      <c r="B161" s="1092" t="str">
        <f>'Transactions import'!B53</f>
        <v>637 Gayle Dr</v>
      </c>
      <c r="C161" s="1093" t="str">
        <f>'Transactions import'!C53</f>
        <v>Paid</v>
      </c>
      <c r="D161" s="1092" t="str">
        <f>'Transactions import'!D53</f>
        <v>Listing</v>
      </c>
      <c r="E161" s="1093" t="str">
        <f>'Transactions import'!E53</f>
        <v>SOI</v>
      </c>
      <c r="F161" s="1093" t="str">
        <f>'Transactions import'!F53</f>
        <v>Indv</v>
      </c>
      <c r="G161" s="1092" t="str">
        <f>'Transactions import'!G53</f>
        <v>Justin Matney</v>
      </c>
      <c r="H161" s="1094">
        <f>'Transactions import'!H53</f>
        <v>0.6</v>
      </c>
      <c r="I161" s="1095">
        <f>'Transactions import'!I53</f>
        <v>6398</v>
      </c>
      <c r="J161" s="1096" t="str">
        <f>'Transactions import'!J53</f>
        <v>John Newman</v>
      </c>
      <c r="K161" s="1094">
        <f>'Transactions import'!K53</f>
        <v>0.4</v>
      </c>
      <c r="L161" s="1095">
        <f>'Transactions import'!L53</f>
        <v>4265</v>
      </c>
      <c r="M161" s="1096" t="str">
        <f>'Transactions import'!M53</f>
        <v/>
      </c>
      <c r="N161" s="1094" t="str">
        <f>'Transactions import'!N53</f>
        <v/>
      </c>
      <c r="O161" s="1097" t="str">
        <f>'Transactions import'!O53</f>
        <v/>
      </c>
      <c r="P161" s="1098">
        <f>'Transactions import'!P53</f>
        <v>0.025</v>
      </c>
      <c r="Q161" s="1095">
        <f>'Transactions import'!Q53</f>
        <v>10663</v>
      </c>
      <c r="R161" s="1099">
        <f>'Transactions import'!R53</f>
        <v>44337</v>
      </c>
      <c r="S161" s="1101" t="str">
        <f>'Transactions import'!S53</f>
        <v/>
      </c>
      <c r="T161" s="1100">
        <f>'Transactions import'!T53</f>
        <v>44701</v>
      </c>
      <c r="U161" s="1100">
        <f>'Transactions import'!U53</f>
        <v>44390</v>
      </c>
      <c r="V161" s="1100">
        <f>'Transactions import'!V53</f>
        <v>44435</v>
      </c>
      <c r="W161" s="1100">
        <f>'Transactions import'!W53</f>
        <v>44435</v>
      </c>
      <c r="X161" s="1097">
        <f>'Transactions import'!X53</f>
        <v>410000</v>
      </c>
      <c r="Y161" s="1102">
        <f>'Transactions import'!Y53</f>
        <v>426500</v>
      </c>
      <c r="Z161" s="1097">
        <f>'Transactions import'!Z53</f>
        <v>495</v>
      </c>
      <c r="AA161" s="1103" t="str">
        <f>'Transactions import'!AA53</f>
        <v/>
      </c>
      <c r="AB161" s="1103" t="str">
        <f>'Transactions import'!AB53</f>
        <v/>
      </c>
      <c r="AC161" s="1097">
        <f>'Transactions import'!AC53</f>
        <v>25</v>
      </c>
      <c r="AD161" s="1097">
        <f>'Transactions import'!AD53</f>
        <v>10</v>
      </c>
      <c r="AE161" s="1101" t="str">
        <f>'Transactions import'!AE53</f>
        <v/>
      </c>
      <c r="AF161" s="1103" t="str">
        <f>'Transactions import'!AF53</f>
        <v/>
      </c>
      <c r="AG161" s="1103" t="str">
        <f>'Transactions import'!AG161</f>
        <v/>
      </c>
      <c r="AH161" s="1103" t="str">
        <f>'Transactions import'!AH161</f>
        <v/>
      </c>
      <c r="AI161" s="1103" t="str">
        <f>'Transactions import'!AI161</f>
        <v/>
      </c>
      <c r="AJ161" s="1103" t="str">
        <f>'Transactions import'!AJ161</f>
        <v/>
      </c>
      <c r="AK161" s="1103" t="str">
        <f>'Transactions import'!AK161</f>
        <v/>
      </c>
      <c r="AL161" s="1103" t="str">
        <f>'Transactions import'!AL161</f>
        <v/>
      </c>
      <c r="AM161" s="1103" t="str">
        <f>'Transactions import'!AM161</f>
        <v/>
      </c>
      <c r="AN161" s="1103" t="str">
        <f>'Transactions import'!AN161</f>
        <v/>
      </c>
      <c r="AO161" s="1103" t="str">
        <f>'Transactions import'!AO161</f>
        <v/>
      </c>
      <c r="AP161" s="1103" t="str">
        <f>'Transactions import'!AP161</f>
        <v/>
      </c>
      <c r="AQ161" s="1103" t="str">
        <f>'Transactions import'!AQ161</f>
        <v/>
      </c>
      <c r="AR161" s="1103" t="str">
        <f>'Transactions import'!AR161</f>
        <v/>
      </c>
      <c r="AS161" s="1103" t="str">
        <f>'Transactions import'!AS161</f>
        <v/>
      </c>
      <c r="AT161" s="1103" t="str">
        <f>'Transactions import'!AT161</f>
        <v/>
      </c>
    </row>
    <row r="162" ht="18.0" customHeight="1">
      <c r="A162" s="1048" t="str">
        <f>'Transactions import'!A166</f>
        <v>William Titus</v>
      </c>
      <c r="B162" s="1048" t="str">
        <f>'Transactions import'!B166</f>
        <v>604 Rolling Hill Walk Apt 203 (Not in MLS)</v>
      </c>
      <c r="C162" s="1061" t="str">
        <f>'Transactions import'!C166</f>
        <v>Paid</v>
      </c>
      <c r="D162" s="1048" t="str">
        <f>'Transactions import'!D166</f>
        <v>Listing</v>
      </c>
      <c r="E162" s="1061" t="str">
        <f>'Transactions import'!E166</f>
        <v>SOI</v>
      </c>
      <c r="F162" s="1061" t="str">
        <f>'Transactions import'!F166</f>
        <v>Indv</v>
      </c>
      <c r="G162" s="1048" t="str">
        <f>'Transactions import'!G166</f>
        <v>Lorelie</v>
      </c>
      <c r="H162" s="1084">
        <f>'Transactions import'!H166</f>
        <v>0.6</v>
      </c>
      <c r="I162" s="1085">
        <f>'Transactions import'!I166</f>
        <v>3780</v>
      </c>
      <c r="J162" s="1051" t="str">
        <f>'Transactions import'!J166</f>
        <v>Lee Hatfield</v>
      </c>
      <c r="K162" s="1084">
        <f>'Transactions import'!K166</f>
        <v>0.1</v>
      </c>
      <c r="L162" s="1085">
        <f>'Transactions import'!L166</f>
        <v>630</v>
      </c>
      <c r="M162" s="1063" t="str">
        <f>'Transactions import'!M166</f>
        <v/>
      </c>
      <c r="N162" s="1084" t="str">
        <f>'Transactions import'!N166</f>
        <v/>
      </c>
      <c r="O162" s="1086">
        <f>'Transactions import'!O166</f>
        <v>300</v>
      </c>
      <c r="P162" s="1087">
        <f>'Transactions import'!P166</f>
        <v>0.035</v>
      </c>
      <c r="Q162" s="1085">
        <f>'Transactions import'!Q166</f>
        <v>6300</v>
      </c>
      <c r="R162" s="1088">
        <f>'Transactions import'!R166</f>
        <v>44058</v>
      </c>
      <c r="S162" s="1081" t="str">
        <f>'Transactions import'!S166</f>
        <v/>
      </c>
      <c r="T162" s="1089">
        <f>'Transactions import'!T166</f>
        <v>44423</v>
      </c>
      <c r="U162" s="1081" t="str">
        <f>'Transactions import'!U166</f>
        <v/>
      </c>
      <c r="V162" s="1089">
        <f>'Transactions import'!V166</f>
        <v>44197</v>
      </c>
      <c r="W162" s="1089">
        <f>'Transactions import'!W166</f>
        <v>44197</v>
      </c>
      <c r="X162" s="1086">
        <f>'Transactions import'!X166</f>
        <v>180000</v>
      </c>
      <c r="Y162" s="1090">
        <f>'Transactions import'!Y166</f>
        <v>180000</v>
      </c>
      <c r="Z162" s="1086" t="str">
        <f>'Transactions import'!Z166</f>
        <v/>
      </c>
      <c r="AA162" s="1086">
        <f>'Transactions import'!AA166</f>
        <v>0</v>
      </c>
      <c r="AB162" s="1086">
        <f>'Transactions import'!AB166</f>
        <v>95</v>
      </c>
      <c r="AC162" s="1086" t="str">
        <f>'Transactions import'!AC166</f>
        <v/>
      </c>
      <c r="AD162" s="1086" t="str">
        <f>'Transactions import'!AD166</f>
        <v/>
      </c>
      <c r="AE162" s="1081" t="str">
        <f>'Transactions import'!AE166</f>
        <v/>
      </c>
      <c r="AF162" s="1081" t="str">
        <f>'Transactions import'!AF166</f>
        <v/>
      </c>
      <c r="AG162" s="1091" t="str">
        <f>'Transactions import'!AG162</f>
        <v/>
      </c>
      <c r="AH162" s="1091" t="str">
        <f>'Transactions import'!AH162</f>
        <v/>
      </c>
      <c r="AI162" s="1091" t="str">
        <f>'Transactions import'!AI162</f>
        <v/>
      </c>
      <c r="AJ162" s="1091" t="str">
        <f>'Transactions import'!AJ162</f>
        <v/>
      </c>
      <c r="AK162" s="1091" t="str">
        <f>'Transactions import'!AK162</f>
        <v/>
      </c>
      <c r="AL162" s="1091" t="str">
        <f>'Transactions import'!AL162</f>
        <v/>
      </c>
      <c r="AM162" s="1091" t="str">
        <f>'Transactions import'!AM162</f>
        <v/>
      </c>
      <c r="AN162" s="1091" t="str">
        <f>'Transactions import'!AN162</f>
        <v/>
      </c>
      <c r="AO162" s="1091" t="str">
        <f>'Transactions import'!AO162</f>
        <v/>
      </c>
      <c r="AP162" s="1091" t="str">
        <f>'Transactions import'!AP162</f>
        <v/>
      </c>
      <c r="AQ162" s="1091" t="str">
        <f>'Transactions import'!AQ162</f>
        <v/>
      </c>
      <c r="AR162" s="1091" t="str">
        <f>'Transactions import'!AR162</f>
        <v/>
      </c>
      <c r="AS162" s="1091" t="str">
        <f>'Transactions import'!AS162</f>
        <v/>
      </c>
      <c r="AT162" s="1091" t="str">
        <f>'Transactions import'!AT162</f>
        <v/>
      </c>
    </row>
    <row r="163" ht="18.0" customHeight="1">
      <c r="A163" s="1092" t="str">
        <f>'Transactions import'!A104</f>
        <v>Zebron</v>
      </c>
      <c r="B163" s="1092" t="str">
        <f>'Transactions import'!B104</f>
        <v>18 S 3rd Avenue</v>
      </c>
      <c r="C163" s="1093" t="str">
        <f>'Transactions import'!C104</f>
        <v>Paid</v>
      </c>
      <c r="D163" s="1092" t="str">
        <f>'Transactions import'!D104</f>
        <v>Buyer</v>
      </c>
      <c r="E163" s="1093" t="str">
        <f>'Transactions import'!E104</f>
        <v>SOI</v>
      </c>
      <c r="F163" s="1093" t="str">
        <f>'Transactions import'!F104</f>
        <v>Indv</v>
      </c>
      <c r="G163" s="1093" t="str">
        <f>'Transactions import'!G104</f>
        <v>Shaq McCray</v>
      </c>
      <c r="H163" s="1094">
        <f>'Transactions import'!H104</f>
        <v>0.6</v>
      </c>
      <c r="I163" s="1095">
        <f>'Transactions import'!I104</f>
        <v>3803</v>
      </c>
      <c r="J163" s="1096" t="str">
        <f>'Transactions import'!J104</f>
        <v>John Newman</v>
      </c>
      <c r="K163" s="1094">
        <f>'Transactions import'!K104</f>
        <v>0.4</v>
      </c>
      <c r="L163" s="1095">
        <f>'Transactions import'!L104</f>
        <v>2535</v>
      </c>
      <c r="M163" s="1096" t="str">
        <f>'Transactions import'!M104</f>
        <v/>
      </c>
      <c r="N163" s="1094" t="str">
        <f>'Transactions import'!N104</f>
        <v/>
      </c>
      <c r="O163" s="1097" t="str">
        <f>'Transactions import'!O104</f>
        <v/>
      </c>
      <c r="P163" s="1098">
        <f>'Transactions import'!P104</f>
        <v>0.025</v>
      </c>
      <c r="Q163" s="1095">
        <f>'Transactions import'!Q104</f>
        <v>6338</v>
      </c>
      <c r="R163" s="1106" t="str">
        <f>'Transactions import'!R104</f>
        <v/>
      </c>
      <c r="S163" s="1100">
        <f>'Transactions import'!S104</f>
        <v>44291</v>
      </c>
      <c r="T163" s="1101" t="str">
        <f>'Transactions import'!T104</f>
        <v/>
      </c>
      <c r="U163" s="1100">
        <f>'Transactions import'!U104</f>
        <v>44291</v>
      </c>
      <c r="V163" s="1100">
        <f>'Transactions import'!V104</f>
        <v>44327</v>
      </c>
      <c r="W163" s="1100">
        <f>'Transactions import'!W104</f>
        <v>44327</v>
      </c>
      <c r="X163" s="1101" t="str">
        <f>'Transactions import'!X104</f>
        <v/>
      </c>
      <c r="Y163" s="1102">
        <f>'Transactions import'!Y104</f>
        <v>253500</v>
      </c>
      <c r="Z163" s="1097">
        <f>'Transactions import'!Z104</f>
        <v>495</v>
      </c>
      <c r="AA163" s="1103">
        <f>'Transactions import'!AA104</f>
        <v>380</v>
      </c>
      <c r="AB163" s="1103">
        <f>'Transactions import'!AB104</f>
        <v>182</v>
      </c>
      <c r="AC163" s="1097" t="str">
        <f>'Transactions import'!AC104</f>
        <v/>
      </c>
      <c r="AD163" s="1097" t="str">
        <f>'Transactions import'!AD104</f>
        <v/>
      </c>
      <c r="AE163" s="1101" t="str">
        <f>'Transactions import'!AE104</f>
        <v/>
      </c>
      <c r="AF163" s="1103" t="str">
        <f>'Transactions import'!AF104</f>
        <v/>
      </c>
      <c r="AG163" s="1101" t="str">
        <f>'Transactions import'!AG163</f>
        <v/>
      </c>
      <c r="AH163" s="1101" t="str">
        <f>'Transactions import'!AH163</f>
        <v/>
      </c>
      <c r="AI163" s="1101" t="str">
        <f>'Transactions import'!AI163</f>
        <v/>
      </c>
      <c r="AJ163" s="1101" t="str">
        <f>'Transactions import'!AJ163</f>
        <v/>
      </c>
      <c r="AK163" s="1101" t="str">
        <f>'Transactions import'!AK163</f>
        <v/>
      </c>
      <c r="AL163" s="1101" t="str">
        <f>'Transactions import'!AL163</f>
        <v/>
      </c>
      <c r="AM163" s="1101" t="str">
        <f>'Transactions import'!AM163</f>
        <v/>
      </c>
      <c r="AN163" s="1101" t="str">
        <f>'Transactions import'!AN163</f>
        <v/>
      </c>
      <c r="AO163" s="1101" t="str">
        <f>'Transactions import'!AO163</f>
        <v/>
      </c>
      <c r="AP163" s="1101" t="str">
        <f>'Transactions import'!AP163</f>
        <v/>
      </c>
      <c r="AQ163" s="1101" t="str">
        <f>'Transactions import'!AQ163</f>
        <v/>
      </c>
      <c r="AR163" s="1101" t="str">
        <f>'Transactions import'!AR163</f>
        <v/>
      </c>
      <c r="AS163" s="1101" t="str">
        <f>'Transactions import'!AS163</f>
        <v/>
      </c>
      <c r="AT163" s="1101" t="str">
        <f>'Transactions import'!AT163</f>
        <v/>
      </c>
    </row>
    <row r="164" ht="18.0" customHeight="1">
      <c r="A164" s="1048" t="str">
        <f>'Transactions import'!A87</f>
        <v/>
      </c>
      <c r="B164" s="1048" t="str">
        <f>'Transactions import'!B87</f>
        <v>304 Pine Street</v>
      </c>
      <c r="C164" s="1061" t="str">
        <f>'Transactions import'!C87</f>
        <v>Paid</v>
      </c>
      <c r="D164" s="1048" t="str">
        <f>'Transactions import'!D87</f>
        <v>Buyer</v>
      </c>
      <c r="E164" s="1061" t="str">
        <f>'Transactions import'!E87</f>
        <v>SOI</v>
      </c>
      <c r="F164" s="1061" t="str">
        <f>'Transactions import'!F87</f>
        <v>Indv</v>
      </c>
      <c r="G164" s="1048" t="str">
        <f>'Transactions import'!G87</f>
        <v>Romont Fletcher</v>
      </c>
      <c r="H164" s="1084">
        <f>'Transactions import'!H87</f>
        <v>0.6</v>
      </c>
      <c r="I164" s="1085">
        <f>'Transactions import'!I87</f>
        <v>1320</v>
      </c>
      <c r="J164" s="1051" t="str">
        <f>'Transactions import'!J87</f>
        <v>John Newman</v>
      </c>
      <c r="K164" s="1084">
        <f>'Transactions import'!K87</f>
        <v>0.4</v>
      </c>
      <c r="L164" s="1085">
        <f>'Transactions import'!L87</f>
        <v>880</v>
      </c>
      <c r="M164" s="1051" t="str">
        <f>'Transactions import'!M87</f>
        <v/>
      </c>
      <c r="N164" s="1084" t="str">
        <f>'Transactions import'!N87</f>
        <v/>
      </c>
      <c r="O164" s="1086" t="str">
        <f>'Transactions import'!O87</f>
        <v/>
      </c>
      <c r="P164" s="1087">
        <f>'Transactions import'!P87</f>
        <v>0.025</v>
      </c>
      <c r="Q164" s="1085">
        <f>'Transactions import'!Q87</f>
        <v>2200</v>
      </c>
      <c r="R164" s="1088" t="str">
        <f>'Transactions import'!R87</f>
        <v/>
      </c>
      <c r="S164" s="1089" t="str">
        <f>'Transactions import'!S87</f>
        <v/>
      </c>
      <c r="T164" s="1089" t="str">
        <f>'Transactions import'!T87</f>
        <v/>
      </c>
      <c r="U164" s="1089">
        <f>'Transactions import'!U87</f>
        <v>44326</v>
      </c>
      <c r="V164" s="1089">
        <f>'Transactions import'!V87</f>
        <v>44365</v>
      </c>
      <c r="W164" s="1089">
        <f>'Transactions import'!W87</f>
        <v>44365</v>
      </c>
      <c r="X164" s="1086">
        <f>'Transactions import'!X87</f>
        <v>88000</v>
      </c>
      <c r="Y164" s="1090">
        <f>'Transactions import'!Y87</f>
        <v>88000</v>
      </c>
      <c r="Z164" s="1086">
        <f>'Transactions import'!Z87</f>
        <v>495</v>
      </c>
      <c r="AA164" s="1091">
        <f>'Transactions import'!AA87</f>
        <v>132</v>
      </c>
      <c r="AB164" s="1091">
        <f>'Transactions import'!AB87</f>
        <v>83</v>
      </c>
      <c r="AC164" s="1086" t="str">
        <f>'Transactions import'!AC87</f>
        <v/>
      </c>
      <c r="AD164" s="1086" t="str">
        <f>'Transactions import'!AD87</f>
        <v/>
      </c>
      <c r="AE164" s="1081" t="str">
        <f>'Transactions import'!AE87</f>
        <v/>
      </c>
      <c r="AF164" s="1091" t="str">
        <f>'Transactions import'!AF87</f>
        <v/>
      </c>
      <c r="AG164" s="1081" t="str">
        <f>'Transactions import'!AG164</f>
        <v/>
      </c>
      <c r="AH164" s="1081" t="str">
        <f>'Transactions import'!AH164</f>
        <v/>
      </c>
      <c r="AI164" s="1081" t="str">
        <f>'Transactions import'!AI164</f>
        <v/>
      </c>
      <c r="AJ164" s="1081" t="str">
        <f>'Transactions import'!AJ164</f>
        <v/>
      </c>
      <c r="AK164" s="1081" t="str">
        <f>'Transactions import'!AK164</f>
        <v/>
      </c>
      <c r="AL164" s="1081" t="str">
        <f>'Transactions import'!AL164</f>
        <v/>
      </c>
      <c r="AM164" s="1081" t="str">
        <f>'Transactions import'!AM164</f>
        <v/>
      </c>
      <c r="AN164" s="1081" t="str">
        <f>'Transactions import'!AN164</f>
        <v/>
      </c>
      <c r="AO164" s="1081" t="str">
        <f>'Transactions import'!AO164</f>
        <v/>
      </c>
      <c r="AP164" s="1081" t="str">
        <f>'Transactions import'!AP164</f>
        <v/>
      </c>
      <c r="AQ164" s="1081" t="str">
        <f>'Transactions import'!AQ164</f>
        <v/>
      </c>
      <c r="AR164" s="1081" t="str">
        <f>'Transactions import'!AR164</f>
        <v/>
      </c>
      <c r="AS164" s="1081" t="str">
        <f>'Transactions import'!AS164</f>
        <v/>
      </c>
      <c r="AT164" s="1081" t="str">
        <f>'Transactions import'!AT164</f>
        <v/>
      </c>
    </row>
    <row r="165" ht="18.0" customHeight="1">
      <c r="A165" s="1092" t="str">
        <f>'Transactions import'!A130</f>
        <v/>
      </c>
      <c r="B165" s="1092" t="str">
        <f>'Transactions import'!B130</f>
        <v>306 New York Ave</v>
      </c>
      <c r="C165" s="1093" t="str">
        <f>'Transactions import'!C130</f>
        <v>Paid</v>
      </c>
      <c r="D165" s="1092" t="str">
        <f>'Transactions import'!D130</f>
        <v>Listing</v>
      </c>
      <c r="E165" s="1093" t="str">
        <f>'Transactions import'!E130</f>
        <v>SOI</v>
      </c>
      <c r="F165" s="1093" t="str">
        <f>'Transactions import'!F130</f>
        <v>Indv</v>
      </c>
      <c r="G165" s="1092" t="str">
        <f>'Transactions import'!G130</f>
        <v>Lee Hatfield</v>
      </c>
      <c r="H165" s="1094">
        <f>'Transactions import'!H130</f>
        <v>0.7</v>
      </c>
      <c r="I165" s="1095">
        <f>'Transactions import'!I130</f>
        <v>10051</v>
      </c>
      <c r="J165" s="1096" t="str">
        <f>'Transactions import'!J130</f>
        <v/>
      </c>
      <c r="K165" s="1094" t="str">
        <f>'Transactions import'!K130</f>
        <v/>
      </c>
      <c r="L165" s="1095" t="str">
        <f>'Transactions import'!L130</f>
        <v/>
      </c>
      <c r="M165" s="1096" t="str">
        <f>'Transactions import'!M130</f>
        <v/>
      </c>
      <c r="N165" s="1094" t="str">
        <f>'Transactions import'!N130</f>
        <v/>
      </c>
      <c r="O165" s="1097" t="str">
        <f>'Transactions import'!O130</f>
        <v/>
      </c>
      <c r="P165" s="1098">
        <f>'Transactions import'!P130</f>
        <v>0.028</v>
      </c>
      <c r="Q165" s="1095">
        <f>'Transactions import'!Q130</f>
        <v>14359</v>
      </c>
      <c r="R165" s="1099" t="str">
        <f>'Transactions import'!R130</f>
        <v/>
      </c>
      <c r="S165" s="1101" t="str">
        <f>'Transactions import'!S130</f>
        <v/>
      </c>
      <c r="T165" s="1101" t="str">
        <f>'Transactions import'!T130</f>
        <v/>
      </c>
      <c r="U165" s="1100">
        <f>'Transactions import'!U130</f>
        <v>44242</v>
      </c>
      <c r="V165" s="1100">
        <f>'Transactions import'!V130</f>
        <v>44281</v>
      </c>
      <c r="W165" s="1100">
        <f>'Transactions import'!W130</f>
        <v>44281</v>
      </c>
      <c r="X165" s="1097">
        <f>'Transactions import'!X130</f>
        <v>518000</v>
      </c>
      <c r="Y165" s="1102">
        <f>'Transactions import'!Y130</f>
        <v>512820</v>
      </c>
      <c r="Z165" s="1097">
        <f>'Transactions import'!Z130</f>
        <v>495</v>
      </c>
      <c r="AA165" s="1103">
        <f>'Transactions import'!AA130</f>
        <v>646</v>
      </c>
      <c r="AB165" s="1103">
        <f>'Transactions import'!AB130</f>
        <v>288</v>
      </c>
      <c r="AC165" s="1097" t="str">
        <f>'Transactions import'!AC130</f>
        <v/>
      </c>
      <c r="AD165" s="1097" t="str">
        <f>'Transactions import'!AD130</f>
        <v/>
      </c>
      <c r="AE165" s="1101" t="str">
        <f>'Transactions import'!AE130</f>
        <v/>
      </c>
      <c r="AF165" s="1103" t="str">
        <f>'Transactions import'!AF130</f>
        <v/>
      </c>
      <c r="AG165" s="1101" t="str">
        <f>'Transactions import'!AG165</f>
        <v/>
      </c>
      <c r="AH165" s="1101" t="str">
        <f>'Transactions import'!AH165</f>
        <v/>
      </c>
      <c r="AI165" s="1101" t="str">
        <f>'Transactions import'!AI165</f>
        <v/>
      </c>
      <c r="AJ165" s="1101" t="str">
        <f>'Transactions import'!AJ165</f>
        <v/>
      </c>
      <c r="AK165" s="1101" t="str">
        <f>'Transactions import'!AK165</f>
        <v/>
      </c>
      <c r="AL165" s="1101" t="str">
        <f>'Transactions import'!AL165</f>
        <v/>
      </c>
      <c r="AM165" s="1101" t="str">
        <f>'Transactions import'!AM165</f>
        <v/>
      </c>
      <c r="AN165" s="1101" t="str">
        <f>'Transactions import'!AN165</f>
        <v/>
      </c>
      <c r="AO165" s="1101" t="str">
        <f>'Transactions import'!AO165</f>
        <v/>
      </c>
      <c r="AP165" s="1101" t="str">
        <f>'Transactions import'!AP165</f>
        <v/>
      </c>
      <c r="AQ165" s="1101" t="str">
        <f>'Transactions import'!AQ165</f>
        <v/>
      </c>
      <c r="AR165" s="1101" t="str">
        <f>'Transactions import'!AR165</f>
        <v/>
      </c>
      <c r="AS165" s="1101" t="str">
        <f>'Transactions import'!AS165</f>
        <v/>
      </c>
      <c r="AT165" s="1101" t="str">
        <f>'Transactions import'!AT165</f>
        <v/>
      </c>
    </row>
    <row r="166" ht="18.0" customHeight="1">
      <c r="A166" s="1048" t="str">
        <f>'Transactions import'!A157</f>
        <v/>
      </c>
      <c r="B166" s="1048" t="str">
        <f>'Transactions import'!B157</f>
        <v>E Main St</v>
      </c>
      <c r="C166" s="1061" t="str">
        <f>'Transactions import'!C157</f>
        <v>Paid</v>
      </c>
      <c r="D166" s="1048" t="str">
        <f>'Transactions import'!D157</f>
        <v>Listing</v>
      </c>
      <c r="E166" s="1048" t="str">
        <f>'Transactions import'!E157</f>
        <v/>
      </c>
      <c r="F166" s="1061" t="str">
        <f>'Transactions import'!F157</f>
        <v>Indv</v>
      </c>
      <c r="G166" s="1048" t="str">
        <f>'Transactions import'!G157</f>
        <v>John Newman</v>
      </c>
      <c r="H166" s="1084" t="str">
        <f>'Transactions import'!H157</f>
        <v/>
      </c>
      <c r="I166" s="1085" t="str">
        <f>'Transactions import'!I157</f>
        <v/>
      </c>
      <c r="J166" s="1051" t="str">
        <f>'Transactions import'!J157</f>
        <v/>
      </c>
      <c r="K166" s="1084" t="str">
        <f>'Transactions import'!K157</f>
        <v/>
      </c>
      <c r="L166" s="1085" t="str">
        <f>'Transactions import'!L157</f>
        <v/>
      </c>
      <c r="M166" s="1051" t="str">
        <f>'Transactions import'!M157</f>
        <v/>
      </c>
      <c r="N166" s="1084" t="str">
        <f>'Transactions import'!N157</f>
        <v/>
      </c>
      <c r="O166" s="1086" t="str">
        <f>'Transactions import'!O157</f>
        <v/>
      </c>
      <c r="P166" s="1087">
        <f>'Transactions import'!P157</f>
        <v>0.028</v>
      </c>
      <c r="Q166" s="1085">
        <f>'Transactions import'!Q157</f>
        <v>1288</v>
      </c>
      <c r="R166" s="1104" t="str">
        <f>'Transactions import'!R157</f>
        <v/>
      </c>
      <c r="S166" s="1081" t="str">
        <f>'Transactions import'!S157</f>
        <v/>
      </c>
      <c r="T166" s="1081" t="str">
        <f>'Transactions import'!T157</f>
        <v/>
      </c>
      <c r="U166" s="1089" t="str">
        <f>'Transactions import'!U157</f>
        <v/>
      </c>
      <c r="V166" s="1089">
        <f>'Transactions import'!V157</f>
        <v>44221</v>
      </c>
      <c r="W166" s="1089">
        <f>'Transactions import'!W157</f>
        <v>44221</v>
      </c>
      <c r="X166" s="1081" t="str">
        <f>'Transactions import'!X157</f>
        <v/>
      </c>
      <c r="Y166" s="1090">
        <f>'Transactions import'!Y157</f>
        <v>46000</v>
      </c>
      <c r="Z166" s="1086" t="str">
        <f>'Transactions import'!Z157</f>
        <v/>
      </c>
      <c r="AA166" s="1091">
        <f>'Transactions import'!AA157</f>
        <v>193</v>
      </c>
      <c r="AB166" s="1091">
        <f>'Transactions import'!AB157</f>
        <v>77</v>
      </c>
      <c r="AC166" s="1086" t="str">
        <f>'Transactions import'!AC157</f>
        <v/>
      </c>
      <c r="AD166" s="1086" t="str">
        <f>'Transactions import'!AD157</f>
        <v/>
      </c>
      <c r="AE166" s="1081" t="str">
        <f>'Transactions import'!AE157</f>
        <v/>
      </c>
      <c r="AF166" s="1091" t="str">
        <f>'Transactions import'!AF157</f>
        <v/>
      </c>
      <c r="AG166" s="1081" t="str">
        <f>'Transactions import'!AG166</f>
        <v/>
      </c>
      <c r="AH166" s="1081" t="str">
        <f>'Transactions import'!AH166</f>
        <v/>
      </c>
      <c r="AI166" s="1081" t="str">
        <f>'Transactions import'!AI166</f>
        <v/>
      </c>
      <c r="AJ166" s="1081" t="str">
        <f>'Transactions import'!AJ166</f>
        <v/>
      </c>
      <c r="AK166" s="1081" t="str">
        <f>'Transactions import'!AK166</f>
        <v/>
      </c>
      <c r="AL166" s="1081" t="str">
        <f>'Transactions import'!AL166</f>
        <v/>
      </c>
      <c r="AM166" s="1081" t="str">
        <f>'Transactions import'!AM166</f>
        <v/>
      </c>
      <c r="AN166" s="1081" t="str">
        <f>'Transactions import'!AN166</f>
        <v/>
      </c>
      <c r="AO166" s="1081" t="str">
        <f>'Transactions import'!AO166</f>
        <v/>
      </c>
      <c r="AP166" s="1081" t="str">
        <f>'Transactions import'!AP166</f>
        <v/>
      </c>
      <c r="AQ166" s="1081" t="str">
        <f>'Transactions import'!AQ166</f>
        <v/>
      </c>
      <c r="AR166" s="1081" t="str">
        <f>'Transactions import'!AR166</f>
        <v/>
      </c>
      <c r="AS166" s="1081" t="str">
        <f>'Transactions import'!AS166</f>
        <v/>
      </c>
      <c r="AT166" s="1081" t="str">
        <f>'Transactions import'!AT166</f>
        <v/>
      </c>
    </row>
    <row r="167" ht="18.0" customHeight="1">
      <c r="A167" s="1092" t="str">
        <f>'Transactions import'!A169</f>
        <v>Frank &amp; Angel Delviscio</v>
      </c>
      <c r="B167" s="1092" t="str">
        <f>'Transactions import'!B169</f>
        <v>4654 Mews Dr Owings Mills, MD 21117</v>
      </c>
      <c r="C167" s="1092" t="str">
        <f>'Transactions import'!C169</f>
        <v>Pipeline</v>
      </c>
      <c r="D167" s="1092" t="str">
        <f>'Transactions import'!D169</f>
        <v>Listing</v>
      </c>
      <c r="E167" s="1093" t="str">
        <f>'Transactions import'!E169</f>
        <v>2020 OSA</v>
      </c>
      <c r="F167" s="1093" t="str">
        <f>'Transactions import'!F169</f>
        <v>Team</v>
      </c>
      <c r="G167" s="1092" t="str">
        <f>'Transactions import'!G169</f>
        <v>Justin Matney</v>
      </c>
      <c r="H167" s="1094">
        <f>'Transactions import'!H169</f>
        <v>0.4</v>
      </c>
      <c r="I167" s="1095">
        <f>'Transactions import'!I169</f>
        <v>2900</v>
      </c>
      <c r="J167" s="1096" t="str">
        <f>'Transactions import'!J169</f>
        <v>John Newman</v>
      </c>
      <c r="K167" s="1094">
        <f>'Transactions import'!K169</f>
        <v>0.6</v>
      </c>
      <c r="L167" s="1095">
        <f>'Transactions import'!L169</f>
        <v>2490</v>
      </c>
      <c r="M167" s="1105" t="str">
        <f>'Transactions import'!M169</f>
        <v/>
      </c>
      <c r="N167" s="1094" t="str">
        <f>'Transactions import'!N169</f>
        <v/>
      </c>
      <c r="O167" s="1097" t="str">
        <f>'Transactions import'!O169</f>
        <v/>
      </c>
      <c r="P167" s="1098">
        <f>'Transactions import'!P169</f>
        <v>0.02</v>
      </c>
      <c r="Q167" s="1095">
        <f>'Transactions import'!Q169</f>
        <v>4150</v>
      </c>
      <c r="R167" s="1106" t="str">
        <f>'Transactions import'!R169</f>
        <v/>
      </c>
      <c r="S167" s="1101" t="str">
        <f>'Transactions import'!S169</f>
        <v/>
      </c>
      <c r="T167" s="1101" t="str">
        <f>'Transactions import'!T169</f>
        <v/>
      </c>
      <c r="U167" s="1101" t="str">
        <f>'Transactions import'!U169</f>
        <v/>
      </c>
      <c r="V167" s="1101" t="str">
        <f>'Transactions import'!V169</f>
        <v/>
      </c>
      <c r="W167" s="1101" t="str">
        <f>'Transactions import'!W169</f>
        <v/>
      </c>
      <c r="X167" s="1101" t="str">
        <f>'Transactions import'!X169</f>
        <v/>
      </c>
      <c r="Y167" s="1119" t="str">
        <f>'Transactions import'!Y169</f>
        <v/>
      </c>
      <c r="Z167" s="1097">
        <f>'Transactions import'!Z169</f>
        <v>495</v>
      </c>
      <c r="AA167" s="1097" t="str">
        <f>'Transactions import'!AA169</f>
        <v/>
      </c>
      <c r="AB167" s="1097" t="str">
        <f>'Transactions import'!AB169</f>
        <v/>
      </c>
      <c r="AC167" s="1097" t="str">
        <f>'Transactions import'!AC169</f>
        <v/>
      </c>
      <c r="AD167" s="1097" t="str">
        <f>'Transactions import'!AD169</f>
        <v/>
      </c>
      <c r="AE167" s="1101" t="str">
        <f>'Transactions import'!AE169</f>
        <v/>
      </c>
      <c r="AF167" s="1101" t="str">
        <f>'Transactions import'!AF169</f>
        <v/>
      </c>
      <c r="AG167" s="1101" t="str">
        <f>'Transactions import'!AG167</f>
        <v/>
      </c>
      <c r="AH167" s="1101" t="str">
        <f>'Transactions import'!AH167</f>
        <v/>
      </c>
      <c r="AI167" s="1101" t="str">
        <f>'Transactions import'!AI167</f>
        <v/>
      </c>
      <c r="AJ167" s="1101" t="str">
        <f>'Transactions import'!AJ167</f>
        <v/>
      </c>
      <c r="AK167" s="1101" t="str">
        <f>'Transactions import'!AK167</f>
        <v/>
      </c>
      <c r="AL167" s="1101" t="str">
        <f>'Transactions import'!AL167</f>
        <v/>
      </c>
      <c r="AM167" s="1101" t="str">
        <f>'Transactions import'!AM167</f>
        <v/>
      </c>
      <c r="AN167" s="1101" t="str">
        <f>'Transactions import'!AN167</f>
        <v/>
      </c>
      <c r="AO167" s="1101" t="str">
        <f>'Transactions import'!AO167</f>
        <v/>
      </c>
      <c r="AP167" s="1101" t="str">
        <f>'Transactions import'!AP167</f>
        <v/>
      </c>
      <c r="AQ167" s="1101" t="str">
        <f>'Transactions import'!AQ167</f>
        <v/>
      </c>
      <c r="AR167" s="1101" t="str">
        <f>'Transactions import'!AR167</f>
        <v/>
      </c>
      <c r="AS167" s="1101" t="str">
        <f>'Transactions import'!AS167</f>
        <v/>
      </c>
      <c r="AT167" s="1101" t="str">
        <f>'Transactions import'!AT167</f>
        <v/>
      </c>
    </row>
    <row r="168" ht="18.0" customHeight="1">
      <c r="A168" s="1061" t="str">
        <f>'Transactions import'!A170</f>
        <v>Melvin Heward III and Kimberly Heward</v>
      </c>
      <c r="B168" s="1061" t="str">
        <f>'Transactions import'!B170</f>
        <v>201 N Essex Dr</v>
      </c>
      <c r="C168" s="1061" t="str">
        <f>'Transactions import'!C170</f>
        <v>Pipeline</v>
      </c>
      <c r="D168" s="1061" t="str">
        <f>'Transactions import'!D170</f>
        <v>Listing</v>
      </c>
      <c r="E168" s="1061" t="str">
        <f>'Transactions import'!E170</f>
        <v/>
      </c>
      <c r="F168" s="1061" t="str">
        <f>'Transactions import'!F170</f>
        <v/>
      </c>
      <c r="G168" s="1061" t="str">
        <f>'Transactions import'!G170</f>
        <v>Shaq McCray</v>
      </c>
      <c r="H168" s="1111" t="str">
        <f>'Transactions import'!H170</f>
        <v/>
      </c>
      <c r="I168" s="1120" t="str">
        <f>'Transactions import'!I170</f>
        <v/>
      </c>
      <c r="J168" s="1076" t="str">
        <f>'Transactions import'!J170</f>
        <v>John Newman</v>
      </c>
      <c r="K168" s="1111" t="str">
        <f>'Transactions import'!K170</f>
        <v/>
      </c>
      <c r="L168" s="1120" t="str">
        <f>'Transactions import'!L170</f>
        <v/>
      </c>
      <c r="M168" s="1121" t="str">
        <f>'Transactions import'!M170</f>
        <v/>
      </c>
      <c r="N168" s="1111" t="str">
        <f>'Transactions import'!N170</f>
        <v/>
      </c>
      <c r="O168" s="1110">
        <f>'Transactions import'!O170</f>
        <v>300</v>
      </c>
      <c r="P168" s="1122">
        <f>'Transactions import'!P170</f>
        <v>0.06</v>
      </c>
      <c r="Q168" s="1120">
        <f>'Transactions import'!Q170</f>
        <v>245000</v>
      </c>
      <c r="R168" s="1123" t="str">
        <f>'Transactions import'!R170</f>
        <v/>
      </c>
      <c r="S168" s="1124" t="str">
        <f>'Transactions import'!S170</f>
        <v/>
      </c>
      <c r="T168" s="1124" t="str">
        <f>'Transactions import'!T170</f>
        <v/>
      </c>
      <c r="U168" s="1124" t="str">
        <f>'Transactions import'!U170</f>
        <v/>
      </c>
      <c r="V168" s="1124" t="str">
        <f>'Transactions import'!V170</f>
        <v/>
      </c>
      <c r="W168" s="1124" t="str">
        <f>'Transactions import'!W170</f>
        <v/>
      </c>
      <c r="X168" s="1124" t="str">
        <f>'Transactions import'!X170</f>
        <v/>
      </c>
      <c r="Y168" s="1125" t="str">
        <f>'Transactions import'!Y170</f>
        <v/>
      </c>
      <c r="Z168" s="1110" t="str">
        <f>'Transactions import'!Z170</f>
        <v/>
      </c>
      <c r="AA168" s="1110" t="str">
        <f>'Transactions import'!AA170</f>
        <v/>
      </c>
      <c r="AB168" s="1110" t="str">
        <f>'Transactions import'!AB170</f>
        <v/>
      </c>
      <c r="AC168" s="1110" t="str">
        <f>'Transactions import'!AC170</f>
        <v/>
      </c>
      <c r="AD168" s="1110" t="str">
        <f>'Transactions import'!AD170</f>
        <v/>
      </c>
      <c r="AE168" s="1124" t="str">
        <f>'Transactions import'!AE170</f>
        <v/>
      </c>
      <c r="AF168" s="1124" t="str">
        <f>'Transactions import'!AF170</f>
        <v/>
      </c>
      <c r="AG168" s="1081" t="str">
        <f>'Transactions import'!AG168</f>
        <v/>
      </c>
      <c r="AH168" s="1081" t="str">
        <f>'Transactions import'!AH168</f>
        <v/>
      </c>
      <c r="AI168" s="1081" t="str">
        <f>'Transactions import'!AI168</f>
        <v/>
      </c>
      <c r="AJ168" s="1081" t="str">
        <f>'Transactions import'!AJ168</f>
        <v/>
      </c>
      <c r="AK168" s="1081" t="str">
        <f>'Transactions import'!AK168</f>
        <v/>
      </c>
      <c r="AL168" s="1081" t="str">
        <f>'Transactions import'!AL168</f>
        <v/>
      </c>
      <c r="AM168" s="1081" t="str">
        <f>'Transactions import'!AM168</f>
        <v/>
      </c>
      <c r="AN168" s="1081" t="str">
        <f>'Transactions import'!AN168</f>
        <v/>
      </c>
      <c r="AO168" s="1081" t="str">
        <f>'Transactions import'!AO168</f>
        <v/>
      </c>
      <c r="AP168" s="1081" t="str">
        <f>'Transactions import'!AP168</f>
        <v/>
      </c>
      <c r="AQ168" s="1081" t="str">
        <f>'Transactions import'!AQ168</f>
        <v/>
      </c>
      <c r="AR168" s="1081" t="str">
        <f>'Transactions import'!AR168</f>
        <v/>
      </c>
      <c r="AS168" s="1081" t="str">
        <f>'Transactions import'!AS168</f>
        <v/>
      </c>
      <c r="AT168" s="1081" t="str">
        <f>'Transactions import'!AT168</f>
        <v/>
      </c>
    </row>
    <row r="169" ht="18.0" customHeight="1">
      <c r="A169" s="1092" t="str">
        <f>'Transactions import'!A167</f>
        <v>Residential Value</v>
      </c>
      <c r="B169" s="1092" t="str">
        <f>'Transactions import'!B167</f>
        <v>2713 Judith Ave</v>
      </c>
      <c r="C169" s="1092" t="str">
        <f>'Transactions import'!C167</f>
        <v>Pipeline</v>
      </c>
      <c r="D169" s="1092" t="str">
        <f>'Transactions import'!D167</f>
        <v>Listing</v>
      </c>
      <c r="E169" s="1092" t="str">
        <f>'Transactions import'!E167</f>
        <v>Investors</v>
      </c>
      <c r="F169" s="1093" t="str">
        <f>'Transactions import'!F167</f>
        <v>Indv</v>
      </c>
      <c r="G169" s="1093" t="str">
        <f>'Transactions import'!G167</f>
        <v>John Newman</v>
      </c>
      <c r="H169" s="1113">
        <f>'Transactions import'!H167</f>
        <v>1</v>
      </c>
      <c r="I169" s="1095">
        <f>'Transactions import'!I167</f>
        <v>4063</v>
      </c>
      <c r="J169" s="1096" t="str">
        <f>'Transactions import'!J167</f>
        <v/>
      </c>
      <c r="K169" s="1094" t="str">
        <f>'Transactions import'!K167</f>
        <v/>
      </c>
      <c r="L169" s="1095" t="str">
        <f>'Transactions import'!L167</f>
        <v/>
      </c>
      <c r="M169" s="1105" t="str">
        <f>'Transactions import'!M167</f>
        <v/>
      </c>
      <c r="N169" s="1094" t="str">
        <f>'Transactions import'!N167</f>
        <v/>
      </c>
      <c r="O169" s="1097" t="str">
        <f>'Transactions import'!O167</f>
        <v/>
      </c>
      <c r="P169" s="1098">
        <f>'Transactions import'!P167</f>
        <v>0.0125</v>
      </c>
      <c r="Q169" s="1095">
        <f>'Transactions import'!Q167</f>
        <v>4063</v>
      </c>
      <c r="R169" s="1106" t="str">
        <f>'Transactions import'!R167</f>
        <v/>
      </c>
      <c r="S169" s="1100">
        <f>'Transactions import'!S167</f>
        <v>44445</v>
      </c>
      <c r="T169" s="1101" t="str">
        <f>'Transactions import'!T167</f>
        <v/>
      </c>
      <c r="U169" s="1101" t="str">
        <f>'Transactions import'!U167</f>
        <v/>
      </c>
      <c r="V169" s="1101" t="str">
        <f>'Transactions import'!V167</f>
        <v/>
      </c>
      <c r="W169" s="1101" t="str">
        <f>'Transactions import'!W167</f>
        <v/>
      </c>
      <c r="X169" s="1097">
        <f>'Transactions import'!X167</f>
        <v>325000</v>
      </c>
      <c r="Y169" s="1119" t="str">
        <f>'Transactions import'!Y167</f>
        <v/>
      </c>
      <c r="Z169" s="1097" t="str">
        <f>'Transactions import'!Z167</f>
        <v/>
      </c>
      <c r="AA169" s="1097" t="str">
        <f>'Transactions import'!AA167</f>
        <v/>
      </c>
      <c r="AB169" s="1097" t="str">
        <f>'Transactions import'!AB167</f>
        <v/>
      </c>
      <c r="AC169" s="1097" t="str">
        <f>'Transactions import'!AC167</f>
        <v/>
      </c>
      <c r="AD169" s="1097" t="str">
        <f>'Transactions import'!AD167</f>
        <v/>
      </c>
      <c r="AE169" s="1101" t="str">
        <f>'Transactions import'!AE167</f>
        <v/>
      </c>
      <c r="AF169" s="1101" t="str">
        <f>'Transactions import'!AF167</f>
        <v/>
      </c>
      <c r="AG169" s="1101" t="str">
        <f>'Transactions import'!AG169</f>
        <v/>
      </c>
      <c r="AH169" s="1101" t="str">
        <f>'Transactions import'!AH169</f>
        <v/>
      </c>
      <c r="AI169" s="1101" t="str">
        <f>'Transactions import'!AI169</f>
        <v/>
      </c>
      <c r="AJ169" s="1101" t="str">
        <f>'Transactions import'!AJ169</f>
        <v/>
      </c>
      <c r="AK169" s="1101" t="str">
        <f>'Transactions import'!AK169</f>
        <v/>
      </c>
      <c r="AL169" s="1101" t="str">
        <f>'Transactions import'!AL169</f>
        <v/>
      </c>
      <c r="AM169" s="1101" t="str">
        <f>'Transactions import'!AM169</f>
        <v/>
      </c>
      <c r="AN169" s="1101" t="str">
        <f>'Transactions import'!AN169</f>
        <v/>
      </c>
      <c r="AO169" s="1101" t="str">
        <f>'Transactions import'!AO169</f>
        <v/>
      </c>
      <c r="AP169" s="1101" t="str">
        <f>'Transactions import'!AP169</f>
        <v/>
      </c>
      <c r="AQ169" s="1101" t="str">
        <f>'Transactions import'!AQ169</f>
        <v/>
      </c>
      <c r="AR169" s="1101" t="str">
        <f>'Transactions import'!AR169</f>
        <v/>
      </c>
      <c r="AS169" s="1101" t="str">
        <f>'Transactions import'!AS169</f>
        <v/>
      </c>
      <c r="AT169" s="1101" t="str">
        <f>'Transactions import'!AT169</f>
        <v/>
      </c>
    </row>
    <row r="170" ht="18.0" customHeight="1">
      <c r="A170" s="1048" t="str">
        <f>'Transactions import'!A168</f>
        <v>Residential Value</v>
      </c>
      <c r="B170" s="1048" t="str">
        <f>'Transactions import'!B168</f>
        <v>7507 Overlook</v>
      </c>
      <c r="C170" s="1048" t="str">
        <f>'Transactions import'!C168</f>
        <v>Pipeline</v>
      </c>
      <c r="D170" s="1048" t="str">
        <f>'Transactions import'!D168</f>
        <v>Listing</v>
      </c>
      <c r="E170" s="1048" t="str">
        <f>'Transactions import'!E168</f>
        <v>Investors</v>
      </c>
      <c r="F170" s="1061" t="str">
        <f>'Transactions import'!F168</f>
        <v>Indv</v>
      </c>
      <c r="G170" s="1061" t="str">
        <f>'Transactions import'!G168</f>
        <v>John Newman</v>
      </c>
      <c r="H170" s="1111">
        <f>'Transactions import'!H168</f>
        <v>1</v>
      </c>
      <c r="I170" s="1085">
        <f>'Transactions import'!I168</f>
        <v>6188</v>
      </c>
      <c r="J170" s="1051" t="str">
        <f>'Transactions import'!J168</f>
        <v/>
      </c>
      <c r="K170" s="1084" t="str">
        <f>'Transactions import'!K168</f>
        <v/>
      </c>
      <c r="L170" s="1085" t="str">
        <f>'Transactions import'!L168</f>
        <v/>
      </c>
      <c r="M170" s="1063" t="str">
        <f>'Transactions import'!M168</f>
        <v/>
      </c>
      <c r="N170" s="1084" t="str">
        <f>'Transactions import'!N168</f>
        <v/>
      </c>
      <c r="O170" s="1086" t="str">
        <f>'Transactions import'!O168</f>
        <v/>
      </c>
      <c r="P170" s="1087">
        <f>'Transactions import'!P168</f>
        <v>0.0125</v>
      </c>
      <c r="Q170" s="1085">
        <f>'Transactions import'!Q168</f>
        <v>6188</v>
      </c>
      <c r="R170" s="1104" t="str">
        <f>'Transactions import'!R168</f>
        <v/>
      </c>
      <c r="S170" s="1089">
        <f>'Transactions import'!S168</f>
        <v>44469</v>
      </c>
      <c r="T170" s="1081" t="str">
        <f>'Transactions import'!T168</f>
        <v/>
      </c>
      <c r="U170" s="1081" t="str">
        <f>'Transactions import'!U168</f>
        <v/>
      </c>
      <c r="V170" s="1081" t="str">
        <f>'Transactions import'!V168</f>
        <v/>
      </c>
      <c r="W170" s="1081" t="str">
        <f>'Transactions import'!W168</f>
        <v/>
      </c>
      <c r="X170" s="1086">
        <f>'Transactions import'!X168</f>
        <v>495000</v>
      </c>
      <c r="Y170" s="1126" t="str">
        <f>'Transactions import'!Y168</f>
        <v/>
      </c>
      <c r="Z170" s="1086" t="str">
        <f>'Transactions import'!Z168</f>
        <v/>
      </c>
      <c r="AA170" s="1086" t="str">
        <f>'Transactions import'!AA168</f>
        <v/>
      </c>
      <c r="AB170" s="1086" t="str">
        <f>'Transactions import'!AB168</f>
        <v/>
      </c>
      <c r="AC170" s="1086" t="str">
        <f>'Transactions import'!AC168</f>
        <v/>
      </c>
      <c r="AD170" s="1086" t="str">
        <f>'Transactions import'!AD168</f>
        <v/>
      </c>
      <c r="AE170" s="1081" t="str">
        <f>'Transactions import'!AE168</f>
        <v/>
      </c>
      <c r="AF170" s="1081" t="str">
        <f>'Transactions import'!AF168</f>
        <v/>
      </c>
      <c r="AG170" s="1124" t="str">
        <f>'Transactions import'!AG170</f>
        <v/>
      </c>
      <c r="AH170" s="1124" t="str">
        <f>'Transactions import'!AH170</f>
        <v/>
      </c>
      <c r="AI170" s="1124" t="str">
        <f>'Transactions import'!AI170</f>
        <v/>
      </c>
      <c r="AJ170" s="1124" t="str">
        <f>'Transactions import'!AJ170</f>
        <v/>
      </c>
      <c r="AK170" s="1124" t="str">
        <f>'Transactions import'!AK170</f>
        <v/>
      </c>
      <c r="AL170" s="1124" t="str">
        <f>'Transactions import'!AL170</f>
        <v/>
      </c>
      <c r="AM170" s="1124" t="str">
        <f>'Transactions import'!AM170</f>
        <v/>
      </c>
      <c r="AN170" s="1124" t="str">
        <f>'Transactions import'!AN170</f>
        <v/>
      </c>
      <c r="AO170" s="1124" t="str">
        <f>'Transactions import'!AO170</f>
        <v/>
      </c>
      <c r="AP170" s="1124" t="str">
        <f>'Transactions import'!AP170</f>
        <v/>
      </c>
      <c r="AQ170" s="1124" t="str">
        <f>'Transactions import'!AQ170</f>
        <v/>
      </c>
      <c r="AR170" s="1124" t="str">
        <f>'Transactions import'!AR170</f>
        <v/>
      </c>
      <c r="AS170" s="1124" t="str">
        <f>'Transactions import'!AS170</f>
        <v/>
      </c>
      <c r="AT170" s="1124" t="str">
        <f>'Transactions import'!AT170</f>
        <v/>
      </c>
    </row>
    <row r="171" ht="18.0" customHeight="1">
      <c r="A171" s="1092" t="str">
        <f>'Transactions import'!A178</f>
        <v>A1 Holdings - Brian Valdivia</v>
      </c>
      <c r="B171" s="1101" t="str">
        <f>'Transactions import'!B178</f>
        <v/>
      </c>
      <c r="C171" s="1092" t="str">
        <f>'Transactions import'!C178</f>
        <v>Pre-Signed</v>
      </c>
      <c r="D171" s="1092" t="str">
        <f>'Transactions import'!D178</f>
        <v>Buyer</v>
      </c>
      <c r="E171" s="1093" t="str">
        <f>'Transactions import'!E178</f>
        <v>SOI</v>
      </c>
      <c r="F171" s="1093" t="str">
        <f>'Transactions import'!F178</f>
        <v>Indv</v>
      </c>
      <c r="G171" s="1093" t="str">
        <f>'Transactions import'!G178</f>
        <v>Shaq McCray</v>
      </c>
      <c r="H171" s="1094">
        <f>'Transactions import'!H178</f>
        <v>0.6</v>
      </c>
      <c r="I171" s="1095" t="str">
        <f>'Transactions import'!I178</f>
        <v/>
      </c>
      <c r="J171" s="1096" t="str">
        <f>'Transactions import'!J178</f>
        <v/>
      </c>
      <c r="K171" s="1094" t="str">
        <f>'Transactions import'!K178</f>
        <v/>
      </c>
      <c r="L171" s="1095" t="str">
        <f>'Transactions import'!L178</f>
        <v/>
      </c>
      <c r="M171" s="1105" t="str">
        <f>'Transactions import'!M178</f>
        <v/>
      </c>
      <c r="N171" s="1094" t="str">
        <f>'Transactions import'!N178</f>
        <v/>
      </c>
      <c r="O171" s="1097" t="str">
        <f>'Transactions import'!O178</f>
        <v/>
      </c>
      <c r="P171" s="1098">
        <f>'Transactions import'!P178</f>
        <v>0.025</v>
      </c>
      <c r="Q171" s="1095">
        <f>'Transactions import'!Q178</f>
        <v>0</v>
      </c>
      <c r="R171" s="1099">
        <f>'Transactions import'!R178</f>
        <v>44428</v>
      </c>
      <c r="S171" s="1101" t="str">
        <f>'Transactions import'!S178</f>
        <v/>
      </c>
      <c r="T171" s="1101" t="str">
        <f>'Transactions import'!T178</f>
        <v/>
      </c>
      <c r="U171" s="1101" t="str">
        <f>'Transactions import'!U178</f>
        <v/>
      </c>
      <c r="V171" s="1101" t="str">
        <f>'Transactions import'!V178</f>
        <v/>
      </c>
      <c r="W171" s="1101" t="str">
        <f>'Transactions import'!W178</f>
        <v/>
      </c>
      <c r="X171" s="1101" t="str">
        <f>'Transactions import'!X178</f>
        <v/>
      </c>
      <c r="Y171" s="1119" t="str">
        <f>'Transactions import'!Y178</f>
        <v/>
      </c>
      <c r="Z171" s="1097" t="str">
        <f>'Transactions import'!Z178</f>
        <v/>
      </c>
      <c r="AA171" s="1097" t="str">
        <f>'Transactions import'!AA178</f>
        <v/>
      </c>
      <c r="AB171" s="1097" t="str">
        <f>'Transactions import'!AB178</f>
        <v/>
      </c>
      <c r="AC171" s="1097" t="str">
        <f>'Transactions import'!AC178</f>
        <v/>
      </c>
      <c r="AD171" s="1097" t="str">
        <f>'Transactions import'!AD178</f>
        <v/>
      </c>
      <c r="AE171" s="1101" t="str">
        <f>'Transactions import'!AE178</f>
        <v/>
      </c>
      <c r="AF171" s="1101" t="str">
        <f>'Transactions import'!AF178</f>
        <v/>
      </c>
      <c r="AG171" s="1101" t="str">
        <f>'Transactions import'!AG171</f>
        <v/>
      </c>
      <c r="AH171" s="1101" t="str">
        <f>'Transactions import'!AH171</f>
        <v/>
      </c>
      <c r="AI171" s="1101" t="str">
        <f>'Transactions import'!AI171</f>
        <v/>
      </c>
      <c r="AJ171" s="1101" t="str">
        <f>'Transactions import'!AJ171</f>
        <v/>
      </c>
      <c r="AK171" s="1101" t="str">
        <f>'Transactions import'!AK171</f>
        <v/>
      </c>
      <c r="AL171" s="1101" t="str">
        <f>'Transactions import'!AL171</f>
        <v/>
      </c>
      <c r="AM171" s="1101" t="str">
        <f>'Transactions import'!AM171</f>
        <v/>
      </c>
      <c r="AN171" s="1101" t="str">
        <f>'Transactions import'!AN171</f>
        <v/>
      </c>
      <c r="AO171" s="1101" t="str">
        <f>'Transactions import'!AO171</f>
        <v/>
      </c>
      <c r="AP171" s="1101" t="str">
        <f>'Transactions import'!AP171</f>
        <v/>
      </c>
      <c r="AQ171" s="1101" t="str">
        <f>'Transactions import'!AQ171</f>
        <v/>
      </c>
      <c r="AR171" s="1101" t="str">
        <f>'Transactions import'!AR171</f>
        <v/>
      </c>
      <c r="AS171" s="1101" t="str">
        <f>'Transactions import'!AS171</f>
        <v/>
      </c>
      <c r="AT171" s="1101" t="str">
        <f>'Transactions import'!AT171</f>
        <v/>
      </c>
    </row>
    <row r="172" ht="18.0" customHeight="1">
      <c r="A172" s="1048" t="str">
        <f>'Transactions import'!A171</f>
        <v>Colbert</v>
      </c>
      <c r="B172" s="1048" t="str">
        <f>'Transactions import'!B171</f>
        <v>1017 Brockton Court</v>
      </c>
      <c r="C172" s="1048" t="str">
        <f>'Transactions import'!C171</f>
        <v>Pre-Signed</v>
      </c>
      <c r="D172" s="1048" t="str">
        <f>'Transactions import'!D171</f>
        <v>Listing</v>
      </c>
      <c r="E172" s="1061" t="str">
        <f>'Transactions import'!E171</f>
        <v>2020 OSA</v>
      </c>
      <c r="F172" s="1061" t="str">
        <f>'Transactions import'!F171</f>
        <v>Team</v>
      </c>
      <c r="G172" s="1048" t="str">
        <f>'Transactions import'!G171</f>
        <v>Justin Matney</v>
      </c>
      <c r="H172" s="1084">
        <f>'Transactions import'!H171</f>
        <v>0.4</v>
      </c>
      <c r="I172" s="1085">
        <f>'Transactions import'!I171</f>
        <v>6720</v>
      </c>
      <c r="J172" s="1051" t="str">
        <f>'Transactions import'!J171</f>
        <v>John Newman</v>
      </c>
      <c r="K172" s="1084">
        <f>'Transactions import'!K171</f>
        <v>0.5</v>
      </c>
      <c r="L172" s="1085">
        <f>'Transactions import'!L171</f>
        <v>8400</v>
      </c>
      <c r="M172" s="1078" t="str">
        <f>'Transactions import'!M171</f>
        <v>Lauren Rice</v>
      </c>
      <c r="N172" s="1084">
        <f>'Transactions import'!N171</f>
        <v>0.1</v>
      </c>
      <c r="O172" s="1086">
        <f>'Transactions import'!O171</f>
        <v>1680</v>
      </c>
      <c r="P172" s="1087">
        <f>'Transactions import'!P171</f>
        <v>0.035</v>
      </c>
      <c r="Q172" s="1085">
        <f>'Transactions import'!Q171</f>
        <v>16800</v>
      </c>
      <c r="R172" s="1088">
        <f>'Transactions import'!R171</f>
        <v>44294</v>
      </c>
      <c r="S172" s="1081" t="str">
        <f>'Transactions import'!S171</f>
        <v/>
      </c>
      <c r="T172" s="1089">
        <f>'Transactions import'!T171</f>
        <v>44661</v>
      </c>
      <c r="U172" s="1081" t="str">
        <f>'Transactions import'!U171</f>
        <v/>
      </c>
      <c r="V172" s="1081" t="str">
        <f>'Transactions import'!V171</f>
        <v/>
      </c>
      <c r="W172" s="1081" t="str">
        <f>'Transactions import'!W171</f>
        <v/>
      </c>
      <c r="X172" s="1086">
        <f>'Transactions import'!X171</f>
        <v>480000</v>
      </c>
      <c r="Y172" s="1126" t="str">
        <f>'Transactions import'!Y171</f>
        <v/>
      </c>
      <c r="Z172" s="1086">
        <f>'Transactions import'!Z171</f>
        <v>495</v>
      </c>
      <c r="AA172" s="1086" t="str">
        <f>'Transactions import'!AA171</f>
        <v/>
      </c>
      <c r="AB172" s="1086" t="str">
        <f>'Transactions import'!AB171</f>
        <v/>
      </c>
      <c r="AC172" s="1086" t="str">
        <f>'Transactions import'!AC171</f>
        <v/>
      </c>
      <c r="AD172" s="1086" t="str">
        <f>'Transactions import'!AD171</f>
        <v/>
      </c>
      <c r="AE172" s="1081" t="str">
        <f>'Transactions import'!AE171</f>
        <v/>
      </c>
      <c r="AF172" s="1081" t="str">
        <f>'Transactions import'!AF171</f>
        <v/>
      </c>
      <c r="AG172" s="1081" t="str">
        <f>'Transactions import'!AG172</f>
        <v/>
      </c>
      <c r="AH172" s="1081" t="str">
        <f>'Transactions import'!AH172</f>
        <v/>
      </c>
      <c r="AI172" s="1081" t="str">
        <f>'Transactions import'!AI172</f>
        <v/>
      </c>
      <c r="AJ172" s="1081" t="str">
        <f>'Transactions import'!AJ172</f>
        <v/>
      </c>
      <c r="AK172" s="1081" t="str">
        <f>'Transactions import'!AK172</f>
        <v/>
      </c>
      <c r="AL172" s="1081" t="str">
        <f>'Transactions import'!AL172</f>
        <v/>
      </c>
      <c r="AM172" s="1081" t="str">
        <f>'Transactions import'!AM172</f>
        <v/>
      </c>
      <c r="AN172" s="1081" t="str">
        <f>'Transactions import'!AN172</f>
        <v/>
      </c>
      <c r="AO172" s="1081" t="str">
        <f>'Transactions import'!AO172</f>
        <v/>
      </c>
      <c r="AP172" s="1081" t="str">
        <f>'Transactions import'!AP172</f>
        <v/>
      </c>
      <c r="AQ172" s="1081" t="str">
        <f>'Transactions import'!AQ172</f>
        <v/>
      </c>
      <c r="AR172" s="1081" t="str">
        <f>'Transactions import'!AR172</f>
        <v/>
      </c>
      <c r="AS172" s="1081" t="str">
        <f>'Transactions import'!AS172</f>
        <v/>
      </c>
      <c r="AT172" s="1081" t="str">
        <f>'Transactions import'!AT172</f>
        <v/>
      </c>
    </row>
    <row r="173" ht="18.0" customHeight="1">
      <c r="A173" s="1092" t="str">
        <f>'Transactions import'!A177</f>
        <v>George Willis</v>
      </c>
      <c r="B173" s="1092" t="str">
        <f>'Transactions import'!B177</f>
        <v>107 Marley Station</v>
      </c>
      <c r="C173" s="1092" t="str">
        <f>'Transactions import'!C177</f>
        <v>Pre-Signed</v>
      </c>
      <c r="D173" s="1092" t="str">
        <f>'Transactions import'!D177</f>
        <v>Listing</v>
      </c>
      <c r="E173" s="1093" t="str">
        <f>'Transactions import'!E177</f>
        <v>2020 OSA</v>
      </c>
      <c r="F173" s="1093" t="str">
        <f>'Transactions import'!F177</f>
        <v>Team</v>
      </c>
      <c r="G173" s="1093" t="str">
        <f>'Transactions import'!G177</f>
        <v>Shaq McCray</v>
      </c>
      <c r="H173" s="1094">
        <f>'Transactions import'!H177</f>
        <v>0.4</v>
      </c>
      <c r="I173" s="1095" t="str">
        <f>'Transactions import'!I177</f>
        <v/>
      </c>
      <c r="J173" s="1096" t="str">
        <f>'Transactions import'!J177</f>
        <v>John Newman</v>
      </c>
      <c r="K173" s="1094">
        <f>'Transactions import'!K177</f>
        <v>0.6</v>
      </c>
      <c r="L173" s="1095" t="str">
        <f>'Transactions import'!L177</f>
        <v/>
      </c>
      <c r="M173" s="1105" t="str">
        <f>'Transactions import'!M177</f>
        <v/>
      </c>
      <c r="N173" s="1094" t="str">
        <f>'Transactions import'!N177</f>
        <v/>
      </c>
      <c r="O173" s="1097" t="str">
        <f>'Transactions import'!O177</f>
        <v/>
      </c>
      <c r="P173" s="1098">
        <f>'Transactions import'!P177</f>
        <v>0.025</v>
      </c>
      <c r="Q173" s="1095">
        <f>'Transactions import'!Q177</f>
        <v>0</v>
      </c>
      <c r="R173" s="1099">
        <f>'Transactions import'!R177</f>
        <v>44218</v>
      </c>
      <c r="S173" s="1101" t="str">
        <f>'Transactions import'!S177</f>
        <v/>
      </c>
      <c r="T173" s="1100">
        <f>'Transactions import'!T177</f>
        <v>44583</v>
      </c>
      <c r="U173" s="1101" t="str">
        <f>'Transactions import'!U177</f>
        <v/>
      </c>
      <c r="V173" s="1101" t="str">
        <f>'Transactions import'!V177</f>
        <v/>
      </c>
      <c r="W173" s="1101" t="str">
        <f>'Transactions import'!W177</f>
        <v/>
      </c>
      <c r="X173" s="1101" t="str">
        <f>'Transactions import'!X177</f>
        <v/>
      </c>
      <c r="Y173" s="1119" t="str">
        <f>'Transactions import'!Y177</f>
        <v/>
      </c>
      <c r="Z173" s="1097" t="str">
        <f>'Transactions import'!Z177</f>
        <v/>
      </c>
      <c r="AA173" s="1097" t="str">
        <f>'Transactions import'!AA177</f>
        <v/>
      </c>
      <c r="AB173" s="1097" t="str">
        <f>'Transactions import'!AB177</f>
        <v/>
      </c>
      <c r="AC173" s="1097" t="str">
        <f>'Transactions import'!AC177</f>
        <v/>
      </c>
      <c r="AD173" s="1097" t="str">
        <f>'Transactions import'!AD177</f>
        <v/>
      </c>
      <c r="AE173" s="1101" t="str">
        <f>'Transactions import'!AE177</f>
        <v/>
      </c>
      <c r="AF173" s="1101" t="str">
        <f>'Transactions import'!AF177</f>
        <v/>
      </c>
      <c r="AG173" s="1101" t="str">
        <f>'Transactions import'!AG173</f>
        <v/>
      </c>
      <c r="AH173" s="1101" t="str">
        <f>'Transactions import'!AH173</f>
        <v/>
      </c>
      <c r="AI173" s="1101" t="str">
        <f>'Transactions import'!AI173</f>
        <v/>
      </c>
      <c r="AJ173" s="1101" t="str">
        <f>'Transactions import'!AJ173</f>
        <v/>
      </c>
      <c r="AK173" s="1101" t="str">
        <f>'Transactions import'!AK173</f>
        <v/>
      </c>
      <c r="AL173" s="1101" t="str">
        <f>'Transactions import'!AL173</f>
        <v/>
      </c>
      <c r="AM173" s="1101" t="str">
        <f>'Transactions import'!AM173</f>
        <v/>
      </c>
      <c r="AN173" s="1101" t="str">
        <f>'Transactions import'!AN173</f>
        <v/>
      </c>
      <c r="AO173" s="1101" t="str">
        <f>'Transactions import'!AO173</f>
        <v/>
      </c>
      <c r="AP173" s="1101" t="str">
        <f>'Transactions import'!AP173</f>
        <v/>
      </c>
      <c r="AQ173" s="1101" t="str">
        <f>'Transactions import'!AQ173</f>
        <v/>
      </c>
      <c r="AR173" s="1101" t="str">
        <f>'Transactions import'!AR173</f>
        <v/>
      </c>
      <c r="AS173" s="1101" t="str">
        <f>'Transactions import'!AS173</f>
        <v/>
      </c>
      <c r="AT173" s="1101" t="str">
        <f>'Transactions import'!AT173</f>
        <v/>
      </c>
    </row>
    <row r="174" ht="18.0" customHeight="1">
      <c r="A174" s="1048" t="str">
        <f>'Transactions import'!A175</f>
        <v>Mohammad Azad</v>
      </c>
      <c r="B174" s="1048" t="str">
        <f>'Transactions import'!B175</f>
        <v>5129 Niagara</v>
      </c>
      <c r="C174" s="1048" t="str">
        <f>'Transactions import'!C175</f>
        <v>Pre-Signed</v>
      </c>
      <c r="D174" s="1048" t="str">
        <f>'Transactions import'!D175</f>
        <v>Listing</v>
      </c>
      <c r="E174" s="1061" t="str">
        <f>'Transactions import'!E175</f>
        <v>2020 OSA</v>
      </c>
      <c r="F174" s="1061" t="str">
        <f>'Transactions import'!F175</f>
        <v>Team</v>
      </c>
      <c r="G174" s="1048" t="str">
        <f>'Transactions import'!G175</f>
        <v>Justin Matney</v>
      </c>
      <c r="H174" s="1084">
        <f>'Transactions import'!H175</f>
        <v>0.4</v>
      </c>
      <c r="I174" s="1085">
        <f>'Transactions import'!I175</f>
        <v>4858</v>
      </c>
      <c r="J174" s="1051" t="str">
        <f>'Transactions import'!J175</f>
        <v>John Newman</v>
      </c>
      <c r="K174" s="1084">
        <f>'Transactions import'!K175</f>
        <v>0.6</v>
      </c>
      <c r="L174" s="1085">
        <f>'Transactions import'!L175</f>
        <v>7287</v>
      </c>
      <c r="M174" s="1063" t="str">
        <f>'Transactions import'!M175</f>
        <v/>
      </c>
      <c r="N174" s="1084" t="str">
        <f>'Transactions import'!N175</f>
        <v/>
      </c>
      <c r="O174" s="1086" t="str">
        <f>'Transactions import'!O175</f>
        <v/>
      </c>
      <c r="P174" s="1087">
        <f>'Transactions import'!P175</f>
        <v>0.035</v>
      </c>
      <c r="Q174" s="1085">
        <f>'Transactions import'!Q175</f>
        <v>12145</v>
      </c>
      <c r="R174" s="1088">
        <f>'Transactions import'!R175</f>
        <v>44275</v>
      </c>
      <c r="S174" s="1081" t="str">
        <f>'Transactions import'!S175</f>
        <v/>
      </c>
      <c r="T174" s="1089">
        <f>'Transactions import'!T175</f>
        <v>44640</v>
      </c>
      <c r="U174" s="1081" t="str">
        <f>'Transactions import'!U175</f>
        <v/>
      </c>
      <c r="V174" s="1081" t="str">
        <f>'Transactions import'!V175</f>
        <v/>
      </c>
      <c r="W174" s="1081" t="str">
        <f>'Transactions import'!W175</f>
        <v/>
      </c>
      <c r="X174" s="1086">
        <f>'Transactions import'!X175</f>
        <v>347000</v>
      </c>
      <c r="Y174" s="1126" t="str">
        <f>'Transactions import'!Y175</f>
        <v/>
      </c>
      <c r="Z174" s="1086">
        <f>'Transactions import'!Z175</f>
        <v>495</v>
      </c>
      <c r="AA174" s="1086" t="str">
        <f>'Transactions import'!AA175</f>
        <v/>
      </c>
      <c r="AB174" s="1086" t="str">
        <f>'Transactions import'!AB175</f>
        <v/>
      </c>
      <c r="AC174" s="1086" t="str">
        <f>'Transactions import'!AC175</f>
        <v/>
      </c>
      <c r="AD174" s="1086" t="str">
        <f>'Transactions import'!AD175</f>
        <v/>
      </c>
      <c r="AE174" s="1081" t="str">
        <f>'Transactions import'!AE175</f>
        <v/>
      </c>
      <c r="AF174" s="1081" t="str">
        <f>'Transactions import'!AF175</f>
        <v/>
      </c>
      <c r="AG174" s="1081" t="str">
        <f>'Transactions import'!AG174</f>
        <v/>
      </c>
      <c r="AH174" s="1081" t="str">
        <f>'Transactions import'!AH174</f>
        <v/>
      </c>
      <c r="AI174" s="1081" t="str">
        <f>'Transactions import'!AI174</f>
        <v/>
      </c>
      <c r="AJ174" s="1081" t="str">
        <f>'Transactions import'!AJ174</f>
        <v/>
      </c>
      <c r="AK174" s="1081" t="str">
        <f>'Transactions import'!AK174</f>
        <v/>
      </c>
      <c r="AL174" s="1081" t="str">
        <f>'Transactions import'!AL174</f>
        <v/>
      </c>
      <c r="AM174" s="1081" t="str">
        <f>'Transactions import'!AM174</f>
        <v/>
      </c>
      <c r="AN174" s="1081" t="str">
        <f>'Transactions import'!AN174</f>
        <v/>
      </c>
      <c r="AO174" s="1081" t="str">
        <f>'Transactions import'!AO174</f>
        <v/>
      </c>
      <c r="AP174" s="1081" t="str">
        <f>'Transactions import'!AP174</f>
        <v/>
      </c>
      <c r="AQ174" s="1081" t="str">
        <f>'Transactions import'!AQ174</f>
        <v/>
      </c>
      <c r="AR174" s="1081" t="str">
        <f>'Transactions import'!AR174</f>
        <v/>
      </c>
      <c r="AS174" s="1081" t="str">
        <f>'Transactions import'!AS174</f>
        <v/>
      </c>
      <c r="AT174" s="1081" t="str">
        <f>'Transactions import'!AT174</f>
        <v/>
      </c>
    </row>
    <row r="175" ht="18.0" customHeight="1">
      <c r="A175" s="1092" t="str">
        <f>'Transactions import'!A179</f>
        <v>Patrick Delisa</v>
      </c>
      <c r="B175" s="1101" t="str">
        <f>'Transactions import'!B179</f>
        <v/>
      </c>
      <c r="C175" s="1092" t="str">
        <f>'Transactions import'!C179</f>
        <v>Pre-Signed</v>
      </c>
      <c r="D175" s="1092" t="str">
        <f>'Transactions import'!D179</f>
        <v>Buyer</v>
      </c>
      <c r="E175" s="1093" t="str">
        <f>'Transactions import'!E179</f>
        <v>SOI</v>
      </c>
      <c r="F175" s="1093" t="str">
        <f>'Transactions import'!F179</f>
        <v>Indv</v>
      </c>
      <c r="G175" s="1093" t="str">
        <f>'Transactions import'!G179</f>
        <v>Shaq McCray</v>
      </c>
      <c r="H175" s="1094">
        <f>'Transactions import'!H179</f>
        <v>0.6</v>
      </c>
      <c r="I175" s="1095" t="str">
        <f>'Transactions import'!I179</f>
        <v/>
      </c>
      <c r="J175" s="1096" t="str">
        <f>'Transactions import'!J179</f>
        <v>John Newman</v>
      </c>
      <c r="K175" s="1094">
        <f>'Transactions import'!K179</f>
        <v>0.4</v>
      </c>
      <c r="L175" s="1095" t="str">
        <f>'Transactions import'!L179</f>
        <v/>
      </c>
      <c r="M175" s="1105" t="str">
        <f>'Transactions import'!M179</f>
        <v/>
      </c>
      <c r="N175" s="1094" t="str">
        <f>'Transactions import'!N179</f>
        <v/>
      </c>
      <c r="O175" s="1097" t="str">
        <f>'Transactions import'!O179</f>
        <v/>
      </c>
      <c r="P175" s="1098">
        <f>'Transactions import'!P179</f>
        <v>0.025</v>
      </c>
      <c r="Q175" s="1095">
        <f>'Transactions import'!Q179</f>
        <v>0</v>
      </c>
      <c r="R175" s="1099">
        <f>'Transactions import'!R179</f>
        <v>44430</v>
      </c>
      <c r="S175" s="1101" t="str">
        <f>'Transactions import'!S179</f>
        <v/>
      </c>
      <c r="T175" s="1101" t="str">
        <f>'Transactions import'!T179</f>
        <v/>
      </c>
      <c r="U175" s="1101" t="str">
        <f>'Transactions import'!U179</f>
        <v/>
      </c>
      <c r="V175" s="1101" t="str">
        <f>'Transactions import'!V179</f>
        <v/>
      </c>
      <c r="W175" s="1101" t="str">
        <f>'Transactions import'!W179</f>
        <v/>
      </c>
      <c r="X175" s="1101" t="str">
        <f>'Transactions import'!X179</f>
        <v/>
      </c>
      <c r="Y175" s="1119" t="str">
        <f>'Transactions import'!Y179</f>
        <v/>
      </c>
      <c r="Z175" s="1097">
        <f>'Transactions import'!Z179</f>
        <v>495</v>
      </c>
      <c r="AA175" s="1097" t="str">
        <f>'Transactions import'!AA179</f>
        <v/>
      </c>
      <c r="AB175" s="1097" t="str">
        <f>'Transactions import'!AB179</f>
        <v/>
      </c>
      <c r="AC175" s="1097" t="str">
        <f>'Transactions import'!AC179</f>
        <v/>
      </c>
      <c r="AD175" s="1097" t="str">
        <f>'Transactions import'!AD179</f>
        <v/>
      </c>
      <c r="AE175" s="1101" t="str">
        <f>'Transactions import'!AE179</f>
        <v/>
      </c>
      <c r="AF175" s="1101" t="str">
        <f>'Transactions import'!AF179</f>
        <v/>
      </c>
      <c r="AG175" s="1101" t="str">
        <f>'Transactions import'!AG175</f>
        <v/>
      </c>
      <c r="AH175" s="1101" t="str">
        <f>'Transactions import'!AH175</f>
        <v/>
      </c>
      <c r="AI175" s="1101" t="str">
        <f>'Transactions import'!AI175</f>
        <v/>
      </c>
      <c r="AJ175" s="1101" t="str">
        <f>'Transactions import'!AJ175</f>
        <v/>
      </c>
      <c r="AK175" s="1101" t="str">
        <f>'Transactions import'!AK175</f>
        <v/>
      </c>
      <c r="AL175" s="1101" t="str">
        <f>'Transactions import'!AL175</f>
        <v/>
      </c>
      <c r="AM175" s="1101" t="str">
        <f>'Transactions import'!AM175</f>
        <v/>
      </c>
      <c r="AN175" s="1101" t="str">
        <f>'Transactions import'!AN175</f>
        <v/>
      </c>
      <c r="AO175" s="1101" t="str">
        <f>'Transactions import'!AO175</f>
        <v/>
      </c>
      <c r="AP175" s="1101" t="str">
        <f>'Transactions import'!AP175</f>
        <v/>
      </c>
      <c r="AQ175" s="1101" t="str">
        <f>'Transactions import'!AQ175</f>
        <v/>
      </c>
      <c r="AR175" s="1101" t="str">
        <f>'Transactions import'!AR175</f>
        <v/>
      </c>
      <c r="AS175" s="1101" t="str">
        <f>'Transactions import'!AS175</f>
        <v/>
      </c>
      <c r="AT175" s="1101" t="str">
        <f>'Transactions import'!AT175</f>
        <v/>
      </c>
    </row>
    <row r="176" ht="18.0" customHeight="1">
      <c r="A176" s="1048" t="str">
        <f>'Transactions import'!A172</f>
        <v>Paul Kenney</v>
      </c>
      <c r="B176" s="1048" t="str">
        <f>'Transactions import'!B172</f>
        <v>1006 Shreve</v>
      </c>
      <c r="C176" s="1048" t="str">
        <f>'Transactions import'!C172</f>
        <v>Pre-Signed</v>
      </c>
      <c r="D176" s="1048" t="str">
        <f>'Transactions import'!D172</f>
        <v>Listing</v>
      </c>
      <c r="E176" s="1061" t="str">
        <f>'Transactions import'!E172</f>
        <v>2020 OSA</v>
      </c>
      <c r="F176" s="1061" t="str">
        <f>'Transactions import'!F172</f>
        <v>Team</v>
      </c>
      <c r="G176" s="1048" t="str">
        <f>'Transactions import'!G172</f>
        <v>Justin Matney</v>
      </c>
      <c r="H176" s="1084">
        <f>'Transactions import'!H172</f>
        <v>0.4</v>
      </c>
      <c r="I176" s="1085">
        <f>'Transactions import'!I172</f>
        <v>5600</v>
      </c>
      <c r="J176" s="1051" t="str">
        <f>'Transactions import'!J172</f>
        <v>John Newman</v>
      </c>
      <c r="K176" s="1084">
        <f>'Transactions import'!K172</f>
        <v>0.5</v>
      </c>
      <c r="L176" s="1085">
        <f>'Transactions import'!L172</f>
        <v>7000</v>
      </c>
      <c r="M176" s="1078" t="str">
        <f>'Transactions import'!M172</f>
        <v>Lauren Rice</v>
      </c>
      <c r="N176" s="1084">
        <f>'Transactions import'!N172</f>
        <v>0.1</v>
      </c>
      <c r="O176" s="1086">
        <f>'Transactions import'!O172</f>
        <v>1400</v>
      </c>
      <c r="P176" s="1087">
        <f>'Transactions import'!P172</f>
        <v>0.035</v>
      </c>
      <c r="Q176" s="1085">
        <f>'Transactions import'!Q172</f>
        <v>14000</v>
      </c>
      <c r="R176" s="1088">
        <f>'Transactions import'!R172</f>
        <v>44306</v>
      </c>
      <c r="S176" s="1081" t="str">
        <f>'Transactions import'!S172</f>
        <v/>
      </c>
      <c r="T176" s="1089">
        <f>'Transactions import'!T172</f>
        <v>44671</v>
      </c>
      <c r="U176" s="1081" t="str">
        <f>'Transactions import'!U172</f>
        <v/>
      </c>
      <c r="V176" s="1081" t="str">
        <f>'Transactions import'!V172</f>
        <v/>
      </c>
      <c r="W176" s="1081" t="str">
        <f>'Transactions import'!W172</f>
        <v/>
      </c>
      <c r="X176" s="1086">
        <f>'Transactions import'!X172</f>
        <v>400000</v>
      </c>
      <c r="Y176" s="1126" t="str">
        <f>'Transactions import'!Y172</f>
        <v/>
      </c>
      <c r="Z176" s="1086">
        <f>'Transactions import'!Z172</f>
        <v>495</v>
      </c>
      <c r="AA176" s="1086" t="str">
        <f>'Transactions import'!AA172</f>
        <v/>
      </c>
      <c r="AB176" s="1086" t="str">
        <f>'Transactions import'!AB172</f>
        <v/>
      </c>
      <c r="AC176" s="1086" t="str">
        <f>'Transactions import'!AC172</f>
        <v/>
      </c>
      <c r="AD176" s="1086" t="str">
        <f>'Transactions import'!AD172</f>
        <v/>
      </c>
      <c r="AE176" s="1081" t="str">
        <f>'Transactions import'!AE172</f>
        <v/>
      </c>
      <c r="AF176" s="1081" t="str">
        <f>'Transactions import'!AF172</f>
        <v/>
      </c>
      <c r="AG176" s="1081" t="str">
        <f>'Transactions import'!AG176</f>
        <v/>
      </c>
      <c r="AH176" s="1081" t="str">
        <f>'Transactions import'!AH176</f>
        <v/>
      </c>
      <c r="AI176" s="1081" t="str">
        <f>'Transactions import'!AI176</f>
        <v/>
      </c>
      <c r="AJ176" s="1081" t="str">
        <f>'Transactions import'!AJ176</f>
        <v/>
      </c>
      <c r="AK176" s="1081" t="str">
        <f>'Transactions import'!AK176</f>
        <v/>
      </c>
      <c r="AL176" s="1081" t="str">
        <f>'Transactions import'!AL176</f>
        <v/>
      </c>
      <c r="AM176" s="1081" t="str">
        <f>'Transactions import'!AM176</f>
        <v/>
      </c>
      <c r="AN176" s="1081" t="str">
        <f>'Transactions import'!AN176</f>
        <v/>
      </c>
      <c r="AO176" s="1081" t="str">
        <f>'Transactions import'!AO176</f>
        <v/>
      </c>
      <c r="AP176" s="1081" t="str">
        <f>'Transactions import'!AP176</f>
        <v/>
      </c>
      <c r="AQ176" s="1081" t="str">
        <f>'Transactions import'!AQ176</f>
        <v/>
      </c>
      <c r="AR176" s="1081" t="str">
        <f>'Transactions import'!AR176</f>
        <v/>
      </c>
      <c r="AS176" s="1081" t="str">
        <f>'Transactions import'!AS176</f>
        <v/>
      </c>
      <c r="AT176" s="1081" t="str">
        <f>'Transactions import'!AT176</f>
        <v/>
      </c>
    </row>
    <row r="177" ht="18.0" customHeight="1">
      <c r="A177" s="1092" t="str">
        <f>'Transactions import'!A174</f>
        <v>Robert Rodriguez Charlotte Rodriguez</v>
      </c>
      <c r="B177" s="1092" t="str">
        <f>'Transactions import'!B174</f>
        <v>353 Gatewater Ct Unit #A</v>
      </c>
      <c r="C177" s="1092" t="str">
        <f>'Transactions import'!C174</f>
        <v>Pre-Signed</v>
      </c>
      <c r="D177" s="1092" t="str">
        <f>'Transactions import'!D174</f>
        <v>Listing</v>
      </c>
      <c r="E177" s="1093" t="str">
        <f>'Transactions import'!E174</f>
        <v>2020 OSA</v>
      </c>
      <c r="F177" s="1093" t="str">
        <f>'Transactions import'!F174</f>
        <v>Team</v>
      </c>
      <c r="G177" s="1093" t="str">
        <f>'Transactions import'!G174</f>
        <v>Shaq McCray</v>
      </c>
      <c r="H177" s="1094">
        <f>'Transactions import'!H174</f>
        <v>0.4</v>
      </c>
      <c r="I177" s="1095">
        <f>'Transactions import'!I174</f>
        <v>2100</v>
      </c>
      <c r="J177" s="1096" t="str">
        <f>'Transactions import'!J174</f>
        <v/>
      </c>
      <c r="K177" s="1094" t="str">
        <f>'Transactions import'!K174</f>
        <v/>
      </c>
      <c r="L177" s="1095" t="str">
        <f>'Transactions import'!L174</f>
        <v/>
      </c>
      <c r="M177" s="1105" t="str">
        <f>'Transactions import'!M174</f>
        <v/>
      </c>
      <c r="N177" s="1094" t="str">
        <f>'Transactions import'!N174</f>
        <v/>
      </c>
      <c r="O177" s="1097" t="str">
        <f>'Transactions import'!O174</f>
        <v/>
      </c>
      <c r="P177" s="1098">
        <f>'Transactions import'!P174</f>
        <v>0.035</v>
      </c>
      <c r="Q177" s="1095">
        <f>'Transactions import'!Q174</f>
        <v>5250</v>
      </c>
      <c r="R177" s="1099">
        <f>'Transactions import'!R174</f>
        <v>44426</v>
      </c>
      <c r="S177" s="1101" t="str">
        <f>'Transactions import'!S174</f>
        <v/>
      </c>
      <c r="T177" s="1101" t="str">
        <f>'Transactions import'!T174</f>
        <v/>
      </c>
      <c r="U177" s="1101" t="str">
        <f>'Transactions import'!U174</f>
        <v/>
      </c>
      <c r="V177" s="1101" t="str">
        <f>'Transactions import'!V174</f>
        <v/>
      </c>
      <c r="W177" s="1101" t="str">
        <f>'Transactions import'!W174</f>
        <v/>
      </c>
      <c r="X177" s="1097">
        <f>'Transactions import'!X174</f>
        <v>150000</v>
      </c>
      <c r="Y177" s="1119" t="str">
        <f>'Transactions import'!Y174</f>
        <v/>
      </c>
      <c r="Z177" s="1097" t="str">
        <f>'Transactions import'!Z174</f>
        <v/>
      </c>
      <c r="AA177" s="1097" t="str">
        <f>'Transactions import'!AA174</f>
        <v/>
      </c>
      <c r="AB177" s="1097" t="str">
        <f>'Transactions import'!AB174</f>
        <v/>
      </c>
      <c r="AC177" s="1097" t="str">
        <f>'Transactions import'!AC174</f>
        <v/>
      </c>
      <c r="AD177" s="1097" t="str">
        <f>'Transactions import'!AD174</f>
        <v/>
      </c>
      <c r="AE177" s="1101" t="str">
        <f>'Transactions import'!AE174</f>
        <v/>
      </c>
      <c r="AF177" s="1101" t="str">
        <f>'Transactions import'!AF174</f>
        <v/>
      </c>
      <c r="AG177" s="1101" t="str">
        <f>'Transactions import'!AG177</f>
        <v/>
      </c>
      <c r="AH177" s="1101" t="str">
        <f>'Transactions import'!AH177</f>
        <v/>
      </c>
      <c r="AI177" s="1101" t="str">
        <f>'Transactions import'!AI177</f>
        <v/>
      </c>
      <c r="AJ177" s="1101" t="str">
        <f>'Transactions import'!AJ177</f>
        <v/>
      </c>
      <c r="AK177" s="1101" t="str">
        <f>'Transactions import'!AK177</f>
        <v/>
      </c>
      <c r="AL177" s="1101" t="str">
        <f>'Transactions import'!AL177</f>
        <v/>
      </c>
      <c r="AM177" s="1101" t="str">
        <f>'Transactions import'!AM177</f>
        <v/>
      </c>
      <c r="AN177" s="1101" t="str">
        <f>'Transactions import'!AN177</f>
        <v/>
      </c>
      <c r="AO177" s="1101" t="str">
        <f>'Transactions import'!AO177</f>
        <v/>
      </c>
      <c r="AP177" s="1101" t="str">
        <f>'Transactions import'!AP177</f>
        <v/>
      </c>
      <c r="AQ177" s="1101" t="str">
        <f>'Transactions import'!AQ177</f>
        <v/>
      </c>
      <c r="AR177" s="1101" t="str">
        <f>'Transactions import'!AR177</f>
        <v/>
      </c>
      <c r="AS177" s="1101" t="str">
        <f>'Transactions import'!AS177</f>
        <v/>
      </c>
      <c r="AT177" s="1101" t="str">
        <f>'Transactions import'!AT177</f>
        <v/>
      </c>
    </row>
    <row r="178" ht="18.0" customHeight="1">
      <c r="A178" s="1048" t="str">
        <f>'Transactions import'!A176</f>
        <v>Russell Bell</v>
      </c>
      <c r="B178" s="1048" t="str">
        <f>'Transactions import'!B176</f>
        <v>9132 Marlove Oaks Lane</v>
      </c>
      <c r="C178" s="1048" t="str">
        <f>'Transactions import'!C176</f>
        <v>Pre-Signed</v>
      </c>
      <c r="D178" s="1048" t="str">
        <f>'Transactions import'!D176</f>
        <v>Listing</v>
      </c>
      <c r="E178" s="1061" t="str">
        <f>'Transactions import'!E176</f>
        <v>2020 OSA</v>
      </c>
      <c r="F178" s="1061" t="str">
        <f>'Transactions import'!F176</f>
        <v>Team</v>
      </c>
      <c r="G178" s="1048" t="str">
        <f>'Transactions import'!G176</f>
        <v>Justin Matney</v>
      </c>
      <c r="H178" s="1084">
        <f>'Transactions import'!H176</f>
        <v>0.4</v>
      </c>
      <c r="I178" s="1085">
        <f>'Transactions import'!I176</f>
        <v>4620</v>
      </c>
      <c r="J178" s="1051" t="str">
        <f>'Transactions import'!J176</f>
        <v>John Newman</v>
      </c>
      <c r="K178" s="1084">
        <f>'Transactions import'!K176</f>
        <v>0.6</v>
      </c>
      <c r="L178" s="1085">
        <f>'Transactions import'!L176</f>
        <v>6930</v>
      </c>
      <c r="M178" s="1063" t="str">
        <f>'Transactions import'!M176</f>
        <v/>
      </c>
      <c r="N178" s="1084" t="str">
        <f>'Transactions import'!N176</f>
        <v/>
      </c>
      <c r="O178" s="1086" t="str">
        <f>'Transactions import'!O176</f>
        <v/>
      </c>
      <c r="P178" s="1087">
        <f>'Transactions import'!P176</f>
        <v>0.035</v>
      </c>
      <c r="Q178" s="1085">
        <f>'Transactions import'!Q176</f>
        <v>11550</v>
      </c>
      <c r="R178" s="1088">
        <f>'Transactions import'!R176</f>
        <v>44183</v>
      </c>
      <c r="S178" s="1081" t="str">
        <f>'Transactions import'!S176</f>
        <v/>
      </c>
      <c r="T178" s="1089">
        <f>'Transactions import'!T176</f>
        <v>44548</v>
      </c>
      <c r="U178" s="1081" t="str">
        <f>'Transactions import'!U176</f>
        <v/>
      </c>
      <c r="V178" s="1081" t="str">
        <f>'Transactions import'!V176</f>
        <v/>
      </c>
      <c r="W178" s="1081" t="str">
        <f>'Transactions import'!W176</f>
        <v/>
      </c>
      <c r="X178" s="1086">
        <f>'Transactions import'!X176</f>
        <v>330000</v>
      </c>
      <c r="Y178" s="1126" t="str">
        <f>'Transactions import'!Y176</f>
        <v/>
      </c>
      <c r="Z178" s="1086">
        <f>'Transactions import'!Z176</f>
        <v>495</v>
      </c>
      <c r="AA178" s="1086" t="str">
        <f>'Transactions import'!AA176</f>
        <v/>
      </c>
      <c r="AB178" s="1086" t="str">
        <f>'Transactions import'!AB176</f>
        <v/>
      </c>
      <c r="AC178" s="1086" t="str">
        <f>'Transactions import'!AC176</f>
        <v/>
      </c>
      <c r="AD178" s="1086" t="str">
        <f>'Transactions import'!AD176</f>
        <v/>
      </c>
      <c r="AE178" s="1081" t="str">
        <f>'Transactions import'!AE176</f>
        <v/>
      </c>
      <c r="AF178" s="1081" t="str">
        <f>'Transactions import'!AF176</f>
        <v/>
      </c>
      <c r="AG178" s="1081" t="str">
        <f>'Transactions import'!AG178</f>
        <v/>
      </c>
      <c r="AH178" s="1081" t="str">
        <f>'Transactions import'!AH178</f>
        <v/>
      </c>
      <c r="AI178" s="1081" t="str">
        <f>'Transactions import'!AI178</f>
        <v/>
      </c>
      <c r="AJ178" s="1081" t="str">
        <f>'Transactions import'!AJ178</f>
        <v/>
      </c>
      <c r="AK178" s="1081" t="str">
        <f>'Transactions import'!AK178</f>
        <v/>
      </c>
      <c r="AL178" s="1081" t="str">
        <f>'Transactions import'!AL178</f>
        <v/>
      </c>
      <c r="AM178" s="1081" t="str">
        <f>'Transactions import'!AM178</f>
        <v/>
      </c>
      <c r="AN178" s="1081" t="str">
        <f>'Transactions import'!AN178</f>
        <v/>
      </c>
      <c r="AO178" s="1081" t="str">
        <f>'Transactions import'!AO178</f>
        <v/>
      </c>
      <c r="AP178" s="1081" t="str">
        <f>'Transactions import'!AP178</f>
        <v/>
      </c>
      <c r="AQ178" s="1081" t="str">
        <f>'Transactions import'!AQ178</f>
        <v/>
      </c>
      <c r="AR178" s="1081" t="str">
        <f>'Transactions import'!AR178</f>
        <v/>
      </c>
      <c r="AS178" s="1081" t="str">
        <f>'Transactions import'!AS178</f>
        <v/>
      </c>
      <c r="AT178" s="1081" t="str">
        <f>'Transactions import'!AT178</f>
        <v/>
      </c>
    </row>
    <row r="179" ht="18.0" customHeight="1">
      <c r="A179" s="1092" t="str">
        <f>'Transactions import'!A173</f>
        <v>Scott Reibert</v>
      </c>
      <c r="B179" s="1092" t="str">
        <f>'Transactions import'!B173</f>
        <v>3175 Bero Road</v>
      </c>
      <c r="C179" s="1092" t="str">
        <f>'Transactions import'!C173</f>
        <v>Pre-Signed</v>
      </c>
      <c r="D179" s="1092" t="str">
        <f>'Transactions import'!D173</f>
        <v>Listing</v>
      </c>
      <c r="E179" s="1093" t="str">
        <f>'Transactions import'!E173</f>
        <v>2020 OSA</v>
      </c>
      <c r="F179" s="1093" t="str">
        <f>'Transactions import'!F173</f>
        <v>Team</v>
      </c>
      <c r="G179" s="1092" t="str">
        <f>'Transactions import'!G173</f>
        <v>Justin Matney</v>
      </c>
      <c r="H179" s="1094">
        <f>'Transactions import'!H173</f>
        <v>0.4</v>
      </c>
      <c r="I179" s="1095">
        <f>'Transactions import'!I173</f>
        <v>1820</v>
      </c>
      <c r="J179" s="1096" t="str">
        <f>'Transactions import'!J173</f>
        <v>John Newman</v>
      </c>
      <c r="K179" s="1094">
        <f>'Transactions import'!K173</f>
        <v>0.6</v>
      </c>
      <c r="L179" s="1095">
        <f>'Transactions import'!L173</f>
        <v>2730</v>
      </c>
      <c r="M179" s="1105" t="str">
        <f>'Transactions import'!M173</f>
        <v/>
      </c>
      <c r="N179" s="1094" t="str">
        <f>'Transactions import'!N173</f>
        <v/>
      </c>
      <c r="O179" s="1097" t="str">
        <f>'Transactions import'!O173</f>
        <v/>
      </c>
      <c r="P179" s="1098">
        <f>'Transactions import'!P173</f>
        <v>0.035</v>
      </c>
      <c r="Q179" s="1095">
        <f>'Transactions import'!Q173</f>
        <v>4550</v>
      </c>
      <c r="R179" s="1099">
        <f>'Transactions import'!R173</f>
        <v>44214</v>
      </c>
      <c r="S179" s="1101" t="str">
        <f>'Transactions import'!S173</f>
        <v/>
      </c>
      <c r="T179" s="1100">
        <f>'Transactions import'!T173</f>
        <v>44578</v>
      </c>
      <c r="U179" s="1101" t="str">
        <f>'Transactions import'!U173</f>
        <v/>
      </c>
      <c r="V179" s="1101" t="str">
        <f>'Transactions import'!V173</f>
        <v/>
      </c>
      <c r="W179" s="1101" t="str">
        <f>'Transactions import'!W173</f>
        <v/>
      </c>
      <c r="X179" s="1097">
        <f>'Transactions import'!X173</f>
        <v>130000</v>
      </c>
      <c r="Y179" s="1119" t="str">
        <f>'Transactions import'!Y173</f>
        <v/>
      </c>
      <c r="Z179" s="1097" t="str">
        <f>'Transactions import'!Z173</f>
        <v/>
      </c>
      <c r="AA179" s="1101" t="str">
        <f>'Transactions import'!AA173</f>
        <v/>
      </c>
      <c r="AB179" s="1101" t="str">
        <f>'Transactions import'!AB173</f>
        <v/>
      </c>
      <c r="AC179" s="1097" t="str">
        <f>'Transactions import'!AC173</f>
        <v/>
      </c>
      <c r="AD179" s="1097" t="str">
        <f>'Transactions import'!AD173</f>
        <v/>
      </c>
      <c r="AE179" s="1101" t="str">
        <f>'Transactions import'!AE173</f>
        <v/>
      </c>
      <c r="AF179" s="1101" t="str">
        <f>'Transactions import'!AF173</f>
        <v/>
      </c>
      <c r="AG179" s="1101" t="str">
        <f>'Transactions import'!AG179</f>
        <v/>
      </c>
      <c r="AH179" s="1101" t="str">
        <f>'Transactions import'!AH179</f>
        <v/>
      </c>
      <c r="AI179" s="1101" t="str">
        <f>'Transactions import'!AI179</f>
        <v/>
      </c>
      <c r="AJ179" s="1101" t="str">
        <f>'Transactions import'!AJ179</f>
        <v/>
      </c>
      <c r="AK179" s="1101" t="str">
        <f>'Transactions import'!AK179</f>
        <v/>
      </c>
      <c r="AL179" s="1101" t="str">
        <f>'Transactions import'!AL179</f>
        <v/>
      </c>
      <c r="AM179" s="1101" t="str">
        <f>'Transactions import'!AM179</f>
        <v/>
      </c>
      <c r="AN179" s="1101" t="str">
        <f>'Transactions import'!AN179</f>
        <v/>
      </c>
      <c r="AO179" s="1101" t="str">
        <f>'Transactions import'!AO179</f>
        <v/>
      </c>
      <c r="AP179" s="1101" t="str">
        <f>'Transactions import'!AP179</f>
        <v/>
      </c>
      <c r="AQ179" s="1101" t="str">
        <f>'Transactions import'!AQ179</f>
        <v/>
      </c>
      <c r="AR179" s="1101" t="str">
        <f>'Transactions import'!AR179</f>
        <v/>
      </c>
      <c r="AS179" s="1101" t="str">
        <f>'Transactions import'!AS179</f>
        <v/>
      </c>
      <c r="AT179" s="1101" t="str">
        <f>'Transactions import'!AT179</f>
        <v/>
      </c>
    </row>
    <row r="180" ht="18.0" customHeight="1">
      <c r="A180" s="1048" t="str">
        <f>'Transactions import'!A180</f>
        <v>Parker</v>
      </c>
      <c r="B180" s="1048" t="str">
        <f>'Transactions import'!B180</f>
        <v>2108 Orleans Street</v>
      </c>
      <c r="C180" s="1061" t="str">
        <f>'Transactions import'!C180</f>
        <v>Sale Failed</v>
      </c>
      <c r="D180" s="1048" t="str">
        <f>'Transactions import'!D180</f>
        <v>Buyer</v>
      </c>
      <c r="E180" s="1081" t="str">
        <f>'Transactions import'!E180</f>
        <v/>
      </c>
      <c r="F180" s="1061" t="str">
        <f>'Transactions import'!F180</f>
        <v>Indv</v>
      </c>
      <c r="G180" s="1061" t="str">
        <f>'Transactions import'!G180</f>
        <v>Shaq McCray</v>
      </c>
      <c r="H180" s="1084">
        <f>'Transactions import'!H180</f>
        <v>0.6</v>
      </c>
      <c r="I180" s="1085">
        <f>'Transactions import'!I180</f>
        <v>2258</v>
      </c>
      <c r="J180" s="1051" t="str">
        <f>'Transactions import'!J180</f>
        <v/>
      </c>
      <c r="K180" s="1084" t="str">
        <f>'Transactions import'!K180</f>
        <v/>
      </c>
      <c r="L180" s="1085" t="str">
        <f>'Transactions import'!L180</f>
        <v/>
      </c>
      <c r="M180" s="1063" t="str">
        <f>'Transactions import'!M180</f>
        <v/>
      </c>
      <c r="N180" s="1084" t="str">
        <f>'Transactions import'!N180</f>
        <v/>
      </c>
      <c r="O180" s="1086" t="str">
        <f>'Transactions import'!O180</f>
        <v/>
      </c>
      <c r="P180" s="1087">
        <f>'Transactions import'!P180</f>
        <v>0.025</v>
      </c>
      <c r="Q180" s="1085">
        <f>'Transactions import'!Q180</f>
        <v>3763</v>
      </c>
      <c r="R180" s="1104" t="str">
        <f>'Transactions import'!R180</f>
        <v/>
      </c>
      <c r="S180" s="1081" t="str">
        <f>'Transactions import'!S180</f>
        <v/>
      </c>
      <c r="T180" s="1081" t="str">
        <f>'Transactions import'!T180</f>
        <v/>
      </c>
      <c r="U180" s="1089">
        <f>'Transactions import'!U180</f>
        <v>44293</v>
      </c>
      <c r="V180" s="1081" t="str">
        <f>'Transactions import'!V180</f>
        <v/>
      </c>
      <c r="W180" s="1081" t="str">
        <f>'Transactions import'!W180</f>
        <v/>
      </c>
      <c r="X180" s="1081" t="str">
        <f>'Transactions import'!X180</f>
        <v/>
      </c>
      <c r="Y180" s="1090">
        <f>'Transactions import'!Y180</f>
        <v>150500</v>
      </c>
      <c r="Z180" s="1086">
        <f>'Transactions import'!Z180</f>
        <v>495</v>
      </c>
      <c r="AA180" s="1086" t="str">
        <f>'Transactions import'!AA180</f>
        <v/>
      </c>
      <c r="AB180" s="1086" t="str">
        <f>'Transactions import'!AB180</f>
        <v/>
      </c>
      <c r="AC180" s="1086" t="str">
        <f>'Transactions import'!AC180</f>
        <v/>
      </c>
      <c r="AD180" s="1086" t="str">
        <f>'Transactions import'!AD180</f>
        <v/>
      </c>
      <c r="AE180" s="1081" t="str">
        <f>'Transactions import'!AE180</f>
        <v/>
      </c>
      <c r="AF180" s="1081" t="str">
        <f>'Transactions import'!AF180</f>
        <v/>
      </c>
      <c r="AG180" s="1081" t="str">
        <f>'Transactions import'!AG180</f>
        <v/>
      </c>
      <c r="AH180" s="1081" t="str">
        <f>'Transactions import'!AH180</f>
        <v/>
      </c>
      <c r="AI180" s="1081" t="str">
        <f>'Transactions import'!AI180</f>
        <v/>
      </c>
      <c r="AJ180" s="1081" t="str">
        <f>'Transactions import'!AJ180</f>
        <v/>
      </c>
      <c r="AK180" s="1081" t="str">
        <f>'Transactions import'!AK180</f>
        <v/>
      </c>
      <c r="AL180" s="1081" t="str">
        <f>'Transactions import'!AL180</f>
        <v/>
      </c>
      <c r="AM180" s="1081" t="str">
        <f>'Transactions import'!AM180</f>
        <v/>
      </c>
      <c r="AN180" s="1081" t="str">
        <f>'Transactions import'!AN180</f>
        <v/>
      </c>
      <c r="AO180" s="1081" t="str">
        <f>'Transactions import'!AO180</f>
        <v/>
      </c>
      <c r="AP180" s="1081" t="str">
        <f>'Transactions import'!AP180</f>
        <v/>
      </c>
      <c r="AQ180" s="1081" t="str">
        <f>'Transactions import'!AQ180</f>
        <v/>
      </c>
      <c r="AR180" s="1081" t="str">
        <f>'Transactions import'!AR180</f>
        <v/>
      </c>
      <c r="AS180" s="1081" t="str">
        <f>'Transactions import'!AS180</f>
        <v/>
      </c>
      <c r="AT180" s="1081" t="str">
        <f>'Transactions import'!AT180</f>
        <v/>
      </c>
    </row>
    <row r="181" ht="18.0" customHeight="1">
      <c r="A181" s="1092" t="str">
        <f>'Transactions import'!A181</f>
        <v>Whitehall Builders</v>
      </c>
      <c r="B181" s="1092" t="str">
        <f>'Transactions import'!B181</f>
        <v>Williams St Lot 419,420,421</v>
      </c>
      <c r="C181" s="1093" t="str">
        <f>'Transactions import'!C181</f>
        <v>Sale Failed</v>
      </c>
      <c r="D181" s="1092" t="str">
        <f>'Transactions import'!D181</f>
        <v>Listing</v>
      </c>
      <c r="E181" s="1093" t="str">
        <f>'Transactions import'!E181</f>
        <v>2020 OSA Referral</v>
      </c>
      <c r="F181" s="1093" t="str">
        <f>'Transactions import'!F181</f>
        <v>Team</v>
      </c>
      <c r="G181" s="1092" t="str">
        <f>'Transactions import'!G181</f>
        <v>Justin Matney</v>
      </c>
      <c r="H181" s="1094">
        <f>'Transactions import'!H181</f>
        <v>0.6</v>
      </c>
      <c r="I181" s="1095">
        <f>'Transactions import'!I181</f>
        <v>20700</v>
      </c>
      <c r="J181" s="1096" t="str">
        <f>'Transactions import'!J181</f>
        <v/>
      </c>
      <c r="K181" s="1094" t="str">
        <f>'Transactions import'!K181</f>
        <v/>
      </c>
      <c r="L181" s="1095" t="str">
        <f>'Transactions import'!L181</f>
        <v/>
      </c>
      <c r="M181" s="1105" t="str">
        <f>'Transactions import'!M181</f>
        <v/>
      </c>
      <c r="N181" s="1094" t="str">
        <f>'Transactions import'!N181</f>
        <v/>
      </c>
      <c r="O181" s="1097" t="str">
        <f>'Transactions import'!O181</f>
        <v/>
      </c>
      <c r="P181" s="1098">
        <f>'Transactions import'!P181</f>
        <v>0.06</v>
      </c>
      <c r="Q181" s="1095">
        <f>'Transactions import'!Q181</f>
        <v>34500</v>
      </c>
      <c r="R181" s="1099">
        <f>'Transactions import'!R181</f>
        <v>44273</v>
      </c>
      <c r="S181" s="1100">
        <f>'Transactions import'!S181</f>
        <v>44273</v>
      </c>
      <c r="T181" s="1101" t="str">
        <f>'Transactions import'!T181</f>
        <v/>
      </c>
      <c r="U181" s="1100">
        <f>'Transactions import'!U181</f>
        <v>44273</v>
      </c>
      <c r="V181" s="1101" t="str">
        <f>'Transactions import'!V181</f>
        <v/>
      </c>
      <c r="W181" s="1101" t="str">
        <f>'Transactions import'!W181</f>
        <v/>
      </c>
      <c r="X181" s="1097">
        <f>'Transactions import'!X181</f>
        <v>575000</v>
      </c>
      <c r="Y181" s="1102">
        <f>'Transactions import'!Y181</f>
        <v>575000</v>
      </c>
      <c r="Z181" s="1097">
        <f>'Transactions import'!Z181</f>
        <v>495</v>
      </c>
      <c r="AA181" s="1097" t="str">
        <f>'Transactions import'!AA181</f>
        <v/>
      </c>
      <c r="AB181" s="1097" t="str">
        <f>'Transactions import'!AB181</f>
        <v/>
      </c>
      <c r="AC181" s="1097" t="str">
        <f>'Transactions import'!AC181</f>
        <v/>
      </c>
      <c r="AD181" s="1097" t="str">
        <f>'Transactions import'!AD181</f>
        <v/>
      </c>
      <c r="AE181" s="1101" t="str">
        <f>'Transactions import'!AE181</f>
        <v/>
      </c>
      <c r="AF181" s="1101" t="str">
        <f>'Transactions import'!AF181</f>
        <v/>
      </c>
      <c r="AG181" s="1101" t="str">
        <f>'Transactions import'!AG181</f>
        <v/>
      </c>
      <c r="AH181" s="1101" t="str">
        <f>'Transactions import'!AH181</f>
        <v/>
      </c>
      <c r="AI181" s="1101" t="str">
        <f>'Transactions import'!AI181</f>
        <v/>
      </c>
      <c r="AJ181" s="1101" t="str">
        <f>'Transactions import'!AJ181</f>
        <v/>
      </c>
      <c r="AK181" s="1101" t="str">
        <f>'Transactions import'!AK181</f>
        <v/>
      </c>
      <c r="AL181" s="1101" t="str">
        <f>'Transactions import'!AL181</f>
        <v/>
      </c>
      <c r="AM181" s="1101" t="str">
        <f>'Transactions import'!AM181</f>
        <v/>
      </c>
      <c r="AN181" s="1101" t="str">
        <f>'Transactions import'!AN181</f>
        <v/>
      </c>
      <c r="AO181" s="1101" t="str">
        <f>'Transactions import'!AO181</f>
        <v/>
      </c>
      <c r="AP181" s="1101" t="str">
        <f>'Transactions import'!AP181</f>
        <v/>
      </c>
      <c r="AQ181" s="1101" t="str">
        <f>'Transactions import'!AQ181</f>
        <v/>
      </c>
      <c r="AR181" s="1101" t="str">
        <f>'Transactions import'!AR181</f>
        <v/>
      </c>
      <c r="AS181" s="1101" t="str">
        <f>'Transactions import'!AS181</f>
        <v/>
      </c>
      <c r="AT181" s="1101" t="str">
        <f>'Transactions import'!AT181</f>
        <v/>
      </c>
    </row>
    <row r="182" ht="18.0" customHeight="1">
      <c r="A182" s="1048" t="str">
        <f>'Transactions import'!A182</f>
        <v>Clifton Shillcutt</v>
      </c>
      <c r="B182" s="1048" t="str">
        <f>'Transactions import'!B182</f>
        <v>7991 Foxwell</v>
      </c>
      <c r="C182" s="1061" t="str">
        <f>'Transactions import'!C182</f>
        <v>Temp Off</v>
      </c>
      <c r="D182" s="1048" t="str">
        <f>'Transactions import'!D182</f>
        <v>Listing</v>
      </c>
      <c r="E182" s="1061" t="str">
        <f>'Transactions import'!E182</f>
        <v>2020 OSA</v>
      </c>
      <c r="F182" s="1061" t="str">
        <f>'Transactions import'!F182</f>
        <v>Team</v>
      </c>
      <c r="G182" s="1048" t="str">
        <f>'Transactions import'!G182</f>
        <v>Justin Matney</v>
      </c>
      <c r="H182" s="1084">
        <f>'Transactions import'!H182</f>
        <v>0.4</v>
      </c>
      <c r="I182" s="1085">
        <f>'Transactions import'!I182</f>
        <v>5600</v>
      </c>
      <c r="J182" s="1051" t="str">
        <f>'Transactions import'!J182</f>
        <v>John Newman</v>
      </c>
      <c r="K182" s="1084">
        <f>'Transactions import'!K182</f>
        <v>0.6</v>
      </c>
      <c r="L182" s="1085">
        <f>'Transactions import'!L182</f>
        <v>8400</v>
      </c>
      <c r="M182" s="1063" t="str">
        <f>'Transactions import'!M182</f>
        <v/>
      </c>
      <c r="N182" s="1084" t="str">
        <f>'Transactions import'!N182</f>
        <v/>
      </c>
      <c r="O182" s="1086" t="str">
        <f>'Transactions import'!O182</f>
        <v/>
      </c>
      <c r="P182" s="1087">
        <f>'Transactions import'!P182</f>
        <v>0.04</v>
      </c>
      <c r="Q182" s="1085">
        <f>'Transactions import'!Q182</f>
        <v>14000</v>
      </c>
      <c r="R182" s="1088">
        <f>'Transactions import'!R182</f>
        <v>44160</v>
      </c>
      <c r="S182" s="1089">
        <f>'Transactions import'!S182</f>
        <v>44165</v>
      </c>
      <c r="T182" s="1081" t="str">
        <f>'Transactions import'!T182</f>
        <v/>
      </c>
      <c r="U182" s="1081" t="str">
        <f>'Transactions import'!U182</f>
        <v/>
      </c>
      <c r="V182" s="1081" t="str">
        <f>'Transactions import'!V182</f>
        <v/>
      </c>
      <c r="W182" s="1081" t="str">
        <f>'Transactions import'!W182</f>
        <v/>
      </c>
      <c r="X182" s="1086">
        <f>'Transactions import'!X182</f>
        <v>350000</v>
      </c>
      <c r="Y182" s="1090">
        <f>'Transactions import'!Y182</f>
        <v>350000</v>
      </c>
      <c r="Z182" s="1086">
        <f>'Transactions import'!Z182</f>
        <v>495</v>
      </c>
      <c r="AA182" s="1086" t="str">
        <f>'Transactions import'!AA182</f>
        <v/>
      </c>
      <c r="AB182" s="1086" t="str">
        <f>'Transactions import'!AB182</f>
        <v/>
      </c>
      <c r="AC182" s="1086" t="str">
        <f>'Transactions import'!AC182</f>
        <v/>
      </c>
      <c r="AD182" s="1086" t="str">
        <f>'Transactions import'!AD182</f>
        <v/>
      </c>
      <c r="AE182" s="1081" t="str">
        <f>'Transactions import'!AE182</f>
        <v/>
      </c>
      <c r="AF182" s="1081" t="str">
        <f>'Transactions import'!AF182</f>
        <v/>
      </c>
      <c r="AG182" s="1081" t="str">
        <f>'Transactions import'!AG182</f>
        <v/>
      </c>
      <c r="AH182" s="1081" t="str">
        <f>'Transactions import'!AH182</f>
        <v/>
      </c>
      <c r="AI182" s="1081" t="str">
        <f>'Transactions import'!AI182</f>
        <v/>
      </c>
      <c r="AJ182" s="1081" t="str">
        <f>'Transactions import'!AJ182</f>
        <v/>
      </c>
      <c r="AK182" s="1081" t="str">
        <f>'Transactions import'!AK182</f>
        <v/>
      </c>
      <c r="AL182" s="1081" t="str">
        <f>'Transactions import'!AL182</f>
        <v/>
      </c>
      <c r="AM182" s="1081" t="str">
        <f>'Transactions import'!AM182</f>
        <v/>
      </c>
      <c r="AN182" s="1081" t="str">
        <f>'Transactions import'!AN182</f>
        <v/>
      </c>
      <c r="AO182" s="1081" t="str">
        <f>'Transactions import'!AO182</f>
        <v/>
      </c>
      <c r="AP182" s="1081" t="str">
        <f>'Transactions import'!AP182</f>
        <v/>
      </c>
      <c r="AQ182" s="1081" t="str">
        <f>'Transactions import'!AQ182</f>
        <v/>
      </c>
      <c r="AR182" s="1081" t="str">
        <f>'Transactions import'!AR182</f>
        <v/>
      </c>
      <c r="AS182" s="1081" t="str">
        <f>'Transactions import'!AS182</f>
        <v/>
      </c>
      <c r="AT182" s="1081" t="str">
        <f>'Transactions import'!AT182</f>
        <v/>
      </c>
    </row>
    <row r="183" ht="18.0" customHeight="1">
      <c r="A183" s="1092" t="str">
        <f>'Transactions import'!A183</f>
        <v>Harriss Mohammed</v>
      </c>
      <c r="B183" s="1092" t="str">
        <f>'Transactions import'!B183</f>
        <v>12301 Smoot Way</v>
      </c>
      <c r="C183" s="1093" t="str">
        <f>'Transactions import'!C183</f>
        <v>x- Expired</v>
      </c>
      <c r="D183" s="1092" t="str">
        <f>'Transactions import'!D183</f>
        <v>Listing</v>
      </c>
      <c r="E183" s="1101" t="str">
        <f>'Transactions import'!E183</f>
        <v/>
      </c>
      <c r="F183" s="1093" t="str">
        <f>'Transactions import'!F183</f>
        <v>Team</v>
      </c>
      <c r="G183" s="1092" t="str">
        <f>'Transactions import'!G183</f>
        <v>Justin Matney</v>
      </c>
      <c r="H183" s="1094" t="str">
        <f>'Transactions import'!H183</f>
        <v/>
      </c>
      <c r="I183" s="1095" t="str">
        <f>'Transactions import'!I183</f>
        <v/>
      </c>
      <c r="J183" s="1096" t="str">
        <f>'Transactions import'!J183</f>
        <v/>
      </c>
      <c r="K183" s="1094" t="str">
        <f>'Transactions import'!K183</f>
        <v/>
      </c>
      <c r="L183" s="1095" t="str">
        <f>'Transactions import'!L183</f>
        <v/>
      </c>
      <c r="M183" s="1105" t="str">
        <f>'Transactions import'!M183</f>
        <v/>
      </c>
      <c r="N183" s="1094" t="str">
        <f>'Transactions import'!N183</f>
        <v/>
      </c>
      <c r="O183" s="1097" t="str">
        <f>'Transactions import'!O183</f>
        <v/>
      </c>
      <c r="P183" s="1098">
        <f>'Transactions import'!P183</f>
        <v>0.025</v>
      </c>
      <c r="Q183" s="1095" t="str">
        <f>'Transactions import'!Q183</f>
        <v/>
      </c>
      <c r="R183" s="1106" t="str">
        <f>'Transactions import'!R183</f>
        <v/>
      </c>
      <c r="S183" s="1101" t="str">
        <f>'Transactions import'!S183</f>
        <v/>
      </c>
      <c r="T183" s="1101" t="str">
        <f>'Transactions import'!T183</f>
        <v/>
      </c>
      <c r="U183" s="1101" t="str">
        <f>'Transactions import'!U183</f>
        <v/>
      </c>
      <c r="V183" s="1101" t="str">
        <f>'Transactions import'!V183</f>
        <v/>
      </c>
      <c r="W183" s="1101" t="str">
        <f>'Transactions import'!W183</f>
        <v/>
      </c>
      <c r="X183" s="1101" t="str">
        <f>'Transactions import'!X183</f>
        <v/>
      </c>
      <c r="Y183" s="1119" t="str">
        <f>'Transactions import'!Y183</f>
        <v/>
      </c>
      <c r="Z183" s="1097" t="str">
        <f>'Transactions import'!Z183</f>
        <v/>
      </c>
      <c r="AA183" s="1097" t="str">
        <f>'Transactions import'!AA183</f>
        <v/>
      </c>
      <c r="AB183" s="1097" t="str">
        <f>'Transactions import'!AB183</f>
        <v/>
      </c>
      <c r="AC183" s="1097" t="str">
        <f>'Transactions import'!AC183</f>
        <v/>
      </c>
      <c r="AD183" s="1097" t="str">
        <f>'Transactions import'!AD183</f>
        <v/>
      </c>
      <c r="AE183" s="1101" t="str">
        <f>'Transactions import'!AE183</f>
        <v/>
      </c>
      <c r="AF183" s="1101" t="str">
        <f>'Transactions import'!AF183</f>
        <v/>
      </c>
      <c r="AG183" s="1101" t="str">
        <f>'Transactions import'!AG183</f>
        <v/>
      </c>
      <c r="AH183" s="1101" t="str">
        <f>'Transactions import'!AH183</f>
        <v/>
      </c>
      <c r="AI183" s="1101" t="str">
        <f>'Transactions import'!AI183</f>
        <v/>
      </c>
      <c r="AJ183" s="1101" t="str">
        <f>'Transactions import'!AJ183</f>
        <v/>
      </c>
      <c r="AK183" s="1101" t="str">
        <f>'Transactions import'!AK183</f>
        <v/>
      </c>
      <c r="AL183" s="1101" t="str">
        <f>'Transactions import'!AL183</f>
        <v/>
      </c>
      <c r="AM183" s="1101" t="str">
        <f>'Transactions import'!AM183</f>
        <v/>
      </c>
      <c r="AN183" s="1101" t="str">
        <f>'Transactions import'!AN183</f>
        <v/>
      </c>
      <c r="AO183" s="1101" t="str">
        <f>'Transactions import'!AO183</f>
        <v/>
      </c>
      <c r="AP183" s="1101" t="str">
        <f>'Transactions import'!AP183</f>
        <v/>
      </c>
      <c r="AQ183" s="1101" t="str">
        <f>'Transactions import'!AQ183</f>
        <v/>
      </c>
      <c r="AR183" s="1101" t="str">
        <f>'Transactions import'!AR183</f>
        <v/>
      </c>
      <c r="AS183" s="1101" t="str">
        <f>'Transactions import'!AS183</f>
        <v/>
      </c>
      <c r="AT183" s="1101" t="str">
        <f>'Transactions import'!AT183</f>
        <v/>
      </c>
    </row>
    <row r="184" ht="18.0" customHeight="1">
      <c r="A184" s="1081" t="str">
        <f>'Transactions import'!A184</f>
        <v/>
      </c>
      <c r="B184" s="1081" t="str">
        <f>'Transactions import'!B184</f>
        <v/>
      </c>
      <c r="C184" s="1081" t="str">
        <f>'Transactions import'!C184</f>
        <v/>
      </c>
      <c r="D184" s="1081" t="str">
        <f>'Transactions import'!D184</f>
        <v/>
      </c>
      <c r="E184" s="1081" t="str">
        <f>'Transactions import'!E184</f>
        <v/>
      </c>
      <c r="F184" s="1081" t="str">
        <f>'Transactions import'!F184</f>
        <v/>
      </c>
      <c r="G184" s="1081" t="str">
        <f>'Transactions import'!G184</f>
        <v/>
      </c>
      <c r="H184" s="1084" t="str">
        <f>'Transactions import'!H184</f>
        <v/>
      </c>
      <c r="I184" s="1085" t="str">
        <f>'Transactions import'!I184</f>
        <v/>
      </c>
      <c r="J184" s="1051" t="str">
        <f>'Transactions import'!J184</f>
        <v/>
      </c>
      <c r="K184" s="1084" t="str">
        <f>'Transactions import'!K184</f>
        <v/>
      </c>
      <c r="L184" s="1085" t="str">
        <f>'Transactions import'!L184</f>
        <v/>
      </c>
      <c r="M184" s="1063" t="str">
        <f>'Transactions import'!M184</f>
        <v/>
      </c>
      <c r="N184" s="1084" t="str">
        <f>'Transactions import'!N184</f>
        <v/>
      </c>
      <c r="O184" s="1086" t="str">
        <f>'Transactions import'!O184</f>
        <v/>
      </c>
      <c r="P184" s="1122" t="str">
        <f>'Transactions import'!P184</f>
        <v/>
      </c>
      <c r="Q184" s="1085" t="str">
        <f>'Transactions import'!Q184</f>
        <v/>
      </c>
      <c r="R184" s="1104" t="str">
        <f>'Transactions import'!R184</f>
        <v/>
      </c>
      <c r="S184" s="1081" t="str">
        <f>'Transactions import'!S184</f>
        <v/>
      </c>
      <c r="T184" s="1081" t="str">
        <f>'Transactions import'!T184</f>
        <v/>
      </c>
      <c r="U184" s="1081" t="str">
        <f>'Transactions import'!U184</f>
        <v/>
      </c>
      <c r="V184" s="1081" t="str">
        <f>'Transactions import'!V184</f>
        <v/>
      </c>
      <c r="W184" s="1081" t="str">
        <f>'Transactions import'!W184</f>
        <v/>
      </c>
      <c r="X184" s="1081" t="str">
        <f>'Transactions import'!X184</f>
        <v/>
      </c>
      <c r="Y184" s="1126" t="str">
        <f>'Transactions import'!Y184</f>
        <v/>
      </c>
      <c r="Z184" s="1086" t="str">
        <f>'Transactions import'!Z184</f>
        <v/>
      </c>
      <c r="AA184" s="1086" t="str">
        <f>'Transactions import'!AA184</f>
        <v/>
      </c>
      <c r="AB184" s="1086" t="str">
        <f>'Transactions import'!AB184</f>
        <v/>
      </c>
      <c r="AC184" s="1086" t="str">
        <f>'Transactions import'!AC184</f>
        <v/>
      </c>
      <c r="AD184" s="1086" t="str">
        <f>'Transactions import'!AD184</f>
        <v/>
      </c>
      <c r="AE184" s="1081" t="str">
        <f>'Transactions import'!AE184</f>
        <v/>
      </c>
      <c r="AF184" s="1081" t="str">
        <f>'Transactions import'!AF184</f>
        <v/>
      </c>
      <c r="AG184" s="1081" t="str">
        <f>'Transactions import'!AG184</f>
        <v/>
      </c>
      <c r="AH184" s="1081" t="str">
        <f>'Transactions import'!AH184</f>
        <v/>
      </c>
      <c r="AI184" s="1081" t="str">
        <f>'Transactions import'!AI184</f>
        <v/>
      </c>
      <c r="AJ184" s="1081" t="str">
        <f>'Transactions import'!AJ184</f>
        <v/>
      </c>
      <c r="AK184" s="1081" t="str">
        <f>'Transactions import'!AK184</f>
        <v/>
      </c>
      <c r="AL184" s="1081" t="str">
        <f>'Transactions import'!AL184</f>
        <v/>
      </c>
      <c r="AM184" s="1081" t="str">
        <f>'Transactions import'!AM184</f>
        <v/>
      </c>
      <c r="AN184" s="1081" t="str">
        <f>'Transactions import'!AN184</f>
        <v/>
      </c>
      <c r="AO184" s="1081" t="str">
        <f>'Transactions import'!AO184</f>
        <v/>
      </c>
      <c r="AP184" s="1081" t="str">
        <f>'Transactions import'!AP184</f>
        <v/>
      </c>
      <c r="AQ184" s="1081" t="str">
        <f>'Transactions import'!AQ184</f>
        <v/>
      </c>
      <c r="AR184" s="1081" t="str">
        <f>'Transactions import'!AR184</f>
        <v/>
      </c>
      <c r="AS184" s="1081" t="str">
        <f>'Transactions import'!AS184</f>
        <v/>
      </c>
      <c r="AT184" s="1081" t="str">
        <f>'Transactions import'!AT184</f>
        <v/>
      </c>
    </row>
    <row r="185" ht="18.0" customHeight="1">
      <c r="A185" s="1101" t="str">
        <f>'Transactions import'!A185</f>
        <v/>
      </c>
      <c r="B185" s="1101" t="str">
        <f>'Transactions import'!B185</f>
        <v/>
      </c>
      <c r="C185" s="1101" t="str">
        <f>'Transactions import'!C185</f>
        <v/>
      </c>
      <c r="D185" s="1101" t="str">
        <f>'Transactions import'!D185</f>
        <v/>
      </c>
      <c r="E185" s="1101" t="str">
        <f>'Transactions import'!E185</f>
        <v/>
      </c>
      <c r="F185" s="1101" t="str">
        <f>'Transactions import'!F185</f>
        <v/>
      </c>
      <c r="G185" s="1101" t="str">
        <f>'Transactions import'!G185</f>
        <v/>
      </c>
      <c r="H185" s="1094" t="str">
        <f>'Transactions import'!H185</f>
        <v/>
      </c>
      <c r="I185" s="1095" t="str">
        <f>'Transactions import'!I185</f>
        <v/>
      </c>
      <c r="J185" s="1096" t="str">
        <f>'Transactions import'!J185</f>
        <v/>
      </c>
      <c r="K185" s="1094" t="str">
        <f>'Transactions import'!K185</f>
        <v/>
      </c>
      <c r="L185" s="1095" t="str">
        <f>'Transactions import'!L185</f>
        <v/>
      </c>
      <c r="M185" s="1105" t="str">
        <f>'Transactions import'!M185</f>
        <v/>
      </c>
      <c r="N185" s="1094" t="str">
        <f>'Transactions import'!N185</f>
        <v/>
      </c>
      <c r="O185" s="1097" t="str">
        <f>'Transactions import'!O185</f>
        <v/>
      </c>
      <c r="P185" s="1114" t="str">
        <f>'Transactions import'!P185</f>
        <v/>
      </c>
      <c r="Q185" s="1095" t="str">
        <f>'Transactions import'!Q185</f>
        <v/>
      </c>
      <c r="R185" s="1106" t="str">
        <f>'Transactions import'!R185</f>
        <v/>
      </c>
      <c r="S185" s="1101" t="str">
        <f>'Transactions import'!S185</f>
        <v/>
      </c>
      <c r="T185" s="1101" t="str">
        <f>'Transactions import'!T185</f>
        <v/>
      </c>
      <c r="U185" s="1101" t="str">
        <f>'Transactions import'!U185</f>
        <v/>
      </c>
      <c r="V185" s="1101" t="str">
        <f>'Transactions import'!V185</f>
        <v/>
      </c>
      <c r="W185" s="1101" t="str">
        <f>'Transactions import'!W185</f>
        <v/>
      </c>
      <c r="X185" s="1101" t="str">
        <f>'Transactions import'!X185</f>
        <v/>
      </c>
      <c r="Y185" s="1119" t="str">
        <f>'Transactions import'!Y185</f>
        <v/>
      </c>
      <c r="Z185" s="1097" t="str">
        <f>'Transactions import'!Z185</f>
        <v/>
      </c>
      <c r="AA185" s="1097" t="str">
        <f>'Transactions import'!AA185</f>
        <v/>
      </c>
      <c r="AB185" s="1097" t="str">
        <f>'Transactions import'!AB185</f>
        <v/>
      </c>
      <c r="AC185" s="1097" t="str">
        <f>'Transactions import'!AC185</f>
        <v/>
      </c>
      <c r="AD185" s="1097" t="str">
        <f>'Transactions import'!AD185</f>
        <v/>
      </c>
      <c r="AE185" s="1101" t="str">
        <f>'Transactions import'!AE185</f>
        <v/>
      </c>
      <c r="AF185" s="1101" t="str">
        <f>'Transactions import'!AF185</f>
        <v/>
      </c>
      <c r="AG185" s="1101" t="str">
        <f>'Transactions import'!AG185</f>
        <v/>
      </c>
      <c r="AH185" s="1101" t="str">
        <f>'Transactions import'!AH185</f>
        <v/>
      </c>
      <c r="AI185" s="1101" t="str">
        <f>'Transactions import'!AI185</f>
        <v/>
      </c>
      <c r="AJ185" s="1101" t="str">
        <f>'Transactions import'!AJ185</f>
        <v/>
      </c>
      <c r="AK185" s="1101" t="str">
        <f>'Transactions import'!AK185</f>
        <v/>
      </c>
      <c r="AL185" s="1101" t="str">
        <f>'Transactions import'!AL185</f>
        <v/>
      </c>
      <c r="AM185" s="1101" t="str">
        <f>'Transactions import'!AM185</f>
        <v/>
      </c>
      <c r="AN185" s="1101" t="str">
        <f>'Transactions import'!AN185</f>
        <v/>
      </c>
      <c r="AO185" s="1101" t="str">
        <f>'Transactions import'!AO185</f>
        <v/>
      </c>
      <c r="AP185" s="1101" t="str">
        <f>'Transactions import'!AP185</f>
        <v/>
      </c>
      <c r="AQ185" s="1101" t="str">
        <f>'Transactions import'!AQ185</f>
        <v/>
      </c>
      <c r="AR185" s="1101" t="str">
        <f>'Transactions import'!AR185</f>
        <v/>
      </c>
      <c r="AS185" s="1101" t="str">
        <f>'Transactions import'!AS185</f>
        <v/>
      </c>
      <c r="AT185" s="1101" t="str">
        <f>'Transactions import'!AT185</f>
        <v/>
      </c>
    </row>
    <row r="186" ht="18.0" customHeight="1">
      <c r="A186" s="1081" t="str">
        <f>'Transactions import'!A186</f>
        <v/>
      </c>
      <c r="B186" s="1081" t="str">
        <f>'Transactions import'!B186</f>
        <v/>
      </c>
      <c r="C186" s="1081" t="str">
        <f>'Transactions import'!C186</f>
        <v/>
      </c>
      <c r="D186" s="1081" t="str">
        <f>'Transactions import'!D186</f>
        <v/>
      </c>
      <c r="E186" s="1081" t="str">
        <f>'Transactions import'!E186</f>
        <v/>
      </c>
      <c r="F186" s="1081" t="str">
        <f>'Transactions import'!F186</f>
        <v/>
      </c>
      <c r="G186" s="1081" t="str">
        <f>'Transactions import'!G186</f>
        <v/>
      </c>
      <c r="H186" s="1084" t="str">
        <f>'Transactions import'!H186</f>
        <v/>
      </c>
      <c r="I186" s="1085" t="str">
        <f>'Transactions import'!I186</f>
        <v/>
      </c>
      <c r="J186" s="1051" t="str">
        <f>'Transactions import'!J186</f>
        <v/>
      </c>
      <c r="K186" s="1084" t="str">
        <f>'Transactions import'!K186</f>
        <v/>
      </c>
      <c r="L186" s="1085" t="str">
        <f>'Transactions import'!L186</f>
        <v/>
      </c>
      <c r="M186" s="1063" t="str">
        <f>'Transactions import'!M186</f>
        <v/>
      </c>
      <c r="N186" s="1084" t="str">
        <f>'Transactions import'!N186</f>
        <v/>
      </c>
      <c r="O186" s="1086" t="str">
        <f>'Transactions import'!O186</f>
        <v/>
      </c>
      <c r="P186" s="1122" t="str">
        <f>'Transactions import'!P186</f>
        <v/>
      </c>
      <c r="Q186" s="1085" t="str">
        <f>'Transactions import'!Q186</f>
        <v/>
      </c>
      <c r="R186" s="1104" t="str">
        <f>'Transactions import'!R186</f>
        <v/>
      </c>
      <c r="S186" s="1081" t="str">
        <f>'Transactions import'!S186</f>
        <v/>
      </c>
      <c r="T186" s="1081" t="str">
        <f>'Transactions import'!T186</f>
        <v/>
      </c>
      <c r="U186" s="1081" t="str">
        <f>'Transactions import'!U186</f>
        <v/>
      </c>
      <c r="V186" s="1081" t="str">
        <f>'Transactions import'!V186</f>
        <v/>
      </c>
      <c r="W186" s="1081" t="str">
        <f>'Transactions import'!W186</f>
        <v/>
      </c>
      <c r="X186" s="1081" t="str">
        <f>'Transactions import'!X186</f>
        <v/>
      </c>
      <c r="Y186" s="1126" t="str">
        <f>'Transactions import'!Y186</f>
        <v/>
      </c>
      <c r="Z186" s="1086" t="str">
        <f>'Transactions import'!Z186</f>
        <v/>
      </c>
      <c r="AA186" s="1086" t="str">
        <f>'Transactions import'!AA186</f>
        <v/>
      </c>
      <c r="AB186" s="1086" t="str">
        <f>'Transactions import'!AB186</f>
        <v/>
      </c>
      <c r="AC186" s="1086" t="str">
        <f>'Transactions import'!AC186</f>
        <v/>
      </c>
      <c r="AD186" s="1086" t="str">
        <f>'Transactions import'!AD186</f>
        <v/>
      </c>
      <c r="AE186" s="1081" t="str">
        <f>'Transactions import'!AE186</f>
        <v/>
      </c>
      <c r="AF186" s="1081" t="str">
        <f>'Transactions import'!AF186</f>
        <v/>
      </c>
      <c r="AG186" s="1081" t="str">
        <f>'Transactions import'!AG186</f>
        <v/>
      </c>
      <c r="AH186" s="1081" t="str">
        <f>'Transactions import'!AH186</f>
        <v/>
      </c>
      <c r="AI186" s="1081" t="str">
        <f>'Transactions import'!AI186</f>
        <v/>
      </c>
      <c r="AJ186" s="1081" t="str">
        <f>'Transactions import'!AJ186</f>
        <v/>
      </c>
      <c r="AK186" s="1081" t="str">
        <f>'Transactions import'!AK186</f>
        <v/>
      </c>
      <c r="AL186" s="1081" t="str">
        <f>'Transactions import'!AL186</f>
        <v/>
      </c>
      <c r="AM186" s="1081" t="str">
        <f>'Transactions import'!AM186</f>
        <v/>
      </c>
      <c r="AN186" s="1081" t="str">
        <f>'Transactions import'!AN186</f>
        <v/>
      </c>
      <c r="AO186" s="1081" t="str">
        <f>'Transactions import'!AO186</f>
        <v/>
      </c>
      <c r="AP186" s="1081" t="str">
        <f>'Transactions import'!AP186</f>
        <v/>
      </c>
      <c r="AQ186" s="1081" t="str">
        <f>'Transactions import'!AQ186</f>
        <v/>
      </c>
      <c r="AR186" s="1081" t="str">
        <f>'Transactions import'!AR186</f>
        <v/>
      </c>
      <c r="AS186" s="1081" t="str">
        <f>'Transactions import'!AS186</f>
        <v/>
      </c>
      <c r="AT186" s="1081" t="str">
        <f>'Transactions import'!AT186</f>
        <v/>
      </c>
    </row>
    <row r="187" ht="18.0" customHeight="1">
      <c r="A187" s="1101" t="str">
        <f>'Transactions import'!A187</f>
        <v/>
      </c>
      <c r="B187" s="1101" t="str">
        <f>'Transactions import'!B187</f>
        <v/>
      </c>
      <c r="C187" s="1101" t="str">
        <f>'Transactions import'!C187</f>
        <v/>
      </c>
      <c r="D187" s="1101" t="str">
        <f>'Transactions import'!D187</f>
        <v/>
      </c>
      <c r="E187" s="1101" t="str">
        <f>'Transactions import'!E187</f>
        <v/>
      </c>
      <c r="F187" s="1101" t="str">
        <f>'Transactions import'!F187</f>
        <v/>
      </c>
      <c r="G187" s="1101" t="str">
        <f>'Transactions import'!G187</f>
        <v/>
      </c>
      <c r="H187" s="1094" t="str">
        <f>'Transactions import'!H187</f>
        <v/>
      </c>
      <c r="I187" s="1095" t="str">
        <f>'Transactions import'!I187</f>
        <v/>
      </c>
      <c r="J187" s="1096" t="str">
        <f>'Transactions import'!J187</f>
        <v/>
      </c>
      <c r="K187" s="1094" t="str">
        <f>'Transactions import'!K187</f>
        <v/>
      </c>
      <c r="L187" s="1095" t="str">
        <f>'Transactions import'!L187</f>
        <v/>
      </c>
      <c r="M187" s="1105" t="str">
        <f>'Transactions import'!M187</f>
        <v/>
      </c>
      <c r="N187" s="1094" t="str">
        <f>'Transactions import'!N187</f>
        <v/>
      </c>
      <c r="O187" s="1097" t="str">
        <f>'Transactions import'!O187</f>
        <v/>
      </c>
      <c r="P187" s="1114" t="str">
        <f>'Transactions import'!P187</f>
        <v/>
      </c>
      <c r="Q187" s="1095" t="str">
        <f>'Transactions import'!Q187</f>
        <v/>
      </c>
      <c r="R187" s="1106" t="str">
        <f>'Transactions import'!R187</f>
        <v/>
      </c>
      <c r="S187" s="1101" t="str">
        <f>'Transactions import'!S187</f>
        <v/>
      </c>
      <c r="T187" s="1101" t="str">
        <f>'Transactions import'!T187</f>
        <v/>
      </c>
      <c r="U187" s="1101" t="str">
        <f>'Transactions import'!U187</f>
        <v/>
      </c>
      <c r="V187" s="1101" t="str">
        <f>'Transactions import'!V187</f>
        <v/>
      </c>
      <c r="W187" s="1101" t="str">
        <f>'Transactions import'!W187</f>
        <v/>
      </c>
      <c r="X187" s="1101" t="str">
        <f>'Transactions import'!X187</f>
        <v/>
      </c>
      <c r="Y187" s="1119" t="str">
        <f>'Transactions import'!Y187</f>
        <v/>
      </c>
      <c r="Z187" s="1097" t="str">
        <f>'Transactions import'!Z187</f>
        <v/>
      </c>
      <c r="AA187" s="1097" t="str">
        <f>'Transactions import'!AA187</f>
        <v/>
      </c>
      <c r="AB187" s="1097" t="str">
        <f>'Transactions import'!AB187</f>
        <v/>
      </c>
      <c r="AC187" s="1097" t="str">
        <f>'Transactions import'!AC187</f>
        <v/>
      </c>
      <c r="AD187" s="1097" t="str">
        <f>'Transactions import'!AD187</f>
        <v/>
      </c>
      <c r="AE187" s="1101" t="str">
        <f>'Transactions import'!AE187</f>
        <v/>
      </c>
      <c r="AF187" s="1101" t="str">
        <f>'Transactions import'!AF187</f>
        <v/>
      </c>
      <c r="AG187" s="1101" t="str">
        <f>'Transactions import'!AG187</f>
        <v/>
      </c>
      <c r="AH187" s="1101" t="str">
        <f>'Transactions import'!AH187</f>
        <v/>
      </c>
      <c r="AI187" s="1101" t="str">
        <f>'Transactions import'!AI187</f>
        <v/>
      </c>
      <c r="AJ187" s="1101" t="str">
        <f>'Transactions import'!AJ187</f>
        <v/>
      </c>
      <c r="AK187" s="1101" t="str">
        <f>'Transactions import'!AK187</f>
        <v/>
      </c>
      <c r="AL187" s="1101" t="str">
        <f>'Transactions import'!AL187</f>
        <v/>
      </c>
      <c r="AM187" s="1101" t="str">
        <f>'Transactions import'!AM187</f>
        <v/>
      </c>
      <c r="AN187" s="1101" t="str">
        <f>'Transactions import'!AN187</f>
        <v/>
      </c>
      <c r="AO187" s="1101" t="str">
        <f>'Transactions import'!AO187</f>
        <v/>
      </c>
      <c r="AP187" s="1101" t="str">
        <f>'Transactions import'!AP187</f>
        <v/>
      </c>
      <c r="AQ187" s="1101" t="str">
        <f>'Transactions import'!AQ187</f>
        <v/>
      </c>
      <c r="AR187" s="1101" t="str">
        <f>'Transactions import'!AR187</f>
        <v/>
      </c>
      <c r="AS187" s="1101" t="str">
        <f>'Transactions import'!AS187</f>
        <v/>
      </c>
      <c r="AT187" s="1101" t="str">
        <f>'Transactions import'!AT187</f>
        <v/>
      </c>
    </row>
    <row r="188" ht="18.0" customHeight="1">
      <c r="A188" s="1081" t="str">
        <f>'Transactions import'!A188</f>
        <v/>
      </c>
      <c r="B188" s="1081" t="str">
        <f>'Transactions import'!B188</f>
        <v/>
      </c>
      <c r="C188" s="1081" t="str">
        <f>'Transactions import'!C188</f>
        <v/>
      </c>
      <c r="D188" s="1081" t="str">
        <f>'Transactions import'!D188</f>
        <v/>
      </c>
      <c r="E188" s="1081" t="str">
        <f>'Transactions import'!E188</f>
        <v/>
      </c>
      <c r="F188" s="1081" t="str">
        <f>'Transactions import'!F188</f>
        <v/>
      </c>
      <c r="G188" s="1081" t="str">
        <f>'Transactions import'!G188</f>
        <v/>
      </c>
      <c r="H188" s="1084" t="str">
        <f>'Transactions import'!H188</f>
        <v/>
      </c>
      <c r="I188" s="1085" t="str">
        <f>'Transactions import'!I188</f>
        <v/>
      </c>
      <c r="J188" s="1051" t="str">
        <f>'Transactions import'!J188</f>
        <v/>
      </c>
      <c r="K188" s="1084" t="str">
        <f>'Transactions import'!K188</f>
        <v/>
      </c>
      <c r="L188" s="1085" t="str">
        <f>'Transactions import'!L188</f>
        <v/>
      </c>
      <c r="M188" s="1063" t="str">
        <f>'Transactions import'!M188</f>
        <v/>
      </c>
      <c r="N188" s="1084" t="str">
        <f>'Transactions import'!N188</f>
        <v/>
      </c>
      <c r="O188" s="1086" t="str">
        <f>'Transactions import'!O188</f>
        <v/>
      </c>
      <c r="P188" s="1122" t="str">
        <f>'Transactions import'!P188</f>
        <v/>
      </c>
      <c r="Q188" s="1085" t="str">
        <f>'Transactions import'!Q188</f>
        <v/>
      </c>
      <c r="R188" s="1104" t="str">
        <f>'Transactions import'!R188</f>
        <v/>
      </c>
      <c r="S188" s="1081" t="str">
        <f>'Transactions import'!S188</f>
        <v/>
      </c>
      <c r="T188" s="1081" t="str">
        <f>'Transactions import'!T188</f>
        <v/>
      </c>
      <c r="U188" s="1081" t="str">
        <f>'Transactions import'!U188</f>
        <v/>
      </c>
      <c r="V188" s="1081" t="str">
        <f>'Transactions import'!V188</f>
        <v/>
      </c>
      <c r="W188" s="1081" t="str">
        <f>'Transactions import'!W188</f>
        <v/>
      </c>
      <c r="X188" s="1081" t="str">
        <f>'Transactions import'!X188</f>
        <v/>
      </c>
      <c r="Y188" s="1126" t="str">
        <f>'Transactions import'!Y188</f>
        <v/>
      </c>
      <c r="Z188" s="1086" t="str">
        <f>'Transactions import'!Z188</f>
        <v/>
      </c>
      <c r="AA188" s="1086" t="str">
        <f>'Transactions import'!AA188</f>
        <v/>
      </c>
      <c r="AB188" s="1086" t="str">
        <f>'Transactions import'!AB188</f>
        <v/>
      </c>
      <c r="AC188" s="1086" t="str">
        <f>'Transactions import'!AC188</f>
        <v/>
      </c>
      <c r="AD188" s="1086" t="str">
        <f>'Transactions import'!AD188</f>
        <v/>
      </c>
      <c r="AE188" s="1081" t="str">
        <f>'Transactions import'!AE188</f>
        <v/>
      </c>
      <c r="AF188" s="1081" t="str">
        <f>'Transactions import'!AF188</f>
        <v/>
      </c>
      <c r="AG188" s="1081" t="str">
        <f>'Transactions import'!AG188</f>
        <v/>
      </c>
      <c r="AH188" s="1081" t="str">
        <f>'Transactions import'!AH188</f>
        <v/>
      </c>
      <c r="AI188" s="1081" t="str">
        <f>'Transactions import'!AI188</f>
        <v/>
      </c>
      <c r="AJ188" s="1081" t="str">
        <f>'Transactions import'!AJ188</f>
        <v/>
      </c>
      <c r="AK188" s="1081" t="str">
        <f>'Transactions import'!AK188</f>
        <v/>
      </c>
      <c r="AL188" s="1081" t="str">
        <f>'Transactions import'!AL188</f>
        <v/>
      </c>
      <c r="AM188" s="1081" t="str">
        <f>'Transactions import'!AM188</f>
        <v/>
      </c>
      <c r="AN188" s="1081" t="str">
        <f>'Transactions import'!AN188</f>
        <v/>
      </c>
      <c r="AO188" s="1081" t="str">
        <f>'Transactions import'!AO188</f>
        <v/>
      </c>
      <c r="AP188" s="1081" t="str">
        <f>'Transactions import'!AP188</f>
        <v/>
      </c>
      <c r="AQ188" s="1081" t="str">
        <f>'Transactions import'!AQ188</f>
        <v/>
      </c>
      <c r="AR188" s="1081" t="str">
        <f>'Transactions import'!AR188</f>
        <v/>
      </c>
      <c r="AS188" s="1081" t="str">
        <f>'Transactions import'!AS188</f>
        <v/>
      </c>
      <c r="AT188" s="1081" t="str">
        <f>'Transactions import'!AT188</f>
        <v/>
      </c>
    </row>
    <row r="189" ht="18.0" customHeight="1">
      <c r="A189" s="1101" t="str">
        <f>'Transactions import'!A189</f>
        <v/>
      </c>
      <c r="B189" s="1101" t="str">
        <f>'Transactions import'!B189</f>
        <v/>
      </c>
      <c r="C189" s="1101" t="str">
        <f>'Transactions import'!C189</f>
        <v/>
      </c>
      <c r="D189" s="1101" t="str">
        <f>'Transactions import'!D189</f>
        <v/>
      </c>
      <c r="E189" s="1101" t="str">
        <f>'Transactions import'!E189</f>
        <v/>
      </c>
      <c r="F189" s="1101" t="str">
        <f>'Transactions import'!F189</f>
        <v/>
      </c>
      <c r="G189" s="1101" t="str">
        <f>'Transactions import'!G189</f>
        <v/>
      </c>
      <c r="H189" s="1094" t="str">
        <f>'Transactions import'!H189</f>
        <v/>
      </c>
      <c r="I189" s="1095" t="str">
        <f>'Transactions import'!I189</f>
        <v/>
      </c>
      <c r="J189" s="1096" t="str">
        <f>'Transactions import'!J189</f>
        <v/>
      </c>
      <c r="K189" s="1094" t="str">
        <f>'Transactions import'!K189</f>
        <v/>
      </c>
      <c r="L189" s="1095" t="str">
        <f>'Transactions import'!L189</f>
        <v/>
      </c>
      <c r="M189" s="1105" t="str">
        <f>'Transactions import'!M189</f>
        <v/>
      </c>
      <c r="N189" s="1094" t="str">
        <f>'Transactions import'!N189</f>
        <v/>
      </c>
      <c r="O189" s="1097" t="str">
        <f>'Transactions import'!O189</f>
        <v/>
      </c>
      <c r="P189" s="1114" t="str">
        <f>'Transactions import'!P189</f>
        <v/>
      </c>
      <c r="Q189" s="1095" t="str">
        <f>'Transactions import'!Q189</f>
        <v/>
      </c>
      <c r="R189" s="1106" t="str">
        <f>'Transactions import'!R189</f>
        <v/>
      </c>
      <c r="S189" s="1101" t="str">
        <f>'Transactions import'!S189</f>
        <v/>
      </c>
      <c r="T189" s="1101" t="str">
        <f>'Transactions import'!T189</f>
        <v/>
      </c>
      <c r="U189" s="1101" t="str">
        <f>'Transactions import'!U189</f>
        <v/>
      </c>
      <c r="V189" s="1101" t="str">
        <f>'Transactions import'!V189</f>
        <v/>
      </c>
      <c r="W189" s="1101" t="str">
        <f>'Transactions import'!W189</f>
        <v/>
      </c>
      <c r="X189" s="1101" t="str">
        <f>'Transactions import'!X189</f>
        <v/>
      </c>
      <c r="Y189" s="1119" t="str">
        <f>'Transactions import'!Y189</f>
        <v/>
      </c>
      <c r="Z189" s="1097" t="str">
        <f>'Transactions import'!Z189</f>
        <v/>
      </c>
      <c r="AA189" s="1097" t="str">
        <f>'Transactions import'!AA189</f>
        <v/>
      </c>
      <c r="AB189" s="1097" t="str">
        <f>'Transactions import'!AB189</f>
        <v/>
      </c>
      <c r="AC189" s="1097" t="str">
        <f>'Transactions import'!AC189</f>
        <v/>
      </c>
      <c r="AD189" s="1097" t="str">
        <f>'Transactions import'!AD189</f>
        <v/>
      </c>
      <c r="AE189" s="1101" t="str">
        <f>'Transactions import'!AE189</f>
        <v/>
      </c>
      <c r="AF189" s="1101" t="str">
        <f>'Transactions import'!AF189</f>
        <v/>
      </c>
      <c r="AG189" s="1101" t="str">
        <f>'Transactions import'!AG189</f>
        <v/>
      </c>
      <c r="AH189" s="1101" t="str">
        <f>'Transactions import'!AH189</f>
        <v/>
      </c>
      <c r="AI189" s="1101" t="str">
        <f>'Transactions import'!AI189</f>
        <v/>
      </c>
      <c r="AJ189" s="1101" t="str">
        <f>'Transactions import'!AJ189</f>
        <v/>
      </c>
      <c r="AK189" s="1101" t="str">
        <f>'Transactions import'!AK189</f>
        <v/>
      </c>
      <c r="AL189" s="1101" t="str">
        <f>'Transactions import'!AL189</f>
        <v/>
      </c>
      <c r="AM189" s="1101" t="str">
        <f>'Transactions import'!AM189</f>
        <v/>
      </c>
      <c r="AN189" s="1101" t="str">
        <f>'Transactions import'!AN189</f>
        <v/>
      </c>
      <c r="AO189" s="1101" t="str">
        <f>'Transactions import'!AO189</f>
        <v/>
      </c>
      <c r="AP189" s="1101" t="str">
        <f>'Transactions import'!AP189</f>
        <v/>
      </c>
      <c r="AQ189" s="1101" t="str">
        <f>'Transactions import'!AQ189</f>
        <v/>
      </c>
      <c r="AR189" s="1101" t="str">
        <f>'Transactions import'!AR189</f>
        <v/>
      </c>
      <c r="AS189" s="1101" t="str">
        <f>'Transactions import'!AS189</f>
        <v/>
      </c>
      <c r="AT189" s="1101" t="str">
        <f>'Transactions import'!AT189</f>
        <v/>
      </c>
    </row>
    <row r="190" ht="18.0" customHeight="1">
      <c r="A190" s="1081" t="str">
        <f>'Transactions import'!A190</f>
        <v/>
      </c>
      <c r="B190" s="1081" t="str">
        <f>'Transactions import'!B190</f>
        <v/>
      </c>
      <c r="C190" s="1081" t="str">
        <f>'Transactions import'!C190</f>
        <v/>
      </c>
      <c r="D190" s="1081" t="str">
        <f>'Transactions import'!D190</f>
        <v/>
      </c>
      <c r="E190" s="1081" t="str">
        <f>'Transactions import'!E190</f>
        <v/>
      </c>
      <c r="F190" s="1081" t="str">
        <f>'Transactions import'!F190</f>
        <v/>
      </c>
      <c r="G190" s="1081" t="str">
        <f>'Transactions import'!G190</f>
        <v/>
      </c>
      <c r="H190" s="1084" t="str">
        <f>'Transactions import'!H190</f>
        <v/>
      </c>
      <c r="I190" s="1085" t="str">
        <f>'Transactions import'!I190</f>
        <v/>
      </c>
      <c r="J190" s="1051" t="str">
        <f>'Transactions import'!J190</f>
        <v/>
      </c>
      <c r="K190" s="1084" t="str">
        <f>'Transactions import'!K190</f>
        <v/>
      </c>
      <c r="L190" s="1085" t="str">
        <f>'Transactions import'!L190</f>
        <v/>
      </c>
      <c r="M190" s="1063" t="str">
        <f>'Transactions import'!M190</f>
        <v/>
      </c>
      <c r="N190" s="1084" t="str">
        <f>'Transactions import'!N190</f>
        <v/>
      </c>
      <c r="O190" s="1086" t="str">
        <f>'Transactions import'!O190</f>
        <v/>
      </c>
      <c r="P190" s="1122" t="str">
        <f>'Transactions import'!P190</f>
        <v/>
      </c>
      <c r="Q190" s="1085" t="str">
        <f>'Transactions import'!Q190</f>
        <v/>
      </c>
      <c r="R190" s="1104" t="str">
        <f>'Transactions import'!R190</f>
        <v/>
      </c>
      <c r="S190" s="1081" t="str">
        <f>'Transactions import'!S190</f>
        <v/>
      </c>
      <c r="T190" s="1081" t="str">
        <f>'Transactions import'!T190</f>
        <v/>
      </c>
      <c r="U190" s="1081" t="str">
        <f>'Transactions import'!U190</f>
        <v/>
      </c>
      <c r="V190" s="1081" t="str">
        <f>'Transactions import'!V190</f>
        <v/>
      </c>
      <c r="W190" s="1081" t="str">
        <f>'Transactions import'!W190</f>
        <v/>
      </c>
      <c r="X190" s="1081" t="str">
        <f>'Transactions import'!X190</f>
        <v/>
      </c>
      <c r="Y190" s="1126" t="str">
        <f>'Transactions import'!Y190</f>
        <v/>
      </c>
      <c r="Z190" s="1086" t="str">
        <f>'Transactions import'!Z190</f>
        <v/>
      </c>
      <c r="AA190" s="1086" t="str">
        <f>'Transactions import'!AA190</f>
        <v/>
      </c>
      <c r="AB190" s="1086" t="str">
        <f>'Transactions import'!AB190</f>
        <v/>
      </c>
      <c r="AC190" s="1086" t="str">
        <f>'Transactions import'!AC190</f>
        <v/>
      </c>
      <c r="AD190" s="1086" t="str">
        <f>'Transactions import'!AD190</f>
        <v/>
      </c>
      <c r="AE190" s="1081" t="str">
        <f>'Transactions import'!AE190</f>
        <v/>
      </c>
      <c r="AF190" s="1081" t="str">
        <f>'Transactions import'!AF190</f>
        <v/>
      </c>
      <c r="AG190" s="1081" t="str">
        <f>'Transactions import'!AG190</f>
        <v/>
      </c>
      <c r="AH190" s="1081" t="str">
        <f>'Transactions import'!AH190</f>
        <v/>
      </c>
      <c r="AI190" s="1081" t="str">
        <f>'Transactions import'!AI190</f>
        <v/>
      </c>
      <c r="AJ190" s="1081" t="str">
        <f>'Transactions import'!AJ190</f>
        <v/>
      </c>
      <c r="AK190" s="1081" t="str">
        <f>'Transactions import'!AK190</f>
        <v/>
      </c>
      <c r="AL190" s="1081" t="str">
        <f>'Transactions import'!AL190</f>
        <v/>
      </c>
      <c r="AM190" s="1081" t="str">
        <f>'Transactions import'!AM190</f>
        <v/>
      </c>
      <c r="AN190" s="1081" t="str">
        <f>'Transactions import'!AN190</f>
        <v/>
      </c>
      <c r="AO190" s="1081" t="str">
        <f>'Transactions import'!AO190</f>
        <v/>
      </c>
      <c r="AP190" s="1081" t="str">
        <f>'Transactions import'!AP190</f>
        <v/>
      </c>
      <c r="AQ190" s="1081" t="str">
        <f>'Transactions import'!AQ190</f>
        <v/>
      </c>
      <c r="AR190" s="1081" t="str">
        <f>'Transactions import'!AR190</f>
        <v/>
      </c>
      <c r="AS190" s="1081" t="str">
        <f>'Transactions import'!AS190</f>
        <v/>
      </c>
      <c r="AT190" s="1081" t="str">
        <f>'Transactions import'!AT190</f>
        <v/>
      </c>
    </row>
    <row r="191" ht="18.0" customHeight="1">
      <c r="A191" s="1101" t="str">
        <f>'Transactions import'!A191</f>
        <v/>
      </c>
      <c r="B191" s="1101" t="str">
        <f>'Transactions import'!B191</f>
        <v/>
      </c>
      <c r="C191" s="1101" t="str">
        <f>'Transactions import'!C191</f>
        <v/>
      </c>
      <c r="D191" s="1101" t="str">
        <f>'Transactions import'!D191</f>
        <v/>
      </c>
      <c r="E191" s="1101" t="str">
        <f>'Transactions import'!E191</f>
        <v/>
      </c>
      <c r="F191" s="1101" t="str">
        <f>'Transactions import'!F191</f>
        <v/>
      </c>
      <c r="G191" s="1101" t="str">
        <f>'Transactions import'!G191</f>
        <v/>
      </c>
      <c r="H191" s="1094" t="str">
        <f>'Transactions import'!H191</f>
        <v/>
      </c>
      <c r="I191" s="1095" t="str">
        <f>'Transactions import'!I191</f>
        <v/>
      </c>
      <c r="J191" s="1096" t="str">
        <f>'Transactions import'!J191</f>
        <v/>
      </c>
      <c r="K191" s="1094" t="str">
        <f>'Transactions import'!K191</f>
        <v/>
      </c>
      <c r="L191" s="1095" t="str">
        <f>'Transactions import'!L191</f>
        <v/>
      </c>
      <c r="M191" s="1105" t="str">
        <f>'Transactions import'!M191</f>
        <v/>
      </c>
      <c r="N191" s="1094" t="str">
        <f>'Transactions import'!N191</f>
        <v/>
      </c>
      <c r="O191" s="1097" t="str">
        <f>'Transactions import'!O191</f>
        <v/>
      </c>
      <c r="P191" s="1114" t="str">
        <f>'Transactions import'!P191</f>
        <v/>
      </c>
      <c r="Q191" s="1095" t="str">
        <f>'Transactions import'!Q191</f>
        <v/>
      </c>
      <c r="R191" s="1106" t="str">
        <f>'Transactions import'!R191</f>
        <v/>
      </c>
      <c r="S191" s="1101" t="str">
        <f>'Transactions import'!S191</f>
        <v/>
      </c>
      <c r="T191" s="1101" t="str">
        <f>'Transactions import'!T191</f>
        <v/>
      </c>
      <c r="U191" s="1101" t="str">
        <f>'Transactions import'!U191</f>
        <v/>
      </c>
      <c r="V191" s="1101" t="str">
        <f>'Transactions import'!V191</f>
        <v/>
      </c>
      <c r="W191" s="1101" t="str">
        <f>'Transactions import'!W191</f>
        <v/>
      </c>
      <c r="X191" s="1101" t="str">
        <f>'Transactions import'!X191</f>
        <v/>
      </c>
      <c r="Y191" s="1119" t="str">
        <f>'Transactions import'!Y191</f>
        <v/>
      </c>
      <c r="Z191" s="1097" t="str">
        <f>'Transactions import'!Z191</f>
        <v/>
      </c>
      <c r="AA191" s="1097" t="str">
        <f>'Transactions import'!AA191</f>
        <v/>
      </c>
      <c r="AB191" s="1097" t="str">
        <f>'Transactions import'!AB191</f>
        <v/>
      </c>
      <c r="AC191" s="1097" t="str">
        <f>'Transactions import'!AC191</f>
        <v/>
      </c>
      <c r="AD191" s="1097" t="str">
        <f>'Transactions import'!AD191</f>
        <v/>
      </c>
      <c r="AE191" s="1101" t="str">
        <f>'Transactions import'!AE191</f>
        <v/>
      </c>
      <c r="AF191" s="1101" t="str">
        <f>'Transactions import'!AF191</f>
        <v/>
      </c>
      <c r="AG191" s="1101" t="str">
        <f>'Transactions import'!AG191</f>
        <v/>
      </c>
      <c r="AH191" s="1101" t="str">
        <f>'Transactions import'!AH191</f>
        <v/>
      </c>
      <c r="AI191" s="1101" t="str">
        <f>'Transactions import'!AI191</f>
        <v/>
      </c>
      <c r="AJ191" s="1101" t="str">
        <f>'Transactions import'!AJ191</f>
        <v/>
      </c>
      <c r="AK191" s="1101" t="str">
        <f>'Transactions import'!AK191</f>
        <v/>
      </c>
      <c r="AL191" s="1101" t="str">
        <f>'Transactions import'!AL191</f>
        <v/>
      </c>
      <c r="AM191" s="1101" t="str">
        <f>'Transactions import'!AM191</f>
        <v/>
      </c>
      <c r="AN191" s="1101" t="str">
        <f>'Transactions import'!AN191</f>
        <v/>
      </c>
      <c r="AO191" s="1101" t="str">
        <f>'Transactions import'!AO191</f>
        <v/>
      </c>
      <c r="AP191" s="1101" t="str">
        <f>'Transactions import'!AP191</f>
        <v/>
      </c>
      <c r="AQ191" s="1101" t="str">
        <f>'Transactions import'!AQ191</f>
        <v/>
      </c>
      <c r="AR191" s="1101" t="str">
        <f>'Transactions import'!AR191</f>
        <v/>
      </c>
      <c r="AS191" s="1101" t="str">
        <f>'Transactions import'!AS191</f>
        <v/>
      </c>
      <c r="AT191" s="1101" t="str">
        <f>'Transactions import'!AT191</f>
        <v/>
      </c>
    </row>
    <row r="192" ht="18.0" customHeight="1">
      <c r="A192" s="1081" t="str">
        <f>'Transactions import'!A192</f>
        <v/>
      </c>
      <c r="B192" s="1081" t="str">
        <f>'Transactions import'!B192</f>
        <v/>
      </c>
      <c r="C192" s="1081" t="str">
        <f>'Transactions import'!C192</f>
        <v/>
      </c>
      <c r="D192" s="1081" t="str">
        <f>'Transactions import'!D192</f>
        <v/>
      </c>
      <c r="E192" s="1081" t="str">
        <f>'Transactions import'!E192</f>
        <v/>
      </c>
      <c r="F192" s="1081" t="str">
        <f>'Transactions import'!F192</f>
        <v/>
      </c>
      <c r="G192" s="1081" t="str">
        <f>'Transactions import'!G192</f>
        <v/>
      </c>
      <c r="H192" s="1084" t="str">
        <f>'Transactions import'!H192</f>
        <v/>
      </c>
      <c r="I192" s="1085" t="str">
        <f>'Transactions import'!I192</f>
        <v/>
      </c>
      <c r="J192" s="1051" t="str">
        <f>'Transactions import'!J192</f>
        <v/>
      </c>
      <c r="K192" s="1084" t="str">
        <f>'Transactions import'!K192</f>
        <v/>
      </c>
      <c r="L192" s="1085" t="str">
        <f>'Transactions import'!L192</f>
        <v/>
      </c>
      <c r="M192" s="1063" t="str">
        <f>'Transactions import'!M192</f>
        <v/>
      </c>
      <c r="N192" s="1084" t="str">
        <f>'Transactions import'!N192</f>
        <v/>
      </c>
      <c r="O192" s="1086" t="str">
        <f>'Transactions import'!O192</f>
        <v/>
      </c>
      <c r="P192" s="1122" t="str">
        <f>'Transactions import'!P192</f>
        <v/>
      </c>
      <c r="Q192" s="1085" t="str">
        <f>'Transactions import'!Q192</f>
        <v/>
      </c>
      <c r="R192" s="1104" t="str">
        <f>'Transactions import'!R192</f>
        <v/>
      </c>
      <c r="S192" s="1081" t="str">
        <f>'Transactions import'!S192</f>
        <v/>
      </c>
      <c r="T192" s="1081" t="str">
        <f>'Transactions import'!T192</f>
        <v/>
      </c>
      <c r="U192" s="1081" t="str">
        <f>'Transactions import'!U192</f>
        <v/>
      </c>
      <c r="V192" s="1081" t="str">
        <f>'Transactions import'!V192</f>
        <v/>
      </c>
      <c r="W192" s="1081" t="str">
        <f>'Transactions import'!W192</f>
        <v/>
      </c>
      <c r="X192" s="1081" t="str">
        <f>'Transactions import'!X192</f>
        <v/>
      </c>
      <c r="Y192" s="1126" t="str">
        <f>'Transactions import'!Y192</f>
        <v/>
      </c>
      <c r="Z192" s="1086" t="str">
        <f>'Transactions import'!Z192</f>
        <v/>
      </c>
      <c r="AA192" s="1086" t="str">
        <f>'Transactions import'!AA192</f>
        <v/>
      </c>
      <c r="AB192" s="1086" t="str">
        <f>'Transactions import'!AB192</f>
        <v/>
      </c>
      <c r="AC192" s="1086" t="str">
        <f>'Transactions import'!AC192</f>
        <v/>
      </c>
      <c r="AD192" s="1086" t="str">
        <f>'Transactions import'!AD192</f>
        <v/>
      </c>
      <c r="AE192" s="1081" t="str">
        <f>'Transactions import'!AE192</f>
        <v/>
      </c>
      <c r="AF192" s="1081" t="str">
        <f>'Transactions import'!AF192</f>
        <v/>
      </c>
      <c r="AG192" s="1081" t="str">
        <f>'Transactions import'!AG192</f>
        <v/>
      </c>
      <c r="AH192" s="1081" t="str">
        <f>'Transactions import'!AH192</f>
        <v/>
      </c>
      <c r="AI192" s="1081" t="str">
        <f>'Transactions import'!AI192</f>
        <v/>
      </c>
      <c r="AJ192" s="1081" t="str">
        <f>'Transactions import'!AJ192</f>
        <v/>
      </c>
      <c r="AK192" s="1081" t="str">
        <f>'Transactions import'!AK192</f>
        <v/>
      </c>
      <c r="AL192" s="1081" t="str">
        <f>'Transactions import'!AL192</f>
        <v/>
      </c>
      <c r="AM192" s="1081" t="str">
        <f>'Transactions import'!AM192</f>
        <v/>
      </c>
      <c r="AN192" s="1081" t="str">
        <f>'Transactions import'!AN192</f>
        <v/>
      </c>
      <c r="AO192" s="1081" t="str">
        <f>'Transactions import'!AO192</f>
        <v/>
      </c>
      <c r="AP192" s="1081" t="str">
        <f>'Transactions import'!AP192</f>
        <v/>
      </c>
      <c r="AQ192" s="1081" t="str">
        <f>'Transactions import'!AQ192</f>
        <v/>
      </c>
      <c r="AR192" s="1081" t="str">
        <f>'Transactions import'!AR192</f>
        <v/>
      </c>
      <c r="AS192" s="1081" t="str">
        <f>'Transactions import'!AS192</f>
        <v/>
      </c>
      <c r="AT192" s="1081" t="str">
        <f>'Transactions import'!AT192</f>
        <v/>
      </c>
    </row>
    <row r="193" ht="18.0" customHeight="1">
      <c r="A193" s="1101" t="str">
        <f>'Transactions import'!A193</f>
        <v/>
      </c>
      <c r="B193" s="1101" t="str">
        <f>'Transactions import'!B193</f>
        <v/>
      </c>
      <c r="C193" s="1101" t="str">
        <f>'Transactions import'!C193</f>
        <v/>
      </c>
      <c r="D193" s="1101" t="str">
        <f>'Transactions import'!D193</f>
        <v/>
      </c>
      <c r="E193" s="1101" t="str">
        <f>'Transactions import'!E193</f>
        <v/>
      </c>
      <c r="F193" s="1101" t="str">
        <f>'Transactions import'!F193</f>
        <v/>
      </c>
      <c r="G193" s="1101" t="str">
        <f>'Transactions import'!G193</f>
        <v/>
      </c>
      <c r="H193" s="1094" t="str">
        <f>'Transactions import'!H193</f>
        <v/>
      </c>
      <c r="I193" s="1095" t="str">
        <f>'Transactions import'!I193</f>
        <v/>
      </c>
      <c r="J193" s="1096" t="str">
        <f>'Transactions import'!J193</f>
        <v/>
      </c>
      <c r="K193" s="1094" t="str">
        <f>'Transactions import'!K193</f>
        <v/>
      </c>
      <c r="L193" s="1095" t="str">
        <f>'Transactions import'!L193</f>
        <v/>
      </c>
      <c r="M193" s="1105" t="str">
        <f>'Transactions import'!M193</f>
        <v/>
      </c>
      <c r="N193" s="1094" t="str">
        <f>'Transactions import'!N193</f>
        <v/>
      </c>
      <c r="O193" s="1097" t="str">
        <f>'Transactions import'!O193</f>
        <v/>
      </c>
      <c r="P193" s="1114" t="str">
        <f>'Transactions import'!P193</f>
        <v/>
      </c>
      <c r="Q193" s="1095" t="str">
        <f>'Transactions import'!Q193</f>
        <v/>
      </c>
      <c r="R193" s="1106" t="str">
        <f>'Transactions import'!R193</f>
        <v/>
      </c>
      <c r="S193" s="1101" t="str">
        <f>'Transactions import'!S193</f>
        <v/>
      </c>
      <c r="T193" s="1101" t="str">
        <f>'Transactions import'!T193</f>
        <v/>
      </c>
      <c r="U193" s="1101" t="str">
        <f>'Transactions import'!U193</f>
        <v/>
      </c>
      <c r="V193" s="1101" t="str">
        <f>'Transactions import'!V193</f>
        <v/>
      </c>
      <c r="W193" s="1101" t="str">
        <f>'Transactions import'!W193</f>
        <v/>
      </c>
      <c r="X193" s="1101" t="str">
        <f>'Transactions import'!X193</f>
        <v/>
      </c>
      <c r="Y193" s="1119" t="str">
        <f>'Transactions import'!Y193</f>
        <v/>
      </c>
      <c r="Z193" s="1097" t="str">
        <f>'Transactions import'!Z193</f>
        <v/>
      </c>
      <c r="AA193" s="1097" t="str">
        <f>'Transactions import'!AA193</f>
        <v/>
      </c>
      <c r="AB193" s="1097" t="str">
        <f>'Transactions import'!AB193</f>
        <v/>
      </c>
      <c r="AC193" s="1097" t="str">
        <f>'Transactions import'!AC193</f>
        <v/>
      </c>
      <c r="AD193" s="1097" t="str">
        <f>'Transactions import'!AD193</f>
        <v/>
      </c>
      <c r="AE193" s="1101" t="str">
        <f>'Transactions import'!AE193</f>
        <v/>
      </c>
      <c r="AF193" s="1101" t="str">
        <f>'Transactions import'!AF193</f>
        <v/>
      </c>
      <c r="AG193" s="1101" t="str">
        <f>'Transactions import'!AG193</f>
        <v/>
      </c>
      <c r="AH193" s="1101" t="str">
        <f>'Transactions import'!AH193</f>
        <v/>
      </c>
      <c r="AI193" s="1101" t="str">
        <f>'Transactions import'!AI193</f>
        <v/>
      </c>
      <c r="AJ193" s="1101" t="str">
        <f>'Transactions import'!AJ193</f>
        <v/>
      </c>
      <c r="AK193" s="1101" t="str">
        <f>'Transactions import'!AK193</f>
        <v/>
      </c>
      <c r="AL193" s="1101" t="str">
        <f>'Transactions import'!AL193</f>
        <v/>
      </c>
      <c r="AM193" s="1101" t="str">
        <f>'Transactions import'!AM193</f>
        <v/>
      </c>
      <c r="AN193" s="1101" t="str">
        <f>'Transactions import'!AN193</f>
        <v/>
      </c>
      <c r="AO193" s="1101" t="str">
        <f>'Transactions import'!AO193</f>
        <v/>
      </c>
      <c r="AP193" s="1101" t="str">
        <f>'Transactions import'!AP193</f>
        <v/>
      </c>
      <c r="AQ193" s="1101" t="str">
        <f>'Transactions import'!AQ193</f>
        <v/>
      </c>
      <c r="AR193" s="1101" t="str">
        <f>'Transactions import'!AR193</f>
        <v/>
      </c>
      <c r="AS193" s="1101" t="str">
        <f>'Transactions import'!AS193</f>
        <v/>
      </c>
      <c r="AT193" s="1101" t="str">
        <f>'Transactions import'!AT193</f>
        <v/>
      </c>
    </row>
    <row r="194" ht="18.0" customHeight="1">
      <c r="A194" s="1081" t="str">
        <f>'Transactions import'!A194</f>
        <v/>
      </c>
      <c r="B194" s="1081" t="str">
        <f>'Transactions import'!B194</f>
        <v/>
      </c>
      <c r="C194" s="1081" t="str">
        <f>'Transactions import'!C194</f>
        <v/>
      </c>
      <c r="D194" s="1081" t="str">
        <f>'Transactions import'!D194</f>
        <v/>
      </c>
      <c r="E194" s="1081" t="str">
        <f>'Transactions import'!E194</f>
        <v/>
      </c>
      <c r="F194" s="1081" t="str">
        <f>'Transactions import'!F194</f>
        <v/>
      </c>
      <c r="G194" s="1081" t="str">
        <f>'Transactions import'!G194</f>
        <v/>
      </c>
      <c r="H194" s="1084" t="str">
        <f>'Transactions import'!H194</f>
        <v/>
      </c>
      <c r="I194" s="1085" t="str">
        <f>'Transactions import'!I194</f>
        <v/>
      </c>
      <c r="J194" s="1051" t="str">
        <f>'Transactions import'!J194</f>
        <v/>
      </c>
      <c r="K194" s="1084" t="str">
        <f>'Transactions import'!K194</f>
        <v/>
      </c>
      <c r="L194" s="1085" t="str">
        <f>'Transactions import'!L194</f>
        <v/>
      </c>
      <c r="M194" s="1063" t="str">
        <f>'Transactions import'!M194</f>
        <v/>
      </c>
      <c r="N194" s="1084" t="str">
        <f>'Transactions import'!N194</f>
        <v/>
      </c>
      <c r="O194" s="1086" t="str">
        <f>'Transactions import'!O194</f>
        <v/>
      </c>
      <c r="P194" s="1122" t="str">
        <f>'Transactions import'!P194</f>
        <v/>
      </c>
      <c r="Q194" s="1085" t="str">
        <f>'Transactions import'!Q194</f>
        <v/>
      </c>
      <c r="R194" s="1104" t="str">
        <f>'Transactions import'!R194</f>
        <v/>
      </c>
      <c r="S194" s="1081" t="str">
        <f>'Transactions import'!S194</f>
        <v/>
      </c>
      <c r="T194" s="1081" t="str">
        <f>'Transactions import'!T194</f>
        <v/>
      </c>
      <c r="U194" s="1081" t="str">
        <f>'Transactions import'!U194</f>
        <v/>
      </c>
      <c r="V194" s="1081" t="str">
        <f>'Transactions import'!V194</f>
        <v/>
      </c>
      <c r="W194" s="1081" t="str">
        <f>'Transactions import'!W194</f>
        <v/>
      </c>
      <c r="X194" s="1081" t="str">
        <f>'Transactions import'!X194</f>
        <v/>
      </c>
      <c r="Y194" s="1126" t="str">
        <f>'Transactions import'!Y194</f>
        <v/>
      </c>
      <c r="Z194" s="1086" t="str">
        <f>'Transactions import'!Z194</f>
        <v/>
      </c>
      <c r="AA194" s="1086" t="str">
        <f>'Transactions import'!AA194</f>
        <v/>
      </c>
      <c r="AB194" s="1086" t="str">
        <f>'Transactions import'!AB194</f>
        <v/>
      </c>
      <c r="AC194" s="1086" t="str">
        <f>'Transactions import'!AC194</f>
        <v/>
      </c>
      <c r="AD194" s="1086" t="str">
        <f>'Transactions import'!AD194</f>
        <v/>
      </c>
      <c r="AE194" s="1081" t="str">
        <f>'Transactions import'!AE194</f>
        <v/>
      </c>
      <c r="AF194" s="1081" t="str">
        <f>'Transactions import'!AF194</f>
        <v/>
      </c>
      <c r="AG194" s="1081" t="str">
        <f>'Transactions import'!AG194</f>
        <v/>
      </c>
      <c r="AH194" s="1081" t="str">
        <f>'Transactions import'!AH194</f>
        <v/>
      </c>
      <c r="AI194" s="1081" t="str">
        <f>'Transactions import'!AI194</f>
        <v/>
      </c>
      <c r="AJ194" s="1081" t="str">
        <f>'Transactions import'!AJ194</f>
        <v/>
      </c>
      <c r="AK194" s="1081" t="str">
        <f>'Transactions import'!AK194</f>
        <v/>
      </c>
      <c r="AL194" s="1081" t="str">
        <f>'Transactions import'!AL194</f>
        <v/>
      </c>
      <c r="AM194" s="1081" t="str">
        <f>'Transactions import'!AM194</f>
        <v/>
      </c>
      <c r="AN194" s="1081" t="str">
        <f>'Transactions import'!AN194</f>
        <v/>
      </c>
      <c r="AO194" s="1081" t="str">
        <f>'Transactions import'!AO194</f>
        <v/>
      </c>
      <c r="AP194" s="1081" t="str">
        <f>'Transactions import'!AP194</f>
        <v/>
      </c>
      <c r="AQ194" s="1081" t="str">
        <f>'Transactions import'!AQ194</f>
        <v/>
      </c>
      <c r="AR194" s="1081" t="str">
        <f>'Transactions import'!AR194</f>
        <v/>
      </c>
      <c r="AS194" s="1081" t="str">
        <f>'Transactions import'!AS194</f>
        <v/>
      </c>
      <c r="AT194" s="1081" t="str">
        <f>'Transactions import'!AT194</f>
        <v/>
      </c>
    </row>
    <row r="195" ht="18.0" customHeight="1">
      <c r="A195" s="1101" t="str">
        <f>'Transactions import'!A195</f>
        <v/>
      </c>
      <c r="B195" s="1101" t="str">
        <f>'Transactions import'!B195</f>
        <v/>
      </c>
      <c r="C195" s="1101" t="str">
        <f>'Transactions import'!C195</f>
        <v/>
      </c>
      <c r="D195" s="1101" t="str">
        <f>'Transactions import'!D195</f>
        <v/>
      </c>
      <c r="E195" s="1101" t="str">
        <f>'Transactions import'!E195</f>
        <v/>
      </c>
      <c r="F195" s="1101" t="str">
        <f>'Transactions import'!F195</f>
        <v/>
      </c>
      <c r="G195" s="1101" t="str">
        <f>'Transactions import'!G195</f>
        <v/>
      </c>
      <c r="H195" s="1094" t="str">
        <f>'Transactions import'!H195</f>
        <v/>
      </c>
      <c r="I195" s="1095" t="str">
        <f>'Transactions import'!I195</f>
        <v/>
      </c>
      <c r="J195" s="1096" t="str">
        <f>'Transactions import'!J195</f>
        <v/>
      </c>
      <c r="K195" s="1094" t="str">
        <f>'Transactions import'!K195</f>
        <v/>
      </c>
      <c r="L195" s="1095" t="str">
        <f>'Transactions import'!L195</f>
        <v/>
      </c>
      <c r="M195" s="1105" t="str">
        <f>'Transactions import'!M195</f>
        <v/>
      </c>
      <c r="N195" s="1094" t="str">
        <f>'Transactions import'!N195</f>
        <v/>
      </c>
      <c r="O195" s="1097" t="str">
        <f>'Transactions import'!O195</f>
        <v/>
      </c>
      <c r="P195" s="1114" t="str">
        <f>'Transactions import'!P195</f>
        <v/>
      </c>
      <c r="Q195" s="1095" t="str">
        <f>'Transactions import'!Q195</f>
        <v/>
      </c>
      <c r="R195" s="1106" t="str">
        <f>'Transactions import'!R195</f>
        <v/>
      </c>
      <c r="S195" s="1101" t="str">
        <f>'Transactions import'!S195</f>
        <v/>
      </c>
      <c r="T195" s="1101" t="str">
        <f>'Transactions import'!T195</f>
        <v/>
      </c>
      <c r="U195" s="1101" t="str">
        <f>'Transactions import'!U195</f>
        <v/>
      </c>
      <c r="V195" s="1101" t="str">
        <f>'Transactions import'!V195</f>
        <v/>
      </c>
      <c r="W195" s="1101" t="str">
        <f>'Transactions import'!W195</f>
        <v/>
      </c>
      <c r="X195" s="1101" t="str">
        <f>'Transactions import'!X195</f>
        <v/>
      </c>
      <c r="Y195" s="1119" t="str">
        <f>'Transactions import'!Y195</f>
        <v/>
      </c>
      <c r="Z195" s="1097" t="str">
        <f>'Transactions import'!Z195</f>
        <v/>
      </c>
      <c r="AA195" s="1097" t="str">
        <f>'Transactions import'!AA195</f>
        <v/>
      </c>
      <c r="AB195" s="1097" t="str">
        <f>'Transactions import'!AB195</f>
        <v/>
      </c>
      <c r="AC195" s="1097" t="str">
        <f>'Transactions import'!AC195</f>
        <v/>
      </c>
      <c r="AD195" s="1097" t="str">
        <f>'Transactions import'!AD195</f>
        <v/>
      </c>
      <c r="AE195" s="1101" t="str">
        <f>'Transactions import'!AE195</f>
        <v/>
      </c>
      <c r="AF195" s="1101" t="str">
        <f>'Transactions import'!AF195</f>
        <v/>
      </c>
      <c r="AG195" s="1101" t="str">
        <f>'Transactions import'!AG195</f>
        <v/>
      </c>
      <c r="AH195" s="1101" t="str">
        <f>'Transactions import'!AH195</f>
        <v/>
      </c>
      <c r="AI195" s="1101" t="str">
        <f>'Transactions import'!AI195</f>
        <v/>
      </c>
      <c r="AJ195" s="1101" t="str">
        <f>'Transactions import'!AJ195</f>
        <v/>
      </c>
      <c r="AK195" s="1101" t="str">
        <f>'Transactions import'!AK195</f>
        <v/>
      </c>
      <c r="AL195" s="1101" t="str">
        <f>'Transactions import'!AL195</f>
        <v/>
      </c>
      <c r="AM195" s="1101" t="str">
        <f>'Transactions import'!AM195</f>
        <v/>
      </c>
      <c r="AN195" s="1101" t="str">
        <f>'Transactions import'!AN195</f>
        <v/>
      </c>
      <c r="AO195" s="1101" t="str">
        <f>'Transactions import'!AO195</f>
        <v/>
      </c>
      <c r="AP195" s="1101" t="str">
        <f>'Transactions import'!AP195</f>
        <v/>
      </c>
      <c r="AQ195" s="1101" t="str">
        <f>'Transactions import'!AQ195</f>
        <v/>
      </c>
      <c r="AR195" s="1101" t="str">
        <f>'Transactions import'!AR195</f>
        <v/>
      </c>
      <c r="AS195" s="1101" t="str">
        <f>'Transactions import'!AS195</f>
        <v/>
      </c>
      <c r="AT195" s="1101" t="str">
        <f>'Transactions import'!AT195</f>
        <v/>
      </c>
    </row>
    <row r="196" ht="18.0" customHeight="1">
      <c r="A196" s="1081" t="str">
        <f>'Transactions import'!A196</f>
        <v/>
      </c>
      <c r="B196" s="1081" t="str">
        <f>'Transactions import'!B196</f>
        <v/>
      </c>
      <c r="C196" s="1081" t="str">
        <f>'Transactions import'!C196</f>
        <v/>
      </c>
      <c r="D196" s="1081" t="str">
        <f>'Transactions import'!D196</f>
        <v/>
      </c>
      <c r="E196" s="1081" t="str">
        <f>'Transactions import'!E196</f>
        <v/>
      </c>
      <c r="F196" s="1081" t="str">
        <f>'Transactions import'!F196</f>
        <v/>
      </c>
      <c r="G196" s="1081" t="str">
        <f>'Transactions import'!G196</f>
        <v/>
      </c>
      <c r="H196" s="1084" t="str">
        <f>'Transactions import'!H196</f>
        <v/>
      </c>
      <c r="I196" s="1085" t="str">
        <f>'Transactions import'!I196</f>
        <v/>
      </c>
      <c r="J196" s="1051" t="str">
        <f>'Transactions import'!J196</f>
        <v/>
      </c>
      <c r="K196" s="1084" t="str">
        <f>'Transactions import'!K196</f>
        <v/>
      </c>
      <c r="L196" s="1085" t="str">
        <f>'Transactions import'!L196</f>
        <v/>
      </c>
      <c r="M196" s="1063" t="str">
        <f>'Transactions import'!M196</f>
        <v/>
      </c>
      <c r="N196" s="1084" t="str">
        <f>'Transactions import'!N196</f>
        <v/>
      </c>
      <c r="O196" s="1086" t="str">
        <f>'Transactions import'!O196</f>
        <v/>
      </c>
      <c r="P196" s="1122" t="str">
        <f>'Transactions import'!P196</f>
        <v/>
      </c>
      <c r="Q196" s="1085" t="str">
        <f>'Transactions import'!Q196</f>
        <v/>
      </c>
      <c r="R196" s="1104" t="str">
        <f>'Transactions import'!R196</f>
        <v/>
      </c>
      <c r="S196" s="1081" t="str">
        <f>'Transactions import'!S196</f>
        <v/>
      </c>
      <c r="T196" s="1081" t="str">
        <f>'Transactions import'!T196</f>
        <v/>
      </c>
      <c r="U196" s="1081" t="str">
        <f>'Transactions import'!U196</f>
        <v/>
      </c>
      <c r="V196" s="1081" t="str">
        <f>'Transactions import'!V196</f>
        <v/>
      </c>
      <c r="W196" s="1081" t="str">
        <f>'Transactions import'!W196</f>
        <v/>
      </c>
      <c r="X196" s="1081" t="str">
        <f>'Transactions import'!X196</f>
        <v/>
      </c>
      <c r="Y196" s="1126" t="str">
        <f>'Transactions import'!Y196</f>
        <v/>
      </c>
      <c r="Z196" s="1086" t="str">
        <f>'Transactions import'!Z196</f>
        <v/>
      </c>
      <c r="AA196" s="1086" t="str">
        <f>'Transactions import'!AA196</f>
        <v/>
      </c>
      <c r="AB196" s="1086" t="str">
        <f>'Transactions import'!AB196</f>
        <v/>
      </c>
      <c r="AC196" s="1086" t="str">
        <f>'Transactions import'!AC196</f>
        <v/>
      </c>
      <c r="AD196" s="1086" t="str">
        <f>'Transactions import'!AD196</f>
        <v/>
      </c>
      <c r="AE196" s="1081" t="str">
        <f>'Transactions import'!AE196</f>
        <v/>
      </c>
      <c r="AF196" s="1081" t="str">
        <f>'Transactions import'!AF196</f>
        <v/>
      </c>
      <c r="AG196" s="1081" t="str">
        <f>'Transactions import'!AG196</f>
        <v/>
      </c>
      <c r="AH196" s="1081" t="str">
        <f>'Transactions import'!AH196</f>
        <v/>
      </c>
      <c r="AI196" s="1081" t="str">
        <f>'Transactions import'!AI196</f>
        <v/>
      </c>
      <c r="AJ196" s="1081" t="str">
        <f>'Transactions import'!AJ196</f>
        <v/>
      </c>
      <c r="AK196" s="1081" t="str">
        <f>'Transactions import'!AK196</f>
        <v/>
      </c>
      <c r="AL196" s="1081" t="str">
        <f>'Transactions import'!AL196</f>
        <v/>
      </c>
      <c r="AM196" s="1081" t="str">
        <f>'Transactions import'!AM196</f>
        <v/>
      </c>
      <c r="AN196" s="1081" t="str">
        <f>'Transactions import'!AN196</f>
        <v/>
      </c>
      <c r="AO196" s="1081" t="str">
        <f>'Transactions import'!AO196</f>
        <v/>
      </c>
      <c r="AP196" s="1081" t="str">
        <f>'Transactions import'!AP196</f>
        <v/>
      </c>
      <c r="AQ196" s="1081" t="str">
        <f>'Transactions import'!AQ196</f>
        <v/>
      </c>
      <c r="AR196" s="1081" t="str">
        <f>'Transactions import'!AR196</f>
        <v/>
      </c>
      <c r="AS196" s="1081" t="str">
        <f>'Transactions import'!AS196</f>
        <v/>
      </c>
      <c r="AT196" s="1081" t="str">
        <f>'Transactions import'!AT196</f>
        <v/>
      </c>
    </row>
    <row r="197" ht="18.0" customHeight="1">
      <c r="A197" s="1101" t="str">
        <f>'Transactions import'!A197</f>
        <v/>
      </c>
      <c r="B197" s="1101" t="str">
        <f>'Transactions import'!B197</f>
        <v/>
      </c>
      <c r="C197" s="1101" t="str">
        <f>'Transactions import'!C197</f>
        <v/>
      </c>
      <c r="D197" s="1101" t="str">
        <f>'Transactions import'!D197</f>
        <v/>
      </c>
      <c r="E197" s="1101" t="str">
        <f>'Transactions import'!E197</f>
        <v/>
      </c>
      <c r="F197" s="1101" t="str">
        <f>'Transactions import'!F197</f>
        <v/>
      </c>
      <c r="G197" s="1101" t="str">
        <f>'Transactions import'!G197</f>
        <v/>
      </c>
      <c r="H197" s="1094" t="str">
        <f>'Transactions import'!H197</f>
        <v/>
      </c>
      <c r="I197" s="1095" t="str">
        <f>'Transactions import'!I197</f>
        <v/>
      </c>
      <c r="J197" s="1096" t="str">
        <f>'Transactions import'!J197</f>
        <v/>
      </c>
      <c r="K197" s="1094" t="str">
        <f>'Transactions import'!K197</f>
        <v/>
      </c>
      <c r="L197" s="1095" t="str">
        <f>'Transactions import'!L197</f>
        <v/>
      </c>
      <c r="M197" s="1105" t="str">
        <f>'Transactions import'!M197</f>
        <v/>
      </c>
      <c r="N197" s="1094" t="str">
        <f>'Transactions import'!N197</f>
        <v/>
      </c>
      <c r="O197" s="1097" t="str">
        <f>'Transactions import'!O197</f>
        <v/>
      </c>
      <c r="P197" s="1114" t="str">
        <f>'Transactions import'!P197</f>
        <v/>
      </c>
      <c r="Q197" s="1095" t="str">
        <f>'Transactions import'!Q197</f>
        <v/>
      </c>
      <c r="R197" s="1106" t="str">
        <f>'Transactions import'!R197</f>
        <v/>
      </c>
      <c r="S197" s="1101" t="str">
        <f>'Transactions import'!S197</f>
        <v/>
      </c>
      <c r="T197" s="1101" t="str">
        <f>'Transactions import'!T197</f>
        <v/>
      </c>
      <c r="U197" s="1101" t="str">
        <f>'Transactions import'!U197</f>
        <v/>
      </c>
      <c r="V197" s="1101" t="str">
        <f>'Transactions import'!V197</f>
        <v/>
      </c>
      <c r="W197" s="1101" t="str">
        <f>'Transactions import'!W197</f>
        <v/>
      </c>
      <c r="X197" s="1101" t="str">
        <f>'Transactions import'!X197</f>
        <v/>
      </c>
      <c r="Y197" s="1119" t="str">
        <f>'Transactions import'!Y197</f>
        <v/>
      </c>
      <c r="Z197" s="1097" t="str">
        <f>'Transactions import'!Z197</f>
        <v/>
      </c>
      <c r="AA197" s="1097" t="str">
        <f>'Transactions import'!AA197</f>
        <v/>
      </c>
      <c r="AB197" s="1097" t="str">
        <f>'Transactions import'!AB197</f>
        <v/>
      </c>
      <c r="AC197" s="1097" t="str">
        <f>'Transactions import'!AC197</f>
        <v/>
      </c>
      <c r="AD197" s="1097" t="str">
        <f>'Transactions import'!AD197</f>
        <v/>
      </c>
      <c r="AE197" s="1101" t="str">
        <f>'Transactions import'!AE197</f>
        <v/>
      </c>
      <c r="AF197" s="1101" t="str">
        <f>'Transactions import'!AF197</f>
        <v/>
      </c>
      <c r="AG197" s="1101" t="str">
        <f>'Transactions import'!AG197</f>
        <v/>
      </c>
      <c r="AH197" s="1101" t="str">
        <f>'Transactions import'!AH197</f>
        <v/>
      </c>
      <c r="AI197" s="1101" t="str">
        <f>'Transactions import'!AI197</f>
        <v/>
      </c>
      <c r="AJ197" s="1101" t="str">
        <f>'Transactions import'!AJ197</f>
        <v/>
      </c>
      <c r="AK197" s="1101" t="str">
        <f>'Transactions import'!AK197</f>
        <v/>
      </c>
      <c r="AL197" s="1101" t="str">
        <f>'Transactions import'!AL197</f>
        <v/>
      </c>
      <c r="AM197" s="1101" t="str">
        <f>'Transactions import'!AM197</f>
        <v/>
      </c>
      <c r="AN197" s="1101" t="str">
        <f>'Transactions import'!AN197</f>
        <v/>
      </c>
      <c r="AO197" s="1101" t="str">
        <f>'Transactions import'!AO197</f>
        <v/>
      </c>
      <c r="AP197" s="1101" t="str">
        <f>'Transactions import'!AP197</f>
        <v/>
      </c>
      <c r="AQ197" s="1101" t="str">
        <f>'Transactions import'!AQ197</f>
        <v/>
      </c>
      <c r="AR197" s="1101" t="str">
        <f>'Transactions import'!AR197</f>
        <v/>
      </c>
      <c r="AS197" s="1101" t="str">
        <f>'Transactions import'!AS197</f>
        <v/>
      </c>
      <c r="AT197" s="1101" t="str">
        <f>'Transactions import'!AT197</f>
        <v/>
      </c>
    </row>
    <row r="198" ht="18.0" customHeight="1">
      <c r="A198" s="1081" t="str">
        <f>'Transactions import'!A198</f>
        <v/>
      </c>
      <c r="B198" s="1081" t="str">
        <f>'Transactions import'!B198</f>
        <v/>
      </c>
      <c r="C198" s="1081" t="str">
        <f>'Transactions import'!C198</f>
        <v/>
      </c>
      <c r="D198" s="1081" t="str">
        <f>'Transactions import'!D198</f>
        <v/>
      </c>
      <c r="E198" s="1081" t="str">
        <f>'Transactions import'!E198</f>
        <v/>
      </c>
      <c r="F198" s="1081" t="str">
        <f>'Transactions import'!F198</f>
        <v/>
      </c>
      <c r="G198" s="1081" t="str">
        <f>'Transactions import'!G198</f>
        <v/>
      </c>
      <c r="H198" s="1084" t="str">
        <f>'Transactions import'!H198</f>
        <v/>
      </c>
      <c r="I198" s="1085" t="str">
        <f>'Transactions import'!I198</f>
        <v/>
      </c>
      <c r="J198" s="1051" t="str">
        <f>'Transactions import'!J198</f>
        <v/>
      </c>
      <c r="K198" s="1084" t="str">
        <f>'Transactions import'!K198</f>
        <v/>
      </c>
      <c r="L198" s="1085" t="str">
        <f>'Transactions import'!L198</f>
        <v/>
      </c>
      <c r="M198" s="1063" t="str">
        <f>'Transactions import'!M198</f>
        <v/>
      </c>
      <c r="N198" s="1084" t="str">
        <f>'Transactions import'!N198</f>
        <v/>
      </c>
      <c r="O198" s="1086" t="str">
        <f>'Transactions import'!O198</f>
        <v/>
      </c>
      <c r="P198" s="1122" t="str">
        <f>'Transactions import'!P198</f>
        <v/>
      </c>
      <c r="Q198" s="1085" t="str">
        <f>'Transactions import'!Q198</f>
        <v/>
      </c>
      <c r="R198" s="1104" t="str">
        <f>'Transactions import'!R198</f>
        <v/>
      </c>
      <c r="S198" s="1081" t="str">
        <f>'Transactions import'!S198</f>
        <v/>
      </c>
      <c r="T198" s="1081" t="str">
        <f>'Transactions import'!T198</f>
        <v/>
      </c>
      <c r="U198" s="1081" t="str">
        <f>'Transactions import'!U198</f>
        <v/>
      </c>
      <c r="V198" s="1081" t="str">
        <f>'Transactions import'!V198</f>
        <v/>
      </c>
      <c r="W198" s="1081" t="str">
        <f>'Transactions import'!W198</f>
        <v/>
      </c>
      <c r="X198" s="1081" t="str">
        <f>'Transactions import'!X198</f>
        <v/>
      </c>
      <c r="Y198" s="1126" t="str">
        <f>'Transactions import'!Y198</f>
        <v/>
      </c>
      <c r="Z198" s="1086" t="str">
        <f>'Transactions import'!Z198</f>
        <v/>
      </c>
      <c r="AA198" s="1086" t="str">
        <f>'Transactions import'!AA198</f>
        <v/>
      </c>
      <c r="AB198" s="1086" t="str">
        <f>'Transactions import'!AB198</f>
        <v/>
      </c>
      <c r="AC198" s="1086" t="str">
        <f>'Transactions import'!AC198</f>
        <v/>
      </c>
      <c r="AD198" s="1086" t="str">
        <f>'Transactions import'!AD198</f>
        <v/>
      </c>
      <c r="AE198" s="1081" t="str">
        <f>'Transactions import'!AE198</f>
        <v/>
      </c>
      <c r="AF198" s="1081" t="str">
        <f>'Transactions import'!AF198</f>
        <v/>
      </c>
      <c r="AG198" s="1081" t="str">
        <f>'Transactions import'!AG198</f>
        <v/>
      </c>
      <c r="AH198" s="1081" t="str">
        <f>'Transactions import'!AH198</f>
        <v/>
      </c>
      <c r="AI198" s="1081" t="str">
        <f>'Transactions import'!AI198</f>
        <v/>
      </c>
      <c r="AJ198" s="1081" t="str">
        <f>'Transactions import'!AJ198</f>
        <v/>
      </c>
      <c r="AK198" s="1081" t="str">
        <f>'Transactions import'!AK198</f>
        <v/>
      </c>
      <c r="AL198" s="1081" t="str">
        <f>'Transactions import'!AL198</f>
        <v/>
      </c>
      <c r="AM198" s="1081" t="str">
        <f>'Transactions import'!AM198</f>
        <v/>
      </c>
      <c r="AN198" s="1081" t="str">
        <f>'Transactions import'!AN198</f>
        <v/>
      </c>
      <c r="AO198" s="1081" t="str">
        <f>'Transactions import'!AO198</f>
        <v/>
      </c>
      <c r="AP198" s="1081" t="str">
        <f>'Transactions import'!AP198</f>
        <v/>
      </c>
      <c r="AQ198" s="1081" t="str">
        <f>'Transactions import'!AQ198</f>
        <v/>
      </c>
      <c r="AR198" s="1081" t="str">
        <f>'Transactions import'!AR198</f>
        <v/>
      </c>
      <c r="AS198" s="1081" t="str">
        <f>'Transactions import'!AS198</f>
        <v/>
      </c>
      <c r="AT198" s="1081" t="str">
        <f>'Transactions import'!AT198</f>
        <v/>
      </c>
    </row>
    <row r="199" ht="18.0" customHeight="1">
      <c r="A199" s="1101" t="str">
        <f>'Transactions import'!A199</f>
        <v/>
      </c>
      <c r="B199" s="1101" t="str">
        <f>'Transactions import'!B199</f>
        <v/>
      </c>
      <c r="C199" s="1101" t="str">
        <f>'Transactions import'!C199</f>
        <v/>
      </c>
      <c r="D199" s="1101" t="str">
        <f>'Transactions import'!D199</f>
        <v/>
      </c>
      <c r="E199" s="1101" t="str">
        <f>'Transactions import'!E199</f>
        <v/>
      </c>
      <c r="F199" s="1101" t="str">
        <f>'Transactions import'!F199</f>
        <v/>
      </c>
      <c r="G199" s="1101" t="str">
        <f>'Transactions import'!G199</f>
        <v/>
      </c>
      <c r="H199" s="1094" t="str">
        <f>'Transactions import'!H199</f>
        <v/>
      </c>
      <c r="I199" s="1095" t="str">
        <f>'Transactions import'!I199</f>
        <v/>
      </c>
      <c r="J199" s="1096" t="str">
        <f>'Transactions import'!J199</f>
        <v/>
      </c>
      <c r="K199" s="1094" t="str">
        <f>'Transactions import'!K199</f>
        <v/>
      </c>
      <c r="L199" s="1095" t="str">
        <f>'Transactions import'!L199</f>
        <v/>
      </c>
      <c r="M199" s="1105" t="str">
        <f>'Transactions import'!M199</f>
        <v/>
      </c>
      <c r="N199" s="1094" t="str">
        <f>'Transactions import'!N199</f>
        <v/>
      </c>
      <c r="O199" s="1097" t="str">
        <f>'Transactions import'!O199</f>
        <v/>
      </c>
      <c r="P199" s="1114" t="str">
        <f>'Transactions import'!P199</f>
        <v/>
      </c>
      <c r="Q199" s="1095" t="str">
        <f>'Transactions import'!Q199</f>
        <v/>
      </c>
      <c r="R199" s="1106" t="str">
        <f>'Transactions import'!R199</f>
        <v/>
      </c>
      <c r="S199" s="1101" t="str">
        <f>'Transactions import'!S199</f>
        <v/>
      </c>
      <c r="T199" s="1101" t="str">
        <f>'Transactions import'!T199</f>
        <v/>
      </c>
      <c r="U199" s="1101" t="str">
        <f>'Transactions import'!U199</f>
        <v/>
      </c>
      <c r="V199" s="1101" t="str">
        <f>'Transactions import'!V199</f>
        <v/>
      </c>
      <c r="W199" s="1101" t="str">
        <f>'Transactions import'!W199</f>
        <v/>
      </c>
      <c r="X199" s="1101" t="str">
        <f>'Transactions import'!X199</f>
        <v/>
      </c>
      <c r="Y199" s="1119" t="str">
        <f>'Transactions import'!Y199</f>
        <v/>
      </c>
      <c r="Z199" s="1097" t="str">
        <f>'Transactions import'!Z199</f>
        <v/>
      </c>
      <c r="AA199" s="1097" t="str">
        <f>'Transactions import'!AA199</f>
        <v/>
      </c>
      <c r="AB199" s="1097" t="str">
        <f>'Transactions import'!AB199</f>
        <v/>
      </c>
      <c r="AC199" s="1097" t="str">
        <f>'Transactions import'!AC199</f>
        <v/>
      </c>
      <c r="AD199" s="1097" t="str">
        <f>'Transactions import'!AD199</f>
        <v/>
      </c>
      <c r="AE199" s="1101" t="str">
        <f>'Transactions import'!AE199</f>
        <v/>
      </c>
      <c r="AF199" s="1101" t="str">
        <f>'Transactions import'!AF199</f>
        <v/>
      </c>
      <c r="AG199" s="1101" t="str">
        <f>'Transactions import'!AG199</f>
        <v/>
      </c>
      <c r="AH199" s="1101" t="str">
        <f>'Transactions import'!AH199</f>
        <v/>
      </c>
      <c r="AI199" s="1101" t="str">
        <f>'Transactions import'!AI199</f>
        <v/>
      </c>
      <c r="AJ199" s="1101" t="str">
        <f>'Transactions import'!AJ199</f>
        <v/>
      </c>
      <c r="AK199" s="1101" t="str">
        <f>'Transactions import'!AK199</f>
        <v/>
      </c>
      <c r="AL199" s="1101" t="str">
        <f>'Transactions import'!AL199</f>
        <v/>
      </c>
      <c r="AM199" s="1101" t="str">
        <f>'Transactions import'!AM199</f>
        <v/>
      </c>
      <c r="AN199" s="1101" t="str">
        <f>'Transactions import'!AN199</f>
        <v/>
      </c>
      <c r="AO199" s="1101" t="str">
        <f>'Transactions import'!AO199</f>
        <v/>
      </c>
      <c r="AP199" s="1101" t="str">
        <f>'Transactions import'!AP199</f>
        <v/>
      </c>
      <c r="AQ199" s="1101" t="str">
        <f>'Transactions import'!AQ199</f>
        <v/>
      </c>
      <c r="AR199" s="1101" t="str">
        <f>'Transactions import'!AR199</f>
        <v/>
      </c>
      <c r="AS199" s="1101" t="str">
        <f>'Transactions import'!AS199</f>
        <v/>
      </c>
      <c r="AT199" s="1101" t="str">
        <f>'Transactions import'!AT199</f>
        <v/>
      </c>
    </row>
    <row r="200" ht="18.0" customHeight="1">
      <c r="A200" s="1081" t="str">
        <f>'Transactions import'!A200</f>
        <v/>
      </c>
      <c r="B200" s="1081" t="str">
        <f>'Transactions import'!B200</f>
        <v/>
      </c>
      <c r="C200" s="1081" t="str">
        <f>'Transactions import'!C200</f>
        <v/>
      </c>
      <c r="D200" s="1081" t="str">
        <f>'Transactions import'!D200</f>
        <v/>
      </c>
      <c r="E200" s="1081" t="str">
        <f>'Transactions import'!E200</f>
        <v/>
      </c>
      <c r="F200" s="1081" t="str">
        <f>'Transactions import'!F200</f>
        <v/>
      </c>
      <c r="G200" s="1081" t="str">
        <f>'Transactions import'!G200</f>
        <v/>
      </c>
      <c r="H200" s="1084" t="str">
        <f>'Transactions import'!H200</f>
        <v/>
      </c>
      <c r="I200" s="1085" t="str">
        <f>'Transactions import'!I200</f>
        <v/>
      </c>
      <c r="J200" s="1051" t="str">
        <f>'Transactions import'!J200</f>
        <v/>
      </c>
      <c r="K200" s="1084" t="str">
        <f>'Transactions import'!K200</f>
        <v/>
      </c>
      <c r="L200" s="1085" t="str">
        <f>'Transactions import'!L200</f>
        <v/>
      </c>
      <c r="M200" s="1063" t="str">
        <f>'Transactions import'!M200</f>
        <v/>
      </c>
      <c r="N200" s="1084" t="str">
        <f>'Transactions import'!N200</f>
        <v/>
      </c>
      <c r="O200" s="1086" t="str">
        <f>'Transactions import'!O200</f>
        <v/>
      </c>
      <c r="P200" s="1122" t="str">
        <f>'Transactions import'!P200</f>
        <v/>
      </c>
      <c r="Q200" s="1085" t="str">
        <f>'Transactions import'!Q200</f>
        <v/>
      </c>
      <c r="R200" s="1104" t="str">
        <f>'Transactions import'!R200</f>
        <v/>
      </c>
      <c r="S200" s="1081" t="str">
        <f>'Transactions import'!S200</f>
        <v/>
      </c>
      <c r="T200" s="1081" t="str">
        <f>'Transactions import'!T200</f>
        <v/>
      </c>
      <c r="U200" s="1081" t="str">
        <f>'Transactions import'!U200</f>
        <v/>
      </c>
      <c r="V200" s="1081" t="str">
        <f>'Transactions import'!V200</f>
        <v/>
      </c>
      <c r="W200" s="1081" t="str">
        <f>'Transactions import'!W200</f>
        <v/>
      </c>
      <c r="X200" s="1081" t="str">
        <f>'Transactions import'!X200</f>
        <v/>
      </c>
      <c r="Y200" s="1126" t="str">
        <f>'Transactions import'!Y200</f>
        <v/>
      </c>
      <c r="Z200" s="1086" t="str">
        <f>'Transactions import'!Z200</f>
        <v/>
      </c>
      <c r="AA200" s="1086" t="str">
        <f>'Transactions import'!AA200</f>
        <v/>
      </c>
      <c r="AB200" s="1086" t="str">
        <f>'Transactions import'!AB200</f>
        <v/>
      </c>
      <c r="AC200" s="1086" t="str">
        <f>'Transactions import'!AC200</f>
        <v/>
      </c>
      <c r="AD200" s="1086" t="str">
        <f>'Transactions import'!AD200</f>
        <v/>
      </c>
      <c r="AE200" s="1081" t="str">
        <f>'Transactions import'!AE200</f>
        <v/>
      </c>
      <c r="AF200" s="1081" t="str">
        <f>'Transactions import'!AF200</f>
        <v/>
      </c>
      <c r="AG200" s="1081" t="str">
        <f>'Transactions import'!AG200</f>
        <v/>
      </c>
      <c r="AH200" s="1081" t="str">
        <f>'Transactions import'!AH200</f>
        <v/>
      </c>
      <c r="AI200" s="1081" t="str">
        <f>'Transactions import'!AI200</f>
        <v/>
      </c>
      <c r="AJ200" s="1081" t="str">
        <f>'Transactions import'!AJ200</f>
        <v/>
      </c>
      <c r="AK200" s="1081" t="str">
        <f>'Transactions import'!AK200</f>
        <v/>
      </c>
      <c r="AL200" s="1081" t="str">
        <f>'Transactions import'!AL200</f>
        <v/>
      </c>
      <c r="AM200" s="1081" t="str">
        <f>'Transactions import'!AM200</f>
        <v/>
      </c>
      <c r="AN200" s="1081" t="str">
        <f>'Transactions import'!AN200</f>
        <v/>
      </c>
      <c r="AO200" s="1081" t="str">
        <f>'Transactions import'!AO200</f>
        <v/>
      </c>
      <c r="AP200" s="1081" t="str">
        <f>'Transactions import'!AP200</f>
        <v/>
      </c>
      <c r="AQ200" s="1081" t="str">
        <f>'Transactions import'!AQ200</f>
        <v/>
      </c>
      <c r="AR200" s="1081" t="str">
        <f>'Transactions import'!AR200</f>
        <v/>
      </c>
      <c r="AS200" s="1081" t="str">
        <f>'Transactions import'!AS200</f>
        <v/>
      </c>
      <c r="AT200" s="1081" t="str">
        <f>'Transactions import'!AT200</f>
        <v/>
      </c>
    </row>
    <row r="201" ht="18.0" customHeight="1">
      <c r="A201" s="1101" t="str">
        <f>'Transactions import'!A201</f>
        <v/>
      </c>
      <c r="B201" s="1101" t="str">
        <f>'Transactions import'!B201</f>
        <v/>
      </c>
      <c r="C201" s="1101" t="str">
        <f>'Transactions import'!C201</f>
        <v/>
      </c>
      <c r="D201" s="1101" t="str">
        <f>'Transactions import'!D201</f>
        <v/>
      </c>
      <c r="E201" s="1101" t="str">
        <f>'Transactions import'!E201</f>
        <v/>
      </c>
      <c r="F201" s="1101" t="str">
        <f>'Transactions import'!F201</f>
        <v/>
      </c>
      <c r="G201" s="1101" t="str">
        <f>'Transactions import'!G201</f>
        <v/>
      </c>
      <c r="H201" s="1094" t="str">
        <f>'Transactions import'!H201</f>
        <v/>
      </c>
      <c r="I201" s="1095" t="str">
        <f>'Transactions import'!I201</f>
        <v/>
      </c>
      <c r="J201" s="1096" t="str">
        <f>'Transactions import'!J201</f>
        <v/>
      </c>
      <c r="K201" s="1094" t="str">
        <f>'Transactions import'!K201</f>
        <v/>
      </c>
      <c r="L201" s="1095" t="str">
        <f>'Transactions import'!L201</f>
        <v/>
      </c>
      <c r="M201" s="1105" t="str">
        <f>'Transactions import'!M201</f>
        <v/>
      </c>
      <c r="N201" s="1094" t="str">
        <f>'Transactions import'!N201</f>
        <v/>
      </c>
      <c r="O201" s="1097" t="str">
        <f>'Transactions import'!O201</f>
        <v/>
      </c>
      <c r="P201" s="1114" t="str">
        <f>'Transactions import'!P201</f>
        <v/>
      </c>
      <c r="Q201" s="1095" t="str">
        <f>'Transactions import'!Q201</f>
        <v/>
      </c>
      <c r="R201" s="1106" t="str">
        <f>'Transactions import'!R201</f>
        <v/>
      </c>
      <c r="S201" s="1101" t="str">
        <f>'Transactions import'!S201</f>
        <v/>
      </c>
      <c r="T201" s="1101" t="str">
        <f>'Transactions import'!T201</f>
        <v/>
      </c>
      <c r="U201" s="1101" t="str">
        <f>'Transactions import'!U201</f>
        <v/>
      </c>
      <c r="V201" s="1101" t="str">
        <f>'Transactions import'!V201</f>
        <v/>
      </c>
      <c r="W201" s="1101" t="str">
        <f>'Transactions import'!W201</f>
        <v/>
      </c>
      <c r="X201" s="1101" t="str">
        <f>'Transactions import'!X201</f>
        <v/>
      </c>
      <c r="Y201" s="1119" t="str">
        <f>'Transactions import'!Y201</f>
        <v/>
      </c>
      <c r="Z201" s="1097" t="str">
        <f>'Transactions import'!Z201</f>
        <v/>
      </c>
      <c r="AA201" s="1097" t="str">
        <f>'Transactions import'!AA201</f>
        <v/>
      </c>
      <c r="AB201" s="1097" t="str">
        <f>'Transactions import'!AB201</f>
        <v/>
      </c>
      <c r="AC201" s="1097" t="str">
        <f>'Transactions import'!AC201</f>
        <v/>
      </c>
      <c r="AD201" s="1097" t="str">
        <f>'Transactions import'!AD201</f>
        <v/>
      </c>
      <c r="AE201" s="1101" t="str">
        <f>'Transactions import'!AE201</f>
        <v/>
      </c>
      <c r="AF201" s="1101" t="str">
        <f>'Transactions import'!AF201</f>
        <v/>
      </c>
      <c r="AG201" s="1101" t="str">
        <f>'Transactions import'!AG201</f>
        <v/>
      </c>
      <c r="AH201" s="1101" t="str">
        <f>'Transactions import'!AH201</f>
        <v/>
      </c>
      <c r="AI201" s="1101" t="str">
        <f>'Transactions import'!AI201</f>
        <v/>
      </c>
      <c r="AJ201" s="1101" t="str">
        <f>'Transactions import'!AJ201</f>
        <v/>
      </c>
      <c r="AK201" s="1101" t="str">
        <f>'Transactions import'!AK201</f>
        <v/>
      </c>
      <c r="AL201" s="1101" t="str">
        <f>'Transactions import'!AL201</f>
        <v/>
      </c>
      <c r="AM201" s="1101" t="str">
        <f>'Transactions import'!AM201</f>
        <v/>
      </c>
      <c r="AN201" s="1101" t="str">
        <f>'Transactions import'!AN201</f>
        <v/>
      </c>
      <c r="AO201" s="1101" t="str">
        <f>'Transactions import'!AO201</f>
        <v/>
      </c>
      <c r="AP201" s="1101" t="str">
        <f>'Transactions import'!AP201</f>
        <v/>
      </c>
      <c r="AQ201" s="1101" t="str">
        <f>'Transactions import'!AQ201</f>
        <v/>
      </c>
      <c r="AR201" s="1101" t="str">
        <f>'Transactions import'!AR201</f>
        <v/>
      </c>
      <c r="AS201" s="1101" t="str">
        <f>'Transactions import'!AS201</f>
        <v/>
      </c>
      <c r="AT201" s="1101" t="str">
        <f>'Transactions import'!AT201</f>
        <v/>
      </c>
    </row>
    <row r="202" ht="18.0" customHeight="1">
      <c r="A202" s="1081" t="str">
        <f>'Transactions import'!A202</f>
        <v/>
      </c>
      <c r="B202" s="1081" t="str">
        <f>'Transactions import'!B202</f>
        <v/>
      </c>
      <c r="C202" s="1081" t="str">
        <f>'Transactions import'!C202</f>
        <v/>
      </c>
      <c r="D202" s="1081" t="str">
        <f>'Transactions import'!D202</f>
        <v/>
      </c>
      <c r="E202" s="1081" t="str">
        <f>'Transactions import'!E202</f>
        <v/>
      </c>
      <c r="F202" s="1081" t="str">
        <f>'Transactions import'!F202</f>
        <v/>
      </c>
      <c r="G202" s="1081" t="str">
        <f>'Transactions import'!G202</f>
        <v/>
      </c>
      <c r="H202" s="1084" t="str">
        <f>'Transactions import'!H202</f>
        <v/>
      </c>
      <c r="I202" s="1085" t="str">
        <f>'Transactions import'!I202</f>
        <v/>
      </c>
      <c r="J202" s="1051" t="str">
        <f>'Transactions import'!J202</f>
        <v/>
      </c>
      <c r="K202" s="1084" t="str">
        <f>'Transactions import'!K202</f>
        <v/>
      </c>
      <c r="L202" s="1085" t="str">
        <f>'Transactions import'!L202</f>
        <v/>
      </c>
      <c r="M202" s="1063" t="str">
        <f>'Transactions import'!M202</f>
        <v/>
      </c>
      <c r="N202" s="1084" t="str">
        <f>'Transactions import'!N202</f>
        <v/>
      </c>
      <c r="O202" s="1086" t="str">
        <f>'Transactions import'!O202</f>
        <v/>
      </c>
      <c r="P202" s="1122" t="str">
        <f>'Transactions import'!P202</f>
        <v/>
      </c>
      <c r="Q202" s="1085" t="str">
        <f>'Transactions import'!Q202</f>
        <v/>
      </c>
      <c r="R202" s="1104" t="str">
        <f>'Transactions import'!R202</f>
        <v/>
      </c>
      <c r="S202" s="1081" t="str">
        <f>'Transactions import'!S202</f>
        <v/>
      </c>
      <c r="T202" s="1081" t="str">
        <f>'Transactions import'!T202</f>
        <v/>
      </c>
      <c r="U202" s="1081" t="str">
        <f>'Transactions import'!U202</f>
        <v/>
      </c>
      <c r="V202" s="1081" t="str">
        <f>'Transactions import'!V202</f>
        <v/>
      </c>
      <c r="W202" s="1081" t="str">
        <f>'Transactions import'!W202</f>
        <v/>
      </c>
      <c r="X202" s="1081" t="str">
        <f>'Transactions import'!X202</f>
        <v/>
      </c>
      <c r="Y202" s="1126" t="str">
        <f>'Transactions import'!Y202</f>
        <v/>
      </c>
      <c r="Z202" s="1086" t="str">
        <f>'Transactions import'!Z202</f>
        <v/>
      </c>
      <c r="AA202" s="1086" t="str">
        <f>'Transactions import'!AA202</f>
        <v/>
      </c>
      <c r="AB202" s="1086" t="str">
        <f>'Transactions import'!AB202</f>
        <v/>
      </c>
      <c r="AC202" s="1086" t="str">
        <f>'Transactions import'!AC202</f>
        <v/>
      </c>
      <c r="AD202" s="1086" t="str">
        <f>'Transactions import'!AD202</f>
        <v/>
      </c>
      <c r="AE202" s="1081" t="str">
        <f>'Transactions import'!AE202</f>
        <v/>
      </c>
      <c r="AF202" s="1081" t="str">
        <f>'Transactions import'!AF202</f>
        <v/>
      </c>
      <c r="AG202" s="1081" t="str">
        <f>'Transactions import'!AG202</f>
        <v/>
      </c>
      <c r="AH202" s="1081" t="str">
        <f>'Transactions import'!AH202</f>
        <v/>
      </c>
      <c r="AI202" s="1081" t="str">
        <f>'Transactions import'!AI202</f>
        <v/>
      </c>
      <c r="AJ202" s="1081" t="str">
        <f>'Transactions import'!AJ202</f>
        <v/>
      </c>
      <c r="AK202" s="1081" t="str">
        <f>'Transactions import'!AK202</f>
        <v/>
      </c>
      <c r="AL202" s="1081" t="str">
        <f>'Transactions import'!AL202</f>
        <v/>
      </c>
      <c r="AM202" s="1081" t="str">
        <f>'Transactions import'!AM202</f>
        <v/>
      </c>
      <c r="AN202" s="1081" t="str">
        <f>'Transactions import'!AN202</f>
        <v/>
      </c>
      <c r="AO202" s="1081" t="str">
        <f>'Transactions import'!AO202</f>
        <v/>
      </c>
      <c r="AP202" s="1081" t="str">
        <f>'Transactions import'!AP202</f>
        <v/>
      </c>
      <c r="AQ202" s="1081" t="str">
        <f>'Transactions import'!AQ202</f>
        <v/>
      </c>
      <c r="AR202" s="1081" t="str">
        <f>'Transactions import'!AR202</f>
        <v/>
      </c>
      <c r="AS202" s="1081" t="str">
        <f>'Transactions import'!AS202</f>
        <v/>
      </c>
      <c r="AT202" s="1081" t="str">
        <f>'Transactions import'!AT202</f>
        <v/>
      </c>
    </row>
    <row r="203" ht="18.0" customHeight="1">
      <c r="A203" s="1101" t="str">
        <f>'Transactions import'!A203</f>
        <v/>
      </c>
      <c r="B203" s="1101" t="str">
        <f>'Transactions import'!B203</f>
        <v/>
      </c>
      <c r="C203" s="1101" t="str">
        <f>'Transactions import'!C203</f>
        <v/>
      </c>
      <c r="D203" s="1101" t="str">
        <f>'Transactions import'!D203</f>
        <v/>
      </c>
      <c r="E203" s="1101" t="str">
        <f>'Transactions import'!E203</f>
        <v/>
      </c>
      <c r="F203" s="1101" t="str">
        <f>'Transactions import'!F203</f>
        <v/>
      </c>
      <c r="G203" s="1101" t="str">
        <f>'Transactions import'!G203</f>
        <v/>
      </c>
      <c r="H203" s="1094" t="str">
        <f>'Transactions import'!H203</f>
        <v/>
      </c>
      <c r="I203" s="1095" t="str">
        <f>'Transactions import'!I203</f>
        <v/>
      </c>
      <c r="J203" s="1096" t="str">
        <f>'Transactions import'!J203</f>
        <v/>
      </c>
      <c r="K203" s="1094" t="str">
        <f>'Transactions import'!K203</f>
        <v/>
      </c>
      <c r="L203" s="1095" t="str">
        <f>'Transactions import'!L203</f>
        <v/>
      </c>
      <c r="M203" s="1105" t="str">
        <f>'Transactions import'!M203</f>
        <v/>
      </c>
      <c r="N203" s="1094" t="str">
        <f>'Transactions import'!N203</f>
        <v/>
      </c>
      <c r="O203" s="1097" t="str">
        <f>'Transactions import'!O203</f>
        <v/>
      </c>
      <c r="P203" s="1114" t="str">
        <f>'Transactions import'!P203</f>
        <v/>
      </c>
      <c r="Q203" s="1095" t="str">
        <f>'Transactions import'!Q203</f>
        <v/>
      </c>
      <c r="R203" s="1106" t="str">
        <f>'Transactions import'!R203</f>
        <v/>
      </c>
      <c r="S203" s="1101" t="str">
        <f>'Transactions import'!S203</f>
        <v/>
      </c>
      <c r="T203" s="1101" t="str">
        <f>'Transactions import'!T203</f>
        <v/>
      </c>
      <c r="U203" s="1101" t="str">
        <f>'Transactions import'!U203</f>
        <v/>
      </c>
      <c r="V203" s="1101" t="str">
        <f>'Transactions import'!V203</f>
        <v/>
      </c>
      <c r="W203" s="1101" t="str">
        <f>'Transactions import'!W203</f>
        <v/>
      </c>
      <c r="X203" s="1101" t="str">
        <f>'Transactions import'!X203</f>
        <v/>
      </c>
      <c r="Y203" s="1119" t="str">
        <f>'Transactions import'!Y203</f>
        <v/>
      </c>
      <c r="Z203" s="1097" t="str">
        <f>'Transactions import'!Z203</f>
        <v/>
      </c>
      <c r="AA203" s="1097" t="str">
        <f>'Transactions import'!AA203</f>
        <v/>
      </c>
      <c r="AB203" s="1097" t="str">
        <f>'Transactions import'!AB203</f>
        <v/>
      </c>
      <c r="AC203" s="1097" t="str">
        <f>'Transactions import'!AC203</f>
        <v/>
      </c>
      <c r="AD203" s="1097" t="str">
        <f>'Transactions import'!AD203</f>
        <v/>
      </c>
      <c r="AE203" s="1101" t="str">
        <f>'Transactions import'!AE203</f>
        <v/>
      </c>
      <c r="AF203" s="1101" t="str">
        <f>'Transactions import'!AF203</f>
        <v/>
      </c>
      <c r="AG203" s="1101" t="str">
        <f>'Transactions import'!AG203</f>
        <v/>
      </c>
      <c r="AH203" s="1101" t="str">
        <f>'Transactions import'!AH203</f>
        <v/>
      </c>
      <c r="AI203" s="1101" t="str">
        <f>'Transactions import'!AI203</f>
        <v/>
      </c>
      <c r="AJ203" s="1101" t="str">
        <f>'Transactions import'!AJ203</f>
        <v/>
      </c>
      <c r="AK203" s="1101" t="str">
        <f>'Transactions import'!AK203</f>
        <v/>
      </c>
      <c r="AL203" s="1101" t="str">
        <f>'Transactions import'!AL203</f>
        <v/>
      </c>
      <c r="AM203" s="1101" t="str">
        <f>'Transactions import'!AM203</f>
        <v/>
      </c>
      <c r="AN203" s="1101" t="str">
        <f>'Transactions import'!AN203</f>
        <v/>
      </c>
      <c r="AO203" s="1101" t="str">
        <f>'Transactions import'!AO203</f>
        <v/>
      </c>
      <c r="AP203" s="1101" t="str">
        <f>'Transactions import'!AP203</f>
        <v/>
      </c>
      <c r="AQ203" s="1101" t="str">
        <f>'Transactions import'!AQ203</f>
        <v/>
      </c>
      <c r="AR203" s="1101" t="str">
        <f>'Transactions import'!AR203</f>
        <v/>
      </c>
      <c r="AS203" s="1101" t="str">
        <f>'Transactions import'!AS203</f>
        <v/>
      </c>
      <c r="AT203" s="1101" t="str">
        <f>'Transactions import'!AT203</f>
        <v/>
      </c>
    </row>
    <row r="204" ht="18.0" customHeight="1">
      <c r="A204" s="1081" t="str">
        <f>'Transactions import'!A204</f>
        <v/>
      </c>
      <c r="B204" s="1081" t="str">
        <f>'Transactions import'!B204</f>
        <v/>
      </c>
      <c r="C204" s="1081" t="str">
        <f>'Transactions import'!C204</f>
        <v/>
      </c>
      <c r="D204" s="1081" t="str">
        <f>'Transactions import'!D204</f>
        <v/>
      </c>
      <c r="E204" s="1081" t="str">
        <f>'Transactions import'!E204</f>
        <v/>
      </c>
      <c r="F204" s="1081" t="str">
        <f>'Transactions import'!F204</f>
        <v/>
      </c>
      <c r="G204" s="1081" t="str">
        <f>'Transactions import'!G204</f>
        <v/>
      </c>
      <c r="H204" s="1084" t="str">
        <f>'Transactions import'!H204</f>
        <v/>
      </c>
      <c r="I204" s="1085" t="str">
        <f>'Transactions import'!I204</f>
        <v/>
      </c>
      <c r="J204" s="1051" t="str">
        <f>'Transactions import'!J204</f>
        <v/>
      </c>
      <c r="K204" s="1084" t="str">
        <f>'Transactions import'!K204</f>
        <v/>
      </c>
      <c r="L204" s="1085" t="str">
        <f>'Transactions import'!L204</f>
        <v/>
      </c>
      <c r="M204" s="1063" t="str">
        <f>'Transactions import'!M204</f>
        <v/>
      </c>
      <c r="N204" s="1084" t="str">
        <f>'Transactions import'!N204</f>
        <v/>
      </c>
      <c r="O204" s="1086" t="str">
        <f>'Transactions import'!O204</f>
        <v/>
      </c>
      <c r="P204" s="1122" t="str">
        <f>'Transactions import'!P204</f>
        <v/>
      </c>
      <c r="Q204" s="1085" t="str">
        <f>'Transactions import'!Q204</f>
        <v/>
      </c>
      <c r="R204" s="1104" t="str">
        <f>'Transactions import'!R204</f>
        <v/>
      </c>
      <c r="S204" s="1081" t="str">
        <f>'Transactions import'!S204</f>
        <v/>
      </c>
      <c r="T204" s="1081" t="str">
        <f>'Transactions import'!T204</f>
        <v/>
      </c>
      <c r="U204" s="1081" t="str">
        <f>'Transactions import'!U204</f>
        <v/>
      </c>
      <c r="V204" s="1081" t="str">
        <f>'Transactions import'!V204</f>
        <v/>
      </c>
      <c r="W204" s="1081" t="str">
        <f>'Transactions import'!W204</f>
        <v/>
      </c>
      <c r="X204" s="1081" t="str">
        <f>'Transactions import'!X204</f>
        <v/>
      </c>
      <c r="Y204" s="1126" t="str">
        <f>'Transactions import'!Y204</f>
        <v/>
      </c>
      <c r="Z204" s="1086" t="str">
        <f>'Transactions import'!Z204</f>
        <v/>
      </c>
      <c r="AA204" s="1086" t="str">
        <f>'Transactions import'!AA204</f>
        <v/>
      </c>
      <c r="AB204" s="1086" t="str">
        <f>'Transactions import'!AB204</f>
        <v/>
      </c>
      <c r="AC204" s="1086" t="str">
        <f>'Transactions import'!AC204</f>
        <v/>
      </c>
      <c r="AD204" s="1086" t="str">
        <f>'Transactions import'!AD204</f>
        <v/>
      </c>
      <c r="AE204" s="1081" t="str">
        <f>'Transactions import'!AE204</f>
        <v/>
      </c>
      <c r="AF204" s="1081" t="str">
        <f>'Transactions import'!AF204</f>
        <v/>
      </c>
      <c r="AG204" s="1081" t="str">
        <f>'Transactions import'!AG204</f>
        <v/>
      </c>
      <c r="AH204" s="1081" t="str">
        <f>'Transactions import'!AH204</f>
        <v/>
      </c>
      <c r="AI204" s="1081" t="str">
        <f>'Transactions import'!AI204</f>
        <v/>
      </c>
      <c r="AJ204" s="1081" t="str">
        <f>'Transactions import'!AJ204</f>
        <v/>
      </c>
      <c r="AK204" s="1081" t="str">
        <f>'Transactions import'!AK204</f>
        <v/>
      </c>
      <c r="AL204" s="1081" t="str">
        <f>'Transactions import'!AL204</f>
        <v/>
      </c>
      <c r="AM204" s="1081" t="str">
        <f>'Transactions import'!AM204</f>
        <v/>
      </c>
      <c r="AN204" s="1081" t="str">
        <f>'Transactions import'!AN204</f>
        <v/>
      </c>
      <c r="AO204" s="1081" t="str">
        <f>'Transactions import'!AO204</f>
        <v/>
      </c>
      <c r="AP204" s="1081" t="str">
        <f>'Transactions import'!AP204</f>
        <v/>
      </c>
      <c r="AQ204" s="1081" t="str">
        <f>'Transactions import'!AQ204</f>
        <v/>
      </c>
      <c r="AR204" s="1081" t="str">
        <f>'Transactions import'!AR204</f>
        <v/>
      </c>
      <c r="AS204" s="1081" t="str">
        <f>'Transactions import'!AS204</f>
        <v/>
      </c>
      <c r="AT204" s="1081" t="str">
        <f>'Transactions import'!AT204</f>
        <v/>
      </c>
    </row>
    <row r="205" ht="18.0" customHeight="1">
      <c r="A205" s="1101" t="str">
        <f>'Transactions import'!A205</f>
        <v/>
      </c>
      <c r="B205" s="1101" t="str">
        <f>'Transactions import'!B205</f>
        <v/>
      </c>
      <c r="C205" s="1101" t="str">
        <f>'Transactions import'!C205</f>
        <v/>
      </c>
      <c r="D205" s="1101" t="str">
        <f>'Transactions import'!D205</f>
        <v/>
      </c>
      <c r="E205" s="1101" t="str">
        <f>'Transactions import'!E205</f>
        <v/>
      </c>
      <c r="F205" s="1101" t="str">
        <f>'Transactions import'!F205</f>
        <v/>
      </c>
      <c r="G205" s="1101" t="str">
        <f>'Transactions import'!G205</f>
        <v/>
      </c>
      <c r="H205" s="1094" t="str">
        <f>'Transactions import'!H205</f>
        <v/>
      </c>
      <c r="I205" s="1095" t="str">
        <f>'Transactions import'!I205</f>
        <v/>
      </c>
      <c r="J205" s="1096" t="str">
        <f>'Transactions import'!J205</f>
        <v/>
      </c>
      <c r="K205" s="1094" t="str">
        <f>'Transactions import'!K205</f>
        <v/>
      </c>
      <c r="L205" s="1095" t="str">
        <f>'Transactions import'!L205</f>
        <v/>
      </c>
      <c r="M205" s="1105" t="str">
        <f>'Transactions import'!M205</f>
        <v/>
      </c>
      <c r="N205" s="1094" t="str">
        <f>'Transactions import'!N205</f>
        <v/>
      </c>
      <c r="O205" s="1097" t="str">
        <f>'Transactions import'!O205</f>
        <v/>
      </c>
      <c r="P205" s="1114" t="str">
        <f>'Transactions import'!P205</f>
        <v/>
      </c>
      <c r="Q205" s="1095" t="str">
        <f>'Transactions import'!Q205</f>
        <v/>
      </c>
      <c r="R205" s="1106" t="str">
        <f>'Transactions import'!R205</f>
        <v/>
      </c>
      <c r="S205" s="1101" t="str">
        <f>'Transactions import'!S205</f>
        <v/>
      </c>
      <c r="T205" s="1101" t="str">
        <f>'Transactions import'!T205</f>
        <v/>
      </c>
      <c r="U205" s="1101" t="str">
        <f>'Transactions import'!U205</f>
        <v/>
      </c>
      <c r="V205" s="1101" t="str">
        <f>'Transactions import'!V205</f>
        <v/>
      </c>
      <c r="W205" s="1101" t="str">
        <f>'Transactions import'!W205</f>
        <v/>
      </c>
      <c r="X205" s="1101" t="str">
        <f>'Transactions import'!X205</f>
        <v/>
      </c>
      <c r="Y205" s="1119" t="str">
        <f>'Transactions import'!Y205</f>
        <v/>
      </c>
      <c r="Z205" s="1097" t="str">
        <f>'Transactions import'!Z205</f>
        <v/>
      </c>
      <c r="AA205" s="1097" t="str">
        <f>'Transactions import'!AA205</f>
        <v/>
      </c>
      <c r="AB205" s="1097" t="str">
        <f>'Transactions import'!AB205</f>
        <v/>
      </c>
      <c r="AC205" s="1097" t="str">
        <f>'Transactions import'!AC205</f>
        <v/>
      </c>
      <c r="AD205" s="1097" t="str">
        <f>'Transactions import'!AD205</f>
        <v/>
      </c>
      <c r="AE205" s="1101" t="str">
        <f>'Transactions import'!AE205</f>
        <v/>
      </c>
      <c r="AF205" s="1101" t="str">
        <f>'Transactions import'!AF205</f>
        <v/>
      </c>
      <c r="AG205" s="1101" t="str">
        <f>'Transactions import'!AG205</f>
        <v/>
      </c>
      <c r="AH205" s="1101" t="str">
        <f>'Transactions import'!AH205</f>
        <v/>
      </c>
      <c r="AI205" s="1101" t="str">
        <f>'Transactions import'!AI205</f>
        <v/>
      </c>
      <c r="AJ205" s="1101" t="str">
        <f>'Transactions import'!AJ205</f>
        <v/>
      </c>
      <c r="AK205" s="1101" t="str">
        <f>'Transactions import'!AK205</f>
        <v/>
      </c>
      <c r="AL205" s="1101" t="str">
        <f>'Transactions import'!AL205</f>
        <v/>
      </c>
      <c r="AM205" s="1101" t="str">
        <f>'Transactions import'!AM205</f>
        <v/>
      </c>
      <c r="AN205" s="1101" t="str">
        <f>'Transactions import'!AN205</f>
        <v/>
      </c>
      <c r="AO205" s="1101" t="str">
        <f>'Transactions import'!AO205</f>
        <v/>
      </c>
      <c r="AP205" s="1101" t="str">
        <f>'Transactions import'!AP205</f>
        <v/>
      </c>
      <c r="AQ205" s="1101" t="str">
        <f>'Transactions import'!AQ205</f>
        <v/>
      </c>
      <c r="AR205" s="1101" t="str">
        <f>'Transactions import'!AR205</f>
        <v/>
      </c>
      <c r="AS205" s="1101" t="str">
        <f>'Transactions import'!AS205</f>
        <v/>
      </c>
      <c r="AT205" s="1101" t="str">
        <f>'Transactions import'!AT205</f>
        <v/>
      </c>
    </row>
    <row r="206" ht="18.0" customHeight="1">
      <c r="A206" s="1081" t="str">
        <f>'Transactions import'!A206</f>
        <v/>
      </c>
      <c r="B206" s="1081" t="str">
        <f>'Transactions import'!B206</f>
        <v/>
      </c>
      <c r="C206" s="1081" t="str">
        <f>'Transactions import'!C206</f>
        <v/>
      </c>
      <c r="D206" s="1081" t="str">
        <f>'Transactions import'!D206</f>
        <v/>
      </c>
      <c r="E206" s="1081" t="str">
        <f>'Transactions import'!E206</f>
        <v/>
      </c>
      <c r="F206" s="1081" t="str">
        <f>'Transactions import'!F206</f>
        <v/>
      </c>
      <c r="G206" s="1081" t="str">
        <f>'Transactions import'!G206</f>
        <v/>
      </c>
      <c r="H206" s="1084" t="str">
        <f>'Transactions import'!H206</f>
        <v/>
      </c>
      <c r="I206" s="1085" t="str">
        <f>'Transactions import'!I206</f>
        <v/>
      </c>
      <c r="J206" s="1051" t="str">
        <f>'Transactions import'!J206</f>
        <v/>
      </c>
      <c r="K206" s="1084" t="str">
        <f>'Transactions import'!K206</f>
        <v/>
      </c>
      <c r="L206" s="1085" t="str">
        <f>'Transactions import'!L206</f>
        <v/>
      </c>
      <c r="M206" s="1063" t="str">
        <f>'Transactions import'!M206</f>
        <v/>
      </c>
      <c r="N206" s="1084" t="str">
        <f>'Transactions import'!N206</f>
        <v/>
      </c>
      <c r="O206" s="1086" t="str">
        <f>'Transactions import'!O206</f>
        <v/>
      </c>
      <c r="P206" s="1122" t="str">
        <f>'Transactions import'!P206</f>
        <v/>
      </c>
      <c r="Q206" s="1085" t="str">
        <f>'Transactions import'!Q206</f>
        <v/>
      </c>
      <c r="R206" s="1104" t="str">
        <f>'Transactions import'!R206</f>
        <v/>
      </c>
      <c r="S206" s="1081" t="str">
        <f>'Transactions import'!S206</f>
        <v/>
      </c>
      <c r="T206" s="1081" t="str">
        <f>'Transactions import'!T206</f>
        <v/>
      </c>
      <c r="U206" s="1081" t="str">
        <f>'Transactions import'!U206</f>
        <v/>
      </c>
      <c r="V206" s="1081" t="str">
        <f>'Transactions import'!V206</f>
        <v/>
      </c>
      <c r="W206" s="1081" t="str">
        <f>'Transactions import'!W206</f>
        <v/>
      </c>
      <c r="X206" s="1081" t="str">
        <f>'Transactions import'!X206</f>
        <v/>
      </c>
      <c r="Y206" s="1126" t="str">
        <f>'Transactions import'!Y206</f>
        <v/>
      </c>
      <c r="Z206" s="1086" t="str">
        <f>'Transactions import'!Z206</f>
        <v/>
      </c>
      <c r="AA206" s="1086" t="str">
        <f>'Transactions import'!AA206</f>
        <v/>
      </c>
      <c r="AB206" s="1086" t="str">
        <f>'Transactions import'!AB206</f>
        <v/>
      </c>
      <c r="AC206" s="1086" t="str">
        <f>'Transactions import'!AC206</f>
        <v/>
      </c>
      <c r="AD206" s="1086" t="str">
        <f>'Transactions import'!AD206</f>
        <v/>
      </c>
      <c r="AE206" s="1081" t="str">
        <f>'Transactions import'!AE206</f>
        <v/>
      </c>
      <c r="AF206" s="1081" t="str">
        <f>'Transactions import'!AF206</f>
        <v/>
      </c>
      <c r="AG206" s="1081" t="str">
        <f>'Transactions import'!AG206</f>
        <v/>
      </c>
      <c r="AH206" s="1081" t="str">
        <f>'Transactions import'!AH206</f>
        <v/>
      </c>
      <c r="AI206" s="1081" t="str">
        <f>'Transactions import'!AI206</f>
        <v/>
      </c>
      <c r="AJ206" s="1081" t="str">
        <f>'Transactions import'!AJ206</f>
        <v/>
      </c>
      <c r="AK206" s="1081" t="str">
        <f>'Transactions import'!AK206</f>
        <v/>
      </c>
      <c r="AL206" s="1081" t="str">
        <f>'Transactions import'!AL206</f>
        <v/>
      </c>
      <c r="AM206" s="1081" t="str">
        <f>'Transactions import'!AM206</f>
        <v/>
      </c>
      <c r="AN206" s="1081" t="str">
        <f>'Transactions import'!AN206</f>
        <v/>
      </c>
      <c r="AO206" s="1081" t="str">
        <f>'Transactions import'!AO206</f>
        <v/>
      </c>
      <c r="AP206" s="1081" t="str">
        <f>'Transactions import'!AP206</f>
        <v/>
      </c>
      <c r="AQ206" s="1081" t="str">
        <f>'Transactions import'!AQ206</f>
        <v/>
      </c>
      <c r="AR206" s="1081" t="str">
        <f>'Transactions import'!AR206</f>
        <v/>
      </c>
      <c r="AS206" s="1081" t="str">
        <f>'Transactions import'!AS206</f>
        <v/>
      </c>
      <c r="AT206" s="1081" t="str">
        <f>'Transactions import'!AT206</f>
        <v/>
      </c>
    </row>
    <row r="207" ht="18.0" customHeight="1">
      <c r="A207" s="1101" t="str">
        <f>'Transactions import'!A207</f>
        <v/>
      </c>
      <c r="B207" s="1101" t="str">
        <f>'Transactions import'!B207</f>
        <v/>
      </c>
      <c r="C207" s="1101" t="str">
        <f>'Transactions import'!C207</f>
        <v/>
      </c>
      <c r="D207" s="1101" t="str">
        <f>'Transactions import'!D207</f>
        <v/>
      </c>
      <c r="E207" s="1101" t="str">
        <f>'Transactions import'!E207</f>
        <v/>
      </c>
      <c r="F207" s="1101" t="str">
        <f>'Transactions import'!F207</f>
        <v/>
      </c>
      <c r="G207" s="1101" t="str">
        <f>'Transactions import'!G207</f>
        <v/>
      </c>
      <c r="H207" s="1094" t="str">
        <f>'Transactions import'!H207</f>
        <v/>
      </c>
      <c r="I207" s="1095" t="str">
        <f>'Transactions import'!I207</f>
        <v/>
      </c>
      <c r="J207" s="1096" t="str">
        <f>'Transactions import'!J207</f>
        <v/>
      </c>
      <c r="K207" s="1094" t="str">
        <f>'Transactions import'!K207</f>
        <v/>
      </c>
      <c r="L207" s="1095" t="str">
        <f>'Transactions import'!L207</f>
        <v/>
      </c>
      <c r="M207" s="1105" t="str">
        <f>'Transactions import'!M207</f>
        <v/>
      </c>
      <c r="N207" s="1094" t="str">
        <f>'Transactions import'!N207</f>
        <v/>
      </c>
      <c r="O207" s="1097" t="str">
        <f>'Transactions import'!O207</f>
        <v/>
      </c>
      <c r="P207" s="1114" t="str">
        <f>'Transactions import'!P207</f>
        <v/>
      </c>
      <c r="Q207" s="1095" t="str">
        <f>'Transactions import'!Q207</f>
        <v/>
      </c>
      <c r="R207" s="1106" t="str">
        <f>'Transactions import'!R207</f>
        <v/>
      </c>
      <c r="S207" s="1101" t="str">
        <f>'Transactions import'!S207</f>
        <v/>
      </c>
      <c r="T207" s="1101" t="str">
        <f>'Transactions import'!T207</f>
        <v/>
      </c>
      <c r="U207" s="1101" t="str">
        <f>'Transactions import'!U207</f>
        <v/>
      </c>
      <c r="V207" s="1101" t="str">
        <f>'Transactions import'!V207</f>
        <v/>
      </c>
      <c r="W207" s="1101" t="str">
        <f>'Transactions import'!W207</f>
        <v/>
      </c>
      <c r="X207" s="1101" t="str">
        <f>'Transactions import'!X207</f>
        <v/>
      </c>
      <c r="Y207" s="1119" t="str">
        <f>'Transactions import'!Y207</f>
        <v/>
      </c>
      <c r="Z207" s="1097" t="str">
        <f>'Transactions import'!Z207</f>
        <v/>
      </c>
      <c r="AA207" s="1097" t="str">
        <f>'Transactions import'!AA207</f>
        <v/>
      </c>
      <c r="AB207" s="1097" t="str">
        <f>'Transactions import'!AB207</f>
        <v/>
      </c>
      <c r="AC207" s="1097" t="str">
        <f>'Transactions import'!AC207</f>
        <v/>
      </c>
      <c r="AD207" s="1097" t="str">
        <f>'Transactions import'!AD207</f>
        <v/>
      </c>
      <c r="AE207" s="1101" t="str">
        <f>'Transactions import'!AE207</f>
        <v/>
      </c>
      <c r="AF207" s="1101" t="str">
        <f>'Transactions import'!AF207</f>
        <v/>
      </c>
      <c r="AG207" s="1101" t="str">
        <f>'Transactions import'!AG207</f>
        <v/>
      </c>
      <c r="AH207" s="1101" t="str">
        <f>'Transactions import'!AH207</f>
        <v/>
      </c>
      <c r="AI207" s="1101" t="str">
        <f>'Transactions import'!AI207</f>
        <v/>
      </c>
      <c r="AJ207" s="1101" t="str">
        <f>'Transactions import'!AJ207</f>
        <v/>
      </c>
      <c r="AK207" s="1101" t="str">
        <f>'Transactions import'!AK207</f>
        <v/>
      </c>
      <c r="AL207" s="1101" t="str">
        <f>'Transactions import'!AL207</f>
        <v/>
      </c>
      <c r="AM207" s="1101" t="str">
        <f>'Transactions import'!AM207</f>
        <v/>
      </c>
      <c r="AN207" s="1101" t="str">
        <f>'Transactions import'!AN207</f>
        <v/>
      </c>
      <c r="AO207" s="1101" t="str">
        <f>'Transactions import'!AO207</f>
        <v/>
      </c>
      <c r="AP207" s="1101" t="str">
        <f>'Transactions import'!AP207</f>
        <v/>
      </c>
      <c r="AQ207" s="1101" t="str">
        <f>'Transactions import'!AQ207</f>
        <v/>
      </c>
      <c r="AR207" s="1101" t="str">
        <f>'Transactions import'!AR207</f>
        <v/>
      </c>
      <c r="AS207" s="1101" t="str">
        <f>'Transactions import'!AS207</f>
        <v/>
      </c>
      <c r="AT207" s="1101" t="str">
        <f>'Transactions import'!AT207</f>
        <v/>
      </c>
    </row>
    <row r="208" ht="18.0" customHeight="1">
      <c r="A208" s="1081" t="str">
        <f>'Transactions import'!A208</f>
        <v/>
      </c>
      <c r="B208" s="1081" t="str">
        <f>'Transactions import'!B208</f>
        <v/>
      </c>
      <c r="C208" s="1081" t="str">
        <f>'Transactions import'!C208</f>
        <v/>
      </c>
      <c r="D208" s="1081" t="str">
        <f>'Transactions import'!D208</f>
        <v/>
      </c>
      <c r="E208" s="1081" t="str">
        <f>'Transactions import'!E208</f>
        <v/>
      </c>
      <c r="F208" s="1081" t="str">
        <f>'Transactions import'!F208</f>
        <v/>
      </c>
      <c r="G208" s="1081" t="str">
        <f>'Transactions import'!G208</f>
        <v/>
      </c>
      <c r="H208" s="1084" t="str">
        <f>'Transactions import'!H208</f>
        <v/>
      </c>
      <c r="I208" s="1085" t="str">
        <f>'Transactions import'!I208</f>
        <v/>
      </c>
      <c r="J208" s="1051" t="str">
        <f>'Transactions import'!J208</f>
        <v/>
      </c>
      <c r="K208" s="1084" t="str">
        <f>'Transactions import'!K208</f>
        <v/>
      </c>
      <c r="L208" s="1085" t="str">
        <f>'Transactions import'!L208</f>
        <v/>
      </c>
      <c r="M208" s="1063" t="str">
        <f>'Transactions import'!M208</f>
        <v/>
      </c>
      <c r="N208" s="1084" t="str">
        <f>'Transactions import'!N208</f>
        <v/>
      </c>
      <c r="O208" s="1086" t="str">
        <f>'Transactions import'!O208</f>
        <v/>
      </c>
      <c r="P208" s="1122" t="str">
        <f>'Transactions import'!P208</f>
        <v/>
      </c>
      <c r="Q208" s="1085" t="str">
        <f>'Transactions import'!Q208</f>
        <v/>
      </c>
      <c r="R208" s="1104" t="str">
        <f>'Transactions import'!R208</f>
        <v/>
      </c>
      <c r="S208" s="1081" t="str">
        <f>'Transactions import'!S208</f>
        <v/>
      </c>
      <c r="T208" s="1081" t="str">
        <f>'Transactions import'!T208</f>
        <v/>
      </c>
      <c r="U208" s="1081" t="str">
        <f>'Transactions import'!U208</f>
        <v/>
      </c>
      <c r="V208" s="1081" t="str">
        <f>'Transactions import'!V208</f>
        <v/>
      </c>
      <c r="W208" s="1081" t="str">
        <f>'Transactions import'!W208</f>
        <v/>
      </c>
      <c r="X208" s="1081" t="str">
        <f>'Transactions import'!X208</f>
        <v/>
      </c>
      <c r="Y208" s="1126" t="str">
        <f>'Transactions import'!Y208</f>
        <v/>
      </c>
      <c r="Z208" s="1086" t="str">
        <f>'Transactions import'!Z208</f>
        <v/>
      </c>
      <c r="AA208" s="1086" t="str">
        <f>'Transactions import'!AA208</f>
        <v/>
      </c>
      <c r="AB208" s="1086" t="str">
        <f>'Transactions import'!AB208</f>
        <v/>
      </c>
      <c r="AC208" s="1086" t="str">
        <f>'Transactions import'!AC208</f>
        <v/>
      </c>
      <c r="AD208" s="1086" t="str">
        <f>'Transactions import'!AD208</f>
        <v/>
      </c>
      <c r="AE208" s="1081" t="str">
        <f>'Transactions import'!AE208</f>
        <v/>
      </c>
      <c r="AF208" s="1081" t="str">
        <f>'Transactions import'!AF208</f>
        <v/>
      </c>
      <c r="AG208" s="1081" t="str">
        <f>'Transactions import'!AG208</f>
        <v/>
      </c>
      <c r="AH208" s="1081" t="str">
        <f>'Transactions import'!AH208</f>
        <v/>
      </c>
      <c r="AI208" s="1081" t="str">
        <f>'Transactions import'!AI208</f>
        <v/>
      </c>
      <c r="AJ208" s="1081" t="str">
        <f>'Transactions import'!AJ208</f>
        <v/>
      </c>
      <c r="AK208" s="1081" t="str">
        <f>'Transactions import'!AK208</f>
        <v/>
      </c>
      <c r="AL208" s="1081" t="str">
        <f>'Transactions import'!AL208</f>
        <v/>
      </c>
      <c r="AM208" s="1081" t="str">
        <f>'Transactions import'!AM208</f>
        <v/>
      </c>
      <c r="AN208" s="1081" t="str">
        <f>'Transactions import'!AN208</f>
        <v/>
      </c>
      <c r="AO208" s="1081" t="str">
        <f>'Transactions import'!AO208</f>
        <v/>
      </c>
      <c r="AP208" s="1081" t="str">
        <f>'Transactions import'!AP208</f>
        <v/>
      </c>
      <c r="AQ208" s="1081" t="str">
        <f>'Transactions import'!AQ208</f>
        <v/>
      </c>
      <c r="AR208" s="1081" t="str">
        <f>'Transactions import'!AR208</f>
        <v/>
      </c>
      <c r="AS208" s="1081" t="str">
        <f>'Transactions import'!AS208</f>
        <v/>
      </c>
      <c r="AT208" s="1081" t="str">
        <f>'Transactions import'!AT208</f>
        <v/>
      </c>
    </row>
    <row r="209" ht="18.0" customHeight="1">
      <c r="A209" s="1101" t="str">
        <f>'Transactions import'!A209</f>
        <v/>
      </c>
      <c r="B209" s="1101" t="str">
        <f>'Transactions import'!B209</f>
        <v/>
      </c>
      <c r="C209" s="1101" t="str">
        <f>'Transactions import'!C209</f>
        <v/>
      </c>
      <c r="D209" s="1101" t="str">
        <f>'Transactions import'!D209</f>
        <v/>
      </c>
      <c r="E209" s="1101" t="str">
        <f>'Transactions import'!E209</f>
        <v/>
      </c>
      <c r="F209" s="1101" t="str">
        <f>'Transactions import'!F209</f>
        <v/>
      </c>
      <c r="G209" s="1101" t="str">
        <f>'Transactions import'!G209</f>
        <v/>
      </c>
      <c r="H209" s="1094" t="str">
        <f>'Transactions import'!H209</f>
        <v/>
      </c>
      <c r="I209" s="1095" t="str">
        <f>'Transactions import'!I209</f>
        <v/>
      </c>
      <c r="J209" s="1096" t="str">
        <f>'Transactions import'!J209</f>
        <v/>
      </c>
      <c r="K209" s="1094" t="str">
        <f>'Transactions import'!K209</f>
        <v/>
      </c>
      <c r="L209" s="1095" t="str">
        <f>'Transactions import'!L209</f>
        <v/>
      </c>
      <c r="M209" s="1105" t="str">
        <f>'Transactions import'!M209</f>
        <v/>
      </c>
      <c r="N209" s="1094" t="str">
        <f>'Transactions import'!N209</f>
        <v/>
      </c>
      <c r="O209" s="1097" t="str">
        <f>'Transactions import'!O209</f>
        <v/>
      </c>
      <c r="P209" s="1114" t="str">
        <f>'Transactions import'!P209</f>
        <v/>
      </c>
      <c r="Q209" s="1095" t="str">
        <f>'Transactions import'!Q209</f>
        <v/>
      </c>
      <c r="R209" s="1106" t="str">
        <f>'Transactions import'!R209</f>
        <v/>
      </c>
      <c r="S209" s="1101" t="str">
        <f>'Transactions import'!S209</f>
        <v/>
      </c>
      <c r="T209" s="1101" t="str">
        <f>'Transactions import'!T209</f>
        <v/>
      </c>
      <c r="U209" s="1101" t="str">
        <f>'Transactions import'!U209</f>
        <v/>
      </c>
      <c r="V209" s="1101" t="str">
        <f>'Transactions import'!V209</f>
        <v/>
      </c>
      <c r="W209" s="1101" t="str">
        <f>'Transactions import'!W209</f>
        <v/>
      </c>
      <c r="X209" s="1101" t="str">
        <f>'Transactions import'!X209</f>
        <v/>
      </c>
      <c r="Y209" s="1119" t="str">
        <f>'Transactions import'!Y209</f>
        <v/>
      </c>
      <c r="Z209" s="1097" t="str">
        <f>'Transactions import'!Z209</f>
        <v/>
      </c>
      <c r="AA209" s="1097" t="str">
        <f>'Transactions import'!AA209</f>
        <v/>
      </c>
      <c r="AB209" s="1097" t="str">
        <f>'Transactions import'!AB209</f>
        <v/>
      </c>
      <c r="AC209" s="1097" t="str">
        <f>'Transactions import'!AC209</f>
        <v/>
      </c>
      <c r="AD209" s="1097" t="str">
        <f>'Transactions import'!AD209</f>
        <v/>
      </c>
      <c r="AE209" s="1101" t="str">
        <f>'Transactions import'!AE209</f>
        <v/>
      </c>
      <c r="AF209" s="1101" t="str">
        <f>'Transactions import'!AF209</f>
        <v/>
      </c>
      <c r="AG209" s="1101" t="str">
        <f>'Transactions import'!AG209</f>
        <v/>
      </c>
      <c r="AH209" s="1101" t="str">
        <f>'Transactions import'!AH209</f>
        <v/>
      </c>
      <c r="AI209" s="1101" t="str">
        <f>'Transactions import'!AI209</f>
        <v/>
      </c>
      <c r="AJ209" s="1101" t="str">
        <f>'Transactions import'!AJ209</f>
        <v/>
      </c>
      <c r="AK209" s="1101" t="str">
        <f>'Transactions import'!AK209</f>
        <v/>
      </c>
      <c r="AL209" s="1101" t="str">
        <f>'Transactions import'!AL209</f>
        <v/>
      </c>
      <c r="AM209" s="1101" t="str">
        <f>'Transactions import'!AM209</f>
        <v/>
      </c>
      <c r="AN209" s="1101" t="str">
        <f>'Transactions import'!AN209</f>
        <v/>
      </c>
      <c r="AO209" s="1101" t="str">
        <f>'Transactions import'!AO209</f>
        <v/>
      </c>
      <c r="AP209" s="1101" t="str">
        <f>'Transactions import'!AP209</f>
        <v/>
      </c>
      <c r="AQ209" s="1101" t="str">
        <f>'Transactions import'!AQ209</f>
        <v/>
      </c>
      <c r="AR209" s="1101" t="str">
        <f>'Transactions import'!AR209</f>
        <v/>
      </c>
      <c r="AS209" s="1101" t="str">
        <f>'Transactions import'!AS209</f>
        <v/>
      </c>
      <c r="AT209" s="1101" t="str">
        <f>'Transactions import'!AT209</f>
        <v/>
      </c>
    </row>
    <row r="210" ht="18.0" customHeight="1">
      <c r="A210" s="1081" t="str">
        <f>'Transactions import'!A210</f>
        <v/>
      </c>
      <c r="B210" s="1081" t="str">
        <f>'Transactions import'!B210</f>
        <v/>
      </c>
      <c r="C210" s="1081" t="str">
        <f>'Transactions import'!C210</f>
        <v/>
      </c>
      <c r="D210" s="1081" t="str">
        <f>'Transactions import'!D210</f>
        <v/>
      </c>
      <c r="E210" s="1081" t="str">
        <f>'Transactions import'!E210</f>
        <v/>
      </c>
      <c r="F210" s="1081" t="str">
        <f>'Transactions import'!F210</f>
        <v/>
      </c>
      <c r="G210" s="1081" t="str">
        <f>'Transactions import'!G210</f>
        <v/>
      </c>
      <c r="H210" s="1084" t="str">
        <f>'Transactions import'!H210</f>
        <v/>
      </c>
      <c r="I210" s="1085" t="str">
        <f>'Transactions import'!I210</f>
        <v/>
      </c>
      <c r="J210" s="1051" t="str">
        <f>'Transactions import'!J210</f>
        <v/>
      </c>
      <c r="K210" s="1084" t="str">
        <f>'Transactions import'!K210</f>
        <v/>
      </c>
      <c r="L210" s="1085" t="str">
        <f>'Transactions import'!L210</f>
        <v/>
      </c>
      <c r="M210" s="1063" t="str">
        <f>'Transactions import'!M210</f>
        <v/>
      </c>
      <c r="N210" s="1084" t="str">
        <f>'Transactions import'!N210</f>
        <v/>
      </c>
      <c r="O210" s="1086" t="str">
        <f>'Transactions import'!O210</f>
        <v/>
      </c>
      <c r="P210" s="1122" t="str">
        <f>'Transactions import'!P210</f>
        <v/>
      </c>
      <c r="Q210" s="1085" t="str">
        <f>'Transactions import'!Q210</f>
        <v/>
      </c>
      <c r="R210" s="1104" t="str">
        <f>'Transactions import'!R210</f>
        <v/>
      </c>
      <c r="S210" s="1081" t="str">
        <f>'Transactions import'!S210</f>
        <v/>
      </c>
      <c r="T210" s="1081" t="str">
        <f>'Transactions import'!T210</f>
        <v/>
      </c>
      <c r="U210" s="1081" t="str">
        <f>'Transactions import'!U210</f>
        <v/>
      </c>
      <c r="V210" s="1081" t="str">
        <f>'Transactions import'!V210</f>
        <v/>
      </c>
      <c r="W210" s="1081" t="str">
        <f>'Transactions import'!W210</f>
        <v/>
      </c>
      <c r="X210" s="1081" t="str">
        <f>'Transactions import'!X210</f>
        <v/>
      </c>
      <c r="Y210" s="1126" t="str">
        <f>'Transactions import'!Y210</f>
        <v/>
      </c>
      <c r="Z210" s="1086" t="str">
        <f>'Transactions import'!Z210</f>
        <v/>
      </c>
      <c r="AA210" s="1086" t="str">
        <f>'Transactions import'!AA210</f>
        <v/>
      </c>
      <c r="AB210" s="1086" t="str">
        <f>'Transactions import'!AB210</f>
        <v/>
      </c>
      <c r="AC210" s="1086" t="str">
        <f>'Transactions import'!AC210</f>
        <v/>
      </c>
      <c r="AD210" s="1086" t="str">
        <f>'Transactions import'!AD210</f>
        <v/>
      </c>
      <c r="AE210" s="1081" t="str">
        <f>'Transactions import'!AE210</f>
        <v/>
      </c>
      <c r="AF210" s="1081" t="str">
        <f>'Transactions import'!AF210</f>
        <v/>
      </c>
      <c r="AG210" s="1081" t="str">
        <f>'Transactions import'!AG210</f>
        <v/>
      </c>
      <c r="AH210" s="1081" t="str">
        <f>'Transactions import'!AH210</f>
        <v/>
      </c>
      <c r="AI210" s="1081" t="str">
        <f>'Transactions import'!AI210</f>
        <v/>
      </c>
      <c r="AJ210" s="1081" t="str">
        <f>'Transactions import'!AJ210</f>
        <v/>
      </c>
      <c r="AK210" s="1081" t="str">
        <f>'Transactions import'!AK210</f>
        <v/>
      </c>
      <c r="AL210" s="1081" t="str">
        <f>'Transactions import'!AL210</f>
        <v/>
      </c>
      <c r="AM210" s="1081" t="str">
        <f>'Transactions import'!AM210</f>
        <v/>
      </c>
      <c r="AN210" s="1081" t="str">
        <f>'Transactions import'!AN210</f>
        <v/>
      </c>
      <c r="AO210" s="1081" t="str">
        <f>'Transactions import'!AO210</f>
        <v/>
      </c>
      <c r="AP210" s="1081" t="str">
        <f>'Transactions import'!AP210</f>
        <v/>
      </c>
      <c r="AQ210" s="1081" t="str">
        <f>'Transactions import'!AQ210</f>
        <v/>
      </c>
      <c r="AR210" s="1081" t="str">
        <f>'Transactions import'!AR210</f>
        <v/>
      </c>
      <c r="AS210" s="1081" t="str">
        <f>'Transactions import'!AS210</f>
        <v/>
      </c>
      <c r="AT210" s="1081" t="str">
        <f>'Transactions import'!AT210</f>
        <v/>
      </c>
    </row>
    <row r="211" ht="18.0" customHeight="1">
      <c r="A211" s="1101" t="str">
        <f>'Transactions import'!A211</f>
        <v/>
      </c>
      <c r="B211" s="1101" t="str">
        <f>'Transactions import'!B211</f>
        <v/>
      </c>
      <c r="C211" s="1101" t="str">
        <f>'Transactions import'!C211</f>
        <v/>
      </c>
      <c r="D211" s="1101" t="str">
        <f>'Transactions import'!D211</f>
        <v/>
      </c>
      <c r="E211" s="1101" t="str">
        <f>'Transactions import'!E211</f>
        <v/>
      </c>
      <c r="F211" s="1101" t="str">
        <f>'Transactions import'!F211</f>
        <v/>
      </c>
      <c r="G211" s="1101" t="str">
        <f>'Transactions import'!G211</f>
        <v/>
      </c>
      <c r="H211" s="1094" t="str">
        <f>'Transactions import'!H211</f>
        <v/>
      </c>
      <c r="I211" s="1095" t="str">
        <f>'Transactions import'!I211</f>
        <v/>
      </c>
      <c r="J211" s="1096" t="str">
        <f>'Transactions import'!J211</f>
        <v/>
      </c>
      <c r="K211" s="1094" t="str">
        <f>'Transactions import'!K211</f>
        <v/>
      </c>
      <c r="L211" s="1095" t="str">
        <f>'Transactions import'!L211</f>
        <v/>
      </c>
      <c r="M211" s="1105" t="str">
        <f>'Transactions import'!M211</f>
        <v/>
      </c>
      <c r="N211" s="1094" t="str">
        <f>'Transactions import'!N211</f>
        <v/>
      </c>
      <c r="O211" s="1097" t="str">
        <f>'Transactions import'!O211</f>
        <v/>
      </c>
      <c r="P211" s="1114" t="str">
        <f>'Transactions import'!P211</f>
        <v/>
      </c>
      <c r="Q211" s="1095" t="str">
        <f>'Transactions import'!Q211</f>
        <v/>
      </c>
      <c r="R211" s="1106" t="str">
        <f>'Transactions import'!R211</f>
        <v/>
      </c>
      <c r="S211" s="1101" t="str">
        <f>'Transactions import'!S211</f>
        <v/>
      </c>
      <c r="T211" s="1101" t="str">
        <f>'Transactions import'!T211</f>
        <v/>
      </c>
      <c r="U211" s="1101" t="str">
        <f>'Transactions import'!U211</f>
        <v/>
      </c>
      <c r="V211" s="1101" t="str">
        <f>'Transactions import'!V211</f>
        <v/>
      </c>
      <c r="W211" s="1101" t="str">
        <f>'Transactions import'!W211</f>
        <v/>
      </c>
      <c r="X211" s="1101" t="str">
        <f>'Transactions import'!X211</f>
        <v/>
      </c>
      <c r="Y211" s="1119" t="str">
        <f>'Transactions import'!Y211</f>
        <v/>
      </c>
      <c r="Z211" s="1097" t="str">
        <f>'Transactions import'!Z211</f>
        <v/>
      </c>
      <c r="AA211" s="1097" t="str">
        <f>'Transactions import'!AA211</f>
        <v/>
      </c>
      <c r="AB211" s="1097" t="str">
        <f>'Transactions import'!AB211</f>
        <v/>
      </c>
      <c r="AC211" s="1097" t="str">
        <f>'Transactions import'!AC211</f>
        <v/>
      </c>
      <c r="AD211" s="1097" t="str">
        <f>'Transactions import'!AD211</f>
        <v/>
      </c>
      <c r="AE211" s="1101" t="str">
        <f>'Transactions import'!AE211</f>
        <v/>
      </c>
      <c r="AF211" s="1101" t="str">
        <f>'Transactions import'!AF211</f>
        <v/>
      </c>
      <c r="AG211" s="1101" t="str">
        <f>'Transactions import'!AG211</f>
        <v/>
      </c>
      <c r="AH211" s="1101" t="str">
        <f>'Transactions import'!AH211</f>
        <v/>
      </c>
      <c r="AI211" s="1101" t="str">
        <f>'Transactions import'!AI211</f>
        <v/>
      </c>
      <c r="AJ211" s="1101" t="str">
        <f>'Transactions import'!AJ211</f>
        <v/>
      </c>
      <c r="AK211" s="1101" t="str">
        <f>'Transactions import'!AK211</f>
        <v/>
      </c>
      <c r="AL211" s="1101" t="str">
        <f>'Transactions import'!AL211</f>
        <v/>
      </c>
      <c r="AM211" s="1101" t="str">
        <f>'Transactions import'!AM211</f>
        <v/>
      </c>
      <c r="AN211" s="1101" t="str">
        <f>'Transactions import'!AN211</f>
        <v/>
      </c>
      <c r="AO211" s="1101" t="str">
        <f>'Transactions import'!AO211</f>
        <v/>
      </c>
      <c r="AP211" s="1101" t="str">
        <f>'Transactions import'!AP211</f>
        <v/>
      </c>
      <c r="AQ211" s="1101" t="str">
        <f>'Transactions import'!AQ211</f>
        <v/>
      </c>
      <c r="AR211" s="1101" t="str">
        <f>'Transactions import'!AR211</f>
        <v/>
      </c>
      <c r="AS211" s="1101" t="str">
        <f>'Transactions import'!AS211</f>
        <v/>
      </c>
      <c r="AT211" s="1101" t="str">
        <f>'Transactions import'!AT211</f>
        <v/>
      </c>
    </row>
    <row r="212" ht="18.0" customHeight="1">
      <c r="A212" s="1081" t="str">
        <f>'Transactions import'!A212</f>
        <v/>
      </c>
      <c r="B212" s="1081" t="str">
        <f>'Transactions import'!B212</f>
        <v/>
      </c>
      <c r="C212" s="1081" t="str">
        <f>'Transactions import'!C212</f>
        <v/>
      </c>
      <c r="D212" s="1081" t="str">
        <f>'Transactions import'!D212</f>
        <v/>
      </c>
      <c r="E212" s="1081" t="str">
        <f>'Transactions import'!E212</f>
        <v/>
      </c>
      <c r="F212" s="1081" t="str">
        <f>'Transactions import'!F212</f>
        <v/>
      </c>
      <c r="G212" s="1081" t="str">
        <f>'Transactions import'!G212</f>
        <v/>
      </c>
      <c r="H212" s="1084" t="str">
        <f>'Transactions import'!H212</f>
        <v/>
      </c>
      <c r="I212" s="1085" t="str">
        <f>'Transactions import'!I212</f>
        <v/>
      </c>
      <c r="J212" s="1051" t="str">
        <f>'Transactions import'!J212</f>
        <v/>
      </c>
      <c r="K212" s="1084" t="str">
        <f>'Transactions import'!K212</f>
        <v/>
      </c>
      <c r="L212" s="1085" t="str">
        <f>'Transactions import'!L212</f>
        <v/>
      </c>
      <c r="M212" s="1063" t="str">
        <f>'Transactions import'!M212</f>
        <v/>
      </c>
      <c r="N212" s="1084" t="str">
        <f>'Transactions import'!N212</f>
        <v/>
      </c>
      <c r="O212" s="1086" t="str">
        <f>'Transactions import'!O212</f>
        <v/>
      </c>
      <c r="P212" s="1122" t="str">
        <f>'Transactions import'!P212</f>
        <v/>
      </c>
      <c r="Q212" s="1085" t="str">
        <f>'Transactions import'!Q212</f>
        <v/>
      </c>
      <c r="R212" s="1104" t="str">
        <f>'Transactions import'!R212</f>
        <v/>
      </c>
      <c r="S212" s="1081" t="str">
        <f>'Transactions import'!S212</f>
        <v/>
      </c>
      <c r="T212" s="1081" t="str">
        <f>'Transactions import'!T212</f>
        <v/>
      </c>
      <c r="U212" s="1081" t="str">
        <f>'Transactions import'!U212</f>
        <v/>
      </c>
      <c r="V212" s="1081" t="str">
        <f>'Transactions import'!V212</f>
        <v/>
      </c>
      <c r="W212" s="1081" t="str">
        <f>'Transactions import'!W212</f>
        <v/>
      </c>
      <c r="X212" s="1081" t="str">
        <f>'Transactions import'!X212</f>
        <v/>
      </c>
      <c r="Y212" s="1126" t="str">
        <f>'Transactions import'!Y212</f>
        <v/>
      </c>
      <c r="Z212" s="1086" t="str">
        <f>'Transactions import'!Z212</f>
        <v/>
      </c>
      <c r="AA212" s="1086" t="str">
        <f>'Transactions import'!AA212</f>
        <v/>
      </c>
      <c r="AB212" s="1086" t="str">
        <f>'Transactions import'!AB212</f>
        <v/>
      </c>
      <c r="AC212" s="1086" t="str">
        <f>'Transactions import'!AC212</f>
        <v/>
      </c>
      <c r="AD212" s="1086" t="str">
        <f>'Transactions import'!AD212</f>
        <v/>
      </c>
      <c r="AE212" s="1081" t="str">
        <f>'Transactions import'!AE212</f>
        <v/>
      </c>
      <c r="AF212" s="1081" t="str">
        <f>'Transactions import'!AF212</f>
        <v/>
      </c>
      <c r="AG212" s="1081" t="str">
        <f>'Transactions import'!AG212</f>
        <v/>
      </c>
      <c r="AH212" s="1081" t="str">
        <f>'Transactions import'!AH212</f>
        <v/>
      </c>
      <c r="AI212" s="1081" t="str">
        <f>'Transactions import'!AI212</f>
        <v/>
      </c>
      <c r="AJ212" s="1081" t="str">
        <f>'Transactions import'!AJ212</f>
        <v/>
      </c>
      <c r="AK212" s="1081" t="str">
        <f>'Transactions import'!AK212</f>
        <v/>
      </c>
      <c r="AL212" s="1081" t="str">
        <f>'Transactions import'!AL212</f>
        <v/>
      </c>
      <c r="AM212" s="1081" t="str">
        <f>'Transactions import'!AM212</f>
        <v/>
      </c>
      <c r="AN212" s="1081" t="str">
        <f>'Transactions import'!AN212</f>
        <v/>
      </c>
      <c r="AO212" s="1081" t="str">
        <f>'Transactions import'!AO212</f>
        <v/>
      </c>
      <c r="AP212" s="1081" t="str">
        <f>'Transactions import'!AP212</f>
        <v/>
      </c>
      <c r="AQ212" s="1081" t="str">
        <f>'Transactions import'!AQ212</f>
        <v/>
      </c>
      <c r="AR212" s="1081" t="str">
        <f>'Transactions import'!AR212</f>
        <v/>
      </c>
      <c r="AS212" s="1081" t="str">
        <f>'Transactions import'!AS212</f>
        <v/>
      </c>
      <c r="AT212" s="1081" t="str">
        <f>'Transactions import'!AT212</f>
        <v/>
      </c>
    </row>
    <row r="213" ht="18.0" customHeight="1">
      <c r="A213" s="1101" t="str">
        <f>'Transactions import'!A213</f>
        <v/>
      </c>
      <c r="B213" s="1101" t="str">
        <f>'Transactions import'!B213</f>
        <v/>
      </c>
      <c r="C213" s="1101" t="str">
        <f>'Transactions import'!C213</f>
        <v/>
      </c>
      <c r="D213" s="1101" t="str">
        <f>'Transactions import'!D213</f>
        <v/>
      </c>
      <c r="E213" s="1101" t="str">
        <f>'Transactions import'!E213</f>
        <v/>
      </c>
      <c r="F213" s="1101" t="str">
        <f>'Transactions import'!F213</f>
        <v/>
      </c>
      <c r="G213" s="1101" t="str">
        <f>'Transactions import'!G213</f>
        <v/>
      </c>
      <c r="H213" s="1094" t="str">
        <f>'Transactions import'!H213</f>
        <v/>
      </c>
      <c r="I213" s="1095" t="str">
        <f>'Transactions import'!I213</f>
        <v/>
      </c>
      <c r="J213" s="1096" t="str">
        <f>'Transactions import'!J213</f>
        <v/>
      </c>
      <c r="K213" s="1094" t="str">
        <f>'Transactions import'!K213</f>
        <v/>
      </c>
      <c r="L213" s="1095" t="str">
        <f>'Transactions import'!L213</f>
        <v/>
      </c>
      <c r="M213" s="1105" t="str">
        <f>'Transactions import'!M213</f>
        <v/>
      </c>
      <c r="N213" s="1094" t="str">
        <f>'Transactions import'!N213</f>
        <v/>
      </c>
      <c r="O213" s="1097" t="str">
        <f>'Transactions import'!O213</f>
        <v/>
      </c>
      <c r="P213" s="1114" t="str">
        <f>'Transactions import'!P213</f>
        <v/>
      </c>
      <c r="Q213" s="1095" t="str">
        <f>'Transactions import'!Q213</f>
        <v/>
      </c>
      <c r="R213" s="1106" t="str">
        <f>'Transactions import'!R213</f>
        <v/>
      </c>
      <c r="S213" s="1101" t="str">
        <f>'Transactions import'!S213</f>
        <v/>
      </c>
      <c r="T213" s="1101" t="str">
        <f>'Transactions import'!T213</f>
        <v/>
      </c>
      <c r="U213" s="1101" t="str">
        <f>'Transactions import'!U213</f>
        <v/>
      </c>
      <c r="V213" s="1101" t="str">
        <f>'Transactions import'!V213</f>
        <v/>
      </c>
      <c r="W213" s="1101" t="str">
        <f>'Transactions import'!W213</f>
        <v/>
      </c>
      <c r="X213" s="1101" t="str">
        <f>'Transactions import'!X213</f>
        <v/>
      </c>
      <c r="Y213" s="1119" t="str">
        <f>'Transactions import'!Y213</f>
        <v/>
      </c>
      <c r="Z213" s="1097" t="str">
        <f>'Transactions import'!Z213</f>
        <v/>
      </c>
      <c r="AA213" s="1097" t="str">
        <f>'Transactions import'!AA213</f>
        <v/>
      </c>
      <c r="AB213" s="1097" t="str">
        <f>'Transactions import'!AB213</f>
        <v/>
      </c>
      <c r="AC213" s="1097" t="str">
        <f>'Transactions import'!AC213</f>
        <v/>
      </c>
      <c r="AD213" s="1097" t="str">
        <f>'Transactions import'!AD213</f>
        <v/>
      </c>
      <c r="AE213" s="1101" t="str">
        <f>'Transactions import'!AE213</f>
        <v/>
      </c>
      <c r="AF213" s="1101" t="str">
        <f>'Transactions import'!AF213</f>
        <v/>
      </c>
      <c r="AG213" s="1101" t="str">
        <f>'Transactions import'!AG213</f>
        <v/>
      </c>
      <c r="AH213" s="1101" t="str">
        <f>'Transactions import'!AH213</f>
        <v/>
      </c>
      <c r="AI213" s="1101" t="str">
        <f>'Transactions import'!AI213</f>
        <v/>
      </c>
      <c r="AJ213" s="1101" t="str">
        <f>'Transactions import'!AJ213</f>
        <v/>
      </c>
      <c r="AK213" s="1101" t="str">
        <f>'Transactions import'!AK213</f>
        <v/>
      </c>
      <c r="AL213" s="1101" t="str">
        <f>'Transactions import'!AL213</f>
        <v/>
      </c>
      <c r="AM213" s="1101" t="str">
        <f>'Transactions import'!AM213</f>
        <v/>
      </c>
      <c r="AN213" s="1101" t="str">
        <f>'Transactions import'!AN213</f>
        <v/>
      </c>
      <c r="AO213" s="1101" t="str">
        <f>'Transactions import'!AO213</f>
        <v/>
      </c>
      <c r="AP213" s="1101" t="str">
        <f>'Transactions import'!AP213</f>
        <v/>
      </c>
      <c r="AQ213" s="1101" t="str">
        <f>'Transactions import'!AQ213</f>
        <v/>
      </c>
      <c r="AR213" s="1101" t="str">
        <f>'Transactions import'!AR213</f>
        <v/>
      </c>
      <c r="AS213" s="1101" t="str">
        <f>'Transactions import'!AS213</f>
        <v/>
      </c>
      <c r="AT213" s="1101" t="str">
        <f>'Transactions import'!AT213</f>
        <v/>
      </c>
    </row>
    <row r="214" ht="18.0" customHeight="1">
      <c r="A214" s="1081" t="str">
        <f>'Transactions import'!A214</f>
        <v/>
      </c>
      <c r="B214" s="1081" t="str">
        <f>'Transactions import'!B214</f>
        <v/>
      </c>
      <c r="C214" s="1081" t="str">
        <f>'Transactions import'!C214</f>
        <v/>
      </c>
      <c r="D214" s="1081" t="str">
        <f>'Transactions import'!D214</f>
        <v/>
      </c>
      <c r="E214" s="1081" t="str">
        <f>'Transactions import'!E214</f>
        <v/>
      </c>
      <c r="F214" s="1081" t="str">
        <f>'Transactions import'!F214</f>
        <v/>
      </c>
      <c r="G214" s="1081" t="str">
        <f>'Transactions import'!G214</f>
        <v/>
      </c>
      <c r="H214" s="1084" t="str">
        <f>'Transactions import'!H214</f>
        <v/>
      </c>
      <c r="I214" s="1085" t="str">
        <f>'Transactions import'!I214</f>
        <v/>
      </c>
      <c r="J214" s="1051" t="str">
        <f>'Transactions import'!J214</f>
        <v/>
      </c>
      <c r="K214" s="1084" t="str">
        <f>'Transactions import'!K214</f>
        <v/>
      </c>
      <c r="L214" s="1085" t="str">
        <f>'Transactions import'!L214</f>
        <v/>
      </c>
      <c r="M214" s="1063" t="str">
        <f>'Transactions import'!M214</f>
        <v/>
      </c>
      <c r="N214" s="1084" t="str">
        <f>'Transactions import'!N214</f>
        <v/>
      </c>
      <c r="O214" s="1086" t="str">
        <f>'Transactions import'!O214</f>
        <v/>
      </c>
      <c r="P214" s="1122" t="str">
        <f>'Transactions import'!P214</f>
        <v/>
      </c>
      <c r="Q214" s="1085" t="str">
        <f>'Transactions import'!Q214</f>
        <v/>
      </c>
      <c r="R214" s="1104" t="str">
        <f>'Transactions import'!R214</f>
        <v/>
      </c>
      <c r="S214" s="1081" t="str">
        <f>'Transactions import'!S214</f>
        <v/>
      </c>
      <c r="T214" s="1081" t="str">
        <f>'Transactions import'!T214</f>
        <v/>
      </c>
      <c r="U214" s="1081" t="str">
        <f>'Transactions import'!U214</f>
        <v/>
      </c>
      <c r="V214" s="1081" t="str">
        <f>'Transactions import'!V214</f>
        <v/>
      </c>
      <c r="W214" s="1081" t="str">
        <f>'Transactions import'!W214</f>
        <v/>
      </c>
      <c r="X214" s="1081" t="str">
        <f>'Transactions import'!X214</f>
        <v/>
      </c>
      <c r="Y214" s="1126" t="str">
        <f>'Transactions import'!Y214</f>
        <v/>
      </c>
      <c r="Z214" s="1086" t="str">
        <f>'Transactions import'!Z214</f>
        <v/>
      </c>
      <c r="AA214" s="1086" t="str">
        <f>'Transactions import'!AA214</f>
        <v/>
      </c>
      <c r="AB214" s="1086" t="str">
        <f>'Transactions import'!AB214</f>
        <v/>
      </c>
      <c r="AC214" s="1086" t="str">
        <f>'Transactions import'!AC214</f>
        <v/>
      </c>
      <c r="AD214" s="1086" t="str">
        <f>'Transactions import'!AD214</f>
        <v/>
      </c>
      <c r="AE214" s="1081" t="str">
        <f>'Transactions import'!AE214</f>
        <v/>
      </c>
      <c r="AF214" s="1081" t="str">
        <f>'Transactions import'!AF214</f>
        <v/>
      </c>
      <c r="AG214" s="1081" t="str">
        <f>'Transactions import'!AG214</f>
        <v/>
      </c>
      <c r="AH214" s="1081" t="str">
        <f>'Transactions import'!AH214</f>
        <v/>
      </c>
      <c r="AI214" s="1081" t="str">
        <f>'Transactions import'!AI214</f>
        <v/>
      </c>
      <c r="AJ214" s="1081" t="str">
        <f>'Transactions import'!AJ214</f>
        <v/>
      </c>
      <c r="AK214" s="1081" t="str">
        <f>'Transactions import'!AK214</f>
        <v/>
      </c>
      <c r="AL214" s="1081" t="str">
        <f>'Transactions import'!AL214</f>
        <v/>
      </c>
      <c r="AM214" s="1081" t="str">
        <f>'Transactions import'!AM214</f>
        <v/>
      </c>
      <c r="AN214" s="1081" t="str">
        <f>'Transactions import'!AN214</f>
        <v/>
      </c>
      <c r="AO214" s="1081" t="str">
        <f>'Transactions import'!AO214</f>
        <v/>
      </c>
      <c r="AP214" s="1081" t="str">
        <f>'Transactions import'!AP214</f>
        <v/>
      </c>
      <c r="AQ214" s="1081" t="str">
        <f>'Transactions import'!AQ214</f>
        <v/>
      </c>
      <c r="AR214" s="1081" t="str">
        <f>'Transactions import'!AR214</f>
        <v/>
      </c>
      <c r="AS214" s="1081" t="str">
        <f>'Transactions import'!AS214</f>
        <v/>
      </c>
      <c r="AT214" s="1081" t="str">
        <f>'Transactions import'!AT214</f>
        <v/>
      </c>
    </row>
    <row r="215" ht="18.0" customHeight="1">
      <c r="A215" s="1101" t="str">
        <f>'Transactions import'!A215</f>
        <v/>
      </c>
      <c r="B215" s="1101" t="str">
        <f>'Transactions import'!B215</f>
        <v/>
      </c>
      <c r="C215" s="1101" t="str">
        <f>'Transactions import'!C215</f>
        <v/>
      </c>
      <c r="D215" s="1101" t="str">
        <f>'Transactions import'!D215</f>
        <v/>
      </c>
      <c r="E215" s="1101" t="str">
        <f>'Transactions import'!E215</f>
        <v/>
      </c>
      <c r="F215" s="1101" t="str">
        <f>'Transactions import'!F215</f>
        <v/>
      </c>
      <c r="G215" s="1101" t="str">
        <f>'Transactions import'!G215</f>
        <v/>
      </c>
      <c r="H215" s="1094" t="str">
        <f>'Transactions import'!H215</f>
        <v/>
      </c>
      <c r="I215" s="1095" t="str">
        <f>'Transactions import'!I215</f>
        <v/>
      </c>
      <c r="J215" s="1096" t="str">
        <f>'Transactions import'!J215</f>
        <v/>
      </c>
      <c r="K215" s="1094" t="str">
        <f>'Transactions import'!K215</f>
        <v/>
      </c>
      <c r="L215" s="1095" t="str">
        <f>'Transactions import'!L215</f>
        <v/>
      </c>
      <c r="M215" s="1105" t="str">
        <f>'Transactions import'!M215</f>
        <v/>
      </c>
      <c r="N215" s="1094" t="str">
        <f>'Transactions import'!N215</f>
        <v/>
      </c>
      <c r="O215" s="1097" t="str">
        <f>'Transactions import'!O215</f>
        <v/>
      </c>
      <c r="P215" s="1114" t="str">
        <f>'Transactions import'!P215</f>
        <v/>
      </c>
      <c r="Q215" s="1095" t="str">
        <f>'Transactions import'!Q215</f>
        <v/>
      </c>
      <c r="R215" s="1106" t="str">
        <f>'Transactions import'!R215</f>
        <v/>
      </c>
      <c r="S215" s="1101" t="str">
        <f>'Transactions import'!S215</f>
        <v/>
      </c>
      <c r="T215" s="1101" t="str">
        <f>'Transactions import'!T215</f>
        <v/>
      </c>
      <c r="U215" s="1101" t="str">
        <f>'Transactions import'!U215</f>
        <v/>
      </c>
      <c r="V215" s="1101" t="str">
        <f>'Transactions import'!V215</f>
        <v/>
      </c>
      <c r="W215" s="1101" t="str">
        <f>'Transactions import'!W215</f>
        <v/>
      </c>
      <c r="X215" s="1101" t="str">
        <f>'Transactions import'!X215</f>
        <v/>
      </c>
      <c r="Y215" s="1119" t="str">
        <f>'Transactions import'!Y215</f>
        <v/>
      </c>
      <c r="Z215" s="1097" t="str">
        <f>'Transactions import'!Z215</f>
        <v/>
      </c>
      <c r="AA215" s="1097" t="str">
        <f>'Transactions import'!AA215</f>
        <v/>
      </c>
      <c r="AB215" s="1097" t="str">
        <f>'Transactions import'!AB215</f>
        <v/>
      </c>
      <c r="AC215" s="1097" t="str">
        <f>'Transactions import'!AC215</f>
        <v/>
      </c>
      <c r="AD215" s="1097" t="str">
        <f>'Transactions import'!AD215</f>
        <v/>
      </c>
      <c r="AE215" s="1101" t="str">
        <f>'Transactions import'!AE215</f>
        <v/>
      </c>
      <c r="AF215" s="1101" t="str">
        <f>'Transactions import'!AF215</f>
        <v/>
      </c>
      <c r="AG215" s="1101" t="str">
        <f>'Transactions import'!AG215</f>
        <v/>
      </c>
      <c r="AH215" s="1101" t="str">
        <f>'Transactions import'!AH215</f>
        <v/>
      </c>
      <c r="AI215" s="1101" t="str">
        <f>'Transactions import'!AI215</f>
        <v/>
      </c>
      <c r="AJ215" s="1101" t="str">
        <f>'Transactions import'!AJ215</f>
        <v/>
      </c>
      <c r="AK215" s="1101" t="str">
        <f>'Transactions import'!AK215</f>
        <v/>
      </c>
      <c r="AL215" s="1101" t="str">
        <f>'Transactions import'!AL215</f>
        <v/>
      </c>
      <c r="AM215" s="1101" t="str">
        <f>'Transactions import'!AM215</f>
        <v/>
      </c>
      <c r="AN215" s="1101" t="str">
        <f>'Transactions import'!AN215</f>
        <v/>
      </c>
      <c r="AO215" s="1101" t="str">
        <f>'Transactions import'!AO215</f>
        <v/>
      </c>
      <c r="AP215" s="1101" t="str">
        <f>'Transactions import'!AP215</f>
        <v/>
      </c>
      <c r="AQ215" s="1101" t="str">
        <f>'Transactions import'!AQ215</f>
        <v/>
      </c>
      <c r="AR215" s="1101" t="str">
        <f>'Transactions import'!AR215</f>
        <v/>
      </c>
      <c r="AS215" s="1101" t="str">
        <f>'Transactions import'!AS215</f>
        <v/>
      </c>
      <c r="AT215" s="1101" t="str">
        <f>'Transactions import'!AT215</f>
        <v/>
      </c>
    </row>
    <row r="216" ht="18.0" customHeight="1">
      <c r="A216" s="1081" t="str">
        <f>'Transactions import'!A216</f>
        <v/>
      </c>
      <c r="B216" s="1081" t="str">
        <f>'Transactions import'!B216</f>
        <v/>
      </c>
      <c r="C216" s="1081" t="str">
        <f>'Transactions import'!C216</f>
        <v/>
      </c>
      <c r="D216" s="1081" t="str">
        <f>'Transactions import'!D216</f>
        <v/>
      </c>
      <c r="E216" s="1081" t="str">
        <f>'Transactions import'!E216</f>
        <v/>
      </c>
      <c r="F216" s="1081" t="str">
        <f>'Transactions import'!F216</f>
        <v/>
      </c>
      <c r="G216" s="1081" t="str">
        <f>'Transactions import'!G216</f>
        <v/>
      </c>
      <c r="H216" s="1084" t="str">
        <f>'Transactions import'!H216</f>
        <v/>
      </c>
      <c r="I216" s="1085" t="str">
        <f>'Transactions import'!I216</f>
        <v/>
      </c>
      <c r="J216" s="1051" t="str">
        <f>'Transactions import'!J216</f>
        <v/>
      </c>
      <c r="K216" s="1084" t="str">
        <f>'Transactions import'!K216</f>
        <v/>
      </c>
      <c r="L216" s="1085" t="str">
        <f>'Transactions import'!L216</f>
        <v/>
      </c>
      <c r="M216" s="1063" t="str">
        <f>'Transactions import'!M216</f>
        <v/>
      </c>
      <c r="N216" s="1084" t="str">
        <f>'Transactions import'!N216</f>
        <v/>
      </c>
      <c r="O216" s="1086" t="str">
        <f>'Transactions import'!O216</f>
        <v/>
      </c>
      <c r="P216" s="1122" t="str">
        <f>'Transactions import'!P216</f>
        <v/>
      </c>
      <c r="Q216" s="1085" t="str">
        <f>'Transactions import'!Q216</f>
        <v/>
      </c>
      <c r="R216" s="1104" t="str">
        <f>'Transactions import'!R216</f>
        <v/>
      </c>
      <c r="S216" s="1081" t="str">
        <f>'Transactions import'!S216</f>
        <v/>
      </c>
      <c r="T216" s="1081" t="str">
        <f>'Transactions import'!T216</f>
        <v/>
      </c>
      <c r="U216" s="1081" t="str">
        <f>'Transactions import'!U216</f>
        <v/>
      </c>
      <c r="V216" s="1081" t="str">
        <f>'Transactions import'!V216</f>
        <v/>
      </c>
      <c r="W216" s="1081" t="str">
        <f>'Transactions import'!W216</f>
        <v/>
      </c>
      <c r="X216" s="1081" t="str">
        <f>'Transactions import'!X216</f>
        <v/>
      </c>
      <c r="Y216" s="1126" t="str">
        <f>'Transactions import'!Y216</f>
        <v/>
      </c>
      <c r="Z216" s="1086" t="str">
        <f>'Transactions import'!Z216</f>
        <v/>
      </c>
      <c r="AA216" s="1086" t="str">
        <f>'Transactions import'!AA216</f>
        <v/>
      </c>
      <c r="AB216" s="1086" t="str">
        <f>'Transactions import'!AB216</f>
        <v/>
      </c>
      <c r="AC216" s="1086" t="str">
        <f>'Transactions import'!AC216</f>
        <v/>
      </c>
      <c r="AD216" s="1086" t="str">
        <f>'Transactions import'!AD216</f>
        <v/>
      </c>
      <c r="AE216" s="1081" t="str">
        <f>'Transactions import'!AE216</f>
        <v/>
      </c>
      <c r="AF216" s="1081" t="str">
        <f>'Transactions import'!AF216</f>
        <v/>
      </c>
      <c r="AG216" s="1081" t="str">
        <f>'Transactions import'!AG216</f>
        <v/>
      </c>
      <c r="AH216" s="1081" t="str">
        <f>'Transactions import'!AH216</f>
        <v/>
      </c>
      <c r="AI216" s="1081" t="str">
        <f>'Transactions import'!AI216</f>
        <v/>
      </c>
      <c r="AJ216" s="1081" t="str">
        <f>'Transactions import'!AJ216</f>
        <v/>
      </c>
      <c r="AK216" s="1081" t="str">
        <f>'Transactions import'!AK216</f>
        <v/>
      </c>
      <c r="AL216" s="1081" t="str">
        <f>'Transactions import'!AL216</f>
        <v/>
      </c>
      <c r="AM216" s="1081" t="str">
        <f>'Transactions import'!AM216</f>
        <v/>
      </c>
      <c r="AN216" s="1081" t="str">
        <f>'Transactions import'!AN216</f>
        <v/>
      </c>
      <c r="AO216" s="1081" t="str">
        <f>'Transactions import'!AO216</f>
        <v/>
      </c>
      <c r="AP216" s="1081" t="str">
        <f>'Transactions import'!AP216</f>
        <v/>
      </c>
      <c r="AQ216" s="1081" t="str">
        <f>'Transactions import'!AQ216</f>
        <v/>
      </c>
      <c r="AR216" s="1081" t="str">
        <f>'Transactions import'!AR216</f>
        <v/>
      </c>
      <c r="AS216" s="1081" t="str">
        <f>'Transactions import'!AS216</f>
        <v/>
      </c>
      <c r="AT216" s="1081" t="str">
        <f>'Transactions import'!AT216</f>
        <v/>
      </c>
    </row>
    <row r="217" ht="18.0" customHeight="1">
      <c r="A217" s="1101" t="str">
        <f>'Transactions import'!A217</f>
        <v/>
      </c>
      <c r="B217" s="1101" t="str">
        <f>'Transactions import'!B217</f>
        <v/>
      </c>
      <c r="C217" s="1101" t="str">
        <f>'Transactions import'!C217</f>
        <v/>
      </c>
      <c r="D217" s="1101" t="str">
        <f>'Transactions import'!D217</f>
        <v/>
      </c>
      <c r="E217" s="1101" t="str">
        <f>'Transactions import'!E217</f>
        <v/>
      </c>
      <c r="F217" s="1101" t="str">
        <f>'Transactions import'!F217</f>
        <v/>
      </c>
      <c r="G217" s="1101" t="str">
        <f>'Transactions import'!G217</f>
        <v/>
      </c>
      <c r="H217" s="1094" t="str">
        <f>'Transactions import'!H217</f>
        <v/>
      </c>
      <c r="I217" s="1095" t="str">
        <f>'Transactions import'!I217</f>
        <v/>
      </c>
      <c r="J217" s="1096" t="str">
        <f>'Transactions import'!J217</f>
        <v/>
      </c>
      <c r="K217" s="1094" t="str">
        <f>'Transactions import'!K217</f>
        <v/>
      </c>
      <c r="L217" s="1095" t="str">
        <f>'Transactions import'!L217</f>
        <v/>
      </c>
      <c r="M217" s="1105" t="str">
        <f>'Transactions import'!M217</f>
        <v/>
      </c>
      <c r="N217" s="1094" t="str">
        <f>'Transactions import'!N217</f>
        <v/>
      </c>
      <c r="O217" s="1097" t="str">
        <f>'Transactions import'!O217</f>
        <v/>
      </c>
      <c r="P217" s="1114" t="str">
        <f>'Transactions import'!P217</f>
        <v/>
      </c>
      <c r="Q217" s="1095" t="str">
        <f>'Transactions import'!Q217</f>
        <v/>
      </c>
      <c r="R217" s="1106" t="str">
        <f>'Transactions import'!R217</f>
        <v/>
      </c>
      <c r="S217" s="1101" t="str">
        <f>'Transactions import'!S217</f>
        <v/>
      </c>
      <c r="T217" s="1101" t="str">
        <f>'Transactions import'!T217</f>
        <v/>
      </c>
      <c r="U217" s="1101" t="str">
        <f>'Transactions import'!U217</f>
        <v/>
      </c>
      <c r="V217" s="1101" t="str">
        <f>'Transactions import'!V217</f>
        <v/>
      </c>
      <c r="W217" s="1101" t="str">
        <f>'Transactions import'!W217</f>
        <v/>
      </c>
      <c r="X217" s="1101" t="str">
        <f>'Transactions import'!X217</f>
        <v/>
      </c>
      <c r="Y217" s="1119" t="str">
        <f>'Transactions import'!Y217</f>
        <v/>
      </c>
      <c r="Z217" s="1097" t="str">
        <f>'Transactions import'!Z217</f>
        <v/>
      </c>
      <c r="AA217" s="1097" t="str">
        <f>'Transactions import'!AA217</f>
        <v/>
      </c>
      <c r="AB217" s="1097" t="str">
        <f>'Transactions import'!AB217</f>
        <v/>
      </c>
      <c r="AC217" s="1097" t="str">
        <f>'Transactions import'!AC217</f>
        <v/>
      </c>
      <c r="AD217" s="1097" t="str">
        <f>'Transactions import'!AD217</f>
        <v/>
      </c>
      <c r="AE217" s="1101" t="str">
        <f>'Transactions import'!AE217</f>
        <v/>
      </c>
      <c r="AF217" s="1101" t="str">
        <f>'Transactions import'!AF217</f>
        <v/>
      </c>
      <c r="AG217" s="1101" t="str">
        <f>'Transactions import'!AG217</f>
        <v/>
      </c>
      <c r="AH217" s="1101" t="str">
        <f>'Transactions import'!AH217</f>
        <v/>
      </c>
      <c r="AI217" s="1101" t="str">
        <f>'Transactions import'!AI217</f>
        <v/>
      </c>
      <c r="AJ217" s="1101" t="str">
        <f>'Transactions import'!AJ217</f>
        <v/>
      </c>
      <c r="AK217" s="1101" t="str">
        <f>'Transactions import'!AK217</f>
        <v/>
      </c>
      <c r="AL217" s="1101" t="str">
        <f>'Transactions import'!AL217</f>
        <v/>
      </c>
      <c r="AM217" s="1101" t="str">
        <f>'Transactions import'!AM217</f>
        <v/>
      </c>
      <c r="AN217" s="1101" t="str">
        <f>'Transactions import'!AN217</f>
        <v/>
      </c>
      <c r="AO217" s="1101" t="str">
        <f>'Transactions import'!AO217</f>
        <v/>
      </c>
      <c r="AP217" s="1101" t="str">
        <f>'Transactions import'!AP217</f>
        <v/>
      </c>
      <c r="AQ217" s="1101" t="str">
        <f>'Transactions import'!AQ217</f>
        <v/>
      </c>
      <c r="AR217" s="1101" t="str">
        <f>'Transactions import'!AR217</f>
        <v/>
      </c>
      <c r="AS217" s="1101" t="str">
        <f>'Transactions import'!AS217</f>
        <v/>
      </c>
      <c r="AT217" s="1101" t="str">
        <f>'Transactions import'!AT217</f>
        <v/>
      </c>
    </row>
    <row r="218" ht="18.0" customHeight="1">
      <c r="A218" s="1081" t="str">
        <f>'Transactions import'!A218</f>
        <v/>
      </c>
      <c r="B218" s="1081" t="str">
        <f>'Transactions import'!B218</f>
        <v/>
      </c>
      <c r="C218" s="1081" t="str">
        <f>'Transactions import'!C218</f>
        <v/>
      </c>
      <c r="D218" s="1081" t="str">
        <f>'Transactions import'!D218</f>
        <v/>
      </c>
      <c r="E218" s="1081" t="str">
        <f>'Transactions import'!E218</f>
        <v/>
      </c>
      <c r="F218" s="1081" t="str">
        <f>'Transactions import'!F218</f>
        <v/>
      </c>
      <c r="G218" s="1081" t="str">
        <f>'Transactions import'!G218</f>
        <v/>
      </c>
      <c r="H218" s="1084" t="str">
        <f>'Transactions import'!H218</f>
        <v/>
      </c>
      <c r="I218" s="1085" t="str">
        <f>'Transactions import'!I218</f>
        <v/>
      </c>
      <c r="J218" s="1051" t="str">
        <f>'Transactions import'!J218</f>
        <v/>
      </c>
      <c r="K218" s="1084" t="str">
        <f>'Transactions import'!K218</f>
        <v/>
      </c>
      <c r="L218" s="1085" t="str">
        <f>'Transactions import'!L218</f>
        <v/>
      </c>
      <c r="M218" s="1063" t="str">
        <f>'Transactions import'!M218</f>
        <v/>
      </c>
      <c r="N218" s="1084" t="str">
        <f>'Transactions import'!N218</f>
        <v/>
      </c>
      <c r="O218" s="1086" t="str">
        <f>'Transactions import'!O218</f>
        <v/>
      </c>
      <c r="P218" s="1122" t="str">
        <f>'Transactions import'!P218</f>
        <v/>
      </c>
      <c r="Q218" s="1085" t="str">
        <f>'Transactions import'!Q218</f>
        <v/>
      </c>
      <c r="R218" s="1104" t="str">
        <f>'Transactions import'!R218</f>
        <v/>
      </c>
      <c r="S218" s="1081" t="str">
        <f>'Transactions import'!S218</f>
        <v/>
      </c>
      <c r="T218" s="1081" t="str">
        <f>'Transactions import'!T218</f>
        <v/>
      </c>
      <c r="U218" s="1081" t="str">
        <f>'Transactions import'!U218</f>
        <v/>
      </c>
      <c r="V218" s="1081" t="str">
        <f>'Transactions import'!V218</f>
        <v/>
      </c>
      <c r="W218" s="1081" t="str">
        <f>'Transactions import'!W218</f>
        <v/>
      </c>
      <c r="X218" s="1081" t="str">
        <f>'Transactions import'!X218</f>
        <v/>
      </c>
      <c r="Y218" s="1126" t="str">
        <f>'Transactions import'!Y218</f>
        <v/>
      </c>
      <c r="Z218" s="1086" t="str">
        <f>'Transactions import'!Z218</f>
        <v/>
      </c>
      <c r="AA218" s="1086" t="str">
        <f>'Transactions import'!AA218</f>
        <v/>
      </c>
      <c r="AB218" s="1086" t="str">
        <f>'Transactions import'!AB218</f>
        <v/>
      </c>
      <c r="AC218" s="1086" t="str">
        <f>'Transactions import'!AC218</f>
        <v/>
      </c>
      <c r="AD218" s="1086" t="str">
        <f>'Transactions import'!AD218</f>
        <v/>
      </c>
      <c r="AE218" s="1081" t="str">
        <f>'Transactions import'!AE218</f>
        <v/>
      </c>
      <c r="AF218" s="1081" t="str">
        <f>'Transactions import'!AF218</f>
        <v/>
      </c>
      <c r="AG218" s="1081" t="str">
        <f>'Transactions import'!AG218</f>
        <v/>
      </c>
      <c r="AH218" s="1081" t="str">
        <f>'Transactions import'!AH218</f>
        <v/>
      </c>
      <c r="AI218" s="1081" t="str">
        <f>'Transactions import'!AI218</f>
        <v/>
      </c>
      <c r="AJ218" s="1081" t="str">
        <f>'Transactions import'!AJ218</f>
        <v/>
      </c>
      <c r="AK218" s="1081" t="str">
        <f>'Transactions import'!AK218</f>
        <v/>
      </c>
      <c r="AL218" s="1081" t="str">
        <f>'Transactions import'!AL218</f>
        <v/>
      </c>
      <c r="AM218" s="1081" t="str">
        <f>'Transactions import'!AM218</f>
        <v/>
      </c>
      <c r="AN218" s="1081" t="str">
        <f>'Transactions import'!AN218</f>
        <v/>
      </c>
      <c r="AO218" s="1081" t="str">
        <f>'Transactions import'!AO218</f>
        <v/>
      </c>
      <c r="AP218" s="1081" t="str">
        <f>'Transactions import'!AP218</f>
        <v/>
      </c>
      <c r="AQ218" s="1081" t="str">
        <f>'Transactions import'!AQ218</f>
        <v/>
      </c>
      <c r="AR218" s="1081" t="str">
        <f>'Transactions import'!AR218</f>
        <v/>
      </c>
      <c r="AS218" s="1081" t="str">
        <f>'Transactions import'!AS218</f>
        <v/>
      </c>
      <c r="AT218" s="1081" t="str">
        <f>'Transactions import'!AT218</f>
        <v/>
      </c>
    </row>
    <row r="219" ht="18.0" customHeight="1">
      <c r="A219" s="1101" t="str">
        <f>'Transactions import'!A219</f>
        <v/>
      </c>
      <c r="B219" s="1101" t="str">
        <f>'Transactions import'!B219</f>
        <v/>
      </c>
      <c r="C219" s="1101" t="str">
        <f>'Transactions import'!C219</f>
        <v/>
      </c>
      <c r="D219" s="1101" t="str">
        <f>'Transactions import'!D219</f>
        <v/>
      </c>
      <c r="E219" s="1101" t="str">
        <f>'Transactions import'!E219</f>
        <v/>
      </c>
      <c r="F219" s="1101" t="str">
        <f>'Transactions import'!F219</f>
        <v/>
      </c>
      <c r="G219" s="1101" t="str">
        <f>'Transactions import'!G219</f>
        <v/>
      </c>
      <c r="H219" s="1094" t="str">
        <f>'Transactions import'!H219</f>
        <v/>
      </c>
      <c r="I219" s="1095" t="str">
        <f>'Transactions import'!I219</f>
        <v/>
      </c>
      <c r="J219" s="1096" t="str">
        <f>'Transactions import'!J219</f>
        <v/>
      </c>
      <c r="K219" s="1094" t="str">
        <f>'Transactions import'!K219</f>
        <v/>
      </c>
      <c r="L219" s="1095" t="str">
        <f>'Transactions import'!L219</f>
        <v/>
      </c>
      <c r="M219" s="1105" t="str">
        <f>'Transactions import'!M219</f>
        <v/>
      </c>
      <c r="N219" s="1094" t="str">
        <f>'Transactions import'!N219</f>
        <v/>
      </c>
      <c r="O219" s="1097" t="str">
        <f>'Transactions import'!O219</f>
        <v/>
      </c>
      <c r="P219" s="1114" t="str">
        <f>'Transactions import'!P219</f>
        <v/>
      </c>
      <c r="Q219" s="1095" t="str">
        <f>'Transactions import'!Q219</f>
        <v/>
      </c>
      <c r="R219" s="1106" t="str">
        <f>'Transactions import'!R219</f>
        <v/>
      </c>
      <c r="S219" s="1101" t="str">
        <f>'Transactions import'!S219</f>
        <v/>
      </c>
      <c r="T219" s="1101" t="str">
        <f>'Transactions import'!T219</f>
        <v/>
      </c>
      <c r="U219" s="1101" t="str">
        <f>'Transactions import'!U219</f>
        <v/>
      </c>
      <c r="V219" s="1101" t="str">
        <f>'Transactions import'!V219</f>
        <v/>
      </c>
      <c r="W219" s="1101" t="str">
        <f>'Transactions import'!W219</f>
        <v/>
      </c>
      <c r="X219" s="1101" t="str">
        <f>'Transactions import'!X219</f>
        <v/>
      </c>
      <c r="Y219" s="1119" t="str">
        <f>'Transactions import'!Y219</f>
        <v/>
      </c>
      <c r="Z219" s="1097" t="str">
        <f>'Transactions import'!Z219</f>
        <v/>
      </c>
      <c r="AA219" s="1097" t="str">
        <f>'Transactions import'!AA219</f>
        <v/>
      </c>
      <c r="AB219" s="1097" t="str">
        <f>'Transactions import'!AB219</f>
        <v/>
      </c>
      <c r="AC219" s="1097" t="str">
        <f>'Transactions import'!AC219</f>
        <v/>
      </c>
      <c r="AD219" s="1097" t="str">
        <f>'Transactions import'!AD219</f>
        <v/>
      </c>
      <c r="AE219" s="1101" t="str">
        <f>'Transactions import'!AE219</f>
        <v/>
      </c>
      <c r="AF219" s="1101" t="str">
        <f>'Transactions import'!AF219</f>
        <v/>
      </c>
      <c r="AG219" s="1101" t="str">
        <f>'Transactions import'!AG219</f>
        <v/>
      </c>
      <c r="AH219" s="1101" t="str">
        <f>'Transactions import'!AH219</f>
        <v/>
      </c>
      <c r="AI219" s="1101" t="str">
        <f>'Transactions import'!AI219</f>
        <v/>
      </c>
      <c r="AJ219" s="1101" t="str">
        <f>'Transactions import'!AJ219</f>
        <v/>
      </c>
      <c r="AK219" s="1101" t="str">
        <f>'Transactions import'!AK219</f>
        <v/>
      </c>
      <c r="AL219" s="1101" t="str">
        <f>'Transactions import'!AL219</f>
        <v/>
      </c>
      <c r="AM219" s="1101" t="str">
        <f>'Transactions import'!AM219</f>
        <v/>
      </c>
      <c r="AN219" s="1101" t="str">
        <f>'Transactions import'!AN219</f>
        <v/>
      </c>
      <c r="AO219" s="1101" t="str">
        <f>'Transactions import'!AO219</f>
        <v/>
      </c>
      <c r="AP219" s="1101" t="str">
        <f>'Transactions import'!AP219</f>
        <v/>
      </c>
      <c r="AQ219" s="1101" t="str">
        <f>'Transactions import'!AQ219</f>
        <v/>
      </c>
      <c r="AR219" s="1101" t="str">
        <f>'Transactions import'!AR219</f>
        <v/>
      </c>
      <c r="AS219" s="1101" t="str">
        <f>'Transactions import'!AS219</f>
        <v/>
      </c>
      <c r="AT219" s="1101" t="str">
        <f>'Transactions import'!AT219</f>
        <v/>
      </c>
    </row>
    <row r="220" ht="18.0" customHeight="1">
      <c r="A220" s="1081" t="str">
        <f>'Transactions import'!A220</f>
        <v/>
      </c>
      <c r="B220" s="1081" t="str">
        <f>'Transactions import'!B220</f>
        <v/>
      </c>
      <c r="C220" s="1081" t="str">
        <f>'Transactions import'!C220</f>
        <v/>
      </c>
      <c r="D220" s="1081" t="str">
        <f>'Transactions import'!D220</f>
        <v/>
      </c>
      <c r="E220" s="1081" t="str">
        <f>'Transactions import'!E220</f>
        <v/>
      </c>
      <c r="F220" s="1081" t="str">
        <f>'Transactions import'!F220</f>
        <v/>
      </c>
      <c r="G220" s="1081" t="str">
        <f>'Transactions import'!G220</f>
        <v/>
      </c>
      <c r="H220" s="1084" t="str">
        <f>'Transactions import'!H220</f>
        <v/>
      </c>
      <c r="I220" s="1085" t="str">
        <f>'Transactions import'!I220</f>
        <v/>
      </c>
      <c r="J220" s="1051" t="str">
        <f>'Transactions import'!J220</f>
        <v/>
      </c>
      <c r="K220" s="1084" t="str">
        <f>'Transactions import'!K220</f>
        <v/>
      </c>
      <c r="L220" s="1085" t="str">
        <f>'Transactions import'!L220</f>
        <v/>
      </c>
      <c r="M220" s="1063" t="str">
        <f>'Transactions import'!M220</f>
        <v/>
      </c>
      <c r="N220" s="1084" t="str">
        <f>'Transactions import'!N220</f>
        <v/>
      </c>
      <c r="O220" s="1086" t="str">
        <f>'Transactions import'!O220</f>
        <v/>
      </c>
      <c r="P220" s="1122" t="str">
        <f>'Transactions import'!P220</f>
        <v/>
      </c>
      <c r="Q220" s="1085" t="str">
        <f>'Transactions import'!Q220</f>
        <v/>
      </c>
      <c r="R220" s="1104" t="str">
        <f>'Transactions import'!R220</f>
        <v/>
      </c>
      <c r="S220" s="1081" t="str">
        <f>'Transactions import'!S220</f>
        <v/>
      </c>
      <c r="T220" s="1081" t="str">
        <f>'Transactions import'!T220</f>
        <v/>
      </c>
      <c r="U220" s="1081" t="str">
        <f>'Transactions import'!U220</f>
        <v/>
      </c>
      <c r="V220" s="1081" t="str">
        <f>'Transactions import'!V220</f>
        <v/>
      </c>
      <c r="W220" s="1081" t="str">
        <f>'Transactions import'!W220</f>
        <v/>
      </c>
      <c r="X220" s="1081" t="str">
        <f>'Transactions import'!X220</f>
        <v/>
      </c>
      <c r="Y220" s="1126" t="str">
        <f>'Transactions import'!Y220</f>
        <v/>
      </c>
      <c r="Z220" s="1086" t="str">
        <f>'Transactions import'!Z220</f>
        <v/>
      </c>
      <c r="AA220" s="1086" t="str">
        <f>'Transactions import'!AA220</f>
        <v/>
      </c>
      <c r="AB220" s="1086" t="str">
        <f>'Transactions import'!AB220</f>
        <v/>
      </c>
      <c r="AC220" s="1086" t="str">
        <f>'Transactions import'!AC220</f>
        <v/>
      </c>
      <c r="AD220" s="1086" t="str">
        <f>'Transactions import'!AD220</f>
        <v/>
      </c>
      <c r="AE220" s="1081" t="str">
        <f>'Transactions import'!AE220</f>
        <v/>
      </c>
      <c r="AF220" s="1081" t="str">
        <f>'Transactions import'!AF220</f>
        <v/>
      </c>
      <c r="AG220" s="1081" t="str">
        <f>'Transactions import'!AG220</f>
        <v/>
      </c>
      <c r="AH220" s="1081" t="str">
        <f>'Transactions import'!AH220</f>
        <v/>
      </c>
      <c r="AI220" s="1081" t="str">
        <f>'Transactions import'!AI220</f>
        <v/>
      </c>
      <c r="AJ220" s="1081" t="str">
        <f>'Transactions import'!AJ220</f>
        <v/>
      </c>
      <c r="AK220" s="1081" t="str">
        <f>'Transactions import'!AK220</f>
        <v/>
      </c>
      <c r="AL220" s="1081" t="str">
        <f>'Transactions import'!AL220</f>
        <v/>
      </c>
      <c r="AM220" s="1081" t="str">
        <f>'Transactions import'!AM220</f>
        <v/>
      </c>
      <c r="AN220" s="1081" t="str">
        <f>'Transactions import'!AN220</f>
        <v/>
      </c>
      <c r="AO220" s="1081" t="str">
        <f>'Transactions import'!AO220</f>
        <v/>
      </c>
      <c r="AP220" s="1081" t="str">
        <f>'Transactions import'!AP220</f>
        <v/>
      </c>
      <c r="AQ220" s="1081" t="str">
        <f>'Transactions import'!AQ220</f>
        <v/>
      </c>
      <c r="AR220" s="1081" t="str">
        <f>'Transactions import'!AR220</f>
        <v/>
      </c>
      <c r="AS220" s="1081" t="str">
        <f>'Transactions import'!AS220</f>
        <v/>
      </c>
      <c r="AT220" s="1081" t="str">
        <f>'Transactions import'!AT220</f>
        <v/>
      </c>
    </row>
    <row r="221" ht="18.0" customHeight="1">
      <c r="A221" s="1101" t="str">
        <f>'Transactions import'!A221</f>
        <v/>
      </c>
      <c r="B221" s="1101" t="str">
        <f>'Transactions import'!B221</f>
        <v/>
      </c>
      <c r="C221" s="1101" t="str">
        <f>'Transactions import'!C221</f>
        <v/>
      </c>
      <c r="D221" s="1101" t="str">
        <f>'Transactions import'!D221</f>
        <v/>
      </c>
      <c r="E221" s="1101" t="str">
        <f>'Transactions import'!E221</f>
        <v/>
      </c>
      <c r="F221" s="1101" t="str">
        <f>'Transactions import'!F221</f>
        <v/>
      </c>
      <c r="G221" s="1101" t="str">
        <f>'Transactions import'!G221</f>
        <v/>
      </c>
      <c r="H221" s="1094" t="str">
        <f>'Transactions import'!H221</f>
        <v/>
      </c>
      <c r="I221" s="1095" t="str">
        <f>'Transactions import'!I221</f>
        <v/>
      </c>
      <c r="J221" s="1096" t="str">
        <f>'Transactions import'!J221</f>
        <v/>
      </c>
      <c r="K221" s="1094" t="str">
        <f>'Transactions import'!K221</f>
        <v/>
      </c>
      <c r="L221" s="1095" t="str">
        <f>'Transactions import'!L221</f>
        <v/>
      </c>
      <c r="M221" s="1105" t="str">
        <f>'Transactions import'!M221</f>
        <v/>
      </c>
      <c r="N221" s="1094" t="str">
        <f>'Transactions import'!N221</f>
        <v/>
      </c>
      <c r="O221" s="1097" t="str">
        <f>'Transactions import'!O221</f>
        <v/>
      </c>
      <c r="P221" s="1114" t="str">
        <f>'Transactions import'!P221</f>
        <v/>
      </c>
      <c r="Q221" s="1095" t="str">
        <f>'Transactions import'!Q221</f>
        <v/>
      </c>
      <c r="R221" s="1106" t="str">
        <f>'Transactions import'!R221</f>
        <v/>
      </c>
      <c r="S221" s="1101" t="str">
        <f>'Transactions import'!S221</f>
        <v/>
      </c>
      <c r="T221" s="1101" t="str">
        <f>'Transactions import'!T221</f>
        <v/>
      </c>
      <c r="U221" s="1101" t="str">
        <f>'Transactions import'!U221</f>
        <v/>
      </c>
      <c r="V221" s="1101" t="str">
        <f>'Transactions import'!V221</f>
        <v/>
      </c>
      <c r="W221" s="1101" t="str">
        <f>'Transactions import'!W221</f>
        <v/>
      </c>
      <c r="X221" s="1101" t="str">
        <f>'Transactions import'!X221</f>
        <v/>
      </c>
      <c r="Y221" s="1119" t="str">
        <f>'Transactions import'!Y221</f>
        <v/>
      </c>
      <c r="Z221" s="1097" t="str">
        <f>'Transactions import'!Z221</f>
        <v/>
      </c>
      <c r="AA221" s="1097" t="str">
        <f>'Transactions import'!AA221</f>
        <v/>
      </c>
      <c r="AB221" s="1097" t="str">
        <f>'Transactions import'!AB221</f>
        <v/>
      </c>
      <c r="AC221" s="1097" t="str">
        <f>'Transactions import'!AC221</f>
        <v/>
      </c>
      <c r="AD221" s="1097" t="str">
        <f>'Transactions import'!AD221</f>
        <v/>
      </c>
      <c r="AE221" s="1101" t="str">
        <f>'Transactions import'!AE221</f>
        <v/>
      </c>
      <c r="AF221" s="1101" t="str">
        <f>'Transactions import'!AF221</f>
        <v/>
      </c>
      <c r="AG221" s="1101" t="str">
        <f>'Transactions import'!AG221</f>
        <v/>
      </c>
      <c r="AH221" s="1101" t="str">
        <f>'Transactions import'!AH221</f>
        <v/>
      </c>
      <c r="AI221" s="1101" t="str">
        <f>'Transactions import'!AI221</f>
        <v/>
      </c>
      <c r="AJ221" s="1101" t="str">
        <f>'Transactions import'!AJ221</f>
        <v/>
      </c>
      <c r="AK221" s="1101" t="str">
        <f>'Transactions import'!AK221</f>
        <v/>
      </c>
      <c r="AL221" s="1101" t="str">
        <f>'Transactions import'!AL221</f>
        <v/>
      </c>
      <c r="AM221" s="1101" t="str">
        <f>'Transactions import'!AM221</f>
        <v/>
      </c>
      <c r="AN221" s="1101" t="str">
        <f>'Transactions import'!AN221</f>
        <v/>
      </c>
      <c r="AO221" s="1101" t="str">
        <f>'Transactions import'!AO221</f>
        <v/>
      </c>
      <c r="AP221" s="1101" t="str">
        <f>'Transactions import'!AP221</f>
        <v/>
      </c>
      <c r="AQ221" s="1101" t="str">
        <f>'Transactions import'!AQ221</f>
        <v/>
      </c>
      <c r="AR221" s="1101" t="str">
        <f>'Transactions import'!AR221</f>
        <v/>
      </c>
      <c r="AS221" s="1101" t="str">
        <f>'Transactions import'!AS221</f>
        <v/>
      </c>
      <c r="AT221" s="1101" t="str">
        <f>'Transactions import'!AT221</f>
        <v/>
      </c>
    </row>
    <row r="222" ht="18.0" customHeight="1">
      <c r="A222" s="1081" t="str">
        <f>'Transactions import'!A222</f>
        <v/>
      </c>
      <c r="B222" s="1081" t="str">
        <f>'Transactions import'!B222</f>
        <v/>
      </c>
      <c r="C222" s="1081" t="str">
        <f>'Transactions import'!C222</f>
        <v/>
      </c>
      <c r="D222" s="1081" t="str">
        <f>'Transactions import'!D222</f>
        <v/>
      </c>
      <c r="E222" s="1081" t="str">
        <f>'Transactions import'!E222</f>
        <v/>
      </c>
      <c r="F222" s="1081" t="str">
        <f>'Transactions import'!F222</f>
        <v/>
      </c>
      <c r="G222" s="1081" t="str">
        <f>'Transactions import'!G222</f>
        <v/>
      </c>
      <c r="H222" s="1084" t="str">
        <f>'Transactions import'!H222</f>
        <v/>
      </c>
      <c r="I222" s="1085" t="str">
        <f>'Transactions import'!I222</f>
        <v/>
      </c>
      <c r="J222" s="1051" t="str">
        <f>'Transactions import'!J222</f>
        <v/>
      </c>
      <c r="K222" s="1084" t="str">
        <f>'Transactions import'!K222</f>
        <v/>
      </c>
      <c r="L222" s="1085" t="str">
        <f>'Transactions import'!L222</f>
        <v/>
      </c>
      <c r="M222" s="1063" t="str">
        <f>'Transactions import'!M222</f>
        <v/>
      </c>
      <c r="N222" s="1084" t="str">
        <f>'Transactions import'!N222</f>
        <v/>
      </c>
      <c r="O222" s="1086" t="str">
        <f>'Transactions import'!O222</f>
        <v/>
      </c>
      <c r="P222" s="1122" t="str">
        <f>'Transactions import'!P222</f>
        <v/>
      </c>
      <c r="Q222" s="1085" t="str">
        <f>'Transactions import'!Q222</f>
        <v/>
      </c>
      <c r="R222" s="1104" t="str">
        <f>'Transactions import'!R222</f>
        <v/>
      </c>
      <c r="S222" s="1081" t="str">
        <f>'Transactions import'!S222</f>
        <v/>
      </c>
      <c r="T222" s="1081" t="str">
        <f>'Transactions import'!T222</f>
        <v/>
      </c>
      <c r="U222" s="1081" t="str">
        <f>'Transactions import'!U222</f>
        <v/>
      </c>
      <c r="V222" s="1081" t="str">
        <f>'Transactions import'!V222</f>
        <v/>
      </c>
      <c r="W222" s="1081" t="str">
        <f>'Transactions import'!W222</f>
        <v/>
      </c>
      <c r="X222" s="1081" t="str">
        <f>'Transactions import'!X222</f>
        <v/>
      </c>
      <c r="Y222" s="1126" t="str">
        <f>'Transactions import'!Y222</f>
        <v/>
      </c>
      <c r="Z222" s="1086" t="str">
        <f>'Transactions import'!Z222</f>
        <v/>
      </c>
      <c r="AA222" s="1086" t="str">
        <f>'Transactions import'!AA222</f>
        <v/>
      </c>
      <c r="AB222" s="1086" t="str">
        <f>'Transactions import'!AB222</f>
        <v/>
      </c>
      <c r="AC222" s="1086" t="str">
        <f>'Transactions import'!AC222</f>
        <v/>
      </c>
      <c r="AD222" s="1086" t="str">
        <f>'Transactions import'!AD222</f>
        <v/>
      </c>
      <c r="AE222" s="1081" t="str">
        <f>'Transactions import'!AE222</f>
        <v/>
      </c>
      <c r="AF222" s="1081" t="str">
        <f>'Transactions import'!AF222</f>
        <v/>
      </c>
      <c r="AG222" s="1081" t="str">
        <f>'Transactions import'!AG222</f>
        <v/>
      </c>
      <c r="AH222" s="1081" t="str">
        <f>'Transactions import'!AH222</f>
        <v/>
      </c>
      <c r="AI222" s="1081" t="str">
        <f>'Transactions import'!AI222</f>
        <v/>
      </c>
      <c r="AJ222" s="1081" t="str">
        <f>'Transactions import'!AJ222</f>
        <v/>
      </c>
      <c r="AK222" s="1081" t="str">
        <f>'Transactions import'!AK222</f>
        <v/>
      </c>
      <c r="AL222" s="1081" t="str">
        <f>'Transactions import'!AL222</f>
        <v/>
      </c>
      <c r="AM222" s="1081" t="str">
        <f>'Transactions import'!AM222</f>
        <v/>
      </c>
      <c r="AN222" s="1081" t="str">
        <f>'Transactions import'!AN222</f>
        <v/>
      </c>
      <c r="AO222" s="1081" t="str">
        <f>'Transactions import'!AO222</f>
        <v/>
      </c>
      <c r="AP222" s="1081" t="str">
        <f>'Transactions import'!AP222</f>
        <v/>
      </c>
      <c r="AQ222" s="1081" t="str">
        <f>'Transactions import'!AQ222</f>
        <v/>
      </c>
      <c r="AR222" s="1081" t="str">
        <f>'Transactions import'!AR222</f>
        <v/>
      </c>
      <c r="AS222" s="1081" t="str">
        <f>'Transactions import'!AS222</f>
        <v/>
      </c>
      <c r="AT222" s="1081" t="str">
        <f>'Transactions import'!AT222</f>
        <v/>
      </c>
    </row>
    <row r="223" ht="18.0" customHeight="1">
      <c r="A223" s="1101" t="str">
        <f>'Transactions import'!A223</f>
        <v/>
      </c>
      <c r="B223" s="1101" t="str">
        <f>'Transactions import'!B223</f>
        <v/>
      </c>
      <c r="C223" s="1101" t="str">
        <f>'Transactions import'!C223</f>
        <v/>
      </c>
      <c r="D223" s="1101" t="str">
        <f>'Transactions import'!D223</f>
        <v/>
      </c>
      <c r="E223" s="1101" t="str">
        <f>'Transactions import'!E223</f>
        <v/>
      </c>
      <c r="F223" s="1101" t="str">
        <f>'Transactions import'!F223</f>
        <v/>
      </c>
      <c r="G223" s="1101" t="str">
        <f>'Transactions import'!G223</f>
        <v/>
      </c>
      <c r="H223" s="1094" t="str">
        <f>'Transactions import'!H223</f>
        <v/>
      </c>
      <c r="I223" s="1095" t="str">
        <f>'Transactions import'!I223</f>
        <v/>
      </c>
      <c r="J223" s="1096" t="str">
        <f>'Transactions import'!J223</f>
        <v/>
      </c>
      <c r="K223" s="1094" t="str">
        <f>'Transactions import'!K223</f>
        <v/>
      </c>
      <c r="L223" s="1095" t="str">
        <f>'Transactions import'!L223</f>
        <v/>
      </c>
      <c r="M223" s="1105" t="str">
        <f>'Transactions import'!M223</f>
        <v/>
      </c>
      <c r="N223" s="1094" t="str">
        <f>'Transactions import'!N223</f>
        <v/>
      </c>
      <c r="O223" s="1097" t="str">
        <f>'Transactions import'!O223</f>
        <v/>
      </c>
      <c r="P223" s="1114" t="str">
        <f>'Transactions import'!P223</f>
        <v/>
      </c>
      <c r="Q223" s="1095" t="str">
        <f>'Transactions import'!Q223</f>
        <v/>
      </c>
      <c r="R223" s="1106" t="str">
        <f>'Transactions import'!R223</f>
        <v/>
      </c>
      <c r="S223" s="1101" t="str">
        <f>'Transactions import'!S223</f>
        <v/>
      </c>
      <c r="T223" s="1101" t="str">
        <f>'Transactions import'!T223</f>
        <v/>
      </c>
      <c r="U223" s="1101" t="str">
        <f>'Transactions import'!U223</f>
        <v/>
      </c>
      <c r="V223" s="1101" t="str">
        <f>'Transactions import'!V223</f>
        <v/>
      </c>
      <c r="W223" s="1101" t="str">
        <f>'Transactions import'!W223</f>
        <v/>
      </c>
      <c r="X223" s="1097" t="str">
        <f>'Transactions import'!X223</f>
        <v/>
      </c>
      <c r="Y223" s="1119" t="str">
        <f>'Transactions import'!Y223</f>
        <v/>
      </c>
      <c r="Z223" s="1097" t="str">
        <f>'Transactions import'!Z223</f>
        <v/>
      </c>
      <c r="AA223" s="1097" t="str">
        <f>'Transactions import'!AA223</f>
        <v/>
      </c>
      <c r="AB223" s="1097" t="str">
        <f>'Transactions import'!AB223</f>
        <v/>
      </c>
      <c r="AC223" s="1097" t="str">
        <f>'Transactions import'!AC223</f>
        <v/>
      </c>
      <c r="AD223" s="1097" t="str">
        <f>'Transactions import'!AD223</f>
        <v/>
      </c>
      <c r="AE223" s="1101" t="str">
        <f>'Transactions import'!AE223</f>
        <v/>
      </c>
      <c r="AF223" s="1101" t="str">
        <f>'Transactions import'!AF223</f>
        <v/>
      </c>
      <c r="AG223" s="1101" t="str">
        <f>'Transactions import'!AG223</f>
        <v/>
      </c>
      <c r="AH223" s="1101" t="str">
        <f>'Transactions import'!AH223</f>
        <v/>
      </c>
      <c r="AI223" s="1101" t="str">
        <f>'Transactions import'!AI223</f>
        <v/>
      </c>
      <c r="AJ223" s="1101" t="str">
        <f>'Transactions import'!AJ223</f>
        <v/>
      </c>
      <c r="AK223" s="1101" t="str">
        <f>'Transactions import'!AK223</f>
        <v/>
      </c>
      <c r="AL223" s="1101" t="str">
        <f>'Transactions import'!AL223</f>
        <v/>
      </c>
      <c r="AM223" s="1101" t="str">
        <f>'Transactions import'!AM223</f>
        <v/>
      </c>
      <c r="AN223" s="1101" t="str">
        <f>'Transactions import'!AN223</f>
        <v/>
      </c>
      <c r="AO223" s="1101" t="str">
        <f>'Transactions import'!AO223</f>
        <v/>
      </c>
      <c r="AP223" s="1101" t="str">
        <f>'Transactions import'!AP223</f>
        <v/>
      </c>
      <c r="AQ223" s="1101" t="str">
        <f>'Transactions import'!AQ223</f>
        <v/>
      </c>
      <c r="AR223" s="1101" t="str">
        <f>'Transactions import'!AR223</f>
        <v/>
      </c>
      <c r="AS223" s="1101" t="str">
        <f>'Transactions import'!AS223</f>
        <v/>
      </c>
      <c r="AT223" s="1101" t="str">
        <f>'Transactions import'!AT223</f>
        <v/>
      </c>
    </row>
    <row r="224" ht="18.0" customHeight="1">
      <c r="A224" s="1081" t="str">
        <f>'Transactions import'!A224</f>
        <v/>
      </c>
      <c r="B224" s="1081" t="str">
        <f>'Transactions import'!B224</f>
        <v/>
      </c>
      <c r="C224" s="1081" t="str">
        <f>'Transactions import'!C224</f>
        <v/>
      </c>
      <c r="D224" s="1081" t="str">
        <f>'Transactions import'!D224</f>
        <v/>
      </c>
      <c r="E224" s="1081" t="str">
        <f>'Transactions import'!E224</f>
        <v/>
      </c>
      <c r="F224" s="1081" t="str">
        <f>'Transactions import'!F224</f>
        <v/>
      </c>
      <c r="G224" s="1081" t="str">
        <f>'Transactions import'!G224</f>
        <v/>
      </c>
      <c r="H224" s="1084" t="str">
        <f>'Transactions import'!H224</f>
        <v/>
      </c>
      <c r="I224" s="1085" t="str">
        <f>'Transactions import'!I224</f>
        <v/>
      </c>
      <c r="J224" s="1051" t="str">
        <f>'Transactions import'!J224</f>
        <v/>
      </c>
      <c r="K224" s="1084" t="str">
        <f>'Transactions import'!K224</f>
        <v/>
      </c>
      <c r="L224" s="1085" t="str">
        <f>'Transactions import'!L224</f>
        <v/>
      </c>
      <c r="M224" s="1063" t="str">
        <f>'Transactions import'!M224</f>
        <v/>
      </c>
      <c r="N224" s="1084" t="str">
        <f>'Transactions import'!N224</f>
        <v/>
      </c>
      <c r="O224" s="1086" t="str">
        <f>'Transactions import'!O224</f>
        <v/>
      </c>
      <c r="P224" s="1122" t="str">
        <f>'Transactions import'!P224</f>
        <v/>
      </c>
      <c r="Q224" s="1085" t="str">
        <f>'Transactions import'!Q224</f>
        <v/>
      </c>
      <c r="R224" s="1104" t="str">
        <f>'Transactions import'!R224</f>
        <v/>
      </c>
      <c r="S224" s="1081" t="str">
        <f>'Transactions import'!S224</f>
        <v/>
      </c>
      <c r="T224" s="1081" t="str">
        <f>'Transactions import'!T224</f>
        <v/>
      </c>
      <c r="U224" s="1081" t="str">
        <f>'Transactions import'!U224</f>
        <v/>
      </c>
      <c r="V224" s="1081" t="str">
        <f>'Transactions import'!V224</f>
        <v/>
      </c>
      <c r="W224" s="1081" t="str">
        <f>'Transactions import'!W224</f>
        <v/>
      </c>
      <c r="X224" s="1086" t="str">
        <f>'Transactions import'!X224</f>
        <v/>
      </c>
      <c r="Y224" s="1126" t="str">
        <f>'Transactions import'!Y224</f>
        <v/>
      </c>
      <c r="Z224" s="1086" t="str">
        <f>'Transactions import'!Z224</f>
        <v/>
      </c>
      <c r="AA224" s="1086" t="str">
        <f>'Transactions import'!AA224</f>
        <v/>
      </c>
      <c r="AB224" s="1086" t="str">
        <f>'Transactions import'!AB224</f>
        <v/>
      </c>
      <c r="AC224" s="1086" t="str">
        <f>'Transactions import'!AC224</f>
        <v/>
      </c>
      <c r="AD224" s="1086" t="str">
        <f>'Transactions import'!AD224</f>
        <v/>
      </c>
      <c r="AE224" s="1081" t="str">
        <f>'Transactions import'!AE224</f>
        <v/>
      </c>
      <c r="AF224" s="1081" t="str">
        <f>'Transactions import'!AF224</f>
        <v/>
      </c>
      <c r="AG224" s="1081" t="str">
        <f>'Transactions import'!AG224</f>
        <v/>
      </c>
      <c r="AH224" s="1081" t="str">
        <f>'Transactions import'!AH224</f>
        <v/>
      </c>
      <c r="AI224" s="1081" t="str">
        <f>'Transactions import'!AI224</f>
        <v/>
      </c>
      <c r="AJ224" s="1081" t="str">
        <f>'Transactions import'!AJ224</f>
        <v/>
      </c>
      <c r="AK224" s="1081" t="str">
        <f>'Transactions import'!AK224</f>
        <v/>
      </c>
      <c r="AL224" s="1081" t="str">
        <f>'Transactions import'!AL224</f>
        <v/>
      </c>
      <c r="AM224" s="1081" t="str">
        <f>'Transactions import'!AM224</f>
        <v/>
      </c>
      <c r="AN224" s="1081" t="str">
        <f>'Transactions import'!AN224</f>
        <v/>
      </c>
      <c r="AO224" s="1081" t="str">
        <f>'Transactions import'!AO224</f>
        <v/>
      </c>
      <c r="AP224" s="1081" t="str">
        <f>'Transactions import'!AP224</f>
        <v/>
      </c>
      <c r="AQ224" s="1081" t="str">
        <f>'Transactions import'!AQ224</f>
        <v/>
      </c>
      <c r="AR224" s="1081" t="str">
        <f>'Transactions import'!AR224</f>
        <v/>
      </c>
      <c r="AS224" s="1081" t="str">
        <f>'Transactions import'!AS224</f>
        <v/>
      </c>
      <c r="AT224" s="1081" t="str">
        <f>'Transactions import'!AT224</f>
        <v/>
      </c>
    </row>
    <row r="225" ht="18.0" customHeight="1">
      <c r="A225" s="1101" t="str">
        <f>'Transactions import'!A225</f>
        <v/>
      </c>
      <c r="B225" s="1101" t="str">
        <f>'Transactions import'!B225</f>
        <v/>
      </c>
      <c r="C225" s="1101" t="str">
        <f>'Transactions import'!C225</f>
        <v/>
      </c>
      <c r="D225" s="1101" t="str">
        <f>'Transactions import'!D225</f>
        <v/>
      </c>
      <c r="E225" s="1101" t="str">
        <f>'Transactions import'!E225</f>
        <v/>
      </c>
      <c r="F225" s="1101" t="str">
        <f>'Transactions import'!F225</f>
        <v/>
      </c>
      <c r="G225" s="1101" t="str">
        <f>'Transactions import'!G225</f>
        <v/>
      </c>
      <c r="H225" s="1094" t="str">
        <f>'Transactions import'!H225</f>
        <v/>
      </c>
      <c r="I225" s="1095" t="str">
        <f>'Transactions import'!I225</f>
        <v/>
      </c>
      <c r="J225" s="1096" t="str">
        <f>'Transactions import'!J225</f>
        <v/>
      </c>
      <c r="K225" s="1094" t="str">
        <f>'Transactions import'!K225</f>
        <v/>
      </c>
      <c r="L225" s="1095" t="str">
        <f>'Transactions import'!L225</f>
        <v/>
      </c>
      <c r="M225" s="1105" t="str">
        <f>'Transactions import'!M225</f>
        <v/>
      </c>
      <c r="N225" s="1094" t="str">
        <f>'Transactions import'!N225</f>
        <v/>
      </c>
      <c r="O225" s="1097" t="str">
        <f>'Transactions import'!O225</f>
        <v/>
      </c>
      <c r="P225" s="1114" t="str">
        <f>'Transactions import'!P225</f>
        <v/>
      </c>
      <c r="Q225" s="1095" t="str">
        <f>'Transactions import'!Q225</f>
        <v/>
      </c>
      <c r="R225" s="1106" t="str">
        <f>'Transactions import'!R225</f>
        <v/>
      </c>
      <c r="S225" s="1101" t="str">
        <f>'Transactions import'!S225</f>
        <v/>
      </c>
      <c r="T225" s="1101" t="str">
        <f>'Transactions import'!T225</f>
        <v/>
      </c>
      <c r="U225" s="1101" t="str">
        <f>'Transactions import'!U225</f>
        <v/>
      </c>
      <c r="V225" s="1101" t="str">
        <f>'Transactions import'!V225</f>
        <v/>
      </c>
      <c r="W225" s="1101" t="str">
        <f>'Transactions import'!W225</f>
        <v/>
      </c>
      <c r="X225" s="1097" t="str">
        <f>'Transactions import'!X225</f>
        <v/>
      </c>
      <c r="Y225" s="1119" t="str">
        <f>'Transactions import'!Y225</f>
        <v/>
      </c>
      <c r="Z225" s="1097" t="str">
        <f>'Transactions import'!Z225</f>
        <v/>
      </c>
      <c r="AA225" s="1097" t="str">
        <f>'Transactions import'!AA225</f>
        <v/>
      </c>
      <c r="AB225" s="1097" t="str">
        <f>'Transactions import'!AB225</f>
        <v/>
      </c>
      <c r="AC225" s="1097" t="str">
        <f>'Transactions import'!AC225</f>
        <v/>
      </c>
      <c r="AD225" s="1097" t="str">
        <f>'Transactions import'!AD225</f>
        <v/>
      </c>
      <c r="AE225" s="1101" t="str">
        <f>'Transactions import'!AE225</f>
        <v/>
      </c>
      <c r="AF225" s="1101" t="str">
        <f>'Transactions import'!AF225</f>
        <v/>
      </c>
      <c r="AG225" s="1101" t="str">
        <f>'Transactions import'!AG225</f>
        <v/>
      </c>
      <c r="AH225" s="1101" t="str">
        <f>'Transactions import'!AH225</f>
        <v/>
      </c>
      <c r="AI225" s="1101" t="str">
        <f>'Transactions import'!AI225</f>
        <v/>
      </c>
      <c r="AJ225" s="1101" t="str">
        <f>'Transactions import'!AJ225</f>
        <v/>
      </c>
      <c r="AK225" s="1101" t="str">
        <f>'Transactions import'!AK225</f>
        <v/>
      </c>
      <c r="AL225" s="1101" t="str">
        <f>'Transactions import'!AL225</f>
        <v/>
      </c>
      <c r="AM225" s="1101" t="str">
        <f>'Transactions import'!AM225</f>
        <v/>
      </c>
      <c r="AN225" s="1101" t="str">
        <f>'Transactions import'!AN225</f>
        <v/>
      </c>
      <c r="AO225" s="1101" t="str">
        <f>'Transactions import'!AO225</f>
        <v/>
      </c>
      <c r="AP225" s="1101" t="str">
        <f>'Transactions import'!AP225</f>
        <v/>
      </c>
      <c r="AQ225" s="1101" t="str">
        <f>'Transactions import'!AQ225</f>
        <v/>
      </c>
      <c r="AR225" s="1101" t="str">
        <f>'Transactions import'!AR225</f>
        <v/>
      </c>
      <c r="AS225" s="1101" t="str">
        <f>'Transactions import'!AS225</f>
        <v/>
      </c>
      <c r="AT225" s="1101" t="str">
        <f>'Transactions import'!AT225</f>
        <v/>
      </c>
    </row>
    <row r="226" ht="18.0" customHeight="1">
      <c r="A226" s="1081" t="str">
        <f>'Transactions import'!A226</f>
        <v/>
      </c>
      <c r="B226" s="1081" t="str">
        <f>'Transactions import'!B226</f>
        <v/>
      </c>
      <c r="C226" s="1081" t="str">
        <f>'Transactions import'!C226</f>
        <v/>
      </c>
      <c r="D226" s="1081" t="str">
        <f>'Transactions import'!D226</f>
        <v/>
      </c>
      <c r="E226" s="1081" t="str">
        <f>'Transactions import'!E226</f>
        <v/>
      </c>
      <c r="F226" s="1081" t="str">
        <f>'Transactions import'!F226</f>
        <v/>
      </c>
      <c r="G226" s="1081" t="str">
        <f>'Transactions import'!G226</f>
        <v/>
      </c>
      <c r="H226" s="1084" t="str">
        <f>'Transactions import'!H226</f>
        <v/>
      </c>
      <c r="I226" s="1085" t="str">
        <f>'Transactions import'!I226</f>
        <v/>
      </c>
      <c r="J226" s="1051" t="str">
        <f>'Transactions import'!J226</f>
        <v/>
      </c>
      <c r="K226" s="1084" t="str">
        <f>'Transactions import'!K226</f>
        <v/>
      </c>
      <c r="L226" s="1085" t="str">
        <f>'Transactions import'!L226</f>
        <v/>
      </c>
      <c r="M226" s="1063" t="str">
        <f>'Transactions import'!M226</f>
        <v/>
      </c>
      <c r="N226" s="1084" t="str">
        <f>'Transactions import'!N226</f>
        <v/>
      </c>
      <c r="O226" s="1086" t="str">
        <f>'Transactions import'!O226</f>
        <v/>
      </c>
      <c r="P226" s="1122" t="str">
        <f>'Transactions import'!P226</f>
        <v/>
      </c>
      <c r="Q226" s="1085" t="str">
        <f>'Transactions import'!Q226</f>
        <v/>
      </c>
      <c r="R226" s="1104" t="str">
        <f>'Transactions import'!R226</f>
        <v/>
      </c>
      <c r="S226" s="1081" t="str">
        <f>'Transactions import'!S226</f>
        <v/>
      </c>
      <c r="T226" s="1081" t="str">
        <f>'Transactions import'!T226</f>
        <v/>
      </c>
      <c r="U226" s="1089" t="str">
        <f>'Transactions import'!U226</f>
        <v/>
      </c>
      <c r="V226" s="1081" t="str">
        <f>'Transactions import'!V226</f>
        <v/>
      </c>
      <c r="W226" s="1081" t="str">
        <f>'Transactions import'!W226</f>
        <v/>
      </c>
      <c r="X226" s="1081" t="str">
        <f>'Transactions import'!X226</f>
        <v/>
      </c>
      <c r="Y226" s="1126" t="str">
        <f>'Transactions import'!Y226</f>
        <v/>
      </c>
      <c r="Z226" s="1086" t="str">
        <f>'Transactions import'!Z226</f>
        <v/>
      </c>
      <c r="AA226" s="1086" t="str">
        <f>'Transactions import'!AA226</f>
        <v/>
      </c>
      <c r="AB226" s="1086" t="str">
        <f>'Transactions import'!AB226</f>
        <v/>
      </c>
      <c r="AC226" s="1086" t="str">
        <f>'Transactions import'!AC226</f>
        <v/>
      </c>
      <c r="AD226" s="1086" t="str">
        <f>'Transactions import'!AD226</f>
        <v/>
      </c>
      <c r="AE226" s="1081" t="str">
        <f>'Transactions import'!AE226</f>
        <v/>
      </c>
      <c r="AF226" s="1081" t="str">
        <f>'Transactions import'!AF226</f>
        <v/>
      </c>
      <c r="AG226" s="1081" t="str">
        <f>'Transactions import'!AG226</f>
        <v/>
      </c>
      <c r="AH226" s="1081" t="str">
        <f>'Transactions import'!AH226</f>
        <v/>
      </c>
      <c r="AI226" s="1081" t="str">
        <f>'Transactions import'!AI226</f>
        <v/>
      </c>
      <c r="AJ226" s="1081" t="str">
        <f>'Transactions import'!AJ226</f>
        <v/>
      </c>
      <c r="AK226" s="1081" t="str">
        <f>'Transactions import'!AK226</f>
        <v/>
      </c>
      <c r="AL226" s="1081" t="str">
        <f>'Transactions import'!AL226</f>
        <v/>
      </c>
      <c r="AM226" s="1081" t="str">
        <f>'Transactions import'!AM226</f>
        <v/>
      </c>
      <c r="AN226" s="1081" t="str">
        <f>'Transactions import'!AN226</f>
        <v/>
      </c>
      <c r="AO226" s="1081" t="str">
        <f>'Transactions import'!AO226</f>
        <v/>
      </c>
      <c r="AP226" s="1081" t="str">
        <f>'Transactions import'!AP226</f>
        <v/>
      </c>
      <c r="AQ226" s="1081" t="str">
        <f>'Transactions import'!AQ226</f>
        <v/>
      </c>
      <c r="AR226" s="1081" t="str">
        <f>'Transactions import'!AR226</f>
        <v/>
      </c>
      <c r="AS226" s="1081" t="str">
        <f>'Transactions import'!AS226</f>
        <v/>
      </c>
      <c r="AT226" s="1081" t="str">
        <f>'Transactions import'!AT226</f>
        <v/>
      </c>
    </row>
    <row r="227" ht="18.0" customHeight="1">
      <c r="A227" s="1101" t="str">
        <f>'Transactions import'!A227</f>
        <v/>
      </c>
      <c r="B227" s="1101" t="str">
        <f>'Transactions import'!B227</f>
        <v/>
      </c>
      <c r="C227" s="1101" t="str">
        <f>'Transactions import'!C227</f>
        <v/>
      </c>
      <c r="D227" s="1101" t="str">
        <f>'Transactions import'!D227</f>
        <v/>
      </c>
      <c r="E227" s="1101" t="str">
        <f>'Transactions import'!E227</f>
        <v/>
      </c>
      <c r="F227" s="1101" t="str">
        <f>'Transactions import'!F227</f>
        <v/>
      </c>
      <c r="G227" s="1101" t="str">
        <f>'Transactions import'!G227</f>
        <v/>
      </c>
      <c r="H227" s="1094" t="str">
        <f>'Transactions import'!H227</f>
        <v/>
      </c>
      <c r="I227" s="1095" t="str">
        <f>'Transactions import'!I227</f>
        <v/>
      </c>
      <c r="J227" s="1096" t="str">
        <f>'Transactions import'!J227</f>
        <v/>
      </c>
      <c r="K227" s="1094" t="str">
        <f>'Transactions import'!K227</f>
        <v/>
      </c>
      <c r="L227" s="1095" t="str">
        <f>'Transactions import'!L227</f>
        <v/>
      </c>
      <c r="M227" s="1105" t="str">
        <f>'Transactions import'!M227</f>
        <v/>
      </c>
      <c r="N227" s="1094" t="str">
        <f>'Transactions import'!N227</f>
        <v/>
      </c>
      <c r="O227" s="1097" t="str">
        <f>'Transactions import'!O227</f>
        <v/>
      </c>
      <c r="P227" s="1114" t="str">
        <f>'Transactions import'!P227</f>
        <v/>
      </c>
      <c r="Q227" s="1095" t="str">
        <f>'Transactions import'!Q227</f>
        <v/>
      </c>
      <c r="R227" s="1106" t="str">
        <f>'Transactions import'!R227</f>
        <v/>
      </c>
      <c r="S227" s="1100" t="str">
        <f>'Transactions import'!S227</f>
        <v/>
      </c>
      <c r="T227" s="1100" t="str">
        <f>'Transactions import'!T227</f>
        <v/>
      </c>
      <c r="U227" s="1101" t="str">
        <f>'Transactions import'!U227</f>
        <v/>
      </c>
      <c r="V227" s="1101" t="str">
        <f>'Transactions import'!V227</f>
        <v/>
      </c>
      <c r="W227" s="1101" t="str">
        <f>'Transactions import'!W227</f>
        <v/>
      </c>
      <c r="X227" s="1097" t="str">
        <f>'Transactions import'!X227</f>
        <v/>
      </c>
      <c r="Y227" s="1119" t="str">
        <f>'Transactions import'!Y227</f>
        <v/>
      </c>
      <c r="Z227" s="1097" t="str">
        <f>'Transactions import'!Z227</f>
        <v/>
      </c>
      <c r="AA227" s="1097" t="str">
        <f>'Transactions import'!AA227</f>
        <v/>
      </c>
      <c r="AB227" s="1097" t="str">
        <f>'Transactions import'!AB227</f>
        <v/>
      </c>
      <c r="AC227" s="1097" t="str">
        <f>'Transactions import'!AC227</f>
        <v/>
      </c>
      <c r="AD227" s="1097" t="str">
        <f>'Transactions import'!AD227</f>
        <v/>
      </c>
      <c r="AE227" s="1101" t="str">
        <f>'Transactions import'!AE227</f>
        <v/>
      </c>
      <c r="AF227" s="1101" t="str">
        <f>'Transactions import'!AF227</f>
        <v/>
      </c>
      <c r="AG227" s="1101" t="str">
        <f>'Transactions import'!AG227</f>
        <v/>
      </c>
      <c r="AH227" s="1101" t="str">
        <f>'Transactions import'!AH227</f>
        <v/>
      </c>
      <c r="AI227" s="1101" t="str">
        <f>'Transactions import'!AI227</f>
        <v/>
      </c>
      <c r="AJ227" s="1101" t="str">
        <f>'Transactions import'!AJ227</f>
        <v/>
      </c>
      <c r="AK227" s="1101" t="str">
        <f>'Transactions import'!AK227</f>
        <v/>
      </c>
      <c r="AL227" s="1101" t="str">
        <f>'Transactions import'!AL227</f>
        <v/>
      </c>
      <c r="AM227" s="1101" t="str">
        <f>'Transactions import'!AM227</f>
        <v/>
      </c>
      <c r="AN227" s="1101" t="str">
        <f>'Transactions import'!AN227</f>
        <v/>
      </c>
      <c r="AO227" s="1101" t="str">
        <f>'Transactions import'!AO227</f>
        <v/>
      </c>
      <c r="AP227" s="1101" t="str">
        <f>'Transactions import'!AP227</f>
        <v/>
      </c>
      <c r="AQ227" s="1101" t="str">
        <f>'Transactions import'!AQ227</f>
        <v/>
      </c>
      <c r="AR227" s="1101" t="str">
        <f>'Transactions import'!AR227</f>
        <v/>
      </c>
      <c r="AS227" s="1101" t="str">
        <f>'Transactions import'!AS227</f>
        <v/>
      </c>
      <c r="AT227" s="1101" t="str">
        <f>'Transactions import'!AT227</f>
        <v/>
      </c>
    </row>
    <row r="228" ht="18.0" customHeight="1">
      <c r="A228" s="1081" t="str">
        <f>'Transactions import'!A228</f>
        <v/>
      </c>
      <c r="B228" s="1081" t="str">
        <f>'Transactions import'!B228</f>
        <v/>
      </c>
      <c r="C228" s="1081" t="str">
        <f>'Transactions import'!C228</f>
        <v/>
      </c>
      <c r="D228" s="1081" t="str">
        <f>'Transactions import'!D228</f>
        <v/>
      </c>
      <c r="E228" s="1081" t="str">
        <f>'Transactions import'!E228</f>
        <v/>
      </c>
      <c r="F228" s="1081" t="str">
        <f>'Transactions import'!F228</f>
        <v/>
      </c>
      <c r="G228" s="1081" t="str">
        <f>'Transactions import'!G228</f>
        <v/>
      </c>
      <c r="H228" s="1084" t="str">
        <f>'Transactions import'!H228</f>
        <v/>
      </c>
      <c r="I228" s="1085" t="str">
        <f>'Transactions import'!I228</f>
        <v/>
      </c>
      <c r="J228" s="1051" t="str">
        <f>'Transactions import'!J228</f>
        <v/>
      </c>
      <c r="K228" s="1084" t="str">
        <f>'Transactions import'!K228</f>
        <v/>
      </c>
      <c r="L228" s="1085" t="str">
        <f>'Transactions import'!L228</f>
        <v/>
      </c>
      <c r="M228" s="1063" t="str">
        <f>'Transactions import'!M228</f>
        <v/>
      </c>
      <c r="N228" s="1084" t="str">
        <f>'Transactions import'!N228</f>
        <v/>
      </c>
      <c r="O228" s="1086" t="str">
        <f>'Transactions import'!O228</f>
        <v/>
      </c>
      <c r="P228" s="1122" t="str">
        <f>'Transactions import'!P228</f>
        <v/>
      </c>
      <c r="Q228" s="1085" t="str">
        <f>'Transactions import'!Q228</f>
        <v/>
      </c>
      <c r="R228" s="1104" t="str">
        <f>'Transactions import'!R228</f>
        <v/>
      </c>
      <c r="S228" s="1081" t="str">
        <f>'Transactions import'!S228</f>
        <v/>
      </c>
      <c r="T228" s="1081" t="str">
        <f>'Transactions import'!T228</f>
        <v/>
      </c>
      <c r="U228" s="1089" t="str">
        <f>'Transactions import'!U228</f>
        <v/>
      </c>
      <c r="V228" s="1081" t="str">
        <f>'Transactions import'!V228</f>
        <v/>
      </c>
      <c r="W228" s="1081" t="str">
        <f>'Transactions import'!W228</f>
        <v/>
      </c>
      <c r="X228" s="1081" t="str">
        <f>'Transactions import'!X228</f>
        <v/>
      </c>
      <c r="Y228" s="1090" t="str">
        <f>'Transactions import'!Y228</f>
        <v/>
      </c>
      <c r="Z228" s="1086" t="str">
        <f>'Transactions import'!Z228</f>
        <v/>
      </c>
      <c r="AA228" s="1086" t="str">
        <f>'Transactions import'!AA228</f>
        <v/>
      </c>
      <c r="AB228" s="1086" t="str">
        <f>'Transactions import'!AB228</f>
        <v/>
      </c>
      <c r="AC228" s="1086" t="str">
        <f>'Transactions import'!AC228</f>
        <v/>
      </c>
      <c r="AD228" s="1086" t="str">
        <f>'Transactions import'!AD228</f>
        <v/>
      </c>
      <c r="AE228" s="1081" t="str">
        <f>'Transactions import'!AE228</f>
        <v/>
      </c>
      <c r="AF228" s="1081" t="str">
        <f>'Transactions import'!AF228</f>
        <v/>
      </c>
      <c r="AG228" s="1081" t="str">
        <f>'Transactions import'!AG228</f>
        <v/>
      </c>
      <c r="AH228" s="1081" t="str">
        <f>'Transactions import'!AH228</f>
        <v/>
      </c>
      <c r="AI228" s="1081" t="str">
        <f>'Transactions import'!AI228</f>
        <v/>
      </c>
      <c r="AJ228" s="1081" t="str">
        <f>'Transactions import'!AJ228</f>
        <v/>
      </c>
      <c r="AK228" s="1081" t="str">
        <f>'Transactions import'!AK228</f>
        <v/>
      </c>
      <c r="AL228" s="1081" t="str">
        <f>'Transactions import'!AL228</f>
        <v/>
      </c>
      <c r="AM228" s="1081" t="str">
        <f>'Transactions import'!AM228</f>
        <v/>
      </c>
      <c r="AN228" s="1081" t="str">
        <f>'Transactions import'!AN228</f>
        <v/>
      </c>
      <c r="AO228" s="1081" t="str">
        <f>'Transactions import'!AO228</f>
        <v/>
      </c>
      <c r="AP228" s="1081" t="str">
        <f>'Transactions import'!AP228</f>
        <v/>
      </c>
      <c r="AQ228" s="1081" t="str">
        <f>'Transactions import'!AQ228</f>
        <v/>
      </c>
      <c r="AR228" s="1081" t="str">
        <f>'Transactions import'!AR228</f>
        <v/>
      </c>
      <c r="AS228" s="1081" t="str">
        <f>'Transactions import'!AS228</f>
        <v/>
      </c>
      <c r="AT228" s="1081" t="str">
        <f>'Transactions import'!AT228</f>
        <v/>
      </c>
    </row>
    <row r="229" ht="18.0" customHeight="1">
      <c r="A229" s="1101" t="str">
        <f>'Transactions import'!A229</f>
        <v/>
      </c>
      <c r="B229" s="1101" t="str">
        <f>'Transactions import'!B229</f>
        <v/>
      </c>
      <c r="C229" s="1101" t="str">
        <f>'Transactions import'!C229</f>
        <v/>
      </c>
      <c r="D229" s="1101" t="str">
        <f>'Transactions import'!D229</f>
        <v/>
      </c>
      <c r="E229" s="1101" t="str">
        <f>'Transactions import'!E229</f>
        <v/>
      </c>
      <c r="F229" s="1101" t="str">
        <f>'Transactions import'!F229</f>
        <v/>
      </c>
      <c r="G229" s="1101" t="str">
        <f>'Transactions import'!G229</f>
        <v/>
      </c>
      <c r="H229" s="1094" t="str">
        <f>'Transactions import'!H229</f>
        <v/>
      </c>
      <c r="I229" s="1095" t="str">
        <f>'Transactions import'!I229</f>
        <v/>
      </c>
      <c r="J229" s="1096" t="str">
        <f>'Transactions import'!J229</f>
        <v/>
      </c>
      <c r="K229" s="1094" t="str">
        <f>'Transactions import'!K229</f>
        <v/>
      </c>
      <c r="L229" s="1095" t="str">
        <f>'Transactions import'!L229</f>
        <v/>
      </c>
      <c r="M229" s="1105" t="str">
        <f>'Transactions import'!M229</f>
        <v/>
      </c>
      <c r="N229" s="1094" t="str">
        <f>'Transactions import'!N229</f>
        <v/>
      </c>
      <c r="O229" s="1097" t="str">
        <f>'Transactions import'!O229</f>
        <v/>
      </c>
      <c r="P229" s="1114" t="str">
        <f>'Transactions import'!P229</f>
        <v/>
      </c>
      <c r="Q229" s="1095" t="str">
        <f>'Transactions import'!Q229</f>
        <v/>
      </c>
      <c r="R229" s="1106" t="str">
        <f>'Transactions import'!R229</f>
        <v/>
      </c>
      <c r="S229" s="1101" t="str">
        <f>'Transactions import'!S229</f>
        <v/>
      </c>
      <c r="T229" s="1101" t="str">
        <f>'Transactions import'!T229</f>
        <v/>
      </c>
      <c r="U229" s="1100" t="str">
        <f>'Transactions import'!U229</f>
        <v/>
      </c>
      <c r="V229" s="1101" t="str">
        <f>'Transactions import'!V229</f>
        <v/>
      </c>
      <c r="W229" s="1101" t="str">
        <f>'Transactions import'!W229</f>
        <v/>
      </c>
      <c r="X229" s="1097" t="str">
        <f>'Transactions import'!X229</f>
        <v/>
      </c>
      <c r="Y229" s="1102" t="str">
        <f>'Transactions import'!Y229</f>
        <v/>
      </c>
      <c r="Z229" s="1097" t="str">
        <f>'Transactions import'!Z229</f>
        <v/>
      </c>
      <c r="AA229" s="1097" t="str">
        <f>'Transactions import'!AA229</f>
        <v/>
      </c>
      <c r="AB229" s="1097" t="str">
        <f>'Transactions import'!AB229</f>
        <v/>
      </c>
      <c r="AC229" s="1097" t="str">
        <f>'Transactions import'!AC229</f>
        <v/>
      </c>
      <c r="AD229" s="1097" t="str">
        <f>'Transactions import'!AD229</f>
        <v/>
      </c>
      <c r="AE229" s="1101" t="str">
        <f>'Transactions import'!AE229</f>
        <v/>
      </c>
      <c r="AF229" s="1101" t="str">
        <f>'Transactions import'!AF229</f>
        <v/>
      </c>
      <c r="AG229" s="1101" t="str">
        <f>'Transactions import'!AG229</f>
        <v/>
      </c>
      <c r="AH229" s="1101" t="str">
        <f>'Transactions import'!AH229</f>
        <v/>
      </c>
      <c r="AI229" s="1101" t="str">
        <f>'Transactions import'!AI229</f>
        <v/>
      </c>
      <c r="AJ229" s="1101" t="str">
        <f>'Transactions import'!AJ229</f>
        <v/>
      </c>
      <c r="AK229" s="1101" t="str">
        <f>'Transactions import'!AK229</f>
        <v/>
      </c>
      <c r="AL229" s="1101" t="str">
        <f>'Transactions import'!AL229</f>
        <v/>
      </c>
      <c r="AM229" s="1101" t="str">
        <f>'Transactions import'!AM229</f>
        <v/>
      </c>
      <c r="AN229" s="1101" t="str">
        <f>'Transactions import'!AN229</f>
        <v/>
      </c>
      <c r="AO229" s="1101" t="str">
        <f>'Transactions import'!AO229</f>
        <v/>
      </c>
      <c r="AP229" s="1101" t="str">
        <f>'Transactions import'!AP229</f>
        <v/>
      </c>
      <c r="AQ229" s="1101" t="str">
        <f>'Transactions import'!AQ229</f>
        <v/>
      </c>
      <c r="AR229" s="1101" t="str">
        <f>'Transactions import'!AR229</f>
        <v/>
      </c>
      <c r="AS229" s="1101" t="str">
        <f>'Transactions import'!AS229</f>
        <v/>
      </c>
      <c r="AT229" s="1101" t="str">
        <f>'Transactions import'!AT229</f>
        <v/>
      </c>
    </row>
    <row r="230" ht="18.0" customHeight="1">
      <c r="A230" s="1081" t="str">
        <f>'Transactions import'!A230</f>
        <v/>
      </c>
      <c r="B230" s="1081" t="str">
        <f>'Transactions import'!B230</f>
        <v/>
      </c>
      <c r="C230" s="1081" t="str">
        <f>'Transactions import'!C230</f>
        <v/>
      </c>
      <c r="D230" s="1081" t="str">
        <f>'Transactions import'!D230</f>
        <v/>
      </c>
      <c r="E230" s="1081" t="str">
        <f>'Transactions import'!E230</f>
        <v/>
      </c>
      <c r="F230" s="1081" t="str">
        <f>'Transactions import'!F230</f>
        <v/>
      </c>
      <c r="G230" s="1081" t="str">
        <f>'Transactions import'!G230</f>
        <v/>
      </c>
      <c r="H230" s="1084" t="str">
        <f>'Transactions import'!H230</f>
        <v/>
      </c>
      <c r="I230" s="1085" t="str">
        <f>'Transactions import'!I230</f>
        <v/>
      </c>
      <c r="J230" s="1051" t="str">
        <f>'Transactions import'!J230</f>
        <v/>
      </c>
      <c r="K230" s="1084" t="str">
        <f>'Transactions import'!K230</f>
        <v/>
      </c>
      <c r="L230" s="1085" t="str">
        <f>'Transactions import'!L230</f>
        <v/>
      </c>
      <c r="M230" s="1063" t="str">
        <f>'Transactions import'!M230</f>
        <v/>
      </c>
      <c r="N230" s="1084" t="str">
        <f>'Transactions import'!N230</f>
        <v/>
      </c>
      <c r="O230" s="1086" t="str">
        <f>'Transactions import'!O230</f>
        <v/>
      </c>
      <c r="P230" s="1122" t="str">
        <f>'Transactions import'!P230</f>
        <v/>
      </c>
      <c r="Q230" s="1085" t="str">
        <f>'Transactions import'!Q230</f>
        <v/>
      </c>
      <c r="R230" s="1088" t="str">
        <f>'Transactions import'!R230</f>
        <v/>
      </c>
      <c r="S230" s="1081" t="str">
        <f>'Transactions import'!S230</f>
        <v/>
      </c>
      <c r="T230" s="1081" t="str">
        <f>'Transactions import'!T230</f>
        <v/>
      </c>
      <c r="U230" s="1081" t="str">
        <f>'Transactions import'!U230</f>
        <v/>
      </c>
      <c r="V230" s="1081" t="str">
        <f>'Transactions import'!V230</f>
        <v/>
      </c>
      <c r="W230" s="1081" t="str">
        <f>'Transactions import'!W230</f>
        <v/>
      </c>
      <c r="X230" s="1081" t="str">
        <f>'Transactions import'!X230</f>
        <v/>
      </c>
      <c r="Y230" s="1090" t="str">
        <f>'Transactions import'!Y230</f>
        <v/>
      </c>
      <c r="Z230" s="1086" t="str">
        <f>'Transactions import'!Z230</f>
        <v/>
      </c>
      <c r="AA230" s="1086" t="str">
        <f>'Transactions import'!AA230</f>
        <v/>
      </c>
      <c r="AB230" s="1086" t="str">
        <f>'Transactions import'!AB230</f>
        <v/>
      </c>
      <c r="AC230" s="1086" t="str">
        <f>'Transactions import'!AC230</f>
        <v/>
      </c>
      <c r="AD230" s="1086" t="str">
        <f>'Transactions import'!AD230</f>
        <v/>
      </c>
      <c r="AE230" s="1081" t="str">
        <f>'Transactions import'!AE230</f>
        <v/>
      </c>
      <c r="AF230" s="1081" t="str">
        <f>'Transactions import'!AF230</f>
        <v/>
      </c>
      <c r="AG230" s="1081" t="str">
        <f>'Transactions import'!AG230</f>
        <v/>
      </c>
      <c r="AH230" s="1081" t="str">
        <f>'Transactions import'!AH230</f>
        <v/>
      </c>
      <c r="AI230" s="1081" t="str">
        <f>'Transactions import'!AI230</f>
        <v/>
      </c>
      <c r="AJ230" s="1081" t="str">
        <f>'Transactions import'!AJ230</f>
        <v/>
      </c>
      <c r="AK230" s="1081" t="str">
        <f>'Transactions import'!AK230</f>
        <v/>
      </c>
      <c r="AL230" s="1081" t="str">
        <f>'Transactions import'!AL230</f>
        <v/>
      </c>
      <c r="AM230" s="1081" t="str">
        <f>'Transactions import'!AM230</f>
        <v/>
      </c>
      <c r="AN230" s="1081" t="str">
        <f>'Transactions import'!AN230</f>
        <v/>
      </c>
      <c r="AO230" s="1081" t="str">
        <f>'Transactions import'!AO230</f>
        <v/>
      </c>
      <c r="AP230" s="1081" t="str">
        <f>'Transactions import'!AP230</f>
        <v/>
      </c>
      <c r="AQ230" s="1081" t="str">
        <f>'Transactions import'!AQ230</f>
        <v/>
      </c>
      <c r="AR230" s="1081" t="str">
        <f>'Transactions import'!AR230</f>
        <v/>
      </c>
      <c r="AS230" s="1081" t="str">
        <f>'Transactions import'!AS230</f>
        <v/>
      </c>
      <c r="AT230" s="1081" t="str">
        <f>'Transactions import'!AT230</f>
        <v/>
      </c>
    </row>
    <row r="231" ht="18.0" customHeight="1">
      <c r="A231" s="1101" t="str">
        <f>'Transactions import'!A231</f>
        <v/>
      </c>
      <c r="B231" s="1101" t="str">
        <f>'Transactions import'!B231</f>
        <v/>
      </c>
      <c r="C231" s="1101" t="str">
        <f>'Transactions import'!C231</f>
        <v/>
      </c>
      <c r="D231" s="1101" t="str">
        <f>'Transactions import'!D231</f>
        <v/>
      </c>
      <c r="E231" s="1101" t="str">
        <f>'Transactions import'!E231</f>
        <v/>
      </c>
      <c r="F231" s="1101" t="str">
        <f>'Transactions import'!F231</f>
        <v/>
      </c>
      <c r="G231" s="1101" t="str">
        <f>'Transactions import'!G231</f>
        <v/>
      </c>
      <c r="H231" s="1094" t="str">
        <f>'Transactions import'!H231</f>
        <v/>
      </c>
      <c r="I231" s="1095" t="str">
        <f>'Transactions import'!I231</f>
        <v/>
      </c>
      <c r="J231" s="1096" t="str">
        <f>'Transactions import'!J231</f>
        <v/>
      </c>
      <c r="K231" s="1094" t="str">
        <f>'Transactions import'!K231</f>
        <v/>
      </c>
      <c r="L231" s="1095" t="str">
        <f>'Transactions import'!L231</f>
        <v/>
      </c>
      <c r="M231" s="1105" t="str">
        <f>'Transactions import'!M231</f>
        <v/>
      </c>
      <c r="N231" s="1094" t="str">
        <f>'Transactions import'!N231</f>
        <v/>
      </c>
      <c r="O231" s="1097" t="str">
        <f>'Transactions import'!O231</f>
        <v/>
      </c>
      <c r="P231" s="1114" t="str">
        <f>'Transactions import'!P231</f>
        <v/>
      </c>
      <c r="Q231" s="1095" t="str">
        <f>'Transactions import'!Q231</f>
        <v/>
      </c>
      <c r="R231" s="1106" t="str">
        <f>'Transactions import'!R231</f>
        <v/>
      </c>
      <c r="S231" s="1101" t="str">
        <f>'Transactions import'!S231</f>
        <v/>
      </c>
      <c r="T231" s="1101" t="str">
        <f>'Transactions import'!T231</f>
        <v/>
      </c>
      <c r="U231" s="1101" t="str">
        <f>'Transactions import'!U231</f>
        <v/>
      </c>
      <c r="V231" s="1101" t="str">
        <f>'Transactions import'!V231</f>
        <v/>
      </c>
      <c r="W231" s="1101" t="str">
        <f>'Transactions import'!W231</f>
        <v/>
      </c>
      <c r="X231" s="1097" t="str">
        <f>'Transactions import'!X231</f>
        <v/>
      </c>
      <c r="Y231" s="1119" t="str">
        <f>'Transactions import'!Y231</f>
        <v/>
      </c>
      <c r="Z231" s="1097" t="str">
        <f>'Transactions import'!Z231</f>
        <v/>
      </c>
      <c r="AA231" s="1097" t="str">
        <f>'Transactions import'!AA231</f>
        <v/>
      </c>
      <c r="AB231" s="1097" t="str">
        <f>'Transactions import'!AB231</f>
        <v/>
      </c>
      <c r="AC231" s="1097" t="str">
        <f>'Transactions import'!AC231</f>
        <v/>
      </c>
      <c r="AD231" s="1097" t="str">
        <f>'Transactions import'!AD231</f>
        <v/>
      </c>
      <c r="AE231" s="1101" t="str">
        <f>'Transactions import'!AE231</f>
        <v/>
      </c>
      <c r="AF231" s="1101" t="str">
        <f>'Transactions import'!AF231</f>
        <v/>
      </c>
      <c r="AG231" s="1101" t="str">
        <f>'Transactions import'!AG231</f>
        <v/>
      </c>
      <c r="AH231" s="1101" t="str">
        <f>'Transactions import'!AH231</f>
        <v/>
      </c>
      <c r="AI231" s="1101" t="str">
        <f>'Transactions import'!AI231</f>
        <v/>
      </c>
      <c r="AJ231" s="1101" t="str">
        <f>'Transactions import'!AJ231</f>
        <v/>
      </c>
      <c r="AK231" s="1101" t="str">
        <f>'Transactions import'!AK231</f>
        <v/>
      </c>
      <c r="AL231" s="1101" t="str">
        <f>'Transactions import'!AL231</f>
        <v/>
      </c>
      <c r="AM231" s="1101" t="str">
        <f>'Transactions import'!AM231</f>
        <v/>
      </c>
      <c r="AN231" s="1101" t="str">
        <f>'Transactions import'!AN231</f>
        <v/>
      </c>
      <c r="AO231" s="1101" t="str">
        <f>'Transactions import'!AO231</f>
        <v/>
      </c>
      <c r="AP231" s="1101" t="str">
        <f>'Transactions import'!AP231</f>
        <v/>
      </c>
      <c r="AQ231" s="1101" t="str">
        <f>'Transactions import'!AQ231</f>
        <v/>
      </c>
      <c r="AR231" s="1101" t="str">
        <f>'Transactions import'!AR231</f>
        <v/>
      </c>
      <c r="AS231" s="1101" t="str">
        <f>'Transactions import'!AS231</f>
        <v/>
      </c>
      <c r="AT231" s="1101" t="str">
        <f>'Transactions import'!AT231</f>
        <v/>
      </c>
    </row>
    <row r="232" ht="18.0" customHeight="1">
      <c r="A232" s="1081" t="str">
        <f>'Transactions import'!A232</f>
        <v/>
      </c>
      <c r="B232" s="1081" t="str">
        <f>'Transactions import'!B232</f>
        <v/>
      </c>
      <c r="C232" s="1081" t="str">
        <f>'Transactions import'!C232</f>
        <v/>
      </c>
      <c r="D232" s="1081" t="str">
        <f>'Transactions import'!D232</f>
        <v/>
      </c>
      <c r="E232" s="1081" t="str">
        <f>'Transactions import'!E232</f>
        <v/>
      </c>
      <c r="F232" s="1081" t="str">
        <f>'Transactions import'!F232</f>
        <v/>
      </c>
      <c r="G232" s="1081" t="str">
        <f>'Transactions import'!G232</f>
        <v/>
      </c>
      <c r="H232" s="1084" t="str">
        <f>'Transactions import'!H232</f>
        <v/>
      </c>
      <c r="I232" s="1085" t="str">
        <f>'Transactions import'!I232</f>
        <v/>
      </c>
      <c r="J232" s="1051" t="str">
        <f>'Transactions import'!J232</f>
        <v/>
      </c>
      <c r="K232" s="1084" t="str">
        <f>'Transactions import'!K232</f>
        <v/>
      </c>
      <c r="L232" s="1085" t="str">
        <f>'Transactions import'!L232</f>
        <v/>
      </c>
      <c r="M232" s="1063" t="str">
        <f>'Transactions import'!M232</f>
        <v/>
      </c>
      <c r="N232" s="1084" t="str">
        <f>'Transactions import'!N232</f>
        <v/>
      </c>
      <c r="O232" s="1086" t="str">
        <f>'Transactions import'!O232</f>
        <v/>
      </c>
      <c r="P232" s="1122" t="str">
        <f>'Transactions import'!P232</f>
        <v/>
      </c>
      <c r="Q232" s="1085" t="str">
        <f>'Transactions import'!Q232</f>
        <v/>
      </c>
      <c r="R232" s="1088" t="str">
        <f>'Transactions import'!R232</f>
        <v/>
      </c>
      <c r="S232" s="1089" t="str">
        <f>'Transactions import'!S232</f>
        <v/>
      </c>
      <c r="T232" s="1081" t="str">
        <f>'Transactions import'!T232</f>
        <v/>
      </c>
      <c r="U232" s="1089" t="str">
        <f>'Transactions import'!U232</f>
        <v/>
      </c>
      <c r="V232" s="1081" t="str">
        <f>'Transactions import'!V232</f>
        <v/>
      </c>
      <c r="W232" s="1081" t="str">
        <f>'Transactions import'!W232</f>
        <v/>
      </c>
      <c r="X232" s="1086" t="str">
        <f>'Transactions import'!X232</f>
        <v/>
      </c>
      <c r="Y232" s="1090" t="str">
        <f>'Transactions import'!Y232</f>
        <v/>
      </c>
      <c r="Z232" s="1086" t="str">
        <f>'Transactions import'!Z232</f>
        <v/>
      </c>
      <c r="AA232" s="1086" t="str">
        <f>'Transactions import'!AA232</f>
        <v/>
      </c>
      <c r="AB232" s="1086" t="str">
        <f>'Transactions import'!AB232</f>
        <v/>
      </c>
      <c r="AC232" s="1086" t="str">
        <f>'Transactions import'!AC232</f>
        <v/>
      </c>
      <c r="AD232" s="1086" t="str">
        <f>'Transactions import'!AD232</f>
        <v/>
      </c>
      <c r="AE232" s="1081" t="str">
        <f>'Transactions import'!AE232</f>
        <v/>
      </c>
      <c r="AF232" s="1081" t="str">
        <f>'Transactions import'!AF232</f>
        <v/>
      </c>
      <c r="AG232" s="1081" t="str">
        <f>'Transactions import'!AG232</f>
        <v/>
      </c>
      <c r="AH232" s="1081" t="str">
        <f>'Transactions import'!AH232</f>
        <v/>
      </c>
      <c r="AI232" s="1081" t="str">
        <f>'Transactions import'!AI232</f>
        <v/>
      </c>
      <c r="AJ232" s="1081" t="str">
        <f>'Transactions import'!AJ232</f>
        <v/>
      </c>
      <c r="AK232" s="1081" t="str">
        <f>'Transactions import'!AK232</f>
        <v/>
      </c>
      <c r="AL232" s="1081" t="str">
        <f>'Transactions import'!AL232</f>
        <v/>
      </c>
      <c r="AM232" s="1081" t="str">
        <f>'Transactions import'!AM232</f>
        <v/>
      </c>
      <c r="AN232" s="1081" t="str">
        <f>'Transactions import'!AN232</f>
        <v/>
      </c>
      <c r="AO232" s="1081" t="str">
        <f>'Transactions import'!AO232</f>
        <v/>
      </c>
      <c r="AP232" s="1081" t="str">
        <f>'Transactions import'!AP232</f>
        <v/>
      </c>
      <c r="AQ232" s="1081" t="str">
        <f>'Transactions import'!AQ232</f>
        <v/>
      </c>
      <c r="AR232" s="1081" t="str">
        <f>'Transactions import'!AR232</f>
        <v/>
      </c>
      <c r="AS232" s="1081" t="str">
        <f>'Transactions import'!AS232</f>
        <v/>
      </c>
      <c r="AT232" s="1081" t="str">
        <f>'Transactions import'!AT232</f>
        <v/>
      </c>
    </row>
    <row r="233" ht="18.0" customHeight="1">
      <c r="A233" s="1101" t="str">
        <f>'Transactions import'!A233</f>
        <v/>
      </c>
      <c r="B233" s="1101" t="str">
        <f>'Transactions import'!B233</f>
        <v/>
      </c>
      <c r="C233" s="1101" t="str">
        <f>'Transactions import'!C233</f>
        <v/>
      </c>
      <c r="D233" s="1101" t="str">
        <f>'Transactions import'!D233</f>
        <v/>
      </c>
      <c r="E233" s="1101" t="str">
        <f>'Transactions import'!E233</f>
        <v/>
      </c>
      <c r="F233" s="1101" t="str">
        <f>'Transactions import'!F233</f>
        <v/>
      </c>
      <c r="G233" s="1101" t="str">
        <f>'Transactions import'!G233</f>
        <v/>
      </c>
      <c r="H233" s="1094" t="str">
        <f>'Transactions import'!H233</f>
        <v/>
      </c>
      <c r="I233" s="1095" t="str">
        <f>'Transactions import'!I233</f>
        <v/>
      </c>
      <c r="J233" s="1096" t="str">
        <f>'Transactions import'!J233</f>
        <v/>
      </c>
      <c r="K233" s="1094" t="str">
        <f>'Transactions import'!K233</f>
        <v/>
      </c>
      <c r="L233" s="1095" t="str">
        <f>'Transactions import'!L233</f>
        <v/>
      </c>
      <c r="M233" s="1105" t="str">
        <f>'Transactions import'!M233</f>
        <v/>
      </c>
      <c r="N233" s="1094" t="str">
        <f>'Transactions import'!N233</f>
        <v/>
      </c>
      <c r="O233" s="1097" t="str">
        <f>'Transactions import'!O233</f>
        <v/>
      </c>
      <c r="P233" s="1114" t="str">
        <f>'Transactions import'!P233</f>
        <v/>
      </c>
      <c r="Q233" s="1095" t="str">
        <f>'Transactions import'!Q233</f>
        <v/>
      </c>
      <c r="R233" s="1106" t="str">
        <f>'Transactions import'!R233</f>
        <v/>
      </c>
      <c r="S233" s="1101" t="str">
        <f>'Transactions import'!S233</f>
        <v/>
      </c>
      <c r="T233" s="1101" t="str">
        <f>'Transactions import'!T233</f>
        <v/>
      </c>
      <c r="U233" s="1100" t="str">
        <f>'Transactions import'!U233</f>
        <v/>
      </c>
      <c r="V233" s="1101" t="str">
        <f>'Transactions import'!V233</f>
        <v/>
      </c>
      <c r="W233" s="1101" t="str">
        <f>'Transactions import'!W233</f>
        <v/>
      </c>
      <c r="X233" s="1097" t="str">
        <f>'Transactions import'!X233</f>
        <v/>
      </c>
      <c r="Y233" s="1119" t="str">
        <f>'Transactions import'!Y233</f>
        <v/>
      </c>
      <c r="Z233" s="1097" t="str">
        <f>'Transactions import'!Z233</f>
        <v/>
      </c>
      <c r="AA233" s="1097" t="str">
        <f>'Transactions import'!AA233</f>
        <v/>
      </c>
      <c r="AB233" s="1097" t="str">
        <f>'Transactions import'!AB233</f>
        <v/>
      </c>
      <c r="AC233" s="1097" t="str">
        <f>'Transactions import'!AC233</f>
        <v/>
      </c>
      <c r="AD233" s="1097" t="str">
        <f>'Transactions import'!AD233</f>
        <v/>
      </c>
      <c r="AE233" s="1101" t="str">
        <f>'Transactions import'!AE233</f>
        <v/>
      </c>
      <c r="AF233" s="1101" t="str">
        <f>'Transactions import'!AF233</f>
        <v/>
      </c>
      <c r="AG233" s="1101" t="str">
        <f>'Transactions import'!AG233</f>
        <v/>
      </c>
      <c r="AH233" s="1101" t="str">
        <f>'Transactions import'!AH233</f>
        <v/>
      </c>
      <c r="AI233" s="1101" t="str">
        <f>'Transactions import'!AI233</f>
        <v/>
      </c>
      <c r="AJ233" s="1101" t="str">
        <f>'Transactions import'!AJ233</f>
        <v/>
      </c>
      <c r="AK233" s="1101" t="str">
        <f>'Transactions import'!AK233</f>
        <v/>
      </c>
      <c r="AL233" s="1101" t="str">
        <f>'Transactions import'!AL233</f>
        <v/>
      </c>
      <c r="AM233" s="1101" t="str">
        <f>'Transactions import'!AM233</f>
        <v/>
      </c>
      <c r="AN233" s="1101" t="str">
        <f>'Transactions import'!AN233</f>
        <v/>
      </c>
      <c r="AO233" s="1101" t="str">
        <f>'Transactions import'!AO233</f>
        <v/>
      </c>
      <c r="AP233" s="1101" t="str">
        <f>'Transactions import'!AP233</f>
        <v/>
      </c>
      <c r="AQ233" s="1101" t="str">
        <f>'Transactions import'!AQ233</f>
        <v/>
      </c>
      <c r="AR233" s="1101" t="str">
        <f>'Transactions import'!AR233</f>
        <v/>
      </c>
      <c r="AS233" s="1101" t="str">
        <f>'Transactions import'!AS233</f>
        <v/>
      </c>
      <c r="AT233" s="1101" t="str">
        <f>'Transactions import'!AT233</f>
        <v/>
      </c>
    </row>
    <row r="234" ht="18.0" customHeight="1">
      <c r="A234" s="1081" t="str">
        <f>'Transactions import'!A234</f>
        <v/>
      </c>
      <c r="B234" s="1081" t="str">
        <f>'Transactions import'!B234</f>
        <v/>
      </c>
      <c r="C234" s="1081" t="str">
        <f>'Transactions import'!C234</f>
        <v/>
      </c>
      <c r="D234" s="1081" t="str">
        <f>'Transactions import'!D234</f>
        <v/>
      </c>
      <c r="E234" s="1081" t="str">
        <f>'Transactions import'!E234</f>
        <v/>
      </c>
      <c r="F234" s="1081" t="str">
        <f>'Transactions import'!F234</f>
        <v/>
      </c>
      <c r="G234" s="1081" t="str">
        <f>'Transactions import'!G234</f>
        <v/>
      </c>
      <c r="H234" s="1084" t="str">
        <f>'Transactions import'!H234</f>
        <v/>
      </c>
      <c r="I234" s="1085" t="str">
        <f>'Transactions import'!I234</f>
        <v/>
      </c>
      <c r="J234" s="1051" t="str">
        <f>'Transactions import'!J234</f>
        <v/>
      </c>
      <c r="K234" s="1084" t="str">
        <f>'Transactions import'!K234</f>
        <v/>
      </c>
      <c r="L234" s="1085" t="str">
        <f>'Transactions import'!L234</f>
        <v/>
      </c>
      <c r="M234" s="1063" t="str">
        <f>'Transactions import'!M234</f>
        <v/>
      </c>
      <c r="N234" s="1084" t="str">
        <f>'Transactions import'!N234</f>
        <v/>
      </c>
      <c r="O234" s="1086" t="str">
        <f>'Transactions import'!O234</f>
        <v/>
      </c>
      <c r="P234" s="1122" t="str">
        <f>'Transactions import'!P234</f>
        <v/>
      </c>
      <c r="Q234" s="1085" t="str">
        <f>'Transactions import'!Q234</f>
        <v/>
      </c>
      <c r="R234" s="1104" t="str">
        <f>'Transactions import'!R234</f>
        <v/>
      </c>
      <c r="S234" s="1081" t="str">
        <f>'Transactions import'!S234</f>
        <v/>
      </c>
      <c r="T234" s="1081" t="str">
        <f>'Transactions import'!T234</f>
        <v/>
      </c>
      <c r="U234" s="1089" t="str">
        <f>'Transactions import'!U234</f>
        <v/>
      </c>
      <c r="V234" s="1081" t="str">
        <f>'Transactions import'!V234</f>
        <v/>
      </c>
      <c r="W234" s="1081" t="str">
        <f>'Transactions import'!W234</f>
        <v/>
      </c>
      <c r="X234" s="1086" t="str">
        <f>'Transactions import'!X234</f>
        <v/>
      </c>
      <c r="Y234" s="1126" t="str">
        <f>'Transactions import'!Y234</f>
        <v/>
      </c>
      <c r="Z234" s="1086" t="str">
        <f>'Transactions import'!Z234</f>
        <v/>
      </c>
      <c r="AA234" s="1086" t="str">
        <f>'Transactions import'!AA234</f>
        <v/>
      </c>
      <c r="AB234" s="1086" t="str">
        <f>'Transactions import'!AB234</f>
        <v/>
      </c>
      <c r="AC234" s="1086" t="str">
        <f>'Transactions import'!AC234</f>
        <v/>
      </c>
      <c r="AD234" s="1086" t="str">
        <f>'Transactions import'!AD234</f>
        <v/>
      </c>
      <c r="AE234" s="1081" t="str">
        <f>'Transactions import'!AE234</f>
        <v/>
      </c>
      <c r="AF234" s="1081" t="str">
        <f>'Transactions import'!AF234</f>
        <v/>
      </c>
      <c r="AG234" s="1081" t="str">
        <f>'Transactions import'!AG234</f>
        <v/>
      </c>
      <c r="AH234" s="1081" t="str">
        <f>'Transactions import'!AH234</f>
        <v/>
      </c>
      <c r="AI234" s="1081" t="str">
        <f>'Transactions import'!AI234</f>
        <v/>
      </c>
      <c r="AJ234" s="1081" t="str">
        <f>'Transactions import'!AJ234</f>
        <v/>
      </c>
      <c r="AK234" s="1081" t="str">
        <f>'Transactions import'!AK234</f>
        <v/>
      </c>
      <c r="AL234" s="1081" t="str">
        <f>'Transactions import'!AL234</f>
        <v/>
      </c>
      <c r="AM234" s="1081" t="str">
        <f>'Transactions import'!AM234</f>
        <v/>
      </c>
      <c r="AN234" s="1081" t="str">
        <f>'Transactions import'!AN234</f>
        <v/>
      </c>
      <c r="AO234" s="1081" t="str">
        <f>'Transactions import'!AO234</f>
        <v/>
      </c>
      <c r="AP234" s="1081" t="str">
        <f>'Transactions import'!AP234</f>
        <v/>
      </c>
      <c r="AQ234" s="1081" t="str">
        <f>'Transactions import'!AQ234</f>
        <v/>
      </c>
      <c r="AR234" s="1081" t="str">
        <f>'Transactions import'!AR234</f>
        <v/>
      </c>
      <c r="AS234" s="1081" t="str">
        <f>'Transactions import'!AS234</f>
        <v/>
      </c>
      <c r="AT234" s="1081" t="str">
        <f>'Transactions import'!AT234</f>
        <v/>
      </c>
    </row>
    <row r="235" ht="18.0" customHeight="1">
      <c r="A235" s="1101" t="str">
        <f>'Transactions import'!A235</f>
        <v/>
      </c>
      <c r="B235" s="1101" t="str">
        <f>'Transactions import'!B235</f>
        <v/>
      </c>
      <c r="C235" s="1101" t="str">
        <f>'Transactions import'!C235</f>
        <v/>
      </c>
      <c r="D235" s="1101" t="str">
        <f>'Transactions import'!D235</f>
        <v/>
      </c>
      <c r="E235" s="1101" t="str">
        <f>'Transactions import'!E235</f>
        <v/>
      </c>
      <c r="F235" s="1101" t="str">
        <f>'Transactions import'!F235</f>
        <v/>
      </c>
      <c r="G235" s="1101" t="str">
        <f>'Transactions import'!G235</f>
        <v/>
      </c>
      <c r="H235" s="1094" t="str">
        <f>'Transactions import'!H235</f>
        <v/>
      </c>
      <c r="I235" s="1095" t="str">
        <f>'Transactions import'!I235</f>
        <v/>
      </c>
      <c r="J235" s="1096" t="str">
        <f>'Transactions import'!J235</f>
        <v/>
      </c>
      <c r="K235" s="1094" t="str">
        <f>'Transactions import'!K235</f>
        <v/>
      </c>
      <c r="L235" s="1095" t="str">
        <f>'Transactions import'!L235</f>
        <v/>
      </c>
      <c r="M235" s="1105" t="str">
        <f>'Transactions import'!M235</f>
        <v/>
      </c>
      <c r="N235" s="1094" t="str">
        <f>'Transactions import'!N235</f>
        <v/>
      </c>
      <c r="O235" s="1097" t="str">
        <f>'Transactions import'!O235</f>
        <v/>
      </c>
      <c r="P235" s="1114" t="str">
        <f>'Transactions import'!P235</f>
        <v/>
      </c>
      <c r="Q235" s="1095" t="str">
        <f>'Transactions import'!Q235</f>
        <v/>
      </c>
      <c r="R235" s="1106" t="str">
        <f>'Transactions import'!R235</f>
        <v/>
      </c>
      <c r="S235" s="1101" t="str">
        <f>'Transactions import'!S235</f>
        <v/>
      </c>
      <c r="T235" s="1101" t="str">
        <f>'Transactions import'!T235</f>
        <v/>
      </c>
      <c r="U235" s="1100" t="str">
        <f>'Transactions import'!U235</f>
        <v/>
      </c>
      <c r="V235" s="1101" t="str">
        <f>'Transactions import'!V235</f>
        <v/>
      </c>
      <c r="W235" s="1101" t="str">
        <f>'Transactions import'!W235</f>
        <v/>
      </c>
      <c r="X235" s="1097" t="str">
        <f>'Transactions import'!X235</f>
        <v/>
      </c>
      <c r="Y235" s="1119" t="str">
        <f>'Transactions import'!Y235</f>
        <v/>
      </c>
      <c r="Z235" s="1097" t="str">
        <f>'Transactions import'!Z235</f>
        <v/>
      </c>
      <c r="AA235" s="1097" t="str">
        <f>'Transactions import'!AA235</f>
        <v/>
      </c>
      <c r="AB235" s="1097" t="str">
        <f>'Transactions import'!AB235</f>
        <v/>
      </c>
      <c r="AC235" s="1097" t="str">
        <f>'Transactions import'!AC235</f>
        <v/>
      </c>
      <c r="AD235" s="1097" t="str">
        <f>'Transactions import'!AD235</f>
        <v/>
      </c>
      <c r="AE235" s="1101" t="str">
        <f>'Transactions import'!AE235</f>
        <v/>
      </c>
      <c r="AF235" s="1101" t="str">
        <f>'Transactions import'!AF235</f>
        <v/>
      </c>
      <c r="AG235" s="1101" t="str">
        <f>'Transactions import'!AG235</f>
        <v/>
      </c>
      <c r="AH235" s="1101" t="str">
        <f>'Transactions import'!AH235</f>
        <v/>
      </c>
      <c r="AI235" s="1101" t="str">
        <f>'Transactions import'!AI235</f>
        <v/>
      </c>
      <c r="AJ235" s="1101" t="str">
        <f>'Transactions import'!AJ235</f>
        <v/>
      </c>
      <c r="AK235" s="1101" t="str">
        <f>'Transactions import'!AK235</f>
        <v/>
      </c>
      <c r="AL235" s="1101" t="str">
        <f>'Transactions import'!AL235</f>
        <v/>
      </c>
      <c r="AM235" s="1101" t="str">
        <f>'Transactions import'!AM235</f>
        <v/>
      </c>
      <c r="AN235" s="1101" t="str">
        <f>'Transactions import'!AN235</f>
        <v/>
      </c>
      <c r="AO235" s="1101" t="str">
        <f>'Transactions import'!AO235</f>
        <v/>
      </c>
      <c r="AP235" s="1101" t="str">
        <f>'Transactions import'!AP235</f>
        <v/>
      </c>
      <c r="AQ235" s="1101" t="str">
        <f>'Transactions import'!AQ235</f>
        <v/>
      </c>
      <c r="AR235" s="1101" t="str">
        <f>'Transactions import'!AR235</f>
        <v/>
      </c>
      <c r="AS235" s="1101" t="str">
        <f>'Transactions import'!AS235</f>
        <v/>
      </c>
      <c r="AT235" s="1101" t="str">
        <f>'Transactions import'!AT235</f>
        <v/>
      </c>
    </row>
    <row r="236" ht="18.0" customHeight="1">
      <c r="A236" s="1081" t="str">
        <f>'Transactions import'!A236</f>
        <v/>
      </c>
      <c r="B236" s="1081" t="str">
        <f>'Transactions import'!B236</f>
        <v/>
      </c>
      <c r="C236" s="1081" t="str">
        <f>'Transactions import'!C236</f>
        <v/>
      </c>
      <c r="D236" s="1081" t="str">
        <f>'Transactions import'!D236</f>
        <v/>
      </c>
      <c r="E236" s="1081" t="str">
        <f>'Transactions import'!E236</f>
        <v/>
      </c>
      <c r="F236" s="1081" t="str">
        <f>'Transactions import'!F236</f>
        <v/>
      </c>
      <c r="G236" s="1081" t="str">
        <f>'Transactions import'!G236</f>
        <v/>
      </c>
      <c r="H236" s="1084" t="str">
        <f>'Transactions import'!H236</f>
        <v/>
      </c>
      <c r="I236" s="1085" t="str">
        <f>'Transactions import'!I236</f>
        <v/>
      </c>
      <c r="J236" s="1051" t="str">
        <f>'Transactions import'!J236</f>
        <v/>
      </c>
      <c r="K236" s="1084" t="str">
        <f>'Transactions import'!K236</f>
        <v/>
      </c>
      <c r="L236" s="1085" t="str">
        <f>'Transactions import'!L236</f>
        <v/>
      </c>
      <c r="M236" s="1063" t="str">
        <f>'Transactions import'!M236</f>
        <v/>
      </c>
      <c r="N236" s="1084" t="str">
        <f>'Transactions import'!N236</f>
        <v/>
      </c>
      <c r="O236" s="1086" t="str">
        <f>'Transactions import'!O236</f>
        <v/>
      </c>
      <c r="P236" s="1122" t="str">
        <f>'Transactions import'!P236</f>
        <v/>
      </c>
      <c r="Q236" s="1085" t="str">
        <f>'Transactions import'!Q236</f>
        <v/>
      </c>
      <c r="R236" s="1104" t="str">
        <f>'Transactions import'!R236</f>
        <v/>
      </c>
      <c r="S236" s="1081" t="str">
        <f>'Transactions import'!S236</f>
        <v/>
      </c>
      <c r="T236" s="1081" t="str">
        <f>'Transactions import'!T236</f>
        <v/>
      </c>
      <c r="U236" s="1081" t="str">
        <f>'Transactions import'!U236</f>
        <v/>
      </c>
      <c r="V236" s="1081" t="str">
        <f>'Transactions import'!V236</f>
        <v/>
      </c>
      <c r="W236" s="1081" t="str">
        <f>'Transactions import'!W236</f>
        <v/>
      </c>
      <c r="X236" s="1081" t="str">
        <f>'Transactions import'!X236</f>
        <v/>
      </c>
      <c r="Y236" s="1126" t="str">
        <f>'Transactions import'!Y236</f>
        <v/>
      </c>
      <c r="Z236" s="1086" t="str">
        <f>'Transactions import'!Z236</f>
        <v/>
      </c>
      <c r="AA236" s="1086" t="str">
        <f>'Transactions import'!AA236</f>
        <v/>
      </c>
      <c r="AB236" s="1086" t="str">
        <f>'Transactions import'!AB236</f>
        <v/>
      </c>
      <c r="AC236" s="1086" t="str">
        <f>'Transactions import'!AC236</f>
        <v/>
      </c>
      <c r="AD236" s="1086" t="str">
        <f>'Transactions import'!AD236</f>
        <v/>
      </c>
      <c r="AE236" s="1081" t="str">
        <f>'Transactions import'!AE236</f>
        <v/>
      </c>
      <c r="AF236" s="1081" t="str">
        <f>'Transactions import'!AF236</f>
        <v/>
      </c>
      <c r="AG236" s="1081" t="str">
        <f>'Transactions import'!AG236</f>
        <v/>
      </c>
      <c r="AH236" s="1081" t="str">
        <f>'Transactions import'!AH236</f>
        <v/>
      </c>
      <c r="AI236" s="1081" t="str">
        <f>'Transactions import'!AI236</f>
        <v/>
      </c>
      <c r="AJ236" s="1081" t="str">
        <f>'Transactions import'!AJ236</f>
        <v/>
      </c>
      <c r="AK236" s="1081" t="str">
        <f>'Transactions import'!AK236</f>
        <v/>
      </c>
      <c r="AL236" s="1081" t="str">
        <f>'Transactions import'!AL236</f>
        <v/>
      </c>
      <c r="AM236" s="1081" t="str">
        <f>'Transactions import'!AM236</f>
        <v/>
      </c>
      <c r="AN236" s="1081" t="str">
        <f>'Transactions import'!AN236</f>
        <v/>
      </c>
      <c r="AO236" s="1081" t="str">
        <f>'Transactions import'!AO236</f>
        <v/>
      </c>
      <c r="AP236" s="1081" t="str">
        <f>'Transactions import'!AP236</f>
        <v/>
      </c>
      <c r="AQ236" s="1081" t="str">
        <f>'Transactions import'!AQ236</f>
        <v/>
      </c>
      <c r="AR236" s="1081" t="str">
        <f>'Transactions import'!AR236</f>
        <v/>
      </c>
      <c r="AS236" s="1081" t="str">
        <f>'Transactions import'!AS236</f>
        <v/>
      </c>
      <c r="AT236" s="1081" t="str">
        <f>'Transactions import'!AT236</f>
        <v/>
      </c>
    </row>
    <row r="237" ht="18.0" customHeight="1">
      <c r="A237" s="1101" t="str">
        <f>'Transactions import'!A237</f>
        <v/>
      </c>
      <c r="B237" s="1101" t="str">
        <f>'Transactions import'!B237</f>
        <v/>
      </c>
      <c r="C237" s="1101" t="str">
        <f>'Transactions import'!C237</f>
        <v/>
      </c>
      <c r="D237" s="1101" t="str">
        <f>'Transactions import'!D237</f>
        <v/>
      </c>
      <c r="E237" s="1101" t="str">
        <f>'Transactions import'!E237</f>
        <v/>
      </c>
      <c r="F237" s="1101" t="str">
        <f>'Transactions import'!F237</f>
        <v/>
      </c>
      <c r="G237" s="1101" t="str">
        <f>'Transactions import'!G237</f>
        <v/>
      </c>
      <c r="H237" s="1094" t="str">
        <f>'Transactions import'!H237</f>
        <v/>
      </c>
      <c r="I237" s="1095" t="str">
        <f>'Transactions import'!I237</f>
        <v/>
      </c>
      <c r="J237" s="1096" t="str">
        <f>'Transactions import'!J237</f>
        <v/>
      </c>
      <c r="K237" s="1094" t="str">
        <f>'Transactions import'!K237</f>
        <v/>
      </c>
      <c r="L237" s="1095" t="str">
        <f>'Transactions import'!L237</f>
        <v/>
      </c>
      <c r="M237" s="1105" t="str">
        <f>'Transactions import'!M237</f>
        <v/>
      </c>
      <c r="N237" s="1094" t="str">
        <f>'Transactions import'!N237</f>
        <v/>
      </c>
      <c r="O237" s="1097" t="str">
        <f>'Transactions import'!O237</f>
        <v/>
      </c>
      <c r="P237" s="1114" t="str">
        <f>'Transactions import'!P237</f>
        <v/>
      </c>
      <c r="Q237" s="1095" t="str">
        <f>'Transactions import'!Q237</f>
        <v/>
      </c>
      <c r="R237" s="1106" t="str">
        <f>'Transactions import'!R237</f>
        <v/>
      </c>
      <c r="S237" s="1101" t="str">
        <f>'Transactions import'!S237</f>
        <v/>
      </c>
      <c r="T237" s="1101" t="str">
        <f>'Transactions import'!T237</f>
        <v/>
      </c>
      <c r="U237" s="1101" t="str">
        <f>'Transactions import'!U237</f>
        <v/>
      </c>
      <c r="V237" s="1101" t="str">
        <f>'Transactions import'!V237</f>
        <v/>
      </c>
      <c r="W237" s="1101" t="str">
        <f>'Transactions import'!W237</f>
        <v/>
      </c>
      <c r="X237" s="1101" t="str">
        <f>'Transactions import'!X237</f>
        <v/>
      </c>
      <c r="Y237" s="1102" t="str">
        <f>'Transactions import'!Y237</f>
        <v/>
      </c>
      <c r="Z237" s="1097" t="str">
        <f>'Transactions import'!Z237</f>
        <v/>
      </c>
      <c r="AA237" s="1097" t="str">
        <f>'Transactions import'!AA237</f>
        <v/>
      </c>
      <c r="AB237" s="1097" t="str">
        <f>'Transactions import'!AB237</f>
        <v/>
      </c>
      <c r="AC237" s="1097" t="str">
        <f>'Transactions import'!AC237</f>
        <v/>
      </c>
      <c r="AD237" s="1097" t="str">
        <f>'Transactions import'!AD237</f>
        <v/>
      </c>
      <c r="AE237" s="1101" t="str">
        <f>'Transactions import'!AE237</f>
        <v/>
      </c>
      <c r="AF237" s="1101" t="str">
        <f>'Transactions import'!AF237</f>
        <v/>
      </c>
      <c r="AG237" s="1101" t="str">
        <f>'Transactions import'!AG237</f>
        <v/>
      </c>
      <c r="AH237" s="1101" t="str">
        <f>'Transactions import'!AH237</f>
        <v/>
      </c>
      <c r="AI237" s="1101" t="str">
        <f>'Transactions import'!AI237</f>
        <v/>
      </c>
      <c r="AJ237" s="1101" t="str">
        <f>'Transactions import'!AJ237</f>
        <v/>
      </c>
      <c r="AK237" s="1101" t="str">
        <f>'Transactions import'!AK237</f>
        <v/>
      </c>
      <c r="AL237" s="1101" t="str">
        <f>'Transactions import'!AL237</f>
        <v/>
      </c>
      <c r="AM237" s="1101" t="str">
        <f>'Transactions import'!AM237</f>
        <v/>
      </c>
      <c r="AN237" s="1101" t="str">
        <f>'Transactions import'!AN237</f>
        <v/>
      </c>
      <c r="AO237" s="1101" t="str">
        <f>'Transactions import'!AO237</f>
        <v/>
      </c>
      <c r="AP237" s="1101" t="str">
        <f>'Transactions import'!AP237</f>
        <v/>
      </c>
      <c r="AQ237" s="1101" t="str">
        <f>'Transactions import'!AQ237</f>
        <v/>
      </c>
      <c r="AR237" s="1101" t="str">
        <f>'Transactions import'!AR237</f>
        <v/>
      </c>
      <c r="AS237" s="1101" t="str">
        <f>'Transactions import'!AS237</f>
        <v/>
      </c>
      <c r="AT237" s="1101" t="str">
        <f>'Transactions import'!AT237</f>
        <v/>
      </c>
    </row>
    <row r="238" ht="18.0" customHeight="1">
      <c r="A238" s="1081" t="str">
        <f>'Transactions import'!A238</f>
        <v/>
      </c>
      <c r="B238" s="1081" t="str">
        <f>'Transactions import'!B238</f>
        <v/>
      </c>
      <c r="C238" s="1081" t="str">
        <f>'Transactions import'!C238</f>
        <v/>
      </c>
      <c r="D238" s="1081" t="str">
        <f>'Transactions import'!D238</f>
        <v/>
      </c>
      <c r="E238" s="1081" t="str">
        <f>'Transactions import'!E238</f>
        <v/>
      </c>
      <c r="F238" s="1081" t="str">
        <f>'Transactions import'!F238</f>
        <v/>
      </c>
      <c r="G238" s="1081" t="str">
        <f>'Transactions import'!G238</f>
        <v/>
      </c>
      <c r="H238" s="1084" t="str">
        <f>'Transactions import'!H238</f>
        <v/>
      </c>
      <c r="I238" s="1085" t="str">
        <f>'Transactions import'!I238</f>
        <v/>
      </c>
      <c r="J238" s="1051" t="str">
        <f>'Transactions import'!J238</f>
        <v/>
      </c>
      <c r="K238" s="1084" t="str">
        <f>'Transactions import'!K238</f>
        <v/>
      </c>
      <c r="L238" s="1085" t="str">
        <f>'Transactions import'!L238</f>
        <v/>
      </c>
      <c r="M238" s="1063" t="str">
        <f>'Transactions import'!M238</f>
        <v/>
      </c>
      <c r="N238" s="1084" t="str">
        <f>'Transactions import'!N238</f>
        <v/>
      </c>
      <c r="O238" s="1086" t="str">
        <f>'Transactions import'!O238</f>
        <v/>
      </c>
      <c r="P238" s="1122" t="str">
        <f>'Transactions import'!P238</f>
        <v/>
      </c>
      <c r="Q238" s="1085" t="str">
        <f>'Transactions import'!Q238</f>
        <v/>
      </c>
      <c r="R238" s="1104" t="str">
        <f>'Transactions import'!R238</f>
        <v/>
      </c>
      <c r="S238" s="1081" t="str">
        <f>'Transactions import'!S238</f>
        <v/>
      </c>
      <c r="T238" s="1081" t="str">
        <f>'Transactions import'!T238</f>
        <v/>
      </c>
      <c r="U238" s="1081" t="str">
        <f>'Transactions import'!U238</f>
        <v/>
      </c>
      <c r="V238" s="1081" t="str">
        <f>'Transactions import'!V238</f>
        <v/>
      </c>
      <c r="W238" s="1081" t="str">
        <f>'Transactions import'!W238</f>
        <v/>
      </c>
      <c r="X238" s="1081" t="str">
        <f>'Transactions import'!X238</f>
        <v/>
      </c>
      <c r="Y238" s="1126" t="str">
        <f>'Transactions import'!Y238</f>
        <v/>
      </c>
      <c r="Z238" s="1086" t="str">
        <f>'Transactions import'!Z238</f>
        <v/>
      </c>
      <c r="AA238" s="1086" t="str">
        <f>'Transactions import'!AA238</f>
        <v/>
      </c>
      <c r="AB238" s="1086" t="str">
        <f>'Transactions import'!AB238</f>
        <v/>
      </c>
      <c r="AC238" s="1086" t="str">
        <f>'Transactions import'!AC238</f>
        <v/>
      </c>
      <c r="AD238" s="1086" t="str">
        <f>'Transactions import'!AD238</f>
        <v/>
      </c>
      <c r="AE238" s="1081" t="str">
        <f>'Transactions import'!AE238</f>
        <v/>
      </c>
      <c r="AF238" s="1081" t="str">
        <f>'Transactions import'!AF238</f>
        <v/>
      </c>
      <c r="AG238" s="1081" t="str">
        <f>'Transactions import'!AG238</f>
        <v/>
      </c>
      <c r="AH238" s="1081" t="str">
        <f>'Transactions import'!AH238</f>
        <v/>
      </c>
      <c r="AI238" s="1081" t="str">
        <f>'Transactions import'!AI238</f>
        <v/>
      </c>
      <c r="AJ238" s="1081" t="str">
        <f>'Transactions import'!AJ238</f>
        <v/>
      </c>
      <c r="AK238" s="1081" t="str">
        <f>'Transactions import'!AK238</f>
        <v/>
      </c>
      <c r="AL238" s="1081" t="str">
        <f>'Transactions import'!AL238</f>
        <v/>
      </c>
      <c r="AM238" s="1081" t="str">
        <f>'Transactions import'!AM238</f>
        <v/>
      </c>
      <c r="AN238" s="1081" t="str">
        <f>'Transactions import'!AN238</f>
        <v/>
      </c>
      <c r="AO238" s="1081" t="str">
        <f>'Transactions import'!AO238</f>
        <v/>
      </c>
      <c r="AP238" s="1081" t="str">
        <f>'Transactions import'!AP238</f>
        <v/>
      </c>
      <c r="AQ238" s="1081" t="str">
        <f>'Transactions import'!AQ238</f>
        <v/>
      </c>
      <c r="AR238" s="1081" t="str">
        <f>'Transactions import'!AR238</f>
        <v/>
      </c>
      <c r="AS238" s="1081" t="str">
        <f>'Transactions import'!AS238</f>
        <v/>
      </c>
      <c r="AT238" s="1081" t="str">
        <f>'Transactions import'!AT238</f>
        <v/>
      </c>
    </row>
    <row r="239" ht="18.0" customHeight="1">
      <c r="A239" s="1101" t="str">
        <f>'Transactions import'!A239</f>
        <v/>
      </c>
      <c r="B239" s="1101" t="str">
        <f>'Transactions import'!B239</f>
        <v/>
      </c>
      <c r="C239" s="1101" t="str">
        <f>'Transactions import'!C239</f>
        <v/>
      </c>
      <c r="D239" s="1101" t="str">
        <f>'Transactions import'!D239</f>
        <v/>
      </c>
      <c r="E239" s="1101" t="str">
        <f>'Transactions import'!E239</f>
        <v/>
      </c>
      <c r="F239" s="1101" t="str">
        <f>'Transactions import'!F239</f>
        <v/>
      </c>
      <c r="G239" s="1101" t="str">
        <f>'Transactions import'!G239</f>
        <v/>
      </c>
      <c r="H239" s="1094" t="str">
        <f>'Transactions import'!H239</f>
        <v/>
      </c>
      <c r="I239" s="1095" t="str">
        <f>'Transactions import'!I239</f>
        <v/>
      </c>
      <c r="J239" s="1096" t="str">
        <f>'Transactions import'!J239</f>
        <v/>
      </c>
      <c r="K239" s="1094" t="str">
        <f>'Transactions import'!K239</f>
        <v/>
      </c>
      <c r="L239" s="1095" t="str">
        <f>'Transactions import'!L239</f>
        <v/>
      </c>
      <c r="M239" s="1105" t="str">
        <f>'Transactions import'!M239</f>
        <v/>
      </c>
      <c r="N239" s="1094" t="str">
        <f>'Transactions import'!N239</f>
        <v/>
      </c>
      <c r="O239" s="1097" t="str">
        <f>'Transactions import'!O239</f>
        <v/>
      </c>
      <c r="P239" s="1114" t="str">
        <f>'Transactions import'!P239</f>
        <v/>
      </c>
      <c r="Q239" s="1095" t="str">
        <f>'Transactions import'!Q239</f>
        <v/>
      </c>
      <c r="R239" s="1106" t="str">
        <f>'Transactions import'!R239</f>
        <v/>
      </c>
      <c r="S239" s="1101" t="str">
        <f>'Transactions import'!S239</f>
        <v/>
      </c>
      <c r="T239" s="1101" t="str">
        <f>'Transactions import'!T239</f>
        <v/>
      </c>
      <c r="U239" s="1101" t="str">
        <f>'Transactions import'!U239</f>
        <v/>
      </c>
      <c r="V239" s="1101" t="str">
        <f>'Transactions import'!V239</f>
        <v/>
      </c>
      <c r="W239" s="1101" t="str">
        <f>'Transactions import'!W239</f>
        <v/>
      </c>
      <c r="X239" s="1097" t="str">
        <f>'Transactions import'!X239</f>
        <v/>
      </c>
      <c r="Y239" s="1119" t="str">
        <f>'Transactions import'!Y239</f>
        <v/>
      </c>
      <c r="Z239" s="1097" t="str">
        <f>'Transactions import'!Z239</f>
        <v/>
      </c>
      <c r="AA239" s="1097" t="str">
        <f>'Transactions import'!AA239</f>
        <v/>
      </c>
      <c r="AB239" s="1097" t="str">
        <f>'Transactions import'!AB239</f>
        <v/>
      </c>
      <c r="AC239" s="1097" t="str">
        <f>'Transactions import'!AC239</f>
        <v/>
      </c>
      <c r="AD239" s="1097" t="str">
        <f>'Transactions import'!AD239</f>
        <v/>
      </c>
      <c r="AE239" s="1101" t="str">
        <f>'Transactions import'!AE239</f>
        <v/>
      </c>
      <c r="AF239" s="1101" t="str">
        <f>'Transactions import'!AF239</f>
        <v/>
      </c>
      <c r="AG239" s="1101" t="str">
        <f>'Transactions import'!AG239</f>
        <v/>
      </c>
      <c r="AH239" s="1101" t="str">
        <f>'Transactions import'!AH239</f>
        <v/>
      </c>
      <c r="AI239" s="1101" t="str">
        <f>'Transactions import'!AI239</f>
        <v/>
      </c>
      <c r="AJ239" s="1101" t="str">
        <f>'Transactions import'!AJ239</f>
        <v/>
      </c>
      <c r="AK239" s="1101" t="str">
        <f>'Transactions import'!AK239</f>
        <v/>
      </c>
      <c r="AL239" s="1101" t="str">
        <f>'Transactions import'!AL239</f>
        <v/>
      </c>
      <c r="AM239" s="1101" t="str">
        <f>'Transactions import'!AM239</f>
        <v/>
      </c>
      <c r="AN239" s="1101" t="str">
        <f>'Transactions import'!AN239</f>
        <v/>
      </c>
      <c r="AO239" s="1101" t="str">
        <f>'Transactions import'!AO239</f>
        <v/>
      </c>
      <c r="AP239" s="1101" t="str">
        <f>'Transactions import'!AP239</f>
        <v/>
      </c>
      <c r="AQ239" s="1101" t="str">
        <f>'Transactions import'!AQ239</f>
        <v/>
      </c>
      <c r="AR239" s="1101" t="str">
        <f>'Transactions import'!AR239</f>
        <v/>
      </c>
      <c r="AS239" s="1101" t="str">
        <f>'Transactions import'!AS239</f>
        <v/>
      </c>
      <c r="AT239" s="1101" t="str">
        <f>'Transactions import'!AT239</f>
        <v/>
      </c>
    </row>
    <row r="240" ht="18.0" customHeight="1">
      <c r="A240" s="1081" t="str">
        <f>'Transactions import'!A240</f>
        <v/>
      </c>
      <c r="B240" s="1081" t="str">
        <f>'Transactions import'!B240</f>
        <v/>
      </c>
      <c r="C240" s="1081" t="str">
        <f>'Transactions import'!C240</f>
        <v/>
      </c>
      <c r="D240" s="1081" t="str">
        <f>'Transactions import'!D240</f>
        <v/>
      </c>
      <c r="E240" s="1081" t="str">
        <f>'Transactions import'!E240</f>
        <v/>
      </c>
      <c r="F240" s="1081" t="str">
        <f>'Transactions import'!F240</f>
        <v/>
      </c>
      <c r="G240" s="1081" t="str">
        <f>'Transactions import'!G240</f>
        <v/>
      </c>
      <c r="H240" s="1084" t="str">
        <f>'Transactions import'!H240</f>
        <v/>
      </c>
      <c r="I240" s="1085" t="str">
        <f>'Transactions import'!I240</f>
        <v/>
      </c>
      <c r="J240" s="1051" t="str">
        <f>'Transactions import'!J240</f>
        <v/>
      </c>
      <c r="K240" s="1084" t="str">
        <f>'Transactions import'!K240</f>
        <v/>
      </c>
      <c r="L240" s="1085" t="str">
        <f>'Transactions import'!L240</f>
        <v/>
      </c>
      <c r="M240" s="1063" t="str">
        <f>'Transactions import'!M240</f>
        <v/>
      </c>
      <c r="N240" s="1084" t="str">
        <f>'Transactions import'!N240</f>
        <v/>
      </c>
      <c r="O240" s="1086" t="str">
        <f>'Transactions import'!O240</f>
        <v/>
      </c>
      <c r="P240" s="1122" t="str">
        <f>'Transactions import'!P240</f>
        <v/>
      </c>
      <c r="Q240" s="1085" t="str">
        <f>'Transactions import'!Q240</f>
        <v/>
      </c>
      <c r="R240" s="1104" t="str">
        <f>'Transactions import'!R240</f>
        <v/>
      </c>
      <c r="S240" s="1081" t="str">
        <f>'Transactions import'!S240</f>
        <v/>
      </c>
      <c r="T240" s="1081" t="str">
        <f>'Transactions import'!T240</f>
        <v/>
      </c>
      <c r="U240" s="1081" t="str">
        <f>'Transactions import'!U240</f>
        <v/>
      </c>
      <c r="V240" s="1081" t="str">
        <f>'Transactions import'!V240</f>
        <v/>
      </c>
      <c r="W240" s="1081" t="str">
        <f>'Transactions import'!W240</f>
        <v/>
      </c>
      <c r="X240" s="1086" t="str">
        <f>'Transactions import'!X240</f>
        <v/>
      </c>
      <c r="Y240" s="1126" t="str">
        <f>'Transactions import'!Y240</f>
        <v/>
      </c>
      <c r="Z240" s="1086" t="str">
        <f>'Transactions import'!Z240</f>
        <v/>
      </c>
      <c r="AA240" s="1086" t="str">
        <f>'Transactions import'!AA240</f>
        <v/>
      </c>
      <c r="AB240" s="1086" t="str">
        <f>'Transactions import'!AB240</f>
        <v/>
      </c>
      <c r="AC240" s="1086" t="str">
        <f>'Transactions import'!AC240</f>
        <v/>
      </c>
      <c r="AD240" s="1086" t="str">
        <f>'Transactions import'!AD240</f>
        <v/>
      </c>
      <c r="AE240" s="1081" t="str">
        <f>'Transactions import'!AE240</f>
        <v/>
      </c>
      <c r="AF240" s="1081" t="str">
        <f>'Transactions import'!AF240</f>
        <v/>
      </c>
      <c r="AG240" s="1081" t="str">
        <f>'Transactions import'!AG240</f>
        <v/>
      </c>
      <c r="AH240" s="1081" t="str">
        <f>'Transactions import'!AH240</f>
        <v/>
      </c>
      <c r="AI240" s="1081" t="str">
        <f>'Transactions import'!AI240</f>
        <v/>
      </c>
      <c r="AJ240" s="1081" t="str">
        <f>'Transactions import'!AJ240</f>
        <v/>
      </c>
      <c r="AK240" s="1081" t="str">
        <f>'Transactions import'!AK240</f>
        <v/>
      </c>
      <c r="AL240" s="1081" t="str">
        <f>'Transactions import'!AL240</f>
        <v/>
      </c>
      <c r="AM240" s="1081" t="str">
        <f>'Transactions import'!AM240</f>
        <v/>
      </c>
      <c r="AN240" s="1081" t="str">
        <f>'Transactions import'!AN240</f>
        <v/>
      </c>
      <c r="AO240" s="1081" t="str">
        <f>'Transactions import'!AO240</f>
        <v/>
      </c>
      <c r="AP240" s="1081" t="str">
        <f>'Transactions import'!AP240</f>
        <v/>
      </c>
      <c r="AQ240" s="1081" t="str">
        <f>'Transactions import'!AQ240</f>
        <v/>
      </c>
      <c r="AR240" s="1081" t="str">
        <f>'Transactions import'!AR240</f>
        <v/>
      </c>
      <c r="AS240" s="1081" t="str">
        <f>'Transactions import'!AS240</f>
        <v/>
      </c>
      <c r="AT240" s="1081" t="str">
        <f>'Transactions import'!AT240</f>
        <v/>
      </c>
    </row>
    <row r="241" ht="18.0" customHeight="1">
      <c r="A241" s="1101" t="str">
        <f>'Transactions import'!A241</f>
        <v/>
      </c>
      <c r="B241" s="1101" t="str">
        <f>'Transactions import'!B241</f>
        <v/>
      </c>
      <c r="C241" s="1101" t="str">
        <f>'Transactions import'!C241</f>
        <v/>
      </c>
      <c r="D241" s="1101" t="str">
        <f>'Transactions import'!D241</f>
        <v/>
      </c>
      <c r="E241" s="1101" t="str">
        <f>'Transactions import'!E241</f>
        <v/>
      </c>
      <c r="F241" s="1101" t="str">
        <f>'Transactions import'!F241</f>
        <v/>
      </c>
      <c r="G241" s="1101" t="str">
        <f>'Transactions import'!G241</f>
        <v/>
      </c>
      <c r="H241" s="1094" t="str">
        <f>'Transactions import'!H241</f>
        <v/>
      </c>
      <c r="I241" s="1095" t="str">
        <f>'Transactions import'!I241</f>
        <v/>
      </c>
      <c r="J241" s="1096" t="str">
        <f>'Transactions import'!J241</f>
        <v/>
      </c>
      <c r="K241" s="1094" t="str">
        <f>'Transactions import'!K241</f>
        <v/>
      </c>
      <c r="L241" s="1095" t="str">
        <f>'Transactions import'!L241</f>
        <v/>
      </c>
      <c r="M241" s="1105" t="str">
        <f>'Transactions import'!M241</f>
        <v/>
      </c>
      <c r="N241" s="1094" t="str">
        <f>'Transactions import'!N241</f>
        <v/>
      </c>
      <c r="O241" s="1097" t="str">
        <f>'Transactions import'!O241</f>
        <v/>
      </c>
      <c r="P241" s="1114" t="str">
        <f>'Transactions import'!P241</f>
        <v/>
      </c>
      <c r="Q241" s="1095" t="str">
        <f>'Transactions import'!Q241</f>
        <v/>
      </c>
      <c r="R241" s="1106" t="str">
        <f>'Transactions import'!R241</f>
        <v/>
      </c>
      <c r="S241" s="1101" t="str">
        <f>'Transactions import'!S241</f>
        <v/>
      </c>
      <c r="T241" s="1101" t="str">
        <f>'Transactions import'!T241</f>
        <v/>
      </c>
      <c r="U241" s="1101" t="str">
        <f>'Transactions import'!U241</f>
        <v/>
      </c>
      <c r="V241" s="1101" t="str">
        <f>'Transactions import'!V241</f>
        <v/>
      </c>
      <c r="W241" s="1101" t="str">
        <f>'Transactions import'!W241</f>
        <v/>
      </c>
      <c r="X241" s="1097" t="str">
        <f>'Transactions import'!X241</f>
        <v/>
      </c>
      <c r="Y241" s="1119" t="str">
        <f>'Transactions import'!Y241</f>
        <v/>
      </c>
      <c r="Z241" s="1097" t="str">
        <f>'Transactions import'!Z241</f>
        <v/>
      </c>
      <c r="AA241" s="1097" t="str">
        <f>'Transactions import'!AA241</f>
        <v/>
      </c>
      <c r="AB241" s="1097" t="str">
        <f>'Transactions import'!AB241</f>
        <v/>
      </c>
      <c r="AC241" s="1097" t="str">
        <f>'Transactions import'!AC241</f>
        <v/>
      </c>
      <c r="AD241" s="1097" t="str">
        <f>'Transactions import'!AD241</f>
        <v/>
      </c>
      <c r="AE241" s="1101" t="str">
        <f>'Transactions import'!AE241</f>
        <v/>
      </c>
      <c r="AF241" s="1101" t="str">
        <f>'Transactions import'!AF241</f>
        <v/>
      </c>
      <c r="AG241" s="1101" t="str">
        <f>'Transactions import'!AG241</f>
        <v/>
      </c>
      <c r="AH241" s="1101" t="str">
        <f>'Transactions import'!AH241</f>
        <v/>
      </c>
      <c r="AI241" s="1101" t="str">
        <f>'Transactions import'!AI241</f>
        <v/>
      </c>
      <c r="AJ241" s="1101" t="str">
        <f>'Transactions import'!AJ241</f>
        <v/>
      </c>
      <c r="AK241" s="1101" t="str">
        <f>'Transactions import'!AK241</f>
        <v/>
      </c>
      <c r="AL241" s="1101" t="str">
        <f>'Transactions import'!AL241</f>
        <v/>
      </c>
      <c r="AM241" s="1101" t="str">
        <f>'Transactions import'!AM241</f>
        <v/>
      </c>
      <c r="AN241" s="1101" t="str">
        <f>'Transactions import'!AN241</f>
        <v/>
      </c>
      <c r="AO241" s="1101" t="str">
        <f>'Transactions import'!AO241</f>
        <v/>
      </c>
      <c r="AP241" s="1101" t="str">
        <f>'Transactions import'!AP241</f>
        <v/>
      </c>
      <c r="AQ241" s="1101" t="str">
        <f>'Transactions import'!AQ241</f>
        <v/>
      </c>
      <c r="AR241" s="1101" t="str">
        <f>'Transactions import'!AR241</f>
        <v/>
      </c>
      <c r="AS241" s="1101" t="str">
        <f>'Transactions import'!AS241</f>
        <v/>
      </c>
      <c r="AT241" s="1101" t="str">
        <f>'Transactions import'!AT241</f>
        <v/>
      </c>
    </row>
    <row r="242" ht="18.0" customHeight="1">
      <c r="A242" s="1081" t="str">
        <f>'Transactions import'!A242</f>
        <v/>
      </c>
      <c r="B242" s="1081" t="str">
        <f>'Transactions import'!B242</f>
        <v/>
      </c>
      <c r="C242" s="1081" t="str">
        <f>'Transactions import'!C242</f>
        <v/>
      </c>
      <c r="D242" s="1081" t="str">
        <f>'Transactions import'!D242</f>
        <v/>
      </c>
      <c r="E242" s="1081" t="str">
        <f>'Transactions import'!E242</f>
        <v/>
      </c>
      <c r="F242" s="1081" t="str">
        <f>'Transactions import'!F242</f>
        <v/>
      </c>
      <c r="G242" s="1081" t="str">
        <f>'Transactions import'!G242</f>
        <v/>
      </c>
      <c r="H242" s="1084" t="str">
        <f>'Transactions import'!H242</f>
        <v/>
      </c>
      <c r="I242" s="1085" t="str">
        <f>'Transactions import'!I242</f>
        <v/>
      </c>
      <c r="J242" s="1051" t="str">
        <f>'Transactions import'!J242</f>
        <v/>
      </c>
      <c r="K242" s="1084" t="str">
        <f>'Transactions import'!K242</f>
        <v/>
      </c>
      <c r="L242" s="1085" t="str">
        <f>'Transactions import'!L242</f>
        <v/>
      </c>
      <c r="M242" s="1063" t="str">
        <f>'Transactions import'!M242</f>
        <v/>
      </c>
      <c r="N242" s="1084" t="str">
        <f>'Transactions import'!N242</f>
        <v/>
      </c>
      <c r="O242" s="1086" t="str">
        <f>'Transactions import'!O242</f>
        <v/>
      </c>
      <c r="P242" s="1122" t="str">
        <f>'Transactions import'!P242</f>
        <v/>
      </c>
      <c r="Q242" s="1085" t="str">
        <f>'Transactions import'!Q242</f>
        <v/>
      </c>
      <c r="R242" s="1104" t="str">
        <f>'Transactions import'!R242</f>
        <v/>
      </c>
      <c r="S242" s="1081" t="str">
        <f>'Transactions import'!S242</f>
        <v/>
      </c>
      <c r="T242" s="1081" t="str">
        <f>'Transactions import'!T242</f>
        <v/>
      </c>
      <c r="U242" s="1081" t="str">
        <f>'Transactions import'!U242</f>
        <v/>
      </c>
      <c r="V242" s="1081" t="str">
        <f>'Transactions import'!V242</f>
        <v/>
      </c>
      <c r="W242" s="1081" t="str">
        <f>'Transactions import'!W242</f>
        <v/>
      </c>
      <c r="X242" s="1086" t="str">
        <f>'Transactions import'!X242</f>
        <v/>
      </c>
      <c r="Y242" s="1126" t="str">
        <f>'Transactions import'!Y242</f>
        <v/>
      </c>
      <c r="Z242" s="1086" t="str">
        <f>'Transactions import'!Z242</f>
        <v/>
      </c>
      <c r="AA242" s="1086" t="str">
        <f>'Transactions import'!AA242</f>
        <v/>
      </c>
      <c r="AB242" s="1086" t="str">
        <f>'Transactions import'!AB242</f>
        <v/>
      </c>
      <c r="AC242" s="1086" t="str">
        <f>'Transactions import'!AC242</f>
        <v/>
      </c>
      <c r="AD242" s="1086" t="str">
        <f>'Transactions import'!AD242</f>
        <v/>
      </c>
      <c r="AE242" s="1081" t="str">
        <f>'Transactions import'!AE242</f>
        <v/>
      </c>
      <c r="AF242" s="1081" t="str">
        <f>'Transactions import'!AF242</f>
        <v/>
      </c>
      <c r="AG242" s="1081" t="str">
        <f>'Transactions import'!AG242</f>
        <v/>
      </c>
      <c r="AH242" s="1081" t="str">
        <f>'Transactions import'!AH242</f>
        <v/>
      </c>
      <c r="AI242" s="1081" t="str">
        <f>'Transactions import'!AI242</f>
        <v/>
      </c>
      <c r="AJ242" s="1081" t="str">
        <f>'Transactions import'!AJ242</f>
        <v/>
      </c>
      <c r="AK242" s="1081" t="str">
        <f>'Transactions import'!AK242</f>
        <v/>
      </c>
      <c r="AL242" s="1081" t="str">
        <f>'Transactions import'!AL242</f>
        <v/>
      </c>
      <c r="AM242" s="1081" t="str">
        <f>'Transactions import'!AM242</f>
        <v/>
      </c>
      <c r="AN242" s="1081" t="str">
        <f>'Transactions import'!AN242</f>
        <v/>
      </c>
      <c r="AO242" s="1081" t="str">
        <f>'Transactions import'!AO242</f>
        <v/>
      </c>
      <c r="AP242" s="1081" t="str">
        <f>'Transactions import'!AP242</f>
        <v/>
      </c>
      <c r="AQ242" s="1081" t="str">
        <f>'Transactions import'!AQ242</f>
        <v/>
      </c>
      <c r="AR242" s="1081" t="str">
        <f>'Transactions import'!AR242</f>
        <v/>
      </c>
      <c r="AS242" s="1081" t="str">
        <f>'Transactions import'!AS242</f>
        <v/>
      </c>
      <c r="AT242" s="1081" t="str">
        <f>'Transactions import'!AT242</f>
        <v/>
      </c>
    </row>
    <row r="243" ht="18.0" customHeight="1">
      <c r="A243" s="1101" t="str">
        <f>'Transactions import'!A243</f>
        <v/>
      </c>
      <c r="B243" s="1101" t="str">
        <f>'Transactions import'!B243</f>
        <v/>
      </c>
      <c r="C243" s="1101" t="str">
        <f>'Transactions import'!C243</f>
        <v/>
      </c>
      <c r="D243" s="1101" t="str">
        <f>'Transactions import'!D243</f>
        <v/>
      </c>
      <c r="E243" s="1101" t="str">
        <f>'Transactions import'!E243</f>
        <v/>
      </c>
      <c r="F243" s="1101" t="str">
        <f>'Transactions import'!F243</f>
        <v/>
      </c>
      <c r="G243" s="1101" t="str">
        <f>'Transactions import'!G243</f>
        <v/>
      </c>
      <c r="H243" s="1094" t="str">
        <f>'Transactions import'!H243</f>
        <v/>
      </c>
      <c r="I243" s="1095" t="str">
        <f>'Transactions import'!I243</f>
        <v/>
      </c>
      <c r="J243" s="1096" t="str">
        <f>'Transactions import'!J243</f>
        <v/>
      </c>
      <c r="K243" s="1094" t="str">
        <f>'Transactions import'!K243</f>
        <v/>
      </c>
      <c r="L243" s="1095" t="str">
        <f>'Transactions import'!L243</f>
        <v/>
      </c>
      <c r="M243" s="1105" t="str">
        <f>'Transactions import'!M243</f>
        <v/>
      </c>
      <c r="N243" s="1094" t="str">
        <f>'Transactions import'!N243</f>
        <v/>
      </c>
      <c r="O243" s="1097" t="str">
        <f>'Transactions import'!O243</f>
        <v/>
      </c>
      <c r="P243" s="1114" t="str">
        <f>'Transactions import'!P243</f>
        <v/>
      </c>
      <c r="Q243" s="1095" t="str">
        <f>'Transactions import'!Q243</f>
        <v/>
      </c>
      <c r="R243" s="1106" t="str">
        <f>'Transactions import'!R243</f>
        <v/>
      </c>
      <c r="S243" s="1101" t="str">
        <f>'Transactions import'!S243</f>
        <v/>
      </c>
      <c r="T243" s="1101" t="str">
        <f>'Transactions import'!T243</f>
        <v/>
      </c>
      <c r="U243" s="1101" t="str">
        <f>'Transactions import'!U243</f>
        <v/>
      </c>
      <c r="V243" s="1101" t="str">
        <f>'Transactions import'!V243</f>
        <v/>
      </c>
      <c r="W243" s="1101" t="str">
        <f>'Transactions import'!W243</f>
        <v/>
      </c>
      <c r="X243" s="1097" t="str">
        <f>'Transactions import'!X243</f>
        <v/>
      </c>
      <c r="Y243" s="1119" t="str">
        <f>'Transactions import'!Y243</f>
        <v/>
      </c>
      <c r="Z243" s="1097" t="str">
        <f>'Transactions import'!Z243</f>
        <v/>
      </c>
      <c r="AA243" s="1097" t="str">
        <f>'Transactions import'!AA243</f>
        <v/>
      </c>
      <c r="AB243" s="1097" t="str">
        <f>'Transactions import'!AB243</f>
        <v/>
      </c>
      <c r="AC243" s="1097" t="str">
        <f>'Transactions import'!AC243</f>
        <v/>
      </c>
      <c r="AD243" s="1097" t="str">
        <f>'Transactions import'!AD243</f>
        <v/>
      </c>
      <c r="AE243" s="1101" t="str">
        <f>'Transactions import'!AE243</f>
        <v/>
      </c>
      <c r="AF243" s="1101" t="str">
        <f>'Transactions import'!AF243</f>
        <v/>
      </c>
      <c r="AG243" s="1101" t="str">
        <f>'Transactions import'!AG243</f>
        <v/>
      </c>
      <c r="AH243" s="1101" t="str">
        <f>'Transactions import'!AH243</f>
        <v/>
      </c>
      <c r="AI243" s="1101" t="str">
        <f>'Transactions import'!AI243</f>
        <v/>
      </c>
      <c r="AJ243" s="1101" t="str">
        <f>'Transactions import'!AJ243</f>
        <v/>
      </c>
      <c r="AK243" s="1101" t="str">
        <f>'Transactions import'!AK243</f>
        <v/>
      </c>
      <c r="AL243" s="1101" t="str">
        <f>'Transactions import'!AL243</f>
        <v/>
      </c>
      <c r="AM243" s="1101" t="str">
        <f>'Transactions import'!AM243</f>
        <v/>
      </c>
      <c r="AN243" s="1101" t="str">
        <f>'Transactions import'!AN243</f>
        <v/>
      </c>
      <c r="AO243" s="1101" t="str">
        <f>'Transactions import'!AO243</f>
        <v/>
      </c>
      <c r="AP243" s="1101" t="str">
        <f>'Transactions import'!AP243</f>
        <v/>
      </c>
      <c r="AQ243" s="1101" t="str">
        <f>'Transactions import'!AQ243</f>
        <v/>
      </c>
      <c r="AR243" s="1101" t="str">
        <f>'Transactions import'!AR243</f>
        <v/>
      </c>
      <c r="AS243" s="1101" t="str">
        <f>'Transactions import'!AS243</f>
        <v/>
      </c>
      <c r="AT243" s="1101" t="str">
        <f>'Transactions import'!AT243</f>
        <v/>
      </c>
    </row>
    <row r="244" ht="18.0" customHeight="1">
      <c r="A244" s="1081" t="str">
        <f>'Transactions import'!A244</f>
        <v/>
      </c>
      <c r="B244" s="1081" t="str">
        <f>'Transactions import'!B244</f>
        <v/>
      </c>
      <c r="C244" s="1081" t="str">
        <f>'Transactions import'!C244</f>
        <v/>
      </c>
      <c r="D244" s="1081" t="str">
        <f>'Transactions import'!D244</f>
        <v/>
      </c>
      <c r="E244" s="1081" t="str">
        <f>'Transactions import'!E244</f>
        <v/>
      </c>
      <c r="F244" s="1081" t="str">
        <f>'Transactions import'!F244</f>
        <v/>
      </c>
      <c r="G244" s="1081" t="str">
        <f>'Transactions import'!G244</f>
        <v/>
      </c>
      <c r="H244" s="1084" t="str">
        <f>'Transactions import'!H244</f>
        <v/>
      </c>
      <c r="I244" s="1085" t="str">
        <f>'Transactions import'!I244</f>
        <v/>
      </c>
      <c r="J244" s="1051" t="str">
        <f>'Transactions import'!J244</f>
        <v/>
      </c>
      <c r="K244" s="1084" t="str">
        <f>'Transactions import'!K244</f>
        <v/>
      </c>
      <c r="L244" s="1085" t="str">
        <f>'Transactions import'!L244</f>
        <v/>
      </c>
      <c r="M244" s="1063" t="str">
        <f>'Transactions import'!M244</f>
        <v/>
      </c>
      <c r="N244" s="1084" t="str">
        <f>'Transactions import'!N244</f>
        <v/>
      </c>
      <c r="O244" s="1086" t="str">
        <f>'Transactions import'!O244</f>
        <v/>
      </c>
      <c r="P244" s="1122" t="str">
        <f>'Transactions import'!P244</f>
        <v/>
      </c>
      <c r="Q244" s="1085" t="str">
        <f>'Transactions import'!Q244</f>
        <v/>
      </c>
      <c r="R244" s="1104" t="str">
        <f>'Transactions import'!R244</f>
        <v/>
      </c>
      <c r="S244" s="1081" t="str">
        <f>'Transactions import'!S244</f>
        <v/>
      </c>
      <c r="T244" s="1081" t="str">
        <f>'Transactions import'!T244</f>
        <v/>
      </c>
      <c r="U244" s="1081" t="str">
        <f>'Transactions import'!U244</f>
        <v/>
      </c>
      <c r="V244" s="1081" t="str">
        <f>'Transactions import'!V244</f>
        <v/>
      </c>
      <c r="W244" s="1081" t="str">
        <f>'Transactions import'!W244</f>
        <v/>
      </c>
      <c r="X244" s="1081" t="str">
        <f>'Transactions import'!X244</f>
        <v/>
      </c>
      <c r="Y244" s="1126" t="str">
        <f>'Transactions import'!Y244</f>
        <v/>
      </c>
      <c r="Z244" s="1086" t="str">
        <f>'Transactions import'!Z244</f>
        <v/>
      </c>
      <c r="AA244" s="1086" t="str">
        <f>'Transactions import'!AA244</f>
        <v/>
      </c>
      <c r="AB244" s="1086" t="str">
        <f>'Transactions import'!AB244</f>
        <v/>
      </c>
      <c r="AC244" s="1086" t="str">
        <f>'Transactions import'!AC244</f>
        <v/>
      </c>
      <c r="AD244" s="1086" t="str">
        <f>'Transactions import'!AD244</f>
        <v/>
      </c>
      <c r="AE244" s="1081" t="str">
        <f>'Transactions import'!AE244</f>
        <v/>
      </c>
      <c r="AF244" s="1081" t="str">
        <f>'Transactions import'!AF244</f>
        <v/>
      </c>
      <c r="AG244" s="1081" t="str">
        <f>'Transactions import'!AG244</f>
        <v/>
      </c>
      <c r="AH244" s="1081" t="str">
        <f>'Transactions import'!AH244</f>
        <v/>
      </c>
      <c r="AI244" s="1081" t="str">
        <f>'Transactions import'!AI244</f>
        <v/>
      </c>
      <c r="AJ244" s="1081" t="str">
        <f>'Transactions import'!AJ244</f>
        <v/>
      </c>
      <c r="AK244" s="1081" t="str">
        <f>'Transactions import'!AK244</f>
        <v/>
      </c>
      <c r="AL244" s="1081" t="str">
        <f>'Transactions import'!AL244</f>
        <v/>
      </c>
      <c r="AM244" s="1081" t="str">
        <f>'Transactions import'!AM244</f>
        <v/>
      </c>
      <c r="AN244" s="1081" t="str">
        <f>'Transactions import'!AN244</f>
        <v/>
      </c>
      <c r="AO244" s="1081" t="str">
        <f>'Transactions import'!AO244</f>
        <v/>
      </c>
      <c r="AP244" s="1081" t="str">
        <f>'Transactions import'!AP244</f>
        <v/>
      </c>
      <c r="AQ244" s="1081" t="str">
        <f>'Transactions import'!AQ244</f>
        <v/>
      </c>
      <c r="AR244" s="1081" t="str">
        <f>'Transactions import'!AR244</f>
        <v/>
      </c>
      <c r="AS244" s="1081" t="str">
        <f>'Transactions import'!AS244</f>
        <v/>
      </c>
      <c r="AT244" s="1081" t="str">
        <f>'Transactions import'!AT244</f>
        <v/>
      </c>
    </row>
    <row r="245" ht="18.0" customHeight="1">
      <c r="A245" s="1101" t="str">
        <f>'Transactions import'!A245</f>
        <v/>
      </c>
      <c r="B245" s="1101" t="str">
        <f>'Transactions import'!B245</f>
        <v/>
      </c>
      <c r="C245" s="1101" t="str">
        <f>'Transactions import'!C245</f>
        <v/>
      </c>
      <c r="D245" s="1101" t="str">
        <f>'Transactions import'!D245</f>
        <v/>
      </c>
      <c r="E245" s="1101" t="str">
        <f>'Transactions import'!E245</f>
        <v/>
      </c>
      <c r="F245" s="1101" t="str">
        <f>'Transactions import'!F245</f>
        <v/>
      </c>
      <c r="G245" s="1101" t="str">
        <f>'Transactions import'!G245</f>
        <v/>
      </c>
      <c r="H245" s="1094" t="str">
        <f>'Transactions import'!H245</f>
        <v/>
      </c>
      <c r="I245" s="1095" t="str">
        <f>'Transactions import'!I245</f>
        <v/>
      </c>
      <c r="J245" s="1096" t="str">
        <f>'Transactions import'!J245</f>
        <v/>
      </c>
      <c r="K245" s="1094" t="str">
        <f>'Transactions import'!K245</f>
        <v/>
      </c>
      <c r="L245" s="1095" t="str">
        <f>'Transactions import'!L245</f>
        <v/>
      </c>
      <c r="M245" s="1105" t="str">
        <f>'Transactions import'!M245</f>
        <v/>
      </c>
      <c r="N245" s="1094" t="str">
        <f>'Transactions import'!N245</f>
        <v/>
      </c>
      <c r="O245" s="1097" t="str">
        <f>'Transactions import'!O245</f>
        <v/>
      </c>
      <c r="P245" s="1114" t="str">
        <f>'Transactions import'!P245</f>
        <v/>
      </c>
      <c r="Q245" s="1095" t="str">
        <f>'Transactions import'!Q245</f>
        <v/>
      </c>
      <c r="R245" s="1106" t="str">
        <f>'Transactions import'!R245</f>
        <v/>
      </c>
      <c r="S245" s="1101" t="str">
        <f>'Transactions import'!S245</f>
        <v/>
      </c>
      <c r="T245" s="1101" t="str">
        <f>'Transactions import'!T245</f>
        <v/>
      </c>
      <c r="U245" s="1101" t="str">
        <f>'Transactions import'!U245</f>
        <v/>
      </c>
      <c r="V245" s="1101" t="str">
        <f>'Transactions import'!V245</f>
        <v/>
      </c>
      <c r="W245" s="1101" t="str">
        <f>'Transactions import'!W245</f>
        <v/>
      </c>
      <c r="X245" s="1101" t="str">
        <f>'Transactions import'!X245</f>
        <v/>
      </c>
      <c r="Y245" s="1119" t="str">
        <f>'Transactions import'!Y245</f>
        <v/>
      </c>
      <c r="Z245" s="1097" t="str">
        <f>'Transactions import'!Z245</f>
        <v/>
      </c>
      <c r="AA245" s="1097" t="str">
        <f>'Transactions import'!AA245</f>
        <v/>
      </c>
      <c r="AB245" s="1097" t="str">
        <f>'Transactions import'!AB245</f>
        <v/>
      </c>
      <c r="AC245" s="1097" t="str">
        <f>'Transactions import'!AC245</f>
        <v/>
      </c>
      <c r="AD245" s="1097" t="str">
        <f>'Transactions import'!AD245</f>
        <v/>
      </c>
      <c r="AE245" s="1101" t="str">
        <f>'Transactions import'!AE245</f>
        <v/>
      </c>
      <c r="AF245" s="1101" t="str">
        <f>'Transactions import'!AF245</f>
        <v/>
      </c>
      <c r="AG245" s="1101" t="str">
        <f>'Transactions import'!AG245</f>
        <v/>
      </c>
      <c r="AH245" s="1101" t="str">
        <f>'Transactions import'!AH245</f>
        <v/>
      </c>
      <c r="AI245" s="1101" t="str">
        <f>'Transactions import'!AI245</f>
        <v/>
      </c>
      <c r="AJ245" s="1101" t="str">
        <f>'Transactions import'!AJ245</f>
        <v/>
      </c>
      <c r="AK245" s="1101" t="str">
        <f>'Transactions import'!AK245</f>
        <v/>
      </c>
      <c r="AL245" s="1101" t="str">
        <f>'Transactions import'!AL245</f>
        <v/>
      </c>
      <c r="AM245" s="1101" t="str">
        <f>'Transactions import'!AM245</f>
        <v/>
      </c>
      <c r="AN245" s="1101" t="str">
        <f>'Transactions import'!AN245</f>
        <v/>
      </c>
      <c r="AO245" s="1101" t="str">
        <f>'Transactions import'!AO245</f>
        <v/>
      </c>
      <c r="AP245" s="1101" t="str">
        <f>'Transactions import'!AP245</f>
        <v/>
      </c>
      <c r="AQ245" s="1101" t="str">
        <f>'Transactions import'!AQ245</f>
        <v/>
      </c>
      <c r="AR245" s="1101" t="str">
        <f>'Transactions import'!AR245</f>
        <v/>
      </c>
      <c r="AS245" s="1101" t="str">
        <f>'Transactions import'!AS245</f>
        <v/>
      </c>
      <c r="AT245" s="1101" t="str">
        <f>'Transactions import'!AT245</f>
        <v/>
      </c>
    </row>
    <row r="246" ht="18.0" customHeight="1">
      <c r="A246" s="1081" t="str">
        <f>'Transactions import'!A246</f>
        <v/>
      </c>
      <c r="B246" s="1081" t="str">
        <f>'Transactions import'!B246</f>
        <v/>
      </c>
      <c r="C246" s="1081" t="str">
        <f>'Transactions import'!C246</f>
        <v/>
      </c>
      <c r="D246" s="1081" t="str">
        <f>'Transactions import'!D246</f>
        <v/>
      </c>
      <c r="E246" s="1081" t="str">
        <f>'Transactions import'!E246</f>
        <v/>
      </c>
      <c r="F246" s="1081" t="str">
        <f>'Transactions import'!F246</f>
        <v/>
      </c>
      <c r="G246" s="1081" t="str">
        <f>'Transactions import'!G246</f>
        <v/>
      </c>
      <c r="H246" s="1084" t="str">
        <f>'Transactions import'!H246</f>
        <v/>
      </c>
      <c r="I246" s="1085" t="str">
        <f>'Transactions import'!I246</f>
        <v/>
      </c>
      <c r="J246" s="1051" t="str">
        <f>'Transactions import'!J246</f>
        <v/>
      </c>
      <c r="K246" s="1084" t="str">
        <f>'Transactions import'!K246</f>
        <v/>
      </c>
      <c r="L246" s="1085" t="str">
        <f>'Transactions import'!L246</f>
        <v/>
      </c>
      <c r="M246" s="1063" t="str">
        <f>'Transactions import'!M246</f>
        <v/>
      </c>
      <c r="N246" s="1084" t="str">
        <f>'Transactions import'!N246</f>
        <v/>
      </c>
      <c r="O246" s="1086" t="str">
        <f>'Transactions import'!O246</f>
        <v/>
      </c>
      <c r="P246" s="1122" t="str">
        <f>'Transactions import'!P246</f>
        <v/>
      </c>
      <c r="Q246" s="1085" t="str">
        <f>'Transactions import'!Q246</f>
        <v/>
      </c>
      <c r="R246" s="1104" t="str">
        <f>'Transactions import'!R246</f>
        <v/>
      </c>
      <c r="S246" s="1081" t="str">
        <f>'Transactions import'!S246</f>
        <v/>
      </c>
      <c r="T246" s="1081" t="str">
        <f>'Transactions import'!T246</f>
        <v/>
      </c>
      <c r="U246" s="1081" t="str">
        <f>'Transactions import'!U246</f>
        <v/>
      </c>
      <c r="V246" s="1081" t="str">
        <f>'Transactions import'!V246</f>
        <v/>
      </c>
      <c r="W246" s="1081" t="str">
        <f>'Transactions import'!W246</f>
        <v/>
      </c>
      <c r="X246" s="1081" t="str">
        <f>'Transactions import'!X246</f>
        <v/>
      </c>
      <c r="Y246" s="1126" t="str">
        <f>'Transactions import'!Y246</f>
        <v/>
      </c>
      <c r="Z246" s="1086" t="str">
        <f>'Transactions import'!Z246</f>
        <v/>
      </c>
      <c r="AA246" s="1086" t="str">
        <f>'Transactions import'!AA246</f>
        <v/>
      </c>
      <c r="AB246" s="1086" t="str">
        <f>'Transactions import'!AB246</f>
        <v/>
      </c>
      <c r="AC246" s="1086" t="str">
        <f>'Transactions import'!AC246</f>
        <v/>
      </c>
      <c r="AD246" s="1086" t="str">
        <f>'Transactions import'!AD246</f>
        <v/>
      </c>
      <c r="AE246" s="1081" t="str">
        <f>'Transactions import'!AE246</f>
        <v/>
      </c>
      <c r="AF246" s="1081" t="str">
        <f>'Transactions import'!AF246</f>
        <v/>
      </c>
      <c r="AG246" s="1081" t="str">
        <f>'Transactions import'!AG246</f>
        <v/>
      </c>
      <c r="AH246" s="1081" t="str">
        <f>'Transactions import'!AH246</f>
        <v/>
      </c>
      <c r="AI246" s="1081" t="str">
        <f>'Transactions import'!AI246</f>
        <v/>
      </c>
      <c r="AJ246" s="1081" t="str">
        <f>'Transactions import'!AJ246</f>
        <v/>
      </c>
      <c r="AK246" s="1081" t="str">
        <f>'Transactions import'!AK246</f>
        <v/>
      </c>
      <c r="AL246" s="1081" t="str">
        <f>'Transactions import'!AL246</f>
        <v/>
      </c>
      <c r="AM246" s="1081" t="str">
        <f>'Transactions import'!AM246</f>
        <v/>
      </c>
      <c r="AN246" s="1081" t="str">
        <f>'Transactions import'!AN246</f>
        <v/>
      </c>
      <c r="AO246" s="1081" t="str">
        <f>'Transactions import'!AO246</f>
        <v/>
      </c>
      <c r="AP246" s="1081" t="str">
        <f>'Transactions import'!AP246</f>
        <v/>
      </c>
      <c r="AQ246" s="1081" t="str">
        <f>'Transactions import'!AQ246</f>
        <v/>
      </c>
      <c r="AR246" s="1081" t="str">
        <f>'Transactions import'!AR246</f>
        <v/>
      </c>
      <c r="AS246" s="1081" t="str">
        <f>'Transactions import'!AS246</f>
        <v/>
      </c>
      <c r="AT246" s="1081" t="str">
        <f>'Transactions import'!AT246</f>
        <v/>
      </c>
    </row>
    <row r="247" ht="18.0" customHeight="1">
      <c r="A247" s="1101" t="str">
        <f>'Transactions import'!A247</f>
        <v/>
      </c>
      <c r="B247" s="1101" t="str">
        <f>'Transactions import'!B247</f>
        <v/>
      </c>
      <c r="C247" s="1101" t="str">
        <f>'Transactions import'!C247</f>
        <v/>
      </c>
      <c r="D247" s="1101" t="str">
        <f>'Transactions import'!D247</f>
        <v/>
      </c>
      <c r="E247" s="1101" t="str">
        <f>'Transactions import'!E247</f>
        <v/>
      </c>
      <c r="F247" s="1101" t="str">
        <f>'Transactions import'!F247</f>
        <v/>
      </c>
      <c r="G247" s="1101" t="str">
        <f>'Transactions import'!G247</f>
        <v/>
      </c>
      <c r="H247" s="1094" t="str">
        <f>'Transactions import'!H247</f>
        <v/>
      </c>
      <c r="I247" s="1095" t="str">
        <f>'Transactions import'!I247</f>
        <v/>
      </c>
      <c r="J247" s="1096" t="str">
        <f>'Transactions import'!J247</f>
        <v/>
      </c>
      <c r="K247" s="1094" t="str">
        <f>'Transactions import'!K247</f>
        <v/>
      </c>
      <c r="L247" s="1095" t="str">
        <f>'Transactions import'!L247</f>
        <v/>
      </c>
      <c r="M247" s="1105" t="str">
        <f>'Transactions import'!M247</f>
        <v/>
      </c>
      <c r="N247" s="1094" t="str">
        <f>'Transactions import'!N247</f>
        <v/>
      </c>
      <c r="O247" s="1097" t="str">
        <f>'Transactions import'!O247</f>
        <v/>
      </c>
      <c r="P247" s="1114" t="str">
        <f>'Transactions import'!P247</f>
        <v/>
      </c>
      <c r="Q247" s="1095" t="str">
        <f>'Transactions import'!Q247</f>
        <v/>
      </c>
      <c r="R247" s="1106" t="str">
        <f>'Transactions import'!R247</f>
        <v/>
      </c>
      <c r="S247" s="1101" t="str">
        <f>'Transactions import'!S247</f>
        <v/>
      </c>
      <c r="T247" s="1101" t="str">
        <f>'Transactions import'!T247</f>
        <v/>
      </c>
      <c r="U247" s="1101" t="str">
        <f>'Transactions import'!U247</f>
        <v/>
      </c>
      <c r="V247" s="1101" t="str">
        <f>'Transactions import'!V247</f>
        <v/>
      </c>
      <c r="W247" s="1101" t="str">
        <f>'Transactions import'!W247</f>
        <v/>
      </c>
      <c r="X247" s="1101" t="str">
        <f>'Transactions import'!X247</f>
        <v/>
      </c>
      <c r="Y247" s="1119" t="str">
        <f>'Transactions import'!Y247</f>
        <v/>
      </c>
      <c r="Z247" s="1097" t="str">
        <f>'Transactions import'!Z247</f>
        <v/>
      </c>
      <c r="AA247" s="1097" t="str">
        <f>'Transactions import'!AA247</f>
        <v/>
      </c>
      <c r="AB247" s="1097" t="str">
        <f>'Transactions import'!AB247</f>
        <v/>
      </c>
      <c r="AC247" s="1097" t="str">
        <f>'Transactions import'!AC247</f>
        <v/>
      </c>
      <c r="AD247" s="1097" t="str">
        <f>'Transactions import'!AD247</f>
        <v/>
      </c>
      <c r="AE247" s="1101" t="str">
        <f>'Transactions import'!AE247</f>
        <v/>
      </c>
      <c r="AF247" s="1101" t="str">
        <f>'Transactions import'!AF247</f>
        <v/>
      </c>
      <c r="AG247" s="1101" t="str">
        <f>'Transactions import'!AG247</f>
        <v/>
      </c>
      <c r="AH247" s="1101" t="str">
        <f>'Transactions import'!AH247</f>
        <v/>
      </c>
      <c r="AI247" s="1101" t="str">
        <f>'Transactions import'!AI247</f>
        <v/>
      </c>
      <c r="AJ247" s="1101" t="str">
        <f>'Transactions import'!AJ247</f>
        <v/>
      </c>
      <c r="AK247" s="1101" t="str">
        <f>'Transactions import'!AK247</f>
        <v/>
      </c>
      <c r="AL247" s="1101" t="str">
        <f>'Transactions import'!AL247</f>
        <v/>
      </c>
      <c r="AM247" s="1101" t="str">
        <f>'Transactions import'!AM247</f>
        <v/>
      </c>
      <c r="AN247" s="1101" t="str">
        <f>'Transactions import'!AN247</f>
        <v/>
      </c>
      <c r="AO247" s="1101" t="str">
        <f>'Transactions import'!AO247</f>
        <v/>
      </c>
      <c r="AP247" s="1101" t="str">
        <f>'Transactions import'!AP247</f>
        <v/>
      </c>
      <c r="AQ247" s="1101" t="str">
        <f>'Transactions import'!AQ247</f>
        <v/>
      </c>
      <c r="AR247" s="1101" t="str">
        <f>'Transactions import'!AR247</f>
        <v/>
      </c>
      <c r="AS247" s="1101" t="str">
        <f>'Transactions import'!AS247</f>
        <v/>
      </c>
      <c r="AT247" s="1101" t="str">
        <f>'Transactions import'!AT247</f>
        <v/>
      </c>
    </row>
    <row r="248" ht="18.0" customHeight="1">
      <c r="A248" s="1081" t="str">
        <f>'Transactions import'!A248</f>
        <v/>
      </c>
      <c r="B248" s="1081" t="str">
        <f>'Transactions import'!B248</f>
        <v/>
      </c>
      <c r="C248" s="1081" t="str">
        <f>'Transactions import'!C248</f>
        <v/>
      </c>
      <c r="D248" s="1081" t="str">
        <f>'Transactions import'!D248</f>
        <v/>
      </c>
      <c r="E248" s="1081" t="str">
        <f>'Transactions import'!E248</f>
        <v/>
      </c>
      <c r="F248" s="1081" t="str">
        <f>'Transactions import'!F248</f>
        <v/>
      </c>
      <c r="G248" s="1081" t="str">
        <f>'Transactions import'!G248</f>
        <v/>
      </c>
      <c r="H248" s="1084" t="str">
        <f>'Transactions import'!H248</f>
        <v/>
      </c>
      <c r="I248" s="1085" t="str">
        <f>'Transactions import'!I248</f>
        <v/>
      </c>
      <c r="J248" s="1051" t="str">
        <f>'Transactions import'!J248</f>
        <v/>
      </c>
      <c r="K248" s="1084" t="str">
        <f>'Transactions import'!K248</f>
        <v/>
      </c>
      <c r="L248" s="1085" t="str">
        <f>'Transactions import'!L248</f>
        <v/>
      </c>
      <c r="M248" s="1063" t="str">
        <f>'Transactions import'!M248</f>
        <v/>
      </c>
      <c r="N248" s="1084" t="str">
        <f>'Transactions import'!N248</f>
        <v/>
      </c>
      <c r="O248" s="1086" t="str">
        <f>'Transactions import'!O248</f>
        <v/>
      </c>
      <c r="P248" s="1122" t="str">
        <f>'Transactions import'!P248</f>
        <v/>
      </c>
      <c r="Q248" s="1085" t="str">
        <f>'Transactions import'!Q248</f>
        <v/>
      </c>
      <c r="R248" s="1104" t="str">
        <f>'Transactions import'!R248</f>
        <v/>
      </c>
      <c r="S248" s="1081" t="str">
        <f>'Transactions import'!S248</f>
        <v/>
      </c>
      <c r="T248" s="1081" t="str">
        <f>'Transactions import'!T248</f>
        <v/>
      </c>
      <c r="U248" s="1081" t="str">
        <f>'Transactions import'!U248</f>
        <v/>
      </c>
      <c r="V248" s="1081" t="str">
        <f>'Transactions import'!V248</f>
        <v/>
      </c>
      <c r="W248" s="1081" t="str">
        <f>'Transactions import'!W248</f>
        <v/>
      </c>
      <c r="X248" s="1086" t="str">
        <f>'Transactions import'!X248</f>
        <v/>
      </c>
      <c r="Y248" s="1126" t="str">
        <f>'Transactions import'!Y248</f>
        <v/>
      </c>
      <c r="Z248" s="1086" t="str">
        <f>'Transactions import'!Z248</f>
        <v/>
      </c>
      <c r="AA248" s="1086" t="str">
        <f>'Transactions import'!AA248</f>
        <v/>
      </c>
      <c r="AB248" s="1086" t="str">
        <f>'Transactions import'!AB248</f>
        <v/>
      </c>
      <c r="AC248" s="1086" t="str">
        <f>'Transactions import'!AC248</f>
        <v/>
      </c>
      <c r="AD248" s="1086" t="str">
        <f>'Transactions import'!AD248</f>
        <v/>
      </c>
      <c r="AE248" s="1081" t="str">
        <f>'Transactions import'!AE248</f>
        <v/>
      </c>
      <c r="AF248" s="1081" t="str">
        <f>'Transactions import'!AF248</f>
        <v/>
      </c>
      <c r="AG248" s="1081" t="str">
        <f>'Transactions import'!AG248</f>
        <v/>
      </c>
      <c r="AH248" s="1081" t="str">
        <f>'Transactions import'!AH248</f>
        <v/>
      </c>
      <c r="AI248" s="1081" t="str">
        <f>'Transactions import'!AI248</f>
        <v/>
      </c>
      <c r="AJ248" s="1081" t="str">
        <f>'Transactions import'!AJ248</f>
        <v/>
      </c>
      <c r="AK248" s="1081" t="str">
        <f>'Transactions import'!AK248</f>
        <v/>
      </c>
      <c r="AL248" s="1081" t="str">
        <f>'Transactions import'!AL248</f>
        <v/>
      </c>
      <c r="AM248" s="1081" t="str">
        <f>'Transactions import'!AM248</f>
        <v/>
      </c>
      <c r="AN248" s="1081" t="str">
        <f>'Transactions import'!AN248</f>
        <v/>
      </c>
      <c r="AO248" s="1081" t="str">
        <f>'Transactions import'!AO248</f>
        <v/>
      </c>
      <c r="AP248" s="1081" t="str">
        <f>'Transactions import'!AP248</f>
        <v/>
      </c>
      <c r="AQ248" s="1081" t="str">
        <f>'Transactions import'!AQ248</f>
        <v/>
      </c>
      <c r="AR248" s="1081" t="str">
        <f>'Transactions import'!AR248</f>
        <v/>
      </c>
      <c r="AS248" s="1081" t="str">
        <f>'Transactions import'!AS248</f>
        <v/>
      </c>
      <c r="AT248" s="1081" t="str">
        <f>'Transactions import'!AT248</f>
        <v/>
      </c>
    </row>
    <row r="249" ht="18.0" customHeight="1">
      <c r="A249" s="1101" t="str">
        <f>'Transactions import'!A249</f>
        <v/>
      </c>
      <c r="B249" s="1101" t="str">
        <f>'Transactions import'!B249</f>
        <v/>
      </c>
      <c r="C249" s="1101" t="str">
        <f>'Transactions import'!C249</f>
        <v/>
      </c>
      <c r="D249" s="1101" t="str">
        <f>'Transactions import'!D249</f>
        <v/>
      </c>
      <c r="E249" s="1101" t="str">
        <f>'Transactions import'!E249</f>
        <v/>
      </c>
      <c r="F249" s="1101" t="str">
        <f>'Transactions import'!F249</f>
        <v/>
      </c>
      <c r="G249" s="1101" t="str">
        <f>'Transactions import'!G249</f>
        <v/>
      </c>
      <c r="H249" s="1094" t="str">
        <f>'Transactions import'!H249</f>
        <v/>
      </c>
      <c r="I249" s="1095" t="str">
        <f>'Transactions import'!I249</f>
        <v/>
      </c>
      <c r="J249" s="1096" t="str">
        <f>'Transactions import'!J249</f>
        <v/>
      </c>
      <c r="K249" s="1094" t="str">
        <f>'Transactions import'!K249</f>
        <v/>
      </c>
      <c r="L249" s="1095" t="str">
        <f>'Transactions import'!L249</f>
        <v/>
      </c>
      <c r="M249" s="1105" t="str">
        <f>'Transactions import'!M249</f>
        <v/>
      </c>
      <c r="N249" s="1094" t="str">
        <f>'Transactions import'!N249</f>
        <v/>
      </c>
      <c r="O249" s="1097" t="str">
        <f>'Transactions import'!O249</f>
        <v/>
      </c>
      <c r="P249" s="1114" t="str">
        <f>'Transactions import'!P249</f>
        <v/>
      </c>
      <c r="Q249" s="1095" t="str">
        <f>'Transactions import'!Q249</f>
        <v/>
      </c>
      <c r="R249" s="1106" t="str">
        <f>'Transactions import'!R249</f>
        <v/>
      </c>
      <c r="S249" s="1101" t="str">
        <f>'Transactions import'!S249</f>
        <v/>
      </c>
      <c r="T249" s="1101" t="str">
        <f>'Transactions import'!T249</f>
        <v/>
      </c>
      <c r="U249" s="1101" t="str">
        <f>'Transactions import'!U249</f>
        <v/>
      </c>
      <c r="V249" s="1101" t="str">
        <f>'Transactions import'!V249</f>
        <v/>
      </c>
      <c r="W249" s="1101" t="str">
        <f>'Transactions import'!W249</f>
        <v/>
      </c>
      <c r="X249" s="1097" t="str">
        <f>'Transactions import'!X249</f>
        <v/>
      </c>
      <c r="Y249" s="1119" t="str">
        <f>'Transactions import'!Y249</f>
        <v/>
      </c>
      <c r="Z249" s="1097" t="str">
        <f>'Transactions import'!Z249</f>
        <v/>
      </c>
      <c r="AA249" s="1097" t="str">
        <f>'Transactions import'!AA249</f>
        <v/>
      </c>
      <c r="AB249" s="1097" t="str">
        <f>'Transactions import'!AB249</f>
        <v/>
      </c>
      <c r="AC249" s="1097" t="str">
        <f>'Transactions import'!AC249</f>
        <v/>
      </c>
      <c r="AD249" s="1097" t="str">
        <f>'Transactions import'!AD249</f>
        <v/>
      </c>
      <c r="AE249" s="1101" t="str">
        <f>'Transactions import'!AE249</f>
        <v/>
      </c>
      <c r="AF249" s="1101" t="str">
        <f>'Transactions import'!AF249</f>
        <v/>
      </c>
      <c r="AG249" s="1101" t="str">
        <f>'Transactions import'!AG249</f>
        <v/>
      </c>
      <c r="AH249" s="1101" t="str">
        <f>'Transactions import'!AH249</f>
        <v/>
      </c>
      <c r="AI249" s="1101" t="str">
        <f>'Transactions import'!AI249</f>
        <v/>
      </c>
      <c r="AJ249" s="1101" t="str">
        <f>'Transactions import'!AJ249</f>
        <v/>
      </c>
      <c r="AK249" s="1101" t="str">
        <f>'Transactions import'!AK249</f>
        <v/>
      </c>
      <c r="AL249" s="1101" t="str">
        <f>'Transactions import'!AL249</f>
        <v/>
      </c>
      <c r="AM249" s="1101" t="str">
        <f>'Transactions import'!AM249</f>
        <v/>
      </c>
      <c r="AN249" s="1101" t="str">
        <f>'Transactions import'!AN249</f>
        <v/>
      </c>
      <c r="AO249" s="1101" t="str">
        <f>'Transactions import'!AO249</f>
        <v/>
      </c>
      <c r="AP249" s="1101" t="str">
        <f>'Transactions import'!AP249</f>
        <v/>
      </c>
      <c r="AQ249" s="1101" t="str">
        <f>'Transactions import'!AQ249</f>
        <v/>
      </c>
      <c r="AR249" s="1101" t="str">
        <f>'Transactions import'!AR249</f>
        <v/>
      </c>
      <c r="AS249" s="1101" t="str">
        <f>'Transactions import'!AS249</f>
        <v/>
      </c>
      <c r="AT249" s="1101" t="str">
        <f>'Transactions import'!AT249</f>
        <v/>
      </c>
    </row>
    <row r="250" ht="18.0" customHeight="1">
      <c r="A250" s="1081" t="str">
        <f>'Transactions import'!A250</f>
        <v/>
      </c>
      <c r="B250" s="1081" t="str">
        <f>'Transactions import'!B250</f>
        <v/>
      </c>
      <c r="C250" s="1081" t="str">
        <f>'Transactions import'!C250</f>
        <v/>
      </c>
      <c r="D250" s="1081" t="str">
        <f>'Transactions import'!D250</f>
        <v/>
      </c>
      <c r="E250" s="1081" t="str">
        <f>'Transactions import'!E250</f>
        <v/>
      </c>
      <c r="F250" s="1081" t="str">
        <f>'Transactions import'!F250</f>
        <v/>
      </c>
      <c r="G250" s="1081" t="str">
        <f>'Transactions import'!G250</f>
        <v/>
      </c>
      <c r="H250" s="1084" t="str">
        <f>'Transactions import'!H250</f>
        <v/>
      </c>
      <c r="I250" s="1085" t="str">
        <f>'Transactions import'!I250</f>
        <v/>
      </c>
      <c r="J250" s="1051" t="str">
        <f>'Transactions import'!J250</f>
        <v/>
      </c>
      <c r="K250" s="1084" t="str">
        <f>'Transactions import'!K250</f>
        <v/>
      </c>
      <c r="L250" s="1085" t="str">
        <f>'Transactions import'!L250</f>
        <v/>
      </c>
      <c r="M250" s="1063" t="str">
        <f>'Transactions import'!M250</f>
        <v/>
      </c>
      <c r="N250" s="1084" t="str">
        <f>'Transactions import'!N250</f>
        <v/>
      </c>
      <c r="O250" s="1086" t="str">
        <f>'Transactions import'!O250</f>
        <v/>
      </c>
      <c r="P250" s="1122" t="str">
        <f>'Transactions import'!P250</f>
        <v/>
      </c>
      <c r="Q250" s="1085" t="str">
        <f>'Transactions import'!Q250</f>
        <v/>
      </c>
      <c r="R250" s="1104" t="str">
        <f>'Transactions import'!R250</f>
        <v/>
      </c>
      <c r="S250" s="1081" t="str">
        <f>'Transactions import'!S250</f>
        <v/>
      </c>
      <c r="T250" s="1081" t="str">
        <f>'Transactions import'!T250</f>
        <v/>
      </c>
      <c r="U250" s="1081" t="str">
        <f>'Transactions import'!U250</f>
        <v/>
      </c>
      <c r="V250" s="1081" t="str">
        <f>'Transactions import'!V250</f>
        <v/>
      </c>
      <c r="W250" s="1081" t="str">
        <f>'Transactions import'!W250</f>
        <v/>
      </c>
      <c r="X250" s="1086" t="str">
        <f>'Transactions import'!X250</f>
        <v/>
      </c>
      <c r="Y250" s="1126" t="str">
        <f>'Transactions import'!Y250</f>
        <v/>
      </c>
      <c r="Z250" s="1086" t="str">
        <f>'Transactions import'!Z250</f>
        <v/>
      </c>
      <c r="AA250" s="1086" t="str">
        <f>'Transactions import'!AA250</f>
        <v/>
      </c>
      <c r="AB250" s="1086" t="str">
        <f>'Transactions import'!AB250</f>
        <v/>
      </c>
      <c r="AC250" s="1086" t="str">
        <f>'Transactions import'!AC250</f>
        <v/>
      </c>
      <c r="AD250" s="1086" t="str">
        <f>'Transactions import'!AD250</f>
        <v/>
      </c>
      <c r="AE250" s="1081" t="str">
        <f>'Transactions import'!AE250</f>
        <v/>
      </c>
      <c r="AF250" s="1081" t="str">
        <f>'Transactions import'!AF250</f>
        <v/>
      </c>
      <c r="AG250" s="1081" t="str">
        <f>'Transactions import'!AG250</f>
        <v/>
      </c>
      <c r="AH250" s="1081" t="str">
        <f>'Transactions import'!AH250</f>
        <v/>
      </c>
      <c r="AI250" s="1081" t="str">
        <f>'Transactions import'!AI250</f>
        <v/>
      </c>
      <c r="AJ250" s="1081" t="str">
        <f>'Transactions import'!AJ250</f>
        <v/>
      </c>
      <c r="AK250" s="1081" t="str">
        <f>'Transactions import'!AK250</f>
        <v/>
      </c>
      <c r="AL250" s="1081" t="str">
        <f>'Transactions import'!AL250</f>
        <v/>
      </c>
      <c r="AM250" s="1081" t="str">
        <f>'Transactions import'!AM250</f>
        <v/>
      </c>
      <c r="AN250" s="1081" t="str">
        <f>'Transactions import'!AN250</f>
        <v/>
      </c>
      <c r="AO250" s="1081" t="str">
        <f>'Transactions import'!AO250</f>
        <v/>
      </c>
      <c r="AP250" s="1081" t="str">
        <f>'Transactions import'!AP250</f>
        <v/>
      </c>
      <c r="AQ250" s="1081" t="str">
        <f>'Transactions import'!AQ250</f>
        <v/>
      </c>
      <c r="AR250" s="1081" t="str">
        <f>'Transactions import'!AR250</f>
        <v/>
      </c>
      <c r="AS250" s="1081" t="str">
        <f>'Transactions import'!AS250</f>
        <v/>
      </c>
      <c r="AT250" s="1081" t="str">
        <f>'Transactions import'!AT250</f>
        <v/>
      </c>
    </row>
    <row r="251" ht="18.0" customHeight="1">
      <c r="A251" s="1101" t="str">
        <f>'Transactions import'!A251</f>
        <v/>
      </c>
      <c r="B251" s="1101" t="str">
        <f>'Transactions import'!B251</f>
        <v/>
      </c>
      <c r="C251" s="1101" t="str">
        <f>'Transactions import'!C251</f>
        <v/>
      </c>
      <c r="D251" s="1101" t="str">
        <f>'Transactions import'!D251</f>
        <v/>
      </c>
      <c r="E251" s="1101" t="str">
        <f>'Transactions import'!E251</f>
        <v/>
      </c>
      <c r="F251" s="1101" t="str">
        <f>'Transactions import'!F251</f>
        <v/>
      </c>
      <c r="G251" s="1101" t="str">
        <f>'Transactions import'!G251</f>
        <v/>
      </c>
      <c r="H251" s="1094" t="str">
        <f>'Transactions import'!H251</f>
        <v/>
      </c>
      <c r="I251" s="1095" t="str">
        <f>'Transactions import'!I251</f>
        <v/>
      </c>
      <c r="J251" s="1096" t="str">
        <f>'Transactions import'!J251</f>
        <v/>
      </c>
      <c r="K251" s="1094" t="str">
        <f>'Transactions import'!K251</f>
        <v/>
      </c>
      <c r="L251" s="1095" t="str">
        <f>'Transactions import'!L251</f>
        <v/>
      </c>
      <c r="M251" s="1105" t="str">
        <f>'Transactions import'!M251</f>
        <v/>
      </c>
      <c r="N251" s="1094" t="str">
        <f>'Transactions import'!N251</f>
        <v/>
      </c>
      <c r="O251" s="1097" t="str">
        <f>'Transactions import'!O251</f>
        <v/>
      </c>
      <c r="P251" s="1114" t="str">
        <f>'Transactions import'!P251</f>
        <v/>
      </c>
      <c r="Q251" s="1095" t="str">
        <f>'Transactions import'!Q251</f>
        <v/>
      </c>
      <c r="R251" s="1106" t="str">
        <f>'Transactions import'!R251</f>
        <v/>
      </c>
      <c r="S251" s="1101" t="str">
        <f>'Transactions import'!S251</f>
        <v/>
      </c>
      <c r="T251" s="1101" t="str">
        <f>'Transactions import'!T251</f>
        <v/>
      </c>
      <c r="U251" s="1101" t="str">
        <f>'Transactions import'!U251</f>
        <v/>
      </c>
      <c r="V251" s="1101" t="str">
        <f>'Transactions import'!V251</f>
        <v/>
      </c>
      <c r="W251" s="1101" t="str">
        <f>'Transactions import'!W251</f>
        <v/>
      </c>
      <c r="X251" s="1097" t="str">
        <f>'Transactions import'!X251</f>
        <v/>
      </c>
      <c r="Y251" s="1119" t="str">
        <f>'Transactions import'!Y251</f>
        <v/>
      </c>
      <c r="Z251" s="1097" t="str">
        <f>'Transactions import'!Z251</f>
        <v/>
      </c>
      <c r="AA251" s="1097" t="str">
        <f>'Transactions import'!AA251</f>
        <v/>
      </c>
      <c r="AB251" s="1097" t="str">
        <f>'Transactions import'!AB251</f>
        <v/>
      </c>
      <c r="AC251" s="1097" t="str">
        <f>'Transactions import'!AC251</f>
        <v/>
      </c>
      <c r="AD251" s="1097" t="str">
        <f>'Transactions import'!AD251</f>
        <v/>
      </c>
      <c r="AE251" s="1101" t="str">
        <f>'Transactions import'!AE251</f>
        <v/>
      </c>
      <c r="AF251" s="1101" t="str">
        <f>'Transactions import'!AF251</f>
        <v/>
      </c>
      <c r="AG251" s="1101" t="str">
        <f>'Transactions import'!AG251</f>
        <v/>
      </c>
      <c r="AH251" s="1101" t="str">
        <f>'Transactions import'!AH251</f>
        <v/>
      </c>
      <c r="AI251" s="1101" t="str">
        <f>'Transactions import'!AI251</f>
        <v/>
      </c>
      <c r="AJ251" s="1101" t="str">
        <f>'Transactions import'!AJ251</f>
        <v/>
      </c>
      <c r="AK251" s="1101" t="str">
        <f>'Transactions import'!AK251</f>
        <v/>
      </c>
      <c r="AL251" s="1101" t="str">
        <f>'Transactions import'!AL251</f>
        <v/>
      </c>
      <c r="AM251" s="1101" t="str">
        <f>'Transactions import'!AM251</f>
        <v/>
      </c>
      <c r="AN251" s="1101" t="str">
        <f>'Transactions import'!AN251</f>
        <v/>
      </c>
      <c r="AO251" s="1101" t="str">
        <f>'Transactions import'!AO251</f>
        <v/>
      </c>
      <c r="AP251" s="1101" t="str">
        <f>'Transactions import'!AP251</f>
        <v/>
      </c>
      <c r="AQ251" s="1101" t="str">
        <f>'Transactions import'!AQ251</f>
        <v/>
      </c>
      <c r="AR251" s="1101" t="str">
        <f>'Transactions import'!AR251</f>
        <v/>
      </c>
      <c r="AS251" s="1101" t="str">
        <f>'Transactions import'!AS251</f>
        <v/>
      </c>
      <c r="AT251" s="1101" t="str">
        <f>'Transactions import'!AT251</f>
        <v/>
      </c>
    </row>
    <row r="252" ht="18.0" customHeight="1">
      <c r="A252" s="1081" t="str">
        <f>'Transactions import'!A252</f>
        <v/>
      </c>
      <c r="B252" s="1081" t="str">
        <f>'Transactions import'!B252</f>
        <v/>
      </c>
      <c r="C252" s="1081" t="str">
        <f>'Transactions import'!C252</f>
        <v/>
      </c>
      <c r="D252" s="1081" t="str">
        <f>'Transactions import'!D252</f>
        <v/>
      </c>
      <c r="E252" s="1081" t="str">
        <f>'Transactions import'!E252</f>
        <v/>
      </c>
      <c r="F252" s="1081" t="str">
        <f>'Transactions import'!F252</f>
        <v/>
      </c>
      <c r="G252" s="1081" t="str">
        <f>'Transactions import'!G252</f>
        <v/>
      </c>
      <c r="H252" s="1084" t="str">
        <f>'Transactions import'!H252</f>
        <v/>
      </c>
      <c r="I252" s="1085" t="str">
        <f>'Transactions import'!I252</f>
        <v/>
      </c>
      <c r="J252" s="1051" t="str">
        <f>'Transactions import'!J252</f>
        <v/>
      </c>
      <c r="K252" s="1084" t="str">
        <f>'Transactions import'!K252</f>
        <v/>
      </c>
      <c r="L252" s="1085" t="str">
        <f>'Transactions import'!L252</f>
        <v/>
      </c>
      <c r="M252" s="1063" t="str">
        <f>'Transactions import'!M252</f>
        <v/>
      </c>
      <c r="N252" s="1084" t="str">
        <f>'Transactions import'!N252</f>
        <v/>
      </c>
      <c r="O252" s="1086" t="str">
        <f>'Transactions import'!O252</f>
        <v/>
      </c>
      <c r="P252" s="1122" t="str">
        <f>'Transactions import'!P252</f>
        <v/>
      </c>
      <c r="Q252" s="1085" t="str">
        <f>'Transactions import'!Q252</f>
        <v/>
      </c>
      <c r="R252" s="1104" t="str">
        <f>'Transactions import'!R252</f>
        <v/>
      </c>
      <c r="S252" s="1081" t="str">
        <f>'Transactions import'!S252</f>
        <v/>
      </c>
      <c r="T252" s="1081" t="str">
        <f>'Transactions import'!T252</f>
        <v/>
      </c>
      <c r="U252" s="1081" t="str">
        <f>'Transactions import'!U252</f>
        <v/>
      </c>
      <c r="V252" s="1081" t="str">
        <f>'Transactions import'!V252</f>
        <v/>
      </c>
      <c r="W252" s="1081" t="str">
        <f>'Transactions import'!W252</f>
        <v/>
      </c>
      <c r="X252" s="1086" t="str">
        <f>'Transactions import'!X252</f>
        <v/>
      </c>
      <c r="Y252" s="1126" t="str">
        <f>'Transactions import'!Y252</f>
        <v/>
      </c>
      <c r="Z252" s="1086" t="str">
        <f>'Transactions import'!Z252</f>
        <v/>
      </c>
      <c r="AA252" s="1086" t="str">
        <f>'Transactions import'!AA252</f>
        <v/>
      </c>
      <c r="AB252" s="1086" t="str">
        <f>'Transactions import'!AB252</f>
        <v/>
      </c>
      <c r="AC252" s="1086" t="str">
        <f>'Transactions import'!AC252</f>
        <v/>
      </c>
      <c r="AD252" s="1086" t="str">
        <f>'Transactions import'!AD252</f>
        <v/>
      </c>
      <c r="AE252" s="1081" t="str">
        <f>'Transactions import'!AE252</f>
        <v/>
      </c>
      <c r="AF252" s="1081" t="str">
        <f>'Transactions import'!AF252</f>
        <v/>
      </c>
      <c r="AG252" s="1081" t="str">
        <f>'Transactions import'!AG252</f>
        <v/>
      </c>
      <c r="AH252" s="1081" t="str">
        <f>'Transactions import'!AH252</f>
        <v/>
      </c>
      <c r="AI252" s="1081" t="str">
        <f>'Transactions import'!AI252</f>
        <v/>
      </c>
      <c r="AJ252" s="1081" t="str">
        <f>'Transactions import'!AJ252</f>
        <v/>
      </c>
      <c r="AK252" s="1081" t="str">
        <f>'Transactions import'!AK252</f>
        <v/>
      </c>
      <c r="AL252" s="1081" t="str">
        <f>'Transactions import'!AL252</f>
        <v/>
      </c>
      <c r="AM252" s="1081" t="str">
        <f>'Transactions import'!AM252</f>
        <v/>
      </c>
      <c r="AN252" s="1081" t="str">
        <f>'Transactions import'!AN252</f>
        <v/>
      </c>
      <c r="AO252" s="1081" t="str">
        <f>'Transactions import'!AO252</f>
        <v/>
      </c>
      <c r="AP252" s="1081" t="str">
        <f>'Transactions import'!AP252</f>
        <v/>
      </c>
      <c r="AQ252" s="1081" t="str">
        <f>'Transactions import'!AQ252</f>
        <v/>
      </c>
      <c r="AR252" s="1081" t="str">
        <f>'Transactions import'!AR252</f>
        <v/>
      </c>
      <c r="AS252" s="1081" t="str">
        <f>'Transactions import'!AS252</f>
        <v/>
      </c>
      <c r="AT252" s="1081" t="str">
        <f>'Transactions import'!AT252</f>
        <v/>
      </c>
    </row>
    <row r="253" ht="18.0" customHeight="1">
      <c r="A253" s="1101" t="str">
        <f>'Transactions import'!A253</f>
        <v/>
      </c>
      <c r="B253" s="1101" t="str">
        <f>'Transactions import'!B253</f>
        <v/>
      </c>
      <c r="C253" s="1101" t="str">
        <f>'Transactions import'!C253</f>
        <v/>
      </c>
      <c r="D253" s="1101" t="str">
        <f>'Transactions import'!D253</f>
        <v/>
      </c>
      <c r="E253" s="1101" t="str">
        <f>'Transactions import'!E253</f>
        <v/>
      </c>
      <c r="F253" s="1101" t="str">
        <f>'Transactions import'!F253</f>
        <v/>
      </c>
      <c r="G253" s="1101" t="str">
        <f>'Transactions import'!G253</f>
        <v/>
      </c>
      <c r="H253" s="1094" t="str">
        <f>'Transactions import'!H253</f>
        <v/>
      </c>
      <c r="I253" s="1095" t="str">
        <f>'Transactions import'!I253</f>
        <v/>
      </c>
      <c r="J253" s="1096" t="str">
        <f>'Transactions import'!J253</f>
        <v/>
      </c>
      <c r="K253" s="1094" t="str">
        <f>'Transactions import'!K253</f>
        <v/>
      </c>
      <c r="L253" s="1095" t="str">
        <f>'Transactions import'!L253</f>
        <v/>
      </c>
      <c r="M253" s="1105" t="str">
        <f>'Transactions import'!M253</f>
        <v/>
      </c>
      <c r="N253" s="1094" t="str">
        <f>'Transactions import'!N253</f>
        <v/>
      </c>
      <c r="O253" s="1097" t="str">
        <f>'Transactions import'!O253</f>
        <v/>
      </c>
      <c r="P253" s="1114" t="str">
        <f>'Transactions import'!P253</f>
        <v/>
      </c>
      <c r="Q253" s="1095" t="str">
        <f>'Transactions import'!Q253</f>
        <v/>
      </c>
      <c r="R253" s="1106" t="str">
        <f>'Transactions import'!R253</f>
        <v/>
      </c>
      <c r="S253" s="1101" t="str">
        <f>'Transactions import'!S253</f>
        <v/>
      </c>
      <c r="T253" s="1101" t="str">
        <f>'Transactions import'!T253</f>
        <v/>
      </c>
      <c r="U253" s="1101" t="str">
        <f>'Transactions import'!U253</f>
        <v/>
      </c>
      <c r="V253" s="1101" t="str">
        <f>'Transactions import'!V253</f>
        <v/>
      </c>
      <c r="W253" s="1101" t="str">
        <f>'Transactions import'!W253</f>
        <v/>
      </c>
      <c r="X253" s="1097" t="str">
        <f>'Transactions import'!X253</f>
        <v/>
      </c>
      <c r="Y253" s="1119" t="str">
        <f>'Transactions import'!Y253</f>
        <v/>
      </c>
      <c r="Z253" s="1097" t="str">
        <f>'Transactions import'!Z253</f>
        <v/>
      </c>
      <c r="AA253" s="1097" t="str">
        <f>'Transactions import'!AA253</f>
        <v/>
      </c>
      <c r="AB253" s="1097" t="str">
        <f>'Transactions import'!AB253</f>
        <v/>
      </c>
      <c r="AC253" s="1097" t="str">
        <f>'Transactions import'!AC253</f>
        <v/>
      </c>
      <c r="AD253" s="1097" t="str">
        <f>'Transactions import'!AD253</f>
        <v/>
      </c>
      <c r="AE253" s="1101" t="str">
        <f>'Transactions import'!AE253</f>
        <v/>
      </c>
      <c r="AF253" s="1101" t="str">
        <f>'Transactions import'!AF253</f>
        <v/>
      </c>
      <c r="AG253" s="1101" t="str">
        <f>'Transactions import'!AG253</f>
        <v/>
      </c>
      <c r="AH253" s="1101" t="str">
        <f>'Transactions import'!AH253</f>
        <v/>
      </c>
      <c r="AI253" s="1101" t="str">
        <f>'Transactions import'!AI253</f>
        <v/>
      </c>
      <c r="AJ253" s="1101" t="str">
        <f>'Transactions import'!AJ253</f>
        <v/>
      </c>
      <c r="AK253" s="1101" t="str">
        <f>'Transactions import'!AK253</f>
        <v/>
      </c>
      <c r="AL253" s="1101" t="str">
        <f>'Transactions import'!AL253</f>
        <v/>
      </c>
      <c r="AM253" s="1101" t="str">
        <f>'Transactions import'!AM253</f>
        <v/>
      </c>
      <c r="AN253" s="1101" t="str">
        <f>'Transactions import'!AN253</f>
        <v/>
      </c>
      <c r="AO253" s="1101" t="str">
        <f>'Transactions import'!AO253</f>
        <v/>
      </c>
      <c r="AP253" s="1101" t="str">
        <f>'Transactions import'!AP253</f>
        <v/>
      </c>
      <c r="AQ253" s="1101" t="str">
        <f>'Transactions import'!AQ253</f>
        <v/>
      </c>
      <c r="AR253" s="1101" t="str">
        <f>'Transactions import'!AR253</f>
        <v/>
      </c>
      <c r="AS253" s="1101" t="str">
        <f>'Transactions import'!AS253</f>
        <v/>
      </c>
      <c r="AT253" s="1101" t="str">
        <f>'Transactions import'!AT253</f>
        <v/>
      </c>
    </row>
    <row r="254" ht="18.0" customHeight="1">
      <c r="A254" s="1081" t="str">
        <f>'Transactions import'!A254</f>
        <v/>
      </c>
      <c r="B254" s="1081" t="str">
        <f>'Transactions import'!B254</f>
        <v/>
      </c>
      <c r="C254" s="1081" t="str">
        <f>'Transactions import'!C254</f>
        <v/>
      </c>
      <c r="D254" s="1081" t="str">
        <f>'Transactions import'!D254</f>
        <v/>
      </c>
      <c r="E254" s="1081" t="str">
        <f>'Transactions import'!E254</f>
        <v/>
      </c>
      <c r="F254" s="1081" t="str">
        <f>'Transactions import'!F254</f>
        <v/>
      </c>
      <c r="G254" s="1081" t="str">
        <f>'Transactions import'!G254</f>
        <v/>
      </c>
      <c r="H254" s="1084" t="str">
        <f>'Transactions import'!H254</f>
        <v/>
      </c>
      <c r="I254" s="1085" t="str">
        <f>'Transactions import'!I254</f>
        <v/>
      </c>
      <c r="J254" s="1051" t="str">
        <f>'Transactions import'!J254</f>
        <v/>
      </c>
      <c r="K254" s="1084" t="str">
        <f>'Transactions import'!K254</f>
        <v/>
      </c>
      <c r="L254" s="1085" t="str">
        <f>'Transactions import'!L254</f>
        <v/>
      </c>
      <c r="M254" s="1063" t="str">
        <f>'Transactions import'!M254</f>
        <v/>
      </c>
      <c r="N254" s="1084" t="str">
        <f>'Transactions import'!N254</f>
        <v/>
      </c>
      <c r="O254" s="1086" t="str">
        <f>'Transactions import'!O254</f>
        <v/>
      </c>
      <c r="P254" s="1122" t="str">
        <f>'Transactions import'!P254</f>
        <v/>
      </c>
      <c r="Q254" s="1085" t="str">
        <f>'Transactions import'!Q254</f>
        <v/>
      </c>
      <c r="R254" s="1104" t="str">
        <f>'Transactions import'!R254</f>
        <v/>
      </c>
      <c r="S254" s="1081" t="str">
        <f>'Transactions import'!S254</f>
        <v/>
      </c>
      <c r="T254" s="1081" t="str">
        <f>'Transactions import'!T254</f>
        <v/>
      </c>
      <c r="U254" s="1081" t="str">
        <f>'Transactions import'!U254</f>
        <v/>
      </c>
      <c r="V254" s="1081" t="str">
        <f>'Transactions import'!V254</f>
        <v/>
      </c>
      <c r="W254" s="1081" t="str">
        <f>'Transactions import'!W254</f>
        <v/>
      </c>
      <c r="X254" s="1086" t="str">
        <f>'Transactions import'!X254</f>
        <v/>
      </c>
      <c r="Y254" s="1126" t="str">
        <f>'Transactions import'!Y254</f>
        <v/>
      </c>
      <c r="Z254" s="1086" t="str">
        <f>'Transactions import'!Z254</f>
        <v/>
      </c>
      <c r="AA254" s="1086" t="str">
        <f>'Transactions import'!AA254</f>
        <v/>
      </c>
      <c r="AB254" s="1086" t="str">
        <f>'Transactions import'!AB254</f>
        <v/>
      </c>
      <c r="AC254" s="1086" t="str">
        <f>'Transactions import'!AC254</f>
        <v/>
      </c>
      <c r="AD254" s="1086" t="str">
        <f>'Transactions import'!AD254</f>
        <v/>
      </c>
      <c r="AE254" s="1081" t="str">
        <f>'Transactions import'!AE254</f>
        <v/>
      </c>
      <c r="AF254" s="1081" t="str">
        <f>'Transactions import'!AF254</f>
        <v/>
      </c>
      <c r="AG254" s="1081" t="str">
        <f>'Transactions import'!AG254</f>
        <v/>
      </c>
      <c r="AH254" s="1081" t="str">
        <f>'Transactions import'!AH254</f>
        <v/>
      </c>
      <c r="AI254" s="1081" t="str">
        <f>'Transactions import'!AI254</f>
        <v/>
      </c>
      <c r="AJ254" s="1081" t="str">
        <f>'Transactions import'!AJ254</f>
        <v/>
      </c>
      <c r="AK254" s="1081" t="str">
        <f>'Transactions import'!AK254</f>
        <v/>
      </c>
      <c r="AL254" s="1081" t="str">
        <f>'Transactions import'!AL254</f>
        <v/>
      </c>
      <c r="AM254" s="1081" t="str">
        <f>'Transactions import'!AM254</f>
        <v/>
      </c>
      <c r="AN254" s="1081" t="str">
        <f>'Transactions import'!AN254</f>
        <v/>
      </c>
      <c r="AO254" s="1081" t="str">
        <f>'Transactions import'!AO254</f>
        <v/>
      </c>
      <c r="AP254" s="1081" t="str">
        <f>'Transactions import'!AP254</f>
        <v/>
      </c>
      <c r="AQ254" s="1081" t="str">
        <f>'Transactions import'!AQ254</f>
        <v/>
      </c>
      <c r="AR254" s="1081" t="str">
        <f>'Transactions import'!AR254</f>
        <v/>
      </c>
      <c r="AS254" s="1081" t="str">
        <f>'Transactions import'!AS254</f>
        <v/>
      </c>
      <c r="AT254" s="1081" t="str">
        <f>'Transactions import'!AT254</f>
        <v/>
      </c>
    </row>
    <row r="255" ht="18.0" customHeight="1">
      <c r="A255" s="1101" t="str">
        <f>'Transactions import'!A255</f>
        <v/>
      </c>
      <c r="B255" s="1101" t="str">
        <f>'Transactions import'!B255</f>
        <v/>
      </c>
      <c r="C255" s="1101" t="str">
        <f>'Transactions import'!C255</f>
        <v/>
      </c>
      <c r="D255" s="1101" t="str">
        <f>'Transactions import'!D255</f>
        <v/>
      </c>
      <c r="E255" s="1101" t="str">
        <f>'Transactions import'!E255</f>
        <v/>
      </c>
      <c r="F255" s="1101" t="str">
        <f>'Transactions import'!F255</f>
        <v/>
      </c>
      <c r="G255" s="1101" t="str">
        <f>'Transactions import'!G255</f>
        <v/>
      </c>
      <c r="H255" s="1094" t="str">
        <f>'Transactions import'!H255</f>
        <v/>
      </c>
      <c r="I255" s="1095" t="str">
        <f>'Transactions import'!I255</f>
        <v/>
      </c>
      <c r="J255" s="1096" t="str">
        <f>'Transactions import'!J255</f>
        <v/>
      </c>
      <c r="K255" s="1094" t="str">
        <f>'Transactions import'!K255</f>
        <v/>
      </c>
      <c r="L255" s="1095" t="str">
        <f>'Transactions import'!L255</f>
        <v/>
      </c>
      <c r="M255" s="1105" t="str">
        <f>'Transactions import'!M255</f>
        <v/>
      </c>
      <c r="N255" s="1094" t="str">
        <f>'Transactions import'!N255</f>
        <v/>
      </c>
      <c r="O255" s="1097" t="str">
        <f>'Transactions import'!O255</f>
        <v/>
      </c>
      <c r="P255" s="1114" t="str">
        <f>'Transactions import'!P255</f>
        <v/>
      </c>
      <c r="Q255" s="1095" t="str">
        <f>'Transactions import'!Q255</f>
        <v/>
      </c>
      <c r="R255" s="1106" t="str">
        <f>'Transactions import'!R255</f>
        <v/>
      </c>
      <c r="S255" s="1101" t="str">
        <f>'Transactions import'!S255</f>
        <v/>
      </c>
      <c r="T255" s="1101" t="str">
        <f>'Transactions import'!T255</f>
        <v/>
      </c>
      <c r="U255" s="1101" t="str">
        <f>'Transactions import'!U255</f>
        <v/>
      </c>
      <c r="V255" s="1101" t="str">
        <f>'Transactions import'!V255</f>
        <v/>
      </c>
      <c r="W255" s="1101" t="str">
        <f>'Transactions import'!W255</f>
        <v/>
      </c>
      <c r="X255" s="1101" t="str">
        <f>'Transactions import'!X255</f>
        <v/>
      </c>
      <c r="Y255" s="1119" t="str">
        <f>'Transactions import'!Y255</f>
        <v/>
      </c>
      <c r="Z255" s="1097" t="str">
        <f>'Transactions import'!Z255</f>
        <v/>
      </c>
      <c r="AA255" s="1097" t="str">
        <f>'Transactions import'!AA255</f>
        <v/>
      </c>
      <c r="AB255" s="1097" t="str">
        <f>'Transactions import'!AB255</f>
        <v/>
      </c>
      <c r="AC255" s="1097" t="str">
        <f>'Transactions import'!AC255</f>
        <v/>
      </c>
      <c r="AD255" s="1097" t="str">
        <f>'Transactions import'!AD255</f>
        <v/>
      </c>
      <c r="AE255" s="1101" t="str">
        <f>'Transactions import'!AE255</f>
        <v/>
      </c>
      <c r="AF255" s="1101" t="str">
        <f>'Transactions import'!AF255</f>
        <v/>
      </c>
      <c r="AG255" s="1101" t="str">
        <f>'Transactions import'!AG255</f>
        <v/>
      </c>
      <c r="AH255" s="1101" t="str">
        <f>'Transactions import'!AH255</f>
        <v/>
      </c>
      <c r="AI255" s="1101" t="str">
        <f>'Transactions import'!AI255</f>
        <v/>
      </c>
      <c r="AJ255" s="1101" t="str">
        <f>'Transactions import'!AJ255</f>
        <v/>
      </c>
      <c r="AK255" s="1101" t="str">
        <f>'Transactions import'!AK255</f>
        <v/>
      </c>
      <c r="AL255" s="1101" t="str">
        <f>'Transactions import'!AL255</f>
        <v/>
      </c>
      <c r="AM255" s="1101" t="str">
        <f>'Transactions import'!AM255</f>
        <v/>
      </c>
      <c r="AN255" s="1101" t="str">
        <f>'Transactions import'!AN255</f>
        <v/>
      </c>
      <c r="AO255" s="1101" t="str">
        <f>'Transactions import'!AO255</f>
        <v/>
      </c>
      <c r="AP255" s="1101" t="str">
        <f>'Transactions import'!AP255</f>
        <v/>
      </c>
      <c r="AQ255" s="1101" t="str">
        <f>'Transactions import'!AQ255</f>
        <v/>
      </c>
      <c r="AR255" s="1101" t="str">
        <f>'Transactions import'!AR255</f>
        <v/>
      </c>
      <c r="AS255" s="1101" t="str">
        <f>'Transactions import'!AS255</f>
        <v/>
      </c>
      <c r="AT255" s="1101" t="str">
        <f>'Transactions import'!AT255</f>
        <v/>
      </c>
    </row>
    <row r="256" ht="18.0" customHeight="1">
      <c r="A256" s="1081" t="str">
        <f>'Transactions import'!A256</f>
        <v/>
      </c>
      <c r="B256" s="1081" t="str">
        <f>'Transactions import'!B256</f>
        <v/>
      </c>
      <c r="C256" s="1081" t="str">
        <f>'Transactions import'!C256</f>
        <v/>
      </c>
      <c r="D256" s="1081" t="str">
        <f>'Transactions import'!D256</f>
        <v/>
      </c>
      <c r="E256" s="1081" t="str">
        <f>'Transactions import'!E256</f>
        <v/>
      </c>
      <c r="F256" s="1081" t="str">
        <f>'Transactions import'!F256</f>
        <v/>
      </c>
      <c r="G256" s="1081" t="str">
        <f>'Transactions import'!G256</f>
        <v/>
      </c>
      <c r="H256" s="1084" t="str">
        <f>'Transactions import'!H256</f>
        <v/>
      </c>
      <c r="I256" s="1085" t="str">
        <f>'Transactions import'!I256</f>
        <v/>
      </c>
      <c r="J256" s="1051" t="str">
        <f>'Transactions import'!J256</f>
        <v/>
      </c>
      <c r="K256" s="1084" t="str">
        <f>'Transactions import'!K256</f>
        <v/>
      </c>
      <c r="L256" s="1085" t="str">
        <f>'Transactions import'!L256</f>
        <v/>
      </c>
      <c r="M256" s="1063" t="str">
        <f>'Transactions import'!M256</f>
        <v/>
      </c>
      <c r="N256" s="1084" t="str">
        <f>'Transactions import'!N256</f>
        <v/>
      </c>
      <c r="O256" s="1086" t="str">
        <f>'Transactions import'!O256</f>
        <v/>
      </c>
      <c r="P256" s="1122" t="str">
        <f>'Transactions import'!P256</f>
        <v/>
      </c>
      <c r="Q256" s="1085" t="str">
        <f>'Transactions import'!Q256</f>
        <v/>
      </c>
      <c r="R256" s="1104" t="str">
        <f>'Transactions import'!R256</f>
        <v/>
      </c>
      <c r="S256" s="1081" t="str">
        <f>'Transactions import'!S256</f>
        <v/>
      </c>
      <c r="T256" s="1081" t="str">
        <f>'Transactions import'!T256</f>
        <v/>
      </c>
      <c r="U256" s="1081" t="str">
        <f>'Transactions import'!U256</f>
        <v/>
      </c>
      <c r="V256" s="1081" t="str">
        <f>'Transactions import'!V256</f>
        <v/>
      </c>
      <c r="W256" s="1081" t="str">
        <f>'Transactions import'!W256</f>
        <v/>
      </c>
      <c r="X256" s="1081" t="str">
        <f>'Transactions import'!X256</f>
        <v/>
      </c>
      <c r="Y256" s="1126" t="str">
        <f>'Transactions import'!Y256</f>
        <v/>
      </c>
      <c r="Z256" s="1086" t="str">
        <f>'Transactions import'!Z256</f>
        <v/>
      </c>
      <c r="AA256" s="1086" t="str">
        <f>'Transactions import'!AA256</f>
        <v/>
      </c>
      <c r="AB256" s="1086" t="str">
        <f>'Transactions import'!AB256</f>
        <v/>
      </c>
      <c r="AC256" s="1086" t="str">
        <f>'Transactions import'!AC256</f>
        <v/>
      </c>
      <c r="AD256" s="1086" t="str">
        <f>'Transactions import'!AD256</f>
        <v/>
      </c>
      <c r="AE256" s="1081" t="str">
        <f>'Transactions import'!AE256</f>
        <v/>
      </c>
      <c r="AF256" s="1081" t="str">
        <f>'Transactions import'!AF256</f>
        <v/>
      </c>
      <c r="AG256" s="1081" t="str">
        <f>'Transactions import'!AG256</f>
        <v/>
      </c>
      <c r="AH256" s="1081" t="str">
        <f>'Transactions import'!AH256</f>
        <v/>
      </c>
      <c r="AI256" s="1081" t="str">
        <f>'Transactions import'!AI256</f>
        <v/>
      </c>
      <c r="AJ256" s="1081" t="str">
        <f>'Transactions import'!AJ256</f>
        <v/>
      </c>
      <c r="AK256" s="1081" t="str">
        <f>'Transactions import'!AK256</f>
        <v/>
      </c>
      <c r="AL256" s="1081" t="str">
        <f>'Transactions import'!AL256</f>
        <v/>
      </c>
      <c r="AM256" s="1081" t="str">
        <f>'Transactions import'!AM256</f>
        <v/>
      </c>
      <c r="AN256" s="1081" t="str">
        <f>'Transactions import'!AN256</f>
        <v/>
      </c>
      <c r="AO256" s="1081" t="str">
        <f>'Transactions import'!AO256</f>
        <v/>
      </c>
      <c r="AP256" s="1081" t="str">
        <f>'Transactions import'!AP256</f>
        <v/>
      </c>
      <c r="AQ256" s="1081" t="str">
        <f>'Transactions import'!AQ256</f>
        <v/>
      </c>
      <c r="AR256" s="1081" t="str">
        <f>'Transactions import'!AR256</f>
        <v/>
      </c>
      <c r="AS256" s="1081" t="str">
        <f>'Transactions import'!AS256</f>
        <v/>
      </c>
      <c r="AT256" s="1081" t="str">
        <f>'Transactions import'!AT256</f>
        <v/>
      </c>
    </row>
    <row r="257" ht="18.0" customHeight="1">
      <c r="A257" s="1101" t="str">
        <f>'Transactions import'!A257</f>
        <v/>
      </c>
      <c r="B257" s="1101" t="str">
        <f>'Transactions import'!B257</f>
        <v/>
      </c>
      <c r="C257" s="1101" t="str">
        <f>'Transactions import'!C257</f>
        <v/>
      </c>
      <c r="D257" s="1101" t="str">
        <f>'Transactions import'!D257</f>
        <v/>
      </c>
      <c r="E257" s="1101" t="str">
        <f>'Transactions import'!E257</f>
        <v/>
      </c>
      <c r="F257" s="1101" t="str">
        <f>'Transactions import'!F257</f>
        <v/>
      </c>
      <c r="G257" s="1101" t="str">
        <f>'Transactions import'!G257</f>
        <v/>
      </c>
      <c r="H257" s="1094" t="str">
        <f>'Transactions import'!H257</f>
        <v/>
      </c>
      <c r="I257" s="1095" t="str">
        <f>'Transactions import'!I257</f>
        <v/>
      </c>
      <c r="J257" s="1096" t="str">
        <f>'Transactions import'!J257</f>
        <v/>
      </c>
      <c r="K257" s="1094" t="str">
        <f>'Transactions import'!K257</f>
        <v/>
      </c>
      <c r="L257" s="1095" t="str">
        <f>'Transactions import'!L257</f>
        <v/>
      </c>
      <c r="M257" s="1105" t="str">
        <f>'Transactions import'!M257</f>
        <v/>
      </c>
      <c r="N257" s="1094" t="str">
        <f>'Transactions import'!N257</f>
        <v/>
      </c>
      <c r="O257" s="1097" t="str">
        <f>'Transactions import'!O257</f>
        <v/>
      </c>
      <c r="P257" s="1114" t="str">
        <f>'Transactions import'!P257</f>
        <v/>
      </c>
      <c r="Q257" s="1095" t="str">
        <f>'Transactions import'!Q257</f>
        <v/>
      </c>
      <c r="R257" s="1106" t="str">
        <f>'Transactions import'!R257</f>
        <v/>
      </c>
      <c r="S257" s="1101" t="str">
        <f>'Transactions import'!S257</f>
        <v/>
      </c>
      <c r="T257" s="1101" t="str">
        <f>'Transactions import'!T257</f>
        <v/>
      </c>
      <c r="U257" s="1101" t="str">
        <f>'Transactions import'!U257</f>
        <v/>
      </c>
      <c r="V257" s="1101" t="str">
        <f>'Transactions import'!V257</f>
        <v/>
      </c>
      <c r="W257" s="1101" t="str">
        <f>'Transactions import'!W257</f>
        <v/>
      </c>
      <c r="X257" s="1097" t="str">
        <f>'Transactions import'!X257</f>
        <v/>
      </c>
      <c r="Y257" s="1119" t="str">
        <f>'Transactions import'!Y257</f>
        <v/>
      </c>
      <c r="Z257" s="1097" t="str">
        <f>'Transactions import'!Z257</f>
        <v/>
      </c>
      <c r="AA257" s="1097" t="str">
        <f>'Transactions import'!AA257</f>
        <v/>
      </c>
      <c r="AB257" s="1097" t="str">
        <f>'Transactions import'!AB257</f>
        <v/>
      </c>
      <c r="AC257" s="1097" t="str">
        <f>'Transactions import'!AC257</f>
        <v/>
      </c>
      <c r="AD257" s="1097" t="str">
        <f>'Transactions import'!AD257</f>
        <v/>
      </c>
      <c r="AE257" s="1101" t="str">
        <f>'Transactions import'!AE257</f>
        <v/>
      </c>
      <c r="AF257" s="1101" t="str">
        <f>'Transactions import'!AF257</f>
        <v/>
      </c>
      <c r="AG257" s="1101" t="str">
        <f>'Transactions import'!AG257</f>
        <v/>
      </c>
      <c r="AH257" s="1101" t="str">
        <f>'Transactions import'!AH257</f>
        <v/>
      </c>
      <c r="AI257" s="1101" t="str">
        <f>'Transactions import'!AI257</f>
        <v/>
      </c>
      <c r="AJ257" s="1101" t="str">
        <f>'Transactions import'!AJ257</f>
        <v/>
      </c>
      <c r="AK257" s="1101" t="str">
        <f>'Transactions import'!AK257</f>
        <v/>
      </c>
      <c r="AL257" s="1101" t="str">
        <f>'Transactions import'!AL257</f>
        <v/>
      </c>
      <c r="AM257" s="1101" t="str">
        <f>'Transactions import'!AM257</f>
        <v/>
      </c>
      <c r="AN257" s="1101" t="str">
        <f>'Transactions import'!AN257</f>
        <v/>
      </c>
      <c r="AO257" s="1101" t="str">
        <f>'Transactions import'!AO257</f>
        <v/>
      </c>
      <c r="AP257" s="1101" t="str">
        <f>'Transactions import'!AP257</f>
        <v/>
      </c>
      <c r="AQ257" s="1101" t="str">
        <f>'Transactions import'!AQ257</f>
        <v/>
      </c>
      <c r="AR257" s="1101" t="str">
        <f>'Transactions import'!AR257</f>
        <v/>
      </c>
      <c r="AS257" s="1101" t="str">
        <f>'Transactions import'!AS257</f>
        <v/>
      </c>
      <c r="AT257" s="1101" t="str">
        <f>'Transactions import'!AT257</f>
        <v/>
      </c>
    </row>
    <row r="258" ht="18.0" customHeight="1">
      <c r="A258" s="1081" t="str">
        <f>'Transactions import'!A258</f>
        <v/>
      </c>
      <c r="B258" s="1081" t="str">
        <f>'Transactions import'!B258</f>
        <v/>
      </c>
      <c r="C258" s="1081" t="str">
        <f>'Transactions import'!C258</f>
        <v/>
      </c>
      <c r="D258" s="1081" t="str">
        <f>'Transactions import'!D258</f>
        <v/>
      </c>
      <c r="E258" s="1081" t="str">
        <f>'Transactions import'!E258</f>
        <v/>
      </c>
      <c r="F258" s="1081" t="str">
        <f>'Transactions import'!F258</f>
        <v/>
      </c>
      <c r="G258" s="1081" t="str">
        <f>'Transactions import'!G258</f>
        <v/>
      </c>
      <c r="H258" s="1084" t="str">
        <f>'Transactions import'!H258</f>
        <v/>
      </c>
      <c r="I258" s="1085" t="str">
        <f>'Transactions import'!I258</f>
        <v/>
      </c>
      <c r="J258" s="1051" t="str">
        <f>'Transactions import'!J258</f>
        <v/>
      </c>
      <c r="K258" s="1084" t="str">
        <f>'Transactions import'!K258</f>
        <v/>
      </c>
      <c r="L258" s="1085" t="str">
        <f>'Transactions import'!L258</f>
        <v/>
      </c>
      <c r="M258" s="1063" t="str">
        <f>'Transactions import'!M258</f>
        <v/>
      </c>
      <c r="N258" s="1084" t="str">
        <f>'Transactions import'!N258</f>
        <v/>
      </c>
      <c r="O258" s="1086" t="str">
        <f>'Transactions import'!O258</f>
        <v/>
      </c>
      <c r="P258" s="1122" t="str">
        <f>'Transactions import'!P258</f>
        <v/>
      </c>
      <c r="Q258" s="1085" t="str">
        <f>'Transactions import'!Q258</f>
        <v/>
      </c>
      <c r="R258" s="1104" t="str">
        <f>'Transactions import'!R258</f>
        <v/>
      </c>
      <c r="S258" s="1081" t="str">
        <f>'Transactions import'!S258</f>
        <v/>
      </c>
      <c r="T258" s="1081" t="str">
        <f>'Transactions import'!T258</f>
        <v/>
      </c>
      <c r="U258" s="1081" t="str">
        <f>'Transactions import'!U258</f>
        <v/>
      </c>
      <c r="V258" s="1081" t="str">
        <f>'Transactions import'!V258</f>
        <v/>
      </c>
      <c r="W258" s="1081" t="str">
        <f>'Transactions import'!W258</f>
        <v/>
      </c>
      <c r="X258" s="1086" t="str">
        <f>'Transactions import'!X258</f>
        <v/>
      </c>
      <c r="Y258" s="1126" t="str">
        <f>'Transactions import'!Y258</f>
        <v/>
      </c>
      <c r="Z258" s="1086" t="str">
        <f>'Transactions import'!Z258</f>
        <v/>
      </c>
      <c r="AA258" s="1081" t="str">
        <f>'Transactions import'!AA258</f>
        <v/>
      </c>
      <c r="AB258" s="1081" t="str">
        <f>'Transactions import'!AB258</f>
        <v/>
      </c>
      <c r="AC258" s="1086" t="str">
        <f>'Transactions import'!AC258</f>
        <v/>
      </c>
      <c r="AD258" s="1086" t="str">
        <f>'Transactions import'!AD258</f>
        <v/>
      </c>
      <c r="AE258" s="1081" t="str">
        <f>'Transactions import'!AE258</f>
        <v/>
      </c>
      <c r="AF258" s="1081" t="str">
        <f>'Transactions import'!AF258</f>
        <v/>
      </c>
      <c r="AG258" s="1081" t="str">
        <f>'Transactions import'!AG258</f>
        <v/>
      </c>
      <c r="AH258" s="1081" t="str">
        <f>'Transactions import'!AH258</f>
        <v/>
      </c>
      <c r="AI258" s="1081" t="str">
        <f>'Transactions import'!AI258</f>
        <v/>
      </c>
      <c r="AJ258" s="1081" t="str">
        <f>'Transactions import'!AJ258</f>
        <v/>
      </c>
      <c r="AK258" s="1081" t="str">
        <f>'Transactions import'!AK258</f>
        <v/>
      </c>
      <c r="AL258" s="1081" t="str">
        <f>'Transactions import'!AL258</f>
        <v/>
      </c>
      <c r="AM258" s="1081" t="str">
        <f>'Transactions import'!AM258</f>
        <v/>
      </c>
      <c r="AN258" s="1081" t="str">
        <f>'Transactions import'!AN258</f>
        <v/>
      </c>
      <c r="AO258" s="1081" t="str">
        <f>'Transactions import'!AO258</f>
        <v/>
      </c>
      <c r="AP258" s="1081" t="str">
        <f>'Transactions import'!AP258</f>
        <v/>
      </c>
      <c r="AQ258" s="1081" t="str">
        <f>'Transactions import'!AQ258</f>
        <v/>
      </c>
      <c r="AR258" s="1081" t="str">
        <f>'Transactions import'!AR258</f>
        <v/>
      </c>
      <c r="AS258" s="1081" t="str">
        <f>'Transactions import'!AS258</f>
        <v/>
      </c>
      <c r="AT258" s="1081" t="str">
        <f>'Transactions import'!AT258</f>
        <v/>
      </c>
    </row>
    <row r="259" ht="18.0" customHeight="1">
      <c r="A259" s="1101" t="str">
        <f>'Transactions import'!A259</f>
        <v/>
      </c>
      <c r="B259" s="1101" t="str">
        <f>'Transactions import'!B259</f>
        <v/>
      </c>
      <c r="C259" s="1101" t="str">
        <f>'Transactions import'!C259</f>
        <v/>
      </c>
      <c r="D259" s="1101" t="str">
        <f>'Transactions import'!D259</f>
        <v/>
      </c>
      <c r="E259" s="1101" t="str">
        <f>'Transactions import'!E259</f>
        <v/>
      </c>
      <c r="F259" s="1101" t="str">
        <f>'Transactions import'!F259</f>
        <v/>
      </c>
      <c r="G259" s="1101" t="str">
        <f>'Transactions import'!G259</f>
        <v/>
      </c>
      <c r="H259" s="1094" t="str">
        <f>'Transactions import'!H259</f>
        <v/>
      </c>
      <c r="I259" s="1095" t="str">
        <f>'Transactions import'!I259</f>
        <v/>
      </c>
      <c r="J259" s="1096" t="str">
        <f>'Transactions import'!J259</f>
        <v/>
      </c>
      <c r="K259" s="1094" t="str">
        <f>'Transactions import'!K259</f>
        <v/>
      </c>
      <c r="L259" s="1095" t="str">
        <f>'Transactions import'!L259</f>
        <v/>
      </c>
      <c r="M259" s="1105" t="str">
        <f>'Transactions import'!M259</f>
        <v/>
      </c>
      <c r="N259" s="1094" t="str">
        <f>'Transactions import'!N259</f>
        <v/>
      </c>
      <c r="O259" s="1097" t="str">
        <f>'Transactions import'!O259</f>
        <v/>
      </c>
      <c r="P259" s="1114" t="str">
        <f>'Transactions import'!P259</f>
        <v/>
      </c>
      <c r="Q259" s="1095" t="str">
        <f>'Transactions import'!Q259</f>
        <v/>
      </c>
      <c r="R259" s="1106" t="str">
        <f>'Transactions import'!R259</f>
        <v/>
      </c>
      <c r="S259" s="1101" t="str">
        <f>'Transactions import'!S259</f>
        <v/>
      </c>
      <c r="T259" s="1101" t="str">
        <f>'Transactions import'!T259</f>
        <v/>
      </c>
      <c r="U259" s="1101" t="str">
        <f>'Transactions import'!U259</f>
        <v/>
      </c>
      <c r="V259" s="1101" t="str">
        <f>'Transactions import'!V259</f>
        <v/>
      </c>
      <c r="W259" s="1101" t="str">
        <f>'Transactions import'!W259</f>
        <v/>
      </c>
      <c r="X259" s="1101" t="str">
        <f>'Transactions import'!X259</f>
        <v/>
      </c>
      <c r="Y259" s="1119" t="str">
        <f>'Transactions import'!Y259</f>
        <v/>
      </c>
      <c r="Z259" s="1097" t="str">
        <f>'Transactions import'!Z259</f>
        <v/>
      </c>
      <c r="AA259" s="1097" t="str">
        <f>'Transactions import'!AA259</f>
        <v/>
      </c>
      <c r="AB259" s="1097" t="str">
        <f>'Transactions import'!AB259</f>
        <v/>
      </c>
      <c r="AC259" s="1097" t="str">
        <f>'Transactions import'!AC259</f>
        <v/>
      </c>
      <c r="AD259" s="1097" t="str">
        <f>'Transactions import'!AD259</f>
        <v/>
      </c>
      <c r="AE259" s="1101" t="str">
        <f>'Transactions import'!AE259</f>
        <v/>
      </c>
      <c r="AF259" s="1101" t="str">
        <f>'Transactions import'!AF259</f>
        <v/>
      </c>
      <c r="AG259" s="1101" t="str">
        <f>'Transactions import'!AG259</f>
        <v/>
      </c>
      <c r="AH259" s="1101" t="str">
        <f>'Transactions import'!AH259</f>
        <v/>
      </c>
      <c r="AI259" s="1101" t="str">
        <f>'Transactions import'!AI259</f>
        <v/>
      </c>
      <c r="AJ259" s="1101" t="str">
        <f>'Transactions import'!AJ259</f>
        <v/>
      </c>
      <c r="AK259" s="1101" t="str">
        <f>'Transactions import'!AK259</f>
        <v/>
      </c>
      <c r="AL259" s="1101" t="str">
        <f>'Transactions import'!AL259</f>
        <v/>
      </c>
      <c r="AM259" s="1101" t="str">
        <f>'Transactions import'!AM259</f>
        <v/>
      </c>
      <c r="AN259" s="1101" t="str">
        <f>'Transactions import'!AN259</f>
        <v/>
      </c>
      <c r="AO259" s="1101" t="str">
        <f>'Transactions import'!AO259</f>
        <v/>
      </c>
      <c r="AP259" s="1101" t="str">
        <f>'Transactions import'!AP259</f>
        <v/>
      </c>
      <c r="AQ259" s="1101" t="str">
        <f>'Transactions import'!AQ259</f>
        <v/>
      </c>
      <c r="AR259" s="1101" t="str">
        <f>'Transactions import'!AR259</f>
        <v/>
      </c>
      <c r="AS259" s="1101" t="str">
        <f>'Transactions import'!AS259</f>
        <v/>
      </c>
      <c r="AT259" s="1101" t="str">
        <f>'Transactions import'!AT259</f>
        <v/>
      </c>
    </row>
    <row r="260" ht="18.0" customHeight="1">
      <c r="A260" s="1081" t="str">
        <f>'Transactions import'!A260</f>
        <v/>
      </c>
      <c r="B260" s="1081" t="str">
        <f>'Transactions import'!B260</f>
        <v/>
      </c>
      <c r="C260" s="1081" t="str">
        <f>'Transactions import'!C260</f>
        <v/>
      </c>
      <c r="D260" s="1081" t="str">
        <f>'Transactions import'!D260</f>
        <v/>
      </c>
      <c r="E260" s="1081" t="str">
        <f>'Transactions import'!E260</f>
        <v/>
      </c>
      <c r="F260" s="1081" t="str">
        <f>'Transactions import'!F260</f>
        <v/>
      </c>
      <c r="G260" s="1081" t="str">
        <f>'Transactions import'!G260</f>
        <v/>
      </c>
      <c r="H260" s="1084" t="str">
        <f>'Transactions import'!H260</f>
        <v/>
      </c>
      <c r="I260" s="1085" t="str">
        <f>'Transactions import'!I260</f>
        <v/>
      </c>
      <c r="J260" s="1051" t="str">
        <f>'Transactions import'!J260</f>
        <v/>
      </c>
      <c r="K260" s="1084" t="str">
        <f>'Transactions import'!K260</f>
        <v/>
      </c>
      <c r="L260" s="1085" t="str">
        <f>'Transactions import'!L260</f>
        <v/>
      </c>
      <c r="M260" s="1063" t="str">
        <f>'Transactions import'!M260</f>
        <v/>
      </c>
      <c r="N260" s="1084" t="str">
        <f>'Transactions import'!N260</f>
        <v/>
      </c>
      <c r="O260" s="1086" t="str">
        <f>'Transactions import'!O260</f>
        <v/>
      </c>
      <c r="P260" s="1122" t="str">
        <f>'Transactions import'!P260</f>
        <v/>
      </c>
      <c r="Q260" s="1085" t="str">
        <f>'Transactions import'!Q260</f>
        <v/>
      </c>
      <c r="R260" s="1104" t="str">
        <f>'Transactions import'!R260</f>
        <v/>
      </c>
      <c r="S260" s="1081" t="str">
        <f>'Transactions import'!S260</f>
        <v/>
      </c>
      <c r="T260" s="1081" t="str">
        <f>'Transactions import'!T260</f>
        <v/>
      </c>
      <c r="U260" s="1081" t="str">
        <f>'Transactions import'!U260</f>
        <v/>
      </c>
      <c r="V260" s="1081" t="str">
        <f>'Transactions import'!V260</f>
        <v/>
      </c>
      <c r="W260" s="1081" t="str">
        <f>'Transactions import'!W260</f>
        <v/>
      </c>
      <c r="X260" s="1081" t="str">
        <f>'Transactions import'!X260</f>
        <v/>
      </c>
      <c r="Y260" s="1126" t="str">
        <f>'Transactions import'!Y260</f>
        <v/>
      </c>
      <c r="Z260" s="1086" t="str">
        <f>'Transactions import'!Z260</f>
        <v/>
      </c>
      <c r="AA260" s="1086" t="str">
        <f>'Transactions import'!AA260</f>
        <v/>
      </c>
      <c r="AB260" s="1086" t="str">
        <f>'Transactions import'!AB260</f>
        <v/>
      </c>
      <c r="AC260" s="1086" t="str">
        <f>'Transactions import'!AC260</f>
        <v/>
      </c>
      <c r="AD260" s="1086" t="str">
        <f>'Transactions import'!AD260</f>
        <v/>
      </c>
      <c r="AE260" s="1081" t="str">
        <f>'Transactions import'!AE260</f>
        <v/>
      </c>
      <c r="AF260" s="1081" t="str">
        <f>'Transactions import'!AF260</f>
        <v/>
      </c>
      <c r="AG260" s="1081" t="str">
        <f>'Transactions import'!AG260</f>
        <v/>
      </c>
      <c r="AH260" s="1081" t="str">
        <f>'Transactions import'!AH260</f>
        <v/>
      </c>
      <c r="AI260" s="1081" t="str">
        <f>'Transactions import'!AI260</f>
        <v/>
      </c>
      <c r="AJ260" s="1081" t="str">
        <f>'Transactions import'!AJ260</f>
        <v/>
      </c>
      <c r="AK260" s="1081" t="str">
        <f>'Transactions import'!AK260</f>
        <v/>
      </c>
      <c r="AL260" s="1081" t="str">
        <f>'Transactions import'!AL260</f>
        <v/>
      </c>
      <c r="AM260" s="1081" t="str">
        <f>'Transactions import'!AM260</f>
        <v/>
      </c>
      <c r="AN260" s="1081" t="str">
        <f>'Transactions import'!AN260</f>
        <v/>
      </c>
      <c r="AO260" s="1081" t="str">
        <f>'Transactions import'!AO260</f>
        <v/>
      </c>
      <c r="AP260" s="1081" t="str">
        <f>'Transactions import'!AP260</f>
        <v/>
      </c>
      <c r="AQ260" s="1081" t="str">
        <f>'Transactions import'!AQ260</f>
        <v/>
      </c>
      <c r="AR260" s="1081" t="str">
        <f>'Transactions import'!AR260</f>
        <v/>
      </c>
      <c r="AS260" s="1081" t="str">
        <f>'Transactions import'!AS260</f>
        <v/>
      </c>
      <c r="AT260" s="1081" t="str">
        <f>'Transactions import'!AT260</f>
        <v/>
      </c>
    </row>
    <row r="261" ht="18.0" customHeight="1">
      <c r="A261" s="1101" t="str">
        <f>'Transactions import'!A261</f>
        <v/>
      </c>
      <c r="B261" s="1101" t="str">
        <f>'Transactions import'!B261</f>
        <v/>
      </c>
      <c r="C261" s="1101" t="str">
        <f>'Transactions import'!C261</f>
        <v/>
      </c>
      <c r="D261" s="1101" t="str">
        <f>'Transactions import'!D261</f>
        <v/>
      </c>
      <c r="E261" s="1101" t="str">
        <f>'Transactions import'!E261</f>
        <v/>
      </c>
      <c r="F261" s="1101" t="str">
        <f>'Transactions import'!F261</f>
        <v/>
      </c>
      <c r="G261" s="1101" t="str">
        <f>'Transactions import'!G261</f>
        <v/>
      </c>
      <c r="H261" s="1094" t="str">
        <f>'Transactions import'!H261</f>
        <v/>
      </c>
      <c r="I261" s="1095" t="str">
        <f>'Transactions import'!I261</f>
        <v/>
      </c>
      <c r="J261" s="1096" t="str">
        <f>'Transactions import'!J261</f>
        <v/>
      </c>
      <c r="K261" s="1094" t="str">
        <f>'Transactions import'!K261</f>
        <v/>
      </c>
      <c r="L261" s="1095" t="str">
        <f>'Transactions import'!L261</f>
        <v/>
      </c>
      <c r="M261" s="1105" t="str">
        <f>'Transactions import'!M261</f>
        <v/>
      </c>
      <c r="N261" s="1094" t="str">
        <f>'Transactions import'!N261</f>
        <v/>
      </c>
      <c r="O261" s="1097" t="str">
        <f>'Transactions import'!O261</f>
        <v/>
      </c>
      <c r="P261" s="1114" t="str">
        <f>'Transactions import'!P261</f>
        <v/>
      </c>
      <c r="Q261" s="1095" t="str">
        <f>'Transactions import'!Q261</f>
        <v/>
      </c>
      <c r="R261" s="1106" t="str">
        <f>'Transactions import'!R261</f>
        <v/>
      </c>
      <c r="S261" s="1101" t="str">
        <f>'Transactions import'!S261</f>
        <v/>
      </c>
      <c r="T261" s="1101" t="str">
        <f>'Transactions import'!T261</f>
        <v/>
      </c>
      <c r="U261" s="1101" t="str">
        <f>'Transactions import'!U261</f>
        <v/>
      </c>
      <c r="V261" s="1101" t="str">
        <f>'Transactions import'!V261</f>
        <v/>
      </c>
      <c r="W261" s="1101" t="str">
        <f>'Transactions import'!W261</f>
        <v/>
      </c>
      <c r="X261" s="1101" t="str">
        <f>'Transactions import'!X261</f>
        <v/>
      </c>
      <c r="Y261" s="1119" t="str">
        <f>'Transactions import'!Y261</f>
        <v/>
      </c>
      <c r="Z261" s="1097" t="str">
        <f>'Transactions import'!Z261</f>
        <v/>
      </c>
      <c r="AA261" s="1097" t="str">
        <f>'Transactions import'!AA261</f>
        <v/>
      </c>
      <c r="AB261" s="1097" t="str">
        <f>'Transactions import'!AB261</f>
        <v/>
      </c>
      <c r="AC261" s="1097" t="str">
        <f>'Transactions import'!AC261</f>
        <v/>
      </c>
      <c r="AD261" s="1097" t="str">
        <f>'Transactions import'!AD261</f>
        <v/>
      </c>
      <c r="AE261" s="1101" t="str">
        <f>'Transactions import'!AE261</f>
        <v/>
      </c>
      <c r="AF261" s="1101" t="str">
        <f>'Transactions import'!AF261</f>
        <v/>
      </c>
      <c r="AG261" s="1101" t="str">
        <f>'Transactions import'!AG261</f>
        <v/>
      </c>
      <c r="AH261" s="1101" t="str">
        <f>'Transactions import'!AH261</f>
        <v/>
      </c>
      <c r="AI261" s="1101" t="str">
        <f>'Transactions import'!AI261</f>
        <v/>
      </c>
      <c r="AJ261" s="1101" t="str">
        <f>'Transactions import'!AJ261</f>
        <v/>
      </c>
      <c r="AK261" s="1101" t="str">
        <f>'Transactions import'!AK261</f>
        <v/>
      </c>
      <c r="AL261" s="1101" t="str">
        <f>'Transactions import'!AL261</f>
        <v/>
      </c>
      <c r="AM261" s="1101" t="str">
        <f>'Transactions import'!AM261</f>
        <v/>
      </c>
      <c r="AN261" s="1101" t="str">
        <f>'Transactions import'!AN261</f>
        <v/>
      </c>
      <c r="AO261" s="1101" t="str">
        <f>'Transactions import'!AO261</f>
        <v/>
      </c>
      <c r="AP261" s="1101" t="str">
        <f>'Transactions import'!AP261</f>
        <v/>
      </c>
      <c r="AQ261" s="1101" t="str">
        <f>'Transactions import'!AQ261</f>
        <v/>
      </c>
      <c r="AR261" s="1101" t="str">
        <f>'Transactions import'!AR261</f>
        <v/>
      </c>
      <c r="AS261" s="1101" t="str">
        <f>'Transactions import'!AS261</f>
        <v/>
      </c>
      <c r="AT261" s="1101" t="str">
        <f>'Transactions import'!AT261</f>
        <v/>
      </c>
    </row>
    <row r="262" ht="18.0" customHeight="1">
      <c r="A262" s="1081" t="str">
        <f>'Transactions import'!A262</f>
        <v/>
      </c>
      <c r="B262" s="1081" t="str">
        <f>'Transactions import'!B262</f>
        <v/>
      </c>
      <c r="C262" s="1081" t="str">
        <f>'Transactions import'!C262</f>
        <v/>
      </c>
      <c r="D262" s="1081" t="str">
        <f>'Transactions import'!D262</f>
        <v/>
      </c>
      <c r="E262" s="1081" t="str">
        <f>'Transactions import'!E262</f>
        <v/>
      </c>
      <c r="F262" s="1081" t="str">
        <f>'Transactions import'!F262</f>
        <v/>
      </c>
      <c r="G262" s="1081" t="str">
        <f>'Transactions import'!G262</f>
        <v/>
      </c>
      <c r="H262" s="1084" t="str">
        <f>'Transactions import'!H262</f>
        <v/>
      </c>
      <c r="I262" s="1085" t="str">
        <f>'Transactions import'!I262</f>
        <v/>
      </c>
      <c r="J262" s="1051" t="str">
        <f>'Transactions import'!J262</f>
        <v/>
      </c>
      <c r="K262" s="1084" t="str">
        <f>'Transactions import'!K262</f>
        <v/>
      </c>
      <c r="L262" s="1085" t="str">
        <f>'Transactions import'!L262</f>
        <v/>
      </c>
      <c r="M262" s="1063" t="str">
        <f>'Transactions import'!M262</f>
        <v/>
      </c>
      <c r="N262" s="1084" t="str">
        <f>'Transactions import'!N262</f>
        <v/>
      </c>
      <c r="O262" s="1086" t="str">
        <f>'Transactions import'!O262</f>
        <v/>
      </c>
      <c r="P262" s="1122" t="str">
        <f>'Transactions import'!P262</f>
        <v/>
      </c>
      <c r="Q262" s="1085" t="str">
        <f>'Transactions import'!Q262</f>
        <v/>
      </c>
      <c r="R262" s="1104" t="str">
        <f>'Transactions import'!R262</f>
        <v/>
      </c>
      <c r="S262" s="1081" t="str">
        <f>'Transactions import'!S262</f>
        <v/>
      </c>
      <c r="T262" s="1081" t="str">
        <f>'Transactions import'!T262</f>
        <v/>
      </c>
      <c r="U262" s="1081" t="str">
        <f>'Transactions import'!U262</f>
        <v/>
      </c>
      <c r="V262" s="1081" t="str">
        <f>'Transactions import'!V262</f>
        <v/>
      </c>
      <c r="W262" s="1081" t="str">
        <f>'Transactions import'!W262</f>
        <v/>
      </c>
      <c r="X262" s="1086" t="str">
        <f>'Transactions import'!X262</f>
        <v/>
      </c>
      <c r="Y262" s="1126" t="str">
        <f>'Transactions import'!Y262</f>
        <v/>
      </c>
      <c r="Z262" s="1086" t="str">
        <f>'Transactions import'!Z262</f>
        <v/>
      </c>
      <c r="AA262" s="1086" t="str">
        <f>'Transactions import'!AA262</f>
        <v/>
      </c>
      <c r="AB262" s="1086" t="str">
        <f>'Transactions import'!AB262</f>
        <v/>
      </c>
      <c r="AC262" s="1086" t="str">
        <f>'Transactions import'!AC262</f>
        <v/>
      </c>
      <c r="AD262" s="1086" t="str">
        <f>'Transactions import'!AD262</f>
        <v/>
      </c>
      <c r="AE262" s="1081" t="str">
        <f>'Transactions import'!AE262</f>
        <v/>
      </c>
      <c r="AF262" s="1081" t="str">
        <f>'Transactions import'!AF262</f>
        <v/>
      </c>
      <c r="AG262" s="1081" t="str">
        <f>'Transactions import'!AG262</f>
        <v/>
      </c>
      <c r="AH262" s="1081" t="str">
        <f>'Transactions import'!AH262</f>
        <v/>
      </c>
      <c r="AI262" s="1081" t="str">
        <f>'Transactions import'!AI262</f>
        <v/>
      </c>
      <c r="AJ262" s="1081" t="str">
        <f>'Transactions import'!AJ262</f>
        <v/>
      </c>
      <c r="AK262" s="1081" t="str">
        <f>'Transactions import'!AK262</f>
        <v/>
      </c>
      <c r="AL262" s="1081" t="str">
        <f>'Transactions import'!AL262</f>
        <v/>
      </c>
      <c r="AM262" s="1081" t="str">
        <f>'Transactions import'!AM262</f>
        <v/>
      </c>
      <c r="AN262" s="1081" t="str">
        <f>'Transactions import'!AN262</f>
        <v/>
      </c>
      <c r="AO262" s="1081" t="str">
        <f>'Transactions import'!AO262</f>
        <v/>
      </c>
      <c r="AP262" s="1081" t="str">
        <f>'Transactions import'!AP262</f>
        <v/>
      </c>
      <c r="AQ262" s="1081" t="str">
        <f>'Transactions import'!AQ262</f>
        <v/>
      </c>
      <c r="AR262" s="1081" t="str">
        <f>'Transactions import'!AR262</f>
        <v/>
      </c>
      <c r="AS262" s="1081" t="str">
        <f>'Transactions import'!AS262</f>
        <v/>
      </c>
      <c r="AT262" s="1081" t="str">
        <f>'Transactions import'!AT262</f>
        <v/>
      </c>
    </row>
    <row r="263" ht="18.0" customHeight="1">
      <c r="A263" s="1101" t="str">
        <f>'Transactions import'!A263</f>
        <v/>
      </c>
      <c r="B263" s="1101" t="str">
        <f>'Transactions import'!B263</f>
        <v/>
      </c>
      <c r="C263" s="1101" t="str">
        <f>'Transactions import'!C263</f>
        <v/>
      </c>
      <c r="D263" s="1101" t="str">
        <f>'Transactions import'!D263</f>
        <v/>
      </c>
      <c r="E263" s="1101" t="str">
        <f>'Transactions import'!E263</f>
        <v/>
      </c>
      <c r="F263" s="1101" t="str">
        <f>'Transactions import'!F263</f>
        <v/>
      </c>
      <c r="G263" s="1101" t="str">
        <f>'Transactions import'!G263</f>
        <v/>
      </c>
      <c r="H263" s="1094" t="str">
        <f>'Transactions import'!H263</f>
        <v/>
      </c>
      <c r="I263" s="1095" t="str">
        <f>'Transactions import'!I263</f>
        <v/>
      </c>
      <c r="J263" s="1096" t="str">
        <f>'Transactions import'!J263</f>
        <v/>
      </c>
      <c r="K263" s="1094" t="str">
        <f>'Transactions import'!K263</f>
        <v/>
      </c>
      <c r="L263" s="1095" t="str">
        <f>'Transactions import'!L263</f>
        <v/>
      </c>
      <c r="M263" s="1105" t="str">
        <f>'Transactions import'!M263</f>
        <v/>
      </c>
      <c r="N263" s="1094" t="str">
        <f>'Transactions import'!N263</f>
        <v/>
      </c>
      <c r="O263" s="1097" t="str">
        <f>'Transactions import'!O263</f>
        <v/>
      </c>
      <c r="P263" s="1114" t="str">
        <f>'Transactions import'!P263</f>
        <v/>
      </c>
      <c r="Q263" s="1095" t="str">
        <f>'Transactions import'!Q263</f>
        <v/>
      </c>
      <c r="R263" s="1106" t="str">
        <f>'Transactions import'!R263</f>
        <v/>
      </c>
      <c r="S263" s="1101" t="str">
        <f>'Transactions import'!S263</f>
        <v/>
      </c>
      <c r="T263" s="1101" t="str">
        <f>'Transactions import'!T263</f>
        <v/>
      </c>
      <c r="U263" s="1101" t="str">
        <f>'Transactions import'!U263</f>
        <v/>
      </c>
      <c r="V263" s="1101" t="str">
        <f>'Transactions import'!V263</f>
        <v/>
      </c>
      <c r="W263" s="1101" t="str">
        <f>'Transactions import'!W263</f>
        <v/>
      </c>
      <c r="X263" s="1101" t="str">
        <f>'Transactions import'!X263</f>
        <v/>
      </c>
      <c r="Y263" s="1119" t="str">
        <f>'Transactions import'!Y263</f>
        <v/>
      </c>
      <c r="Z263" s="1097" t="str">
        <f>'Transactions import'!Z263</f>
        <v/>
      </c>
      <c r="AA263" s="1097" t="str">
        <f>'Transactions import'!AA263</f>
        <v/>
      </c>
      <c r="AB263" s="1097" t="str">
        <f>'Transactions import'!AB263</f>
        <v/>
      </c>
      <c r="AC263" s="1097" t="str">
        <f>'Transactions import'!AC263</f>
        <v/>
      </c>
      <c r="AD263" s="1097" t="str">
        <f>'Transactions import'!AD263</f>
        <v/>
      </c>
      <c r="AE263" s="1101" t="str">
        <f>'Transactions import'!AE263</f>
        <v/>
      </c>
      <c r="AF263" s="1101" t="str">
        <f>'Transactions import'!AF263</f>
        <v/>
      </c>
      <c r="AG263" s="1101" t="str">
        <f>'Transactions import'!AG263</f>
        <v/>
      </c>
      <c r="AH263" s="1101" t="str">
        <f>'Transactions import'!AH263</f>
        <v/>
      </c>
      <c r="AI263" s="1101" t="str">
        <f>'Transactions import'!AI263</f>
        <v/>
      </c>
      <c r="AJ263" s="1101" t="str">
        <f>'Transactions import'!AJ263</f>
        <v/>
      </c>
      <c r="AK263" s="1101" t="str">
        <f>'Transactions import'!AK263</f>
        <v/>
      </c>
      <c r="AL263" s="1101" t="str">
        <f>'Transactions import'!AL263</f>
        <v/>
      </c>
      <c r="AM263" s="1101" t="str">
        <f>'Transactions import'!AM263</f>
        <v/>
      </c>
      <c r="AN263" s="1101" t="str">
        <f>'Transactions import'!AN263</f>
        <v/>
      </c>
      <c r="AO263" s="1101" t="str">
        <f>'Transactions import'!AO263</f>
        <v/>
      </c>
      <c r="AP263" s="1101" t="str">
        <f>'Transactions import'!AP263</f>
        <v/>
      </c>
      <c r="AQ263" s="1101" t="str">
        <f>'Transactions import'!AQ263</f>
        <v/>
      </c>
      <c r="AR263" s="1101" t="str">
        <f>'Transactions import'!AR263</f>
        <v/>
      </c>
      <c r="AS263" s="1101" t="str">
        <f>'Transactions import'!AS263</f>
        <v/>
      </c>
      <c r="AT263" s="1101" t="str">
        <f>'Transactions import'!AT263</f>
        <v/>
      </c>
    </row>
    <row r="264" ht="18.0" customHeight="1">
      <c r="A264" s="1081" t="str">
        <f>'Transactions import'!A264</f>
        <v/>
      </c>
      <c r="B264" s="1081" t="str">
        <f>'Transactions import'!B264</f>
        <v/>
      </c>
      <c r="C264" s="1081" t="str">
        <f>'Transactions import'!C264</f>
        <v/>
      </c>
      <c r="D264" s="1081" t="str">
        <f>'Transactions import'!D264</f>
        <v/>
      </c>
      <c r="E264" s="1081" t="str">
        <f>'Transactions import'!E264</f>
        <v/>
      </c>
      <c r="F264" s="1081" t="str">
        <f>'Transactions import'!F264</f>
        <v/>
      </c>
      <c r="G264" s="1081" t="str">
        <f>'Transactions import'!G264</f>
        <v/>
      </c>
      <c r="H264" s="1084" t="str">
        <f>'Transactions import'!H264</f>
        <v/>
      </c>
      <c r="I264" s="1085" t="str">
        <f>'Transactions import'!I264</f>
        <v/>
      </c>
      <c r="J264" s="1051" t="str">
        <f>'Transactions import'!J264</f>
        <v/>
      </c>
      <c r="K264" s="1084" t="str">
        <f>'Transactions import'!K264</f>
        <v/>
      </c>
      <c r="L264" s="1085" t="str">
        <f>'Transactions import'!L264</f>
        <v/>
      </c>
      <c r="M264" s="1063" t="str">
        <f>'Transactions import'!M264</f>
        <v/>
      </c>
      <c r="N264" s="1084" t="str">
        <f>'Transactions import'!N264</f>
        <v/>
      </c>
      <c r="O264" s="1086" t="str">
        <f>'Transactions import'!O264</f>
        <v/>
      </c>
      <c r="P264" s="1122" t="str">
        <f>'Transactions import'!P264</f>
        <v/>
      </c>
      <c r="Q264" s="1085" t="str">
        <f>'Transactions import'!Q264</f>
        <v/>
      </c>
      <c r="R264" s="1104" t="str">
        <f>'Transactions import'!R264</f>
        <v/>
      </c>
      <c r="S264" s="1081" t="str">
        <f>'Transactions import'!S264</f>
        <v/>
      </c>
      <c r="T264" s="1081" t="str">
        <f>'Transactions import'!T264</f>
        <v/>
      </c>
      <c r="U264" s="1081" t="str">
        <f>'Transactions import'!U264</f>
        <v/>
      </c>
      <c r="V264" s="1081" t="str">
        <f>'Transactions import'!V264</f>
        <v/>
      </c>
      <c r="W264" s="1081" t="str">
        <f>'Transactions import'!W264</f>
        <v/>
      </c>
      <c r="X264" s="1086" t="str">
        <f>'Transactions import'!X264</f>
        <v/>
      </c>
      <c r="Y264" s="1126" t="str">
        <f>'Transactions import'!Y264</f>
        <v/>
      </c>
      <c r="Z264" s="1086" t="str">
        <f>'Transactions import'!Z264</f>
        <v/>
      </c>
      <c r="AA264" s="1086" t="str">
        <f>'Transactions import'!AA264</f>
        <v/>
      </c>
      <c r="AB264" s="1086" t="str">
        <f>'Transactions import'!AB264</f>
        <v/>
      </c>
      <c r="AC264" s="1086" t="str">
        <f>'Transactions import'!AC264</f>
        <v/>
      </c>
      <c r="AD264" s="1086" t="str">
        <f>'Transactions import'!AD264</f>
        <v/>
      </c>
      <c r="AE264" s="1081" t="str">
        <f>'Transactions import'!AE264</f>
        <v/>
      </c>
      <c r="AF264" s="1081" t="str">
        <f>'Transactions import'!AF264</f>
        <v/>
      </c>
      <c r="AG264" s="1081" t="str">
        <f>'Transactions import'!AG264</f>
        <v/>
      </c>
      <c r="AH264" s="1081" t="str">
        <f>'Transactions import'!AH264</f>
        <v/>
      </c>
      <c r="AI264" s="1081" t="str">
        <f>'Transactions import'!AI264</f>
        <v/>
      </c>
      <c r="AJ264" s="1081" t="str">
        <f>'Transactions import'!AJ264</f>
        <v/>
      </c>
      <c r="AK264" s="1081" t="str">
        <f>'Transactions import'!AK264</f>
        <v/>
      </c>
      <c r="AL264" s="1081" t="str">
        <f>'Transactions import'!AL264</f>
        <v/>
      </c>
      <c r="AM264" s="1081" t="str">
        <f>'Transactions import'!AM264</f>
        <v/>
      </c>
      <c r="AN264" s="1081" t="str">
        <f>'Transactions import'!AN264</f>
        <v/>
      </c>
      <c r="AO264" s="1081" t="str">
        <f>'Transactions import'!AO264</f>
        <v/>
      </c>
      <c r="AP264" s="1081" t="str">
        <f>'Transactions import'!AP264</f>
        <v/>
      </c>
      <c r="AQ264" s="1081" t="str">
        <f>'Transactions import'!AQ264</f>
        <v/>
      </c>
      <c r="AR264" s="1081" t="str">
        <f>'Transactions import'!AR264</f>
        <v/>
      </c>
      <c r="AS264" s="1081" t="str">
        <f>'Transactions import'!AS264</f>
        <v/>
      </c>
      <c r="AT264" s="1081" t="str">
        <f>'Transactions import'!AT264</f>
        <v/>
      </c>
    </row>
    <row r="265" ht="18.0" customHeight="1">
      <c r="A265" s="1101" t="str">
        <f>'Transactions import'!A265</f>
        <v/>
      </c>
      <c r="B265" s="1101" t="str">
        <f>'Transactions import'!B265</f>
        <v/>
      </c>
      <c r="C265" s="1101" t="str">
        <f>'Transactions import'!C265</f>
        <v/>
      </c>
      <c r="D265" s="1101" t="str">
        <f>'Transactions import'!D265</f>
        <v/>
      </c>
      <c r="E265" s="1101" t="str">
        <f>'Transactions import'!E265</f>
        <v/>
      </c>
      <c r="F265" s="1101" t="str">
        <f>'Transactions import'!F265</f>
        <v/>
      </c>
      <c r="G265" s="1101" t="str">
        <f>'Transactions import'!G265</f>
        <v/>
      </c>
      <c r="H265" s="1094" t="str">
        <f>'Transactions import'!H265</f>
        <v/>
      </c>
      <c r="I265" s="1095" t="str">
        <f>'Transactions import'!I265</f>
        <v/>
      </c>
      <c r="J265" s="1096" t="str">
        <f>'Transactions import'!J265</f>
        <v/>
      </c>
      <c r="K265" s="1094" t="str">
        <f>'Transactions import'!K265</f>
        <v/>
      </c>
      <c r="L265" s="1095" t="str">
        <f>'Transactions import'!L265</f>
        <v/>
      </c>
      <c r="M265" s="1105" t="str">
        <f>'Transactions import'!M265</f>
        <v/>
      </c>
      <c r="N265" s="1094" t="str">
        <f>'Transactions import'!N265</f>
        <v/>
      </c>
      <c r="O265" s="1097" t="str">
        <f>'Transactions import'!O265</f>
        <v/>
      </c>
      <c r="P265" s="1114" t="str">
        <f>'Transactions import'!P265</f>
        <v/>
      </c>
      <c r="Q265" s="1095" t="str">
        <f>'Transactions import'!Q265</f>
        <v/>
      </c>
      <c r="R265" s="1106" t="str">
        <f>'Transactions import'!R265</f>
        <v/>
      </c>
      <c r="S265" s="1101" t="str">
        <f>'Transactions import'!S265</f>
        <v/>
      </c>
      <c r="T265" s="1101" t="str">
        <f>'Transactions import'!T265</f>
        <v/>
      </c>
      <c r="U265" s="1101" t="str">
        <f>'Transactions import'!U265</f>
        <v/>
      </c>
      <c r="V265" s="1101" t="str">
        <f>'Transactions import'!V265</f>
        <v/>
      </c>
      <c r="W265" s="1101" t="str">
        <f>'Transactions import'!W265</f>
        <v/>
      </c>
      <c r="X265" s="1097" t="str">
        <f>'Transactions import'!X265</f>
        <v/>
      </c>
      <c r="Y265" s="1119" t="str">
        <f>'Transactions import'!Y265</f>
        <v/>
      </c>
      <c r="Z265" s="1097" t="str">
        <f>'Transactions import'!Z265</f>
        <v/>
      </c>
      <c r="AA265" s="1097" t="str">
        <f>'Transactions import'!AA265</f>
        <v/>
      </c>
      <c r="AB265" s="1097" t="str">
        <f>'Transactions import'!AB265</f>
        <v/>
      </c>
      <c r="AC265" s="1097" t="str">
        <f>'Transactions import'!AC265</f>
        <v/>
      </c>
      <c r="AD265" s="1097" t="str">
        <f>'Transactions import'!AD265</f>
        <v/>
      </c>
      <c r="AE265" s="1101" t="str">
        <f>'Transactions import'!AE265</f>
        <v/>
      </c>
      <c r="AF265" s="1101" t="str">
        <f>'Transactions import'!AF265</f>
        <v/>
      </c>
      <c r="AG265" s="1101" t="str">
        <f>'Transactions import'!AG265</f>
        <v/>
      </c>
      <c r="AH265" s="1101" t="str">
        <f>'Transactions import'!AH265</f>
        <v/>
      </c>
      <c r="AI265" s="1101" t="str">
        <f>'Transactions import'!AI265</f>
        <v/>
      </c>
      <c r="AJ265" s="1101" t="str">
        <f>'Transactions import'!AJ265</f>
        <v/>
      </c>
      <c r="AK265" s="1101" t="str">
        <f>'Transactions import'!AK265</f>
        <v/>
      </c>
      <c r="AL265" s="1101" t="str">
        <f>'Transactions import'!AL265</f>
        <v/>
      </c>
      <c r="AM265" s="1101" t="str">
        <f>'Transactions import'!AM265</f>
        <v/>
      </c>
      <c r="AN265" s="1101" t="str">
        <f>'Transactions import'!AN265</f>
        <v/>
      </c>
      <c r="AO265" s="1101" t="str">
        <f>'Transactions import'!AO265</f>
        <v/>
      </c>
      <c r="AP265" s="1101" t="str">
        <f>'Transactions import'!AP265</f>
        <v/>
      </c>
      <c r="AQ265" s="1101" t="str">
        <f>'Transactions import'!AQ265</f>
        <v/>
      </c>
      <c r="AR265" s="1101" t="str">
        <f>'Transactions import'!AR265</f>
        <v/>
      </c>
      <c r="AS265" s="1101" t="str">
        <f>'Transactions import'!AS265</f>
        <v/>
      </c>
      <c r="AT265" s="1101" t="str">
        <f>'Transactions import'!AT265</f>
        <v/>
      </c>
    </row>
    <row r="266" ht="18.0" customHeight="1">
      <c r="A266" s="1081" t="str">
        <f>'Transactions import'!A266</f>
        <v/>
      </c>
      <c r="B266" s="1081" t="str">
        <f>'Transactions import'!B266</f>
        <v/>
      </c>
      <c r="C266" s="1081" t="str">
        <f>'Transactions import'!C266</f>
        <v/>
      </c>
      <c r="D266" s="1081" t="str">
        <f>'Transactions import'!D266</f>
        <v/>
      </c>
      <c r="E266" s="1081" t="str">
        <f>'Transactions import'!E266</f>
        <v/>
      </c>
      <c r="F266" s="1081" t="str">
        <f>'Transactions import'!F266</f>
        <v/>
      </c>
      <c r="G266" s="1081" t="str">
        <f>'Transactions import'!G266</f>
        <v/>
      </c>
      <c r="H266" s="1084" t="str">
        <f>'Transactions import'!H266</f>
        <v/>
      </c>
      <c r="I266" s="1085" t="str">
        <f>'Transactions import'!I266</f>
        <v/>
      </c>
      <c r="J266" s="1051" t="str">
        <f>'Transactions import'!J266</f>
        <v/>
      </c>
      <c r="K266" s="1084" t="str">
        <f>'Transactions import'!K266</f>
        <v/>
      </c>
      <c r="L266" s="1085" t="str">
        <f>'Transactions import'!L266</f>
        <v/>
      </c>
      <c r="M266" s="1063" t="str">
        <f>'Transactions import'!M266</f>
        <v/>
      </c>
      <c r="N266" s="1084" t="str">
        <f>'Transactions import'!N266</f>
        <v/>
      </c>
      <c r="O266" s="1086" t="str">
        <f>'Transactions import'!O266</f>
        <v/>
      </c>
      <c r="P266" s="1122" t="str">
        <f>'Transactions import'!P266</f>
        <v/>
      </c>
      <c r="Q266" s="1085" t="str">
        <f>'Transactions import'!Q266</f>
        <v/>
      </c>
      <c r="R266" s="1104" t="str">
        <f>'Transactions import'!R266</f>
        <v/>
      </c>
      <c r="S266" s="1081" t="str">
        <f>'Transactions import'!S266</f>
        <v/>
      </c>
      <c r="T266" s="1081" t="str">
        <f>'Transactions import'!T266</f>
        <v/>
      </c>
      <c r="U266" s="1081" t="str">
        <f>'Transactions import'!U266</f>
        <v/>
      </c>
      <c r="V266" s="1081" t="str">
        <f>'Transactions import'!V266</f>
        <v/>
      </c>
      <c r="W266" s="1081" t="str">
        <f>'Transactions import'!W266</f>
        <v/>
      </c>
      <c r="X266" s="1081" t="str">
        <f>'Transactions import'!X266</f>
        <v/>
      </c>
      <c r="Y266" s="1126" t="str">
        <f>'Transactions import'!Y266</f>
        <v/>
      </c>
      <c r="Z266" s="1086" t="str">
        <f>'Transactions import'!Z266</f>
        <v/>
      </c>
      <c r="AA266" s="1086" t="str">
        <f>'Transactions import'!AA266</f>
        <v/>
      </c>
      <c r="AB266" s="1086" t="str">
        <f>'Transactions import'!AB266</f>
        <v/>
      </c>
      <c r="AC266" s="1086" t="str">
        <f>'Transactions import'!AC266</f>
        <v/>
      </c>
      <c r="AD266" s="1086" t="str">
        <f>'Transactions import'!AD266</f>
        <v/>
      </c>
      <c r="AE266" s="1081" t="str">
        <f>'Transactions import'!AE266</f>
        <v/>
      </c>
      <c r="AF266" s="1081" t="str">
        <f>'Transactions import'!AF266</f>
        <v/>
      </c>
      <c r="AG266" s="1081" t="str">
        <f>'Transactions import'!AG266</f>
        <v/>
      </c>
      <c r="AH266" s="1081" t="str">
        <f>'Transactions import'!AH266</f>
        <v/>
      </c>
      <c r="AI266" s="1081" t="str">
        <f>'Transactions import'!AI266</f>
        <v/>
      </c>
      <c r="AJ266" s="1081" t="str">
        <f>'Transactions import'!AJ266</f>
        <v/>
      </c>
      <c r="AK266" s="1081" t="str">
        <f>'Transactions import'!AK266</f>
        <v/>
      </c>
      <c r="AL266" s="1081" t="str">
        <f>'Transactions import'!AL266</f>
        <v/>
      </c>
      <c r="AM266" s="1081" t="str">
        <f>'Transactions import'!AM266</f>
        <v/>
      </c>
      <c r="AN266" s="1081" t="str">
        <f>'Transactions import'!AN266</f>
        <v/>
      </c>
      <c r="AO266" s="1081" t="str">
        <f>'Transactions import'!AO266</f>
        <v/>
      </c>
      <c r="AP266" s="1081" t="str">
        <f>'Transactions import'!AP266</f>
        <v/>
      </c>
      <c r="AQ266" s="1081" t="str">
        <f>'Transactions import'!AQ266</f>
        <v/>
      </c>
      <c r="AR266" s="1081" t="str">
        <f>'Transactions import'!AR266</f>
        <v/>
      </c>
      <c r="AS266" s="1081" t="str">
        <f>'Transactions import'!AS266</f>
        <v/>
      </c>
      <c r="AT266" s="1081" t="str">
        <f>'Transactions import'!AT266</f>
        <v/>
      </c>
    </row>
    <row r="267" ht="18.0" customHeight="1">
      <c r="A267" s="1101" t="str">
        <f>'Transactions import'!A267</f>
        <v/>
      </c>
      <c r="B267" s="1101" t="str">
        <f>'Transactions import'!B267</f>
        <v/>
      </c>
      <c r="C267" s="1101" t="str">
        <f>'Transactions import'!C267</f>
        <v/>
      </c>
      <c r="D267" s="1101" t="str">
        <f>'Transactions import'!D267</f>
        <v/>
      </c>
      <c r="E267" s="1101" t="str">
        <f>'Transactions import'!E267</f>
        <v/>
      </c>
      <c r="F267" s="1101" t="str">
        <f>'Transactions import'!F267</f>
        <v/>
      </c>
      <c r="G267" s="1101" t="str">
        <f>'Transactions import'!G267</f>
        <v/>
      </c>
      <c r="H267" s="1094" t="str">
        <f>'Transactions import'!H267</f>
        <v/>
      </c>
      <c r="I267" s="1095" t="str">
        <f>'Transactions import'!I267</f>
        <v/>
      </c>
      <c r="J267" s="1096" t="str">
        <f>'Transactions import'!J267</f>
        <v/>
      </c>
      <c r="K267" s="1094" t="str">
        <f>'Transactions import'!K267</f>
        <v/>
      </c>
      <c r="L267" s="1095" t="str">
        <f>'Transactions import'!L267</f>
        <v/>
      </c>
      <c r="M267" s="1105" t="str">
        <f>'Transactions import'!M267</f>
        <v/>
      </c>
      <c r="N267" s="1094" t="str">
        <f>'Transactions import'!N267</f>
        <v/>
      </c>
      <c r="O267" s="1097" t="str">
        <f>'Transactions import'!O267</f>
        <v/>
      </c>
      <c r="P267" s="1114" t="str">
        <f>'Transactions import'!P267</f>
        <v/>
      </c>
      <c r="Q267" s="1095" t="str">
        <f>'Transactions import'!Q267</f>
        <v/>
      </c>
      <c r="R267" s="1106" t="str">
        <f>'Transactions import'!R267</f>
        <v/>
      </c>
      <c r="S267" s="1101" t="str">
        <f>'Transactions import'!S267</f>
        <v/>
      </c>
      <c r="T267" s="1101" t="str">
        <f>'Transactions import'!T267</f>
        <v/>
      </c>
      <c r="U267" s="1101" t="str">
        <f>'Transactions import'!U267</f>
        <v/>
      </c>
      <c r="V267" s="1101" t="str">
        <f>'Transactions import'!V267</f>
        <v/>
      </c>
      <c r="W267" s="1101" t="str">
        <f>'Transactions import'!W267</f>
        <v/>
      </c>
      <c r="X267" s="1097" t="str">
        <f>'Transactions import'!X267</f>
        <v/>
      </c>
      <c r="Y267" s="1119" t="str">
        <f>'Transactions import'!Y267</f>
        <v/>
      </c>
      <c r="Z267" s="1097" t="str">
        <f>'Transactions import'!Z267</f>
        <v/>
      </c>
      <c r="AA267" s="1097" t="str">
        <f>'Transactions import'!AA267</f>
        <v/>
      </c>
      <c r="AB267" s="1097" t="str">
        <f>'Transactions import'!AB267</f>
        <v/>
      </c>
      <c r="AC267" s="1097" t="str">
        <f>'Transactions import'!AC267</f>
        <v/>
      </c>
      <c r="AD267" s="1097" t="str">
        <f>'Transactions import'!AD267</f>
        <v/>
      </c>
      <c r="AE267" s="1101" t="str">
        <f>'Transactions import'!AE267</f>
        <v/>
      </c>
      <c r="AF267" s="1101" t="str">
        <f>'Transactions import'!AF267</f>
        <v/>
      </c>
      <c r="AG267" s="1101" t="str">
        <f>'Transactions import'!AG267</f>
        <v/>
      </c>
      <c r="AH267" s="1101" t="str">
        <f>'Transactions import'!AH267</f>
        <v/>
      </c>
      <c r="AI267" s="1101" t="str">
        <f>'Transactions import'!AI267</f>
        <v/>
      </c>
      <c r="AJ267" s="1101" t="str">
        <f>'Transactions import'!AJ267</f>
        <v/>
      </c>
      <c r="AK267" s="1101" t="str">
        <f>'Transactions import'!AK267</f>
        <v/>
      </c>
      <c r="AL267" s="1101" t="str">
        <f>'Transactions import'!AL267</f>
        <v/>
      </c>
      <c r="AM267" s="1101" t="str">
        <f>'Transactions import'!AM267</f>
        <v/>
      </c>
      <c r="AN267" s="1101" t="str">
        <f>'Transactions import'!AN267</f>
        <v/>
      </c>
      <c r="AO267" s="1101" t="str">
        <f>'Transactions import'!AO267</f>
        <v/>
      </c>
      <c r="AP267" s="1101" t="str">
        <f>'Transactions import'!AP267</f>
        <v/>
      </c>
      <c r="AQ267" s="1101" t="str">
        <f>'Transactions import'!AQ267</f>
        <v/>
      </c>
      <c r="AR267" s="1101" t="str">
        <f>'Transactions import'!AR267</f>
        <v/>
      </c>
      <c r="AS267" s="1101" t="str">
        <f>'Transactions import'!AS267</f>
        <v/>
      </c>
      <c r="AT267" s="1101" t="str">
        <f>'Transactions import'!AT267</f>
        <v/>
      </c>
    </row>
    <row r="268" ht="18.0" customHeight="1">
      <c r="A268" s="1081" t="str">
        <f>'Transactions import'!A268</f>
        <v/>
      </c>
      <c r="B268" s="1081" t="str">
        <f>'Transactions import'!B268</f>
        <v/>
      </c>
      <c r="C268" s="1081" t="str">
        <f>'Transactions import'!C268</f>
        <v/>
      </c>
      <c r="D268" s="1081" t="str">
        <f>'Transactions import'!D268</f>
        <v/>
      </c>
      <c r="E268" s="1081" t="str">
        <f>'Transactions import'!E268</f>
        <v/>
      </c>
      <c r="F268" s="1081" t="str">
        <f>'Transactions import'!F268</f>
        <v/>
      </c>
      <c r="G268" s="1081" t="str">
        <f>'Transactions import'!G268</f>
        <v/>
      </c>
      <c r="H268" s="1084" t="str">
        <f>'Transactions import'!H268</f>
        <v/>
      </c>
      <c r="I268" s="1085" t="str">
        <f>'Transactions import'!I268</f>
        <v/>
      </c>
      <c r="J268" s="1051" t="str">
        <f>'Transactions import'!J268</f>
        <v/>
      </c>
      <c r="K268" s="1084" t="str">
        <f>'Transactions import'!K268</f>
        <v/>
      </c>
      <c r="L268" s="1085" t="str">
        <f>'Transactions import'!L268</f>
        <v/>
      </c>
      <c r="M268" s="1063" t="str">
        <f>'Transactions import'!M268</f>
        <v/>
      </c>
      <c r="N268" s="1084" t="str">
        <f>'Transactions import'!N268</f>
        <v/>
      </c>
      <c r="O268" s="1086" t="str">
        <f>'Transactions import'!O268</f>
        <v/>
      </c>
      <c r="P268" s="1122" t="str">
        <f>'Transactions import'!P268</f>
        <v/>
      </c>
      <c r="Q268" s="1085" t="str">
        <f>'Transactions import'!Q268</f>
        <v/>
      </c>
      <c r="R268" s="1104" t="str">
        <f>'Transactions import'!R268</f>
        <v/>
      </c>
      <c r="S268" s="1081" t="str">
        <f>'Transactions import'!S268</f>
        <v/>
      </c>
      <c r="T268" s="1081" t="str">
        <f>'Transactions import'!T268</f>
        <v/>
      </c>
      <c r="U268" s="1081" t="str">
        <f>'Transactions import'!U268</f>
        <v/>
      </c>
      <c r="V268" s="1081" t="str">
        <f>'Transactions import'!V268</f>
        <v/>
      </c>
      <c r="W268" s="1081" t="str">
        <f>'Transactions import'!W268</f>
        <v/>
      </c>
      <c r="X268" s="1081" t="str">
        <f>'Transactions import'!X268</f>
        <v/>
      </c>
      <c r="Y268" s="1126" t="str">
        <f>'Transactions import'!Y268</f>
        <v/>
      </c>
      <c r="Z268" s="1086" t="str">
        <f>'Transactions import'!Z268</f>
        <v/>
      </c>
      <c r="AA268" s="1086" t="str">
        <f>'Transactions import'!AA268</f>
        <v/>
      </c>
      <c r="AB268" s="1086" t="str">
        <f>'Transactions import'!AB268</f>
        <v/>
      </c>
      <c r="AC268" s="1086" t="str">
        <f>'Transactions import'!AC268</f>
        <v/>
      </c>
      <c r="AD268" s="1086" t="str">
        <f>'Transactions import'!AD268</f>
        <v/>
      </c>
      <c r="AE268" s="1081" t="str">
        <f>'Transactions import'!AE268</f>
        <v/>
      </c>
      <c r="AF268" s="1081" t="str">
        <f>'Transactions import'!AF268</f>
        <v/>
      </c>
      <c r="AG268" s="1081" t="str">
        <f>'Transactions import'!AG268</f>
        <v/>
      </c>
      <c r="AH268" s="1081" t="str">
        <f>'Transactions import'!AH268</f>
        <v/>
      </c>
      <c r="AI268" s="1081" t="str">
        <f>'Transactions import'!AI268</f>
        <v/>
      </c>
      <c r="AJ268" s="1081" t="str">
        <f>'Transactions import'!AJ268</f>
        <v/>
      </c>
      <c r="AK268" s="1081" t="str">
        <f>'Transactions import'!AK268</f>
        <v/>
      </c>
      <c r="AL268" s="1081" t="str">
        <f>'Transactions import'!AL268</f>
        <v/>
      </c>
      <c r="AM268" s="1081" t="str">
        <f>'Transactions import'!AM268</f>
        <v/>
      </c>
      <c r="AN268" s="1081" t="str">
        <f>'Transactions import'!AN268</f>
        <v/>
      </c>
      <c r="AO268" s="1081" t="str">
        <f>'Transactions import'!AO268</f>
        <v/>
      </c>
      <c r="AP268" s="1081" t="str">
        <f>'Transactions import'!AP268</f>
        <v/>
      </c>
      <c r="AQ268" s="1081" t="str">
        <f>'Transactions import'!AQ268</f>
        <v/>
      </c>
      <c r="AR268" s="1081" t="str">
        <f>'Transactions import'!AR268</f>
        <v/>
      </c>
      <c r="AS268" s="1081" t="str">
        <f>'Transactions import'!AS268</f>
        <v/>
      </c>
      <c r="AT268" s="1081" t="str">
        <f>'Transactions import'!AT268</f>
        <v/>
      </c>
    </row>
    <row r="269" ht="18.0" customHeight="1">
      <c r="A269" s="1101" t="str">
        <f>'Transactions import'!A269</f>
        <v/>
      </c>
      <c r="B269" s="1101" t="str">
        <f>'Transactions import'!B269</f>
        <v/>
      </c>
      <c r="C269" s="1101" t="str">
        <f>'Transactions import'!C269</f>
        <v/>
      </c>
      <c r="D269" s="1101" t="str">
        <f>'Transactions import'!D269</f>
        <v/>
      </c>
      <c r="E269" s="1101" t="str">
        <f>'Transactions import'!E269</f>
        <v/>
      </c>
      <c r="F269" s="1101" t="str">
        <f>'Transactions import'!F269</f>
        <v/>
      </c>
      <c r="G269" s="1101" t="str">
        <f>'Transactions import'!G269</f>
        <v/>
      </c>
      <c r="H269" s="1094" t="str">
        <f>'Transactions import'!H269</f>
        <v/>
      </c>
      <c r="I269" s="1095" t="str">
        <f>'Transactions import'!I269</f>
        <v/>
      </c>
      <c r="J269" s="1096" t="str">
        <f>'Transactions import'!J269</f>
        <v/>
      </c>
      <c r="K269" s="1094" t="str">
        <f>'Transactions import'!K269</f>
        <v/>
      </c>
      <c r="L269" s="1095" t="str">
        <f>'Transactions import'!L269</f>
        <v/>
      </c>
      <c r="M269" s="1105" t="str">
        <f>'Transactions import'!M269</f>
        <v/>
      </c>
      <c r="N269" s="1094" t="str">
        <f>'Transactions import'!N269</f>
        <v/>
      </c>
      <c r="O269" s="1097" t="str">
        <f>'Transactions import'!O269</f>
        <v/>
      </c>
      <c r="P269" s="1114" t="str">
        <f>'Transactions import'!P269</f>
        <v/>
      </c>
      <c r="Q269" s="1095" t="str">
        <f>'Transactions import'!Q269</f>
        <v/>
      </c>
      <c r="R269" s="1106" t="str">
        <f>'Transactions import'!R269</f>
        <v/>
      </c>
      <c r="S269" s="1101" t="str">
        <f>'Transactions import'!S269</f>
        <v/>
      </c>
      <c r="T269" s="1101" t="str">
        <f>'Transactions import'!T269</f>
        <v/>
      </c>
      <c r="U269" s="1101" t="str">
        <f>'Transactions import'!U269</f>
        <v/>
      </c>
      <c r="V269" s="1101" t="str">
        <f>'Transactions import'!V269</f>
        <v/>
      </c>
      <c r="W269" s="1101" t="str">
        <f>'Transactions import'!W269</f>
        <v/>
      </c>
      <c r="X269" s="1097" t="str">
        <f>'Transactions import'!X269</f>
        <v/>
      </c>
      <c r="Y269" s="1119" t="str">
        <f>'Transactions import'!Y269</f>
        <v/>
      </c>
      <c r="Z269" s="1097" t="str">
        <f>'Transactions import'!Z269</f>
        <v/>
      </c>
      <c r="AA269" s="1097" t="str">
        <f>'Transactions import'!AA269</f>
        <v/>
      </c>
      <c r="AB269" s="1097" t="str">
        <f>'Transactions import'!AB269</f>
        <v/>
      </c>
      <c r="AC269" s="1097" t="str">
        <f>'Transactions import'!AC269</f>
        <v/>
      </c>
      <c r="AD269" s="1097" t="str">
        <f>'Transactions import'!AD269</f>
        <v/>
      </c>
      <c r="AE269" s="1101" t="str">
        <f>'Transactions import'!AE269</f>
        <v/>
      </c>
      <c r="AF269" s="1101" t="str">
        <f>'Transactions import'!AF269</f>
        <v/>
      </c>
      <c r="AG269" s="1101" t="str">
        <f>'Transactions import'!AG269</f>
        <v/>
      </c>
      <c r="AH269" s="1101" t="str">
        <f>'Transactions import'!AH269</f>
        <v/>
      </c>
      <c r="AI269" s="1101" t="str">
        <f>'Transactions import'!AI269</f>
        <v/>
      </c>
      <c r="AJ269" s="1101" t="str">
        <f>'Transactions import'!AJ269</f>
        <v/>
      </c>
      <c r="AK269" s="1101" t="str">
        <f>'Transactions import'!AK269</f>
        <v/>
      </c>
      <c r="AL269" s="1101" t="str">
        <f>'Transactions import'!AL269</f>
        <v/>
      </c>
      <c r="AM269" s="1101" t="str">
        <f>'Transactions import'!AM269</f>
        <v/>
      </c>
      <c r="AN269" s="1101" t="str">
        <f>'Transactions import'!AN269</f>
        <v/>
      </c>
      <c r="AO269" s="1101" t="str">
        <f>'Transactions import'!AO269</f>
        <v/>
      </c>
      <c r="AP269" s="1101" t="str">
        <f>'Transactions import'!AP269</f>
        <v/>
      </c>
      <c r="AQ269" s="1101" t="str">
        <f>'Transactions import'!AQ269</f>
        <v/>
      </c>
      <c r="AR269" s="1101" t="str">
        <f>'Transactions import'!AR269</f>
        <v/>
      </c>
      <c r="AS269" s="1101" t="str">
        <f>'Transactions import'!AS269</f>
        <v/>
      </c>
      <c r="AT269" s="1101" t="str">
        <f>'Transactions import'!AT269</f>
        <v/>
      </c>
    </row>
    <row r="270" ht="18.0" customHeight="1">
      <c r="A270" s="1081" t="str">
        <f>'Transactions import'!A270</f>
        <v/>
      </c>
      <c r="B270" s="1081" t="str">
        <f>'Transactions import'!B270</f>
        <v/>
      </c>
      <c r="C270" s="1081" t="str">
        <f>'Transactions import'!C270</f>
        <v/>
      </c>
      <c r="D270" s="1081" t="str">
        <f>'Transactions import'!D270</f>
        <v/>
      </c>
      <c r="E270" s="1081" t="str">
        <f>'Transactions import'!E270</f>
        <v/>
      </c>
      <c r="F270" s="1081" t="str">
        <f>'Transactions import'!F270</f>
        <v/>
      </c>
      <c r="G270" s="1081" t="str">
        <f>'Transactions import'!G270</f>
        <v/>
      </c>
      <c r="H270" s="1084" t="str">
        <f>'Transactions import'!H270</f>
        <v/>
      </c>
      <c r="I270" s="1085" t="str">
        <f>'Transactions import'!I270</f>
        <v/>
      </c>
      <c r="J270" s="1051" t="str">
        <f>'Transactions import'!J270</f>
        <v/>
      </c>
      <c r="K270" s="1084" t="str">
        <f>'Transactions import'!K270</f>
        <v/>
      </c>
      <c r="L270" s="1085" t="str">
        <f>'Transactions import'!L270</f>
        <v/>
      </c>
      <c r="M270" s="1063" t="str">
        <f>'Transactions import'!M270</f>
        <v/>
      </c>
      <c r="N270" s="1084" t="str">
        <f>'Transactions import'!N270</f>
        <v/>
      </c>
      <c r="O270" s="1086" t="str">
        <f>'Transactions import'!O270</f>
        <v/>
      </c>
      <c r="P270" s="1122" t="str">
        <f>'Transactions import'!P270</f>
        <v/>
      </c>
      <c r="Q270" s="1085" t="str">
        <f>'Transactions import'!Q270</f>
        <v/>
      </c>
      <c r="R270" s="1104" t="str">
        <f>'Transactions import'!R270</f>
        <v/>
      </c>
      <c r="S270" s="1081" t="str">
        <f>'Transactions import'!S270</f>
        <v/>
      </c>
      <c r="T270" s="1081" t="str">
        <f>'Transactions import'!T270</f>
        <v/>
      </c>
      <c r="U270" s="1081" t="str">
        <f>'Transactions import'!U270</f>
        <v/>
      </c>
      <c r="V270" s="1081" t="str">
        <f>'Transactions import'!V270</f>
        <v/>
      </c>
      <c r="W270" s="1081" t="str">
        <f>'Transactions import'!W270</f>
        <v/>
      </c>
      <c r="X270" s="1081" t="str">
        <f>'Transactions import'!X270</f>
        <v/>
      </c>
      <c r="Y270" s="1126" t="str">
        <f>'Transactions import'!Y270</f>
        <v/>
      </c>
      <c r="Z270" s="1086" t="str">
        <f>'Transactions import'!Z270</f>
        <v/>
      </c>
      <c r="AA270" s="1086" t="str">
        <f>'Transactions import'!AA270</f>
        <v/>
      </c>
      <c r="AB270" s="1086" t="str">
        <f>'Transactions import'!AB270</f>
        <v/>
      </c>
      <c r="AC270" s="1086" t="str">
        <f>'Transactions import'!AC270</f>
        <v/>
      </c>
      <c r="AD270" s="1086" t="str">
        <f>'Transactions import'!AD270</f>
        <v/>
      </c>
      <c r="AE270" s="1081" t="str">
        <f>'Transactions import'!AE270</f>
        <v/>
      </c>
      <c r="AF270" s="1081" t="str">
        <f>'Transactions import'!AF270</f>
        <v/>
      </c>
      <c r="AG270" s="1081" t="str">
        <f>'Transactions import'!AG270</f>
        <v/>
      </c>
      <c r="AH270" s="1081" t="str">
        <f>'Transactions import'!AH270</f>
        <v/>
      </c>
      <c r="AI270" s="1081" t="str">
        <f>'Transactions import'!AI270</f>
        <v/>
      </c>
      <c r="AJ270" s="1081" t="str">
        <f>'Transactions import'!AJ270</f>
        <v/>
      </c>
      <c r="AK270" s="1081" t="str">
        <f>'Transactions import'!AK270</f>
        <v/>
      </c>
      <c r="AL270" s="1081" t="str">
        <f>'Transactions import'!AL270</f>
        <v/>
      </c>
      <c r="AM270" s="1081" t="str">
        <f>'Transactions import'!AM270</f>
        <v/>
      </c>
      <c r="AN270" s="1081" t="str">
        <f>'Transactions import'!AN270</f>
        <v/>
      </c>
      <c r="AO270" s="1081" t="str">
        <f>'Transactions import'!AO270</f>
        <v/>
      </c>
      <c r="AP270" s="1081" t="str">
        <f>'Transactions import'!AP270</f>
        <v/>
      </c>
      <c r="AQ270" s="1081" t="str">
        <f>'Transactions import'!AQ270</f>
        <v/>
      </c>
      <c r="AR270" s="1081" t="str">
        <f>'Transactions import'!AR270</f>
        <v/>
      </c>
      <c r="AS270" s="1081" t="str">
        <f>'Transactions import'!AS270</f>
        <v/>
      </c>
      <c r="AT270" s="1081" t="str">
        <f>'Transactions import'!AT270</f>
        <v/>
      </c>
    </row>
    <row r="271" ht="18.0" customHeight="1">
      <c r="A271" s="1101" t="str">
        <f>'Transactions import'!A271</f>
        <v/>
      </c>
      <c r="B271" s="1101" t="str">
        <f>'Transactions import'!B271</f>
        <v/>
      </c>
      <c r="C271" s="1101" t="str">
        <f>'Transactions import'!C271</f>
        <v/>
      </c>
      <c r="D271" s="1101" t="str">
        <f>'Transactions import'!D271</f>
        <v/>
      </c>
      <c r="E271" s="1101" t="str">
        <f>'Transactions import'!E271</f>
        <v/>
      </c>
      <c r="F271" s="1101" t="str">
        <f>'Transactions import'!F271</f>
        <v/>
      </c>
      <c r="G271" s="1101" t="str">
        <f>'Transactions import'!G271</f>
        <v/>
      </c>
      <c r="H271" s="1094" t="str">
        <f>'Transactions import'!H271</f>
        <v/>
      </c>
      <c r="I271" s="1095" t="str">
        <f>'Transactions import'!I271</f>
        <v/>
      </c>
      <c r="J271" s="1096" t="str">
        <f>'Transactions import'!J271</f>
        <v/>
      </c>
      <c r="K271" s="1094" t="str">
        <f>'Transactions import'!K271</f>
        <v/>
      </c>
      <c r="L271" s="1095" t="str">
        <f>'Transactions import'!L271</f>
        <v/>
      </c>
      <c r="M271" s="1105" t="str">
        <f>'Transactions import'!M271</f>
        <v/>
      </c>
      <c r="N271" s="1094" t="str">
        <f>'Transactions import'!N271</f>
        <v/>
      </c>
      <c r="O271" s="1097" t="str">
        <f>'Transactions import'!O271</f>
        <v/>
      </c>
      <c r="P271" s="1114" t="str">
        <f>'Transactions import'!P271</f>
        <v/>
      </c>
      <c r="Q271" s="1095" t="str">
        <f>'Transactions import'!Q271</f>
        <v/>
      </c>
      <c r="R271" s="1106" t="str">
        <f>'Transactions import'!R271</f>
        <v/>
      </c>
      <c r="S271" s="1101" t="str">
        <f>'Transactions import'!S271</f>
        <v/>
      </c>
      <c r="T271" s="1101" t="str">
        <f>'Transactions import'!T271</f>
        <v/>
      </c>
      <c r="U271" s="1101" t="str">
        <f>'Transactions import'!U271</f>
        <v/>
      </c>
      <c r="V271" s="1101" t="str">
        <f>'Transactions import'!V271</f>
        <v/>
      </c>
      <c r="W271" s="1101" t="str">
        <f>'Transactions import'!W271</f>
        <v/>
      </c>
      <c r="X271" s="1097" t="str">
        <f>'Transactions import'!X271</f>
        <v/>
      </c>
      <c r="Y271" s="1119" t="str">
        <f>'Transactions import'!Y271</f>
        <v/>
      </c>
      <c r="Z271" s="1097" t="str">
        <f>'Transactions import'!Z271</f>
        <v/>
      </c>
      <c r="AA271" s="1097" t="str">
        <f>'Transactions import'!AA271</f>
        <v/>
      </c>
      <c r="AB271" s="1097" t="str">
        <f>'Transactions import'!AB271</f>
        <v/>
      </c>
      <c r="AC271" s="1097" t="str">
        <f>'Transactions import'!AC271</f>
        <v/>
      </c>
      <c r="AD271" s="1097" t="str">
        <f>'Transactions import'!AD271</f>
        <v/>
      </c>
      <c r="AE271" s="1101" t="str">
        <f>'Transactions import'!AE271</f>
        <v/>
      </c>
      <c r="AF271" s="1101" t="str">
        <f>'Transactions import'!AF271</f>
        <v/>
      </c>
      <c r="AG271" s="1101" t="str">
        <f>'Transactions import'!AG271</f>
        <v/>
      </c>
      <c r="AH271" s="1101" t="str">
        <f>'Transactions import'!AH271</f>
        <v/>
      </c>
      <c r="AI271" s="1101" t="str">
        <f>'Transactions import'!AI271</f>
        <v/>
      </c>
      <c r="AJ271" s="1101" t="str">
        <f>'Transactions import'!AJ271</f>
        <v/>
      </c>
      <c r="AK271" s="1101" t="str">
        <f>'Transactions import'!AK271</f>
        <v/>
      </c>
      <c r="AL271" s="1101" t="str">
        <f>'Transactions import'!AL271</f>
        <v/>
      </c>
      <c r="AM271" s="1101" t="str">
        <f>'Transactions import'!AM271</f>
        <v/>
      </c>
      <c r="AN271" s="1101" t="str">
        <f>'Transactions import'!AN271</f>
        <v/>
      </c>
      <c r="AO271" s="1101" t="str">
        <f>'Transactions import'!AO271</f>
        <v/>
      </c>
      <c r="AP271" s="1101" t="str">
        <f>'Transactions import'!AP271</f>
        <v/>
      </c>
      <c r="AQ271" s="1101" t="str">
        <f>'Transactions import'!AQ271</f>
        <v/>
      </c>
      <c r="AR271" s="1101" t="str">
        <f>'Transactions import'!AR271</f>
        <v/>
      </c>
      <c r="AS271" s="1101" t="str">
        <f>'Transactions import'!AS271</f>
        <v/>
      </c>
      <c r="AT271" s="1101" t="str">
        <f>'Transactions import'!AT271</f>
        <v/>
      </c>
    </row>
    <row r="272" ht="18.0" customHeight="1">
      <c r="A272" s="1081" t="str">
        <f>'Transactions import'!A272</f>
        <v/>
      </c>
      <c r="B272" s="1081" t="str">
        <f>'Transactions import'!B272</f>
        <v/>
      </c>
      <c r="C272" s="1081" t="str">
        <f>'Transactions import'!C272</f>
        <v/>
      </c>
      <c r="D272" s="1081" t="str">
        <f>'Transactions import'!D272</f>
        <v/>
      </c>
      <c r="E272" s="1081" t="str">
        <f>'Transactions import'!E272</f>
        <v/>
      </c>
      <c r="F272" s="1081" t="str">
        <f>'Transactions import'!F272</f>
        <v/>
      </c>
      <c r="G272" s="1081" t="str">
        <f>'Transactions import'!G272</f>
        <v/>
      </c>
      <c r="H272" s="1084" t="str">
        <f>'Transactions import'!H272</f>
        <v/>
      </c>
      <c r="I272" s="1085" t="str">
        <f>'Transactions import'!I272</f>
        <v/>
      </c>
      <c r="J272" s="1051" t="str">
        <f>'Transactions import'!J272</f>
        <v/>
      </c>
      <c r="K272" s="1084" t="str">
        <f>'Transactions import'!K272</f>
        <v/>
      </c>
      <c r="L272" s="1085" t="str">
        <f>'Transactions import'!L272</f>
        <v/>
      </c>
      <c r="M272" s="1063" t="str">
        <f>'Transactions import'!M272</f>
        <v/>
      </c>
      <c r="N272" s="1084" t="str">
        <f>'Transactions import'!N272</f>
        <v/>
      </c>
      <c r="O272" s="1086" t="str">
        <f>'Transactions import'!O272</f>
        <v/>
      </c>
      <c r="P272" s="1122" t="str">
        <f>'Transactions import'!P272</f>
        <v/>
      </c>
      <c r="Q272" s="1085" t="str">
        <f>'Transactions import'!Q272</f>
        <v/>
      </c>
      <c r="R272" s="1104" t="str">
        <f>'Transactions import'!R272</f>
        <v/>
      </c>
      <c r="S272" s="1081" t="str">
        <f>'Transactions import'!S272</f>
        <v/>
      </c>
      <c r="T272" s="1081" t="str">
        <f>'Transactions import'!T272</f>
        <v/>
      </c>
      <c r="U272" s="1081" t="str">
        <f>'Transactions import'!U272</f>
        <v/>
      </c>
      <c r="V272" s="1081" t="str">
        <f>'Transactions import'!V272</f>
        <v/>
      </c>
      <c r="W272" s="1081" t="str">
        <f>'Transactions import'!W272</f>
        <v/>
      </c>
      <c r="X272" s="1086" t="str">
        <f>'Transactions import'!X272</f>
        <v/>
      </c>
      <c r="Y272" s="1126" t="str">
        <f>'Transactions import'!Y272</f>
        <v/>
      </c>
      <c r="Z272" s="1086" t="str">
        <f>'Transactions import'!Z272</f>
        <v/>
      </c>
      <c r="AA272" s="1086" t="str">
        <f>'Transactions import'!AA272</f>
        <v/>
      </c>
      <c r="AB272" s="1086" t="str">
        <f>'Transactions import'!AB272</f>
        <v/>
      </c>
      <c r="AC272" s="1086" t="str">
        <f>'Transactions import'!AC272</f>
        <v/>
      </c>
      <c r="AD272" s="1086" t="str">
        <f>'Transactions import'!AD272</f>
        <v/>
      </c>
      <c r="AE272" s="1081" t="str">
        <f>'Transactions import'!AE272</f>
        <v/>
      </c>
      <c r="AF272" s="1081" t="str">
        <f>'Transactions import'!AF272</f>
        <v/>
      </c>
      <c r="AG272" s="1081" t="str">
        <f>'Transactions import'!AG272</f>
        <v/>
      </c>
      <c r="AH272" s="1081" t="str">
        <f>'Transactions import'!AH272</f>
        <v/>
      </c>
      <c r="AI272" s="1081" t="str">
        <f>'Transactions import'!AI272</f>
        <v/>
      </c>
      <c r="AJ272" s="1081" t="str">
        <f>'Transactions import'!AJ272</f>
        <v/>
      </c>
      <c r="AK272" s="1081" t="str">
        <f>'Transactions import'!AK272</f>
        <v/>
      </c>
      <c r="AL272" s="1081" t="str">
        <f>'Transactions import'!AL272</f>
        <v/>
      </c>
      <c r="AM272" s="1081" t="str">
        <f>'Transactions import'!AM272</f>
        <v/>
      </c>
      <c r="AN272" s="1081" t="str">
        <f>'Transactions import'!AN272</f>
        <v/>
      </c>
      <c r="AO272" s="1081" t="str">
        <f>'Transactions import'!AO272</f>
        <v/>
      </c>
      <c r="AP272" s="1081" t="str">
        <f>'Transactions import'!AP272</f>
        <v/>
      </c>
      <c r="AQ272" s="1081" t="str">
        <f>'Transactions import'!AQ272</f>
        <v/>
      </c>
      <c r="AR272" s="1081" t="str">
        <f>'Transactions import'!AR272</f>
        <v/>
      </c>
      <c r="AS272" s="1081" t="str">
        <f>'Transactions import'!AS272</f>
        <v/>
      </c>
      <c r="AT272" s="1081" t="str">
        <f>'Transactions import'!AT272</f>
        <v/>
      </c>
    </row>
    <row r="273" ht="18.0" customHeight="1">
      <c r="A273" s="1101" t="str">
        <f>'Transactions import'!A273</f>
        <v/>
      </c>
      <c r="B273" s="1101" t="str">
        <f>'Transactions import'!B273</f>
        <v/>
      </c>
      <c r="C273" s="1101" t="str">
        <f>'Transactions import'!C273</f>
        <v/>
      </c>
      <c r="D273" s="1101" t="str">
        <f>'Transactions import'!D273</f>
        <v/>
      </c>
      <c r="E273" s="1101" t="str">
        <f>'Transactions import'!E273</f>
        <v/>
      </c>
      <c r="F273" s="1101" t="str">
        <f>'Transactions import'!F273</f>
        <v/>
      </c>
      <c r="G273" s="1101" t="str">
        <f>'Transactions import'!G273</f>
        <v/>
      </c>
      <c r="H273" s="1094" t="str">
        <f>'Transactions import'!H273</f>
        <v/>
      </c>
      <c r="I273" s="1095" t="str">
        <f>'Transactions import'!I273</f>
        <v/>
      </c>
      <c r="J273" s="1096" t="str">
        <f>'Transactions import'!J273</f>
        <v/>
      </c>
      <c r="K273" s="1094" t="str">
        <f>'Transactions import'!K273</f>
        <v/>
      </c>
      <c r="L273" s="1095" t="str">
        <f>'Transactions import'!L273</f>
        <v/>
      </c>
      <c r="M273" s="1105" t="str">
        <f>'Transactions import'!M273</f>
        <v/>
      </c>
      <c r="N273" s="1094" t="str">
        <f>'Transactions import'!N273</f>
        <v/>
      </c>
      <c r="O273" s="1097" t="str">
        <f>'Transactions import'!O273</f>
        <v/>
      </c>
      <c r="P273" s="1114" t="str">
        <f>'Transactions import'!P273</f>
        <v/>
      </c>
      <c r="Q273" s="1095" t="str">
        <f>'Transactions import'!Q273</f>
        <v/>
      </c>
      <c r="R273" s="1106" t="str">
        <f>'Transactions import'!R273</f>
        <v/>
      </c>
      <c r="S273" s="1101" t="str">
        <f>'Transactions import'!S273</f>
        <v/>
      </c>
      <c r="T273" s="1101" t="str">
        <f>'Transactions import'!T273</f>
        <v/>
      </c>
      <c r="U273" s="1101" t="str">
        <f>'Transactions import'!U273</f>
        <v/>
      </c>
      <c r="V273" s="1101" t="str">
        <f>'Transactions import'!V273</f>
        <v/>
      </c>
      <c r="W273" s="1101" t="str">
        <f>'Transactions import'!W273</f>
        <v/>
      </c>
      <c r="X273" s="1101" t="str">
        <f>'Transactions import'!X273</f>
        <v/>
      </c>
      <c r="Y273" s="1119" t="str">
        <f>'Transactions import'!Y273</f>
        <v/>
      </c>
      <c r="Z273" s="1097" t="str">
        <f>'Transactions import'!Z273</f>
        <v/>
      </c>
      <c r="AA273" s="1097" t="str">
        <f>'Transactions import'!AA273</f>
        <v/>
      </c>
      <c r="AB273" s="1097" t="str">
        <f>'Transactions import'!AB273</f>
        <v/>
      </c>
      <c r="AC273" s="1097" t="str">
        <f>'Transactions import'!AC273</f>
        <v/>
      </c>
      <c r="AD273" s="1097" t="str">
        <f>'Transactions import'!AD273</f>
        <v/>
      </c>
      <c r="AE273" s="1101" t="str">
        <f>'Transactions import'!AE273</f>
        <v/>
      </c>
      <c r="AF273" s="1101" t="str">
        <f>'Transactions import'!AF273</f>
        <v/>
      </c>
      <c r="AG273" s="1101" t="str">
        <f>'Transactions import'!AG273</f>
        <v/>
      </c>
      <c r="AH273" s="1101" t="str">
        <f>'Transactions import'!AH273</f>
        <v/>
      </c>
      <c r="AI273" s="1101" t="str">
        <f>'Transactions import'!AI273</f>
        <v/>
      </c>
      <c r="AJ273" s="1101" t="str">
        <f>'Transactions import'!AJ273</f>
        <v/>
      </c>
      <c r="AK273" s="1101" t="str">
        <f>'Transactions import'!AK273</f>
        <v/>
      </c>
      <c r="AL273" s="1101" t="str">
        <f>'Transactions import'!AL273</f>
        <v/>
      </c>
      <c r="AM273" s="1101" t="str">
        <f>'Transactions import'!AM273</f>
        <v/>
      </c>
      <c r="AN273" s="1101" t="str">
        <f>'Transactions import'!AN273</f>
        <v/>
      </c>
      <c r="AO273" s="1101" t="str">
        <f>'Transactions import'!AO273</f>
        <v/>
      </c>
      <c r="AP273" s="1101" t="str">
        <f>'Transactions import'!AP273</f>
        <v/>
      </c>
      <c r="AQ273" s="1101" t="str">
        <f>'Transactions import'!AQ273</f>
        <v/>
      </c>
      <c r="AR273" s="1101" t="str">
        <f>'Transactions import'!AR273</f>
        <v/>
      </c>
      <c r="AS273" s="1101" t="str">
        <f>'Transactions import'!AS273</f>
        <v/>
      </c>
      <c r="AT273" s="1101" t="str">
        <f>'Transactions import'!AT273</f>
        <v/>
      </c>
    </row>
    <row r="274" ht="18.0" customHeight="1">
      <c r="A274" s="1081" t="str">
        <f>'Transactions import'!A274</f>
        <v/>
      </c>
      <c r="B274" s="1081" t="str">
        <f>'Transactions import'!B274</f>
        <v/>
      </c>
      <c r="C274" s="1081" t="str">
        <f>'Transactions import'!C274</f>
        <v/>
      </c>
      <c r="D274" s="1081" t="str">
        <f>'Transactions import'!D274</f>
        <v/>
      </c>
      <c r="E274" s="1081" t="str">
        <f>'Transactions import'!E274</f>
        <v/>
      </c>
      <c r="F274" s="1081" t="str">
        <f>'Transactions import'!F274</f>
        <v/>
      </c>
      <c r="G274" s="1081" t="str">
        <f>'Transactions import'!G274</f>
        <v/>
      </c>
      <c r="H274" s="1084" t="str">
        <f>'Transactions import'!H274</f>
        <v/>
      </c>
      <c r="I274" s="1085" t="str">
        <f>'Transactions import'!I274</f>
        <v/>
      </c>
      <c r="J274" s="1051" t="str">
        <f>'Transactions import'!J274</f>
        <v/>
      </c>
      <c r="K274" s="1084" t="str">
        <f>'Transactions import'!K274</f>
        <v/>
      </c>
      <c r="L274" s="1085" t="str">
        <f>'Transactions import'!L274</f>
        <v/>
      </c>
      <c r="M274" s="1063" t="str">
        <f>'Transactions import'!M274</f>
        <v/>
      </c>
      <c r="N274" s="1084" t="str">
        <f>'Transactions import'!N274</f>
        <v/>
      </c>
      <c r="O274" s="1086" t="str">
        <f>'Transactions import'!O274</f>
        <v/>
      </c>
      <c r="P274" s="1122" t="str">
        <f>'Transactions import'!P274</f>
        <v/>
      </c>
      <c r="Q274" s="1085" t="str">
        <f>'Transactions import'!Q274</f>
        <v/>
      </c>
      <c r="R274" s="1104" t="str">
        <f>'Transactions import'!R274</f>
        <v/>
      </c>
      <c r="S274" s="1081" t="str">
        <f>'Transactions import'!S274</f>
        <v/>
      </c>
      <c r="T274" s="1081" t="str">
        <f>'Transactions import'!T274</f>
        <v/>
      </c>
      <c r="U274" s="1081" t="str">
        <f>'Transactions import'!U274</f>
        <v/>
      </c>
      <c r="V274" s="1081" t="str">
        <f>'Transactions import'!V274</f>
        <v/>
      </c>
      <c r="W274" s="1081" t="str">
        <f>'Transactions import'!W274</f>
        <v/>
      </c>
      <c r="X274" s="1081" t="str">
        <f>'Transactions import'!X274</f>
        <v/>
      </c>
      <c r="Y274" s="1126" t="str">
        <f>'Transactions import'!Y274</f>
        <v/>
      </c>
      <c r="Z274" s="1086" t="str">
        <f>'Transactions import'!Z274</f>
        <v/>
      </c>
      <c r="AA274" s="1086" t="str">
        <f>'Transactions import'!AA274</f>
        <v/>
      </c>
      <c r="AB274" s="1086" t="str">
        <f>'Transactions import'!AB274</f>
        <v/>
      </c>
      <c r="AC274" s="1086" t="str">
        <f>'Transactions import'!AC274</f>
        <v/>
      </c>
      <c r="AD274" s="1086" t="str">
        <f>'Transactions import'!AD274</f>
        <v/>
      </c>
      <c r="AE274" s="1081" t="str">
        <f>'Transactions import'!AE274</f>
        <v/>
      </c>
      <c r="AF274" s="1081" t="str">
        <f>'Transactions import'!AF274</f>
        <v/>
      </c>
      <c r="AG274" s="1081" t="str">
        <f>'Transactions import'!AG274</f>
        <v/>
      </c>
      <c r="AH274" s="1081" t="str">
        <f>'Transactions import'!AH274</f>
        <v/>
      </c>
      <c r="AI274" s="1081" t="str">
        <f>'Transactions import'!AI274</f>
        <v/>
      </c>
      <c r="AJ274" s="1081" t="str">
        <f>'Transactions import'!AJ274</f>
        <v/>
      </c>
      <c r="AK274" s="1081" t="str">
        <f>'Transactions import'!AK274</f>
        <v/>
      </c>
      <c r="AL274" s="1081" t="str">
        <f>'Transactions import'!AL274</f>
        <v/>
      </c>
      <c r="AM274" s="1081" t="str">
        <f>'Transactions import'!AM274</f>
        <v/>
      </c>
      <c r="AN274" s="1081" t="str">
        <f>'Transactions import'!AN274</f>
        <v/>
      </c>
      <c r="AO274" s="1081" t="str">
        <f>'Transactions import'!AO274</f>
        <v/>
      </c>
      <c r="AP274" s="1081" t="str">
        <f>'Transactions import'!AP274</f>
        <v/>
      </c>
      <c r="AQ274" s="1081" t="str">
        <f>'Transactions import'!AQ274</f>
        <v/>
      </c>
      <c r="AR274" s="1081" t="str">
        <f>'Transactions import'!AR274</f>
        <v/>
      </c>
      <c r="AS274" s="1081" t="str">
        <f>'Transactions import'!AS274</f>
        <v/>
      </c>
      <c r="AT274" s="1081" t="str">
        <f>'Transactions import'!AT274</f>
        <v/>
      </c>
    </row>
    <row r="275" ht="18.0" customHeight="1">
      <c r="A275" s="1101" t="str">
        <f>'Transactions import'!A275</f>
        <v/>
      </c>
      <c r="B275" s="1101" t="str">
        <f>'Transactions import'!B275</f>
        <v/>
      </c>
      <c r="C275" s="1101" t="str">
        <f>'Transactions import'!C275</f>
        <v/>
      </c>
      <c r="D275" s="1101" t="str">
        <f>'Transactions import'!D275</f>
        <v/>
      </c>
      <c r="E275" s="1101" t="str">
        <f>'Transactions import'!E275</f>
        <v/>
      </c>
      <c r="F275" s="1101" t="str">
        <f>'Transactions import'!F275</f>
        <v/>
      </c>
      <c r="G275" s="1101" t="str">
        <f>'Transactions import'!G275</f>
        <v/>
      </c>
      <c r="H275" s="1094" t="str">
        <f>'Transactions import'!H275</f>
        <v/>
      </c>
      <c r="I275" s="1095" t="str">
        <f>'Transactions import'!I275</f>
        <v/>
      </c>
      <c r="J275" s="1096" t="str">
        <f>'Transactions import'!J275</f>
        <v/>
      </c>
      <c r="K275" s="1094" t="str">
        <f>'Transactions import'!K275</f>
        <v/>
      </c>
      <c r="L275" s="1095" t="str">
        <f>'Transactions import'!L275</f>
        <v/>
      </c>
      <c r="M275" s="1105" t="str">
        <f>'Transactions import'!M275</f>
        <v/>
      </c>
      <c r="N275" s="1094" t="str">
        <f>'Transactions import'!N275</f>
        <v/>
      </c>
      <c r="O275" s="1097" t="str">
        <f>'Transactions import'!O275</f>
        <v/>
      </c>
      <c r="P275" s="1114" t="str">
        <f>'Transactions import'!P275</f>
        <v/>
      </c>
      <c r="Q275" s="1095" t="str">
        <f>'Transactions import'!Q275</f>
        <v/>
      </c>
      <c r="R275" s="1106" t="str">
        <f>'Transactions import'!R275</f>
        <v/>
      </c>
      <c r="S275" s="1101" t="str">
        <f>'Transactions import'!S275</f>
        <v/>
      </c>
      <c r="T275" s="1101" t="str">
        <f>'Transactions import'!T275</f>
        <v/>
      </c>
      <c r="U275" s="1101" t="str">
        <f>'Transactions import'!U275</f>
        <v/>
      </c>
      <c r="V275" s="1101" t="str">
        <f>'Transactions import'!V275</f>
        <v/>
      </c>
      <c r="W275" s="1101" t="str">
        <f>'Transactions import'!W275</f>
        <v/>
      </c>
      <c r="X275" s="1101" t="str">
        <f>'Transactions import'!X275</f>
        <v/>
      </c>
      <c r="Y275" s="1119" t="str">
        <f>'Transactions import'!Y275</f>
        <v/>
      </c>
      <c r="Z275" s="1097" t="str">
        <f>'Transactions import'!Z275</f>
        <v/>
      </c>
      <c r="AA275" s="1097" t="str">
        <f>'Transactions import'!AA275</f>
        <v/>
      </c>
      <c r="AB275" s="1097" t="str">
        <f>'Transactions import'!AB275</f>
        <v/>
      </c>
      <c r="AC275" s="1097" t="str">
        <f>'Transactions import'!AC275</f>
        <v/>
      </c>
      <c r="AD275" s="1097" t="str">
        <f>'Transactions import'!AD275</f>
        <v/>
      </c>
      <c r="AE275" s="1101" t="str">
        <f>'Transactions import'!AE275</f>
        <v/>
      </c>
      <c r="AF275" s="1101" t="str">
        <f>'Transactions import'!AF275</f>
        <v/>
      </c>
      <c r="AG275" s="1101" t="str">
        <f>'Transactions import'!AG275</f>
        <v/>
      </c>
      <c r="AH275" s="1101" t="str">
        <f>'Transactions import'!AH275</f>
        <v/>
      </c>
      <c r="AI275" s="1101" t="str">
        <f>'Transactions import'!AI275</f>
        <v/>
      </c>
      <c r="AJ275" s="1101" t="str">
        <f>'Transactions import'!AJ275</f>
        <v/>
      </c>
      <c r="AK275" s="1101" t="str">
        <f>'Transactions import'!AK275</f>
        <v/>
      </c>
      <c r="AL275" s="1101" t="str">
        <f>'Transactions import'!AL275</f>
        <v/>
      </c>
      <c r="AM275" s="1101" t="str">
        <f>'Transactions import'!AM275</f>
        <v/>
      </c>
      <c r="AN275" s="1101" t="str">
        <f>'Transactions import'!AN275</f>
        <v/>
      </c>
      <c r="AO275" s="1101" t="str">
        <f>'Transactions import'!AO275</f>
        <v/>
      </c>
      <c r="AP275" s="1101" t="str">
        <f>'Transactions import'!AP275</f>
        <v/>
      </c>
      <c r="AQ275" s="1101" t="str">
        <f>'Transactions import'!AQ275</f>
        <v/>
      </c>
      <c r="AR275" s="1101" t="str">
        <f>'Transactions import'!AR275</f>
        <v/>
      </c>
      <c r="AS275" s="1101" t="str">
        <f>'Transactions import'!AS275</f>
        <v/>
      </c>
      <c r="AT275" s="1101" t="str">
        <f>'Transactions import'!AT275</f>
        <v/>
      </c>
    </row>
    <row r="276" ht="18.0" customHeight="1">
      <c r="A276" s="1081" t="str">
        <f>'Transactions import'!A276</f>
        <v/>
      </c>
      <c r="B276" s="1081" t="str">
        <f>'Transactions import'!B276</f>
        <v/>
      </c>
      <c r="C276" s="1081" t="str">
        <f>'Transactions import'!C276</f>
        <v/>
      </c>
      <c r="D276" s="1081" t="str">
        <f>'Transactions import'!D276</f>
        <v/>
      </c>
      <c r="E276" s="1081" t="str">
        <f>'Transactions import'!E276</f>
        <v/>
      </c>
      <c r="F276" s="1081" t="str">
        <f>'Transactions import'!F276</f>
        <v/>
      </c>
      <c r="G276" s="1081" t="str">
        <f>'Transactions import'!G276</f>
        <v/>
      </c>
      <c r="H276" s="1084" t="str">
        <f>'Transactions import'!H276</f>
        <v/>
      </c>
      <c r="I276" s="1085" t="str">
        <f>'Transactions import'!I276</f>
        <v/>
      </c>
      <c r="J276" s="1051" t="str">
        <f>'Transactions import'!J276</f>
        <v/>
      </c>
      <c r="K276" s="1084" t="str">
        <f>'Transactions import'!K276</f>
        <v/>
      </c>
      <c r="L276" s="1085" t="str">
        <f>'Transactions import'!L276</f>
        <v/>
      </c>
      <c r="M276" s="1063" t="str">
        <f>'Transactions import'!M276</f>
        <v/>
      </c>
      <c r="N276" s="1084" t="str">
        <f>'Transactions import'!N276</f>
        <v/>
      </c>
      <c r="O276" s="1086" t="str">
        <f>'Transactions import'!O276</f>
        <v/>
      </c>
      <c r="P276" s="1122" t="str">
        <f>'Transactions import'!P276</f>
        <v/>
      </c>
      <c r="Q276" s="1085" t="str">
        <f>'Transactions import'!Q276</f>
        <v/>
      </c>
      <c r="R276" s="1104" t="str">
        <f>'Transactions import'!R276</f>
        <v/>
      </c>
      <c r="S276" s="1081" t="str">
        <f>'Transactions import'!S276</f>
        <v/>
      </c>
      <c r="T276" s="1081" t="str">
        <f>'Transactions import'!T276</f>
        <v/>
      </c>
      <c r="U276" s="1081" t="str">
        <f>'Transactions import'!U276</f>
        <v/>
      </c>
      <c r="V276" s="1081" t="str">
        <f>'Transactions import'!V276</f>
        <v/>
      </c>
      <c r="W276" s="1081" t="str">
        <f>'Transactions import'!W276</f>
        <v/>
      </c>
      <c r="X276" s="1081" t="str">
        <f>'Transactions import'!X276</f>
        <v/>
      </c>
      <c r="Y276" s="1126" t="str">
        <f>'Transactions import'!Y276</f>
        <v/>
      </c>
      <c r="Z276" s="1086" t="str">
        <f>'Transactions import'!Z276</f>
        <v/>
      </c>
      <c r="AA276" s="1086" t="str">
        <f>'Transactions import'!AA276</f>
        <v/>
      </c>
      <c r="AB276" s="1086" t="str">
        <f>'Transactions import'!AB276</f>
        <v/>
      </c>
      <c r="AC276" s="1086" t="str">
        <f>'Transactions import'!AC276</f>
        <v/>
      </c>
      <c r="AD276" s="1086" t="str">
        <f>'Transactions import'!AD276</f>
        <v/>
      </c>
      <c r="AE276" s="1081" t="str">
        <f>'Transactions import'!AE276</f>
        <v/>
      </c>
      <c r="AF276" s="1081" t="str">
        <f>'Transactions import'!AF276</f>
        <v/>
      </c>
      <c r="AG276" s="1081" t="str">
        <f>'Transactions import'!AG276</f>
        <v/>
      </c>
      <c r="AH276" s="1081" t="str">
        <f>'Transactions import'!AH276</f>
        <v/>
      </c>
      <c r="AI276" s="1081" t="str">
        <f>'Transactions import'!AI276</f>
        <v/>
      </c>
      <c r="AJ276" s="1081" t="str">
        <f>'Transactions import'!AJ276</f>
        <v/>
      </c>
      <c r="AK276" s="1081" t="str">
        <f>'Transactions import'!AK276</f>
        <v/>
      </c>
      <c r="AL276" s="1081" t="str">
        <f>'Transactions import'!AL276</f>
        <v/>
      </c>
      <c r="AM276" s="1081" t="str">
        <f>'Transactions import'!AM276</f>
        <v/>
      </c>
      <c r="AN276" s="1081" t="str">
        <f>'Transactions import'!AN276</f>
        <v/>
      </c>
      <c r="AO276" s="1081" t="str">
        <f>'Transactions import'!AO276</f>
        <v/>
      </c>
      <c r="AP276" s="1081" t="str">
        <f>'Transactions import'!AP276</f>
        <v/>
      </c>
      <c r="AQ276" s="1081" t="str">
        <f>'Transactions import'!AQ276</f>
        <v/>
      </c>
      <c r="AR276" s="1081" t="str">
        <f>'Transactions import'!AR276</f>
        <v/>
      </c>
      <c r="AS276" s="1081" t="str">
        <f>'Transactions import'!AS276</f>
        <v/>
      </c>
      <c r="AT276" s="1081" t="str">
        <f>'Transactions import'!AT276</f>
        <v/>
      </c>
    </row>
    <row r="277" ht="18.0" customHeight="1">
      <c r="A277" s="1101" t="str">
        <f>'Transactions import'!A277</f>
        <v/>
      </c>
      <c r="B277" s="1101" t="str">
        <f>'Transactions import'!B277</f>
        <v/>
      </c>
      <c r="C277" s="1101" t="str">
        <f>'Transactions import'!C277</f>
        <v/>
      </c>
      <c r="D277" s="1101" t="str">
        <f>'Transactions import'!D277</f>
        <v/>
      </c>
      <c r="E277" s="1101" t="str">
        <f>'Transactions import'!E277</f>
        <v/>
      </c>
      <c r="F277" s="1101" t="str">
        <f>'Transactions import'!F277</f>
        <v/>
      </c>
      <c r="G277" s="1101" t="str">
        <f>'Transactions import'!G277</f>
        <v/>
      </c>
      <c r="H277" s="1094" t="str">
        <f>'Transactions import'!H277</f>
        <v/>
      </c>
      <c r="I277" s="1095" t="str">
        <f>'Transactions import'!I277</f>
        <v/>
      </c>
      <c r="J277" s="1096" t="str">
        <f>'Transactions import'!J277</f>
        <v/>
      </c>
      <c r="K277" s="1094" t="str">
        <f>'Transactions import'!K277</f>
        <v/>
      </c>
      <c r="L277" s="1095" t="str">
        <f>'Transactions import'!L277</f>
        <v/>
      </c>
      <c r="M277" s="1105" t="str">
        <f>'Transactions import'!M277</f>
        <v/>
      </c>
      <c r="N277" s="1094" t="str">
        <f>'Transactions import'!N277</f>
        <v/>
      </c>
      <c r="O277" s="1097" t="str">
        <f>'Transactions import'!O277</f>
        <v/>
      </c>
      <c r="P277" s="1114" t="str">
        <f>'Transactions import'!P277</f>
        <v/>
      </c>
      <c r="Q277" s="1095" t="str">
        <f>'Transactions import'!Q277</f>
        <v/>
      </c>
      <c r="R277" s="1106" t="str">
        <f>'Transactions import'!R277</f>
        <v/>
      </c>
      <c r="S277" s="1101" t="str">
        <f>'Transactions import'!S277</f>
        <v/>
      </c>
      <c r="T277" s="1101" t="str">
        <f>'Transactions import'!T277</f>
        <v/>
      </c>
      <c r="U277" s="1101" t="str">
        <f>'Transactions import'!U277</f>
        <v/>
      </c>
      <c r="V277" s="1101" t="str">
        <f>'Transactions import'!V277</f>
        <v/>
      </c>
      <c r="W277" s="1101" t="str">
        <f>'Transactions import'!W277</f>
        <v/>
      </c>
      <c r="X277" s="1101" t="str">
        <f>'Transactions import'!X277</f>
        <v/>
      </c>
      <c r="Y277" s="1119" t="str">
        <f>'Transactions import'!Y277</f>
        <v/>
      </c>
      <c r="Z277" s="1097" t="str">
        <f>'Transactions import'!Z277</f>
        <v/>
      </c>
      <c r="AA277" s="1097" t="str">
        <f>'Transactions import'!AA277</f>
        <v/>
      </c>
      <c r="AB277" s="1097" t="str">
        <f>'Transactions import'!AB277</f>
        <v/>
      </c>
      <c r="AC277" s="1097" t="str">
        <f>'Transactions import'!AC277</f>
        <v/>
      </c>
      <c r="AD277" s="1097" t="str">
        <f>'Transactions import'!AD277</f>
        <v/>
      </c>
      <c r="AE277" s="1101" t="str">
        <f>'Transactions import'!AE277</f>
        <v/>
      </c>
      <c r="AF277" s="1101" t="str">
        <f>'Transactions import'!AF277</f>
        <v/>
      </c>
      <c r="AG277" s="1101" t="str">
        <f>'Transactions import'!AG277</f>
        <v/>
      </c>
      <c r="AH277" s="1101" t="str">
        <f>'Transactions import'!AH277</f>
        <v/>
      </c>
      <c r="AI277" s="1101" t="str">
        <f>'Transactions import'!AI277</f>
        <v/>
      </c>
      <c r="AJ277" s="1101" t="str">
        <f>'Transactions import'!AJ277</f>
        <v/>
      </c>
      <c r="AK277" s="1101" t="str">
        <f>'Transactions import'!AK277</f>
        <v/>
      </c>
      <c r="AL277" s="1101" t="str">
        <f>'Transactions import'!AL277</f>
        <v/>
      </c>
      <c r="AM277" s="1101" t="str">
        <f>'Transactions import'!AM277</f>
        <v/>
      </c>
      <c r="AN277" s="1101" t="str">
        <f>'Transactions import'!AN277</f>
        <v/>
      </c>
      <c r="AO277" s="1101" t="str">
        <f>'Transactions import'!AO277</f>
        <v/>
      </c>
      <c r="AP277" s="1101" t="str">
        <f>'Transactions import'!AP277</f>
        <v/>
      </c>
      <c r="AQ277" s="1101" t="str">
        <f>'Transactions import'!AQ277</f>
        <v/>
      </c>
      <c r="AR277" s="1101" t="str">
        <f>'Transactions import'!AR277</f>
        <v/>
      </c>
      <c r="AS277" s="1101" t="str">
        <f>'Transactions import'!AS277</f>
        <v/>
      </c>
      <c r="AT277" s="1101" t="str">
        <f>'Transactions import'!AT277</f>
        <v/>
      </c>
    </row>
    <row r="278" ht="18.0" customHeight="1">
      <c r="A278" s="1081" t="str">
        <f>'Transactions import'!A278</f>
        <v/>
      </c>
      <c r="B278" s="1081" t="str">
        <f>'Transactions import'!B278</f>
        <v/>
      </c>
      <c r="C278" s="1081" t="str">
        <f>'Transactions import'!C278</f>
        <v/>
      </c>
      <c r="D278" s="1081" t="str">
        <f>'Transactions import'!D278</f>
        <v/>
      </c>
      <c r="E278" s="1081" t="str">
        <f>'Transactions import'!E278</f>
        <v/>
      </c>
      <c r="F278" s="1081" t="str">
        <f>'Transactions import'!F278</f>
        <v/>
      </c>
      <c r="G278" s="1081" t="str">
        <f>'Transactions import'!G278</f>
        <v/>
      </c>
      <c r="H278" s="1084" t="str">
        <f>'Transactions import'!H278</f>
        <v/>
      </c>
      <c r="I278" s="1085" t="str">
        <f>'Transactions import'!I278</f>
        <v/>
      </c>
      <c r="J278" s="1051" t="str">
        <f>'Transactions import'!J278</f>
        <v/>
      </c>
      <c r="K278" s="1084" t="str">
        <f>'Transactions import'!K278</f>
        <v/>
      </c>
      <c r="L278" s="1085" t="str">
        <f>'Transactions import'!L278</f>
        <v/>
      </c>
      <c r="M278" s="1063" t="str">
        <f>'Transactions import'!M278</f>
        <v/>
      </c>
      <c r="N278" s="1084" t="str">
        <f>'Transactions import'!N278</f>
        <v/>
      </c>
      <c r="O278" s="1086" t="str">
        <f>'Transactions import'!O278</f>
        <v/>
      </c>
      <c r="P278" s="1122" t="str">
        <f>'Transactions import'!P278</f>
        <v/>
      </c>
      <c r="Q278" s="1085" t="str">
        <f>'Transactions import'!Q278</f>
        <v/>
      </c>
      <c r="R278" s="1104" t="str">
        <f>'Transactions import'!R278</f>
        <v/>
      </c>
      <c r="S278" s="1081" t="str">
        <f>'Transactions import'!S278</f>
        <v/>
      </c>
      <c r="T278" s="1081" t="str">
        <f>'Transactions import'!T278</f>
        <v/>
      </c>
      <c r="U278" s="1081" t="str">
        <f>'Transactions import'!U278</f>
        <v/>
      </c>
      <c r="V278" s="1081" t="str">
        <f>'Transactions import'!V278</f>
        <v/>
      </c>
      <c r="W278" s="1081" t="str">
        <f>'Transactions import'!W278</f>
        <v/>
      </c>
      <c r="X278" s="1081" t="str">
        <f>'Transactions import'!X278</f>
        <v/>
      </c>
      <c r="Y278" s="1126" t="str">
        <f>'Transactions import'!Y278</f>
        <v/>
      </c>
      <c r="Z278" s="1086" t="str">
        <f>'Transactions import'!Z278</f>
        <v/>
      </c>
      <c r="AA278" s="1086" t="str">
        <f>'Transactions import'!AA278</f>
        <v/>
      </c>
      <c r="AB278" s="1086" t="str">
        <f>'Transactions import'!AB278</f>
        <v/>
      </c>
      <c r="AC278" s="1086" t="str">
        <f>'Transactions import'!AC278</f>
        <v/>
      </c>
      <c r="AD278" s="1086" t="str">
        <f>'Transactions import'!AD278</f>
        <v/>
      </c>
      <c r="AE278" s="1081" t="str">
        <f>'Transactions import'!AE278</f>
        <v/>
      </c>
      <c r="AF278" s="1081" t="str">
        <f>'Transactions import'!AF278</f>
        <v/>
      </c>
      <c r="AG278" s="1081" t="str">
        <f>'Transactions import'!AG278</f>
        <v/>
      </c>
      <c r="AH278" s="1081" t="str">
        <f>'Transactions import'!AH278</f>
        <v/>
      </c>
      <c r="AI278" s="1081" t="str">
        <f>'Transactions import'!AI278</f>
        <v/>
      </c>
      <c r="AJ278" s="1081" t="str">
        <f>'Transactions import'!AJ278</f>
        <v/>
      </c>
      <c r="AK278" s="1081" t="str">
        <f>'Transactions import'!AK278</f>
        <v/>
      </c>
      <c r="AL278" s="1081" t="str">
        <f>'Transactions import'!AL278</f>
        <v/>
      </c>
      <c r="AM278" s="1081" t="str">
        <f>'Transactions import'!AM278</f>
        <v/>
      </c>
      <c r="AN278" s="1081" t="str">
        <f>'Transactions import'!AN278</f>
        <v/>
      </c>
      <c r="AO278" s="1081" t="str">
        <f>'Transactions import'!AO278</f>
        <v/>
      </c>
      <c r="AP278" s="1081" t="str">
        <f>'Transactions import'!AP278</f>
        <v/>
      </c>
      <c r="AQ278" s="1081" t="str">
        <f>'Transactions import'!AQ278</f>
        <v/>
      </c>
      <c r="AR278" s="1081" t="str">
        <f>'Transactions import'!AR278</f>
        <v/>
      </c>
      <c r="AS278" s="1081" t="str">
        <f>'Transactions import'!AS278</f>
        <v/>
      </c>
      <c r="AT278" s="1081" t="str">
        <f>'Transactions import'!AT278</f>
        <v/>
      </c>
    </row>
    <row r="279" ht="18.0" customHeight="1">
      <c r="A279" s="1101" t="str">
        <f>'Transactions import'!A279</f>
        <v/>
      </c>
      <c r="B279" s="1101" t="str">
        <f>'Transactions import'!B279</f>
        <v/>
      </c>
      <c r="C279" s="1101" t="str">
        <f>'Transactions import'!C279</f>
        <v/>
      </c>
      <c r="D279" s="1101" t="str">
        <f>'Transactions import'!D279</f>
        <v/>
      </c>
      <c r="E279" s="1101" t="str">
        <f>'Transactions import'!E279</f>
        <v/>
      </c>
      <c r="F279" s="1101" t="str">
        <f>'Transactions import'!F279</f>
        <v/>
      </c>
      <c r="G279" s="1101" t="str">
        <f>'Transactions import'!G279</f>
        <v/>
      </c>
      <c r="H279" s="1094" t="str">
        <f>'Transactions import'!H279</f>
        <v/>
      </c>
      <c r="I279" s="1095" t="str">
        <f>'Transactions import'!I279</f>
        <v/>
      </c>
      <c r="J279" s="1096" t="str">
        <f>'Transactions import'!J279</f>
        <v/>
      </c>
      <c r="K279" s="1094" t="str">
        <f>'Transactions import'!K279</f>
        <v/>
      </c>
      <c r="L279" s="1095" t="str">
        <f>'Transactions import'!L279</f>
        <v/>
      </c>
      <c r="M279" s="1105" t="str">
        <f>'Transactions import'!M279</f>
        <v/>
      </c>
      <c r="N279" s="1094" t="str">
        <f>'Transactions import'!N279</f>
        <v/>
      </c>
      <c r="O279" s="1097" t="str">
        <f>'Transactions import'!O279</f>
        <v/>
      </c>
      <c r="P279" s="1114" t="str">
        <f>'Transactions import'!P279</f>
        <v/>
      </c>
      <c r="Q279" s="1095" t="str">
        <f>'Transactions import'!Q279</f>
        <v/>
      </c>
      <c r="R279" s="1106" t="str">
        <f>'Transactions import'!R279</f>
        <v/>
      </c>
      <c r="S279" s="1101" t="str">
        <f>'Transactions import'!S279</f>
        <v/>
      </c>
      <c r="T279" s="1101" t="str">
        <f>'Transactions import'!T279</f>
        <v/>
      </c>
      <c r="U279" s="1101" t="str">
        <f>'Transactions import'!U279</f>
        <v/>
      </c>
      <c r="V279" s="1101" t="str">
        <f>'Transactions import'!V279</f>
        <v/>
      </c>
      <c r="W279" s="1101" t="str">
        <f>'Transactions import'!W279</f>
        <v/>
      </c>
      <c r="X279" s="1097" t="str">
        <f>'Transactions import'!X279</f>
        <v/>
      </c>
      <c r="Y279" s="1119" t="str">
        <f>'Transactions import'!Y279</f>
        <v/>
      </c>
      <c r="Z279" s="1097" t="str">
        <f>'Transactions import'!Z279</f>
        <v/>
      </c>
      <c r="AA279" s="1097" t="str">
        <f>'Transactions import'!AA279</f>
        <v/>
      </c>
      <c r="AB279" s="1097" t="str">
        <f>'Transactions import'!AB279</f>
        <v/>
      </c>
      <c r="AC279" s="1097" t="str">
        <f>'Transactions import'!AC279</f>
        <v/>
      </c>
      <c r="AD279" s="1097" t="str">
        <f>'Transactions import'!AD279</f>
        <v/>
      </c>
      <c r="AE279" s="1101" t="str">
        <f>'Transactions import'!AE279</f>
        <v/>
      </c>
      <c r="AF279" s="1101" t="str">
        <f>'Transactions import'!AF279</f>
        <v/>
      </c>
      <c r="AG279" s="1101" t="str">
        <f>'Transactions import'!AG279</f>
        <v/>
      </c>
      <c r="AH279" s="1101" t="str">
        <f>'Transactions import'!AH279</f>
        <v/>
      </c>
      <c r="AI279" s="1101" t="str">
        <f>'Transactions import'!AI279</f>
        <v/>
      </c>
      <c r="AJ279" s="1101" t="str">
        <f>'Transactions import'!AJ279</f>
        <v/>
      </c>
      <c r="AK279" s="1101" t="str">
        <f>'Transactions import'!AK279</f>
        <v/>
      </c>
      <c r="AL279" s="1101" t="str">
        <f>'Transactions import'!AL279</f>
        <v/>
      </c>
      <c r="AM279" s="1101" t="str">
        <f>'Transactions import'!AM279</f>
        <v/>
      </c>
      <c r="AN279" s="1101" t="str">
        <f>'Transactions import'!AN279</f>
        <v/>
      </c>
      <c r="AO279" s="1101" t="str">
        <f>'Transactions import'!AO279</f>
        <v/>
      </c>
      <c r="AP279" s="1101" t="str">
        <f>'Transactions import'!AP279</f>
        <v/>
      </c>
      <c r="AQ279" s="1101" t="str">
        <f>'Transactions import'!AQ279</f>
        <v/>
      </c>
      <c r="AR279" s="1101" t="str">
        <f>'Transactions import'!AR279</f>
        <v/>
      </c>
      <c r="AS279" s="1101" t="str">
        <f>'Transactions import'!AS279</f>
        <v/>
      </c>
      <c r="AT279" s="1101" t="str">
        <f>'Transactions import'!AT279</f>
        <v/>
      </c>
    </row>
    <row r="280" ht="18.0" customHeight="1">
      <c r="A280" s="1081" t="str">
        <f>'Transactions import'!A280</f>
        <v/>
      </c>
      <c r="B280" s="1081" t="str">
        <f>'Transactions import'!B280</f>
        <v/>
      </c>
      <c r="C280" s="1081" t="str">
        <f>'Transactions import'!C280</f>
        <v/>
      </c>
      <c r="D280" s="1081" t="str">
        <f>'Transactions import'!D280</f>
        <v/>
      </c>
      <c r="E280" s="1081" t="str">
        <f>'Transactions import'!E280</f>
        <v/>
      </c>
      <c r="F280" s="1081" t="str">
        <f>'Transactions import'!F280</f>
        <v/>
      </c>
      <c r="G280" s="1081" t="str">
        <f>'Transactions import'!G280</f>
        <v/>
      </c>
      <c r="H280" s="1084" t="str">
        <f>'Transactions import'!H280</f>
        <v/>
      </c>
      <c r="I280" s="1085" t="str">
        <f>'Transactions import'!I280</f>
        <v/>
      </c>
      <c r="J280" s="1051" t="str">
        <f>'Transactions import'!J280</f>
        <v/>
      </c>
      <c r="K280" s="1084" t="str">
        <f>'Transactions import'!K280</f>
        <v/>
      </c>
      <c r="L280" s="1085" t="str">
        <f>'Transactions import'!L280</f>
        <v/>
      </c>
      <c r="M280" s="1063" t="str">
        <f>'Transactions import'!M280</f>
        <v/>
      </c>
      <c r="N280" s="1084" t="str">
        <f>'Transactions import'!N280</f>
        <v/>
      </c>
      <c r="O280" s="1086" t="str">
        <f>'Transactions import'!O280</f>
        <v/>
      </c>
      <c r="P280" s="1122" t="str">
        <f>'Transactions import'!P280</f>
        <v/>
      </c>
      <c r="Q280" s="1085" t="str">
        <f>'Transactions import'!Q280</f>
        <v/>
      </c>
      <c r="R280" s="1088" t="str">
        <f>'Transactions import'!R280</f>
        <v/>
      </c>
      <c r="S280" s="1089" t="str">
        <f>'Transactions import'!S280</f>
        <v/>
      </c>
      <c r="T280" s="1089" t="str">
        <f>'Transactions import'!T280</f>
        <v/>
      </c>
      <c r="U280" s="1081" t="str">
        <f>'Transactions import'!U280</f>
        <v/>
      </c>
      <c r="V280" s="1081" t="str">
        <f>'Transactions import'!V280</f>
        <v/>
      </c>
      <c r="W280" s="1081" t="str">
        <f>'Transactions import'!W280</f>
        <v/>
      </c>
      <c r="X280" s="1086" t="str">
        <f>'Transactions import'!X280</f>
        <v/>
      </c>
      <c r="Y280" s="1126" t="str">
        <f>'Transactions import'!Y280</f>
        <v/>
      </c>
      <c r="Z280" s="1086" t="str">
        <f>'Transactions import'!Z280</f>
        <v/>
      </c>
      <c r="AA280" s="1086" t="str">
        <f>'Transactions import'!AA280</f>
        <v/>
      </c>
      <c r="AB280" s="1086" t="str">
        <f>'Transactions import'!AB280</f>
        <v/>
      </c>
      <c r="AC280" s="1086" t="str">
        <f>'Transactions import'!AC280</f>
        <v/>
      </c>
      <c r="AD280" s="1086" t="str">
        <f>'Transactions import'!AD280</f>
        <v/>
      </c>
      <c r="AE280" s="1081" t="str">
        <f>'Transactions import'!AE280</f>
        <v/>
      </c>
      <c r="AF280" s="1081" t="str">
        <f>'Transactions import'!AF280</f>
        <v/>
      </c>
      <c r="AG280" s="1081" t="str">
        <f>'Transactions import'!AG280</f>
        <v/>
      </c>
      <c r="AH280" s="1081" t="str">
        <f>'Transactions import'!AH280</f>
        <v/>
      </c>
      <c r="AI280" s="1081" t="str">
        <f>'Transactions import'!AI280</f>
        <v/>
      </c>
      <c r="AJ280" s="1081" t="str">
        <f>'Transactions import'!AJ280</f>
        <v/>
      </c>
      <c r="AK280" s="1081" t="str">
        <f>'Transactions import'!AK280</f>
        <v/>
      </c>
      <c r="AL280" s="1081" t="str">
        <f>'Transactions import'!AL280</f>
        <v/>
      </c>
      <c r="AM280" s="1081" t="str">
        <f>'Transactions import'!AM280</f>
        <v/>
      </c>
      <c r="AN280" s="1081" t="str">
        <f>'Transactions import'!AN280</f>
        <v/>
      </c>
      <c r="AO280" s="1081" t="str">
        <f>'Transactions import'!AO280</f>
        <v/>
      </c>
      <c r="AP280" s="1081" t="str">
        <f>'Transactions import'!AP280</f>
        <v/>
      </c>
      <c r="AQ280" s="1081" t="str">
        <f>'Transactions import'!AQ280</f>
        <v/>
      </c>
      <c r="AR280" s="1081" t="str">
        <f>'Transactions import'!AR280</f>
        <v/>
      </c>
      <c r="AS280" s="1081" t="str">
        <f>'Transactions import'!AS280</f>
        <v/>
      </c>
      <c r="AT280" s="1081" t="str">
        <f>'Transactions import'!AT280</f>
        <v/>
      </c>
    </row>
    <row r="281" ht="18.0" customHeight="1">
      <c r="A281" s="1101" t="str">
        <f>'Transactions import'!A281</f>
        <v/>
      </c>
      <c r="B281" s="1101" t="str">
        <f>'Transactions import'!B281</f>
        <v/>
      </c>
      <c r="C281" s="1101" t="str">
        <f>'Transactions import'!C281</f>
        <v/>
      </c>
      <c r="D281" s="1101" t="str">
        <f>'Transactions import'!D281</f>
        <v/>
      </c>
      <c r="E281" s="1101" t="str">
        <f>'Transactions import'!E281</f>
        <v/>
      </c>
      <c r="F281" s="1101" t="str">
        <f>'Transactions import'!F281</f>
        <v/>
      </c>
      <c r="G281" s="1101" t="str">
        <f>'Transactions import'!G281</f>
        <v/>
      </c>
      <c r="H281" s="1094" t="str">
        <f>'Transactions import'!H281</f>
        <v/>
      </c>
      <c r="I281" s="1095" t="str">
        <f>'Transactions import'!I281</f>
        <v/>
      </c>
      <c r="J281" s="1096" t="str">
        <f>'Transactions import'!J281</f>
        <v/>
      </c>
      <c r="K281" s="1094" t="str">
        <f>'Transactions import'!K281</f>
        <v/>
      </c>
      <c r="L281" s="1095" t="str">
        <f>'Transactions import'!L281</f>
        <v/>
      </c>
      <c r="M281" s="1105" t="str">
        <f>'Transactions import'!M281</f>
        <v/>
      </c>
      <c r="N281" s="1094" t="str">
        <f>'Transactions import'!N281</f>
        <v/>
      </c>
      <c r="O281" s="1097" t="str">
        <f>'Transactions import'!O281</f>
        <v/>
      </c>
      <c r="P281" s="1114" t="str">
        <f>'Transactions import'!P281</f>
        <v/>
      </c>
      <c r="Q281" s="1095" t="str">
        <f>'Transactions import'!Q281</f>
        <v/>
      </c>
      <c r="R281" s="1106" t="str">
        <f>'Transactions import'!R281</f>
        <v/>
      </c>
      <c r="S281" s="1101" t="str">
        <f>'Transactions import'!S281</f>
        <v/>
      </c>
      <c r="T281" s="1101" t="str">
        <f>'Transactions import'!T281</f>
        <v/>
      </c>
      <c r="U281" s="1100" t="str">
        <f>'Transactions import'!U281</f>
        <v/>
      </c>
      <c r="V281" s="1101" t="str">
        <f>'Transactions import'!V281</f>
        <v/>
      </c>
      <c r="W281" s="1101" t="str">
        <f>'Transactions import'!W281</f>
        <v/>
      </c>
      <c r="X281" s="1097" t="str">
        <f>'Transactions import'!X281</f>
        <v/>
      </c>
      <c r="Y281" s="1119" t="str">
        <f>'Transactions import'!Y281</f>
        <v/>
      </c>
      <c r="Z281" s="1097" t="str">
        <f>'Transactions import'!Z281</f>
        <v/>
      </c>
      <c r="AA281" s="1097" t="str">
        <f>'Transactions import'!AA281</f>
        <v/>
      </c>
      <c r="AB281" s="1097" t="str">
        <f>'Transactions import'!AB281</f>
        <v/>
      </c>
      <c r="AC281" s="1097" t="str">
        <f>'Transactions import'!AC281</f>
        <v/>
      </c>
      <c r="AD281" s="1097" t="str">
        <f>'Transactions import'!AD281</f>
        <v/>
      </c>
      <c r="AE281" s="1101" t="str">
        <f>'Transactions import'!AE281</f>
        <v/>
      </c>
      <c r="AF281" s="1101" t="str">
        <f>'Transactions import'!AF281</f>
        <v/>
      </c>
      <c r="AG281" s="1101" t="str">
        <f>'Transactions import'!AG281</f>
        <v/>
      </c>
      <c r="AH281" s="1101" t="str">
        <f>'Transactions import'!AH281</f>
        <v/>
      </c>
      <c r="AI281" s="1101" t="str">
        <f>'Transactions import'!AI281</f>
        <v/>
      </c>
      <c r="AJ281" s="1101" t="str">
        <f>'Transactions import'!AJ281</f>
        <v/>
      </c>
      <c r="AK281" s="1101" t="str">
        <f>'Transactions import'!AK281</f>
        <v/>
      </c>
      <c r="AL281" s="1101" t="str">
        <f>'Transactions import'!AL281</f>
        <v/>
      </c>
      <c r="AM281" s="1101" t="str">
        <f>'Transactions import'!AM281</f>
        <v/>
      </c>
      <c r="AN281" s="1101" t="str">
        <f>'Transactions import'!AN281</f>
        <v/>
      </c>
      <c r="AO281" s="1101" t="str">
        <f>'Transactions import'!AO281</f>
        <v/>
      </c>
      <c r="AP281" s="1101" t="str">
        <f>'Transactions import'!AP281</f>
        <v/>
      </c>
      <c r="AQ281" s="1101" t="str">
        <f>'Transactions import'!AQ281</f>
        <v/>
      </c>
      <c r="AR281" s="1101" t="str">
        <f>'Transactions import'!AR281</f>
        <v/>
      </c>
      <c r="AS281" s="1101" t="str">
        <f>'Transactions import'!AS281</f>
        <v/>
      </c>
      <c r="AT281" s="1101" t="str">
        <f>'Transactions import'!AT281</f>
        <v/>
      </c>
    </row>
    <row r="282" ht="18.0" customHeight="1">
      <c r="A282" s="1081" t="str">
        <f>'Transactions import'!A282</f>
        <v/>
      </c>
      <c r="B282" s="1081" t="str">
        <f>'Transactions import'!B282</f>
        <v/>
      </c>
      <c r="C282" s="1081" t="str">
        <f>'Transactions import'!C282</f>
        <v/>
      </c>
      <c r="D282" s="1081" t="str">
        <f>'Transactions import'!D282</f>
        <v/>
      </c>
      <c r="E282" s="1081" t="str">
        <f>'Transactions import'!E282</f>
        <v/>
      </c>
      <c r="F282" s="1081" t="str">
        <f>'Transactions import'!F282</f>
        <v/>
      </c>
      <c r="G282" s="1081" t="str">
        <f>'Transactions import'!G282</f>
        <v/>
      </c>
      <c r="H282" s="1084" t="str">
        <f>'Transactions import'!H282</f>
        <v/>
      </c>
      <c r="I282" s="1085" t="str">
        <f>'Transactions import'!I282</f>
        <v/>
      </c>
      <c r="J282" s="1051" t="str">
        <f>'Transactions import'!J282</f>
        <v/>
      </c>
      <c r="K282" s="1084" t="str">
        <f>'Transactions import'!K282</f>
        <v/>
      </c>
      <c r="L282" s="1085" t="str">
        <f>'Transactions import'!L282</f>
        <v/>
      </c>
      <c r="M282" s="1063" t="str">
        <f>'Transactions import'!M282</f>
        <v/>
      </c>
      <c r="N282" s="1084" t="str">
        <f>'Transactions import'!N282</f>
        <v/>
      </c>
      <c r="O282" s="1086" t="str">
        <f>'Transactions import'!O282</f>
        <v/>
      </c>
      <c r="P282" s="1122" t="str">
        <f>'Transactions import'!P282</f>
        <v/>
      </c>
      <c r="Q282" s="1085" t="str">
        <f>'Transactions import'!Q282</f>
        <v/>
      </c>
      <c r="R282" s="1104" t="str">
        <f>'Transactions import'!R282</f>
        <v/>
      </c>
      <c r="S282" s="1081" t="str">
        <f>'Transactions import'!S282</f>
        <v/>
      </c>
      <c r="T282" s="1081" t="str">
        <f>'Transactions import'!T282</f>
        <v/>
      </c>
      <c r="U282" s="1089" t="str">
        <f>'Transactions import'!U282</f>
        <v/>
      </c>
      <c r="V282" s="1081" t="str">
        <f>'Transactions import'!V282</f>
        <v/>
      </c>
      <c r="W282" s="1081" t="str">
        <f>'Transactions import'!W282</f>
        <v/>
      </c>
      <c r="X282" s="1081" t="str">
        <f>'Transactions import'!X282</f>
        <v/>
      </c>
      <c r="Y282" s="1126" t="str">
        <f>'Transactions import'!Y282</f>
        <v/>
      </c>
      <c r="Z282" s="1086" t="str">
        <f>'Transactions import'!Z282</f>
        <v/>
      </c>
      <c r="AA282" s="1086" t="str">
        <f>'Transactions import'!AA282</f>
        <v/>
      </c>
      <c r="AB282" s="1086" t="str">
        <f>'Transactions import'!AB282</f>
        <v/>
      </c>
      <c r="AC282" s="1086" t="str">
        <f>'Transactions import'!AC282</f>
        <v/>
      </c>
      <c r="AD282" s="1086" t="str">
        <f>'Transactions import'!AD282</f>
        <v/>
      </c>
      <c r="AE282" s="1081" t="str">
        <f>'Transactions import'!AE282</f>
        <v/>
      </c>
      <c r="AF282" s="1081" t="str">
        <f>'Transactions import'!AF282</f>
        <v/>
      </c>
      <c r="AG282" s="1081" t="str">
        <f>'Transactions import'!AG282</f>
        <v/>
      </c>
      <c r="AH282" s="1081" t="str">
        <f>'Transactions import'!AH282</f>
        <v/>
      </c>
      <c r="AI282" s="1081" t="str">
        <f>'Transactions import'!AI282</f>
        <v/>
      </c>
      <c r="AJ282" s="1081" t="str">
        <f>'Transactions import'!AJ282</f>
        <v/>
      </c>
      <c r="AK282" s="1081" t="str">
        <f>'Transactions import'!AK282</f>
        <v/>
      </c>
      <c r="AL282" s="1081" t="str">
        <f>'Transactions import'!AL282</f>
        <v/>
      </c>
      <c r="AM282" s="1081" t="str">
        <f>'Transactions import'!AM282</f>
        <v/>
      </c>
      <c r="AN282" s="1081" t="str">
        <f>'Transactions import'!AN282</f>
        <v/>
      </c>
      <c r="AO282" s="1081" t="str">
        <f>'Transactions import'!AO282</f>
        <v/>
      </c>
      <c r="AP282" s="1081" t="str">
        <f>'Transactions import'!AP282</f>
        <v/>
      </c>
      <c r="AQ282" s="1081" t="str">
        <f>'Transactions import'!AQ282</f>
        <v/>
      </c>
      <c r="AR282" s="1081" t="str">
        <f>'Transactions import'!AR282</f>
        <v/>
      </c>
      <c r="AS282" s="1081" t="str">
        <f>'Transactions import'!AS282</f>
        <v/>
      </c>
      <c r="AT282" s="1081" t="str">
        <f>'Transactions import'!AT282</f>
        <v/>
      </c>
    </row>
    <row r="283" ht="18.0" customHeight="1">
      <c r="A283" s="1101" t="str">
        <f>'Transactions import'!A283</f>
        <v/>
      </c>
      <c r="B283" s="1101" t="str">
        <f>'Transactions import'!B283</f>
        <v/>
      </c>
      <c r="C283" s="1101" t="str">
        <f>'Transactions import'!C283</f>
        <v/>
      </c>
      <c r="D283" s="1101" t="str">
        <f>'Transactions import'!D283</f>
        <v/>
      </c>
      <c r="E283" s="1101" t="str">
        <f>'Transactions import'!E283</f>
        <v/>
      </c>
      <c r="F283" s="1101" t="str">
        <f>'Transactions import'!F283</f>
        <v/>
      </c>
      <c r="G283" s="1101" t="str">
        <f>'Transactions import'!G283</f>
        <v/>
      </c>
      <c r="H283" s="1094" t="str">
        <f>'Transactions import'!H283</f>
        <v/>
      </c>
      <c r="I283" s="1095" t="str">
        <f>'Transactions import'!I283</f>
        <v/>
      </c>
      <c r="J283" s="1096" t="str">
        <f>'Transactions import'!J283</f>
        <v/>
      </c>
      <c r="K283" s="1094" t="str">
        <f>'Transactions import'!K283</f>
        <v/>
      </c>
      <c r="L283" s="1095" t="str">
        <f>'Transactions import'!L283</f>
        <v/>
      </c>
      <c r="M283" s="1105" t="str">
        <f>'Transactions import'!M283</f>
        <v/>
      </c>
      <c r="N283" s="1094" t="str">
        <f>'Transactions import'!N283</f>
        <v/>
      </c>
      <c r="O283" s="1097" t="str">
        <f>'Transactions import'!O283</f>
        <v/>
      </c>
      <c r="P283" s="1114" t="str">
        <f>'Transactions import'!P283</f>
        <v/>
      </c>
      <c r="Q283" s="1095" t="str">
        <f>'Transactions import'!Q283</f>
        <v/>
      </c>
      <c r="R283" s="1106" t="str">
        <f>'Transactions import'!R283</f>
        <v/>
      </c>
      <c r="S283" s="1101" t="str">
        <f>'Transactions import'!S283</f>
        <v/>
      </c>
      <c r="T283" s="1101" t="str">
        <f>'Transactions import'!T283</f>
        <v/>
      </c>
      <c r="U283" s="1100" t="str">
        <f>'Transactions import'!U283</f>
        <v/>
      </c>
      <c r="V283" s="1101" t="str">
        <f>'Transactions import'!V283</f>
        <v/>
      </c>
      <c r="W283" s="1101" t="str">
        <f>'Transactions import'!W283</f>
        <v/>
      </c>
      <c r="X283" s="1101" t="str">
        <f>'Transactions import'!X283</f>
        <v/>
      </c>
      <c r="Y283" s="1119" t="str">
        <f>'Transactions import'!Y283</f>
        <v/>
      </c>
      <c r="Z283" s="1097" t="str">
        <f>'Transactions import'!Z283</f>
        <v/>
      </c>
      <c r="AA283" s="1097" t="str">
        <f>'Transactions import'!AA283</f>
        <v/>
      </c>
      <c r="AB283" s="1097" t="str">
        <f>'Transactions import'!AB283</f>
        <v/>
      </c>
      <c r="AC283" s="1097" t="str">
        <f>'Transactions import'!AC283</f>
        <v/>
      </c>
      <c r="AD283" s="1097" t="str">
        <f>'Transactions import'!AD283</f>
        <v/>
      </c>
      <c r="AE283" s="1101" t="str">
        <f>'Transactions import'!AE283</f>
        <v/>
      </c>
      <c r="AF283" s="1101" t="str">
        <f>'Transactions import'!AF283</f>
        <v/>
      </c>
      <c r="AG283" s="1101" t="str">
        <f>'Transactions import'!AG283</f>
        <v/>
      </c>
      <c r="AH283" s="1101" t="str">
        <f>'Transactions import'!AH283</f>
        <v/>
      </c>
      <c r="AI283" s="1101" t="str">
        <f>'Transactions import'!AI283</f>
        <v/>
      </c>
      <c r="AJ283" s="1101" t="str">
        <f>'Transactions import'!AJ283</f>
        <v/>
      </c>
      <c r="AK283" s="1101" t="str">
        <f>'Transactions import'!AK283</f>
        <v/>
      </c>
      <c r="AL283" s="1101" t="str">
        <f>'Transactions import'!AL283</f>
        <v/>
      </c>
      <c r="AM283" s="1101" t="str">
        <f>'Transactions import'!AM283</f>
        <v/>
      </c>
      <c r="AN283" s="1101" t="str">
        <f>'Transactions import'!AN283</f>
        <v/>
      </c>
      <c r="AO283" s="1101" t="str">
        <f>'Transactions import'!AO283</f>
        <v/>
      </c>
      <c r="AP283" s="1101" t="str">
        <f>'Transactions import'!AP283</f>
        <v/>
      </c>
      <c r="AQ283" s="1101" t="str">
        <f>'Transactions import'!AQ283</f>
        <v/>
      </c>
      <c r="AR283" s="1101" t="str">
        <f>'Transactions import'!AR283</f>
        <v/>
      </c>
      <c r="AS283" s="1101" t="str">
        <f>'Transactions import'!AS283</f>
        <v/>
      </c>
      <c r="AT283" s="1101" t="str">
        <f>'Transactions import'!AT283</f>
        <v/>
      </c>
    </row>
    <row r="284" ht="18.0" customHeight="1">
      <c r="A284" s="1081" t="str">
        <f>'Transactions import'!A284</f>
        <v/>
      </c>
      <c r="B284" s="1081" t="str">
        <f>'Transactions import'!B284</f>
        <v/>
      </c>
      <c r="C284" s="1081" t="str">
        <f>'Transactions import'!C284</f>
        <v/>
      </c>
      <c r="D284" s="1081" t="str">
        <f>'Transactions import'!D284</f>
        <v/>
      </c>
      <c r="E284" s="1081" t="str">
        <f>'Transactions import'!E284</f>
        <v/>
      </c>
      <c r="F284" s="1081" t="str">
        <f>'Transactions import'!F284</f>
        <v/>
      </c>
      <c r="G284" s="1081" t="str">
        <f>'Transactions import'!G284</f>
        <v/>
      </c>
      <c r="H284" s="1084" t="str">
        <f>'Transactions import'!H284</f>
        <v/>
      </c>
      <c r="I284" s="1085" t="str">
        <f>'Transactions import'!I284</f>
        <v/>
      </c>
      <c r="J284" s="1051" t="str">
        <f>'Transactions import'!J284</f>
        <v/>
      </c>
      <c r="K284" s="1084" t="str">
        <f>'Transactions import'!K284</f>
        <v/>
      </c>
      <c r="L284" s="1085" t="str">
        <f>'Transactions import'!L284</f>
        <v/>
      </c>
      <c r="M284" s="1063" t="str">
        <f>'Transactions import'!M284</f>
        <v/>
      </c>
      <c r="N284" s="1084" t="str">
        <f>'Transactions import'!N284</f>
        <v/>
      </c>
      <c r="O284" s="1086" t="str">
        <f>'Transactions import'!O284</f>
        <v/>
      </c>
      <c r="P284" s="1122" t="str">
        <f>'Transactions import'!P284</f>
        <v/>
      </c>
      <c r="Q284" s="1085" t="str">
        <f>'Transactions import'!Q284</f>
        <v/>
      </c>
      <c r="R284" s="1104" t="str">
        <f>'Transactions import'!R284</f>
        <v/>
      </c>
      <c r="S284" s="1081" t="str">
        <f>'Transactions import'!S284</f>
        <v/>
      </c>
      <c r="T284" s="1081" t="str">
        <f>'Transactions import'!T284</f>
        <v/>
      </c>
      <c r="U284" s="1081" t="str">
        <f>'Transactions import'!U284</f>
        <v/>
      </c>
      <c r="V284" s="1081" t="str">
        <f>'Transactions import'!V284</f>
        <v/>
      </c>
      <c r="W284" s="1081" t="str">
        <f>'Transactions import'!W284</f>
        <v/>
      </c>
      <c r="X284" s="1081" t="str">
        <f>'Transactions import'!X284</f>
        <v/>
      </c>
      <c r="Y284" s="1090" t="str">
        <f>'Transactions import'!Y284</f>
        <v/>
      </c>
      <c r="Z284" s="1086" t="str">
        <f>'Transactions import'!Z284</f>
        <v/>
      </c>
      <c r="AA284" s="1086" t="str">
        <f>'Transactions import'!AA284</f>
        <v/>
      </c>
      <c r="AB284" s="1086" t="str">
        <f>'Transactions import'!AB284</f>
        <v/>
      </c>
      <c r="AC284" s="1086" t="str">
        <f>'Transactions import'!AC284</f>
        <v/>
      </c>
      <c r="AD284" s="1086" t="str">
        <f>'Transactions import'!AD284</f>
        <v/>
      </c>
      <c r="AE284" s="1081" t="str">
        <f>'Transactions import'!AE284</f>
        <v/>
      </c>
      <c r="AF284" s="1081" t="str">
        <f>'Transactions import'!AF284</f>
        <v/>
      </c>
      <c r="AG284" s="1081" t="str">
        <f>'Transactions import'!AG284</f>
        <v/>
      </c>
      <c r="AH284" s="1081" t="str">
        <f>'Transactions import'!AH284</f>
        <v/>
      </c>
      <c r="AI284" s="1081" t="str">
        <f>'Transactions import'!AI284</f>
        <v/>
      </c>
      <c r="AJ284" s="1081" t="str">
        <f>'Transactions import'!AJ284</f>
        <v/>
      </c>
      <c r="AK284" s="1081" t="str">
        <f>'Transactions import'!AK284</f>
        <v/>
      </c>
      <c r="AL284" s="1081" t="str">
        <f>'Transactions import'!AL284</f>
        <v/>
      </c>
      <c r="AM284" s="1081" t="str">
        <f>'Transactions import'!AM284</f>
        <v/>
      </c>
      <c r="AN284" s="1081" t="str">
        <f>'Transactions import'!AN284</f>
        <v/>
      </c>
      <c r="AO284" s="1081" t="str">
        <f>'Transactions import'!AO284</f>
        <v/>
      </c>
      <c r="AP284" s="1081" t="str">
        <f>'Transactions import'!AP284</f>
        <v/>
      </c>
      <c r="AQ284" s="1081" t="str">
        <f>'Transactions import'!AQ284</f>
        <v/>
      </c>
      <c r="AR284" s="1081" t="str">
        <f>'Transactions import'!AR284</f>
        <v/>
      </c>
      <c r="AS284" s="1081" t="str">
        <f>'Transactions import'!AS284</f>
        <v/>
      </c>
      <c r="AT284" s="1081" t="str">
        <f>'Transactions import'!AT284</f>
        <v/>
      </c>
    </row>
    <row r="285" ht="18.0" customHeight="1">
      <c r="A285" s="1101" t="str">
        <f>'Transactions import'!A285</f>
        <v/>
      </c>
      <c r="B285" s="1101" t="str">
        <f>'Transactions import'!B285</f>
        <v/>
      </c>
      <c r="C285" s="1101" t="str">
        <f>'Transactions import'!C285</f>
        <v/>
      </c>
      <c r="D285" s="1101" t="str">
        <f>'Transactions import'!D285</f>
        <v/>
      </c>
      <c r="E285" s="1101" t="str">
        <f>'Transactions import'!E285</f>
        <v/>
      </c>
      <c r="F285" s="1101" t="str">
        <f>'Transactions import'!F285</f>
        <v/>
      </c>
      <c r="G285" s="1101" t="str">
        <f>'Transactions import'!G285</f>
        <v/>
      </c>
      <c r="H285" s="1094" t="str">
        <f>'Transactions import'!H285</f>
        <v/>
      </c>
      <c r="I285" s="1095" t="str">
        <f>'Transactions import'!I285</f>
        <v/>
      </c>
      <c r="J285" s="1096" t="str">
        <f>'Transactions import'!J285</f>
        <v/>
      </c>
      <c r="K285" s="1094" t="str">
        <f>'Transactions import'!K285</f>
        <v/>
      </c>
      <c r="L285" s="1095" t="str">
        <f>'Transactions import'!L285</f>
        <v/>
      </c>
      <c r="M285" s="1105" t="str">
        <f>'Transactions import'!M285</f>
        <v/>
      </c>
      <c r="N285" s="1094" t="str">
        <f>'Transactions import'!N285</f>
        <v/>
      </c>
      <c r="O285" s="1097" t="str">
        <f>'Transactions import'!O285</f>
        <v/>
      </c>
      <c r="P285" s="1114" t="str">
        <f>'Transactions import'!P285</f>
        <v/>
      </c>
      <c r="Q285" s="1095" t="str">
        <f>'Transactions import'!Q285</f>
        <v/>
      </c>
      <c r="R285" s="1106" t="str">
        <f>'Transactions import'!R285</f>
        <v/>
      </c>
      <c r="S285" s="1101" t="str">
        <f>'Transactions import'!S285</f>
        <v/>
      </c>
      <c r="T285" s="1101" t="str">
        <f>'Transactions import'!T285</f>
        <v/>
      </c>
      <c r="U285" s="1101" t="str">
        <f>'Transactions import'!U285</f>
        <v/>
      </c>
      <c r="V285" s="1101" t="str">
        <f>'Transactions import'!V285</f>
        <v/>
      </c>
      <c r="W285" s="1101" t="str">
        <f>'Transactions import'!W285</f>
        <v/>
      </c>
      <c r="X285" s="1101" t="str">
        <f>'Transactions import'!X285</f>
        <v/>
      </c>
      <c r="Y285" s="1119" t="str">
        <f>'Transactions import'!Y285</f>
        <v/>
      </c>
      <c r="Z285" s="1097" t="str">
        <f>'Transactions import'!Z285</f>
        <v/>
      </c>
      <c r="AA285" s="1097" t="str">
        <f>'Transactions import'!AA285</f>
        <v/>
      </c>
      <c r="AB285" s="1097" t="str">
        <f>'Transactions import'!AB285</f>
        <v/>
      </c>
      <c r="AC285" s="1097" t="str">
        <f>'Transactions import'!AC285</f>
        <v/>
      </c>
      <c r="AD285" s="1097" t="str">
        <f>'Transactions import'!AD285</f>
        <v/>
      </c>
      <c r="AE285" s="1101" t="str">
        <f>'Transactions import'!AE285</f>
        <v/>
      </c>
      <c r="AF285" s="1101" t="str">
        <f>'Transactions import'!AF285</f>
        <v/>
      </c>
      <c r="AG285" s="1101" t="str">
        <f>'Transactions import'!AG285</f>
        <v/>
      </c>
      <c r="AH285" s="1101" t="str">
        <f>'Transactions import'!AH285</f>
        <v/>
      </c>
      <c r="AI285" s="1101" t="str">
        <f>'Transactions import'!AI285</f>
        <v/>
      </c>
      <c r="AJ285" s="1101" t="str">
        <f>'Transactions import'!AJ285</f>
        <v/>
      </c>
      <c r="AK285" s="1101" t="str">
        <f>'Transactions import'!AK285</f>
        <v/>
      </c>
      <c r="AL285" s="1101" t="str">
        <f>'Transactions import'!AL285</f>
        <v/>
      </c>
      <c r="AM285" s="1101" t="str">
        <f>'Transactions import'!AM285</f>
        <v/>
      </c>
      <c r="AN285" s="1101" t="str">
        <f>'Transactions import'!AN285</f>
        <v/>
      </c>
      <c r="AO285" s="1101" t="str">
        <f>'Transactions import'!AO285</f>
        <v/>
      </c>
      <c r="AP285" s="1101" t="str">
        <f>'Transactions import'!AP285</f>
        <v/>
      </c>
      <c r="AQ285" s="1101" t="str">
        <f>'Transactions import'!AQ285</f>
        <v/>
      </c>
      <c r="AR285" s="1101" t="str">
        <f>'Transactions import'!AR285</f>
        <v/>
      </c>
      <c r="AS285" s="1101" t="str">
        <f>'Transactions import'!AS285</f>
        <v/>
      </c>
      <c r="AT285" s="1101" t="str">
        <f>'Transactions import'!AT285</f>
        <v/>
      </c>
    </row>
    <row r="286" ht="18.0" customHeight="1">
      <c r="A286" s="1081" t="str">
        <f>'Transactions import'!A286</f>
        <v/>
      </c>
      <c r="B286" s="1081" t="str">
        <f>'Transactions import'!B286</f>
        <v/>
      </c>
      <c r="C286" s="1081" t="str">
        <f>'Transactions import'!C286</f>
        <v/>
      </c>
      <c r="D286" s="1081" t="str">
        <f>'Transactions import'!D286</f>
        <v/>
      </c>
      <c r="E286" s="1081" t="str">
        <f>'Transactions import'!E286</f>
        <v/>
      </c>
      <c r="F286" s="1081" t="str">
        <f>'Transactions import'!F286</f>
        <v/>
      </c>
      <c r="G286" s="1081" t="str">
        <f>'Transactions import'!G286</f>
        <v/>
      </c>
      <c r="H286" s="1084" t="str">
        <f>'Transactions import'!H286</f>
        <v/>
      </c>
      <c r="I286" s="1085" t="str">
        <f>'Transactions import'!I286</f>
        <v/>
      </c>
      <c r="J286" s="1051" t="str">
        <f>'Transactions import'!J286</f>
        <v/>
      </c>
      <c r="K286" s="1084" t="str">
        <f>'Transactions import'!K286</f>
        <v/>
      </c>
      <c r="L286" s="1085" t="str">
        <f>'Transactions import'!L286</f>
        <v/>
      </c>
      <c r="M286" s="1063" t="str">
        <f>'Transactions import'!M286</f>
        <v/>
      </c>
      <c r="N286" s="1084" t="str">
        <f>'Transactions import'!N286</f>
        <v/>
      </c>
      <c r="O286" s="1086" t="str">
        <f>'Transactions import'!O286</f>
        <v/>
      </c>
      <c r="P286" s="1122" t="str">
        <f>'Transactions import'!P286</f>
        <v/>
      </c>
      <c r="Q286" s="1085" t="str">
        <f>'Transactions import'!Q286</f>
        <v/>
      </c>
      <c r="R286" s="1104" t="str">
        <f>'Transactions import'!R286</f>
        <v/>
      </c>
      <c r="S286" s="1081" t="str">
        <f>'Transactions import'!S286</f>
        <v/>
      </c>
      <c r="T286" s="1081" t="str">
        <f>'Transactions import'!T286</f>
        <v/>
      </c>
      <c r="U286" s="1081" t="str">
        <f>'Transactions import'!U286</f>
        <v/>
      </c>
      <c r="V286" s="1081" t="str">
        <f>'Transactions import'!V286</f>
        <v/>
      </c>
      <c r="W286" s="1081" t="str">
        <f>'Transactions import'!W286</f>
        <v/>
      </c>
      <c r="X286" s="1081" t="str">
        <f>'Transactions import'!X286</f>
        <v/>
      </c>
      <c r="Y286" s="1090" t="str">
        <f>'Transactions import'!Y286</f>
        <v/>
      </c>
      <c r="Z286" s="1086" t="str">
        <f>'Transactions import'!Z286</f>
        <v/>
      </c>
      <c r="AA286" s="1086" t="str">
        <f>'Transactions import'!AA286</f>
        <v/>
      </c>
      <c r="AB286" s="1086" t="str">
        <f>'Transactions import'!AB286</f>
        <v/>
      </c>
      <c r="AC286" s="1086" t="str">
        <f>'Transactions import'!AC286</f>
        <v/>
      </c>
      <c r="AD286" s="1086" t="str">
        <f>'Transactions import'!AD286</f>
        <v/>
      </c>
      <c r="AE286" s="1081" t="str">
        <f>'Transactions import'!AE286</f>
        <v/>
      </c>
      <c r="AF286" s="1081" t="str">
        <f>'Transactions import'!AF286</f>
        <v/>
      </c>
      <c r="AG286" s="1081" t="str">
        <f>'Transactions import'!AG286</f>
        <v/>
      </c>
      <c r="AH286" s="1081" t="str">
        <f>'Transactions import'!AH286</f>
        <v/>
      </c>
      <c r="AI286" s="1081" t="str">
        <f>'Transactions import'!AI286</f>
        <v/>
      </c>
      <c r="AJ286" s="1081" t="str">
        <f>'Transactions import'!AJ286</f>
        <v/>
      </c>
      <c r="AK286" s="1081" t="str">
        <f>'Transactions import'!AK286</f>
        <v/>
      </c>
      <c r="AL286" s="1081" t="str">
        <f>'Transactions import'!AL286</f>
        <v/>
      </c>
      <c r="AM286" s="1081" t="str">
        <f>'Transactions import'!AM286</f>
        <v/>
      </c>
      <c r="AN286" s="1081" t="str">
        <f>'Transactions import'!AN286</f>
        <v/>
      </c>
      <c r="AO286" s="1081" t="str">
        <f>'Transactions import'!AO286</f>
        <v/>
      </c>
      <c r="AP286" s="1081" t="str">
        <f>'Transactions import'!AP286</f>
        <v/>
      </c>
      <c r="AQ286" s="1081" t="str">
        <f>'Transactions import'!AQ286</f>
        <v/>
      </c>
      <c r="AR286" s="1081" t="str">
        <f>'Transactions import'!AR286</f>
        <v/>
      </c>
      <c r="AS286" s="1081" t="str">
        <f>'Transactions import'!AS286</f>
        <v/>
      </c>
      <c r="AT286" s="1081" t="str">
        <f>'Transactions import'!AT286</f>
        <v/>
      </c>
    </row>
    <row r="287" ht="18.0" customHeight="1">
      <c r="A287" s="1101" t="str">
        <f>'Transactions import'!A287</f>
        <v/>
      </c>
      <c r="B287" s="1101" t="str">
        <f>'Transactions import'!B287</f>
        <v/>
      </c>
      <c r="C287" s="1101" t="str">
        <f>'Transactions import'!C287</f>
        <v/>
      </c>
      <c r="D287" s="1101" t="str">
        <f>'Transactions import'!D287</f>
        <v/>
      </c>
      <c r="E287" s="1101" t="str">
        <f>'Transactions import'!E287</f>
        <v/>
      </c>
      <c r="F287" s="1101" t="str">
        <f>'Transactions import'!F287</f>
        <v/>
      </c>
      <c r="G287" s="1101" t="str">
        <f>'Transactions import'!G287</f>
        <v/>
      </c>
      <c r="H287" s="1094" t="str">
        <f>'Transactions import'!H287</f>
        <v/>
      </c>
      <c r="I287" s="1095" t="str">
        <f>'Transactions import'!I287</f>
        <v/>
      </c>
      <c r="J287" s="1096" t="str">
        <f>'Transactions import'!J287</f>
        <v/>
      </c>
      <c r="K287" s="1094" t="str">
        <f>'Transactions import'!K287</f>
        <v/>
      </c>
      <c r="L287" s="1095" t="str">
        <f>'Transactions import'!L287</f>
        <v/>
      </c>
      <c r="M287" s="1105" t="str">
        <f>'Transactions import'!M287</f>
        <v/>
      </c>
      <c r="N287" s="1094" t="str">
        <f>'Transactions import'!N287</f>
        <v/>
      </c>
      <c r="O287" s="1101" t="str">
        <f>'Transactions import'!O287</f>
        <v/>
      </c>
      <c r="P287" s="1114" t="str">
        <f>'Transactions import'!P287</f>
        <v/>
      </c>
      <c r="Q287" s="1095" t="str">
        <f>'Transactions import'!Q287</f>
        <v/>
      </c>
      <c r="R287" s="1106" t="str">
        <f>'Transactions import'!R287</f>
        <v/>
      </c>
      <c r="S287" s="1101" t="str">
        <f>'Transactions import'!S287</f>
        <v/>
      </c>
      <c r="T287" s="1101" t="str">
        <f>'Transactions import'!T287</f>
        <v/>
      </c>
      <c r="U287" s="1101" t="str">
        <f>'Transactions import'!U287</f>
        <v/>
      </c>
      <c r="V287" s="1101" t="str">
        <f>'Transactions import'!V287</f>
        <v/>
      </c>
      <c r="W287" s="1101" t="str">
        <f>'Transactions import'!W287</f>
        <v/>
      </c>
      <c r="X287" s="1101" t="str">
        <f>'Transactions import'!X287</f>
        <v/>
      </c>
      <c r="Y287" s="1119" t="str">
        <f>'Transactions import'!Y287</f>
        <v/>
      </c>
      <c r="Z287" s="1097" t="str">
        <f>'Transactions import'!Z287</f>
        <v/>
      </c>
      <c r="AA287" s="1101" t="str">
        <f>'Transactions import'!AA287</f>
        <v/>
      </c>
      <c r="AB287" s="1101" t="str">
        <f>'Transactions import'!AB287</f>
        <v/>
      </c>
      <c r="AC287" s="1097" t="str">
        <f>'Transactions import'!AC287</f>
        <v/>
      </c>
      <c r="AD287" s="1097" t="str">
        <f>'Transactions import'!AD287</f>
        <v/>
      </c>
      <c r="AE287" s="1101" t="str">
        <f>'Transactions import'!AE287</f>
        <v/>
      </c>
      <c r="AF287" s="1101" t="str">
        <f>'Transactions import'!AF287</f>
        <v/>
      </c>
      <c r="AG287" s="1101" t="str">
        <f>'Transactions import'!AG287</f>
        <v/>
      </c>
      <c r="AH287" s="1101" t="str">
        <f>'Transactions import'!AH287</f>
        <v/>
      </c>
      <c r="AI287" s="1101" t="str">
        <f>'Transactions import'!AI287</f>
        <v/>
      </c>
      <c r="AJ287" s="1101" t="str">
        <f>'Transactions import'!AJ287</f>
        <v/>
      </c>
      <c r="AK287" s="1101" t="str">
        <f>'Transactions import'!AK287</f>
        <v/>
      </c>
      <c r="AL287" s="1101" t="str">
        <f>'Transactions import'!AL287</f>
        <v/>
      </c>
      <c r="AM287" s="1101" t="str">
        <f>'Transactions import'!AM287</f>
        <v/>
      </c>
      <c r="AN287" s="1101" t="str">
        <f>'Transactions import'!AN287</f>
        <v/>
      </c>
      <c r="AO287" s="1101" t="str">
        <f>'Transactions import'!AO287</f>
        <v/>
      </c>
      <c r="AP287" s="1101" t="str">
        <f>'Transactions import'!AP287</f>
        <v/>
      </c>
      <c r="AQ287" s="1101" t="str">
        <f>'Transactions import'!AQ287</f>
        <v/>
      </c>
      <c r="AR287" s="1101" t="str">
        <f>'Transactions import'!AR287</f>
        <v/>
      </c>
      <c r="AS287" s="1101" t="str">
        <f>'Transactions import'!AS287</f>
        <v/>
      </c>
      <c r="AT287" s="1101" t="str">
        <f>'Transactions import'!AT287</f>
        <v/>
      </c>
    </row>
    <row r="288" ht="18.0" customHeight="1">
      <c r="A288" s="1081" t="str">
        <f>'Transactions import'!A288</f>
        <v/>
      </c>
      <c r="B288" s="1081" t="str">
        <f>'Transactions import'!B288</f>
        <v/>
      </c>
      <c r="C288" s="1081" t="str">
        <f>'Transactions import'!C288</f>
        <v/>
      </c>
      <c r="D288" s="1081" t="str">
        <f>'Transactions import'!D288</f>
        <v/>
      </c>
      <c r="E288" s="1081" t="str">
        <f>'Transactions import'!E288</f>
        <v/>
      </c>
      <c r="F288" s="1081" t="str">
        <f>'Transactions import'!F288</f>
        <v/>
      </c>
      <c r="G288" s="1081" t="str">
        <f>'Transactions import'!G288</f>
        <v/>
      </c>
      <c r="H288" s="1084" t="str">
        <f>'Transactions import'!H288</f>
        <v/>
      </c>
      <c r="I288" s="1085" t="str">
        <f>'Transactions import'!I288</f>
        <v/>
      </c>
      <c r="J288" s="1051" t="str">
        <f>'Transactions import'!J288</f>
        <v/>
      </c>
      <c r="K288" s="1084" t="str">
        <f>'Transactions import'!K288</f>
        <v/>
      </c>
      <c r="L288" s="1085" t="str">
        <f>'Transactions import'!L288</f>
        <v/>
      </c>
      <c r="M288" s="1063" t="str">
        <f>'Transactions import'!M288</f>
        <v/>
      </c>
      <c r="N288" s="1084" t="str">
        <f>'Transactions import'!N288</f>
        <v/>
      </c>
      <c r="O288" s="1081" t="str">
        <f>'Transactions import'!O288</f>
        <v/>
      </c>
      <c r="P288" s="1122" t="str">
        <f>'Transactions import'!P288</f>
        <v/>
      </c>
      <c r="Q288" s="1085" t="str">
        <f>'Transactions import'!Q288</f>
        <v/>
      </c>
      <c r="R288" s="1104" t="str">
        <f>'Transactions import'!R288</f>
        <v/>
      </c>
      <c r="S288" s="1081" t="str">
        <f>'Transactions import'!S288</f>
        <v/>
      </c>
      <c r="T288" s="1081" t="str">
        <f>'Transactions import'!T288</f>
        <v/>
      </c>
      <c r="U288" s="1081" t="str">
        <f>'Transactions import'!U288</f>
        <v/>
      </c>
      <c r="V288" s="1081" t="str">
        <f>'Transactions import'!V288</f>
        <v/>
      </c>
      <c r="W288" s="1081" t="str">
        <f>'Transactions import'!W288</f>
        <v/>
      </c>
      <c r="X288" s="1081" t="str">
        <f>'Transactions import'!X288</f>
        <v/>
      </c>
      <c r="Y288" s="1126" t="str">
        <f>'Transactions import'!Y288</f>
        <v/>
      </c>
      <c r="Z288" s="1086" t="str">
        <f>'Transactions import'!Z288</f>
        <v/>
      </c>
      <c r="AA288" s="1081" t="str">
        <f>'Transactions import'!AA288</f>
        <v/>
      </c>
      <c r="AB288" s="1081" t="str">
        <f>'Transactions import'!AB288</f>
        <v/>
      </c>
      <c r="AC288" s="1086" t="str">
        <f>'Transactions import'!AC288</f>
        <v/>
      </c>
      <c r="AD288" s="1086" t="str">
        <f>'Transactions import'!AD288</f>
        <v/>
      </c>
      <c r="AE288" s="1081" t="str">
        <f>'Transactions import'!AE288</f>
        <v/>
      </c>
      <c r="AF288" s="1081" t="str">
        <f>'Transactions import'!AF288</f>
        <v/>
      </c>
      <c r="AG288" s="1081" t="str">
        <f>'Transactions import'!AG288</f>
        <v/>
      </c>
      <c r="AH288" s="1081" t="str">
        <f>'Transactions import'!AH288</f>
        <v/>
      </c>
      <c r="AI288" s="1081" t="str">
        <f>'Transactions import'!AI288</f>
        <v/>
      </c>
      <c r="AJ288" s="1081" t="str">
        <f>'Transactions import'!AJ288</f>
        <v/>
      </c>
      <c r="AK288" s="1081" t="str">
        <f>'Transactions import'!AK288</f>
        <v/>
      </c>
      <c r="AL288" s="1081" t="str">
        <f>'Transactions import'!AL288</f>
        <v/>
      </c>
      <c r="AM288" s="1081" t="str">
        <f>'Transactions import'!AM288</f>
        <v/>
      </c>
      <c r="AN288" s="1081" t="str">
        <f>'Transactions import'!AN288</f>
        <v/>
      </c>
      <c r="AO288" s="1081" t="str">
        <f>'Transactions import'!AO288</f>
        <v/>
      </c>
      <c r="AP288" s="1081" t="str">
        <f>'Transactions import'!AP288</f>
        <v/>
      </c>
      <c r="AQ288" s="1081" t="str">
        <f>'Transactions import'!AQ288</f>
        <v/>
      </c>
      <c r="AR288" s="1081" t="str">
        <f>'Transactions import'!AR288</f>
        <v/>
      </c>
      <c r="AS288" s="1081" t="str">
        <f>'Transactions import'!AS288</f>
        <v/>
      </c>
      <c r="AT288" s="1081" t="str">
        <f>'Transactions import'!AT288</f>
        <v/>
      </c>
    </row>
    <row r="289" ht="18.0" customHeight="1">
      <c r="A289" s="1101" t="str">
        <f>'Transactions import'!A289</f>
        <v/>
      </c>
      <c r="B289" s="1101" t="str">
        <f>'Transactions import'!B289</f>
        <v/>
      </c>
      <c r="C289" s="1101" t="str">
        <f>'Transactions import'!C289</f>
        <v/>
      </c>
      <c r="D289" s="1101" t="str">
        <f>'Transactions import'!D289</f>
        <v/>
      </c>
      <c r="E289" s="1101" t="str">
        <f>'Transactions import'!E289</f>
        <v/>
      </c>
      <c r="F289" s="1101" t="str">
        <f>'Transactions import'!F289</f>
        <v/>
      </c>
      <c r="G289" s="1101" t="str">
        <f>'Transactions import'!G289</f>
        <v/>
      </c>
      <c r="H289" s="1094" t="str">
        <f>'Transactions import'!H289</f>
        <v/>
      </c>
      <c r="I289" s="1095" t="str">
        <f>'Transactions import'!I289</f>
        <v/>
      </c>
      <c r="J289" s="1096" t="str">
        <f>'Transactions import'!J289</f>
        <v/>
      </c>
      <c r="K289" s="1094" t="str">
        <f>'Transactions import'!K289</f>
        <v/>
      </c>
      <c r="L289" s="1095" t="str">
        <f>'Transactions import'!L289</f>
        <v/>
      </c>
      <c r="M289" s="1105" t="str">
        <f>'Transactions import'!M289</f>
        <v/>
      </c>
      <c r="N289" s="1094" t="str">
        <f>'Transactions import'!N289</f>
        <v/>
      </c>
      <c r="O289" s="1101" t="str">
        <f>'Transactions import'!O289</f>
        <v/>
      </c>
      <c r="P289" s="1114" t="str">
        <f>'Transactions import'!P289</f>
        <v/>
      </c>
      <c r="Q289" s="1095" t="str">
        <f>'Transactions import'!Q289</f>
        <v/>
      </c>
      <c r="R289" s="1106" t="str">
        <f>'Transactions import'!R289</f>
        <v/>
      </c>
      <c r="S289" s="1101" t="str">
        <f>'Transactions import'!S289</f>
        <v/>
      </c>
      <c r="T289" s="1101" t="str">
        <f>'Transactions import'!T289</f>
        <v/>
      </c>
      <c r="U289" s="1101" t="str">
        <f>'Transactions import'!U289</f>
        <v/>
      </c>
      <c r="V289" s="1101" t="str">
        <f>'Transactions import'!V289</f>
        <v/>
      </c>
      <c r="W289" s="1101" t="str">
        <f>'Transactions import'!W289</f>
        <v/>
      </c>
      <c r="X289" s="1101" t="str">
        <f>'Transactions import'!X289</f>
        <v/>
      </c>
      <c r="Y289" s="1119" t="str">
        <f>'Transactions import'!Y289</f>
        <v/>
      </c>
      <c r="Z289" s="1097" t="str">
        <f>'Transactions import'!Z289</f>
        <v/>
      </c>
      <c r="AA289" s="1101" t="str">
        <f>'Transactions import'!AA289</f>
        <v/>
      </c>
      <c r="AB289" s="1101" t="str">
        <f>'Transactions import'!AB289</f>
        <v/>
      </c>
      <c r="AC289" s="1097" t="str">
        <f>'Transactions import'!AC289</f>
        <v/>
      </c>
      <c r="AD289" s="1097" t="str">
        <f>'Transactions import'!AD289</f>
        <v/>
      </c>
      <c r="AE289" s="1101" t="str">
        <f>'Transactions import'!AE289</f>
        <v/>
      </c>
      <c r="AF289" s="1101" t="str">
        <f>'Transactions import'!AF289</f>
        <v/>
      </c>
      <c r="AG289" s="1101" t="str">
        <f>'Transactions import'!AG289</f>
        <v/>
      </c>
      <c r="AH289" s="1101" t="str">
        <f>'Transactions import'!AH289</f>
        <v/>
      </c>
      <c r="AI289" s="1101" t="str">
        <f>'Transactions import'!AI289</f>
        <v/>
      </c>
      <c r="AJ289" s="1101" t="str">
        <f>'Transactions import'!AJ289</f>
        <v/>
      </c>
      <c r="AK289" s="1101" t="str">
        <f>'Transactions import'!AK289</f>
        <v/>
      </c>
      <c r="AL289" s="1101" t="str">
        <f>'Transactions import'!AL289</f>
        <v/>
      </c>
      <c r="AM289" s="1101" t="str">
        <f>'Transactions import'!AM289</f>
        <v/>
      </c>
      <c r="AN289" s="1101" t="str">
        <f>'Transactions import'!AN289</f>
        <v/>
      </c>
      <c r="AO289" s="1101" t="str">
        <f>'Transactions import'!AO289</f>
        <v/>
      </c>
      <c r="AP289" s="1101" t="str">
        <f>'Transactions import'!AP289</f>
        <v/>
      </c>
      <c r="AQ289" s="1101" t="str">
        <f>'Transactions import'!AQ289</f>
        <v/>
      </c>
      <c r="AR289" s="1101" t="str">
        <f>'Transactions import'!AR289</f>
        <v/>
      </c>
      <c r="AS289" s="1101" t="str">
        <f>'Transactions import'!AS289</f>
        <v/>
      </c>
      <c r="AT289" s="1101" t="str">
        <f>'Transactions import'!AT289</f>
        <v/>
      </c>
    </row>
    <row r="290" ht="18.0" customHeight="1">
      <c r="A290" s="1081" t="str">
        <f>'Transactions import'!A290</f>
        <v/>
      </c>
      <c r="B290" s="1081" t="str">
        <f>'Transactions import'!B290</f>
        <v/>
      </c>
      <c r="C290" s="1081" t="str">
        <f>'Transactions import'!C290</f>
        <v/>
      </c>
      <c r="D290" s="1081" t="str">
        <f>'Transactions import'!D290</f>
        <v/>
      </c>
      <c r="E290" s="1081" t="str">
        <f>'Transactions import'!E290</f>
        <v/>
      </c>
      <c r="F290" s="1081" t="str">
        <f>'Transactions import'!F290</f>
        <v/>
      </c>
      <c r="G290" s="1081" t="str">
        <f>'Transactions import'!G290</f>
        <v/>
      </c>
      <c r="H290" s="1084" t="str">
        <f>'Transactions import'!H290</f>
        <v/>
      </c>
      <c r="I290" s="1085" t="str">
        <f>'Transactions import'!I290</f>
        <v/>
      </c>
      <c r="J290" s="1051" t="str">
        <f>'Transactions import'!J290</f>
        <v/>
      </c>
      <c r="K290" s="1084" t="str">
        <f>'Transactions import'!K290</f>
        <v/>
      </c>
      <c r="L290" s="1085" t="str">
        <f>'Transactions import'!L290</f>
        <v/>
      </c>
      <c r="M290" s="1063" t="str">
        <f>'Transactions import'!M290</f>
        <v/>
      </c>
      <c r="N290" s="1084" t="str">
        <f>'Transactions import'!N290</f>
        <v/>
      </c>
      <c r="O290" s="1081" t="str">
        <f>'Transactions import'!O290</f>
        <v/>
      </c>
      <c r="P290" s="1122" t="str">
        <f>'Transactions import'!P290</f>
        <v/>
      </c>
      <c r="Q290" s="1085" t="str">
        <f>'Transactions import'!Q290</f>
        <v/>
      </c>
      <c r="R290" s="1104" t="str">
        <f>'Transactions import'!R290</f>
        <v/>
      </c>
      <c r="S290" s="1081" t="str">
        <f>'Transactions import'!S290</f>
        <v/>
      </c>
      <c r="T290" s="1081" t="str">
        <f>'Transactions import'!T290</f>
        <v/>
      </c>
      <c r="U290" s="1081" t="str">
        <f>'Transactions import'!U290</f>
        <v/>
      </c>
      <c r="V290" s="1081" t="str">
        <f>'Transactions import'!V290</f>
        <v/>
      </c>
      <c r="W290" s="1081" t="str">
        <f>'Transactions import'!W290</f>
        <v/>
      </c>
      <c r="X290" s="1081" t="str">
        <f>'Transactions import'!X290</f>
        <v/>
      </c>
      <c r="Y290" s="1126" t="str">
        <f>'Transactions import'!Y290</f>
        <v/>
      </c>
      <c r="Z290" s="1086" t="str">
        <f>'Transactions import'!Z290</f>
        <v/>
      </c>
      <c r="AA290" s="1081" t="str">
        <f>'Transactions import'!AA290</f>
        <v/>
      </c>
      <c r="AB290" s="1081" t="str">
        <f>'Transactions import'!AB290</f>
        <v/>
      </c>
      <c r="AC290" s="1086" t="str">
        <f>'Transactions import'!AC290</f>
        <v/>
      </c>
      <c r="AD290" s="1086" t="str">
        <f>'Transactions import'!AD290</f>
        <v/>
      </c>
      <c r="AE290" s="1081" t="str">
        <f>'Transactions import'!AE290</f>
        <v/>
      </c>
      <c r="AF290" s="1081" t="str">
        <f>'Transactions import'!AF290</f>
        <v/>
      </c>
      <c r="AG290" s="1081" t="str">
        <f>'Transactions import'!AG290</f>
        <v/>
      </c>
      <c r="AH290" s="1081" t="str">
        <f>'Transactions import'!AH290</f>
        <v/>
      </c>
      <c r="AI290" s="1081" t="str">
        <f>'Transactions import'!AI290</f>
        <v/>
      </c>
      <c r="AJ290" s="1081" t="str">
        <f>'Transactions import'!AJ290</f>
        <v/>
      </c>
      <c r="AK290" s="1081" t="str">
        <f>'Transactions import'!AK290</f>
        <v/>
      </c>
      <c r="AL290" s="1081" t="str">
        <f>'Transactions import'!AL290</f>
        <v/>
      </c>
      <c r="AM290" s="1081" t="str">
        <f>'Transactions import'!AM290</f>
        <v/>
      </c>
      <c r="AN290" s="1081" t="str">
        <f>'Transactions import'!AN290</f>
        <v/>
      </c>
      <c r="AO290" s="1081" t="str">
        <f>'Transactions import'!AO290</f>
        <v/>
      </c>
      <c r="AP290" s="1081" t="str">
        <f>'Transactions import'!AP290</f>
        <v/>
      </c>
      <c r="AQ290" s="1081" t="str">
        <f>'Transactions import'!AQ290</f>
        <v/>
      </c>
      <c r="AR290" s="1081" t="str">
        <f>'Transactions import'!AR290</f>
        <v/>
      </c>
      <c r="AS290" s="1081" t="str">
        <f>'Transactions import'!AS290</f>
        <v/>
      </c>
      <c r="AT290" s="1081" t="str">
        <f>'Transactions import'!AT290</f>
        <v/>
      </c>
    </row>
    <row r="291" ht="18.0" customHeight="1">
      <c r="A291" s="1101" t="str">
        <f>'Transactions import'!A291</f>
        <v/>
      </c>
      <c r="B291" s="1101" t="str">
        <f>'Transactions import'!B291</f>
        <v/>
      </c>
      <c r="C291" s="1101" t="str">
        <f>'Transactions import'!C291</f>
        <v/>
      </c>
      <c r="D291" s="1101" t="str">
        <f>'Transactions import'!D291</f>
        <v/>
      </c>
      <c r="E291" s="1101" t="str">
        <f>'Transactions import'!E291</f>
        <v/>
      </c>
      <c r="F291" s="1101" t="str">
        <f>'Transactions import'!F291</f>
        <v/>
      </c>
      <c r="G291" s="1101" t="str">
        <f>'Transactions import'!G291</f>
        <v/>
      </c>
      <c r="H291" s="1094" t="str">
        <f>'Transactions import'!H291</f>
        <v/>
      </c>
      <c r="I291" s="1095" t="str">
        <f>'Transactions import'!I291</f>
        <v/>
      </c>
      <c r="J291" s="1096" t="str">
        <f>'Transactions import'!J291</f>
        <v/>
      </c>
      <c r="K291" s="1094" t="str">
        <f>'Transactions import'!K291</f>
        <v/>
      </c>
      <c r="L291" s="1095" t="str">
        <f>'Transactions import'!L291</f>
        <v/>
      </c>
      <c r="M291" s="1105" t="str">
        <f>'Transactions import'!M291</f>
        <v/>
      </c>
      <c r="N291" s="1094" t="str">
        <f>'Transactions import'!N291</f>
        <v/>
      </c>
      <c r="O291" s="1101" t="str">
        <f>'Transactions import'!O291</f>
        <v/>
      </c>
      <c r="P291" s="1114" t="str">
        <f>'Transactions import'!P291</f>
        <v/>
      </c>
      <c r="Q291" s="1095" t="str">
        <f>'Transactions import'!Q291</f>
        <v/>
      </c>
      <c r="R291" s="1106" t="str">
        <f>'Transactions import'!R291</f>
        <v/>
      </c>
      <c r="S291" s="1101" t="str">
        <f>'Transactions import'!S291</f>
        <v/>
      </c>
      <c r="T291" s="1101" t="str">
        <f>'Transactions import'!T291</f>
        <v/>
      </c>
      <c r="U291" s="1101" t="str">
        <f>'Transactions import'!U291</f>
        <v/>
      </c>
      <c r="V291" s="1101" t="str">
        <f>'Transactions import'!V291</f>
        <v/>
      </c>
      <c r="W291" s="1101" t="str">
        <f>'Transactions import'!W291</f>
        <v/>
      </c>
      <c r="X291" s="1101" t="str">
        <f>'Transactions import'!X291</f>
        <v/>
      </c>
      <c r="Y291" s="1119" t="str">
        <f>'Transactions import'!Y291</f>
        <v/>
      </c>
      <c r="Z291" s="1097" t="str">
        <f>'Transactions import'!Z291</f>
        <v/>
      </c>
      <c r="AA291" s="1101" t="str">
        <f>'Transactions import'!AA291</f>
        <v/>
      </c>
      <c r="AB291" s="1101" t="str">
        <f>'Transactions import'!AB291</f>
        <v/>
      </c>
      <c r="AC291" s="1097" t="str">
        <f>'Transactions import'!AC291</f>
        <v/>
      </c>
      <c r="AD291" s="1097" t="str">
        <f>'Transactions import'!AD291</f>
        <v/>
      </c>
      <c r="AE291" s="1101" t="str">
        <f>'Transactions import'!AE291</f>
        <v/>
      </c>
      <c r="AF291" s="1101" t="str">
        <f>'Transactions import'!AF291</f>
        <v/>
      </c>
      <c r="AG291" s="1101" t="str">
        <f>'Transactions import'!AG291</f>
        <v/>
      </c>
      <c r="AH291" s="1101" t="str">
        <f>'Transactions import'!AH291</f>
        <v/>
      </c>
      <c r="AI291" s="1101" t="str">
        <f>'Transactions import'!AI291</f>
        <v/>
      </c>
      <c r="AJ291" s="1101" t="str">
        <f>'Transactions import'!AJ291</f>
        <v/>
      </c>
      <c r="AK291" s="1101" t="str">
        <f>'Transactions import'!AK291</f>
        <v/>
      </c>
      <c r="AL291" s="1101" t="str">
        <f>'Transactions import'!AL291</f>
        <v/>
      </c>
      <c r="AM291" s="1101" t="str">
        <f>'Transactions import'!AM291</f>
        <v/>
      </c>
      <c r="AN291" s="1101" t="str">
        <f>'Transactions import'!AN291</f>
        <v/>
      </c>
      <c r="AO291" s="1101" t="str">
        <f>'Transactions import'!AO291</f>
        <v/>
      </c>
      <c r="AP291" s="1101" t="str">
        <f>'Transactions import'!AP291</f>
        <v/>
      </c>
      <c r="AQ291" s="1101" t="str">
        <f>'Transactions import'!AQ291</f>
        <v/>
      </c>
      <c r="AR291" s="1101" t="str">
        <f>'Transactions import'!AR291</f>
        <v/>
      </c>
      <c r="AS291" s="1101" t="str">
        <f>'Transactions import'!AS291</f>
        <v/>
      </c>
      <c r="AT291" s="1101" t="str">
        <f>'Transactions import'!AT291</f>
        <v/>
      </c>
    </row>
    <row r="292" ht="18.0" customHeight="1">
      <c r="A292" s="1081" t="str">
        <f>'Transactions import'!A292</f>
        <v/>
      </c>
      <c r="B292" s="1081" t="str">
        <f>'Transactions import'!B292</f>
        <v/>
      </c>
      <c r="C292" s="1081" t="str">
        <f>'Transactions import'!C292</f>
        <v/>
      </c>
      <c r="D292" s="1081" t="str">
        <f>'Transactions import'!D292</f>
        <v/>
      </c>
      <c r="E292" s="1081" t="str">
        <f>'Transactions import'!E292</f>
        <v/>
      </c>
      <c r="F292" s="1081" t="str">
        <f>'Transactions import'!F292</f>
        <v/>
      </c>
      <c r="G292" s="1081" t="str">
        <f>'Transactions import'!G292</f>
        <v/>
      </c>
      <c r="H292" s="1084" t="str">
        <f>'Transactions import'!H292</f>
        <v/>
      </c>
      <c r="I292" s="1085" t="str">
        <f>'Transactions import'!I292</f>
        <v/>
      </c>
      <c r="J292" s="1051" t="str">
        <f>'Transactions import'!J292</f>
        <v/>
      </c>
      <c r="K292" s="1084" t="str">
        <f>'Transactions import'!K292</f>
        <v/>
      </c>
      <c r="L292" s="1085" t="str">
        <f>'Transactions import'!L292</f>
        <v/>
      </c>
      <c r="M292" s="1063" t="str">
        <f>'Transactions import'!M292</f>
        <v/>
      </c>
      <c r="N292" s="1084" t="str">
        <f>'Transactions import'!N292</f>
        <v/>
      </c>
      <c r="O292" s="1081" t="str">
        <f>'Transactions import'!O292</f>
        <v/>
      </c>
      <c r="P292" s="1122" t="str">
        <f>'Transactions import'!P292</f>
        <v/>
      </c>
      <c r="Q292" s="1085" t="str">
        <f>'Transactions import'!Q292</f>
        <v/>
      </c>
      <c r="R292" s="1104" t="str">
        <f>'Transactions import'!R292</f>
        <v/>
      </c>
      <c r="S292" s="1081" t="str">
        <f>'Transactions import'!S292</f>
        <v/>
      </c>
      <c r="T292" s="1081" t="str">
        <f>'Transactions import'!T292</f>
        <v/>
      </c>
      <c r="U292" s="1081" t="str">
        <f>'Transactions import'!U292</f>
        <v/>
      </c>
      <c r="V292" s="1081" t="str">
        <f>'Transactions import'!V292</f>
        <v/>
      </c>
      <c r="W292" s="1081" t="str">
        <f>'Transactions import'!W292</f>
        <v/>
      </c>
      <c r="X292" s="1081" t="str">
        <f>'Transactions import'!X292</f>
        <v/>
      </c>
      <c r="Y292" s="1126" t="str">
        <f>'Transactions import'!Y292</f>
        <v/>
      </c>
      <c r="Z292" s="1086" t="str">
        <f>'Transactions import'!Z292</f>
        <v/>
      </c>
      <c r="AA292" s="1081" t="str">
        <f>'Transactions import'!AA292</f>
        <v/>
      </c>
      <c r="AB292" s="1081" t="str">
        <f>'Transactions import'!AB292</f>
        <v/>
      </c>
      <c r="AC292" s="1086" t="str">
        <f>'Transactions import'!AC292</f>
        <v/>
      </c>
      <c r="AD292" s="1086" t="str">
        <f>'Transactions import'!AD292</f>
        <v/>
      </c>
      <c r="AE292" s="1081" t="str">
        <f>'Transactions import'!AE292</f>
        <v/>
      </c>
      <c r="AF292" s="1081" t="str">
        <f>'Transactions import'!AF292</f>
        <v/>
      </c>
      <c r="AG292" s="1081" t="str">
        <f>'Transactions import'!AG292</f>
        <v/>
      </c>
      <c r="AH292" s="1081" t="str">
        <f>'Transactions import'!AH292</f>
        <v/>
      </c>
      <c r="AI292" s="1081" t="str">
        <f>'Transactions import'!AI292</f>
        <v/>
      </c>
      <c r="AJ292" s="1081" t="str">
        <f>'Transactions import'!AJ292</f>
        <v/>
      </c>
      <c r="AK292" s="1081" t="str">
        <f>'Transactions import'!AK292</f>
        <v/>
      </c>
      <c r="AL292" s="1081" t="str">
        <f>'Transactions import'!AL292</f>
        <v/>
      </c>
      <c r="AM292" s="1081" t="str">
        <f>'Transactions import'!AM292</f>
        <v/>
      </c>
      <c r="AN292" s="1081" t="str">
        <f>'Transactions import'!AN292</f>
        <v/>
      </c>
      <c r="AO292" s="1081" t="str">
        <f>'Transactions import'!AO292</f>
        <v/>
      </c>
      <c r="AP292" s="1081" t="str">
        <f>'Transactions import'!AP292</f>
        <v/>
      </c>
      <c r="AQ292" s="1081" t="str">
        <f>'Transactions import'!AQ292</f>
        <v/>
      </c>
      <c r="AR292" s="1081" t="str">
        <f>'Transactions import'!AR292</f>
        <v/>
      </c>
      <c r="AS292" s="1081" t="str">
        <f>'Transactions import'!AS292</f>
        <v/>
      </c>
      <c r="AT292" s="1081" t="str">
        <f>'Transactions import'!AT292</f>
        <v/>
      </c>
    </row>
    <row r="293" ht="18.0" customHeight="1">
      <c r="A293" s="1101" t="str">
        <f>'Transactions import'!A293</f>
        <v/>
      </c>
      <c r="B293" s="1101" t="str">
        <f>'Transactions import'!B293</f>
        <v/>
      </c>
      <c r="C293" s="1101" t="str">
        <f>'Transactions import'!C293</f>
        <v/>
      </c>
      <c r="D293" s="1101" t="str">
        <f>'Transactions import'!D293</f>
        <v/>
      </c>
      <c r="E293" s="1101" t="str">
        <f>'Transactions import'!E293</f>
        <v/>
      </c>
      <c r="F293" s="1101" t="str">
        <f>'Transactions import'!F293</f>
        <v/>
      </c>
      <c r="G293" s="1101" t="str">
        <f>'Transactions import'!G293</f>
        <v/>
      </c>
      <c r="H293" s="1094" t="str">
        <f>'Transactions import'!H293</f>
        <v/>
      </c>
      <c r="I293" s="1095" t="str">
        <f>'Transactions import'!I293</f>
        <v/>
      </c>
      <c r="J293" s="1096" t="str">
        <f>'Transactions import'!J293</f>
        <v/>
      </c>
      <c r="K293" s="1094" t="str">
        <f>'Transactions import'!K293</f>
        <v/>
      </c>
      <c r="L293" s="1095" t="str">
        <f>'Transactions import'!L293</f>
        <v/>
      </c>
      <c r="M293" s="1105" t="str">
        <f>'Transactions import'!M293</f>
        <v/>
      </c>
      <c r="N293" s="1094" t="str">
        <f>'Transactions import'!N293</f>
        <v/>
      </c>
      <c r="O293" s="1101" t="str">
        <f>'Transactions import'!O293</f>
        <v/>
      </c>
      <c r="P293" s="1114" t="str">
        <f>'Transactions import'!P293</f>
        <v/>
      </c>
      <c r="Q293" s="1095" t="str">
        <f>'Transactions import'!Q293</f>
        <v/>
      </c>
      <c r="R293" s="1106" t="str">
        <f>'Transactions import'!R293</f>
        <v/>
      </c>
      <c r="S293" s="1101" t="str">
        <f>'Transactions import'!S293</f>
        <v/>
      </c>
      <c r="T293" s="1101" t="str">
        <f>'Transactions import'!T293</f>
        <v/>
      </c>
      <c r="U293" s="1101" t="str">
        <f>'Transactions import'!U293</f>
        <v/>
      </c>
      <c r="V293" s="1101" t="str">
        <f>'Transactions import'!V293</f>
        <v/>
      </c>
      <c r="W293" s="1101" t="str">
        <f>'Transactions import'!W293</f>
        <v/>
      </c>
      <c r="X293" s="1101" t="str">
        <f>'Transactions import'!X293</f>
        <v/>
      </c>
      <c r="Y293" s="1119" t="str">
        <f>'Transactions import'!Y293</f>
        <v/>
      </c>
      <c r="Z293" s="1097" t="str">
        <f>'Transactions import'!Z293</f>
        <v/>
      </c>
      <c r="AA293" s="1101" t="str">
        <f>'Transactions import'!AA293</f>
        <v/>
      </c>
      <c r="AB293" s="1101" t="str">
        <f>'Transactions import'!AB293</f>
        <v/>
      </c>
      <c r="AC293" s="1097" t="str">
        <f>'Transactions import'!AC293</f>
        <v/>
      </c>
      <c r="AD293" s="1097" t="str">
        <f>'Transactions import'!AD293</f>
        <v/>
      </c>
      <c r="AE293" s="1101" t="str">
        <f>'Transactions import'!AE293</f>
        <v/>
      </c>
      <c r="AF293" s="1101" t="str">
        <f>'Transactions import'!AF293</f>
        <v/>
      </c>
      <c r="AG293" s="1101" t="str">
        <f>'Transactions import'!AG293</f>
        <v/>
      </c>
      <c r="AH293" s="1101" t="str">
        <f>'Transactions import'!AH293</f>
        <v/>
      </c>
      <c r="AI293" s="1101" t="str">
        <f>'Transactions import'!AI293</f>
        <v/>
      </c>
      <c r="AJ293" s="1101" t="str">
        <f>'Transactions import'!AJ293</f>
        <v/>
      </c>
      <c r="AK293" s="1101" t="str">
        <f>'Transactions import'!AK293</f>
        <v/>
      </c>
      <c r="AL293" s="1101" t="str">
        <f>'Transactions import'!AL293</f>
        <v/>
      </c>
      <c r="AM293" s="1101" t="str">
        <f>'Transactions import'!AM293</f>
        <v/>
      </c>
      <c r="AN293" s="1101" t="str">
        <f>'Transactions import'!AN293</f>
        <v/>
      </c>
      <c r="AO293" s="1101" t="str">
        <f>'Transactions import'!AO293</f>
        <v/>
      </c>
      <c r="AP293" s="1101" t="str">
        <f>'Transactions import'!AP293</f>
        <v/>
      </c>
      <c r="AQ293" s="1101" t="str">
        <f>'Transactions import'!AQ293</f>
        <v/>
      </c>
      <c r="AR293" s="1101" t="str">
        <f>'Transactions import'!AR293</f>
        <v/>
      </c>
      <c r="AS293" s="1101" t="str">
        <f>'Transactions import'!AS293</f>
        <v/>
      </c>
      <c r="AT293" s="1101" t="str">
        <f>'Transactions import'!AT293</f>
        <v/>
      </c>
    </row>
    <row r="294" ht="18.0" customHeight="1">
      <c r="A294" s="1081" t="str">
        <f>'Transactions import'!A294</f>
        <v/>
      </c>
      <c r="B294" s="1081" t="str">
        <f>'Transactions import'!B294</f>
        <v/>
      </c>
      <c r="C294" s="1081" t="str">
        <f>'Transactions import'!C294</f>
        <v/>
      </c>
      <c r="D294" s="1081" t="str">
        <f>'Transactions import'!D294</f>
        <v/>
      </c>
      <c r="E294" s="1081" t="str">
        <f>'Transactions import'!E294</f>
        <v/>
      </c>
      <c r="F294" s="1081" t="str">
        <f>'Transactions import'!F294</f>
        <v/>
      </c>
      <c r="G294" s="1081" t="str">
        <f>'Transactions import'!G294</f>
        <v/>
      </c>
      <c r="H294" s="1084" t="str">
        <f>'Transactions import'!H294</f>
        <v/>
      </c>
      <c r="I294" s="1085" t="str">
        <f>'Transactions import'!I294</f>
        <v/>
      </c>
      <c r="J294" s="1051" t="str">
        <f>'Transactions import'!J294</f>
        <v/>
      </c>
      <c r="K294" s="1084" t="str">
        <f>'Transactions import'!K294</f>
        <v/>
      </c>
      <c r="L294" s="1085" t="str">
        <f>'Transactions import'!L294</f>
        <v/>
      </c>
      <c r="M294" s="1063" t="str">
        <f>'Transactions import'!M294</f>
        <v/>
      </c>
      <c r="N294" s="1084" t="str">
        <f>'Transactions import'!N294</f>
        <v/>
      </c>
      <c r="O294" s="1081" t="str">
        <f>'Transactions import'!O294</f>
        <v/>
      </c>
      <c r="P294" s="1122" t="str">
        <f>'Transactions import'!P294</f>
        <v/>
      </c>
      <c r="Q294" s="1085" t="str">
        <f>'Transactions import'!Q294</f>
        <v/>
      </c>
      <c r="R294" s="1104" t="str">
        <f>'Transactions import'!R294</f>
        <v/>
      </c>
      <c r="S294" s="1081" t="str">
        <f>'Transactions import'!S294</f>
        <v/>
      </c>
      <c r="T294" s="1081" t="str">
        <f>'Transactions import'!T294</f>
        <v/>
      </c>
      <c r="U294" s="1081" t="str">
        <f>'Transactions import'!U294</f>
        <v/>
      </c>
      <c r="V294" s="1081" t="str">
        <f>'Transactions import'!V294</f>
        <v/>
      </c>
      <c r="W294" s="1081" t="str">
        <f>'Transactions import'!W294</f>
        <v/>
      </c>
      <c r="X294" s="1081" t="str">
        <f>'Transactions import'!X294</f>
        <v/>
      </c>
      <c r="Y294" s="1126" t="str">
        <f>'Transactions import'!Y294</f>
        <v/>
      </c>
      <c r="Z294" s="1086" t="str">
        <f>'Transactions import'!Z294</f>
        <v/>
      </c>
      <c r="AA294" s="1081" t="str">
        <f>'Transactions import'!AA294</f>
        <v/>
      </c>
      <c r="AB294" s="1081" t="str">
        <f>'Transactions import'!AB294</f>
        <v/>
      </c>
      <c r="AC294" s="1086" t="str">
        <f>'Transactions import'!AC294</f>
        <v/>
      </c>
      <c r="AD294" s="1086" t="str">
        <f>'Transactions import'!AD294</f>
        <v/>
      </c>
      <c r="AE294" s="1081" t="str">
        <f>'Transactions import'!AE294</f>
        <v/>
      </c>
      <c r="AF294" s="1081" t="str">
        <f>'Transactions import'!AF294</f>
        <v/>
      </c>
      <c r="AG294" s="1081" t="str">
        <f>'Transactions import'!AG294</f>
        <v/>
      </c>
      <c r="AH294" s="1081" t="str">
        <f>'Transactions import'!AH294</f>
        <v/>
      </c>
      <c r="AI294" s="1081" t="str">
        <f>'Transactions import'!AI294</f>
        <v/>
      </c>
      <c r="AJ294" s="1081" t="str">
        <f>'Transactions import'!AJ294</f>
        <v/>
      </c>
      <c r="AK294" s="1081" t="str">
        <f>'Transactions import'!AK294</f>
        <v/>
      </c>
      <c r="AL294" s="1081" t="str">
        <f>'Transactions import'!AL294</f>
        <v/>
      </c>
      <c r="AM294" s="1081" t="str">
        <f>'Transactions import'!AM294</f>
        <v/>
      </c>
      <c r="AN294" s="1081" t="str">
        <f>'Transactions import'!AN294</f>
        <v/>
      </c>
      <c r="AO294" s="1081" t="str">
        <f>'Transactions import'!AO294</f>
        <v/>
      </c>
      <c r="AP294" s="1081" t="str">
        <f>'Transactions import'!AP294</f>
        <v/>
      </c>
      <c r="AQ294" s="1081" t="str">
        <f>'Transactions import'!AQ294</f>
        <v/>
      </c>
      <c r="AR294" s="1081" t="str">
        <f>'Transactions import'!AR294</f>
        <v/>
      </c>
      <c r="AS294" s="1081" t="str">
        <f>'Transactions import'!AS294</f>
        <v/>
      </c>
      <c r="AT294" s="1081" t="str">
        <f>'Transactions import'!AT294</f>
        <v/>
      </c>
    </row>
    <row r="295" ht="18.0" customHeight="1">
      <c r="A295" s="1101" t="str">
        <f>'Transactions import'!A295</f>
        <v/>
      </c>
      <c r="B295" s="1101" t="str">
        <f>'Transactions import'!B295</f>
        <v/>
      </c>
      <c r="C295" s="1101" t="str">
        <f>'Transactions import'!C295</f>
        <v/>
      </c>
      <c r="D295" s="1101" t="str">
        <f>'Transactions import'!D295</f>
        <v/>
      </c>
      <c r="E295" s="1101" t="str">
        <f>'Transactions import'!E295</f>
        <v/>
      </c>
      <c r="F295" s="1101" t="str">
        <f>'Transactions import'!F295</f>
        <v/>
      </c>
      <c r="G295" s="1101" t="str">
        <f>'Transactions import'!G295</f>
        <v/>
      </c>
      <c r="H295" s="1094" t="str">
        <f>'Transactions import'!H295</f>
        <v/>
      </c>
      <c r="I295" s="1095" t="str">
        <f>'Transactions import'!I295</f>
        <v/>
      </c>
      <c r="J295" s="1096" t="str">
        <f>'Transactions import'!J295</f>
        <v/>
      </c>
      <c r="K295" s="1094" t="str">
        <f>'Transactions import'!K295</f>
        <v/>
      </c>
      <c r="L295" s="1095" t="str">
        <f>'Transactions import'!L295</f>
        <v/>
      </c>
      <c r="M295" s="1105" t="str">
        <f>'Transactions import'!M295</f>
        <v/>
      </c>
      <c r="N295" s="1094" t="str">
        <f>'Transactions import'!N295</f>
        <v/>
      </c>
      <c r="O295" s="1101" t="str">
        <f>'Transactions import'!O295</f>
        <v/>
      </c>
      <c r="P295" s="1114" t="str">
        <f>'Transactions import'!P295</f>
        <v/>
      </c>
      <c r="Q295" s="1095" t="str">
        <f>'Transactions import'!Q295</f>
        <v/>
      </c>
      <c r="R295" s="1106" t="str">
        <f>'Transactions import'!R295</f>
        <v/>
      </c>
      <c r="S295" s="1101" t="str">
        <f>'Transactions import'!S295</f>
        <v/>
      </c>
      <c r="T295" s="1101" t="str">
        <f>'Transactions import'!T295</f>
        <v/>
      </c>
      <c r="U295" s="1101" t="str">
        <f>'Transactions import'!U295</f>
        <v/>
      </c>
      <c r="V295" s="1101" t="str">
        <f>'Transactions import'!V295</f>
        <v/>
      </c>
      <c r="W295" s="1101" t="str">
        <f>'Transactions import'!W295</f>
        <v/>
      </c>
      <c r="X295" s="1101" t="str">
        <f>'Transactions import'!X295</f>
        <v/>
      </c>
      <c r="Y295" s="1119" t="str">
        <f>'Transactions import'!Y295</f>
        <v/>
      </c>
      <c r="Z295" s="1097" t="str">
        <f>'Transactions import'!Z295</f>
        <v/>
      </c>
      <c r="AA295" s="1101" t="str">
        <f>'Transactions import'!AA295</f>
        <v/>
      </c>
      <c r="AB295" s="1101" t="str">
        <f>'Transactions import'!AB295</f>
        <v/>
      </c>
      <c r="AC295" s="1097" t="str">
        <f>'Transactions import'!AC295</f>
        <v/>
      </c>
      <c r="AD295" s="1097" t="str">
        <f>'Transactions import'!AD295</f>
        <v/>
      </c>
      <c r="AE295" s="1101" t="str">
        <f>'Transactions import'!AE295</f>
        <v/>
      </c>
      <c r="AF295" s="1101" t="str">
        <f>'Transactions import'!AF295</f>
        <v/>
      </c>
      <c r="AG295" s="1101" t="str">
        <f>'Transactions import'!AG295</f>
        <v/>
      </c>
      <c r="AH295" s="1101" t="str">
        <f>'Transactions import'!AH295</f>
        <v/>
      </c>
      <c r="AI295" s="1101" t="str">
        <f>'Transactions import'!AI295</f>
        <v/>
      </c>
      <c r="AJ295" s="1101" t="str">
        <f>'Transactions import'!AJ295</f>
        <v/>
      </c>
      <c r="AK295" s="1101" t="str">
        <f>'Transactions import'!AK295</f>
        <v/>
      </c>
      <c r="AL295" s="1101" t="str">
        <f>'Transactions import'!AL295</f>
        <v/>
      </c>
      <c r="AM295" s="1101" t="str">
        <f>'Transactions import'!AM295</f>
        <v/>
      </c>
      <c r="AN295" s="1101" t="str">
        <f>'Transactions import'!AN295</f>
        <v/>
      </c>
      <c r="AO295" s="1101" t="str">
        <f>'Transactions import'!AO295</f>
        <v/>
      </c>
      <c r="AP295" s="1101" t="str">
        <f>'Transactions import'!AP295</f>
        <v/>
      </c>
      <c r="AQ295" s="1101" t="str">
        <f>'Transactions import'!AQ295</f>
        <v/>
      </c>
      <c r="AR295" s="1101" t="str">
        <f>'Transactions import'!AR295</f>
        <v/>
      </c>
      <c r="AS295" s="1101" t="str">
        <f>'Transactions import'!AS295</f>
        <v/>
      </c>
      <c r="AT295" s="1101" t="str">
        <f>'Transactions import'!AT295</f>
        <v/>
      </c>
    </row>
    <row r="296" ht="18.0" customHeight="1">
      <c r="A296" s="1081" t="str">
        <f>'Transactions import'!A296</f>
        <v/>
      </c>
      <c r="B296" s="1081" t="str">
        <f>'Transactions import'!B296</f>
        <v/>
      </c>
      <c r="C296" s="1081" t="str">
        <f>'Transactions import'!C296</f>
        <v/>
      </c>
      <c r="D296" s="1081" t="str">
        <f>'Transactions import'!D296</f>
        <v/>
      </c>
      <c r="E296" s="1081" t="str">
        <f>'Transactions import'!E296</f>
        <v/>
      </c>
      <c r="F296" s="1081" t="str">
        <f>'Transactions import'!F296</f>
        <v/>
      </c>
      <c r="G296" s="1081" t="str">
        <f>'Transactions import'!G296</f>
        <v/>
      </c>
      <c r="H296" s="1084" t="str">
        <f>'Transactions import'!H296</f>
        <v/>
      </c>
      <c r="I296" s="1085" t="str">
        <f>'Transactions import'!I296</f>
        <v/>
      </c>
      <c r="J296" s="1051" t="str">
        <f>'Transactions import'!J296</f>
        <v/>
      </c>
      <c r="K296" s="1084" t="str">
        <f>'Transactions import'!K296</f>
        <v/>
      </c>
      <c r="L296" s="1085" t="str">
        <f>'Transactions import'!L296</f>
        <v/>
      </c>
      <c r="M296" s="1063" t="str">
        <f>'Transactions import'!M296</f>
        <v/>
      </c>
      <c r="N296" s="1084" t="str">
        <f>'Transactions import'!N296</f>
        <v/>
      </c>
      <c r="O296" s="1081" t="str">
        <f>'Transactions import'!O296</f>
        <v/>
      </c>
      <c r="P296" s="1122" t="str">
        <f>'Transactions import'!P296</f>
        <v/>
      </c>
      <c r="Q296" s="1085" t="str">
        <f>'Transactions import'!Q296</f>
        <v/>
      </c>
      <c r="R296" s="1104" t="str">
        <f>'Transactions import'!R296</f>
        <v/>
      </c>
      <c r="S296" s="1081" t="str">
        <f>'Transactions import'!S296</f>
        <v/>
      </c>
      <c r="T296" s="1081" t="str">
        <f>'Transactions import'!T296</f>
        <v/>
      </c>
      <c r="U296" s="1081" t="str">
        <f>'Transactions import'!U296</f>
        <v/>
      </c>
      <c r="V296" s="1081" t="str">
        <f>'Transactions import'!V296</f>
        <v/>
      </c>
      <c r="W296" s="1081" t="str">
        <f>'Transactions import'!W296</f>
        <v/>
      </c>
      <c r="X296" s="1081" t="str">
        <f>'Transactions import'!X296</f>
        <v/>
      </c>
      <c r="Y296" s="1126" t="str">
        <f>'Transactions import'!Y296</f>
        <v/>
      </c>
      <c r="Z296" s="1086" t="str">
        <f>'Transactions import'!Z296</f>
        <v/>
      </c>
      <c r="AA296" s="1081" t="str">
        <f>'Transactions import'!AA296</f>
        <v/>
      </c>
      <c r="AB296" s="1081" t="str">
        <f>'Transactions import'!AB296</f>
        <v/>
      </c>
      <c r="AC296" s="1086" t="str">
        <f>'Transactions import'!AC296</f>
        <v/>
      </c>
      <c r="AD296" s="1086" t="str">
        <f>'Transactions import'!AD296</f>
        <v/>
      </c>
      <c r="AE296" s="1081" t="str">
        <f>'Transactions import'!AE296</f>
        <v/>
      </c>
      <c r="AF296" s="1081" t="str">
        <f>'Transactions import'!AF296</f>
        <v/>
      </c>
      <c r="AG296" s="1081" t="str">
        <f>'Transactions import'!AG296</f>
        <v/>
      </c>
      <c r="AH296" s="1081" t="str">
        <f>'Transactions import'!AH296</f>
        <v/>
      </c>
      <c r="AI296" s="1081" t="str">
        <f>'Transactions import'!AI296</f>
        <v/>
      </c>
      <c r="AJ296" s="1081" t="str">
        <f>'Transactions import'!AJ296</f>
        <v/>
      </c>
      <c r="AK296" s="1081" t="str">
        <f>'Transactions import'!AK296</f>
        <v/>
      </c>
      <c r="AL296" s="1081" t="str">
        <f>'Transactions import'!AL296</f>
        <v/>
      </c>
      <c r="AM296" s="1081" t="str">
        <f>'Transactions import'!AM296</f>
        <v/>
      </c>
      <c r="AN296" s="1081" t="str">
        <f>'Transactions import'!AN296</f>
        <v/>
      </c>
      <c r="AO296" s="1081" t="str">
        <f>'Transactions import'!AO296</f>
        <v/>
      </c>
      <c r="AP296" s="1081" t="str">
        <f>'Transactions import'!AP296</f>
        <v/>
      </c>
      <c r="AQ296" s="1081" t="str">
        <f>'Transactions import'!AQ296</f>
        <v/>
      </c>
      <c r="AR296" s="1081" t="str">
        <f>'Transactions import'!AR296</f>
        <v/>
      </c>
      <c r="AS296" s="1081" t="str">
        <f>'Transactions import'!AS296</f>
        <v/>
      </c>
      <c r="AT296" s="1081" t="str">
        <f>'Transactions import'!AT296</f>
        <v/>
      </c>
    </row>
    <row r="297" ht="18.0" customHeight="1">
      <c r="A297" s="1101" t="str">
        <f>'Transactions import'!A297</f>
        <v/>
      </c>
      <c r="B297" s="1101" t="str">
        <f>'Transactions import'!B297</f>
        <v/>
      </c>
      <c r="C297" s="1101" t="str">
        <f>'Transactions import'!C297</f>
        <v/>
      </c>
      <c r="D297" s="1101" t="str">
        <f>'Transactions import'!D297</f>
        <v/>
      </c>
      <c r="E297" s="1101" t="str">
        <f>'Transactions import'!E297</f>
        <v/>
      </c>
      <c r="F297" s="1101" t="str">
        <f>'Transactions import'!F297</f>
        <v/>
      </c>
      <c r="G297" s="1101" t="str">
        <f>'Transactions import'!G297</f>
        <v/>
      </c>
      <c r="H297" s="1094" t="str">
        <f>'Transactions import'!H297</f>
        <v/>
      </c>
      <c r="I297" s="1095" t="str">
        <f>'Transactions import'!I297</f>
        <v/>
      </c>
      <c r="J297" s="1096" t="str">
        <f>'Transactions import'!J297</f>
        <v/>
      </c>
      <c r="K297" s="1094" t="str">
        <f>'Transactions import'!K297</f>
        <v/>
      </c>
      <c r="L297" s="1095" t="str">
        <f>'Transactions import'!L297</f>
        <v/>
      </c>
      <c r="M297" s="1105" t="str">
        <f>'Transactions import'!M297</f>
        <v/>
      </c>
      <c r="N297" s="1094" t="str">
        <f>'Transactions import'!N297</f>
        <v/>
      </c>
      <c r="O297" s="1101" t="str">
        <f>'Transactions import'!O297</f>
        <v/>
      </c>
      <c r="P297" s="1114" t="str">
        <f>'Transactions import'!P297</f>
        <v/>
      </c>
      <c r="Q297" s="1095" t="str">
        <f>'Transactions import'!Q297</f>
        <v/>
      </c>
      <c r="R297" s="1106" t="str">
        <f>'Transactions import'!R297</f>
        <v/>
      </c>
      <c r="S297" s="1101" t="str">
        <f>'Transactions import'!S297</f>
        <v/>
      </c>
      <c r="T297" s="1101" t="str">
        <f>'Transactions import'!T297</f>
        <v/>
      </c>
      <c r="U297" s="1101" t="str">
        <f>'Transactions import'!U297</f>
        <v/>
      </c>
      <c r="V297" s="1101" t="str">
        <f>'Transactions import'!V297</f>
        <v/>
      </c>
      <c r="W297" s="1101" t="str">
        <f>'Transactions import'!W297</f>
        <v/>
      </c>
      <c r="X297" s="1101" t="str">
        <f>'Transactions import'!X297</f>
        <v/>
      </c>
      <c r="Y297" s="1119" t="str">
        <f>'Transactions import'!Y297</f>
        <v/>
      </c>
      <c r="Z297" s="1097" t="str">
        <f>'Transactions import'!Z297</f>
        <v/>
      </c>
      <c r="AA297" s="1101" t="str">
        <f>'Transactions import'!AA297</f>
        <v/>
      </c>
      <c r="AB297" s="1101" t="str">
        <f>'Transactions import'!AB297</f>
        <v/>
      </c>
      <c r="AC297" s="1097" t="str">
        <f>'Transactions import'!AC297</f>
        <v/>
      </c>
      <c r="AD297" s="1097" t="str">
        <f>'Transactions import'!AD297</f>
        <v/>
      </c>
      <c r="AE297" s="1101" t="str">
        <f>'Transactions import'!AE297</f>
        <v/>
      </c>
      <c r="AF297" s="1101" t="str">
        <f>'Transactions import'!AF297</f>
        <v/>
      </c>
      <c r="AG297" s="1101" t="str">
        <f>'Transactions import'!AG297</f>
        <v/>
      </c>
      <c r="AH297" s="1101" t="str">
        <f>'Transactions import'!AH297</f>
        <v/>
      </c>
      <c r="AI297" s="1101" t="str">
        <f>'Transactions import'!AI297</f>
        <v/>
      </c>
      <c r="AJ297" s="1101" t="str">
        <f>'Transactions import'!AJ297</f>
        <v/>
      </c>
      <c r="AK297" s="1101" t="str">
        <f>'Transactions import'!AK297</f>
        <v/>
      </c>
      <c r="AL297" s="1101" t="str">
        <f>'Transactions import'!AL297</f>
        <v/>
      </c>
      <c r="AM297" s="1101" t="str">
        <f>'Transactions import'!AM297</f>
        <v/>
      </c>
      <c r="AN297" s="1101" t="str">
        <f>'Transactions import'!AN297</f>
        <v/>
      </c>
      <c r="AO297" s="1101" t="str">
        <f>'Transactions import'!AO297</f>
        <v/>
      </c>
      <c r="AP297" s="1101" t="str">
        <f>'Transactions import'!AP297</f>
        <v/>
      </c>
      <c r="AQ297" s="1101" t="str">
        <f>'Transactions import'!AQ297</f>
        <v/>
      </c>
      <c r="AR297" s="1101" t="str">
        <f>'Transactions import'!AR297</f>
        <v/>
      </c>
      <c r="AS297" s="1101" t="str">
        <f>'Transactions import'!AS297</f>
        <v/>
      </c>
      <c r="AT297" s="1101" t="str">
        <f>'Transactions import'!AT297</f>
        <v/>
      </c>
    </row>
    <row r="298" ht="18.0" customHeight="1">
      <c r="A298" s="1081" t="str">
        <f>'Transactions import'!A298</f>
        <v/>
      </c>
      <c r="B298" s="1081" t="str">
        <f>'Transactions import'!B298</f>
        <v/>
      </c>
      <c r="C298" s="1081" t="str">
        <f>'Transactions import'!C298</f>
        <v/>
      </c>
      <c r="D298" s="1081" t="str">
        <f>'Transactions import'!D298</f>
        <v/>
      </c>
      <c r="E298" s="1081" t="str">
        <f>'Transactions import'!E298</f>
        <v/>
      </c>
      <c r="F298" s="1081" t="str">
        <f>'Transactions import'!F298</f>
        <v/>
      </c>
      <c r="G298" s="1081" t="str">
        <f>'Transactions import'!G298</f>
        <v/>
      </c>
      <c r="H298" s="1084" t="str">
        <f>'Transactions import'!H298</f>
        <v/>
      </c>
      <c r="I298" s="1085" t="str">
        <f>'Transactions import'!I298</f>
        <v/>
      </c>
      <c r="J298" s="1051" t="str">
        <f>'Transactions import'!J298</f>
        <v/>
      </c>
      <c r="K298" s="1084" t="str">
        <f>'Transactions import'!K298</f>
        <v/>
      </c>
      <c r="L298" s="1085" t="str">
        <f>'Transactions import'!L298</f>
        <v/>
      </c>
      <c r="M298" s="1063" t="str">
        <f>'Transactions import'!M298</f>
        <v/>
      </c>
      <c r="N298" s="1084" t="str">
        <f>'Transactions import'!N298</f>
        <v/>
      </c>
      <c r="O298" s="1081" t="str">
        <f>'Transactions import'!O298</f>
        <v/>
      </c>
      <c r="P298" s="1122" t="str">
        <f>'Transactions import'!P298</f>
        <v/>
      </c>
      <c r="Q298" s="1085" t="str">
        <f>'Transactions import'!Q298</f>
        <v/>
      </c>
      <c r="R298" s="1104" t="str">
        <f>'Transactions import'!R298</f>
        <v/>
      </c>
      <c r="S298" s="1081" t="str">
        <f>'Transactions import'!S298</f>
        <v/>
      </c>
      <c r="T298" s="1081" t="str">
        <f>'Transactions import'!T298</f>
        <v/>
      </c>
      <c r="U298" s="1081" t="str">
        <f>'Transactions import'!U298</f>
        <v/>
      </c>
      <c r="V298" s="1081" t="str">
        <f>'Transactions import'!V298</f>
        <v/>
      </c>
      <c r="W298" s="1081" t="str">
        <f>'Transactions import'!W298</f>
        <v/>
      </c>
      <c r="X298" s="1081" t="str">
        <f>'Transactions import'!X298</f>
        <v/>
      </c>
      <c r="Y298" s="1126" t="str">
        <f>'Transactions import'!Y298</f>
        <v/>
      </c>
      <c r="Z298" s="1086" t="str">
        <f>'Transactions import'!Z298</f>
        <v/>
      </c>
      <c r="AA298" s="1081" t="str">
        <f>'Transactions import'!AA298</f>
        <v/>
      </c>
      <c r="AB298" s="1081" t="str">
        <f>'Transactions import'!AB298</f>
        <v/>
      </c>
      <c r="AC298" s="1086" t="str">
        <f>'Transactions import'!AC298</f>
        <v/>
      </c>
      <c r="AD298" s="1086" t="str">
        <f>'Transactions import'!AD298</f>
        <v/>
      </c>
      <c r="AE298" s="1081" t="str">
        <f>'Transactions import'!AE298</f>
        <v/>
      </c>
      <c r="AF298" s="1081" t="str">
        <f>'Transactions import'!AF298</f>
        <v/>
      </c>
      <c r="AG298" s="1081" t="str">
        <f>'Transactions import'!AG298</f>
        <v/>
      </c>
      <c r="AH298" s="1081" t="str">
        <f>'Transactions import'!AH298</f>
        <v/>
      </c>
      <c r="AI298" s="1081" t="str">
        <f>'Transactions import'!AI298</f>
        <v/>
      </c>
      <c r="AJ298" s="1081" t="str">
        <f>'Transactions import'!AJ298</f>
        <v/>
      </c>
      <c r="AK298" s="1081" t="str">
        <f>'Transactions import'!AK298</f>
        <v/>
      </c>
      <c r="AL298" s="1081" t="str">
        <f>'Transactions import'!AL298</f>
        <v/>
      </c>
      <c r="AM298" s="1081" t="str">
        <f>'Transactions import'!AM298</f>
        <v/>
      </c>
      <c r="AN298" s="1081" t="str">
        <f>'Transactions import'!AN298</f>
        <v/>
      </c>
      <c r="AO298" s="1081" t="str">
        <f>'Transactions import'!AO298</f>
        <v/>
      </c>
      <c r="AP298" s="1081" t="str">
        <f>'Transactions import'!AP298</f>
        <v/>
      </c>
      <c r="AQ298" s="1081" t="str">
        <f>'Transactions import'!AQ298</f>
        <v/>
      </c>
      <c r="AR298" s="1081" t="str">
        <f>'Transactions import'!AR298</f>
        <v/>
      </c>
      <c r="AS298" s="1081" t="str">
        <f>'Transactions import'!AS298</f>
        <v/>
      </c>
      <c r="AT298" s="1081" t="str">
        <f>'Transactions import'!AT298</f>
        <v/>
      </c>
    </row>
    <row r="299" ht="18.0" customHeight="1">
      <c r="A299" s="1101" t="str">
        <f>'Transactions import'!A299</f>
        <v/>
      </c>
      <c r="B299" s="1101" t="str">
        <f>'Transactions import'!B299</f>
        <v/>
      </c>
      <c r="C299" s="1101" t="str">
        <f>'Transactions import'!C299</f>
        <v/>
      </c>
      <c r="D299" s="1101" t="str">
        <f>'Transactions import'!D299</f>
        <v/>
      </c>
      <c r="E299" s="1101" t="str">
        <f>'Transactions import'!E299</f>
        <v/>
      </c>
      <c r="F299" s="1101" t="str">
        <f>'Transactions import'!F299</f>
        <v/>
      </c>
      <c r="G299" s="1101" t="str">
        <f>'Transactions import'!G299</f>
        <v/>
      </c>
      <c r="H299" s="1094" t="str">
        <f>'Transactions import'!H299</f>
        <v/>
      </c>
      <c r="I299" s="1095" t="str">
        <f>'Transactions import'!I299</f>
        <v/>
      </c>
      <c r="J299" s="1096" t="str">
        <f>'Transactions import'!J299</f>
        <v/>
      </c>
      <c r="K299" s="1094" t="str">
        <f>'Transactions import'!K299</f>
        <v/>
      </c>
      <c r="L299" s="1095" t="str">
        <f>'Transactions import'!L299</f>
        <v/>
      </c>
      <c r="M299" s="1105" t="str">
        <f>'Transactions import'!M299</f>
        <v/>
      </c>
      <c r="N299" s="1094" t="str">
        <f>'Transactions import'!N299</f>
        <v/>
      </c>
      <c r="O299" s="1101" t="str">
        <f>'Transactions import'!O299</f>
        <v/>
      </c>
      <c r="P299" s="1114" t="str">
        <f>'Transactions import'!P299</f>
        <v/>
      </c>
      <c r="Q299" s="1095" t="str">
        <f>'Transactions import'!Q299</f>
        <v/>
      </c>
      <c r="R299" s="1106" t="str">
        <f>'Transactions import'!R299</f>
        <v/>
      </c>
      <c r="S299" s="1101" t="str">
        <f>'Transactions import'!S299</f>
        <v/>
      </c>
      <c r="T299" s="1101" t="str">
        <f>'Transactions import'!T299</f>
        <v/>
      </c>
      <c r="U299" s="1101" t="str">
        <f>'Transactions import'!U299</f>
        <v/>
      </c>
      <c r="V299" s="1101" t="str">
        <f>'Transactions import'!V299</f>
        <v/>
      </c>
      <c r="W299" s="1101" t="str">
        <f>'Transactions import'!W299</f>
        <v/>
      </c>
      <c r="X299" s="1101" t="str">
        <f>'Transactions import'!X299</f>
        <v/>
      </c>
      <c r="Y299" s="1119" t="str">
        <f>'Transactions import'!Y299</f>
        <v/>
      </c>
      <c r="Z299" s="1097" t="str">
        <f>'Transactions import'!Z299</f>
        <v/>
      </c>
      <c r="AA299" s="1101" t="str">
        <f>'Transactions import'!AA299</f>
        <v/>
      </c>
      <c r="AB299" s="1101" t="str">
        <f>'Transactions import'!AB299</f>
        <v/>
      </c>
      <c r="AC299" s="1097" t="str">
        <f>'Transactions import'!AC299</f>
        <v/>
      </c>
      <c r="AD299" s="1097" t="str">
        <f>'Transactions import'!AD299</f>
        <v/>
      </c>
      <c r="AE299" s="1101" t="str">
        <f>'Transactions import'!AE299</f>
        <v/>
      </c>
      <c r="AF299" s="1101" t="str">
        <f>'Transactions import'!AF299</f>
        <v/>
      </c>
      <c r="AG299" s="1101" t="str">
        <f>'Transactions import'!AG299</f>
        <v/>
      </c>
      <c r="AH299" s="1101" t="str">
        <f>'Transactions import'!AH299</f>
        <v/>
      </c>
      <c r="AI299" s="1101" t="str">
        <f>'Transactions import'!AI299</f>
        <v/>
      </c>
      <c r="AJ299" s="1101" t="str">
        <f>'Transactions import'!AJ299</f>
        <v/>
      </c>
      <c r="AK299" s="1101" t="str">
        <f>'Transactions import'!AK299</f>
        <v/>
      </c>
      <c r="AL299" s="1101" t="str">
        <f>'Transactions import'!AL299</f>
        <v/>
      </c>
      <c r="AM299" s="1101" t="str">
        <f>'Transactions import'!AM299</f>
        <v/>
      </c>
      <c r="AN299" s="1101" t="str">
        <f>'Transactions import'!AN299</f>
        <v/>
      </c>
      <c r="AO299" s="1101" t="str">
        <f>'Transactions import'!AO299</f>
        <v/>
      </c>
      <c r="AP299" s="1101" t="str">
        <f>'Transactions import'!AP299</f>
        <v/>
      </c>
      <c r="AQ299" s="1101" t="str">
        <f>'Transactions import'!AQ299</f>
        <v/>
      </c>
      <c r="AR299" s="1101" t="str">
        <f>'Transactions import'!AR299</f>
        <v/>
      </c>
      <c r="AS299" s="1101" t="str">
        <f>'Transactions import'!AS299</f>
        <v/>
      </c>
      <c r="AT299" s="1101" t="str">
        <f>'Transactions import'!AT299</f>
        <v/>
      </c>
    </row>
    <row r="300" ht="18.0" customHeight="1">
      <c r="A300" s="1081" t="str">
        <f>'Transactions import'!A300</f>
        <v/>
      </c>
      <c r="B300" s="1081" t="str">
        <f>'Transactions import'!B300</f>
        <v/>
      </c>
      <c r="C300" s="1081" t="str">
        <f>'Transactions import'!C300</f>
        <v/>
      </c>
      <c r="D300" s="1081" t="str">
        <f>'Transactions import'!D300</f>
        <v/>
      </c>
      <c r="E300" s="1081" t="str">
        <f>'Transactions import'!E300</f>
        <v/>
      </c>
      <c r="F300" s="1081" t="str">
        <f>'Transactions import'!F300</f>
        <v/>
      </c>
      <c r="G300" s="1081" t="str">
        <f>'Transactions import'!G300</f>
        <v/>
      </c>
      <c r="H300" s="1084" t="str">
        <f>'Transactions import'!H300</f>
        <v/>
      </c>
      <c r="I300" s="1085" t="str">
        <f>'Transactions import'!I300</f>
        <v/>
      </c>
      <c r="J300" s="1051" t="str">
        <f>'Transactions import'!J300</f>
        <v/>
      </c>
      <c r="K300" s="1084" t="str">
        <f>'Transactions import'!K300</f>
        <v/>
      </c>
      <c r="L300" s="1085" t="str">
        <f>'Transactions import'!L300</f>
        <v/>
      </c>
      <c r="M300" s="1063" t="str">
        <f>'Transactions import'!M300</f>
        <v/>
      </c>
      <c r="N300" s="1084" t="str">
        <f>'Transactions import'!N300</f>
        <v/>
      </c>
      <c r="O300" s="1081" t="str">
        <f>'Transactions import'!O300</f>
        <v/>
      </c>
      <c r="P300" s="1122" t="str">
        <f>'Transactions import'!P300</f>
        <v/>
      </c>
      <c r="Q300" s="1085" t="str">
        <f>'Transactions import'!Q300</f>
        <v/>
      </c>
      <c r="R300" s="1104" t="str">
        <f>'Transactions import'!R300</f>
        <v/>
      </c>
      <c r="S300" s="1081" t="str">
        <f>'Transactions import'!S300</f>
        <v/>
      </c>
      <c r="T300" s="1081" t="str">
        <f>'Transactions import'!T300</f>
        <v/>
      </c>
      <c r="U300" s="1081" t="str">
        <f>'Transactions import'!U300</f>
        <v/>
      </c>
      <c r="V300" s="1081" t="str">
        <f>'Transactions import'!V300</f>
        <v/>
      </c>
      <c r="W300" s="1081" t="str">
        <f>'Transactions import'!W300</f>
        <v/>
      </c>
      <c r="X300" s="1081" t="str">
        <f>'Transactions import'!X300</f>
        <v/>
      </c>
      <c r="Y300" s="1126" t="str">
        <f>'Transactions import'!Y300</f>
        <v/>
      </c>
      <c r="Z300" s="1086" t="str">
        <f>'Transactions import'!Z300</f>
        <v/>
      </c>
      <c r="AA300" s="1081" t="str">
        <f>'Transactions import'!AA300</f>
        <v/>
      </c>
      <c r="AB300" s="1081" t="str">
        <f>'Transactions import'!AB300</f>
        <v/>
      </c>
      <c r="AC300" s="1086" t="str">
        <f>'Transactions import'!AC300</f>
        <v/>
      </c>
      <c r="AD300" s="1086" t="str">
        <f>'Transactions import'!AD300</f>
        <v/>
      </c>
      <c r="AE300" s="1081" t="str">
        <f>'Transactions import'!AE300</f>
        <v/>
      </c>
      <c r="AF300" s="1081" t="str">
        <f>'Transactions import'!AF300</f>
        <v/>
      </c>
      <c r="AG300" s="1081" t="str">
        <f>'Transactions import'!AG300</f>
        <v/>
      </c>
      <c r="AH300" s="1081" t="str">
        <f>'Transactions import'!AH300</f>
        <v/>
      </c>
      <c r="AI300" s="1081" t="str">
        <f>'Transactions import'!AI300</f>
        <v/>
      </c>
      <c r="AJ300" s="1081" t="str">
        <f>'Transactions import'!AJ300</f>
        <v/>
      </c>
      <c r="AK300" s="1081" t="str">
        <f>'Transactions import'!AK300</f>
        <v/>
      </c>
      <c r="AL300" s="1081" t="str">
        <f>'Transactions import'!AL300</f>
        <v/>
      </c>
      <c r="AM300" s="1081" t="str">
        <f>'Transactions import'!AM300</f>
        <v/>
      </c>
      <c r="AN300" s="1081" t="str">
        <f>'Transactions import'!AN300</f>
        <v/>
      </c>
      <c r="AO300" s="1081" t="str">
        <f>'Transactions import'!AO300</f>
        <v/>
      </c>
      <c r="AP300" s="1081" t="str">
        <f>'Transactions import'!AP300</f>
        <v/>
      </c>
      <c r="AQ300" s="1081" t="str">
        <f>'Transactions import'!AQ300</f>
        <v/>
      </c>
      <c r="AR300" s="1081" t="str">
        <f>'Transactions import'!AR300</f>
        <v/>
      </c>
      <c r="AS300" s="1081" t="str">
        <f>'Transactions import'!AS300</f>
        <v/>
      </c>
      <c r="AT300" s="1081" t="str">
        <f>'Transactions import'!AT300</f>
        <v/>
      </c>
    </row>
    <row r="301" ht="18.0" customHeight="1">
      <c r="A301" s="1101" t="str">
        <f>'Transactions import'!A301</f>
        <v/>
      </c>
      <c r="B301" s="1101" t="str">
        <f>'Transactions import'!B301</f>
        <v/>
      </c>
      <c r="C301" s="1101" t="str">
        <f>'Transactions import'!C301</f>
        <v/>
      </c>
      <c r="D301" s="1101" t="str">
        <f>'Transactions import'!D301</f>
        <v/>
      </c>
      <c r="E301" s="1101" t="str">
        <f>'Transactions import'!E301</f>
        <v/>
      </c>
      <c r="F301" s="1101" t="str">
        <f>'Transactions import'!F301</f>
        <v/>
      </c>
      <c r="G301" s="1101" t="str">
        <f>'Transactions import'!G301</f>
        <v/>
      </c>
      <c r="H301" s="1094" t="str">
        <f>'Transactions import'!H301</f>
        <v/>
      </c>
      <c r="I301" s="1095" t="str">
        <f>'Transactions import'!I301</f>
        <v/>
      </c>
      <c r="J301" s="1096" t="str">
        <f>'Transactions import'!J301</f>
        <v/>
      </c>
      <c r="K301" s="1094" t="str">
        <f>'Transactions import'!K301</f>
        <v/>
      </c>
      <c r="L301" s="1095" t="str">
        <f>'Transactions import'!L301</f>
        <v/>
      </c>
      <c r="M301" s="1105" t="str">
        <f>'Transactions import'!M301</f>
        <v/>
      </c>
      <c r="N301" s="1094" t="str">
        <f>'Transactions import'!N301</f>
        <v/>
      </c>
      <c r="O301" s="1101" t="str">
        <f>'Transactions import'!O301</f>
        <v/>
      </c>
      <c r="P301" s="1114" t="str">
        <f>'Transactions import'!P301</f>
        <v/>
      </c>
      <c r="Q301" s="1095" t="str">
        <f>'Transactions import'!Q301</f>
        <v/>
      </c>
      <c r="R301" s="1106" t="str">
        <f>'Transactions import'!R301</f>
        <v/>
      </c>
      <c r="S301" s="1101" t="str">
        <f>'Transactions import'!S301</f>
        <v/>
      </c>
      <c r="T301" s="1101" t="str">
        <f>'Transactions import'!T301</f>
        <v/>
      </c>
      <c r="U301" s="1101" t="str">
        <f>'Transactions import'!U301</f>
        <v/>
      </c>
      <c r="V301" s="1101" t="str">
        <f>'Transactions import'!V301</f>
        <v/>
      </c>
      <c r="W301" s="1101" t="str">
        <f>'Transactions import'!W301</f>
        <v/>
      </c>
      <c r="X301" s="1101" t="str">
        <f>'Transactions import'!X301</f>
        <v/>
      </c>
      <c r="Y301" s="1119" t="str">
        <f>'Transactions import'!Y301</f>
        <v/>
      </c>
      <c r="Z301" s="1097" t="str">
        <f>'Transactions import'!Z301</f>
        <v/>
      </c>
      <c r="AA301" s="1101" t="str">
        <f>'Transactions import'!AA301</f>
        <v/>
      </c>
      <c r="AB301" s="1101" t="str">
        <f>'Transactions import'!AB301</f>
        <v/>
      </c>
      <c r="AC301" s="1097" t="str">
        <f>'Transactions import'!AC301</f>
        <v/>
      </c>
      <c r="AD301" s="1097" t="str">
        <f>'Transactions import'!AD301</f>
        <v/>
      </c>
      <c r="AE301" s="1101" t="str">
        <f>'Transactions import'!AE301</f>
        <v/>
      </c>
      <c r="AF301" s="1101" t="str">
        <f>'Transactions import'!AF301</f>
        <v/>
      </c>
      <c r="AG301" s="1101" t="str">
        <f>'Transactions import'!AG301</f>
        <v/>
      </c>
      <c r="AH301" s="1101" t="str">
        <f>'Transactions import'!AH301</f>
        <v/>
      </c>
      <c r="AI301" s="1101" t="str">
        <f>'Transactions import'!AI301</f>
        <v/>
      </c>
      <c r="AJ301" s="1101" t="str">
        <f>'Transactions import'!AJ301</f>
        <v/>
      </c>
      <c r="AK301" s="1101" t="str">
        <f>'Transactions import'!AK301</f>
        <v/>
      </c>
      <c r="AL301" s="1101" t="str">
        <f>'Transactions import'!AL301</f>
        <v/>
      </c>
      <c r="AM301" s="1101" t="str">
        <f>'Transactions import'!AM301</f>
        <v/>
      </c>
      <c r="AN301" s="1101" t="str">
        <f>'Transactions import'!AN301</f>
        <v/>
      </c>
      <c r="AO301" s="1101" t="str">
        <f>'Transactions import'!AO301</f>
        <v/>
      </c>
      <c r="AP301" s="1101" t="str">
        <f>'Transactions import'!AP301</f>
        <v/>
      </c>
      <c r="AQ301" s="1101" t="str">
        <f>'Transactions import'!AQ301</f>
        <v/>
      </c>
      <c r="AR301" s="1101" t="str">
        <f>'Transactions import'!AR301</f>
        <v/>
      </c>
      <c r="AS301" s="1101" t="str">
        <f>'Transactions import'!AS301</f>
        <v/>
      </c>
      <c r="AT301" s="1101" t="str">
        <f>'Transactions import'!AT301</f>
        <v/>
      </c>
    </row>
    <row r="302" ht="18.0" customHeight="1">
      <c r="A302" s="1081" t="str">
        <f>'Transactions import'!A302</f>
        <v/>
      </c>
      <c r="B302" s="1081" t="str">
        <f>'Transactions import'!B302</f>
        <v/>
      </c>
      <c r="C302" s="1081" t="str">
        <f>'Transactions import'!C302</f>
        <v/>
      </c>
      <c r="D302" s="1081" t="str">
        <f>'Transactions import'!D302</f>
        <v/>
      </c>
      <c r="E302" s="1081" t="str">
        <f>'Transactions import'!E302</f>
        <v/>
      </c>
      <c r="F302" s="1081" t="str">
        <f>'Transactions import'!F302</f>
        <v/>
      </c>
      <c r="G302" s="1081" t="str">
        <f>'Transactions import'!G302</f>
        <v/>
      </c>
      <c r="H302" s="1084" t="str">
        <f>'Transactions import'!H302</f>
        <v/>
      </c>
      <c r="I302" s="1085" t="str">
        <f>'Transactions import'!I302</f>
        <v/>
      </c>
      <c r="J302" s="1051" t="str">
        <f>'Transactions import'!J302</f>
        <v/>
      </c>
      <c r="K302" s="1084" t="str">
        <f>'Transactions import'!K302</f>
        <v/>
      </c>
      <c r="L302" s="1085" t="str">
        <f>'Transactions import'!L302</f>
        <v/>
      </c>
      <c r="M302" s="1063" t="str">
        <f>'Transactions import'!M302</f>
        <v/>
      </c>
      <c r="N302" s="1084" t="str">
        <f>'Transactions import'!N302</f>
        <v/>
      </c>
      <c r="O302" s="1081" t="str">
        <f>'Transactions import'!O302</f>
        <v/>
      </c>
      <c r="P302" s="1122" t="str">
        <f>'Transactions import'!P302</f>
        <v/>
      </c>
      <c r="Q302" s="1085" t="str">
        <f>'Transactions import'!Q302</f>
        <v/>
      </c>
      <c r="R302" s="1104" t="str">
        <f>'Transactions import'!R302</f>
        <v/>
      </c>
      <c r="S302" s="1081" t="str">
        <f>'Transactions import'!S302</f>
        <v/>
      </c>
      <c r="T302" s="1081" t="str">
        <f>'Transactions import'!T302</f>
        <v/>
      </c>
      <c r="U302" s="1081" t="str">
        <f>'Transactions import'!U302</f>
        <v/>
      </c>
      <c r="V302" s="1081" t="str">
        <f>'Transactions import'!V302</f>
        <v/>
      </c>
      <c r="W302" s="1081" t="str">
        <f>'Transactions import'!W302</f>
        <v/>
      </c>
      <c r="X302" s="1081" t="str">
        <f>'Transactions import'!X302</f>
        <v/>
      </c>
      <c r="Y302" s="1126" t="str">
        <f>'Transactions import'!Y302</f>
        <v/>
      </c>
      <c r="Z302" s="1086" t="str">
        <f>'Transactions import'!Z302</f>
        <v/>
      </c>
      <c r="AA302" s="1081" t="str">
        <f>'Transactions import'!AA302</f>
        <v/>
      </c>
      <c r="AB302" s="1081" t="str">
        <f>'Transactions import'!AB302</f>
        <v/>
      </c>
      <c r="AC302" s="1086" t="str">
        <f>'Transactions import'!AC302</f>
        <v/>
      </c>
      <c r="AD302" s="1086" t="str">
        <f>'Transactions import'!AD302</f>
        <v/>
      </c>
      <c r="AE302" s="1081" t="str">
        <f>'Transactions import'!AE302</f>
        <v/>
      </c>
      <c r="AF302" s="1081" t="str">
        <f>'Transactions import'!AF302</f>
        <v/>
      </c>
      <c r="AG302" s="1081" t="str">
        <f>'Transactions import'!AG302</f>
        <v/>
      </c>
      <c r="AH302" s="1081" t="str">
        <f>'Transactions import'!AH302</f>
        <v/>
      </c>
      <c r="AI302" s="1081" t="str">
        <f>'Transactions import'!AI302</f>
        <v/>
      </c>
      <c r="AJ302" s="1081" t="str">
        <f>'Transactions import'!AJ302</f>
        <v/>
      </c>
      <c r="AK302" s="1081" t="str">
        <f>'Transactions import'!AK302</f>
        <v/>
      </c>
      <c r="AL302" s="1081" t="str">
        <f>'Transactions import'!AL302</f>
        <v/>
      </c>
      <c r="AM302" s="1081" t="str">
        <f>'Transactions import'!AM302</f>
        <v/>
      </c>
      <c r="AN302" s="1081" t="str">
        <f>'Transactions import'!AN302</f>
        <v/>
      </c>
      <c r="AO302" s="1081" t="str">
        <f>'Transactions import'!AO302</f>
        <v/>
      </c>
      <c r="AP302" s="1081" t="str">
        <f>'Transactions import'!AP302</f>
        <v/>
      </c>
      <c r="AQ302" s="1081" t="str">
        <f>'Transactions import'!AQ302</f>
        <v/>
      </c>
      <c r="AR302" s="1081" t="str">
        <f>'Transactions import'!AR302</f>
        <v/>
      </c>
      <c r="AS302" s="1081" t="str">
        <f>'Transactions import'!AS302</f>
        <v/>
      </c>
      <c r="AT302" s="1081" t="str">
        <f>'Transactions import'!AT302</f>
        <v/>
      </c>
    </row>
    <row r="303" ht="18.0" customHeight="1">
      <c r="A303" s="1101" t="str">
        <f>'Transactions import'!A303</f>
        <v/>
      </c>
      <c r="B303" s="1101" t="str">
        <f>'Transactions import'!B303</f>
        <v/>
      </c>
      <c r="C303" s="1101" t="str">
        <f>'Transactions import'!C303</f>
        <v/>
      </c>
      <c r="D303" s="1101" t="str">
        <f>'Transactions import'!D303</f>
        <v/>
      </c>
      <c r="E303" s="1101" t="str">
        <f>'Transactions import'!E303</f>
        <v/>
      </c>
      <c r="F303" s="1101" t="str">
        <f>'Transactions import'!F303</f>
        <v/>
      </c>
      <c r="G303" s="1101" t="str">
        <f>'Transactions import'!G303</f>
        <v/>
      </c>
      <c r="H303" s="1094" t="str">
        <f>'Transactions import'!H303</f>
        <v/>
      </c>
      <c r="I303" s="1095" t="str">
        <f>'Transactions import'!I303</f>
        <v/>
      </c>
      <c r="J303" s="1096" t="str">
        <f>'Transactions import'!J303</f>
        <v/>
      </c>
      <c r="K303" s="1094" t="str">
        <f>'Transactions import'!K303</f>
        <v/>
      </c>
      <c r="L303" s="1095" t="str">
        <f>'Transactions import'!L303</f>
        <v/>
      </c>
      <c r="M303" s="1105" t="str">
        <f>'Transactions import'!M303</f>
        <v/>
      </c>
      <c r="N303" s="1094" t="str">
        <f>'Transactions import'!N303</f>
        <v/>
      </c>
      <c r="O303" s="1101" t="str">
        <f>'Transactions import'!O303</f>
        <v/>
      </c>
      <c r="P303" s="1114" t="str">
        <f>'Transactions import'!P303</f>
        <v/>
      </c>
      <c r="Q303" s="1095" t="str">
        <f>'Transactions import'!Q303</f>
        <v/>
      </c>
      <c r="R303" s="1106" t="str">
        <f>'Transactions import'!R303</f>
        <v/>
      </c>
      <c r="S303" s="1101" t="str">
        <f>'Transactions import'!S303</f>
        <v/>
      </c>
      <c r="T303" s="1101" t="str">
        <f>'Transactions import'!T303</f>
        <v/>
      </c>
      <c r="U303" s="1101" t="str">
        <f>'Transactions import'!U303</f>
        <v/>
      </c>
      <c r="V303" s="1101" t="str">
        <f>'Transactions import'!V303</f>
        <v/>
      </c>
      <c r="W303" s="1101" t="str">
        <f>'Transactions import'!W303</f>
        <v/>
      </c>
      <c r="X303" s="1101" t="str">
        <f>'Transactions import'!X303</f>
        <v/>
      </c>
      <c r="Y303" s="1119" t="str">
        <f>'Transactions import'!Y303</f>
        <v/>
      </c>
      <c r="Z303" s="1097" t="str">
        <f>'Transactions import'!Z303</f>
        <v/>
      </c>
      <c r="AA303" s="1101" t="str">
        <f>'Transactions import'!AA303</f>
        <v/>
      </c>
      <c r="AB303" s="1101" t="str">
        <f>'Transactions import'!AB303</f>
        <v/>
      </c>
      <c r="AC303" s="1097" t="str">
        <f>'Transactions import'!AC303</f>
        <v/>
      </c>
      <c r="AD303" s="1097" t="str">
        <f>'Transactions import'!AD303</f>
        <v/>
      </c>
      <c r="AE303" s="1101" t="str">
        <f>'Transactions import'!AE303</f>
        <v/>
      </c>
      <c r="AF303" s="1101" t="str">
        <f>'Transactions import'!AF303</f>
        <v/>
      </c>
      <c r="AG303" s="1101" t="str">
        <f>'Transactions import'!AG303</f>
        <v/>
      </c>
      <c r="AH303" s="1101" t="str">
        <f>'Transactions import'!AH303</f>
        <v/>
      </c>
      <c r="AI303" s="1101" t="str">
        <f>'Transactions import'!AI303</f>
        <v/>
      </c>
      <c r="AJ303" s="1101" t="str">
        <f>'Transactions import'!AJ303</f>
        <v/>
      </c>
      <c r="AK303" s="1101" t="str">
        <f>'Transactions import'!AK303</f>
        <v/>
      </c>
      <c r="AL303" s="1101" t="str">
        <f>'Transactions import'!AL303</f>
        <v/>
      </c>
      <c r="AM303" s="1101" t="str">
        <f>'Transactions import'!AM303</f>
        <v/>
      </c>
      <c r="AN303" s="1101" t="str">
        <f>'Transactions import'!AN303</f>
        <v/>
      </c>
      <c r="AO303" s="1101" t="str">
        <f>'Transactions import'!AO303</f>
        <v/>
      </c>
      <c r="AP303" s="1101" t="str">
        <f>'Transactions import'!AP303</f>
        <v/>
      </c>
      <c r="AQ303" s="1101" t="str">
        <f>'Transactions import'!AQ303</f>
        <v/>
      </c>
      <c r="AR303" s="1101" t="str">
        <f>'Transactions import'!AR303</f>
        <v/>
      </c>
      <c r="AS303" s="1101" t="str">
        <f>'Transactions import'!AS303</f>
        <v/>
      </c>
      <c r="AT303" s="1101" t="str">
        <f>'Transactions import'!AT303</f>
        <v/>
      </c>
    </row>
    <row r="304" ht="18.0" customHeight="1">
      <c r="A304" s="1081" t="str">
        <f>'Transactions import'!A304</f>
        <v/>
      </c>
      <c r="B304" s="1081" t="str">
        <f>'Transactions import'!B304</f>
        <v/>
      </c>
      <c r="C304" s="1081" t="str">
        <f>'Transactions import'!C304</f>
        <v/>
      </c>
      <c r="D304" s="1081" t="str">
        <f>'Transactions import'!D304</f>
        <v/>
      </c>
      <c r="E304" s="1081" t="str">
        <f>'Transactions import'!E304</f>
        <v/>
      </c>
      <c r="F304" s="1081" t="str">
        <f>'Transactions import'!F304</f>
        <v/>
      </c>
      <c r="G304" s="1081" t="str">
        <f>'Transactions import'!G304</f>
        <v/>
      </c>
      <c r="H304" s="1084" t="str">
        <f>'Transactions import'!H304</f>
        <v/>
      </c>
      <c r="I304" s="1085" t="str">
        <f>'Transactions import'!I304</f>
        <v/>
      </c>
      <c r="J304" s="1051" t="str">
        <f>'Transactions import'!J304</f>
        <v/>
      </c>
      <c r="K304" s="1084" t="str">
        <f>'Transactions import'!K304</f>
        <v/>
      </c>
      <c r="L304" s="1085" t="str">
        <f>'Transactions import'!L304</f>
        <v/>
      </c>
      <c r="M304" s="1063" t="str">
        <f>'Transactions import'!M304</f>
        <v/>
      </c>
      <c r="N304" s="1084" t="str">
        <f>'Transactions import'!N304</f>
        <v/>
      </c>
      <c r="O304" s="1081" t="str">
        <f>'Transactions import'!O304</f>
        <v/>
      </c>
      <c r="P304" s="1122" t="str">
        <f>'Transactions import'!P304</f>
        <v/>
      </c>
      <c r="Q304" s="1085" t="str">
        <f>'Transactions import'!Q304</f>
        <v/>
      </c>
      <c r="R304" s="1104" t="str">
        <f>'Transactions import'!R304</f>
        <v/>
      </c>
      <c r="S304" s="1081" t="str">
        <f>'Transactions import'!S304</f>
        <v/>
      </c>
      <c r="T304" s="1081" t="str">
        <f>'Transactions import'!T304</f>
        <v/>
      </c>
      <c r="U304" s="1081" t="str">
        <f>'Transactions import'!U304</f>
        <v/>
      </c>
      <c r="V304" s="1081" t="str">
        <f>'Transactions import'!V304</f>
        <v/>
      </c>
      <c r="W304" s="1081" t="str">
        <f>'Transactions import'!W304</f>
        <v/>
      </c>
      <c r="X304" s="1081" t="str">
        <f>'Transactions import'!X304</f>
        <v/>
      </c>
      <c r="Y304" s="1126" t="str">
        <f>'Transactions import'!Y304</f>
        <v/>
      </c>
      <c r="Z304" s="1086" t="str">
        <f>'Transactions import'!Z304</f>
        <v/>
      </c>
      <c r="AA304" s="1081" t="str">
        <f>'Transactions import'!AA304</f>
        <v/>
      </c>
      <c r="AB304" s="1081" t="str">
        <f>'Transactions import'!AB304</f>
        <v/>
      </c>
      <c r="AC304" s="1086" t="str">
        <f>'Transactions import'!AC304</f>
        <v/>
      </c>
      <c r="AD304" s="1086" t="str">
        <f>'Transactions import'!AD304</f>
        <v/>
      </c>
      <c r="AE304" s="1081" t="str">
        <f>'Transactions import'!AE304</f>
        <v/>
      </c>
      <c r="AF304" s="1081" t="str">
        <f>'Transactions import'!AF304</f>
        <v/>
      </c>
      <c r="AG304" s="1081" t="str">
        <f>'Transactions import'!AG304</f>
        <v/>
      </c>
      <c r="AH304" s="1081" t="str">
        <f>'Transactions import'!AH304</f>
        <v/>
      </c>
      <c r="AI304" s="1081" t="str">
        <f>'Transactions import'!AI304</f>
        <v/>
      </c>
      <c r="AJ304" s="1081" t="str">
        <f>'Transactions import'!AJ304</f>
        <v/>
      </c>
      <c r="AK304" s="1081" t="str">
        <f>'Transactions import'!AK304</f>
        <v/>
      </c>
      <c r="AL304" s="1081" t="str">
        <f>'Transactions import'!AL304</f>
        <v/>
      </c>
      <c r="AM304" s="1081" t="str">
        <f>'Transactions import'!AM304</f>
        <v/>
      </c>
      <c r="AN304" s="1081" t="str">
        <f>'Transactions import'!AN304</f>
        <v/>
      </c>
      <c r="AO304" s="1081" t="str">
        <f>'Transactions import'!AO304</f>
        <v/>
      </c>
      <c r="AP304" s="1081" t="str">
        <f>'Transactions import'!AP304</f>
        <v/>
      </c>
      <c r="AQ304" s="1081" t="str">
        <f>'Transactions import'!AQ304</f>
        <v/>
      </c>
      <c r="AR304" s="1081" t="str">
        <f>'Transactions import'!AR304</f>
        <v/>
      </c>
      <c r="AS304" s="1081" t="str">
        <f>'Transactions import'!AS304</f>
        <v/>
      </c>
      <c r="AT304" s="1081" t="str">
        <f>'Transactions import'!AT304</f>
        <v/>
      </c>
    </row>
    <row r="305" ht="18.0" customHeight="1">
      <c r="A305" s="1101" t="str">
        <f>'Transactions import'!A305</f>
        <v/>
      </c>
      <c r="B305" s="1101" t="str">
        <f>'Transactions import'!B305</f>
        <v/>
      </c>
      <c r="C305" s="1101" t="str">
        <f>'Transactions import'!C305</f>
        <v/>
      </c>
      <c r="D305" s="1101" t="str">
        <f>'Transactions import'!D305</f>
        <v/>
      </c>
      <c r="E305" s="1101" t="str">
        <f>'Transactions import'!E305</f>
        <v/>
      </c>
      <c r="F305" s="1101" t="str">
        <f>'Transactions import'!F305</f>
        <v/>
      </c>
      <c r="G305" s="1101" t="str">
        <f>'Transactions import'!G305</f>
        <v/>
      </c>
      <c r="H305" s="1094" t="str">
        <f>'Transactions import'!H305</f>
        <v/>
      </c>
      <c r="I305" s="1095" t="str">
        <f>'Transactions import'!I305</f>
        <v/>
      </c>
      <c r="J305" s="1096" t="str">
        <f>'Transactions import'!J305</f>
        <v/>
      </c>
      <c r="K305" s="1094" t="str">
        <f>'Transactions import'!K305</f>
        <v/>
      </c>
      <c r="L305" s="1095" t="str">
        <f>'Transactions import'!L305</f>
        <v/>
      </c>
      <c r="M305" s="1105" t="str">
        <f>'Transactions import'!M305</f>
        <v/>
      </c>
      <c r="N305" s="1094" t="str">
        <f>'Transactions import'!N305</f>
        <v/>
      </c>
      <c r="O305" s="1101" t="str">
        <f>'Transactions import'!O305</f>
        <v/>
      </c>
      <c r="P305" s="1114" t="str">
        <f>'Transactions import'!P305</f>
        <v/>
      </c>
      <c r="Q305" s="1095" t="str">
        <f>'Transactions import'!Q305</f>
        <v/>
      </c>
      <c r="R305" s="1106" t="str">
        <f>'Transactions import'!R305</f>
        <v/>
      </c>
      <c r="S305" s="1101" t="str">
        <f>'Transactions import'!S305</f>
        <v/>
      </c>
      <c r="T305" s="1101" t="str">
        <f>'Transactions import'!T305</f>
        <v/>
      </c>
      <c r="U305" s="1101" t="str">
        <f>'Transactions import'!U305</f>
        <v/>
      </c>
      <c r="V305" s="1101" t="str">
        <f>'Transactions import'!V305</f>
        <v/>
      </c>
      <c r="W305" s="1101" t="str">
        <f>'Transactions import'!W305</f>
        <v/>
      </c>
      <c r="X305" s="1101" t="str">
        <f>'Transactions import'!X305</f>
        <v/>
      </c>
      <c r="Y305" s="1119" t="str">
        <f>'Transactions import'!Y305</f>
        <v/>
      </c>
      <c r="Z305" s="1097" t="str">
        <f>'Transactions import'!Z305</f>
        <v/>
      </c>
      <c r="AA305" s="1101" t="str">
        <f>'Transactions import'!AA305</f>
        <v/>
      </c>
      <c r="AB305" s="1101" t="str">
        <f>'Transactions import'!AB305</f>
        <v/>
      </c>
      <c r="AC305" s="1097" t="str">
        <f>'Transactions import'!AC305</f>
        <v/>
      </c>
      <c r="AD305" s="1097" t="str">
        <f>'Transactions import'!AD305</f>
        <v/>
      </c>
      <c r="AE305" s="1101" t="str">
        <f>'Transactions import'!AE305</f>
        <v/>
      </c>
      <c r="AF305" s="1101" t="str">
        <f>'Transactions import'!AF305</f>
        <v/>
      </c>
      <c r="AG305" s="1101" t="str">
        <f>'Transactions import'!AG305</f>
        <v/>
      </c>
      <c r="AH305" s="1101" t="str">
        <f>'Transactions import'!AH305</f>
        <v/>
      </c>
      <c r="AI305" s="1101" t="str">
        <f>'Transactions import'!AI305</f>
        <v/>
      </c>
      <c r="AJ305" s="1101" t="str">
        <f>'Transactions import'!AJ305</f>
        <v/>
      </c>
      <c r="AK305" s="1101" t="str">
        <f>'Transactions import'!AK305</f>
        <v/>
      </c>
      <c r="AL305" s="1101" t="str">
        <f>'Transactions import'!AL305</f>
        <v/>
      </c>
      <c r="AM305" s="1101" t="str">
        <f>'Transactions import'!AM305</f>
        <v/>
      </c>
      <c r="AN305" s="1101" t="str">
        <f>'Transactions import'!AN305</f>
        <v/>
      </c>
      <c r="AO305" s="1101" t="str">
        <f>'Transactions import'!AO305</f>
        <v/>
      </c>
      <c r="AP305" s="1101" t="str">
        <f>'Transactions import'!AP305</f>
        <v/>
      </c>
      <c r="AQ305" s="1101" t="str">
        <f>'Transactions import'!AQ305</f>
        <v/>
      </c>
      <c r="AR305" s="1101" t="str">
        <f>'Transactions import'!AR305</f>
        <v/>
      </c>
      <c r="AS305" s="1101" t="str">
        <f>'Transactions import'!AS305</f>
        <v/>
      </c>
      <c r="AT305" s="1101" t="str">
        <f>'Transactions import'!AT305</f>
        <v/>
      </c>
    </row>
    <row r="306" ht="18.0" customHeight="1">
      <c r="A306" s="1081" t="str">
        <f>'Transactions import'!A306</f>
        <v/>
      </c>
      <c r="B306" s="1081" t="str">
        <f>'Transactions import'!B306</f>
        <v/>
      </c>
      <c r="C306" s="1081" t="str">
        <f>'Transactions import'!C306</f>
        <v/>
      </c>
      <c r="D306" s="1081" t="str">
        <f>'Transactions import'!D306</f>
        <v/>
      </c>
      <c r="E306" s="1081" t="str">
        <f>'Transactions import'!E306</f>
        <v/>
      </c>
      <c r="F306" s="1081" t="str">
        <f>'Transactions import'!F306</f>
        <v/>
      </c>
      <c r="G306" s="1081" t="str">
        <f>'Transactions import'!G306</f>
        <v/>
      </c>
      <c r="H306" s="1084" t="str">
        <f>'Transactions import'!H306</f>
        <v/>
      </c>
      <c r="I306" s="1085" t="str">
        <f>'Transactions import'!I306</f>
        <v/>
      </c>
      <c r="J306" s="1051" t="str">
        <f>'Transactions import'!J306</f>
        <v/>
      </c>
      <c r="K306" s="1084" t="str">
        <f>'Transactions import'!K306</f>
        <v/>
      </c>
      <c r="L306" s="1085" t="str">
        <f>'Transactions import'!L306</f>
        <v/>
      </c>
      <c r="M306" s="1063" t="str">
        <f>'Transactions import'!M306</f>
        <v/>
      </c>
      <c r="N306" s="1084" t="str">
        <f>'Transactions import'!N306</f>
        <v/>
      </c>
      <c r="O306" s="1081" t="str">
        <f>'Transactions import'!O306</f>
        <v/>
      </c>
      <c r="P306" s="1122" t="str">
        <f>'Transactions import'!P306</f>
        <v/>
      </c>
      <c r="Q306" s="1085" t="str">
        <f>'Transactions import'!Q306</f>
        <v/>
      </c>
      <c r="R306" s="1104" t="str">
        <f>'Transactions import'!R306</f>
        <v/>
      </c>
      <c r="S306" s="1081" t="str">
        <f>'Transactions import'!S306</f>
        <v/>
      </c>
      <c r="T306" s="1081" t="str">
        <f>'Transactions import'!T306</f>
        <v/>
      </c>
      <c r="U306" s="1081" t="str">
        <f>'Transactions import'!U306</f>
        <v/>
      </c>
      <c r="V306" s="1081" t="str">
        <f>'Transactions import'!V306</f>
        <v/>
      </c>
      <c r="W306" s="1081" t="str">
        <f>'Transactions import'!W306</f>
        <v/>
      </c>
      <c r="X306" s="1081" t="str">
        <f>'Transactions import'!X306</f>
        <v/>
      </c>
      <c r="Y306" s="1126" t="str">
        <f>'Transactions import'!Y306</f>
        <v/>
      </c>
      <c r="Z306" s="1086" t="str">
        <f>'Transactions import'!Z306</f>
        <v/>
      </c>
      <c r="AA306" s="1081" t="str">
        <f>'Transactions import'!AA306</f>
        <v/>
      </c>
      <c r="AB306" s="1081" t="str">
        <f>'Transactions import'!AB306</f>
        <v/>
      </c>
      <c r="AC306" s="1086" t="str">
        <f>'Transactions import'!AC306</f>
        <v/>
      </c>
      <c r="AD306" s="1086" t="str">
        <f>'Transactions import'!AD306</f>
        <v/>
      </c>
      <c r="AE306" s="1081" t="str">
        <f>'Transactions import'!AE306</f>
        <v/>
      </c>
      <c r="AF306" s="1081" t="str">
        <f>'Transactions import'!AF306</f>
        <v/>
      </c>
      <c r="AG306" s="1081" t="str">
        <f>'Transactions import'!AG306</f>
        <v/>
      </c>
      <c r="AH306" s="1081" t="str">
        <f>'Transactions import'!AH306</f>
        <v/>
      </c>
      <c r="AI306" s="1081" t="str">
        <f>'Transactions import'!AI306</f>
        <v/>
      </c>
      <c r="AJ306" s="1081" t="str">
        <f>'Transactions import'!AJ306</f>
        <v/>
      </c>
      <c r="AK306" s="1081" t="str">
        <f>'Transactions import'!AK306</f>
        <v/>
      </c>
      <c r="AL306" s="1081" t="str">
        <f>'Transactions import'!AL306</f>
        <v/>
      </c>
      <c r="AM306" s="1081" t="str">
        <f>'Transactions import'!AM306</f>
        <v/>
      </c>
      <c r="AN306" s="1081" t="str">
        <f>'Transactions import'!AN306</f>
        <v/>
      </c>
      <c r="AO306" s="1081" t="str">
        <f>'Transactions import'!AO306</f>
        <v/>
      </c>
      <c r="AP306" s="1081" t="str">
        <f>'Transactions import'!AP306</f>
        <v/>
      </c>
      <c r="AQ306" s="1081" t="str">
        <f>'Transactions import'!AQ306</f>
        <v/>
      </c>
      <c r="AR306" s="1081" t="str">
        <f>'Transactions import'!AR306</f>
        <v/>
      </c>
      <c r="AS306" s="1081" t="str">
        <f>'Transactions import'!AS306</f>
        <v/>
      </c>
      <c r="AT306" s="1081" t="str">
        <f>'Transactions import'!AT306</f>
        <v/>
      </c>
    </row>
    <row r="307" ht="18.0" customHeight="1">
      <c r="A307" s="1101" t="str">
        <f>'Transactions import'!A307</f>
        <v/>
      </c>
      <c r="B307" s="1101" t="str">
        <f>'Transactions import'!B307</f>
        <v/>
      </c>
      <c r="C307" s="1101" t="str">
        <f>'Transactions import'!C307</f>
        <v/>
      </c>
      <c r="D307" s="1101" t="str">
        <f>'Transactions import'!D307</f>
        <v/>
      </c>
      <c r="E307" s="1101" t="str">
        <f>'Transactions import'!E307</f>
        <v/>
      </c>
      <c r="F307" s="1101" t="str">
        <f>'Transactions import'!F307</f>
        <v/>
      </c>
      <c r="G307" s="1101" t="str">
        <f>'Transactions import'!G307</f>
        <v/>
      </c>
      <c r="H307" s="1094" t="str">
        <f>'Transactions import'!H307</f>
        <v/>
      </c>
      <c r="I307" s="1095" t="str">
        <f>'Transactions import'!I307</f>
        <v/>
      </c>
      <c r="J307" s="1096" t="str">
        <f>'Transactions import'!J307</f>
        <v/>
      </c>
      <c r="K307" s="1094" t="str">
        <f>'Transactions import'!K307</f>
        <v/>
      </c>
      <c r="L307" s="1095" t="str">
        <f>'Transactions import'!L307</f>
        <v/>
      </c>
      <c r="M307" s="1105" t="str">
        <f>'Transactions import'!M307</f>
        <v/>
      </c>
      <c r="N307" s="1094" t="str">
        <f>'Transactions import'!N307</f>
        <v/>
      </c>
      <c r="O307" s="1101" t="str">
        <f>'Transactions import'!O307</f>
        <v/>
      </c>
      <c r="P307" s="1114" t="str">
        <f>'Transactions import'!P307</f>
        <v/>
      </c>
      <c r="Q307" s="1095" t="str">
        <f>'Transactions import'!Q307</f>
        <v/>
      </c>
      <c r="R307" s="1106" t="str">
        <f>'Transactions import'!R307</f>
        <v/>
      </c>
      <c r="S307" s="1101" t="str">
        <f>'Transactions import'!S307</f>
        <v/>
      </c>
      <c r="T307" s="1101" t="str">
        <f>'Transactions import'!T307</f>
        <v/>
      </c>
      <c r="U307" s="1101" t="str">
        <f>'Transactions import'!U307</f>
        <v/>
      </c>
      <c r="V307" s="1101" t="str">
        <f>'Transactions import'!V307</f>
        <v/>
      </c>
      <c r="W307" s="1101" t="str">
        <f>'Transactions import'!W307</f>
        <v/>
      </c>
      <c r="X307" s="1101" t="str">
        <f>'Transactions import'!X307</f>
        <v/>
      </c>
      <c r="Y307" s="1119" t="str">
        <f>'Transactions import'!Y307</f>
        <v/>
      </c>
      <c r="Z307" s="1097" t="str">
        <f>'Transactions import'!Z307</f>
        <v/>
      </c>
      <c r="AA307" s="1101" t="str">
        <f>'Transactions import'!AA307</f>
        <v/>
      </c>
      <c r="AB307" s="1101" t="str">
        <f>'Transactions import'!AB307</f>
        <v/>
      </c>
      <c r="AC307" s="1097" t="str">
        <f>'Transactions import'!AC307</f>
        <v/>
      </c>
      <c r="AD307" s="1097" t="str">
        <f>'Transactions import'!AD307</f>
        <v/>
      </c>
      <c r="AE307" s="1101" t="str">
        <f>'Transactions import'!AE307</f>
        <v/>
      </c>
      <c r="AF307" s="1101" t="str">
        <f>'Transactions import'!AF307</f>
        <v/>
      </c>
      <c r="AG307" s="1101" t="str">
        <f>'Transactions import'!AG307</f>
        <v/>
      </c>
      <c r="AH307" s="1101" t="str">
        <f>'Transactions import'!AH307</f>
        <v/>
      </c>
      <c r="AI307" s="1101" t="str">
        <f>'Transactions import'!AI307</f>
        <v/>
      </c>
      <c r="AJ307" s="1101" t="str">
        <f>'Transactions import'!AJ307</f>
        <v/>
      </c>
      <c r="AK307" s="1101" t="str">
        <f>'Transactions import'!AK307</f>
        <v/>
      </c>
      <c r="AL307" s="1101" t="str">
        <f>'Transactions import'!AL307</f>
        <v/>
      </c>
      <c r="AM307" s="1101" t="str">
        <f>'Transactions import'!AM307</f>
        <v/>
      </c>
      <c r="AN307" s="1101" t="str">
        <f>'Transactions import'!AN307</f>
        <v/>
      </c>
      <c r="AO307" s="1101" t="str">
        <f>'Transactions import'!AO307</f>
        <v/>
      </c>
      <c r="AP307" s="1101" t="str">
        <f>'Transactions import'!AP307</f>
        <v/>
      </c>
      <c r="AQ307" s="1101" t="str">
        <f>'Transactions import'!AQ307</f>
        <v/>
      </c>
      <c r="AR307" s="1101" t="str">
        <f>'Transactions import'!AR307</f>
        <v/>
      </c>
      <c r="AS307" s="1101" t="str">
        <f>'Transactions import'!AS307</f>
        <v/>
      </c>
      <c r="AT307" s="1101" t="str">
        <f>'Transactions import'!AT307</f>
        <v/>
      </c>
    </row>
    <row r="308" ht="18.0" customHeight="1">
      <c r="A308" s="1081" t="str">
        <f>'Transactions import'!A308</f>
        <v/>
      </c>
      <c r="B308" s="1081" t="str">
        <f>'Transactions import'!B308</f>
        <v/>
      </c>
      <c r="C308" s="1081" t="str">
        <f>'Transactions import'!C308</f>
        <v/>
      </c>
      <c r="D308" s="1081" t="str">
        <f>'Transactions import'!D308</f>
        <v/>
      </c>
      <c r="E308" s="1081" t="str">
        <f>'Transactions import'!E308</f>
        <v/>
      </c>
      <c r="F308" s="1081" t="str">
        <f>'Transactions import'!F308</f>
        <v/>
      </c>
      <c r="G308" s="1081" t="str">
        <f>'Transactions import'!G308</f>
        <v/>
      </c>
      <c r="H308" s="1084" t="str">
        <f>'Transactions import'!H308</f>
        <v/>
      </c>
      <c r="I308" s="1085" t="str">
        <f>'Transactions import'!I308</f>
        <v/>
      </c>
      <c r="J308" s="1051" t="str">
        <f>'Transactions import'!J308</f>
        <v/>
      </c>
      <c r="K308" s="1084" t="str">
        <f>'Transactions import'!K308</f>
        <v/>
      </c>
      <c r="L308" s="1085" t="str">
        <f>'Transactions import'!L308</f>
        <v/>
      </c>
      <c r="M308" s="1063" t="str">
        <f>'Transactions import'!M308</f>
        <v/>
      </c>
      <c r="N308" s="1084" t="str">
        <f>'Transactions import'!N308</f>
        <v/>
      </c>
      <c r="O308" s="1081" t="str">
        <f>'Transactions import'!O308</f>
        <v/>
      </c>
      <c r="P308" s="1122" t="str">
        <f>'Transactions import'!P308</f>
        <v/>
      </c>
      <c r="Q308" s="1085" t="str">
        <f>'Transactions import'!Q308</f>
        <v/>
      </c>
      <c r="R308" s="1104" t="str">
        <f>'Transactions import'!R308</f>
        <v/>
      </c>
      <c r="S308" s="1081" t="str">
        <f>'Transactions import'!S308</f>
        <v/>
      </c>
      <c r="T308" s="1081" t="str">
        <f>'Transactions import'!T308</f>
        <v/>
      </c>
      <c r="U308" s="1081" t="str">
        <f>'Transactions import'!U308</f>
        <v/>
      </c>
      <c r="V308" s="1081" t="str">
        <f>'Transactions import'!V308</f>
        <v/>
      </c>
      <c r="W308" s="1081" t="str">
        <f>'Transactions import'!W308</f>
        <v/>
      </c>
      <c r="X308" s="1081" t="str">
        <f>'Transactions import'!X308</f>
        <v/>
      </c>
      <c r="Y308" s="1126" t="str">
        <f>'Transactions import'!Y308</f>
        <v/>
      </c>
      <c r="Z308" s="1086" t="str">
        <f>'Transactions import'!Z308</f>
        <v/>
      </c>
      <c r="AA308" s="1081" t="str">
        <f>'Transactions import'!AA308</f>
        <v/>
      </c>
      <c r="AB308" s="1081" t="str">
        <f>'Transactions import'!AB308</f>
        <v/>
      </c>
      <c r="AC308" s="1086" t="str">
        <f>'Transactions import'!AC308</f>
        <v/>
      </c>
      <c r="AD308" s="1086" t="str">
        <f>'Transactions import'!AD308</f>
        <v/>
      </c>
      <c r="AE308" s="1081" t="str">
        <f>'Transactions import'!AE308</f>
        <v/>
      </c>
      <c r="AF308" s="1081" t="str">
        <f>'Transactions import'!AF308</f>
        <v/>
      </c>
      <c r="AG308" s="1081" t="str">
        <f>'Transactions import'!AG308</f>
        <v/>
      </c>
      <c r="AH308" s="1081" t="str">
        <f>'Transactions import'!AH308</f>
        <v/>
      </c>
      <c r="AI308" s="1081" t="str">
        <f>'Transactions import'!AI308</f>
        <v/>
      </c>
      <c r="AJ308" s="1081" t="str">
        <f>'Transactions import'!AJ308</f>
        <v/>
      </c>
      <c r="AK308" s="1081" t="str">
        <f>'Transactions import'!AK308</f>
        <v/>
      </c>
      <c r="AL308" s="1081" t="str">
        <f>'Transactions import'!AL308</f>
        <v/>
      </c>
      <c r="AM308" s="1081" t="str">
        <f>'Transactions import'!AM308</f>
        <v/>
      </c>
      <c r="AN308" s="1081" t="str">
        <f>'Transactions import'!AN308</f>
        <v/>
      </c>
      <c r="AO308" s="1081" t="str">
        <f>'Transactions import'!AO308</f>
        <v/>
      </c>
      <c r="AP308" s="1081" t="str">
        <f>'Transactions import'!AP308</f>
        <v/>
      </c>
      <c r="AQ308" s="1081" t="str">
        <f>'Transactions import'!AQ308</f>
        <v/>
      </c>
      <c r="AR308" s="1081" t="str">
        <f>'Transactions import'!AR308</f>
        <v/>
      </c>
      <c r="AS308" s="1081" t="str">
        <f>'Transactions import'!AS308</f>
        <v/>
      </c>
      <c r="AT308" s="1081" t="str">
        <f>'Transactions import'!AT308</f>
        <v/>
      </c>
    </row>
    <row r="309" ht="18.0" customHeight="1">
      <c r="A309" s="1101" t="str">
        <f>'Transactions import'!A309</f>
        <v/>
      </c>
      <c r="B309" s="1101" t="str">
        <f>'Transactions import'!B309</f>
        <v/>
      </c>
      <c r="C309" s="1101" t="str">
        <f>'Transactions import'!C309</f>
        <v/>
      </c>
      <c r="D309" s="1101" t="str">
        <f>'Transactions import'!D309</f>
        <v/>
      </c>
      <c r="E309" s="1101" t="str">
        <f>'Transactions import'!E309</f>
        <v/>
      </c>
      <c r="F309" s="1101" t="str">
        <f>'Transactions import'!F309</f>
        <v/>
      </c>
      <c r="G309" s="1101" t="str">
        <f>'Transactions import'!G309</f>
        <v/>
      </c>
      <c r="H309" s="1094" t="str">
        <f>'Transactions import'!H309</f>
        <v/>
      </c>
      <c r="I309" s="1095" t="str">
        <f>'Transactions import'!I309</f>
        <v/>
      </c>
      <c r="J309" s="1096" t="str">
        <f>'Transactions import'!J309</f>
        <v/>
      </c>
      <c r="K309" s="1094" t="str">
        <f>'Transactions import'!K309</f>
        <v/>
      </c>
      <c r="L309" s="1095" t="str">
        <f>'Transactions import'!L309</f>
        <v/>
      </c>
      <c r="M309" s="1105" t="str">
        <f>'Transactions import'!M309</f>
        <v/>
      </c>
      <c r="N309" s="1094" t="str">
        <f>'Transactions import'!N309</f>
        <v/>
      </c>
      <c r="O309" s="1101" t="str">
        <f>'Transactions import'!O309</f>
        <v/>
      </c>
      <c r="P309" s="1114" t="str">
        <f>'Transactions import'!P309</f>
        <v/>
      </c>
      <c r="Q309" s="1095" t="str">
        <f>'Transactions import'!Q309</f>
        <v/>
      </c>
      <c r="R309" s="1106" t="str">
        <f>'Transactions import'!R309</f>
        <v/>
      </c>
      <c r="S309" s="1101" t="str">
        <f>'Transactions import'!S309</f>
        <v/>
      </c>
      <c r="T309" s="1101" t="str">
        <f>'Transactions import'!T309</f>
        <v/>
      </c>
      <c r="U309" s="1101" t="str">
        <f>'Transactions import'!U309</f>
        <v/>
      </c>
      <c r="V309" s="1101" t="str">
        <f>'Transactions import'!V309</f>
        <v/>
      </c>
      <c r="W309" s="1101" t="str">
        <f>'Transactions import'!W309</f>
        <v/>
      </c>
      <c r="X309" s="1101" t="str">
        <f>'Transactions import'!X309</f>
        <v/>
      </c>
      <c r="Y309" s="1119" t="str">
        <f>'Transactions import'!Y309</f>
        <v/>
      </c>
      <c r="Z309" s="1097" t="str">
        <f>'Transactions import'!Z309</f>
        <v/>
      </c>
      <c r="AA309" s="1101" t="str">
        <f>'Transactions import'!AA309</f>
        <v/>
      </c>
      <c r="AB309" s="1101" t="str">
        <f>'Transactions import'!AB309</f>
        <v/>
      </c>
      <c r="AC309" s="1097" t="str">
        <f>'Transactions import'!AC309</f>
        <v/>
      </c>
      <c r="AD309" s="1097" t="str">
        <f>'Transactions import'!AD309</f>
        <v/>
      </c>
      <c r="AE309" s="1101" t="str">
        <f>'Transactions import'!AE309</f>
        <v/>
      </c>
      <c r="AF309" s="1101" t="str">
        <f>'Transactions import'!AF309</f>
        <v/>
      </c>
      <c r="AG309" s="1101" t="str">
        <f>'Transactions import'!AG309</f>
        <v/>
      </c>
      <c r="AH309" s="1101" t="str">
        <f>'Transactions import'!AH309</f>
        <v/>
      </c>
      <c r="AI309" s="1101" t="str">
        <f>'Transactions import'!AI309</f>
        <v/>
      </c>
      <c r="AJ309" s="1101" t="str">
        <f>'Transactions import'!AJ309</f>
        <v/>
      </c>
      <c r="AK309" s="1101" t="str">
        <f>'Transactions import'!AK309</f>
        <v/>
      </c>
      <c r="AL309" s="1101" t="str">
        <f>'Transactions import'!AL309</f>
        <v/>
      </c>
      <c r="AM309" s="1101" t="str">
        <f>'Transactions import'!AM309</f>
        <v/>
      </c>
      <c r="AN309" s="1101" t="str">
        <f>'Transactions import'!AN309</f>
        <v/>
      </c>
      <c r="AO309" s="1101" t="str">
        <f>'Transactions import'!AO309</f>
        <v/>
      </c>
      <c r="AP309" s="1101" t="str">
        <f>'Transactions import'!AP309</f>
        <v/>
      </c>
      <c r="AQ309" s="1101" t="str">
        <f>'Transactions import'!AQ309</f>
        <v/>
      </c>
      <c r="AR309" s="1101" t="str">
        <f>'Transactions import'!AR309</f>
        <v/>
      </c>
      <c r="AS309" s="1101" t="str">
        <f>'Transactions import'!AS309</f>
        <v/>
      </c>
      <c r="AT309" s="1101" t="str">
        <f>'Transactions import'!AT309</f>
        <v/>
      </c>
    </row>
    <row r="310" ht="18.0" customHeight="1">
      <c r="A310" s="1081" t="str">
        <f>'Transactions import'!A310</f>
        <v/>
      </c>
      <c r="B310" s="1081" t="str">
        <f>'Transactions import'!B310</f>
        <v/>
      </c>
      <c r="C310" s="1081" t="str">
        <f>'Transactions import'!C310</f>
        <v/>
      </c>
      <c r="D310" s="1081" t="str">
        <f>'Transactions import'!D310</f>
        <v/>
      </c>
      <c r="E310" s="1081" t="str">
        <f>'Transactions import'!E310</f>
        <v/>
      </c>
      <c r="F310" s="1081" t="str">
        <f>'Transactions import'!F310</f>
        <v/>
      </c>
      <c r="G310" s="1081" t="str">
        <f>'Transactions import'!G310</f>
        <v/>
      </c>
      <c r="H310" s="1084" t="str">
        <f>'Transactions import'!H310</f>
        <v/>
      </c>
      <c r="I310" s="1085" t="str">
        <f>'Transactions import'!I310</f>
        <v/>
      </c>
      <c r="J310" s="1051" t="str">
        <f>'Transactions import'!J310</f>
        <v/>
      </c>
      <c r="K310" s="1084" t="str">
        <f>'Transactions import'!K310</f>
        <v/>
      </c>
      <c r="L310" s="1085" t="str">
        <f>'Transactions import'!L310</f>
        <v/>
      </c>
      <c r="M310" s="1063" t="str">
        <f>'Transactions import'!M310</f>
        <v/>
      </c>
      <c r="N310" s="1084" t="str">
        <f>'Transactions import'!N310</f>
        <v/>
      </c>
      <c r="O310" s="1081" t="str">
        <f>'Transactions import'!O310</f>
        <v/>
      </c>
      <c r="P310" s="1122" t="str">
        <f>'Transactions import'!P310</f>
        <v/>
      </c>
      <c r="Q310" s="1085" t="str">
        <f>'Transactions import'!Q310</f>
        <v/>
      </c>
      <c r="R310" s="1104" t="str">
        <f>'Transactions import'!R310</f>
        <v/>
      </c>
      <c r="S310" s="1081" t="str">
        <f>'Transactions import'!S310</f>
        <v/>
      </c>
      <c r="T310" s="1081" t="str">
        <f>'Transactions import'!T310</f>
        <v/>
      </c>
      <c r="U310" s="1081" t="str">
        <f>'Transactions import'!U310</f>
        <v/>
      </c>
      <c r="V310" s="1081" t="str">
        <f>'Transactions import'!V310</f>
        <v/>
      </c>
      <c r="W310" s="1081" t="str">
        <f>'Transactions import'!W310</f>
        <v/>
      </c>
      <c r="X310" s="1081" t="str">
        <f>'Transactions import'!X310</f>
        <v/>
      </c>
      <c r="Y310" s="1126" t="str">
        <f>'Transactions import'!Y310</f>
        <v/>
      </c>
      <c r="Z310" s="1086" t="str">
        <f>'Transactions import'!Z310</f>
        <v/>
      </c>
      <c r="AA310" s="1081" t="str">
        <f>'Transactions import'!AA310</f>
        <v/>
      </c>
      <c r="AB310" s="1081" t="str">
        <f>'Transactions import'!AB310</f>
        <v/>
      </c>
      <c r="AC310" s="1086" t="str">
        <f>'Transactions import'!AC310</f>
        <v/>
      </c>
      <c r="AD310" s="1086" t="str">
        <f>'Transactions import'!AD310</f>
        <v/>
      </c>
      <c r="AE310" s="1081" t="str">
        <f>'Transactions import'!AE310</f>
        <v/>
      </c>
      <c r="AF310" s="1081" t="str">
        <f>'Transactions import'!AF310</f>
        <v/>
      </c>
      <c r="AG310" s="1081" t="str">
        <f>'Transactions import'!AG310</f>
        <v/>
      </c>
      <c r="AH310" s="1081" t="str">
        <f>'Transactions import'!AH310</f>
        <v/>
      </c>
      <c r="AI310" s="1081" t="str">
        <f>'Transactions import'!AI310</f>
        <v/>
      </c>
      <c r="AJ310" s="1081" t="str">
        <f>'Transactions import'!AJ310</f>
        <v/>
      </c>
      <c r="AK310" s="1081" t="str">
        <f>'Transactions import'!AK310</f>
        <v/>
      </c>
      <c r="AL310" s="1081" t="str">
        <f>'Transactions import'!AL310</f>
        <v/>
      </c>
      <c r="AM310" s="1081" t="str">
        <f>'Transactions import'!AM310</f>
        <v/>
      </c>
      <c r="AN310" s="1081" t="str">
        <f>'Transactions import'!AN310</f>
        <v/>
      </c>
      <c r="AO310" s="1081" t="str">
        <f>'Transactions import'!AO310</f>
        <v/>
      </c>
      <c r="AP310" s="1081" t="str">
        <f>'Transactions import'!AP310</f>
        <v/>
      </c>
      <c r="AQ310" s="1081" t="str">
        <f>'Transactions import'!AQ310</f>
        <v/>
      </c>
      <c r="AR310" s="1081" t="str">
        <f>'Transactions import'!AR310</f>
        <v/>
      </c>
      <c r="AS310" s="1081" t="str">
        <f>'Transactions import'!AS310</f>
        <v/>
      </c>
      <c r="AT310" s="1081" t="str">
        <f>'Transactions import'!AT310</f>
        <v/>
      </c>
    </row>
    <row r="311" ht="18.0" customHeight="1">
      <c r="A311" s="1101" t="str">
        <f>'Transactions import'!A311</f>
        <v/>
      </c>
      <c r="B311" s="1101" t="str">
        <f>'Transactions import'!B311</f>
        <v/>
      </c>
      <c r="C311" s="1101" t="str">
        <f>'Transactions import'!C311</f>
        <v/>
      </c>
      <c r="D311" s="1101" t="str">
        <f>'Transactions import'!D311</f>
        <v/>
      </c>
      <c r="E311" s="1101" t="str">
        <f>'Transactions import'!E311</f>
        <v/>
      </c>
      <c r="F311" s="1101" t="str">
        <f>'Transactions import'!F311</f>
        <v/>
      </c>
      <c r="G311" s="1101" t="str">
        <f>'Transactions import'!G311</f>
        <v/>
      </c>
      <c r="H311" s="1094" t="str">
        <f>'Transactions import'!H311</f>
        <v/>
      </c>
      <c r="I311" s="1095" t="str">
        <f>'Transactions import'!I311</f>
        <v/>
      </c>
      <c r="J311" s="1096" t="str">
        <f>'Transactions import'!J311</f>
        <v/>
      </c>
      <c r="K311" s="1094" t="str">
        <f>'Transactions import'!K311</f>
        <v/>
      </c>
      <c r="L311" s="1095" t="str">
        <f>'Transactions import'!L311</f>
        <v/>
      </c>
      <c r="M311" s="1105" t="str">
        <f>'Transactions import'!M311</f>
        <v/>
      </c>
      <c r="N311" s="1094" t="str">
        <f>'Transactions import'!N311</f>
        <v/>
      </c>
      <c r="O311" s="1101" t="str">
        <f>'Transactions import'!O311</f>
        <v/>
      </c>
      <c r="P311" s="1114" t="str">
        <f>'Transactions import'!P311</f>
        <v/>
      </c>
      <c r="Q311" s="1095" t="str">
        <f>'Transactions import'!Q311</f>
        <v/>
      </c>
      <c r="R311" s="1106" t="str">
        <f>'Transactions import'!R311</f>
        <v/>
      </c>
      <c r="S311" s="1101" t="str">
        <f>'Transactions import'!S311</f>
        <v/>
      </c>
      <c r="T311" s="1101" t="str">
        <f>'Transactions import'!T311</f>
        <v/>
      </c>
      <c r="U311" s="1101" t="str">
        <f>'Transactions import'!U311</f>
        <v/>
      </c>
      <c r="V311" s="1101" t="str">
        <f>'Transactions import'!V311</f>
        <v/>
      </c>
      <c r="W311" s="1101" t="str">
        <f>'Transactions import'!W311</f>
        <v/>
      </c>
      <c r="X311" s="1101" t="str">
        <f>'Transactions import'!X311</f>
        <v/>
      </c>
      <c r="Y311" s="1119" t="str">
        <f>'Transactions import'!Y311</f>
        <v/>
      </c>
      <c r="Z311" s="1097" t="str">
        <f>'Transactions import'!Z311</f>
        <v/>
      </c>
      <c r="AA311" s="1101" t="str">
        <f>'Transactions import'!AA311</f>
        <v/>
      </c>
      <c r="AB311" s="1101" t="str">
        <f>'Transactions import'!AB311</f>
        <v/>
      </c>
      <c r="AC311" s="1097" t="str">
        <f>'Transactions import'!AC311</f>
        <v/>
      </c>
      <c r="AD311" s="1097" t="str">
        <f>'Transactions import'!AD311</f>
        <v/>
      </c>
      <c r="AE311" s="1101" t="str">
        <f>'Transactions import'!AE311</f>
        <v/>
      </c>
      <c r="AF311" s="1101" t="str">
        <f>'Transactions import'!AF311</f>
        <v/>
      </c>
      <c r="AG311" s="1101" t="str">
        <f>'Transactions import'!AG311</f>
        <v/>
      </c>
      <c r="AH311" s="1101" t="str">
        <f>'Transactions import'!AH311</f>
        <v/>
      </c>
      <c r="AI311" s="1101" t="str">
        <f>'Transactions import'!AI311</f>
        <v/>
      </c>
      <c r="AJ311" s="1101" t="str">
        <f>'Transactions import'!AJ311</f>
        <v/>
      </c>
      <c r="AK311" s="1101" t="str">
        <f>'Transactions import'!AK311</f>
        <v/>
      </c>
      <c r="AL311" s="1101" t="str">
        <f>'Transactions import'!AL311</f>
        <v/>
      </c>
      <c r="AM311" s="1101" t="str">
        <f>'Transactions import'!AM311</f>
        <v/>
      </c>
      <c r="AN311" s="1101" t="str">
        <f>'Transactions import'!AN311</f>
        <v/>
      </c>
      <c r="AO311" s="1101" t="str">
        <f>'Transactions import'!AO311</f>
        <v/>
      </c>
      <c r="AP311" s="1101" t="str">
        <f>'Transactions import'!AP311</f>
        <v/>
      </c>
      <c r="AQ311" s="1101" t="str">
        <f>'Transactions import'!AQ311</f>
        <v/>
      </c>
      <c r="AR311" s="1101" t="str">
        <f>'Transactions import'!AR311</f>
        <v/>
      </c>
      <c r="AS311" s="1101" t="str">
        <f>'Transactions import'!AS311</f>
        <v/>
      </c>
      <c r="AT311" s="1101" t="str">
        <f>'Transactions import'!AT311</f>
        <v/>
      </c>
    </row>
    <row r="312" ht="18.0" customHeight="1">
      <c r="A312" s="1081" t="str">
        <f>'Transactions import'!A312</f>
        <v/>
      </c>
      <c r="B312" s="1081" t="str">
        <f>'Transactions import'!B312</f>
        <v/>
      </c>
      <c r="C312" s="1081" t="str">
        <f>'Transactions import'!C312</f>
        <v/>
      </c>
      <c r="D312" s="1081" t="str">
        <f>'Transactions import'!D312</f>
        <v/>
      </c>
      <c r="E312" s="1081" t="str">
        <f>'Transactions import'!E312</f>
        <v/>
      </c>
      <c r="F312" s="1081" t="str">
        <f>'Transactions import'!F312</f>
        <v/>
      </c>
      <c r="G312" s="1081" t="str">
        <f>'Transactions import'!G312</f>
        <v/>
      </c>
      <c r="H312" s="1084" t="str">
        <f>'Transactions import'!H312</f>
        <v/>
      </c>
      <c r="I312" s="1085" t="str">
        <f>'Transactions import'!I312</f>
        <v/>
      </c>
      <c r="J312" s="1051" t="str">
        <f>'Transactions import'!J312</f>
        <v/>
      </c>
      <c r="K312" s="1084" t="str">
        <f>'Transactions import'!K312</f>
        <v/>
      </c>
      <c r="L312" s="1085" t="str">
        <f>'Transactions import'!L312</f>
        <v/>
      </c>
      <c r="M312" s="1063" t="str">
        <f>'Transactions import'!M312</f>
        <v/>
      </c>
      <c r="N312" s="1084" t="str">
        <f>'Transactions import'!N312</f>
        <v/>
      </c>
      <c r="O312" s="1081" t="str">
        <f>'Transactions import'!O312</f>
        <v/>
      </c>
      <c r="P312" s="1122" t="str">
        <f>'Transactions import'!P312</f>
        <v/>
      </c>
      <c r="Q312" s="1085" t="str">
        <f>'Transactions import'!Q312</f>
        <v/>
      </c>
      <c r="R312" s="1104" t="str">
        <f>'Transactions import'!R312</f>
        <v/>
      </c>
      <c r="S312" s="1081" t="str">
        <f>'Transactions import'!S312</f>
        <v/>
      </c>
      <c r="T312" s="1081" t="str">
        <f>'Transactions import'!T312</f>
        <v/>
      </c>
      <c r="U312" s="1081" t="str">
        <f>'Transactions import'!U312</f>
        <v/>
      </c>
      <c r="V312" s="1081" t="str">
        <f>'Transactions import'!V312</f>
        <v/>
      </c>
      <c r="W312" s="1081" t="str">
        <f>'Transactions import'!W312</f>
        <v/>
      </c>
      <c r="X312" s="1081" t="str">
        <f>'Transactions import'!X312</f>
        <v/>
      </c>
      <c r="Y312" s="1126" t="str">
        <f>'Transactions import'!Y312</f>
        <v/>
      </c>
      <c r="Z312" s="1086" t="str">
        <f>'Transactions import'!Z312</f>
        <v/>
      </c>
      <c r="AA312" s="1081" t="str">
        <f>'Transactions import'!AA312</f>
        <v/>
      </c>
      <c r="AB312" s="1081" t="str">
        <f>'Transactions import'!AB312</f>
        <v/>
      </c>
      <c r="AC312" s="1086" t="str">
        <f>'Transactions import'!AC312</f>
        <v/>
      </c>
      <c r="AD312" s="1086" t="str">
        <f>'Transactions import'!AD312</f>
        <v/>
      </c>
      <c r="AE312" s="1081" t="str">
        <f>'Transactions import'!AE312</f>
        <v/>
      </c>
      <c r="AF312" s="1081" t="str">
        <f>'Transactions import'!AF312</f>
        <v/>
      </c>
      <c r="AG312" s="1081" t="str">
        <f>'Transactions import'!AG312</f>
        <v/>
      </c>
      <c r="AH312" s="1081" t="str">
        <f>'Transactions import'!AH312</f>
        <v/>
      </c>
      <c r="AI312" s="1081" t="str">
        <f>'Transactions import'!AI312</f>
        <v/>
      </c>
      <c r="AJ312" s="1081" t="str">
        <f>'Transactions import'!AJ312</f>
        <v/>
      </c>
      <c r="AK312" s="1081" t="str">
        <f>'Transactions import'!AK312</f>
        <v/>
      </c>
      <c r="AL312" s="1081" t="str">
        <f>'Transactions import'!AL312</f>
        <v/>
      </c>
      <c r="AM312" s="1081" t="str">
        <f>'Transactions import'!AM312</f>
        <v/>
      </c>
      <c r="AN312" s="1081" t="str">
        <f>'Transactions import'!AN312</f>
        <v/>
      </c>
      <c r="AO312" s="1081" t="str">
        <f>'Transactions import'!AO312</f>
        <v/>
      </c>
      <c r="AP312" s="1081" t="str">
        <f>'Transactions import'!AP312</f>
        <v/>
      </c>
      <c r="AQ312" s="1081" t="str">
        <f>'Transactions import'!AQ312</f>
        <v/>
      </c>
      <c r="AR312" s="1081" t="str">
        <f>'Transactions import'!AR312</f>
        <v/>
      </c>
      <c r="AS312" s="1081" t="str">
        <f>'Transactions import'!AS312</f>
        <v/>
      </c>
      <c r="AT312" s="1081" t="str">
        <f>'Transactions import'!AT312</f>
        <v/>
      </c>
    </row>
    <row r="313" ht="18.0" customHeight="1">
      <c r="A313" s="1101" t="str">
        <f>'Transactions import'!A313</f>
        <v/>
      </c>
      <c r="B313" s="1101" t="str">
        <f>'Transactions import'!B313</f>
        <v/>
      </c>
      <c r="C313" s="1101" t="str">
        <f>'Transactions import'!C313</f>
        <v/>
      </c>
      <c r="D313" s="1101" t="str">
        <f>'Transactions import'!D313</f>
        <v/>
      </c>
      <c r="E313" s="1101" t="str">
        <f>'Transactions import'!E313</f>
        <v/>
      </c>
      <c r="F313" s="1101" t="str">
        <f>'Transactions import'!F313</f>
        <v/>
      </c>
      <c r="G313" s="1101" t="str">
        <f>'Transactions import'!G313</f>
        <v/>
      </c>
      <c r="H313" s="1094" t="str">
        <f>'Transactions import'!H313</f>
        <v/>
      </c>
      <c r="I313" s="1095" t="str">
        <f>'Transactions import'!I313</f>
        <v/>
      </c>
      <c r="J313" s="1096" t="str">
        <f>'Transactions import'!J313</f>
        <v/>
      </c>
      <c r="K313" s="1094" t="str">
        <f>'Transactions import'!K313</f>
        <v/>
      </c>
      <c r="L313" s="1095" t="str">
        <f>'Transactions import'!L313</f>
        <v/>
      </c>
      <c r="M313" s="1105" t="str">
        <f>'Transactions import'!M313</f>
        <v/>
      </c>
      <c r="N313" s="1094" t="str">
        <f>'Transactions import'!N313</f>
        <v/>
      </c>
      <c r="O313" s="1101" t="str">
        <f>'Transactions import'!O313</f>
        <v/>
      </c>
      <c r="P313" s="1114" t="str">
        <f>'Transactions import'!P313</f>
        <v/>
      </c>
      <c r="Q313" s="1095" t="str">
        <f>'Transactions import'!Q313</f>
        <v/>
      </c>
      <c r="R313" s="1106" t="str">
        <f>'Transactions import'!R313</f>
        <v/>
      </c>
      <c r="S313" s="1101" t="str">
        <f>'Transactions import'!S313</f>
        <v/>
      </c>
      <c r="T313" s="1101" t="str">
        <f>'Transactions import'!T313</f>
        <v/>
      </c>
      <c r="U313" s="1101" t="str">
        <f>'Transactions import'!U313</f>
        <v/>
      </c>
      <c r="V313" s="1101" t="str">
        <f>'Transactions import'!V313</f>
        <v/>
      </c>
      <c r="W313" s="1101" t="str">
        <f>'Transactions import'!W313</f>
        <v/>
      </c>
      <c r="X313" s="1101" t="str">
        <f>'Transactions import'!X313</f>
        <v/>
      </c>
      <c r="Y313" s="1119" t="str">
        <f>'Transactions import'!Y313</f>
        <v/>
      </c>
      <c r="Z313" s="1097" t="str">
        <f>'Transactions import'!Z313</f>
        <v/>
      </c>
      <c r="AA313" s="1101" t="str">
        <f>'Transactions import'!AA313</f>
        <v/>
      </c>
      <c r="AB313" s="1101" t="str">
        <f>'Transactions import'!AB313</f>
        <v/>
      </c>
      <c r="AC313" s="1097" t="str">
        <f>'Transactions import'!AC313</f>
        <v/>
      </c>
      <c r="AD313" s="1097" t="str">
        <f>'Transactions import'!AD313</f>
        <v/>
      </c>
      <c r="AE313" s="1101" t="str">
        <f>'Transactions import'!AE313</f>
        <v/>
      </c>
      <c r="AF313" s="1101" t="str">
        <f>'Transactions import'!AF313</f>
        <v/>
      </c>
      <c r="AG313" s="1101" t="str">
        <f>'Transactions import'!AG313</f>
        <v/>
      </c>
      <c r="AH313" s="1101" t="str">
        <f>'Transactions import'!AH313</f>
        <v/>
      </c>
      <c r="AI313" s="1101" t="str">
        <f>'Transactions import'!AI313</f>
        <v/>
      </c>
      <c r="AJ313" s="1101" t="str">
        <f>'Transactions import'!AJ313</f>
        <v/>
      </c>
      <c r="AK313" s="1101" t="str">
        <f>'Transactions import'!AK313</f>
        <v/>
      </c>
      <c r="AL313" s="1101" t="str">
        <f>'Transactions import'!AL313</f>
        <v/>
      </c>
      <c r="AM313" s="1101" t="str">
        <f>'Transactions import'!AM313</f>
        <v/>
      </c>
      <c r="AN313" s="1101" t="str">
        <f>'Transactions import'!AN313</f>
        <v/>
      </c>
      <c r="AO313" s="1101" t="str">
        <f>'Transactions import'!AO313</f>
        <v/>
      </c>
      <c r="AP313" s="1101" t="str">
        <f>'Transactions import'!AP313</f>
        <v/>
      </c>
      <c r="AQ313" s="1101" t="str">
        <f>'Transactions import'!AQ313</f>
        <v/>
      </c>
      <c r="AR313" s="1101" t="str">
        <f>'Transactions import'!AR313</f>
        <v/>
      </c>
      <c r="AS313" s="1101" t="str">
        <f>'Transactions import'!AS313</f>
        <v/>
      </c>
      <c r="AT313" s="1101" t="str">
        <f>'Transactions import'!AT313</f>
        <v/>
      </c>
    </row>
    <row r="314" ht="18.0" customHeight="1">
      <c r="A314" s="1081" t="str">
        <f>'Transactions import'!A314</f>
        <v/>
      </c>
      <c r="B314" s="1081" t="str">
        <f>'Transactions import'!B314</f>
        <v/>
      </c>
      <c r="C314" s="1081" t="str">
        <f>'Transactions import'!C314</f>
        <v/>
      </c>
      <c r="D314" s="1081" t="str">
        <f>'Transactions import'!D314</f>
        <v/>
      </c>
      <c r="E314" s="1081" t="str">
        <f>'Transactions import'!E314</f>
        <v/>
      </c>
      <c r="F314" s="1081" t="str">
        <f>'Transactions import'!F314</f>
        <v/>
      </c>
      <c r="G314" s="1081" t="str">
        <f>'Transactions import'!G314</f>
        <v/>
      </c>
      <c r="H314" s="1084" t="str">
        <f>'Transactions import'!H314</f>
        <v/>
      </c>
      <c r="I314" s="1085" t="str">
        <f>'Transactions import'!I314</f>
        <v/>
      </c>
      <c r="J314" s="1051" t="str">
        <f>'Transactions import'!J314</f>
        <v/>
      </c>
      <c r="K314" s="1084" t="str">
        <f>'Transactions import'!K314</f>
        <v/>
      </c>
      <c r="L314" s="1085" t="str">
        <f>'Transactions import'!L314</f>
        <v/>
      </c>
      <c r="M314" s="1063" t="str">
        <f>'Transactions import'!M314</f>
        <v/>
      </c>
      <c r="N314" s="1084" t="str">
        <f>'Transactions import'!N314</f>
        <v/>
      </c>
      <c r="O314" s="1081" t="str">
        <f>'Transactions import'!O314</f>
        <v/>
      </c>
      <c r="P314" s="1122" t="str">
        <f>'Transactions import'!P314</f>
        <v/>
      </c>
      <c r="Q314" s="1085" t="str">
        <f>'Transactions import'!Q314</f>
        <v/>
      </c>
      <c r="R314" s="1104" t="str">
        <f>'Transactions import'!R314</f>
        <v/>
      </c>
      <c r="S314" s="1081" t="str">
        <f>'Transactions import'!S314</f>
        <v/>
      </c>
      <c r="T314" s="1081" t="str">
        <f>'Transactions import'!T314</f>
        <v/>
      </c>
      <c r="U314" s="1081" t="str">
        <f>'Transactions import'!U314</f>
        <v/>
      </c>
      <c r="V314" s="1081" t="str">
        <f>'Transactions import'!V314</f>
        <v/>
      </c>
      <c r="W314" s="1081" t="str">
        <f>'Transactions import'!W314</f>
        <v/>
      </c>
      <c r="X314" s="1081" t="str">
        <f>'Transactions import'!X314</f>
        <v/>
      </c>
      <c r="Y314" s="1126" t="str">
        <f>'Transactions import'!Y314</f>
        <v/>
      </c>
      <c r="Z314" s="1086" t="str">
        <f>'Transactions import'!Z314</f>
        <v/>
      </c>
      <c r="AA314" s="1081" t="str">
        <f>'Transactions import'!AA314</f>
        <v/>
      </c>
      <c r="AB314" s="1081" t="str">
        <f>'Transactions import'!AB314</f>
        <v/>
      </c>
      <c r="AC314" s="1086" t="str">
        <f>'Transactions import'!AC314</f>
        <v/>
      </c>
      <c r="AD314" s="1086" t="str">
        <f>'Transactions import'!AD314</f>
        <v/>
      </c>
      <c r="AE314" s="1081" t="str">
        <f>'Transactions import'!AE314</f>
        <v/>
      </c>
      <c r="AF314" s="1081" t="str">
        <f>'Transactions import'!AF314</f>
        <v/>
      </c>
      <c r="AG314" s="1081" t="str">
        <f>'Transactions import'!AG314</f>
        <v/>
      </c>
      <c r="AH314" s="1081" t="str">
        <f>'Transactions import'!AH314</f>
        <v/>
      </c>
      <c r="AI314" s="1081" t="str">
        <f>'Transactions import'!AI314</f>
        <v/>
      </c>
      <c r="AJ314" s="1081" t="str">
        <f>'Transactions import'!AJ314</f>
        <v/>
      </c>
      <c r="AK314" s="1081" t="str">
        <f>'Transactions import'!AK314</f>
        <v/>
      </c>
      <c r="AL314" s="1081" t="str">
        <f>'Transactions import'!AL314</f>
        <v/>
      </c>
      <c r="AM314" s="1081" t="str">
        <f>'Transactions import'!AM314</f>
        <v/>
      </c>
      <c r="AN314" s="1081" t="str">
        <f>'Transactions import'!AN314</f>
        <v/>
      </c>
      <c r="AO314" s="1081" t="str">
        <f>'Transactions import'!AO314</f>
        <v/>
      </c>
      <c r="AP314" s="1081" t="str">
        <f>'Transactions import'!AP314</f>
        <v/>
      </c>
      <c r="AQ314" s="1081" t="str">
        <f>'Transactions import'!AQ314</f>
        <v/>
      </c>
      <c r="AR314" s="1081" t="str">
        <f>'Transactions import'!AR314</f>
        <v/>
      </c>
      <c r="AS314" s="1081" t="str">
        <f>'Transactions import'!AS314</f>
        <v/>
      </c>
      <c r="AT314" s="1081" t="str">
        <f>'Transactions import'!AT314</f>
        <v/>
      </c>
    </row>
    <row r="315" ht="18.0" customHeight="1">
      <c r="A315" s="1101" t="str">
        <f>'Transactions import'!A315</f>
        <v/>
      </c>
      <c r="B315" s="1101" t="str">
        <f>'Transactions import'!B315</f>
        <v/>
      </c>
      <c r="C315" s="1101" t="str">
        <f>'Transactions import'!C315</f>
        <v/>
      </c>
      <c r="D315" s="1101" t="str">
        <f>'Transactions import'!D315</f>
        <v/>
      </c>
      <c r="E315" s="1101" t="str">
        <f>'Transactions import'!E315</f>
        <v/>
      </c>
      <c r="F315" s="1101" t="str">
        <f>'Transactions import'!F315</f>
        <v/>
      </c>
      <c r="G315" s="1101" t="str">
        <f>'Transactions import'!G315</f>
        <v/>
      </c>
      <c r="H315" s="1094" t="str">
        <f>'Transactions import'!H315</f>
        <v/>
      </c>
      <c r="I315" s="1095" t="str">
        <f>'Transactions import'!I315</f>
        <v/>
      </c>
      <c r="J315" s="1096" t="str">
        <f>'Transactions import'!J315</f>
        <v/>
      </c>
      <c r="K315" s="1094" t="str">
        <f>'Transactions import'!K315</f>
        <v/>
      </c>
      <c r="L315" s="1095" t="str">
        <f>'Transactions import'!L315</f>
        <v/>
      </c>
      <c r="M315" s="1105" t="str">
        <f>'Transactions import'!M315</f>
        <v/>
      </c>
      <c r="N315" s="1094" t="str">
        <f>'Transactions import'!N315</f>
        <v/>
      </c>
      <c r="O315" s="1101" t="str">
        <f>'Transactions import'!O315</f>
        <v/>
      </c>
      <c r="P315" s="1114" t="str">
        <f>'Transactions import'!P315</f>
        <v/>
      </c>
      <c r="Q315" s="1095" t="str">
        <f>'Transactions import'!Q315</f>
        <v/>
      </c>
      <c r="R315" s="1106" t="str">
        <f>'Transactions import'!R315</f>
        <v/>
      </c>
      <c r="S315" s="1101" t="str">
        <f>'Transactions import'!S315</f>
        <v/>
      </c>
      <c r="T315" s="1101" t="str">
        <f>'Transactions import'!T315</f>
        <v/>
      </c>
      <c r="U315" s="1101" t="str">
        <f>'Transactions import'!U315</f>
        <v/>
      </c>
      <c r="V315" s="1101" t="str">
        <f>'Transactions import'!V315</f>
        <v/>
      </c>
      <c r="W315" s="1101" t="str">
        <f>'Transactions import'!W315</f>
        <v/>
      </c>
      <c r="X315" s="1101" t="str">
        <f>'Transactions import'!X315</f>
        <v/>
      </c>
      <c r="Y315" s="1119" t="str">
        <f>'Transactions import'!Y315</f>
        <v/>
      </c>
      <c r="Z315" s="1097" t="str">
        <f>'Transactions import'!Z315</f>
        <v/>
      </c>
      <c r="AA315" s="1101" t="str">
        <f>'Transactions import'!AA315</f>
        <v/>
      </c>
      <c r="AB315" s="1101" t="str">
        <f>'Transactions import'!AB315</f>
        <v/>
      </c>
      <c r="AC315" s="1097" t="str">
        <f>'Transactions import'!AC315</f>
        <v/>
      </c>
      <c r="AD315" s="1097" t="str">
        <f>'Transactions import'!AD315</f>
        <v/>
      </c>
      <c r="AE315" s="1101" t="str">
        <f>'Transactions import'!AE315</f>
        <v/>
      </c>
      <c r="AF315" s="1101" t="str">
        <f>'Transactions import'!AF315</f>
        <v/>
      </c>
      <c r="AG315" s="1101" t="str">
        <f>'Transactions import'!AG315</f>
        <v/>
      </c>
      <c r="AH315" s="1101" t="str">
        <f>'Transactions import'!AH315</f>
        <v/>
      </c>
      <c r="AI315" s="1101" t="str">
        <f>'Transactions import'!AI315</f>
        <v/>
      </c>
      <c r="AJ315" s="1101" t="str">
        <f>'Transactions import'!AJ315</f>
        <v/>
      </c>
      <c r="AK315" s="1101" t="str">
        <f>'Transactions import'!AK315</f>
        <v/>
      </c>
      <c r="AL315" s="1101" t="str">
        <f>'Transactions import'!AL315</f>
        <v/>
      </c>
      <c r="AM315" s="1101" t="str">
        <f>'Transactions import'!AM315</f>
        <v/>
      </c>
      <c r="AN315" s="1101" t="str">
        <f>'Transactions import'!AN315</f>
        <v/>
      </c>
      <c r="AO315" s="1101" t="str">
        <f>'Transactions import'!AO315</f>
        <v/>
      </c>
      <c r="AP315" s="1101" t="str">
        <f>'Transactions import'!AP315</f>
        <v/>
      </c>
      <c r="AQ315" s="1101" t="str">
        <f>'Transactions import'!AQ315</f>
        <v/>
      </c>
      <c r="AR315" s="1101" t="str">
        <f>'Transactions import'!AR315</f>
        <v/>
      </c>
      <c r="AS315" s="1101" t="str">
        <f>'Transactions import'!AS315</f>
        <v/>
      </c>
      <c r="AT315" s="1101" t="str">
        <f>'Transactions import'!AT315</f>
        <v/>
      </c>
    </row>
    <row r="316" ht="18.0" customHeight="1">
      <c r="A316" s="1081" t="str">
        <f>'Transactions import'!A316</f>
        <v/>
      </c>
      <c r="B316" s="1081" t="str">
        <f>'Transactions import'!B316</f>
        <v/>
      </c>
      <c r="C316" s="1081" t="str">
        <f>'Transactions import'!C316</f>
        <v/>
      </c>
      <c r="D316" s="1081" t="str">
        <f>'Transactions import'!D316</f>
        <v/>
      </c>
      <c r="E316" s="1081" t="str">
        <f>'Transactions import'!E316</f>
        <v/>
      </c>
      <c r="F316" s="1081" t="str">
        <f>'Transactions import'!F316</f>
        <v/>
      </c>
      <c r="G316" s="1081" t="str">
        <f>'Transactions import'!G316</f>
        <v/>
      </c>
      <c r="H316" s="1084" t="str">
        <f>'Transactions import'!H316</f>
        <v/>
      </c>
      <c r="I316" s="1085" t="str">
        <f>'Transactions import'!I316</f>
        <v/>
      </c>
      <c r="J316" s="1051" t="str">
        <f>'Transactions import'!J316</f>
        <v/>
      </c>
      <c r="K316" s="1084" t="str">
        <f>'Transactions import'!K316</f>
        <v/>
      </c>
      <c r="L316" s="1085" t="str">
        <f>'Transactions import'!L316</f>
        <v/>
      </c>
      <c r="M316" s="1063" t="str">
        <f>'Transactions import'!M316</f>
        <v/>
      </c>
      <c r="N316" s="1084" t="str">
        <f>'Transactions import'!N316</f>
        <v/>
      </c>
      <c r="O316" s="1081" t="str">
        <f>'Transactions import'!O316</f>
        <v/>
      </c>
      <c r="P316" s="1122" t="str">
        <f>'Transactions import'!P316</f>
        <v/>
      </c>
      <c r="Q316" s="1085" t="str">
        <f>'Transactions import'!Q316</f>
        <v/>
      </c>
      <c r="R316" s="1104" t="str">
        <f>'Transactions import'!R316</f>
        <v/>
      </c>
      <c r="S316" s="1081" t="str">
        <f>'Transactions import'!S316</f>
        <v/>
      </c>
      <c r="T316" s="1081" t="str">
        <f>'Transactions import'!T316</f>
        <v/>
      </c>
      <c r="U316" s="1081" t="str">
        <f>'Transactions import'!U316</f>
        <v/>
      </c>
      <c r="V316" s="1081" t="str">
        <f>'Transactions import'!V316</f>
        <v/>
      </c>
      <c r="W316" s="1081" t="str">
        <f>'Transactions import'!W316</f>
        <v/>
      </c>
      <c r="X316" s="1081" t="str">
        <f>'Transactions import'!X316</f>
        <v/>
      </c>
      <c r="Y316" s="1126" t="str">
        <f>'Transactions import'!Y316</f>
        <v/>
      </c>
      <c r="Z316" s="1086" t="str">
        <f>'Transactions import'!Z316</f>
        <v/>
      </c>
      <c r="AA316" s="1081" t="str">
        <f>'Transactions import'!AA316</f>
        <v/>
      </c>
      <c r="AB316" s="1081" t="str">
        <f>'Transactions import'!AB316</f>
        <v/>
      </c>
      <c r="AC316" s="1086" t="str">
        <f>'Transactions import'!AC316</f>
        <v/>
      </c>
      <c r="AD316" s="1086" t="str">
        <f>'Transactions import'!AD316</f>
        <v/>
      </c>
      <c r="AE316" s="1081" t="str">
        <f>'Transactions import'!AE316</f>
        <v/>
      </c>
      <c r="AF316" s="1081" t="str">
        <f>'Transactions import'!AF316</f>
        <v/>
      </c>
      <c r="AG316" s="1081" t="str">
        <f>'Transactions import'!AG316</f>
        <v/>
      </c>
      <c r="AH316" s="1081" t="str">
        <f>'Transactions import'!AH316</f>
        <v/>
      </c>
      <c r="AI316" s="1081" t="str">
        <f>'Transactions import'!AI316</f>
        <v/>
      </c>
      <c r="AJ316" s="1081" t="str">
        <f>'Transactions import'!AJ316</f>
        <v/>
      </c>
      <c r="AK316" s="1081" t="str">
        <f>'Transactions import'!AK316</f>
        <v/>
      </c>
      <c r="AL316" s="1081" t="str">
        <f>'Transactions import'!AL316</f>
        <v/>
      </c>
      <c r="AM316" s="1081" t="str">
        <f>'Transactions import'!AM316</f>
        <v/>
      </c>
      <c r="AN316" s="1081" t="str">
        <f>'Transactions import'!AN316</f>
        <v/>
      </c>
      <c r="AO316" s="1081" t="str">
        <f>'Transactions import'!AO316</f>
        <v/>
      </c>
      <c r="AP316" s="1081" t="str">
        <f>'Transactions import'!AP316</f>
        <v/>
      </c>
      <c r="AQ316" s="1081" t="str">
        <f>'Transactions import'!AQ316</f>
        <v/>
      </c>
      <c r="AR316" s="1081" t="str">
        <f>'Transactions import'!AR316</f>
        <v/>
      </c>
      <c r="AS316" s="1081" t="str">
        <f>'Transactions import'!AS316</f>
        <v/>
      </c>
      <c r="AT316" s="1081" t="str">
        <f>'Transactions import'!AT316</f>
        <v/>
      </c>
    </row>
    <row r="317" ht="18.0" customHeight="1">
      <c r="A317" s="1101" t="str">
        <f>'Transactions import'!A317</f>
        <v/>
      </c>
      <c r="B317" s="1101" t="str">
        <f>'Transactions import'!B317</f>
        <v/>
      </c>
      <c r="C317" s="1101" t="str">
        <f>'Transactions import'!C317</f>
        <v/>
      </c>
      <c r="D317" s="1101" t="str">
        <f>'Transactions import'!D317</f>
        <v/>
      </c>
      <c r="E317" s="1101" t="str">
        <f>'Transactions import'!E317</f>
        <v/>
      </c>
      <c r="F317" s="1101" t="str">
        <f>'Transactions import'!F317</f>
        <v/>
      </c>
      <c r="G317" s="1101" t="str">
        <f>'Transactions import'!G317</f>
        <v/>
      </c>
      <c r="H317" s="1094" t="str">
        <f>'Transactions import'!H317</f>
        <v/>
      </c>
      <c r="I317" s="1095" t="str">
        <f>'Transactions import'!I317</f>
        <v/>
      </c>
      <c r="J317" s="1096" t="str">
        <f>'Transactions import'!J317</f>
        <v/>
      </c>
      <c r="K317" s="1094" t="str">
        <f>'Transactions import'!K317</f>
        <v/>
      </c>
      <c r="L317" s="1095" t="str">
        <f>'Transactions import'!L317</f>
        <v/>
      </c>
      <c r="M317" s="1105" t="str">
        <f>'Transactions import'!M317</f>
        <v/>
      </c>
      <c r="N317" s="1094" t="str">
        <f>'Transactions import'!N317</f>
        <v/>
      </c>
      <c r="O317" s="1101" t="str">
        <f>'Transactions import'!O317</f>
        <v/>
      </c>
      <c r="P317" s="1114" t="str">
        <f>'Transactions import'!P317</f>
        <v/>
      </c>
      <c r="Q317" s="1095" t="str">
        <f>'Transactions import'!Q317</f>
        <v/>
      </c>
      <c r="R317" s="1106" t="str">
        <f>'Transactions import'!R317</f>
        <v/>
      </c>
      <c r="S317" s="1101" t="str">
        <f>'Transactions import'!S317</f>
        <v/>
      </c>
      <c r="T317" s="1101" t="str">
        <f>'Transactions import'!T317</f>
        <v/>
      </c>
      <c r="U317" s="1101" t="str">
        <f>'Transactions import'!U317</f>
        <v/>
      </c>
      <c r="V317" s="1101" t="str">
        <f>'Transactions import'!V317</f>
        <v/>
      </c>
      <c r="W317" s="1101" t="str">
        <f>'Transactions import'!W317</f>
        <v/>
      </c>
      <c r="X317" s="1101" t="str">
        <f>'Transactions import'!X317</f>
        <v/>
      </c>
      <c r="Y317" s="1119" t="str">
        <f>'Transactions import'!Y317</f>
        <v/>
      </c>
      <c r="Z317" s="1097" t="str">
        <f>'Transactions import'!Z317</f>
        <v/>
      </c>
      <c r="AA317" s="1101" t="str">
        <f>'Transactions import'!AA317</f>
        <v/>
      </c>
      <c r="AB317" s="1101" t="str">
        <f>'Transactions import'!AB317</f>
        <v/>
      </c>
      <c r="AC317" s="1097" t="str">
        <f>'Transactions import'!AC317</f>
        <v/>
      </c>
      <c r="AD317" s="1097" t="str">
        <f>'Transactions import'!AD317</f>
        <v/>
      </c>
      <c r="AE317" s="1101" t="str">
        <f>'Transactions import'!AE317</f>
        <v/>
      </c>
      <c r="AF317" s="1101" t="str">
        <f>'Transactions import'!AF317</f>
        <v/>
      </c>
      <c r="AG317" s="1101" t="str">
        <f>'Transactions import'!AG317</f>
        <v/>
      </c>
      <c r="AH317" s="1101" t="str">
        <f>'Transactions import'!AH317</f>
        <v/>
      </c>
      <c r="AI317" s="1101" t="str">
        <f>'Transactions import'!AI317</f>
        <v/>
      </c>
      <c r="AJ317" s="1101" t="str">
        <f>'Transactions import'!AJ317</f>
        <v/>
      </c>
      <c r="AK317" s="1101" t="str">
        <f>'Transactions import'!AK317</f>
        <v/>
      </c>
      <c r="AL317" s="1101" t="str">
        <f>'Transactions import'!AL317</f>
        <v/>
      </c>
      <c r="AM317" s="1101" t="str">
        <f>'Transactions import'!AM317</f>
        <v/>
      </c>
      <c r="AN317" s="1101" t="str">
        <f>'Transactions import'!AN317</f>
        <v/>
      </c>
      <c r="AO317" s="1101" t="str">
        <f>'Transactions import'!AO317</f>
        <v/>
      </c>
      <c r="AP317" s="1101" t="str">
        <f>'Transactions import'!AP317</f>
        <v/>
      </c>
      <c r="AQ317" s="1101" t="str">
        <f>'Transactions import'!AQ317</f>
        <v/>
      </c>
      <c r="AR317" s="1101" t="str">
        <f>'Transactions import'!AR317</f>
        <v/>
      </c>
      <c r="AS317" s="1101" t="str">
        <f>'Transactions import'!AS317</f>
        <v/>
      </c>
      <c r="AT317" s="1101" t="str">
        <f>'Transactions import'!AT317</f>
        <v/>
      </c>
    </row>
    <row r="318" ht="18.0" customHeight="1">
      <c r="A318" s="1081" t="str">
        <f>'Transactions import'!A318</f>
        <v/>
      </c>
      <c r="B318" s="1081" t="str">
        <f>'Transactions import'!B318</f>
        <v/>
      </c>
      <c r="C318" s="1081" t="str">
        <f>'Transactions import'!C318</f>
        <v/>
      </c>
      <c r="D318" s="1081" t="str">
        <f>'Transactions import'!D318</f>
        <v/>
      </c>
      <c r="E318" s="1081" t="str">
        <f>'Transactions import'!E318</f>
        <v/>
      </c>
      <c r="F318" s="1081" t="str">
        <f>'Transactions import'!F318</f>
        <v/>
      </c>
      <c r="G318" s="1081" t="str">
        <f>'Transactions import'!G318</f>
        <v/>
      </c>
      <c r="H318" s="1084" t="str">
        <f>'Transactions import'!H318</f>
        <v/>
      </c>
      <c r="I318" s="1085" t="str">
        <f>'Transactions import'!I318</f>
        <v/>
      </c>
      <c r="J318" s="1051" t="str">
        <f>'Transactions import'!J318</f>
        <v/>
      </c>
      <c r="K318" s="1084" t="str">
        <f>'Transactions import'!K318</f>
        <v/>
      </c>
      <c r="L318" s="1085" t="str">
        <f>'Transactions import'!L318</f>
        <v/>
      </c>
      <c r="M318" s="1063" t="str">
        <f>'Transactions import'!M318</f>
        <v/>
      </c>
      <c r="N318" s="1084" t="str">
        <f>'Transactions import'!N318</f>
        <v/>
      </c>
      <c r="O318" s="1081" t="str">
        <f>'Transactions import'!O318</f>
        <v/>
      </c>
      <c r="P318" s="1122" t="str">
        <f>'Transactions import'!P318</f>
        <v/>
      </c>
      <c r="Q318" s="1085" t="str">
        <f>'Transactions import'!Q318</f>
        <v/>
      </c>
      <c r="R318" s="1104" t="str">
        <f>'Transactions import'!R318</f>
        <v/>
      </c>
      <c r="S318" s="1081" t="str">
        <f>'Transactions import'!S318</f>
        <v/>
      </c>
      <c r="T318" s="1081" t="str">
        <f>'Transactions import'!T318</f>
        <v/>
      </c>
      <c r="U318" s="1081" t="str">
        <f>'Transactions import'!U318</f>
        <v/>
      </c>
      <c r="V318" s="1081" t="str">
        <f>'Transactions import'!V318</f>
        <v/>
      </c>
      <c r="W318" s="1081" t="str">
        <f>'Transactions import'!W318</f>
        <v/>
      </c>
      <c r="X318" s="1081" t="str">
        <f>'Transactions import'!X318</f>
        <v/>
      </c>
      <c r="Y318" s="1126" t="str">
        <f>'Transactions import'!Y318</f>
        <v/>
      </c>
      <c r="Z318" s="1086" t="str">
        <f>'Transactions import'!Z318</f>
        <v/>
      </c>
      <c r="AA318" s="1081" t="str">
        <f>'Transactions import'!AA318</f>
        <v/>
      </c>
      <c r="AB318" s="1081" t="str">
        <f>'Transactions import'!AB318</f>
        <v/>
      </c>
      <c r="AC318" s="1086" t="str">
        <f>'Transactions import'!AC318</f>
        <v/>
      </c>
      <c r="AD318" s="1086" t="str">
        <f>'Transactions import'!AD318</f>
        <v/>
      </c>
      <c r="AE318" s="1081" t="str">
        <f>'Transactions import'!AE318</f>
        <v/>
      </c>
      <c r="AF318" s="1081" t="str">
        <f>'Transactions import'!AF318</f>
        <v/>
      </c>
      <c r="AG318" s="1081" t="str">
        <f>'Transactions import'!AG318</f>
        <v/>
      </c>
      <c r="AH318" s="1081" t="str">
        <f>'Transactions import'!AH318</f>
        <v/>
      </c>
      <c r="AI318" s="1081" t="str">
        <f>'Transactions import'!AI318</f>
        <v/>
      </c>
      <c r="AJ318" s="1081" t="str">
        <f>'Transactions import'!AJ318</f>
        <v/>
      </c>
      <c r="AK318" s="1081" t="str">
        <f>'Transactions import'!AK318</f>
        <v/>
      </c>
      <c r="AL318" s="1081" t="str">
        <f>'Transactions import'!AL318</f>
        <v/>
      </c>
      <c r="AM318" s="1081" t="str">
        <f>'Transactions import'!AM318</f>
        <v/>
      </c>
      <c r="AN318" s="1081" t="str">
        <f>'Transactions import'!AN318</f>
        <v/>
      </c>
      <c r="AO318" s="1081" t="str">
        <f>'Transactions import'!AO318</f>
        <v/>
      </c>
      <c r="AP318" s="1081" t="str">
        <f>'Transactions import'!AP318</f>
        <v/>
      </c>
      <c r="AQ318" s="1081" t="str">
        <f>'Transactions import'!AQ318</f>
        <v/>
      </c>
      <c r="AR318" s="1081" t="str">
        <f>'Transactions import'!AR318</f>
        <v/>
      </c>
      <c r="AS318" s="1081" t="str">
        <f>'Transactions import'!AS318</f>
        <v/>
      </c>
      <c r="AT318" s="1081" t="str">
        <f>'Transactions import'!AT318</f>
        <v/>
      </c>
    </row>
    <row r="319" ht="18.0" customHeight="1">
      <c r="A319" s="1101" t="str">
        <f>'Transactions import'!A319</f>
        <v/>
      </c>
      <c r="B319" s="1101" t="str">
        <f>'Transactions import'!B319</f>
        <v/>
      </c>
      <c r="C319" s="1101" t="str">
        <f>'Transactions import'!C319</f>
        <v/>
      </c>
      <c r="D319" s="1101" t="str">
        <f>'Transactions import'!D319</f>
        <v/>
      </c>
      <c r="E319" s="1101" t="str">
        <f>'Transactions import'!E319</f>
        <v/>
      </c>
      <c r="F319" s="1101" t="str">
        <f>'Transactions import'!F319</f>
        <v/>
      </c>
      <c r="G319" s="1101" t="str">
        <f>'Transactions import'!G319</f>
        <v/>
      </c>
      <c r="H319" s="1094" t="str">
        <f>'Transactions import'!H319</f>
        <v/>
      </c>
      <c r="I319" s="1095" t="str">
        <f>'Transactions import'!I319</f>
        <v/>
      </c>
      <c r="J319" s="1096" t="str">
        <f>'Transactions import'!J319</f>
        <v/>
      </c>
      <c r="K319" s="1094" t="str">
        <f>'Transactions import'!K319</f>
        <v/>
      </c>
      <c r="L319" s="1095" t="str">
        <f>'Transactions import'!L319</f>
        <v/>
      </c>
      <c r="M319" s="1105" t="str">
        <f>'Transactions import'!M319</f>
        <v/>
      </c>
      <c r="N319" s="1094" t="str">
        <f>'Transactions import'!N319</f>
        <v/>
      </c>
      <c r="O319" s="1101" t="str">
        <f>'Transactions import'!O319</f>
        <v/>
      </c>
      <c r="P319" s="1114" t="str">
        <f>'Transactions import'!P319</f>
        <v/>
      </c>
      <c r="Q319" s="1095" t="str">
        <f>'Transactions import'!Q319</f>
        <v/>
      </c>
      <c r="R319" s="1106" t="str">
        <f>'Transactions import'!R319</f>
        <v/>
      </c>
      <c r="S319" s="1101" t="str">
        <f>'Transactions import'!S319</f>
        <v/>
      </c>
      <c r="T319" s="1101" t="str">
        <f>'Transactions import'!T319</f>
        <v/>
      </c>
      <c r="U319" s="1101" t="str">
        <f>'Transactions import'!U319</f>
        <v/>
      </c>
      <c r="V319" s="1101" t="str">
        <f>'Transactions import'!V319</f>
        <v/>
      </c>
      <c r="W319" s="1101" t="str">
        <f>'Transactions import'!W319</f>
        <v/>
      </c>
      <c r="X319" s="1101" t="str">
        <f>'Transactions import'!X319</f>
        <v/>
      </c>
      <c r="Y319" s="1119" t="str">
        <f>'Transactions import'!Y319</f>
        <v/>
      </c>
      <c r="Z319" s="1097" t="str">
        <f>'Transactions import'!Z319</f>
        <v/>
      </c>
      <c r="AA319" s="1101" t="str">
        <f>'Transactions import'!AA319</f>
        <v/>
      </c>
      <c r="AB319" s="1101" t="str">
        <f>'Transactions import'!AB319</f>
        <v/>
      </c>
      <c r="AC319" s="1097" t="str">
        <f>'Transactions import'!AC319</f>
        <v/>
      </c>
      <c r="AD319" s="1097" t="str">
        <f>'Transactions import'!AD319</f>
        <v/>
      </c>
      <c r="AE319" s="1101" t="str">
        <f>'Transactions import'!AE319</f>
        <v/>
      </c>
      <c r="AF319" s="1101" t="str">
        <f>'Transactions import'!AF319</f>
        <v/>
      </c>
      <c r="AG319" s="1101" t="str">
        <f>'Transactions import'!AG319</f>
        <v/>
      </c>
      <c r="AH319" s="1101" t="str">
        <f>'Transactions import'!AH319</f>
        <v/>
      </c>
      <c r="AI319" s="1101" t="str">
        <f>'Transactions import'!AI319</f>
        <v/>
      </c>
      <c r="AJ319" s="1101" t="str">
        <f>'Transactions import'!AJ319</f>
        <v/>
      </c>
      <c r="AK319" s="1101" t="str">
        <f>'Transactions import'!AK319</f>
        <v/>
      </c>
      <c r="AL319" s="1101" t="str">
        <f>'Transactions import'!AL319</f>
        <v/>
      </c>
      <c r="AM319" s="1101" t="str">
        <f>'Transactions import'!AM319</f>
        <v/>
      </c>
      <c r="AN319" s="1101" t="str">
        <f>'Transactions import'!AN319</f>
        <v/>
      </c>
      <c r="AO319" s="1101" t="str">
        <f>'Transactions import'!AO319</f>
        <v/>
      </c>
      <c r="AP319" s="1101" t="str">
        <f>'Transactions import'!AP319</f>
        <v/>
      </c>
      <c r="AQ319" s="1101" t="str">
        <f>'Transactions import'!AQ319</f>
        <v/>
      </c>
      <c r="AR319" s="1101" t="str">
        <f>'Transactions import'!AR319</f>
        <v/>
      </c>
      <c r="AS319" s="1101" t="str">
        <f>'Transactions import'!AS319</f>
        <v/>
      </c>
      <c r="AT319" s="1101" t="str">
        <f>'Transactions import'!AT319</f>
        <v/>
      </c>
    </row>
    <row r="320" ht="18.0" customHeight="1">
      <c r="A320" s="1081" t="str">
        <f>'Transactions import'!A320</f>
        <v/>
      </c>
      <c r="B320" s="1081" t="str">
        <f>'Transactions import'!B320</f>
        <v/>
      </c>
      <c r="C320" s="1081" t="str">
        <f>'Transactions import'!C320</f>
        <v/>
      </c>
      <c r="D320" s="1081" t="str">
        <f>'Transactions import'!D320</f>
        <v/>
      </c>
      <c r="E320" s="1081" t="str">
        <f>'Transactions import'!E320</f>
        <v/>
      </c>
      <c r="F320" s="1081" t="str">
        <f>'Transactions import'!F320</f>
        <v/>
      </c>
      <c r="G320" s="1081" t="str">
        <f>'Transactions import'!G320</f>
        <v/>
      </c>
      <c r="H320" s="1084" t="str">
        <f>'Transactions import'!H320</f>
        <v/>
      </c>
      <c r="I320" s="1085" t="str">
        <f>'Transactions import'!I320</f>
        <v/>
      </c>
      <c r="J320" s="1051" t="str">
        <f>'Transactions import'!J320</f>
        <v/>
      </c>
      <c r="K320" s="1084" t="str">
        <f>'Transactions import'!K320</f>
        <v/>
      </c>
      <c r="L320" s="1085" t="str">
        <f>'Transactions import'!L320</f>
        <v/>
      </c>
      <c r="M320" s="1063" t="str">
        <f>'Transactions import'!M320</f>
        <v/>
      </c>
      <c r="N320" s="1084" t="str">
        <f>'Transactions import'!N320</f>
        <v/>
      </c>
      <c r="O320" s="1081" t="str">
        <f>'Transactions import'!O320</f>
        <v/>
      </c>
      <c r="P320" s="1122" t="str">
        <f>'Transactions import'!P320</f>
        <v/>
      </c>
      <c r="Q320" s="1085" t="str">
        <f>'Transactions import'!Q320</f>
        <v/>
      </c>
      <c r="R320" s="1104" t="str">
        <f>'Transactions import'!R320</f>
        <v/>
      </c>
      <c r="S320" s="1081" t="str">
        <f>'Transactions import'!S320</f>
        <v/>
      </c>
      <c r="T320" s="1081" t="str">
        <f>'Transactions import'!T320</f>
        <v/>
      </c>
      <c r="U320" s="1081" t="str">
        <f>'Transactions import'!U320</f>
        <v/>
      </c>
      <c r="V320" s="1081" t="str">
        <f>'Transactions import'!V320</f>
        <v/>
      </c>
      <c r="W320" s="1081" t="str">
        <f>'Transactions import'!W320</f>
        <v/>
      </c>
      <c r="X320" s="1081" t="str">
        <f>'Transactions import'!X320</f>
        <v/>
      </c>
      <c r="Y320" s="1126" t="str">
        <f>'Transactions import'!Y320</f>
        <v/>
      </c>
      <c r="Z320" s="1086" t="str">
        <f>'Transactions import'!Z320</f>
        <v/>
      </c>
      <c r="AA320" s="1081" t="str">
        <f>'Transactions import'!AA320</f>
        <v/>
      </c>
      <c r="AB320" s="1081" t="str">
        <f>'Transactions import'!AB320</f>
        <v/>
      </c>
      <c r="AC320" s="1086" t="str">
        <f>'Transactions import'!AC320</f>
        <v/>
      </c>
      <c r="AD320" s="1086" t="str">
        <f>'Transactions import'!AD320</f>
        <v/>
      </c>
      <c r="AE320" s="1081" t="str">
        <f>'Transactions import'!AE320</f>
        <v/>
      </c>
      <c r="AF320" s="1081" t="str">
        <f>'Transactions import'!AF320</f>
        <v/>
      </c>
      <c r="AG320" s="1081" t="str">
        <f>'Transactions import'!AG320</f>
        <v/>
      </c>
      <c r="AH320" s="1081" t="str">
        <f>'Transactions import'!AH320</f>
        <v/>
      </c>
      <c r="AI320" s="1081" t="str">
        <f>'Transactions import'!AI320</f>
        <v/>
      </c>
      <c r="AJ320" s="1081" t="str">
        <f>'Transactions import'!AJ320</f>
        <v/>
      </c>
      <c r="AK320" s="1081" t="str">
        <f>'Transactions import'!AK320</f>
        <v/>
      </c>
      <c r="AL320" s="1081" t="str">
        <f>'Transactions import'!AL320</f>
        <v/>
      </c>
      <c r="AM320" s="1081" t="str">
        <f>'Transactions import'!AM320</f>
        <v/>
      </c>
      <c r="AN320" s="1081" t="str">
        <f>'Transactions import'!AN320</f>
        <v/>
      </c>
      <c r="AO320" s="1081" t="str">
        <f>'Transactions import'!AO320</f>
        <v/>
      </c>
      <c r="AP320" s="1081" t="str">
        <f>'Transactions import'!AP320</f>
        <v/>
      </c>
      <c r="AQ320" s="1081" t="str">
        <f>'Transactions import'!AQ320</f>
        <v/>
      </c>
      <c r="AR320" s="1081" t="str">
        <f>'Transactions import'!AR320</f>
        <v/>
      </c>
      <c r="AS320" s="1081" t="str">
        <f>'Transactions import'!AS320</f>
        <v/>
      </c>
      <c r="AT320" s="1081" t="str">
        <f>'Transactions import'!AT320</f>
        <v/>
      </c>
    </row>
    <row r="321" ht="18.0" customHeight="1">
      <c r="A321" s="1101" t="str">
        <f>'Transactions import'!A321</f>
        <v/>
      </c>
      <c r="B321" s="1101" t="str">
        <f>'Transactions import'!B321</f>
        <v/>
      </c>
      <c r="C321" s="1101" t="str">
        <f>'Transactions import'!C321</f>
        <v/>
      </c>
      <c r="D321" s="1101" t="str">
        <f>'Transactions import'!D321</f>
        <v/>
      </c>
      <c r="E321" s="1101" t="str">
        <f>'Transactions import'!E321</f>
        <v/>
      </c>
      <c r="F321" s="1101" t="str">
        <f>'Transactions import'!F321</f>
        <v/>
      </c>
      <c r="G321" s="1101" t="str">
        <f>'Transactions import'!G321</f>
        <v/>
      </c>
      <c r="H321" s="1094" t="str">
        <f>'Transactions import'!H321</f>
        <v/>
      </c>
      <c r="I321" s="1095" t="str">
        <f>'Transactions import'!I321</f>
        <v/>
      </c>
      <c r="J321" s="1096" t="str">
        <f>'Transactions import'!J321</f>
        <v/>
      </c>
      <c r="K321" s="1094" t="str">
        <f>'Transactions import'!K321</f>
        <v/>
      </c>
      <c r="L321" s="1095" t="str">
        <f>'Transactions import'!L321</f>
        <v/>
      </c>
      <c r="M321" s="1105" t="str">
        <f>'Transactions import'!M321</f>
        <v/>
      </c>
      <c r="N321" s="1094" t="str">
        <f>'Transactions import'!N321</f>
        <v/>
      </c>
      <c r="O321" s="1101" t="str">
        <f>'Transactions import'!O321</f>
        <v/>
      </c>
      <c r="P321" s="1114" t="str">
        <f>'Transactions import'!P321</f>
        <v/>
      </c>
      <c r="Q321" s="1095" t="str">
        <f>'Transactions import'!Q321</f>
        <v/>
      </c>
      <c r="R321" s="1106" t="str">
        <f>'Transactions import'!R321</f>
        <v/>
      </c>
      <c r="S321" s="1101" t="str">
        <f>'Transactions import'!S321</f>
        <v/>
      </c>
      <c r="T321" s="1101" t="str">
        <f>'Transactions import'!T321</f>
        <v/>
      </c>
      <c r="U321" s="1101" t="str">
        <f>'Transactions import'!U321</f>
        <v/>
      </c>
      <c r="V321" s="1101" t="str">
        <f>'Transactions import'!V321</f>
        <v/>
      </c>
      <c r="W321" s="1101" t="str">
        <f>'Transactions import'!W321</f>
        <v/>
      </c>
      <c r="X321" s="1101" t="str">
        <f>'Transactions import'!X321</f>
        <v/>
      </c>
      <c r="Y321" s="1119" t="str">
        <f>'Transactions import'!Y321</f>
        <v/>
      </c>
      <c r="Z321" s="1097" t="str">
        <f>'Transactions import'!Z321</f>
        <v/>
      </c>
      <c r="AA321" s="1101" t="str">
        <f>'Transactions import'!AA321</f>
        <v/>
      </c>
      <c r="AB321" s="1101" t="str">
        <f>'Transactions import'!AB321</f>
        <v/>
      </c>
      <c r="AC321" s="1097" t="str">
        <f>'Transactions import'!AC321</f>
        <v/>
      </c>
      <c r="AD321" s="1097" t="str">
        <f>'Transactions import'!AD321</f>
        <v/>
      </c>
      <c r="AE321" s="1101" t="str">
        <f>'Transactions import'!AE321</f>
        <v/>
      </c>
      <c r="AF321" s="1101" t="str">
        <f>'Transactions import'!AF321</f>
        <v/>
      </c>
      <c r="AG321" s="1101" t="str">
        <f>'Transactions import'!AG321</f>
        <v/>
      </c>
      <c r="AH321" s="1101" t="str">
        <f>'Transactions import'!AH321</f>
        <v/>
      </c>
      <c r="AI321" s="1101" t="str">
        <f>'Transactions import'!AI321</f>
        <v/>
      </c>
      <c r="AJ321" s="1101" t="str">
        <f>'Transactions import'!AJ321</f>
        <v/>
      </c>
      <c r="AK321" s="1101" t="str">
        <f>'Transactions import'!AK321</f>
        <v/>
      </c>
      <c r="AL321" s="1101" t="str">
        <f>'Transactions import'!AL321</f>
        <v/>
      </c>
      <c r="AM321" s="1101" t="str">
        <f>'Transactions import'!AM321</f>
        <v/>
      </c>
      <c r="AN321" s="1101" t="str">
        <f>'Transactions import'!AN321</f>
        <v/>
      </c>
      <c r="AO321" s="1101" t="str">
        <f>'Transactions import'!AO321</f>
        <v/>
      </c>
      <c r="AP321" s="1101" t="str">
        <f>'Transactions import'!AP321</f>
        <v/>
      </c>
      <c r="AQ321" s="1101" t="str">
        <f>'Transactions import'!AQ321</f>
        <v/>
      </c>
      <c r="AR321" s="1101" t="str">
        <f>'Transactions import'!AR321</f>
        <v/>
      </c>
      <c r="AS321" s="1101" t="str">
        <f>'Transactions import'!AS321</f>
        <v/>
      </c>
      <c r="AT321" s="1101" t="str">
        <f>'Transactions import'!AT321</f>
        <v/>
      </c>
    </row>
    <row r="322" ht="18.0" customHeight="1">
      <c r="A322" s="1081" t="str">
        <f>'Transactions import'!A322</f>
        <v/>
      </c>
      <c r="B322" s="1081" t="str">
        <f>'Transactions import'!B322</f>
        <v/>
      </c>
      <c r="C322" s="1081" t="str">
        <f>'Transactions import'!C322</f>
        <v/>
      </c>
      <c r="D322" s="1081" t="str">
        <f>'Transactions import'!D322</f>
        <v/>
      </c>
      <c r="E322" s="1081" t="str">
        <f>'Transactions import'!E322</f>
        <v/>
      </c>
      <c r="F322" s="1081" t="str">
        <f>'Transactions import'!F322</f>
        <v/>
      </c>
      <c r="G322" s="1081" t="str">
        <f>'Transactions import'!G322</f>
        <v/>
      </c>
      <c r="H322" s="1084" t="str">
        <f>'Transactions import'!H322</f>
        <v/>
      </c>
      <c r="I322" s="1085" t="str">
        <f>'Transactions import'!I322</f>
        <v/>
      </c>
      <c r="J322" s="1051" t="str">
        <f>'Transactions import'!J322</f>
        <v/>
      </c>
      <c r="K322" s="1084" t="str">
        <f>'Transactions import'!K322</f>
        <v/>
      </c>
      <c r="L322" s="1085" t="str">
        <f>'Transactions import'!L322</f>
        <v/>
      </c>
      <c r="M322" s="1063" t="str">
        <f>'Transactions import'!M322</f>
        <v/>
      </c>
      <c r="N322" s="1084" t="str">
        <f>'Transactions import'!N322</f>
        <v/>
      </c>
      <c r="O322" s="1081" t="str">
        <f>'Transactions import'!O322</f>
        <v/>
      </c>
      <c r="P322" s="1122" t="str">
        <f>'Transactions import'!P322</f>
        <v/>
      </c>
      <c r="Q322" s="1085" t="str">
        <f>'Transactions import'!Q322</f>
        <v/>
      </c>
      <c r="R322" s="1104" t="str">
        <f>'Transactions import'!R322</f>
        <v/>
      </c>
      <c r="S322" s="1081" t="str">
        <f>'Transactions import'!S322</f>
        <v/>
      </c>
      <c r="T322" s="1081" t="str">
        <f>'Transactions import'!T322</f>
        <v/>
      </c>
      <c r="U322" s="1081" t="str">
        <f>'Transactions import'!U322</f>
        <v/>
      </c>
      <c r="V322" s="1081" t="str">
        <f>'Transactions import'!V322</f>
        <v/>
      </c>
      <c r="W322" s="1081" t="str">
        <f>'Transactions import'!W322</f>
        <v/>
      </c>
      <c r="X322" s="1081" t="str">
        <f>'Transactions import'!X322</f>
        <v/>
      </c>
      <c r="Y322" s="1126" t="str">
        <f>'Transactions import'!Y322</f>
        <v/>
      </c>
      <c r="Z322" s="1086" t="str">
        <f>'Transactions import'!Z322</f>
        <v/>
      </c>
      <c r="AA322" s="1081" t="str">
        <f>'Transactions import'!AA322</f>
        <v/>
      </c>
      <c r="AB322" s="1081" t="str">
        <f>'Transactions import'!AB322</f>
        <v/>
      </c>
      <c r="AC322" s="1086" t="str">
        <f>'Transactions import'!AC322</f>
        <v/>
      </c>
      <c r="AD322" s="1086" t="str">
        <f>'Transactions import'!AD322</f>
        <v/>
      </c>
      <c r="AE322" s="1081" t="str">
        <f>'Transactions import'!AE322</f>
        <v/>
      </c>
      <c r="AF322" s="1081" t="str">
        <f>'Transactions import'!AF322</f>
        <v/>
      </c>
      <c r="AG322" s="1081" t="str">
        <f>'Transactions import'!AG322</f>
        <v/>
      </c>
      <c r="AH322" s="1081" t="str">
        <f>'Transactions import'!AH322</f>
        <v/>
      </c>
      <c r="AI322" s="1081" t="str">
        <f>'Transactions import'!AI322</f>
        <v/>
      </c>
      <c r="AJ322" s="1081" t="str">
        <f>'Transactions import'!AJ322</f>
        <v/>
      </c>
      <c r="AK322" s="1081" t="str">
        <f>'Transactions import'!AK322</f>
        <v/>
      </c>
      <c r="AL322" s="1081" t="str">
        <f>'Transactions import'!AL322</f>
        <v/>
      </c>
      <c r="AM322" s="1081" t="str">
        <f>'Transactions import'!AM322</f>
        <v/>
      </c>
      <c r="AN322" s="1081" t="str">
        <f>'Transactions import'!AN322</f>
        <v/>
      </c>
      <c r="AO322" s="1081" t="str">
        <f>'Transactions import'!AO322</f>
        <v/>
      </c>
      <c r="AP322" s="1081" t="str">
        <f>'Transactions import'!AP322</f>
        <v/>
      </c>
      <c r="AQ322" s="1081" t="str">
        <f>'Transactions import'!AQ322</f>
        <v/>
      </c>
      <c r="AR322" s="1081" t="str">
        <f>'Transactions import'!AR322</f>
        <v/>
      </c>
      <c r="AS322" s="1081" t="str">
        <f>'Transactions import'!AS322</f>
        <v/>
      </c>
      <c r="AT322" s="1081" t="str">
        <f>'Transactions import'!AT322</f>
        <v/>
      </c>
    </row>
    <row r="323" ht="18.0" customHeight="1">
      <c r="A323" s="1101" t="str">
        <f>'Transactions import'!A323</f>
        <v/>
      </c>
      <c r="B323" s="1101" t="str">
        <f>'Transactions import'!B323</f>
        <v/>
      </c>
      <c r="C323" s="1101" t="str">
        <f>'Transactions import'!C323</f>
        <v/>
      </c>
      <c r="D323" s="1101" t="str">
        <f>'Transactions import'!D323</f>
        <v/>
      </c>
      <c r="E323" s="1101" t="str">
        <f>'Transactions import'!E323</f>
        <v/>
      </c>
      <c r="F323" s="1101" t="str">
        <f>'Transactions import'!F323</f>
        <v/>
      </c>
      <c r="G323" s="1101" t="str">
        <f>'Transactions import'!G323</f>
        <v/>
      </c>
      <c r="H323" s="1094" t="str">
        <f>'Transactions import'!H323</f>
        <v/>
      </c>
      <c r="I323" s="1095" t="str">
        <f>'Transactions import'!I323</f>
        <v/>
      </c>
      <c r="J323" s="1096" t="str">
        <f>'Transactions import'!J323</f>
        <v/>
      </c>
      <c r="K323" s="1094" t="str">
        <f>'Transactions import'!K323</f>
        <v/>
      </c>
      <c r="L323" s="1095" t="str">
        <f>'Transactions import'!L323</f>
        <v/>
      </c>
      <c r="M323" s="1105" t="str">
        <f>'Transactions import'!M323</f>
        <v/>
      </c>
      <c r="N323" s="1094" t="str">
        <f>'Transactions import'!N323</f>
        <v/>
      </c>
      <c r="O323" s="1101" t="str">
        <f>'Transactions import'!O323</f>
        <v/>
      </c>
      <c r="P323" s="1114" t="str">
        <f>'Transactions import'!P323</f>
        <v/>
      </c>
      <c r="Q323" s="1095" t="str">
        <f>'Transactions import'!Q323</f>
        <v/>
      </c>
      <c r="R323" s="1106" t="str">
        <f>'Transactions import'!R323</f>
        <v/>
      </c>
      <c r="S323" s="1101" t="str">
        <f>'Transactions import'!S323</f>
        <v/>
      </c>
      <c r="T323" s="1101" t="str">
        <f>'Transactions import'!T323</f>
        <v/>
      </c>
      <c r="U323" s="1101" t="str">
        <f>'Transactions import'!U323</f>
        <v/>
      </c>
      <c r="V323" s="1101" t="str">
        <f>'Transactions import'!V323</f>
        <v/>
      </c>
      <c r="W323" s="1101" t="str">
        <f>'Transactions import'!W323</f>
        <v/>
      </c>
      <c r="X323" s="1101" t="str">
        <f>'Transactions import'!X323</f>
        <v/>
      </c>
      <c r="Y323" s="1119" t="str">
        <f>'Transactions import'!Y323</f>
        <v/>
      </c>
      <c r="Z323" s="1097" t="str">
        <f>'Transactions import'!Z323</f>
        <v/>
      </c>
      <c r="AA323" s="1101" t="str">
        <f>'Transactions import'!AA323</f>
        <v/>
      </c>
      <c r="AB323" s="1101" t="str">
        <f>'Transactions import'!AB323</f>
        <v/>
      </c>
      <c r="AC323" s="1097" t="str">
        <f>'Transactions import'!AC323</f>
        <v/>
      </c>
      <c r="AD323" s="1097" t="str">
        <f>'Transactions import'!AD323</f>
        <v/>
      </c>
      <c r="AE323" s="1101" t="str">
        <f>'Transactions import'!AE323</f>
        <v/>
      </c>
      <c r="AF323" s="1101" t="str">
        <f>'Transactions import'!AF323</f>
        <v/>
      </c>
      <c r="AG323" s="1101" t="str">
        <f>'Transactions import'!AG323</f>
        <v/>
      </c>
      <c r="AH323" s="1101" t="str">
        <f>'Transactions import'!AH323</f>
        <v/>
      </c>
      <c r="AI323" s="1101" t="str">
        <f>'Transactions import'!AI323</f>
        <v/>
      </c>
      <c r="AJ323" s="1101" t="str">
        <f>'Transactions import'!AJ323</f>
        <v/>
      </c>
      <c r="AK323" s="1101" t="str">
        <f>'Transactions import'!AK323</f>
        <v/>
      </c>
      <c r="AL323" s="1101" t="str">
        <f>'Transactions import'!AL323</f>
        <v/>
      </c>
      <c r="AM323" s="1101" t="str">
        <f>'Transactions import'!AM323</f>
        <v/>
      </c>
      <c r="AN323" s="1101" t="str">
        <f>'Transactions import'!AN323</f>
        <v/>
      </c>
      <c r="AO323" s="1101" t="str">
        <f>'Transactions import'!AO323</f>
        <v/>
      </c>
      <c r="AP323" s="1101" t="str">
        <f>'Transactions import'!AP323</f>
        <v/>
      </c>
      <c r="AQ323" s="1101" t="str">
        <f>'Transactions import'!AQ323</f>
        <v/>
      </c>
      <c r="AR323" s="1101" t="str">
        <f>'Transactions import'!AR323</f>
        <v/>
      </c>
      <c r="AS323" s="1101" t="str">
        <f>'Transactions import'!AS323</f>
        <v/>
      </c>
      <c r="AT323" s="1101" t="str">
        <f>'Transactions import'!AT323</f>
        <v/>
      </c>
    </row>
    <row r="324" ht="18.0" customHeight="1">
      <c r="A324" s="1081" t="str">
        <f>'Transactions import'!A324</f>
        <v/>
      </c>
      <c r="B324" s="1081" t="str">
        <f>'Transactions import'!B324</f>
        <v/>
      </c>
      <c r="C324" s="1081" t="str">
        <f>'Transactions import'!C324</f>
        <v/>
      </c>
      <c r="D324" s="1081" t="str">
        <f>'Transactions import'!D324</f>
        <v/>
      </c>
      <c r="E324" s="1081" t="str">
        <f>'Transactions import'!E324</f>
        <v/>
      </c>
      <c r="F324" s="1081" t="str">
        <f>'Transactions import'!F324</f>
        <v/>
      </c>
      <c r="G324" s="1081" t="str">
        <f>'Transactions import'!G324</f>
        <v/>
      </c>
      <c r="H324" s="1084" t="str">
        <f>'Transactions import'!H324</f>
        <v/>
      </c>
      <c r="I324" s="1085" t="str">
        <f>'Transactions import'!I324</f>
        <v/>
      </c>
      <c r="J324" s="1051" t="str">
        <f>'Transactions import'!J324</f>
        <v/>
      </c>
      <c r="K324" s="1084" t="str">
        <f>'Transactions import'!K324</f>
        <v/>
      </c>
      <c r="L324" s="1085" t="str">
        <f>'Transactions import'!L324</f>
        <v/>
      </c>
      <c r="M324" s="1063" t="str">
        <f>'Transactions import'!M324</f>
        <v/>
      </c>
      <c r="N324" s="1084" t="str">
        <f>'Transactions import'!N324</f>
        <v/>
      </c>
      <c r="O324" s="1081" t="str">
        <f>'Transactions import'!O324</f>
        <v/>
      </c>
      <c r="P324" s="1122" t="str">
        <f>'Transactions import'!P324</f>
        <v/>
      </c>
      <c r="Q324" s="1085" t="str">
        <f>'Transactions import'!Q324</f>
        <v/>
      </c>
      <c r="R324" s="1104" t="str">
        <f>'Transactions import'!R324</f>
        <v/>
      </c>
      <c r="S324" s="1081" t="str">
        <f>'Transactions import'!S324</f>
        <v/>
      </c>
      <c r="T324" s="1081" t="str">
        <f>'Transactions import'!T324</f>
        <v/>
      </c>
      <c r="U324" s="1081" t="str">
        <f>'Transactions import'!U324</f>
        <v/>
      </c>
      <c r="V324" s="1081" t="str">
        <f>'Transactions import'!V324</f>
        <v/>
      </c>
      <c r="W324" s="1081" t="str">
        <f>'Transactions import'!W324</f>
        <v/>
      </c>
      <c r="X324" s="1081" t="str">
        <f>'Transactions import'!X324</f>
        <v/>
      </c>
      <c r="Y324" s="1126" t="str">
        <f>'Transactions import'!Y324</f>
        <v/>
      </c>
      <c r="Z324" s="1086" t="str">
        <f>'Transactions import'!Z324</f>
        <v/>
      </c>
      <c r="AA324" s="1081" t="str">
        <f>'Transactions import'!AA324</f>
        <v/>
      </c>
      <c r="AB324" s="1081" t="str">
        <f>'Transactions import'!AB324</f>
        <v/>
      </c>
      <c r="AC324" s="1086" t="str">
        <f>'Transactions import'!AC324</f>
        <v/>
      </c>
      <c r="AD324" s="1086" t="str">
        <f>'Transactions import'!AD324</f>
        <v/>
      </c>
      <c r="AE324" s="1081" t="str">
        <f>'Transactions import'!AE324</f>
        <v/>
      </c>
      <c r="AF324" s="1081" t="str">
        <f>'Transactions import'!AF324</f>
        <v/>
      </c>
      <c r="AG324" s="1081" t="str">
        <f>'Transactions import'!AG324</f>
        <v/>
      </c>
      <c r="AH324" s="1081" t="str">
        <f>'Transactions import'!AH324</f>
        <v/>
      </c>
      <c r="AI324" s="1081" t="str">
        <f>'Transactions import'!AI324</f>
        <v/>
      </c>
      <c r="AJ324" s="1081" t="str">
        <f>'Transactions import'!AJ324</f>
        <v/>
      </c>
      <c r="AK324" s="1081" t="str">
        <f>'Transactions import'!AK324</f>
        <v/>
      </c>
      <c r="AL324" s="1081" t="str">
        <f>'Transactions import'!AL324</f>
        <v/>
      </c>
      <c r="AM324" s="1081" t="str">
        <f>'Transactions import'!AM324</f>
        <v/>
      </c>
      <c r="AN324" s="1081" t="str">
        <f>'Transactions import'!AN324</f>
        <v/>
      </c>
      <c r="AO324" s="1081" t="str">
        <f>'Transactions import'!AO324</f>
        <v/>
      </c>
      <c r="AP324" s="1081" t="str">
        <f>'Transactions import'!AP324</f>
        <v/>
      </c>
      <c r="AQ324" s="1081" t="str">
        <f>'Transactions import'!AQ324</f>
        <v/>
      </c>
      <c r="AR324" s="1081" t="str">
        <f>'Transactions import'!AR324</f>
        <v/>
      </c>
      <c r="AS324" s="1081" t="str">
        <f>'Transactions import'!AS324</f>
        <v/>
      </c>
      <c r="AT324" s="1081" t="str">
        <f>'Transactions import'!AT324</f>
        <v/>
      </c>
    </row>
    <row r="325" ht="18.0" customHeight="1">
      <c r="A325" s="1101" t="str">
        <f>'Transactions import'!A325</f>
        <v/>
      </c>
      <c r="B325" s="1101" t="str">
        <f>'Transactions import'!B325</f>
        <v/>
      </c>
      <c r="C325" s="1101" t="str">
        <f>'Transactions import'!C325</f>
        <v/>
      </c>
      <c r="D325" s="1101" t="str">
        <f>'Transactions import'!D325</f>
        <v/>
      </c>
      <c r="E325" s="1101" t="str">
        <f>'Transactions import'!E325</f>
        <v/>
      </c>
      <c r="F325" s="1101" t="str">
        <f>'Transactions import'!F325</f>
        <v/>
      </c>
      <c r="G325" s="1101" t="str">
        <f>'Transactions import'!G325</f>
        <v/>
      </c>
      <c r="H325" s="1094" t="str">
        <f>'Transactions import'!H325</f>
        <v/>
      </c>
      <c r="I325" s="1095" t="str">
        <f>'Transactions import'!I325</f>
        <v/>
      </c>
      <c r="J325" s="1096" t="str">
        <f>'Transactions import'!J325</f>
        <v/>
      </c>
      <c r="K325" s="1094" t="str">
        <f>'Transactions import'!K325</f>
        <v/>
      </c>
      <c r="L325" s="1095" t="str">
        <f>'Transactions import'!L325</f>
        <v/>
      </c>
      <c r="M325" s="1105" t="str">
        <f>'Transactions import'!M325</f>
        <v/>
      </c>
      <c r="N325" s="1094" t="str">
        <f>'Transactions import'!N325</f>
        <v/>
      </c>
      <c r="O325" s="1101" t="str">
        <f>'Transactions import'!O325</f>
        <v/>
      </c>
      <c r="P325" s="1114" t="str">
        <f>'Transactions import'!P325</f>
        <v/>
      </c>
      <c r="Q325" s="1095" t="str">
        <f>'Transactions import'!Q325</f>
        <v/>
      </c>
      <c r="R325" s="1106" t="str">
        <f>'Transactions import'!R325</f>
        <v/>
      </c>
      <c r="S325" s="1101" t="str">
        <f>'Transactions import'!S325</f>
        <v/>
      </c>
      <c r="T325" s="1101" t="str">
        <f>'Transactions import'!T325</f>
        <v/>
      </c>
      <c r="U325" s="1101" t="str">
        <f>'Transactions import'!U325</f>
        <v/>
      </c>
      <c r="V325" s="1101" t="str">
        <f>'Transactions import'!V325</f>
        <v/>
      </c>
      <c r="W325" s="1101" t="str">
        <f>'Transactions import'!W325</f>
        <v/>
      </c>
      <c r="X325" s="1101" t="str">
        <f>'Transactions import'!X325</f>
        <v/>
      </c>
      <c r="Y325" s="1119" t="str">
        <f>'Transactions import'!Y325</f>
        <v/>
      </c>
      <c r="Z325" s="1097" t="str">
        <f>'Transactions import'!Z325</f>
        <v/>
      </c>
      <c r="AA325" s="1101" t="str">
        <f>'Transactions import'!AA325</f>
        <v/>
      </c>
      <c r="AB325" s="1101" t="str">
        <f>'Transactions import'!AB325</f>
        <v/>
      </c>
      <c r="AC325" s="1097" t="str">
        <f>'Transactions import'!AC325</f>
        <v/>
      </c>
      <c r="AD325" s="1097" t="str">
        <f>'Transactions import'!AD325</f>
        <v/>
      </c>
      <c r="AE325" s="1101" t="str">
        <f>'Transactions import'!AE325</f>
        <v/>
      </c>
      <c r="AF325" s="1101" t="str">
        <f>'Transactions import'!AF325</f>
        <v/>
      </c>
      <c r="AG325" s="1101" t="str">
        <f>'Transactions import'!AG325</f>
        <v/>
      </c>
      <c r="AH325" s="1101" t="str">
        <f>'Transactions import'!AH325</f>
        <v/>
      </c>
      <c r="AI325" s="1101" t="str">
        <f>'Transactions import'!AI325</f>
        <v/>
      </c>
      <c r="AJ325" s="1101" t="str">
        <f>'Transactions import'!AJ325</f>
        <v/>
      </c>
      <c r="AK325" s="1101" t="str">
        <f>'Transactions import'!AK325</f>
        <v/>
      </c>
      <c r="AL325" s="1101" t="str">
        <f>'Transactions import'!AL325</f>
        <v/>
      </c>
      <c r="AM325" s="1101" t="str">
        <f>'Transactions import'!AM325</f>
        <v/>
      </c>
      <c r="AN325" s="1101" t="str">
        <f>'Transactions import'!AN325</f>
        <v/>
      </c>
      <c r="AO325" s="1101" t="str">
        <f>'Transactions import'!AO325</f>
        <v/>
      </c>
      <c r="AP325" s="1101" t="str">
        <f>'Transactions import'!AP325</f>
        <v/>
      </c>
      <c r="AQ325" s="1101" t="str">
        <f>'Transactions import'!AQ325</f>
        <v/>
      </c>
      <c r="AR325" s="1101" t="str">
        <f>'Transactions import'!AR325</f>
        <v/>
      </c>
      <c r="AS325" s="1101" t="str">
        <f>'Transactions import'!AS325</f>
        <v/>
      </c>
      <c r="AT325" s="1101" t="str">
        <f>'Transactions import'!AT325</f>
        <v/>
      </c>
    </row>
    <row r="326" ht="18.0" customHeight="1">
      <c r="A326" s="1081" t="str">
        <f>'Transactions import'!A326</f>
        <v/>
      </c>
      <c r="B326" s="1081" t="str">
        <f>'Transactions import'!B326</f>
        <v/>
      </c>
      <c r="C326" s="1081" t="str">
        <f>'Transactions import'!C326</f>
        <v/>
      </c>
      <c r="D326" s="1081" t="str">
        <f>'Transactions import'!D326</f>
        <v/>
      </c>
      <c r="E326" s="1081" t="str">
        <f>'Transactions import'!E326</f>
        <v/>
      </c>
      <c r="F326" s="1081" t="str">
        <f>'Transactions import'!F326</f>
        <v/>
      </c>
      <c r="G326" s="1081" t="str">
        <f>'Transactions import'!G326</f>
        <v/>
      </c>
      <c r="H326" s="1084" t="str">
        <f>'Transactions import'!H326</f>
        <v/>
      </c>
      <c r="I326" s="1085" t="str">
        <f>'Transactions import'!I326</f>
        <v/>
      </c>
      <c r="J326" s="1051" t="str">
        <f>'Transactions import'!J326</f>
        <v/>
      </c>
      <c r="K326" s="1084" t="str">
        <f>'Transactions import'!K326</f>
        <v/>
      </c>
      <c r="L326" s="1085" t="str">
        <f>'Transactions import'!L326</f>
        <v/>
      </c>
      <c r="M326" s="1063" t="str">
        <f>'Transactions import'!M326</f>
        <v/>
      </c>
      <c r="N326" s="1084" t="str">
        <f>'Transactions import'!N326</f>
        <v/>
      </c>
      <c r="O326" s="1081" t="str">
        <f>'Transactions import'!O326</f>
        <v/>
      </c>
      <c r="P326" s="1122" t="str">
        <f>'Transactions import'!P326</f>
        <v/>
      </c>
      <c r="Q326" s="1085" t="str">
        <f>'Transactions import'!Q326</f>
        <v/>
      </c>
      <c r="R326" s="1104" t="str">
        <f>'Transactions import'!R326</f>
        <v/>
      </c>
      <c r="S326" s="1081" t="str">
        <f>'Transactions import'!S326</f>
        <v/>
      </c>
      <c r="T326" s="1081" t="str">
        <f>'Transactions import'!T326</f>
        <v/>
      </c>
      <c r="U326" s="1081" t="str">
        <f>'Transactions import'!U326</f>
        <v/>
      </c>
      <c r="V326" s="1081" t="str">
        <f>'Transactions import'!V326</f>
        <v/>
      </c>
      <c r="W326" s="1081" t="str">
        <f>'Transactions import'!W326</f>
        <v/>
      </c>
      <c r="X326" s="1081" t="str">
        <f>'Transactions import'!X326</f>
        <v/>
      </c>
      <c r="Y326" s="1126" t="str">
        <f>'Transactions import'!Y326</f>
        <v/>
      </c>
      <c r="Z326" s="1086" t="str">
        <f>'Transactions import'!Z326</f>
        <v/>
      </c>
      <c r="AA326" s="1081" t="str">
        <f>'Transactions import'!AA326</f>
        <v/>
      </c>
      <c r="AB326" s="1081" t="str">
        <f>'Transactions import'!AB326</f>
        <v/>
      </c>
      <c r="AC326" s="1086" t="str">
        <f>'Transactions import'!AC326</f>
        <v/>
      </c>
      <c r="AD326" s="1086" t="str">
        <f>'Transactions import'!AD326</f>
        <v/>
      </c>
      <c r="AE326" s="1081" t="str">
        <f>'Transactions import'!AE326</f>
        <v/>
      </c>
      <c r="AF326" s="1081" t="str">
        <f>'Transactions import'!AF326</f>
        <v/>
      </c>
      <c r="AG326" s="1081" t="str">
        <f>'Transactions import'!AG326</f>
        <v/>
      </c>
      <c r="AH326" s="1081" t="str">
        <f>'Transactions import'!AH326</f>
        <v/>
      </c>
      <c r="AI326" s="1081" t="str">
        <f>'Transactions import'!AI326</f>
        <v/>
      </c>
      <c r="AJ326" s="1081" t="str">
        <f>'Transactions import'!AJ326</f>
        <v/>
      </c>
      <c r="AK326" s="1081" t="str">
        <f>'Transactions import'!AK326</f>
        <v/>
      </c>
      <c r="AL326" s="1081" t="str">
        <f>'Transactions import'!AL326</f>
        <v/>
      </c>
      <c r="AM326" s="1081" t="str">
        <f>'Transactions import'!AM326</f>
        <v/>
      </c>
      <c r="AN326" s="1081" t="str">
        <f>'Transactions import'!AN326</f>
        <v/>
      </c>
      <c r="AO326" s="1081" t="str">
        <f>'Transactions import'!AO326</f>
        <v/>
      </c>
      <c r="AP326" s="1081" t="str">
        <f>'Transactions import'!AP326</f>
        <v/>
      </c>
      <c r="AQ326" s="1081" t="str">
        <f>'Transactions import'!AQ326</f>
        <v/>
      </c>
      <c r="AR326" s="1081" t="str">
        <f>'Transactions import'!AR326</f>
        <v/>
      </c>
      <c r="AS326" s="1081" t="str">
        <f>'Transactions import'!AS326</f>
        <v/>
      </c>
      <c r="AT326" s="1081" t="str">
        <f>'Transactions import'!AT326</f>
        <v/>
      </c>
    </row>
    <row r="327" ht="18.0" customHeight="1">
      <c r="A327" s="1101" t="str">
        <f>'Transactions import'!A327</f>
        <v/>
      </c>
      <c r="B327" s="1101" t="str">
        <f>'Transactions import'!B327</f>
        <v/>
      </c>
      <c r="C327" s="1101" t="str">
        <f>'Transactions import'!C327</f>
        <v/>
      </c>
      <c r="D327" s="1101" t="str">
        <f>'Transactions import'!D327</f>
        <v/>
      </c>
      <c r="E327" s="1101" t="str">
        <f>'Transactions import'!E327</f>
        <v/>
      </c>
      <c r="F327" s="1101" t="str">
        <f>'Transactions import'!F327</f>
        <v/>
      </c>
      <c r="G327" s="1101" t="str">
        <f>'Transactions import'!G327</f>
        <v/>
      </c>
      <c r="H327" s="1094" t="str">
        <f>'Transactions import'!H327</f>
        <v/>
      </c>
      <c r="I327" s="1095" t="str">
        <f>'Transactions import'!I327</f>
        <v/>
      </c>
      <c r="J327" s="1096" t="str">
        <f>'Transactions import'!J327</f>
        <v/>
      </c>
      <c r="K327" s="1094" t="str">
        <f>'Transactions import'!K327</f>
        <v/>
      </c>
      <c r="L327" s="1095" t="str">
        <f>'Transactions import'!L327</f>
        <v/>
      </c>
      <c r="M327" s="1105" t="str">
        <f>'Transactions import'!M327</f>
        <v/>
      </c>
      <c r="N327" s="1094" t="str">
        <f>'Transactions import'!N327</f>
        <v/>
      </c>
      <c r="O327" s="1101" t="str">
        <f>'Transactions import'!O327</f>
        <v/>
      </c>
      <c r="P327" s="1114" t="str">
        <f>'Transactions import'!P327</f>
        <v/>
      </c>
      <c r="Q327" s="1095" t="str">
        <f>'Transactions import'!Q327</f>
        <v/>
      </c>
      <c r="R327" s="1106" t="str">
        <f>'Transactions import'!R327</f>
        <v/>
      </c>
      <c r="S327" s="1101" t="str">
        <f>'Transactions import'!S327</f>
        <v/>
      </c>
      <c r="T327" s="1101" t="str">
        <f>'Transactions import'!T327</f>
        <v/>
      </c>
      <c r="U327" s="1101" t="str">
        <f>'Transactions import'!U327</f>
        <v/>
      </c>
      <c r="V327" s="1101" t="str">
        <f>'Transactions import'!V327</f>
        <v/>
      </c>
      <c r="W327" s="1101" t="str">
        <f>'Transactions import'!W327</f>
        <v/>
      </c>
      <c r="X327" s="1101" t="str">
        <f>'Transactions import'!X327</f>
        <v/>
      </c>
      <c r="Y327" s="1119" t="str">
        <f>'Transactions import'!Y327</f>
        <v/>
      </c>
      <c r="Z327" s="1097" t="str">
        <f>'Transactions import'!Z327</f>
        <v/>
      </c>
      <c r="AA327" s="1101" t="str">
        <f>'Transactions import'!AA327</f>
        <v/>
      </c>
      <c r="AB327" s="1101" t="str">
        <f>'Transactions import'!AB327</f>
        <v/>
      </c>
      <c r="AC327" s="1097" t="str">
        <f>'Transactions import'!AC327</f>
        <v/>
      </c>
      <c r="AD327" s="1097" t="str">
        <f>'Transactions import'!AD327</f>
        <v/>
      </c>
      <c r="AE327" s="1101" t="str">
        <f>'Transactions import'!AE327</f>
        <v/>
      </c>
      <c r="AF327" s="1101" t="str">
        <f>'Transactions import'!AF327</f>
        <v/>
      </c>
      <c r="AG327" s="1101" t="str">
        <f>'Transactions import'!AG327</f>
        <v/>
      </c>
      <c r="AH327" s="1101" t="str">
        <f>'Transactions import'!AH327</f>
        <v/>
      </c>
      <c r="AI327" s="1101" t="str">
        <f>'Transactions import'!AI327</f>
        <v/>
      </c>
      <c r="AJ327" s="1101" t="str">
        <f>'Transactions import'!AJ327</f>
        <v/>
      </c>
      <c r="AK327" s="1101" t="str">
        <f>'Transactions import'!AK327</f>
        <v/>
      </c>
      <c r="AL327" s="1101" t="str">
        <f>'Transactions import'!AL327</f>
        <v/>
      </c>
      <c r="AM327" s="1101" t="str">
        <f>'Transactions import'!AM327</f>
        <v/>
      </c>
      <c r="AN327" s="1101" t="str">
        <f>'Transactions import'!AN327</f>
        <v/>
      </c>
      <c r="AO327" s="1101" t="str">
        <f>'Transactions import'!AO327</f>
        <v/>
      </c>
      <c r="AP327" s="1101" t="str">
        <f>'Transactions import'!AP327</f>
        <v/>
      </c>
      <c r="AQ327" s="1101" t="str">
        <f>'Transactions import'!AQ327</f>
        <v/>
      </c>
      <c r="AR327" s="1101" t="str">
        <f>'Transactions import'!AR327</f>
        <v/>
      </c>
      <c r="AS327" s="1101" t="str">
        <f>'Transactions import'!AS327</f>
        <v/>
      </c>
      <c r="AT327" s="1101" t="str">
        <f>'Transactions import'!AT327</f>
        <v/>
      </c>
    </row>
    <row r="328" ht="18.0" customHeight="1">
      <c r="A328" s="1081" t="str">
        <f>'Transactions import'!A328</f>
        <v/>
      </c>
      <c r="B328" s="1081" t="str">
        <f>'Transactions import'!B328</f>
        <v/>
      </c>
      <c r="C328" s="1081" t="str">
        <f>'Transactions import'!C328</f>
        <v/>
      </c>
      <c r="D328" s="1081" t="str">
        <f>'Transactions import'!D328</f>
        <v/>
      </c>
      <c r="E328" s="1081" t="str">
        <f>'Transactions import'!E328</f>
        <v/>
      </c>
      <c r="F328" s="1081" t="str">
        <f>'Transactions import'!F328</f>
        <v/>
      </c>
      <c r="G328" s="1081" t="str">
        <f>'Transactions import'!G328</f>
        <v/>
      </c>
      <c r="H328" s="1084" t="str">
        <f>'Transactions import'!H328</f>
        <v/>
      </c>
      <c r="I328" s="1085" t="str">
        <f>'Transactions import'!I328</f>
        <v/>
      </c>
      <c r="J328" s="1051" t="str">
        <f>'Transactions import'!J328</f>
        <v/>
      </c>
      <c r="K328" s="1084" t="str">
        <f>'Transactions import'!K328</f>
        <v/>
      </c>
      <c r="L328" s="1085" t="str">
        <f>'Transactions import'!L328</f>
        <v/>
      </c>
      <c r="M328" s="1063" t="str">
        <f>'Transactions import'!M328</f>
        <v/>
      </c>
      <c r="N328" s="1084" t="str">
        <f>'Transactions import'!N328</f>
        <v/>
      </c>
      <c r="O328" s="1081" t="str">
        <f>'Transactions import'!O328</f>
        <v/>
      </c>
      <c r="P328" s="1122" t="str">
        <f>'Transactions import'!P328</f>
        <v/>
      </c>
      <c r="Q328" s="1085" t="str">
        <f>'Transactions import'!Q328</f>
        <v/>
      </c>
      <c r="R328" s="1104" t="str">
        <f>'Transactions import'!R328</f>
        <v/>
      </c>
      <c r="S328" s="1081" t="str">
        <f>'Transactions import'!S328</f>
        <v/>
      </c>
      <c r="T328" s="1081" t="str">
        <f>'Transactions import'!T328</f>
        <v/>
      </c>
      <c r="U328" s="1081" t="str">
        <f>'Transactions import'!U328</f>
        <v/>
      </c>
      <c r="V328" s="1081" t="str">
        <f>'Transactions import'!V328</f>
        <v/>
      </c>
      <c r="W328" s="1081" t="str">
        <f>'Transactions import'!W328</f>
        <v/>
      </c>
      <c r="X328" s="1081" t="str">
        <f>'Transactions import'!X328</f>
        <v/>
      </c>
      <c r="Y328" s="1126" t="str">
        <f>'Transactions import'!Y328</f>
        <v/>
      </c>
      <c r="Z328" s="1086" t="str">
        <f>'Transactions import'!Z328</f>
        <v/>
      </c>
      <c r="AA328" s="1081" t="str">
        <f>'Transactions import'!AA328</f>
        <v/>
      </c>
      <c r="AB328" s="1081" t="str">
        <f>'Transactions import'!AB328</f>
        <v/>
      </c>
      <c r="AC328" s="1086" t="str">
        <f>'Transactions import'!AC328</f>
        <v/>
      </c>
      <c r="AD328" s="1086" t="str">
        <f>'Transactions import'!AD328</f>
        <v/>
      </c>
      <c r="AE328" s="1081" t="str">
        <f>'Transactions import'!AE328</f>
        <v/>
      </c>
      <c r="AF328" s="1081" t="str">
        <f>'Transactions import'!AF328</f>
        <v/>
      </c>
      <c r="AG328" s="1081" t="str">
        <f>'Transactions import'!AG328</f>
        <v/>
      </c>
      <c r="AH328" s="1081" t="str">
        <f>'Transactions import'!AH328</f>
        <v/>
      </c>
      <c r="AI328" s="1081" t="str">
        <f>'Transactions import'!AI328</f>
        <v/>
      </c>
      <c r="AJ328" s="1081" t="str">
        <f>'Transactions import'!AJ328</f>
        <v/>
      </c>
      <c r="AK328" s="1081" t="str">
        <f>'Transactions import'!AK328</f>
        <v/>
      </c>
      <c r="AL328" s="1081" t="str">
        <f>'Transactions import'!AL328</f>
        <v/>
      </c>
      <c r="AM328" s="1081" t="str">
        <f>'Transactions import'!AM328</f>
        <v/>
      </c>
      <c r="AN328" s="1081" t="str">
        <f>'Transactions import'!AN328</f>
        <v/>
      </c>
      <c r="AO328" s="1081" t="str">
        <f>'Transactions import'!AO328</f>
        <v/>
      </c>
      <c r="AP328" s="1081" t="str">
        <f>'Transactions import'!AP328</f>
        <v/>
      </c>
      <c r="AQ328" s="1081" t="str">
        <f>'Transactions import'!AQ328</f>
        <v/>
      </c>
      <c r="AR328" s="1081" t="str">
        <f>'Transactions import'!AR328</f>
        <v/>
      </c>
      <c r="AS328" s="1081" t="str">
        <f>'Transactions import'!AS328</f>
        <v/>
      </c>
      <c r="AT328" s="1081" t="str">
        <f>'Transactions import'!AT328</f>
        <v/>
      </c>
    </row>
    <row r="329" ht="18.0" customHeight="1">
      <c r="A329" s="1101" t="str">
        <f>'Transactions import'!A329</f>
        <v/>
      </c>
      <c r="B329" s="1101" t="str">
        <f>'Transactions import'!B329</f>
        <v/>
      </c>
      <c r="C329" s="1101" t="str">
        <f>'Transactions import'!C329</f>
        <v/>
      </c>
      <c r="D329" s="1101" t="str">
        <f>'Transactions import'!D329</f>
        <v/>
      </c>
      <c r="E329" s="1101" t="str">
        <f>'Transactions import'!E329</f>
        <v/>
      </c>
      <c r="F329" s="1101" t="str">
        <f>'Transactions import'!F329</f>
        <v/>
      </c>
      <c r="G329" s="1101" t="str">
        <f>'Transactions import'!G329</f>
        <v/>
      </c>
      <c r="H329" s="1094" t="str">
        <f>'Transactions import'!H329</f>
        <v/>
      </c>
      <c r="I329" s="1095" t="str">
        <f>'Transactions import'!I329</f>
        <v/>
      </c>
      <c r="J329" s="1096" t="str">
        <f>'Transactions import'!J329</f>
        <v/>
      </c>
      <c r="K329" s="1094" t="str">
        <f>'Transactions import'!K329</f>
        <v/>
      </c>
      <c r="L329" s="1095" t="str">
        <f>'Transactions import'!L329</f>
        <v/>
      </c>
      <c r="M329" s="1105" t="str">
        <f>'Transactions import'!M329</f>
        <v/>
      </c>
      <c r="N329" s="1094" t="str">
        <f>'Transactions import'!N329</f>
        <v/>
      </c>
      <c r="O329" s="1101" t="str">
        <f>'Transactions import'!O329</f>
        <v/>
      </c>
      <c r="P329" s="1114" t="str">
        <f>'Transactions import'!P329</f>
        <v/>
      </c>
      <c r="Q329" s="1095" t="str">
        <f>'Transactions import'!Q329</f>
        <v/>
      </c>
      <c r="R329" s="1106" t="str">
        <f>'Transactions import'!R329</f>
        <v/>
      </c>
      <c r="S329" s="1101" t="str">
        <f>'Transactions import'!S329</f>
        <v/>
      </c>
      <c r="T329" s="1101" t="str">
        <f>'Transactions import'!T329</f>
        <v/>
      </c>
      <c r="U329" s="1101" t="str">
        <f>'Transactions import'!U329</f>
        <v/>
      </c>
      <c r="V329" s="1101" t="str">
        <f>'Transactions import'!V329</f>
        <v/>
      </c>
      <c r="W329" s="1101" t="str">
        <f>'Transactions import'!W329</f>
        <v/>
      </c>
      <c r="X329" s="1101" t="str">
        <f>'Transactions import'!X329</f>
        <v/>
      </c>
      <c r="Y329" s="1119" t="str">
        <f>'Transactions import'!Y329</f>
        <v/>
      </c>
      <c r="Z329" s="1097" t="str">
        <f>'Transactions import'!Z329</f>
        <v/>
      </c>
      <c r="AA329" s="1101" t="str">
        <f>'Transactions import'!AA329</f>
        <v/>
      </c>
      <c r="AB329" s="1101" t="str">
        <f>'Transactions import'!AB329</f>
        <v/>
      </c>
      <c r="AC329" s="1097" t="str">
        <f>'Transactions import'!AC329</f>
        <v/>
      </c>
      <c r="AD329" s="1097" t="str">
        <f>'Transactions import'!AD329</f>
        <v/>
      </c>
      <c r="AE329" s="1101" t="str">
        <f>'Transactions import'!AE329</f>
        <v/>
      </c>
      <c r="AF329" s="1101" t="str">
        <f>'Transactions import'!AF329</f>
        <v/>
      </c>
      <c r="AG329" s="1101" t="str">
        <f>'Transactions import'!AG329</f>
        <v/>
      </c>
      <c r="AH329" s="1101" t="str">
        <f>'Transactions import'!AH329</f>
        <v/>
      </c>
      <c r="AI329" s="1101" t="str">
        <f>'Transactions import'!AI329</f>
        <v/>
      </c>
      <c r="AJ329" s="1101" t="str">
        <f>'Transactions import'!AJ329</f>
        <v/>
      </c>
      <c r="AK329" s="1101" t="str">
        <f>'Transactions import'!AK329</f>
        <v/>
      </c>
      <c r="AL329" s="1101" t="str">
        <f>'Transactions import'!AL329</f>
        <v/>
      </c>
      <c r="AM329" s="1101" t="str">
        <f>'Transactions import'!AM329</f>
        <v/>
      </c>
      <c r="AN329" s="1101" t="str">
        <f>'Transactions import'!AN329</f>
        <v/>
      </c>
      <c r="AO329" s="1101" t="str">
        <f>'Transactions import'!AO329</f>
        <v/>
      </c>
      <c r="AP329" s="1101" t="str">
        <f>'Transactions import'!AP329</f>
        <v/>
      </c>
      <c r="AQ329" s="1101" t="str">
        <f>'Transactions import'!AQ329</f>
        <v/>
      </c>
      <c r="AR329" s="1101" t="str">
        <f>'Transactions import'!AR329</f>
        <v/>
      </c>
      <c r="AS329" s="1101" t="str">
        <f>'Transactions import'!AS329</f>
        <v/>
      </c>
      <c r="AT329" s="1101" t="str">
        <f>'Transactions import'!AT329</f>
        <v/>
      </c>
    </row>
    <row r="330" ht="18.0" customHeight="1">
      <c r="A330" s="1081" t="str">
        <f>'Transactions import'!A330</f>
        <v/>
      </c>
      <c r="B330" s="1081" t="str">
        <f>'Transactions import'!B330</f>
        <v/>
      </c>
      <c r="C330" s="1081" t="str">
        <f>'Transactions import'!C330</f>
        <v/>
      </c>
      <c r="D330" s="1081" t="str">
        <f>'Transactions import'!D330</f>
        <v/>
      </c>
      <c r="E330" s="1081" t="str">
        <f>'Transactions import'!E330</f>
        <v/>
      </c>
      <c r="F330" s="1081" t="str">
        <f>'Transactions import'!F330</f>
        <v/>
      </c>
      <c r="G330" s="1081" t="str">
        <f>'Transactions import'!G330</f>
        <v/>
      </c>
      <c r="H330" s="1084" t="str">
        <f>'Transactions import'!H330</f>
        <v/>
      </c>
      <c r="I330" s="1085" t="str">
        <f>'Transactions import'!I330</f>
        <v/>
      </c>
      <c r="J330" s="1051" t="str">
        <f>'Transactions import'!J330</f>
        <v/>
      </c>
      <c r="K330" s="1084" t="str">
        <f>'Transactions import'!K330</f>
        <v/>
      </c>
      <c r="L330" s="1085" t="str">
        <f>'Transactions import'!L330</f>
        <v/>
      </c>
      <c r="M330" s="1063" t="str">
        <f>'Transactions import'!M330</f>
        <v/>
      </c>
      <c r="N330" s="1084" t="str">
        <f>'Transactions import'!N330</f>
        <v/>
      </c>
      <c r="O330" s="1081" t="str">
        <f>'Transactions import'!O330</f>
        <v/>
      </c>
      <c r="P330" s="1122" t="str">
        <f>'Transactions import'!P330</f>
        <v/>
      </c>
      <c r="Q330" s="1085" t="str">
        <f>'Transactions import'!Q330</f>
        <v/>
      </c>
      <c r="R330" s="1104" t="str">
        <f>'Transactions import'!R330</f>
        <v/>
      </c>
      <c r="S330" s="1081" t="str">
        <f>'Transactions import'!S330</f>
        <v/>
      </c>
      <c r="T330" s="1081" t="str">
        <f>'Transactions import'!T330</f>
        <v/>
      </c>
      <c r="U330" s="1081" t="str">
        <f>'Transactions import'!U330</f>
        <v/>
      </c>
      <c r="V330" s="1081" t="str">
        <f>'Transactions import'!V330</f>
        <v/>
      </c>
      <c r="W330" s="1081" t="str">
        <f>'Transactions import'!W330</f>
        <v/>
      </c>
      <c r="X330" s="1081" t="str">
        <f>'Transactions import'!X330</f>
        <v/>
      </c>
      <c r="Y330" s="1126" t="str">
        <f>'Transactions import'!Y330</f>
        <v/>
      </c>
      <c r="Z330" s="1086" t="str">
        <f>'Transactions import'!Z330</f>
        <v/>
      </c>
      <c r="AA330" s="1081" t="str">
        <f>'Transactions import'!AA330</f>
        <v/>
      </c>
      <c r="AB330" s="1081" t="str">
        <f>'Transactions import'!AB330</f>
        <v/>
      </c>
      <c r="AC330" s="1086" t="str">
        <f>'Transactions import'!AC330</f>
        <v/>
      </c>
      <c r="AD330" s="1086" t="str">
        <f>'Transactions import'!AD330</f>
        <v/>
      </c>
      <c r="AE330" s="1081" t="str">
        <f>'Transactions import'!AE330</f>
        <v/>
      </c>
      <c r="AF330" s="1081" t="str">
        <f>'Transactions import'!AF330</f>
        <v/>
      </c>
      <c r="AG330" s="1081" t="str">
        <f>'Transactions import'!AG330</f>
        <v/>
      </c>
      <c r="AH330" s="1081" t="str">
        <f>'Transactions import'!AH330</f>
        <v/>
      </c>
      <c r="AI330" s="1081" t="str">
        <f>'Transactions import'!AI330</f>
        <v/>
      </c>
      <c r="AJ330" s="1081" t="str">
        <f>'Transactions import'!AJ330</f>
        <v/>
      </c>
      <c r="AK330" s="1081" t="str">
        <f>'Transactions import'!AK330</f>
        <v/>
      </c>
      <c r="AL330" s="1081" t="str">
        <f>'Transactions import'!AL330</f>
        <v/>
      </c>
      <c r="AM330" s="1081" t="str">
        <f>'Transactions import'!AM330</f>
        <v/>
      </c>
      <c r="AN330" s="1081" t="str">
        <f>'Transactions import'!AN330</f>
        <v/>
      </c>
      <c r="AO330" s="1081" t="str">
        <f>'Transactions import'!AO330</f>
        <v/>
      </c>
      <c r="AP330" s="1081" t="str">
        <f>'Transactions import'!AP330</f>
        <v/>
      </c>
      <c r="AQ330" s="1081" t="str">
        <f>'Transactions import'!AQ330</f>
        <v/>
      </c>
      <c r="AR330" s="1081" t="str">
        <f>'Transactions import'!AR330</f>
        <v/>
      </c>
      <c r="AS330" s="1081" t="str">
        <f>'Transactions import'!AS330</f>
        <v/>
      </c>
      <c r="AT330" s="1081" t="str">
        <f>'Transactions import'!AT330</f>
        <v/>
      </c>
    </row>
    <row r="331" ht="18.0" customHeight="1">
      <c r="A331" s="1101" t="str">
        <f>'Transactions import'!A331</f>
        <v/>
      </c>
      <c r="B331" s="1101" t="str">
        <f>'Transactions import'!B331</f>
        <v/>
      </c>
      <c r="C331" s="1101" t="str">
        <f>'Transactions import'!C331</f>
        <v/>
      </c>
      <c r="D331" s="1101" t="str">
        <f>'Transactions import'!D331</f>
        <v/>
      </c>
      <c r="E331" s="1101" t="str">
        <f>'Transactions import'!E331</f>
        <v/>
      </c>
      <c r="F331" s="1101" t="str">
        <f>'Transactions import'!F331</f>
        <v/>
      </c>
      <c r="G331" s="1101" t="str">
        <f>'Transactions import'!G331</f>
        <v/>
      </c>
      <c r="H331" s="1094" t="str">
        <f>'Transactions import'!H331</f>
        <v/>
      </c>
      <c r="I331" s="1095" t="str">
        <f>'Transactions import'!I331</f>
        <v/>
      </c>
      <c r="J331" s="1096" t="str">
        <f>'Transactions import'!J331</f>
        <v/>
      </c>
      <c r="K331" s="1094" t="str">
        <f>'Transactions import'!K331</f>
        <v/>
      </c>
      <c r="L331" s="1095" t="str">
        <f>'Transactions import'!L331</f>
        <v/>
      </c>
      <c r="M331" s="1105" t="str">
        <f>'Transactions import'!M331</f>
        <v/>
      </c>
      <c r="N331" s="1094" t="str">
        <f>'Transactions import'!N331</f>
        <v/>
      </c>
      <c r="O331" s="1101" t="str">
        <f>'Transactions import'!O331</f>
        <v/>
      </c>
      <c r="P331" s="1114" t="str">
        <f>'Transactions import'!P331</f>
        <v/>
      </c>
      <c r="Q331" s="1095" t="str">
        <f>'Transactions import'!Q331</f>
        <v/>
      </c>
      <c r="R331" s="1106" t="str">
        <f>'Transactions import'!R331</f>
        <v/>
      </c>
      <c r="S331" s="1101" t="str">
        <f>'Transactions import'!S331</f>
        <v/>
      </c>
      <c r="T331" s="1101" t="str">
        <f>'Transactions import'!T331</f>
        <v/>
      </c>
      <c r="U331" s="1101" t="str">
        <f>'Transactions import'!U331</f>
        <v/>
      </c>
      <c r="V331" s="1101" t="str">
        <f>'Transactions import'!V331</f>
        <v/>
      </c>
      <c r="W331" s="1101" t="str">
        <f>'Transactions import'!W331</f>
        <v/>
      </c>
      <c r="X331" s="1101" t="str">
        <f>'Transactions import'!X331</f>
        <v/>
      </c>
      <c r="Y331" s="1119" t="str">
        <f>'Transactions import'!Y331</f>
        <v/>
      </c>
      <c r="Z331" s="1097" t="str">
        <f>'Transactions import'!Z331</f>
        <v/>
      </c>
      <c r="AA331" s="1101" t="str">
        <f>'Transactions import'!AA331</f>
        <v/>
      </c>
      <c r="AB331" s="1101" t="str">
        <f>'Transactions import'!AB331</f>
        <v/>
      </c>
      <c r="AC331" s="1097" t="str">
        <f>'Transactions import'!AC331</f>
        <v/>
      </c>
      <c r="AD331" s="1097" t="str">
        <f>'Transactions import'!AD331</f>
        <v/>
      </c>
      <c r="AE331" s="1101" t="str">
        <f>'Transactions import'!AE331</f>
        <v/>
      </c>
      <c r="AF331" s="1101" t="str">
        <f>'Transactions import'!AF331</f>
        <v/>
      </c>
      <c r="AG331" s="1101" t="str">
        <f>'Transactions import'!AG331</f>
        <v/>
      </c>
      <c r="AH331" s="1101" t="str">
        <f>'Transactions import'!AH331</f>
        <v/>
      </c>
      <c r="AI331" s="1101" t="str">
        <f>'Transactions import'!AI331</f>
        <v/>
      </c>
      <c r="AJ331" s="1101" t="str">
        <f>'Transactions import'!AJ331</f>
        <v/>
      </c>
      <c r="AK331" s="1101" t="str">
        <f>'Transactions import'!AK331</f>
        <v/>
      </c>
      <c r="AL331" s="1101" t="str">
        <f>'Transactions import'!AL331</f>
        <v/>
      </c>
      <c r="AM331" s="1101" t="str">
        <f>'Transactions import'!AM331</f>
        <v/>
      </c>
      <c r="AN331" s="1101" t="str">
        <f>'Transactions import'!AN331</f>
        <v/>
      </c>
      <c r="AO331" s="1101" t="str">
        <f>'Transactions import'!AO331</f>
        <v/>
      </c>
      <c r="AP331" s="1101" t="str">
        <f>'Transactions import'!AP331</f>
        <v/>
      </c>
      <c r="AQ331" s="1101" t="str">
        <f>'Transactions import'!AQ331</f>
        <v/>
      </c>
      <c r="AR331" s="1101" t="str">
        <f>'Transactions import'!AR331</f>
        <v/>
      </c>
      <c r="AS331" s="1101" t="str">
        <f>'Transactions import'!AS331</f>
        <v/>
      </c>
      <c r="AT331" s="1101" t="str">
        <f>'Transactions import'!AT331</f>
        <v/>
      </c>
    </row>
    <row r="332" ht="18.0" customHeight="1">
      <c r="A332" s="1081" t="str">
        <f>'Transactions import'!A332</f>
        <v/>
      </c>
      <c r="B332" s="1081" t="str">
        <f>'Transactions import'!B332</f>
        <v/>
      </c>
      <c r="C332" s="1081" t="str">
        <f>'Transactions import'!C332</f>
        <v/>
      </c>
      <c r="D332" s="1081" t="str">
        <f>'Transactions import'!D332</f>
        <v/>
      </c>
      <c r="E332" s="1081" t="str">
        <f>'Transactions import'!E332</f>
        <v/>
      </c>
      <c r="F332" s="1081" t="str">
        <f>'Transactions import'!F332</f>
        <v/>
      </c>
      <c r="G332" s="1081" t="str">
        <f>'Transactions import'!G332</f>
        <v/>
      </c>
      <c r="H332" s="1084" t="str">
        <f>'Transactions import'!H332</f>
        <v/>
      </c>
      <c r="I332" s="1085" t="str">
        <f>'Transactions import'!I332</f>
        <v/>
      </c>
      <c r="J332" s="1051" t="str">
        <f>'Transactions import'!J332</f>
        <v/>
      </c>
      <c r="K332" s="1084" t="str">
        <f>'Transactions import'!K332</f>
        <v/>
      </c>
      <c r="L332" s="1085" t="str">
        <f>'Transactions import'!L332</f>
        <v/>
      </c>
      <c r="M332" s="1063" t="str">
        <f>'Transactions import'!M332</f>
        <v/>
      </c>
      <c r="N332" s="1084" t="str">
        <f>'Transactions import'!N332</f>
        <v/>
      </c>
      <c r="O332" s="1081" t="str">
        <f>'Transactions import'!O332</f>
        <v/>
      </c>
      <c r="P332" s="1122" t="str">
        <f>'Transactions import'!P332</f>
        <v/>
      </c>
      <c r="Q332" s="1085" t="str">
        <f>'Transactions import'!Q332</f>
        <v/>
      </c>
      <c r="R332" s="1104" t="str">
        <f>'Transactions import'!R332</f>
        <v/>
      </c>
      <c r="S332" s="1081" t="str">
        <f>'Transactions import'!S332</f>
        <v/>
      </c>
      <c r="T332" s="1081" t="str">
        <f>'Transactions import'!T332</f>
        <v/>
      </c>
      <c r="U332" s="1081" t="str">
        <f>'Transactions import'!U332</f>
        <v/>
      </c>
      <c r="V332" s="1081" t="str">
        <f>'Transactions import'!V332</f>
        <v/>
      </c>
      <c r="W332" s="1081" t="str">
        <f>'Transactions import'!W332</f>
        <v/>
      </c>
      <c r="X332" s="1081" t="str">
        <f>'Transactions import'!X332</f>
        <v/>
      </c>
      <c r="Y332" s="1126" t="str">
        <f>'Transactions import'!Y332</f>
        <v/>
      </c>
      <c r="Z332" s="1086" t="str">
        <f>'Transactions import'!Z332</f>
        <v/>
      </c>
      <c r="AA332" s="1081" t="str">
        <f>'Transactions import'!AA332</f>
        <v/>
      </c>
      <c r="AB332" s="1081" t="str">
        <f>'Transactions import'!AB332</f>
        <v/>
      </c>
      <c r="AC332" s="1086" t="str">
        <f>'Transactions import'!AC332</f>
        <v/>
      </c>
      <c r="AD332" s="1086" t="str">
        <f>'Transactions import'!AD332</f>
        <v/>
      </c>
      <c r="AE332" s="1081" t="str">
        <f>'Transactions import'!AE332</f>
        <v/>
      </c>
      <c r="AF332" s="1081" t="str">
        <f>'Transactions import'!AF332</f>
        <v/>
      </c>
      <c r="AG332" s="1081" t="str">
        <f>'Transactions import'!AG332</f>
        <v/>
      </c>
      <c r="AH332" s="1081" t="str">
        <f>'Transactions import'!AH332</f>
        <v/>
      </c>
      <c r="AI332" s="1081" t="str">
        <f>'Transactions import'!AI332</f>
        <v/>
      </c>
      <c r="AJ332" s="1081" t="str">
        <f>'Transactions import'!AJ332</f>
        <v/>
      </c>
      <c r="AK332" s="1081" t="str">
        <f>'Transactions import'!AK332</f>
        <v/>
      </c>
      <c r="AL332" s="1081" t="str">
        <f>'Transactions import'!AL332</f>
        <v/>
      </c>
      <c r="AM332" s="1081" t="str">
        <f>'Transactions import'!AM332</f>
        <v/>
      </c>
      <c r="AN332" s="1081" t="str">
        <f>'Transactions import'!AN332</f>
        <v/>
      </c>
      <c r="AO332" s="1081" t="str">
        <f>'Transactions import'!AO332</f>
        <v/>
      </c>
      <c r="AP332" s="1081" t="str">
        <f>'Transactions import'!AP332</f>
        <v/>
      </c>
      <c r="AQ332" s="1081" t="str">
        <f>'Transactions import'!AQ332</f>
        <v/>
      </c>
      <c r="AR332" s="1081" t="str">
        <f>'Transactions import'!AR332</f>
        <v/>
      </c>
      <c r="AS332" s="1081" t="str">
        <f>'Transactions import'!AS332</f>
        <v/>
      </c>
      <c r="AT332" s="1081" t="str">
        <f>'Transactions import'!AT332</f>
        <v/>
      </c>
    </row>
    <row r="333" ht="18.0" customHeight="1">
      <c r="A333" s="1101" t="str">
        <f>'Transactions import'!A333</f>
        <v/>
      </c>
      <c r="B333" s="1101" t="str">
        <f>'Transactions import'!B333</f>
        <v/>
      </c>
      <c r="C333" s="1101" t="str">
        <f>'Transactions import'!C333</f>
        <v/>
      </c>
      <c r="D333" s="1101" t="str">
        <f>'Transactions import'!D333</f>
        <v/>
      </c>
      <c r="E333" s="1101" t="str">
        <f>'Transactions import'!E333</f>
        <v/>
      </c>
      <c r="F333" s="1101" t="str">
        <f>'Transactions import'!F333</f>
        <v/>
      </c>
      <c r="G333" s="1101" t="str">
        <f>'Transactions import'!G333</f>
        <v/>
      </c>
      <c r="H333" s="1094" t="str">
        <f>'Transactions import'!H333</f>
        <v/>
      </c>
      <c r="I333" s="1095" t="str">
        <f>'Transactions import'!I333</f>
        <v/>
      </c>
      <c r="J333" s="1096" t="str">
        <f>'Transactions import'!J333</f>
        <v/>
      </c>
      <c r="K333" s="1094" t="str">
        <f>'Transactions import'!K333</f>
        <v/>
      </c>
      <c r="L333" s="1095" t="str">
        <f>'Transactions import'!L333</f>
        <v/>
      </c>
      <c r="M333" s="1105" t="str">
        <f>'Transactions import'!M333</f>
        <v/>
      </c>
      <c r="N333" s="1094" t="str">
        <f>'Transactions import'!N333</f>
        <v/>
      </c>
      <c r="O333" s="1101" t="str">
        <f>'Transactions import'!O333</f>
        <v/>
      </c>
      <c r="P333" s="1114" t="str">
        <f>'Transactions import'!P333</f>
        <v/>
      </c>
      <c r="Q333" s="1095" t="str">
        <f>'Transactions import'!Q333</f>
        <v/>
      </c>
      <c r="R333" s="1106" t="str">
        <f>'Transactions import'!R333</f>
        <v/>
      </c>
      <c r="S333" s="1101" t="str">
        <f>'Transactions import'!S333</f>
        <v/>
      </c>
      <c r="T333" s="1101" t="str">
        <f>'Transactions import'!T333</f>
        <v/>
      </c>
      <c r="U333" s="1101" t="str">
        <f>'Transactions import'!U333</f>
        <v/>
      </c>
      <c r="V333" s="1101" t="str">
        <f>'Transactions import'!V333</f>
        <v/>
      </c>
      <c r="W333" s="1101" t="str">
        <f>'Transactions import'!W333</f>
        <v/>
      </c>
      <c r="X333" s="1101" t="str">
        <f>'Transactions import'!X333</f>
        <v/>
      </c>
      <c r="Y333" s="1119" t="str">
        <f>'Transactions import'!Y333</f>
        <v/>
      </c>
      <c r="Z333" s="1097" t="str">
        <f>'Transactions import'!Z333</f>
        <v/>
      </c>
      <c r="AA333" s="1101" t="str">
        <f>'Transactions import'!AA333</f>
        <v/>
      </c>
      <c r="AB333" s="1101" t="str">
        <f>'Transactions import'!AB333</f>
        <v/>
      </c>
      <c r="AC333" s="1097" t="str">
        <f>'Transactions import'!AC333</f>
        <v/>
      </c>
      <c r="AD333" s="1097" t="str">
        <f>'Transactions import'!AD333</f>
        <v/>
      </c>
      <c r="AE333" s="1101" t="str">
        <f>'Transactions import'!AE333</f>
        <v/>
      </c>
      <c r="AF333" s="1101" t="str">
        <f>'Transactions import'!AF333</f>
        <v/>
      </c>
      <c r="AG333" s="1101" t="str">
        <f>'Transactions import'!AG333</f>
        <v/>
      </c>
      <c r="AH333" s="1101" t="str">
        <f>'Transactions import'!AH333</f>
        <v/>
      </c>
      <c r="AI333" s="1101" t="str">
        <f>'Transactions import'!AI333</f>
        <v/>
      </c>
      <c r="AJ333" s="1101" t="str">
        <f>'Transactions import'!AJ333</f>
        <v/>
      </c>
      <c r="AK333" s="1101" t="str">
        <f>'Transactions import'!AK333</f>
        <v/>
      </c>
      <c r="AL333" s="1101" t="str">
        <f>'Transactions import'!AL333</f>
        <v/>
      </c>
      <c r="AM333" s="1101" t="str">
        <f>'Transactions import'!AM333</f>
        <v/>
      </c>
      <c r="AN333" s="1101" t="str">
        <f>'Transactions import'!AN333</f>
        <v/>
      </c>
      <c r="AO333" s="1101" t="str">
        <f>'Transactions import'!AO333</f>
        <v/>
      </c>
      <c r="AP333" s="1101" t="str">
        <f>'Transactions import'!AP333</f>
        <v/>
      </c>
      <c r="AQ333" s="1101" t="str">
        <f>'Transactions import'!AQ333</f>
        <v/>
      </c>
      <c r="AR333" s="1101" t="str">
        <f>'Transactions import'!AR333</f>
        <v/>
      </c>
      <c r="AS333" s="1101" t="str">
        <f>'Transactions import'!AS333</f>
        <v/>
      </c>
      <c r="AT333" s="1101" t="str">
        <f>'Transactions import'!AT333</f>
        <v/>
      </c>
    </row>
    <row r="334" ht="18.0" customHeight="1">
      <c r="A334" s="1081" t="str">
        <f>'Transactions import'!A334</f>
        <v/>
      </c>
      <c r="B334" s="1081" t="str">
        <f>'Transactions import'!B334</f>
        <v/>
      </c>
      <c r="C334" s="1081" t="str">
        <f>'Transactions import'!C334</f>
        <v/>
      </c>
      <c r="D334" s="1081" t="str">
        <f>'Transactions import'!D334</f>
        <v/>
      </c>
      <c r="E334" s="1081" t="str">
        <f>'Transactions import'!E334</f>
        <v/>
      </c>
      <c r="F334" s="1081" t="str">
        <f>'Transactions import'!F334</f>
        <v/>
      </c>
      <c r="G334" s="1081" t="str">
        <f>'Transactions import'!G334</f>
        <v/>
      </c>
      <c r="H334" s="1084" t="str">
        <f>'Transactions import'!H334</f>
        <v/>
      </c>
      <c r="I334" s="1085" t="str">
        <f>'Transactions import'!I334</f>
        <v/>
      </c>
      <c r="J334" s="1051" t="str">
        <f>'Transactions import'!J334</f>
        <v/>
      </c>
      <c r="K334" s="1084" t="str">
        <f>'Transactions import'!K334</f>
        <v/>
      </c>
      <c r="L334" s="1085" t="str">
        <f>'Transactions import'!L334</f>
        <v/>
      </c>
      <c r="M334" s="1063" t="str">
        <f>'Transactions import'!M334</f>
        <v/>
      </c>
      <c r="N334" s="1084" t="str">
        <f>'Transactions import'!N334</f>
        <v/>
      </c>
      <c r="O334" s="1081" t="str">
        <f>'Transactions import'!O334</f>
        <v/>
      </c>
      <c r="P334" s="1122" t="str">
        <f>'Transactions import'!P334</f>
        <v/>
      </c>
      <c r="Q334" s="1085" t="str">
        <f>'Transactions import'!Q334</f>
        <v/>
      </c>
      <c r="R334" s="1104" t="str">
        <f>'Transactions import'!R334</f>
        <v/>
      </c>
      <c r="S334" s="1081" t="str">
        <f>'Transactions import'!S334</f>
        <v/>
      </c>
      <c r="T334" s="1081" t="str">
        <f>'Transactions import'!T334</f>
        <v/>
      </c>
      <c r="U334" s="1081" t="str">
        <f>'Transactions import'!U334</f>
        <v/>
      </c>
      <c r="V334" s="1081" t="str">
        <f>'Transactions import'!V334</f>
        <v/>
      </c>
      <c r="W334" s="1081" t="str">
        <f>'Transactions import'!W334</f>
        <v/>
      </c>
      <c r="X334" s="1081" t="str">
        <f>'Transactions import'!X334</f>
        <v/>
      </c>
      <c r="Y334" s="1126" t="str">
        <f>'Transactions import'!Y334</f>
        <v/>
      </c>
      <c r="Z334" s="1086" t="str">
        <f>'Transactions import'!Z334</f>
        <v/>
      </c>
      <c r="AA334" s="1081" t="str">
        <f>'Transactions import'!AA334</f>
        <v/>
      </c>
      <c r="AB334" s="1081" t="str">
        <f>'Transactions import'!AB334</f>
        <v/>
      </c>
      <c r="AC334" s="1086" t="str">
        <f>'Transactions import'!AC334</f>
        <v/>
      </c>
      <c r="AD334" s="1086" t="str">
        <f>'Transactions import'!AD334</f>
        <v/>
      </c>
      <c r="AE334" s="1081" t="str">
        <f>'Transactions import'!AE334</f>
        <v/>
      </c>
      <c r="AF334" s="1081" t="str">
        <f>'Transactions import'!AF334</f>
        <v/>
      </c>
      <c r="AG334" s="1081" t="str">
        <f>'Transactions import'!AG334</f>
        <v/>
      </c>
      <c r="AH334" s="1081" t="str">
        <f>'Transactions import'!AH334</f>
        <v/>
      </c>
      <c r="AI334" s="1081" t="str">
        <f>'Transactions import'!AI334</f>
        <v/>
      </c>
      <c r="AJ334" s="1081" t="str">
        <f>'Transactions import'!AJ334</f>
        <v/>
      </c>
      <c r="AK334" s="1081" t="str">
        <f>'Transactions import'!AK334</f>
        <v/>
      </c>
      <c r="AL334" s="1081" t="str">
        <f>'Transactions import'!AL334</f>
        <v/>
      </c>
      <c r="AM334" s="1081" t="str">
        <f>'Transactions import'!AM334</f>
        <v/>
      </c>
      <c r="AN334" s="1081" t="str">
        <f>'Transactions import'!AN334</f>
        <v/>
      </c>
      <c r="AO334" s="1081" t="str">
        <f>'Transactions import'!AO334</f>
        <v/>
      </c>
      <c r="AP334" s="1081" t="str">
        <f>'Transactions import'!AP334</f>
        <v/>
      </c>
      <c r="AQ334" s="1081" t="str">
        <f>'Transactions import'!AQ334</f>
        <v/>
      </c>
      <c r="AR334" s="1081" t="str">
        <f>'Transactions import'!AR334</f>
        <v/>
      </c>
      <c r="AS334" s="1081" t="str">
        <f>'Transactions import'!AS334</f>
        <v/>
      </c>
      <c r="AT334" s="1081" t="str">
        <f>'Transactions import'!AT334</f>
        <v/>
      </c>
    </row>
    <row r="335" ht="18.0" customHeight="1">
      <c r="A335" s="1101" t="str">
        <f>'Transactions import'!A335</f>
        <v/>
      </c>
      <c r="B335" s="1101" t="str">
        <f>'Transactions import'!B335</f>
        <v/>
      </c>
      <c r="C335" s="1101" t="str">
        <f>'Transactions import'!C335</f>
        <v/>
      </c>
      <c r="D335" s="1101" t="str">
        <f>'Transactions import'!D335</f>
        <v/>
      </c>
      <c r="E335" s="1101" t="str">
        <f>'Transactions import'!E335</f>
        <v/>
      </c>
      <c r="F335" s="1101" t="str">
        <f>'Transactions import'!F335</f>
        <v/>
      </c>
      <c r="G335" s="1101" t="str">
        <f>'Transactions import'!G335</f>
        <v/>
      </c>
      <c r="H335" s="1094" t="str">
        <f>'Transactions import'!H335</f>
        <v/>
      </c>
      <c r="I335" s="1095" t="str">
        <f>'Transactions import'!I335</f>
        <v/>
      </c>
      <c r="J335" s="1096" t="str">
        <f>'Transactions import'!J335</f>
        <v/>
      </c>
      <c r="K335" s="1094" t="str">
        <f>'Transactions import'!K335</f>
        <v/>
      </c>
      <c r="L335" s="1095" t="str">
        <f>'Transactions import'!L335</f>
        <v/>
      </c>
      <c r="M335" s="1105" t="str">
        <f>'Transactions import'!M335</f>
        <v/>
      </c>
      <c r="N335" s="1094" t="str">
        <f>'Transactions import'!N335</f>
        <v/>
      </c>
      <c r="O335" s="1101" t="str">
        <f>'Transactions import'!O335</f>
        <v/>
      </c>
      <c r="P335" s="1114" t="str">
        <f>'Transactions import'!P335</f>
        <v/>
      </c>
      <c r="Q335" s="1095" t="str">
        <f>'Transactions import'!Q335</f>
        <v/>
      </c>
      <c r="R335" s="1106" t="str">
        <f>'Transactions import'!R335</f>
        <v/>
      </c>
      <c r="S335" s="1101" t="str">
        <f>'Transactions import'!S335</f>
        <v/>
      </c>
      <c r="T335" s="1101" t="str">
        <f>'Transactions import'!T335</f>
        <v/>
      </c>
      <c r="U335" s="1101" t="str">
        <f>'Transactions import'!U335</f>
        <v/>
      </c>
      <c r="V335" s="1101" t="str">
        <f>'Transactions import'!V335</f>
        <v/>
      </c>
      <c r="W335" s="1101" t="str">
        <f>'Transactions import'!W335</f>
        <v/>
      </c>
      <c r="X335" s="1101" t="str">
        <f>'Transactions import'!X335</f>
        <v/>
      </c>
      <c r="Y335" s="1119" t="str">
        <f>'Transactions import'!Y335</f>
        <v/>
      </c>
      <c r="Z335" s="1097" t="str">
        <f>'Transactions import'!Z335</f>
        <v/>
      </c>
      <c r="AA335" s="1101" t="str">
        <f>'Transactions import'!AA335</f>
        <v/>
      </c>
      <c r="AB335" s="1101" t="str">
        <f>'Transactions import'!AB335</f>
        <v/>
      </c>
      <c r="AC335" s="1097" t="str">
        <f>'Transactions import'!AC335</f>
        <v/>
      </c>
      <c r="AD335" s="1097" t="str">
        <f>'Transactions import'!AD335</f>
        <v/>
      </c>
      <c r="AE335" s="1101" t="str">
        <f>'Transactions import'!AE335</f>
        <v/>
      </c>
      <c r="AF335" s="1101" t="str">
        <f>'Transactions import'!AF335</f>
        <v/>
      </c>
      <c r="AG335" s="1101" t="str">
        <f>'Transactions import'!AG335</f>
        <v/>
      </c>
      <c r="AH335" s="1101" t="str">
        <f>'Transactions import'!AH335</f>
        <v/>
      </c>
      <c r="AI335" s="1101" t="str">
        <f>'Transactions import'!AI335</f>
        <v/>
      </c>
      <c r="AJ335" s="1101" t="str">
        <f>'Transactions import'!AJ335</f>
        <v/>
      </c>
      <c r="AK335" s="1101" t="str">
        <f>'Transactions import'!AK335</f>
        <v/>
      </c>
      <c r="AL335" s="1101" t="str">
        <f>'Transactions import'!AL335</f>
        <v/>
      </c>
      <c r="AM335" s="1101" t="str">
        <f>'Transactions import'!AM335</f>
        <v/>
      </c>
      <c r="AN335" s="1101" t="str">
        <f>'Transactions import'!AN335</f>
        <v/>
      </c>
      <c r="AO335" s="1101" t="str">
        <f>'Transactions import'!AO335</f>
        <v/>
      </c>
      <c r="AP335" s="1101" t="str">
        <f>'Transactions import'!AP335</f>
        <v/>
      </c>
      <c r="AQ335" s="1101" t="str">
        <f>'Transactions import'!AQ335</f>
        <v/>
      </c>
      <c r="AR335" s="1101" t="str">
        <f>'Transactions import'!AR335</f>
        <v/>
      </c>
      <c r="AS335" s="1101" t="str">
        <f>'Transactions import'!AS335</f>
        <v/>
      </c>
      <c r="AT335" s="1101" t="str">
        <f>'Transactions import'!AT335</f>
        <v/>
      </c>
    </row>
    <row r="336" ht="18.0" customHeight="1">
      <c r="A336" s="1081" t="str">
        <f>'Transactions import'!A336</f>
        <v/>
      </c>
      <c r="B336" s="1081" t="str">
        <f>'Transactions import'!B336</f>
        <v/>
      </c>
      <c r="C336" s="1081" t="str">
        <f>'Transactions import'!C336</f>
        <v/>
      </c>
      <c r="D336" s="1081" t="str">
        <f>'Transactions import'!D336</f>
        <v/>
      </c>
      <c r="E336" s="1081" t="str">
        <f>'Transactions import'!E336</f>
        <v/>
      </c>
      <c r="F336" s="1081" t="str">
        <f>'Transactions import'!F336</f>
        <v/>
      </c>
      <c r="G336" s="1081" t="str">
        <f>'Transactions import'!G336</f>
        <v/>
      </c>
      <c r="H336" s="1084" t="str">
        <f>'Transactions import'!H336</f>
        <v/>
      </c>
      <c r="I336" s="1085" t="str">
        <f>'Transactions import'!I336</f>
        <v/>
      </c>
      <c r="J336" s="1051" t="str">
        <f>'Transactions import'!J336</f>
        <v/>
      </c>
      <c r="K336" s="1084" t="str">
        <f>'Transactions import'!K336</f>
        <v/>
      </c>
      <c r="L336" s="1085" t="str">
        <f>'Transactions import'!L336</f>
        <v/>
      </c>
      <c r="M336" s="1063" t="str">
        <f>'Transactions import'!M336</f>
        <v/>
      </c>
      <c r="N336" s="1084" t="str">
        <f>'Transactions import'!N336</f>
        <v/>
      </c>
      <c r="O336" s="1081" t="str">
        <f>'Transactions import'!O336</f>
        <v/>
      </c>
      <c r="P336" s="1122" t="str">
        <f>'Transactions import'!P336</f>
        <v/>
      </c>
      <c r="Q336" s="1085" t="str">
        <f>'Transactions import'!Q336</f>
        <v/>
      </c>
      <c r="R336" s="1104" t="str">
        <f>'Transactions import'!R336</f>
        <v/>
      </c>
      <c r="S336" s="1081" t="str">
        <f>'Transactions import'!S336</f>
        <v/>
      </c>
      <c r="T336" s="1081" t="str">
        <f>'Transactions import'!T336</f>
        <v/>
      </c>
      <c r="U336" s="1081" t="str">
        <f>'Transactions import'!U336</f>
        <v/>
      </c>
      <c r="V336" s="1081" t="str">
        <f>'Transactions import'!V336</f>
        <v/>
      </c>
      <c r="W336" s="1081" t="str">
        <f>'Transactions import'!W336</f>
        <v/>
      </c>
      <c r="X336" s="1081" t="str">
        <f>'Transactions import'!X336</f>
        <v/>
      </c>
      <c r="Y336" s="1126" t="str">
        <f>'Transactions import'!Y336</f>
        <v/>
      </c>
      <c r="Z336" s="1086" t="str">
        <f>'Transactions import'!Z336</f>
        <v/>
      </c>
      <c r="AA336" s="1081" t="str">
        <f>'Transactions import'!AA336</f>
        <v/>
      </c>
      <c r="AB336" s="1081" t="str">
        <f>'Transactions import'!AB336</f>
        <v/>
      </c>
      <c r="AC336" s="1086" t="str">
        <f>'Transactions import'!AC336</f>
        <v/>
      </c>
      <c r="AD336" s="1086" t="str">
        <f>'Transactions import'!AD336</f>
        <v/>
      </c>
      <c r="AE336" s="1081" t="str">
        <f>'Transactions import'!AE336</f>
        <v/>
      </c>
      <c r="AF336" s="1081" t="str">
        <f>'Transactions import'!AF336</f>
        <v/>
      </c>
      <c r="AG336" s="1081" t="str">
        <f>'Transactions import'!AG336</f>
        <v/>
      </c>
      <c r="AH336" s="1081" t="str">
        <f>'Transactions import'!AH336</f>
        <v/>
      </c>
      <c r="AI336" s="1081" t="str">
        <f>'Transactions import'!AI336</f>
        <v/>
      </c>
      <c r="AJ336" s="1081" t="str">
        <f>'Transactions import'!AJ336</f>
        <v/>
      </c>
      <c r="AK336" s="1081" t="str">
        <f>'Transactions import'!AK336</f>
        <v/>
      </c>
      <c r="AL336" s="1081" t="str">
        <f>'Transactions import'!AL336</f>
        <v/>
      </c>
      <c r="AM336" s="1081" t="str">
        <f>'Transactions import'!AM336</f>
        <v/>
      </c>
      <c r="AN336" s="1081" t="str">
        <f>'Transactions import'!AN336</f>
        <v/>
      </c>
      <c r="AO336" s="1081" t="str">
        <f>'Transactions import'!AO336</f>
        <v/>
      </c>
      <c r="AP336" s="1081" t="str">
        <f>'Transactions import'!AP336</f>
        <v/>
      </c>
      <c r="AQ336" s="1081" t="str">
        <f>'Transactions import'!AQ336</f>
        <v/>
      </c>
      <c r="AR336" s="1081" t="str">
        <f>'Transactions import'!AR336</f>
        <v/>
      </c>
      <c r="AS336" s="1081" t="str">
        <f>'Transactions import'!AS336</f>
        <v/>
      </c>
      <c r="AT336" s="1081" t="str">
        <f>'Transactions import'!AT336</f>
        <v/>
      </c>
    </row>
    <row r="337" ht="18.0" customHeight="1">
      <c r="A337" s="1101" t="str">
        <f>'Transactions import'!A337</f>
        <v/>
      </c>
      <c r="B337" s="1101" t="str">
        <f>'Transactions import'!B337</f>
        <v/>
      </c>
      <c r="C337" s="1101" t="str">
        <f>'Transactions import'!C337</f>
        <v/>
      </c>
      <c r="D337" s="1101" t="str">
        <f>'Transactions import'!D337</f>
        <v/>
      </c>
      <c r="E337" s="1101" t="str">
        <f>'Transactions import'!E337</f>
        <v/>
      </c>
      <c r="F337" s="1101" t="str">
        <f>'Transactions import'!F337</f>
        <v/>
      </c>
      <c r="G337" s="1101" t="str">
        <f>'Transactions import'!G337</f>
        <v/>
      </c>
      <c r="H337" s="1094" t="str">
        <f>'Transactions import'!H337</f>
        <v/>
      </c>
      <c r="I337" s="1095" t="str">
        <f>'Transactions import'!I337</f>
        <v/>
      </c>
      <c r="J337" s="1096" t="str">
        <f>'Transactions import'!J337</f>
        <v/>
      </c>
      <c r="K337" s="1094" t="str">
        <f>'Transactions import'!K337</f>
        <v/>
      </c>
      <c r="L337" s="1095" t="str">
        <f>'Transactions import'!L337</f>
        <v/>
      </c>
      <c r="M337" s="1105" t="str">
        <f>'Transactions import'!M337</f>
        <v/>
      </c>
      <c r="N337" s="1094" t="str">
        <f>'Transactions import'!N337</f>
        <v/>
      </c>
      <c r="O337" s="1101" t="str">
        <f>'Transactions import'!O337</f>
        <v/>
      </c>
      <c r="P337" s="1114" t="str">
        <f>'Transactions import'!P337</f>
        <v/>
      </c>
      <c r="Q337" s="1095" t="str">
        <f>'Transactions import'!Q337</f>
        <v/>
      </c>
      <c r="R337" s="1106" t="str">
        <f>'Transactions import'!R337</f>
        <v/>
      </c>
      <c r="S337" s="1101" t="str">
        <f>'Transactions import'!S337</f>
        <v/>
      </c>
      <c r="T337" s="1101" t="str">
        <f>'Transactions import'!T337</f>
        <v/>
      </c>
      <c r="U337" s="1101" t="str">
        <f>'Transactions import'!U337</f>
        <v/>
      </c>
      <c r="V337" s="1101" t="str">
        <f>'Transactions import'!V337</f>
        <v/>
      </c>
      <c r="W337" s="1101" t="str">
        <f>'Transactions import'!W337</f>
        <v/>
      </c>
      <c r="X337" s="1101" t="str">
        <f>'Transactions import'!X337</f>
        <v/>
      </c>
      <c r="Y337" s="1119" t="str">
        <f>'Transactions import'!Y337</f>
        <v/>
      </c>
      <c r="Z337" s="1097" t="str">
        <f>'Transactions import'!Z337</f>
        <v/>
      </c>
      <c r="AA337" s="1101" t="str">
        <f>'Transactions import'!AA337</f>
        <v/>
      </c>
      <c r="AB337" s="1101" t="str">
        <f>'Transactions import'!AB337</f>
        <v/>
      </c>
      <c r="AC337" s="1097" t="str">
        <f>'Transactions import'!AC337</f>
        <v/>
      </c>
      <c r="AD337" s="1097" t="str">
        <f>'Transactions import'!AD337</f>
        <v/>
      </c>
      <c r="AE337" s="1101" t="str">
        <f>'Transactions import'!AE337</f>
        <v/>
      </c>
      <c r="AF337" s="1101" t="str">
        <f>'Transactions import'!AF337</f>
        <v/>
      </c>
      <c r="AG337" s="1101" t="str">
        <f>'Transactions import'!AG337</f>
        <v/>
      </c>
      <c r="AH337" s="1101" t="str">
        <f>'Transactions import'!AH337</f>
        <v/>
      </c>
      <c r="AI337" s="1101" t="str">
        <f>'Transactions import'!AI337</f>
        <v/>
      </c>
      <c r="AJ337" s="1101" t="str">
        <f>'Transactions import'!AJ337</f>
        <v/>
      </c>
      <c r="AK337" s="1101" t="str">
        <f>'Transactions import'!AK337</f>
        <v/>
      </c>
      <c r="AL337" s="1101" t="str">
        <f>'Transactions import'!AL337</f>
        <v/>
      </c>
      <c r="AM337" s="1101" t="str">
        <f>'Transactions import'!AM337</f>
        <v/>
      </c>
      <c r="AN337" s="1101" t="str">
        <f>'Transactions import'!AN337</f>
        <v/>
      </c>
      <c r="AO337" s="1101" t="str">
        <f>'Transactions import'!AO337</f>
        <v/>
      </c>
      <c r="AP337" s="1101" t="str">
        <f>'Transactions import'!AP337</f>
        <v/>
      </c>
      <c r="AQ337" s="1101" t="str">
        <f>'Transactions import'!AQ337</f>
        <v/>
      </c>
      <c r="AR337" s="1101" t="str">
        <f>'Transactions import'!AR337</f>
        <v/>
      </c>
      <c r="AS337" s="1101" t="str">
        <f>'Transactions import'!AS337</f>
        <v/>
      </c>
      <c r="AT337" s="1101" t="str">
        <f>'Transactions import'!AT337</f>
        <v/>
      </c>
    </row>
    <row r="338" ht="18.0" customHeight="1">
      <c r="A338" s="1081" t="str">
        <f>'Transactions import'!A338</f>
        <v/>
      </c>
      <c r="B338" s="1081" t="str">
        <f>'Transactions import'!B338</f>
        <v/>
      </c>
      <c r="C338" s="1081" t="str">
        <f>'Transactions import'!C338</f>
        <v/>
      </c>
      <c r="D338" s="1081" t="str">
        <f>'Transactions import'!D338</f>
        <v/>
      </c>
      <c r="E338" s="1081" t="str">
        <f>'Transactions import'!E338</f>
        <v/>
      </c>
      <c r="F338" s="1081" t="str">
        <f>'Transactions import'!F338</f>
        <v/>
      </c>
      <c r="G338" s="1081" t="str">
        <f>'Transactions import'!G338</f>
        <v/>
      </c>
      <c r="H338" s="1084" t="str">
        <f>'Transactions import'!H338</f>
        <v/>
      </c>
      <c r="I338" s="1085" t="str">
        <f>'Transactions import'!I338</f>
        <v/>
      </c>
      <c r="J338" s="1051" t="str">
        <f>'Transactions import'!J338</f>
        <v/>
      </c>
      <c r="K338" s="1084" t="str">
        <f>'Transactions import'!K338</f>
        <v/>
      </c>
      <c r="L338" s="1085" t="str">
        <f>'Transactions import'!L338</f>
        <v/>
      </c>
      <c r="M338" s="1063" t="str">
        <f>'Transactions import'!M338</f>
        <v/>
      </c>
      <c r="N338" s="1084" t="str">
        <f>'Transactions import'!N338</f>
        <v/>
      </c>
      <c r="O338" s="1081" t="str">
        <f>'Transactions import'!O338</f>
        <v/>
      </c>
      <c r="P338" s="1122" t="str">
        <f>'Transactions import'!P338</f>
        <v/>
      </c>
      <c r="Q338" s="1085" t="str">
        <f>'Transactions import'!Q338</f>
        <v/>
      </c>
      <c r="R338" s="1104" t="str">
        <f>'Transactions import'!R338</f>
        <v/>
      </c>
      <c r="S338" s="1081" t="str">
        <f>'Transactions import'!S338</f>
        <v/>
      </c>
      <c r="T338" s="1081" t="str">
        <f>'Transactions import'!T338</f>
        <v/>
      </c>
      <c r="U338" s="1081" t="str">
        <f>'Transactions import'!U338</f>
        <v/>
      </c>
      <c r="V338" s="1081" t="str">
        <f>'Transactions import'!V338</f>
        <v/>
      </c>
      <c r="W338" s="1081" t="str">
        <f>'Transactions import'!W338</f>
        <v/>
      </c>
      <c r="X338" s="1081" t="str">
        <f>'Transactions import'!X338</f>
        <v/>
      </c>
      <c r="Y338" s="1126" t="str">
        <f>'Transactions import'!Y338</f>
        <v/>
      </c>
      <c r="Z338" s="1086" t="str">
        <f>'Transactions import'!Z338</f>
        <v/>
      </c>
      <c r="AA338" s="1081" t="str">
        <f>'Transactions import'!AA338</f>
        <v/>
      </c>
      <c r="AB338" s="1081" t="str">
        <f>'Transactions import'!AB338</f>
        <v/>
      </c>
      <c r="AC338" s="1086" t="str">
        <f>'Transactions import'!AC338</f>
        <v/>
      </c>
      <c r="AD338" s="1086" t="str">
        <f>'Transactions import'!AD338</f>
        <v/>
      </c>
      <c r="AE338" s="1081" t="str">
        <f>'Transactions import'!AE338</f>
        <v/>
      </c>
      <c r="AF338" s="1081" t="str">
        <f>'Transactions import'!AF338</f>
        <v/>
      </c>
      <c r="AG338" s="1081" t="str">
        <f>'Transactions import'!AG338</f>
        <v/>
      </c>
      <c r="AH338" s="1081" t="str">
        <f>'Transactions import'!AH338</f>
        <v/>
      </c>
      <c r="AI338" s="1081" t="str">
        <f>'Transactions import'!AI338</f>
        <v/>
      </c>
      <c r="AJ338" s="1081" t="str">
        <f>'Transactions import'!AJ338</f>
        <v/>
      </c>
      <c r="AK338" s="1081" t="str">
        <f>'Transactions import'!AK338</f>
        <v/>
      </c>
      <c r="AL338" s="1081" t="str">
        <f>'Transactions import'!AL338</f>
        <v/>
      </c>
      <c r="AM338" s="1081" t="str">
        <f>'Transactions import'!AM338</f>
        <v/>
      </c>
      <c r="AN338" s="1081" t="str">
        <f>'Transactions import'!AN338</f>
        <v/>
      </c>
      <c r="AO338" s="1081" t="str">
        <f>'Transactions import'!AO338</f>
        <v/>
      </c>
      <c r="AP338" s="1081" t="str">
        <f>'Transactions import'!AP338</f>
        <v/>
      </c>
      <c r="AQ338" s="1081" t="str">
        <f>'Transactions import'!AQ338</f>
        <v/>
      </c>
      <c r="AR338" s="1081" t="str">
        <f>'Transactions import'!AR338</f>
        <v/>
      </c>
      <c r="AS338" s="1081" t="str">
        <f>'Transactions import'!AS338</f>
        <v/>
      </c>
      <c r="AT338" s="1081" t="str">
        <f>'Transactions import'!AT338</f>
        <v/>
      </c>
    </row>
    <row r="339" ht="18.0" customHeight="1">
      <c r="A339" s="1101" t="str">
        <f>'Transactions import'!A339</f>
        <v/>
      </c>
      <c r="B339" s="1101" t="str">
        <f>'Transactions import'!B339</f>
        <v/>
      </c>
      <c r="C339" s="1101" t="str">
        <f>'Transactions import'!C339</f>
        <v/>
      </c>
      <c r="D339" s="1101" t="str">
        <f>'Transactions import'!D339</f>
        <v/>
      </c>
      <c r="E339" s="1101" t="str">
        <f>'Transactions import'!E339</f>
        <v/>
      </c>
      <c r="F339" s="1101" t="str">
        <f>'Transactions import'!F339</f>
        <v/>
      </c>
      <c r="G339" s="1101" t="str">
        <f>'Transactions import'!G339</f>
        <v/>
      </c>
      <c r="H339" s="1094" t="str">
        <f>'Transactions import'!H339</f>
        <v/>
      </c>
      <c r="I339" s="1095" t="str">
        <f>'Transactions import'!I339</f>
        <v/>
      </c>
      <c r="J339" s="1096" t="str">
        <f>'Transactions import'!J339</f>
        <v/>
      </c>
      <c r="K339" s="1094" t="str">
        <f>'Transactions import'!K339</f>
        <v/>
      </c>
      <c r="L339" s="1095" t="str">
        <f>'Transactions import'!L339</f>
        <v/>
      </c>
      <c r="M339" s="1105" t="str">
        <f>'Transactions import'!M339</f>
        <v/>
      </c>
      <c r="N339" s="1094" t="str">
        <f>'Transactions import'!N339</f>
        <v/>
      </c>
      <c r="O339" s="1101" t="str">
        <f>'Transactions import'!O339</f>
        <v/>
      </c>
      <c r="P339" s="1114" t="str">
        <f>'Transactions import'!P339</f>
        <v/>
      </c>
      <c r="Q339" s="1095" t="str">
        <f>'Transactions import'!Q339</f>
        <v/>
      </c>
      <c r="R339" s="1106" t="str">
        <f>'Transactions import'!R339</f>
        <v/>
      </c>
      <c r="S339" s="1101" t="str">
        <f>'Transactions import'!S339</f>
        <v/>
      </c>
      <c r="T339" s="1101" t="str">
        <f>'Transactions import'!T339</f>
        <v/>
      </c>
      <c r="U339" s="1101" t="str">
        <f>'Transactions import'!U339</f>
        <v/>
      </c>
      <c r="V339" s="1101" t="str">
        <f>'Transactions import'!V339</f>
        <v/>
      </c>
      <c r="W339" s="1101" t="str">
        <f>'Transactions import'!W339</f>
        <v/>
      </c>
      <c r="X339" s="1101" t="str">
        <f>'Transactions import'!X339</f>
        <v/>
      </c>
      <c r="Y339" s="1119" t="str">
        <f>'Transactions import'!Y339</f>
        <v/>
      </c>
      <c r="Z339" s="1097" t="str">
        <f>'Transactions import'!Z339</f>
        <v/>
      </c>
      <c r="AA339" s="1101" t="str">
        <f>'Transactions import'!AA339</f>
        <v/>
      </c>
      <c r="AB339" s="1101" t="str">
        <f>'Transactions import'!AB339</f>
        <v/>
      </c>
      <c r="AC339" s="1097" t="str">
        <f>'Transactions import'!AC339</f>
        <v/>
      </c>
      <c r="AD339" s="1097" t="str">
        <f>'Transactions import'!AD339</f>
        <v/>
      </c>
      <c r="AE339" s="1101" t="str">
        <f>'Transactions import'!AE339</f>
        <v/>
      </c>
      <c r="AF339" s="1101" t="str">
        <f>'Transactions import'!AF339</f>
        <v/>
      </c>
      <c r="AG339" s="1101" t="str">
        <f>'Transactions import'!AG339</f>
        <v/>
      </c>
      <c r="AH339" s="1101" t="str">
        <f>'Transactions import'!AH339</f>
        <v/>
      </c>
      <c r="AI339" s="1101" t="str">
        <f>'Transactions import'!AI339</f>
        <v/>
      </c>
      <c r="AJ339" s="1101" t="str">
        <f>'Transactions import'!AJ339</f>
        <v/>
      </c>
      <c r="AK339" s="1101" t="str">
        <f>'Transactions import'!AK339</f>
        <v/>
      </c>
      <c r="AL339" s="1101" t="str">
        <f>'Transactions import'!AL339</f>
        <v/>
      </c>
      <c r="AM339" s="1101" t="str">
        <f>'Transactions import'!AM339</f>
        <v/>
      </c>
      <c r="AN339" s="1101" t="str">
        <f>'Transactions import'!AN339</f>
        <v/>
      </c>
      <c r="AO339" s="1101" t="str">
        <f>'Transactions import'!AO339</f>
        <v/>
      </c>
      <c r="AP339" s="1101" t="str">
        <f>'Transactions import'!AP339</f>
        <v/>
      </c>
      <c r="AQ339" s="1101" t="str">
        <f>'Transactions import'!AQ339</f>
        <v/>
      </c>
      <c r="AR339" s="1101" t="str">
        <f>'Transactions import'!AR339</f>
        <v/>
      </c>
      <c r="AS339" s="1101" t="str">
        <f>'Transactions import'!AS339</f>
        <v/>
      </c>
      <c r="AT339" s="1101" t="str">
        <f>'Transactions import'!AT339</f>
        <v/>
      </c>
    </row>
    <row r="340" ht="18.0" customHeight="1">
      <c r="A340" s="1081" t="str">
        <f>'Transactions import'!A340</f>
        <v/>
      </c>
      <c r="B340" s="1081" t="str">
        <f>'Transactions import'!B340</f>
        <v/>
      </c>
      <c r="C340" s="1081" t="str">
        <f>'Transactions import'!C340</f>
        <v/>
      </c>
      <c r="D340" s="1081" t="str">
        <f>'Transactions import'!D340</f>
        <v/>
      </c>
      <c r="E340" s="1081" t="str">
        <f>'Transactions import'!E340</f>
        <v/>
      </c>
      <c r="F340" s="1081" t="str">
        <f>'Transactions import'!F340</f>
        <v/>
      </c>
      <c r="G340" s="1081" t="str">
        <f>'Transactions import'!G340</f>
        <v/>
      </c>
      <c r="H340" s="1084" t="str">
        <f>'Transactions import'!H340</f>
        <v/>
      </c>
      <c r="I340" s="1085" t="str">
        <f>'Transactions import'!I340</f>
        <v/>
      </c>
      <c r="J340" s="1051" t="str">
        <f>'Transactions import'!J340</f>
        <v/>
      </c>
      <c r="K340" s="1084" t="str">
        <f>'Transactions import'!K340</f>
        <v/>
      </c>
      <c r="L340" s="1085" t="str">
        <f>'Transactions import'!L340</f>
        <v/>
      </c>
      <c r="M340" s="1063" t="str">
        <f>'Transactions import'!M340</f>
        <v/>
      </c>
      <c r="N340" s="1084" t="str">
        <f>'Transactions import'!N340</f>
        <v/>
      </c>
      <c r="O340" s="1081" t="str">
        <f>'Transactions import'!O340</f>
        <v/>
      </c>
      <c r="P340" s="1122" t="str">
        <f>'Transactions import'!P340</f>
        <v/>
      </c>
      <c r="Q340" s="1085" t="str">
        <f>'Transactions import'!Q340</f>
        <v/>
      </c>
      <c r="R340" s="1104" t="str">
        <f>'Transactions import'!R340</f>
        <v/>
      </c>
      <c r="S340" s="1081" t="str">
        <f>'Transactions import'!S340</f>
        <v/>
      </c>
      <c r="T340" s="1081" t="str">
        <f>'Transactions import'!T340</f>
        <v/>
      </c>
      <c r="U340" s="1081" t="str">
        <f>'Transactions import'!U340</f>
        <v/>
      </c>
      <c r="V340" s="1081" t="str">
        <f>'Transactions import'!V340</f>
        <v/>
      </c>
      <c r="W340" s="1081" t="str">
        <f>'Transactions import'!W340</f>
        <v/>
      </c>
      <c r="X340" s="1081" t="str">
        <f>'Transactions import'!X340</f>
        <v/>
      </c>
      <c r="Y340" s="1126" t="str">
        <f>'Transactions import'!Y340</f>
        <v/>
      </c>
      <c r="Z340" s="1086" t="str">
        <f>'Transactions import'!Z340</f>
        <v/>
      </c>
      <c r="AA340" s="1081" t="str">
        <f>'Transactions import'!AA340</f>
        <v/>
      </c>
      <c r="AB340" s="1081" t="str">
        <f>'Transactions import'!AB340</f>
        <v/>
      </c>
      <c r="AC340" s="1086" t="str">
        <f>'Transactions import'!AC340</f>
        <v/>
      </c>
      <c r="AD340" s="1086" t="str">
        <f>'Transactions import'!AD340</f>
        <v/>
      </c>
      <c r="AE340" s="1081" t="str">
        <f>'Transactions import'!AE340</f>
        <v/>
      </c>
      <c r="AF340" s="1081" t="str">
        <f>'Transactions import'!AF340</f>
        <v/>
      </c>
      <c r="AG340" s="1081" t="str">
        <f>'Transactions import'!AG340</f>
        <v/>
      </c>
      <c r="AH340" s="1081" t="str">
        <f>'Transactions import'!AH340</f>
        <v/>
      </c>
      <c r="AI340" s="1081" t="str">
        <f>'Transactions import'!AI340</f>
        <v/>
      </c>
      <c r="AJ340" s="1081" t="str">
        <f>'Transactions import'!AJ340</f>
        <v/>
      </c>
      <c r="AK340" s="1081" t="str">
        <f>'Transactions import'!AK340</f>
        <v/>
      </c>
      <c r="AL340" s="1081" t="str">
        <f>'Transactions import'!AL340</f>
        <v/>
      </c>
      <c r="AM340" s="1081" t="str">
        <f>'Transactions import'!AM340</f>
        <v/>
      </c>
      <c r="AN340" s="1081" t="str">
        <f>'Transactions import'!AN340</f>
        <v/>
      </c>
      <c r="AO340" s="1081" t="str">
        <f>'Transactions import'!AO340</f>
        <v/>
      </c>
      <c r="AP340" s="1081" t="str">
        <f>'Transactions import'!AP340</f>
        <v/>
      </c>
      <c r="AQ340" s="1081" t="str">
        <f>'Transactions import'!AQ340</f>
        <v/>
      </c>
      <c r="AR340" s="1081" t="str">
        <f>'Transactions import'!AR340</f>
        <v/>
      </c>
      <c r="AS340" s="1081" t="str">
        <f>'Transactions import'!AS340</f>
        <v/>
      </c>
      <c r="AT340" s="1081" t="str">
        <f>'Transactions import'!AT340</f>
        <v/>
      </c>
    </row>
    <row r="341" ht="18.0" customHeight="1">
      <c r="A341" s="1101" t="str">
        <f>'Transactions import'!A341</f>
        <v/>
      </c>
      <c r="B341" s="1101" t="str">
        <f>'Transactions import'!B341</f>
        <v/>
      </c>
      <c r="C341" s="1101" t="str">
        <f>'Transactions import'!C341</f>
        <v/>
      </c>
      <c r="D341" s="1101" t="str">
        <f>'Transactions import'!D341</f>
        <v/>
      </c>
      <c r="E341" s="1101" t="str">
        <f>'Transactions import'!E341</f>
        <v/>
      </c>
      <c r="F341" s="1101" t="str">
        <f>'Transactions import'!F341</f>
        <v/>
      </c>
      <c r="G341" s="1101" t="str">
        <f>'Transactions import'!G341</f>
        <v/>
      </c>
      <c r="H341" s="1094" t="str">
        <f>'Transactions import'!H341</f>
        <v/>
      </c>
      <c r="I341" s="1095" t="str">
        <f>'Transactions import'!I341</f>
        <v/>
      </c>
      <c r="J341" s="1096" t="str">
        <f>'Transactions import'!J341</f>
        <v/>
      </c>
      <c r="K341" s="1094" t="str">
        <f>'Transactions import'!K341</f>
        <v/>
      </c>
      <c r="L341" s="1095" t="str">
        <f>'Transactions import'!L341</f>
        <v/>
      </c>
      <c r="M341" s="1105" t="str">
        <f>'Transactions import'!M341</f>
        <v/>
      </c>
      <c r="N341" s="1094" t="str">
        <f>'Transactions import'!N341</f>
        <v/>
      </c>
      <c r="O341" s="1101" t="str">
        <f>'Transactions import'!O341</f>
        <v/>
      </c>
      <c r="P341" s="1114" t="str">
        <f>'Transactions import'!P341</f>
        <v/>
      </c>
      <c r="Q341" s="1095" t="str">
        <f>'Transactions import'!Q341</f>
        <v/>
      </c>
      <c r="R341" s="1106" t="str">
        <f>'Transactions import'!R341</f>
        <v/>
      </c>
      <c r="S341" s="1101" t="str">
        <f>'Transactions import'!S341</f>
        <v/>
      </c>
      <c r="T341" s="1101" t="str">
        <f>'Transactions import'!T341</f>
        <v/>
      </c>
      <c r="U341" s="1101" t="str">
        <f>'Transactions import'!U341</f>
        <v/>
      </c>
      <c r="V341" s="1101" t="str">
        <f>'Transactions import'!V341</f>
        <v/>
      </c>
      <c r="W341" s="1101" t="str">
        <f>'Transactions import'!W341</f>
        <v/>
      </c>
      <c r="X341" s="1101" t="str">
        <f>'Transactions import'!X341</f>
        <v/>
      </c>
      <c r="Y341" s="1119" t="str">
        <f>'Transactions import'!Y341</f>
        <v/>
      </c>
      <c r="Z341" s="1097" t="str">
        <f>'Transactions import'!Z341</f>
        <v/>
      </c>
      <c r="AA341" s="1101" t="str">
        <f>'Transactions import'!AA341</f>
        <v/>
      </c>
      <c r="AB341" s="1101" t="str">
        <f>'Transactions import'!AB341</f>
        <v/>
      </c>
      <c r="AC341" s="1097" t="str">
        <f>'Transactions import'!AC341</f>
        <v/>
      </c>
      <c r="AD341" s="1097" t="str">
        <f>'Transactions import'!AD341</f>
        <v/>
      </c>
      <c r="AE341" s="1101" t="str">
        <f>'Transactions import'!AE341</f>
        <v/>
      </c>
      <c r="AF341" s="1101" t="str">
        <f>'Transactions import'!AF341</f>
        <v/>
      </c>
      <c r="AG341" s="1101" t="str">
        <f>'Transactions import'!AG341</f>
        <v/>
      </c>
      <c r="AH341" s="1101" t="str">
        <f>'Transactions import'!AH341</f>
        <v/>
      </c>
      <c r="AI341" s="1101" t="str">
        <f>'Transactions import'!AI341</f>
        <v/>
      </c>
      <c r="AJ341" s="1101" t="str">
        <f>'Transactions import'!AJ341</f>
        <v/>
      </c>
      <c r="AK341" s="1101" t="str">
        <f>'Transactions import'!AK341</f>
        <v/>
      </c>
      <c r="AL341" s="1101" t="str">
        <f>'Transactions import'!AL341</f>
        <v/>
      </c>
      <c r="AM341" s="1101" t="str">
        <f>'Transactions import'!AM341</f>
        <v/>
      </c>
      <c r="AN341" s="1101" t="str">
        <f>'Transactions import'!AN341</f>
        <v/>
      </c>
      <c r="AO341" s="1101" t="str">
        <f>'Transactions import'!AO341</f>
        <v/>
      </c>
      <c r="AP341" s="1101" t="str">
        <f>'Transactions import'!AP341</f>
        <v/>
      </c>
      <c r="AQ341" s="1101" t="str">
        <f>'Transactions import'!AQ341</f>
        <v/>
      </c>
      <c r="AR341" s="1101" t="str">
        <f>'Transactions import'!AR341</f>
        <v/>
      </c>
      <c r="AS341" s="1101" t="str">
        <f>'Transactions import'!AS341</f>
        <v/>
      </c>
      <c r="AT341" s="1101" t="str">
        <f>'Transactions import'!AT341</f>
        <v/>
      </c>
    </row>
    <row r="342" ht="18.0" customHeight="1">
      <c r="A342" s="1081" t="str">
        <f>'Transactions import'!A342</f>
        <v/>
      </c>
      <c r="B342" s="1081" t="str">
        <f>'Transactions import'!B342</f>
        <v/>
      </c>
      <c r="C342" s="1081" t="str">
        <f>'Transactions import'!C342</f>
        <v/>
      </c>
      <c r="D342" s="1081" t="str">
        <f>'Transactions import'!D342</f>
        <v/>
      </c>
      <c r="E342" s="1081" t="str">
        <f>'Transactions import'!E342</f>
        <v/>
      </c>
      <c r="F342" s="1081" t="str">
        <f>'Transactions import'!F342</f>
        <v/>
      </c>
      <c r="G342" s="1081" t="str">
        <f>'Transactions import'!G342</f>
        <v/>
      </c>
      <c r="H342" s="1084" t="str">
        <f>'Transactions import'!H342</f>
        <v/>
      </c>
      <c r="I342" s="1085" t="str">
        <f>'Transactions import'!I342</f>
        <v/>
      </c>
      <c r="J342" s="1051" t="str">
        <f>'Transactions import'!J342</f>
        <v/>
      </c>
      <c r="K342" s="1084" t="str">
        <f>'Transactions import'!K342</f>
        <v/>
      </c>
      <c r="L342" s="1085" t="str">
        <f>'Transactions import'!L342</f>
        <v/>
      </c>
      <c r="M342" s="1063" t="str">
        <f>'Transactions import'!M342</f>
        <v/>
      </c>
      <c r="N342" s="1084" t="str">
        <f>'Transactions import'!N342</f>
        <v/>
      </c>
      <c r="O342" s="1081" t="str">
        <f>'Transactions import'!O342</f>
        <v/>
      </c>
      <c r="P342" s="1122" t="str">
        <f>'Transactions import'!P342</f>
        <v/>
      </c>
      <c r="Q342" s="1085" t="str">
        <f>'Transactions import'!Q342</f>
        <v/>
      </c>
      <c r="R342" s="1104" t="str">
        <f>'Transactions import'!R342</f>
        <v/>
      </c>
      <c r="S342" s="1081" t="str">
        <f>'Transactions import'!S342</f>
        <v/>
      </c>
      <c r="T342" s="1081" t="str">
        <f>'Transactions import'!T342</f>
        <v/>
      </c>
      <c r="U342" s="1081" t="str">
        <f>'Transactions import'!U342</f>
        <v/>
      </c>
      <c r="V342" s="1081" t="str">
        <f>'Transactions import'!V342</f>
        <v/>
      </c>
      <c r="W342" s="1081" t="str">
        <f>'Transactions import'!W342</f>
        <v/>
      </c>
      <c r="X342" s="1081" t="str">
        <f>'Transactions import'!X342</f>
        <v/>
      </c>
      <c r="Y342" s="1126" t="str">
        <f>'Transactions import'!Y342</f>
        <v/>
      </c>
      <c r="Z342" s="1086" t="str">
        <f>'Transactions import'!Z342</f>
        <v/>
      </c>
      <c r="AA342" s="1081" t="str">
        <f>'Transactions import'!AA342</f>
        <v/>
      </c>
      <c r="AB342" s="1081" t="str">
        <f>'Transactions import'!AB342</f>
        <v/>
      </c>
      <c r="AC342" s="1086" t="str">
        <f>'Transactions import'!AC342</f>
        <v/>
      </c>
      <c r="AD342" s="1086" t="str">
        <f>'Transactions import'!AD342</f>
        <v/>
      </c>
      <c r="AE342" s="1081" t="str">
        <f>'Transactions import'!AE342</f>
        <v/>
      </c>
      <c r="AF342" s="1081" t="str">
        <f>'Transactions import'!AF342</f>
        <v/>
      </c>
      <c r="AG342" s="1081" t="str">
        <f>'Transactions import'!AG342</f>
        <v/>
      </c>
      <c r="AH342" s="1081" t="str">
        <f>'Transactions import'!AH342</f>
        <v/>
      </c>
      <c r="AI342" s="1081" t="str">
        <f>'Transactions import'!AI342</f>
        <v/>
      </c>
      <c r="AJ342" s="1081" t="str">
        <f>'Transactions import'!AJ342</f>
        <v/>
      </c>
      <c r="AK342" s="1081" t="str">
        <f>'Transactions import'!AK342</f>
        <v/>
      </c>
      <c r="AL342" s="1081" t="str">
        <f>'Transactions import'!AL342</f>
        <v/>
      </c>
      <c r="AM342" s="1081" t="str">
        <f>'Transactions import'!AM342</f>
        <v/>
      </c>
      <c r="AN342" s="1081" t="str">
        <f>'Transactions import'!AN342</f>
        <v/>
      </c>
      <c r="AO342" s="1081" t="str">
        <f>'Transactions import'!AO342</f>
        <v/>
      </c>
      <c r="AP342" s="1081" t="str">
        <f>'Transactions import'!AP342</f>
        <v/>
      </c>
      <c r="AQ342" s="1081" t="str">
        <f>'Transactions import'!AQ342</f>
        <v/>
      </c>
      <c r="AR342" s="1081" t="str">
        <f>'Transactions import'!AR342</f>
        <v/>
      </c>
      <c r="AS342" s="1081" t="str">
        <f>'Transactions import'!AS342</f>
        <v/>
      </c>
      <c r="AT342" s="1081" t="str">
        <f>'Transactions import'!AT342</f>
        <v/>
      </c>
    </row>
    <row r="343" ht="18.0" customHeight="1">
      <c r="A343" s="1101" t="str">
        <f>'Transactions import'!A343</f>
        <v/>
      </c>
      <c r="B343" s="1101" t="str">
        <f>'Transactions import'!B343</f>
        <v/>
      </c>
      <c r="C343" s="1101" t="str">
        <f>'Transactions import'!C343</f>
        <v/>
      </c>
      <c r="D343" s="1101" t="str">
        <f>'Transactions import'!D343</f>
        <v/>
      </c>
      <c r="E343" s="1101" t="str">
        <f>'Transactions import'!E343</f>
        <v/>
      </c>
      <c r="F343" s="1101" t="str">
        <f>'Transactions import'!F343</f>
        <v/>
      </c>
      <c r="G343" s="1101" t="str">
        <f>'Transactions import'!G343</f>
        <v/>
      </c>
      <c r="H343" s="1094" t="str">
        <f>'Transactions import'!H343</f>
        <v/>
      </c>
      <c r="I343" s="1095" t="str">
        <f>'Transactions import'!I343</f>
        <v/>
      </c>
      <c r="J343" s="1096" t="str">
        <f>'Transactions import'!J343</f>
        <v/>
      </c>
      <c r="K343" s="1094" t="str">
        <f>'Transactions import'!K343</f>
        <v/>
      </c>
      <c r="L343" s="1095" t="str">
        <f>'Transactions import'!L343</f>
        <v/>
      </c>
      <c r="M343" s="1105" t="str">
        <f>'Transactions import'!M343</f>
        <v/>
      </c>
      <c r="N343" s="1094" t="str">
        <f>'Transactions import'!N343</f>
        <v/>
      </c>
      <c r="O343" s="1101" t="str">
        <f>'Transactions import'!O343</f>
        <v/>
      </c>
      <c r="P343" s="1114" t="str">
        <f>'Transactions import'!P343</f>
        <v/>
      </c>
      <c r="Q343" s="1095" t="str">
        <f>'Transactions import'!Q343</f>
        <v/>
      </c>
      <c r="R343" s="1106" t="str">
        <f>'Transactions import'!R343</f>
        <v/>
      </c>
      <c r="S343" s="1101" t="str">
        <f>'Transactions import'!S343</f>
        <v/>
      </c>
      <c r="T343" s="1101" t="str">
        <f>'Transactions import'!T343</f>
        <v/>
      </c>
      <c r="U343" s="1101" t="str">
        <f>'Transactions import'!U343</f>
        <v/>
      </c>
      <c r="V343" s="1101" t="str">
        <f>'Transactions import'!V343</f>
        <v/>
      </c>
      <c r="W343" s="1101" t="str">
        <f>'Transactions import'!W343</f>
        <v/>
      </c>
      <c r="X343" s="1101" t="str">
        <f>'Transactions import'!X343</f>
        <v/>
      </c>
      <c r="Y343" s="1119" t="str">
        <f>'Transactions import'!Y343</f>
        <v/>
      </c>
      <c r="Z343" s="1097" t="str">
        <f>'Transactions import'!Z343</f>
        <v/>
      </c>
      <c r="AA343" s="1101" t="str">
        <f>'Transactions import'!AA343</f>
        <v/>
      </c>
      <c r="AB343" s="1101" t="str">
        <f>'Transactions import'!AB343</f>
        <v/>
      </c>
      <c r="AC343" s="1097" t="str">
        <f>'Transactions import'!AC343</f>
        <v/>
      </c>
      <c r="AD343" s="1097" t="str">
        <f>'Transactions import'!AD343</f>
        <v/>
      </c>
      <c r="AE343" s="1101" t="str">
        <f>'Transactions import'!AE343</f>
        <v/>
      </c>
      <c r="AF343" s="1101" t="str">
        <f>'Transactions import'!AF343</f>
        <v/>
      </c>
      <c r="AG343" s="1101" t="str">
        <f>'Transactions import'!AG343</f>
        <v/>
      </c>
      <c r="AH343" s="1101" t="str">
        <f>'Transactions import'!AH343</f>
        <v/>
      </c>
      <c r="AI343" s="1101" t="str">
        <f>'Transactions import'!AI343</f>
        <v/>
      </c>
      <c r="AJ343" s="1101" t="str">
        <f>'Transactions import'!AJ343</f>
        <v/>
      </c>
      <c r="AK343" s="1101" t="str">
        <f>'Transactions import'!AK343</f>
        <v/>
      </c>
      <c r="AL343" s="1101" t="str">
        <f>'Transactions import'!AL343</f>
        <v/>
      </c>
      <c r="AM343" s="1101" t="str">
        <f>'Transactions import'!AM343</f>
        <v/>
      </c>
      <c r="AN343" s="1101" t="str">
        <f>'Transactions import'!AN343</f>
        <v/>
      </c>
      <c r="AO343" s="1101" t="str">
        <f>'Transactions import'!AO343</f>
        <v/>
      </c>
      <c r="AP343" s="1101" t="str">
        <f>'Transactions import'!AP343</f>
        <v/>
      </c>
      <c r="AQ343" s="1101" t="str">
        <f>'Transactions import'!AQ343</f>
        <v/>
      </c>
      <c r="AR343" s="1101" t="str">
        <f>'Transactions import'!AR343</f>
        <v/>
      </c>
      <c r="AS343" s="1101" t="str">
        <f>'Transactions import'!AS343</f>
        <v/>
      </c>
      <c r="AT343" s="1101" t="str">
        <f>'Transactions import'!AT343</f>
        <v/>
      </c>
    </row>
    <row r="344" ht="18.0" customHeight="1">
      <c r="A344" s="1081" t="str">
        <f>'Transactions import'!A344</f>
        <v/>
      </c>
      <c r="B344" s="1081" t="str">
        <f>'Transactions import'!B344</f>
        <v/>
      </c>
      <c r="C344" s="1081" t="str">
        <f>'Transactions import'!C344</f>
        <v/>
      </c>
      <c r="D344" s="1081" t="str">
        <f>'Transactions import'!D344</f>
        <v/>
      </c>
      <c r="E344" s="1081" t="str">
        <f>'Transactions import'!E344</f>
        <v/>
      </c>
      <c r="F344" s="1081" t="str">
        <f>'Transactions import'!F344</f>
        <v/>
      </c>
      <c r="G344" s="1081" t="str">
        <f>'Transactions import'!G344</f>
        <v/>
      </c>
      <c r="H344" s="1084" t="str">
        <f>'Transactions import'!H344</f>
        <v/>
      </c>
      <c r="I344" s="1085" t="str">
        <f>'Transactions import'!I344</f>
        <v/>
      </c>
      <c r="J344" s="1051" t="str">
        <f>'Transactions import'!J344</f>
        <v/>
      </c>
      <c r="K344" s="1084" t="str">
        <f>'Transactions import'!K344</f>
        <v/>
      </c>
      <c r="L344" s="1085" t="str">
        <f>'Transactions import'!L344</f>
        <v/>
      </c>
      <c r="M344" s="1063" t="str">
        <f>'Transactions import'!M344</f>
        <v/>
      </c>
      <c r="N344" s="1084" t="str">
        <f>'Transactions import'!N344</f>
        <v/>
      </c>
      <c r="O344" s="1081" t="str">
        <f>'Transactions import'!O344</f>
        <v/>
      </c>
      <c r="P344" s="1122" t="str">
        <f>'Transactions import'!P344</f>
        <v/>
      </c>
      <c r="Q344" s="1085" t="str">
        <f>'Transactions import'!Q344</f>
        <v/>
      </c>
      <c r="R344" s="1104" t="str">
        <f>'Transactions import'!R344</f>
        <v/>
      </c>
      <c r="S344" s="1081" t="str">
        <f>'Transactions import'!S344</f>
        <v/>
      </c>
      <c r="T344" s="1081" t="str">
        <f>'Transactions import'!T344</f>
        <v/>
      </c>
      <c r="U344" s="1081" t="str">
        <f>'Transactions import'!U344</f>
        <v/>
      </c>
      <c r="V344" s="1081" t="str">
        <f>'Transactions import'!V344</f>
        <v/>
      </c>
      <c r="W344" s="1081" t="str">
        <f>'Transactions import'!W344</f>
        <v/>
      </c>
      <c r="X344" s="1081" t="str">
        <f>'Transactions import'!X344</f>
        <v/>
      </c>
      <c r="Y344" s="1126" t="str">
        <f>'Transactions import'!Y344</f>
        <v/>
      </c>
      <c r="Z344" s="1086" t="str">
        <f>'Transactions import'!Z344</f>
        <v/>
      </c>
      <c r="AA344" s="1081" t="str">
        <f>'Transactions import'!AA344</f>
        <v/>
      </c>
      <c r="AB344" s="1081" t="str">
        <f>'Transactions import'!AB344</f>
        <v/>
      </c>
      <c r="AC344" s="1086" t="str">
        <f>'Transactions import'!AC344</f>
        <v/>
      </c>
      <c r="AD344" s="1086" t="str">
        <f>'Transactions import'!AD344</f>
        <v/>
      </c>
      <c r="AE344" s="1081" t="str">
        <f>'Transactions import'!AE344</f>
        <v/>
      </c>
      <c r="AF344" s="1081" t="str">
        <f>'Transactions import'!AF344</f>
        <v/>
      </c>
      <c r="AG344" s="1081" t="str">
        <f>'Transactions import'!AG344</f>
        <v/>
      </c>
      <c r="AH344" s="1081" t="str">
        <f>'Transactions import'!AH344</f>
        <v/>
      </c>
      <c r="AI344" s="1081" t="str">
        <f>'Transactions import'!AI344</f>
        <v/>
      </c>
      <c r="AJ344" s="1081" t="str">
        <f>'Transactions import'!AJ344</f>
        <v/>
      </c>
      <c r="AK344" s="1081" t="str">
        <f>'Transactions import'!AK344</f>
        <v/>
      </c>
      <c r="AL344" s="1081" t="str">
        <f>'Transactions import'!AL344</f>
        <v/>
      </c>
      <c r="AM344" s="1081" t="str">
        <f>'Transactions import'!AM344</f>
        <v/>
      </c>
      <c r="AN344" s="1081" t="str">
        <f>'Transactions import'!AN344</f>
        <v/>
      </c>
      <c r="AO344" s="1081" t="str">
        <f>'Transactions import'!AO344</f>
        <v/>
      </c>
      <c r="AP344" s="1081" t="str">
        <f>'Transactions import'!AP344</f>
        <v/>
      </c>
      <c r="AQ344" s="1081" t="str">
        <f>'Transactions import'!AQ344</f>
        <v/>
      </c>
      <c r="AR344" s="1081" t="str">
        <f>'Transactions import'!AR344</f>
        <v/>
      </c>
      <c r="AS344" s="1081" t="str">
        <f>'Transactions import'!AS344</f>
        <v/>
      </c>
      <c r="AT344" s="1081" t="str">
        <f>'Transactions import'!AT344</f>
        <v/>
      </c>
    </row>
    <row r="345" ht="18.0" customHeight="1">
      <c r="A345" s="1101" t="str">
        <f>'Transactions import'!A345</f>
        <v/>
      </c>
      <c r="B345" s="1101" t="str">
        <f>'Transactions import'!B345</f>
        <v/>
      </c>
      <c r="C345" s="1101" t="str">
        <f>'Transactions import'!C345</f>
        <v/>
      </c>
      <c r="D345" s="1101" t="str">
        <f>'Transactions import'!D345</f>
        <v/>
      </c>
      <c r="E345" s="1101" t="str">
        <f>'Transactions import'!E345</f>
        <v/>
      </c>
      <c r="F345" s="1101" t="str">
        <f>'Transactions import'!F345</f>
        <v/>
      </c>
      <c r="G345" s="1101" t="str">
        <f>'Transactions import'!G345</f>
        <v/>
      </c>
      <c r="H345" s="1094" t="str">
        <f>'Transactions import'!H345</f>
        <v/>
      </c>
      <c r="I345" s="1095" t="str">
        <f>'Transactions import'!I345</f>
        <v/>
      </c>
      <c r="J345" s="1096" t="str">
        <f>'Transactions import'!J345</f>
        <v/>
      </c>
      <c r="K345" s="1094" t="str">
        <f>'Transactions import'!K345</f>
        <v/>
      </c>
      <c r="L345" s="1095" t="str">
        <f>'Transactions import'!L345</f>
        <v/>
      </c>
      <c r="M345" s="1105" t="str">
        <f>'Transactions import'!M345</f>
        <v/>
      </c>
      <c r="N345" s="1094" t="str">
        <f>'Transactions import'!N345</f>
        <v/>
      </c>
      <c r="O345" s="1101" t="str">
        <f>'Transactions import'!O345</f>
        <v/>
      </c>
      <c r="P345" s="1114" t="str">
        <f>'Transactions import'!P345</f>
        <v/>
      </c>
      <c r="Q345" s="1095" t="str">
        <f>'Transactions import'!Q345</f>
        <v/>
      </c>
      <c r="R345" s="1106" t="str">
        <f>'Transactions import'!R345</f>
        <v/>
      </c>
      <c r="S345" s="1101" t="str">
        <f>'Transactions import'!S345</f>
        <v/>
      </c>
      <c r="T345" s="1101" t="str">
        <f>'Transactions import'!T345</f>
        <v/>
      </c>
      <c r="U345" s="1101" t="str">
        <f>'Transactions import'!U345</f>
        <v/>
      </c>
      <c r="V345" s="1101" t="str">
        <f>'Transactions import'!V345</f>
        <v/>
      </c>
      <c r="W345" s="1101" t="str">
        <f>'Transactions import'!W345</f>
        <v/>
      </c>
      <c r="X345" s="1101" t="str">
        <f>'Transactions import'!X345</f>
        <v/>
      </c>
      <c r="Y345" s="1119" t="str">
        <f>'Transactions import'!Y345</f>
        <v/>
      </c>
      <c r="Z345" s="1097" t="str">
        <f>'Transactions import'!Z345</f>
        <v/>
      </c>
      <c r="AA345" s="1101" t="str">
        <f>'Transactions import'!AA345</f>
        <v/>
      </c>
      <c r="AB345" s="1101" t="str">
        <f>'Transactions import'!AB345</f>
        <v/>
      </c>
      <c r="AC345" s="1097" t="str">
        <f>'Transactions import'!AC345</f>
        <v/>
      </c>
      <c r="AD345" s="1097" t="str">
        <f>'Transactions import'!AD345</f>
        <v/>
      </c>
      <c r="AE345" s="1101" t="str">
        <f>'Transactions import'!AE345</f>
        <v/>
      </c>
      <c r="AF345" s="1101" t="str">
        <f>'Transactions import'!AF345</f>
        <v/>
      </c>
      <c r="AG345" s="1101" t="str">
        <f>'Transactions import'!AG345</f>
        <v/>
      </c>
      <c r="AH345" s="1101" t="str">
        <f>'Transactions import'!AH345</f>
        <v/>
      </c>
      <c r="AI345" s="1101" t="str">
        <f>'Transactions import'!AI345</f>
        <v/>
      </c>
      <c r="AJ345" s="1101" t="str">
        <f>'Transactions import'!AJ345</f>
        <v/>
      </c>
      <c r="AK345" s="1101" t="str">
        <f>'Transactions import'!AK345</f>
        <v/>
      </c>
      <c r="AL345" s="1101" t="str">
        <f>'Transactions import'!AL345</f>
        <v/>
      </c>
      <c r="AM345" s="1101" t="str">
        <f>'Transactions import'!AM345</f>
        <v/>
      </c>
      <c r="AN345" s="1101" t="str">
        <f>'Transactions import'!AN345</f>
        <v/>
      </c>
      <c r="AO345" s="1101" t="str">
        <f>'Transactions import'!AO345</f>
        <v/>
      </c>
      <c r="AP345" s="1101" t="str">
        <f>'Transactions import'!AP345</f>
        <v/>
      </c>
      <c r="AQ345" s="1101" t="str">
        <f>'Transactions import'!AQ345</f>
        <v/>
      </c>
      <c r="AR345" s="1101" t="str">
        <f>'Transactions import'!AR345</f>
        <v/>
      </c>
      <c r="AS345" s="1101" t="str">
        <f>'Transactions import'!AS345</f>
        <v/>
      </c>
      <c r="AT345" s="1101" t="str">
        <f>'Transactions import'!AT345</f>
        <v/>
      </c>
    </row>
    <row r="346" ht="18.0" customHeight="1">
      <c r="A346" s="1081" t="str">
        <f>'Transactions import'!A346</f>
        <v/>
      </c>
      <c r="B346" s="1081" t="str">
        <f>'Transactions import'!B346</f>
        <v/>
      </c>
      <c r="C346" s="1081" t="str">
        <f>'Transactions import'!C346</f>
        <v/>
      </c>
      <c r="D346" s="1081" t="str">
        <f>'Transactions import'!D346</f>
        <v/>
      </c>
      <c r="E346" s="1081" t="str">
        <f>'Transactions import'!E346</f>
        <v/>
      </c>
      <c r="F346" s="1081" t="str">
        <f>'Transactions import'!F346</f>
        <v/>
      </c>
      <c r="G346" s="1081" t="str">
        <f>'Transactions import'!G346</f>
        <v/>
      </c>
      <c r="H346" s="1084" t="str">
        <f>'Transactions import'!H346</f>
        <v/>
      </c>
      <c r="I346" s="1085" t="str">
        <f>'Transactions import'!I346</f>
        <v/>
      </c>
      <c r="J346" s="1051" t="str">
        <f>'Transactions import'!J346</f>
        <v/>
      </c>
      <c r="K346" s="1084" t="str">
        <f>'Transactions import'!K346</f>
        <v/>
      </c>
      <c r="L346" s="1085" t="str">
        <f>'Transactions import'!L346</f>
        <v/>
      </c>
      <c r="M346" s="1063" t="str">
        <f>'Transactions import'!M346</f>
        <v/>
      </c>
      <c r="N346" s="1084" t="str">
        <f>'Transactions import'!N346</f>
        <v/>
      </c>
      <c r="O346" s="1081" t="str">
        <f>'Transactions import'!O346</f>
        <v/>
      </c>
      <c r="P346" s="1122" t="str">
        <f>'Transactions import'!P346</f>
        <v/>
      </c>
      <c r="Q346" s="1085" t="str">
        <f>'Transactions import'!Q346</f>
        <v/>
      </c>
      <c r="R346" s="1104" t="str">
        <f>'Transactions import'!R346</f>
        <v/>
      </c>
      <c r="S346" s="1081" t="str">
        <f>'Transactions import'!S346</f>
        <v/>
      </c>
      <c r="T346" s="1081" t="str">
        <f>'Transactions import'!T346</f>
        <v/>
      </c>
      <c r="U346" s="1081" t="str">
        <f>'Transactions import'!U346</f>
        <v/>
      </c>
      <c r="V346" s="1081" t="str">
        <f>'Transactions import'!V346</f>
        <v/>
      </c>
      <c r="W346" s="1081" t="str">
        <f>'Transactions import'!W346</f>
        <v/>
      </c>
      <c r="X346" s="1081" t="str">
        <f>'Transactions import'!X346</f>
        <v/>
      </c>
      <c r="Y346" s="1126" t="str">
        <f>'Transactions import'!Y346</f>
        <v/>
      </c>
      <c r="Z346" s="1086" t="str">
        <f>'Transactions import'!Z346</f>
        <v/>
      </c>
      <c r="AA346" s="1081" t="str">
        <f>'Transactions import'!AA346</f>
        <v/>
      </c>
      <c r="AB346" s="1081" t="str">
        <f>'Transactions import'!AB346</f>
        <v/>
      </c>
      <c r="AC346" s="1086" t="str">
        <f>'Transactions import'!AC346</f>
        <v/>
      </c>
      <c r="AD346" s="1086" t="str">
        <f>'Transactions import'!AD346</f>
        <v/>
      </c>
      <c r="AE346" s="1081" t="str">
        <f>'Transactions import'!AE346</f>
        <v/>
      </c>
      <c r="AF346" s="1081" t="str">
        <f>'Transactions import'!AF346</f>
        <v/>
      </c>
      <c r="AG346" s="1081" t="str">
        <f>'Transactions import'!AG346</f>
        <v/>
      </c>
      <c r="AH346" s="1081" t="str">
        <f>'Transactions import'!AH346</f>
        <v/>
      </c>
      <c r="AI346" s="1081" t="str">
        <f>'Transactions import'!AI346</f>
        <v/>
      </c>
      <c r="AJ346" s="1081" t="str">
        <f>'Transactions import'!AJ346</f>
        <v/>
      </c>
      <c r="AK346" s="1081" t="str">
        <f>'Transactions import'!AK346</f>
        <v/>
      </c>
      <c r="AL346" s="1081" t="str">
        <f>'Transactions import'!AL346</f>
        <v/>
      </c>
      <c r="AM346" s="1081" t="str">
        <f>'Transactions import'!AM346</f>
        <v/>
      </c>
      <c r="AN346" s="1081" t="str">
        <f>'Transactions import'!AN346</f>
        <v/>
      </c>
      <c r="AO346" s="1081" t="str">
        <f>'Transactions import'!AO346</f>
        <v/>
      </c>
      <c r="AP346" s="1081" t="str">
        <f>'Transactions import'!AP346</f>
        <v/>
      </c>
      <c r="AQ346" s="1081" t="str">
        <f>'Transactions import'!AQ346</f>
        <v/>
      </c>
      <c r="AR346" s="1081" t="str">
        <f>'Transactions import'!AR346</f>
        <v/>
      </c>
      <c r="AS346" s="1081" t="str">
        <f>'Transactions import'!AS346</f>
        <v/>
      </c>
      <c r="AT346" s="1081" t="str">
        <f>'Transactions import'!AT346</f>
        <v/>
      </c>
    </row>
    <row r="347" ht="18.0" customHeight="1">
      <c r="A347" s="1101" t="str">
        <f>'Transactions import'!A347</f>
        <v/>
      </c>
      <c r="B347" s="1101" t="str">
        <f>'Transactions import'!B347</f>
        <v/>
      </c>
      <c r="C347" s="1101" t="str">
        <f>'Transactions import'!C347</f>
        <v/>
      </c>
      <c r="D347" s="1101" t="str">
        <f>'Transactions import'!D347</f>
        <v/>
      </c>
      <c r="E347" s="1101" t="str">
        <f>'Transactions import'!E347</f>
        <v/>
      </c>
      <c r="F347" s="1101" t="str">
        <f>'Transactions import'!F347</f>
        <v/>
      </c>
      <c r="G347" s="1101" t="str">
        <f>'Transactions import'!G347</f>
        <v/>
      </c>
      <c r="H347" s="1094" t="str">
        <f>'Transactions import'!H347</f>
        <v/>
      </c>
      <c r="I347" s="1095" t="str">
        <f>'Transactions import'!I347</f>
        <v/>
      </c>
      <c r="J347" s="1096" t="str">
        <f>'Transactions import'!J347</f>
        <v/>
      </c>
      <c r="K347" s="1094" t="str">
        <f>'Transactions import'!K347</f>
        <v/>
      </c>
      <c r="L347" s="1095" t="str">
        <f>'Transactions import'!L347</f>
        <v/>
      </c>
      <c r="M347" s="1105" t="str">
        <f>'Transactions import'!M347</f>
        <v/>
      </c>
      <c r="N347" s="1094" t="str">
        <f>'Transactions import'!N347</f>
        <v/>
      </c>
      <c r="O347" s="1101" t="str">
        <f>'Transactions import'!O347</f>
        <v/>
      </c>
      <c r="P347" s="1114" t="str">
        <f>'Transactions import'!P347</f>
        <v/>
      </c>
      <c r="Q347" s="1095" t="str">
        <f>'Transactions import'!Q347</f>
        <v/>
      </c>
      <c r="R347" s="1106" t="str">
        <f>'Transactions import'!R347</f>
        <v/>
      </c>
      <c r="S347" s="1101" t="str">
        <f>'Transactions import'!S347</f>
        <v/>
      </c>
      <c r="T347" s="1101" t="str">
        <f>'Transactions import'!T347</f>
        <v/>
      </c>
      <c r="U347" s="1101" t="str">
        <f>'Transactions import'!U347</f>
        <v/>
      </c>
      <c r="V347" s="1101" t="str">
        <f>'Transactions import'!V347</f>
        <v/>
      </c>
      <c r="W347" s="1101" t="str">
        <f>'Transactions import'!W347</f>
        <v/>
      </c>
      <c r="X347" s="1101" t="str">
        <f>'Transactions import'!X347</f>
        <v/>
      </c>
      <c r="Y347" s="1119" t="str">
        <f>'Transactions import'!Y347</f>
        <v/>
      </c>
      <c r="Z347" s="1097" t="str">
        <f>'Transactions import'!Z347</f>
        <v/>
      </c>
      <c r="AA347" s="1101" t="str">
        <f>'Transactions import'!AA347</f>
        <v/>
      </c>
      <c r="AB347" s="1101" t="str">
        <f>'Transactions import'!AB347</f>
        <v/>
      </c>
      <c r="AC347" s="1097" t="str">
        <f>'Transactions import'!AC347</f>
        <v/>
      </c>
      <c r="AD347" s="1097" t="str">
        <f>'Transactions import'!AD347</f>
        <v/>
      </c>
      <c r="AE347" s="1101" t="str">
        <f>'Transactions import'!AE347</f>
        <v/>
      </c>
      <c r="AF347" s="1101" t="str">
        <f>'Transactions import'!AF347</f>
        <v/>
      </c>
      <c r="AG347" s="1101" t="str">
        <f>'Transactions import'!AG347</f>
        <v/>
      </c>
      <c r="AH347" s="1101" t="str">
        <f>'Transactions import'!AH347</f>
        <v/>
      </c>
      <c r="AI347" s="1101" t="str">
        <f>'Transactions import'!AI347</f>
        <v/>
      </c>
      <c r="AJ347" s="1101" t="str">
        <f>'Transactions import'!AJ347</f>
        <v/>
      </c>
      <c r="AK347" s="1101" t="str">
        <f>'Transactions import'!AK347</f>
        <v/>
      </c>
      <c r="AL347" s="1101" t="str">
        <f>'Transactions import'!AL347</f>
        <v/>
      </c>
      <c r="AM347" s="1101" t="str">
        <f>'Transactions import'!AM347</f>
        <v/>
      </c>
      <c r="AN347" s="1101" t="str">
        <f>'Transactions import'!AN347</f>
        <v/>
      </c>
      <c r="AO347" s="1101" t="str">
        <f>'Transactions import'!AO347</f>
        <v/>
      </c>
      <c r="AP347" s="1101" t="str">
        <f>'Transactions import'!AP347</f>
        <v/>
      </c>
      <c r="AQ347" s="1101" t="str">
        <f>'Transactions import'!AQ347</f>
        <v/>
      </c>
      <c r="AR347" s="1101" t="str">
        <f>'Transactions import'!AR347</f>
        <v/>
      </c>
      <c r="AS347" s="1101" t="str">
        <f>'Transactions import'!AS347</f>
        <v/>
      </c>
      <c r="AT347" s="1101" t="str">
        <f>'Transactions import'!AT347</f>
        <v/>
      </c>
    </row>
    <row r="348" ht="18.0" customHeight="1">
      <c r="A348" s="1081" t="str">
        <f>'Transactions import'!A348</f>
        <v/>
      </c>
      <c r="B348" s="1081" t="str">
        <f>'Transactions import'!B348</f>
        <v/>
      </c>
      <c r="C348" s="1081" t="str">
        <f>'Transactions import'!C348</f>
        <v/>
      </c>
      <c r="D348" s="1081" t="str">
        <f>'Transactions import'!D348</f>
        <v/>
      </c>
      <c r="E348" s="1081" t="str">
        <f>'Transactions import'!E348</f>
        <v/>
      </c>
      <c r="F348" s="1081" t="str">
        <f>'Transactions import'!F348</f>
        <v/>
      </c>
      <c r="G348" s="1081" t="str">
        <f>'Transactions import'!G348</f>
        <v/>
      </c>
      <c r="H348" s="1084" t="str">
        <f>'Transactions import'!H348</f>
        <v/>
      </c>
      <c r="I348" s="1085" t="str">
        <f>'Transactions import'!I348</f>
        <v/>
      </c>
      <c r="J348" s="1051" t="str">
        <f>'Transactions import'!J348</f>
        <v/>
      </c>
      <c r="K348" s="1084" t="str">
        <f>'Transactions import'!K348</f>
        <v/>
      </c>
      <c r="L348" s="1085" t="str">
        <f>'Transactions import'!L348</f>
        <v/>
      </c>
      <c r="M348" s="1063" t="str">
        <f>'Transactions import'!M348</f>
        <v/>
      </c>
      <c r="N348" s="1084" t="str">
        <f>'Transactions import'!N348</f>
        <v/>
      </c>
      <c r="O348" s="1081" t="str">
        <f>'Transactions import'!O348</f>
        <v/>
      </c>
      <c r="P348" s="1122" t="str">
        <f>'Transactions import'!P348</f>
        <v/>
      </c>
      <c r="Q348" s="1085" t="str">
        <f>'Transactions import'!Q348</f>
        <v/>
      </c>
      <c r="R348" s="1104" t="str">
        <f>'Transactions import'!R348</f>
        <v/>
      </c>
      <c r="S348" s="1081" t="str">
        <f>'Transactions import'!S348</f>
        <v/>
      </c>
      <c r="T348" s="1081" t="str">
        <f>'Transactions import'!T348</f>
        <v/>
      </c>
      <c r="U348" s="1081" t="str">
        <f>'Transactions import'!U348</f>
        <v/>
      </c>
      <c r="V348" s="1081" t="str">
        <f>'Transactions import'!V348</f>
        <v/>
      </c>
      <c r="W348" s="1081" t="str">
        <f>'Transactions import'!W348</f>
        <v/>
      </c>
      <c r="X348" s="1081" t="str">
        <f>'Transactions import'!X348</f>
        <v/>
      </c>
      <c r="Y348" s="1126" t="str">
        <f>'Transactions import'!Y348</f>
        <v/>
      </c>
      <c r="Z348" s="1086" t="str">
        <f>'Transactions import'!Z348</f>
        <v/>
      </c>
      <c r="AA348" s="1081" t="str">
        <f>'Transactions import'!AA348</f>
        <v/>
      </c>
      <c r="AB348" s="1081" t="str">
        <f>'Transactions import'!AB348</f>
        <v/>
      </c>
      <c r="AC348" s="1086" t="str">
        <f>'Transactions import'!AC348</f>
        <v/>
      </c>
      <c r="AD348" s="1086" t="str">
        <f>'Transactions import'!AD348</f>
        <v/>
      </c>
      <c r="AE348" s="1081" t="str">
        <f>'Transactions import'!AE348</f>
        <v/>
      </c>
      <c r="AF348" s="1081" t="str">
        <f>'Transactions import'!AF348</f>
        <v/>
      </c>
      <c r="AG348" s="1081" t="str">
        <f>'Transactions import'!AG348</f>
        <v/>
      </c>
      <c r="AH348" s="1081" t="str">
        <f>'Transactions import'!AH348</f>
        <v/>
      </c>
      <c r="AI348" s="1081" t="str">
        <f>'Transactions import'!AI348</f>
        <v/>
      </c>
      <c r="AJ348" s="1081" t="str">
        <f>'Transactions import'!AJ348</f>
        <v/>
      </c>
      <c r="AK348" s="1081" t="str">
        <f>'Transactions import'!AK348</f>
        <v/>
      </c>
      <c r="AL348" s="1081" t="str">
        <f>'Transactions import'!AL348</f>
        <v/>
      </c>
      <c r="AM348" s="1081" t="str">
        <f>'Transactions import'!AM348</f>
        <v/>
      </c>
      <c r="AN348" s="1081" t="str">
        <f>'Transactions import'!AN348</f>
        <v/>
      </c>
      <c r="AO348" s="1081" t="str">
        <f>'Transactions import'!AO348</f>
        <v/>
      </c>
      <c r="AP348" s="1081" t="str">
        <f>'Transactions import'!AP348</f>
        <v/>
      </c>
      <c r="AQ348" s="1081" t="str">
        <f>'Transactions import'!AQ348</f>
        <v/>
      </c>
      <c r="AR348" s="1081" t="str">
        <f>'Transactions import'!AR348</f>
        <v/>
      </c>
      <c r="AS348" s="1081" t="str">
        <f>'Transactions import'!AS348</f>
        <v/>
      </c>
      <c r="AT348" s="1081" t="str">
        <f>'Transactions import'!AT348</f>
        <v/>
      </c>
    </row>
    <row r="349" ht="18.0" customHeight="1">
      <c r="A349" s="1101" t="str">
        <f>'Transactions import'!A349</f>
        <v/>
      </c>
      <c r="B349" s="1101" t="str">
        <f>'Transactions import'!B349</f>
        <v/>
      </c>
      <c r="C349" s="1101" t="str">
        <f>'Transactions import'!C349</f>
        <v/>
      </c>
      <c r="D349" s="1101" t="str">
        <f>'Transactions import'!D349</f>
        <v/>
      </c>
      <c r="E349" s="1101" t="str">
        <f>'Transactions import'!E349</f>
        <v/>
      </c>
      <c r="F349" s="1101" t="str">
        <f>'Transactions import'!F349</f>
        <v/>
      </c>
      <c r="G349" s="1101" t="str">
        <f>'Transactions import'!G349</f>
        <v/>
      </c>
      <c r="H349" s="1094" t="str">
        <f>'Transactions import'!H349</f>
        <v/>
      </c>
      <c r="I349" s="1095" t="str">
        <f>'Transactions import'!I349</f>
        <v/>
      </c>
      <c r="J349" s="1096" t="str">
        <f>'Transactions import'!J349</f>
        <v/>
      </c>
      <c r="K349" s="1094" t="str">
        <f>'Transactions import'!K349</f>
        <v/>
      </c>
      <c r="L349" s="1095" t="str">
        <f>'Transactions import'!L349</f>
        <v/>
      </c>
      <c r="M349" s="1105" t="str">
        <f>'Transactions import'!M349</f>
        <v/>
      </c>
      <c r="N349" s="1094" t="str">
        <f>'Transactions import'!N349</f>
        <v/>
      </c>
      <c r="O349" s="1101" t="str">
        <f>'Transactions import'!O349</f>
        <v/>
      </c>
      <c r="P349" s="1114" t="str">
        <f>'Transactions import'!P349</f>
        <v/>
      </c>
      <c r="Q349" s="1095" t="str">
        <f>'Transactions import'!Q349</f>
        <v/>
      </c>
      <c r="R349" s="1106" t="str">
        <f>'Transactions import'!R349</f>
        <v/>
      </c>
      <c r="S349" s="1101" t="str">
        <f>'Transactions import'!S349</f>
        <v/>
      </c>
      <c r="T349" s="1101" t="str">
        <f>'Transactions import'!T349</f>
        <v/>
      </c>
      <c r="U349" s="1101" t="str">
        <f>'Transactions import'!U349</f>
        <v/>
      </c>
      <c r="V349" s="1101" t="str">
        <f>'Transactions import'!V349</f>
        <v/>
      </c>
      <c r="W349" s="1101" t="str">
        <f>'Transactions import'!W349</f>
        <v/>
      </c>
      <c r="X349" s="1101" t="str">
        <f>'Transactions import'!X349</f>
        <v/>
      </c>
      <c r="Y349" s="1119" t="str">
        <f>'Transactions import'!Y349</f>
        <v/>
      </c>
      <c r="Z349" s="1097" t="str">
        <f>'Transactions import'!Z349</f>
        <v/>
      </c>
      <c r="AA349" s="1101" t="str">
        <f>'Transactions import'!AA349</f>
        <v/>
      </c>
      <c r="AB349" s="1101" t="str">
        <f>'Transactions import'!AB349</f>
        <v/>
      </c>
      <c r="AC349" s="1097" t="str">
        <f>'Transactions import'!AC349</f>
        <v/>
      </c>
      <c r="AD349" s="1097" t="str">
        <f>'Transactions import'!AD349</f>
        <v/>
      </c>
      <c r="AE349" s="1101" t="str">
        <f>'Transactions import'!AE349</f>
        <v/>
      </c>
      <c r="AF349" s="1101" t="str">
        <f>'Transactions import'!AF349</f>
        <v/>
      </c>
      <c r="AG349" s="1101" t="str">
        <f>'Transactions import'!AG349</f>
        <v/>
      </c>
      <c r="AH349" s="1101" t="str">
        <f>'Transactions import'!AH349</f>
        <v/>
      </c>
      <c r="AI349" s="1101" t="str">
        <f>'Transactions import'!AI349</f>
        <v/>
      </c>
      <c r="AJ349" s="1101" t="str">
        <f>'Transactions import'!AJ349</f>
        <v/>
      </c>
      <c r="AK349" s="1101" t="str">
        <f>'Transactions import'!AK349</f>
        <v/>
      </c>
      <c r="AL349" s="1101" t="str">
        <f>'Transactions import'!AL349</f>
        <v/>
      </c>
      <c r="AM349" s="1101" t="str">
        <f>'Transactions import'!AM349</f>
        <v/>
      </c>
      <c r="AN349" s="1101" t="str">
        <f>'Transactions import'!AN349</f>
        <v/>
      </c>
      <c r="AO349" s="1101" t="str">
        <f>'Transactions import'!AO349</f>
        <v/>
      </c>
      <c r="AP349" s="1101" t="str">
        <f>'Transactions import'!AP349</f>
        <v/>
      </c>
      <c r="AQ349" s="1101" t="str">
        <f>'Transactions import'!AQ349</f>
        <v/>
      </c>
      <c r="AR349" s="1101" t="str">
        <f>'Transactions import'!AR349</f>
        <v/>
      </c>
      <c r="AS349" s="1101" t="str">
        <f>'Transactions import'!AS349</f>
        <v/>
      </c>
      <c r="AT349" s="1101" t="str">
        <f>'Transactions import'!AT349</f>
        <v/>
      </c>
    </row>
    <row r="350" ht="18.0" customHeight="1">
      <c r="A350" s="1081" t="str">
        <f>'Transactions import'!A350</f>
        <v/>
      </c>
      <c r="B350" s="1081" t="str">
        <f>'Transactions import'!B350</f>
        <v/>
      </c>
      <c r="C350" s="1081" t="str">
        <f>'Transactions import'!C350</f>
        <v/>
      </c>
      <c r="D350" s="1081" t="str">
        <f>'Transactions import'!D350</f>
        <v/>
      </c>
      <c r="E350" s="1081" t="str">
        <f>'Transactions import'!E350</f>
        <v/>
      </c>
      <c r="F350" s="1081" t="str">
        <f>'Transactions import'!F350</f>
        <v/>
      </c>
      <c r="G350" s="1081" t="str">
        <f>'Transactions import'!G350</f>
        <v/>
      </c>
      <c r="H350" s="1084" t="str">
        <f>'Transactions import'!H350</f>
        <v/>
      </c>
      <c r="I350" s="1085" t="str">
        <f>'Transactions import'!I350</f>
        <v/>
      </c>
      <c r="J350" s="1051" t="str">
        <f>'Transactions import'!J350</f>
        <v/>
      </c>
      <c r="K350" s="1084" t="str">
        <f>'Transactions import'!K350</f>
        <v/>
      </c>
      <c r="L350" s="1085" t="str">
        <f>'Transactions import'!L350</f>
        <v/>
      </c>
      <c r="M350" s="1063" t="str">
        <f>'Transactions import'!M350</f>
        <v/>
      </c>
      <c r="N350" s="1084" t="str">
        <f>'Transactions import'!N350</f>
        <v/>
      </c>
      <c r="O350" s="1081" t="str">
        <f>'Transactions import'!O350</f>
        <v/>
      </c>
      <c r="P350" s="1122" t="str">
        <f>'Transactions import'!P350</f>
        <v/>
      </c>
      <c r="Q350" s="1085" t="str">
        <f>'Transactions import'!Q350</f>
        <v/>
      </c>
      <c r="R350" s="1104" t="str">
        <f>'Transactions import'!R350</f>
        <v/>
      </c>
      <c r="S350" s="1081" t="str">
        <f>'Transactions import'!S350</f>
        <v/>
      </c>
      <c r="T350" s="1081" t="str">
        <f>'Transactions import'!T350</f>
        <v/>
      </c>
      <c r="U350" s="1081" t="str">
        <f>'Transactions import'!U350</f>
        <v/>
      </c>
      <c r="V350" s="1081" t="str">
        <f>'Transactions import'!V350</f>
        <v/>
      </c>
      <c r="W350" s="1081" t="str">
        <f>'Transactions import'!W350</f>
        <v/>
      </c>
      <c r="X350" s="1081" t="str">
        <f>'Transactions import'!X350</f>
        <v/>
      </c>
      <c r="Y350" s="1126" t="str">
        <f>'Transactions import'!Y350</f>
        <v/>
      </c>
      <c r="Z350" s="1086" t="str">
        <f>'Transactions import'!Z350</f>
        <v/>
      </c>
      <c r="AA350" s="1081" t="str">
        <f>'Transactions import'!AA350</f>
        <v/>
      </c>
      <c r="AB350" s="1081" t="str">
        <f>'Transactions import'!AB350</f>
        <v/>
      </c>
      <c r="AC350" s="1086" t="str">
        <f>'Transactions import'!AC350</f>
        <v/>
      </c>
      <c r="AD350" s="1086" t="str">
        <f>'Transactions import'!AD350</f>
        <v/>
      </c>
      <c r="AE350" s="1081" t="str">
        <f>'Transactions import'!AE350</f>
        <v/>
      </c>
      <c r="AF350" s="1081" t="str">
        <f>'Transactions import'!AF350</f>
        <v/>
      </c>
      <c r="AG350" s="1081" t="str">
        <f>'Transactions import'!AG350</f>
        <v/>
      </c>
      <c r="AH350" s="1081" t="str">
        <f>'Transactions import'!AH350</f>
        <v/>
      </c>
      <c r="AI350" s="1081" t="str">
        <f>'Transactions import'!AI350</f>
        <v/>
      </c>
      <c r="AJ350" s="1081" t="str">
        <f>'Transactions import'!AJ350</f>
        <v/>
      </c>
      <c r="AK350" s="1081" t="str">
        <f>'Transactions import'!AK350</f>
        <v/>
      </c>
      <c r="AL350" s="1081" t="str">
        <f>'Transactions import'!AL350</f>
        <v/>
      </c>
      <c r="AM350" s="1081" t="str">
        <f>'Transactions import'!AM350</f>
        <v/>
      </c>
      <c r="AN350" s="1081" t="str">
        <f>'Transactions import'!AN350</f>
        <v/>
      </c>
      <c r="AO350" s="1081" t="str">
        <f>'Transactions import'!AO350</f>
        <v/>
      </c>
      <c r="AP350" s="1081" t="str">
        <f>'Transactions import'!AP350</f>
        <v/>
      </c>
      <c r="AQ350" s="1081" t="str">
        <f>'Transactions import'!AQ350</f>
        <v/>
      </c>
      <c r="AR350" s="1081" t="str">
        <f>'Transactions import'!AR350</f>
        <v/>
      </c>
      <c r="AS350" s="1081" t="str">
        <f>'Transactions import'!AS350</f>
        <v/>
      </c>
      <c r="AT350" s="1081" t="str">
        <f>'Transactions import'!AT350</f>
        <v/>
      </c>
    </row>
    <row r="351" ht="18.0" customHeight="1">
      <c r="A351" s="1101" t="str">
        <f>'Transactions import'!A351</f>
        <v/>
      </c>
      <c r="B351" s="1101" t="str">
        <f>'Transactions import'!B351</f>
        <v/>
      </c>
      <c r="C351" s="1101" t="str">
        <f>'Transactions import'!C351</f>
        <v/>
      </c>
      <c r="D351" s="1101" t="str">
        <f>'Transactions import'!D351</f>
        <v/>
      </c>
      <c r="E351" s="1101" t="str">
        <f>'Transactions import'!E351</f>
        <v/>
      </c>
      <c r="F351" s="1101" t="str">
        <f>'Transactions import'!F351</f>
        <v/>
      </c>
      <c r="G351" s="1101" t="str">
        <f>'Transactions import'!G351</f>
        <v/>
      </c>
      <c r="H351" s="1094" t="str">
        <f>'Transactions import'!H351</f>
        <v/>
      </c>
      <c r="I351" s="1095" t="str">
        <f>'Transactions import'!I351</f>
        <v/>
      </c>
      <c r="J351" s="1096" t="str">
        <f>'Transactions import'!J351</f>
        <v/>
      </c>
      <c r="K351" s="1094" t="str">
        <f>'Transactions import'!K351</f>
        <v/>
      </c>
      <c r="L351" s="1095" t="str">
        <f>'Transactions import'!L351</f>
        <v/>
      </c>
      <c r="M351" s="1105" t="str">
        <f>'Transactions import'!M351</f>
        <v/>
      </c>
      <c r="N351" s="1094" t="str">
        <f>'Transactions import'!N351</f>
        <v/>
      </c>
      <c r="O351" s="1101" t="str">
        <f>'Transactions import'!O351</f>
        <v/>
      </c>
      <c r="P351" s="1114" t="str">
        <f>'Transactions import'!P351</f>
        <v/>
      </c>
      <c r="Q351" s="1095" t="str">
        <f>'Transactions import'!Q351</f>
        <v/>
      </c>
      <c r="R351" s="1106" t="str">
        <f>'Transactions import'!R351</f>
        <v/>
      </c>
      <c r="S351" s="1101" t="str">
        <f>'Transactions import'!S351</f>
        <v/>
      </c>
      <c r="T351" s="1101" t="str">
        <f>'Transactions import'!T351</f>
        <v/>
      </c>
      <c r="U351" s="1101" t="str">
        <f>'Transactions import'!U351</f>
        <v/>
      </c>
      <c r="V351" s="1101" t="str">
        <f>'Transactions import'!V351</f>
        <v/>
      </c>
      <c r="W351" s="1101" t="str">
        <f>'Transactions import'!W351</f>
        <v/>
      </c>
      <c r="X351" s="1101" t="str">
        <f>'Transactions import'!X351</f>
        <v/>
      </c>
      <c r="Y351" s="1119" t="str">
        <f>'Transactions import'!Y351</f>
        <v/>
      </c>
      <c r="Z351" s="1097" t="str">
        <f>'Transactions import'!Z351</f>
        <v/>
      </c>
      <c r="AA351" s="1101" t="str">
        <f>'Transactions import'!AA351</f>
        <v/>
      </c>
      <c r="AB351" s="1101" t="str">
        <f>'Transactions import'!AB351</f>
        <v/>
      </c>
      <c r="AC351" s="1097" t="str">
        <f>'Transactions import'!AC351</f>
        <v/>
      </c>
      <c r="AD351" s="1097" t="str">
        <f>'Transactions import'!AD351</f>
        <v/>
      </c>
      <c r="AE351" s="1101" t="str">
        <f>'Transactions import'!AE351</f>
        <v/>
      </c>
      <c r="AF351" s="1101" t="str">
        <f>'Transactions import'!AF351</f>
        <v/>
      </c>
      <c r="AG351" s="1101" t="str">
        <f>'Transactions import'!AG351</f>
        <v/>
      </c>
      <c r="AH351" s="1101" t="str">
        <f>'Transactions import'!AH351</f>
        <v/>
      </c>
      <c r="AI351" s="1101" t="str">
        <f>'Transactions import'!AI351</f>
        <v/>
      </c>
      <c r="AJ351" s="1101" t="str">
        <f>'Transactions import'!AJ351</f>
        <v/>
      </c>
      <c r="AK351" s="1101" t="str">
        <f>'Transactions import'!AK351</f>
        <v/>
      </c>
      <c r="AL351" s="1101" t="str">
        <f>'Transactions import'!AL351</f>
        <v/>
      </c>
      <c r="AM351" s="1101" t="str">
        <f>'Transactions import'!AM351</f>
        <v/>
      </c>
      <c r="AN351" s="1101" t="str">
        <f>'Transactions import'!AN351</f>
        <v/>
      </c>
      <c r="AO351" s="1101" t="str">
        <f>'Transactions import'!AO351</f>
        <v/>
      </c>
      <c r="AP351" s="1101" t="str">
        <f>'Transactions import'!AP351</f>
        <v/>
      </c>
      <c r="AQ351" s="1101" t="str">
        <f>'Transactions import'!AQ351</f>
        <v/>
      </c>
      <c r="AR351" s="1101" t="str">
        <f>'Transactions import'!AR351</f>
        <v/>
      </c>
      <c r="AS351" s="1101" t="str">
        <f>'Transactions import'!AS351</f>
        <v/>
      </c>
      <c r="AT351" s="1101" t="str">
        <f>'Transactions import'!AT351</f>
        <v/>
      </c>
    </row>
    <row r="352" ht="18.0" customHeight="1">
      <c r="A352" s="1081" t="str">
        <f>'Transactions import'!A352</f>
        <v/>
      </c>
      <c r="B352" s="1081" t="str">
        <f>'Transactions import'!B352</f>
        <v/>
      </c>
      <c r="C352" s="1081" t="str">
        <f>'Transactions import'!C352</f>
        <v/>
      </c>
      <c r="D352" s="1081" t="str">
        <f>'Transactions import'!D352</f>
        <v/>
      </c>
      <c r="E352" s="1081" t="str">
        <f>'Transactions import'!E352</f>
        <v/>
      </c>
      <c r="F352" s="1081" t="str">
        <f>'Transactions import'!F352</f>
        <v/>
      </c>
      <c r="G352" s="1081" t="str">
        <f>'Transactions import'!G352</f>
        <v/>
      </c>
      <c r="H352" s="1084" t="str">
        <f>'Transactions import'!H352</f>
        <v/>
      </c>
      <c r="I352" s="1085" t="str">
        <f>'Transactions import'!I352</f>
        <v/>
      </c>
      <c r="J352" s="1051" t="str">
        <f>'Transactions import'!J352</f>
        <v/>
      </c>
      <c r="K352" s="1084" t="str">
        <f>'Transactions import'!K352</f>
        <v/>
      </c>
      <c r="L352" s="1085" t="str">
        <f>'Transactions import'!L352</f>
        <v/>
      </c>
      <c r="M352" s="1063" t="str">
        <f>'Transactions import'!M352</f>
        <v/>
      </c>
      <c r="N352" s="1084" t="str">
        <f>'Transactions import'!N352</f>
        <v/>
      </c>
      <c r="O352" s="1081" t="str">
        <f>'Transactions import'!O352</f>
        <v/>
      </c>
      <c r="P352" s="1122" t="str">
        <f>'Transactions import'!P352</f>
        <v/>
      </c>
      <c r="Q352" s="1085" t="str">
        <f>'Transactions import'!Q352</f>
        <v/>
      </c>
      <c r="R352" s="1104" t="str">
        <f>'Transactions import'!R352</f>
        <v/>
      </c>
      <c r="S352" s="1081" t="str">
        <f>'Transactions import'!S352</f>
        <v/>
      </c>
      <c r="T352" s="1081" t="str">
        <f>'Transactions import'!T352</f>
        <v/>
      </c>
      <c r="U352" s="1081" t="str">
        <f>'Transactions import'!U352</f>
        <v/>
      </c>
      <c r="V352" s="1081" t="str">
        <f>'Transactions import'!V352</f>
        <v/>
      </c>
      <c r="W352" s="1081" t="str">
        <f>'Transactions import'!W352</f>
        <v/>
      </c>
      <c r="X352" s="1081" t="str">
        <f>'Transactions import'!X352</f>
        <v/>
      </c>
      <c r="Y352" s="1126" t="str">
        <f>'Transactions import'!Y352</f>
        <v/>
      </c>
      <c r="Z352" s="1086" t="str">
        <f>'Transactions import'!Z352</f>
        <v/>
      </c>
      <c r="AA352" s="1081" t="str">
        <f>'Transactions import'!AA352</f>
        <v/>
      </c>
      <c r="AB352" s="1081" t="str">
        <f>'Transactions import'!AB352</f>
        <v/>
      </c>
      <c r="AC352" s="1086" t="str">
        <f>'Transactions import'!AC352</f>
        <v/>
      </c>
      <c r="AD352" s="1086" t="str">
        <f>'Transactions import'!AD352</f>
        <v/>
      </c>
      <c r="AE352" s="1081" t="str">
        <f>'Transactions import'!AE352</f>
        <v/>
      </c>
      <c r="AF352" s="1081" t="str">
        <f>'Transactions import'!AF352</f>
        <v/>
      </c>
      <c r="AG352" s="1081" t="str">
        <f>'Transactions import'!AG352</f>
        <v/>
      </c>
      <c r="AH352" s="1081" t="str">
        <f>'Transactions import'!AH352</f>
        <v/>
      </c>
      <c r="AI352" s="1081" t="str">
        <f>'Transactions import'!AI352</f>
        <v/>
      </c>
      <c r="AJ352" s="1081" t="str">
        <f>'Transactions import'!AJ352</f>
        <v/>
      </c>
      <c r="AK352" s="1081" t="str">
        <f>'Transactions import'!AK352</f>
        <v/>
      </c>
      <c r="AL352" s="1081" t="str">
        <f>'Transactions import'!AL352</f>
        <v/>
      </c>
      <c r="AM352" s="1081" t="str">
        <f>'Transactions import'!AM352</f>
        <v/>
      </c>
      <c r="AN352" s="1081" t="str">
        <f>'Transactions import'!AN352</f>
        <v/>
      </c>
      <c r="AO352" s="1081" t="str">
        <f>'Transactions import'!AO352</f>
        <v/>
      </c>
      <c r="AP352" s="1081" t="str">
        <f>'Transactions import'!AP352</f>
        <v/>
      </c>
      <c r="AQ352" s="1081" t="str">
        <f>'Transactions import'!AQ352</f>
        <v/>
      </c>
      <c r="AR352" s="1081" t="str">
        <f>'Transactions import'!AR352</f>
        <v/>
      </c>
      <c r="AS352" s="1081" t="str">
        <f>'Transactions import'!AS352</f>
        <v/>
      </c>
      <c r="AT352" s="1081" t="str">
        <f>'Transactions import'!AT352</f>
        <v/>
      </c>
    </row>
    <row r="353" ht="18.0" customHeight="1">
      <c r="A353" s="1101" t="str">
        <f>'Transactions import'!A353</f>
        <v/>
      </c>
      <c r="B353" s="1101" t="str">
        <f>'Transactions import'!B353</f>
        <v/>
      </c>
      <c r="C353" s="1101" t="str">
        <f>'Transactions import'!C353</f>
        <v/>
      </c>
      <c r="D353" s="1101" t="str">
        <f>'Transactions import'!D353</f>
        <v/>
      </c>
      <c r="E353" s="1101" t="str">
        <f>'Transactions import'!E353</f>
        <v/>
      </c>
      <c r="F353" s="1101" t="str">
        <f>'Transactions import'!F353</f>
        <v/>
      </c>
      <c r="G353" s="1101" t="str">
        <f>'Transactions import'!G353</f>
        <v/>
      </c>
      <c r="H353" s="1094" t="str">
        <f>'Transactions import'!H353</f>
        <v/>
      </c>
      <c r="I353" s="1095" t="str">
        <f>'Transactions import'!I353</f>
        <v/>
      </c>
      <c r="J353" s="1096" t="str">
        <f>'Transactions import'!J353</f>
        <v/>
      </c>
      <c r="K353" s="1094" t="str">
        <f>'Transactions import'!K353</f>
        <v/>
      </c>
      <c r="L353" s="1095" t="str">
        <f>'Transactions import'!L353</f>
        <v/>
      </c>
      <c r="M353" s="1105" t="str">
        <f>'Transactions import'!M353</f>
        <v/>
      </c>
      <c r="N353" s="1094" t="str">
        <f>'Transactions import'!N353</f>
        <v/>
      </c>
      <c r="O353" s="1101" t="str">
        <f>'Transactions import'!O353</f>
        <v/>
      </c>
      <c r="P353" s="1114" t="str">
        <f>'Transactions import'!P353</f>
        <v/>
      </c>
      <c r="Q353" s="1095" t="str">
        <f>'Transactions import'!Q353</f>
        <v/>
      </c>
      <c r="R353" s="1106" t="str">
        <f>'Transactions import'!R353</f>
        <v/>
      </c>
      <c r="S353" s="1101" t="str">
        <f>'Transactions import'!S353</f>
        <v/>
      </c>
      <c r="T353" s="1101" t="str">
        <f>'Transactions import'!T353</f>
        <v/>
      </c>
      <c r="U353" s="1101" t="str">
        <f>'Transactions import'!U353</f>
        <v/>
      </c>
      <c r="V353" s="1101" t="str">
        <f>'Transactions import'!V353</f>
        <v/>
      </c>
      <c r="W353" s="1101" t="str">
        <f>'Transactions import'!W353</f>
        <v/>
      </c>
      <c r="X353" s="1101" t="str">
        <f>'Transactions import'!X353</f>
        <v/>
      </c>
      <c r="Y353" s="1119" t="str">
        <f>'Transactions import'!Y353</f>
        <v/>
      </c>
      <c r="Z353" s="1097" t="str">
        <f>'Transactions import'!Z353</f>
        <v/>
      </c>
      <c r="AA353" s="1101" t="str">
        <f>'Transactions import'!AA353</f>
        <v/>
      </c>
      <c r="AB353" s="1101" t="str">
        <f>'Transactions import'!AB353</f>
        <v/>
      </c>
      <c r="AC353" s="1097" t="str">
        <f>'Transactions import'!AC353</f>
        <v/>
      </c>
      <c r="AD353" s="1097" t="str">
        <f>'Transactions import'!AD353</f>
        <v/>
      </c>
      <c r="AE353" s="1101" t="str">
        <f>'Transactions import'!AE353</f>
        <v/>
      </c>
      <c r="AF353" s="1101" t="str">
        <f>'Transactions import'!AF353</f>
        <v/>
      </c>
      <c r="AG353" s="1101" t="str">
        <f>'Transactions import'!AG353</f>
        <v/>
      </c>
      <c r="AH353" s="1101" t="str">
        <f>'Transactions import'!AH353</f>
        <v/>
      </c>
      <c r="AI353" s="1101" t="str">
        <f>'Transactions import'!AI353</f>
        <v/>
      </c>
      <c r="AJ353" s="1101" t="str">
        <f>'Transactions import'!AJ353</f>
        <v/>
      </c>
      <c r="AK353" s="1101" t="str">
        <f>'Transactions import'!AK353</f>
        <v/>
      </c>
      <c r="AL353" s="1101" t="str">
        <f>'Transactions import'!AL353</f>
        <v/>
      </c>
      <c r="AM353" s="1101" t="str">
        <f>'Transactions import'!AM353</f>
        <v/>
      </c>
      <c r="AN353" s="1101" t="str">
        <f>'Transactions import'!AN353</f>
        <v/>
      </c>
      <c r="AO353" s="1101" t="str">
        <f>'Transactions import'!AO353</f>
        <v/>
      </c>
      <c r="AP353" s="1101" t="str">
        <f>'Transactions import'!AP353</f>
        <v/>
      </c>
      <c r="AQ353" s="1101" t="str">
        <f>'Transactions import'!AQ353</f>
        <v/>
      </c>
      <c r="AR353" s="1101" t="str">
        <f>'Transactions import'!AR353</f>
        <v/>
      </c>
      <c r="AS353" s="1101" t="str">
        <f>'Transactions import'!AS353</f>
        <v/>
      </c>
      <c r="AT353" s="1101" t="str">
        <f>'Transactions import'!AT353</f>
        <v/>
      </c>
    </row>
    <row r="354" ht="18.0" customHeight="1">
      <c r="A354" s="1081" t="str">
        <f>'Transactions import'!A354</f>
        <v/>
      </c>
      <c r="B354" s="1081" t="str">
        <f>'Transactions import'!B354</f>
        <v/>
      </c>
      <c r="C354" s="1081" t="str">
        <f>'Transactions import'!C354</f>
        <v/>
      </c>
      <c r="D354" s="1081" t="str">
        <f>'Transactions import'!D354</f>
        <v/>
      </c>
      <c r="E354" s="1081" t="str">
        <f>'Transactions import'!E354</f>
        <v/>
      </c>
      <c r="F354" s="1081" t="str">
        <f>'Transactions import'!F354</f>
        <v/>
      </c>
      <c r="G354" s="1081" t="str">
        <f>'Transactions import'!G354</f>
        <v/>
      </c>
      <c r="H354" s="1084" t="str">
        <f>'Transactions import'!H354</f>
        <v/>
      </c>
      <c r="I354" s="1085" t="str">
        <f>'Transactions import'!I354</f>
        <v/>
      </c>
      <c r="J354" s="1051" t="str">
        <f>'Transactions import'!J354</f>
        <v/>
      </c>
      <c r="K354" s="1084" t="str">
        <f>'Transactions import'!K354</f>
        <v/>
      </c>
      <c r="L354" s="1085" t="str">
        <f>'Transactions import'!L354</f>
        <v/>
      </c>
      <c r="M354" s="1063" t="str">
        <f>'Transactions import'!M354</f>
        <v/>
      </c>
      <c r="N354" s="1084" t="str">
        <f>'Transactions import'!N354</f>
        <v/>
      </c>
      <c r="O354" s="1081" t="str">
        <f>'Transactions import'!O354</f>
        <v/>
      </c>
      <c r="P354" s="1122" t="str">
        <f>'Transactions import'!P354</f>
        <v/>
      </c>
      <c r="Q354" s="1085" t="str">
        <f>'Transactions import'!Q354</f>
        <v/>
      </c>
      <c r="R354" s="1104" t="str">
        <f>'Transactions import'!R354</f>
        <v/>
      </c>
      <c r="S354" s="1081" t="str">
        <f>'Transactions import'!S354</f>
        <v/>
      </c>
      <c r="T354" s="1081" t="str">
        <f>'Transactions import'!T354</f>
        <v/>
      </c>
      <c r="U354" s="1081" t="str">
        <f>'Transactions import'!U354</f>
        <v/>
      </c>
      <c r="V354" s="1081" t="str">
        <f>'Transactions import'!V354</f>
        <v/>
      </c>
      <c r="W354" s="1081" t="str">
        <f>'Transactions import'!W354</f>
        <v/>
      </c>
      <c r="X354" s="1081" t="str">
        <f>'Transactions import'!X354</f>
        <v/>
      </c>
      <c r="Y354" s="1126" t="str">
        <f>'Transactions import'!Y354</f>
        <v/>
      </c>
      <c r="Z354" s="1086" t="str">
        <f>'Transactions import'!Z354</f>
        <v/>
      </c>
      <c r="AA354" s="1081" t="str">
        <f>'Transactions import'!AA354</f>
        <v/>
      </c>
      <c r="AB354" s="1081" t="str">
        <f>'Transactions import'!AB354</f>
        <v/>
      </c>
      <c r="AC354" s="1086" t="str">
        <f>'Transactions import'!AC354</f>
        <v/>
      </c>
      <c r="AD354" s="1086" t="str">
        <f>'Transactions import'!AD354</f>
        <v/>
      </c>
      <c r="AE354" s="1081" t="str">
        <f>'Transactions import'!AE354</f>
        <v/>
      </c>
      <c r="AF354" s="1081" t="str">
        <f>'Transactions import'!AF354</f>
        <v/>
      </c>
      <c r="AG354" s="1081" t="str">
        <f>'Transactions import'!AG354</f>
        <v/>
      </c>
      <c r="AH354" s="1081" t="str">
        <f>'Transactions import'!AH354</f>
        <v/>
      </c>
      <c r="AI354" s="1081" t="str">
        <f>'Transactions import'!AI354</f>
        <v/>
      </c>
      <c r="AJ354" s="1081" t="str">
        <f>'Transactions import'!AJ354</f>
        <v/>
      </c>
      <c r="AK354" s="1081" t="str">
        <f>'Transactions import'!AK354</f>
        <v/>
      </c>
      <c r="AL354" s="1081" t="str">
        <f>'Transactions import'!AL354</f>
        <v/>
      </c>
      <c r="AM354" s="1081" t="str">
        <f>'Transactions import'!AM354</f>
        <v/>
      </c>
      <c r="AN354" s="1081" t="str">
        <f>'Transactions import'!AN354</f>
        <v/>
      </c>
      <c r="AO354" s="1081" t="str">
        <f>'Transactions import'!AO354</f>
        <v/>
      </c>
      <c r="AP354" s="1081" t="str">
        <f>'Transactions import'!AP354</f>
        <v/>
      </c>
      <c r="AQ354" s="1081" t="str">
        <f>'Transactions import'!AQ354</f>
        <v/>
      </c>
      <c r="AR354" s="1081" t="str">
        <f>'Transactions import'!AR354</f>
        <v/>
      </c>
      <c r="AS354" s="1081" t="str">
        <f>'Transactions import'!AS354</f>
        <v/>
      </c>
      <c r="AT354" s="1081" t="str">
        <f>'Transactions import'!AT354</f>
        <v/>
      </c>
    </row>
    <row r="355" ht="18.0" customHeight="1">
      <c r="A355" s="1101" t="str">
        <f>'Transactions import'!A355</f>
        <v/>
      </c>
      <c r="B355" s="1101" t="str">
        <f>'Transactions import'!B355</f>
        <v/>
      </c>
      <c r="C355" s="1101" t="str">
        <f>'Transactions import'!C355</f>
        <v/>
      </c>
      <c r="D355" s="1101" t="str">
        <f>'Transactions import'!D355</f>
        <v/>
      </c>
      <c r="E355" s="1101" t="str">
        <f>'Transactions import'!E355</f>
        <v/>
      </c>
      <c r="F355" s="1101" t="str">
        <f>'Transactions import'!F355</f>
        <v/>
      </c>
      <c r="G355" s="1101" t="str">
        <f>'Transactions import'!G355</f>
        <v/>
      </c>
      <c r="H355" s="1094" t="str">
        <f>'Transactions import'!H355</f>
        <v/>
      </c>
      <c r="I355" s="1095" t="str">
        <f>'Transactions import'!I355</f>
        <v/>
      </c>
      <c r="J355" s="1096" t="str">
        <f>'Transactions import'!J355</f>
        <v/>
      </c>
      <c r="K355" s="1094" t="str">
        <f>'Transactions import'!K355</f>
        <v/>
      </c>
      <c r="L355" s="1095" t="str">
        <f>'Transactions import'!L355</f>
        <v/>
      </c>
      <c r="M355" s="1105" t="str">
        <f>'Transactions import'!M355</f>
        <v/>
      </c>
      <c r="N355" s="1094" t="str">
        <f>'Transactions import'!N355</f>
        <v/>
      </c>
      <c r="O355" s="1101" t="str">
        <f>'Transactions import'!O355</f>
        <v/>
      </c>
      <c r="P355" s="1114" t="str">
        <f>'Transactions import'!P355</f>
        <v/>
      </c>
      <c r="Q355" s="1095" t="str">
        <f>'Transactions import'!Q355</f>
        <v/>
      </c>
      <c r="R355" s="1106" t="str">
        <f>'Transactions import'!R355</f>
        <v/>
      </c>
      <c r="S355" s="1101" t="str">
        <f>'Transactions import'!S355</f>
        <v/>
      </c>
      <c r="T355" s="1101" t="str">
        <f>'Transactions import'!T355</f>
        <v/>
      </c>
      <c r="U355" s="1101" t="str">
        <f>'Transactions import'!U355</f>
        <v/>
      </c>
      <c r="V355" s="1101" t="str">
        <f>'Transactions import'!V355</f>
        <v/>
      </c>
      <c r="W355" s="1101" t="str">
        <f>'Transactions import'!W355</f>
        <v/>
      </c>
      <c r="X355" s="1101" t="str">
        <f>'Transactions import'!X355</f>
        <v/>
      </c>
      <c r="Y355" s="1119" t="str">
        <f>'Transactions import'!Y355</f>
        <v/>
      </c>
      <c r="Z355" s="1097" t="str">
        <f>'Transactions import'!Z355</f>
        <v/>
      </c>
      <c r="AA355" s="1101" t="str">
        <f>'Transactions import'!AA355</f>
        <v/>
      </c>
      <c r="AB355" s="1101" t="str">
        <f>'Transactions import'!AB355</f>
        <v/>
      </c>
      <c r="AC355" s="1097" t="str">
        <f>'Transactions import'!AC355</f>
        <v/>
      </c>
      <c r="AD355" s="1097" t="str">
        <f>'Transactions import'!AD355</f>
        <v/>
      </c>
      <c r="AE355" s="1101" t="str">
        <f>'Transactions import'!AE355</f>
        <v/>
      </c>
      <c r="AF355" s="1101" t="str">
        <f>'Transactions import'!AF355</f>
        <v/>
      </c>
      <c r="AG355" s="1101" t="str">
        <f>'Transactions import'!AG355</f>
        <v/>
      </c>
      <c r="AH355" s="1101" t="str">
        <f>'Transactions import'!AH355</f>
        <v/>
      </c>
      <c r="AI355" s="1101" t="str">
        <f>'Transactions import'!AI355</f>
        <v/>
      </c>
      <c r="AJ355" s="1101" t="str">
        <f>'Transactions import'!AJ355</f>
        <v/>
      </c>
      <c r="AK355" s="1101" t="str">
        <f>'Transactions import'!AK355</f>
        <v/>
      </c>
      <c r="AL355" s="1101" t="str">
        <f>'Transactions import'!AL355</f>
        <v/>
      </c>
      <c r="AM355" s="1101" t="str">
        <f>'Transactions import'!AM355</f>
        <v/>
      </c>
      <c r="AN355" s="1101" t="str">
        <f>'Transactions import'!AN355</f>
        <v/>
      </c>
      <c r="AO355" s="1101" t="str">
        <f>'Transactions import'!AO355</f>
        <v/>
      </c>
      <c r="AP355" s="1101" t="str">
        <f>'Transactions import'!AP355</f>
        <v/>
      </c>
      <c r="AQ355" s="1101" t="str">
        <f>'Transactions import'!AQ355</f>
        <v/>
      </c>
      <c r="AR355" s="1101" t="str">
        <f>'Transactions import'!AR355</f>
        <v/>
      </c>
      <c r="AS355" s="1101" t="str">
        <f>'Transactions import'!AS355</f>
        <v/>
      </c>
      <c r="AT355" s="1101" t="str">
        <f>'Transactions import'!AT355</f>
        <v/>
      </c>
    </row>
    <row r="356" ht="18.0" customHeight="1">
      <c r="A356" s="1081" t="str">
        <f>'Transactions import'!A356</f>
        <v/>
      </c>
      <c r="B356" s="1081" t="str">
        <f>'Transactions import'!B356</f>
        <v/>
      </c>
      <c r="C356" s="1081" t="str">
        <f>'Transactions import'!C356</f>
        <v/>
      </c>
      <c r="D356" s="1081" t="str">
        <f>'Transactions import'!D356</f>
        <v/>
      </c>
      <c r="E356" s="1081" t="str">
        <f>'Transactions import'!E356</f>
        <v/>
      </c>
      <c r="F356" s="1081" t="str">
        <f>'Transactions import'!F356</f>
        <v/>
      </c>
      <c r="G356" s="1081" t="str">
        <f>'Transactions import'!G356</f>
        <v/>
      </c>
      <c r="H356" s="1084" t="str">
        <f>'Transactions import'!H356</f>
        <v/>
      </c>
      <c r="I356" s="1085" t="str">
        <f>'Transactions import'!I356</f>
        <v/>
      </c>
      <c r="J356" s="1051" t="str">
        <f>'Transactions import'!J356</f>
        <v/>
      </c>
      <c r="K356" s="1084" t="str">
        <f>'Transactions import'!K356</f>
        <v/>
      </c>
      <c r="L356" s="1085" t="str">
        <f>'Transactions import'!L356</f>
        <v/>
      </c>
      <c r="M356" s="1063" t="str">
        <f>'Transactions import'!M356</f>
        <v/>
      </c>
      <c r="N356" s="1084" t="str">
        <f>'Transactions import'!N356</f>
        <v/>
      </c>
      <c r="O356" s="1081" t="str">
        <f>'Transactions import'!O356</f>
        <v/>
      </c>
      <c r="P356" s="1122" t="str">
        <f>'Transactions import'!P356</f>
        <v/>
      </c>
      <c r="Q356" s="1085" t="str">
        <f>'Transactions import'!Q356</f>
        <v/>
      </c>
      <c r="R356" s="1104" t="str">
        <f>'Transactions import'!R356</f>
        <v/>
      </c>
      <c r="S356" s="1081" t="str">
        <f>'Transactions import'!S356</f>
        <v/>
      </c>
      <c r="T356" s="1081" t="str">
        <f>'Transactions import'!T356</f>
        <v/>
      </c>
      <c r="U356" s="1081" t="str">
        <f>'Transactions import'!U356</f>
        <v/>
      </c>
      <c r="V356" s="1081" t="str">
        <f>'Transactions import'!V356</f>
        <v/>
      </c>
      <c r="W356" s="1081" t="str">
        <f>'Transactions import'!W356</f>
        <v/>
      </c>
      <c r="X356" s="1081" t="str">
        <f>'Transactions import'!X356</f>
        <v/>
      </c>
      <c r="Y356" s="1126" t="str">
        <f>'Transactions import'!Y356</f>
        <v/>
      </c>
      <c r="Z356" s="1086" t="str">
        <f>'Transactions import'!Z356</f>
        <v/>
      </c>
      <c r="AA356" s="1081" t="str">
        <f>'Transactions import'!AA356</f>
        <v/>
      </c>
      <c r="AB356" s="1081" t="str">
        <f>'Transactions import'!AB356</f>
        <v/>
      </c>
      <c r="AC356" s="1086" t="str">
        <f>'Transactions import'!AC356</f>
        <v/>
      </c>
      <c r="AD356" s="1086" t="str">
        <f>'Transactions import'!AD356</f>
        <v/>
      </c>
      <c r="AE356" s="1081" t="str">
        <f>'Transactions import'!AE356</f>
        <v/>
      </c>
      <c r="AF356" s="1081" t="str">
        <f>'Transactions import'!AF356</f>
        <v/>
      </c>
      <c r="AG356" s="1081" t="str">
        <f>'Transactions import'!AG356</f>
        <v/>
      </c>
      <c r="AH356" s="1081" t="str">
        <f>'Transactions import'!AH356</f>
        <v/>
      </c>
      <c r="AI356" s="1081" t="str">
        <f>'Transactions import'!AI356</f>
        <v/>
      </c>
      <c r="AJ356" s="1081" t="str">
        <f>'Transactions import'!AJ356</f>
        <v/>
      </c>
      <c r="AK356" s="1081" t="str">
        <f>'Transactions import'!AK356</f>
        <v/>
      </c>
      <c r="AL356" s="1081" t="str">
        <f>'Transactions import'!AL356</f>
        <v/>
      </c>
      <c r="AM356" s="1081" t="str">
        <f>'Transactions import'!AM356</f>
        <v/>
      </c>
      <c r="AN356" s="1081" t="str">
        <f>'Transactions import'!AN356</f>
        <v/>
      </c>
      <c r="AO356" s="1081" t="str">
        <f>'Transactions import'!AO356</f>
        <v/>
      </c>
      <c r="AP356" s="1081" t="str">
        <f>'Transactions import'!AP356</f>
        <v/>
      </c>
      <c r="AQ356" s="1081" t="str">
        <f>'Transactions import'!AQ356</f>
        <v/>
      </c>
      <c r="AR356" s="1081" t="str">
        <f>'Transactions import'!AR356</f>
        <v/>
      </c>
      <c r="AS356" s="1081" t="str">
        <f>'Transactions import'!AS356</f>
        <v/>
      </c>
      <c r="AT356" s="1081" t="str">
        <f>'Transactions import'!AT356</f>
        <v/>
      </c>
    </row>
    <row r="357" ht="18.0" customHeight="1">
      <c r="A357" s="1101" t="str">
        <f>'Transactions import'!A357</f>
        <v/>
      </c>
      <c r="B357" s="1101" t="str">
        <f>'Transactions import'!B357</f>
        <v/>
      </c>
      <c r="C357" s="1101" t="str">
        <f>'Transactions import'!C357</f>
        <v/>
      </c>
      <c r="D357" s="1101" t="str">
        <f>'Transactions import'!D357</f>
        <v/>
      </c>
      <c r="E357" s="1101" t="str">
        <f>'Transactions import'!E357</f>
        <v/>
      </c>
      <c r="F357" s="1101" t="str">
        <f>'Transactions import'!F357</f>
        <v/>
      </c>
      <c r="G357" s="1101" t="str">
        <f>'Transactions import'!G357</f>
        <v/>
      </c>
      <c r="H357" s="1094" t="str">
        <f>'Transactions import'!H357</f>
        <v/>
      </c>
      <c r="I357" s="1095" t="str">
        <f>'Transactions import'!I357</f>
        <v/>
      </c>
      <c r="J357" s="1096" t="str">
        <f>'Transactions import'!J357</f>
        <v/>
      </c>
      <c r="K357" s="1094" t="str">
        <f>'Transactions import'!K357</f>
        <v/>
      </c>
      <c r="L357" s="1095" t="str">
        <f>'Transactions import'!L357</f>
        <v/>
      </c>
      <c r="M357" s="1105" t="str">
        <f>'Transactions import'!M357</f>
        <v/>
      </c>
      <c r="N357" s="1094" t="str">
        <f>'Transactions import'!N357</f>
        <v/>
      </c>
      <c r="O357" s="1101" t="str">
        <f>'Transactions import'!O357</f>
        <v/>
      </c>
      <c r="P357" s="1114" t="str">
        <f>'Transactions import'!P357</f>
        <v/>
      </c>
      <c r="Q357" s="1095" t="str">
        <f>'Transactions import'!Q357</f>
        <v/>
      </c>
      <c r="R357" s="1106" t="str">
        <f>'Transactions import'!R357</f>
        <v/>
      </c>
      <c r="S357" s="1101" t="str">
        <f>'Transactions import'!S357</f>
        <v/>
      </c>
      <c r="T357" s="1101" t="str">
        <f>'Transactions import'!T357</f>
        <v/>
      </c>
      <c r="U357" s="1101" t="str">
        <f>'Transactions import'!U357</f>
        <v/>
      </c>
      <c r="V357" s="1101" t="str">
        <f>'Transactions import'!V357</f>
        <v/>
      </c>
      <c r="W357" s="1101" t="str">
        <f>'Transactions import'!W357</f>
        <v/>
      </c>
      <c r="X357" s="1101" t="str">
        <f>'Transactions import'!X357</f>
        <v/>
      </c>
      <c r="Y357" s="1119" t="str">
        <f>'Transactions import'!Y357</f>
        <v/>
      </c>
      <c r="Z357" s="1097" t="str">
        <f>'Transactions import'!Z357</f>
        <v/>
      </c>
      <c r="AA357" s="1101" t="str">
        <f>'Transactions import'!AA357</f>
        <v/>
      </c>
      <c r="AB357" s="1101" t="str">
        <f>'Transactions import'!AB357</f>
        <v/>
      </c>
      <c r="AC357" s="1097" t="str">
        <f>'Transactions import'!AC357</f>
        <v/>
      </c>
      <c r="AD357" s="1097" t="str">
        <f>'Transactions import'!AD357</f>
        <v/>
      </c>
      <c r="AE357" s="1101" t="str">
        <f>'Transactions import'!AE357</f>
        <v/>
      </c>
      <c r="AF357" s="1101" t="str">
        <f>'Transactions import'!AF357</f>
        <v/>
      </c>
      <c r="AG357" s="1101" t="str">
        <f>'Transactions import'!AG357</f>
        <v/>
      </c>
      <c r="AH357" s="1101" t="str">
        <f>'Transactions import'!AH357</f>
        <v/>
      </c>
      <c r="AI357" s="1101" t="str">
        <f>'Transactions import'!AI357</f>
        <v/>
      </c>
      <c r="AJ357" s="1101" t="str">
        <f>'Transactions import'!AJ357</f>
        <v/>
      </c>
      <c r="AK357" s="1101" t="str">
        <f>'Transactions import'!AK357</f>
        <v/>
      </c>
      <c r="AL357" s="1101" t="str">
        <f>'Transactions import'!AL357</f>
        <v/>
      </c>
      <c r="AM357" s="1101" t="str">
        <f>'Transactions import'!AM357</f>
        <v/>
      </c>
      <c r="AN357" s="1101" t="str">
        <f>'Transactions import'!AN357</f>
        <v/>
      </c>
      <c r="AO357" s="1101" t="str">
        <f>'Transactions import'!AO357</f>
        <v/>
      </c>
      <c r="AP357" s="1101" t="str">
        <f>'Transactions import'!AP357</f>
        <v/>
      </c>
      <c r="AQ357" s="1101" t="str">
        <f>'Transactions import'!AQ357</f>
        <v/>
      </c>
      <c r="AR357" s="1101" t="str">
        <f>'Transactions import'!AR357</f>
        <v/>
      </c>
      <c r="AS357" s="1101" t="str">
        <f>'Transactions import'!AS357</f>
        <v/>
      </c>
      <c r="AT357" s="1101" t="str">
        <f>'Transactions import'!AT357</f>
        <v/>
      </c>
    </row>
    <row r="358" ht="18.0" customHeight="1">
      <c r="A358" s="1081" t="str">
        <f>'Transactions import'!A358</f>
        <v/>
      </c>
      <c r="B358" s="1081" t="str">
        <f>'Transactions import'!B358</f>
        <v/>
      </c>
      <c r="C358" s="1081" t="str">
        <f>'Transactions import'!C358</f>
        <v/>
      </c>
      <c r="D358" s="1081" t="str">
        <f>'Transactions import'!D358</f>
        <v/>
      </c>
      <c r="E358" s="1081" t="str">
        <f>'Transactions import'!E358</f>
        <v/>
      </c>
      <c r="F358" s="1081" t="str">
        <f>'Transactions import'!F358</f>
        <v/>
      </c>
      <c r="G358" s="1081" t="str">
        <f>'Transactions import'!G358</f>
        <v/>
      </c>
      <c r="H358" s="1084" t="str">
        <f>'Transactions import'!H358</f>
        <v/>
      </c>
      <c r="I358" s="1085" t="str">
        <f>'Transactions import'!I358</f>
        <v/>
      </c>
      <c r="J358" s="1051" t="str">
        <f>'Transactions import'!J358</f>
        <v/>
      </c>
      <c r="K358" s="1084" t="str">
        <f>'Transactions import'!K358</f>
        <v/>
      </c>
      <c r="L358" s="1085" t="str">
        <f>'Transactions import'!L358</f>
        <v/>
      </c>
      <c r="M358" s="1063" t="str">
        <f>'Transactions import'!M358</f>
        <v/>
      </c>
      <c r="N358" s="1084" t="str">
        <f>'Transactions import'!N358</f>
        <v/>
      </c>
      <c r="O358" s="1081" t="str">
        <f>'Transactions import'!O358</f>
        <v/>
      </c>
      <c r="P358" s="1122" t="str">
        <f>'Transactions import'!P358</f>
        <v/>
      </c>
      <c r="Q358" s="1085" t="str">
        <f>'Transactions import'!Q358</f>
        <v/>
      </c>
      <c r="R358" s="1104" t="str">
        <f>'Transactions import'!R358</f>
        <v/>
      </c>
      <c r="S358" s="1081" t="str">
        <f>'Transactions import'!S358</f>
        <v/>
      </c>
      <c r="T358" s="1081" t="str">
        <f>'Transactions import'!T358</f>
        <v/>
      </c>
      <c r="U358" s="1081" t="str">
        <f>'Transactions import'!U358</f>
        <v/>
      </c>
      <c r="V358" s="1081" t="str">
        <f>'Transactions import'!V358</f>
        <v/>
      </c>
      <c r="W358" s="1081" t="str">
        <f>'Transactions import'!W358</f>
        <v/>
      </c>
      <c r="X358" s="1081" t="str">
        <f>'Transactions import'!X358</f>
        <v/>
      </c>
      <c r="Y358" s="1126" t="str">
        <f>'Transactions import'!Y358</f>
        <v/>
      </c>
      <c r="Z358" s="1086" t="str">
        <f>'Transactions import'!Z358</f>
        <v/>
      </c>
      <c r="AA358" s="1081" t="str">
        <f>'Transactions import'!AA358</f>
        <v/>
      </c>
      <c r="AB358" s="1081" t="str">
        <f>'Transactions import'!AB358</f>
        <v/>
      </c>
      <c r="AC358" s="1086" t="str">
        <f>'Transactions import'!AC358</f>
        <v/>
      </c>
      <c r="AD358" s="1086" t="str">
        <f>'Transactions import'!AD358</f>
        <v/>
      </c>
      <c r="AE358" s="1081" t="str">
        <f>'Transactions import'!AE358</f>
        <v/>
      </c>
      <c r="AF358" s="1081" t="str">
        <f>'Transactions import'!AF358</f>
        <v/>
      </c>
      <c r="AG358" s="1081" t="str">
        <f>'Transactions import'!AG358</f>
        <v/>
      </c>
      <c r="AH358" s="1081" t="str">
        <f>'Transactions import'!AH358</f>
        <v/>
      </c>
      <c r="AI358" s="1081" t="str">
        <f>'Transactions import'!AI358</f>
        <v/>
      </c>
      <c r="AJ358" s="1081" t="str">
        <f>'Transactions import'!AJ358</f>
        <v/>
      </c>
      <c r="AK358" s="1081" t="str">
        <f>'Transactions import'!AK358</f>
        <v/>
      </c>
      <c r="AL358" s="1081" t="str">
        <f>'Transactions import'!AL358</f>
        <v/>
      </c>
      <c r="AM358" s="1081" t="str">
        <f>'Transactions import'!AM358</f>
        <v/>
      </c>
      <c r="AN358" s="1081" t="str">
        <f>'Transactions import'!AN358</f>
        <v/>
      </c>
      <c r="AO358" s="1081" t="str">
        <f>'Transactions import'!AO358</f>
        <v/>
      </c>
      <c r="AP358" s="1081" t="str">
        <f>'Transactions import'!AP358</f>
        <v/>
      </c>
      <c r="AQ358" s="1081" t="str">
        <f>'Transactions import'!AQ358</f>
        <v/>
      </c>
      <c r="AR358" s="1081" t="str">
        <f>'Transactions import'!AR358</f>
        <v/>
      </c>
      <c r="AS358" s="1081" t="str">
        <f>'Transactions import'!AS358</f>
        <v/>
      </c>
      <c r="AT358" s="1081" t="str">
        <f>'Transactions import'!AT358</f>
        <v/>
      </c>
    </row>
    <row r="359" ht="18.0" customHeight="1">
      <c r="A359" s="1101" t="str">
        <f>'Transactions import'!A359</f>
        <v/>
      </c>
      <c r="B359" s="1101" t="str">
        <f>'Transactions import'!B359</f>
        <v/>
      </c>
      <c r="C359" s="1101" t="str">
        <f>'Transactions import'!C359</f>
        <v/>
      </c>
      <c r="D359" s="1101" t="str">
        <f>'Transactions import'!D359</f>
        <v/>
      </c>
      <c r="E359" s="1101" t="str">
        <f>'Transactions import'!E359</f>
        <v/>
      </c>
      <c r="F359" s="1101" t="str">
        <f>'Transactions import'!F359</f>
        <v/>
      </c>
      <c r="G359" s="1101" t="str">
        <f>'Transactions import'!G359</f>
        <v/>
      </c>
      <c r="H359" s="1094" t="str">
        <f>'Transactions import'!H359</f>
        <v/>
      </c>
      <c r="I359" s="1095" t="str">
        <f>'Transactions import'!I359</f>
        <v/>
      </c>
      <c r="J359" s="1096" t="str">
        <f>'Transactions import'!J359</f>
        <v/>
      </c>
      <c r="K359" s="1094" t="str">
        <f>'Transactions import'!K359</f>
        <v/>
      </c>
      <c r="L359" s="1095" t="str">
        <f>'Transactions import'!L359</f>
        <v/>
      </c>
      <c r="M359" s="1105" t="str">
        <f>'Transactions import'!M359</f>
        <v/>
      </c>
      <c r="N359" s="1094" t="str">
        <f>'Transactions import'!N359</f>
        <v/>
      </c>
      <c r="O359" s="1101" t="str">
        <f>'Transactions import'!O359</f>
        <v/>
      </c>
      <c r="P359" s="1114" t="str">
        <f>'Transactions import'!P359</f>
        <v/>
      </c>
      <c r="Q359" s="1095" t="str">
        <f>'Transactions import'!Q359</f>
        <v/>
      </c>
      <c r="R359" s="1106" t="str">
        <f>'Transactions import'!R359</f>
        <v/>
      </c>
      <c r="S359" s="1101" t="str">
        <f>'Transactions import'!S359</f>
        <v/>
      </c>
      <c r="T359" s="1101" t="str">
        <f>'Transactions import'!T359</f>
        <v/>
      </c>
      <c r="U359" s="1101" t="str">
        <f>'Transactions import'!U359</f>
        <v/>
      </c>
      <c r="V359" s="1101" t="str">
        <f>'Transactions import'!V359</f>
        <v/>
      </c>
      <c r="W359" s="1101" t="str">
        <f>'Transactions import'!W359</f>
        <v/>
      </c>
      <c r="X359" s="1101" t="str">
        <f>'Transactions import'!X359</f>
        <v/>
      </c>
      <c r="Y359" s="1119" t="str">
        <f>'Transactions import'!Y359</f>
        <v/>
      </c>
      <c r="Z359" s="1097" t="str">
        <f>'Transactions import'!Z359</f>
        <v/>
      </c>
      <c r="AA359" s="1101" t="str">
        <f>'Transactions import'!AA359</f>
        <v/>
      </c>
      <c r="AB359" s="1101" t="str">
        <f>'Transactions import'!AB359</f>
        <v/>
      </c>
      <c r="AC359" s="1097" t="str">
        <f>'Transactions import'!AC359</f>
        <v/>
      </c>
      <c r="AD359" s="1097" t="str">
        <f>'Transactions import'!AD359</f>
        <v/>
      </c>
      <c r="AE359" s="1101" t="str">
        <f>'Transactions import'!AE359</f>
        <v/>
      </c>
      <c r="AF359" s="1101" t="str">
        <f>'Transactions import'!AF359</f>
        <v/>
      </c>
      <c r="AG359" s="1101" t="str">
        <f>'Transactions import'!AG359</f>
        <v/>
      </c>
      <c r="AH359" s="1101" t="str">
        <f>'Transactions import'!AH359</f>
        <v/>
      </c>
      <c r="AI359" s="1101" t="str">
        <f>'Transactions import'!AI359</f>
        <v/>
      </c>
      <c r="AJ359" s="1101" t="str">
        <f>'Transactions import'!AJ359</f>
        <v/>
      </c>
      <c r="AK359" s="1101" t="str">
        <f>'Transactions import'!AK359</f>
        <v/>
      </c>
      <c r="AL359" s="1101" t="str">
        <f>'Transactions import'!AL359</f>
        <v/>
      </c>
      <c r="AM359" s="1101" t="str">
        <f>'Transactions import'!AM359</f>
        <v/>
      </c>
      <c r="AN359" s="1101" t="str">
        <f>'Transactions import'!AN359</f>
        <v/>
      </c>
      <c r="AO359" s="1101" t="str">
        <f>'Transactions import'!AO359</f>
        <v/>
      </c>
      <c r="AP359" s="1101" t="str">
        <f>'Transactions import'!AP359</f>
        <v/>
      </c>
      <c r="AQ359" s="1101" t="str">
        <f>'Transactions import'!AQ359</f>
        <v/>
      </c>
      <c r="AR359" s="1101" t="str">
        <f>'Transactions import'!AR359</f>
        <v/>
      </c>
      <c r="AS359" s="1101" t="str">
        <f>'Transactions import'!AS359</f>
        <v/>
      </c>
      <c r="AT359" s="1101" t="str">
        <f>'Transactions import'!AT359</f>
        <v/>
      </c>
    </row>
    <row r="360" ht="18.0" customHeight="1">
      <c r="A360" s="1081" t="str">
        <f>'Transactions import'!A360</f>
        <v/>
      </c>
      <c r="B360" s="1081" t="str">
        <f>'Transactions import'!B360</f>
        <v/>
      </c>
      <c r="C360" s="1081" t="str">
        <f>'Transactions import'!C360</f>
        <v/>
      </c>
      <c r="D360" s="1081" t="str">
        <f>'Transactions import'!D360</f>
        <v/>
      </c>
      <c r="E360" s="1081" t="str">
        <f>'Transactions import'!E360</f>
        <v/>
      </c>
      <c r="F360" s="1081" t="str">
        <f>'Transactions import'!F360</f>
        <v/>
      </c>
      <c r="G360" s="1081" t="str">
        <f>'Transactions import'!G360</f>
        <v/>
      </c>
      <c r="H360" s="1084" t="str">
        <f>'Transactions import'!H360</f>
        <v/>
      </c>
      <c r="I360" s="1085" t="str">
        <f>'Transactions import'!I360</f>
        <v/>
      </c>
      <c r="J360" s="1051" t="str">
        <f>'Transactions import'!J360</f>
        <v/>
      </c>
      <c r="K360" s="1084" t="str">
        <f>'Transactions import'!K360</f>
        <v/>
      </c>
      <c r="L360" s="1085" t="str">
        <f>'Transactions import'!L360</f>
        <v/>
      </c>
      <c r="M360" s="1063" t="str">
        <f>'Transactions import'!M360</f>
        <v/>
      </c>
      <c r="N360" s="1084" t="str">
        <f>'Transactions import'!N360</f>
        <v/>
      </c>
      <c r="O360" s="1081" t="str">
        <f>'Transactions import'!O360</f>
        <v/>
      </c>
      <c r="P360" s="1122" t="str">
        <f>'Transactions import'!P360</f>
        <v/>
      </c>
      <c r="Q360" s="1085" t="str">
        <f>'Transactions import'!Q360</f>
        <v/>
      </c>
      <c r="R360" s="1104" t="str">
        <f>'Transactions import'!R360</f>
        <v/>
      </c>
      <c r="S360" s="1081" t="str">
        <f>'Transactions import'!S360</f>
        <v/>
      </c>
      <c r="T360" s="1081" t="str">
        <f>'Transactions import'!T360</f>
        <v/>
      </c>
      <c r="U360" s="1081" t="str">
        <f>'Transactions import'!U360</f>
        <v/>
      </c>
      <c r="V360" s="1081" t="str">
        <f>'Transactions import'!V360</f>
        <v/>
      </c>
      <c r="W360" s="1081" t="str">
        <f>'Transactions import'!W360</f>
        <v/>
      </c>
      <c r="X360" s="1081" t="str">
        <f>'Transactions import'!X360</f>
        <v/>
      </c>
      <c r="Y360" s="1126" t="str">
        <f>'Transactions import'!Y360</f>
        <v/>
      </c>
      <c r="Z360" s="1086" t="str">
        <f>'Transactions import'!Z360</f>
        <v/>
      </c>
      <c r="AA360" s="1081" t="str">
        <f>'Transactions import'!AA360</f>
        <v/>
      </c>
      <c r="AB360" s="1081" t="str">
        <f>'Transactions import'!AB360</f>
        <v/>
      </c>
      <c r="AC360" s="1086" t="str">
        <f>'Transactions import'!AC360</f>
        <v/>
      </c>
      <c r="AD360" s="1086" t="str">
        <f>'Transactions import'!AD360</f>
        <v/>
      </c>
      <c r="AE360" s="1081" t="str">
        <f>'Transactions import'!AE360</f>
        <v/>
      </c>
      <c r="AF360" s="1081" t="str">
        <f>'Transactions import'!AF360</f>
        <v/>
      </c>
      <c r="AG360" s="1081" t="str">
        <f>'Transactions import'!AG360</f>
        <v/>
      </c>
      <c r="AH360" s="1081" t="str">
        <f>'Transactions import'!AH360</f>
        <v/>
      </c>
      <c r="AI360" s="1081" t="str">
        <f>'Transactions import'!AI360</f>
        <v/>
      </c>
      <c r="AJ360" s="1081" t="str">
        <f>'Transactions import'!AJ360</f>
        <v/>
      </c>
      <c r="AK360" s="1081" t="str">
        <f>'Transactions import'!AK360</f>
        <v/>
      </c>
      <c r="AL360" s="1081" t="str">
        <f>'Transactions import'!AL360</f>
        <v/>
      </c>
      <c r="AM360" s="1081" t="str">
        <f>'Transactions import'!AM360</f>
        <v/>
      </c>
      <c r="AN360" s="1081" t="str">
        <f>'Transactions import'!AN360</f>
        <v/>
      </c>
      <c r="AO360" s="1081" t="str">
        <f>'Transactions import'!AO360</f>
        <v/>
      </c>
      <c r="AP360" s="1081" t="str">
        <f>'Transactions import'!AP360</f>
        <v/>
      </c>
      <c r="AQ360" s="1081" t="str">
        <f>'Transactions import'!AQ360</f>
        <v/>
      </c>
      <c r="AR360" s="1081" t="str">
        <f>'Transactions import'!AR360</f>
        <v/>
      </c>
      <c r="AS360" s="1081" t="str">
        <f>'Transactions import'!AS360</f>
        <v/>
      </c>
      <c r="AT360" s="1081" t="str">
        <f>'Transactions import'!AT360</f>
        <v/>
      </c>
    </row>
    <row r="361" ht="18.0" customHeight="1">
      <c r="A361" s="1101" t="str">
        <f>'Transactions import'!A361</f>
        <v/>
      </c>
      <c r="B361" s="1101" t="str">
        <f>'Transactions import'!B361</f>
        <v/>
      </c>
      <c r="C361" s="1101" t="str">
        <f>'Transactions import'!C361</f>
        <v/>
      </c>
      <c r="D361" s="1101" t="str">
        <f>'Transactions import'!D361</f>
        <v/>
      </c>
      <c r="E361" s="1101" t="str">
        <f>'Transactions import'!E361</f>
        <v/>
      </c>
      <c r="F361" s="1101" t="str">
        <f>'Transactions import'!F361</f>
        <v/>
      </c>
      <c r="G361" s="1101" t="str">
        <f>'Transactions import'!G361</f>
        <v/>
      </c>
      <c r="H361" s="1094" t="str">
        <f>'Transactions import'!H361</f>
        <v/>
      </c>
      <c r="I361" s="1095" t="str">
        <f>'Transactions import'!I361</f>
        <v/>
      </c>
      <c r="J361" s="1096" t="str">
        <f>'Transactions import'!J361</f>
        <v/>
      </c>
      <c r="K361" s="1094" t="str">
        <f>'Transactions import'!K361</f>
        <v/>
      </c>
      <c r="L361" s="1095" t="str">
        <f>'Transactions import'!L361</f>
        <v/>
      </c>
      <c r="M361" s="1105" t="str">
        <f>'Transactions import'!M361</f>
        <v/>
      </c>
      <c r="N361" s="1094" t="str">
        <f>'Transactions import'!N361</f>
        <v/>
      </c>
      <c r="O361" s="1101" t="str">
        <f>'Transactions import'!O361</f>
        <v/>
      </c>
      <c r="P361" s="1114" t="str">
        <f>'Transactions import'!P361</f>
        <v/>
      </c>
      <c r="Q361" s="1095" t="str">
        <f>'Transactions import'!Q361</f>
        <v/>
      </c>
      <c r="R361" s="1106" t="str">
        <f>'Transactions import'!R361</f>
        <v/>
      </c>
      <c r="S361" s="1101" t="str">
        <f>'Transactions import'!S361</f>
        <v/>
      </c>
      <c r="T361" s="1101" t="str">
        <f>'Transactions import'!T361</f>
        <v/>
      </c>
      <c r="U361" s="1101" t="str">
        <f>'Transactions import'!U361</f>
        <v/>
      </c>
      <c r="V361" s="1101" t="str">
        <f>'Transactions import'!V361</f>
        <v/>
      </c>
      <c r="W361" s="1101" t="str">
        <f>'Transactions import'!W361</f>
        <v/>
      </c>
      <c r="X361" s="1101" t="str">
        <f>'Transactions import'!X361</f>
        <v/>
      </c>
      <c r="Y361" s="1119" t="str">
        <f>'Transactions import'!Y361</f>
        <v/>
      </c>
      <c r="Z361" s="1097" t="str">
        <f>'Transactions import'!Z361</f>
        <v/>
      </c>
      <c r="AA361" s="1101" t="str">
        <f>'Transactions import'!AA361</f>
        <v/>
      </c>
      <c r="AB361" s="1101" t="str">
        <f>'Transactions import'!AB361</f>
        <v/>
      </c>
      <c r="AC361" s="1097" t="str">
        <f>'Transactions import'!AC361</f>
        <v/>
      </c>
      <c r="AD361" s="1097" t="str">
        <f>'Transactions import'!AD361</f>
        <v/>
      </c>
      <c r="AE361" s="1101" t="str">
        <f>'Transactions import'!AE361</f>
        <v/>
      </c>
      <c r="AF361" s="1101" t="str">
        <f>'Transactions import'!AF361</f>
        <v/>
      </c>
      <c r="AG361" s="1101" t="str">
        <f>'Transactions import'!AG361</f>
        <v/>
      </c>
      <c r="AH361" s="1101" t="str">
        <f>'Transactions import'!AH361</f>
        <v/>
      </c>
      <c r="AI361" s="1101" t="str">
        <f>'Transactions import'!AI361</f>
        <v/>
      </c>
      <c r="AJ361" s="1101" t="str">
        <f>'Transactions import'!AJ361</f>
        <v/>
      </c>
      <c r="AK361" s="1101" t="str">
        <f>'Transactions import'!AK361</f>
        <v/>
      </c>
      <c r="AL361" s="1101" t="str">
        <f>'Transactions import'!AL361</f>
        <v/>
      </c>
      <c r="AM361" s="1101" t="str">
        <f>'Transactions import'!AM361</f>
        <v/>
      </c>
      <c r="AN361" s="1101" t="str">
        <f>'Transactions import'!AN361</f>
        <v/>
      </c>
      <c r="AO361" s="1101" t="str">
        <f>'Transactions import'!AO361</f>
        <v/>
      </c>
      <c r="AP361" s="1101" t="str">
        <f>'Transactions import'!AP361</f>
        <v/>
      </c>
      <c r="AQ361" s="1101" t="str">
        <f>'Transactions import'!AQ361</f>
        <v/>
      </c>
      <c r="AR361" s="1101" t="str">
        <f>'Transactions import'!AR361</f>
        <v/>
      </c>
      <c r="AS361" s="1101" t="str">
        <f>'Transactions import'!AS361</f>
        <v/>
      </c>
      <c r="AT361" s="1101" t="str">
        <f>'Transactions import'!AT361</f>
        <v/>
      </c>
    </row>
    <row r="362" ht="18.0" customHeight="1">
      <c r="A362" s="1081" t="str">
        <f>'Transactions import'!A362</f>
        <v/>
      </c>
      <c r="B362" s="1081" t="str">
        <f>'Transactions import'!B362</f>
        <v/>
      </c>
      <c r="C362" s="1081" t="str">
        <f>'Transactions import'!C362</f>
        <v/>
      </c>
      <c r="D362" s="1081" t="str">
        <f>'Transactions import'!D362</f>
        <v/>
      </c>
      <c r="E362" s="1081" t="str">
        <f>'Transactions import'!E362</f>
        <v/>
      </c>
      <c r="F362" s="1081" t="str">
        <f>'Transactions import'!F362</f>
        <v/>
      </c>
      <c r="G362" s="1081" t="str">
        <f>'Transactions import'!G362</f>
        <v/>
      </c>
      <c r="H362" s="1084" t="str">
        <f>'Transactions import'!H362</f>
        <v/>
      </c>
      <c r="I362" s="1085" t="str">
        <f>'Transactions import'!I362</f>
        <v/>
      </c>
      <c r="J362" s="1051" t="str">
        <f>'Transactions import'!J362</f>
        <v/>
      </c>
      <c r="K362" s="1084" t="str">
        <f>'Transactions import'!K362</f>
        <v/>
      </c>
      <c r="L362" s="1085" t="str">
        <f>'Transactions import'!L362</f>
        <v/>
      </c>
      <c r="M362" s="1063" t="str">
        <f>'Transactions import'!M362</f>
        <v/>
      </c>
      <c r="N362" s="1084" t="str">
        <f>'Transactions import'!N362</f>
        <v/>
      </c>
      <c r="O362" s="1081" t="str">
        <f>'Transactions import'!O362</f>
        <v/>
      </c>
      <c r="P362" s="1122" t="str">
        <f>'Transactions import'!P362</f>
        <v/>
      </c>
      <c r="Q362" s="1085" t="str">
        <f>'Transactions import'!Q362</f>
        <v/>
      </c>
      <c r="R362" s="1104" t="str">
        <f>'Transactions import'!R362</f>
        <v/>
      </c>
      <c r="S362" s="1081" t="str">
        <f>'Transactions import'!S362</f>
        <v/>
      </c>
      <c r="T362" s="1081" t="str">
        <f>'Transactions import'!T362</f>
        <v/>
      </c>
      <c r="U362" s="1081" t="str">
        <f>'Transactions import'!U362</f>
        <v/>
      </c>
      <c r="V362" s="1081" t="str">
        <f>'Transactions import'!V362</f>
        <v/>
      </c>
      <c r="W362" s="1081" t="str">
        <f>'Transactions import'!W362</f>
        <v/>
      </c>
      <c r="X362" s="1081" t="str">
        <f>'Transactions import'!X362</f>
        <v/>
      </c>
      <c r="Y362" s="1126" t="str">
        <f>'Transactions import'!Y362</f>
        <v/>
      </c>
      <c r="Z362" s="1086" t="str">
        <f>'Transactions import'!Z362</f>
        <v/>
      </c>
      <c r="AA362" s="1081" t="str">
        <f>'Transactions import'!AA362</f>
        <v/>
      </c>
      <c r="AB362" s="1081" t="str">
        <f>'Transactions import'!AB362</f>
        <v/>
      </c>
      <c r="AC362" s="1086" t="str">
        <f>'Transactions import'!AC362</f>
        <v/>
      </c>
      <c r="AD362" s="1086" t="str">
        <f>'Transactions import'!AD362</f>
        <v/>
      </c>
      <c r="AE362" s="1081" t="str">
        <f>'Transactions import'!AE362</f>
        <v/>
      </c>
      <c r="AF362" s="1081" t="str">
        <f>'Transactions import'!AF362</f>
        <v/>
      </c>
      <c r="AG362" s="1081" t="str">
        <f>'Transactions import'!AG362</f>
        <v/>
      </c>
      <c r="AH362" s="1081" t="str">
        <f>'Transactions import'!AH362</f>
        <v/>
      </c>
      <c r="AI362" s="1081" t="str">
        <f>'Transactions import'!AI362</f>
        <v/>
      </c>
      <c r="AJ362" s="1081" t="str">
        <f>'Transactions import'!AJ362</f>
        <v/>
      </c>
      <c r="AK362" s="1081" t="str">
        <f>'Transactions import'!AK362</f>
        <v/>
      </c>
      <c r="AL362" s="1081" t="str">
        <f>'Transactions import'!AL362</f>
        <v/>
      </c>
      <c r="AM362" s="1081" t="str">
        <f>'Transactions import'!AM362</f>
        <v/>
      </c>
      <c r="AN362" s="1081" t="str">
        <f>'Transactions import'!AN362</f>
        <v/>
      </c>
      <c r="AO362" s="1081" t="str">
        <f>'Transactions import'!AO362</f>
        <v/>
      </c>
      <c r="AP362" s="1081" t="str">
        <f>'Transactions import'!AP362</f>
        <v/>
      </c>
      <c r="AQ362" s="1081" t="str">
        <f>'Transactions import'!AQ362</f>
        <v/>
      </c>
      <c r="AR362" s="1081" t="str">
        <f>'Transactions import'!AR362</f>
        <v/>
      </c>
      <c r="AS362" s="1081" t="str">
        <f>'Transactions import'!AS362</f>
        <v/>
      </c>
      <c r="AT362" s="1081" t="str">
        <f>'Transactions import'!AT362</f>
        <v/>
      </c>
    </row>
    <row r="363" ht="18.0" customHeight="1">
      <c r="A363" s="1101" t="str">
        <f>'Transactions import'!A363</f>
        <v/>
      </c>
      <c r="B363" s="1101" t="str">
        <f>'Transactions import'!B363</f>
        <v/>
      </c>
      <c r="C363" s="1101" t="str">
        <f>'Transactions import'!C363</f>
        <v/>
      </c>
      <c r="D363" s="1101" t="str">
        <f>'Transactions import'!D363</f>
        <v/>
      </c>
      <c r="E363" s="1101" t="str">
        <f>'Transactions import'!E363</f>
        <v/>
      </c>
      <c r="F363" s="1101" t="str">
        <f>'Transactions import'!F363</f>
        <v/>
      </c>
      <c r="G363" s="1101" t="str">
        <f>'Transactions import'!G363</f>
        <v/>
      </c>
      <c r="H363" s="1094" t="str">
        <f>'Transactions import'!H363</f>
        <v/>
      </c>
      <c r="I363" s="1095" t="str">
        <f>'Transactions import'!I363</f>
        <v/>
      </c>
      <c r="J363" s="1096" t="str">
        <f>'Transactions import'!J363</f>
        <v/>
      </c>
      <c r="K363" s="1094" t="str">
        <f>'Transactions import'!K363</f>
        <v/>
      </c>
      <c r="L363" s="1095" t="str">
        <f>'Transactions import'!L363</f>
        <v/>
      </c>
      <c r="M363" s="1105" t="str">
        <f>'Transactions import'!M363</f>
        <v/>
      </c>
      <c r="N363" s="1094" t="str">
        <f>'Transactions import'!N363</f>
        <v/>
      </c>
      <c r="O363" s="1101" t="str">
        <f>'Transactions import'!O363</f>
        <v/>
      </c>
      <c r="P363" s="1114" t="str">
        <f>'Transactions import'!P363</f>
        <v/>
      </c>
      <c r="Q363" s="1095" t="str">
        <f>'Transactions import'!Q363</f>
        <v/>
      </c>
      <c r="R363" s="1106" t="str">
        <f>'Transactions import'!R363</f>
        <v/>
      </c>
      <c r="S363" s="1101" t="str">
        <f>'Transactions import'!S363</f>
        <v/>
      </c>
      <c r="T363" s="1101" t="str">
        <f>'Transactions import'!T363</f>
        <v/>
      </c>
      <c r="U363" s="1101" t="str">
        <f>'Transactions import'!U363</f>
        <v/>
      </c>
      <c r="V363" s="1101" t="str">
        <f>'Transactions import'!V363</f>
        <v/>
      </c>
      <c r="W363" s="1101" t="str">
        <f>'Transactions import'!W363</f>
        <v/>
      </c>
      <c r="X363" s="1101" t="str">
        <f>'Transactions import'!X363</f>
        <v/>
      </c>
      <c r="Y363" s="1119" t="str">
        <f>'Transactions import'!Y363</f>
        <v/>
      </c>
      <c r="Z363" s="1097" t="str">
        <f>'Transactions import'!Z363</f>
        <v/>
      </c>
      <c r="AA363" s="1101" t="str">
        <f>'Transactions import'!AA363</f>
        <v/>
      </c>
      <c r="AB363" s="1101" t="str">
        <f>'Transactions import'!AB363</f>
        <v/>
      </c>
      <c r="AC363" s="1097" t="str">
        <f>'Transactions import'!AC363</f>
        <v/>
      </c>
      <c r="AD363" s="1097" t="str">
        <f>'Transactions import'!AD363</f>
        <v/>
      </c>
      <c r="AE363" s="1101" t="str">
        <f>'Transactions import'!AE363</f>
        <v/>
      </c>
      <c r="AF363" s="1101" t="str">
        <f>'Transactions import'!AF363</f>
        <v/>
      </c>
      <c r="AG363" s="1101" t="str">
        <f>'Transactions import'!AG363</f>
        <v/>
      </c>
      <c r="AH363" s="1101" t="str">
        <f>'Transactions import'!AH363</f>
        <v/>
      </c>
      <c r="AI363" s="1101" t="str">
        <f>'Transactions import'!AI363</f>
        <v/>
      </c>
      <c r="AJ363" s="1101" t="str">
        <f>'Transactions import'!AJ363</f>
        <v/>
      </c>
      <c r="AK363" s="1101" t="str">
        <f>'Transactions import'!AK363</f>
        <v/>
      </c>
      <c r="AL363" s="1101" t="str">
        <f>'Transactions import'!AL363</f>
        <v/>
      </c>
      <c r="AM363" s="1101" t="str">
        <f>'Transactions import'!AM363</f>
        <v/>
      </c>
      <c r="AN363" s="1101" t="str">
        <f>'Transactions import'!AN363</f>
        <v/>
      </c>
      <c r="AO363" s="1101" t="str">
        <f>'Transactions import'!AO363</f>
        <v/>
      </c>
      <c r="AP363" s="1101" t="str">
        <f>'Transactions import'!AP363</f>
        <v/>
      </c>
      <c r="AQ363" s="1101" t="str">
        <f>'Transactions import'!AQ363</f>
        <v/>
      </c>
      <c r="AR363" s="1101" t="str">
        <f>'Transactions import'!AR363</f>
        <v/>
      </c>
      <c r="AS363" s="1101" t="str">
        <f>'Transactions import'!AS363</f>
        <v/>
      </c>
      <c r="AT363" s="1101" t="str">
        <f>'Transactions import'!AT363</f>
        <v/>
      </c>
    </row>
    <row r="364" ht="18.0" customHeight="1">
      <c r="A364" s="1081" t="str">
        <f>'Transactions import'!A364</f>
        <v/>
      </c>
      <c r="B364" s="1081" t="str">
        <f>'Transactions import'!B364</f>
        <v/>
      </c>
      <c r="C364" s="1081" t="str">
        <f>'Transactions import'!C364</f>
        <v/>
      </c>
      <c r="D364" s="1081" t="str">
        <f>'Transactions import'!D364</f>
        <v/>
      </c>
      <c r="E364" s="1081" t="str">
        <f>'Transactions import'!E364</f>
        <v/>
      </c>
      <c r="F364" s="1081" t="str">
        <f>'Transactions import'!F364</f>
        <v/>
      </c>
      <c r="G364" s="1081" t="str">
        <f>'Transactions import'!G364</f>
        <v/>
      </c>
      <c r="H364" s="1084" t="str">
        <f>'Transactions import'!H364</f>
        <v/>
      </c>
      <c r="I364" s="1085" t="str">
        <f>'Transactions import'!I364</f>
        <v/>
      </c>
      <c r="J364" s="1051" t="str">
        <f>'Transactions import'!J364</f>
        <v/>
      </c>
      <c r="K364" s="1084" t="str">
        <f>'Transactions import'!K364</f>
        <v/>
      </c>
      <c r="L364" s="1085" t="str">
        <f>'Transactions import'!L364</f>
        <v/>
      </c>
      <c r="M364" s="1063" t="str">
        <f>'Transactions import'!M364</f>
        <v/>
      </c>
      <c r="N364" s="1084" t="str">
        <f>'Transactions import'!N364</f>
        <v/>
      </c>
      <c r="O364" s="1081" t="str">
        <f>'Transactions import'!O364</f>
        <v/>
      </c>
      <c r="P364" s="1122" t="str">
        <f>'Transactions import'!P364</f>
        <v/>
      </c>
      <c r="Q364" s="1085" t="str">
        <f>'Transactions import'!Q364</f>
        <v/>
      </c>
      <c r="R364" s="1104" t="str">
        <f>'Transactions import'!R364</f>
        <v/>
      </c>
      <c r="S364" s="1081" t="str">
        <f>'Transactions import'!S364</f>
        <v/>
      </c>
      <c r="T364" s="1081" t="str">
        <f>'Transactions import'!T364</f>
        <v/>
      </c>
      <c r="U364" s="1081" t="str">
        <f>'Transactions import'!U364</f>
        <v/>
      </c>
      <c r="V364" s="1081" t="str">
        <f>'Transactions import'!V364</f>
        <v/>
      </c>
      <c r="W364" s="1081" t="str">
        <f>'Transactions import'!W364</f>
        <v/>
      </c>
      <c r="X364" s="1081" t="str">
        <f>'Transactions import'!X364</f>
        <v/>
      </c>
      <c r="Y364" s="1126" t="str">
        <f>'Transactions import'!Y364</f>
        <v/>
      </c>
      <c r="Z364" s="1086" t="str">
        <f>'Transactions import'!Z364</f>
        <v/>
      </c>
      <c r="AA364" s="1081" t="str">
        <f>'Transactions import'!AA364</f>
        <v/>
      </c>
      <c r="AB364" s="1081" t="str">
        <f>'Transactions import'!AB364</f>
        <v/>
      </c>
      <c r="AC364" s="1086" t="str">
        <f>'Transactions import'!AC364</f>
        <v/>
      </c>
      <c r="AD364" s="1086" t="str">
        <f>'Transactions import'!AD364</f>
        <v/>
      </c>
      <c r="AE364" s="1081" t="str">
        <f>'Transactions import'!AE364</f>
        <v/>
      </c>
      <c r="AF364" s="1081" t="str">
        <f>'Transactions import'!AF364</f>
        <v/>
      </c>
      <c r="AG364" s="1081" t="str">
        <f>'Transactions import'!AG364</f>
        <v/>
      </c>
      <c r="AH364" s="1081" t="str">
        <f>'Transactions import'!AH364</f>
        <v/>
      </c>
      <c r="AI364" s="1081" t="str">
        <f>'Transactions import'!AI364</f>
        <v/>
      </c>
      <c r="AJ364" s="1081" t="str">
        <f>'Transactions import'!AJ364</f>
        <v/>
      </c>
      <c r="AK364" s="1081" t="str">
        <f>'Transactions import'!AK364</f>
        <v/>
      </c>
      <c r="AL364" s="1081" t="str">
        <f>'Transactions import'!AL364</f>
        <v/>
      </c>
      <c r="AM364" s="1081" t="str">
        <f>'Transactions import'!AM364</f>
        <v/>
      </c>
      <c r="AN364" s="1081" t="str">
        <f>'Transactions import'!AN364</f>
        <v/>
      </c>
      <c r="AO364" s="1081" t="str">
        <f>'Transactions import'!AO364</f>
        <v/>
      </c>
      <c r="AP364" s="1081" t="str">
        <f>'Transactions import'!AP364</f>
        <v/>
      </c>
      <c r="AQ364" s="1081" t="str">
        <f>'Transactions import'!AQ364</f>
        <v/>
      </c>
      <c r="AR364" s="1081" t="str">
        <f>'Transactions import'!AR364</f>
        <v/>
      </c>
      <c r="AS364" s="1081" t="str">
        <f>'Transactions import'!AS364</f>
        <v/>
      </c>
      <c r="AT364" s="1081" t="str">
        <f>'Transactions import'!AT364</f>
        <v/>
      </c>
    </row>
    <row r="365" ht="18.0" customHeight="1">
      <c r="A365" s="1101" t="str">
        <f>'Transactions import'!A365</f>
        <v/>
      </c>
      <c r="B365" s="1101" t="str">
        <f>'Transactions import'!B365</f>
        <v/>
      </c>
      <c r="C365" s="1101" t="str">
        <f>'Transactions import'!C365</f>
        <v/>
      </c>
      <c r="D365" s="1101" t="str">
        <f>'Transactions import'!D365</f>
        <v/>
      </c>
      <c r="E365" s="1101" t="str">
        <f>'Transactions import'!E365</f>
        <v/>
      </c>
      <c r="F365" s="1101" t="str">
        <f>'Transactions import'!F365</f>
        <v/>
      </c>
      <c r="G365" s="1101" t="str">
        <f>'Transactions import'!G365</f>
        <v/>
      </c>
      <c r="H365" s="1094" t="str">
        <f>'Transactions import'!H365</f>
        <v/>
      </c>
      <c r="I365" s="1095" t="str">
        <f>'Transactions import'!I365</f>
        <v/>
      </c>
      <c r="J365" s="1096" t="str">
        <f>'Transactions import'!J365</f>
        <v/>
      </c>
      <c r="K365" s="1094" t="str">
        <f>'Transactions import'!K365</f>
        <v/>
      </c>
      <c r="L365" s="1095" t="str">
        <f>'Transactions import'!L365</f>
        <v/>
      </c>
      <c r="M365" s="1105" t="str">
        <f>'Transactions import'!M365</f>
        <v/>
      </c>
      <c r="N365" s="1094" t="str">
        <f>'Transactions import'!N365</f>
        <v/>
      </c>
      <c r="O365" s="1101" t="str">
        <f>'Transactions import'!O365</f>
        <v/>
      </c>
      <c r="P365" s="1114" t="str">
        <f>'Transactions import'!P365</f>
        <v/>
      </c>
      <c r="Q365" s="1095" t="str">
        <f>'Transactions import'!Q365</f>
        <v/>
      </c>
      <c r="R365" s="1106" t="str">
        <f>'Transactions import'!R365</f>
        <v/>
      </c>
      <c r="S365" s="1101" t="str">
        <f>'Transactions import'!S365</f>
        <v/>
      </c>
      <c r="T365" s="1101" t="str">
        <f>'Transactions import'!T365</f>
        <v/>
      </c>
      <c r="U365" s="1101" t="str">
        <f>'Transactions import'!U365</f>
        <v/>
      </c>
      <c r="V365" s="1101" t="str">
        <f>'Transactions import'!V365</f>
        <v/>
      </c>
      <c r="W365" s="1101" t="str">
        <f>'Transactions import'!W365</f>
        <v/>
      </c>
      <c r="X365" s="1101" t="str">
        <f>'Transactions import'!X365</f>
        <v/>
      </c>
      <c r="Y365" s="1119" t="str">
        <f>'Transactions import'!Y365</f>
        <v/>
      </c>
      <c r="Z365" s="1097" t="str">
        <f>'Transactions import'!Z365</f>
        <v/>
      </c>
      <c r="AA365" s="1101" t="str">
        <f>'Transactions import'!AA365</f>
        <v/>
      </c>
      <c r="AB365" s="1101" t="str">
        <f>'Transactions import'!AB365</f>
        <v/>
      </c>
      <c r="AC365" s="1097" t="str">
        <f>'Transactions import'!AC365</f>
        <v/>
      </c>
      <c r="AD365" s="1097" t="str">
        <f>'Transactions import'!AD365</f>
        <v/>
      </c>
      <c r="AE365" s="1101" t="str">
        <f>'Transactions import'!AE365</f>
        <v/>
      </c>
      <c r="AF365" s="1101" t="str">
        <f>'Transactions import'!AF365</f>
        <v/>
      </c>
      <c r="AG365" s="1101" t="str">
        <f>'Transactions import'!AG365</f>
        <v/>
      </c>
      <c r="AH365" s="1101" t="str">
        <f>'Transactions import'!AH365</f>
        <v/>
      </c>
      <c r="AI365" s="1101" t="str">
        <f>'Transactions import'!AI365</f>
        <v/>
      </c>
      <c r="AJ365" s="1101" t="str">
        <f>'Transactions import'!AJ365</f>
        <v/>
      </c>
      <c r="AK365" s="1101" t="str">
        <f>'Transactions import'!AK365</f>
        <v/>
      </c>
      <c r="AL365" s="1101" t="str">
        <f>'Transactions import'!AL365</f>
        <v/>
      </c>
      <c r="AM365" s="1101" t="str">
        <f>'Transactions import'!AM365</f>
        <v/>
      </c>
      <c r="AN365" s="1101" t="str">
        <f>'Transactions import'!AN365</f>
        <v/>
      </c>
      <c r="AO365" s="1101" t="str">
        <f>'Transactions import'!AO365</f>
        <v/>
      </c>
      <c r="AP365" s="1101" t="str">
        <f>'Transactions import'!AP365</f>
        <v/>
      </c>
      <c r="AQ365" s="1101" t="str">
        <f>'Transactions import'!AQ365</f>
        <v/>
      </c>
      <c r="AR365" s="1101" t="str">
        <f>'Transactions import'!AR365</f>
        <v/>
      </c>
      <c r="AS365" s="1101" t="str">
        <f>'Transactions import'!AS365</f>
        <v/>
      </c>
      <c r="AT365" s="1101" t="str">
        <f>'Transactions import'!AT365</f>
        <v/>
      </c>
    </row>
    <row r="366" ht="18.0" customHeight="1">
      <c r="A366" s="1081" t="str">
        <f>'Transactions import'!A366</f>
        <v/>
      </c>
      <c r="B366" s="1081" t="str">
        <f>'Transactions import'!B366</f>
        <v/>
      </c>
      <c r="C366" s="1081" t="str">
        <f>'Transactions import'!C366</f>
        <v/>
      </c>
      <c r="D366" s="1081" t="str">
        <f>'Transactions import'!D366</f>
        <v/>
      </c>
      <c r="E366" s="1081" t="str">
        <f>'Transactions import'!E366</f>
        <v/>
      </c>
      <c r="F366" s="1081" t="str">
        <f>'Transactions import'!F366</f>
        <v/>
      </c>
      <c r="G366" s="1081" t="str">
        <f>'Transactions import'!G366</f>
        <v/>
      </c>
      <c r="H366" s="1084" t="str">
        <f>'Transactions import'!H366</f>
        <v/>
      </c>
      <c r="I366" s="1085" t="str">
        <f>'Transactions import'!I366</f>
        <v/>
      </c>
      <c r="J366" s="1051" t="str">
        <f>'Transactions import'!J366</f>
        <v/>
      </c>
      <c r="K366" s="1084" t="str">
        <f>'Transactions import'!K366</f>
        <v/>
      </c>
      <c r="L366" s="1085" t="str">
        <f>'Transactions import'!L366</f>
        <v/>
      </c>
      <c r="M366" s="1063" t="str">
        <f>'Transactions import'!M366</f>
        <v/>
      </c>
      <c r="N366" s="1084" t="str">
        <f>'Transactions import'!N366</f>
        <v/>
      </c>
      <c r="O366" s="1081" t="str">
        <f>'Transactions import'!O366</f>
        <v/>
      </c>
      <c r="P366" s="1122" t="str">
        <f>'Transactions import'!P366</f>
        <v/>
      </c>
      <c r="Q366" s="1085" t="str">
        <f>'Transactions import'!Q366</f>
        <v/>
      </c>
      <c r="R366" s="1104" t="str">
        <f>'Transactions import'!R366</f>
        <v/>
      </c>
      <c r="S366" s="1081" t="str">
        <f>'Transactions import'!S366</f>
        <v/>
      </c>
      <c r="T366" s="1081" t="str">
        <f>'Transactions import'!T366</f>
        <v/>
      </c>
      <c r="U366" s="1081" t="str">
        <f>'Transactions import'!U366</f>
        <v/>
      </c>
      <c r="V366" s="1081" t="str">
        <f>'Transactions import'!V366</f>
        <v/>
      </c>
      <c r="W366" s="1081" t="str">
        <f>'Transactions import'!W366</f>
        <v/>
      </c>
      <c r="X366" s="1081" t="str">
        <f>'Transactions import'!X366</f>
        <v/>
      </c>
      <c r="Y366" s="1126" t="str">
        <f>'Transactions import'!Y366</f>
        <v/>
      </c>
      <c r="Z366" s="1086" t="str">
        <f>'Transactions import'!Z366</f>
        <v/>
      </c>
      <c r="AA366" s="1081" t="str">
        <f>'Transactions import'!AA366</f>
        <v/>
      </c>
      <c r="AB366" s="1081" t="str">
        <f>'Transactions import'!AB366</f>
        <v/>
      </c>
      <c r="AC366" s="1086" t="str">
        <f>'Transactions import'!AC366</f>
        <v/>
      </c>
      <c r="AD366" s="1086" t="str">
        <f>'Transactions import'!AD366</f>
        <v/>
      </c>
      <c r="AE366" s="1081" t="str">
        <f>'Transactions import'!AE366</f>
        <v/>
      </c>
      <c r="AF366" s="1081" t="str">
        <f>'Transactions import'!AF366</f>
        <v/>
      </c>
      <c r="AG366" s="1081" t="str">
        <f>'Transactions import'!AG366</f>
        <v/>
      </c>
      <c r="AH366" s="1081" t="str">
        <f>'Transactions import'!AH366</f>
        <v/>
      </c>
      <c r="AI366" s="1081" t="str">
        <f>'Transactions import'!AI366</f>
        <v/>
      </c>
      <c r="AJ366" s="1081" t="str">
        <f>'Transactions import'!AJ366</f>
        <v/>
      </c>
      <c r="AK366" s="1081" t="str">
        <f>'Transactions import'!AK366</f>
        <v/>
      </c>
      <c r="AL366" s="1081" t="str">
        <f>'Transactions import'!AL366</f>
        <v/>
      </c>
      <c r="AM366" s="1081" t="str">
        <f>'Transactions import'!AM366</f>
        <v/>
      </c>
      <c r="AN366" s="1081" t="str">
        <f>'Transactions import'!AN366</f>
        <v/>
      </c>
      <c r="AO366" s="1081" t="str">
        <f>'Transactions import'!AO366</f>
        <v/>
      </c>
      <c r="AP366" s="1081" t="str">
        <f>'Transactions import'!AP366</f>
        <v/>
      </c>
      <c r="AQ366" s="1081" t="str">
        <f>'Transactions import'!AQ366</f>
        <v/>
      </c>
      <c r="AR366" s="1081" t="str">
        <f>'Transactions import'!AR366</f>
        <v/>
      </c>
      <c r="AS366" s="1081" t="str">
        <f>'Transactions import'!AS366</f>
        <v/>
      </c>
      <c r="AT366" s="1081" t="str">
        <f>'Transactions import'!AT366</f>
        <v/>
      </c>
    </row>
    <row r="367" ht="18.0" customHeight="1">
      <c r="A367" s="1101" t="str">
        <f>'Transactions import'!A367</f>
        <v/>
      </c>
      <c r="B367" s="1101" t="str">
        <f>'Transactions import'!B367</f>
        <v/>
      </c>
      <c r="C367" s="1101" t="str">
        <f>'Transactions import'!C367</f>
        <v/>
      </c>
      <c r="D367" s="1101" t="str">
        <f>'Transactions import'!D367</f>
        <v/>
      </c>
      <c r="E367" s="1101" t="str">
        <f>'Transactions import'!E367</f>
        <v/>
      </c>
      <c r="F367" s="1101" t="str">
        <f>'Transactions import'!F367</f>
        <v/>
      </c>
      <c r="G367" s="1101" t="str">
        <f>'Transactions import'!G367</f>
        <v/>
      </c>
      <c r="H367" s="1094" t="str">
        <f>'Transactions import'!H367</f>
        <v/>
      </c>
      <c r="I367" s="1095" t="str">
        <f>'Transactions import'!I367</f>
        <v/>
      </c>
      <c r="J367" s="1096" t="str">
        <f>'Transactions import'!J367</f>
        <v/>
      </c>
      <c r="K367" s="1094" t="str">
        <f>'Transactions import'!K367</f>
        <v/>
      </c>
      <c r="L367" s="1095" t="str">
        <f>'Transactions import'!L367</f>
        <v/>
      </c>
      <c r="M367" s="1105" t="str">
        <f>'Transactions import'!M367</f>
        <v/>
      </c>
      <c r="N367" s="1094" t="str">
        <f>'Transactions import'!N367</f>
        <v/>
      </c>
      <c r="O367" s="1101" t="str">
        <f>'Transactions import'!O367</f>
        <v/>
      </c>
      <c r="P367" s="1114" t="str">
        <f>'Transactions import'!P367</f>
        <v/>
      </c>
      <c r="Q367" s="1095" t="str">
        <f>'Transactions import'!Q367</f>
        <v/>
      </c>
      <c r="R367" s="1106" t="str">
        <f>'Transactions import'!R367</f>
        <v/>
      </c>
      <c r="S367" s="1101" t="str">
        <f>'Transactions import'!S367</f>
        <v/>
      </c>
      <c r="T367" s="1101" t="str">
        <f>'Transactions import'!T367</f>
        <v/>
      </c>
      <c r="U367" s="1101" t="str">
        <f>'Transactions import'!U367</f>
        <v/>
      </c>
      <c r="V367" s="1101" t="str">
        <f>'Transactions import'!V367</f>
        <v/>
      </c>
      <c r="W367" s="1101" t="str">
        <f>'Transactions import'!W367</f>
        <v/>
      </c>
      <c r="X367" s="1101" t="str">
        <f>'Transactions import'!X367</f>
        <v/>
      </c>
      <c r="Y367" s="1119" t="str">
        <f>'Transactions import'!Y367</f>
        <v/>
      </c>
      <c r="Z367" s="1097" t="str">
        <f>'Transactions import'!Z367</f>
        <v/>
      </c>
      <c r="AA367" s="1101" t="str">
        <f>'Transactions import'!AA367</f>
        <v/>
      </c>
      <c r="AB367" s="1101" t="str">
        <f>'Transactions import'!AB367</f>
        <v/>
      </c>
      <c r="AC367" s="1097" t="str">
        <f>'Transactions import'!AC367</f>
        <v/>
      </c>
      <c r="AD367" s="1097" t="str">
        <f>'Transactions import'!AD367</f>
        <v/>
      </c>
      <c r="AE367" s="1101" t="str">
        <f>'Transactions import'!AE367</f>
        <v/>
      </c>
      <c r="AF367" s="1101" t="str">
        <f>'Transactions import'!AF367</f>
        <v/>
      </c>
      <c r="AG367" s="1101" t="str">
        <f>'Transactions import'!AG367</f>
        <v/>
      </c>
      <c r="AH367" s="1101" t="str">
        <f>'Transactions import'!AH367</f>
        <v/>
      </c>
      <c r="AI367" s="1101" t="str">
        <f>'Transactions import'!AI367</f>
        <v/>
      </c>
      <c r="AJ367" s="1101" t="str">
        <f>'Transactions import'!AJ367</f>
        <v/>
      </c>
      <c r="AK367" s="1101" t="str">
        <f>'Transactions import'!AK367</f>
        <v/>
      </c>
      <c r="AL367" s="1101" t="str">
        <f>'Transactions import'!AL367</f>
        <v/>
      </c>
      <c r="AM367" s="1101" t="str">
        <f>'Transactions import'!AM367</f>
        <v/>
      </c>
      <c r="AN367" s="1101" t="str">
        <f>'Transactions import'!AN367</f>
        <v/>
      </c>
      <c r="AO367" s="1101" t="str">
        <f>'Transactions import'!AO367</f>
        <v/>
      </c>
      <c r="AP367" s="1101" t="str">
        <f>'Transactions import'!AP367</f>
        <v/>
      </c>
      <c r="AQ367" s="1101" t="str">
        <f>'Transactions import'!AQ367</f>
        <v/>
      </c>
      <c r="AR367" s="1101" t="str">
        <f>'Transactions import'!AR367</f>
        <v/>
      </c>
      <c r="AS367" s="1101" t="str">
        <f>'Transactions import'!AS367</f>
        <v/>
      </c>
      <c r="AT367" s="1101" t="str">
        <f>'Transactions import'!AT367</f>
        <v/>
      </c>
    </row>
    <row r="368" ht="18.0" customHeight="1">
      <c r="A368" s="1081" t="str">
        <f>'Transactions import'!A368</f>
        <v/>
      </c>
      <c r="B368" s="1081" t="str">
        <f>'Transactions import'!B368</f>
        <v/>
      </c>
      <c r="C368" s="1081" t="str">
        <f>'Transactions import'!C368</f>
        <v/>
      </c>
      <c r="D368" s="1081" t="str">
        <f>'Transactions import'!D368</f>
        <v/>
      </c>
      <c r="E368" s="1081" t="str">
        <f>'Transactions import'!E368</f>
        <v/>
      </c>
      <c r="F368" s="1081" t="str">
        <f>'Transactions import'!F368</f>
        <v/>
      </c>
      <c r="G368" s="1081" t="str">
        <f>'Transactions import'!G368</f>
        <v/>
      </c>
      <c r="H368" s="1084" t="str">
        <f>'Transactions import'!H368</f>
        <v/>
      </c>
      <c r="I368" s="1085" t="str">
        <f>'Transactions import'!I368</f>
        <v/>
      </c>
      <c r="J368" s="1051" t="str">
        <f>'Transactions import'!J368</f>
        <v/>
      </c>
      <c r="K368" s="1084" t="str">
        <f>'Transactions import'!K368</f>
        <v/>
      </c>
      <c r="L368" s="1085" t="str">
        <f>'Transactions import'!L368</f>
        <v/>
      </c>
      <c r="M368" s="1063" t="str">
        <f>'Transactions import'!M368</f>
        <v/>
      </c>
      <c r="N368" s="1084" t="str">
        <f>'Transactions import'!N368</f>
        <v/>
      </c>
      <c r="O368" s="1081" t="str">
        <f>'Transactions import'!O368</f>
        <v/>
      </c>
      <c r="P368" s="1122" t="str">
        <f>'Transactions import'!P368</f>
        <v/>
      </c>
      <c r="Q368" s="1085" t="str">
        <f>'Transactions import'!Q368</f>
        <v/>
      </c>
      <c r="R368" s="1104" t="str">
        <f>'Transactions import'!R368</f>
        <v/>
      </c>
      <c r="S368" s="1081" t="str">
        <f>'Transactions import'!S368</f>
        <v/>
      </c>
      <c r="T368" s="1081" t="str">
        <f>'Transactions import'!T368</f>
        <v/>
      </c>
      <c r="U368" s="1081" t="str">
        <f>'Transactions import'!U368</f>
        <v/>
      </c>
      <c r="V368" s="1081" t="str">
        <f>'Transactions import'!V368</f>
        <v/>
      </c>
      <c r="W368" s="1081" t="str">
        <f>'Transactions import'!W368</f>
        <v/>
      </c>
      <c r="X368" s="1081" t="str">
        <f>'Transactions import'!X368</f>
        <v/>
      </c>
      <c r="Y368" s="1126" t="str">
        <f>'Transactions import'!Y368</f>
        <v/>
      </c>
      <c r="Z368" s="1086" t="str">
        <f>'Transactions import'!Z368</f>
        <v/>
      </c>
      <c r="AA368" s="1081" t="str">
        <f>'Transactions import'!AA368</f>
        <v/>
      </c>
      <c r="AB368" s="1081" t="str">
        <f>'Transactions import'!AB368</f>
        <v/>
      </c>
      <c r="AC368" s="1086" t="str">
        <f>'Transactions import'!AC368</f>
        <v/>
      </c>
      <c r="AD368" s="1086" t="str">
        <f>'Transactions import'!AD368</f>
        <v/>
      </c>
      <c r="AE368" s="1081" t="str">
        <f>'Transactions import'!AE368</f>
        <v/>
      </c>
      <c r="AF368" s="1081" t="str">
        <f>'Transactions import'!AF368</f>
        <v/>
      </c>
      <c r="AG368" s="1081" t="str">
        <f>'Transactions import'!AG368</f>
        <v/>
      </c>
      <c r="AH368" s="1081" t="str">
        <f>'Transactions import'!AH368</f>
        <v/>
      </c>
      <c r="AI368" s="1081" t="str">
        <f>'Transactions import'!AI368</f>
        <v/>
      </c>
      <c r="AJ368" s="1081" t="str">
        <f>'Transactions import'!AJ368</f>
        <v/>
      </c>
      <c r="AK368" s="1081" t="str">
        <f>'Transactions import'!AK368</f>
        <v/>
      </c>
      <c r="AL368" s="1081" t="str">
        <f>'Transactions import'!AL368</f>
        <v/>
      </c>
      <c r="AM368" s="1081" t="str">
        <f>'Transactions import'!AM368</f>
        <v/>
      </c>
      <c r="AN368" s="1081" t="str">
        <f>'Transactions import'!AN368</f>
        <v/>
      </c>
      <c r="AO368" s="1081" t="str">
        <f>'Transactions import'!AO368</f>
        <v/>
      </c>
      <c r="AP368" s="1081" t="str">
        <f>'Transactions import'!AP368</f>
        <v/>
      </c>
      <c r="AQ368" s="1081" t="str">
        <f>'Transactions import'!AQ368</f>
        <v/>
      </c>
      <c r="AR368" s="1081" t="str">
        <f>'Transactions import'!AR368</f>
        <v/>
      </c>
      <c r="AS368" s="1081" t="str">
        <f>'Transactions import'!AS368</f>
        <v/>
      </c>
      <c r="AT368" s="1081" t="str">
        <f>'Transactions import'!AT368</f>
        <v/>
      </c>
    </row>
    <row r="369" ht="18.0" customHeight="1">
      <c r="A369" s="1101" t="str">
        <f>'Transactions import'!A369</f>
        <v/>
      </c>
      <c r="B369" s="1101" t="str">
        <f>'Transactions import'!B369</f>
        <v/>
      </c>
      <c r="C369" s="1101" t="str">
        <f>'Transactions import'!C369</f>
        <v/>
      </c>
      <c r="D369" s="1101" t="str">
        <f>'Transactions import'!D369</f>
        <v/>
      </c>
      <c r="E369" s="1101" t="str">
        <f>'Transactions import'!E369</f>
        <v/>
      </c>
      <c r="F369" s="1101" t="str">
        <f>'Transactions import'!F369</f>
        <v/>
      </c>
      <c r="G369" s="1101" t="str">
        <f>'Transactions import'!G369</f>
        <v/>
      </c>
      <c r="H369" s="1094" t="str">
        <f>'Transactions import'!H369</f>
        <v/>
      </c>
      <c r="I369" s="1095" t="str">
        <f>'Transactions import'!I369</f>
        <v/>
      </c>
      <c r="J369" s="1096" t="str">
        <f>'Transactions import'!J369</f>
        <v/>
      </c>
      <c r="K369" s="1094" t="str">
        <f>'Transactions import'!K369</f>
        <v/>
      </c>
      <c r="L369" s="1095" t="str">
        <f>'Transactions import'!L369</f>
        <v/>
      </c>
      <c r="M369" s="1105" t="str">
        <f>'Transactions import'!M369</f>
        <v/>
      </c>
      <c r="N369" s="1094" t="str">
        <f>'Transactions import'!N369</f>
        <v/>
      </c>
      <c r="O369" s="1101" t="str">
        <f>'Transactions import'!O369</f>
        <v/>
      </c>
      <c r="P369" s="1114" t="str">
        <f>'Transactions import'!P369</f>
        <v/>
      </c>
      <c r="Q369" s="1095" t="str">
        <f>'Transactions import'!Q369</f>
        <v/>
      </c>
      <c r="R369" s="1106" t="str">
        <f>'Transactions import'!R369</f>
        <v/>
      </c>
      <c r="S369" s="1101" t="str">
        <f>'Transactions import'!S369</f>
        <v/>
      </c>
      <c r="T369" s="1101" t="str">
        <f>'Transactions import'!T369</f>
        <v/>
      </c>
      <c r="U369" s="1101" t="str">
        <f>'Transactions import'!U369</f>
        <v/>
      </c>
      <c r="V369" s="1101" t="str">
        <f>'Transactions import'!V369</f>
        <v/>
      </c>
      <c r="W369" s="1101" t="str">
        <f>'Transactions import'!W369</f>
        <v/>
      </c>
      <c r="X369" s="1101" t="str">
        <f>'Transactions import'!X369</f>
        <v/>
      </c>
      <c r="Y369" s="1119" t="str">
        <f>'Transactions import'!Y369</f>
        <v/>
      </c>
      <c r="Z369" s="1097" t="str">
        <f>'Transactions import'!Z369</f>
        <v/>
      </c>
      <c r="AA369" s="1101" t="str">
        <f>'Transactions import'!AA369</f>
        <v/>
      </c>
      <c r="AB369" s="1101" t="str">
        <f>'Transactions import'!AB369</f>
        <v/>
      </c>
      <c r="AC369" s="1097" t="str">
        <f>'Transactions import'!AC369</f>
        <v/>
      </c>
      <c r="AD369" s="1097" t="str">
        <f>'Transactions import'!AD369</f>
        <v/>
      </c>
      <c r="AE369" s="1101" t="str">
        <f>'Transactions import'!AE369</f>
        <v/>
      </c>
      <c r="AF369" s="1101" t="str">
        <f>'Transactions import'!AF369</f>
        <v/>
      </c>
      <c r="AG369" s="1101" t="str">
        <f>'Transactions import'!AG369</f>
        <v/>
      </c>
      <c r="AH369" s="1101" t="str">
        <f>'Transactions import'!AH369</f>
        <v/>
      </c>
      <c r="AI369" s="1101" t="str">
        <f>'Transactions import'!AI369</f>
        <v/>
      </c>
      <c r="AJ369" s="1101" t="str">
        <f>'Transactions import'!AJ369</f>
        <v/>
      </c>
      <c r="AK369" s="1101" t="str">
        <f>'Transactions import'!AK369</f>
        <v/>
      </c>
      <c r="AL369" s="1101" t="str">
        <f>'Transactions import'!AL369</f>
        <v/>
      </c>
      <c r="AM369" s="1101" t="str">
        <f>'Transactions import'!AM369</f>
        <v/>
      </c>
      <c r="AN369" s="1101" t="str">
        <f>'Transactions import'!AN369</f>
        <v/>
      </c>
      <c r="AO369" s="1101" t="str">
        <f>'Transactions import'!AO369</f>
        <v/>
      </c>
      <c r="AP369" s="1101" t="str">
        <f>'Transactions import'!AP369</f>
        <v/>
      </c>
      <c r="AQ369" s="1101" t="str">
        <f>'Transactions import'!AQ369</f>
        <v/>
      </c>
      <c r="AR369" s="1101" t="str">
        <f>'Transactions import'!AR369</f>
        <v/>
      </c>
      <c r="AS369" s="1101" t="str">
        <f>'Transactions import'!AS369</f>
        <v/>
      </c>
      <c r="AT369" s="1101" t="str">
        <f>'Transactions import'!AT369</f>
        <v/>
      </c>
    </row>
    <row r="370" ht="18.0" customHeight="1">
      <c r="A370" s="1081" t="str">
        <f>'Transactions import'!A370</f>
        <v/>
      </c>
      <c r="B370" s="1081" t="str">
        <f>'Transactions import'!B370</f>
        <v/>
      </c>
      <c r="C370" s="1081" t="str">
        <f>'Transactions import'!C370</f>
        <v/>
      </c>
      <c r="D370" s="1081" t="str">
        <f>'Transactions import'!D370</f>
        <v/>
      </c>
      <c r="E370" s="1081" t="str">
        <f>'Transactions import'!E370</f>
        <v/>
      </c>
      <c r="F370" s="1081" t="str">
        <f>'Transactions import'!F370</f>
        <v/>
      </c>
      <c r="G370" s="1081" t="str">
        <f>'Transactions import'!G370</f>
        <v/>
      </c>
      <c r="H370" s="1084" t="str">
        <f>'Transactions import'!H370</f>
        <v/>
      </c>
      <c r="I370" s="1085" t="str">
        <f>'Transactions import'!I370</f>
        <v/>
      </c>
      <c r="J370" s="1051" t="str">
        <f>'Transactions import'!J370</f>
        <v/>
      </c>
      <c r="K370" s="1084" t="str">
        <f>'Transactions import'!K370</f>
        <v/>
      </c>
      <c r="L370" s="1085" t="str">
        <f>'Transactions import'!L370</f>
        <v/>
      </c>
      <c r="M370" s="1063" t="str">
        <f>'Transactions import'!M370</f>
        <v/>
      </c>
      <c r="N370" s="1084" t="str">
        <f>'Transactions import'!N370</f>
        <v/>
      </c>
      <c r="O370" s="1081" t="str">
        <f>'Transactions import'!O370</f>
        <v/>
      </c>
      <c r="P370" s="1122" t="str">
        <f>'Transactions import'!P370</f>
        <v/>
      </c>
      <c r="Q370" s="1085" t="str">
        <f>'Transactions import'!Q370</f>
        <v/>
      </c>
      <c r="R370" s="1104" t="str">
        <f>'Transactions import'!R370</f>
        <v/>
      </c>
      <c r="S370" s="1081" t="str">
        <f>'Transactions import'!S370</f>
        <v/>
      </c>
      <c r="T370" s="1081" t="str">
        <f>'Transactions import'!T370</f>
        <v/>
      </c>
      <c r="U370" s="1081" t="str">
        <f>'Transactions import'!U370</f>
        <v/>
      </c>
      <c r="V370" s="1081" t="str">
        <f>'Transactions import'!V370</f>
        <v/>
      </c>
      <c r="W370" s="1081" t="str">
        <f>'Transactions import'!W370</f>
        <v/>
      </c>
      <c r="X370" s="1081" t="str">
        <f>'Transactions import'!X370</f>
        <v/>
      </c>
      <c r="Y370" s="1126" t="str">
        <f>'Transactions import'!Y370</f>
        <v/>
      </c>
      <c r="Z370" s="1086" t="str">
        <f>'Transactions import'!Z370</f>
        <v/>
      </c>
      <c r="AA370" s="1081" t="str">
        <f>'Transactions import'!AA370</f>
        <v/>
      </c>
      <c r="AB370" s="1081" t="str">
        <f>'Transactions import'!AB370</f>
        <v/>
      </c>
      <c r="AC370" s="1086" t="str">
        <f>'Transactions import'!AC370</f>
        <v/>
      </c>
      <c r="AD370" s="1086" t="str">
        <f>'Transactions import'!AD370</f>
        <v/>
      </c>
      <c r="AE370" s="1081" t="str">
        <f>'Transactions import'!AE370</f>
        <v/>
      </c>
      <c r="AF370" s="1081" t="str">
        <f>'Transactions import'!AF370</f>
        <v/>
      </c>
      <c r="AG370" s="1081" t="str">
        <f>'Transactions import'!AG370</f>
        <v/>
      </c>
      <c r="AH370" s="1081" t="str">
        <f>'Transactions import'!AH370</f>
        <v/>
      </c>
      <c r="AI370" s="1081" t="str">
        <f>'Transactions import'!AI370</f>
        <v/>
      </c>
      <c r="AJ370" s="1081" t="str">
        <f>'Transactions import'!AJ370</f>
        <v/>
      </c>
      <c r="AK370" s="1081" t="str">
        <f>'Transactions import'!AK370</f>
        <v/>
      </c>
      <c r="AL370" s="1081" t="str">
        <f>'Transactions import'!AL370</f>
        <v/>
      </c>
      <c r="AM370" s="1081" t="str">
        <f>'Transactions import'!AM370</f>
        <v/>
      </c>
      <c r="AN370" s="1081" t="str">
        <f>'Transactions import'!AN370</f>
        <v/>
      </c>
      <c r="AO370" s="1081" t="str">
        <f>'Transactions import'!AO370</f>
        <v/>
      </c>
      <c r="AP370" s="1081" t="str">
        <f>'Transactions import'!AP370</f>
        <v/>
      </c>
      <c r="AQ370" s="1081" t="str">
        <f>'Transactions import'!AQ370</f>
        <v/>
      </c>
      <c r="AR370" s="1081" t="str">
        <f>'Transactions import'!AR370</f>
        <v/>
      </c>
      <c r="AS370" s="1081" t="str">
        <f>'Transactions import'!AS370</f>
        <v/>
      </c>
      <c r="AT370" s="1081" t="str">
        <f>'Transactions import'!AT370</f>
        <v/>
      </c>
    </row>
    <row r="371" ht="18.0" customHeight="1">
      <c r="A371" s="1101" t="str">
        <f>'Transactions import'!A371</f>
        <v/>
      </c>
      <c r="B371" s="1101" t="str">
        <f>'Transactions import'!B371</f>
        <v/>
      </c>
      <c r="C371" s="1101" t="str">
        <f>'Transactions import'!C371</f>
        <v/>
      </c>
      <c r="D371" s="1101" t="str">
        <f>'Transactions import'!D371</f>
        <v/>
      </c>
      <c r="E371" s="1101" t="str">
        <f>'Transactions import'!E371</f>
        <v/>
      </c>
      <c r="F371" s="1101" t="str">
        <f>'Transactions import'!F371</f>
        <v/>
      </c>
      <c r="G371" s="1101" t="str">
        <f>'Transactions import'!G371</f>
        <v/>
      </c>
      <c r="H371" s="1094" t="str">
        <f>'Transactions import'!H371</f>
        <v/>
      </c>
      <c r="I371" s="1095" t="str">
        <f>'Transactions import'!I371</f>
        <v/>
      </c>
      <c r="J371" s="1096" t="str">
        <f>'Transactions import'!J371</f>
        <v/>
      </c>
      <c r="K371" s="1094" t="str">
        <f>'Transactions import'!K371</f>
        <v/>
      </c>
      <c r="L371" s="1095" t="str">
        <f>'Transactions import'!L371</f>
        <v/>
      </c>
      <c r="M371" s="1105" t="str">
        <f>'Transactions import'!M371</f>
        <v/>
      </c>
      <c r="N371" s="1094" t="str">
        <f>'Transactions import'!N371</f>
        <v/>
      </c>
      <c r="O371" s="1101" t="str">
        <f>'Transactions import'!O371</f>
        <v/>
      </c>
      <c r="P371" s="1114" t="str">
        <f>'Transactions import'!P371</f>
        <v/>
      </c>
      <c r="Q371" s="1095" t="str">
        <f>'Transactions import'!Q371</f>
        <v/>
      </c>
      <c r="R371" s="1106" t="str">
        <f>'Transactions import'!R371</f>
        <v/>
      </c>
      <c r="S371" s="1101" t="str">
        <f>'Transactions import'!S371</f>
        <v/>
      </c>
      <c r="T371" s="1101" t="str">
        <f>'Transactions import'!T371</f>
        <v/>
      </c>
      <c r="U371" s="1101" t="str">
        <f>'Transactions import'!U371</f>
        <v/>
      </c>
      <c r="V371" s="1101" t="str">
        <f>'Transactions import'!V371</f>
        <v/>
      </c>
      <c r="W371" s="1101" t="str">
        <f>'Transactions import'!W371</f>
        <v/>
      </c>
      <c r="X371" s="1101" t="str">
        <f>'Transactions import'!X371</f>
        <v/>
      </c>
      <c r="Y371" s="1119" t="str">
        <f>'Transactions import'!Y371</f>
        <v/>
      </c>
      <c r="Z371" s="1097" t="str">
        <f>'Transactions import'!Z371</f>
        <v/>
      </c>
      <c r="AA371" s="1101" t="str">
        <f>'Transactions import'!AA371</f>
        <v/>
      </c>
      <c r="AB371" s="1101" t="str">
        <f>'Transactions import'!AB371</f>
        <v/>
      </c>
      <c r="AC371" s="1097" t="str">
        <f>'Transactions import'!AC371</f>
        <v/>
      </c>
      <c r="AD371" s="1097" t="str">
        <f>'Transactions import'!AD371</f>
        <v/>
      </c>
      <c r="AE371" s="1101" t="str">
        <f>'Transactions import'!AE371</f>
        <v/>
      </c>
      <c r="AF371" s="1101" t="str">
        <f>'Transactions import'!AF371</f>
        <v/>
      </c>
      <c r="AG371" s="1101" t="str">
        <f>'Transactions import'!AG371</f>
        <v/>
      </c>
      <c r="AH371" s="1101" t="str">
        <f>'Transactions import'!AH371</f>
        <v/>
      </c>
      <c r="AI371" s="1101" t="str">
        <f>'Transactions import'!AI371</f>
        <v/>
      </c>
      <c r="AJ371" s="1101" t="str">
        <f>'Transactions import'!AJ371</f>
        <v/>
      </c>
      <c r="AK371" s="1101" t="str">
        <f>'Transactions import'!AK371</f>
        <v/>
      </c>
      <c r="AL371" s="1101" t="str">
        <f>'Transactions import'!AL371</f>
        <v/>
      </c>
      <c r="AM371" s="1101" t="str">
        <f>'Transactions import'!AM371</f>
        <v/>
      </c>
      <c r="AN371" s="1101" t="str">
        <f>'Transactions import'!AN371</f>
        <v/>
      </c>
      <c r="AO371" s="1101" t="str">
        <f>'Transactions import'!AO371</f>
        <v/>
      </c>
      <c r="AP371" s="1101" t="str">
        <f>'Transactions import'!AP371</f>
        <v/>
      </c>
      <c r="AQ371" s="1101" t="str">
        <f>'Transactions import'!AQ371</f>
        <v/>
      </c>
      <c r="AR371" s="1101" t="str">
        <f>'Transactions import'!AR371</f>
        <v/>
      </c>
      <c r="AS371" s="1101" t="str">
        <f>'Transactions import'!AS371</f>
        <v/>
      </c>
      <c r="AT371" s="1101" t="str">
        <f>'Transactions import'!AT371</f>
        <v/>
      </c>
    </row>
    <row r="372" ht="18.0" customHeight="1">
      <c r="A372" s="1081" t="str">
        <f>'Transactions import'!A372</f>
        <v/>
      </c>
      <c r="B372" s="1081" t="str">
        <f>'Transactions import'!B372</f>
        <v/>
      </c>
      <c r="C372" s="1081" t="str">
        <f>'Transactions import'!C372</f>
        <v/>
      </c>
      <c r="D372" s="1081" t="str">
        <f>'Transactions import'!D372</f>
        <v/>
      </c>
      <c r="E372" s="1081" t="str">
        <f>'Transactions import'!E372</f>
        <v/>
      </c>
      <c r="F372" s="1081" t="str">
        <f>'Transactions import'!F372</f>
        <v/>
      </c>
      <c r="G372" s="1081" t="str">
        <f>'Transactions import'!G372</f>
        <v/>
      </c>
      <c r="H372" s="1084" t="str">
        <f>'Transactions import'!H372</f>
        <v/>
      </c>
      <c r="I372" s="1085" t="str">
        <f>'Transactions import'!I372</f>
        <v/>
      </c>
      <c r="J372" s="1051" t="str">
        <f>'Transactions import'!J372</f>
        <v/>
      </c>
      <c r="K372" s="1084" t="str">
        <f>'Transactions import'!K372</f>
        <v/>
      </c>
      <c r="L372" s="1085" t="str">
        <f>'Transactions import'!L372</f>
        <v/>
      </c>
      <c r="M372" s="1063" t="str">
        <f>'Transactions import'!M372</f>
        <v/>
      </c>
      <c r="N372" s="1084" t="str">
        <f>'Transactions import'!N372</f>
        <v/>
      </c>
      <c r="O372" s="1081" t="str">
        <f>'Transactions import'!O372</f>
        <v/>
      </c>
      <c r="P372" s="1122" t="str">
        <f>'Transactions import'!P372</f>
        <v/>
      </c>
      <c r="Q372" s="1085" t="str">
        <f>'Transactions import'!Q372</f>
        <v/>
      </c>
      <c r="R372" s="1104" t="str">
        <f>'Transactions import'!R372</f>
        <v/>
      </c>
      <c r="S372" s="1081" t="str">
        <f>'Transactions import'!S372</f>
        <v/>
      </c>
      <c r="T372" s="1081" t="str">
        <f>'Transactions import'!T372</f>
        <v/>
      </c>
      <c r="U372" s="1081" t="str">
        <f>'Transactions import'!U372</f>
        <v/>
      </c>
      <c r="V372" s="1081" t="str">
        <f>'Transactions import'!V372</f>
        <v/>
      </c>
      <c r="W372" s="1081" t="str">
        <f>'Transactions import'!W372</f>
        <v/>
      </c>
      <c r="X372" s="1081" t="str">
        <f>'Transactions import'!X372</f>
        <v/>
      </c>
      <c r="Y372" s="1126" t="str">
        <f>'Transactions import'!Y372</f>
        <v/>
      </c>
      <c r="Z372" s="1086" t="str">
        <f>'Transactions import'!Z372</f>
        <v/>
      </c>
      <c r="AA372" s="1081" t="str">
        <f>'Transactions import'!AA372</f>
        <v/>
      </c>
      <c r="AB372" s="1081" t="str">
        <f>'Transactions import'!AB372</f>
        <v/>
      </c>
      <c r="AC372" s="1086" t="str">
        <f>'Transactions import'!AC372</f>
        <v/>
      </c>
      <c r="AD372" s="1086" t="str">
        <f>'Transactions import'!AD372</f>
        <v/>
      </c>
      <c r="AE372" s="1081" t="str">
        <f>'Transactions import'!AE372</f>
        <v/>
      </c>
      <c r="AF372" s="1081" t="str">
        <f>'Transactions import'!AF372</f>
        <v/>
      </c>
      <c r="AG372" s="1081" t="str">
        <f>'Transactions import'!AG372</f>
        <v/>
      </c>
      <c r="AH372" s="1081" t="str">
        <f>'Transactions import'!AH372</f>
        <v/>
      </c>
      <c r="AI372" s="1081" t="str">
        <f>'Transactions import'!AI372</f>
        <v/>
      </c>
      <c r="AJ372" s="1081" t="str">
        <f>'Transactions import'!AJ372</f>
        <v/>
      </c>
      <c r="AK372" s="1081" t="str">
        <f>'Transactions import'!AK372</f>
        <v/>
      </c>
      <c r="AL372" s="1081" t="str">
        <f>'Transactions import'!AL372</f>
        <v/>
      </c>
      <c r="AM372" s="1081" t="str">
        <f>'Transactions import'!AM372</f>
        <v/>
      </c>
      <c r="AN372" s="1081" t="str">
        <f>'Transactions import'!AN372</f>
        <v/>
      </c>
      <c r="AO372" s="1081" t="str">
        <f>'Transactions import'!AO372</f>
        <v/>
      </c>
      <c r="AP372" s="1081" t="str">
        <f>'Transactions import'!AP372</f>
        <v/>
      </c>
      <c r="AQ372" s="1081" t="str">
        <f>'Transactions import'!AQ372</f>
        <v/>
      </c>
      <c r="AR372" s="1081" t="str">
        <f>'Transactions import'!AR372</f>
        <v/>
      </c>
      <c r="AS372" s="1081" t="str">
        <f>'Transactions import'!AS372</f>
        <v/>
      </c>
      <c r="AT372" s="1081" t="str">
        <f>'Transactions import'!AT372</f>
        <v/>
      </c>
    </row>
    <row r="373" ht="18.0" customHeight="1">
      <c r="A373" s="1101" t="str">
        <f>'Transactions import'!A373</f>
        <v/>
      </c>
      <c r="B373" s="1101" t="str">
        <f>'Transactions import'!B373</f>
        <v/>
      </c>
      <c r="C373" s="1101" t="str">
        <f>'Transactions import'!C373</f>
        <v/>
      </c>
      <c r="D373" s="1101" t="str">
        <f>'Transactions import'!D373</f>
        <v/>
      </c>
      <c r="E373" s="1101" t="str">
        <f>'Transactions import'!E373</f>
        <v/>
      </c>
      <c r="F373" s="1101" t="str">
        <f>'Transactions import'!F373</f>
        <v/>
      </c>
      <c r="G373" s="1101" t="str">
        <f>'Transactions import'!G373</f>
        <v/>
      </c>
      <c r="H373" s="1094" t="str">
        <f>'Transactions import'!H373</f>
        <v/>
      </c>
      <c r="I373" s="1095" t="str">
        <f>'Transactions import'!I373</f>
        <v/>
      </c>
      <c r="J373" s="1096" t="str">
        <f>'Transactions import'!J373</f>
        <v/>
      </c>
      <c r="K373" s="1094" t="str">
        <f>'Transactions import'!K373</f>
        <v/>
      </c>
      <c r="L373" s="1095" t="str">
        <f>'Transactions import'!L373</f>
        <v/>
      </c>
      <c r="M373" s="1105" t="str">
        <f>'Transactions import'!M373</f>
        <v/>
      </c>
      <c r="N373" s="1094" t="str">
        <f>'Transactions import'!N373</f>
        <v/>
      </c>
      <c r="O373" s="1101" t="str">
        <f>'Transactions import'!O373</f>
        <v/>
      </c>
      <c r="P373" s="1114" t="str">
        <f>'Transactions import'!P373</f>
        <v/>
      </c>
      <c r="Q373" s="1095" t="str">
        <f>'Transactions import'!Q373</f>
        <v/>
      </c>
      <c r="R373" s="1106" t="str">
        <f>'Transactions import'!R373</f>
        <v/>
      </c>
      <c r="S373" s="1101" t="str">
        <f>'Transactions import'!S373</f>
        <v/>
      </c>
      <c r="T373" s="1101" t="str">
        <f>'Transactions import'!T373</f>
        <v/>
      </c>
      <c r="U373" s="1101" t="str">
        <f>'Transactions import'!U373</f>
        <v/>
      </c>
      <c r="V373" s="1101" t="str">
        <f>'Transactions import'!V373</f>
        <v/>
      </c>
      <c r="W373" s="1101" t="str">
        <f>'Transactions import'!W373</f>
        <v/>
      </c>
      <c r="X373" s="1101" t="str">
        <f>'Transactions import'!X373</f>
        <v/>
      </c>
      <c r="Y373" s="1119" t="str">
        <f>'Transactions import'!Y373</f>
        <v/>
      </c>
      <c r="Z373" s="1097" t="str">
        <f>'Transactions import'!Z373</f>
        <v/>
      </c>
      <c r="AA373" s="1101" t="str">
        <f>'Transactions import'!AA373</f>
        <v/>
      </c>
      <c r="AB373" s="1101" t="str">
        <f>'Transactions import'!AB373</f>
        <v/>
      </c>
      <c r="AC373" s="1097" t="str">
        <f>'Transactions import'!AC373</f>
        <v/>
      </c>
      <c r="AD373" s="1097" t="str">
        <f>'Transactions import'!AD373</f>
        <v/>
      </c>
      <c r="AE373" s="1101" t="str">
        <f>'Transactions import'!AE373</f>
        <v/>
      </c>
      <c r="AF373" s="1101" t="str">
        <f>'Transactions import'!AF373</f>
        <v/>
      </c>
      <c r="AG373" s="1101" t="str">
        <f>'Transactions import'!AG373</f>
        <v/>
      </c>
      <c r="AH373" s="1101" t="str">
        <f>'Transactions import'!AH373</f>
        <v/>
      </c>
      <c r="AI373" s="1101" t="str">
        <f>'Transactions import'!AI373</f>
        <v/>
      </c>
      <c r="AJ373" s="1101" t="str">
        <f>'Transactions import'!AJ373</f>
        <v/>
      </c>
      <c r="AK373" s="1101" t="str">
        <f>'Transactions import'!AK373</f>
        <v/>
      </c>
      <c r="AL373" s="1101" t="str">
        <f>'Transactions import'!AL373</f>
        <v/>
      </c>
      <c r="AM373" s="1101" t="str">
        <f>'Transactions import'!AM373</f>
        <v/>
      </c>
      <c r="AN373" s="1101" t="str">
        <f>'Transactions import'!AN373</f>
        <v/>
      </c>
      <c r="AO373" s="1101" t="str">
        <f>'Transactions import'!AO373</f>
        <v/>
      </c>
      <c r="AP373" s="1101" t="str">
        <f>'Transactions import'!AP373</f>
        <v/>
      </c>
      <c r="AQ373" s="1101" t="str">
        <f>'Transactions import'!AQ373</f>
        <v/>
      </c>
      <c r="AR373" s="1101" t="str">
        <f>'Transactions import'!AR373</f>
        <v/>
      </c>
      <c r="AS373" s="1101" t="str">
        <f>'Transactions import'!AS373</f>
        <v/>
      </c>
      <c r="AT373" s="1101" t="str">
        <f>'Transactions import'!AT373</f>
        <v/>
      </c>
    </row>
    <row r="374" ht="18.0" customHeight="1">
      <c r="A374" s="1081" t="str">
        <f>'Transactions import'!A374</f>
        <v/>
      </c>
      <c r="B374" s="1081" t="str">
        <f>'Transactions import'!B374</f>
        <v/>
      </c>
      <c r="C374" s="1081" t="str">
        <f>'Transactions import'!C374</f>
        <v/>
      </c>
      <c r="D374" s="1081" t="str">
        <f>'Transactions import'!D374</f>
        <v/>
      </c>
      <c r="E374" s="1081" t="str">
        <f>'Transactions import'!E374</f>
        <v/>
      </c>
      <c r="F374" s="1081" t="str">
        <f>'Transactions import'!F374</f>
        <v/>
      </c>
      <c r="G374" s="1081" t="str">
        <f>'Transactions import'!G374</f>
        <v/>
      </c>
      <c r="H374" s="1084" t="str">
        <f>'Transactions import'!H374</f>
        <v/>
      </c>
      <c r="I374" s="1085" t="str">
        <f>'Transactions import'!I374</f>
        <v/>
      </c>
      <c r="J374" s="1051" t="str">
        <f>'Transactions import'!J374</f>
        <v/>
      </c>
      <c r="K374" s="1084" t="str">
        <f>'Transactions import'!K374</f>
        <v/>
      </c>
      <c r="L374" s="1085" t="str">
        <f>'Transactions import'!L374</f>
        <v/>
      </c>
      <c r="M374" s="1063" t="str">
        <f>'Transactions import'!M374</f>
        <v/>
      </c>
      <c r="N374" s="1084" t="str">
        <f>'Transactions import'!N374</f>
        <v/>
      </c>
      <c r="O374" s="1081" t="str">
        <f>'Transactions import'!O374</f>
        <v/>
      </c>
      <c r="P374" s="1122" t="str">
        <f>'Transactions import'!P374</f>
        <v/>
      </c>
      <c r="Q374" s="1085" t="str">
        <f>'Transactions import'!Q374</f>
        <v/>
      </c>
      <c r="R374" s="1104" t="str">
        <f>'Transactions import'!R374</f>
        <v/>
      </c>
      <c r="S374" s="1081" t="str">
        <f>'Transactions import'!S374</f>
        <v/>
      </c>
      <c r="T374" s="1081" t="str">
        <f>'Transactions import'!T374</f>
        <v/>
      </c>
      <c r="U374" s="1081" t="str">
        <f>'Transactions import'!U374</f>
        <v/>
      </c>
      <c r="V374" s="1081" t="str">
        <f>'Transactions import'!V374</f>
        <v/>
      </c>
      <c r="W374" s="1081" t="str">
        <f>'Transactions import'!W374</f>
        <v/>
      </c>
      <c r="X374" s="1081" t="str">
        <f>'Transactions import'!X374</f>
        <v/>
      </c>
      <c r="Y374" s="1126" t="str">
        <f>'Transactions import'!Y374</f>
        <v/>
      </c>
      <c r="Z374" s="1086" t="str">
        <f>'Transactions import'!Z374</f>
        <v/>
      </c>
      <c r="AA374" s="1081" t="str">
        <f>'Transactions import'!AA374</f>
        <v/>
      </c>
      <c r="AB374" s="1081" t="str">
        <f>'Transactions import'!AB374</f>
        <v/>
      </c>
      <c r="AC374" s="1086" t="str">
        <f>'Transactions import'!AC374</f>
        <v/>
      </c>
      <c r="AD374" s="1086" t="str">
        <f>'Transactions import'!AD374</f>
        <v/>
      </c>
      <c r="AE374" s="1081" t="str">
        <f>'Transactions import'!AE374</f>
        <v/>
      </c>
      <c r="AF374" s="1081" t="str">
        <f>'Transactions import'!AF374</f>
        <v/>
      </c>
      <c r="AG374" s="1081" t="str">
        <f>'Transactions import'!AG374</f>
        <v/>
      </c>
      <c r="AH374" s="1081" t="str">
        <f>'Transactions import'!AH374</f>
        <v/>
      </c>
      <c r="AI374" s="1081" t="str">
        <f>'Transactions import'!AI374</f>
        <v/>
      </c>
      <c r="AJ374" s="1081" t="str">
        <f>'Transactions import'!AJ374</f>
        <v/>
      </c>
      <c r="AK374" s="1081" t="str">
        <f>'Transactions import'!AK374</f>
        <v/>
      </c>
      <c r="AL374" s="1081" t="str">
        <f>'Transactions import'!AL374</f>
        <v/>
      </c>
      <c r="AM374" s="1081" t="str">
        <f>'Transactions import'!AM374</f>
        <v/>
      </c>
      <c r="AN374" s="1081" t="str">
        <f>'Transactions import'!AN374</f>
        <v/>
      </c>
      <c r="AO374" s="1081" t="str">
        <f>'Transactions import'!AO374</f>
        <v/>
      </c>
      <c r="AP374" s="1081" t="str">
        <f>'Transactions import'!AP374</f>
        <v/>
      </c>
      <c r="AQ374" s="1081" t="str">
        <f>'Transactions import'!AQ374</f>
        <v/>
      </c>
      <c r="AR374" s="1081" t="str">
        <f>'Transactions import'!AR374</f>
        <v/>
      </c>
      <c r="AS374" s="1081" t="str">
        <f>'Transactions import'!AS374</f>
        <v/>
      </c>
      <c r="AT374" s="1081" t="str">
        <f>'Transactions import'!AT374</f>
        <v/>
      </c>
    </row>
    <row r="375" ht="18.0" customHeight="1">
      <c r="A375" s="1101" t="str">
        <f>'Transactions import'!A375</f>
        <v/>
      </c>
      <c r="B375" s="1101" t="str">
        <f>'Transactions import'!B375</f>
        <v/>
      </c>
      <c r="C375" s="1101" t="str">
        <f>'Transactions import'!C375</f>
        <v/>
      </c>
      <c r="D375" s="1101" t="str">
        <f>'Transactions import'!D375</f>
        <v/>
      </c>
      <c r="E375" s="1101" t="str">
        <f>'Transactions import'!E375</f>
        <v/>
      </c>
      <c r="F375" s="1101" t="str">
        <f>'Transactions import'!F375</f>
        <v/>
      </c>
      <c r="G375" s="1101" t="str">
        <f>'Transactions import'!G375</f>
        <v/>
      </c>
      <c r="H375" s="1094" t="str">
        <f>'Transactions import'!H375</f>
        <v/>
      </c>
      <c r="I375" s="1095" t="str">
        <f>'Transactions import'!I375</f>
        <v/>
      </c>
      <c r="J375" s="1096" t="str">
        <f>'Transactions import'!J375</f>
        <v/>
      </c>
      <c r="K375" s="1094" t="str">
        <f>'Transactions import'!K375</f>
        <v/>
      </c>
      <c r="L375" s="1095" t="str">
        <f>'Transactions import'!L375</f>
        <v/>
      </c>
      <c r="M375" s="1105" t="str">
        <f>'Transactions import'!M375</f>
        <v/>
      </c>
      <c r="N375" s="1094" t="str">
        <f>'Transactions import'!N375</f>
        <v/>
      </c>
      <c r="O375" s="1101" t="str">
        <f>'Transactions import'!O375</f>
        <v/>
      </c>
      <c r="P375" s="1114" t="str">
        <f>'Transactions import'!P375</f>
        <v/>
      </c>
      <c r="Q375" s="1095" t="str">
        <f>'Transactions import'!Q375</f>
        <v/>
      </c>
      <c r="R375" s="1106" t="str">
        <f>'Transactions import'!R375</f>
        <v/>
      </c>
      <c r="S375" s="1101" t="str">
        <f>'Transactions import'!S375</f>
        <v/>
      </c>
      <c r="T375" s="1101" t="str">
        <f>'Transactions import'!T375</f>
        <v/>
      </c>
      <c r="U375" s="1101" t="str">
        <f>'Transactions import'!U375</f>
        <v/>
      </c>
      <c r="V375" s="1101" t="str">
        <f>'Transactions import'!V375</f>
        <v/>
      </c>
      <c r="W375" s="1101" t="str">
        <f>'Transactions import'!W375</f>
        <v/>
      </c>
      <c r="X375" s="1101" t="str">
        <f>'Transactions import'!X375</f>
        <v/>
      </c>
      <c r="Y375" s="1119" t="str">
        <f>'Transactions import'!Y375</f>
        <v/>
      </c>
      <c r="Z375" s="1097" t="str">
        <f>'Transactions import'!Z375</f>
        <v/>
      </c>
      <c r="AA375" s="1101" t="str">
        <f>'Transactions import'!AA375</f>
        <v/>
      </c>
      <c r="AB375" s="1101" t="str">
        <f>'Transactions import'!AB375</f>
        <v/>
      </c>
      <c r="AC375" s="1097" t="str">
        <f>'Transactions import'!AC375</f>
        <v/>
      </c>
      <c r="AD375" s="1097" t="str">
        <f>'Transactions import'!AD375</f>
        <v/>
      </c>
      <c r="AE375" s="1101" t="str">
        <f>'Transactions import'!AE375</f>
        <v/>
      </c>
      <c r="AF375" s="1101" t="str">
        <f>'Transactions import'!AF375</f>
        <v/>
      </c>
      <c r="AG375" s="1101" t="str">
        <f>'Transactions import'!AG375</f>
        <v/>
      </c>
      <c r="AH375" s="1101" t="str">
        <f>'Transactions import'!AH375</f>
        <v/>
      </c>
      <c r="AI375" s="1101" t="str">
        <f>'Transactions import'!AI375</f>
        <v/>
      </c>
      <c r="AJ375" s="1101" t="str">
        <f>'Transactions import'!AJ375</f>
        <v/>
      </c>
      <c r="AK375" s="1101" t="str">
        <f>'Transactions import'!AK375</f>
        <v/>
      </c>
      <c r="AL375" s="1101" t="str">
        <f>'Transactions import'!AL375</f>
        <v/>
      </c>
      <c r="AM375" s="1101" t="str">
        <f>'Transactions import'!AM375</f>
        <v/>
      </c>
      <c r="AN375" s="1101" t="str">
        <f>'Transactions import'!AN375</f>
        <v/>
      </c>
      <c r="AO375" s="1101" t="str">
        <f>'Transactions import'!AO375</f>
        <v/>
      </c>
      <c r="AP375" s="1101" t="str">
        <f>'Transactions import'!AP375</f>
        <v/>
      </c>
      <c r="AQ375" s="1101" t="str">
        <f>'Transactions import'!AQ375</f>
        <v/>
      </c>
      <c r="AR375" s="1101" t="str">
        <f>'Transactions import'!AR375</f>
        <v/>
      </c>
      <c r="AS375" s="1101" t="str">
        <f>'Transactions import'!AS375</f>
        <v/>
      </c>
      <c r="AT375" s="1101" t="str">
        <f>'Transactions import'!AT375</f>
        <v/>
      </c>
    </row>
    <row r="376" ht="18.0" customHeight="1">
      <c r="A376" s="1081" t="str">
        <f>'Transactions import'!A376</f>
        <v/>
      </c>
      <c r="B376" s="1081" t="str">
        <f>'Transactions import'!B376</f>
        <v/>
      </c>
      <c r="C376" s="1081" t="str">
        <f>'Transactions import'!C376</f>
        <v/>
      </c>
      <c r="D376" s="1081" t="str">
        <f>'Transactions import'!D376</f>
        <v/>
      </c>
      <c r="E376" s="1081" t="str">
        <f>'Transactions import'!E376</f>
        <v/>
      </c>
      <c r="F376" s="1081" t="str">
        <f>'Transactions import'!F376</f>
        <v/>
      </c>
      <c r="G376" s="1081" t="str">
        <f>'Transactions import'!G376</f>
        <v/>
      </c>
      <c r="H376" s="1084" t="str">
        <f>'Transactions import'!H376</f>
        <v/>
      </c>
      <c r="I376" s="1085" t="str">
        <f>'Transactions import'!I376</f>
        <v/>
      </c>
      <c r="J376" s="1051" t="str">
        <f>'Transactions import'!J376</f>
        <v/>
      </c>
      <c r="K376" s="1084" t="str">
        <f>'Transactions import'!K376</f>
        <v/>
      </c>
      <c r="L376" s="1085" t="str">
        <f>'Transactions import'!L376</f>
        <v/>
      </c>
      <c r="M376" s="1063" t="str">
        <f>'Transactions import'!M376</f>
        <v/>
      </c>
      <c r="N376" s="1084" t="str">
        <f>'Transactions import'!N376</f>
        <v/>
      </c>
      <c r="O376" s="1081" t="str">
        <f>'Transactions import'!O376</f>
        <v/>
      </c>
      <c r="P376" s="1122" t="str">
        <f>'Transactions import'!P376</f>
        <v/>
      </c>
      <c r="Q376" s="1085" t="str">
        <f>'Transactions import'!Q376</f>
        <v/>
      </c>
      <c r="R376" s="1104" t="str">
        <f>'Transactions import'!R376</f>
        <v/>
      </c>
      <c r="S376" s="1081" t="str">
        <f>'Transactions import'!S376</f>
        <v/>
      </c>
      <c r="T376" s="1081" t="str">
        <f>'Transactions import'!T376</f>
        <v/>
      </c>
      <c r="U376" s="1081" t="str">
        <f>'Transactions import'!U376</f>
        <v/>
      </c>
      <c r="V376" s="1081" t="str">
        <f>'Transactions import'!V376</f>
        <v/>
      </c>
      <c r="W376" s="1081" t="str">
        <f>'Transactions import'!W376</f>
        <v/>
      </c>
      <c r="X376" s="1081" t="str">
        <f>'Transactions import'!X376</f>
        <v/>
      </c>
      <c r="Y376" s="1126" t="str">
        <f>'Transactions import'!Y376</f>
        <v/>
      </c>
      <c r="Z376" s="1086" t="str">
        <f>'Transactions import'!Z376</f>
        <v/>
      </c>
      <c r="AA376" s="1081" t="str">
        <f>'Transactions import'!AA376</f>
        <v/>
      </c>
      <c r="AB376" s="1081" t="str">
        <f>'Transactions import'!AB376</f>
        <v/>
      </c>
      <c r="AC376" s="1086" t="str">
        <f>'Transactions import'!AC376</f>
        <v/>
      </c>
      <c r="AD376" s="1086" t="str">
        <f>'Transactions import'!AD376</f>
        <v/>
      </c>
      <c r="AE376" s="1081" t="str">
        <f>'Transactions import'!AE376</f>
        <v/>
      </c>
      <c r="AF376" s="1081" t="str">
        <f>'Transactions import'!AF376</f>
        <v/>
      </c>
      <c r="AG376" s="1081" t="str">
        <f>'Transactions import'!AG376</f>
        <v/>
      </c>
      <c r="AH376" s="1081" t="str">
        <f>'Transactions import'!AH376</f>
        <v/>
      </c>
      <c r="AI376" s="1081" t="str">
        <f>'Transactions import'!AI376</f>
        <v/>
      </c>
      <c r="AJ376" s="1081" t="str">
        <f>'Transactions import'!AJ376</f>
        <v/>
      </c>
      <c r="AK376" s="1081" t="str">
        <f>'Transactions import'!AK376</f>
        <v/>
      </c>
      <c r="AL376" s="1081" t="str">
        <f>'Transactions import'!AL376</f>
        <v/>
      </c>
      <c r="AM376" s="1081" t="str">
        <f>'Transactions import'!AM376</f>
        <v/>
      </c>
      <c r="AN376" s="1081" t="str">
        <f>'Transactions import'!AN376</f>
        <v/>
      </c>
      <c r="AO376" s="1081" t="str">
        <f>'Transactions import'!AO376</f>
        <v/>
      </c>
      <c r="AP376" s="1081" t="str">
        <f>'Transactions import'!AP376</f>
        <v/>
      </c>
      <c r="AQ376" s="1081" t="str">
        <f>'Transactions import'!AQ376</f>
        <v/>
      </c>
      <c r="AR376" s="1081" t="str">
        <f>'Transactions import'!AR376</f>
        <v/>
      </c>
      <c r="AS376" s="1081" t="str">
        <f>'Transactions import'!AS376</f>
        <v/>
      </c>
      <c r="AT376" s="1081" t="str">
        <f>'Transactions import'!AT376</f>
        <v/>
      </c>
    </row>
    <row r="377" ht="18.0" customHeight="1">
      <c r="A377" s="1101" t="str">
        <f>'Transactions import'!A377</f>
        <v/>
      </c>
      <c r="B377" s="1101" t="str">
        <f>'Transactions import'!B377</f>
        <v/>
      </c>
      <c r="C377" s="1101" t="str">
        <f>'Transactions import'!C377</f>
        <v/>
      </c>
      <c r="D377" s="1101" t="str">
        <f>'Transactions import'!D377</f>
        <v/>
      </c>
      <c r="E377" s="1101" t="str">
        <f>'Transactions import'!E377</f>
        <v/>
      </c>
      <c r="F377" s="1101" t="str">
        <f>'Transactions import'!F377</f>
        <v/>
      </c>
      <c r="G377" s="1101" t="str">
        <f>'Transactions import'!G377</f>
        <v/>
      </c>
      <c r="H377" s="1094" t="str">
        <f>'Transactions import'!H377</f>
        <v/>
      </c>
      <c r="I377" s="1095" t="str">
        <f>'Transactions import'!I377</f>
        <v/>
      </c>
      <c r="J377" s="1096" t="str">
        <f>'Transactions import'!J377</f>
        <v/>
      </c>
      <c r="K377" s="1094" t="str">
        <f>'Transactions import'!K377</f>
        <v/>
      </c>
      <c r="L377" s="1095" t="str">
        <f>'Transactions import'!L377</f>
        <v/>
      </c>
      <c r="M377" s="1105" t="str">
        <f>'Transactions import'!M377</f>
        <v/>
      </c>
      <c r="N377" s="1094" t="str">
        <f>'Transactions import'!N377</f>
        <v/>
      </c>
      <c r="O377" s="1101" t="str">
        <f>'Transactions import'!O377</f>
        <v/>
      </c>
      <c r="P377" s="1114" t="str">
        <f>'Transactions import'!P377</f>
        <v/>
      </c>
      <c r="Q377" s="1095" t="str">
        <f>'Transactions import'!Q377</f>
        <v/>
      </c>
      <c r="R377" s="1106" t="str">
        <f>'Transactions import'!R377</f>
        <v/>
      </c>
      <c r="S377" s="1101" t="str">
        <f>'Transactions import'!S377</f>
        <v/>
      </c>
      <c r="T377" s="1101" t="str">
        <f>'Transactions import'!T377</f>
        <v/>
      </c>
      <c r="U377" s="1101" t="str">
        <f>'Transactions import'!U377</f>
        <v/>
      </c>
      <c r="V377" s="1101" t="str">
        <f>'Transactions import'!V377</f>
        <v/>
      </c>
      <c r="W377" s="1101" t="str">
        <f>'Transactions import'!W377</f>
        <v/>
      </c>
      <c r="X377" s="1101" t="str">
        <f>'Transactions import'!X377</f>
        <v/>
      </c>
      <c r="Y377" s="1119" t="str">
        <f>'Transactions import'!Y377</f>
        <v/>
      </c>
      <c r="Z377" s="1097" t="str">
        <f>'Transactions import'!Z377</f>
        <v/>
      </c>
      <c r="AA377" s="1101" t="str">
        <f>'Transactions import'!AA377</f>
        <v/>
      </c>
      <c r="AB377" s="1101" t="str">
        <f>'Transactions import'!AB377</f>
        <v/>
      </c>
      <c r="AC377" s="1097" t="str">
        <f>'Transactions import'!AC377</f>
        <v/>
      </c>
      <c r="AD377" s="1097" t="str">
        <f>'Transactions import'!AD377</f>
        <v/>
      </c>
      <c r="AE377" s="1101" t="str">
        <f>'Transactions import'!AE377</f>
        <v/>
      </c>
      <c r="AF377" s="1101" t="str">
        <f>'Transactions import'!AF377</f>
        <v/>
      </c>
      <c r="AG377" s="1101" t="str">
        <f>'Transactions import'!AG377</f>
        <v/>
      </c>
      <c r="AH377" s="1101" t="str">
        <f>'Transactions import'!AH377</f>
        <v/>
      </c>
      <c r="AI377" s="1101" t="str">
        <f>'Transactions import'!AI377</f>
        <v/>
      </c>
      <c r="AJ377" s="1101" t="str">
        <f>'Transactions import'!AJ377</f>
        <v/>
      </c>
      <c r="AK377" s="1101" t="str">
        <f>'Transactions import'!AK377</f>
        <v/>
      </c>
      <c r="AL377" s="1101" t="str">
        <f>'Transactions import'!AL377</f>
        <v/>
      </c>
      <c r="AM377" s="1101" t="str">
        <f>'Transactions import'!AM377</f>
        <v/>
      </c>
      <c r="AN377" s="1101" t="str">
        <f>'Transactions import'!AN377</f>
        <v/>
      </c>
      <c r="AO377" s="1101" t="str">
        <f>'Transactions import'!AO377</f>
        <v/>
      </c>
      <c r="AP377" s="1101" t="str">
        <f>'Transactions import'!AP377</f>
        <v/>
      </c>
      <c r="AQ377" s="1101" t="str">
        <f>'Transactions import'!AQ377</f>
        <v/>
      </c>
      <c r="AR377" s="1101" t="str">
        <f>'Transactions import'!AR377</f>
        <v/>
      </c>
      <c r="AS377" s="1101" t="str">
        <f>'Transactions import'!AS377</f>
        <v/>
      </c>
      <c r="AT377" s="1101" t="str">
        <f>'Transactions import'!AT377</f>
        <v/>
      </c>
    </row>
    <row r="378" ht="18.0" customHeight="1">
      <c r="A378" s="1081" t="str">
        <f>'Transactions import'!A378</f>
        <v/>
      </c>
      <c r="B378" s="1081" t="str">
        <f>'Transactions import'!B378</f>
        <v/>
      </c>
      <c r="C378" s="1081" t="str">
        <f>'Transactions import'!C378</f>
        <v/>
      </c>
      <c r="D378" s="1081" t="str">
        <f>'Transactions import'!D378</f>
        <v/>
      </c>
      <c r="E378" s="1081" t="str">
        <f>'Transactions import'!E378</f>
        <v/>
      </c>
      <c r="F378" s="1081" t="str">
        <f>'Transactions import'!F378</f>
        <v/>
      </c>
      <c r="G378" s="1081" t="str">
        <f>'Transactions import'!G378</f>
        <v/>
      </c>
      <c r="H378" s="1084" t="str">
        <f>'Transactions import'!H378</f>
        <v/>
      </c>
      <c r="I378" s="1085" t="str">
        <f>'Transactions import'!I378</f>
        <v/>
      </c>
      <c r="J378" s="1051" t="str">
        <f>'Transactions import'!J378</f>
        <v/>
      </c>
      <c r="K378" s="1084" t="str">
        <f>'Transactions import'!K378</f>
        <v/>
      </c>
      <c r="L378" s="1085" t="str">
        <f>'Transactions import'!L378</f>
        <v/>
      </c>
      <c r="M378" s="1063" t="str">
        <f>'Transactions import'!M378</f>
        <v/>
      </c>
      <c r="N378" s="1084" t="str">
        <f>'Transactions import'!N378</f>
        <v/>
      </c>
      <c r="O378" s="1081" t="str">
        <f>'Transactions import'!O378</f>
        <v/>
      </c>
      <c r="P378" s="1122" t="str">
        <f>'Transactions import'!P378</f>
        <v/>
      </c>
      <c r="Q378" s="1085" t="str">
        <f>'Transactions import'!Q378</f>
        <v/>
      </c>
      <c r="R378" s="1104" t="str">
        <f>'Transactions import'!R378</f>
        <v/>
      </c>
      <c r="S378" s="1081" t="str">
        <f>'Transactions import'!S378</f>
        <v/>
      </c>
      <c r="T378" s="1081" t="str">
        <f>'Transactions import'!T378</f>
        <v/>
      </c>
      <c r="U378" s="1081" t="str">
        <f>'Transactions import'!U378</f>
        <v/>
      </c>
      <c r="V378" s="1081" t="str">
        <f>'Transactions import'!V378</f>
        <v/>
      </c>
      <c r="W378" s="1081" t="str">
        <f>'Transactions import'!W378</f>
        <v/>
      </c>
      <c r="X378" s="1081" t="str">
        <f>'Transactions import'!X378</f>
        <v/>
      </c>
      <c r="Y378" s="1126" t="str">
        <f>'Transactions import'!Y378</f>
        <v/>
      </c>
      <c r="Z378" s="1086" t="str">
        <f>'Transactions import'!Z378</f>
        <v/>
      </c>
      <c r="AA378" s="1081" t="str">
        <f>'Transactions import'!AA378</f>
        <v/>
      </c>
      <c r="AB378" s="1081" t="str">
        <f>'Transactions import'!AB378</f>
        <v/>
      </c>
      <c r="AC378" s="1086" t="str">
        <f>'Transactions import'!AC378</f>
        <v/>
      </c>
      <c r="AD378" s="1086" t="str">
        <f>'Transactions import'!AD378</f>
        <v/>
      </c>
      <c r="AE378" s="1081" t="str">
        <f>'Transactions import'!AE378</f>
        <v/>
      </c>
      <c r="AF378" s="1081" t="str">
        <f>'Transactions import'!AF378</f>
        <v/>
      </c>
      <c r="AG378" s="1081" t="str">
        <f>'Transactions import'!AG378</f>
        <v/>
      </c>
      <c r="AH378" s="1081" t="str">
        <f>'Transactions import'!AH378</f>
        <v/>
      </c>
      <c r="AI378" s="1081" t="str">
        <f>'Transactions import'!AI378</f>
        <v/>
      </c>
      <c r="AJ378" s="1081" t="str">
        <f>'Transactions import'!AJ378</f>
        <v/>
      </c>
      <c r="AK378" s="1081" t="str">
        <f>'Transactions import'!AK378</f>
        <v/>
      </c>
      <c r="AL378" s="1081" t="str">
        <f>'Transactions import'!AL378</f>
        <v/>
      </c>
      <c r="AM378" s="1081" t="str">
        <f>'Transactions import'!AM378</f>
        <v/>
      </c>
      <c r="AN378" s="1081" t="str">
        <f>'Transactions import'!AN378</f>
        <v/>
      </c>
      <c r="AO378" s="1081" t="str">
        <f>'Transactions import'!AO378</f>
        <v/>
      </c>
      <c r="AP378" s="1081" t="str">
        <f>'Transactions import'!AP378</f>
        <v/>
      </c>
      <c r="AQ378" s="1081" t="str">
        <f>'Transactions import'!AQ378</f>
        <v/>
      </c>
      <c r="AR378" s="1081" t="str">
        <f>'Transactions import'!AR378</f>
        <v/>
      </c>
      <c r="AS378" s="1081" t="str">
        <f>'Transactions import'!AS378</f>
        <v/>
      </c>
      <c r="AT378" s="1081" t="str">
        <f>'Transactions import'!AT378</f>
        <v/>
      </c>
    </row>
    <row r="379" ht="18.0" customHeight="1">
      <c r="A379" s="1101" t="str">
        <f>'Transactions import'!A379</f>
        <v/>
      </c>
      <c r="B379" s="1101" t="str">
        <f>'Transactions import'!B379</f>
        <v/>
      </c>
      <c r="C379" s="1101" t="str">
        <f>'Transactions import'!C379</f>
        <v/>
      </c>
      <c r="D379" s="1101" t="str">
        <f>'Transactions import'!D379</f>
        <v/>
      </c>
      <c r="E379" s="1101" t="str">
        <f>'Transactions import'!E379</f>
        <v/>
      </c>
      <c r="F379" s="1101" t="str">
        <f>'Transactions import'!F379</f>
        <v/>
      </c>
      <c r="G379" s="1101" t="str">
        <f>'Transactions import'!G379</f>
        <v/>
      </c>
      <c r="H379" s="1094" t="str">
        <f>'Transactions import'!H379</f>
        <v/>
      </c>
      <c r="I379" s="1095" t="str">
        <f>'Transactions import'!I379</f>
        <v/>
      </c>
      <c r="J379" s="1096" t="str">
        <f>'Transactions import'!J379</f>
        <v/>
      </c>
      <c r="K379" s="1094" t="str">
        <f>'Transactions import'!K379</f>
        <v/>
      </c>
      <c r="L379" s="1095" t="str">
        <f>'Transactions import'!L379</f>
        <v/>
      </c>
      <c r="M379" s="1105" t="str">
        <f>'Transactions import'!M379</f>
        <v/>
      </c>
      <c r="N379" s="1094" t="str">
        <f>'Transactions import'!N379</f>
        <v/>
      </c>
      <c r="O379" s="1101" t="str">
        <f>'Transactions import'!O379</f>
        <v/>
      </c>
      <c r="P379" s="1114" t="str">
        <f>'Transactions import'!P379</f>
        <v/>
      </c>
      <c r="Q379" s="1095" t="str">
        <f>'Transactions import'!Q379</f>
        <v/>
      </c>
      <c r="R379" s="1106" t="str">
        <f>'Transactions import'!R379</f>
        <v/>
      </c>
      <c r="S379" s="1101" t="str">
        <f>'Transactions import'!S379</f>
        <v/>
      </c>
      <c r="T379" s="1101" t="str">
        <f>'Transactions import'!T379</f>
        <v/>
      </c>
      <c r="U379" s="1101" t="str">
        <f>'Transactions import'!U379</f>
        <v/>
      </c>
      <c r="V379" s="1101" t="str">
        <f>'Transactions import'!V379</f>
        <v/>
      </c>
      <c r="W379" s="1101" t="str">
        <f>'Transactions import'!W379</f>
        <v/>
      </c>
      <c r="X379" s="1101" t="str">
        <f>'Transactions import'!X379</f>
        <v/>
      </c>
      <c r="Y379" s="1119" t="str">
        <f>'Transactions import'!Y379</f>
        <v/>
      </c>
      <c r="Z379" s="1097" t="str">
        <f>'Transactions import'!Z379</f>
        <v/>
      </c>
      <c r="AA379" s="1101" t="str">
        <f>'Transactions import'!AA379</f>
        <v/>
      </c>
      <c r="AB379" s="1101" t="str">
        <f>'Transactions import'!AB379</f>
        <v/>
      </c>
      <c r="AC379" s="1097" t="str">
        <f>'Transactions import'!AC379</f>
        <v/>
      </c>
      <c r="AD379" s="1097" t="str">
        <f>'Transactions import'!AD379</f>
        <v/>
      </c>
      <c r="AE379" s="1101" t="str">
        <f>'Transactions import'!AE379</f>
        <v/>
      </c>
      <c r="AF379" s="1101" t="str">
        <f>'Transactions import'!AF379</f>
        <v/>
      </c>
      <c r="AG379" s="1101" t="str">
        <f>'Transactions import'!AG379</f>
        <v/>
      </c>
      <c r="AH379" s="1101" t="str">
        <f>'Transactions import'!AH379</f>
        <v/>
      </c>
      <c r="AI379" s="1101" t="str">
        <f>'Transactions import'!AI379</f>
        <v/>
      </c>
      <c r="AJ379" s="1101" t="str">
        <f>'Transactions import'!AJ379</f>
        <v/>
      </c>
      <c r="AK379" s="1101" t="str">
        <f>'Transactions import'!AK379</f>
        <v/>
      </c>
      <c r="AL379" s="1101" t="str">
        <f>'Transactions import'!AL379</f>
        <v/>
      </c>
      <c r="AM379" s="1101" t="str">
        <f>'Transactions import'!AM379</f>
        <v/>
      </c>
      <c r="AN379" s="1101" t="str">
        <f>'Transactions import'!AN379</f>
        <v/>
      </c>
      <c r="AO379" s="1101" t="str">
        <f>'Transactions import'!AO379</f>
        <v/>
      </c>
      <c r="AP379" s="1101" t="str">
        <f>'Transactions import'!AP379</f>
        <v/>
      </c>
      <c r="AQ379" s="1101" t="str">
        <f>'Transactions import'!AQ379</f>
        <v/>
      </c>
      <c r="AR379" s="1101" t="str">
        <f>'Transactions import'!AR379</f>
        <v/>
      </c>
      <c r="AS379" s="1101" t="str">
        <f>'Transactions import'!AS379</f>
        <v/>
      </c>
      <c r="AT379" s="1101" t="str">
        <f>'Transactions import'!AT379</f>
        <v/>
      </c>
    </row>
    <row r="380" ht="18.0" customHeight="1">
      <c r="A380" s="1081" t="str">
        <f>'Transactions import'!A380</f>
        <v/>
      </c>
      <c r="B380" s="1081" t="str">
        <f>'Transactions import'!B380</f>
        <v/>
      </c>
      <c r="C380" s="1081" t="str">
        <f>'Transactions import'!C380</f>
        <v/>
      </c>
      <c r="D380" s="1081" t="str">
        <f>'Transactions import'!D380</f>
        <v/>
      </c>
      <c r="E380" s="1081" t="str">
        <f>'Transactions import'!E380</f>
        <v/>
      </c>
      <c r="F380" s="1081" t="str">
        <f>'Transactions import'!F380</f>
        <v/>
      </c>
      <c r="G380" s="1081" t="str">
        <f>'Transactions import'!G380</f>
        <v/>
      </c>
      <c r="H380" s="1084" t="str">
        <f>'Transactions import'!H380</f>
        <v/>
      </c>
      <c r="I380" s="1085" t="str">
        <f>'Transactions import'!I380</f>
        <v/>
      </c>
      <c r="J380" s="1051" t="str">
        <f>'Transactions import'!J380</f>
        <v/>
      </c>
      <c r="K380" s="1084" t="str">
        <f>'Transactions import'!K380</f>
        <v/>
      </c>
      <c r="L380" s="1085" t="str">
        <f>'Transactions import'!L380</f>
        <v/>
      </c>
      <c r="M380" s="1063" t="str">
        <f>'Transactions import'!M380</f>
        <v/>
      </c>
      <c r="N380" s="1084" t="str">
        <f>'Transactions import'!N380</f>
        <v/>
      </c>
      <c r="O380" s="1081" t="str">
        <f>'Transactions import'!O380</f>
        <v/>
      </c>
      <c r="P380" s="1122" t="str">
        <f>'Transactions import'!P380</f>
        <v/>
      </c>
      <c r="Q380" s="1085" t="str">
        <f>'Transactions import'!Q380</f>
        <v/>
      </c>
      <c r="R380" s="1104" t="str">
        <f>'Transactions import'!R380</f>
        <v/>
      </c>
      <c r="S380" s="1081" t="str">
        <f>'Transactions import'!S380</f>
        <v/>
      </c>
      <c r="T380" s="1081" t="str">
        <f>'Transactions import'!T380</f>
        <v/>
      </c>
      <c r="U380" s="1081" t="str">
        <f>'Transactions import'!U380</f>
        <v/>
      </c>
      <c r="V380" s="1081" t="str">
        <f>'Transactions import'!V380</f>
        <v/>
      </c>
      <c r="W380" s="1081" t="str">
        <f>'Transactions import'!W380</f>
        <v/>
      </c>
      <c r="X380" s="1081" t="str">
        <f>'Transactions import'!X380</f>
        <v/>
      </c>
      <c r="Y380" s="1126" t="str">
        <f>'Transactions import'!Y380</f>
        <v/>
      </c>
      <c r="Z380" s="1086" t="str">
        <f>'Transactions import'!Z380</f>
        <v/>
      </c>
      <c r="AA380" s="1081" t="str">
        <f>'Transactions import'!AA380</f>
        <v/>
      </c>
      <c r="AB380" s="1081" t="str">
        <f>'Transactions import'!AB380</f>
        <v/>
      </c>
      <c r="AC380" s="1086" t="str">
        <f>'Transactions import'!AC380</f>
        <v/>
      </c>
      <c r="AD380" s="1086" t="str">
        <f>'Transactions import'!AD380</f>
        <v/>
      </c>
      <c r="AE380" s="1081" t="str">
        <f>'Transactions import'!AE380</f>
        <v/>
      </c>
      <c r="AF380" s="1081" t="str">
        <f>'Transactions import'!AF380</f>
        <v/>
      </c>
      <c r="AG380" s="1081" t="str">
        <f>'Transactions import'!AG380</f>
        <v/>
      </c>
      <c r="AH380" s="1081" t="str">
        <f>'Transactions import'!AH380</f>
        <v/>
      </c>
      <c r="AI380" s="1081" t="str">
        <f>'Transactions import'!AI380</f>
        <v/>
      </c>
      <c r="AJ380" s="1081" t="str">
        <f>'Transactions import'!AJ380</f>
        <v/>
      </c>
      <c r="AK380" s="1081" t="str">
        <f>'Transactions import'!AK380</f>
        <v/>
      </c>
      <c r="AL380" s="1081" t="str">
        <f>'Transactions import'!AL380</f>
        <v/>
      </c>
      <c r="AM380" s="1081" t="str">
        <f>'Transactions import'!AM380</f>
        <v/>
      </c>
      <c r="AN380" s="1081" t="str">
        <f>'Transactions import'!AN380</f>
        <v/>
      </c>
      <c r="AO380" s="1081" t="str">
        <f>'Transactions import'!AO380</f>
        <v/>
      </c>
      <c r="AP380" s="1081" t="str">
        <f>'Transactions import'!AP380</f>
        <v/>
      </c>
      <c r="AQ380" s="1081" t="str">
        <f>'Transactions import'!AQ380</f>
        <v/>
      </c>
      <c r="AR380" s="1081" t="str">
        <f>'Transactions import'!AR380</f>
        <v/>
      </c>
      <c r="AS380" s="1081" t="str">
        <f>'Transactions import'!AS380</f>
        <v/>
      </c>
      <c r="AT380" s="1081" t="str">
        <f>'Transactions import'!AT380</f>
        <v/>
      </c>
    </row>
    <row r="381" ht="18.0" customHeight="1">
      <c r="A381" s="1101" t="str">
        <f>'Transactions import'!A381</f>
        <v/>
      </c>
      <c r="B381" s="1101" t="str">
        <f>'Transactions import'!B381</f>
        <v/>
      </c>
      <c r="C381" s="1101" t="str">
        <f>'Transactions import'!C381</f>
        <v/>
      </c>
      <c r="D381" s="1101" t="str">
        <f>'Transactions import'!D381</f>
        <v/>
      </c>
      <c r="E381" s="1101" t="str">
        <f>'Transactions import'!E381</f>
        <v/>
      </c>
      <c r="F381" s="1101" t="str">
        <f>'Transactions import'!F381</f>
        <v/>
      </c>
      <c r="G381" s="1101" t="str">
        <f>'Transactions import'!G381</f>
        <v/>
      </c>
      <c r="H381" s="1094" t="str">
        <f>'Transactions import'!H381</f>
        <v/>
      </c>
      <c r="I381" s="1095" t="str">
        <f>'Transactions import'!I381</f>
        <v/>
      </c>
      <c r="J381" s="1096" t="str">
        <f>'Transactions import'!J381</f>
        <v/>
      </c>
      <c r="K381" s="1094" t="str">
        <f>'Transactions import'!K381</f>
        <v/>
      </c>
      <c r="L381" s="1095" t="str">
        <f>'Transactions import'!L381</f>
        <v/>
      </c>
      <c r="M381" s="1105" t="str">
        <f>'Transactions import'!M381</f>
        <v/>
      </c>
      <c r="N381" s="1094" t="str">
        <f>'Transactions import'!N381</f>
        <v/>
      </c>
      <c r="O381" s="1101" t="str">
        <f>'Transactions import'!O381</f>
        <v/>
      </c>
      <c r="P381" s="1114" t="str">
        <f>'Transactions import'!P381</f>
        <v/>
      </c>
      <c r="Q381" s="1095" t="str">
        <f>'Transactions import'!Q381</f>
        <v/>
      </c>
      <c r="R381" s="1106" t="str">
        <f>'Transactions import'!R381</f>
        <v/>
      </c>
      <c r="S381" s="1101" t="str">
        <f>'Transactions import'!S381</f>
        <v/>
      </c>
      <c r="T381" s="1101" t="str">
        <f>'Transactions import'!T381</f>
        <v/>
      </c>
      <c r="U381" s="1101" t="str">
        <f>'Transactions import'!U381</f>
        <v/>
      </c>
      <c r="V381" s="1101" t="str">
        <f>'Transactions import'!V381</f>
        <v/>
      </c>
      <c r="W381" s="1101" t="str">
        <f>'Transactions import'!W381</f>
        <v/>
      </c>
      <c r="X381" s="1101" t="str">
        <f>'Transactions import'!X381</f>
        <v/>
      </c>
      <c r="Y381" s="1119" t="str">
        <f>'Transactions import'!Y381</f>
        <v/>
      </c>
      <c r="Z381" s="1097" t="str">
        <f>'Transactions import'!Z381</f>
        <v/>
      </c>
      <c r="AA381" s="1101" t="str">
        <f>'Transactions import'!AA381</f>
        <v/>
      </c>
      <c r="AB381" s="1101" t="str">
        <f>'Transactions import'!AB381</f>
        <v/>
      </c>
      <c r="AC381" s="1097" t="str">
        <f>'Transactions import'!AC381</f>
        <v/>
      </c>
      <c r="AD381" s="1097" t="str">
        <f>'Transactions import'!AD381</f>
        <v/>
      </c>
      <c r="AE381" s="1101" t="str">
        <f>'Transactions import'!AE381</f>
        <v/>
      </c>
      <c r="AF381" s="1101" t="str">
        <f>'Transactions import'!AF381</f>
        <v/>
      </c>
      <c r="AG381" s="1101" t="str">
        <f>'Transactions import'!AG381</f>
        <v/>
      </c>
      <c r="AH381" s="1101" t="str">
        <f>'Transactions import'!AH381</f>
        <v/>
      </c>
      <c r="AI381" s="1101" t="str">
        <f>'Transactions import'!AI381</f>
        <v/>
      </c>
      <c r="AJ381" s="1101" t="str">
        <f>'Transactions import'!AJ381</f>
        <v/>
      </c>
      <c r="AK381" s="1101" t="str">
        <f>'Transactions import'!AK381</f>
        <v/>
      </c>
      <c r="AL381" s="1101" t="str">
        <f>'Transactions import'!AL381</f>
        <v/>
      </c>
      <c r="AM381" s="1101" t="str">
        <f>'Transactions import'!AM381</f>
        <v/>
      </c>
      <c r="AN381" s="1101" t="str">
        <f>'Transactions import'!AN381</f>
        <v/>
      </c>
      <c r="AO381" s="1101" t="str">
        <f>'Transactions import'!AO381</f>
        <v/>
      </c>
      <c r="AP381" s="1101" t="str">
        <f>'Transactions import'!AP381</f>
        <v/>
      </c>
      <c r="AQ381" s="1101" t="str">
        <f>'Transactions import'!AQ381</f>
        <v/>
      </c>
      <c r="AR381" s="1101" t="str">
        <f>'Transactions import'!AR381</f>
        <v/>
      </c>
      <c r="AS381" s="1101" t="str">
        <f>'Transactions import'!AS381</f>
        <v/>
      </c>
      <c r="AT381" s="1101" t="str">
        <f>'Transactions import'!AT381</f>
        <v/>
      </c>
    </row>
    <row r="382" ht="18.0" customHeight="1">
      <c r="A382" s="1081" t="str">
        <f>'Transactions import'!A382</f>
        <v/>
      </c>
      <c r="B382" s="1081" t="str">
        <f>'Transactions import'!B382</f>
        <v/>
      </c>
      <c r="C382" s="1081" t="str">
        <f>'Transactions import'!C382</f>
        <v/>
      </c>
      <c r="D382" s="1081" t="str">
        <f>'Transactions import'!D382</f>
        <v/>
      </c>
      <c r="E382" s="1081" t="str">
        <f>'Transactions import'!E382</f>
        <v/>
      </c>
      <c r="F382" s="1081" t="str">
        <f>'Transactions import'!F382</f>
        <v/>
      </c>
      <c r="G382" s="1081" t="str">
        <f>'Transactions import'!G382</f>
        <v/>
      </c>
      <c r="H382" s="1084" t="str">
        <f>'Transactions import'!H382</f>
        <v/>
      </c>
      <c r="I382" s="1085" t="str">
        <f>'Transactions import'!I382</f>
        <v/>
      </c>
      <c r="J382" s="1051" t="str">
        <f>'Transactions import'!J382</f>
        <v/>
      </c>
      <c r="K382" s="1084" t="str">
        <f>'Transactions import'!K382</f>
        <v/>
      </c>
      <c r="L382" s="1085" t="str">
        <f>'Transactions import'!L382</f>
        <v/>
      </c>
      <c r="M382" s="1063" t="str">
        <f>'Transactions import'!M382</f>
        <v/>
      </c>
      <c r="N382" s="1084" t="str">
        <f>'Transactions import'!N382</f>
        <v/>
      </c>
      <c r="O382" s="1081" t="str">
        <f>'Transactions import'!O382</f>
        <v/>
      </c>
      <c r="P382" s="1122" t="str">
        <f>'Transactions import'!P382</f>
        <v/>
      </c>
      <c r="Q382" s="1085" t="str">
        <f>'Transactions import'!Q382</f>
        <v/>
      </c>
      <c r="R382" s="1104" t="str">
        <f>'Transactions import'!R382</f>
        <v/>
      </c>
      <c r="S382" s="1081" t="str">
        <f>'Transactions import'!S382</f>
        <v/>
      </c>
      <c r="T382" s="1081" t="str">
        <f>'Transactions import'!T382</f>
        <v/>
      </c>
      <c r="U382" s="1081" t="str">
        <f>'Transactions import'!U382</f>
        <v/>
      </c>
      <c r="V382" s="1081" t="str">
        <f>'Transactions import'!V382</f>
        <v/>
      </c>
      <c r="W382" s="1081" t="str">
        <f>'Transactions import'!W382</f>
        <v/>
      </c>
      <c r="X382" s="1081" t="str">
        <f>'Transactions import'!X382</f>
        <v/>
      </c>
      <c r="Y382" s="1126" t="str">
        <f>'Transactions import'!Y382</f>
        <v/>
      </c>
      <c r="Z382" s="1086" t="str">
        <f>'Transactions import'!Z382</f>
        <v/>
      </c>
      <c r="AA382" s="1081" t="str">
        <f>'Transactions import'!AA382</f>
        <v/>
      </c>
      <c r="AB382" s="1081" t="str">
        <f>'Transactions import'!AB382</f>
        <v/>
      </c>
      <c r="AC382" s="1086" t="str">
        <f>'Transactions import'!AC382</f>
        <v/>
      </c>
      <c r="AD382" s="1086" t="str">
        <f>'Transactions import'!AD382</f>
        <v/>
      </c>
      <c r="AE382" s="1081" t="str">
        <f>'Transactions import'!AE382</f>
        <v/>
      </c>
      <c r="AF382" s="1081" t="str">
        <f>'Transactions import'!AF382</f>
        <v/>
      </c>
      <c r="AG382" s="1081" t="str">
        <f>'Transactions import'!AG382</f>
        <v/>
      </c>
      <c r="AH382" s="1081" t="str">
        <f>'Transactions import'!AH382</f>
        <v/>
      </c>
      <c r="AI382" s="1081" t="str">
        <f>'Transactions import'!AI382</f>
        <v/>
      </c>
      <c r="AJ382" s="1081" t="str">
        <f>'Transactions import'!AJ382</f>
        <v/>
      </c>
      <c r="AK382" s="1081" t="str">
        <f>'Transactions import'!AK382</f>
        <v/>
      </c>
      <c r="AL382" s="1081" t="str">
        <f>'Transactions import'!AL382</f>
        <v/>
      </c>
      <c r="AM382" s="1081" t="str">
        <f>'Transactions import'!AM382</f>
        <v/>
      </c>
      <c r="AN382" s="1081" t="str">
        <f>'Transactions import'!AN382</f>
        <v/>
      </c>
      <c r="AO382" s="1081" t="str">
        <f>'Transactions import'!AO382</f>
        <v/>
      </c>
      <c r="AP382" s="1081" t="str">
        <f>'Transactions import'!AP382</f>
        <v/>
      </c>
      <c r="AQ382" s="1081" t="str">
        <f>'Transactions import'!AQ382</f>
        <v/>
      </c>
      <c r="AR382" s="1081" t="str">
        <f>'Transactions import'!AR382</f>
        <v/>
      </c>
      <c r="AS382" s="1081" t="str">
        <f>'Transactions import'!AS382</f>
        <v/>
      </c>
      <c r="AT382" s="1081" t="str">
        <f>'Transactions import'!AT382</f>
        <v/>
      </c>
    </row>
    <row r="383" ht="18.0" customHeight="1">
      <c r="A383" s="1101" t="str">
        <f>'Transactions import'!A383</f>
        <v/>
      </c>
      <c r="B383" s="1101" t="str">
        <f>'Transactions import'!B383</f>
        <v/>
      </c>
      <c r="C383" s="1101" t="str">
        <f>'Transactions import'!C383</f>
        <v/>
      </c>
      <c r="D383" s="1101" t="str">
        <f>'Transactions import'!D383</f>
        <v/>
      </c>
      <c r="E383" s="1101" t="str">
        <f>'Transactions import'!E383</f>
        <v/>
      </c>
      <c r="F383" s="1101" t="str">
        <f>'Transactions import'!F383</f>
        <v/>
      </c>
      <c r="G383" s="1101" t="str">
        <f>'Transactions import'!G383</f>
        <v/>
      </c>
      <c r="H383" s="1094" t="str">
        <f>'Transactions import'!H383</f>
        <v/>
      </c>
      <c r="I383" s="1095" t="str">
        <f>'Transactions import'!I383</f>
        <v/>
      </c>
      <c r="J383" s="1096" t="str">
        <f>'Transactions import'!J383</f>
        <v/>
      </c>
      <c r="K383" s="1094" t="str">
        <f>'Transactions import'!K383</f>
        <v/>
      </c>
      <c r="L383" s="1095" t="str">
        <f>'Transactions import'!L383</f>
        <v/>
      </c>
      <c r="M383" s="1105" t="str">
        <f>'Transactions import'!M383</f>
        <v/>
      </c>
      <c r="N383" s="1094" t="str">
        <f>'Transactions import'!N383</f>
        <v/>
      </c>
      <c r="O383" s="1101" t="str">
        <f>'Transactions import'!O383</f>
        <v/>
      </c>
      <c r="P383" s="1114" t="str">
        <f>'Transactions import'!P383</f>
        <v/>
      </c>
      <c r="Q383" s="1095" t="str">
        <f>'Transactions import'!Q383</f>
        <v/>
      </c>
      <c r="R383" s="1106" t="str">
        <f>'Transactions import'!R383</f>
        <v/>
      </c>
      <c r="S383" s="1101" t="str">
        <f>'Transactions import'!S383</f>
        <v/>
      </c>
      <c r="T383" s="1101" t="str">
        <f>'Transactions import'!T383</f>
        <v/>
      </c>
      <c r="U383" s="1101" t="str">
        <f>'Transactions import'!U383</f>
        <v/>
      </c>
      <c r="V383" s="1101" t="str">
        <f>'Transactions import'!V383</f>
        <v/>
      </c>
      <c r="W383" s="1101" t="str">
        <f>'Transactions import'!W383</f>
        <v/>
      </c>
      <c r="X383" s="1101" t="str">
        <f>'Transactions import'!X383</f>
        <v/>
      </c>
      <c r="Y383" s="1119" t="str">
        <f>'Transactions import'!Y383</f>
        <v/>
      </c>
      <c r="Z383" s="1097" t="str">
        <f>'Transactions import'!Z383</f>
        <v/>
      </c>
      <c r="AA383" s="1101" t="str">
        <f>'Transactions import'!AA383</f>
        <v/>
      </c>
      <c r="AB383" s="1101" t="str">
        <f>'Transactions import'!AB383</f>
        <v/>
      </c>
      <c r="AC383" s="1097" t="str">
        <f>'Transactions import'!AC383</f>
        <v/>
      </c>
      <c r="AD383" s="1097" t="str">
        <f>'Transactions import'!AD383</f>
        <v/>
      </c>
      <c r="AE383" s="1101" t="str">
        <f>'Transactions import'!AE383</f>
        <v/>
      </c>
      <c r="AF383" s="1101" t="str">
        <f>'Transactions import'!AF383</f>
        <v/>
      </c>
      <c r="AG383" s="1101" t="str">
        <f>'Transactions import'!AG383</f>
        <v/>
      </c>
      <c r="AH383" s="1101" t="str">
        <f>'Transactions import'!AH383</f>
        <v/>
      </c>
      <c r="AI383" s="1101" t="str">
        <f>'Transactions import'!AI383</f>
        <v/>
      </c>
      <c r="AJ383" s="1101" t="str">
        <f>'Transactions import'!AJ383</f>
        <v/>
      </c>
      <c r="AK383" s="1101" t="str">
        <f>'Transactions import'!AK383</f>
        <v/>
      </c>
      <c r="AL383" s="1101" t="str">
        <f>'Transactions import'!AL383</f>
        <v/>
      </c>
      <c r="AM383" s="1101" t="str">
        <f>'Transactions import'!AM383</f>
        <v/>
      </c>
      <c r="AN383" s="1101" t="str">
        <f>'Transactions import'!AN383</f>
        <v/>
      </c>
      <c r="AO383" s="1101" t="str">
        <f>'Transactions import'!AO383</f>
        <v/>
      </c>
      <c r="AP383" s="1101" t="str">
        <f>'Transactions import'!AP383</f>
        <v/>
      </c>
      <c r="AQ383" s="1101" t="str">
        <f>'Transactions import'!AQ383</f>
        <v/>
      </c>
      <c r="AR383" s="1101" t="str">
        <f>'Transactions import'!AR383</f>
        <v/>
      </c>
      <c r="AS383" s="1101" t="str">
        <f>'Transactions import'!AS383</f>
        <v/>
      </c>
      <c r="AT383" s="1101" t="str">
        <f>'Transactions import'!AT383</f>
        <v/>
      </c>
    </row>
    <row r="384" ht="18.0" customHeight="1">
      <c r="A384" s="1081" t="str">
        <f>'Transactions import'!A384</f>
        <v/>
      </c>
      <c r="B384" s="1081" t="str">
        <f>'Transactions import'!B384</f>
        <v/>
      </c>
      <c r="C384" s="1081" t="str">
        <f>'Transactions import'!C384</f>
        <v/>
      </c>
      <c r="D384" s="1081" t="str">
        <f>'Transactions import'!D384</f>
        <v/>
      </c>
      <c r="E384" s="1081" t="str">
        <f>'Transactions import'!E384</f>
        <v/>
      </c>
      <c r="F384" s="1081" t="str">
        <f>'Transactions import'!F384</f>
        <v/>
      </c>
      <c r="G384" s="1081" t="str">
        <f>'Transactions import'!G384</f>
        <v/>
      </c>
      <c r="H384" s="1084" t="str">
        <f>'Transactions import'!H384</f>
        <v/>
      </c>
      <c r="I384" s="1085" t="str">
        <f>'Transactions import'!I384</f>
        <v/>
      </c>
      <c r="J384" s="1051" t="str">
        <f>'Transactions import'!J384</f>
        <v/>
      </c>
      <c r="K384" s="1084" t="str">
        <f>'Transactions import'!K384</f>
        <v/>
      </c>
      <c r="L384" s="1085" t="str">
        <f>'Transactions import'!L384</f>
        <v/>
      </c>
      <c r="M384" s="1063" t="str">
        <f>'Transactions import'!M384</f>
        <v/>
      </c>
      <c r="N384" s="1084" t="str">
        <f>'Transactions import'!N384</f>
        <v/>
      </c>
      <c r="O384" s="1081" t="str">
        <f>'Transactions import'!O384</f>
        <v/>
      </c>
      <c r="P384" s="1122" t="str">
        <f>'Transactions import'!P384</f>
        <v/>
      </c>
      <c r="Q384" s="1085" t="str">
        <f>'Transactions import'!Q384</f>
        <v/>
      </c>
      <c r="R384" s="1104" t="str">
        <f>'Transactions import'!R384</f>
        <v/>
      </c>
      <c r="S384" s="1081" t="str">
        <f>'Transactions import'!S384</f>
        <v/>
      </c>
      <c r="T384" s="1081" t="str">
        <f>'Transactions import'!T384</f>
        <v/>
      </c>
      <c r="U384" s="1081" t="str">
        <f>'Transactions import'!U384</f>
        <v/>
      </c>
      <c r="V384" s="1081" t="str">
        <f>'Transactions import'!V384</f>
        <v/>
      </c>
      <c r="W384" s="1081" t="str">
        <f>'Transactions import'!W384</f>
        <v/>
      </c>
      <c r="X384" s="1081" t="str">
        <f>'Transactions import'!X384</f>
        <v/>
      </c>
      <c r="Y384" s="1126" t="str">
        <f>'Transactions import'!Y384</f>
        <v/>
      </c>
      <c r="Z384" s="1086" t="str">
        <f>'Transactions import'!Z384</f>
        <v/>
      </c>
      <c r="AA384" s="1081" t="str">
        <f>'Transactions import'!AA384</f>
        <v/>
      </c>
      <c r="AB384" s="1081" t="str">
        <f>'Transactions import'!AB384</f>
        <v/>
      </c>
      <c r="AC384" s="1086" t="str">
        <f>'Transactions import'!AC384</f>
        <v/>
      </c>
      <c r="AD384" s="1086" t="str">
        <f>'Transactions import'!AD384</f>
        <v/>
      </c>
      <c r="AE384" s="1081" t="str">
        <f>'Transactions import'!AE384</f>
        <v/>
      </c>
      <c r="AF384" s="1081" t="str">
        <f>'Transactions import'!AF384</f>
        <v/>
      </c>
      <c r="AG384" s="1081" t="str">
        <f>'Transactions import'!AG384</f>
        <v/>
      </c>
      <c r="AH384" s="1081" t="str">
        <f>'Transactions import'!AH384</f>
        <v/>
      </c>
      <c r="AI384" s="1081" t="str">
        <f>'Transactions import'!AI384</f>
        <v/>
      </c>
      <c r="AJ384" s="1081" t="str">
        <f>'Transactions import'!AJ384</f>
        <v/>
      </c>
      <c r="AK384" s="1081" t="str">
        <f>'Transactions import'!AK384</f>
        <v/>
      </c>
      <c r="AL384" s="1081" t="str">
        <f>'Transactions import'!AL384</f>
        <v/>
      </c>
      <c r="AM384" s="1081" t="str">
        <f>'Transactions import'!AM384</f>
        <v/>
      </c>
      <c r="AN384" s="1081" t="str">
        <f>'Transactions import'!AN384</f>
        <v/>
      </c>
      <c r="AO384" s="1081" t="str">
        <f>'Transactions import'!AO384</f>
        <v/>
      </c>
      <c r="AP384" s="1081" t="str">
        <f>'Transactions import'!AP384</f>
        <v/>
      </c>
      <c r="AQ384" s="1081" t="str">
        <f>'Transactions import'!AQ384</f>
        <v/>
      </c>
      <c r="AR384" s="1081" t="str">
        <f>'Transactions import'!AR384</f>
        <v/>
      </c>
      <c r="AS384" s="1081" t="str">
        <f>'Transactions import'!AS384</f>
        <v/>
      </c>
      <c r="AT384" s="1081" t="str">
        <f>'Transactions import'!AT384</f>
        <v/>
      </c>
    </row>
    <row r="385" ht="18.0" customHeight="1">
      <c r="A385" s="1101" t="str">
        <f>'Transactions import'!A385</f>
        <v/>
      </c>
      <c r="B385" s="1101" t="str">
        <f>'Transactions import'!B385</f>
        <v/>
      </c>
      <c r="C385" s="1101" t="str">
        <f>'Transactions import'!C385</f>
        <v/>
      </c>
      <c r="D385" s="1101" t="str">
        <f>'Transactions import'!D385</f>
        <v/>
      </c>
      <c r="E385" s="1101" t="str">
        <f>'Transactions import'!E385</f>
        <v/>
      </c>
      <c r="F385" s="1101" t="str">
        <f>'Transactions import'!F385</f>
        <v/>
      </c>
      <c r="G385" s="1101" t="str">
        <f>'Transactions import'!G385</f>
        <v/>
      </c>
      <c r="H385" s="1094" t="str">
        <f>'Transactions import'!H385</f>
        <v/>
      </c>
      <c r="I385" s="1095" t="str">
        <f>'Transactions import'!I385</f>
        <v/>
      </c>
      <c r="J385" s="1096" t="str">
        <f>'Transactions import'!J385</f>
        <v/>
      </c>
      <c r="K385" s="1094" t="str">
        <f>'Transactions import'!K385</f>
        <v/>
      </c>
      <c r="L385" s="1095" t="str">
        <f>'Transactions import'!L385</f>
        <v/>
      </c>
      <c r="M385" s="1105" t="str">
        <f>'Transactions import'!M385</f>
        <v/>
      </c>
      <c r="N385" s="1094" t="str">
        <f>'Transactions import'!N385</f>
        <v/>
      </c>
      <c r="O385" s="1101" t="str">
        <f>'Transactions import'!O385</f>
        <v/>
      </c>
      <c r="P385" s="1114" t="str">
        <f>'Transactions import'!P385</f>
        <v/>
      </c>
      <c r="Q385" s="1095" t="str">
        <f>'Transactions import'!Q385</f>
        <v/>
      </c>
      <c r="R385" s="1106" t="str">
        <f>'Transactions import'!R385</f>
        <v/>
      </c>
      <c r="S385" s="1101" t="str">
        <f>'Transactions import'!S385</f>
        <v/>
      </c>
      <c r="T385" s="1101" t="str">
        <f>'Transactions import'!T385</f>
        <v/>
      </c>
      <c r="U385" s="1101" t="str">
        <f>'Transactions import'!U385</f>
        <v/>
      </c>
      <c r="V385" s="1101" t="str">
        <f>'Transactions import'!V385</f>
        <v/>
      </c>
      <c r="W385" s="1101" t="str">
        <f>'Transactions import'!W385</f>
        <v/>
      </c>
      <c r="X385" s="1101" t="str">
        <f>'Transactions import'!X385</f>
        <v/>
      </c>
      <c r="Y385" s="1119" t="str">
        <f>'Transactions import'!Y385</f>
        <v/>
      </c>
      <c r="Z385" s="1097" t="str">
        <f>'Transactions import'!Z385</f>
        <v/>
      </c>
      <c r="AA385" s="1101" t="str">
        <f>'Transactions import'!AA385</f>
        <v/>
      </c>
      <c r="AB385" s="1101" t="str">
        <f>'Transactions import'!AB385</f>
        <v/>
      </c>
      <c r="AC385" s="1097" t="str">
        <f>'Transactions import'!AC385</f>
        <v/>
      </c>
      <c r="AD385" s="1097" t="str">
        <f>'Transactions import'!AD385</f>
        <v/>
      </c>
      <c r="AE385" s="1101" t="str">
        <f>'Transactions import'!AE385</f>
        <v/>
      </c>
      <c r="AF385" s="1101" t="str">
        <f>'Transactions import'!AF385</f>
        <v/>
      </c>
      <c r="AG385" s="1101" t="str">
        <f>'Transactions import'!AG385</f>
        <v/>
      </c>
      <c r="AH385" s="1101" t="str">
        <f>'Transactions import'!AH385</f>
        <v/>
      </c>
      <c r="AI385" s="1101" t="str">
        <f>'Transactions import'!AI385</f>
        <v/>
      </c>
      <c r="AJ385" s="1101" t="str">
        <f>'Transactions import'!AJ385</f>
        <v/>
      </c>
      <c r="AK385" s="1101" t="str">
        <f>'Transactions import'!AK385</f>
        <v/>
      </c>
      <c r="AL385" s="1101" t="str">
        <f>'Transactions import'!AL385</f>
        <v/>
      </c>
      <c r="AM385" s="1101" t="str">
        <f>'Transactions import'!AM385</f>
        <v/>
      </c>
      <c r="AN385" s="1101" t="str">
        <f>'Transactions import'!AN385</f>
        <v/>
      </c>
      <c r="AO385" s="1101" t="str">
        <f>'Transactions import'!AO385</f>
        <v/>
      </c>
      <c r="AP385" s="1101" t="str">
        <f>'Transactions import'!AP385</f>
        <v/>
      </c>
      <c r="AQ385" s="1101" t="str">
        <f>'Transactions import'!AQ385</f>
        <v/>
      </c>
      <c r="AR385" s="1101" t="str">
        <f>'Transactions import'!AR385</f>
        <v/>
      </c>
      <c r="AS385" s="1101" t="str">
        <f>'Transactions import'!AS385</f>
        <v/>
      </c>
      <c r="AT385" s="1101" t="str">
        <f>'Transactions import'!AT385</f>
        <v/>
      </c>
    </row>
    <row r="386" ht="18.0" customHeight="1">
      <c r="A386" s="1081" t="str">
        <f>'Transactions import'!A386</f>
        <v/>
      </c>
      <c r="B386" s="1081" t="str">
        <f>'Transactions import'!B386</f>
        <v/>
      </c>
      <c r="C386" s="1081" t="str">
        <f>'Transactions import'!C386</f>
        <v/>
      </c>
      <c r="D386" s="1081" t="str">
        <f>'Transactions import'!D386</f>
        <v/>
      </c>
      <c r="E386" s="1081" t="str">
        <f>'Transactions import'!E386</f>
        <v/>
      </c>
      <c r="F386" s="1081" t="str">
        <f>'Transactions import'!F386</f>
        <v/>
      </c>
      <c r="G386" s="1081" t="str">
        <f>'Transactions import'!G386</f>
        <v/>
      </c>
      <c r="H386" s="1084" t="str">
        <f>'Transactions import'!H386</f>
        <v/>
      </c>
      <c r="I386" s="1085" t="str">
        <f>'Transactions import'!I386</f>
        <v/>
      </c>
      <c r="J386" s="1051" t="str">
        <f>'Transactions import'!J386</f>
        <v/>
      </c>
      <c r="K386" s="1084" t="str">
        <f>'Transactions import'!K386</f>
        <v/>
      </c>
      <c r="L386" s="1085" t="str">
        <f>'Transactions import'!L386</f>
        <v/>
      </c>
      <c r="M386" s="1063" t="str">
        <f>'Transactions import'!M386</f>
        <v/>
      </c>
      <c r="N386" s="1084" t="str">
        <f>'Transactions import'!N386</f>
        <v/>
      </c>
      <c r="O386" s="1081" t="str">
        <f>'Transactions import'!O386</f>
        <v/>
      </c>
      <c r="P386" s="1122" t="str">
        <f>'Transactions import'!P386</f>
        <v/>
      </c>
      <c r="Q386" s="1085" t="str">
        <f>'Transactions import'!Q386</f>
        <v/>
      </c>
      <c r="R386" s="1104" t="str">
        <f>'Transactions import'!R386</f>
        <v/>
      </c>
      <c r="S386" s="1081" t="str">
        <f>'Transactions import'!S386</f>
        <v/>
      </c>
      <c r="T386" s="1081" t="str">
        <f>'Transactions import'!T386</f>
        <v/>
      </c>
      <c r="U386" s="1081" t="str">
        <f>'Transactions import'!U386</f>
        <v/>
      </c>
      <c r="V386" s="1081" t="str">
        <f>'Transactions import'!V386</f>
        <v/>
      </c>
      <c r="W386" s="1081" t="str">
        <f>'Transactions import'!W386</f>
        <v/>
      </c>
      <c r="X386" s="1081" t="str">
        <f>'Transactions import'!X386</f>
        <v/>
      </c>
      <c r="Y386" s="1126" t="str">
        <f>'Transactions import'!Y386</f>
        <v/>
      </c>
      <c r="Z386" s="1086" t="str">
        <f>'Transactions import'!Z386</f>
        <v/>
      </c>
      <c r="AA386" s="1081" t="str">
        <f>'Transactions import'!AA386</f>
        <v/>
      </c>
      <c r="AB386" s="1081" t="str">
        <f>'Transactions import'!AB386</f>
        <v/>
      </c>
      <c r="AC386" s="1086" t="str">
        <f>'Transactions import'!AC386</f>
        <v/>
      </c>
      <c r="AD386" s="1086" t="str">
        <f>'Transactions import'!AD386</f>
        <v/>
      </c>
      <c r="AE386" s="1081" t="str">
        <f>'Transactions import'!AE386</f>
        <v/>
      </c>
      <c r="AF386" s="1081" t="str">
        <f>'Transactions import'!AF386</f>
        <v/>
      </c>
      <c r="AG386" s="1081" t="str">
        <f>'Transactions import'!AG386</f>
        <v/>
      </c>
      <c r="AH386" s="1081" t="str">
        <f>'Transactions import'!AH386</f>
        <v/>
      </c>
      <c r="AI386" s="1081" t="str">
        <f>'Transactions import'!AI386</f>
        <v/>
      </c>
      <c r="AJ386" s="1081" t="str">
        <f>'Transactions import'!AJ386</f>
        <v/>
      </c>
      <c r="AK386" s="1081" t="str">
        <f>'Transactions import'!AK386</f>
        <v/>
      </c>
      <c r="AL386" s="1081" t="str">
        <f>'Transactions import'!AL386</f>
        <v/>
      </c>
      <c r="AM386" s="1081" t="str">
        <f>'Transactions import'!AM386</f>
        <v/>
      </c>
      <c r="AN386" s="1081" t="str">
        <f>'Transactions import'!AN386</f>
        <v/>
      </c>
      <c r="AO386" s="1081" t="str">
        <f>'Transactions import'!AO386</f>
        <v/>
      </c>
      <c r="AP386" s="1081" t="str">
        <f>'Transactions import'!AP386</f>
        <v/>
      </c>
      <c r="AQ386" s="1081" t="str">
        <f>'Transactions import'!AQ386</f>
        <v/>
      </c>
      <c r="AR386" s="1081" t="str">
        <f>'Transactions import'!AR386</f>
        <v/>
      </c>
      <c r="AS386" s="1081" t="str">
        <f>'Transactions import'!AS386</f>
        <v/>
      </c>
      <c r="AT386" s="1081" t="str">
        <f>'Transactions import'!AT386</f>
        <v/>
      </c>
    </row>
    <row r="387" ht="18.0" customHeight="1">
      <c r="A387" s="1101" t="str">
        <f>'Transactions import'!A387</f>
        <v/>
      </c>
      <c r="B387" s="1101" t="str">
        <f>'Transactions import'!B387</f>
        <v/>
      </c>
      <c r="C387" s="1101" t="str">
        <f>'Transactions import'!C387</f>
        <v/>
      </c>
      <c r="D387" s="1101" t="str">
        <f>'Transactions import'!D387</f>
        <v/>
      </c>
      <c r="E387" s="1101" t="str">
        <f>'Transactions import'!E387</f>
        <v/>
      </c>
      <c r="F387" s="1101" t="str">
        <f>'Transactions import'!F387</f>
        <v/>
      </c>
      <c r="G387" s="1101" t="str">
        <f>'Transactions import'!G387</f>
        <v/>
      </c>
      <c r="H387" s="1094" t="str">
        <f>'Transactions import'!H387</f>
        <v/>
      </c>
      <c r="I387" s="1095" t="str">
        <f>'Transactions import'!I387</f>
        <v/>
      </c>
      <c r="J387" s="1096" t="str">
        <f>'Transactions import'!J387</f>
        <v/>
      </c>
      <c r="K387" s="1094" t="str">
        <f>'Transactions import'!K387</f>
        <v/>
      </c>
      <c r="L387" s="1095" t="str">
        <f>'Transactions import'!L387</f>
        <v/>
      </c>
      <c r="M387" s="1105" t="str">
        <f>'Transactions import'!M387</f>
        <v/>
      </c>
      <c r="N387" s="1094" t="str">
        <f>'Transactions import'!N387</f>
        <v/>
      </c>
      <c r="O387" s="1101" t="str">
        <f>'Transactions import'!O387</f>
        <v/>
      </c>
      <c r="P387" s="1114" t="str">
        <f>'Transactions import'!P387</f>
        <v/>
      </c>
      <c r="Q387" s="1095" t="str">
        <f>'Transactions import'!Q387</f>
        <v/>
      </c>
      <c r="R387" s="1106" t="str">
        <f>'Transactions import'!R387</f>
        <v/>
      </c>
      <c r="S387" s="1101" t="str">
        <f>'Transactions import'!S387</f>
        <v/>
      </c>
      <c r="T387" s="1101" t="str">
        <f>'Transactions import'!T387</f>
        <v/>
      </c>
      <c r="U387" s="1101" t="str">
        <f>'Transactions import'!U387</f>
        <v/>
      </c>
      <c r="V387" s="1101" t="str">
        <f>'Transactions import'!V387</f>
        <v/>
      </c>
      <c r="W387" s="1101" t="str">
        <f>'Transactions import'!W387</f>
        <v/>
      </c>
      <c r="X387" s="1101" t="str">
        <f>'Transactions import'!X387</f>
        <v/>
      </c>
      <c r="Y387" s="1119" t="str">
        <f>'Transactions import'!Y387</f>
        <v/>
      </c>
      <c r="Z387" s="1097" t="str">
        <f>'Transactions import'!Z387</f>
        <v/>
      </c>
      <c r="AA387" s="1101" t="str">
        <f>'Transactions import'!AA387</f>
        <v/>
      </c>
      <c r="AB387" s="1101" t="str">
        <f>'Transactions import'!AB387</f>
        <v/>
      </c>
      <c r="AC387" s="1097" t="str">
        <f>'Transactions import'!AC387</f>
        <v/>
      </c>
      <c r="AD387" s="1097" t="str">
        <f>'Transactions import'!AD387</f>
        <v/>
      </c>
      <c r="AE387" s="1101" t="str">
        <f>'Transactions import'!AE387</f>
        <v/>
      </c>
      <c r="AF387" s="1101" t="str">
        <f>'Transactions import'!AF387</f>
        <v/>
      </c>
      <c r="AG387" s="1101" t="str">
        <f>'Transactions import'!AG387</f>
        <v/>
      </c>
      <c r="AH387" s="1101" t="str">
        <f>'Transactions import'!AH387</f>
        <v/>
      </c>
      <c r="AI387" s="1101" t="str">
        <f>'Transactions import'!AI387</f>
        <v/>
      </c>
      <c r="AJ387" s="1101" t="str">
        <f>'Transactions import'!AJ387</f>
        <v/>
      </c>
      <c r="AK387" s="1101" t="str">
        <f>'Transactions import'!AK387</f>
        <v/>
      </c>
      <c r="AL387" s="1101" t="str">
        <f>'Transactions import'!AL387</f>
        <v/>
      </c>
      <c r="AM387" s="1101" t="str">
        <f>'Transactions import'!AM387</f>
        <v/>
      </c>
      <c r="AN387" s="1101" t="str">
        <f>'Transactions import'!AN387</f>
        <v/>
      </c>
      <c r="AO387" s="1101" t="str">
        <f>'Transactions import'!AO387</f>
        <v/>
      </c>
      <c r="AP387" s="1101" t="str">
        <f>'Transactions import'!AP387</f>
        <v/>
      </c>
      <c r="AQ387" s="1101" t="str">
        <f>'Transactions import'!AQ387</f>
        <v/>
      </c>
      <c r="AR387" s="1101" t="str">
        <f>'Transactions import'!AR387</f>
        <v/>
      </c>
      <c r="AS387" s="1101" t="str">
        <f>'Transactions import'!AS387</f>
        <v/>
      </c>
      <c r="AT387" s="1101" t="str">
        <f>'Transactions import'!AT387</f>
        <v/>
      </c>
    </row>
    <row r="388" ht="18.0" customHeight="1">
      <c r="A388" s="1081" t="str">
        <f>'Transactions import'!A388</f>
        <v/>
      </c>
      <c r="B388" s="1081" t="str">
        <f>'Transactions import'!B388</f>
        <v/>
      </c>
      <c r="C388" s="1081" t="str">
        <f>'Transactions import'!C388</f>
        <v/>
      </c>
      <c r="D388" s="1081" t="str">
        <f>'Transactions import'!D388</f>
        <v/>
      </c>
      <c r="E388" s="1081" t="str">
        <f>'Transactions import'!E388</f>
        <v/>
      </c>
      <c r="F388" s="1081" t="str">
        <f>'Transactions import'!F388</f>
        <v/>
      </c>
      <c r="G388" s="1081" t="str">
        <f>'Transactions import'!G388</f>
        <v/>
      </c>
      <c r="H388" s="1084" t="str">
        <f>'Transactions import'!H388</f>
        <v/>
      </c>
      <c r="I388" s="1085" t="str">
        <f>'Transactions import'!I388</f>
        <v/>
      </c>
      <c r="J388" s="1051" t="str">
        <f>'Transactions import'!J388</f>
        <v/>
      </c>
      <c r="K388" s="1084" t="str">
        <f>'Transactions import'!K388</f>
        <v/>
      </c>
      <c r="L388" s="1085" t="str">
        <f>'Transactions import'!L388</f>
        <v/>
      </c>
      <c r="M388" s="1063" t="str">
        <f>'Transactions import'!M388</f>
        <v/>
      </c>
      <c r="N388" s="1084" t="str">
        <f>'Transactions import'!N388</f>
        <v/>
      </c>
      <c r="O388" s="1081" t="str">
        <f>'Transactions import'!O388</f>
        <v/>
      </c>
      <c r="P388" s="1122" t="str">
        <f>'Transactions import'!P388</f>
        <v/>
      </c>
      <c r="Q388" s="1085" t="str">
        <f>'Transactions import'!Q388</f>
        <v/>
      </c>
      <c r="R388" s="1104" t="str">
        <f>'Transactions import'!R388</f>
        <v/>
      </c>
      <c r="S388" s="1081" t="str">
        <f>'Transactions import'!S388</f>
        <v/>
      </c>
      <c r="T388" s="1081" t="str">
        <f>'Transactions import'!T388</f>
        <v/>
      </c>
      <c r="U388" s="1081" t="str">
        <f>'Transactions import'!U388</f>
        <v/>
      </c>
      <c r="V388" s="1081" t="str">
        <f>'Transactions import'!V388</f>
        <v/>
      </c>
      <c r="W388" s="1081" t="str">
        <f>'Transactions import'!W388</f>
        <v/>
      </c>
      <c r="X388" s="1081" t="str">
        <f>'Transactions import'!X388</f>
        <v/>
      </c>
      <c r="Y388" s="1126" t="str">
        <f>'Transactions import'!Y388</f>
        <v/>
      </c>
      <c r="Z388" s="1086" t="str">
        <f>'Transactions import'!Z388</f>
        <v/>
      </c>
      <c r="AA388" s="1081" t="str">
        <f>'Transactions import'!AA388</f>
        <v/>
      </c>
      <c r="AB388" s="1081" t="str">
        <f>'Transactions import'!AB388</f>
        <v/>
      </c>
      <c r="AC388" s="1086" t="str">
        <f>'Transactions import'!AC388</f>
        <v/>
      </c>
      <c r="AD388" s="1086" t="str">
        <f>'Transactions import'!AD388</f>
        <v/>
      </c>
      <c r="AE388" s="1081" t="str">
        <f>'Transactions import'!AE388</f>
        <v/>
      </c>
      <c r="AF388" s="1081" t="str">
        <f>'Transactions import'!AF388</f>
        <v/>
      </c>
      <c r="AG388" s="1081" t="str">
        <f>'Transactions import'!AG388</f>
        <v/>
      </c>
      <c r="AH388" s="1081" t="str">
        <f>'Transactions import'!AH388</f>
        <v/>
      </c>
      <c r="AI388" s="1081" t="str">
        <f>'Transactions import'!AI388</f>
        <v/>
      </c>
      <c r="AJ388" s="1081" t="str">
        <f>'Transactions import'!AJ388</f>
        <v/>
      </c>
      <c r="AK388" s="1081" t="str">
        <f>'Transactions import'!AK388</f>
        <v/>
      </c>
      <c r="AL388" s="1081" t="str">
        <f>'Transactions import'!AL388</f>
        <v/>
      </c>
      <c r="AM388" s="1081" t="str">
        <f>'Transactions import'!AM388</f>
        <v/>
      </c>
      <c r="AN388" s="1081" t="str">
        <f>'Transactions import'!AN388</f>
        <v/>
      </c>
      <c r="AO388" s="1081" t="str">
        <f>'Transactions import'!AO388</f>
        <v/>
      </c>
      <c r="AP388" s="1081" t="str">
        <f>'Transactions import'!AP388</f>
        <v/>
      </c>
      <c r="AQ388" s="1081" t="str">
        <f>'Transactions import'!AQ388</f>
        <v/>
      </c>
      <c r="AR388" s="1081" t="str">
        <f>'Transactions import'!AR388</f>
        <v/>
      </c>
      <c r="AS388" s="1081" t="str">
        <f>'Transactions import'!AS388</f>
        <v/>
      </c>
      <c r="AT388" s="1081" t="str">
        <f>'Transactions import'!AT388</f>
        <v/>
      </c>
    </row>
    <row r="389" ht="18.0" customHeight="1">
      <c r="A389" s="1101" t="str">
        <f>'Transactions import'!A389</f>
        <v/>
      </c>
      <c r="B389" s="1101" t="str">
        <f>'Transactions import'!B389</f>
        <v/>
      </c>
      <c r="C389" s="1101" t="str">
        <f>'Transactions import'!C389</f>
        <v/>
      </c>
      <c r="D389" s="1101" t="str">
        <f>'Transactions import'!D389</f>
        <v/>
      </c>
      <c r="E389" s="1101" t="str">
        <f>'Transactions import'!E389</f>
        <v/>
      </c>
      <c r="F389" s="1101" t="str">
        <f>'Transactions import'!F389</f>
        <v/>
      </c>
      <c r="G389" s="1101" t="str">
        <f>'Transactions import'!G389</f>
        <v/>
      </c>
      <c r="H389" s="1094" t="str">
        <f>'Transactions import'!H389</f>
        <v/>
      </c>
      <c r="I389" s="1095" t="str">
        <f>'Transactions import'!I389</f>
        <v/>
      </c>
      <c r="J389" s="1096" t="str">
        <f>'Transactions import'!J389</f>
        <v/>
      </c>
      <c r="K389" s="1094" t="str">
        <f>'Transactions import'!K389</f>
        <v/>
      </c>
      <c r="L389" s="1095" t="str">
        <f>'Transactions import'!L389</f>
        <v/>
      </c>
      <c r="M389" s="1105" t="str">
        <f>'Transactions import'!M389</f>
        <v/>
      </c>
      <c r="N389" s="1094" t="str">
        <f>'Transactions import'!N389</f>
        <v/>
      </c>
      <c r="O389" s="1101" t="str">
        <f>'Transactions import'!O389</f>
        <v/>
      </c>
      <c r="P389" s="1114" t="str">
        <f>'Transactions import'!P389</f>
        <v/>
      </c>
      <c r="Q389" s="1095" t="str">
        <f>'Transactions import'!Q389</f>
        <v/>
      </c>
      <c r="R389" s="1106" t="str">
        <f>'Transactions import'!R389</f>
        <v/>
      </c>
      <c r="S389" s="1101" t="str">
        <f>'Transactions import'!S389</f>
        <v/>
      </c>
      <c r="T389" s="1101" t="str">
        <f>'Transactions import'!T389</f>
        <v/>
      </c>
      <c r="U389" s="1101" t="str">
        <f>'Transactions import'!U389</f>
        <v/>
      </c>
      <c r="V389" s="1101" t="str">
        <f>'Transactions import'!V389</f>
        <v/>
      </c>
      <c r="W389" s="1101" t="str">
        <f>'Transactions import'!W389</f>
        <v/>
      </c>
      <c r="X389" s="1101" t="str">
        <f>'Transactions import'!X389</f>
        <v/>
      </c>
      <c r="Y389" s="1119" t="str">
        <f>'Transactions import'!Y389</f>
        <v/>
      </c>
      <c r="Z389" s="1097" t="str">
        <f>'Transactions import'!Z389</f>
        <v/>
      </c>
      <c r="AA389" s="1101" t="str">
        <f>'Transactions import'!AA389</f>
        <v/>
      </c>
      <c r="AB389" s="1101" t="str">
        <f>'Transactions import'!AB389</f>
        <v/>
      </c>
      <c r="AC389" s="1097" t="str">
        <f>'Transactions import'!AC389</f>
        <v/>
      </c>
      <c r="AD389" s="1097" t="str">
        <f>'Transactions import'!AD389</f>
        <v/>
      </c>
      <c r="AE389" s="1101" t="str">
        <f>'Transactions import'!AE389</f>
        <v/>
      </c>
      <c r="AF389" s="1101" t="str">
        <f>'Transactions import'!AF389</f>
        <v/>
      </c>
      <c r="AG389" s="1101" t="str">
        <f>'Transactions import'!AG389</f>
        <v/>
      </c>
      <c r="AH389" s="1101" t="str">
        <f>'Transactions import'!AH389</f>
        <v/>
      </c>
      <c r="AI389" s="1101" t="str">
        <f>'Transactions import'!AI389</f>
        <v/>
      </c>
      <c r="AJ389" s="1101" t="str">
        <f>'Transactions import'!AJ389</f>
        <v/>
      </c>
      <c r="AK389" s="1101" t="str">
        <f>'Transactions import'!AK389</f>
        <v/>
      </c>
      <c r="AL389" s="1101" t="str">
        <f>'Transactions import'!AL389</f>
        <v/>
      </c>
      <c r="AM389" s="1101" t="str">
        <f>'Transactions import'!AM389</f>
        <v/>
      </c>
      <c r="AN389" s="1101" t="str">
        <f>'Transactions import'!AN389</f>
        <v/>
      </c>
      <c r="AO389" s="1101" t="str">
        <f>'Transactions import'!AO389</f>
        <v/>
      </c>
      <c r="AP389" s="1101" t="str">
        <f>'Transactions import'!AP389</f>
        <v/>
      </c>
      <c r="AQ389" s="1101" t="str">
        <f>'Transactions import'!AQ389</f>
        <v/>
      </c>
      <c r="AR389" s="1101" t="str">
        <f>'Transactions import'!AR389</f>
        <v/>
      </c>
      <c r="AS389" s="1101" t="str">
        <f>'Transactions import'!AS389</f>
        <v/>
      </c>
      <c r="AT389" s="1101" t="str">
        <f>'Transactions import'!AT389</f>
        <v/>
      </c>
    </row>
    <row r="390" ht="18.0" customHeight="1">
      <c r="A390" s="1081" t="str">
        <f>'Transactions import'!A390</f>
        <v/>
      </c>
      <c r="B390" s="1081" t="str">
        <f>'Transactions import'!B390</f>
        <v/>
      </c>
      <c r="C390" s="1081" t="str">
        <f>'Transactions import'!C390</f>
        <v/>
      </c>
      <c r="D390" s="1081" t="str">
        <f>'Transactions import'!D390</f>
        <v/>
      </c>
      <c r="E390" s="1081" t="str">
        <f>'Transactions import'!E390</f>
        <v/>
      </c>
      <c r="F390" s="1081" t="str">
        <f>'Transactions import'!F390</f>
        <v/>
      </c>
      <c r="G390" s="1081" t="str">
        <f>'Transactions import'!G390</f>
        <v/>
      </c>
      <c r="H390" s="1084" t="str">
        <f>'Transactions import'!H390</f>
        <v/>
      </c>
      <c r="I390" s="1085" t="str">
        <f>'Transactions import'!I390</f>
        <v/>
      </c>
      <c r="J390" s="1051" t="str">
        <f>'Transactions import'!J390</f>
        <v/>
      </c>
      <c r="K390" s="1084" t="str">
        <f>'Transactions import'!K390</f>
        <v/>
      </c>
      <c r="L390" s="1085" t="str">
        <f>'Transactions import'!L390</f>
        <v/>
      </c>
      <c r="M390" s="1063" t="str">
        <f>'Transactions import'!M390</f>
        <v/>
      </c>
      <c r="N390" s="1084" t="str">
        <f>'Transactions import'!N390</f>
        <v/>
      </c>
      <c r="O390" s="1081" t="str">
        <f>'Transactions import'!O390</f>
        <v/>
      </c>
      <c r="P390" s="1122" t="str">
        <f>'Transactions import'!P390</f>
        <v/>
      </c>
      <c r="Q390" s="1085" t="str">
        <f>'Transactions import'!Q390</f>
        <v/>
      </c>
      <c r="R390" s="1104" t="str">
        <f>'Transactions import'!R390</f>
        <v/>
      </c>
      <c r="S390" s="1081" t="str">
        <f>'Transactions import'!S390</f>
        <v/>
      </c>
      <c r="T390" s="1081" t="str">
        <f>'Transactions import'!T390</f>
        <v/>
      </c>
      <c r="U390" s="1081" t="str">
        <f>'Transactions import'!U390</f>
        <v/>
      </c>
      <c r="V390" s="1081" t="str">
        <f>'Transactions import'!V390</f>
        <v/>
      </c>
      <c r="W390" s="1081" t="str">
        <f>'Transactions import'!W390</f>
        <v/>
      </c>
      <c r="X390" s="1081" t="str">
        <f>'Transactions import'!X390</f>
        <v/>
      </c>
      <c r="Y390" s="1126" t="str">
        <f>'Transactions import'!Y390</f>
        <v/>
      </c>
      <c r="Z390" s="1086" t="str">
        <f>'Transactions import'!Z390</f>
        <v/>
      </c>
      <c r="AA390" s="1081" t="str">
        <f>'Transactions import'!AA390</f>
        <v/>
      </c>
      <c r="AB390" s="1081" t="str">
        <f>'Transactions import'!AB390</f>
        <v/>
      </c>
      <c r="AC390" s="1086" t="str">
        <f>'Transactions import'!AC390</f>
        <v/>
      </c>
      <c r="AD390" s="1086" t="str">
        <f>'Transactions import'!AD390</f>
        <v/>
      </c>
      <c r="AE390" s="1081" t="str">
        <f>'Transactions import'!AE390</f>
        <v/>
      </c>
      <c r="AF390" s="1081" t="str">
        <f>'Transactions import'!AF390</f>
        <v/>
      </c>
      <c r="AG390" s="1081" t="str">
        <f>'Transactions import'!AG390</f>
        <v/>
      </c>
      <c r="AH390" s="1081" t="str">
        <f>'Transactions import'!AH390</f>
        <v/>
      </c>
      <c r="AI390" s="1081" t="str">
        <f>'Transactions import'!AI390</f>
        <v/>
      </c>
      <c r="AJ390" s="1081" t="str">
        <f>'Transactions import'!AJ390</f>
        <v/>
      </c>
      <c r="AK390" s="1081" t="str">
        <f>'Transactions import'!AK390</f>
        <v/>
      </c>
      <c r="AL390" s="1081" t="str">
        <f>'Transactions import'!AL390</f>
        <v/>
      </c>
      <c r="AM390" s="1081" t="str">
        <f>'Transactions import'!AM390</f>
        <v/>
      </c>
      <c r="AN390" s="1081" t="str">
        <f>'Transactions import'!AN390</f>
        <v/>
      </c>
      <c r="AO390" s="1081" t="str">
        <f>'Transactions import'!AO390</f>
        <v/>
      </c>
      <c r="AP390" s="1081" t="str">
        <f>'Transactions import'!AP390</f>
        <v/>
      </c>
      <c r="AQ390" s="1081" t="str">
        <f>'Transactions import'!AQ390</f>
        <v/>
      </c>
      <c r="AR390" s="1081" t="str">
        <f>'Transactions import'!AR390</f>
        <v/>
      </c>
      <c r="AS390" s="1081" t="str">
        <f>'Transactions import'!AS390</f>
        <v/>
      </c>
      <c r="AT390" s="1081" t="str">
        <f>'Transactions import'!AT390</f>
        <v/>
      </c>
    </row>
    <row r="391" ht="18.0" customHeight="1">
      <c r="A391" s="1101" t="str">
        <f>'Transactions import'!A391</f>
        <v/>
      </c>
      <c r="B391" s="1101" t="str">
        <f>'Transactions import'!B391</f>
        <v/>
      </c>
      <c r="C391" s="1101" t="str">
        <f>'Transactions import'!C391</f>
        <v/>
      </c>
      <c r="D391" s="1101" t="str">
        <f>'Transactions import'!D391</f>
        <v/>
      </c>
      <c r="E391" s="1101" t="str">
        <f>'Transactions import'!E391</f>
        <v/>
      </c>
      <c r="F391" s="1101" t="str">
        <f>'Transactions import'!F391</f>
        <v/>
      </c>
      <c r="G391" s="1101" t="str">
        <f>'Transactions import'!G391</f>
        <v/>
      </c>
      <c r="H391" s="1094" t="str">
        <f>'Transactions import'!H391</f>
        <v/>
      </c>
      <c r="I391" s="1095" t="str">
        <f>'Transactions import'!I391</f>
        <v/>
      </c>
      <c r="J391" s="1096" t="str">
        <f>'Transactions import'!J391</f>
        <v/>
      </c>
      <c r="K391" s="1094" t="str">
        <f>'Transactions import'!K391</f>
        <v/>
      </c>
      <c r="L391" s="1095" t="str">
        <f>'Transactions import'!L391</f>
        <v/>
      </c>
      <c r="M391" s="1105" t="str">
        <f>'Transactions import'!M391</f>
        <v/>
      </c>
      <c r="N391" s="1094" t="str">
        <f>'Transactions import'!N391</f>
        <v/>
      </c>
      <c r="O391" s="1101" t="str">
        <f>'Transactions import'!O391</f>
        <v/>
      </c>
      <c r="P391" s="1114" t="str">
        <f>'Transactions import'!P391</f>
        <v/>
      </c>
      <c r="Q391" s="1095" t="str">
        <f>'Transactions import'!Q391</f>
        <v/>
      </c>
      <c r="R391" s="1106" t="str">
        <f>'Transactions import'!R391</f>
        <v/>
      </c>
      <c r="S391" s="1101" t="str">
        <f>'Transactions import'!S391</f>
        <v/>
      </c>
      <c r="T391" s="1101" t="str">
        <f>'Transactions import'!T391</f>
        <v/>
      </c>
      <c r="U391" s="1101" t="str">
        <f>'Transactions import'!U391</f>
        <v/>
      </c>
      <c r="V391" s="1101" t="str">
        <f>'Transactions import'!V391</f>
        <v/>
      </c>
      <c r="W391" s="1101" t="str">
        <f>'Transactions import'!W391</f>
        <v/>
      </c>
      <c r="X391" s="1101" t="str">
        <f>'Transactions import'!X391</f>
        <v/>
      </c>
      <c r="Y391" s="1119" t="str">
        <f>'Transactions import'!Y391</f>
        <v/>
      </c>
      <c r="Z391" s="1097" t="str">
        <f>'Transactions import'!Z391</f>
        <v/>
      </c>
      <c r="AA391" s="1101" t="str">
        <f>'Transactions import'!AA391</f>
        <v/>
      </c>
      <c r="AB391" s="1101" t="str">
        <f>'Transactions import'!AB391</f>
        <v/>
      </c>
      <c r="AC391" s="1097" t="str">
        <f>'Transactions import'!AC391</f>
        <v/>
      </c>
      <c r="AD391" s="1097" t="str">
        <f>'Transactions import'!AD391</f>
        <v/>
      </c>
      <c r="AE391" s="1101" t="str">
        <f>'Transactions import'!AE391</f>
        <v/>
      </c>
      <c r="AF391" s="1101" t="str">
        <f>'Transactions import'!AF391</f>
        <v/>
      </c>
      <c r="AG391" s="1101" t="str">
        <f>'Transactions import'!AG391</f>
        <v/>
      </c>
      <c r="AH391" s="1101" t="str">
        <f>'Transactions import'!AH391</f>
        <v/>
      </c>
      <c r="AI391" s="1101" t="str">
        <f>'Transactions import'!AI391</f>
        <v/>
      </c>
      <c r="AJ391" s="1101" t="str">
        <f>'Transactions import'!AJ391</f>
        <v/>
      </c>
      <c r="AK391" s="1101" t="str">
        <f>'Transactions import'!AK391</f>
        <v/>
      </c>
      <c r="AL391" s="1101" t="str">
        <f>'Transactions import'!AL391</f>
        <v/>
      </c>
      <c r="AM391" s="1101" t="str">
        <f>'Transactions import'!AM391</f>
        <v/>
      </c>
      <c r="AN391" s="1101" t="str">
        <f>'Transactions import'!AN391</f>
        <v/>
      </c>
      <c r="AO391" s="1101" t="str">
        <f>'Transactions import'!AO391</f>
        <v/>
      </c>
      <c r="AP391" s="1101" t="str">
        <f>'Transactions import'!AP391</f>
        <v/>
      </c>
      <c r="AQ391" s="1101" t="str">
        <f>'Transactions import'!AQ391</f>
        <v/>
      </c>
      <c r="AR391" s="1101" t="str">
        <f>'Transactions import'!AR391</f>
        <v/>
      </c>
      <c r="AS391" s="1101" t="str">
        <f>'Transactions import'!AS391</f>
        <v/>
      </c>
      <c r="AT391" s="1101" t="str">
        <f>'Transactions import'!AT391</f>
        <v/>
      </c>
    </row>
    <row r="392" ht="18.0" customHeight="1">
      <c r="A392" s="1081" t="str">
        <f>'Transactions import'!A392</f>
        <v/>
      </c>
      <c r="B392" s="1081" t="str">
        <f>'Transactions import'!B392</f>
        <v/>
      </c>
      <c r="C392" s="1081" t="str">
        <f>'Transactions import'!C392</f>
        <v/>
      </c>
      <c r="D392" s="1081" t="str">
        <f>'Transactions import'!D392</f>
        <v/>
      </c>
      <c r="E392" s="1081" t="str">
        <f>'Transactions import'!E392</f>
        <v/>
      </c>
      <c r="F392" s="1081" t="str">
        <f>'Transactions import'!F392</f>
        <v/>
      </c>
      <c r="G392" s="1081" t="str">
        <f>'Transactions import'!G392</f>
        <v/>
      </c>
      <c r="H392" s="1084" t="str">
        <f>'Transactions import'!H392</f>
        <v/>
      </c>
      <c r="I392" s="1085" t="str">
        <f>'Transactions import'!I392</f>
        <v/>
      </c>
      <c r="J392" s="1051" t="str">
        <f>'Transactions import'!J392</f>
        <v/>
      </c>
      <c r="K392" s="1084" t="str">
        <f>'Transactions import'!K392</f>
        <v/>
      </c>
      <c r="L392" s="1085" t="str">
        <f>'Transactions import'!L392</f>
        <v/>
      </c>
      <c r="M392" s="1063" t="str">
        <f>'Transactions import'!M392</f>
        <v/>
      </c>
      <c r="N392" s="1084" t="str">
        <f>'Transactions import'!N392</f>
        <v/>
      </c>
      <c r="O392" s="1081" t="str">
        <f>'Transactions import'!O392</f>
        <v/>
      </c>
      <c r="P392" s="1122" t="str">
        <f>'Transactions import'!P392</f>
        <v/>
      </c>
      <c r="Q392" s="1085" t="str">
        <f>'Transactions import'!Q392</f>
        <v/>
      </c>
      <c r="R392" s="1104" t="str">
        <f>'Transactions import'!R392</f>
        <v/>
      </c>
      <c r="S392" s="1081" t="str">
        <f>'Transactions import'!S392</f>
        <v/>
      </c>
      <c r="T392" s="1081" t="str">
        <f>'Transactions import'!T392</f>
        <v/>
      </c>
      <c r="U392" s="1081" t="str">
        <f>'Transactions import'!U392</f>
        <v/>
      </c>
      <c r="V392" s="1081" t="str">
        <f>'Transactions import'!V392</f>
        <v/>
      </c>
      <c r="W392" s="1081" t="str">
        <f>'Transactions import'!W392</f>
        <v/>
      </c>
      <c r="X392" s="1081" t="str">
        <f>'Transactions import'!X392</f>
        <v/>
      </c>
      <c r="Y392" s="1126" t="str">
        <f>'Transactions import'!Y392</f>
        <v/>
      </c>
      <c r="Z392" s="1086" t="str">
        <f>'Transactions import'!Z392</f>
        <v/>
      </c>
      <c r="AA392" s="1081" t="str">
        <f>'Transactions import'!AA392</f>
        <v/>
      </c>
      <c r="AB392" s="1081" t="str">
        <f>'Transactions import'!AB392</f>
        <v/>
      </c>
      <c r="AC392" s="1086" t="str">
        <f>'Transactions import'!AC392</f>
        <v/>
      </c>
      <c r="AD392" s="1086" t="str">
        <f>'Transactions import'!AD392</f>
        <v/>
      </c>
      <c r="AE392" s="1081" t="str">
        <f>'Transactions import'!AE392</f>
        <v/>
      </c>
      <c r="AF392" s="1081" t="str">
        <f>'Transactions import'!AF392</f>
        <v/>
      </c>
      <c r="AG392" s="1081" t="str">
        <f>'Transactions import'!AG392</f>
        <v/>
      </c>
      <c r="AH392" s="1081" t="str">
        <f>'Transactions import'!AH392</f>
        <v/>
      </c>
      <c r="AI392" s="1081" t="str">
        <f>'Transactions import'!AI392</f>
        <v/>
      </c>
      <c r="AJ392" s="1081" t="str">
        <f>'Transactions import'!AJ392</f>
        <v/>
      </c>
      <c r="AK392" s="1081" t="str">
        <f>'Transactions import'!AK392</f>
        <v/>
      </c>
      <c r="AL392" s="1081" t="str">
        <f>'Transactions import'!AL392</f>
        <v/>
      </c>
      <c r="AM392" s="1081" t="str">
        <f>'Transactions import'!AM392</f>
        <v/>
      </c>
      <c r="AN392" s="1081" t="str">
        <f>'Transactions import'!AN392</f>
        <v/>
      </c>
      <c r="AO392" s="1081" t="str">
        <f>'Transactions import'!AO392</f>
        <v/>
      </c>
      <c r="AP392" s="1081" t="str">
        <f>'Transactions import'!AP392</f>
        <v/>
      </c>
      <c r="AQ392" s="1081" t="str">
        <f>'Transactions import'!AQ392</f>
        <v/>
      </c>
      <c r="AR392" s="1081" t="str">
        <f>'Transactions import'!AR392</f>
        <v/>
      </c>
      <c r="AS392" s="1081" t="str">
        <f>'Transactions import'!AS392</f>
        <v/>
      </c>
      <c r="AT392" s="1081" t="str">
        <f>'Transactions import'!AT392</f>
        <v/>
      </c>
    </row>
    <row r="393" ht="18.0" customHeight="1">
      <c r="A393" s="1101" t="str">
        <f>'Transactions import'!A393</f>
        <v/>
      </c>
      <c r="B393" s="1101" t="str">
        <f>'Transactions import'!B393</f>
        <v/>
      </c>
      <c r="C393" s="1101" t="str">
        <f>'Transactions import'!C393</f>
        <v/>
      </c>
      <c r="D393" s="1101" t="str">
        <f>'Transactions import'!D393</f>
        <v/>
      </c>
      <c r="E393" s="1101" t="str">
        <f>'Transactions import'!E393</f>
        <v/>
      </c>
      <c r="F393" s="1101" t="str">
        <f>'Transactions import'!F393</f>
        <v/>
      </c>
      <c r="G393" s="1101" t="str">
        <f>'Transactions import'!G393</f>
        <v/>
      </c>
      <c r="H393" s="1094" t="str">
        <f>'Transactions import'!H393</f>
        <v/>
      </c>
      <c r="I393" s="1095" t="str">
        <f>'Transactions import'!I393</f>
        <v/>
      </c>
      <c r="J393" s="1096" t="str">
        <f>'Transactions import'!J393</f>
        <v/>
      </c>
      <c r="K393" s="1094" t="str">
        <f>'Transactions import'!K393</f>
        <v/>
      </c>
      <c r="L393" s="1095" t="str">
        <f>'Transactions import'!L393</f>
        <v/>
      </c>
      <c r="M393" s="1105" t="str">
        <f>'Transactions import'!M393</f>
        <v/>
      </c>
      <c r="N393" s="1094" t="str">
        <f>'Transactions import'!N393</f>
        <v/>
      </c>
      <c r="O393" s="1101" t="str">
        <f>'Transactions import'!O393</f>
        <v/>
      </c>
      <c r="P393" s="1114" t="str">
        <f>'Transactions import'!P393</f>
        <v/>
      </c>
      <c r="Q393" s="1095" t="str">
        <f>'Transactions import'!Q393</f>
        <v/>
      </c>
      <c r="R393" s="1106" t="str">
        <f>'Transactions import'!R393</f>
        <v/>
      </c>
      <c r="S393" s="1101" t="str">
        <f>'Transactions import'!S393</f>
        <v/>
      </c>
      <c r="T393" s="1101" t="str">
        <f>'Transactions import'!T393</f>
        <v/>
      </c>
      <c r="U393" s="1101" t="str">
        <f>'Transactions import'!U393</f>
        <v/>
      </c>
      <c r="V393" s="1101" t="str">
        <f>'Transactions import'!V393</f>
        <v/>
      </c>
      <c r="W393" s="1101" t="str">
        <f>'Transactions import'!W393</f>
        <v/>
      </c>
      <c r="X393" s="1101" t="str">
        <f>'Transactions import'!X393</f>
        <v/>
      </c>
      <c r="Y393" s="1119" t="str">
        <f>'Transactions import'!Y393</f>
        <v/>
      </c>
      <c r="Z393" s="1097" t="str">
        <f>'Transactions import'!Z393</f>
        <v/>
      </c>
      <c r="AA393" s="1101" t="str">
        <f>'Transactions import'!AA393</f>
        <v/>
      </c>
      <c r="AB393" s="1101" t="str">
        <f>'Transactions import'!AB393</f>
        <v/>
      </c>
      <c r="AC393" s="1097" t="str">
        <f>'Transactions import'!AC393</f>
        <v/>
      </c>
      <c r="AD393" s="1097" t="str">
        <f>'Transactions import'!AD393</f>
        <v/>
      </c>
      <c r="AE393" s="1101" t="str">
        <f>'Transactions import'!AE393</f>
        <v/>
      </c>
      <c r="AF393" s="1101" t="str">
        <f>'Transactions import'!AF393</f>
        <v/>
      </c>
      <c r="AG393" s="1101" t="str">
        <f>'Transactions import'!AG393</f>
        <v/>
      </c>
      <c r="AH393" s="1101" t="str">
        <f>'Transactions import'!AH393</f>
        <v/>
      </c>
      <c r="AI393" s="1101" t="str">
        <f>'Transactions import'!AI393</f>
        <v/>
      </c>
      <c r="AJ393" s="1101" t="str">
        <f>'Transactions import'!AJ393</f>
        <v/>
      </c>
      <c r="AK393" s="1101" t="str">
        <f>'Transactions import'!AK393</f>
        <v/>
      </c>
      <c r="AL393" s="1101" t="str">
        <f>'Transactions import'!AL393</f>
        <v/>
      </c>
      <c r="AM393" s="1101" t="str">
        <f>'Transactions import'!AM393</f>
        <v/>
      </c>
      <c r="AN393" s="1101" t="str">
        <f>'Transactions import'!AN393</f>
        <v/>
      </c>
      <c r="AO393" s="1101" t="str">
        <f>'Transactions import'!AO393</f>
        <v/>
      </c>
      <c r="AP393" s="1101" t="str">
        <f>'Transactions import'!AP393</f>
        <v/>
      </c>
      <c r="AQ393" s="1101" t="str">
        <f>'Transactions import'!AQ393</f>
        <v/>
      </c>
      <c r="AR393" s="1101" t="str">
        <f>'Transactions import'!AR393</f>
        <v/>
      </c>
      <c r="AS393" s="1101" t="str">
        <f>'Transactions import'!AS393</f>
        <v/>
      </c>
      <c r="AT393" s="1101" t="str">
        <f>'Transactions import'!AT393</f>
        <v/>
      </c>
    </row>
    <row r="394" ht="18.0" customHeight="1">
      <c r="A394" s="1081" t="str">
        <f>'Transactions import'!A394</f>
        <v/>
      </c>
      <c r="B394" s="1081" t="str">
        <f>'Transactions import'!B394</f>
        <v/>
      </c>
      <c r="C394" s="1081" t="str">
        <f>'Transactions import'!C394</f>
        <v/>
      </c>
      <c r="D394" s="1081" t="str">
        <f>'Transactions import'!D394</f>
        <v/>
      </c>
      <c r="E394" s="1081" t="str">
        <f>'Transactions import'!E394</f>
        <v/>
      </c>
      <c r="F394" s="1081" t="str">
        <f>'Transactions import'!F394</f>
        <v/>
      </c>
      <c r="G394" s="1081" t="str">
        <f>'Transactions import'!G394</f>
        <v/>
      </c>
      <c r="H394" s="1084" t="str">
        <f>'Transactions import'!H394</f>
        <v/>
      </c>
      <c r="I394" s="1085" t="str">
        <f>'Transactions import'!I394</f>
        <v/>
      </c>
      <c r="J394" s="1051" t="str">
        <f>'Transactions import'!J394</f>
        <v/>
      </c>
      <c r="K394" s="1084" t="str">
        <f>'Transactions import'!K394</f>
        <v/>
      </c>
      <c r="L394" s="1085" t="str">
        <f>'Transactions import'!L394</f>
        <v/>
      </c>
      <c r="M394" s="1063" t="str">
        <f>'Transactions import'!M394</f>
        <v/>
      </c>
      <c r="N394" s="1084" t="str">
        <f>'Transactions import'!N394</f>
        <v/>
      </c>
      <c r="O394" s="1081" t="str">
        <f>'Transactions import'!O394</f>
        <v/>
      </c>
      <c r="P394" s="1122" t="str">
        <f>'Transactions import'!P394</f>
        <v/>
      </c>
      <c r="Q394" s="1085" t="str">
        <f>'Transactions import'!Q394</f>
        <v/>
      </c>
      <c r="R394" s="1104" t="str">
        <f>'Transactions import'!R394</f>
        <v/>
      </c>
      <c r="S394" s="1081" t="str">
        <f>'Transactions import'!S394</f>
        <v/>
      </c>
      <c r="T394" s="1081" t="str">
        <f>'Transactions import'!T394</f>
        <v/>
      </c>
      <c r="U394" s="1081" t="str">
        <f>'Transactions import'!U394</f>
        <v/>
      </c>
      <c r="V394" s="1081" t="str">
        <f>'Transactions import'!V394</f>
        <v/>
      </c>
      <c r="W394" s="1081" t="str">
        <f>'Transactions import'!W394</f>
        <v/>
      </c>
      <c r="X394" s="1081" t="str">
        <f>'Transactions import'!X394</f>
        <v/>
      </c>
      <c r="Y394" s="1126" t="str">
        <f>'Transactions import'!Y394</f>
        <v/>
      </c>
      <c r="Z394" s="1086" t="str">
        <f>'Transactions import'!Z394</f>
        <v/>
      </c>
      <c r="AA394" s="1081" t="str">
        <f>'Transactions import'!AA394</f>
        <v/>
      </c>
      <c r="AB394" s="1081" t="str">
        <f>'Transactions import'!AB394</f>
        <v/>
      </c>
      <c r="AC394" s="1086" t="str">
        <f>'Transactions import'!AC394</f>
        <v/>
      </c>
      <c r="AD394" s="1086" t="str">
        <f>'Transactions import'!AD394</f>
        <v/>
      </c>
      <c r="AE394" s="1081" t="str">
        <f>'Transactions import'!AE394</f>
        <v/>
      </c>
      <c r="AF394" s="1081" t="str">
        <f>'Transactions import'!AF394</f>
        <v/>
      </c>
      <c r="AG394" s="1081" t="str">
        <f>'Transactions import'!AG394</f>
        <v/>
      </c>
      <c r="AH394" s="1081" t="str">
        <f>'Transactions import'!AH394</f>
        <v/>
      </c>
      <c r="AI394" s="1081" t="str">
        <f>'Transactions import'!AI394</f>
        <v/>
      </c>
      <c r="AJ394" s="1081" t="str">
        <f>'Transactions import'!AJ394</f>
        <v/>
      </c>
      <c r="AK394" s="1081" t="str">
        <f>'Transactions import'!AK394</f>
        <v/>
      </c>
      <c r="AL394" s="1081" t="str">
        <f>'Transactions import'!AL394</f>
        <v/>
      </c>
      <c r="AM394" s="1081" t="str">
        <f>'Transactions import'!AM394</f>
        <v/>
      </c>
      <c r="AN394" s="1081" t="str">
        <f>'Transactions import'!AN394</f>
        <v/>
      </c>
      <c r="AO394" s="1081" t="str">
        <f>'Transactions import'!AO394</f>
        <v/>
      </c>
      <c r="AP394" s="1081" t="str">
        <f>'Transactions import'!AP394</f>
        <v/>
      </c>
      <c r="AQ394" s="1081" t="str">
        <f>'Transactions import'!AQ394</f>
        <v/>
      </c>
      <c r="AR394" s="1081" t="str">
        <f>'Transactions import'!AR394</f>
        <v/>
      </c>
      <c r="AS394" s="1081" t="str">
        <f>'Transactions import'!AS394</f>
        <v/>
      </c>
      <c r="AT394" s="1081" t="str">
        <f>'Transactions import'!AT394</f>
        <v/>
      </c>
    </row>
    <row r="395" ht="18.0" customHeight="1">
      <c r="A395" s="1101" t="str">
        <f>'Transactions import'!A395</f>
        <v/>
      </c>
      <c r="B395" s="1101" t="str">
        <f>'Transactions import'!B395</f>
        <v/>
      </c>
      <c r="C395" s="1101" t="str">
        <f>'Transactions import'!C395</f>
        <v/>
      </c>
      <c r="D395" s="1101" t="str">
        <f>'Transactions import'!D395</f>
        <v/>
      </c>
      <c r="E395" s="1101" t="str">
        <f>'Transactions import'!E395</f>
        <v/>
      </c>
      <c r="F395" s="1101" t="str">
        <f>'Transactions import'!F395</f>
        <v/>
      </c>
      <c r="G395" s="1101" t="str">
        <f>'Transactions import'!G395</f>
        <v/>
      </c>
      <c r="H395" s="1094" t="str">
        <f>'Transactions import'!H395</f>
        <v/>
      </c>
      <c r="I395" s="1095" t="str">
        <f>'Transactions import'!I395</f>
        <v/>
      </c>
      <c r="J395" s="1096" t="str">
        <f>'Transactions import'!J395</f>
        <v/>
      </c>
      <c r="K395" s="1094" t="str">
        <f>'Transactions import'!K395</f>
        <v/>
      </c>
      <c r="L395" s="1095" t="str">
        <f>'Transactions import'!L395</f>
        <v/>
      </c>
      <c r="M395" s="1105" t="str">
        <f>'Transactions import'!M395</f>
        <v/>
      </c>
      <c r="N395" s="1094" t="str">
        <f>'Transactions import'!N395</f>
        <v/>
      </c>
      <c r="O395" s="1101" t="str">
        <f>'Transactions import'!O395</f>
        <v/>
      </c>
      <c r="P395" s="1114" t="str">
        <f>'Transactions import'!P395</f>
        <v/>
      </c>
      <c r="Q395" s="1095" t="str">
        <f>'Transactions import'!Q395</f>
        <v/>
      </c>
      <c r="R395" s="1106" t="str">
        <f>'Transactions import'!R395</f>
        <v/>
      </c>
      <c r="S395" s="1101" t="str">
        <f>'Transactions import'!S395</f>
        <v/>
      </c>
      <c r="T395" s="1101" t="str">
        <f>'Transactions import'!T395</f>
        <v/>
      </c>
      <c r="U395" s="1101" t="str">
        <f>'Transactions import'!U395</f>
        <v/>
      </c>
      <c r="V395" s="1101" t="str">
        <f>'Transactions import'!V395</f>
        <v/>
      </c>
      <c r="W395" s="1101" t="str">
        <f>'Transactions import'!W395</f>
        <v/>
      </c>
      <c r="X395" s="1101" t="str">
        <f>'Transactions import'!X395</f>
        <v/>
      </c>
      <c r="Y395" s="1119" t="str">
        <f>'Transactions import'!Y395</f>
        <v/>
      </c>
      <c r="Z395" s="1097" t="str">
        <f>'Transactions import'!Z395</f>
        <v/>
      </c>
      <c r="AA395" s="1101" t="str">
        <f>'Transactions import'!AA395</f>
        <v/>
      </c>
      <c r="AB395" s="1101" t="str">
        <f>'Transactions import'!AB395</f>
        <v/>
      </c>
      <c r="AC395" s="1097" t="str">
        <f>'Transactions import'!AC395</f>
        <v/>
      </c>
      <c r="AD395" s="1097" t="str">
        <f>'Transactions import'!AD395</f>
        <v/>
      </c>
      <c r="AE395" s="1101" t="str">
        <f>'Transactions import'!AE395</f>
        <v/>
      </c>
      <c r="AF395" s="1101" t="str">
        <f>'Transactions import'!AF395</f>
        <v/>
      </c>
      <c r="AG395" s="1101" t="str">
        <f>'Transactions import'!AG395</f>
        <v/>
      </c>
      <c r="AH395" s="1101" t="str">
        <f>'Transactions import'!AH395</f>
        <v/>
      </c>
      <c r="AI395" s="1101" t="str">
        <f>'Transactions import'!AI395</f>
        <v/>
      </c>
      <c r="AJ395" s="1101" t="str">
        <f>'Transactions import'!AJ395</f>
        <v/>
      </c>
      <c r="AK395" s="1101" t="str">
        <f>'Transactions import'!AK395</f>
        <v/>
      </c>
      <c r="AL395" s="1101" t="str">
        <f>'Transactions import'!AL395</f>
        <v/>
      </c>
      <c r="AM395" s="1101" t="str">
        <f>'Transactions import'!AM395</f>
        <v/>
      </c>
      <c r="AN395" s="1101" t="str">
        <f>'Transactions import'!AN395</f>
        <v/>
      </c>
      <c r="AO395" s="1101" t="str">
        <f>'Transactions import'!AO395</f>
        <v/>
      </c>
      <c r="AP395" s="1101" t="str">
        <f>'Transactions import'!AP395</f>
        <v/>
      </c>
      <c r="AQ395" s="1101" t="str">
        <f>'Transactions import'!AQ395</f>
        <v/>
      </c>
      <c r="AR395" s="1101" t="str">
        <f>'Transactions import'!AR395</f>
        <v/>
      </c>
      <c r="AS395" s="1101" t="str">
        <f>'Transactions import'!AS395</f>
        <v/>
      </c>
      <c r="AT395" s="1101" t="str">
        <f>'Transactions import'!AT395</f>
        <v/>
      </c>
    </row>
    <row r="396" ht="18.0" customHeight="1">
      <c r="A396" s="1081" t="str">
        <f>'Transactions import'!A396</f>
        <v/>
      </c>
      <c r="B396" s="1081" t="str">
        <f>'Transactions import'!B396</f>
        <v/>
      </c>
      <c r="C396" s="1081" t="str">
        <f>'Transactions import'!C396</f>
        <v/>
      </c>
      <c r="D396" s="1081" t="str">
        <f>'Transactions import'!D396</f>
        <v/>
      </c>
      <c r="E396" s="1081" t="str">
        <f>'Transactions import'!E396</f>
        <v/>
      </c>
      <c r="F396" s="1081" t="str">
        <f>'Transactions import'!F396</f>
        <v/>
      </c>
      <c r="G396" s="1081" t="str">
        <f>'Transactions import'!G396</f>
        <v/>
      </c>
      <c r="H396" s="1084" t="str">
        <f>'Transactions import'!H396</f>
        <v/>
      </c>
      <c r="I396" s="1085" t="str">
        <f>'Transactions import'!I396</f>
        <v/>
      </c>
      <c r="J396" s="1051" t="str">
        <f>'Transactions import'!J396</f>
        <v/>
      </c>
      <c r="K396" s="1084" t="str">
        <f>'Transactions import'!K396</f>
        <v/>
      </c>
      <c r="L396" s="1085" t="str">
        <f>'Transactions import'!L396</f>
        <v/>
      </c>
      <c r="M396" s="1063" t="str">
        <f>'Transactions import'!M396</f>
        <v/>
      </c>
      <c r="N396" s="1084" t="str">
        <f>'Transactions import'!N396</f>
        <v/>
      </c>
      <c r="O396" s="1081" t="str">
        <f>'Transactions import'!O396</f>
        <v/>
      </c>
      <c r="P396" s="1122" t="str">
        <f>'Transactions import'!P396</f>
        <v/>
      </c>
      <c r="Q396" s="1085" t="str">
        <f>'Transactions import'!Q396</f>
        <v/>
      </c>
      <c r="R396" s="1104" t="str">
        <f>'Transactions import'!R396</f>
        <v/>
      </c>
      <c r="S396" s="1081" t="str">
        <f>'Transactions import'!S396</f>
        <v/>
      </c>
      <c r="T396" s="1081" t="str">
        <f>'Transactions import'!T396</f>
        <v/>
      </c>
      <c r="U396" s="1081" t="str">
        <f>'Transactions import'!U396</f>
        <v/>
      </c>
      <c r="V396" s="1081" t="str">
        <f>'Transactions import'!V396</f>
        <v/>
      </c>
      <c r="W396" s="1081" t="str">
        <f>'Transactions import'!W396</f>
        <v/>
      </c>
      <c r="X396" s="1081" t="str">
        <f>'Transactions import'!X396</f>
        <v/>
      </c>
      <c r="Y396" s="1126" t="str">
        <f>'Transactions import'!Y396</f>
        <v/>
      </c>
      <c r="Z396" s="1086" t="str">
        <f>'Transactions import'!Z396</f>
        <v/>
      </c>
      <c r="AA396" s="1081" t="str">
        <f>'Transactions import'!AA396</f>
        <v/>
      </c>
      <c r="AB396" s="1081" t="str">
        <f>'Transactions import'!AB396</f>
        <v/>
      </c>
      <c r="AC396" s="1086" t="str">
        <f>'Transactions import'!AC396</f>
        <v/>
      </c>
      <c r="AD396" s="1086" t="str">
        <f>'Transactions import'!AD396</f>
        <v/>
      </c>
      <c r="AE396" s="1081" t="str">
        <f>'Transactions import'!AE396</f>
        <v/>
      </c>
      <c r="AF396" s="1081" t="str">
        <f>'Transactions import'!AF396</f>
        <v/>
      </c>
      <c r="AG396" s="1081" t="str">
        <f>'Transactions import'!AG396</f>
        <v/>
      </c>
      <c r="AH396" s="1081" t="str">
        <f>'Transactions import'!AH396</f>
        <v/>
      </c>
      <c r="AI396" s="1081" t="str">
        <f>'Transactions import'!AI396</f>
        <v/>
      </c>
      <c r="AJ396" s="1081" t="str">
        <f>'Transactions import'!AJ396</f>
        <v/>
      </c>
      <c r="AK396" s="1081" t="str">
        <f>'Transactions import'!AK396</f>
        <v/>
      </c>
      <c r="AL396" s="1081" t="str">
        <f>'Transactions import'!AL396</f>
        <v/>
      </c>
      <c r="AM396" s="1081" t="str">
        <f>'Transactions import'!AM396</f>
        <v/>
      </c>
      <c r="AN396" s="1081" t="str">
        <f>'Transactions import'!AN396</f>
        <v/>
      </c>
      <c r="AO396" s="1081" t="str">
        <f>'Transactions import'!AO396</f>
        <v/>
      </c>
      <c r="AP396" s="1081" t="str">
        <f>'Transactions import'!AP396</f>
        <v/>
      </c>
      <c r="AQ396" s="1081" t="str">
        <f>'Transactions import'!AQ396</f>
        <v/>
      </c>
      <c r="AR396" s="1081" t="str">
        <f>'Transactions import'!AR396</f>
        <v/>
      </c>
      <c r="AS396" s="1081" t="str">
        <f>'Transactions import'!AS396</f>
        <v/>
      </c>
      <c r="AT396" s="1081" t="str">
        <f>'Transactions import'!AT396</f>
        <v/>
      </c>
    </row>
    <row r="397" ht="18.0" customHeight="1">
      <c r="A397" s="1101" t="str">
        <f>'Transactions import'!A397</f>
        <v/>
      </c>
      <c r="B397" s="1101" t="str">
        <f>'Transactions import'!B397</f>
        <v/>
      </c>
      <c r="C397" s="1101" t="str">
        <f>'Transactions import'!C397</f>
        <v/>
      </c>
      <c r="D397" s="1101" t="str">
        <f>'Transactions import'!D397</f>
        <v/>
      </c>
      <c r="E397" s="1101" t="str">
        <f>'Transactions import'!E397</f>
        <v/>
      </c>
      <c r="F397" s="1101" t="str">
        <f>'Transactions import'!F397</f>
        <v/>
      </c>
      <c r="G397" s="1101" t="str">
        <f>'Transactions import'!G397</f>
        <v/>
      </c>
      <c r="H397" s="1094" t="str">
        <f>'Transactions import'!H397</f>
        <v/>
      </c>
      <c r="I397" s="1095" t="str">
        <f>'Transactions import'!I397</f>
        <v/>
      </c>
      <c r="J397" s="1096" t="str">
        <f>'Transactions import'!J397</f>
        <v/>
      </c>
      <c r="K397" s="1094" t="str">
        <f>'Transactions import'!K397</f>
        <v/>
      </c>
      <c r="L397" s="1095" t="str">
        <f>'Transactions import'!L397</f>
        <v/>
      </c>
      <c r="M397" s="1105" t="str">
        <f>'Transactions import'!M397</f>
        <v/>
      </c>
      <c r="N397" s="1094" t="str">
        <f>'Transactions import'!N397</f>
        <v/>
      </c>
      <c r="O397" s="1101" t="str">
        <f>'Transactions import'!O397</f>
        <v/>
      </c>
      <c r="P397" s="1114" t="str">
        <f>'Transactions import'!P397</f>
        <v/>
      </c>
      <c r="Q397" s="1095" t="str">
        <f>'Transactions import'!Q397</f>
        <v/>
      </c>
      <c r="R397" s="1106" t="str">
        <f>'Transactions import'!R397</f>
        <v/>
      </c>
      <c r="S397" s="1101" t="str">
        <f>'Transactions import'!S397</f>
        <v/>
      </c>
      <c r="T397" s="1101" t="str">
        <f>'Transactions import'!T397</f>
        <v/>
      </c>
      <c r="U397" s="1101" t="str">
        <f>'Transactions import'!U397</f>
        <v/>
      </c>
      <c r="V397" s="1101" t="str">
        <f>'Transactions import'!V397</f>
        <v/>
      </c>
      <c r="W397" s="1101" t="str">
        <f>'Transactions import'!W397</f>
        <v/>
      </c>
      <c r="X397" s="1101" t="str">
        <f>'Transactions import'!X397</f>
        <v/>
      </c>
      <c r="Y397" s="1119" t="str">
        <f>'Transactions import'!Y397</f>
        <v/>
      </c>
      <c r="Z397" s="1097" t="str">
        <f>'Transactions import'!Z397</f>
        <v/>
      </c>
      <c r="AA397" s="1101" t="str">
        <f>'Transactions import'!AA397</f>
        <v/>
      </c>
      <c r="AB397" s="1101" t="str">
        <f>'Transactions import'!AB397</f>
        <v/>
      </c>
      <c r="AC397" s="1097" t="str">
        <f>'Transactions import'!AC397</f>
        <v/>
      </c>
      <c r="AD397" s="1097" t="str">
        <f>'Transactions import'!AD397</f>
        <v/>
      </c>
      <c r="AE397" s="1101" t="str">
        <f>'Transactions import'!AE397</f>
        <v/>
      </c>
      <c r="AF397" s="1101" t="str">
        <f>'Transactions import'!AF397</f>
        <v/>
      </c>
      <c r="AG397" s="1101" t="str">
        <f>'Transactions import'!AG397</f>
        <v/>
      </c>
      <c r="AH397" s="1101" t="str">
        <f>'Transactions import'!AH397</f>
        <v/>
      </c>
      <c r="AI397" s="1101" t="str">
        <f>'Transactions import'!AI397</f>
        <v/>
      </c>
      <c r="AJ397" s="1101" t="str">
        <f>'Transactions import'!AJ397</f>
        <v/>
      </c>
      <c r="AK397" s="1101" t="str">
        <f>'Transactions import'!AK397</f>
        <v/>
      </c>
      <c r="AL397" s="1101" t="str">
        <f>'Transactions import'!AL397</f>
        <v/>
      </c>
      <c r="AM397" s="1101" t="str">
        <f>'Transactions import'!AM397</f>
        <v/>
      </c>
      <c r="AN397" s="1101" t="str">
        <f>'Transactions import'!AN397</f>
        <v/>
      </c>
      <c r="AO397" s="1101" t="str">
        <f>'Transactions import'!AO397</f>
        <v/>
      </c>
      <c r="AP397" s="1101" t="str">
        <f>'Transactions import'!AP397</f>
        <v/>
      </c>
      <c r="AQ397" s="1101" t="str">
        <f>'Transactions import'!AQ397</f>
        <v/>
      </c>
      <c r="AR397" s="1101" t="str">
        <f>'Transactions import'!AR397</f>
        <v/>
      </c>
      <c r="AS397" s="1101" t="str">
        <f>'Transactions import'!AS397</f>
        <v/>
      </c>
      <c r="AT397" s="1101" t="str">
        <f>'Transactions import'!AT397</f>
        <v/>
      </c>
    </row>
    <row r="398" ht="18.0" customHeight="1">
      <c r="A398" s="1081" t="str">
        <f>'Transactions import'!A398</f>
        <v/>
      </c>
      <c r="B398" s="1081" t="str">
        <f>'Transactions import'!B398</f>
        <v/>
      </c>
      <c r="C398" s="1081" t="str">
        <f>'Transactions import'!C398</f>
        <v/>
      </c>
      <c r="D398" s="1081" t="str">
        <f>'Transactions import'!D398</f>
        <v/>
      </c>
      <c r="E398" s="1081" t="str">
        <f>'Transactions import'!E398</f>
        <v/>
      </c>
      <c r="F398" s="1081" t="str">
        <f>'Transactions import'!F398</f>
        <v/>
      </c>
      <c r="G398" s="1081" t="str">
        <f>'Transactions import'!G398</f>
        <v/>
      </c>
      <c r="H398" s="1084" t="str">
        <f>'Transactions import'!H398</f>
        <v/>
      </c>
      <c r="I398" s="1085" t="str">
        <f>'Transactions import'!I398</f>
        <v/>
      </c>
      <c r="J398" s="1051" t="str">
        <f>'Transactions import'!J398</f>
        <v/>
      </c>
      <c r="K398" s="1084" t="str">
        <f>'Transactions import'!K398</f>
        <v/>
      </c>
      <c r="L398" s="1085" t="str">
        <f>'Transactions import'!L398</f>
        <v/>
      </c>
      <c r="M398" s="1063" t="str">
        <f>'Transactions import'!M398</f>
        <v/>
      </c>
      <c r="N398" s="1084" t="str">
        <f>'Transactions import'!N398</f>
        <v/>
      </c>
      <c r="O398" s="1081" t="str">
        <f>'Transactions import'!O398</f>
        <v/>
      </c>
      <c r="P398" s="1122" t="str">
        <f>'Transactions import'!P398</f>
        <v/>
      </c>
      <c r="Q398" s="1085" t="str">
        <f>'Transactions import'!Q398</f>
        <v/>
      </c>
      <c r="R398" s="1104" t="str">
        <f>'Transactions import'!R398</f>
        <v/>
      </c>
      <c r="S398" s="1081" t="str">
        <f>'Transactions import'!S398</f>
        <v/>
      </c>
      <c r="T398" s="1081" t="str">
        <f>'Transactions import'!T398</f>
        <v/>
      </c>
      <c r="U398" s="1081" t="str">
        <f>'Transactions import'!U398</f>
        <v/>
      </c>
      <c r="V398" s="1081" t="str">
        <f>'Transactions import'!V398</f>
        <v/>
      </c>
      <c r="W398" s="1081" t="str">
        <f>'Transactions import'!W398</f>
        <v/>
      </c>
      <c r="X398" s="1081" t="str">
        <f>'Transactions import'!X398</f>
        <v/>
      </c>
      <c r="Y398" s="1126" t="str">
        <f>'Transactions import'!Y398</f>
        <v/>
      </c>
      <c r="Z398" s="1086" t="str">
        <f>'Transactions import'!Z398</f>
        <v/>
      </c>
      <c r="AA398" s="1081" t="str">
        <f>'Transactions import'!AA398</f>
        <v/>
      </c>
      <c r="AB398" s="1081" t="str">
        <f>'Transactions import'!AB398</f>
        <v/>
      </c>
      <c r="AC398" s="1086" t="str">
        <f>'Transactions import'!AC398</f>
        <v/>
      </c>
      <c r="AD398" s="1086" t="str">
        <f>'Transactions import'!AD398</f>
        <v/>
      </c>
      <c r="AE398" s="1081" t="str">
        <f>'Transactions import'!AE398</f>
        <v/>
      </c>
      <c r="AF398" s="1081" t="str">
        <f>'Transactions import'!AF398</f>
        <v/>
      </c>
      <c r="AG398" s="1081" t="str">
        <f>'Transactions import'!AG398</f>
        <v/>
      </c>
      <c r="AH398" s="1081" t="str">
        <f>'Transactions import'!AH398</f>
        <v/>
      </c>
      <c r="AI398" s="1081" t="str">
        <f>'Transactions import'!AI398</f>
        <v/>
      </c>
      <c r="AJ398" s="1081" t="str">
        <f>'Transactions import'!AJ398</f>
        <v/>
      </c>
      <c r="AK398" s="1081" t="str">
        <f>'Transactions import'!AK398</f>
        <v/>
      </c>
      <c r="AL398" s="1081" t="str">
        <f>'Transactions import'!AL398</f>
        <v/>
      </c>
      <c r="AM398" s="1081" t="str">
        <f>'Transactions import'!AM398</f>
        <v/>
      </c>
      <c r="AN398" s="1081" t="str">
        <f>'Transactions import'!AN398</f>
        <v/>
      </c>
      <c r="AO398" s="1081" t="str">
        <f>'Transactions import'!AO398</f>
        <v/>
      </c>
      <c r="AP398" s="1081" t="str">
        <f>'Transactions import'!AP398</f>
        <v/>
      </c>
      <c r="AQ398" s="1081" t="str">
        <f>'Transactions import'!AQ398</f>
        <v/>
      </c>
      <c r="AR398" s="1081" t="str">
        <f>'Transactions import'!AR398</f>
        <v/>
      </c>
      <c r="AS398" s="1081" t="str">
        <f>'Transactions import'!AS398</f>
        <v/>
      </c>
      <c r="AT398" s="1081" t="str">
        <f>'Transactions import'!AT398</f>
        <v/>
      </c>
    </row>
    <row r="399" ht="18.0" customHeight="1">
      <c r="A399" s="1101" t="str">
        <f>'Transactions import'!A399</f>
        <v/>
      </c>
      <c r="B399" s="1101" t="str">
        <f>'Transactions import'!B399</f>
        <v/>
      </c>
      <c r="C399" s="1101" t="str">
        <f>'Transactions import'!C399</f>
        <v/>
      </c>
      <c r="D399" s="1101" t="str">
        <f>'Transactions import'!D399</f>
        <v/>
      </c>
      <c r="E399" s="1101" t="str">
        <f>'Transactions import'!E399</f>
        <v/>
      </c>
      <c r="F399" s="1101" t="str">
        <f>'Transactions import'!F399</f>
        <v/>
      </c>
      <c r="G399" s="1101" t="str">
        <f>'Transactions import'!G399</f>
        <v/>
      </c>
      <c r="H399" s="1094" t="str">
        <f>'Transactions import'!H399</f>
        <v/>
      </c>
      <c r="I399" s="1095" t="str">
        <f>'Transactions import'!I399</f>
        <v/>
      </c>
      <c r="J399" s="1096" t="str">
        <f>'Transactions import'!J399</f>
        <v/>
      </c>
      <c r="K399" s="1094" t="str">
        <f>'Transactions import'!K399</f>
        <v/>
      </c>
      <c r="L399" s="1095" t="str">
        <f>'Transactions import'!L399</f>
        <v/>
      </c>
      <c r="M399" s="1105" t="str">
        <f>'Transactions import'!M399</f>
        <v/>
      </c>
      <c r="N399" s="1094" t="str">
        <f>'Transactions import'!N399</f>
        <v/>
      </c>
      <c r="O399" s="1101" t="str">
        <f>'Transactions import'!O399</f>
        <v/>
      </c>
      <c r="P399" s="1114" t="str">
        <f>'Transactions import'!P399</f>
        <v/>
      </c>
      <c r="Q399" s="1095" t="str">
        <f>'Transactions import'!Q399</f>
        <v/>
      </c>
      <c r="R399" s="1106" t="str">
        <f>'Transactions import'!R399</f>
        <v/>
      </c>
      <c r="S399" s="1101" t="str">
        <f>'Transactions import'!S399</f>
        <v/>
      </c>
      <c r="T399" s="1101" t="str">
        <f>'Transactions import'!T399</f>
        <v/>
      </c>
      <c r="U399" s="1101" t="str">
        <f>'Transactions import'!U399</f>
        <v/>
      </c>
      <c r="V399" s="1101" t="str">
        <f>'Transactions import'!V399</f>
        <v/>
      </c>
      <c r="W399" s="1101" t="str">
        <f>'Transactions import'!W399</f>
        <v/>
      </c>
      <c r="X399" s="1101" t="str">
        <f>'Transactions import'!X399</f>
        <v/>
      </c>
      <c r="Y399" s="1119" t="str">
        <f>'Transactions import'!Y399</f>
        <v/>
      </c>
      <c r="Z399" s="1097" t="str">
        <f>'Transactions import'!Z399</f>
        <v/>
      </c>
      <c r="AA399" s="1101" t="str">
        <f>'Transactions import'!AA399</f>
        <v/>
      </c>
      <c r="AB399" s="1101" t="str">
        <f>'Transactions import'!AB399</f>
        <v/>
      </c>
      <c r="AC399" s="1097" t="str">
        <f>'Transactions import'!AC399</f>
        <v/>
      </c>
      <c r="AD399" s="1097" t="str">
        <f>'Transactions import'!AD399</f>
        <v/>
      </c>
      <c r="AE399" s="1101" t="str">
        <f>'Transactions import'!AE399</f>
        <v/>
      </c>
      <c r="AF399" s="1101" t="str">
        <f>'Transactions import'!AF399</f>
        <v/>
      </c>
      <c r="AG399" s="1101" t="str">
        <f>'Transactions import'!AG399</f>
        <v/>
      </c>
      <c r="AH399" s="1101" t="str">
        <f>'Transactions import'!AH399</f>
        <v/>
      </c>
      <c r="AI399" s="1101" t="str">
        <f>'Transactions import'!AI399</f>
        <v/>
      </c>
      <c r="AJ399" s="1101" t="str">
        <f>'Transactions import'!AJ399</f>
        <v/>
      </c>
      <c r="AK399" s="1101" t="str">
        <f>'Transactions import'!AK399</f>
        <v/>
      </c>
      <c r="AL399" s="1101" t="str">
        <f>'Transactions import'!AL399</f>
        <v/>
      </c>
      <c r="AM399" s="1101" t="str">
        <f>'Transactions import'!AM399</f>
        <v/>
      </c>
      <c r="AN399" s="1101" t="str">
        <f>'Transactions import'!AN399</f>
        <v/>
      </c>
      <c r="AO399" s="1101" t="str">
        <f>'Transactions import'!AO399</f>
        <v/>
      </c>
      <c r="AP399" s="1101" t="str">
        <f>'Transactions import'!AP399</f>
        <v/>
      </c>
      <c r="AQ399" s="1101" t="str">
        <f>'Transactions import'!AQ399</f>
        <v/>
      </c>
      <c r="AR399" s="1101" t="str">
        <f>'Transactions import'!AR399</f>
        <v/>
      </c>
      <c r="AS399" s="1101" t="str">
        <f>'Transactions import'!AS399</f>
        <v/>
      </c>
      <c r="AT399" s="1101" t="str">
        <f>'Transactions import'!AT399</f>
        <v/>
      </c>
    </row>
    <row r="400" ht="18.0" customHeight="1">
      <c r="A400" s="1081" t="str">
        <f>'Transactions import'!A400</f>
        <v/>
      </c>
      <c r="B400" s="1081" t="str">
        <f>'Transactions import'!B400</f>
        <v/>
      </c>
      <c r="C400" s="1081" t="str">
        <f>'Transactions import'!C400</f>
        <v/>
      </c>
      <c r="D400" s="1081" t="str">
        <f>'Transactions import'!D400</f>
        <v/>
      </c>
      <c r="E400" s="1081" t="str">
        <f>'Transactions import'!E400</f>
        <v/>
      </c>
      <c r="F400" s="1081" t="str">
        <f>'Transactions import'!F400</f>
        <v/>
      </c>
      <c r="G400" s="1081" t="str">
        <f>'Transactions import'!G400</f>
        <v/>
      </c>
      <c r="H400" s="1084" t="str">
        <f>'Transactions import'!H400</f>
        <v/>
      </c>
      <c r="I400" s="1085" t="str">
        <f>'Transactions import'!I400</f>
        <v/>
      </c>
      <c r="J400" s="1051" t="str">
        <f>'Transactions import'!J400</f>
        <v/>
      </c>
      <c r="K400" s="1084" t="str">
        <f>'Transactions import'!K400</f>
        <v/>
      </c>
      <c r="L400" s="1085" t="str">
        <f>'Transactions import'!L400</f>
        <v/>
      </c>
      <c r="M400" s="1063" t="str">
        <f>'Transactions import'!M400</f>
        <v/>
      </c>
      <c r="N400" s="1084" t="str">
        <f>'Transactions import'!N400</f>
        <v/>
      </c>
      <c r="O400" s="1081" t="str">
        <f>'Transactions import'!O400</f>
        <v/>
      </c>
      <c r="P400" s="1122" t="str">
        <f>'Transactions import'!P400</f>
        <v/>
      </c>
      <c r="Q400" s="1085" t="str">
        <f>'Transactions import'!Q400</f>
        <v/>
      </c>
      <c r="R400" s="1104" t="str">
        <f>'Transactions import'!R400</f>
        <v/>
      </c>
      <c r="S400" s="1081" t="str">
        <f>'Transactions import'!S400</f>
        <v/>
      </c>
      <c r="T400" s="1081" t="str">
        <f>'Transactions import'!T400</f>
        <v/>
      </c>
      <c r="U400" s="1081" t="str">
        <f>'Transactions import'!U400</f>
        <v/>
      </c>
      <c r="V400" s="1081" t="str">
        <f>'Transactions import'!V400</f>
        <v/>
      </c>
      <c r="W400" s="1081" t="str">
        <f>'Transactions import'!W400</f>
        <v/>
      </c>
      <c r="X400" s="1081" t="str">
        <f>'Transactions import'!X400</f>
        <v/>
      </c>
      <c r="Y400" s="1126" t="str">
        <f>'Transactions import'!Y400</f>
        <v/>
      </c>
      <c r="Z400" s="1086" t="str">
        <f>'Transactions import'!Z400</f>
        <v/>
      </c>
      <c r="AA400" s="1081" t="str">
        <f>'Transactions import'!AA400</f>
        <v/>
      </c>
      <c r="AB400" s="1081" t="str">
        <f>'Transactions import'!AB400</f>
        <v/>
      </c>
      <c r="AC400" s="1086" t="str">
        <f>'Transactions import'!AC400</f>
        <v/>
      </c>
      <c r="AD400" s="1086" t="str">
        <f>'Transactions import'!AD400</f>
        <v/>
      </c>
      <c r="AE400" s="1081" t="str">
        <f>'Transactions import'!AE400</f>
        <v/>
      </c>
      <c r="AF400" s="1081" t="str">
        <f>'Transactions import'!AF400</f>
        <v/>
      </c>
      <c r="AG400" s="1081" t="str">
        <f>'Transactions import'!AG400</f>
        <v/>
      </c>
      <c r="AH400" s="1081" t="str">
        <f>'Transactions import'!AH400</f>
        <v/>
      </c>
      <c r="AI400" s="1081" t="str">
        <f>'Transactions import'!AI400</f>
        <v/>
      </c>
      <c r="AJ400" s="1081" t="str">
        <f>'Transactions import'!AJ400</f>
        <v/>
      </c>
      <c r="AK400" s="1081" t="str">
        <f>'Transactions import'!AK400</f>
        <v/>
      </c>
      <c r="AL400" s="1081" t="str">
        <f>'Transactions import'!AL400</f>
        <v/>
      </c>
      <c r="AM400" s="1081" t="str">
        <f>'Transactions import'!AM400</f>
        <v/>
      </c>
      <c r="AN400" s="1081" t="str">
        <f>'Transactions import'!AN400</f>
        <v/>
      </c>
      <c r="AO400" s="1081" t="str">
        <f>'Transactions import'!AO400</f>
        <v/>
      </c>
      <c r="AP400" s="1081" t="str">
        <f>'Transactions import'!AP400</f>
        <v/>
      </c>
      <c r="AQ400" s="1081" t="str">
        <f>'Transactions import'!AQ400</f>
        <v/>
      </c>
      <c r="AR400" s="1081" t="str">
        <f>'Transactions import'!AR400</f>
        <v/>
      </c>
      <c r="AS400" s="1081" t="str">
        <f>'Transactions import'!AS400</f>
        <v/>
      </c>
      <c r="AT400" s="1081" t="str">
        <f>'Transactions import'!AT400</f>
        <v/>
      </c>
    </row>
    <row r="401" ht="18.0" customHeight="1">
      <c r="A401" s="1101" t="str">
        <f>'Transactions import'!A401</f>
        <v/>
      </c>
      <c r="B401" s="1101" t="str">
        <f>'Transactions import'!B401</f>
        <v/>
      </c>
      <c r="C401" s="1101" t="str">
        <f>'Transactions import'!C401</f>
        <v/>
      </c>
      <c r="D401" s="1101" t="str">
        <f>'Transactions import'!D401</f>
        <v/>
      </c>
      <c r="E401" s="1101" t="str">
        <f>'Transactions import'!E401</f>
        <v/>
      </c>
      <c r="F401" s="1101" t="str">
        <f>'Transactions import'!F401</f>
        <v/>
      </c>
      <c r="G401" s="1101" t="str">
        <f>'Transactions import'!G401</f>
        <v/>
      </c>
      <c r="H401" s="1094" t="str">
        <f>'Transactions import'!H401</f>
        <v/>
      </c>
      <c r="I401" s="1095" t="str">
        <f>'Transactions import'!I401</f>
        <v/>
      </c>
      <c r="J401" s="1096" t="str">
        <f>'Transactions import'!J401</f>
        <v/>
      </c>
      <c r="K401" s="1094" t="str">
        <f>'Transactions import'!K401</f>
        <v/>
      </c>
      <c r="L401" s="1095" t="str">
        <f>'Transactions import'!L401</f>
        <v/>
      </c>
      <c r="M401" s="1105" t="str">
        <f>'Transactions import'!M401</f>
        <v/>
      </c>
      <c r="N401" s="1094" t="str">
        <f>'Transactions import'!N401</f>
        <v/>
      </c>
      <c r="O401" s="1101" t="str">
        <f>'Transactions import'!O401</f>
        <v/>
      </c>
      <c r="P401" s="1114" t="str">
        <f>'Transactions import'!P401</f>
        <v/>
      </c>
      <c r="Q401" s="1095" t="str">
        <f>'Transactions import'!Q401</f>
        <v/>
      </c>
      <c r="R401" s="1106" t="str">
        <f>'Transactions import'!R401</f>
        <v/>
      </c>
      <c r="S401" s="1101" t="str">
        <f>'Transactions import'!S401</f>
        <v/>
      </c>
      <c r="T401" s="1101" t="str">
        <f>'Transactions import'!T401</f>
        <v/>
      </c>
      <c r="U401" s="1101" t="str">
        <f>'Transactions import'!U401</f>
        <v/>
      </c>
      <c r="V401" s="1101" t="str">
        <f>'Transactions import'!V401</f>
        <v/>
      </c>
      <c r="W401" s="1101" t="str">
        <f>'Transactions import'!W401</f>
        <v/>
      </c>
      <c r="X401" s="1101" t="str">
        <f>'Transactions import'!X401</f>
        <v/>
      </c>
      <c r="Y401" s="1119" t="str">
        <f>'Transactions import'!Y401</f>
        <v/>
      </c>
      <c r="Z401" s="1097" t="str">
        <f>'Transactions import'!Z401</f>
        <v/>
      </c>
      <c r="AA401" s="1101" t="str">
        <f>'Transactions import'!AA401</f>
        <v/>
      </c>
      <c r="AB401" s="1101" t="str">
        <f>'Transactions import'!AB401</f>
        <v/>
      </c>
      <c r="AC401" s="1097" t="str">
        <f>'Transactions import'!AC401</f>
        <v/>
      </c>
      <c r="AD401" s="1097" t="str">
        <f>'Transactions import'!AD401</f>
        <v/>
      </c>
      <c r="AE401" s="1101" t="str">
        <f>'Transactions import'!AE401</f>
        <v/>
      </c>
      <c r="AF401" s="1101" t="str">
        <f>'Transactions import'!AF401</f>
        <v/>
      </c>
      <c r="AG401" s="1101" t="str">
        <f>'Transactions import'!AG401</f>
        <v/>
      </c>
      <c r="AH401" s="1101" t="str">
        <f>'Transactions import'!AH401</f>
        <v/>
      </c>
      <c r="AI401" s="1101" t="str">
        <f>'Transactions import'!AI401</f>
        <v/>
      </c>
      <c r="AJ401" s="1101" t="str">
        <f>'Transactions import'!AJ401</f>
        <v/>
      </c>
      <c r="AK401" s="1101" t="str">
        <f>'Transactions import'!AK401</f>
        <v/>
      </c>
      <c r="AL401" s="1101" t="str">
        <f>'Transactions import'!AL401</f>
        <v/>
      </c>
      <c r="AM401" s="1101" t="str">
        <f>'Transactions import'!AM401</f>
        <v/>
      </c>
      <c r="AN401" s="1101" t="str">
        <f>'Transactions import'!AN401</f>
        <v/>
      </c>
      <c r="AO401" s="1101" t="str">
        <f>'Transactions import'!AO401</f>
        <v/>
      </c>
      <c r="AP401" s="1101" t="str">
        <f>'Transactions import'!AP401</f>
        <v/>
      </c>
      <c r="AQ401" s="1101" t="str">
        <f>'Transactions import'!AQ401</f>
        <v/>
      </c>
      <c r="AR401" s="1101" t="str">
        <f>'Transactions import'!AR401</f>
        <v/>
      </c>
      <c r="AS401" s="1101" t="str">
        <f>'Transactions import'!AS401</f>
        <v/>
      </c>
      <c r="AT401" s="1101" t="str">
        <f>'Transactions import'!AT401</f>
        <v/>
      </c>
    </row>
    <row r="402" ht="18.0" customHeight="1">
      <c r="A402" s="1081" t="str">
        <f>'Transactions import'!A402</f>
        <v/>
      </c>
      <c r="B402" s="1081" t="str">
        <f>'Transactions import'!B402</f>
        <v/>
      </c>
      <c r="C402" s="1081" t="str">
        <f>'Transactions import'!C402</f>
        <v/>
      </c>
      <c r="D402" s="1081" t="str">
        <f>'Transactions import'!D402</f>
        <v/>
      </c>
      <c r="E402" s="1081" t="str">
        <f>'Transactions import'!E402</f>
        <v/>
      </c>
      <c r="F402" s="1081" t="str">
        <f>'Transactions import'!F402</f>
        <v/>
      </c>
      <c r="G402" s="1081" t="str">
        <f>'Transactions import'!G402</f>
        <v/>
      </c>
      <c r="H402" s="1084" t="str">
        <f>'Transactions import'!H402</f>
        <v/>
      </c>
      <c r="I402" s="1085" t="str">
        <f>'Transactions import'!I402</f>
        <v/>
      </c>
      <c r="J402" s="1051" t="str">
        <f>'Transactions import'!J402</f>
        <v/>
      </c>
      <c r="K402" s="1084" t="str">
        <f>'Transactions import'!K402</f>
        <v/>
      </c>
      <c r="L402" s="1085" t="str">
        <f>'Transactions import'!L402</f>
        <v/>
      </c>
      <c r="M402" s="1063" t="str">
        <f>'Transactions import'!M402</f>
        <v/>
      </c>
      <c r="N402" s="1084" t="str">
        <f>'Transactions import'!N402</f>
        <v/>
      </c>
      <c r="O402" s="1081" t="str">
        <f>'Transactions import'!O402</f>
        <v/>
      </c>
      <c r="P402" s="1122" t="str">
        <f>'Transactions import'!P402</f>
        <v/>
      </c>
      <c r="Q402" s="1085" t="str">
        <f>'Transactions import'!Q402</f>
        <v/>
      </c>
      <c r="R402" s="1104" t="str">
        <f>'Transactions import'!R402</f>
        <v/>
      </c>
      <c r="S402" s="1081" t="str">
        <f>'Transactions import'!S402</f>
        <v/>
      </c>
      <c r="T402" s="1081" t="str">
        <f>'Transactions import'!T402</f>
        <v/>
      </c>
      <c r="U402" s="1081" t="str">
        <f>'Transactions import'!U402</f>
        <v/>
      </c>
      <c r="V402" s="1081" t="str">
        <f>'Transactions import'!V402</f>
        <v/>
      </c>
      <c r="W402" s="1081" t="str">
        <f>'Transactions import'!W402</f>
        <v/>
      </c>
      <c r="X402" s="1081" t="str">
        <f>'Transactions import'!X402</f>
        <v/>
      </c>
      <c r="Y402" s="1126" t="str">
        <f>'Transactions import'!Y402</f>
        <v/>
      </c>
      <c r="Z402" s="1086" t="str">
        <f>'Transactions import'!Z402</f>
        <v/>
      </c>
      <c r="AA402" s="1081" t="str">
        <f>'Transactions import'!AA402</f>
        <v/>
      </c>
      <c r="AB402" s="1081" t="str">
        <f>'Transactions import'!AB402</f>
        <v/>
      </c>
      <c r="AC402" s="1086" t="str">
        <f>'Transactions import'!AC402</f>
        <v/>
      </c>
      <c r="AD402" s="1086" t="str">
        <f>'Transactions import'!AD402</f>
        <v/>
      </c>
      <c r="AE402" s="1081" t="str">
        <f>'Transactions import'!AE402</f>
        <v/>
      </c>
      <c r="AF402" s="1081" t="str">
        <f>'Transactions import'!AF402</f>
        <v/>
      </c>
      <c r="AG402" s="1081" t="str">
        <f>'Transactions import'!AG402</f>
        <v/>
      </c>
      <c r="AH402" s="1081" t="str">
        <f>'Transactions import'!AH402</f>
        <v/>
      </c>
      <c r="AI402" s="1081" t="str">
        <f>'Transactions import'!AI402</f>
        <v/>
      </c>
      <c r="AJ402" s="1081" t="str">
        <f>'Transactions import'!AJ402</f>
        <v/>
      </c>
      <c r="AK402" s="1081" t="str">
        <f>'Transactions import'!AK402</f>
        <v/>
      </c>
      <c r="AL402" s="1081" t="str">
        <f>'Transactions import'!AL402</f>
        <v/>
      </c>
      <c r="AM402" s="1081" t="str">
        <f>'Transactions import'!AM402</f>
        <v/>
      </c>
      <c r="AN402" s="1081" t="str">
        <f>'Transactions import'!AN402</f>
        <v/>
      </c>
      <c r="AO402" s="1081" t="str">
        <f>'Transactions import'!AO402</f>
        <v/>
      </c>
      <c r="AP402" s="1081" t="str">
        <f>'Transactions import'!AP402</f>
        <v/>
      </c>
      <c r="AQ402" s="1081" t="str">
        <f>'Transactions import'!AQ402</f>
        <v/>
      </c>
      <c r="AR402" s="1081" t="str">
        <f>'Transactions import'!AR402</f>
        <v/>
      </c>
      <c r="AS402" s="1081" t="str">
        <f>'Transactions import'!AS402</f>
        <v/>
      </c>
      <c r="AT402" s="1081" t="str">
        <f>'Transactions import'!AT402</f>
        <v/>
      </c>
    </row>
    <row r="403" ht="18.0" customHeight="1">
      <c r="A403" s="1101" t="str">
        <f>'Transactions import'!A403</f>
        <v/>
      </c>
      <c r="B403" s="1101" t="str">
        <f>'Transactions import'!B403</f>
        <v/>
      </c>
      <c r="C403" s="1101" t="str">
        <f>'Transactions import'!C403</f>
        <v/>
      </c>
      <c r="D403" s="1101" t="str">
        <f>'Transactions import'!D403</f>
        <v/>
      </c>
      <c r="E403" s="1101" t="str">
        <f>'Transactions import'!E403</f>
        <v/>
      </c>
      <c r="F403" s="1101" t="str">
        <f>'Transactions import'!F403</f>
        <v/>
      </c>
      <c r="G403" s="1101" t="str">
        <f>'Transactions import'!G403</f>
        <v/>
      </c>
      <c r="H403" s="1094" t="str">
        <f>'Transactions import'!H403</f>
        <v/>
      </c>
      <c r="I403" s="1095" t="str">
        <f>'Transactions import'!I403</f>
        <v/>
      </c>
      <c r="J403" s="1096" t="str">
        <f>'Transactions import'!J403</f>
        <v/>
      </c>
      <c r="K403" s="1094" t="str">
        <f>'Transactions import'!K403</f>
        <v/>
      </c>
      <c r="L403" s="1095" t="str">
        <f>'Transactions import'!L403</f>
        <v/>
      </c>
      <c r="M403" s="1105" t="str">
        <f>'Transactions import'!M403</f>
        <v/>
      </c>
      <c r="N403" s="1094" t="str">
        <f>'Transactions import'!N403</f>
        <v/>
      </c>
      <c r="O403" s="1101" t="str">
        <f>'Transactions import'!O403</f>
        <v/>
      </c>
      <c r="P403" s="1114" t="str">
        <f>'Transactions import'!P403</f>
        <v/>
      </c>
      <c r="Q403" s="1095" t="str">
        <f>'Transactions import'!Q403</f>
        <v/>
      </c>
      <c r="R403" s="1106" t="str">
        <f>'Transactions import'!R403</f>
        <v/>
      </c>
      <c r="S403" s="1101" t="str">
        <f>'Transactions import'!S403</f>
        <v/>
      </c>
      <c r="T403" s="1101" t="str">
        <f>'Transactions import'!T403</f>
        <v/>
      </c>
      <c r="U403" s="1101" t="str">
        <f>'Transactions import'!U403</f>
        <v/>
      </c>
      <c r="V403" s="1101" t="str">
        <f>'Transactions import'!V403</f>
        <v/>
      </c>
      <c r="W403" s="1101" t="str">
        <f>'Transactions import'!W403</f>
        <v/>
      </c>
      <c r="X403" s="1101" t="str">
        <f>'Transactions import'!X403</f>
        <v/>
      </c>
      <c r="Y403" s="1119" t="str">
        <f>'Transactions import'!Y403</f>
        <v/>
      </c>
      <c r="Z403" s="1097" t="str">
        <f>'Transactions import'!Z403</f>
        <v/>
      </c>
      <c r="AA403" s="1101" t="str">
        <f>'Transactions import'!AA403</f>
        <v/>
      </c>
      <c r="AB403" s="1101" t="str">
        <f>'Transactions import'!AB403</f>
        <v/>
      </c>
      <c r="AC403" s="1097" t="str">
        <f>'Transactions import'!AC403</f>
        <v/>
      </c>
      <c r="AD403" s="1097" t="str">
        <f>'Transactions import'!AD403</f>
        <v/>
      </c>
      <c r="AE403" s="1101" t="str">
        <f>'Transactions import'!AE403</f>
        <v/>
      </c>
      <c r="AF403" s="1101" t="str">
        <f>'Transactions import'!AF403</f>
        <v/>
      </c>
      <c r="AG403" s="1101" t="str">
        <f>'Transactions import'!AG403</f>
        <v/>
      </c>
      <c r="AH403" s="1101" t="str">
        <f>'Transactions import'!AH403</f>
        <v/>
      </c>
      <c r="AI403" s="1101" t="str">
        <f>'Transactions import'!AI403</f>
        <v/>
      </c>
      <c r="AJ403" s="1101" t="str">
        <f>'Transactions import'!AJ403</f>
        <v/>
      </c>
      <c r="AK403" s="1101" t="str">
        <f>'Transactions import'!AK403</f>
        <v/>
      </c>
      <c r="AL403" s="1101" t="str">
        <f>'Transactions import'!AL403</f>
        <v/>
      </c>
      <c r="AM403" s="1101" t="str">
        <f>'Transactions import'!AM403</f>
        <v/>
      </c>
      <c r="AN403" s="1101" t="str">
        <f>'Transactions import'!AN403</f>
        <v/>
      </c>
      <c r="AO403" s="1101" t="str">
        <f>'Transactions import'!AO403</f>
        <v/>
      </c>
      <c r="AP403" s="1101" t="str">
        <f>'Transactions import'!AP403</f>
        <v/>
      </c>
      <c r="AQ403" s="1101" t="str">
        <f>'Transactions import'!AQ403</f>
        <v/>
      </c>
      <c r="AR403" s="1101" t="str">
        <f>'Transactions import'!AR403</f>
        <v/>
      </c>
      <c r="AS403" s="1101" t="str">
        <f>'Transactions import'!AS403</f>
        <v/>
      </c>
      <c r="AT403" s="1101" t="str">
        <f>'Transactions import'!AT403</f>
        <v/>
      </c>
    </row>
    <row r="404" ht="18.0" customHeight="1">
      <c r="A404" s="1081" t="str">
        <f>'Transactions import'!A404</f>
        <v/>
      </c>
      <c r="B404" s="1081" t="str">
        <f>'Transactions import'!B404</f>
        <v/>
      </c>
      <c r="C404" s="1081" t="str">
        <f>'Transactions import'!C404</f>
        <v/>
      </c>
      <c r="D404" s="1081" t="str">
        <f>'Transactions import'!D404</f>
        <v/>
      </c>
      <c r="E404" s="1081" t="str">
        <f>'Transactions import'!E404</f>
        <v/>
      </c>
      <c r="F404" s="1081" t="str">
        <f>'Transactions import'!F404</f>
        <v/>
      </c>
      <c r="G404" s="1081" t="str">
        <f>'Transactions import'!G404</f>
        <v/>
      </c>
      <c r="H404" s="1084" t="str">
        <f>'Transactions import'!H404</f>
        <v/>
      </c>
      <c r="I404" s="1085" t="str">
        <f>'Transactions import'!I404</f>
        <v/>
      </c>
      <c r="J404" s="1051" t="str">
        <f>'Transactions import'!J404</f>
        <v/>
      </c>
      <c r="K404" s="1084" t="str">
        <f>'Transactions import'!K404</f>
        <v/>
      </c>
      <c r="L404" s="1085" t="str">
        <f>'Transactions import'!L404</f>
        <v/>
      </c>
      <c r="M404" s="1063" t="str">
        <f>'Transactions import'!M404</f>
        <v/>
      </c>
      <c r="N404" s="1084" t="str">
        <f>'Transactions import'!N404</f>
        <v/>
      </c>
      <c r="O404" s="1081" t="str">
        <f>'Transactions import'!O404</f>
        <v/>
      </c>
      <c r="P404" s="1122" t="str">
        <f>'Transactions import'!P404</f>
        <v/>
      </c>
      <c r="Q404" s="1085" t="str">
        <f>'Transactions import'!Q404</f>
        <v/>
      </c>
      <c r="R404" s="1104" t="str">
        <f>'Transactions import'!R404</f>
        <v/>
      </c>
      <c r="S404" s="1081" t="str">
        <f>'Transactions import'!S404</f>
        <v/>
      </c>
      <c r="T404" s="1081" t="str">
        <f>'Transactions import'!T404</f>
        <v/>
      </c>
      <c r="U404" s="1081" t="str">
        <f>'Transactions import'!U404</f>
        <v/>
      </c>
      <c r="V404" s="1081" t="str">
        <f>'Transactions import'!V404</f>
        <v/>
      </c>
      <c r="W404" s="1081" t="str">
        <f>'Transactions import'!W404</f>
        <v/>
      </c>
      <c r="X404" s="1081" t="str">
        <f>'Transactions import'!X404</f>
        <v/>
      </c>
      <c r="Y404" s="1126" t="str">
        <f>'Transactions import'!Y404</f>
        <v/>
      </c>
      <c r="Z404" s="1086" t="str">
        <f>'Transactions import'!Z404</f>
        <v/>
      </c>
      <c r="AA404" s="1081" t="str">
        <f>'Transactions import'!AA404</f>
        <v/>
      </c>
      <c r="AB404" s="1081" t="str">
        <f>'Transactions import'!AB404</f>
        <v/>
      </c>
      <c r="AC404" s="1086" t="str">
        <f>'Transactions import'!AC404</f>
        <v/>
      </c>
      <c r="AD404" s="1086" t="str">
        <f>'Transactions import'!AD404</f>
        <v/>
      </c>
      <c r="AE404" s="1081" t="str">
        <f>'Transactions import'!AE404</f>
        <v/>
      </c>
      <c r="AF404" s="1081" t="str">
        <f>'Transactions import'!AF404</f>
        <v/>
      </c>
      <c r="AG404" s="1081" t="str">
        <f>'Transactions import'!AG404</f>
        <v/>
      </c>
      <c r="AH404" s="1081" t="str">
        <f>'Transactions import'!AH404</f>
        <v/>
      </c>
      <c r="AI404" s="1081" t="str">
        <f>'Transactions import'!AI404</f>
        <v/>
      </c>
      <c r="AJ404" s="1081" t="str">
        <f>'Transactions import'!AJ404</f>
        <v/>
      </c>
      <c r="AK404" s="1081" t="str">
        <f>'Transactions import'!AK404</f>
        <v/>
      </c>
      <c r="AL404" s="1081" t="str">
        <f>'Transactions import'!AL404</f>
        <v/>
      </c>
      <c r="AM404" s="1081" t="str">
        <f>'Transactions import'!AM404</f>
        <v/>
      </c>
      <c r="AN404" s="1081" t="str">
        <f>'Transactions import'!AN404</f>
        <v/>
      </c>
      <c r="AO404" s="1081" t="str">
        <f>'Transactions import'!AO404</f>
        <v/>
      </c>
      <c r="AP404" s="1081" t="str">
        <f>'Transactions import'!AP404</f>
        <v/>
      </c>
      <c r="AQ404" s="1081" t="str">
        <f>'Transactions import'!AQ404</f>
        <v/>
      </c>
      <c r="AR404" s="1081" t="str">
        <f>'Transactions import'!AR404</f>
        <v/>
      </c>
      <c r="AS404" s="1081" t="str">
        <f>'Transactions import'!AS404</f>
        <v/>
      </c>
      <c r="AT404" s="1081" t="str">
        <f>'Transactions import'!AT404</f>
        <v/>
      </c>
    </row>
    <row r="405" ht="18.0" customHeight="1">
      <c r="A405" s="1101" t="str">
        <f>'Transactions import'!A405</f>
        <v/>
      </c>
      <c r="B405" s="1101" t="str">
        <f>'Transactions import'!B405</f>
        <v/>
      </c>
      <c r="C405" s="1101" t="str">
        <f>'Transactions import'!C405</f>
        <v/>
      </c>
      <c r="D405" s="1101" t="str">
        <f>'Transactions import'!D405</f>
        <v/>
      </c>
      <c r="E405" s="1101" t="str">
        <f>'Transactions import'!E405</f>
        <v/>
      </c>
      <c r="F405" s="1101" t="str">
        <f>'Transactions import'!F405</f>
        <v/>
      </c>
      <c r="G405" s="1101" t="str">
        <f>'Transactions import'!G405</f>
        <v/>
      </c>
      <c r="H405" s="1094" t="str">
        <f>'Transactions import'!H405</f>
        <v/>
      </c>
      <c r="I405" s="1095" t="str">
        <f>'Transactions import'!I405</f>
        <v/>
      </c>
      <c r="J405" s="1096" t="str">
        <f>'Transactions import'!J405</f>
        <v/>
      </c>
      <c r="K405" s="1094" t="str">
        <f>'Transactions import'!K405</f>
        <v/>
      </c>
      <c r="L405" s="1095" t="str">
        <f>'Transactions import'!L405</f>
        <v/>
      </c>
      <c r="M405" s="1105" t="str">
        <f>'Transactions import'!M405</f>
        <v/>
      </c>
      <c r="N405" s="1094" t="str">
        <f>'Transactions import'!N405</f>
        <v/>
      </c>
      <c r="O405" s="1101" t="str">
        <f>'Transactions import'!O405</f>
        <v/>
      </c>
      <c r="P405" s="1114" t="str">
        <f>'Transactions import'!P405</f>
        <v/>
      </c>
      <c r="Q405" s="1095" t="str">
        <f>'Transactions import'!Q405</f>
        <v/>
      </c>
      <c r="R405" s="1106" t="str">
        <f>'Transactions import'!R405</f>
        <v/>
      </c>
      <c r="S405" s="1101" t="str">
        <f>'Transactions import'!S405</f>
        <v/>
      </c>
      <c r="T405" s="1101" t="str">
        <f>'Transactions import'!T405</f>
        <v/>
      </c>
      <c r="U405" s="1101" t="str">
        <f>'Transactions import'!U405</f>
        <v/>
      </c>
      <c r="V405" s="1101" t="str">
        <f>'Transactions import'!V405</f>
        <v/>
      </c>
      <c r="W405" s="1101" t="str">
        <f>'Transactions import'!W405</f>
        <v/>
      </c>
      <c r="X405" s="1101" t="str">
        <f>'Transactions import'!X405</f>
        <v/>
      </c>
      <c r="Y405" s="1119" t="str">
        <f>'Transactions import'!Y405</f>
        <v/>
      </c>
      <c r="Z405" s="1097" t="str">
        <f>'Transactions import'!Z405</f>
        <v/>
      </c>
      <c r="AA405" s="1101" t="str">
        <f>'Transactions import'!AA405</f>
        <v/>
      </c>
      <c r="AB405" s="1101" t="str">
        <f>'Transactions import'!AB405</f>
        <v/>
      </c>
      <c r="AC405" s="1097" t="str">
        <f>'Transactions import'!AC405</f>
        <v/>
      </c>
      <c r="AD405" s="1097" t="str">
        <f>'Transactions import'!AD405</f>
        <v/>
      </c>
      <c r="AE405" s="1101" t="str">
        <f>'Transactions import'!AE405</f>
        <v/>
      </c>
      <c r="AF405" s="1101" t="str">
        <f>'Transactions import'!AF405</f>
        <v/>
      </c>
      <c r="AG405" s="1101" t="str">
        <f>'Transactions import'!AG405</f>
        <v/>
      </c>
      <c r="AH405" s="1101" t="str">
        <f>'Transactions import'!AH405</f>
        <v/>
      </c>
      <c r="AI405" s="1101" t="str">
        <f>'Transactions import'!AI405</f>
        <v/>
      </c>
      <c r="AJ405" s="1101" t="str">
        <f>'Transactions import'!AJ405</f>
        <v/>
      </c>
      <c r="AK405" s="1101" t="str">
        <f>'Transactions import'!AK405</f>
        <v/>
      </c>
      <c r="AL405" s="1101" t="str">
        <f>'Transactions import'!AL405</f>
        <v/>
      </c>
      <c r="AM405" s="1101" t="str">
        <f>'Transactions import'!AM405</f>
        <v/>
      </c>
      <c r="AN405" s="1101" t="str">
        <f>'Transactions import'!AN405</f>
        <v/>
      </c>
      <c r="AO405" s="1101" t="str">
        <f>'Transactions import'!AO405</f>
        <v/>
      </c>
      <c r="AP405" s="1101" t="str">
        <f>'Transactions import'!AP405</f>
        <v/>
      </c>
      <c r="AQ405" s="1101" t="str">
        <f>'Transactions import'!AQ405</f>
        <v/>
      </c>
      <c r="AR405" s="1101" t="str">
        <f>'Transactions import'!AR405</f>
        <v/>
      </c>
      <c r="AS405" s="1101" t="str">
        <f>'Transactions import'!AS405</f>
        <v/>
      </c>
      <c r="AT405" s="1101" t="str">
        <f>'Transactions import'!AT405</f>
        <v/>
      </c>
    </row>
    <row r="406" ht="18.0" customHeight="1">
      <c r="A406" s="1081" t="str">
        <f>'Transactions import'!A406</f>
        <v/>
      </c>
      <c r="B406" s="1081" t="str">
        <f>'Transactions import'!B406</f>
        <v/>
      </c>
      <c r="C406" s="1081" t="str">
        <f>'Transactions import'!C406</f>
        <v/>
      </c>
      <c r="D406" s="1081" t="str">
        <f>'Transactions import'!D406</f>
        <v/>
      </c>
      <c r="E406" s="1081" t="str">
        <f>'Transactions import'!E406</f>
        <v/>
      </c>
      <c r="F406" s="1081" t="str">
        <f>'Transactions import'!F406</f>
        <v/>
      </c>
      <c r="G406" s="1081" t="str">
        <f>'Transactions import'!G406</f>
        <v/>
      </c>
      <c r="H406" s="1084" t="str">
        <f>'Transactions import'!H406</f>
        <v/>
      </c>
      <c r="I406" s="1085" t="str">
        <f>'Transactions import'!I406</f>
        <v/>
      </c>
      <c r="J406" s="1051" t="str">
        <f>'Transactions import'!J406</f>
        <v/>
      </c>
      <c r="K406" s="1084" t="str">
        <f>'Transactions import'!K406</f>
        <v/>
      </c>
      <c r="L406" s="1085" t="str">
        <f>'Transactions import'!L406</f>
        <v/>
      </c>
      <c r="M406" s="1063" t="str">
        <f>'Transactions import'!M406</f>
        <v/>
      </c>
      <c r="N406" s="1084" t="str">
        <f>'Transactions import'!N406</f>
        <v/>
      </c>
      <c r="O406" s="1081" t="str">
        <f>'Transactions import'!O406</f>
        <v/>
      </c>
      <c r="P406" s="1122" t="str">
        <f>'Transactions import'!P406</f>
        <v/>
      </c>
      <c r="Q406" s="1085" t="str">
        <f>'Transactions import'!Q406</f>
        <v/>
      </c>
      <c r="R406" s="1104" t="str">
        <f>'Transactions import'!R406</f>
        <v/>
      </c>
      <c r="S406" s="1081" t="str">
        <f>'Transactions import'!S406</f>
        <v/>
      </c>
      <c r="T406" s="1081" t="str">
        <f>'Transactions import'!T406</f>
        <v/>
      </c>
      <c r="U406" s="1081" t="str">
        <f>'Transactions import'!U406</f>
        <v/>
      </c>
      <c r="V406" s="1081" t="str">
        <f>'Transactions import'!V406</f>
        <v/>
      </c>
      <c r="W406" s="1081" t="str">
        <f>'Transactions import'!W406</f>
        <v/>
      </c>
      <c r="X406" s="1081" t="str">
        <f>'Transactions import'!X406</f>
        <v/>
      </c>
      <c r="Y406" s="1126" t="str">
        <f>'Transactions import'!Y406</f>
        <v/>
      </c>
      <c r="Z406" s="1086" t="str">
        <f>'Transactions import'!Z406</f>
        <v/>
      </c>
      <c r="AA406" s="1081" t="str">
        <f>'Transactions import'!AA406</f>
        <v/>
      </c>
      <c r="AB406" s="1081" t="str">
        <f>'Transactions import'!AB406</f>
        <v/>
      </c>
      <c r="AC406" s="1086" t="str">
        <f>'Transactions import'!AC406</f>
        <v/>
      </c>
      <c r="AD406" s="1086" t="str">
        <f>'Transactions import'!AD406</f>
        <v/>
      </c>
      <c r="AE406" s="1081" t="str">
        <f>'Transactions import'!AE406</f>
        <v/>
      </c>
      <c r="AF406" s="1081" t="str">
        <f>'Transactions import'!AF406</f>
        <v/>
      </c>
      <c r="AG406" s="1081" t="str">
        <f>'Transactions import'!AG406</f>
        <v/>
      </c>
      <c r="AH406" s="1081" t="str">
        <f>'Transactions import'!AH406</f>
        <v/>
      </c>
      <c r="AI406" s="1081" t="str">
        <f>'Transactions import'!AI406</f>
        <v/>
      </c>
      <c r="AJ406" s="1081" t="str">
        <f>'Transactions import'!AJ406</f>
        <v/>
      </c>
      <c r="AK406" s="1081" t="str">
        <f>'Transactions import'!AK406</f>
        <v/>
      </c>
      <c r="AL406" s="1081" t="str">
        <f>'Transactions import'!AL406</f>
        <v/>
      </c>
      <c r="AM406" s="1081" t="str">
        <f>'Transactions import'!AM406</f>
        <v/>
      </c>
      <c r="AN406" s="1081" t="str">
        <f>'Transactions import'!AN406</f>
        <v/>
      </c>
      <c r="AO406" s="1081" t="str">
        <f>'Transactions import'!AO406</f>
        <v/>
      </c>
      <c r="AP406" s="1081" t="str">
        <f>'Transactions import'!AP406</f>
        <v/>
      </c>
      <c r="AQ406" s="1081" t="str">
        <f>'Transactions import'!AQ406</f>
        <v/>
      </c>
      <c r="AR406" s="1081" t="str">
        <f>'Transactions import'!AR406</f>
        <v/>
      </c>
      <c r="AS406" s="1081" t="str">
        <f>'Transactions import'!AS406</f>
        <v/>
      </c>
      <c r="AT406" s="1081" t="str">
        <f>'Transactions import'!AT406</f>
        <v/>
      </c>
    </row>
    <row r="407" ht="18.0" customHeight="1">
      <c r="A407" s="1101" t="str">
        <f>'Transactions import'!A407</f>
        <v/>
      </c>
      <c r="B407" s="1101" t="str">
        <f>'Transactions import'!B407</f>
        <v/>
      </c>
      <c r="C407" s="1101" t="str">
        <f>'Transactions import'!C407</f>
        <v/>
      </c>
      <c r="D407" s="1101" t="str">
        <f>'Transactions import'!D407</f>
        <v/>
      </c>
      <c r="E407" s="1101" t="str">
        <f>'Transactions import'!E407</f>
        <v/>
      </c>
      <c r="F407" s="1101" t="str">
        <f>'Transactions import'!F407</f>
        <v/>
      </c>
      <c r="G407" s="1101" t="str">
        <f>'Transactions import'!G407</f>
        <v/>
      </c>
      <c r="H407" s="1094" t="str">
        <f>'Transactions import'!H407</f>
        <v/>
      </c>
      <c r="I407" s="1095" t="str">
        <f>'Transactions import'!I407</f>
        <v/>
      </c>
      <c r="J407" s="1096" t="str">
        <f>'Transactions import'!J407</f>
        <v/>
      </c>
      <c r="K407" s="1094" t="str">
        <f>'Transactions import'!K407</f>
        <v/>
      </c>
      <c r="L407" s="1095" t="str">
        <f>'Transactions import'!L407</f>
        <v/>
      </c>
      <c r="M407" s="1105" t="str">
        <f>'Transactions import'!M407</f>
        <v/>
      </c>
      <c r="N407" s="1094" t="str">
        <f>'Transactions import'!N407</f>
        <v/>
      </c>
      <c r="O407" s="1101" t="str">
        <f>'Transactions import'!O407</f>
        <v/>
      </c>
      <c r="P407" s="1114" t="str">
        <f>'Transactions import'!P407</f>
        <v/>
      </c>
      <c r="Q407" s="1095" t="str">
        <f>'Transactions import'!Q407</f>
        <v/>
      </c>
      <c r="R407" s="1106" t="str">
        <f>'Transactions import'!R407</f>
        <v/>
      </c>
      <c r="S407" s="1101" t="str">
        <f>'Transactions import'!S407</f>
        <v/>
      </c>
      <c r="T407" s="1101" t="str">
        <f>'Transactions import'!T407</f>
        <v/>
      </c>
      <c r="U407" s="1101" t="str">
        <f>'Transactions import'!U407</f>
        <v/>
      </c>
      <c r="V407" s="1101" t="str">
        <f>'Transactions import'!V407</f>
        <v/>
      </c>
      <c r="W407" s="1101" t="str">
        <f>'Transactions import'!W407</f>
        <v/>
      </c>
      <c r="X407" s="1101" t="str">
        <f>'Transactions import'!X407</f>
        <v/>
      </c>
      <c r="Y407" s="1119" t="str">
        <f>'Transactions import'!Y407</f>
        <v/>
      </c>
      <c r="Z407" s="1097" t="str">
        <f>'Transactions import'!Z407</f>
        <v/>
      </c>
      <c r="AA407" s="1101" t="str">
        <f>'Transactions import'!AA407</f>
        <v/>
      </c>
      <c r="AB407" s="1101" t="str">
        <f>'Transactions import'!AB407</f>
        <v/>
      </c>
      <c r="AC407" s="1097" t="str">
        <f>'Transactions import'!AC407</f>
        <v/>
      </c>
      <c r="AD407" s="1097" t="str">
        <f>'Transactions import'!AD407</f>
        <v/>
      </c>
      <c r="AE407" s="1101" t="str">
        <f>'Transactions import'!AE407</f>
        <v/>
      </c>
      <c r="AF407" s="1101" t="str">
        <f>'Transactions import'!AF407</f>
        <v/>
      </c>
      <c r="AG407" s="1101" t="str">
        <f>'Transactions import'!AG407</f>
        <v/>
      </c>
      <c r="AH407" s="1101" t="str">
        <f>'Transactions import'!AH407</f>
        <v/>
      </c>
      <c r="AI407" s="1101" t="str">
        <f>'Transactions import'!AI407</f>
        <v/>
      </c>
      <c r="AJ407" s="1101" t="str">
        <f>'Transactions import'!AJ407</f>
        <v/>
      </c>
      <c r="AK407" s="1101" t="str">
        <f>'Transactions import'!AK407</f>
        <v/>
      </c>
      <c r="AL407" s="1101" t="str">
        <f>'Transactions import'!AL407</f>
        <v/>
      </c>
      <c r="AM407" s="1101" t="str">
        <f>'Transactions import'!AM407</f>
        <v/>
      </c>
      <c r="AN407" s="1101" t="str">
        <f>'Transactions import'!AN407</f>
        <v/>
      </c>
      <c r="AO407" s="1101" t="str">
        <f>'Transactions import'!AO407</f>
        <v/>
      </c>
      <c r="AP407" s="1101" t="str">
        <f>'Transactions import'!AP407</f>
        <v/>
      </c>
      <c r="AQ407" s="1101" t="str">
        <f>'Transactions import'!AQ407</f>
        <v/>
      </c>
      <c r="AR407" s="1101" t="str">
        <f>'Transactions import'!AR407</f>
        <v/>
      </c>
      <c r="AS407" s="1101" t="str">
        <f>'Transactions import'!AS407</f>
        <v/>
      </c>
      <c r="AT407" s="1101" t="str">
        <f>'Transactions import'!AT407</f>
        <v/>
      </c>
    </row>
    <row r="408" ht="18.0" customHeight="1">
      <c r="A408" s="1081" t="str">
        <f>'Transactions import'!A408</f>
        <v/>
      </c>
      <c r="B408" s="1081" t="str">
        <f>'Transactions import'!B408</f>
        <v/>
      </c>
      <c r="C408" s="1081" t="str">
        <f>'Transactions import'!C408</f>
        <v/>
      </c>
      <c r="D408" s="1081" t="str">
        <f>'Transactions import'!D408</f>
        <v/>
      </c>
      <c r="E408" s="1081" t="str">
        <f>'Transactions import'!E408</f>
        <v/>
      </c>
      <c r="F408" s="1081" t="str">
        <f>'Transactions import'!F408</f>
        <v/>
      </c>
      <c r="G408" s="1081" t="str">
        <f>'Transactions import'!G408</f>
        <v/>
      </c>
      <c r="H408" s="1084" t="str">
        <f>'Transactions import'!H408</f>
        <v/>
      </c>
      <c r="I408" s="1085" t="str">
        <f>'Transactions import'!I408</f>
        <v/>
      </c>
      <c r="J408" s="1051" t="str">
        <f>'Transactions import'!J408</f>
        <v/>
      </c>
      <c r="K408" s="1084" t="str">
        <f>'Transactions import'!K408</f>
        <v/>
      </c>
      <c r="L408" s="1085" t="str">
        <f>'Transactions import'!L408</f>
        <v/>
      </c>
      <c r="M408" s="1063" t="str">
        <f>'Transactions import'!M408</f>
        <v/>
      </c>
      <c r="N408" s="1084" t="str">
        <f>'Transactions import'!N408</f>
        <v/>
      </c>
      <c r="O408" s="1081" t="str">
        <f>'Transactions import'!O408</f>
        <v/>
      </c>
      <c r="P408" s="1122" t="str">
        <f>'Transactions import'!P408</f>
        <v/>
      </c>
      <c r="Q408" s="1085" t="str">
        <f>'Transactions import'!Q408</f>
        <v/>
      </c>
      <c r="R408" s="1104" t="str">
        <f>'Transactions import'!R408</f>
        <v/>
      </c>
      <c r="S408" s="1081" t="str">
        <f>'Transactions import'!S408</f>
        <v/>
      </c>
      <c r="T408" s="1081" t="str">
        <f>'Transactions import'!T408</f>
        <v/>
      </c>
      <c r="U408" s="1081" t="str">
        <f>'Transactions import'!U408</f>
        <v/>
      </c>
      <c r="V408" s="1081" t="str">
        <f>'Transactions import'!V408</f>
        <v/>
      </c>
      <c r="W408" s="1081" t="str">
        <f>'Transactions import'!W408</f>
        <v/>
      </c>
      <c r="X408" s="1081" t="str">
        <f>'Transactions import'!X408</f>
        <v/>
      </c>
      <c r="Y408" s="1126" t="str">
        <f>'Transactions import'!Y408</f>
        <v/>
      </c>
      <c r="Z408" s="1086" t="str">
        <f>'Transactions import'!Z408</f>
        <v/>
      </c>
      <c r="AA408" s="1081" t="str">
        <f>'Transactions import'!AA408</f>
        <v/>
      </c>
      <c r="AB408" s="1081" t="str">
        <f>'Transactions import'!AB408</f>
        <v/>
      </c>
      <c r="AC408" s="1086" t="str">
        <f>'Transactions import'!AC408</f>
        <v/>
      </c>
      <c r="AD408" s="1086" t="str">
        <f>'Transactions import'!AD408</f>
        <v/>
      </c>
      <c r="AE408" s="1081" t="str">
        <f>'Transactions import'!AE408</f>
        <v/>
      </c>
      <c r="AF408" s="1081" t="str">
        <f>'Transactions import'!AF408</f>
        <v/>
      </c>
      <c r="AG408" s="1081" t="str">
        <f>'Transactions import'!AG408</f>
        <v/>
      </c>
      <c r="AH408" s="1081" t="str">
        <f>'Transactions import'!AH408</f>
        <v/>
      </c>
      <c r="AI408" s="1081" t="str">
        <f>'Transactions import'!AI408</f>
        <v/>
      </c>
      <c r="AJ408" s="1081" t="str">
        <f>'Transactions import'!AJ408</f>
        <v/>
      </c>
      <c r="AK408" s="1081" t="str">
        <f>'Transactions import'!AK408</f>
        <v/>
      </c>
      <c r="AL408" s="1081" t="str">
        <f>'Transactions import'!AL408</f>
        <v/>
      </c>
      <c r="AM408" s="1081" t="str">
        <f>'Transactions import'!AM408</f>
        <v/>
      </c>
      <c r="AN408" s="1081" t="str">
        <f>'Transactions import'!AN408</f>
        <v/>
      </c>
      <c r="AO408" s="1081" t="str">
        <f>'Transactions import'!AO408</f>
        <v/>
      </c>
      <c r="AP408" s="1081" t="str">
        <f>'Transactions import'!AP408</f>
        <v/>
      </c>
      <c r="AQ408" s="1081" t="str">
        <f>'Transactions import'!AQ408</f>
        <v/>
      </c>
      <c r="AR408" s="1081" t="str">
        <f>'Transactions import'!AR408</f>
        <v/>
      </c>
      <c r="AS408" s="1081" t="str">
        <f>'Transactions import'!AS408</f>
        <v/>
      </c>
      <c r="AT408" s="1081" t="str">
        <f>'Transactions import'!AT408</f>
        <v/>
      </c>
    </row>
    <row r="409" ht="18.0" customHeight="1">
      <c r="A409" s="1101" t="str">
        <f>'Transactions import'!A409</f>
        <v/>
      </c>
      <c r="B409" s="1101" t="str">
        <f>'Transactions import'!B409</f>
        <v/>
      </c>
      <c r="C409" s="1101" t="str">
        <f>'Transactions import'!C409</f>
        <v/>
      </c>
      <c r="D409" s="1101" t="str">
        <f>'Transactions import'!D409</f>
        <v/>
      </c>
      <c r="E409" s="1101" t="str">
        <f>'Transactions import'!E409</f>
        <v/>
      </c>
      <c r="F409" s="1101" t="str">
        <f>'Transactions import'!F409</f>
        <v/>
      </c>
      <c r="G409" s="1101" t="str">
        <f>'Transactions import'!G409</f>
        <v/>
      </c>
      <c r="H409" s="1094" t="str">
        <f>'Transactions import'!H409</f>
        <v/>
      </c>
      <c r="I409" s="1095" t="str">
        <f>'Transactions import'!I409</f>
        <v/>
      </c>
      <c r="J409" s="1096" t="str">
        <f>'Transactions import'!J409</f>
        <v/>
      </c>
      <c r="K409" s="1094" t="str">
        <f>'Transactions import'!K409</f>
        <v/>
      </c>
      <c r="L409" s="1095" t="str">
        <f>'Transactions import'!L409</f>
        <v/>
      </c>
      <c r="M409" s="1105" t="str">
        <f>'Transactions import'!M409</f>
        <v/>
      </c>
      <c r="N409" s="1094" t="str">
        <f>'Transactions import'!N409</f>
        <v/>
      </c>
      <c r="O409" s="1101" t="str">
        <f>'Transactions import'!O409</f>
        <v/>
      </c>
      <c r="P409" s="1114" t="str">
        <f>'Transactions import'!P409</f>
        <v/>
      </c>
      <c r="Q409" s="1095" t="str">
        <f>'Transactions import'!Q409</f>
        <v/>
      </c>
      <c r="R409" s="1106" t="str">
        <f>'Transactions import'!R409</f>
        <v/>
      </c>
      <c r="S409" s="1101" t="str">
        <f>'Transactions import'!S409</f>
        <v/>
      </c>
      <c r="T409" s="1101" t="str">
        <f>'Transactions import'!T409</f>
        <v/>
      </c>
      <c r="U409" s="1101" t="str">
        <f>'Transactions import'!U409</f>
        <v/>
      </c>
      <c r="V409" s="1101" t="str">
        <f>'Transactions import'!V409</f>
        <v/>
      </c>
      <c r="W409" s="1101" t="str">
        <f>'Transactions import'!W409</f>
        <v/>
      </c>
      <c r="X409" s="1101" t="str">
        <f>'Transactions import'!X409</f>
        <v/>
      </c>
      <c r="Y409" s="1119" t="str">
        <f>'Transactions import'!Y409</f>
        <v/>
      </c>
      <c r="Z409" s="1097" t="str">
        <f>'Transactions import'!Z409</f>
        <v/>
      </c>
      <c r="AA409" s="1101" t="str">
        <f>'Transactions import'!AA409</f>
        <v/>
      </c>
      <c r="AB409" s="1101" t="str">
        <f>'Transactions import'!AB409</f>
        <v/>
      </c>
      <c r="AC409" s="1097" t="str">
        <f>'Transactions import'!AC409</f>
        <v/>
      </c>
      <c r="AD409" s="1097" t="str">
        <f>'Transactions import'!AD409</f>
        <v/>
      </c>
      <c r="AE409" s="1101" t="str">
        <f>'Transactions import'!AE409</f>
        <v/>
      </c>
      <c r="AF409" s="1101" t="str">
        <f>'Transactions import'!AF409</f>
        <v/>
      </c>
      <c r="AG409" s="1101" t="str">
        <f>'Transactions import'!AG409</f>
        <v/>
      </c>
      <c r="AH409" s="1101" t="str">
        <f>'Transactions import'!AH409</f>
        <v/>
      </c>
      <c r="AI409" s="1101" t="str">
        <f>'Transactions import'!AI409</f>
        <v/>
      </c>
      <c r="AJ409" s="1101" t="str">
        <f>'Transactions import'!AJ409</f>
        <v/>
      </c>
      <c r="AK409" s="1101" t="str">
        <f>'Transactions import'!AK409</f>
        <v/>
      </c>
      <c r="AL409" s="1101" t="str">
        <f>'Transactions import'!AL409</f>
        <v/>
      </c>
      <c r="AM409" s="1101" t="str">
        <f>'Transactions import'!AM409</f>
        <v/>
      </c>
      <c r="AN409" s="1101" t="str">
        <f>'Transactions import'!AN409</f>
        <v/>
      </c>
      <c r="AO409" s="1101" t="str">
        <f>'Transactions import'!AO409</f>
        <v/>
      </c>
      <c r="AP409" s="1101" t="str">
        <f>'Transactions import'!AP409</f>
        <v/>
      </c>
      <c r="AQ409" s="1101" t="str">
        <f>'Transactions import'!AQ409</f>
        <v/>
      </c>
      <c r="AR409" s="1101" t="str">
        <f>'Transactions import'!AR409</f>
        <v/>
      </c>
      <c r="AS409" s="1101" t="str">
        <f>'Transactions import'!AS409</f>
        <v/>
      </c>
      <c r="AT409" s="1101" t="str">
        <f>'Transactions import'!AT409</f>
        <v/>
      </c>
    </row>
    <row r="410" ht="18.0" customHeight="1">
      <c r="A410" s="1081" t="str">
        <f>'Transactions import'!A410</f>
        <v/>
      </c>
      <c r="B410" s="1081" t="str">
        <f>'Transactions import'!B410</f>
        <v/>
      </c>
      <c r="C410" s="1081" t="str">
        <f>'Transactions import'!C410</f>
        <v/>
      </c>
      <c r="D410" s="1081" t="str">
        <f>'Transactions import'!D410</f>
        <v/>
      </c>
      <c r="E410" s="1081" t="str">
        <f>'Transactions import'!E410</f>
        <v/>
      </c>
      <c r="F410" s="1081" t="str">
        <f>'Transactions import'!F410</f>
        <v/>
      </c>
      <c r="G410" s="1081" t="str">
        <f>'Transactions import'!G410</f>
        <v/>
      </c>
      <c r="H410" s="1084" t="str">
        <f>'Transactions import'!H410</f>
        <v/>
      </c>
      <c r="I410" s="1085" t="str">
        <f>'Transactions import'!I410</f>
        <v/>
      </c>
      <c r="J410" s="1051" t="str">
        <f>'Transactions import'!J410</f>
        <v/>
      </c>
      <c r="K410" s="1084" t="str">
        <f>'Transactions import'!K410</f>
        <v/>
      </c>
      <c r="L410" s="1085" t="str">
        <f>'Transactions import'!L410</f>
        <v/>
      </c>
      <c r="M410" s="1063" t="str">
        <f>'Transactions import'!M410</f>
        <v/>
      </c>
      <c r="N410" s="1084" t="str">
        <f>'Transactions import'!N410</f>
        <v/>
      </c>
      <c r="O410" s="1081" t="str">
        <f>'Transactions import'!O410</f>
        <v/>
      </c>
      <c r="P410" s="1122" t="str">
        <f>'Transactions import'!P410</f>
        <v/>
      </c>
      <c r="Q410" s="1085" t="str">
        <f>'Transactions import'!Q410</f>
        <v/>
      </c>
      <c r="R410" s="1104" t="str">
        <f>'Transactions import'!R410</f>
        <v/>
      </c>
      <c r="S410" s="1081" t="str">
        <f>'Transactions import'!S410</f>
        <v/>
      </c>
      <c r="T410" s="1081" t="str">
        <f>'Transactions import'!T410</f>
        <v/>
      </c>
      <c r="U410" s="1081" t="str">
        <f>'Transactions import'!U410</f>
        <v/>
      </c>
      <c r="V410" s="1081" t="str">
        <f>'Transactions import'!V410</f>
        <v/>
      </c>
      <c r="W410" s="1081" t="str">
        <f>'Transactions import'!W410</f>
        <v/>
      </c>
      <c r="X410" s="1081" t="str">
        <f>'Transactions import'!X410</f>
        <v/>
      </c>
      <c r="Y410" s="1126" t="str">
        <f>'Transactions import'!Y410</f>
        <v/>
      </c>
      <c r="Z410" s="1086" t="str">
        <f>'Transactions import'!Z410</f>
        <v/>
      </c>
      <c r="AA410" s="1081" t="str">
        <f>'Transactions import'!AA410</f>
        <v/>
      </c>
      <c r="AB410" s="1081" t="str">
        <f>'Transactions import'!AB410</f>
        <v/>
      </c>
      <c r="AC410" s="1086" t="str">
        <f>'Transactions import'!AC410</f>
        <v/>
      </c>
      <c r="AD410" s="1086" t="str">
        <f>'Transactions import'!AD410</f>
        <v/>
      </c>
      <c r="AE410" s="1081" t="str">
        <f>'Transactions import'!AE410</f>
        <v/>
      </c>
      <c r="AF410" s="1081" t="str">
        <f>'Transactions import'!AF410</f>
        <v/>
      </c>
      <c r="AG410" s="1081" t="str">
        <f>'Transactions import'!AG410</f>
        <v/>
      </c>
      <c r="AH410" s="1081" t="str">
        <f>'Transactions import'!AH410</f>
        <v/>
      </c>
      <c r="AI410" s="1081" t="str">
        <f>'Transactions import'!AI410</f>
        <v/>
      </c>
      <c r="AJ410" s="1081" t="str">
        <f>'Transactions import'!AJ410</f>
        <v/>
      </c>
      <c r="AK410" s="1081" t="str">
        <f>'Transactions import'!AK410</f>
        <v/>
      </c>
      <c r="AL410" s="1081" t="str">
        <f>'Transactions import'!AL410</f>
        <v/>
      </c>
      <c r="AM410" s="1081" t="str">
        <f>'Transactions import'!AM410</f>
        <v/>
      </c>
      <c r="AN410" s="1081" t="str">
        <f>'Transactions import'!AN410</f>
        <v/>
      </c>
      <c r="AO410" s="1081" t="str">
        <f>'Transactions import'!AO410</f>
        <v/>
      </c>
      <c r="AP410" s="1081" t="str">
        <f>'Transactions import'!AP410</f>
        <v/>
      </c>
      <c r="AQ410" s="1081" t="str">
        <f>'Transactions import'!AQ410</f>
        <v/>
      </c>
      <c r="AR410" s="1081" t="str">
        <f>'Transactions import'!AR410</f>
        <v/>
      </c>
      <c r="AS410" s="1081" t="str">
        <f>'Transactions import'!AS410</f>
        <v/>
      </c>
      <c r="AT410" s="1081" t="str">
        <f>'Transactions import'!AT410</f>
        <v/>
      </c>
    </row>
    <row r="411" ht="18.0" customHeight="1">
      <c r="A411" s="1101" t="str">
        <f>'Transactions import'!A411</f>
        <v/>
      </c>
      <c r="B411" s="1101" t="str">
        <f>'Transactions import'!B411</f>
        <v/>
      </c>
      <c r="C411" s="1101" t="str">
        <f>'Transactions import'!C411</f>
        <v/>
      </c>
      <c r="D411" s="1101" t="str">
        <f>'Transactions import'!D411</f>
        <v/>
      </c>
      <c r="E411" s="1101" t="str">
        <f>'Transactions import'!E411</f>
        <v/>
      </c>
      <c r="F411" s="1101" t="str">
        <f>'Transactions import'!F411</f>
        <v/>
      </c>
      <c r="G411" s="1101" t="str">
        <f>'Transactions import'!G411</f>
        <v/>
      </c>
      <c r="H411" s="1094" t="str">
        <f>'Transactions import'!H411</f>
        <v/>
      </c>
      <c r="I411" s="1095" t="str">
        <f>'Transactions import'!I411</f>
        <v/>
      </c>
      <c r="J411" s="1096" t="str">
        <f>'Transactions import'!J411</f>
        <v/>
      </c>
      <c r="K411" s="1094" t="str">
        <f>'Transactions import'!K411</f>
        <v/>
      </c>
      <c r="L411" s="1095" t="str">
        <f>'Transactions import'!L411</f>
        <v/>
      </c>
      <c r="M411" s="1105" t="str">
        <f>'Transactions import'!M411</f>
        <v/>
      </c>
      <c r="N411" s="1094" t="str">
        <f>'Transactions import'!N411</f>
        <v/>
      </c>
      <c r="O411" s="1101" t="str">
        <f>'Transactions import'!O411</f>
        <v/>
      </c>
      <c r="P411" s="1114" t="str">
        <f>'Transactions import'!P411</f>
        <v/>
      </c>
      <c r="Q411" s="1095" t="str">
        <f>'Transactions import'!Q411</f>
        <v/>
      </c>
      <c r="R411" s="1106" t="str">
        <f>'Transactions import'!R411</f>
        <v/>
      </c>
      <c r="S411" s="1101" t="str">
        <f>'Transactions import'!S411</f>
        <v/>
      </c>
      <c r="T411" s="1101" t="str">
        <f>'Transactions import'!T411</f>
        <v/>
      </c>
      <c r="U411" s="1101" t="str">
        <f>'Transactions import'!U411</f>
        <v/>
      </c>
      <c r="V411" s="1101" t="str">
        <f>'Transactions import'!V411</f>
        <v/>
      </c>
      <c r="W411" s="1101" t="str">
        <f>'Transactions import'!W411</f>
        <v/>
      </c>
      <c r="X411" s="1101" t="str">
        <f>'Transactions import'!X411</f>
        <v/>
      </c>
      <c r="Y411" s="1119" t="str">
        <f>'Transactions import'!Y411</f>
        <v/>
      </c>
      <c r="Z411" s="1097" t="str">
        <f>'Transactions import'!Z411</f>
        <v/>
      </c>
      <c r="AA411" s="1101" t="str">
        <f>'Transactions import'!AA411</f>
        <v/>
      </c>
      <c r="AB411" s="1101" t="str">
        <f>'Transactions import'!AB411</f>
        <v/>
      </c>
      <c r="AC411" s="1097" t="str">
        <f>'Transactions import'!AC411</f>
        <v/>
      </c>
      <c r="AD411" s="1097" t="str">
        <f>'Transactions import'!AD411</f>
        <v/>
      </c>
      <c r="AE411" s="1101" t="str">
        <f>'Transactions import'!AE411</f>
        <v/>
      </c>
      <c r="AF411" s="1101" t="str">
        <f>'Transactions import'!AF411</f>
        <v/>
      </c>
      <c r="AG411" s="1101" t="str">
        <f>'Transactions import'!AG411</f>
        <v/>
      </c>
      <c r="AH411" s="1101" t="str">
        <f>'Transactions import'!AH411</f>
        <v/>
      </c>
      <c r="AI411" s="1101" t="str">
        <f>'Transactions import'!AI411</f>
        <v/>
      </c>
      <c r="AJ411" s="1101" t="str">
        <f>'Transactions import'!AJ411</f>
        <v/>
      </c>
      <c r="AK411" s="1101" t="str">
        <f>'Transactions import'!AK411</f>
        <v/>
      </c>
      <c r="AL411" s="1101" t="str">
        <f>'Transactions import'!AL411</f>
        <v/>
      </c>
      <c r="AM411" s="1101" t="str">
        <f>'Transactions import'!AM411</f>
        <v/>
      </c>
      <c r="AN411" s="1101" t="str">
        <f>'Transactions import'!AN411</f>
        <v/>
      </c>
      <c r="AO411" s="1101" t="str">
        <f>'Transactions import'!AO411</f>
        <v/>
      </c>
      <c r="AP411" s="1101" t="str">
        <f>'Transactions import'!AP411</f>
        <v/>
      </c>
      <c r="AQ411" s="1101" t="str">
        <f>'Transactions import'!AQ411</f>
        <v/>
      </c>
      <c r="AR411" s="1101" t="str">
        <f>'Transactions import'!AR411</f>
        <v/>
      </c>
      <c r="AS411" s="1101" t="str">
        <f>'Transactions import'!AS411</f>
        <v/>
      </c>
      <c r="AT411" s="1101" t="str">
        <f>'Transactions import'!AT411</f>
        <v/>
      </c>
    </row>
    <row r="412" ht="18.0" customHeight="1">
      <c r="A412" s="1081" t="str">
        <f>'Transactions import'!A412</f>
        <v/>
      </c>
      <c r="B412" s="1081" t="str">
        <f>'Transactions import'!B412</f>
        <v/>
      </c>
      <c r="C412" s="1081" t="str">
        <f>'Transactions import'!C412</f>
        <v/>
      </c>
      <c r="D412" s="1081" t="str">
        <f>'Transactions import'!D412</f>
        <v/>
      </c>
      <c r="E412" s="1081" t="str">
        <f>'Transactions import'!E412</f>
        <v/>
      </c>
      <c r="F412" s="1081" t="str">
        <f>'Transactions import'!F412</f>
        <v/>
      </c>
      <c r="G412" s="1081" t="str">
        <f>'Transactions import'!G412</f>
        <v/>
      </c>
      <c r="H412" s="1084" t="str">
        <f>'Transactions import'!H412</f>
        <v/>
      </c>
      <c r="I412" s="1085" t="str">
        <f>'Transactions import'!I412</f>
        <v/>
      </c>
      <c r="J412" s="1051" t="str">
        <f>'Transactions import'!J412</f>
        <v/>
      </c>
      <c r="K412" s="1084" t="str">
        <f>'Transactions import'!K412</f>
        <v/>
      </c>
      <c r="L412" s="1085" t="str">
        <f>'Transactions import'!L412</f>
        <v/>
      </c>
      <c r="M412" s="1063" t="str">
        <f>'Transactions import'!M412</f>
        <v/>
      </c>
      <c r="N412" s="1084" t="str">
        <f>'Transactions import'!N412</f>
        <v/>
      </c>
      <c r="O412" s="1081" t="str">
        <f>'Transactions import'!O412</f>
        <v/>
      </c>
      <c r="P412" s="1122" t="str">
        <f>'Transactions import'!P412</f>
        <v/>
      </c>
      <c r="Q412" s="1085" t="str">
        <f>'Transactions import'!Q412</f>
        <v/>
      </c>
      <c r="R412" s="1104" t="str">
        <f>'Transactions import'!R412</f>
        <v/>
      </c>
      <c r="S412" s="1081" t="str">
        <f>'Transactions import'!S412</f>
        <v/>
      </c>
      <c r="T412" s="1081" t="str">
        <f>'Transactions import'!T412</f>
        <v/>
      </c>
      <c r="U412" s="1081" t="str">
        <f>'Transactions import'!U412</f>
        <v/>
      </c>
      <c r="V412" s="1081" t="str">
        <f>'Transactions import'!V412</f>
        <v/>
      </c>
      <c r="W412" s="1081" t="str">
        <f>'Transactions import'!W412</f>
        <v/>
      </c>
      <c r="X412" s="1081" t="str">
        <f>'Transactions import'!X412</f>
        <v/>
      </c>
      <c r="Y412" s="1126" t="str">
        <f>'Transactions import'!Y412</f>
        <v/>
      </c>
      <c r="Z412" s="1086" t="str">
        <f>'Transactions import'!Z412</f>
        <v/>
      </c>
      <c r="AA412" s="1081" t="str">
        <f>'Transactions import'!AA412</f>
        <v/>
      </c>
      <c r="AB412" s="1081" t="str">
        <f>'Transactions import'!AB412</f>
        <v/>
      </c>
      <c r="AC412" s="1086" t="str">
        <f>'Transactions import'!AC412</f>
        <v/>
      </c>
      <c r="AD412" s="1086" t="str">
        <f>'Transactions import'!AD412</f>
        <v/>
      </c>
      <c r="AE412" s="1081" t="str">
        <f>'Transactions import'!AE412</f>
        <v/>
      </c>
      <c r="AF412" s="1081" t="str">
        <f>'Transactions import'!AF412</f>
        <v/>
      </c>
      <c r="AG412" s="1081" t="str">
        <f>'Transactions import'!AG412</f>
        <v/>
      </c>
      <c r="AH412" s="1081" t="str">
        <f>'Transactions import'!AH412</f>
        <v/>
      </c>
      <c r="AI412" s="1081" t="str">
        <f>'Transactions import'!AI412</f>
        <v/>
      </c>
      <c r="AJ412" s="1081" t="str">
        <f>'Transactions import'!AJ412</f>
        <v/>
      </c>
      <c r="AK412" s="1081" t="str">
        <f>'Transactions import'!AK412</f>
        <v/>
      </c>
      <c r="AL412" s="1081" t="str">
        <f>'Transactions import'!AL412</f>
        <v/>
      </c>
      <c r="AM412" s="1081" t="str">
        <f>'Transactions import'!AM412</f>
        <v/>
      </c>
      <c r="AN412" s="1081" t="str">
        <f>'Transactions import'!AN412</f>
        <v/>
      </c>
      <c r="AO412" s="1081" t="str">
        <f>'Transactions import'!AO412</f>
        <v/>
      </c>
      <c r="AP412" s="1081" t="str">
        <f>'Transactions import'!AP412</f>
        <v/>
      </c>
      <c r="AQ412" s="1081" t="str">
        <f>'Transactions import'!AQ412</f>
        <v/>
      </c>
      <c r="AR412" s="1081" t="str">
        <f>'Transactions import'!AR412</f>
        <v/>
      </c>
      <c r="AS412" s="1081" t="str">
        <f>'Transactions import'!AS412</f>
        <v/>
      </c>
      <c r="AT412" s="1081" t="str">
        <f>'Transactions import'!AT412</f>
        <v/>
      </c>
    </row>
    <row r="413" ht="18.0" customHeight="1">
      <c r="A413" s="1101" t="str">
        <f>'Transactions import'!A413</f>
        <v/>
      </c>
      <c r="B413" s="1101" t="str">
        <f>'Transactions import'!B413</f>
        <v/>
      </c>
      <c r="C413" s="1101" t="str">
        <f>'Transactions import'!C413</f>
        <v/>
      </c>
      <c r="D413" s="1101" t="str">
        <f>'Transactions import'!D413</f>
        <v/>
      </c>
      <c r="E413" s="1101" t="str">
        <f>'Transactions import'!E413</f>
        <v/>
      </c>
      <c r="F413" s="1101" t="str">
        <f>'Transactions import'!F413</f>
        <v/>
      </c>
      <c r="G413" s="1101" t="str">
        <f>'Transactions import'!G413</f>
        <v/>
      </c>
      <c r="H413" s="1094" t="str">
        <f>'Transactions import'!H413</f>
        <v/>
      </c>
      <c r="I413" s="1095" t="str">
        <f>'Transactions import'!I413</f>
        <v/>
      </c>
      <c r="J413" s="1096" t="str">
        <f>'Transactions import'!J413</f>
        <v/>
      </c>
      <c r="K413" s="1094" t="str">
        <f>'Transactions import'!K413</f>
        <v/>
      </c>
      <c r="L413" s="1095" t="str">
        <f>'Transactions import'!L413</f>
        <v/>
      </c>
      <c r="M413" s="1105" t="str">
        <f>'Transactions import'!M413</f>
        <v/>
      </c>
      <c r="N413" s="1094" t="str">
        <f>'Transactions import'!N413</f>
        <v/>
      </c>
      <c r="O413" s="1101" t="str">
        <f>'Transactions import'!O413</f>
        <v/>
      </c>
      <c r="P413" s="1114" t="str">
        <f>'Transactions import'!P413</f>
        <v/>
      </c>
      <c r="Q413" s="1095" t="str">
        <f>'Transactions import'!Q413</f>
        <v/>
      </c>
      <c r="R413" s="1106" t="str">
        <f>'Transactions import'!R413</f>
        <v/>
      </c>
      <c r="S413" s="1101" t="str">
        <f>'Transactions import'!S413</f>
        <v/>
      </c>
      <c r="T413" s="1101" t="str">
        <f>'Transactions import'!T413</f>
        <v/>
      </c>
      <c r="U413" s="1101" t="str">
        <f>'Transactions import'!U413</f>
        <v/>
      </c>
      <c r="V413" s="1101" t="str">
        <f>'Transactions import'!V413</f>
        <v/>
      </c>
      <c r="W413" s="1101" t="str">
        <f>'Transactions import'!W413</f>
        <v/>
      </c>
      <c r="X413" s="1101" t="str">
        <f>'Transactions import'!X413</f>
        <v/>
      </c>
      <c r="Y413" s="1119" t="str">
        <f>'Transactions import'!Y413</f>
        <v/>
      </c>
      <c r="Z413" s="1097" t="str">
        <f>'Transactions import'!Z413</f>
        <v/>
      </c>
      <c r="AA413" s="1101" t="str">
        <f>'Transactions import'!AA413</f>
        <v/>
      </c>
      <c r="AB413" s="1101" t="str">
        <f>'Transactions import'!AB413</f>
        <v/>
      </c>
      <c r="AC413" s="1097" t="str">
        <f>'Transactions import'!AC413</f>
        <v/>
      </c>
      <c r="AD413" s="1097" t="str">
        <f>'Transactions import'!AD413</f>
        <v/>
      </c>
      <c r="AE413" s="1101" t="str">
        <f>'Transactions import'!AE413</f>
        <v/>
      </c>
      <c r="AF413" s="1101" t="str">
        <f>'Transactions import'!AF413</f>
        <v/>
      </c>
      <c r="AG413" s="1101" t="str">
        <f>'Transactions import'!AG413</f>
        <v/>
      </c>
      <c r="AH413" s="1101" t="str">
        <f>'Transactions import'!AH413</f>
        <v/>
      </c>
      <c r="AI413" s="1101" t="str">
        <f>'Transactions import'!AI413</f>
        <v/>
      </c>
      <c r="AJ413" s="1101" t="str">
        <f>'Transactions import'!AJ413</f>
        <v/>
      </c>
      <c r="AK413" s="1101" t="str">
        <f>'Transactions import'!AK413</f>
        <v/>
      </c>
      <c r="AL413" s="1101" t="str">
        <f>'Transactions import'!AL413</f>
        <v/>
      </c>
      <c r="AM413" s="1101" t="str">
        <f>'Transactions import'!AM413</f>
        <v/>
      </c>
      <c r="AN413" s="1101" t="str">
        <f>'Transactions import'!AN413</f>
        <v/>
      </c>
      <c r="AO413" s="1101" t="str">
        <f>'Transactions import'!AO413</f>
        <v/>
      </c>
      <c r="AP413" s="1101" t="str">
        <f>'Transactions import'!AP413</f>
        <v/>
      </c>
      <c r="AQ413" s="1101" t="str">
        <f>'Transactions import'!AQ413</f>
        <v/>
      </c>
      <c r="AR413" s="1101" t="str">
        <f>'Transactions import'!AR413</f>
        <v/>
      </c>
      <c r="AS413" s="1101" t="str">
        <f>'Transactions import'!AS413</f>
        <v/>
      </c>
      <c r="AT413" s="1101" t="str">
        <f>'Transactions import'!AT413</f>
        <v/>
      </c>
    </row>
    <row r="414" ht="18.0" customHeight="1">
      <c r="A414" s="1081" t="str">
        <f>'Transactions import'!A414</f>
        <v/>
      </c>
      <c r="B414" s="1081" t="str">
        <f>'Transactions import'!B414</f>
        <v/>
      </c>
      <c r="C414" s="1081" t="str">
        <f>'Transactions import'!C414</f>
        <v/>
      </c>
      <c r="D414" s="1081" t="str">
        <f>'Transactions import'!D414</f>
        <v/>
      </c>
      <c r="E414" s="1081" t="str">
        <f>'Transactions import'!E414</f>
        <v/>
      </c>
      <c r="F414" s="1081" t="str">
        <f>'Transactions import'!F414</f>
        <v/>
      </c>
      <c r="G414" s="1081" t="str">
        <f>'Transactions import'!G414</f>
        <v/>
      </c>
      <c r="H414" s="1084" t="str">
        <f>'Transactions import'!H414</f>
        <v/>
      </c>
      <c r="I414" s="1085" t="str">
        <f>'Transactions import'!I414</f>
        <v/>
      </c>
      <c r="J414" s="1051" t="str">
        <f>'Transactions import'!J414</f>
        <v/>
      </c>
      <c r="K414" s="1084" t="str">
        <f>'Transactions import'!K414</f>
        <v/>
      </c>
      <c r="L414" s="1085" t="str">
        <f>'Transactions import'!L414</f>
        <v/>
      </c>
      <c r="M414" s="1063" t="str">
        <f>'Transactions import'!M414</f>
        <v/>
      </c>
      <c r="N414" s="1084" t="str">
        <f>'Transactions import'!N414</f>
        <v/>
      </c>
      <c r="O414" s="1081" t="str">
        <f>'Transactions import'!O414</f>
        <v/>
      </c>
      <c r="P414" s="1122" t="str">
        <f>'Transactions import'!P414</f>
        <v/>
      </c>
      <c r="Q414" s="1085" t="str">
        <f>'Transactions import'!Q414</f>
        <v/>
      </c>
      <c r="R414" s="1104" t="str">
        <f>'Transactions import'!R414</f>
        <v/>
      </c>
      <c r="S414" s="1081" t="str">
        <f>'Transactions import'!S414</f>
        <v/>
      </c>
      <c r="T414" s="1081" t="str">
        <f>'Transactions import'!T414</f>
        <v/>
      </c>
      <c r="U414" s="1081" t="str">
        <f>'Transactions import'!U414</f>
        <v/>
      </c>
      <c r="V414" s="1081" t="str">
        <f>'Transactions import'!V414</f>
        <v/>
      </c>
      <c r="W414" s="1081" t="str">
        <f>'Transactions import'!W414</f>
        <v/>
      </c>
      <c r="X414" s="1081" t="str">
        <f>'Transactions import'!X414</f>
        <v/>
      </c>
      <c r="Y414" s="1126" t="str">
        <f>'Transactions import'!Y414</f>
        <v/>
      </c>
      <c r="Z414" s="1086" t="str">
        <f>'Transactions import'!Z414</f>
        <v/>
      </c>
      <c r="AA414" s="1081" t="str">
        <f>'Transactions import'!AA414</f>
        <v/>
      </c>
      <c r="AB414" s="1081" t="str">
        <f>'Transactions import'!AB414</f>
        <v/>
      </c>
      <c r="AC414" s="1086" t="str">
        <f>'Transactions import'!AC414</f>
        <v/>
      </c>
      <c r="AD414" s="1086" t="str">
        <f>'Transactions import'!AD414</f>
        <v/>
      </c>
      <c r="AE414" s="1081" t="str">
        <f>'Transactions import'!AE414</f>
        <v/>
      </c>
      <c r="AF414" s="1081" t="str">
        <f>'Transactions import'!AF414</f>
        <v/>
      </c>
      <c r="AG414" s="1081" t="str">
        <f>'Transactions import'!AG414</f>
        <v/>
      </c>
      <c r="AH414" s="1081" t="str">
        <f>'Transactions import'!AH414</f>
        <v/>
      </c>
      <c r="AI414" s="1081" t="str">
        <f>'Transactions import'!AI414</f>
        <v/>
      </c>
      <c r="AJ414" s="1081" t="str">
        <f>'Transactions import'!AJ414</f>
        <v/>
      </c>
      <c r="AK414" s="1081" t="str">
        <f>'Transactions import'!AK414</f>
        <v/>
      </c>
      <c r="AL414" s="1081" t="str">
        <f>'Transactions import'!AL414</f>
        <v/>
      </c>
      <c r="AM414" s="1081" t="str">
        <f>'Transactions import'!AM414</f>
        <v/>
      </c>
      <c r="AN414" s="1081" t="str">
        <f>'Transactions import'!AN414</f>
        <v/>
      </c>
      <c r="AO414" s="1081" t="str">
        <f>'Transactions import'!AO414</f>
        <v/>
      </c>
      <c r="AP414" s="1081" t="str">
        <f>'Transactions import'!AP414</f>
        <v/>
      </c>
      <c r="AQ414" s="1081" t="str">
        <f>'Transactions import'!AQ414</f>
        <v/>
      </c>
      <c r="AR414" s="1081" t="str">
        <f>'Transactions import'!AR414</f>
        <v/>
      </c>
      <c r="AS414" s="1081" t="str">
        <f>'Transactions import'!AS414</f>
        <v/>
      </c>
      <c r="AT414" s="1081" t="str">
        <f>'Transactions import'!AT414</f>
        <v/>
      </c>
    </row>
    <row r="415" ht="18.0" customHeight="1">
      <c r="A415" s="1101" t="str">
        <f>'Transactions import'!A415</f>
        <v/>
      </c>
      <c r="B415" s="1101" t="str">
        <f>'Transactions import'!B415</f>
        <v/>
      </c>
      <c r="C415" s="1101" t="str">
        <f>'Transactions import'!C415</f>
        <v/>
      </c>
      <c r="D415" s="1101" t="str">
        <f>'Transactions import'!D415</f>
        <v/>
      </c>
      <c r="E415" s="1101" t="str">
        <f>'Transactions import'!E415</f>
        <v/>
      </c>
      <c r="F415" s="1101" t="str">
        <f>'Transactions import'!F415</f>
        <v/>
      </c>
      <c r="G415" s="1101" t="str">
        <f>'Transactions import'!G415</f>
        <v/>
      </c>
      <c r="H415" s="1094" t="str">
        <f>'Transactions import'!H415</f>
        <v/>
      </c>
      <c r="I415" s="1095" t="str">
        <f>'Transactions import'!I415</f>
        <v/>
      </c>
      <c r="J415" s="1096" t="str">
        <f>'Transactions import'!J415</f>
        <v/>
      </c>
      <c r="K415" s="1094" t="str">
        <f>'Transactions import'!K415</f>
        <v/>
      </c>
      <c r="L415" s="1095" t="str">
        <f>'Transactions import'!L415</f>
        <v/>
      </c>
      <c r="M415" s="1105" t="str">
        <f>'Transactions import'!M415</f>
        <v/>
      </c>
      <c r="N415" s="1094" t="str">
        <f>'Transactions import'!N415</f>
        <v/>
      </c>
      <c r="O415" s="1101" t="str">
        <f>'Transactions import'!O415</f>
        <v/>
      </c>
      <c r="P415" s="1114" t="str">
        <f>'Transactions import'!P415</f>
        <v/>
      </c>
      <c r="Q415" s="1095" t="str">
        <f>'Transactions import'!Q415</f>
        <v/>
      </c>
      <c r="R415" s="1106" t="str">
        <f>'Transactions import'!R415</f>
        <v/>
      </c>
      <c r="S415" s="1101" t="str">
        <f>'Transactions import'!S415</f>
        <v/>
      </c>
      <c r="T415" s="1101" t="str">
        <f>'Transactions import'!T415</f>
        <v/>
      </c>
      <c r="U415" s="1101" t="str">
        <f>'Transactions import'!U415</f>
        <v/>
      </c>
      <c r="V415" s="1101" t="str">
        <f>'Transactions import'!V415</f>
        <v/>
      </c>
      <c r="W415" s="1101" t="str">
        <f>'Transactions import'!W415</f>
        <v/>
      </c>
      <c r="X415" s="1101" t="str">
        <f>'Transactions import'!X415</f>
        <v/>
      </c>
      <c r="Y415" s="1119" t="str">
        <f>'Transactions import'!Y415</f>
        <v/>
      </c>
      <c r="Z415" s="1097" t="str">
        <f>'Transactions import'!Z415</f>
        <v/>
      </c>
      <c r="AA415" s="1101" t="str">
        <f>'Transactions import'!AA415</f>
        <v/>
      </c>
      <c r="AB415" s="1101" t="str">
        <f>'Transactions import'!AB415</f>
        <v/>
      </c>
      <c r="AC415" s="1097" t="str">
        <f>'Transactions import'!AC415</f>
        <v/>
      </c>
      <c r="AD415" s="1097" t="str">
        <f>'Transactions import'!AD415</f>
        <v/>
      </c>
      <c r="AE415" s="1101" t="str">
        <f>'Transactions import'!AE415</f>
        <v/>
      </c>
      <c r="AF415" s="1101" t="str">
        <f>'Transactions import'!AF415</f>
        <v/>
      </c>
      <c r="AG415" s="1101" t="str">
        <f>'Transactions import'!AG415</f>
        <v/>
      </c>
      <c r="AH415" s="1101" t="str">
        <f>'Transactions import'!AH415</f>
        <v/>
      </c>
      <c r="AI415" s="1101" t="str">
        <f>'Transactions import'!AI415</f>
        <v/>
      </c>
      <c r="AJ415" s="1101" t="str">
        <f>'Transactions import'!AJ415</f>
        <v/>
      </c>
      <c r="AK415" s="1101" t="str">
        <f>'Transactions import'!AK415</f>
        <v/>
      </c>
      <c r="AL415" s="1101" t="str">
        <f>'Transactions import'!AL415</f>
        <v/>
      </c>
      <c r="AM415" s="1101" t="str">
        <f>'Transactions import'!AM415</f>
        <v/>
      </c>
      <c r="AN415" s="1101" t="str">
        <f>'Transactions import'!AN415</f>
        <v/>
      </c>
      <c r="AO415" s="1101" t="str">
        <f>'Transactions import'!AO415</f>
        <v/>
      </c>
      <c r="AP415" s="1101" t="str">
        <f>'Transactions import'!AP415</f>
        <v/>
      </c>
      <c r="AQ415" s="1101" t="str">
        <f>'Transactions import'!AQ415</f>
        <v/>
      </c>
      <c r="AR415" s="1101" t="str">
        <f>'Transactions import'!AR415</f>
        <v/>
      </c>
      <c r="AS415" s="1101" t="str">
        <f>'Transactions import'!AS415</f>
        <v/>
      </c>
      <c r="AT415" s="1101" t="str">
        <f>'Transactions import'!AT415</f>
        <v/>
      </c>
    </row>
    <row r="416" ht="18.0" customHeight="1">
      <c r="A416" s="1081" t="str">
        <f>'Transactions import'!A416</f>
        <v/>
      </c>
      <c r="B416" s="1081" t="str">
        <f>'Transactions import'!B416</f>
        <v/>
      </c>
      <c r="C416" s="1081" t="str">
        <f>'Transactions import'!C416</f>
        <v/>
      </c>
      <c r="D416" s="1081" t="str">
        <f>'Transactions import'!D416</f>
        <v/>
      </c>
      <c r="E416" s="1081" t="str">
        <f>'Transactions import'!E416</f>
        <v/>
      </c>
      <c r="F416" s="1081" t="str">
        <f>'Transactions import'!F416</f>
        <v/>
      </c>
      <c r="G416" s="1081" t="str">
        <f>'Transactions import'!G416</f>
        <v/>
      </c>
      <c r="H416" s="1084" t="str">
        <f>'Transactions import'!H416</f>
        <v/>
      </c>
      <c r="I416" s="1085" t="str">
        <f>'Transactions import'!I416</f>
        <v/>
      </c>
      <c r="J416" s="1051" t="str">
        <f>'Transactions import'!J416</f>
        <v/>
      </c>
      <c r="K416" s="1084" t="str">
        <f>'Transactions import'!K416</f>
        <v/>
      </c>
      <c r="L416" s="1085" t="str">
        <f>'Transactions import'!L416</f>
        <v/>
      </c>
      <c r="M416" s="1063" t="str">
        <f>'Transactions import'!M416</f>
        <v/>
      </c>
      <c r="N416" s="1084" t="str">
        <f>'Transactions import'!N416</f>
        <v/>
      </c>
      <c r="O416" s="1081" t="str">
        <f>'Transactions import'!O416</f>
        <v/>
      </c>
      <c r="P416" s="1122" t="str">
        <f>'Transactions import'!P416</f>
        <v/>
      </c>
      <c r="Q416" s="1085" t="str">
        <f>'Transactions import'!Q416</f>
        <v/>
      </c>
      <c r="R416" s="1104" t="str">
        <f>'Transactions import'!R416</f>
        <v/>
      </c>
      <c r="S416" s="1081" t="str">
        <f>'Transactions import'!S416</f>
        <v/>
      </c>
      <c r="T416" s="1081" t="str">
        <f>'Transactions import'!T416</f>
        <v/>
      </c>
      <c r="U416" s="1081" t="str">
        <f>'Transactions import'!U416</f>
        <v/>
      </c>
      <c r="V416" s="1081" t="str">
        <f>'Transactions import'!V416</f>
        <v/>
      </c>
      <c r="W416" s="1081" t="str">
        <f>'Transactions import'!W416</f>
        <v/>
      </c>
      <c r="X416" s="1081" t="str">
        <f>'Transactions import'!X416</f>
        <v/>
      </c>
      <c r="Y416" s="1126" t="str">
        <f>'Transactions import'!Y416</f>
        <v/>
      </c>
      <c r="Z416" s="1086" t="str">
        <f>'Transactions import'!Z416</f>
        <v/>
      </c>
      <c r="AA416" s="1081" t="str">
        <f>'Transactions import'!AA416</f>
        <v/>
      </c>
      <c r="AB416" s="1081" t="str">
        <f>'Transactions import'!AB416</f>
        <v/>
      </c>
      <c r="AC416" s="1086" t="str">
        <f>'Transactions import'!AC416</f>
        <v/>
      </c>
      <c r="AD416" s="1086" t="str">
        <f>'Transactions import'!AD416</f>
        <v/>
      </c>
      <c r="AE416" s="1081" t="str">
        <f>'Transactions import'!AE416</f>
        <v/>
      </c>
      <c r="AF416" s="1081" t="str">
        <f>'Transactions import'!AF416</f>
        <v/>
      </c>
      <c r="AG416" s="1081" t="str">
        <f>'Transactions import'!AG416</f>
        <v/>
      </c>
      <c r="AH416" s="1081" t="str">
        <f>'Transactions import'!AH416</f>
        <v/>
      </c>
      <c r="AI416" s="1081" t="str">
        <f>'Transactions import'!AI416</f>
        <v/>
      </c>
      <c r="AJ416" s="1081" t="str">
        <f>'Transactions import'!AJ416</f>
        <v/>
      </c>
      <c r="AK416" s="1081" t="str">
        <f>'Transactions import'!AK416</f>
        <v/>
      </c>
      <c r="AL416" s="1081" t="str">
        <f>'Transactions import'!AL416</f>
        <v/>
      </c>
      <c r="AM416" s="1081" t="str">
        <f>'Transactions import'!AM416</f>
        <v/>
      </c>
      <c r="AN416" s="1081" t="str">
        <f>'Transactions import'!AN416</f>
        <v/>
      </c>
      <c r="AO416" s="1081" t="str">
        <f>'Transactions import'!AO416</f>
        <v/>
      </c>
      <c r="AP416" s="1081" t="str">
        <f>'Transactions import'!AP416</f>
        <v/>
      </c>
      <c r="AQ416" s="1081" t="str">
        <f>'Transactions import'!AQ416</f>
        <v/>
      </c>
      <c r="AR416" s="1081" t="str">
        <f>'Transactions import'!AR416</f>
        <v/>
      </c>
      <c r="AS416" s="1081" t="str">
        <f>'Transactions import'!AS416</f>
        <v/>
      </c>
      <c r="AT416" s="1081" t="str">
        <f>'Transactions import'!AT416</f>
        <v/>
      </c>
    </row>
    <row r="417" ht="18.0" customHeight="1">
      <c r="A417" s="1101" t="str">
        <f>'Transactions import'!A417</f>
        <v/>
      </c>
      <c r="B417" s="1101" t="str">
        <f>'Transactions import'!B417</f>
        <v/>
      </c>
      <c r="C417" s="1101" t="str">
        <f>'Transactions import'!C417</f>
        <v/>
      </c>
      <c r="D417" s="1101" t="str">
        <f>'Transactions import'!D417</f>
        <v/>
      </c>
      <c r="E417" s="1101" t="str">
        <f>'Transactions import'!E417</f>
        <v/>
      </c>
      <c r="F417" s="1101" t="str">
        <f>'Transactions import'!F417</f>
        <v/>
      </c>
      <c r="G417" s="1101" t="str">
        <f>'Transactions import'!G417</f>
        <v/>
      </c>
      <c r="H417" s="1094" t="str">
        <f>'Transactions import'!H417</f>
        <v/>
      </c>
      <c r="I417" s="1095" t="str">
        <f>'Transactions import'!I417</f>
        <v/>
      </c>
      <c r="J417" s="1096" t="str">
        <f>'Transactions import'!J417</f>
        <v/>
      </c>
      <c r="K417" s="1094" t="str">
        <f>'Transactions import'!K417</f>
        <v/>
      </c>
      <c r="L417" s="1095" t="str">
        <f>'Transactions import'!L417</f>
        <v/>
      </c>
      <c r="M417" s="1105" t="str">
        <f>'Transactions import'!M417</f>
        <v/>
      </c>
      <c r="N417" s="1094" t="str">
        <f>'Transactions import'!N417</f>
        <v/>
      </c>
      <c r="O417" s="1101" t="str">
        <f>'Transactions import'!O417</f>
        <v/>
      </c>
      <c r="P417" s="1114" t="str">
        <f>'Transactions import'!P417</f>
        <v/>
      </c>
      <c r="Q417" s="1095" t="str">
        <f>'Transactions import'!Q417</f>
        <v/>
      </c>
      <c r="R417" s="1106" t="str">
        <f>'Transactions import'!R417</f>
        <v/>
      </c>
      <c r="S417" s="1101" t="str">
        <f>'Transactions import'!S417</f>
        <v/>
      </c>
      <c r="T417" s="1101" t="str">
        <f>'Transactions import'!T417</f>
        <v/>
      </c>
      <c r="U417" s="1101" t="str">
        <f>'Transactions import'!U417</f>
        <v/>
      </c>
      <c r="V417" s="1101" t="str">
        <f>'Transactions import'!V417</f>
        <v/>
      </c>
      <c r="W417" s="1101" t="str">
        <f>'Transactions import'!W417</f>
        <v/>
      </c>
      <c r="X417" s="1101" t="str">
        <f>'Transactions import'!X417</f>
        <v/>
      </c>
      <c r="Y417" s="1119" t="str">
        <f>'Transactions import'!Y417</f>
        <v/>
      </c>
      <c r="Z417" s="1097" t="str">
        <f>'Transactions import'!Z417</f>
        <v/>
      </c>
      <c r="AA417" s="1101" t="str">
        <f>'Transactions import'!AA417</f>
        <v/>
      </c>
      <c r="AB417" s="1101" t="str">
        <f>'Transactions import'!AB417</f>
        <v/>
      </c>
      <c r="AC417" s="1097" t="str">
        <f>'Transactions import'!AC417</f>
        <v/>
      </c>
      <c r="AD417" s="1097" t="str">
        <f>'Transactions import'!AD417</f>
        <v/>
      </c>
      <c r="AE417" s="1101" t="str">
        <f>'Transactions import'!AE417</f>
        <v/>
      </c>
      <c r="AF417" s="1101" t="str">
        <f>'Transactions import'!AF417</f>
        <v/>
      </c>
      <c r="AG417" s="1101" t="str">
        <f>'Transactions import'!AG417</f>
        <v/>
      </c>
      <c r="AH417" s="1101" t="str">
        <f>'Transactions import'!AH417</f>
        <v/>
      </c>
      <c r="AI417" s="1101" t="str">
        <f>'Transactions import'!AI417</f>
        <v/>
      </c>
      <c r="AJ417" s="1101" t="str">
        <f>'Transactions import'!AJ417</f>
        <v/>
      </c>
      <c r="AK417" s="1101" t="str">
        <f>'Transactions import'!AK417</f>
        <v/>
      </c>
      <c r="AL417" s="1101" t="str">
        <f>'Transactions import'!AL417</f>
        <v/>
      </c>
      <c r="AM417" s="1101" t="str">
        <f>'Transactions import'!AM417</f>
        <v/>
      </c>
      <c r="AN417" s="1101" t="str">
        <f>'Transactions import'!AN417</f>
        <v/>
      </c>
      <c r="AO417" s="1101" t="str">
        <f>'Transactions import'!AO417</f>
        <v/>
      </c>
      <c r="AP417" s="1101" t="str">
        <f>'Transactions import'!AP417</f>
        <v/>
      </c>
      <c r="AQ417" s="1101" t="str">
        <f>'Transactions import'!AQ417</f>
        <v/>
      </c>
      <c r="AR417" s="1101" t="str">
        <f>'Transactions import'!AR417</f>
        <v/>
      </c>
      <c r="AS417" s="1101" t="str">
        <f>'Transactions import'!AS417</f>
        <v/>
      </c>
      <c r="AT417" s="1101" t="str">
        <f>'Transactions import'!AT417</f>
        <v/>
      </c>
    </row>
    <row r="418" ht="18.0" customHeight="1">
      <c r="A418" s="1081" t="str">
        <f>'Transactions import'!A418</f>
        <v/>
      </c>
      <c r="B418" s="1081" t="str">
        <f>'Transactions import'!B418</f>
        <v/>
      </c>
      <c r="C418" s="1081" t="str">
        <f>'Transactions import'!C418</f>
        <v/>
      </c>
      <c r="D418" s="1081" t="str">
        <f>'Transactions import'!D418</f>
        <v/>
      </c>
      <c r="E418" s="1081" t="str">
        <f>'Transactions import'!E418</f>
        <v/>
      </c>
      <c r="F418" s="1081" t="str">
        <f>'Transactions import'!F418</f>
        <v/>
      </c>
      <c r="G418" s="1081" t="str">
        <f>'Transactions import'!G418</f>
        <v/>
      </c>
      <c r="H418" s="1084" t="str">
        <f>'Transactions import'!H418</f>
        <v/>
      </c>
      <c r="I418" s="1085" t="str">
        <f>'Transactions import'!I418</f>
        <v/>
      </c>
      <c r="J418" s="1051" t="str">
        <f>'Transactions import'!J418</f>
        <v/>
      </c>
      <c r="K418" s="1084" t="str">
        <f>'Transactions import'!K418</f>
        <v/>
      </c>
      <c r="L418" s="1085" t="str">
        <f>'Transactions import'!L418</f>
        <v/>
      </c>
      <c r="M418" s="1063" t="str">
        <f>'Transactions import'!M418</f>
        <v/>
      </c>
      <c r="N418" s="1084" t="str">
        <f>'Transactions import'!N418</f>
        <v/>
      </c>
      <c r="O418" s="1081" t="str">
        <f>'Transactions import'!O418</f>
        <v/>
      </c>
      <c r="P418" s="1122" t="str">
        <f>'Transactions import'!P418</f>
        <v/>
      </c>
      <c r="Q418" s="1085" t="str">
        <f>'Transactions import'!Q418</f>
        <v/>
      </c>
      <c r="R418" s="1104" t="str">
        <f>'Transactions import'!R418</f>
        <v/>
      </c>
      <c r="S418" s="1081" t="str">
        <f>'Transactions import'!S418</f>
        <v/>
      </c>
      <c r="T418" s="1081" t="str">
        <f>'Transactions import'!T418</f>
        <v/>
      </c>
      <c r="U418" s="1081" t="str">
        <f>'Transactions import'!U418</f>
        <v/>
      </c>
      <c r="V418" s="1081" t="str">
        <f>'Transactions import'!V418</f>
        <v/>
      </c>
      <c r="W418" s="1081" t="str">
        <f>'Transactions import'!W418</f>
        <v/>
      </c>
      <c r="X418" s="1081" t="str">
        <f>'Transactions import'!X418</f>
        <v/>
      </c>
      <c r="Y418" s="1126" t="str">
        <f>'Transactions import'!Y418</f>
        <v/>
      </c>
      <c r="Z418" s="1086" t="str">
        <f>'Transactions import'!Z418</f>
        <v/>
      </c>
      <c r="AA418" s="1081" t="str">
        <f>'Transactions import'!AA418</f>
        <v/>
      </c>
      <c r="AB418" s="1081" t="str">
        <f>'Transactions import'!AB418</f>
        <v/>
      </c>
      <c r="AC418" s="1086" t="str">
        <f>'Transactions import'!AC418</f>
        <v/>
      </c>
      <c r="AD418" s="1086" t="str">
        <f>'Transactions import'!AD418</f>
        <v/>
      </c>
      <c r="AE418" s="1081" t="str">
        <f>'Transactions import'!AE418</f>
        <v/>
      </c>
      <c r="AF418" s="1081" t="str">
        <f>'Transactions import'!AF418</f>
        <v/>
      </c>
      <c r="AG418" s="1081" t="str">
        <f>'Transactions import'!AG418</f>
        <v/>
      </c>
      <c r="AH418" s="1081" t="str">
        <f>'Transactions import'!AH418</f>
        <v/>
      </c>
      <c r="AI418" s="1081" t="str">
        <f>'Transactions import'!AI418</f>
        <v/>
      </c>
      <c r="AJ418" s="1081" t="str">
        <f>'Transactions import'!AJ418</f>
        <v/>
      </c>
      <c r="AK418" s="1081" t="str">
        <f>'Transactions import'!AK418</f>
        <v/>
      </c>
      <c r="AL418" s="1081" t="str">
        <f>'Transactions import'!AL418</f>
        <v/>
      </c>
      <c r="AM418" s="1081" t="str">
        <f>'Transactions import'!AM418</f>
        <v/>
      </c>
      <c r="AN418" s="1081" t="str">
        <f>'Transactions import'!AN418</f>
        <v/>
      </c>
      <c r="AO418" s="1081" t="str">
        <f>'Transactions import'!AO418</f>
        <v/>
      </c>
      <c r="AP418" s="1081" t="str">
        <f>'Transactions import'!AP418</f>
        <v/>
      </c>
      <c r="AQ418" s="1081" t="str">
        <f>'Transactions import'!AQ418</f>
        <v/>
      </c>
      <c r="AR418" s="1081" t="str">
        <f>'Transactions import'!AR418</f>
        <v/>
      </c>
      <c r="AS418" s="1081" t="str">
        <f>'Transactions import'!AS418</f>
        <v/>
      </c>
      <c r="AT418" s="1081" t="str">
        <f>'Transactions import'!AT418</f>
        <v/>
      </c>
    </row>
    <row r="419" ht="18.0" customHeight="1">
      <c r="A419" s="1101" t="str">
        <f>'Transactions import'!A419</f>
        <v/>
      </c>
      <c r="B419" s="1101" t="str">
        <f>'Transactions import'!B419</f>
        <v/>
      </c>
      <c r="C419" s="1101" t="str">
        <f>'Transactions import'!C419</f>
        <v/>
      </c>
      <c r="D419" s="1101" t="str">
        <f>'Transactions import'!D419</f>
        <v/>
      </c>
      <c r="E419" s="1101" t="str">
        <f>'Transactions import'!E419</f>
        <v/>
      </c>
      <c r="F419" s="1101" t="str">
        <f>'Transactions import'!F419</f>
        <v/>
      </c>
      <c r="G419" s="1101" t="str">
        <f>'Transactions import'!G419</f>
        <v/>
      </c>
      <c r="H419" s="1094" t="str">
        <f>'Transactions import'!H419</f>
        <v/>
      </c>
      <c r="I419" s="1095" t="str">
        <f>'Transactions import'!I419</f>
        <v/>
      </c>
      <c r="J419" s="1096" t="str">
        <f>'Transactions import'!J419</f>
        <v/>
      </c>
      <c r="K419" s="1094" t="str">
        <f>'Transactions import'!K419</f>
        <v/>
      </c>
      <c r="L419" s="1095" t="str">
        <f>'Transactions import'!L419</f>
        <v/>
      </c>
      <c r="M419" s="1105" t="str">
        <f>'Transactions import'!M419</f>
        <v/>
      </c>
      <c r="N419" s="1094" t="str">
        <f>'Transactions import'!N419</f>
        <v/>
      </c>
      <c r="O419" s="1101" t="str">
        <f>'Transactions import'!O419</f>
        <v/>
      </c>
      <c r="P419" s="1114" t="str">
        <f>'Transactions import'!P419</f>
        <v/>
      </c>
      <c r="Q419" s="1095" t="str">
        <f>'Transactions import'!Q419</f>
        <v/>
      </c>
      <c r="R419" s="1106" t="str">
        <f>'Transactions import'!R419</f>
        <v/>
      </c>
      <c r="S419" s="1101" t="str">
        <f>'Transactions import'!S419</f>
        <v/>
      </c>
      <c r="T419" s="1101" t="str">
        <f>'Transactions import'!T419</f>
        <v/>
      </c>
      <c r="U419" s="1101" t="str">
        <f>'Transactions import'!U419</f>
        <v/>
      </c>
      <c r="V419" s="1101" t="str">
        <f>'Transactions import'!V419</f>
        <v/>
      </c>
      <c r="W419" s="1101" t="str">
        <f>'Transactions import'!W419</f>
        <v/>
      </c>
      <c r="X419" s="1101" t="str">
        <f>'Transactions import'!X419</f>
        <v/>
      </c>
      <c r="Y419" s="1119" t="str">
        <f>'Transactions import'!Y419</f>
        <v/>
      </c>
      <c r="Z419" s="1097" t="str">
        <f>'Transactions import'!Z419</f>
        <v/>
      </c>
      <c r="AA419" s="1101" t="str">
        <f>'Transactions import'!AA419</f>
        <v/>
      </c>
      <c r="AB419" s="1101" t="str">
        <f>'Transactions import'!AB419</f>
        <v/>
      </c>
      <c r="AC419" s="1097" t="str">
        <f>'Transactions import'!AC419</f>
        <v/>
      </c>
      <c r="AD419" s="1097" t="str">
        <f>'Transactions import'!AD419</f>
        <v/>
      </c>
      <c r="AE419" s="1101" t="str">
        <f>'Transactions import'!AE419</f>
        <v/>
      </c>
      <c r="AF419" s="1101" t="str">
        <f>'Transactions import'!AF419</f>
        <v/>
      </c>
      <c r="AG419" s="1101" t="str">
        <f>'Transactions import'!AG419</f>
        <v/>
      </c>
      <c r="AH419" s="1101" t="str">
        <f>'Transactions import'!AH419</f>
        <v/>
      </c>
      <c r="AI419" s="1101" t="str">
        <f>'Transactions import'!AI419</f>
        <v/>
      </c>
      <c r="AJ419" s="1101" t="str">
        <f>'Transactions import'!AJ419</f>
        <v/>
      </c>
      <c r="AK419" s="1101" t="str">
        <f>'Transactions import'!AK419</f>
        <v/>
      </c>
      <c r="AL419" s="1101" t="str">
        <f>'Transactions import'!AL419</f>
        <v/>
      </c>
      <c r="AM419" s="1101" t="str">
        <f>'Transactions import'!AM419</f>
        <v/>
      </c>
      <c r="AN419" s="1101" t="str">
        <f>'Transactions import'!AN419</f>
        <v/>
      </c>
      <c r="AO419" s="1101" t="str">
        <f>'Transactions import'!AO419</f>
        <v/>
      </c>
      <c r="AP419" s="1101" t="str">
        <f>'Transactions import'!AP419</f>
        <v/>
      </c>
      <c r="AQ419" s="1101" t="str">
        <f>'Transactions import'!AQ419</f>
        <v/>
      </c>
      <c r="AR419" s="1101" t="str">
        <f>'Transactions import'!AR419</f>
        <v/>
      </c>
      <c r="AS419" s="1101" t="str">
        <f>'Transactions import'!AS419</f>
        <v/>
      </c>
      <c r="AT419" s="1101" t="str">
        <f>'Transactions import'!AT419</f>
        <v/>
      </c>
    </row>
    <row r="420" ht="18.0" customHeight="1">
      <c r="A420" s="1081" t="str">
        <f>'Transactions import'!A420</f>
        <v/>
      </c>
      <c r="B420" s="1081" t="str">
        <f>'Transactions import'!B420</f>
        <v/>
      </c>
      <c r="C420" s="1081" t="str">
        <f>'Transactions import'!C420</f>
        <v/>
      </c>
      <c r="D420" s="1081" t="str">
        <f>'Transactions import'!D420</f>
        <v/>
      </c>
      <c r="E420" s="1081" t="str">
        <f>'Transactions import'!E420</f>
        <v/>
      </c>
      <c r="F420" s="1081" t="str">
        <f>'Transactions import'!F420</f>
        <v/>
      </c>
      <c r="G420" s="1081" t="str">
        <f>'Transactions import'!G420</f>
        <v/>
      </c>
      <c r="H420" s="1084" t="str">
        <f>'Transactions import'!H420</f>
        <v/>
      </c>
      <c r="I420" s="1085" t="str">
        <f>'Transactions import'!I420</f>
        <v/>
      </c>
      <c r="J420" s="1051" t="str">
        <f>'Transactions import'!J420</f>
        <v/>
      </c>
      <c r="K420" s="1084" t="str">
        <f>'Transactions import'!K420</f>
        <v/>
      </c>
      <c r="L420" s="1085" t="str">
        <f>'Transactions import'!L420</f>
        <v/>
      </c>
      <c r="M420" s="1063" t="str">
        <f>'Transactions import'!M420</f>
        <v/>
      </c>
      <c r="N420" s="1084" t="str">
        <f>'Transactions import'!N420</f>
        <v/>
      </c>
      <c r="O420" s="1081" t="str">
        <f>'Transactions import'!O420</f>
        <v/>
      </c>
      <c r="P420" s="1122" t="str">
        <f>'Transactions import'!P420</f>
        <v/>
      </c>
      <c r="Q420" s="1085" t="str">
        <f>'Transactions import'!Q420</f>
        <v/>
      </c>
      <c r="R420" s="1104" t="str">
        <f>'Transactions import'!R420</f>
        <v/>
      </c>
      <c r="S420" s="1081" t="str">
        <f>'Transactions import'!S420</f>
        <v/>
      </c>
      <c r="T420" s="1081" t="str">
        <f>'Transactions import'!T420</f>
        <v/>
      </c>
      <c r="U420" s="1081" t="str">
        <f>'Transactions import'!U420</f>
        <v/>
      </c>
      <c r="V420" s="1081" t="str">
        <f>'Transactions import'!V420</f>
        <v/>
      </c>
      <c r="W420" s="1081" t="str">
        <f>'Transactions import'!W420</f>
        <v/>
      </c>
      <c r="X420" s="1081" t="str">
        <f>'Transactions import'!X420</f>
        <v/>
      </c>
      <c r="Y420" s="1126" t="str">
        <f>'Transactions import'!Y420</f>
        <v/>
      </c>
      <c r="Z420" s="1086" t="str">
        <f>'Transactions import'!Z420</f>
        <v/>
      </c>
      <c r="AA420" s="1081" t="str">
        <f>'Transactions import'!AA420</f>
        <v/>
      </c>
      <c r="AB420" s="1081" t="str">
        <f>'Transactions import'!AB420</f>
        <v/>
      </c>
      <c r="AC420" s="1086" t="str">
        <f>'Transactions import'!AC420</f>
        <v/>
      </c>
      <c r="AD420" s="1086" t="str">
        <f>'Transactions import'!AD420</f>
        <v/>
      </c>
      <c r="AE420" s="1081" t="str">
        <f>'Transactions import'!AE420</f>
        <v/>
      </c>
      <c r="AF420" s="1081" t="str">
        <f>'Transactions import'!AF420</f>
        <v/>
      </c>
      <c r="AG420" s="1081" t="str">
        <f>'Transactions import'!AG420</f>
        <v/>
      </c>
      <c r="AH420" s="1081" t="str">
        <f>'Transactions import'!AH420</f>
        <v/>
      </c>
      <c r="AI420" s="1081" t="str">
        <f>'Transactions import'!AI420</f>
        <v/>
      </c>
      <c r="AJ420" s="1081" t="str">
        <f>'Transactions import'!AJ420</f>
        <v/>
      </c>
      <c r="AK420" s="1081" t="str">
        <f>'Transactions import'!AK420</f>
        <v/>
      </c>
      <c r="AL420" s="1081" t="str">
        <f>'Transactions import'!AL420</f>
        <v/>
      </c>
      <c r="AM420" s="1081" t="str">
        <f>'Transactions import'!AM420</f>
        <v/>
      </c>
      <c r="AN420" s="1081" t="str">
        <f>'Transactions import'!AN420</f>
        <v/>
      </c>
      <c r="AO420" s="1081" t="str">
        <f>'Transactions import'!AO420</f>
        <v/>
      </c>
      <c r="AP420" s="1081" t="str">
        <f>'Transactions import'!AP420</f>
        <v/>
      </c>
      <c r="AQ420" s="1081" t="str">
        <f>'Transactions import'!AQ420</f>
        <v/>
      </c>
      <c r="AR420" s="1081" t="str">
        <f>'Transactions import'!AR420</f>
        <v/>
      </c>
      <c r="AS420" s="1081" t="str">
        <f>'Transactions import'!AS420</f>
        <v/>
      </c>
      <c r="AT420" s="1081" t="str">
        <f>'Transactions import'!AT420</f>
        <v/>
      </c>
    </row>
    <row r="421" ht="18.0" customHeight="1">
      <c r="A421" s="1101" t="str">
        <f>'Transactions import'!A421</f>
        <v/>
      </c>
      <c r="B421" s="1101" t="str">
        <f>'Transactions import'!B421</f>
        <v/>
      </c>
      <c r="C421" s="1101" t="str">
        <f>'Transactions import'!C421</f>
        <v/>
      </c>
      <c r="D421" s="1101" t="str">
        <f>'Transactions import'!D421</f>
        <v/>
      </c>
      <c r="E421" s="1101" t="str">
        <f>'Transactions import'!E421</f>
        <v/>
      </c>
      <c r="F421" s="1101" t="str">
        <f>'Transactions import'!F421</f>
        <v/>
      </c>
      <c r="G421" s="1101" t="str">
        <f>'Transactions import'!G421</f>
        <v/>
      </c>
      <c r="H421" s="1094" t="str">
        <f>'Transactions import'!H421</f>
        <v/>
      </c>
      <c r="I421" s="1095" t="str">
        <f>'Transactions import'!I421</f>
        <v/>
      </c>
      <c r="J421" s="1096" t="str">
        <f>'Transactions import'!J421</f>
        <v/>
      </c>
      <c r="K421" s="1094" t="str">
        <f>'Transactions import'!K421</f>
        <v/>
      </c>
      <c r="L421" s="1095" t="str">
        <f>'Transactions import'!L421</f>
        <v/>
      </c>
      <c r="M421" s="1105" t="str">
        <f>'Transactions import'!M421</f>
        <v/>
      </c>
      <c r="N421" s="1094" t="str">
        <f>'Transactions import'!N421</f>
        <v/>
      </c>
      <c r="O421" s="1101" t="str">
        <f>'Transactions import'!O421</f>
        <v/>
      </c>
      <c r="P421" s="1114" t="str">
        <f>'Transactions import'!P421</f>
        <v/>
      </c>
      <c r="Q421" s="1095" t="str">
        <f>'Transactions import'!Q421</f>
        <v/>
      </c>
      <c r="R421" s="1106" t="str">
        <f>'Transactions import'!R421</f>
        <v/>
      </c>
      <c r="S421" s="1101" t="str">
        <f>'Transactions import'!S421</f>
        <v/>
      </c>
      <c r="T421" s="1101" t="str">
        <f>'Transactions import'!T421</f>
        <v/>
      </c>
      <c r="U421" s="1101" t="str">
        <f>'Transactions import'!U421</f>
        <v/>
      </c>
      <c r="V421" s="1101" t="str">
        <f>'Transactions import'!V421</f>
        <v/>
      </c>
      <c r="W421" s="1101" t="str">
        <f>'Transactions import'!W421</f>
        <v/>
      </c>
      <c r="X421" s="1101" t="str">
        <f>'Transactions import'!X421</f>
        <v/>
      </c>
      <c r="Y421" s="1119" t="str">
        <f>'Transactions import'!Y421</f>
        <v/>
      </c>
      <c r="Z421" s="1097" t="str">
        <f>'Transactions import'!Z421</f>
        <v/>
      </c>
      <c r="AA421" s="1101" t="str">
        <f>'Transactions import'!AA421</f>
        <v/>
      </c>
      <c r="AB421" s="1101" t="str">
        <f>'Transactions import'!AB421</f>
        <v/>
      </c>
      <c r="AC421" s="1097" t="str">
        <f>'Transactions import'!AC421</f>
        <v/>
      </c>
      <c r="AD421" s="1097" t="str">
        <f>'Transactions import'!AD421</f>
        <v/>
      </c>
      <c r="AE421" s="1101" t="str">
        <f>'Transactions import'!AE421</f>
        <v/>
      </c>
      <c r="AF421" s="1101" t="str">
        <f>'Transactions import'!AF421</f>
        <v/>
      </c>
      <c r="AG421" s="1101" t="str">
        <f>'Transactions import'!AG421</f>
        <v/>
      </c>
      <c r="AH421" s="1101" t="str">
        <f>'Transactions import'!AH421</f>
        <v/>
      </c>
      <c r="AI421" s="1101" t="str">
        <f>'Transactions import'!AI421</f>
        <v/>
      </c>
      <c r="AJ421" s="1101" t="str">
        <f>'Transactions import'!AJ421</f>
        <v/>
      </c>
      <c r="AK421" s="1101" t="str">
        <f>'Transactions import'!AK421</f>
        <v/>
      </c>
      <c r="AL421" s="1101" t="str">
        <f>'Transactions import'!AL421</f>
        <v/>
      </c>
      <c r="AM421" s="1101" t="str">
        <f>'Transactions import'!AM421</f>
        <v/>
      </c>
      <c r="AN421" s="1101" t="str">
        <f>'Transactions import'!AN421</f>
        <v/>
      </c>
      <c r="AO421" s="1101" t="str">
        <f>'Transactions import'!AO421</f>
        <v/>
      </c>
      <c r="AP421" s="1101" t="str">
        <f>'Transactions import'!AP421</f>
        <v/>
      </c>
      <c r="AQ421" s="1101" t="str">
        <f>'Transactions import'!AQ421</f>
        <v/>
      </c>
      <c r="AR421" s="1101" t="str">
        <f>'Transactions import'!AR421</f>
        <v/>
      </c>
      <c r="AS421" s="1101" t="str">
        <f>'Transactions import'!AS421</f>
        <v/>
      </c>
      <c r="AT421" s="1101" t="str">
        <f>'Transactions import'!AT421</f>
        <v/>
      </c>
    </row>
    <row r="422" ht="18.0" customHeight="1">
      <c r="A422" s="1081" t="str">
        <f>'Transactions import'!A422</f>
        <v/>
      </c>
      <c r="B422" s="1081" t="str">
        <f>'Transactions import'!B422</f>
        <v/>
      </c>
      <c r="C422" s="1081" t="str">
        <f>'Transactions import'!C422</f>
        <v/>
      </c>
      <c r="D422" s="1081" t="str">
        <f>'Transactions import'!D422</f>
        <v/>
      </c>
      <c r="E422" s="1081" t="str">
        <f>'Transactions import'!E422</f>
        <v/>
      </c>
      <c r="F422" s="1081" t="str">
        <f>'Transactions import'!F422</f>
        <v/>
      </c>
      <c r="G422" s="1081" t="str">
        <f>'Transactions import'!G422</f>
        <v/>
      </c>
      <c r="H422" s="1084" t="str">
        <f>'Transactions import'!H422</f>
        <v/>
      </c>
      <c r="I422" s="1085" t="str">
        <f>'Transactions import'!I422</f>
        <v/>
      </c>
      <c r="J422" s="1051" t="str">
        <f>'Transactions import'!J422</f>
        <v/>
      </c>
      <c r="K422" s="1084" t="str">
        <f>'Transactions import'!K422</f>
        <v/>
      </c>
      <c r="L422" s="1085" t="str">
        <f>'Transactions import'!L422</f>
        <v/>
      </c>
      <c r="M422" s="1063" t="str">
        <f>'Transactions import'!M422</f>
        <v/>
      </c>
      <c r="N422" s="1084" t="str">
        <f>'Transactions import'!N422</f>
        <v/>
      </c>
      <c r="O422" s="1081" t="str">
        <f>'Transactions import'!O422</f>
        <v/>
      </c>
      <c r="P422" s="1122" t="str">
        <f>'Transactions import'!P422</f>
        <v/>
      </c>
      <c r="Q422" s="1085" t="str">
        <f>'Transactions import'!Q422</f>
        <v/>
      </c>
      <c r="R422" s="1104" t="str">
        <f>'Transactions import'!R422</f>
        <v/>
      </c>
      <c r="S422" s="1081" t="str">
        <f>'Transactions import'!S422</f>
        <v/>
      </c>
      <c r="T422" s="1081" t="str">
        <f>'Transactions import'!T422</f>
        <v/>
      </c>
      <c r="U422" s="1081" t="str">
        <f>'Transactions import'!U422</f>
        <v/>
      </c>
      <c r="V422" s="1081" t="str">
        <f>'Transactions import'!V422</f>
        <v/>
      </c>
      <c r="W422" s="1081" t="str">
        <f>'Transactions import'!W422</f>
        <v/>
      </c>
      <c r="X422" s="1081" t="str">
        <f>'Transactions import'!X422</f>
        <v/>
      </c>
      <c r="Y422" s="1126" t="str">
        <f>'Transactions import'!Y422</f>
        <v/>
      </c>
      <c r="Z422" s="1086" t="str">
        <f>'Transactions import'!Z422</f>
        <v/>
      </c>
      <c r="AA422" s="1081" t="str">
        <f>'Transactions import'!AA422</f>
        <v/>
      </c>
      <c r="AB422" s="1081" t="str">
        <f>'Transactions import'!AB422</f>
        <v/>
      </c>
      <c r="AC422" s="1086" t="str">
        <f>'Transactions import'!AC422</f>
        <v/>
      </c>
      <c r="AD422" s="1086" t="str">
        <f>'Transactions import'!AD422</f>
        <v/>
      </c>
      <c r="AE422" s="1081" t="str">
        <f>'Transactions import'!AE422</f>
        <v/>
      </c>
      <c r="AF422" s="1081" t="str">
        <f>'Transactions import'!AF422</f>
        <v/>
      </c>
      <c r="AG422" s="1081" t="str">
        <f>'Transactions import'!AG422</f>
        <v/>
      </c>
      <c r="AH422" s="1081" t="str">
        <f>'Transactions import'!AH422</f>
        <v/>
      </c>
      <c r="AI422" s="1081" t="str">
        <f>'Transactions import'!AI422</f>
        <v/>
      </c>
      <c r="AJ422" s="1081" t="str">
        <f>'Transactions import'!AJ422</f>
        <v/>
      </c>
      <c r="AK422" s="1081" t="str">
        <f>'Transactions import'!AK422</f>
        <v/>
      </c>
      <c r="AL422" s="1081" t="str">
        <f>'Transactions import'!AL422</f>
        <v/>
      </c>
      <c r="AM422" s="1081" t="str">
        <f>'Transactions import'!AM422</f>
        <v/>
      </c>
      <c r="AN422" s="1081" t="str">
        <f>'Transactions import'!AN422</f>
        <v/>
      </c>
      <c r="AO422" s="1081" t="str">
        <f>'Transactions import'!AO422</f>
        <v/>
      </c>
      <c r="AP422" s="1081" t="str">
        <f>'Transactions import'!AP422</f>
        <v/>
      </c>
      <c r="AQ422" s="1081" t="str">
        <f>'Transactions import'!AQ422</f>
        <v/>
      </c>
      <c r="AR422" s="1081" t="str">
        <f>'Transactions import'!AR422</f>
        <v/>
      </c>
      <c r="AS422" s="1081" t="str">
        <f>'Transactions import'!AS422</f>
        <v/>
      </c>
      <c r="AT422" s="1081" t="str">
        <f>'Transactions import'!AT422</f>
        <v/>
      </c>
    </row>
    <row r="423" ht="18.0" customHeight="1">
      <c r="A423" s="1101" t="str">
        <f>'Transactions import'!A423</f>
        <v/>
      </c>
      <c r="B423" s="1101" t="str">
        <f>'Transactions import'!B423</f>
        <v/>
      </c>
      <c r="C423" s="1101" t="str">
        <f>'Transactions import'!C423</f>
        <v/>
      </c>
      <c r="D423" s="1101" t="str">
        <f>'Transactions import'!D423</f>
        <v/>
      </c>
      <c r="E423" s="1101" t="str">
        <f>'Transactions import'!E423</f>
        <v/>
      </c>
      <c r="F423" s="1101" t="str">
        <f>'Transactions import'!F423</f>
        <v/>
      </c>
      <c r="G423" s="1101" t="str">
        <f>'Transactions import'!G423</f>
        <v/>
      </c>
      <c r="H423" s="1094" t="str">
        <f>'Transactions import'!H423</f>
        <v/>
      </c>
      <c r="I423" s="1095" t="str">
        <f>'Transactions import'!I423</f>
        <v/>
      </c>
      <c r="J423" s="1096" t="str">
        <f>'Transactions import'!J423</f>
        <v/>
      </c>
      <c r="K423" s="1094" t="str">
        <f>'Transactions import'!K423</f>
        <v/>
      </c>
      <c r="L423" s="1095" t="str">
        <f>'Transactions import'!L423</f>
        <v/>
      </c>
      <c r="M423" s="1105" t="str">
        <f>'Transactions import'!M423</f>
        <v/>
      </c>
      <c r="N423" s="1094" t="str">
        <f>'Transactions import'!N423</f>
        <v/>
      </c>
      <c r="O423" s="1101" t="str">
        <f>'Transactions import'!O423</f>
        <v/>
      </c>
      <c r="P423" s="1114" t="str">
        <f>'Transactions import'!P423</f>
        <v/>
      </c>
      <c r="Q423" s="1095" t="str">
        <f>'Transactions import'!Q423</f>
        <v/>
      </c>
      <c r="R423" s="1106" t="str">
        <f>'Transactions import'!R423</f>
        <v/>
      </c>
      <c r="S423" s="1101" t="str">
        <f>'Transactions import'!S423</f>
        <v/>
      </c>
      <c r="T423" s="1101" t="str">
        <f>'Transactions import'!T423</f>
        <v/>
      </c>
      <c r="U423" s="1101" t="str">
        <f>'Transactions import'!U423</f>
        <v/>
      </c>
      <c r="V423" s="1101" t="str">
        <f>'Transactions import'!V423</f>
        <v/>
      </c>
      <c r="W423" s="1101" t="str">
        <f>'Transactions import'!W423</f>
        <v/>
      </c>
      <c r="X423" s="1101" t="str">
        <f>'Transactions import'!X423</f>
        <v/>
      </c>
      <c r="Y423" s="1119" t="str">
        <f>'Transactions import'!Y423</f>
        <v/>
      </c>
      <c r="Z423" s="1097" t="str">
        <f>'Transactions import'!Z423</f>
        <v/>
      </c>
      <c r="AA423" s="1101" t="str">
        <f>'Transactions import'!AA423</f>
        <v/>
      </c>
      <c r="AB423" s="1101" t="str">
        <f>'Transactions import'!AB423</f>
        <v/>
      </c>
      <c r="AC423" s="1097" t="str">
        <f>'Transactions import'!AC423</f>
        <v/>
      </c>
      <c r="AD423" s="1097" t="str">
        <f>'Transactions import'!AD423</f>
        <v/>
      </c>
      <c r="AE423" s="1101" t="str">
        <f>'Transactions import'!AE423</f>
        <v/>
      </c>
      <c r="AF423" s="1101" t="str">
        <f>'Transactions import'!AF423</f>
        <v/>
      </c>
      <c r="AG423" s="1101" t="str">
        <f>'Transactions import'!AG423</f>
        <v/>
      </c>
      <c r="AH423" s="1101" t="str">
        <f>'Transactions import'!AH423</f>
        <v/>
      </c>
      <c r="AI423" s="1101" t="str">
        <f>'Transactions import'!AI423</f>
        <v/>
      </c>
      <c r="AJ423" s="1101" t="str">
        <f>'Transactions import'!AJ423</f>
        <v/>
      </c>
      <c r="AK423" s="1101" t="str">
        <f>'Transactions import'!AK423</f>
        <v/>
      </c>
      <c r="AL423" s="1101" t="str">
        <f>'Transactions import'!AL423</f>
        <v/>
      </c>
      <c r="AM423" s="1101" t="str">
        <f>'Transactions import'!AM423</f>
        <v/>
      </c>
      <c r="AN423" s="1101" t="str">
        <f>'Transactions import'!AN423</f>
        <v/>
      </c>
      <c r="AO423" s="1101" t="str">
        <f>'Transactions import'!AO423</f>
        <v/>
      </c>
      <c r="AP423" s="1101" t="str">
        <f>'Transactions import'!AP423</f>
        <v/>
      </c>
      <c r="AQ423" s="1101" t="str">
        <f>'Transactions import'!AQ423</f>
        <v/>
      </c>
      <c r="AR423" s="1101" t="str">
        <f>'Transactions import'!AR423</f>
        <v/>
      </c>
      <c r="AS423" s="1101" t="str">
        <f>'Transactions import'!AS423</f>
        <v/>
      </c>
      <c r="AT423" s="1101" t="str">
        <f>'Transactions import'!AT423</f>
        <v/>
      </c>
    </row>
    <row r="424" ht="18.0" customHeight="1">
      <c r="A424" s="1081" t="str">
        <f>'Transactions import'!A424</f>
        <v/>
      </c>
      <c r="B424" s="1081" t="str">
        <f>'Transactions import'!B424</f>
        <v/>
      </c>
      <c r="C424" s="1081" t="str">
        <f>'Transactions import'!C424</f>
        <v/>
      </c>
      <c r="D424" s="1081" t="str">
        <f>'Transactions import'!D424</f>
        <v/>
      </c>
      <c r="E424" s="1081" t="str">
        <f>'Transactions import'!E424</f>
        <v/>
      </c>
      <c r="F424" s="1081" t="str">
        <f>'Transactions import'!F424</f>
        <v/>
      </c>
      <c r="G424" s="1081" t="str">
        <f>'Transactions import'!G424</f>
        <v/>
      </c>
      <c r="H424" s="1084" t="str">
        <f>'Transactions import'!H424</f>
        <v/>
      </c>
      <c r="I424" s="1085" t="str">
        <f>'Transactions import'!I424</f>
        <v/>
      </c>
      <c r="J424" s="1051" t="str">
        <f>'Transactions import'!J424</f>
        <v/>
      </c>
      <c r="K424" s="1084" t="str">
        <f>'Transactions import'!K424</f>
        <v/>
      </c>
      <c r="L424" s="1085" t="str">
        <f>'Transactions import'!L424</f>
        <v/>
      </c>
      <c r="M424" s="1063" t="str">
        <f>'Transactions import'!M424</f>
        <v/>
      </c>
      <c r="N424" s="1084" t="str">
        <f>'Transactions import'!N424</f>
        <v/>
      </c>
      <c r="O424" s="1081" t="str">
        <f>'Transactions import'!O424</f>
        <v/>
      </c>
      <c r="P424" s="1122" t="str">
        <f>'Transactions import'!P424</f>
        <v/>
      </c>
      <c r="Q424" s="1085" t="str">
        <f>'Transactions import'!Q424</f>
        <v/>
      </c>
      <c r="R424" s="1104" t="str">
        <f>'Transactions import'!R424</f>
        <v/>
      </c>
      <c r="S424" s="1081" t="str">
        <f>'Transactions import'!S424</f>
        <v/>
      </c>
      <c r="T424" s="1081" t="str">
        <f>'Transactions import'!T424</f>
        <v/>
      </c>
      <c r="U424" s="1081" t="str">
        <f>'Transactions import'!U424</f>
        <v/>
      </c>
      <c r="V424" s="1081" t="str">
        <f>'Transactions import'!V424</f>
        <v/>
      </c>
      <c r="W424" s="1081" t="str">
        <f>'Transactions import'!W424</f>
        <v/>
      </c>
      <c r="X424" s="1081" t="str">
        <f>'Transactions import'!X424</f>
        <v/>
      </c>
      <c r="Y424" s="1126" t="str">
        <f>'Transactions import'!Y424</f>
        <v/>
      </c>
      <c r="Z424" s="1086" t="str">
        <f>'Transactions import'!Z424</f>
        <v/>
      </c>
      <c r="AA424" s="1081" t="str">
        <f>'Transactions import'!AA424</f>
        <v/>
      </c>
      <c r="AB424" s="1081" t="str">
        <f>'Transactions import'!AB424</f>
        <v/>
      </c>
      <c r="AC424" s="1086" t="str">
        <f>'Transactions import'!AC424</f>
        <v/>
      </c>
      <c r="AD424" s="1086" t="str">
        <f>'Transactions import'!AD424</f>
        <v/>
      </c>
      <c r="AE424" s="1081" t="str">
        <f>'Transactions import'!AE424</f>
        <v/>
      </c>
      <c r="AF424" s="1081" t="str">
        <f>'Transactions import'!AF424</f>
        <v/>
      </c>
      <c r="AG424" s="1081" t="str">
        <f>'Transactions import'!AG424</f>
        <v/>
      </c>
      <c r="AH424" s="1081" t="str">
        <f>'Transactions import'!AH424</f>
        <v/>
      </c>
      <c r="AI424" s="1081" t="str">
        <f>'Transactions import'!AI424</f>
        <v/>
      </c>
      <c r="AJ424" s="1081" t="str">
        <f>'Transactions import'!AJ424</f>
        <v/>
      </c>
      <c r="AK424" s="1081" t="str">
        <f>'Transactions import'!AK424</f>
        <v/>
      </c>
      <c r="AL424" s="1081" t="str">
        <f>'Transactions import'!AL424</f>
        <v/>
      </c>
      <c r="AM424" s="1081" t="str">
        <f>'Transactions import'!AM424</f>
        <v/>
      </c>
      <c r="AN424" s="1081" t="str">
        <f>'Transactions import'!AN424</f>
        <v/>
      </c>
      <c r="AO424" s="1081" t="str">
        <f>'Transactions import'!AO424</f>
        <v/>
      </c>
      <c r="AP424" s="1081" t="str">
        <f>'Transactions import'!AP424</f>
        <v/>
      </c>
      <c r="AQ424" s="1081" t="str">
        <f>'Transactions import'!AQ424</f>
        <v/>
      </c>
      <c r="AR424" s="1081" t="str">
        <f>'Transactions import'!AR424</f>
        <v/>
      </c>
      <c r="AS424" s="1081" t="str">
        <f>'Transactions import'!AS424</f>
        <v/>
      </c>
      <c r="AT424" s="1081" t="str">
        <f>'Transactions import'!AT424</f>
        <v/>
      </c>
    </row>
    <row r="425" ht="18.0" customHeight="1">
      <c r="A425" s="1101" t="str">
        <f>'Transactions import'!A425</f>
        <v/>
      </c>
      <c r="B425" s="1101" t="str">
        <f>'Transactions import'!B425</f>
        <v/>
      </c>
      <c r="C425" s="1101" t="str">
        <f>'Transactions import'!C425</f>
        <v/>
      </c>
      <c r="D425" s="1101" t="str">
        <f>'Transactions import'!D425</f>
        <v/>
      </c>
      <c r="E425" s="1101" t="str">
        <f>'Transactions import'!E425</f>
        <v/>
      </c>
      <c r="F425" s="1101" t="str">
        <f>'Transactions import'!F425</f>
        <v/>
      </c>
      <c r="G425" s="1101" t="str">
        <f>'Transactions import'!G425</f>
        <v/>
      </c>
      <c r="H425" s="1094" t="str">
        <f>'Transactions import'!H425</f>
        <v/>
      </c>
      <c r="I425" s="1095" t="str">
        <f>'Transactions import'!I425</f>
        <v/>
      </c>
      <c r="J425" s="1096" t="str">
        <f>'Transactions import'!J425</f>
        <v/>
      </c>
      <c r="K425" s="1094" t="str">
        <f>'Transactions import'!K425</f>
        <v/>
      </c>
      <c r="L425" s="1095" t="str">
        <f>'Transactions import'!L425</f>
        <v/>
      </c>
      <c r="M425" s="1105" t="str">
        <f>'Transactions import'!M425</f>
        <v/>
      </c>
      <c r="N425" s="1094" t="str">
        <f>'Transactions import'!N425</f>
        <v/>
      </c>
      <c r="O425" s="1101" t="str">
        <f>'Transactions import'!O425</f>
        <v/>
      </c>
      <c r="P425" s="1114" t="str">
        <f>'Transactions import'!P425</f>
        <v/>
      </c>
      <c r="Q425" s="1095" t="str">
        <f>'Transactions import'!Q425</f>
        <v/>
      </c>
      <c r="R425" s="1106" t="str">
        <f>'Transactions import'!R425</f>
        <v/>
      </c>
      <c r="S425" s="1101" t="str">
        <f>'Transactions import'!S425</f>
        <v/>
      </c>
      <c r="T425" s="1101" t="str">
        <f>'Transactions import'!T425</f>
        <v/>
      </c>
      <c r="U425" s="1101" t="str">
        <f>'Transactions import'!U425</f>
        <v/>
      </c>
      <c r="V425" s="1101" t="str">
        <f>'Transactions import'!V425</f>
        <v/>
      </c>
      <c r="W425" s="1101" t="str">
        <f>'Transactions import'!W425</f>
        <v/>
      </c>
      <c r="X425" s="1101" t="str">
        <f>'Transactions import'!X425</f>
        <v/>
      </c>
      <c r="Y425" s="1119" t="str">
        <f>'Transactions import'!Y425</f>
        <v/>
      </c>
      <c r="Z425" s="1097" t="str">
        <f>'Transactions import'!Z425</f>
        <v/>
      </c>
      <c r="AA425" s="1101" t="str">
        <f>'Transactions import'!AA425</f>
        <v/>
      </c>
      <c r="AB425" s="1101" t="str">
        <f>'Transactions import'!AB425</f>
        <v/>
      </c>
      <c r="AC425" s="1097" t="str">
        <f>'Transactions import'!AC425</f>
        <v/>
      </c>
      <c r="AD425" s="1097" t="str">
        <f>'Transactions import'!AD425</f>
        <v/>
      </c>
      <c r="AE425" s="1101" t="str">
        <f>'Transactions import'!AE425</f>
        <v/>
      </c>
      <c r="AF425" s="1101" t="str">
        <f>'Transactions import'!AF425</f>
        <v/>
      </c>
      <c r="AG425" s="1101" t="str">
        <f>'Transactions import'!AG425</f>
        <v/>
      </c>
      <c r="AH425" s="1101" t="str">
        <f>'Transactions import'!AH425</f>
        <v/>
      </c>
      <c r="AI425" s="1101" t="str">
        <f>'Transactions import'!AI425</f>
        <v/>
      </c>
      <c r="AJ425" s="1101" t="str">
        <f>'Transactions import'!AJ425</f>
        <v/>
      </c>
      <c r="AK425" s="1101" t="str">
        <f>'Transactions import'!AK425</f>
        <v/>
      </c>
      <c r="AL425" s="1101" t="str">
        <f>'Transactions import'!AL425</f>
        <v/>
      </c>
      <c r="AM425" s="1101" t="str">
        <f>'Transactions import'!AM425</f>
        <v/>
      </c>
      <c r="AN425" s="1101" t="str">
        <f>'Transactions import'!AN425</f>
        <v/>
      </c>
      <c r="AO425" s="1101" t="str">
        <f>'Transactions import'!AO425</f>
        <v/>
      </c>
      <c r="AP425" s="1101" t="str">
        <f>'Transactions import'!AP425</f>
        <v/>
      </c>
      <c r="AQ425" s="1101" t="str">
        <f>'Transactions import'!AQ425</f>
        <v/>
      </c>
      <c r="AR425" s="1101" t="str">
        <f>'Transactions import'!AR425</f>
        <v/>
      </c>
      <c r="AS425" s="1101" t="str">
        <f>'Transactions import'!AS425</f>
        <v/>
      </c>
      <c r="AT425" s="1101" t="str">
        <f>'Transactions import'!AT425</f>
        <v/>
      </c>
    </row>
    <row r="426" ht="18.0" customHeight="1">
      <c r="A426" s="1081" t="str">
        <f>'Transactions import'!A426</f>
        <v/>
      </c>
      <c r="B426" s="1081" t="str">
        <f>'Transactions import'!B426</f>
        <v/>
      </c>
      <c r="C426" s="1081" t="str">
        <f>'Transactions import'!C426</f>
        <v/>
      </c>
      <c r="D426" s="1081" t="str">
        <f>'Transactions import'!D426</f>
        <v/>
      </c>
      <c r="E426" s="1081" t="str">
        <f>'Transactions import'!E426</f>
        <v/>
      </c>
      <c r="F426" s="1081" t="str">
        <f>'Transactions import'!F426</f>
        <v/>
      </c>
      <c r="G426" s="1081" t="str">
        <f>'Transactions import'!G426</f>
        <v/>
      </c>
      <c r="H426" s="1084" t="str">
        <f>'Transactions import'!H426</f>
        <v/>
      </c>
      <c r="I426" s="1085" t="str">
        <f>'Transactions import'!I426</f>
        <v/>
      </c>
      <c r="J426" s="1051" t="str">
        <f>'Transactions import'!J426</f>
        <v/>
      </c>
      <c r="K426" s="1084" t="str">
        <f>'Transactions import'!K426</f>
        <v/>
      </c>
      <c r="L426" s="1085" t="str">
        <f>'Transactions import'!L426</f>
        <v/>
      </c>
      <c r="M426" s="1063" t="str">
        <f>'Transactions import'!M426</f>
        <v/>
      </c>
      <c r="N426" s="1084" t="str">
        <f>'Transactions import'!N426</f>
        <v/>
      </c>
      <c r="O426" s="1081" t="str">
        <f>'Transactions import'!O426</f>
        <v/>
      </c>
      <c r="P426" s="1122" t="str">
        <f>'Transactions import'!P426</f>
        <v/>
      </c>
      <c r="Q426" s="1085" t="str">
        <f>'Transactions import'!Q426</f>
        <v/>
      </c>
      <c r="R426" s="1104" t="str">
        <f>'Transactions import'!R426</f>
        <v/>
      </c>
      <c r="S426" s="1081" t="str">
        <f>'Transactions import'!S426</f>
        <v/>
      </c>
      <c r="T426" s="1081" t="str">
        <f>'Transactions import'!T426</f>
        <v/>
      </c>
      <c r="U426" s="1081" t="str">
        <f>'Transactions import'!U426</f>
        <v/>
      </c>
      <c r="V426" s="1081" t="str">
        <f>'Transactions import'!V426</f>
        <v/>
      </c>
      <c r="W426" s="1081" t="str">
        <f>'Transactions import'!W426</f>
        <v/>
      </c>
      <c r="X426" s="1081" t="str">
        <f>'Transactions import'!X426</f>
        <v/>
      </c>
      <c r="Y426" s="1126" t="str">
        <f>'Transactions import'!Y426</f>
        <v/>
      </c>
      <c r="Z426" s="1086" t="str">
        <f>'Transactions import'!Z426</f>
        <v/>
      </c>
      <c r="AA426" s="1081" t="str">
        <f>'Transactions import'!AA426</f>
        <v/>
      </c>
      <c r="AB426" s="1081" t="str">
        <f>'Transactions import'!AB426</f>
        <v/>
      </c>
      <c r="AC426" s="1086" t="str">
        <f>'Transactions import'!AC426</f>
        <v/>
      </c>
      <c r="AD426" s="1086" t="str">
        <f>'Transactions import'!AD426</f>
        <v/>
      </c>
      <c r="AE426" s="1081" t="str">
        <f>'Transactions import'!AE426</f>
        <v/>
      </c>
      <c r="AF426" s="1081" t="str">
        <f>'Transactions import'!AF426</f>
        <v/>
      </c>
      <c r="AG426" s="1081" t="str">
        <f>'Transactions import'!AG426</f>
        <v/>
      </c>
      <c r="AH426" s="1081" t="str">
        <f>'Transactions import'!AH426</f>
        <v/>
      </c>
      <c r="AI426" s="1081" t="str">
        <f>'Transactions import'!AI426</f>
        <v/>
      </c>
      <c r="AJ426" s="1081" t="str">
        <f>'Transactions import'!AJ426</f>
        <v/>
      </c>
      <c r="AK426" s="1081" t="str">
        <f>'Transactions import'!AK426</f>
        <v/>
      </c>
      <c r="AL426" s="1081" t="str">
        <f>'Transactions import'!AL426</f>
        <v/>
      </c>
      <c r="AM426" s="1081" t="str">
        <f>'Transactions import'!AM426</f>
        <v/>
      </c>
      <c r="AN426" s="1081" t="str">
        <f>'Transactions import'!AN426</f>
        <v/>
      </c>
      <c r="AO426" s="1081" t="str">
        <f>'Transactions import'!AO426</f>
        <v/>
      </c>
      <c r="AP426" s="1081" t="str">
        <f>'Transactions import'!AP426</f>
        <v/>
      </c>
      <c r="AQ426" s="1081" t="str">
        <f>'Transactions import'!AQ426</f>
        <v/>
      </c>
      <c r="AR426" s="1081" t="str">
        <f>'Transactions import'!AR426</f>
        <v/>
      </c>
      <c r="AS426" s="1081" t="str">
        <f>'Transactions import'!AS426</f>
        <v/>
      </c>
      <c r="AT426" s="1081" t="str">
        <f>'Transactions import'!AT426</f>
        <v/>
      </c>
    </row>
    <row r="427" ht="18.0" customHeight="1">
      <c r="A427" s="1101" t="str">
        <f>'Transactions import'!A427</f>
        <v/>
      </c>
      <c r="B427" s="1101" t="str">
        <f>'Transactions import'!B427</f>
        <v/>
      </c>
      <c r="C427" s="1101" t="str">
        <f>'Transactions import'!C427</f>
        <v/>
      </c>
      <c r="D427" s="1101" t="str">
        <f>'Transactions import'!D427</f>
        <v/>
      </c>
      <c r="E427" s="1101" t="str">
        <f>'Transactions import'!E427</f>
        <v/>
      </c>
      <c r="F427" s="1101" t="str">
        <f>'Transactions import'!F427</f>
        <v/>
      </c>
      <c r="G427" s="1101" t="str">
        <f>'Transactions import'!G427</f>
        <v/>
      </c>
      <c r="H427" s="1094" t="str">
        <f>'Transactions import'!H427</f>
        <v/>
      </c>
      <c r="I427" s="1095" t="str">
        <f>'Transactions import'!I427</f>
        <v/>
      </c>
      <c r="J427" s="1096" t="str">
        <f>'Transactions import'!J427</f>
        <v/>
      </c>
      <c r="K427" s="1094" t="str">
        <f>'Transactions import'!K427</f>
        <v/>
      </c>
      <c r="L427" s="1095" t="str">
        <f>'Transactions import'!L427</f>
        <v/>
      </c>
      <c r="M427" s="1105" t="str">
        <f>'Transactions import'!M427</f>
        <v/>
      </c>
      <c r="N427" s="1094" t="str">
        <f>'Transactions import'!N427</f>
        <v/>
      </c>
      <c r="O427" s="1101" t="str">
        <f>'Transactions import'!O427</f>
        <v/>
      </c>
      <c r="P427" s="1114" t="str">
        <f>'Transactions import'!P427</f>
        <v/>
      </c>
      <c r="Q427" s="1095" t="str">
        <f>'Transactions import'!Q427</f>
        <v/>
      </c>
      <c r="R427" s="1106" t="str">
        <f>'Transactions import'!R427</f>
        <v/>
      </c>
      <c r="S427" s="1101" t="str">
        <f>'Transactions import'!S427</f>
        <v/>
      </c>
      <c r="T427" s="1101" t="str">
        <f>'Transactions import'!T427</f>
        <v/>
      </c>
      <c r="U427" s="1101" t="str">
        <f>'Transactions import'!U427</f>
        <v/>
      </c>
      <c r="V427" s="1101" t="str">
        <f>'Transactions import'!V427</f>
        <v/>
      </c>
      <c r="W427" s="1101" t="str">
        <f>'Transactions import'!W427</f>
        <v/>
      </c>
      <c r="X427" s="1101" t="str">
        <f>'Transactions import'!X427</f>
        <v/>
      </c>
      <c r="Y427" s="1119" t="str">
        <f>'Transactions import'!Y427</f>
        <v/>
      </c>
      <c r="Z427" s="1097" t="str">
        <f>'Transactions import'!Z427</f>
        <v/>
      </c>
      <c r="AA427" s="1101" t="str">
        <f>'Transactions import'!AA427</f>
        <v/>
      </c>
      <c r="AB427" s="1101" t="str">
        <f>'Transactions import'!AB427</f>
        <v/>
      </c>
      <c r="AC427" s="1097" t="str">
        <f>'Transactions import'!AC427</f>
        <v/>
      </c>
      <c r="AD427" s="1097" t="str">
        <f>'Transactions import'!AD427</f>
        <v/>
      </c>
      <c r="AE427" s="1101" t="str">
        <f>'Transactions import'!AE427</f>
        <v/>
      </c>
      <c r="AF427" s="1101" t="str">
        <f>'Transactions import'!AF427</f>
        <v/>
      </c>
      <c r="AG427" s="1101" t="str">
        <f>'Transactions import'!AG427</f>
        <v/>
      </c>
      <c r="AH427" s="1101" t="str">
        <f>'Transactions import'!AH427</f>
        <v/>
      </c>
      <c r="AI427" s="1101" t="str">
        <f>'Transactions import'!AI427</f>
        <v/>
      </c>
      <c r="AJ427" s="1101" t="str">
        <f>'Transactions import'!AJ427</f>
        <v/>
      </c>
      <c r="AK427" s="1101" t="str">
        <f>'Transactions import'!AK427</f>
        <v/>
      </c>
      <c r="AL427" s="1101" t="str">
        <f>'Transactions import'!AL427</f>
        <v/>
      </c>
      <c r="AM427" s="1101" t="str">
        <f>'Transactions import'!AM427</f>
        <v/>
      </c>
      <c r="AN427" s="1101" t="str">
        <f>'Transactions import'!AN427</f>
        <v/>
      </c>
      <c r="AO427" s="1101" t="str">
        <f>'Transactions import'!AO427</f>
        <v/>
      </c>
      <c r="AP427" s="1101" t="str">
        <f>'Transactions import'!AP427</f>
        <v/>
      </c>
      <c r="AQ427" s="1101" t="str">
        <f>'Transactions import'!AQ427</f>
        <v/>
      </c>
      <c r="AR427" s="1101" t="str">
        <f>'Transactions import'!AR427</f>
        <v/>
      </c>
      <c r="AS427" s="1101" t="str">
        <f>'Transactions import'!AS427</f>
        <v/>
      </c>
      <c r="AT427" s="1101" t="str">
        <f>'Transactions import'!AT427</f>
        <v/>
      </c>
    </row>
    <row r="428" ht="18.0" customHeight="1">
      <c r="A428" s="1081" t="str">
        <f>'Transactions import'!A428</f>
        <v/>
      </c>
      <c r="B428" s="1081" t="str">
        <f>'Transactions import'!B428</f>
        <v/>
      </c>
      <c r="C428" s="1081" t="str">
        <f>'Transactions import'!C428</f>
        <v/>
      </c>
      <c r="D428" s="1081" t="str">
        <f>'Transactions import'!D428</f>
        <v/>
      </c>
      <c r="E428" s="1081" t="str">
        <f>'Transactions import'!E428</f>
        <v/>
      </c>
      <c r="F428" s="1081" t="str">
        <f>'Transactions import'!F428</f>
        <v/>
      </c>
      <c r="G428" s="1081" t="str">
        <f>'Transactions import'!G428</f>
        <v/>
      </c>
      <c r="H428" s="1084" t="str">
        <f>'Transactions import'!H428</f>
        <v/>
      </c>
      <c r="I428" s="1085" t="str">
        <f>'Transactions import'!I428</f>
        <v/>
      </c>
      <c r="J428" s="1051" t="str">
        <f>'Transactions import'!J428</f>
        <v/>
      </c>
      <c r="K428" s="1084" t="str">
        <f>'Transactions import'!K428</f>
        <v/>
      </c>
      <c r="L428" s="1085" t="str">
        <f>'Transactions import'!L428</f>
        <v/>
      </c>
      <c r="M428" s="1063" t="str">
        <f>'Transactions import'!M428</f>
        <v/>
      </c>
      <c r="N428" s="1084" t="str">
        <f>'Transactions import'!N428</f>
        <v/>
      </c>
      <c r="O428" s="1081" t="str">
        <f>'Transactions import'!O428</f>
        <v/>
      </c>
      <c r="P428" s="1122" t="str">
        <f>'Transactions import'!P428</f>
        <v/>
      </c>
      <c r="Q428" s="1085" t="str">
        <f>'Transactions import'!Q428</f>
        <v/>
      </c>
      <c r="R428" s="1104" t="str">
        <f>'Transactions import'!R428</f>
        <v/>
      </c>
      <c r="S428" s="1081" t="str">
        <f>'Transactions import'!S428</f>
        <v/>
      </c>
      <c r="T428" s="1081" t="str">
        <f>'Transactions import'!T428</f>
        <v/>
      </c>
      <c r="U428" s="1081" t="str">
        <f>'Transactions import'!U428</f>
        <v/>
      </c>
      <c r="V428" s="1081" t="str">
        <f>'Transactions import'!V428</f>
        <v/>
      </c>
      <c r="W428" s="1081" t="str">
        <f>'Transactions import'!W428</f>
        <v/>
      </c>
      <c r="X428" s="1081" t="str">
        <f>'Transactions import'!X428</f>
        <v/>
      </c>
      <c r="Y428" s="1126" t="str">
        <f>'Transactions import'!Y428</f>
        <v/>
      </c>
      <c r="Z428" s="1086" t="str">
        <f>'Transactions import'!Z428</f>
        <v/>
      </c>
      <c r="AA428" s="1081" t="str">
        <f>'Transactions import'!AA428</f>
        <v/>
      </c>
      <c r="AB428" s="1081" t="str">
        <f>'Transactions import'!AB428</f>
        <v/>
      </c>
      <c r="AC428" s="1086" t="str">
        <f>'Transactions import'!AC428</f>
        <v/>
      </c>
      <c r="AD428" s="1086" t="str">
        <f>'Transactions import'!AD428</f>
        <v/>
      </c>
      <c r="AE428" s="1081" t="str">
        <f>'Transactions import'!AE428</f>
        <v/>
      </c>
      <c r="AF428" s="1081" t="str">
        <f>'Transactions import'!AF428</f>
        <v/>
      </c>
      <c r="AG428" s="1081" t="str">
        <f>'Transactions import'!AG428</f>
        <v/>
      </c>
      <c r="AH428" s="1081" t="str">
        <f>'Transactions import'!AH428</f>
        <v/>
      </c>
      <c r="AI428" s="1081" t="str">
        <f>'Transactions import'!AI428</f>
        <v/>
      </c>
      <c r="AJ428" s="1081" t="str">
        <f>'Transactions import'!AJ428</f>
        <v/>
      </c>
      <c r="AK428" s="1081" t="str">
        <f>'Transactions import'!AK428</f>
        <v/>
      </c>
      <c r="AL428" s="1081" t="str">
        <f>'Transactions import'!AL428</f>
        <v/>
      </c>
      <c r="AM428" s="1081" t="str">
        <f>'Transactions import'!AM428</f>
        <v/>
      </c>
      <c r="AN428" s="1081" t="str">
        <f>'Transactions import'!AN428</f>
        <v/>
      </c>
      <c r="AO428" s="1081" t="str">
        <f>'Transactions import'!AO428</f>
        <v/>
      </c>
      <c r="AP428" s="1081" t="str">
        <f>'Transactions import'!AP428</f>
        <v/>
      </c>
      <c r="AQ428" s="1081" t="str">
        <f>'Transactions import'!AQ428</f>
        <v/>
      </c>
      <c r="AR428" s="1081" t="str">
        <f>'Transactions import'!AR428</f>
        <v/>
      </c>
      <c r="AS428" s="1081" t="str">
        <f>'Transactions import'!AS428</f>
        <v/>
      </c>
      <c r="AT428" s="1081" t="str">
        <f>'Transactions import'!AT428</f>
        <v/>
      </c>
    </row>
    <row r="429" ht="18.0" customHeight="1">
      <c r="A429" s="1101" t="str">
        <f>'Transactions import'!A429</f>
        <v/>
      </c>
      <c r="B429" s="1101" t="str">
        <f>'Transactions import'!B429</f>
        <v/>
      </c>
      <c r="C429" s="1101" t="str">
        <f>'Transactions import'!C429</f>
        <v/>
      </c>
      <c r="D429" s="1101" t="str">
        <f>'Transactions import'!D429</f>
        <v/>
      </c>
      <c r="E429" s="1101" t="str">
        <f>'Transactions import'!E429</f>
        <v/>
      </c>
      <c r="F429" s="1101" t="str">
        <f>'Transactions import'!F429</f>
        <v/>
      </c>
      <c r="G429" s="1101" t="str">
        <f>'Transactions import'!G429</f>
        <v/>
      </c>
      <c r="H429" s="1094" t="str">
        <f>'Transactions import'!H429</f>
        <v/>
      </c>
      <c r="I429" s="1095" t="str">
        <f>'Transactions import'!I429</f>
        <v/>
      </c>
      <c r="J429" s="1096" t="str">
        <f>'Transactions import'!J429</f>
        <v/>
      </c>
      <c r="K429" s="1094" t="str">
        <f>'Transactions import'!K429</f>
        <v/>
      </c>
      <c r="L429" s="1095" t="str">
        <f>'Transactions import'!L429</f>
        <v/>
      </c>
      <c r="M429" s="1105" t="str">
        <f>'Transactions import'!M429</f>
        <v/>
      </c>
      <c r="N429" s="1094" t="str">
        <f>'Transactions import'!N429</f>
        <v/>
      </c>
      <c r="O429" s="1101" t="str">
        <f>'Transactions import'!O429</f>
        <v/>
      </c>
      <c r="P429" s="1114" t="str">
        <f>'Transactions import'!P429</f>
        <v/>
      </c>
      <c r="Q429" s="1095" t="str">
        <f>'Transactions import'!Q429</f>
        <v/>
      </c>
      <c r="R429" s="1106" t="str">
        <f>'Transactions import'!R429</f>
        <v/>
      </c>
      <c r="S429" s="1101" t="str">
        <f>'Transactions import'!S429</f>
        <v/>
      </c>
      <c r="T429" s="1101" t="str">
        <f>'Transactions import'!T429</f>
        <v/>
      </c>
      <c r="U429" s="1101" t="str">
        <f>'Transactions import'!U429</f>
        <v/>
      </c>
      <c r="V429" s="1101" t="str">
        <f>'Transactions import'!V429</f>
        <v/>
      </c>
      <c r="W429" s="1101" t="str">
        <f>'Transactions import'!W429</f>
        <v/>
      </c>
      <c r="X429" s="1101" t="str">
        <f>'Transactions import'!X429</f>
        <v/>
      </c>
      <c r="Y429" s="1119" t="str">
        <f>'Transactions import'!Y429</f>
        <v/>
      </c>
      <c r="Z429" s="1097" t="str">
        <f>'Transactions import'!Z429</f>
        <v/>
      </c>
      <c r="AA429" s="1101" t="str">
        <f>'Transactions import'!AA429</f>
        <v/>
      </c>
      <c r="AB429" s="1101" t="str">
        <f>'Transactions import'!AB429</f>
        <v/>
      </c>
      <c r="AC429" s="1097" t="str">
        <f>'Transactions import'!AC429</f>
        <v/>
      </c>
      <c r="AD429" s="1097" t="str">
        <f>'Transactions import'!AD429</f>
        <v/>
      </c>
      <c r="AE429" s="1101" t="str">
        <f>'Transactions import'!AE429</f>
        <v/>
      </c>
      <c r="AF429" s="1101" t="str">
        <f>'Transactions import'!AF429</f>
        <v/>
      </c>
      <c r="AG429" s="1101" t="str">
        <f>'Transactions import'!AG429</f>
        <v/>
      </c>
      <c r="AH429" s="1101" t="str">
        <f>'Transactions import'!AH429</f>
        <v/>
      </c>
      <c r="AI429" s="1101" t="str">
        <f>'Transactions import'!AI429</f>
        <v/>
      </c>
      <c r="AJ429" s="1101" t="str">
        <f>'Transactions import'!AJ429</f>
        <v/>
      </c>
      <c r="AK429" s="1101" t="str">
        <f>'Transactions import'!AK429</f>
        <v/>
      </c>
      <c r="AL429" s="1101" t="str">
        <f>'Transactions import'!AL429</f>
        <v/>
      </c>
      <c r="AM429" s="1101" t="str">
        <f>'Transactions import'!AM429</f>
        <v/>
      </c>
      <c r="AN429" s="1101" t="str">
        <f>'Transactions import'!AN429</f>
        <v/>
      </c>
      <c r="AO429" s="1101" t="str">
        <f>'Transactions import'!AO429</f>
        <v/>
      </c>
      <c r="AP429" s="1101" t="str">
        <f>'Transactions import'!AP429</f>
        <v/>
      </c>
      <c r="AQ429" s="1101" t="str">
        <f>'Transactions import'!AQ429</f>
        <v/>
      </c>
      <c r="AR429" s="1101" t="str">
        <f>'Transactions import'!AR429</f>
        <v/>
      </c>
      <c r="AS429" s="1101" t="str">
        <f>'Transactions import'!AS429</f>
        <v/>
      </c>
      <c r="AT429" s="1101" t="str">
        <f>'Transactions import'!AT429</f>
        <v/>
      </c>
    </row>
    <row r="430" ht="18.0" customHeight="1">
      <c r="A430" s="1081" t="str">
        <f>'Transactions import'!A430</f>
        <v/>
      </c>
      <c r="B430" s="1081" t="str">
        <f>'Transactions import'!B430</f>
        <v/>
      </c>
      <c r="C430" s="1081" t="str">
        <f>'Transactions import'!C430</f>
        <v/>
      </c>
      <c r="D430" s="1081" t="str">
        <f>'Transactions import'!D430</f>
        <v/>
      </c>
      <c r="E430" s="1081" t="str">
        <f>'Transactions import'!E430</f>
        <v/>
      </c>
      <c r="F430" s="1081" t="str">
        <f>'Transactions import'!F430</f>
        <v/>
      </c>
      <c r="G430" s="1081" t="str">
        <f>'Transactions import'!G430</f>
        <v/>
      </c>
      <c r="H430" s="1084" t="str">
        <f>'Transactions import'!H430</f>
        <v/>
      </c>
      <c r="I430" s="1085" t="str">
        <f>'Transactions import'!I430</f>
        <v/>
      </c>
      <c r="J430" s="1051" t="str">
        <f>'Transactions import'!J430</f>
        <v/>
      </c>
      <c r="K430" s="1084" t="str">
        <f>'Transactions import'!K430</f>
        <v/>
      </c>
      <c r="L430" s="1085" t="str">
        <f>'Transactions import'!L430</f>
        <v/>
      </c>
      <c r="M430" s="1063" t="str">
        <f>'Transactions import'!M430</f>
        <v/>
      </c>
      <c r="N430" s="1084" t="str">
        <f>'Transactions import'!N430</f>
        <v/>
      </c>
      <c r="O430" s="1081" t="str">
        <f>'Transactions import'!O430</f>
        <v/>
      </c>
      <c r="P430" s="1122" t="str">
        <f>'Transactions import'!P430</f>
        <v/>
      </c>
      <c r="Q430" s="1085" t="str">
        <f>'Transactions import'!Q430</f>
        <v/>
      </c>
      <c r="R430" s="1104" t="str">
        <f>'Transactions import'!R430</f>
        <v/>
      </c>
      <c r="S430" s="1081" t="str">
        <f>'Transactions import'!S430</f>
        <v/>
      </c>
      <c r="T430" s="1081" t="str">
        <f>'Transactions import'!T430</f>
        <v/>
      </c>
      <c r="U430" s="1081" t="str">
        <f>'Transactions import'!U430</f>
        <v/>
      </c>
      <c r="V430" s="1081" t="str">
        <f>'Transactions import'!V430</f>
        <v/>
      </c>
      <c r="W430" s="1081" t="str">
        <f>'Transactions import'!W430</f>
        <v/>
      </c>
      <c r="X430" s="1081" t="str">
        <f>'Transactions import'!X430</f>
        <v/>
      </c>
      <c r="Y430" s="1126" t="str">
        <f>'Transactions import'!Y430</f>
        <v/>
      </c>
      <c r="Z430" s="1086" t="str">
        <f>'Transactions import'!Z430</f>
        <v/>
      </c>
      <c r="AA430" s="1081" t="str">
        <f>'Transactions import'!AA430</f>
        <v/>
      </c>
      <c r="AB430" s="1081" t="str">
        <f>'Transactions import'!AB430</f>
        <v/>
      </c>
      <c r="AC430" s="1086" t="str">
        <f>'Transactions import'!AC430</f>
        <v/>
      </c>
      <c r="AD430" s="1086" t="str">
        <f>'Transactions import'!AD430</f>
        <v/>
      </c>
      <c r="AE430" s="1081" t="str">
        <f>'Transactions import'!AE430</f>
        <v/>
      </c>
      <c r="AF430" s="1081" t="str">
        <f>'Transactions import'!AF430</f>
        <v/>
      </c>
      <c r="AG430" s="1081" t="str">
        <f>'Transactions import'!AG430</f>
        <v/>
      </c>
      <c r="AH430" s="1081" t="str">
        <f>'Transactions import'!AH430</f>
        <v/>
      </c>
      <c r="AI430" s="1081" t="str">
        <f>'Transactions import'!AI430</f>
        <v/>
      </c>
      <c r="AJ430" s="1081" t="str">
        <f>'Transactions import'!AJ430</f>
        <v/>
      </c>
      <c r="AK430" s="1081" t="str">
        <f>'Transactions import'!AK430</f>
        <v/>
      </c>
      <c r="AL430" s="1081" t="str">
        <f>'Transactions import'!AL430</f>
        <v/>
      </c>
      <c r="AM430" s="1081" t="str">
        <f>'Transactions import'!AM430</f>
        <v/>
      </c>
      <c r="AN430" s="1081" t="str">
        <f>'Transactions import'!AN430</f>
        <v/>
      </c>
      <c r="AO430" s="1081" t="str">
        <f>'Transactions import'!AO430</f>
        <v/>
      </c>
      <c r="AP430" s="1081" t="str">
        <f>'Transactions import'!AP430</f>
        <v/>
      </c>
      <c r="AQ430" s="1081" t="str">
        <f>'Transactions import'!AQ430</f>
        <v/>
      </c>
      <c r="AR430" s="1081" t="str">
        <f>'Transactions import'!AR430</f>
        <v/>
      </c>
      <c r="AS430" s="1081" t="str">
        <f>'Transactions import'!AS430</f>
        <v/>
      </c>
      <c r="AT430" s="1081" t="str">
        <f>'Transactions import'!AT430</f>
        <v/>
      </c>
    </row>
    <row r="431" ht="18.0" customHeight="1">
      <c r="A431" s="1101" t="str">
        <f>'Transactions import'!A431</f>
        <v/>
      </c>
      <c r="B431" s="1101" t="str">
        <f>'Transactions import'!B431</f>
        <v/>
      </c>
      <c r="C431" s="1101" t="str">
        <f>'Transactions import'!C431</f>
        <v/>
      </c>
      <c r="D431" s="1101" t="str">
        <f>'Transactions import'!D431</f>
        <v/>
      </c>
      <c r="E431" s="1101" t="str">
        <f>'Transactions import'!E431</f>
        <v/>
      </c>
      <c r="F431" s="1101" t="str">
        <f>'Transactions import'!F431</f>
        <v/>
      </c>
      <c r="G431" s="1101" t="str">
        <f>'Transactions import'!G431</f>
        <v/>
      </c>
      <c r="H431" s="1094" t="str">
        <f>'Transactions import'!H431</f>
        <v/>
      </c>
      <c r="I431" s="1095" t="str">
        <f>'Transactions import'!I431</f>
        <v/>
      </c>
      <c r="J431" s="1096" t="str">
        <f>'Transactions import'!J431</f>
        <v/>
      </c>
      <c r="K431" s="1094" t="str">
        <f>'Transactions import'!K431</f>
        <v/>
      </c>
      <c r="L431" s="1095" t="str">
        <f>'Transactions import'!L431</f>
        <v/>
      </c>
      <c r="M431" s="1105" t="str">
        <f>'Transactions import'!M431</f>
        <v/>
      </c>
      <c r="N431" s="1094" t="str">
        <f>'Transactions import'!N431</f>
        <v/>
      </c>
      <c r="O431" s="1101" t="str">
        <f>'Transactions import'!O431</f>
        <v/>
      </c>
      <c r="P431" s="1114" t="str">
        <f>'Transactions import'!P431</f>
        <v/>
      </c>
      <c r="Q431" s="1095" t="str">
        <f>'Transactions import'!Q431</f>
        <v/>
      </c>
      <c r="R431" s="1106" t="str">
        <f>'Transactions import'!R431</f>
        <v/>
      </c>
      <c r="S431" s="1101" t="str">
        <f>'Transactions import'!S431</f>
        <v/>
      </c>
      <c r="T431" s="1101" t="str">
        <f>'Transactions import'!T431</f>
        <v/>
      </c>
      <c r="U431" s="1101" t="str">
        <f>'Transactions import'!U431</f>
        <v/>
      </c>
      <c r="V431" s="1101" t="str">
        <f>'Transactions import'!V431</f>
        <v/>
      </c>
      <c r="W431" s="1101" t="str">
        <f>'Transactions import'!W431</f>
        <v/>
      </c>
      <c r="X431" s="1101" t="str">
        <f>'Transactions import'!X431</f>
        <v/>
      </c>
      <c r="Y431" s="1119" t="str">
        <f>'Transactions import'!Y431</f>
        <v/>
      </c>
      <c r="Z431" s="1097" t="str">
        <f>'Transactions import'!Z431</f>
        <v/>
      </c>
      <c r="AA431" s="1101" t="str">
        <f>'Transactions import'!AA431</f>
        <v/>
      </c>
      <c r="AB431" s="1101" t="str">
        <f>'Transactions import'!AB431</f>
        <v/>
      </c>
      <c r="AC431" s="1097" t="str">
        <f>'Transactions import'!AC431</f>
        <v/>
      </c>
      <c r="AD431" s="1097" t="str">
        <f>'Transactions import'!AD431</f>
        <v/>
      </c>
      <c r="AE431" s="1101" t="str">
        <f>'Transactions import'!AE431</f>
        <v/>
      </c>
      <c r="AF431" s="1101" t="str">
        <f>'Transactions import'!AF431</f>
        <v/>
      </c>
      <c r="AG431" s="1101" t="str">
        <f>'Transactions import'!AG431</f>
        <v/>
      </c>
      <c r="AH431" s="1101" t="str">
        <f>'Transactions import'!AH431</f>
        <v/>
      </c>
      <c r="AI431" s="1101" t="str">
        <f>'Transactions import'!AI431</f>
        <v/>
      </c>
      <c r="AJ431" s="1101" t="str">
        <f>'Transactions import'!AJ431</f>
        <v/>
      </c>
      <c r="AK431" s="1101" t="str">
        <f>'Transactions import'!AK431</f>
        <v/>
      </c>
      <c r="AL431" s="1101" t="str">
        <f>'Transactions import'!AL431</f>
        <v/>
      </c>
      <c r="AM431" s="1101" t="str">
        <f>'Transactions import'!AM431</f>
        <v/>
      </c>
      <c r="AN431" s="1101" t="str">
        <f>'Transactions import'!AN431</f>
        <v/>
      </c>
      <c r="AO431" s="1101" t="str">
        <f>'Transactions import'!AO431</f>
        <v/>
      </c>
      <c r="AP431" s="1101" t="str">
        <f>'Transactions import'!AP431</f>
        <v/>
      </c>
      <c r="AQ431" s="1101" t="str">
        <f>'Transactions import'!AQ431</f>
        <v/>
      </c>
      <c r="AR431" s="1101" t="str">
        <f>'Transactions import'!AR431</f>
        <v/>
      </c>
      <c r="AS431" s="1101" t="str">
        <f>'Transactions import'!AS431</f>
        <v/>
      </c>
      <c r="AT431" s="1101" t="str">
        <f>'Transactions import'!AT431</f>
        <v/>
      </c>
    </row>
    <row r="432" ht="18.0" customHeight="1">
      <c r="A432" s="1081" t="str">
        <f>'Transactions import'!A432</f>
        <v/>
      </c>
      <c r="B432" s="1081" t="str">
        <f>'Transactions import'!B432</f>
        <v/>
      </c>
      <c r="C432" s="1081" t="str">
        <f>'Transactions import'!C432</f>
        <v/>
      </c>
      <c r="D432" s="1081" t="str">
        <f>'Transactions import'!D432</f>
        <v/>
      </c>
      <c r="E432" s="1081" t="str">
        <f>'Transactions import'!E432</f>
        <v/>
      </c>
      <c r="F432" s="1081" t="str">
        <f>'Transactions import'!F432</f>
        <v/>
      </c>
      <c r="G432" s="1081" t="str">
        <f>'Transactions import'!G432</f>
        <v/>
      </c>
      <c r="H432" s="1084" t="str">
        <f>'Transactions import'!H432</f>
        <v/>
      </c>
      <c r="I432" s="1085" t="str">
        <f>'Transactions import'!I432</f>
        <v/>
      </c>
      <c r="J432" s="1051" t="str">
        <f>'Transactions import'!J432</f>
        <v/>
      </c>
      <c r="K432" s="1084" t="str">
        <f>'Transactions import'!K432</f>
        <v/>
      </c>
      <c r="L432" s="1085" t="str">
        <f>'Transactions import'!L432</f>
        <v/>
      </c>
      <c r="M432" s="1063" t="str">
        <f>'Transactions import'!M432</f>
        <v/>
      </c>
      <c r="N432" s="1084" t="str">
        <f>'Transactions import'!N432</f>
        <v/>
      </c>
      <c r="O432" s="1081" t="str">
        <f>'Transactions import'!O432</f>
        <v/>
      </c>
      <c r="P432" s="1122" t="str">
        <f>'Transactions import'!P432</f>
        <v/>
      </c>
      <c r="Q432" s="1085" t="str">
        <f>'Transactions import'!Q432</f>
        <v/>
      </c>
      <c r="R432" s="1104" t="str">
        <f>'Transactions import'!R432</f>
        <v/>
      </c>
      <c r="S432" s="1081" t="str">
        <f>'Transactions import'!S432</f>
        <v/>
      </c>
      <c r="T432" s="1081" t="str">
        <f>'Transactions import'!T432</f>
        <v/>
      </c>
      <c r="U432" s="1081" t="str">
        <f>'Transactions import'!U432</f>
        <v/>
      </c>
      <c r="V432" s="1081" t="str">
        <f>'Transactions import'!V432</f>
        <v/>
      </c>
      <c r="W432" s="1081" t="str">
        <f>'Transactions import'!W432</f>
        <v/>
      </c>
      <c r="X432" s="1081" t="str">
        <f>'Transactions import'!X432</f>
        <v/>
      </c>
      <c r="Y432" s="1126" t="str">
        <f>'Transactions import'!Y432</f>
        <v/>
      </c>
      <c r="Z432" s="1086" t="str">
        <f>'Transactions import'!Z432</f>
        <v/>
      </c>
      <c r="AA432" s="1081" t="str">
        <f>'Transactions import'!AA432</f>
        <v/>
      </c>
      <c r="AB432" s="1081" t="str">
        <f>'Transactions import'!AB432</f>
        <v/>
      </c>
      <c r="AC432" s="1086" t="str">
        <f>'Transactions import'!AC432</f>
        <v/>
      </c>
      <c r="AD432" s="1086" t="str">
        <f>'Transactions import'!AD432</f>
        <v/>
      </c>
      <c r="AE432" s="1081" t="str">
        <f>'Transactions import'!AE432</f>
        <v/>
      </c>
      <c r="AF432" s="1081" t="str">
        <f>'Transactions import'!AF432</f>
        <v/>
      </c>
      <c r="AG432" s="1081" t="str">
        <f>'Transactions import'!AG432</f>
        <v/>
      </c>
      <c r="AH432" s="1081" t="str">
        <f>'Transactions import'!AH432</f>
        <v/>
      </c>
      <c r="AI432" s="1081" t="str">
        <f>'Transactions import'!AI432</f>
        <v/>
      </c>
      <c r="AJ432" s="1081" t="str">
        <f>'Transactions import'!AJ432</f>
        <v/>
      </c>
      <c r="AK432" s="1081" t="str">
        <f>'Transactions import'!AK432</f>
        <v/>
      </c>
      <c r="AL432" s="1081" t="str">
        <f>'Transactions import'!AL432</f>
        <v/>
      </c>
      <c r="AM432" s="1081" t="str">
        <f>'Transactions import'!AM432</f>
        <v/>
      </c>
      <c r="AN432" s="1081" t="str">
        <f>'Transactions import'!AN432</f>
        <v/>
      </c>
      <c r="AO432" s="1081" t="str">
        <f>'Transactions import'!AO432</f>
        <v/>
      </c>
      <c r="AP432" s="1081" t="str">
        <f>'Transactions import'!AP432</f>
        <v/>
      </c>
      <c r="AQ432" s="1081" t="str">
        <f>'Transactions import'!AQ432</f>
        <v/>
      </c>
      <c r="AR432" s="1081" t="str">
        <f>'Transactions import'!AR432</f>
        <v/>
      </c>
      <c r="AS432" s="1081" t="str">
        <f>'Transactions import'!AS432</f>
        <v/>
      </c>
      <c r="AT432" s="1081" t="str">
        <f>'Transactions import'!AT432</f>
        <v/>
      </c>
    </row>
    <row r="433" ht="18.0" customHeight="1">
      <c r="A433" s="1101" t="str">
        <f>'Transactions import'!A433</f>
        <v/>
      </c>
      <c r="B433" s="1101" t="str">
        <f>'Transactions import'!B433</f>
        <v/>
      </c>
      <c r="C433" s="1101" t="str">
        <f>'Transactions import'!C433</f>
        <v/>
      </c>
      <c r="D433" s="1101" t="str">
        <f>'Transactions import'!D433</f>
        <v/>
      </c>
      <c r="E433" s="1101" t="str">
        <f>'Transactions import'!E433</f>
        <v/>
      </c>
      <c r="F433" s="1101" t="str">
        <f>'Transactions import'!F433</f>
        <v/>
      </c>
      <c r="G433" s="1101" t="str">
        <f>'Transactions import'!G433</f>
        <v/>
      </c>
      <c r="H433" s="1094" t="str">
        <f>'Transactions import'!H433</f>
        <v/>
      </c>
      <c r="I433" s="1095" t="str">
        <f>'Transactions import'!I433</f>
        <v/>
      </c>
      <c r="J433" s="1096" t="str">
        <f>'Transactions import'!J433</f>
        <v/>
      </c>
      <c r="K433" s="1094" t="str">
        <f>'Transactions import'!K433</f>
        <v/>
      </c>
      <c r="L433" s="1095" t="str">
        <f>'Transactions import'!L433</f>
        <v/>
      </c>
      <c r="M433" s="1105" t="str">
        <f>'Transactions import'!M433</f>
        <v/>
      </c>
      <c r="N433" s="1094" t="str">
        <f>'Transactions import'!N433</f>
        <v/>
      </c>
      <c r="O433" s="1101" t="str">
        <f>'Transactions import'!O433</f>
        <v/>
      </c>
      <c r="P433" s="1114" t="str">
        <f>'Transactions import'!P433</f>
        <v/>
      </c>
      <c r="Q433" s="1095" t="str">
        <f>'Transactions import'!Q433</f>
        <v/>
      </c>
      <c r="R433" s="1106" t="str">
        <f>'Transactions import'!R433</f>
        <v/>
      </c>
      <c r="S433" s="1101" t="str">
        <f>'Transactions import'!S433</f>
        <v/>
      </c>
      <c r="T433" s="1101" t="str">
        <f>'Transactions import'!T433</f>
        <v/>
      </c>
      <c r="U433" s="1101" t="str">
        <f>'Transactions import'!U433</f>
        <v/>
      </c>
      <c r="V433" s="1101" t="str">
        <f>'Transactions import'!V433</f>
        <v/>
      </c>
      <c r="W433" s="1101" t="str">
        <f>'Transactions import'!W433</f>
        <v/>
      </c>
      <c r="X433" s="1101" t="str">
        <f>'Transactions import'!X433</f>
        <v/>
      </c>
      <c r="Y433" s="1119" t="str">
        <f>'Transactions import'!Y433</f>
        <v/>
      </c>
      <c r="Z433" s="1097" t="str">
        <f>'Transactions import'!Z433</f>
        <v/>
      </c>
      <c r="AA433" s="1101" t="str">
        <f>'Transactions import'!AA433</f>
        <v/>
      </c>
      <c r="AB433" s="1101" t="str">
        <f>'Transactions import'!AB433</f>
        <v/>
      </c>
      <c r="AC433" s="1097" t="str">
        <f>'Transactions import'!AC433</f>
        <v/>
      </c>
      <c r="AD433" s="1097" t="str">
        <f>'Transactions import'!AD433</f>
        <v/>
      </c>
      <c r="AE433" s="1101" t="str">
        <f>'Transactions import'!AE433</f>
        <v/>
      </c>
      <c r="AF433" s="1101" t="str">
        <f>'Transactions import'!AF433</f>
        <v/>
      </c>
      <c r="AG433" s="1101" t="str">
        <f>'Transactions import'!AG433</f>
        <v/>
      </c>
      <c r="AH433" s="1101" t="str">
        <f>'Transactions import'!AH433</f>
        <v/>
      </c>
      <c r="AI433" s="1101" t="str">
        <f>'Transactions import'!AI433</f>
        <v/>
      </c>
      <c r="AJ433" s="1101" t="str">
        <f>'Transactions import'!AJ433</f>
        <v/>
      </c>
      <c r="AK433" s="1101" t="str">
        <f>'Transactions import'!AK433</f>
        <v/>
      </c>
      <c r="AL433" s="1101" t="str">
        <f>'Transactions import'!AL433</f>
        <v/>
      </c>
      <c r="AM433" s="1101" t="str">
        <f>'Transactions import'!AM433</f>
        <v/>
      </c>
      <c r="AN433" s="1101" t="str">
        <f>'Transactions import'!AN433</f>
        <v/>
      </c>
      <c r="AO433" s="1101" t="str">
        <f>'Transactions import'!AO433</f>
        <v/>
      </c>
      <c r="AP433" s="1101" t="str">
        <f>'Transactions import'!AP433</f>
        <v/>
      </c>
      <c r="AQ433" s="1101" t="str">
        <f>'Transactions import'!AQ433</f>
        <v/>
      </c>
      <c r="AR433" s="1101" t="str">
        <f>'Transactions import'!AR433</f>
        <v/>
      </c>
      <c r="AS433" s="1101" t="str">
        <f>'Transactions import'!AS433</f>
        <v/>
      </c>
      <c r="AT433" s="1101" t="str">
        <f>'Transactions import'!AT433</f>
        <v/>
      </c>
    </row>
    <row r="434" ht="18.0" customHeight="1">
      <c r="A434" s="1081" t="str">
        <f>'Transactions import'!A434</f>
        <v/>
      </c>
      <c r="B434" s="1081" t="str">
        <f>'Transactions import'!B434</f>
        <v/>
      </c>
      <c r="C434" s="1081" t="str">
        <f>'Transactions import'!C434</f>
        <v/>
      </c>
      <c r="D434" s="1081" t="str">
        <f>'Transactions import'!D434</f>
        <v/>
      </c>
      <c r="E434" s="1081" t="str">
        <f>'Transactions import'!E434</f>
        <v/>
      </c>
      <c r="F434" s="1081" t="str">
        <f>'Transactions import'!F434</f>
        <v/>
      </c>
      <c r="G434" s="1081" t="str">
        <f>'Transactions import'!G434</f>
        <v/>
      </c>
      <c r="H434" s="1084" t="str">
        <f>'Transactions import'!H434</f>
        <v/>
      </c>
      <c r="I434" s="1085" t="str">
        <f>'Transactions import'!I434</f>
        <v/>
      </c>
      <c r="J434" s="1051" t="str">
        <f>'Transactions import'!J434</f>
        <v/>
      </c>
      <c r="K434" s="1084" t="str">
        <f>'Transactions import'!K434</f>
        <v/>
      </c>
      <c r="L434" s="1085" t="str">
        <f>'Transactions import'!L434</f>
        <v/>
      </c>
      <c r="M434" s="1063" t="str">
        <f>'Transactions import'!M434</f>
        <v/>
      </c>
      <c r="N434" s="1084" t="str">
        <f>'Transactions import'!N434</f>
        <v/>
      </c>
      <c r="O434" s="1081" t="str">
        <f>'Transactions import'!O434</f>
        <v/>
      </c>
      <c r="P434" s="1122" t="str">
        <f>'Transactions import'!P434</f>
        <v/>
      </c>
      <c r="Q434" s="1085" t="str">
        <f>'Transactions import'!Q434</f>
        <v/>
      </c>
      <c r="R434" s="1104" t="str">
        <f>'Transactions import'!R434</f>
        <v/>
      </c>
      <c r="S434" s="1081" t="str">
        <f>'Transactions import'!S434</f>
        <v/>
      </c>
      <c r="T434" s="1081" t="str">
        <f>'Transactions import'!T434</f>
        <v/>
      </c>
      <c r="U434" s="1081" t="str">
        <f>'Transactions import'!U434</f>
        <v/>
      </c>
      <c r="V434" s="1081" t="str">
        <f>'Transactions import'!V434</f>
        <v/>
      </c>
      <c r="W434" s="1081" t="str">
        <f>'Transactions import'!W434</f>
        <v/>
      </c>
      <c r="X434" s="1081" t="str">
        <f>'Transactions import'!X434</f>
        <v/>
      </c>
      <c r="Y434" s="1126" t="str">
        <f>'Transactions import'!Y434</f>
        <v/>
      </c>
      <c r="Z434" s="1086" t="str">
        <f>'Transactions import'!Z434</f>
        <v/>
      </c>
      <c r="AA434" s="1081" t="str">
        <f>'Transactions import'!AA434</f>
        <v/>
      </c>
      <c r="AB434" s="1081" t="str">
        <f>'Transactions import'!AB434</f>
        <v/>
      </c>
      <c r="AC434" s="1086" t="str">
        <f>'Transactions import'!AC434</f>
        <v/>
      </c>
      <c r="AD434" s="1086" t="str">
        <f>'Transactions import'!AD434</f>
        <v/>
      </c>
      <c r="AE434" s="1081" t="str">
        <f>'Transactions import'!AE434</f>
        <v/>
      </c>
      <c r="AF434" s="1081" t="str">
        <f>'Transactions import'!AF434</f>
        <v/>
      </c>
      <c r="AG434" s="1081" t="str">
        <f>'Transactions import'!AG434</f>
        <v/>
      </c>
      <c r="AH434" s="1081" t="str">
        <f>'Transactions import'!AH434</f>
        <v/>
      </c>
      <c r="AI434" s="1081" t="str">
        <f>'Transactions import'!AI434</f>
        <v/>
      </c>
      <c r="AJ434" s="1081" t="str">
        <f>'Transactions import'!AJ434</f>
        <v/>
      </c>
      <c r="AK434" s="1081" t="str">
        <f>'Transactions import'!AK434</f>
        <v/>
      </c>
      <c r="AL434" s="1081" t="str">
        <f>'Transactions import'!AL434</f>
        <v/>
      </c>
      <c r="AM434" s="1081" t="str">
        <f>'Transactions import'!AM434</f>
        <v/>
      </c>
      <c r="AN434" s="1081" t="str">
        <f>'Transactions import'!AN434</f>
        <v/>
      </c>
      <c r="AO434" s="1081" t="str">
        <f>'Transactions import'!AO434</f>
        <v/>
      </c>
      <c r="AP434" s="1081" t="str">
        <f>'Transactions import'!AP434</f>
        <v/>
      </c>
      <c r="AQ434" s="1081" t="str">
        <f>'Transactions import'!AQ434</f>
        <v/>
      </c>
      <c r="AR434" s="1081" t="str">
        <f>'Transactions import'!AR434</f>
        <v/>
      </c>
      <c r="AS434" s="1081" t="str">
        <f>'Transactions import'!AS434</f>
        <v/>
      </c>
      <c r="AT434" s="1081" t="str">
        <f>'Transactions import'!AT434</f>
        <v/>
      </c>
    </row>
    <row r="435" ht="18.0" customHeight="1">
      <c r="A435" s="1101" t="str">
        <f>'Transactions import'!A435</f>
        <v/>
      </c>
      <c r="B435" s="1101" t="str">
        <f>'Transactions import'!B435</f>
        <v/>
      </c>
      <c r="C435" s="1101" t="str">
        <f>'Transactions import'!C435</f>
        <v/>
      </c>
      <c r="D435" s="1101" t="str">
        <f>'Transactions import'!D435</f>
        <v/>
      </c>
      <c r="E435" s="1101" t="str">
        <f>'Transactions import'!E435</f>
        <v/>
      </c>
      <c r="F435" s="1101" t="str">
        <f>'Transactions import'!F435</f>
        <v/>
      </c>
      <c r="G435" s="1101" t="str">
        <f>'Transactions import'!G435</f>
        <v/>
      </c>
      <c r="H435" s="1094" t="str">
        <f>'Transactions import'!H435</f>
        <v/>
      </c>
      <c r="I435" s="1095" t="str">
        <f>'Transactions import'!I435</f>
        <v/>
      </c>
      <c r="J435" s="1096" t="str">
        <f>'Transactions import'!J435</f>
        <v/>
      </c>
      <c r="K435" s="1094" t="str">
        <f>'Transactions import'!K435</f>
        <v/>
      </c>
      <c r="L435" s="1095" t="str">
        <f>'Transactions import'!L435</f>
        <v/>
      </c>
      <c r="M435" s="1105" t="str">
        <f>'Transactions import'!M435</f>
        <v/>
      </c>
      <c r="N435" s="1094" t="str">
        <f>'Transactions import'!N435</f>
        <v/>
      </c>
      <c r="O435" s="1101" t="str">
        <f>'Transactions import'!O435</f>
        <v/>
      </c>
      <c r="P435" s="1114" t="str">
        <f>'Transactions import'!P435</f>
        <v/>
      </c>
      <c r="Q435" s="1095" t="str">
        <f>'Transactions import'!Q435</f>
        <v/>
      </c>
      <c r="R435" s="1106" t="str">
        <f>'Transactions import'!R435</f>
        <v/>
      </c>
      <c r="S435" s="1101" t="str">
        <f>'Transactions import'!S435</f>
        <v/>
      </c>
      <c r="T435" s="1101" t="str">
        <f>'Transactions import'!T435</f>
        <v/>
      </c>
      <c r="U435" s="1101" t="str">
        <f>'Transactions import'!U435</f>
        <v/>
      </c>
      <c r="V435" s="1101" t="str">
        <f>'Transactions import'!V435</f>
        <v/>
      </c>
      <c r="W435" s="1101" t="str">
        <f>'Transactions import'!W435</f>
        <v/>
      </c>
      <c r="X435" s="1101" t="str">
        <f>'Transactions import'!X435</f>
        <v/>
      </c>
      <c r="Y435" s="1119" t="str">
        <f>'Transactions import'!Y435</f>
        <v/>
      </c>
      <c r="Z435" s="1097" t="str">
        <f>'Transactions import'!Z435</f>
        <v/>
      </c>
      <c r="AA435" s="1101" t="str">
        <f>'Transactions import'!AA435</f>
        <v/>
      </c>
      <c r="AB435" s="1101" t="str">
        <f>'Transactions import'!AB435</f>
        <v/>
      </c>
      <c r="AC435" s="1097" t="str">
        <f>'Transactions import'!AC435</f>
        <v/>
      </c>
      <c r="AD435" s="1097" t="str">
        <f>'Transactions import'!AD435</f>
        <v/>
      </c>
      <c r="AE435" s="1101" t="str">
        <f>'Transactions import'!AE435</f>
        <v/>
      </c>
      <c r="AF435" s="1101" t="str">
        <f>'Transactions import'!AF435</f>
        <v/>
      </c>
      <c r="AG435" s="1101" t="str">
        <f>'Transactions import'!AG435</f>
        <v/>
      </c>
      <c r="AH435" s="1101" t="str">
        <f>'Transactions import'!AH435</f>
        <v/>
      </c>
      <c r="AI435" s="1101" t="str">
        <f>'Transactions import'!AI435</f>
        <v/>
      </c>
      <c r="AJ435" s="1101" t="str">
        <f>'Transactions import'!AJ435</f>
        <v/>
      </c>
      <c r="AK435" s="1101" t="str">
        <f>'Transactions import'!AK435</f>
        <v/>
      </c>
      <c r="AL435" s="1101" t="str">
        <f>'Transactions import'!AL435</f>
        <v/>
      </c>
      <c r="AM435" s="1101" t="str">
        <f>'Transactions import'!AM435</f>
        <v/>
      </c>
      <c r="AN435" s="1101" t="str">
        <f>'Transactions import'!AN435</f>
        <v/>
      </c>
      <c r="AO435" s="1101" t="str">
        <f>'Transactions import'!AO435</f>
        <v/>
      </c>
      <c r="AP435" s="1101" t="str">
        <f>'Transactions import'!AP435</f>
        <v/>
      </c>
      <c r="AQ435" s="1101" t="str">
        <f>'Transactions import'!AQ435</f>
        <v/>
      </c>
      <c r="AR435" s="1101" t="str">
        <f>'Transactions import'!AR435</f>
        <v/>
      </c>
      <c r="AS435" s="1101" t="str">
        <f>'Transactions import'!AS435</f>
        <v/>
      </c>
      <c r="AT435" s="1101" t="str">
        <f>'Transactions import'!AT435</f>
        <v/>
      </c>
    </row>
    <row r="436" ht="18.0" customHeight="1">
      <c r="A436" s="1081" t="str">
        <f>'Transactions import'!A436</f>
        <v/>
      </c>
      <c r="B436" s="1081" t="str">
        <f>'Transactions import'!B436</f>
        <v/>
      </c>
      <c r="C436" s="1081" t="str">
        <f>'Transactions import'!C436</f>
        <v/>
      </c>
      <c r="D436" s="1081" t="str">
        <f>'Transactions import'!D436</f>
        <v/>
      </c>
      <c r="E436" s="1081" t="str">
        <f>'Transactions import'!E436</f>
        <v/>
      </c>
      <c r="F436" s="1081" t="str">
        <f>'Transactions import'!F436</f>
        <v/>
      </c>
      <c r="G436" s="1081" t="str">
        <f>'Transactions import'!G436</f>
        <v/>
      </c>
      <c r="H436" s="1084" t="str">
        <f>'Transactions import'!H436</f>
        <v/>
      </c>
      <c r="I436" s="1085" t="str">
        <f>'Transactions import'!I436</f>
        <v/>
      </c>
      <c r="J436" s="1051" t="str">
        <f>'Transactions import'!J436</f>
        <v/>
      </c>
      <c r="K436" s="1084" t="str">
        <f>'Transactions import'!K436</f>
        <v/>
      </c>
      <c r="L436" s="1085" t="str">
        <f>'Transactions import'!L436</f>
        <v/>
      </c>
      <c r="M436" s="1063" t="str">
        <f>'Transactions import'!M436</f>
        <v/>
      </c>
      <c r="N436" s="1084" t="str">
        <f>'Transactions import'!N436</f>
        <v/>
      </c>
      <c r="O436" s="1081" t="str">
        <f>'Transactions import'!O436</f>
        <v/>
      </c>
      <c r="P436" s="1122" t="str">
        <f>'Transactions import'!P436</f>
        <v/>
      </c>
      <c r="Q436" s="1085" t="str">
        <f>'Transactions import'!Q436</f>
        <v/>
      </c>
      <c r="R436" s="1104" t="str">
        <f>'Transactions import'!R436</f>
        <v/>
      </c>
      <c r="S436" s="1081" t="str">
        <f>'Transactions import'!S436</f>
        <v/>
      </c>
      <c r="T436" s="1081" t="str">
        <f>'Transactions import'!T436</f>
        <v/>
      </c>
      <c r="U436" s="1081" t="str">
        <f>'Transactions import'!U436</f>
        <v/>
      </c>
      <c r="V436" s="1081" t="str">
        <f>'Transactions import'!V436</f>
        <v/>
      </c>
      <c r="W436" s="1081" t="str">
        <f>'Transactions import'!W436</f>
        <v/>
      </c>
      <c r="X436" s="1081" t="str">
        <f>'Transactions import'!X436</f>
        <v/>
      </c>
      <c r="Y436" s="1126" t="str">
        <f>'Transactions import'!Y436</f>
        <v/>
      </c>
      <c r="Z436" s="1086" t="str">
        <f>'Transactions import'!Z436</f>
        <v/>
      </c>
      <c r="AA436" s="1081" t="str">
        <f>'Transactions import'!AA436</f>
        <v/>
      </c>
      <c r="AB436" s="1081" t="str">
        <f>'Transactions import'!AB436</f>
        <v/>
      </c>
      <c r="AC436" s="1086" t="str">
        <f>'Transactions import'!AC436</f>
        <v/>
      </c>
      <c r="AD436" s="1086" t="str">
        <f>'Transactions import'!AD436</f>
        <v/>
      </c>
      <c r="AE436" s="1081" t="str">
        <f>'Transactions import'!AE436</f>
        <v/>
      </c>
      <c r="AF436" s="1081" t="str">
        <f>'Transactions import'!AF436</f>
        <v/>
      </c>
      <c r="AG436" s="1081" t="str">
        <f>'Transactions import'!AG436</f>
        <v/>
      </c>
      <c r="AH436" s="1081" t="str">
        <f>'Transactions import'!AH436</f>
        <v/>
      </c>
      <c r="AI436" s="1081" t="str">
        <f>'Transactions import'!AI436</f>
        <v/>
      </c>
      <c r="AJ436" s="1081" t="str">
        <f>'Transactions import'!AJ436</f>
        <v/>
      </c>
      <c r="AK436" s="1081" t="str">
        <f>'Transactions import'!AK436</f>
        <v/>
      </c>
      <c r="AL436" s="1081" t="str">
        <f>'Transactions import'!AL436</f>
        <v/>
      </c>
      <c r="AM436" s="1081" t="str">
        <f>'Transactions import'!AM436</f>
        <v/>
      </c>
      <c r="AN436" s="1081" t="str">
        <f>'Transactions import'!AN436</f>
        <v/>
      </c>
      <c r="AO436" s="1081" t="str">
        <f>'Transactions import'!AO436</f>
        <v/>
      </c>
      <c r="AP436" s="1081" t="str">
        <f>'Transactions import'!AP436</f>
        <v/>
      </c>
      <c r="AQ436" s="1081" t="str">
        <f>'Transactions import'!AQ436</f>
        <v/>
      </c>
      <c r="AR436" s="1081" t="str">
        <f>'Transactions import'!AR436</f>
        <v/>
      </c>
      <c r="AS436" s="1081" t="str">
        <f>'Transactions import'!AS436</f>
        <v/>
      </c>
      <c r="AT436" s="1081" t="str">
        <f>'Transactions import'!AT436</f>
        <v/>
      </c>
    </row>
    <row r="437" ht="18.0" customHeight="1">
      <c r="A437" s="1101" t="str">
        <f>'Transactions import'!A437</f>
        <v/>
      </c>
      <c r="B437" s="1101" t="str">
        <f>'Transactions import'!B437</f>
        <v/>
      </c>
      <c r="C437" s="1101" t="str">
        <f>'Transactions import'!C437</f>
        <v/>
      </c>
      <c r="D437" s="1101" t="str">
        <f>'Transactions import'!D437</f>
        <v/>
      </c>
      <c r="E437" s="1101" t="str">
        <f>'Transactions import'!E437</f>
        <v/>
      </c>
      <c r="F437" s="1101" t="str">
        <f>'Transactions import'!F437</f>
        <v/>
      </c>
      <c r="G437" s="1101" t="str">
        <f>'Transactions import'!G437</f>
        <v/>
      </c>
      <c r="H437" s="1094" t="str">
        <f>'Transactions import'!H437</f>
        <v/>
      </c>
      <c r="I437" s="1095" t="str">
        <f>'Transactions import'!I437</f>
        <v/>
      </c>
      <c r="J437" s="1096" t="str">
        <f>'Transactions import'!J437</f>
        <v/>
      </c>
      <c r="K437" s="1094" t="str">
        <f>'Transactions import'!K437</f>
        <v/>
      </c>
      <c r="L437" s="1095" t="str">
        <f>'Transactions import'!L437</f>
        <v/>
      </c>
      <c r="M437" s="1105" t="str">
        <f>'Transactions import'!M437</f>
        <v/>
      </c>
      <c r="N437" s="1094" t="str">
        <f>'Transactions import'!N437</f>
        <v/>
      </c>
      <c r="O437" s="1101" t="str">
        <f>'Transactions import'!O437</f>
        <v/>
      </c>
      <c r="P437" s="1114" t="str">
        <f>'Transactions import'!P437</f>
        <v/>
      </c>
      <c r="Q437" s="1095" t="str">
        <f>'Transactions import'!Q437</f>
        <v/>
      </c>
      <c r="R437" s="1106" t="str">
        <f>'Transactions import'!R437</f>
        <v/>
      </c>
      <c r="S437" s="1101" t="str">
        <f>'Transactions import'!S437</f>
        <v/>
      </c>
      <c r="T437" s="1101" t="str">
        <f>'Transactions import'!T437</f>
        <v/>
      </c>
      <c r="U437" s="1101" t="str">
        <f>'Transactions import'!U437</f>
        <v/>
      </c>
      <c r="V437" s="1101" t="str">
        <f>'Transactions import'!V437</f>
        <v/>
      </c>
      <c r="W437" s="1101" t="str">
        <f>'Transactions import'!W437</f>
        <v/>
      </c>
      <c r="X437" s="1101" t="str">
        <f>'Transactions import'!X437</f>
        <v/>
      </c>
      <c r="Y437" s="1119" t="str">
        <f>'Transactions import'!Y437</f>
        <v/>
      </c>
      <c r="Z437" s="1097" t="str">
        <f>'Transactions import'!Z437</f>
        <v/>
      </c>
      <c r="AA437" s="1101" t="str">
        <f>'Transactions import'!AA437</f>
        <v/>
      </c>
      <c r="AB437" s="1101" t="str">
        <f>'Transactions import'!AB437</f>
        <v/>
      </c>
      <c r="AC437" s="1097" t="str">
        <f>'Transactions import'!AC437</f>
        <v/>
      </c>
      <c r="AD437" s="1097" t="str">
        <f>'Transactions import'!AD437</f>
        <v/>
      </c>
      <c r="AE437" s="1101" t="str">
        <f>'Transactions import'!AE437</f>
        <v/>
      </c>
      <c r="AF437" s="1101" t="str">
        <f>'Transactions import'!AF437</f>
        <v/>
      </c>
      <c r="AG437" s="1101" t="str">
        <f>'Transactions import'!AG437</f>
        <v/>
      </c>
      <c r="AH437" s="1101" t="str">
        <f>'Transactions import'!AH437</f>
        <v/>
      </c>
      <c r="AI437" s="1101" t="str">
        <f>'Transactions import'!AI437</f>
        <v/>
      </c>
      <c r="AJ437" s="1101" t="str">
        <f>'Transactions import'!AJ437</f>
        <v/>
      </c>
      <c r="AK437" s="1101" t="str">
        <f>'Transactions import'!AK437</f>
        <v/>
      </c>
      <c r="AL437" s="1101" t="str">
        <f>'Transactions import'!AL437</f>
        <v/>
      </c>
      <c r="AM437" s="1101" t="str">
        <f>'Transactions import'!AM437</f>
        <v/>
      </c>
      <c r="AN437" s="1101" t="str">
        <f>'Transactions import'!AN437</f>
        <v/>
      </c>
      <c r="AO437" s="1101" t="str">
        <f>'Transactions import'!AO437</f>
        <v/>
      </c>
      <c r="AP437" s="1101" t="str">
        <f>'Transactions import'!AP437</f>
        <v/>
      </c>
      <c r="AQ437" s="1101" t="str">
        <f>'Transactions import'!AQ437</f>
        <v/>
      </c>
      <c r="AR437" s="1101" t="str">
        <f>'Transactions import'!AR437</f>
        <v/>
      </c>
      <c r="AS437" s="1101" t="str">
        <f>'Transactions import'!AS437</f>
        <v/>
      </c>
      <c r="AT437" s="1101" t="str">
        <f>'Transactions import'!AT437</f>
        <v/>
      </c>
    </row>
    <row r="438" ht="18.0" customHeight="1">
      <c r="A438" s="1081" t="str">
        <f>'Transactions import'!A438</f>
        <v/>
      </c>
      <c r="B438" s="1081" t="str">
        <f>'Transactions import'!B438</f>
        <v/>
      </c>
      <c r="C438" s="1081" t="str">
        <f>'Transactions import'!C438</f>
        <v/>
      </c>
      <c r="D438" s="1081" t="str">
        <f>'Transactions import'!D438</f>
        <v/>
      </c>
      <c r="E438" s="1081" t="str">
        <f>'Transactions import'!E438</f>
        <v/>
      </c>
      <c r="F438" s="1081" t="str">
        <f>'Transactions import'!F438</f>
        <v/>
      </c>
      <c r="G438" s="1081" t="str">
        <f>'Transactions import'!G438</f>
        <v/>
      </c>
      <c r="H438" s="1084" t="str">
        <f>'Transactions import'!H438</f>
        <v/>
      </c>
      <c r="I438" s="1085" t="str">
        <f>'Transactions import'!I438</f>
        <v/>
      </c>
      <c r="J438" s="1051" t="str">
        <f>'Transactions import'!J438</f>
        <v/>
      </c>
      <c r="K438" s="1084" t="str">
        <f>'Transactions import'!K438</f>
        <v/>
      </c>
      <c r="L438" s="1085" t="str">
        <f>'Transactions import'!L438</f>
        <v/>
      </c>
      <c r="M438" s="1063" t="str">
        <f>'Transactions import'!M438</f>
        <v/>
      </c>
      <c r="N438" s="1084" t="str">
        <f>'Transactions import'!N438</f>
        <v/>
      </c>
      <c r="O438" s="1081" t="str">
        <f>'Transactions import'!O438</f>
        <v/>
      </c>
      <c r="P438" s="1122" t="str">
        <f>'Transactions import'!P438</f>
        <v/>
      </c>
      <c r="Q438" s="1085" t="str">
        <f>'Transactions import'!Q438</f>
        <v/>
      </c>
      <c r="R438" s="1104" t="str">
        <f>'Transactions import'!R438</f>
        <v/>
      </c>
      <c r="S438" s="1081" t="str">
        <f>'Transactions import'!S438</f>
        <v/>
      </c>
      <c r="T438" s="1081" t="str">
        <f>'Transactions import'!T438</f>
        <v/>
      </c>
      <c r="U438" s="1081" t="str">
        <f>'Transactions import'!U438</f>
        <v/>
      </c>
      <c r="V438" s="1081" t="str">
        <f>'Transactions import'!V438</f>
        <v/>
      </c>
      <c r="W438" s="1081" t="str">
        <f>'Transactions import'!W438</f>
        <v/>
      </c>
      <c r="X438" s="1081" t="str">
        <f>'Transactions import'!X438</f>
        <v/>
      </c>
      <c r="Y438" s="1126" t="str">
        <f>'Transactions import'!Y438</f>
        <v/>
      </c>
      <c r="Z438" s="1086" t="str">
        <f>'Transactions import'!Z438</f>
        <v/>
      </c>
      <c r="AA438" s="1081" t="str">
        <f>'Transactions import'!AA438</f>
        <v/>
      </c>
      <c r="AB438" s="1081" t="str">
        <f>'Transactions import'!AB438</f>
        <v/>
      </c>
      <c r="AC438" s="1086" t="str">
        <f>'Transactions import'!AC438</f>
        <v/>
      </c>
      <c r="AD438" s="1086" t="str">
        <f>'Transactions import'!AD438</f>
        <v/>
      </c>
      <c r="AE438" s="1081" t="str">
        <f>'Transactions import'!AE438</f>
        <v/>
      </c>
      <c r="AF438" s="1081" t="str">
        <f>'Transactions import'!AF438</f>
        <v/>
      </c>
      <c r="AG438" s="1081" t="str">
        <f>'Transactions import'!AG438</f>
        <v/>
      </c>
      <c r="AH438" s="1081" t="str">
        <f>'Transactions import'!AH438</f>
        <v/>
      </c>
      <c r="AI438" s="1081" t="str">
        <f>'Transactions import'!AI438</f>
        <v/>
      </c>
      <c r="AJ438" s="1081" t="str">
        <f>'Transactions import'!AJ438</f>
        <v/>
      </c>
      <c r="AK438" s="1081" t="str">
        <f>'Transactions import'!AK438</f>
        <v/>
      </c>
      <c r="AL438" s="1081" t="str">
        <f>'Transactions import'!AL438</f>
        <v/>
      </c>
      <c r="AM438" s="1081" t="str">
        <f>'Transactions import'!AM438</f>
        <v/>
      </c>
      <c r="AN438" s="1081" t="str">
        <f>'Transactions import'!AN438</f>
        <v/>
      </c>
      <c r="AO438" s="1081" t="str">
        <f>'Transactions import'!AO438</f>
        <v/>
      </c>
      <c r="AP438" s="1081" t="str">
        <f>'Transactions import'!AP438</f>
        <v/>
      </c>
      <c r="AQ438" s="1081" t="str">
        <f>'Transactions import'!AQ438</f>
        <v/>
      </c>
      <c r="AR438" s="1081" t="str">
        <f>'Transactions import'!AR438</f>
        <v/>
      </c>
      <c r="AS438" s="1081" t="str">
        <f>'Transactions import'!AS438</f>
        <v/>
      </c>
      <c r="AT438" s="1081" t="str">
        <f>'Transactions import'!AT438</f>
        <v/>
      </c>
    </row>
    <row r="439" ht="18.0" customHeight="1">
      <c r="A439" s="1101" t="str">
        <f>'Transactions import'!A439</f>
        <v/>
      </c>
      <c r="B439" s="1101" t="str">
        <f>'Transactions import'!B439</f>
        <v/>
      </c>
      <c r="C439" s="1101" t="str">
        <f>'Transactions import'!C439</f>
        <v/>
      </c>
      <c r="D439" s="1101" t="str">
        <f>'Transactions import'!D439</f>
        <v/>
      </c>
      <c r="E439" s="1101" t="str">
        <f>'Transactions import'!E439</f>
        <v/>
      </c>
      <c r="F439" s="1101" t="str">
        <f>'Transactions import'!F439</f>
        <v/>
      </c>
      <c r="G439" s="1101" t="str">
        <f>'Transactions import'!G439</f>
        <v/>
      </c>
      <c r="H439" s="1094" t="str">
        <f>'Transactions import'!H439</f>
        <v/>
      </c>
      <c r="I439" s="1095" t="str">
        <f>'Transactions import'!I439</f>
        <v/>
      </c>
      <c r="J439" s="1096" t="str">
        <f>'Transactions import'!J439</f>
        <v/>
      </c>
      <c r="K439" s="1094" t="str">
        <f>'Transactions import'!K439</f>
        <v/>
      </c>
      <c r="L439" s="1095" t="str">
        <f>'Transactions import'!L439</f>
        <v/>
      </c>
      <c r="M439" s="1105" t="str">
        <f>'Transactions import'!M439</f>
        <v/>
      </c>
      <c r="N439" s="1094" t="str">
        <f>'Transactions import'!N439</f>
        <v/>
      </c>
      <c r="O439" s="1101" t="str">
        <f>'Transactions import'!O439</f>
        <v/>
      </c>
      <c r="P439" s="1114" t="str">
        <f>'Transactions import'!P439</f>
        <v/>
      </c>
      <c r="Q439" s="1095" t="str">
        <f>'Transactions import'!Q439</f>
        <v/>
      </c>
      <c r="R439" s="1106" t="str">
        <f>'Transactions import'!R439</f>
        <v/>
      </c>
      <c r="S439" s="1101" t="str">
        <f>'Transactions import'!S439</f>
        <v/>
      </c>
      <c r="T439" s="1101" t="str">
        <f>'Transactions import'!T439</f>
        <v/>
      </c>
      <c r="U439" s="1101" t="str">
        <f>'Transactions import'!U439</f>
        <v/>
      </c>
      <c r="V439" s="1101" t="str">
        <f>'Transactions import'!V439</f>
        <v/>
      </c>
      <c r="W439" s="1101" t="str">
        <f>'Transactions import'!W439</f>
        <v/>
      </c>
      <c r="X439" s="1101" t="str">
        <f>'Transactions import'!X439</f>
        <v/>
      </c>
      <c r="Y439" s="1119" t="str">
        <f>'Transactions import'!Y439</f>
        <v/>
      </c>
      <c r="Z439" s="1097" t="str">
        <f>'Transactions import'!Z439</f>
        <v/>
      </c>
      <c r="AA439" s="1101" t="str">
        <f>'Transactions import'!AA439</f>
        <v/>
      </c>
      <c r="AB439" s="1101" t="str">
        <f>'Transactions import'!AB439</f>
        <v/>
      </c>
      <c r="AC439" s="1097" t="str">
        <f>'Transactions import'!AC439</f>
        <v/>
      </c>
      <c r="AD439" s="1097" t="str">
        <f>'Transactions import'!AD439</f>
        <v/>
      </c>
      <c r="AE439" s="1101" t="str">
        <f>'Transactions import'!AE439</f>
        <v/>
      </c>
      <c r="AF439" s="1101" t="str">
        <f>'Transactions import'!AF439</f>
        <v/>
      </c>
      <c r="AG439" s="1101" t="str">
        <f>'Transactions import'!AG439</f>
        <v/>
      </c>
      <c r="AH439" s="1101" t="str">
        <f>'Transactions import'!AH439</f>
        <v/>
      </c>
      <c r="AI439" s="1101" t="str">
        <f>'Transactions import'!AI439</f>
        <v/>
      </c>
      <c r="AJ439" s="1101" t="str">
        <f>'Transactions import'!AJ439</f>
        <v/>
      </c>
      <c r="AK439" s="1101" t="str">
        <f>'Transactions import'!AK439</f>
        <v/>
      </c>
      <c r="AL439" s="1101" t="str">
        <f>'Transactions import'!AL439</f>
        <v/>
      </c>
      <c r="AM439" s="1101" t="str">
        <f>'Transactions import'!AM439</f>
        <v/>
      </c>
      <c r="AN439" s="1101" t="str">
        <f>'Transactions import'!AN439</f>
        <v/>
      </c>
      <c r="AO439" s="1101" t="str">
        <f>'Transactions import'!AO439</f>
        <v/>
      </c>
      <c r="AP439" s="1101" t="str">
        <f>'Transactions import'!AP439</f>
        <v/>
      </c>
      <c r="AQ439" s="1101" t="str">
        <f>'Transactions import'!AQ439</f>
        <v/>
      </c>
      <c r="AR439" s="1101" t="str">
        <f>'Transactions import'!AR439</f>
        <v/>
      </c>
      <c r="AS439" s="1101" t="str">
        <f>'Transactions import'!AS439</f>
        <v/>
      </c>
      <c r="AT439" s="1101" t="str">
        <f>'Transactions import'!AT439</f>
        <v/>
      </c>
    </row>
    <row r="440" ht="18.0" customHeight="1">
      <c r="A440" s="1081" t="str">
        <f>'Transactions import'!A440</f>
        <v/>
      </c>
      <c r="B440" s="1081" t="str">
        <f>'Transactions import'!B440</f>
        <v/>
      </c>
      <c r="C440" s="1081" t="str">
        <f>'Transactions import'!C440</f>
        <v/>
      </c>
      <c r="D440" s="1081" t="str">
        <f>'Transactions import'!D440</f>
        <v/>
      </c>
      <c r="E440" s="1081" t="str">
        <f>'Transactions import'!E440</f>
        <v/>
      </c>
      <c r="F440" s="1081" t="str">
        <f>'Transactions import'!F440</f>
        <v/>
      </c>
      <c r="G440" s="1081" t="str">
        <f>'Transactions import'!G440</f>
        <v/>
      </c>
      <c r="H440" s="1084" t="str">
        <f>'Transactions import'!H440</f>
        <v/>
      </c>
      <c r="I440" s="1085" t="str">
        <f>'Transactions import'!I440</f>
        <v/>
      </c>
      <c r="J440" s="1051" t="str">
        <f>'Transactions import'!J440</f>
        <v/>
      </c>
      <c r="K440" s="1084" t="str">
        <f>'Transactions import'!K440</f>
        <v/>
      </c>
      <c r="L440" s="1085" t="str">
        <f>'Transactions import'!L440</f>
        <v/>
      </c>
      <c r="M440" s="1063" t="str">
        <f>'Transactions import'!M440</f>
        <v/>
      </c>
      <c r="N440" s="1084" t="str">
        <f>'Transactions import'!N440</f>
        <v/>
      </c>
      <c r="O440" s="1081" t="str">
        <f>'Transactions import'!O440</f>
        <v/>
      </c>
      <c r="P440" s="1122" t="str">
        <f>'Transactions import'!P440</f>
        <v/>
      </c>
      <c r="Q440" s="1085" t="str">
        <f>'Transactions import'!Q440</f>
        <v/>
      </c>
      <c r="R440" s="1104" t="str">
        <f>'Transactions import'!R440</f>
        <v/>
      </c>
      <c r="S440" s="1081" t="str">
        <f>'Transactions import'!S440</f>
        <v/>
      </c>
      <c r="T440" s="1081" t="str">
        <f>'Transactions import'!T440</f>
        <v/>
      </c>
      <c r="U440" s="1081" t="str">
        <f>'Transactions import'!U440</f>
        <v/>
      </c>
      <c r="V440" s="1081" t="str">
        <f>'Transactions import'!V440</f>
        <v/>
      </c>
      <c r="W440" s="1081" t="str">
        <f>'Transactions import'!W440</f>
        <v/>
      </c>
      <c r="X440" s="1081" t="str">
        <f>'Transactions import'!X440</f>
        <v/>
      </c>
      <c r="Y440" s="1126" t="str">
        <f>'Transactions import'!Y440</f>
        <v/>
      </c>
      <c r="Z440" s="1086" t="str">
        <f>'Transactions import'!Z440</f>
        <v/>
      </c>
      <c r="AA440" s="1081" t="str">
        <f>'Transactions import'!AA440</f>
        <v/>
      </c>
      <c r="AB440" s="1081" t="str">
        <f>'Transactions import'!AB440</f>
        <v/>
      </c>
      <c r="AC440" s="1086" t="str">
        <f>'Transactions import'!AC440</f>
        <v/>
      </c>
      <c r="AD440" s="1086" t="str">
        <f>'Transactions import'!AD440</f>
        <v/>
      </c>
      <c r="AE440" s="1081" t="str">
        <f>'Transactions import'!AE440</f>
        <v/>
      </c>
      <c r="AF440" s="1081" t="str">
        <f>'Transactions import'!AF440</f>
        <v/>
      </c>
      <c r="AG440" s="1081" t="str">
        <f>'Transactions import'!AG440</f>
        <v/>
      </c>
      <c r="AH440" s="1081" t="str">
        <f>'Transactions import'!AH440</f>
        <v/>
      </c>
      <c r="AI440" s="1081" t="str">
        <f>'Transactions import'!AI440</f>
        <v/>
      </c>
      <c r="AJ440" s="1081" t="str">
        <f>'Transactions import'!AJ440</f>
        <v/>
      </c>
      <c r="AK440" s="1081" t="str">
        <f>'Transactions import'!AK440</f>
        <v/>
      </c>
      <c r="AL440" s="1081" t="str">
        <f>'Transactions import'!AL440</f>
        <v/>
      </c>
      <c r="AM440" s="1081" t="str">
        <f>'Transactions import'!AM440</f>
        <v/>
      </c>
      <c r="AN440" s="1081" t="str">
        <f>'Transactions import'!AN440</f>
        <v/>
      </c>
      <c r="AO440" s="1081" t="str">
        <f>'Transactions import'!AO440</f>
        <v/>
      </c>
      <c r="AP440" s="1081" t="str">
        <f>'Transactions import'!AP440</f>
        <v/>
      </c>
      <c r="AQ440" s="1081" t="str">
        <f>'Transactions import'!AQ440</f>
        <v/>
      </c>
      <c r="AR440" s="1081" t="str">
        <f>'Transactions import'!AR440</f>
        <v/>
      </c>
      <c r="AS440" s="1081" t="str">
        <f>'Transactions import'!AS440</f>
        <v/>
      </c>
      <c r="AT440" s="1081" t="str">
        <f>'Transactions import'!AT440</f>
        <v/>
      </c>
    </row>
    <row r="441" ht="18.0" customHeight="1">
      <c r="A441" s="1101" t="str">
        <f>'Transactions import'!A441</f>
        <v/>
      </c>
      <c r="B441" s="1101" t="str">
        <f>'Transactions import'!B441</f>
        <v/>
      </c>
      <c r="C441" s="1101" t="str">
        <f>'Transactions import'!C441</f>
        <v/>
      </c>
      <c r="D441" s="1101" t="str">
        <f>'Transactions import'!D441</f>
        <v/>
      </c>
      <c r="E441" s="1101" t="str">
        <f>'Transactions import'!E441</f>
        <v/>
      </c>
      <c r="F441" s="1101" t="str">
        <f>'Transactions import'!F441</f>
        <v/>
      </c>
      <c r="G441" s="1101" t="str">
        <f>'Transactions import'!G441</f>
        <v/>
      </c>
      <c r="H441" s="1094" t="str">
        <f>'Transactions import'!H441</f>
        <v/>
      </c>
      <c r="I441" s="1095" t="str">
        <f>'Transactions import'!I441</f>
        <v/>
      </c>
      <c r="J441" s="1096" t="str">
        <f>'Transactions import'!J441</f>
        <v/>
      </c>
      <c r="K441" s="1094" t="str">
        <f>'Transactions import'!K441</f>
        <v/>
      </c>
      <c r="L441" s="1095" t="str">
        <f>'Transactions import'!L441</f>
        <v/>
      </c>
      <c r="M441" s="1105" t="str">
        <f>'Transactions import'!M441</f>
        <v/>
      </c>
      <c r="N441" s="1094" t="str">
        <f>'Transactions import'!N441</f>
        <v/>
      </c>
      <c r="O441" s="1101" t="str">
        <f>'Transactions import'!O441</f>
        <v/>
      </c>
      <c r="P441" s="1114" t="str">
        <f>'Transactions import'!P441</f>
        <v/>
      </c>
      <c r="Q441" s="1095" t="str">
        <f>'Transactions import'!Q441</f>
        <v/>
      </c>
      <c r="R441" s="1106" t="str">
        <f>'Transactions import'!R441</f>
        <v/>
      </c>
      <c r="S441" s="1101" t="str">
        <f>'Transactions import'!S441</f>
        <v/>
      </c>
      <c r="T441" s="1101" t="str">
        <f>'Transactions import'!T441</f>
        <v/>
      </c>
      <c r="U441" s="1101" t="str">
        <f>'Transactions import'!U441</f>
        <v/>
      </c>
      <c r="V441" s="1101" t="str">
        <f>'Transactions import'!V441</f>
        <v/>
      </c>
      <c r="W441" s="1101" t="str">
        <f>'Transactions import'!W441</f>
        <v/>
      </c>
      <c r="X441" s="1101" t="str">
        <f>'Transactions import'!X441</f>
        <v/>
      </c>
      <c r="Y441" s="1119" t="str">
        <f>'Transactions import'!Y441</f>
        <v/>
      </c>
      <c r="Z441" s="1097" t="str">
        <f>'Transactions import'!Z441</f>
        <v/>
      </c>
      <c r="AA441" s="1101" t="str">
        <f>'Transactions import'!AA441</f>
        <v/>
      </c>
      <c r="AB441" s="1101" t="str">
        <f>'Transactions import'!AB441</f>
        <v/>
      </c>
      <c r="AC441" s="1097" t="str">
        <f>'Transactions import'!AC441</f>
        <v/>
      </c>
      <c r="AD441" s="1097" t="str">
        <f>'Transactions import'!AD441</f>
        <v/>
      </c>
      <c r="AE441" s="1101" t="str">
        <f>'Transactions import'!AE441</f>
        <v/>
      </c>
      <c r="AF441" s="1101" t="str">
        <f>'Transactions import'!AF441</f>
        <v/>
      </c>
      <c r="AG441" s="1101" t="str">
        <f>'Transactions import'!AG441</f>
        <v/>
      </c>
      <c r="AH441" s="1101" t="str">
        <f>'Transactions import'!AH441</f>
        <v/>
      </c>
      <c r="AI441" s="1101" t="str">
        <f>'Transactions import'!AI441</f>
        <v/>
      </c>
      <c r="AJ441" s="1101" t="str">
        <f>'Transactions import'!AJ441</f>
        <v/>
      </c>
      <c r="AK441" s="1101" t="str">
        <f>'Transactions import'!AK441</f>
        <v/>
      </c>
      <c r="AL441" s="1101" t="str">
        <f>'Transactions import'!AL441</f>
        <v/>
      </c>
      <c r="AM441" s="1101" t="str">
        <f>'Transactions import'!AM441</f>
        <v/>
      </c>
      <c r="AN441" s="1101" t="str">
        <f>'Transactions import'!AN441</f>
        <v/>
      </c>
      <c r="AO441" s="1101" t="str">
        <f>'Transactions import'!AO441</f>
        <v/>
      </c>
      <c r="AP441" s="1101" t="str">
        <f>'Transactions import'!AP441</f>
        <v/>
      </c>
      <c r="AQ441" s="1101" t="str">
        <f>'Transactions import'!AQ441</f>
        <v/>
      </c>
      <c r="AR441" s="1101" t="str">
        <f>'Transactions import'!AR441</f>
        <v/>
      </c>
      <c r="AS441" s="1101" t="str">
        <f>'Transactions import'!AS441</f>
        <v/>
      </c>
      <c r="AT441" s="1101" t="str">
        <f>'Transactions import'!AT441</f>
        <v/>
      </c>
    </row>
    <row r="442" ht="18.0" customHeight="1">
      <c r="A442" s="1081" t="str">
        <f>'Transactions import'!A442</f>
        <v/>
      </c>
      <c r="B442" s="1081" t="str">
        <f>'Transactions import'!B442</f>
        <v/>
      </c>
      <c r="C442" s="1081" t="str">
        <f>'Transactions import'!C442</f>
        <v/>
      </c>
      <c r="D442" s="1081" t="str">
        <f>'Transactions import'!D442</f>
        <v/>
      </c>
      <c r="E442" s="1081" t="str">
        <f>'Transactions import'!E442</f>
        <v/>
      </c>
      <c r="F442" s="1081" t="str">
        <f>'Transactions import'!F442</f>
        <v/>
      </c>
      <c r="G442" s="1081" t="str">
        <f>'Transactions import'!G442</f>
        <v/>
      </c>
      <c r="H442" s="1084" t="str">
        <f>'Transactions import'!H442</f>
        <v/>
      </c>
      <c r="I442" s="1085" t="str">
        <f>'Transactions import'!I442</f>
        <v/>
      </c>
      <c r="J442" s="1051" t="str">
        <f>'Transactions import'!J442</f>
        <v/>
      </c>
      <c r="K442" s="1084" t="str">
        <f>'Transactions import'!K442</f>
        <v/>
      </c>
      <c r="L442" s="1085" t="str">
        <f>'Transactions import'!L442</f>
        <v/>
      </c>
      <c r="M442" s="1063" t="str">
        <f>'Transactions import'!M442</f>
        <v/>
      </c>
      <c r="N442" s="1084" t="str">
        <f>'Transactions import'!N442</f>
        <v/>
      </c>
      <c r="O442" s="1081" t="str">
        <f>'Transactions import'!O442</f>
        <v/>
      </c>
      <c r="P442" s="1122" t="str">
        <f>'Transactions import'!P442</f>
        <v/>
      </c>
      <c r="Q442" s="1085" t="str">
        <f>'Transactions import'!Q442</f>
        <v/>
      </c>
      <c r="R442" s="1104" t="str">
        <f>'Transactions import'!R442</f>
        <v/>
      </c>
      <c r="S442" s="1081" t="str">
        <f>'Transactions import'!S442</f>
        <v/>
      </c>
      <c r="T442" s="1081" t="str">
        <f>'Transactions import'!T442</f>
        <v/>
      </c>
      <c r="U442" s="1081" t="str">
        <f>'Transactions import'!U442</f>
        <v/>
      </c>
      <c r="V442" s="1081" t="str">
        <f>'Transactions import'!V442</f>
        <v/>
      </c>
      <c r="W442" s="1081" t="str">
        <f>'Transactions import'!W442</f>
        <v/>
      </c>
      <c r="X442" s="1081" t="str">
        <f>'Transactions import'!X442</f>
        <v/>
      </c>
      <c r="Y442" s="1126" t="str">
        <f>'Transactions import'!Y442</f>
        <v/>
      </c>
      <c r="Z442" s="1086" t="str">
        <f>'Transactions import'!Z442</f>
        <v/>
      </c>
      <c r="AA442" s="1081" t="str">
        <f>'Transactions import'!AA442</f>
        <v/>
      </c>
      <c r="AB442" s="1081" t="str">
        <f>'Transactions import'!AB442</f>
        <v/>
      </c>
      <c r="AC442" s="1086" t="str">
        <f>'Transactions import'!AC442</f>
        <v/>
      </c>
      <c r="AD442" s="1086" t="str">
        <f>'Transactions import'!AD442</f>
        <v/>
      </c>
      <c r="AE442" s="1081" t="str">
        <f>'Transactions import'!AE442</f>
        <v/>
      </c>
      <c r="AF442" s="1081" t="str">
        <f>'Transactions import'!AF442</f>
        <v/>
      </c>
      <c r="AG442" s="1081" t="str">
        <f>'Transactions import'!AG442</f>
        <v/>
      </c>
      <c r="AH442" s="1081" t="str">
        <f>'Transactions import'!AH442</f>
        <v/>
      </c>
      <c r="AI442" s="1081" t="str">
        <f>'Transactions import'!AI442</f>
        <v/>
      </c>
      <c r="AJ442" s="1081" t="str">
        <f>'Transactions import'!AJ442</f>
        <v/>
      </c>
      <c r="AK442" s="1081" t="str">
        <f>'Transactions import'!AK442</f>
        <v/>
      </c>
      <c r="AL442" s="1081" t="str">
        <f>'Transactions import'!AL442</f>
        <v/>
      </c>
      <c r="AM442" s="1081" t="str">
        <f>'Transactions import'!AM442</f>
        <v/>
      </c>
      <c r="AN442" s="1081" t="str">
        <f>'Transactions import'!AN442</f>
        <v/>
      </c>
      <c r="AO442" s="1081" t="str">
        <f>'Transactions import'!AO442</f>
        <v/>
      </c>
      <c r="AP442" s="1081" t="str">
        <f>'Transactions import'!AP442</f>
        <v/>
      </c>
      <c r="AQ442" s="1081" t="str">
        <f>'Transactions import'!AQ442</f>
        <v/>
      </c>
      <c r="AR442" s="1081" t="str">
        <f>'Transactions import'!AR442</f>
        <v/>
      </c>
      <c r="AS442" s="1081" t="str">
        <f>'Transactions import'!AS442</f>
        <v/>
      </c>
      <c r="AT442" s="1081" t="str">
        <f>'Transactions import'!AT442</f>
        <v/>
      </c>
    </row>
    <row r="443" ht="18.0" customHeight="1">
      <c r="A443" s="1101" t="str">
        <f>'Transactions import'!A443</f>
        <v/>
      </c>
      <c r="B443" s="1101" t="str">
        <f>'Transactions import'!B443</f>
        <v/>
      </c>
      <c r="C443" s="1101" t="str">
        <f>'Transactions import'!C443</f>
        <v/>
      </c>
      <c r="D443" s="1101" t="str">
        <f>'Transactions import'!D443</f>
        <v/>
      </c>
      <c r="E443" s="1101" t="str">
        <f>'Transactions import'!E443</f>
        <v/>
      </c>
      <c r="F443" s="1101" t="str">
        <f>'Transactions import'!F443</f>
        <v/>
      </c>
      <c r="G443" s="1101" t="str">
        <f>'Transactions import'!G443</f>
        <v/>
      </c>
      <c r="H443" s="1094" t="str">
        <f>'Transactions import'!H443</f>
        <v/>
      </c>
      <c r="I443" s="1095" t="str">
        <f>'Transactions import'!I443</f>
        <v/>
      </c>
      <c r="J443" s="1096" t="str">
        <f>'Transactions import'!J443</f>
        <v/>
      </c>
      <c r="K443" s="1094" t="str">
        <f>'Transactions import'!K443</f>
        <v/>
      </c>
      <c r="L443" s="1095" t="str">
        <f>'Transactions import'!L443</f>
        <v/>
      </c>
      <c r="M443" s="1105" t="str">
        <f>'Transactions import'!M443</f>
        <v/>
      </c>
      <c r="N443" s="1094" t="str">
        <f>'Transactions import'!N443</f>
        <v/>
      </c>
      <c r="O443" s="1101" t="str">
        <f>'Transactions import'!O443</f>
        <v/>
      </c>
      <c r="P443" s="1114" t="str">
        <f>'Transactions import'!P443</f>
        <v/>
      </c>
      <c r="Q443" s="1095" t="str">
        <f>'Transactions import'!Q443</f>
        <v/>
      </c>
      <c r="R443" s="1106" t="str">
        <f>'Transactions import'!R443</f>
        <v/>
      </c>
      <c r="S443" s="1101" t="str">
        <f>'Transactions import'!S443</f>
        <v/>
      </c>
      <c r="T443" s="1101" t="str">
        <f>'Transactions import'!T443</f>
        <v/>
      </c>
      <c r="U443" s="1101" t="str">
        <f>'Transactions import'!U443</f>
        <v/>
      </c>
      <c r="V443" s="1101" t="str">
        <f>'Transactions import'!V443</f>
        <v/>
      </c>
      <c r="W443" s="1101" t="str">
        <f>'Transactions import'!W443</f>
        <v/>
      </c>
      <c r="X443" s="1101" t="str">
        <f>'Transactions import'!X443</f>
        <v/>
      </c>
      <c r="Y443" s="1119" t="str">
        <f>'Transactions import'!Y443</f>
        <v/>
      </c>
      <c r="Z443" s="1097" t="str">
        <f>'Transactions import'!Z443</f>
        <v/>
      </c>
      <c r="AA443" s="1101" t="str">
        <f>'Transactions import'!AA443</f>
        <v/>
      </c>
      <c r="AB443" s="1101" t="str">
        <f>'Transactions import'!AB443</f>
        <v/>
      </c>
      <c r="AC443" s="1097" t="str">
        <f>'Transactions import'!AC443</f>
        <v/>
      </c>
      <c r="AD443" s="1097" t="str">
        <f>'Transactions import'!AD443</f>
        <v/>
      </c>
      <c r="AE443" s="1101" t="str">
        <f>'Transactions import'!AE443</f>
        <v/>
      </c>
      <c r="AF443" s="1101" t="str">
        <f>'Transactions import'!AF443</f>
        <v/>
      </c>
      <c r="AG443" s="1101" t="str">
        <f>'Transactions import'!AG443</f>
        <v/>
      </c>
      <c r="AH443" s="1101" t="str">
        <f>'Transactions import'!AH443</f>
        <v/>
      </c>
      <c r="AI443" s="1101" t="str">
        <f>'Transactions import'!AI443</f>
        <v/>
      </c>
      <c r="AJ443" s="1101" t="str">
        <f>'Transactions import'!AJ443</f>
        <v/>
      </c>
      <c r="AK443" s="1101" t="str">
        <f>'Transactions import'!AK443</f>
        <v/>
      </c>
      <c r="AL443" s="1101" t="str">
        <f>'Transactions import'!AL443</f>
        <v/>
      </c>
      <c r="AM443" s="1101" t="str">
        <f>'Transactions import'!AM443</f>
        <v/>
      </c>
      <c r="AN443" s="1101" t="str">
        <f>'Transactions import'!AN443</f>
        <v/>
      </c>
      <c r="AO443" s="1101" t="str">
        <f>'Transactions import'!AO443</f>
        <v/>
      </c>
      <c r="AP443" s="1101" t="str">
        <f>'Transactions import'!AP443</f>
        <v/>
      </c>
      <c r="AQ443" s="1101" t="str">
        <f>'Transactions import'!AQ443</f>
        <v/>
      </c>
      <c r="AR443" s="1101" t="str">
        <f>'Transactions import'!AR443</f>
        <v/>
      </c>
      <c r="AS443" s="1101" t="str">
        <f>'Transactions import'!AS443</f>
        <v/>
      </c>
      <c r="AT443" s="1101" t="str">
        <f>'Transactions import'!AT443</f>
        <v/>
      </c>
    </row>
    <row r="444" ht="18.0" customHeight="1">
      <c r="A444" s="1081" t="str">
        <f>'Transactions import'!A444</f>
        <v/>
      </c>
      <c r="B444" s="1081" t="str">
        <f>'Transactions import'!B444</f>
        <v/>
      </c>
      <c r="C444" s="1081" t="str">
        <f>'Transactions import'!C444</f>
        <v/>
      </c>
      <c r="D444" s="1081" t="str">
        <f>'Transactions import'!D444</f>
        <v/>
      </c>
      <c r="E444" s="1081" t="str">
        <f>'Transactions import'!E444</f>
        <v/>
      </c>
      <c r="F444" s="1081" t="str">
        <f>'Transactions import'!F444</f>
        <v/>
      </c>
      <c r="G444" s="1081" t="str">
        <f>'Transactions import'!G444</f>
        <v/>
      </c>
      <c r="H444" s="1084" t="str">
        <f>'Transactions import'!H444</f>
        <v/>
      </c>
      <c r="I444" s="1085" t="str">
        <f>'Transactions import'!I444</f>
        <v/>
      </c>
      <c r="J444" s="1051" t="str">
        <f>'Transactions import'!J444</f>
        <v/>
      </c>
      <c r="K444" s="1084" t="str">
        <f>'Transactions import'!K444</f>
        <v/>
      </c>
      <c r="L444" s="1085" t="str">
        <f>'Transactions import'!L444</f>
        <v/>
      </c>
      <c r="M444" s="1063" t="str">
        <f>'Transactions import'!M444</f>
        <v/>
      </c>
      <c r="N444" s="1084" t="str">
        <f>'Transactions import'!N444</f>
        <v/>
      </c>
      <c r="O444" s="1081" t="str">
        <f>'Transactions import'!O444</f>
        <v/>
      </c>
      <c r="P444" s="1122" t="str">
        <f>'Transactions import'!P444</f>
        <v/>
      </c>
      <c r="Q444" s="1085" t="str">
        <f>'Transactions import'!Q444</f>
        <v/>
      </c>
      <c r="R444" s="1104" t="str">
        <f>'Transactions import'!R444</f>
        <v/>
      </c>
      <c r="S444" s="1081" t="str">
        <f>'Transactions import'!S444</f>
        <v/>
      </c>
      <c r="T444" s="1081" t="str">
        <f>'Transactions import'!T444</f>
        <v/>
      </c>
      <c r="U444" s="1081" t="str">
        <f>'Transactions import'!U444</f>
        <v/>
      </c>
      <c r="V444" s="1081" t="str">
        <f>'Transactions import'!V444</f>
        <v/>
      </c>
      <c r="W444" s="1081" t="str">
        <f>'Transactions import'!W444</f>
        <v/>
      </c>
      <c r="X444" s="1081" t="str">
        <f>'Transactions import'!X444</f>
        <v/>
      </c>
      <c r="Y444" s="1126" t="str">
        <f>'Transactions import'!Y444</f>
        <v/>
      </c>
      <c r="Z444" s="1086" t="str">
        <f>'Transactions import'!Z444</f>
        <v/>
      </c>
      <c r="AA444" s="1081" t="str">
        <f>'Transactions import'!AA444</f>
        <v/>
      </c>
      <c r="AB444" s="1081" t="str">
        <f>'Transactions import'!AB444</f>
        <v/>
      </c>
      <c r="AC444" s="1086" t="str">
        <f>'Transactions import'!AC444</f>
        <v/>
      </c>
      <c r="AD444" s="1086" t="str">
        <f>'Transactions import'!AD444</f>
        <v/>
      </c>
      <c r="AE444" s="1081" t="str">
        <f>'Transactions import'!AE444</f>
        <v/>
      </c>
      <c r="AF444" s="1081" t="str">
        <f>'Transactions import'!AF444</f>
        <v/>
      </c>
      <c r="AG444" s="1081" t="str">
        <f>'Transactions import'!AG444</f>
        <v/>
      </c>
      <c r="AH444" s="1081" t="str">
        <f>'Transactions import'!AH444</f>
        <v/>
      </c>
      <c r="AI444" s="1081" t="str">
        <f>'Transactions import'!AI444</f>
        <v/>
      </c>
      <c r="AJ444" s="1081" t="str">
        <f>'Transactions import'!AJ444</f>
        <v/>
      </c>
      <c r="AK444" s="1081" t="str">
        <f>'Transactions import'!AK444</f>
        <v/>
      </c>
      <c r="AL444" s="1081" t="str">
        <f>'Transactions import'!AL444</f>
        <v/>
      </c>
      <c r="AM444" s="1081" t="str">
        <f>'Transactions import'!AM444</f>
        <v/>
      </c>
      <c r="AN444" s="1081" t="str">
        <f>'Transactions import'!AN444</f>
        <v/>
      </c>
      <c r="AO444" s="1081" t="str">
        <f>'Transactions import'!AO444</f>
        <v/>
      </c>
      <c r="AP444" s="1081" t="str">
        <f>'Transactions import'!AP444</f>
        <v/>
      </c>
      <c r="AQ444" s="1081" t="str">
        <f>'Transactions import'!AQ444</f>
        <v/>
      </c>
      <c r="AR444" s="1081" t="str">
        <f>'Transactions import'!AR444</f>
        <v/>
      </c>
      <c r="AS444" s="1081" t="str">
        <f>'Transactions import'!AS444</f>
        <v/>
      </c>
      <c r="AT444" s="1081" t="str">
        <f>'Transactions import'!AT444</f>
        <v/>
      </c>
    </row>
    <row r="445" ht="18.0" customHeight="1">
      <c r="A445" s="1101" t="str">
        <f>'Transactions import'!A445</f>
        <v/>
      </c>
      <c r="B445" s="1101" t="str">
        <f>'Transactions import'!B445</f>
        <v/>
      </c>
      <c r="C445" s="1101" t="str">
        <f>'Transactions import'!C445</f>
        <v/>
      </c>
      <c r="D445" s="1101" t="str">
        <f>'Transactions import'!D445</f>
        <v/>
      </c>
      <c r="E445" s="1101" t="str">
        <f>'Transactions import'!E445</f>
        <v/>
      </c>
      <c r="F445" s="1101" t="str">
        <f>'Transactions import'!F445</f>
        <v/>
      </c>
      <c r="G445" s="1101" t="str">
        <f>'Transactions import'!G445</f>
        <v/>
      </c>
      <c r="H445" s="1094" t="str">
        <f>'Transactions import'!H445</f>
        <v/>
      </c>
      <c r="I445" s="1095" t="str">
        <f>'Transactions import'!I445</f>
        <v/>
      </c>
      <c r="J445" s="1096" t="str">
        <f>'Transactions import'!J445</f>
        <v/>
      </c>
      <c r="K445" s="1094" t="str">
        <f>'Transactions import'!K445</f>
        <v/>
      </c>
      <c r="L445" s="1095" t="str">
        <f>'Transactions import'!L445</f>
        <v/>
      </c>
      <c r="M445" s="1105" t="str">
        <f>'Transactions import'!M445</f>
        <v/>
      </c>
      <c r="N445" s="1094" t="str">
        <f>'Transactions import'!N445</f>
        <v/>
      </c>
      <c r="O445" s="1101" t="str">
        <f>'Transactions import'!O445</f>
        <v/>
      </c>
      <c r="P445" s="1114" t="str">
        <f>'Transactions import'!P445</f>
        <v/>
      </c>
      <c r="Q445" s="1095" t="str">
        <f>'Transactions import'!Q445</f>
        <v/>
      </c>
      <c r="R445" s="1106" t="str">
        <f>'Transactions import'!R445</f>
        <v/>
      </c>
      <c r="S445" s="1101" t="str">
        <f>'Transactions import'!S445</f>
        <v/>
      </c>
      <c r="T445" s="1101" t="str">
        <f>'Transactions import'!T445</f>
        <v/>
      </c>
      <c r="U445" s="1101" t="str">
        <f>'Transactions import'!U445</f>
        <v/>
      </c>
      <c r="V445" s="1101" t="str">
        <f>'Transactions import'!V445</f>
        <v/>
      </c>
      <c r="W445" s="1101" t="str">
        <f>'Transactions import'!W445</f>
        <v/>
      </c>
      <c r="X445" s="1101" t="str">
        <f>'Transactions import'!X445</f>
        <v/>
      </c>
      <c r="Y445" s="1119" t="str">
        <f>'Transactions import'!Y445</f>
        <v/>
      </c>
      <c r="Z445" s="1097" t="str">
        <f>'Transactions import'!Z445</f>
        <v/>
      </c>
      <c r="AA445" s="1101" t="str">
        <f>'Transactions import'!AA445</f>
        <v/>
      </c>
      <c r="AB445" s="1101" t="str">
        <f>'Transactions import'!AB445</f>
        <v/>
      </c>
      <c r="AC445" s="1097" t="str">
        <f>'Transactions import'!AC445</f>
        <v/>
      </c>
      <c r="AD445" s="1097" t="str">
        <f>'Transactions import'!AD445</f>
        <v/>
      </c>
      <c r="AE445" s="1101" t="str">
        <f>'Transactions import'!AE445</f>
        <v/>
      </c>
      <c r="AF445" s="1101" t="str">
        <f>'Transactions import'!AF445</f>
        <v/>
      </c>
      <c r="AG445" s="1101" t="str">
        <f>'Transactions import'!AG445</f>
        <v/>
      </c>
      <c r="AH445" s="1101" t="str">
        <f>'Transactions import'!AH445</f>
        <v/>
      </c>
      <c r="AI445" s="1101" t="str">
        <f>'Transactions import'!AI445</f>
        <v/>
      </c>
      <c r="AJ445" s="1101" t="str">
        <f>'Transactions import'!AJ445</f>
        <v/>
      </c>
      <c r="AK445" s="1101" t="str">
        <f>'Transactions import'!AK445</f>
        <v/>
      </c>
      <c r="AL445" s="1101" t="str">
        <f>'Transactions import'!AL445</f>
        <v/>
      </c>
      <c r="AM445" s="1101" t="str">
        <f>'Transactions import'!AM445</f>
        <v/>
      </c>
      <c r="AN445" s="1101" t="str">
        <f>'Transactions import'!AN445</f>
        <v/>
      </c>
      <c r="AO445" s="1101" t="str">
        <f>'Transactions import'!AO445</f>
        <v/>
      </c>
      <c r="AP445" s="1101" t="str">
        <f>'Transactions import'!AP445</f>
        <v/>
      </c>
      <c r="AQ445" s="1101" t="str">
        <f>'Transactions import'!AQ445</f>
        <v/>
      </c>
      <c r="AR445" s="1101" t="str">
        <f>'Transactions import'!AR445</f>
        <v/>
      </c>
      <c r="AS445" s="1101" t="str">
        <f>'Transactions import'!AS445</f>
        <v/>
      </c>
      <c r="AT445" s="1101" t="str">
        <f>'Transactions import'!AT445</f>
        <v/>
      </c>
    </row>
    <row r="446" ht="18.0" customHeight="1">
      <c r="A446" s="1081" t="str">
        <f>'Transactions import'!A446</f>
        <v/>
      </c>
      <c r="B446" s="1081" t="str">
        <f>'Transactions import'!B446</f>
        <v/>
      </c>
      <c r="C446" s="1081" t="str">
        <f>'Transactions import'!C446</f>
        <v/>
      </c>
      <c r="D446" s="1081" t="str">
        <f>'Transactions import'!D446</f>
        <v/>
      </c>
      <c r="E446" s="1081" t="str">
        <f>'Transactions import'!E446</f>
        <v/>
      </c>
      <c r="F446" s="1081" t="str">
        <f>'Transactions import'!F446</f>
        <v/>
      </c>
      <c r="G446" s="1081" t="str">
        <f>'Transactions import'!G446</f>
        <v/>
      </c>
      <c r="H446" s="1084" t="str">
        <f>'Transactions import'!H446</f>
        <v/>
      </c>
      <c r="I446" s="1085" t="str">
        <f>'Transactions import'!I446</f>
        <v/>
      </c>
      <c r="J446" s="1051" t="str">
        <f>'Transactions import'!J446</f>
        <v/>
      </c>
      <c r="K446" s="1084" t="str">
        <f>'Transactions import'!K446</f>
        <v/>
      </c>
      <c r="L446" s="1085" t="str">
        <f>'Transactions import'!L446</f>
        <v/>
      </c>
      <c r="M446" s="1063" t="str">
        <f>'Transactions import'!M446</f>
        <v/>
      </c>
      <c r="N446" s="1084" t="str">
        <f>'Transactions import'!N446</f>
        <v/>
      </c>
      <c r="O446" s="1081" t="str">
        <f>'Transactions import'!O446</f>
        <v/>
      </c>
      <c r="P446" s="1122" t="str">
        <f>'Transactions import'!P446</f>
        <v/>
      </c>
      <c r="Q446" s="1085" t="str">
        <f>'Transactions import'!Q446</f>
        <v/>
      </c>
      <c r="R446" s="1104" t="str">
        <f>'Transactions import'!R446</f>
        <v/>
      </c>
      <c r="S446" s="1081" t="str">
        <f>'Transactions import'!S446</f>
        <v/>
      </c>
      <c r="T446" s="1081" t="str">
        <f>'Transactions import'!T446</f>
        <v/>
      </c>
      <c r="U446" s="1081" t="str">
        <f>'Transactions import'!U446</f>
        <v/>
      </c>
      <c r="V446" s="1081" t="str">
        <f>'Transactions import'!V446</f>
        <v/>
      </c>
      <c r="W446" s="1081" t="str">
        <f>'Transactions import'!W446</f>
        <v/>
      </c>
      <c r="X446" s="1081" t="str">
        <f>'Transactions import'!X446</f>
        <v/>
      </c>
      <c r="Y446" s="1126" t="str">
        <f>'Transactions import'!Y446</f>
        <v/>
      </c>
      <c r="Z446" s="1086" t="str">
        <f>'Transactions import'!Z446</f>
        <v/>
      </c>
      <c r="AA446" s="1081" t="str">
        <f>'Transactions import'!AA446</f>
        <v/>
      </c>
      <c r="AB446" s="1081" t="str">
        <f>'Transactions import'!AB446</f>
        <v/>
      </c>
      <c r="AC446" s="1086" t="str">
        <f>'Transactions import'!AC446</f>
        <v/>
      </c>
      <c r="AD446" s="1086" t="str">
        <f>'Transactions import'!AD446</f>
        <v/>
      </c>
      <c r="AE446" s="1081" t="str">
        <f>'Transactions import'!AE446</f>
        <v/>
      </c>
      <c r="AF446" s="1081" t="str">
        <f>'Transactions import'!AF446</f>
        <v/>
      </c>
      <c r="AG446" s="1081" t="str">
        <f>'Transactions import'!AG446</f>
        <v/>
      </c>
      <c r="AH446" s="1081" t="str">
        <f>'Transactions import'!AH446</f>
        <v/>
      </c>
      <c r="AI446" s="1081" t="str">
        <f>'Transactions import'!AI446</f>
        <v/>
      </c>
      <c r="AJ446" s="1081" t="str">
        <f>'Transactions import'!AJ446</f>
        <v/>
      </c>
      <c r="AK446" s="1081" t="str">
        <f>'Transactions import'!AK446</f>
        <v/>
      </c>
      <c r="AL446" s="1081" t="str">
        <f>'Transactions import'!AL446</f>
        <v/>
      </c>
      <c r="AM446" s="1081" t="str">
        <f>'Transactions import'!AM446</f>
        <v/>
      </c>
      <c r="AN446" s="1081" t="str">
        <f>'Transactions import'!AN446</f>
        <v/>
      </c>
      <c r="AO446" s="1081" t="str">
        <f>'Transactions import'!AO446</f>
        <v/>
      </c>
      <c r="AP446" s="1081" t="str">
        <f>'Transactions import'!AP446</f>
        <v/>
      </c>
      <c r="AQ446" s="1081" t="str">
        <f>'Transactions import'!AQ446</f>
        <v/>
      </c>
      <c r="AR446" s="1081" t="str">
        <f>'Transactions import'!AR446</f>
        <v/>
      </c>
      <c r="AS446" s="1081" t="str">
        <f>'Transactions import'!AS446</f>
        <v/>
      </c>
      <c r="AT446" s="1081" t="str">
        <f>'Transactions import'!AT446</f>
        <v/>
      </c>
    </row>
    <row r="447" ht="18.0" customHeight="1">
      <c r="A447" s="1101" t="str">
        <f>'Transactions import'!A447</f>
        <v/>
      </c>
      <c r="B447" s="1101" t="str">
        <f>'Transactions import'!B447</f>
        <v/>
      </c>
      <c r="C447" s="1101" t="str">
        <f>'Transactions import'!C447</f>
        <v/>
      </c>
      <c r="D447" s="1101" t="str">
        <f>'Transactions import'!D447</f>
        <v/>
      </c>
      <c r="E447" s="1101" t="str">
        <f>'Transactions import'!E447</f>
        <v/>
      </c>
      <c r="F447" s="1101" t="str">
        <f>'Transactions import'!F447</f>
        <v/>
      </c>
      <c r="G447" s="1101" t="str">
        <f>'Transactions import'!G447</f>
        <v/>
      </c>
      <c r="H447" s="1094" t="str">
        <f>'Transactions import'!H447</f>
        <v/>
      </c>
      <c r="I447" s="1095" t="str">
        <f>'Transactions import'!I447</f>
        <v/>
      </c>
      <c r="J447" s="1096" t="str">
        <f>'Transactions import'!J447</f>
        <v/>
      </c>
      <c r="K447" s="1094" t="str">
        <f>'Transactions import'!K447</f>
        <v/>
      </c>
      <c r="L447" s="1095" t="str">
        <f>'Transactions import'!L447</f>
        <v/>
      </c>
      <c r="M447" s="1105" t="str">
        <f>'Transactions import'!M447</f>
        <v/>
      </c>
      <c r="N447" s="1094" t="str">
        <f>'Transactions import'!N447</f>
        <v/>
      </c>
      <c r="O447" s="1101" t="str">
        <f>'Transactions import'!O447</f>
        <v/>
      </c>
      <c r="P447" s="1114" t="str">
        <f>'Transactions import'!P447</f>
        <v/>
      </c>
      <c r="Q447" s="1095" t="str">
        <f>'Transactions import'!Q447</f>
        <v/>
      </c>
      <c r="R447" s="1106" t="str">
        <f>'Transactions import'!R447</f>
        <v/>
      </c>
      <c r="S447" s="1101" t="str">
        <f>'Transactions import'!S447</f>
        <v/>
      </c>
      <c r="T447" s="1101" t="str">
        <f>'Transactions import'!T447</f>
        <v/>
      </c>
      <c r="U447" s="1101" t="str">
        <f>'Transactions import'!U447</f>
        <v/>
      </c>
      <c r="V447" s="1101" t="str">
        <f>'Transactions import'!V447</f>
        <v/>
      </c>
      <c r="W447" s="1101" t="str">
        <f>'Transactions import'!W447</f>
        <v/>
      </c>
      <c r="X447" s="1101" t="str">
        <f>'Transactions import'!X447</f>
        <v/>
      </c>
      <c r="Y447" s="1119" t="str">
        <f>'Transactions import'!Y447</f>
        <v/>
      </c>
      <c r="Z447" s="1097" t="str">
        <f>'Transactions import'!Z447</f>
        <v/>
      </c>
      <c r="AA447" s="1101" t="str">
        <f>'Transactions import'!AA447</f>
        <v/>
      </c>
      <c r="AB447" s="1101" t="str">
        <f>'Transactions import'!AB447</f>
        <v/>
      </c>
      <c r="AC447" s="1097" t="str">
        <f>'Transactions import'!AC447</f>
        <v/>
      </c>
      <c r="AD447" s="1097" t="str">
        <f>'Transactions import'!AD447</f>
        <v/>
      </c>
      <c r="AE447" s="1101" t="str">
        <f>'Transactions import'!AE447</f>
        <v/>
      </c>
      <c r="AF447" s="1101" t="str">
        <f>'Transactions import'!AF447</f>
        <v/>
      </c>
      <c r="AG447" s="1101" t="str">
        <f>'Transactions import'!AG447</f>
        <v/>
      </c>
      <c r="AH447" s="1101" t="str">
        <f>'Transactions import'!AH447</f>
        <v/>
      </c>
      <c r="AI447" s="1101" t="str">
        <f>'Transactions import'!AI447</f>
        <v/>
      </c>
      <c r="AJ447" s="1101" t="str">
        <f>'Transactions import'!AJ447</f>
        <v/>
      </c>
      <c r="AK447" s="1101" t="str">
        <f>'Transactions import'!AK447</f>
        <v/>
      </c>
      <c r="AL447" s="1101" t="str">
        <f>'Transactions import'!AL447</f>
        <v/>
      </c>
      <c r="AM447" s="1101" t="str">
        <f>'Transactions import'!AM447</f>
        <v/>
      </c>
      <c r="AN447" s="1101" t="str">
        <f>'Transactions import'!AN447</f>
        <v/>
      </c>
      <c r="AO447" s="1101" t="str">
        <f>'Transactions import'!AO447</f>
        <v/>
      </c>
      <c r="AP447" s="1101" t="str">
        <f>'Transactions import'!AP447</f>
        <v/>
      </c>
      <c r="AQ447" s="1101" t="str">
        <f>'Transactions import'!AQ447</f>
        <v/>
      </c>
      <c r="AR447" s="1101" t="str">
        <f>'Transactions import'!AR447</f>
        <v/>
      </c>
      <c r="AS447" s="1101" t="str">
        <f>'Transactions import'!AS447</f>
        <v/>
      </c>
      <c r="AT447" s="1101" t="str">
        <f>'Transactions import'!AT447</f>
        <v/>
      </c>
    </row>
    <row r="448" ht="18.0" customHeight="1">
      <c r="A448" s="1081" t="str">
        <f>'Transactions import'!A448</f>
        <v/>
      </c>
      <c r="B448" s="1081" t="str">
        <f>'Transactions import'!B448</f>
        <v/>
      </c>
      <c r="C448" s="1081" t="str">
        <f>'Transactions import'!C448</f>
        <v/>
      </c>
      <c r="D448" s="1081" t="str">
        <f>'Transactions import'!D448</f>
        <v/>
      </c>
      <c r="E448" s="1081" t="str">
        <f>'Transactions import'!E448</f>
        <v/>
      </c>
      <c r="F448" s="1081" t="str">
        <f>'Transactions import'!F448</f>
        <v/>
      </c>
      <c r="G448" s="1081" t="str">
        <f>'Transactions import'!G448</f>
        <v/>
      </c>
      <c r="H448" s="1084" t="str">
        <f>'Transactions import'!H448</f>
        <v/>
      </c>
      <c r="I448" s="1085" t="str">
        <f>'Transactions import'!I448</f>
        <v/>
      </c>
      <c r="J448" s="1051" t="str">
        <f>'Transactions import'!J448</f>
        <v/>
      </c>
      <c r="K448" s="1084" t="str">
        <f>'Transactions import'!K448</f>
        <v/>
      </c>
      <c r="L448" s="1085" t="str">
        <f>'Transactions import'!L448</f>
        <v/>
      </c>
      <c r="M448" s="1063" t="str">
        <f>'Transactions import'!M448</f>
        <v/>
      </c>
      <c r="N448" s="1084" t="str">
        <f>'Transactions import'!N448</f>
        <v/>
      </c>
      <c r="O448" s="1081" t="str">
        <f>'Transactions import'!O448</f>
        <v/>
      </c>
      <c r="P448" s="1122" t="str">
        <f>'Transactions import'!P448</f>
        <v/>
      </c>
      <c r="Q448" s="1085" t="str">
        <f>'Transactions import'!Q448</f>
        <v/>
      </c>
      <c r="R448" s="1104" t="str">
        <f>'Transactions import'!R448</f>
        <v/>
      </c>
      <c r="S448" s="1081" t="str">
        <f>'Transactions import'!S448</f>
        <v/>
      </c>
      <c r="T448" s="1081" t="str">
        <f>'Transactions import'!T448</f>
        <v/>
      </c>
      <c r="U448" s="1081" t="str">
        <f>'Transactions import'!U448</f>
        <v/>
      </c>
      <c r="V448" s="1081" t="str">
        <f>'Transactions import'!V448</f>
        <v/>
      </c>
      <c r="W448" s="1081" t="str">
        <f>'Transactions import'!W448</f>
        <v/>
      </c>
      <c r="X448" s="1081" t="str">
        <f>'Transactions import'!X448</f>
        <v/>
      </c>
      <c r="Y448" s="1126" t="str">
        <f>'Transactions import'!Y448</f>
        <v/>
      </c>
      <c r="Z448" s="1086" t="str">
        <f>'Transactions import'!Z448</f>
        <v/>
      </c>
      <c r="AA448" s="1081" t="str">
        <f>'Transactions import'!AA448</f>
        <v/>
      </c>
      <c r="AB448" s="1081" t="str">
        <f>'Transactions import'!AB448</f>
        <v/>
      </c>
      <c r="AC448" s="1086" t="str">
        <f>'Transactions import'!AC448</f>
        <v/>
      </c>
      <c r="AD448" s="1086" t="str">
        <f>'Transactions import'!AD448</f>
        <v/>
      </c>
      <c r="AE448" s="1081" t="str">
        <f>'Transactions import'!AE448</f>
        <v/>
      </c>
      <c r="AF448" s="1081" t="str">
        <f>'Transactions import'!AF448</f>
        <v/>
      </c>
      <c r="AG448" s="1081" t="str">
        <f>'Transactions import'!AG448</f>
        <v/>
      </c>
      <c r="AH448" s="1081" t="str">
        <f>'Transactions import'!AH448</f>
        <v/>
      </c>
      <c r="AI448" s="1081" t="str">
        <f>'Transactions import'!AI448</f>
        <v/>
      </c>
      <c r="AJ448" s="1081" t="str">
        <f>'Transactions import'!AJ448</f>
        <v/>
      </c>
      <c r="AK448" s="1081" t="str">
        <f>'Transactions import'!AK448</f>
        <v/>
      </c>
      <c r="AL448" s="1081" t="str">
        <f>'Transactions import'!AL448</f>
        <v/>
      </c>
      <c r="AM448" s="1081" t="str">
        <f>'Transactions import'!AM448</f>
        <v/>
      </c>
      <c r="AN448" s="1081" t="str">
        <f>'Transactions import'!AN448</f>
        <v/>
      </c>
      <c r="AO448" s="1081" t="str">
        <f>'Transactions import'!AO448</f>
        <v/>
      </c>
      <c r="AP448" s="1081" t="str">
        <f>'Transactions import'!AP448</f>
        <v/>
      </c>
      <c r="AQ448" s="1081" t="str">
        <f>'Transactions import'!AQ448</f>
        <v/>
      </c>
      <c r="AR448" s="1081" t="str">
        <f>'Transactions import'!AR448</f>
        <v/>
      </c>
      <c r="AS448" s="1081" t="str">
        <f>'Transactions import'!AS448</f>
        <v/>
      </c>
      <c r="AT448" s="1081" t="str">
        <f>'Transactions import'!AT448</f>
        <v/>
      </c>
    </row>
    <row r="449" ht="18.0" customHeight="1">
      <c r="A449" s="1101" t="str">
        <f>'Transactions import'!A449</f>
        <v/>
      </c>
      <c r="B449" s="1101" t="str">
        <f>'Transactions import'!B449</f>
        <v/>
      </c>
      <c r="C449" s="1101" t="str">
        <f>'Transactions import'!C449</f>
        <v/>
      </c>
      <c r="D449" s="1101" t="str">
        <f>'Transactions import'!D449</f>
        <v/>
      </c>
      <c r="E449" s="1101" t="str">
        <f>'Transactions import'!E449</f>
        <v/>
      </c>
      <c r="F449" s="1101" t="str">
        <f>'Transactions import'!F449</f>
        <v/>
      </c>
      <c r="G449" s="1101" t="str">
        <f>'Transactions import'!G449</f>
        <v/>
      </c>
      <c r="H449" s="1094" t="str">
        <f>'Transactions import'!H449</f>
        <v/>
      </c>
      <c r="I449" s="1095" t="str">
        <f>'Transactions import'!I449</f>
        <v/>
      </c>
      <c r="J449" s="1096" t="str">
        <f>'Transactions import'!J449</f>
        <v/>
      </c>
      <c r="K449" s="1094" t="str">
        <f>'Transactions import'!K449</f>
        <v/>
      </c>
      <c r="L449" s="1095" t="str">
        <f>'Transactions import'!L449</f>
        <v/>
      </c>
      <c r="M449" s="1105" t="str">
        <f>'Transactions import'!M449</f>
        <v/>
      </c>
      <c r="N449" s="1094" t="str">
        <f>'Transactions import'!N449</f>
        <v/>
      </c>
      <c r="O449" s="1101" t="str">
        <f>'Transactions import'!O449</f>
        <v/>
      </c>
      <c r="P449" s="1114" t="str">
        <f>'Transactions import'!P449</f>
        <v/>
      </c>
      <c r="Q449" s="1095" t="str">
        <f>'Transactions import'!Q449</f>
        <v/>
      </c>
      <c r="R449" s="1106" t="str">
        <f>'Transactions import'!R449</f>
        <v/>
      </c>
      <c r="S449" s="1101" t="str">
        <f>'Transactions import'!S449</f>
        <v/>
      </c>
      <c r="T449" s="1101" t="str">
        <f>'Transactions import'!T449</f>
        <v/>
      </c>
      <c r="U449" s="1101" t="str">
        <f>'Transactions import'!U449</f>
        <v/>
      </c>
      <c r="V449" s="1101" t="str">
        <f>'Transactions import'!V449</f>
        <v/>
      </c>
      <c r="W449" s="1101" t="str">
        <f>'Transactions import'!W449</f>
        <v/>
      </c>
      <c r="X449" s="1101" t="str">
        <f>'Transactions import'!X449</f>
        <v/>
      </c>
      <c r="Y449" s="1119" t="str">
        <f>'Transactions import'!Y449</f>
        <v/>
      </c>
      <c r="Z449" s="1097" t="str">
        <f>'Transactions import'!Z449</f>
        <v/>
      </c>
      <c r="AA449" s="1101" t="str">
        <f>'Transactions import'!AA449</f>
        <v/>
      </c>
      <c r="AB449" s="1101" t="str">
        <f>'Transactions import'!AB449</f>
        <v/>
      </c>
      <c r="AC449" s="1097" t="str">
        <f>'Transactions import'!AC449</f>
        <v/>
      </c>
      <c r="AD449" s="1097" t="str">
        <f>'Transactions import'!AD449</f>
        <v/>
      </c>
      <c r="AE449" s="1101" t="str">
        <f>'Transactions import'!AE449</f>
        <v/>
      </c>
      <c r="AF449" s="1101" t="str">
        <f>'Transactions import'!AF449</f>
        <v/>
      </c>
      <c r="AG449" s="1101" t="str">
        <f>'Transactions import'!AG449</f>
        <v/>
      </c>
      <c r="AH449" s="1101" t="str">
        <f>'Transactions import'!AH449</f>
        <v/>
      </c>
      <c r="AI449" s="1101" t="str">
        <f>'Transactions import'!AI449</f>
        <v/>
      </c>
      <c r="AJ449" s="1101" t="str">
        <f>'Transactions import'!AJ449</f>
        <v/>
      </c>
      <c r="AK449" s="1101" t="str">
        <f>'Transactions import'!AK449</f>
        <v/>
      </c>
      <c r="AL449" s="1101" t="str">
        <f>'Transactions import'!AL449</f>
        <v/>
      </c>
      <c r="AM449" s="1101" t="str">
        <f>'Transactions import'!AM449</f>
        <v/>
      </c>
      <c r="AN449" s="1101" t="str">
        <f>'Transactions import'!AN449</f>
        <v/>
      </c>
      <c r="AO449" s="1101" t="str">
        <f>'Transactions import'!AO449</f>
        <v/>
      </c>
      <c r="AP449" s="1101" t="str">
        <f>'Transactions import'!AP449</f>
        <v/>
      </c>
      <c r="AQ449" s="1101" t="str">
        <f>'Transactions import'!AQ449</f>
        <v/>
      </c>
      <c r="AR449" s="1101" t="str">
        <f>'Transactions import'!AR449</f>
        <v/>
      </c>
      <c r="AS449" s="1101" t="str">
        <f>'Transactions import'!AS449</f>
        <v/>
      </c>
      <c r="AT449" s="1101" t="str">
        <f>'Transactions import'!AT449</f>
        <v/>
      </c>
    </row>
    <row r="450" ht="18.0" customHeight="1">
      <c r="A450" s="1081" t="str">
        <f>'Transactions import'!A450</f>
        <v/>
      </c>
      <c r="B450" s="1081" t="str">
        <f>'Transactions import'!B450</f>
        <v/>
      </c>
      <c r="C450" s="1081" t="str">
        <f>'Transactions import'!C450</f>
        <v/>
      </c>
      <c r="D450" s="1081" t="str">
        <f>'Transactions import'!D450</f>
        <v/>
      </c>
      <c r="E450" s="1081" t="str">
        <f>'Transactions import'!E450</f>
        <v/>
      </c>
      <c r="F450" s="1081" t="str">
        <f>'Transactions import'!F450</f>
        <v/>
      </c>
      <c r="G450" s="1081" t="str">
        <f>'Transactions import'!G450</f>
        <v/>
      </c>
      <c r="H450" s="1084" t="str">
        <f>'Transactions import'!H450</f>
        <v/>
      </c>
      <c r="I450" s="1085" t="str">
        <f>'Transactions import'!I450</f>
        <v/>
      </c>
      <c r="J450" s="1051" t="str">
        <f>'Transactions import'!J450</f>
        <v/>
      </c>
      <c r="K450" s="1084" t="str">
        <f>'Transactions import'!K450</f>
        <v/>
      </c>
      <c r="L450" s="1085" t="str">
        <f>'Transactions import'!L450</f>
        <v/>
      </c>
      <c r="M450" s="1063" t="str">
        <f>'Transactions import'!M450</f>
        <v/>
      </c>
      <c r="N450" s="1084" t="str">
        <f>'Transactions import'!N450</f>
        <v/>
      </c>
      <c r="O450" s="1081" t="str">
        <f>'Transactions import'!O450</f>
        <v/>
      </c>
      <c r="P450" s="1122" t="str">
        <f>'Transactions import'!P450</f>
        <v/>
      </c>
      <c r="Q450" s="1085" t="str">
        <f>'Transactions import'!Q450</f>
        <v/>
      </c>
      <c r="R450" s="1104" t="str">
        <f>'Transactions import'!R450</f>
        <v/>
      </c>
      <c r="S450" s="1081" t="str">
        <f>'Transactions import'!S450</f>
        <v/>
      </c>
      <c r="T450" s="1081" t="str">
        <f>'Transactions import'!T450</f>
        <v/>
      </c>
      <c r="U450" s="1081" t="str">
        <f>'Transactions import'!U450</f>
        <v/>
      </c>
      <c r="V450" s="1081" t="str">
        <f>'Transactions import'!V450</f>
        <v/>
      </c>
      <c r="W450" s="1081" t="str">
        <f>'Transactions import'!W450</f>
        <v/>
      </c>
      <c r="X450" s="1081" t="str">
        <f>'Transactions import'!X450</f>
        <v/>
      </c>
      <c r="Y450" s="1126" t="str">
        <f>'Transactions import'!Y450</f>
        <v/>
      </c>
      <c r="Z450" s="1086" t="str">
        <f>'Transactions import'!Z450</f>
        <v/>
      </c>
      <c r="AA450" s="1081" t="str">
        <f>'Transactions import'!AA450</f>
        <v/>
      </c>
      <c r="AB450" s="1081" t="str">
        <f>'Transactions import'!AB450</f>
        <v/>
      </c>
      <c r="AC450" s="1086" t="str">
        <f>'Transactions import'!AC450</f>
        <v/>
      </c>
      <c r="AD450" s="1086" t="str">
        <f>'Transactions import'!AD450</f>
        <v/>
      </c>
      <c r="AE450" s="1081" t="str">
        <f>'Transactions import'!AE450</f>
        <v/>
      </c>
      <c r="AF450" s="1081" t="str">
        <f>'Transactions import'!AF450</f>
        <v/>
      </c>
      <c r="AG450" s="1081" t="str">
        <f>'Transactions import'!AG450</f>
        <v/>
      </c>
      <c r="AH450" s="1081" t="str">
        <f>'Transactions import'!AH450</f>
        <v/>
      </c>
      <c r="AI450" s="1081" t="str">
        <f>'Transactions import'!AI450</f>
        <v/>
      </c>
      <c r="AJ450" s="1081" t="str">
        <f>'Transactions import'!AJ450</f>
        <v/>
      </c>
      <c r="AK450" s="1081" t="str">
        <f>'Transactions import'!AK450</f>
        <v/>
      </c>
      <c r="AL450" s="1081" t="str">
        <f>'Transactions import'!AL450</f>
        <v/>
      </c>
      <c r="AM450" s="1081" t="str">
        <f>'Transactions import'!AM450</f>
        <v/>
      </c>
      <c r="AN450" s="1081" t="str">
        <f>'Transactions import'!AN450</f>
        <v/>
      </c>
      <c r="AO450" s="1081" t="str">
        <f>'Transactions import'!AO450</f>
        <v/>
      </c>
      <c r="AP450" s="1081" t="str">
        <f>'Transactions import'!AP450</f>
        <v/>
      </c>
      <c r="AQ450" s="1081" t="str">
        <f>'Transactions import'!AQ450</f>
        <v/>
      </c>
      <c r="AR450" s="1081" t="str">
        <f>'Transactions import'!AR450</f>
        <v/>
      </c>
      <c r="AS450" s="1081" t="str">
        <f>'Transactions import'!AS450</f>
        <v/>
      </c>
      <c r="AT450" s="1081" t="str">
        <f>'Transactions import'!AT450</f>
        <v/>
      </c>
    </row>
    <row r="451" ht="18.0" customHeight="1">
      <c r="A451" s="1101" t="str">
        <f>'Transactions import'!A451</f>
        <v/>
      </c>
      <c r="B451" s="1101" t="str">
        <f>'Transactions import'!B451</f>
        <v/>
      </c>
      <c r="C451" s="1101" t="str">
        <f>'Transactions import'!C451</f>
        <v/>
      </c>
      <c r="D451" s="1101" t="str">
        <f>'Transactions import'!D451</f>
        <v/>
      </c>
      <c r="E451" s="1101" t="str">
        <f>'Transactions import'!E451</f>
        <v/>
      </c>
      <c r="F451" s="1101" t="str">
        <f>'Transactions import'!F451</f>
        <v/>
      </c>
      <c r="G451" s="1101" t="str">
        <f>'Transactions import'!G451</f>
        <v/>
      </c>
      <c r="H451" s="1094" t="str">
        <f>'Transactions import'!H451</f>
        <v/>
      </c>
      <c r="I451" s="1095" t="str">
        <f>'Transactions import'!I451</f>
        <v/>
      </c>
      <c r="J451" s="1096" t="str">
        <f>'Transactions import'!J451</f>
        <v/>
      </c>
      <c r="K451" s="1094" t="str">
        <f>'Transactions import'!K451</f>
        <v/>
      </c>
      <c r="L451" s="1095" t="str">
        <f>'Transactions import'!L451</f>
        <v/>
      </c>
      <c r="M451" s="1105" t="str">
        <f>'Transactions import'!M451</f>
        <v/>
      </c>
      <c r="N451" s="1094" t="str">
        <f>'Transactions import'!N451</f>
        <v/>
      </c>
      <c r="O451" s="1101" t="str">
        <f>'Transactions import'!O451</f>
        <v/>
      </c>
      <c r="P451" s="1114" t="str">
        <f>'Transactions import'!P451</f>
        <v/>
      </c>
      <c r="Q451" s="1095" t="str">
        <f>'Transactions import'!Q451</f>
        <v/>
      </c>
      <c r="R451" s="1106" t="str">
        <f>'Transactions import'!R451</f>
        <v/>
      </c>
      <c r="S451" s="1101" t="str">
        <f>'Transactions import'!S451</f>
        <v/>
      </c>
      <c r="T451" s="1101" t="str">
        <f>'Transactions import'!T451</f>
        <v/>
      </c>
      <c r="U451" s="1101" t="str">
        <f>'Transactions import'!U451</f>
        <v/>
      </c>
      <c r="V451" s="1101" t="str">
        <f>'Transactions import'!V451</f>
        <v/>
      </c>
      <c r="W451" s="1101" t="str">
        <f>'Transactions import'!W451</f>
        <v/>
      </c>
      <c r="X451" s="1101" t="str">
        <f>'Transactions import'!X451</f>
        <v/>
      </c>
      <c r="Y451" s="1119" t="str">
        <f>'Transactions import'!Y451</f>
        <v/>
      </c>
      <c r="Z451" s="1097" t="str">
        <f>'Transactions import'!Z451</f>
        <v/>
      </c>
      <c r="AA451" s="1101" t="str">
        <f>'Transactions import'!AA451</f>
        <v/>
      </c>
      <c r="AB451" s="1101" t="str">
        <f>'Transactions import'!AB451</f>
        <v/>
      </c>
      <c r="AC451" s="1097" t="str">
        <f>'Transactions import'!AC451</f>
        <v/>
      </c>
      <c r="AD451" s="1097" t="str">
        <f>'Transactions import'!AD451</f>
        <v/>
      </c>
      <c r="AE451" s="1101" t="str">
        <f>'Transactions import'!AE451</f>
        <v/>
      </c>
      <c r="AF451" s="1101" t="str">
        <f>'Transactions import'!AF451</f>
        <v/>
      </c>
      <c r="AG451" s="1101" t="str">
        <f>'Transactions import'!AG451</f>
        <v/>
      </c>
      <c r="AH451" s="1101" t="str">
        <f>'Transactions import'!AH451</f>
        <v/>
      </c>
      <c r="AI451" s="1101" t="str">
        <f>'Transactions import'!AI451</f>
        <v/>
      </c>
      <c r="AJ451" s="1101" t="str">
        <f>'Transactions import'!AJ451</f>
        <v/>
      </c>
      <c r="AK451" s="1101" t="str">
        <f>'Transactions import'!AK451</f>
        <v/>
      </c>
      <c r="AL451" s="1101" t="str">
        <f>'Transactions import'!AL451</f>
        <v/>
      </c>
      <c r="AM451" s="1101" t="str">
        <f>'Transactions import'!AM451</f>
        <v/>
      </c>
      <c r="AN451" s="1101" t="str">
        <f>'Transactions import'!AN451</f>
        <v/>
      </c>
      <c r="AO451" s="1101" t="str">
        <f>'Transactions import'!AO451</f>
        <v/>
      </c>
      <c r="AP451" s="1101" t="str">
        <f>'Transactions import'!AP451</f>
        <v/>
      </c>
      <c r="AQ451" s="1101" t="str">
        <f>'Transactions import'!AQ451</f>
        <v/>
      </c>
      <c r="AR451" s="1101" t="str">
        <f>'Transactions import'!AR451</f>
        <v/>
      </c>
      <c r="AS451" s="1101" t="str">
        <f>'Transactions import'!AS451</f>
        <v/>
      </c>
      <c r="AT451" s="1101" t="str">
        <f>'Transactions import'!AT451</f>
        <v/>
      </c>
    </row>
    <row r="452" ht="18.0" customHeight="1">
      <c r="A452" s="1081" t="str">
        <f>'Transactions import'!A452</f>
        <v/>
      </c>
      <c r="B452" s="1081" t="str">
        <f>'Transactions import'!B452</f>
        <v/>
      </c>
      <c r="C452" s="1081" t="str">
        <f>'Transactions import'!C452</f>
        <v/>
      </c>
      <c r="D452" s="1081" t="str">
        <f>'Transactions import'!D452</f>
        <v/>
      </c>
      <c r="E452" s="1081" t="str">
        <f>'Transactions import'!E452</f>
        <v/>
      </c>
      <c r="F452" s="1081" t="str">
        <f>'Transactions import'!F452</f>
        <v/>
      </c>
      <c r="G452" s="1081" t="str">
        <f>'Transactions import'!G452</f>
        <v/>
      </c>
      <c r="H452" s="1084" t="str">
        <f>'Transactions import'!H452</f>
        <v/>
      </c>
      <c r="I452" s="1085" t="str">
        <f>'Transactions import'!I452</f>
        <v/>
      </c>
      <c r="J452" s="1051" t="str">
        <f>'Transactions import'!J452</f>
        <v/>
      </c>
      <c r="K452" s="1084" t="str">
        <f>'Transactions import'!K452</f>
        <v/>
      </c>
      <c r="L452" s="1085" t="str">
        <f>'Transactions import'!L452</f>
        <v/>
      </c>
      <c r="M452" s="1063" t="str">
        <f>'Transactions import'!M452</f>
        <v/>
      </c>
      <c r="N452" s="1084" t="str">
        <f>'Transactions import'!N452</f>
        <v/>
      </c>
      <c r="O452" s="1081" t="str">
        <f>'Transactions import'!O452</f>
        <v/>
      </c>
      <c r="P452" s="1122" t="str">
        <f>'Transactions import'!P452</f>
        <v/>
      </c>
      <c r="Q452" s="1085" t="str">
        <f>'Transactions import'!Q452</f>
        <v/>
      </c>
      <c r="R452" s="1104" t="str">
        <f>'Transactions import'!R452</f>
        <v/>
      </c>
      <c r="S452" s="1081" t="str">
        <f>'Transactions import'!S452</f>
        <v/>
      </c>
      <c r="T452" s="1081" t="str">
        <f>'Transactions import'!T452</f>
        <v/>
      </c>
      <c r="U452" s="1081" t="str">
        <f>'Transactions import'!U452</f>
        <v/>
      </c>
      <c r="V452" s="1081" t="str">
        <f>'Transactions import'!V452</f>
        <v/>
      </c>
      <c r="W452" s="1081" t="str">
        <f>'Transactions import'!W452</f>
        <v/>
      </c>
      <c r="X452" s="1081" t="str">
        <f>'Transactions import'!X452</f>
        <v/>
      </c>
      <c r="Y452" s="1126" t="str">
        <f>'Transactions import'!Y452</f>
        <v/>
      </c>
      <c r="Z452" s="1086" t="str">
        <f>'Transactions import'!Z452</f>
        <v/>
      </c>
      <c r="AA452" s="1081" t="str">
        <f>'Transactions import'!AA452</f>
        <v/>
      </c>
      <c r="AB452" s="1081" t="str">
        <f>'Transactions import'!AB452</f>
        <v/>
      </c>
      <c r="AC452" s="1086" t="str">
        <f>'Transactions import'!AC452</f>
        <v/>
      </c>
      <c r="AD452" s="1086" t="str">
        <f>'Transactions import'!AD452</f>
        <v/>
      </c>
      <c r="AE452" s="1081" t="str">
        <f>'Transactions import'!AE452</f>
        <v/>
      </c>
      <c r="AF452" s="1081" t="str">
        <f>'Transactions import'!AF452</f>
        <v/>
      </c>
      <c r="AG452" s="1081" t="str">
        <f>'Transactions import'!AG452</f>
        <v/>
      </c>
      <c r="AH452" s="1081" t="str">
        <f>'Transactions import'!AH452</f>
        <v/>
      </c>
      <c r="AI452" s="1081" t="str">
        <f>'Transactions import'!AI452</f>
        <v/>
      </c>
      <c r="AJ452" s="1081" t="str">
        <f>'Transactions import'!AJ452</f>
        <v/>
      </c>
      <c r="AK452" s="1081" t="str">
        <f>'Transactions import'!AK452</f>
        <v/>
      </c>
      <c r="AL452" s="1081" t="str">
        <f>'Transactions import'!AL452</f>
        <v/>
      </c>
      <c r="AM452" s="1081" t="str">
        <f>'Transactions import'!AM452</f>
        <v/>
      </c>
      <c r="AN452" s="1081" t="str">
        <f>'Transactions import'!AN452</f>
        <v/>
      </c>
      <c r="AO452" s="1081" t="str">
        <f>'Transactions import'!AO452</f>
        <v/>
      </c>
      <c r="AP452" s="1081" t="str">
        <f>'Transactions import'!AP452</f>
        <v/>
      </c>
      <c r="AQ452" s="1081" t="str">
        <f>'Transactions import'!AQ452</f>
        <v/>
      </c>
      <c r="AR452" s="1081" t="str">
        <f>'Transactions import'!AR452</f>
        <v/>
      </c>
      <c r="AS452" s="1081" t="str">
        <f>'Transactions import'!AS452</f>
        <v/>
      </c>
      <c r="AT452" s="1081" t="str">
        <f>'Transactions import'!AT452</f>
        <v/>
      </c>
    </row>
    <row r="453" ht="18.0" customHeight="1">
      <c r="A453" s="1101" t="str">
        <f>'Transactions import'!A453</f>
        <v/>
      </c>
      <c r="B453" s="1101" t="str">
        <f>'Transactions import'!B453</f>
        <v/>
      </c>
      <c r="C453" s="1101" t="str">
        <f>'Transactions import'!C453</f>
        <v/>
      </c>
      <c r="D453" s="1101" t="str">
        <f>'Transactions import'!D453</f>
        <v/>
      </c>
      <c r="E453" s="1101" t="str">
        <f>'Transactions import'!E453</f>
        <v/>
      </c>
      <c r="F453" s="1101" t="str">
        <f>'Transactions import'!F453</f>
        <v/>
      </c>
      <c r="G453" s="1101" t="str">
        <f>'Transactions import'!G453</f>
        <v/>
      </c>
      <c r="H453" s="1094" t="str">
        <f>'Transactions import'!H453</f>
        <v/>
      </c>
      <c r="I453" s="1095" t="str">
        <f>'Transactions import'!I453</f>
        <v/>
      </c>
      <c r="J453" s="1096" t="str">
        <f>'Transactions import'!J453</f>
        <v/>
      </c>
      <c r="K453" s="1094" t="str">
        <f>'Transactions import'!K453</f>
        <v/>
      </c>
      <c r="L453" s="1095" t="str">
        <f>'Transactions import'!L453</f>
        <v/>
      </c>
      <c r="M453" s="1105" t="str">
        <f>'Transactions import'!M453</f>
        <v/>
      </c>
      <c r="N453" s="1094" t="str">
        <f>'Transactions import'!N453</f>
        <v/>
      </c>
      <c r="O453" s="1101" t="str">
        <f>'Transactions import'!O453</f>
        <v/>
      </c>
      <c r="P453" s="1114" t="str">
        <f>'Transactions import'!P453</f>
        <v/>
      </c>
      <c r="Q453" s="1095" t="str">
        <f>'Transactions import'!Q453</f>
        <v/>
      </c>
      <c r="R453" s="1106" t="str">
        <f>'Transactions import'!R453</f>
        <v/>
      </c>
      <c r="S453" s="1101" t="str">
        <f>'Transactions import'!S453</f>
        <v/>
      </c>
      <c r="T453" s="1101" t="str">
        <f>'Transactions import'!T453</f>
        <v/>
      </c>
      <c r="U453" s="1101" t="str">
        <f>'Transactions import'!U453</f>
        <v/>
      </c>
      <c r="V453" s="1101" t="str">
        <f>'Transactions import'!V453</f>
        <v/>
      </c>
      <c r="W453" s="1101" t="str">
        <f>'Transactions import'!W453</f>
        <v/>
      </c>
      <c r="X453" s="1101" t="str">
        <f>'Transactions import'!X453</f>
        <v/>
      </c>
      <c r="Y453" s="1119" t="str">
        <f>'Transactions import'!Y453</f>
        <v/>
      </c>
      <c r="Z453" s="1097" t="str">
        <f>'Transactions import'!Z453</f>
        <v/>
      </c>
      <c r="AA453" s="1101" t="str">
        <f>'Transactions import'!AA453</f>
        <v/>
      </c>
      <c r="AB453" s="1101" t="str">
        <f>'Transactions import'!AB453</f>
        <v/>
      </c>
      <c r="AC453" s="1097" t="str">
        <f>'Transactions import'!AC453</f>
        <v/>
      </c>
      <c r="AD453" s="1097" t="str">
        <f>'Transactions import'!AD453</f>
        <v/>
      </c>
      <c r="AE453" s="1101" t="str">
        <f>'Transactions import'!AE453</f>
        <v/>
      </c>
      <c r="AF453" s="1101" t="str">
        <f>'Transactions import'!AF453</f>
        <v/>
      </c>
      <c r="AG453" s="1101" t="str">
        <f>'Transactions import'!AG453</f>
        <v/>
      </c>
      <c r="AH453" s="1101" t="str">
        <f>'Transactions import'!AH453</f>
        <v/>
      </c>
      <c r="AI453" s="1101" t="str">
        <f>'Transactions import'!AI453</f>
        <v/>
      </c>
      <c r="AJ453" s="1101" t="str">
        <f>'Transactions import'!AJ453</f>
        <v/>
      </c>
      <c r="AK453" s="1101" t="str">
        <f>'Transactions import'!AK453</f>
        <v/>
      </c>
      <c r="AL453" s="1101" t="str">
        <f>'Transactions import'!AL453</f>
        <v/>
      </c>
      <c r="AM453" s="1101" t="str">
        <f>'Transactions import'!AM453</f>
        <v/>
      </c>
      <c r="AN453" s="1101" t="str">
        <f>'Transactions import'!AN453</f>
        <v/>
      </c>
      <c r="AO453" s="1101" t="str">
        <f>'Transactions import'!AO453</f>
        <v/>
      </c>
      <c r="AP453" s="1101" t="str">
        <f>'Transactions import'!AP453</f>
        <v/>
      </c>
      <c r="AQ453" s="1101" t="str">
        <f>'Transactions import'!AQ453</f>
        <v/>
      </c>
      <c r="AR453" s="1101" t="str">
        <f>'Transactions import'!AR453</f>
        <v/>
      </c>
      <c r="AS453" s="1101" t="str">
        <f>'Transactions import'!AS453</f>
        <v/>
      </c>
      <c r="AT453" s="1101" t="str">
        <f>'Transactions import'!AT453</f>
        <v/>
      </c>
    </row>
    <row r="454" ht="18.0" customHeight="1">
      <c r="A454" s="1081" t="str">
        <f>'Transactions import'!A454</f>
        <v/>
      </c>
      <c r="B454" s="1081" t="str">
        <f>'Transactions import'!B454</f>
        <v/>
      </c>
      <c r="C454" s="1081" t="str">
        <f>'Transactions import'!C454</f>
        <v/>
      </c>
      <c r="D454" s="1081" t="str">
        <f>'Transactions import'!D454</f>
        <v/>
      </c>
      <c r="E454" s="1081" t="str">
        <f>'Transactions import'!E454</f>
        <v/>
      </c>
      <c r="F454" s="1081" t="str">
        <f>'Transactions import'!F454</f>
        <v/>
      </c>
      <c r="G454" s="1081" t="str">
        <f>'Transactions import'!G454</f>
        <v/>
      </c>
      <c r="H454" s="1084" t="str">
        <f>'Transactions import'!H454</f>
        <v/>
      </c>
      <c r="I454" s="1085" t="str">
        <f>'Transactions import'!I454</f>
        <v/>
      </c>
      <c r="J454" s="1051" t="str">
        <f>'Transactions import'!J454</f>
        <v/>
      </c>
      <c r="K454" s="1084" t="str">
        <f>'Transactions import'!K454</f>
        <v/>
      </c>
      <c r="L454" s="1085" t="str">
        <f>'Transactions import'!L454</f>
        <v/>
      </c>
      <c r="M454" s="1063" t="str">
        <f>'Transactions import'!M454</f>
        <v/>
      </c>
      <c r="N454" s="1084" t="str">
        <f>'Transactions import'!N454</f>
        <v/>
      </c>
      <c r="O454" s="1081" t="str">
        <f>'Transactions import'!O454</f>
        <v/>
      </c>
      <c r="P454" s="1122" t="str">
        <f>'Transactions import'!P454</f>
        <v/>
      </c>
      <c r="Q454" s="1085" t="str">
        <f>'Transactions import'!Q454</f>
        <v/>
      </c>
      <c r="R454" s="1104" t="str">
        <f>'Transactions import'!R454</f>
        <v/>
      </c>
      <c r="S454" s="1081" t="str">
        <f>'Transactions import'!S454</f>
        <v/>
      </c>
      <c r="T454" s="1081" t="str">
        <f>'Transactions import'!T454</f>
        <v/>
      </c>
      <c r="U454" s="1081" t="str">
        <f>'Transactions import'!U454</f>
        <v/>
      </c>
      <c r="V454" s="1081" t="str">
        <f>'Transactions import'!V454</f>
        <v/>
      </c>
      <c r="W454" s="1081" t="str">
        <f>'Transactions import'!W454</f>
        <v/>
      </c>
      <c r="X454" s="1081" t="str">
        <f>'Transactions import'!X454</f>
        <v/>
      </c>
      <c r="Y454" s="1126" t="str">
        <f>'Transactions import'!Y454</f>
        <v/>
      </c>
      <c r="Z454" s="1086" t="str">
        <f>'Transactions import'!Z454</f>
        <v/>
      </c>
      <c r="AA454" s="1081" t="str">
        <f>'Transactions import'!AA454</f>
        <v/>
      </c>
      <c r="AB454" s="1081" t="str">
        <f>'Transactions import'!AB454</f>
        <v/>
      </c>
      <c r="AC454" s="1086" t="str">
        <f>'Transactions import'!AC454</f>
        <v/>
      </c>
      <c r="AD454" s="1086" t="str">
        <f>'Transactions import'!AD454</f>
        <v/>
      </c>
      <c r="AE454" s="1081" t="str">
        <f>'Transactions import'!AE454</f>
        <v/>
      </c>
      <c r="AF454" s="1081" t="str">
        <f>'Transactions import'!AF454</f>
        <v/>
      </c>
      <c r="AG454" s="1081" t="str">
        <f>'Transactions import'!AG454</f>
        <v/>
      </c>
      <c r="AH454" s="1081" t="str">
        <f>'Transactions import'!AH454</f>
        <v/>
      </c>
      <c r="AI454" s="1081" t="str">
        <f>'Transactions import'!AI454</f>
        <v/>
      </c>
      <c r="AJ454" s="1081" t="str">
        <f>'Transactions import'!AJ454</f>
        <v/>
      </c>
      <c r="AK454" s="1081" t="str">
        <f>'Transactions import'!AK454</f>
        <v/>
      </c>
      <c r="AL454" s="1081" t="str">
        <f>'Transactions import'!AL454</f>
        <v/>
      </c>
      <c r="AM454" s="1081" t="str">
        <f>'Transactions import'!AM454</f>
        <v/>
      </c>
      <c r="AN454" s="1081" t="str">
        <f>'Transactions import'!AN454</f>
        <v/>
      </c>
      <c r="AO454" s="1081" t="str">
        <f>'Transactions import'!AO454</f>
        <v/>
      </c>
      <c r="AP454" s="1081" t="str">
        <f>'Transactions import'!AP454</f>
        <v/>
      </c>
      <c r="AQ454" s="1081" t="str">
        <f>'Transactions import'!AQ454</f>
        <v/>
      </c>
      <c r="AR454" s="1081" t="str">
        <f>'Transactions import'!AR454</f>
        <v/>
      </c>
      <c r="AS454" s="1081" t="str">
        <f>'Transactions import'!AS454</f>
        <v/>
      </c>
      <c r="AT454" s="1081" t="str">
        <f>'Transactions import'!AT454</f>
        <v/>
      </c>
    </row>
    <row r="455" ht="18.0" customHeight="1">
      <c r="A455" s="1101" t="str">
        <f>'Transactions import'!A455</f>
        <v/>
      </c>
      <c r="B455" s="1101" t="str">
        <f>'Transactions import'!B455</f>
        <v/>
      </c>
      <c r="C455" s="1101" t="str">
        <f>'Transactions import'!C455</f>
        <v/>
      </c>
      <c r="D455" s="1101" t="str">
        <f>'Transactions import'!D455</f>
        <v/>
      </c>
      <c r="E455" s="1101" t="str">
        <f>'Transactions import'!E455</f>
        <v/>
      </c>
      <c r="F455" s="1101" t="str">
        <f>'Transactions import'!F455</f>
        <v/>
      </c>
      <c r="G455" s="1101" t="str">
        <f>'Transactions import'!G455</f>
        <v/>
      </c>
      <c r="H455" s="1094" t="str">
        <f>'Transactions import'!H455</f>
        <v/>
      </c>
      <c r="I455" s="1095" t="str">
        <f>'Transactions import'!I455</f>
        <v/>
      </c>
      <c r="J455" s="1096" t="str">
        <f>'Transactions import'!J455</f>
        <v/>
      </c>
      <c r="K455" s="1094" t="str">
        <f>'Transactions import'!K455</f>
        <v/>
      </c>
      <c r="L455" s="1095" t="str">
        <f>'Transactions import'!L455</f>
        <v/>
      </c>
      <c r="M455" s="1105" t="str">
        <f>'Transactions import'!M455</f>
        <v/>
      </c>
      <c r="N455" s="1094" t="str">
        <f>'Transactions import'!N455</f>
        <v/>
      </c>
      <c r="O455" s="1101" t="str">
        <f>'Transactions import'!O455</f>
        <v/>
      </c>
      <c r="P455" s="1114" t="str">
        <f>'Transactions import'!P455</f>
        <v/>
      </c>
      <c r="Q455" s="1095" t="str">
        <f>'Transactions import'!Q455</f>
        <v/>
      </c>
      <c r="R455" s="1106" t="str">
        <f>'Transactions import'!R455</f>
        <v/>
      </c>
      <c r="S455" s="1101" t="str">
        <f>'Transactions import'!S455</f>
        <v/>
      </c>
      <c r="T455" s="1101" t="str">
        <f>'Transactions import'!T455</f>
        <v/>
      </c>
      <c r="U455" s="1101" t="str">
        <f>'Transactions import'!U455</f>
        <v/>
      </c>
      <c r="V455" s="1101" t="str">
        <f>'Transactions import'!V455</f>
        <v/>
      </c>
      <c r="W455" s="1101" t="str">
        <f>'Transactions import'!W455</f>
        <v/>
      </c>
      <c r="X455" s="1101" t="str">
        <f>'Transactions import'!X455</f>
        <v/>
      </c>
      <c r="Y455" s="1119" t="str">
        <f>'Transactions import'!Y455</f>
        <v/>
      </c>
      <c r="Z455" s="1097" t="str">
        <f>'Transactions import'!Z455</f>
        <v/>
      </c>
      <c r="AA455" s="1101" t="str">
        <f>'Transactions import'!AA455</f>
        <v/>
      </c>
      <c r="AB455" s="1101" t="str">
        <f>'Transactions import'!AB455</f>
        <v/>
      </c>
      <c r="AC455" s="1097" t="str">
        <f>'Transactions import'!AC455</f>
        <v/>
      </c>
      <c r="AD455" s="1097" t="str">
        <f>'Transactions import'!AD455</f>
        <v/>
      </c>
      <c r="AE455" s="1101" t="str">
        <f>'Transactions import'!AE455</f>
        <v/>
      </c>
      <c r="AF455" s="1101" t="str">
        <f>'Transactions import'!AF455</f>
        <v/>
      </c>
      <c r="AG455" s="1101" t="str">
        <f>'Transactions import'!AG455</f>
        <v/>
      </c>
      <c r="AH455" s="1101" t="str">
        <f>'Transactions import'!AH455</f>
        <v/>
      </c>
      <c r="AI455" s="1101" t="str">
        <f>'Transactions import'!AI455</f>
        <v/>
      </c>
      <c r="AJ455" s="1101" t="str">
        <f>'Transactions import'!AJ455</f>
        <v/>
      </c>
      <c r="AK455" s="1101" t="str">
        <f>'Transactions import'!AK455</f>
        <v/>
      </c>
      <c r="AL455" s="1101" t="str">
        <f>'Transactions import'!AL455</f>
        <v/>
      </c>
      <c r="AM455" s="1101" t="str">
        <f>'Transactions import'!AM455</f>
        <v/>
      </c>
      <c r="AN455" s="1101" t="str">
        <f>'Transactions import'!AN455</f>
        <v/>
      </c>
      <c r="AO455" s="1101" t="str">
        <f>'Transactions import'!AO455</f>
        <v/>
      </c>
      <c r="AP455" s="1101" t="str">
        <f>'Transactions import'!AP455</f>
        <v/>
      </c>
      <c r="AQ455" s="1101" t="str">
        <f>'Transactions import'!AQ455</f>
        <v/>
      </c>
      <c r="AR455" s="1101" t="str">
        <f>'Transactions import'!AR455</f>
        <v/>
      </c>
      <c r="AS455" s="1101" t="str">
        <f>'Transactions import'!AS455</f>
        <v/>
      </c>
      <c r="AT455" s="1101" t="str">
        <f>'Transactions import'!AT455</f>
        <v/>
      </c>
    </row>
    <row r="456" ht="18.0" customHeight="1">
      <c r="A456" s="1081" t="str">
        <f>'Transactions import'!A456</f>
        <v/>
      </c>
      <c r="B456" s="1081" t="str">
        <f>'Transactions import'!B456</f>
        <v/>
      </c>
      <c r="C456" s="1081" t="str">
        <f>'Transactions import'!C456</f>
        <v/>
      </c>
      <c r="D456" s="1081" t="str">
        <f>'Transactions import'!D456</f>
        <v/>
      </c>
      <c r="E456" s="1081" t="str">
        <f>'Transactions import'!E456</f>
        <v/>
      </c>
      <c r="F456" s="1081" t="str">
        <f>'Transactions import'!F456</f>
        <v/>
      </c>
      <c r="G456" s="1081" t="str">
        <f>'Transactions import'!G456</f>
        <v/>
      </c>
      <c r="H456" s="1084" t="str">
        <f>'Transactions import'!H456</f>
        <v/>
      </c>
      <c r="I456" s="1085" t="str">
        <f>'Transactions import'!I456</f>
        <v/>
      </c>
      <c r="J456" s="1051" t="str">
        <f>'Transactions import'!J456</f>
        <v/>
      </c>
      <c r="K456" s="1084" t="str">
        <f>'Transactions import'!K456</f>
        <v/>
      </c>
      <c r="L456" s="1085" t="str">
        <f>'Transactions import'!L456</f>
        <v/>
      </c>
      <c r="M456" s="1063" t="str">
        <f>'Transactions import'!M456</f>
        <v/>
      </c>
      <c r="N456" s="1084" t="str">
        <f>'Transactions import'!N456</f>
        <v/>
      </c>
      <c r="O456" s="1081" t="str">
        <f>'Transactions import'!O456</f>
        <v/>
      </c>
      <c r="P456" s="1122" t="str">
        <f>'Transactions import'!P456</f>
        <v/>
      </c>
      <c r="Q456" s="1085" t="str">
        <f>'Transactions import'!Q456</f>
        <v/>
      </c>
      <c r="R456" s="1104" t="str">
        <f>'Transactions import'!R456</f>
        <v/>
      </c>
      <c r="S456" s="1081" t="str">
        <f>'Transactions import'!S456</f>
        <v/>
      </c>
      <c r="T456" s="1081" t="str">
        <f>'Transactions import'!T456</f>
        <v/>
      </c>
      <c r="U456" s="1081" t="str">
        <f>'Transactions import'!U456</f>
        <v/>
      </c>
      <c r="V456" s="1081" t="str">
        <f>'Transactions import'!V456</f>
        <v/>
      </c>
      <c r="W456" s="1081" t="str">
        <f>'Transactions import'!W456</f>
        <v/>
      </c>
      <c r="X456" s="1081" t="str">
        <f>'Transactions import'!X456</f>
        <v/>
      </c>
      <c r="Y456" s="1126" t="str">
        <f>'Transactions import'!Y456</f>
        <v/>
      </c>
      <c r="Z456" s="1086" t="str">
        <f>'Transactions import'!Z456</f>
        <v/>
      </c>
      <c r="AA456" s="1081" t="str">
        <f>'Transactions import'!AA456</f>
        <v/>
      </c>
      <c r="AB456" s="1081" t="str">
        <f>'Transactions import'!AB456</f>
        <v/>
      </c>
      <c r="AC456" s="1086" t="str">
        <f>'Transactions import'!AC456</f>
        <v/>
      </c>
      <c r="AD456" s="1086" t="str">
        <f>'Transactions import'!AD456</f>
        <v/>
      </c>
      <c r="AE456" s="1081" t="str">
        <f>'Transactions import'!AE456</f>
        <v/>
      </c>
      <c r="AF456" s="1081" t="str">
        <f>'Transactions import'!AF456</f>
        <v/>
      </c>
      <c r="AG456" s="1081" t="str">
        <f>'Transactions import'!AG456</f>
        <v/>
      </c>
      <c r="AH456" s="1081" t="str">
        <f>'Transactions import'!AH456</f>
        <v/>
      </c>
      <c r="AI456" s="1081" t="str">
        <f>'Transactions import'!AI456</f>
        <v/>
      </c>
      <c r="AJ456" s="1081" t="str">
        <f>'Transactions import'!AJ456</f>
        <v/>
      </c>
      <c r="AK456" s="1081" t="str">
        <f>'Transactions import'!AK456</f>
        <v/>
      </c>
      <c r="AL456" s="1081" t="str">
        <f>'Transactions import'!AL456</f>
        <v/>
      </c>
      <c r="AM456" s="1081" t="str">
        <f>'Transactions import'!AM456</f>
        <v/>
      </c>
      <c r="AN456" s="1081" t="str">
        <f>'Transactions import'!AN456</f>
        <v/>
      </c>
      <c r="AO456" s="1081" t="str">
        <f>'Transactions import'!AO456</f>
        <v/>
      </c>
      <c r="AP456" s="1081" t="str">
        <f>'Transactions import'!AP456</f>
        <v/>
      </c>
      <c r="AQ456" s="1081" t="str">
        <f>'Transactions import'!AQ456</f>
        <v/>
      </c>
      <c r="AR456" s="1081" t="str">
        <f>'Transactions import'!AR456</f>
        <v/>
      </c>
      <c r="AS456" s="1081" t="str">
        <f>'Transactions import'!AS456</f>
        <v/>
      </c>
      <c r="AT456" s="1081" t="str">
        <f>'Transactions import'!AT456</f>
        <v/>
      </c>
    </row>
    <row r="457" ht="18.0" customHeight="1">
      <c r="A457" s="1101" t="str">
        <f>'Transactions import'!A457</f>
        <v/>
      </c>
      <c r="B457" s="1101" t="str">
        <f>'Transactions import'!B457</f>
        <v/>
      </c>
      <c r="C457" s="1101" t="str">
        <f>'Transactions import'!C457</f>
        <v/>
      </c>
      <c r="D457" s="1101" t="str">
        <f>'Transactions import'!D457</f>
        <v/>
      </c>
      <c r="E457" s="1101" t="str">
        <f>'Transactions import'!E457</f>
        <v/>
      </c>
      <c r="F457" s="1101" t="str">
        <f>'Transactions import'!F457</f>
        <v/>
      </c>
      <c r="G457" s="1101" t="str">
        <f>'Transactions import'!G457</f>
        <v/>
      </c>
      <c r="H457" s="1094" t="str">
        <f>'Transactions import'!H457</f>
        <v/>
      </c>
      <c r="I457" s="1095" t="str">
        <f>'Transactions import'!I457</f>
        <v/>
      </c>
      <c r="J457" s="1096" t="str">
        <f>'Transactions import'!J457</f>
        <v/>
      </c>
      <c r="K457" s="1094" t="str">
        <f>'Transactions import'!K457</f>
        <v/>
      </c>
      <c r="L457" s="1095" t="str">
        <f>'Transactions import'!L457</f>
        <v/>
      </c>
      <c r="M457" s="1105" t="str">
        <f>'Transactions import'!M457</f>
        <v/>
      </c>
      <c r="N457" s="1094" t="str">
        <f>'Transactions import'!N457</f>
        <v/>
      </c>
      <c r="O457" s="1101" t="str">
        <f>'Transactions import'!O457</f>
        <v/>
      </c>
      <c r="P457" s="1114" t="str">
        <f>'Transactions import'!P457</f>
        <v/>
      </c>
      <c r="Q457" s="1095" t="str">
        <f>'Transactions import'!Q457</f>
        <v/>
      </c>
      <c r="R457" s="1106" t="str">
        <f>'Transactions import'!R457</f>
        <v/>
      </c>
      <c r="S457" s="1101" t="str">
        <f>'Transactions import'!S457</f>
        <v/>
      </c>
      <c r="T457" s="1101" t="str">
        <f>'Transactions import'!T457</f>
        <v/>
      </c>
      <c r="U457" s="1101" t="str">
        <f>'Transactions import'!U457</f>
        <v/>
      </c>
      <c r="V457" s="1101" t="str">
        <f>'Transactions import'!V457</f>
        <v/>
      </c>
      <c r="W457" s="1101" t="str">
        <f>'Transactions import'!W457</f>
        <v/>
      </c>
      <c r="X457" s="1101" t="str">
        <f>'Transactions import'!X457</f>
        <v/>
      </c>
      <c r="Y457" s="1119" t="str">
        <f>'Transactions import'!Y457</f>
        <v/>
      </c>
      <c r="Z457" s="1097" t="str">
        <f>'Transactions import'!Z457</f>
        <v/>
      </c>
      <c r="AA457" s="1101" t="str">
        <f>'Transactions import'!AA457</f>
        <v/>
      </c>
      <c r="AB457" s="1101" t="str">
        <f>'Transactions import'!AB457</f>
        <v/>
      </c>
      <c r="AC457" s="1097" t="str">
        <f>'Transactions import'!AC457</f>
        <v/>
      </c>
      <c r="AD457" s="1097" t="str">
        <f>'Transactions import'!AD457</f>
        <v/>
      </c>
      <c r="AE457" s="1101" t="str">
        <f>'Transactions import'!AE457</f>
        <v/>
      </c>
      <c r="AF457" s="1101" t="str">
        <f>'Transactions import'!AF457</f>
        <v/>
      </c>
      <c r="AG457" s="1101" t="str">
        <f>'Transactions import'!AG457</f>
        <v/>
      </c>
      <c r="AH457" s="1101" t="str">
        <f>'Transactions import'!AH457</f>
        <v/>
      </c>
      <c r="AI457" s="1101" t="str">
        <f>'Transactions import'!AI457</f>
        <v/>
      </c>
      <c r="AJ457" s="1101" t="str">
        <f>'Transactions import'!AJ457</f>
        <v/>
      </c>
      <c r="AK457" s="1101" t="str">
        <f>'Transactions import'!AK457</f>
        <v/>
      </c>
      <c r="AL457" s="1101" t="str">
        <f>'Transactions import'!AL457</f>
        <v/>
      </c>
      <c r="AM457" s="1101" t="str">
        <f>'Transactions import'!AM457</f>
        <v/>
      </c>
      <c r="AN457" s="1101" t="str">
        <f>'Transactions import'!AN457</f>
        <v/>
      </c>
      <c r="AO457" s="1101" t="str">
        <f>'Transactions import'!AO457</f>
        <v/>
      </c>
      <c r="AP457" s="1101" t="str">
        <f>'Transactions import'!AP457</f>
        <v/>
      </c>
      <c r="AQ457" s="1101" t="str">
        <f>'Transactions import'!AQ457</f>
        <v/>
      </c>
      <c r="AR457" s="1101" t="str">
        <f>'Transactions import'!AR457</f>
        <v/>
      </c>
      <c r="AS457" s="1101" t="str">
        <f>'Transactions import'!AS457</f>
        <v/>
      </c>
      <c r="AT457" s="1101" t="str">
        <f>'Transactions import'!AT457</f>
        <v/>
      </c>
    </row>
    <row r="458" ht="18.0" customHeight="1">
      <c r="A458" s="1081" t="str">
        <f>'Transactions import'!A458</f>
        <v/>
      </c>
      <c r="B458" s="1081" t="str">
        <f>'Transactions import'!B458</f>
        <v/>
      </c>
      <c r="C458" s="1081" t="str">
        <f>'Transactions import'!C458</f>
        <v/>
      </c>
      <c r="D458" s="1081" t="str">
        <f>'Transactions import'!D458</f>
        <v/>
      </c>
      <c r="E458" s="1081" t="str">
        <f>'Transactions import'!E458</f>
        <v/>
      </c>
      <c r="F458" s="1081" t="str">
        <f>'Transactions import'!F458</f>
        <v/>
      </c>
      <c r="G458" s="1081" t="str">
        <f>'Transactions import'!G458</f>
        <v/>
      </c>
      <c r="H458" s="1084" t="str">
        <f>'Transactions import'!H458</f>
        <v/>
      </c>
      <c r="I458" s="1085" t="str">
        <f>'Transactions import'!I458</f>
        <v/>
      </c>
      <c r="J458" s="1051" t="str">
        <f>'Transactions import'!J458</f>
        <v/>
      </c>
      <c r="K458" s="1084" t="str">
        <f>'Transactions import'!K458</f>
        <v/>
      </c>
      <c r="L458" s="1085" t="str">
        <f>'Transactions import'!L458</f>
        <v/>
      </c>
      <c r="M458" s="1063" t="str">
        <f>'Transactions import'!M458</f>
        <v/>
      </c>
      <c r="N458" s="1084" t="str">
        <f>'Transactions import'!N458</f>
        <v/>
      </c>
      <c r="O458" s="1081" t="str">
        <f>'Transactions import'!O458</f>
        <v/>
      </c>
      <c r="P458" s="1122" t="str">
        <f>'Transactions import'!P458</f>
        <v/>
      </c>
      <c r="Q458" s="1085" t="str">
        <f>'Transactions import'!Q458</f>
        <v/>
      </c>
      <c r="R458" s="1104" t="str">
        <f>'Transactions import'!R458</f>
        <v/>
      </c>
      <c r="S458" s="1081" t="str">
        <f>'Transactions import'!S458</f>
        <v/>
      </c>
      <c r="T458" s="1081" t="str">
        <f>'Transactions import'!T458</f>
        <v/>
      </c>
      <c r="U458" s="1081" t="str">
        <f>'Transactions import'!U458</f>
        <v/>
      </c>
      <c r="V458" s="1081" t="str">
        <f>'Transactions import'!V458</f>
        <v/>
      </c>
      <c r="W458" s="1081" t="str">
        <f>'Transactions import'!W458</f>
        <v/>
      </c>
      <c r="X458" s="1081" t="str">
        <f>'Transactions import'!X458</f>
        <v/>
      </c>
      <c r="Y458" s="1126" t="str">
        <f>'Transactions import'!Y458</f>
        <v/>
      </c>
      <c r="Z458" s="1086" t="str">
        <f>'Transactions import'!Z458</f>
        <v/>
      </c>
      <c r="AA458" s="1081" t="str">
        <f>'Transactions import'!AA458</f>
        <v/>
      </c>
      <c r="AB458" s="1081" t="str">
        <f>'Transactions import'!AB458</f>
        <v/>
      </c>
      <c r="AC458" s="1086" t="str">
        <f>'Transactions import'!AC458</f>
        <v/>
      </c>
      <c r="AD458" s="1086" t="str">
        <f>'Transactions import'!AD458</f>
        <v/>
      </c>
      <c r="AE458" s="1081" t="str">
        <f>'Transactions import'!AE458</f>
        <v/>
      </c>
      <c r="AF458" s="1081" t="str">
        <f>'Transactions import'!AF458</f>
        <v/>
      </c>
      <c r="AG458" s="1081" t="str">
        <f>'Transactions import'!AG458</f>
        <v/>
      </c>
      <c r="AH458" s="1081" t="str">
        <f>'Transactions import'!AH458</f>
        <v/>
      </c>
      <c r="AI458" s="1081" t="str">
        <f>'Transactions import'!AI458</f>
        <v/>
      </c>
      <c r="AJ458" s="1081" t="str">
        <f>'Transactions import'!AJ458</f>
        <v/>
      </c>
      <c r="AK458" s="1081" t="str">
        <f>'Transactions import'!AK458</f>
        <v/>
      </c>
      <c r="AL458" s="1081" t="str">
        <f>'Transactions import'!AL458</f>
        <v/>
      </c>
      <c r="AM458" s="1081" t="str">
        <f>'Transactions import'!AM458</f>
        <v/>
      </c>
      <c r="AN458" s="1081" t="str">
        <f>'Transactions import'!AN458</f>
        <v/>
      </c>
      <c r="AO458" s="1081" t="str">
        <f>'Transactions import'!AO458</f>
        <v/>
      </c>
      <c r="AP458" s="1081" t="str">
        <f>'Transactions import'!AP458</f>
        <v/>
      </c>
      <c r="AQ458" s="1081" t="str">
        <f>'Transactions import'!AQ458</f>
        <v/>
      </c>
      <c r="AR458" s="1081" t="str">
        <f>'Transactions import'!AR458</f>
        <v/>
      </c>
      <c r="AS458" s="1081" t="str">
        <f>'Transactions import'!AS458</f>
        <v/>
      </c>
      <c r="AT458" s="1081" t="str">
        <f>'Transactions import'!AT458</f>
        <v/>
      </c>
    </row>
    <row r="459" ht="18.0" customHeight="1">
      <c r="A459" s="1101" t="str">
        <f>'Transactions import'!A459</f>
        <v/>
      </c>
      <c r="B459" s="1101" t="str">
        <f>'Transactions import'!B459</f>
        <v/>
      </c>
      <c r="C459" s="1101" t="str">
        <f>'Transactions import'!C459</f>
        <v/>
      </c>
      <c r="D459" s="1101" t="str">
        <f>'Transactions import'!D459</f>
        <v/>
      </c>
      <c r="E459" s="1101" t="str">
        <f>'Transactions import'!E459</f>
        <v/>
      </c>
      <c r="F459" s="1101" t="str">
        <f>'Transactions import'!F459</f>
        <v/>
      </c>
      <c r="G459" s="1101" t="str">
        <f>'Transactions import'!G459</f>
        <v/>
      </c>
      <c r="H459" s="1094" t="str">
        <f>'Transactions import'!H459</f>
        <v/>
      </c>
      <c r="I459" s="1095" t="str">
        <f>'Transactions import'!I459</f>
        <v/>
      </c>
      <c r="J459" s="1096" t="str">
        <f>'Transactions import'!J459</f>
        <v/>
      </c>
      <c r="K459" s="1094" t="str">
        <f>'Transactions import'!K459</f>
        <v/>
      </c>
      <c r="L459" s="1095" t="str">
        <f>'Transactions import'!L459</f>
        <v/>
      </c>
      <c r="M459" s="1105" t="str">
        <f>'Transactions import'!M459</f>
        <v/>
      </c>
      <c r="N459" s="1094" t="str">
        <f>'Transactions import'!N459</f>
        <v/>
      </c>
      <c r="O459" s="1101" t="str">
        <f>'Transactions import'!O459</f>
        <v/>
      </c>
      <c r="P459" s="1114" t="str">
        <f>'Transactions import'!P459</f>
        <v/>
      </c>
      <c r="Q459" s="1095" t="str">
        <f>'Transactions import'!Q459</f>
        <v/>
      </c>
      <c r="R459" s="1106" t="str">
        <f>'Transactions import'!R459</f>
        <v/>
      </c>
      <c r="S459" s="1101" t="str">
        <f>'Transactions import'!S459</f>
        <v/>
      </c>
      <c r="T459" s="1101" t="str">
        <f>'Transactions import'!T459</f>
        <v/>
      </c>
      <c r="U459" s="1101" t="str">
        <f>'Transactions import'!U459</f>
        <v/>
      </c>
      <c r="V459" s="1101" t="str">
        <f>'Transactions import'!V459</f>
        <v/>
      </c>
      <c r="W459" s="1101" t="str">
        <f>'Transactions import'!W459</f>
        <v/>
      </c>
      <c r="X459" s="1101" t="str">
        <f>'Transactions import'!X459</f>
        <v/>
      </c>
      <c r="Y459" s="1119" t="str">
        <f>'Transactions import'!Y459</f>
        <v/>
      </c>
      <c r="Z459" s="1097" t="str">
        <f>'Transactions import'!Z459</f>
        <v/>
      </c>
      <c r="AA459" s="1101" t="str">
        <f>'Transactions import'!AA459</f>
        <v/>
      </c>
      <c r="AB459" s="1101" t="str">
        <f>'Transactions import'!AB459</f>
        <v/>
      </c>
      <c r="AC459" s="1097" t="str">
        <f>'Transactions import'!AC459</f>
        <v/>
      </c>
      <c r="AD459" s="1097" t="str">
        <f>'Transactions import'!AD459</f>
        <v/>
      </c>
      <c r="AE459" s="1101" t="str">
        <f>'Transactions import'!AE459</f>
        <v/>
      </c>
      <c r="AF459" s="1101" t="str">
        <f>'Transactions import'!AF459</f>
        <v/>
      </c>
      <c r="AG459" s="1101" t="str">
        <f>'Transactions import'!AG459</f>
        <v/>
      </c>
      <c r="AH459" s="1101" t="str">
        <f>'Transactions import'!AH459</f>
        <v/>
      </c>
      <c r="AI459" s="1101" t="str">
        <f>'Transactions import'!AI459</f>
        <v/>
      </c>
      <c r="AJ459" s="1101" t="str">
        <f>'Transactions import'!AJ459</f>
        <v/>
      </c>
      <c r="AK459" s="1101" t="str">
        <f>'Transactions import'!AK459</f>
        <v/>
      </c>
      <c r="AL459" s="1101" t="str">
        <f>'Transactions import'!AL459</f>
        <v/>
      </c>
      <c r="AM459" s="1101" t="str">
        <f>'Transactions import'!AM459</f>
        <v/>
      </c>
      <c r="AN459" s="1101" t="str">
        <f>'Transactions import'!AN459</f>
        <v/>
      </c>
      <c r="AO459" s="1101" t="str">
        <f>'Transactions import'!AO459</f>
        <v/>
      </c>
      <c r="AP459" s="1101" t="str">
        <f>'Transactions import'!AP459</f>
        <v/>
      </c>
      <c r="AQ459" s="1101" t="str">
        <f>'Transactions import'!AQ459</f>
        <v/>
      </c>
      <c r="AR459" s="1101" t="str">
        <f>'Transactions import'!AR459</f>
        <v/>
      </c>
      <c r="AS459" s="1101" t="str">
        <f>'Transactions import'!AS459</f>
        <v/>
      </c>
      <c r="AT459" s="1101" t="str">
        <f>'Transactions import'!AT459</f>
        <v/>
      </c>
    </row>
    <row r="460" ht="18.0" customHeight="1">
      <c r="A460" s="1081" t="str">
        <f>'Transactions import'!A460</f>
        <v/>
      </c>
      <c r="B460" s="1081" t="str">
        <f>'Transactions import'!B460</f>
        <v/>
      </c>
      <c r="C460" s="1081" t="str">
        <f>'Transactions import'!C460</f>
        <v/>
      </c>
      <c r="D460" s="1081" t="str">
        <f>'Transactions import'!D460</f>
        <v/>
      </c>
      <c r="E460" s="1081" t="str">
        <f>'Transactions import'!E460</f>
        <v/>
      </c>
      <c r="F460" s="1081" t="str">
        <f>'Transactions import'!F460</f>
        <v/>
      </c>
      <c r="G460" s="1081" t="str">
        <f>'Transactions import'!G460</f>
        <v/>
      </c>
      <c r="H460" s="1084" t="str">
        <f>'Transactions import'!H460</f>
        <v/>
      </c>
      <c r="I460" s="1085" t="str">
        <f>'Transactions import'!I460</f>
        <v/>
      </c>
      <c r="J460" s="1051" t="str">
        <f>'Transactions import'!J460</f>
        <v/>
      </c>
      <c r="K460" s="1084" t="str">
        <f>'Transactions import'!K460</f>
        <v/>
      </c>
      <c r="L460" s="1085" t="str">
        <f>'Transactions import'!L460</f>
        <v/>
      </c>
      <c r="M460" s="1063" t="str">
        <f>'Transactions import'!M460</f>
        <v/>
      </c>
      <c r="N460" s="1084" t="str">
        <f>'Transactions import'!N460</f>
        <v/>
      </c>
      <c r="O460" s="1081" t="str">
        <f>'Transactions import'!O460</f>
        <v/>
      </c>
      <c r="P460" s="1122" t="str">
        <f>'Transactions import'!P460</f>
        <v/>
      </c>
      <c r="Q460" s="1085" t="str">
        <f>'Transactions import'!Q460</f>
        <v/>
      </c>
      <c r="R460" s="1104" t="str">
        <f>'Transactions import'!R460</f>
        <v/>
      </c>
      <c r="S460" s="1081" t="str">
        <f>'Transactions import'!S460</f>
        <v/>
      </c>
      <c r="T460" s="1081" t="str">
        <f>'Transactions import'!T460</f>
        <v/>
      </c>
      <c r="U460" s="1081" t="str">
        <f>'Transactions import'!U460</f>
        <v/>
      </c>
      <c r="V460" s="1081" t="str">
        <f>'Transactions import'!V460</f>
        <v/>
      </c>
      <c r="W460" s="1081" t="str">
        <f>'Transactions import'!W460</f>
        <v/>
      </c>
      <c r="X460" s="1081" t="str">
        <f>'Transactions import'!X460</f>
        <v/>
      </c>
      <c r="Y460" s="1126" t="str">
        <f>'Transactions import'!Y460</f>
        <v/>
      </c>
      <c r="Z460" s="1086" t="str">
        <f>'Transactions import'!Z460</f>
        <v/>
      </c>
      <c r="AA460" s="1081" t="str">
        <f>'Transactions import'!AA460</f>
        <v/>
      </c>
      <c r="AB460" s="1081" t="str">
        <f>'Transactions import'!AB460</f>
        <v/>
      </c>
      <c r="AC460" s="1086" t="str">
        <f>'Transactions import'!AC460</f>
        <v/>
      </c>
      <c r="AD460" s="1086" t="str">
        <f>'Transactions import'!AD460</f>
        <v/>
      </c>
      <c r="AE460" s="1081" t="str">
        <f>'Transactions import'!AE460</f>
        <v/>
      </c>
      <c r="AF460" s="1081" t="str">
        <f>'Transactions import'!AF460</f>
        <v/>
      </c>
      <c r="AG460" s="1081" t="str">
        <f>'Transactions import'!AG460</f>
        <v/>
      </c>
      <c r="AH460" s="1081" t="str">
        <f>'Transactions import'!AH460</f>
        <v/>
      </c>
      <c r="AI460" s="1081" t="str">
        <f>'Transactions import'!AI460</f>
        <v/>
      </c>
      <c r="AJ460" s="1081" t="str">
        <f>'Transactions import'!AJ460</f>
        <v/>
      </c>
      <c r="AK460" s="1081" t="str">
        <f>'Transactions import'!AK460</f>
        <v/>
      </c>
      <c r="AL460" s="1081" t="str">
        <f>'Transactions import'!AL460</f>
        <v/>
      </c>
      <c r="AM460" s="1081" t="str">
        <f>'Transactions import'!AM460</f>
        <v/>
      </c>
      <c r="AN460" s="1081" t="str">
        <f>'Transactions import'!AN460</f>
        <v/>
      </c>
      <c r="AO460" s="1081" t="str">
        <f>'Transactions import'!AO460</f>
        <v/>
      </c>
      <c r="AP460" s="1081" t="str">
        <f>'Transactions import'!AP460</f>
        <v/>
      </c>
      <c r="AQ460" s="1081" t="str">
        <f>'Transactions import'!AQ460</f>
        <v/>
      </c>
      <c r="AR460" s="1081" t="str">
        <f>'Transactions import'!AR460</f>
        <v/>
      </c>
      <c r="AS460" s="1081" t="str">
        <f>'Transactions import'!AS460</f>
        <v/>
      </c>
      <c r="AT460" s="1081" t="str">
        <f>'Transactions import'!AT460</f>
        <v/>
      </c>
    </row>
    <row r="461" ht="18.0" customHeight="1">
      <c r="A461" s="1101" t="str">
        <f>'Transactions import'!A461</f>
        <v/>
      </c>
      <c r="B461" s="1101" t="str">
        <f>'Transactions import'!B461</f>
        <v/>
      </c>
      <c r="C461" s="1101" t="str">
        <f>'Transactions import'!C461</f>
        <v/>
      </c>
      <c r="D461" s="1101" t="str">
        <f>'Transactions import'!D461</f>
        <v/>
      </c>
      <c r="E461" s="1101" t="str">
        <f>'Transactions import'!E461</f>
        <v/>
      </c>
      <c r="F461" s="1101" t="str">
        <f>'Transactions import'!F461</f>
        <v/>
      </c>
      <c r="G461" s="1101" t="str">
        <f>'Transactions import'!G461</f>
        <v/>
      </c>
      <c r="H461" s="1094" t="str">
        <f>'Transactions import'!H461</f>
        <v/>
      </c>
      <c r="I461" s="1095" t="str">
        <f>'Transactions import'!I461</f>
        <v/>
      </c>
      <c r="J461" s="1096" t="str">
        <f>'Transactions import'!J461</f>
        <v/>
      </c>
      <c r="K461" s="1094" t="str">
        <f>'Transactions import'!K461</f>
        <v/>
      </c>
      <c r="L461" s="1095" t="str">
        <f>'Transactions import'!L461</f>
        <v/>
      </c>
      <c r="M461" s="1105" t="str">
        <f>'Transactions import'!M461</f>
        <v/>
      </c>
      <c r="N461" s="1094" t="str">
        <f>'Transactions import'!N461</f>
        <v/>
      </c>
      <c r="O461" s="1101" t="str">
        <f>'Transactions import'!O461</f>
        <v/>
      </c>
      <c r="P461" s="1114" t="str">
        <f>'Transactions import'!P461</f>
        <v/>
      </c>
      <c r="Q461" s="1095" t="str">
        <f>'Transactions import'!Q461</f>
        <v/>
      </c>
      <c r="R461" s="1106" t="str">
        <f>'Transactions import'!R461</f>
        <v/>
      </c>
      <c r="S461" s="1101" t="str">
        <f>'Transactions import'!S461</f>
        <v/>
      </c>
      <c r="T461" s="1101" t="str">
        <f>'Transactions import'!T461</f>
        <v/>
      </c>
      <c r="U461" s="1101" t="str">
        <f>'Transactions import'!U461</f>
        <v/>
      </c>
      <c r="V461" s="1101" t="str">
        <f>'Transactions import'!V461</f>
        <v/>
      </c>
      <c r="W461" s="1101" t="str">
        <f>'Transactions import'!W461</f>
        <v/>
      </c>
      <c r="X461" s="1101" t="str">
        <f>'Transactions import'!X461</f>
        <v/>
      </c>
      <c r="Y461" s="1119" t="str">
        <f>'Transactions import'!Y461</f>
        <v/>
      </c>
      <c r="Z461" s="1097" t="str">
        <f>'Transactions import'!Z461</f>
        <v/>
      </c>
      <c r="AA461" s="1101" t="str">
        <f>'Transactions import'!AA461</f>
        <v/>
      </c>
      <c r="AB461" s="1101" t="str">
        <f>'Transactions import'!AB461</f>
        <v/>
      </c>
      <c r="AC461" s="1097" t="str">
        <f>'Transactions import'!AC461</f>
        <v/>
      </c>
      <c r="AD461" s="1097" t="str">
        <f>'Transactions import'!AD461</f>
        <v/>
      </c>
      <c r="AE461" s="1101" t="str">
        <f>'Transactions import'!AE461</f>
        <v/>
      </c>
      <c r="AF461" s="1101" t="str">
        <f>'Transactions import'!AF461</f>
        <v/>
      </c>
      <c r="AG461" s="1101" t="str">
        <f>'Transactions import'!AG461</f>
        <v/>
      </c>
      <c r="AH461" s="1101" t="str">
        <f>'Transactions import'!AH461</f>
        <v/>
      </c>
      <c r="AI461" s="1101" t="str">
        <f>'Transactions import'!AI461</f>
        <v/>
      </c>
      <c r="AJ461" s="1101" t="str">
        <f>'Transactions import'!AJ461</f>
        <v/>
      </c>
      <c r="AK461" s="1101" t="str">
        <f>'Transactions import'!AK461</f>
        <v/>
      </c>
      <c r="AL461" s="1101" t="str">
        <f>'Transactions import'!AL461</f>
        <v/>
      </c>
      <c r="AM461" s="1101" t="str">
        <f>'Transactions import'!AM461</f>
        <v/>
      </c>
      <c r="AN461" s="1101" t="str">
        <f>'Transactions import'!AN461</f>
        <v/>
      </c>
      <c r="AO461" s="1101" t="str">
        <f>'Transactions import'!AO461</f>
        <v/>
      </c>
      <c r="AP461" s="1101" t="str">
        <f>'Transactions import'!AP461</f>
        <v/>
      </c>
      <c r="AQ461" s="1101" t="str">
        <f>'Transactions import'!AQ461</f>
        <v/>
      </c>
      <c r="AR461" s="1101" t="str">
        <f>'Transactions import'!AR461</f>
        <v/>
      </c>
      <c r="AS461" s="1101" t="str">
        <f>'Transactions import'!AS461</f>
        <v/>
      </c>
      <c r="AT461" s="1101" t="str">
        <f>'Transactions import'!AT461</f>
        <v/>
      </c>
    </row>
    <row r="462" ht="18.0" customHeight="1">
      <c r="A462" s="1081" t="str">
        <f>'Transactions import'!A462</f>
        <v/>
      </c>
      <c r="B462" s="1081" t="str">
        <f>'Transactions import'!B462</f>
        <v/>
      </c>
      <c r="C462" s="1081" t="str">
        <f>'Transactions import'!C462</f>
        <v/>
      </c>
      <c r="D462" s="1081" t="str">
        <f>'Transactions import'!D462</f>
        <v/>
      </c>
      <c r="E462" s="1081" t="str">
        <f>'Transactions import'!E462</f>
        <v/>
      </c>
      <c r="F462" s="1081" t="str">
        <f>'Transactions import'!F462</f>
        <v/>
      </c>
      <c r="G462" s="1081" t="str">
        <f>'Transactions import'!G462</f>
        <v/>
      </c>
      <c r="H462" s="1084" t="str">
        <f>'Transactions import'!H462</f>
        <v/>
      </c>
      <c r="I462" s="1085" t="str">
        <f>'Transactions import'!I462</f>
        <v/>
      </c>
      <c r="J462" s="1051" t="str">
        <f>'Transactions import'!J462</f>
        <v/>
      </c>
      <c r="K462" s="1084" t="str">
        <f>'Transactions import'!K462</f>
        <v/>
      </c>
      <c r="L462" s="1085" t="str">
        <f>'Transactions import'!L462</f>
        <v/>
      </c>
      <c r="M462" s="1063" t="str">
        <f>'Transactions import'!M462</f>
        <v/>
      </c>
      <c r="N462" s="1084" t="str">
        <f>'Transactions import'!N462</f>
        <v/>
      </c>
      <c r="O462" s="1081" t="str">
        <f>'Transactions import'!O462</f>
        <v/>
      </c>
      <c r="P462" s="1122" t="str">
        <f>'Transactions import'!P462</f>
        <v/>
      </c>
      <c r="Q462" s="1085" t="str">
        <f>'Transactions import'!Q462</f>
        <v/>
      </c>
      <c r="R462" s="1104" t="str">
        <f>'Transactions import'!R462</f>
        <v/>
      </c>
      <c r="S462" s="1081" t="str">
        <f>'Transactions import'!S462</f>
        <v/>
      </c>
      <c r="T462" s="1081" t="str">
        <f>'Transactions import'!T462</f>
        <v/>
      </c>
      <c r="U462" s="1081" t="str">
        <f>'Transactions import'!U462</f>
        <v/>
      </c>
      <c r="V462" s="1081" t="str">
        <f>'Transactions import'!V462</f>
        <v/>
      </c>
      <c r="W462" s="1081" t="str">
        <f>'Transactions import'!W462</f>
        <v/>
      </c>
      <c r="X462" s="1081" t="str">
        <f>'Transactions import'!X462</f>
        <v/>
      </c>
      <c r="Y462" s="1126" t="str">
        <f>'Transactions import'!Y462</f>
        <v/>
      </c>
      <c r="Z462" s="1086" t="str">
        <f>'Transactions import'!Z462</f>
        <v/>
      </c>
      <c r="AA462" s="1081" t="str">
        <f>'Transactions import'!AA462</f>
        <v/>
      </c>
      <c r="AB462" s="1081" t="str">
        <f>'Transactions import'!AB462</f>
        <v/>
      </c>
      <c r="AC462" s="1086" t="str">
        <f>'Transactions import'!AC462</f>
        <v/>
      </c>
      <c r="AD462" s="1086" t="str">
        <f>'Transactions import'!AD462</f>
        <v/>
      </c>
      <c r="AE462" s="1081" t="str">
        <f>'Transactions import'!AE462</f>
        <v/>
      </c>
      <c r="AF462" s="1081" t="str">
        <f>'Transactions import'!AF462</f>
        <v/>
      </c>
      <c r="AG462" s="1081" t="str">
        <f>'Transactions import'!AG462</f>
        <v/>
      </c>
      <c r="AH462" s="1081" t="str">
        <f>'Transactions import'!AH462</f>
        <v/>
      </c>
      <c r="AI462" s="1081" t="str">
        <f>'Transactions import'!AI462</f>
        <v/>
      </c>
      <c r="AJ462" s="1081" t="str">
        <f>'Transactions import'!AJ462</f>
        <v/>
      </c>
      <c r="AK462" s="1081" t="str">
        <f>'Transactions import'!AK462</f>
        <v/>
      </c>
      <c r="AL462" s="1081" t="str">
        <f>'Transactions import'!AL462</f>
        <v/>
      </c>
      <c r="AM462" s="1081" t="str">
        <f>'Transactions import'!AM462</f>
        <v/>
      </c>
      <c r="AN462" s="1081" t="str">
        <f>'Transactions import'!AN462</f>
        <v/>
      </c>
      <c r="AO462" s="1081" t="str">
        <f>'Transactions import'!AO462</f>
        <v/>
      </c>
      <c r="AP462" s="1081" t="str">
        <f>'Transactions import'!AP462</f>
        <v/>
      </c>
      <c r="AQ462" s="1081" t="str">
        <f>'Transactions import'!AQ462</f>
        <v/>
      </c>
      <c r="AR462" s="1081" t="str">
        <f>'Transactions import'!AR462</f>
        <v/>
      </c>
      <c r="AS462" s="1081" t="str">
        <f>'Transactions import'!AS462</f>
        <v/>
      </c>
      <c r="AT462" s="1081" t="str">
        <f>'Transactions import'!AT462</f>
        <v/>
      </c>
    </row>
    <row r="463" ht="18.0" customHeight="1">
      <c r="A463" s="1101" t="str">
        <f>'Transactions import'!A463</f>
        <v/>
      </c>
      <c r="B463" s="1101" t="str">
        <f>'Transactions import'!B463</f>
        <v/>
      </c>
      <c r="C463" s="1101" t="str">
        <f>'Transactions import'!C463</f>
        <v/>
      </c>
      <c r="D463" s="1101" t="str">
        <f>'Transactions import'!D463</f>
        <v/>
      </c>
      <c r="E463" s="1101" t="str">
        <f>'Transactions import'!E463</f>
        <v/>
      </c>
      <c r="F463" s="1101" t="str">
        <f>'Transactions import'!F463</f>
        <v/>
      </c>
      <c r="G463" s="1101" t="str">
        <f>'Transactions import'!G463</f>
        <v/>
      </c>
      <c r="H463" s="1094" t="str">
        <f>'Transactions import'!H463</f>
        <v/>
      </c>
      <c r="I463" s="1095" t="str">
        <f>'Transactions import'!I463</f>
        <v/>
      </c>
      <c r="J463" s="1096" t="str">
        <f>'Transactions import'!J463</f>
        <v/>
      </c>
      <c r="K463" s="1094" t="str">
        <f>'Transactions import'!K463</f>
        <v/>
      </c>
      <c r="L463" s="1095" t="str">
        <f>'Transactions import'!L463</f>
        <v/>
      </c>
      <c r="M463" s="1105" t="str">
        <f>'Transactions import'!M463</f>
        <v/>
      </c>
      <c r="N463" s="1094" t="str">
        <f>'Transactions import'!N463</f>
        <v/>
      </c>
      <c r="O463" s="1101" t="str">
        <f>'Transactions import'!O463</f>
        <v/>
      </c>
      <c r="P463" s="1114" t="str">
        <f>'Transactions import'!P463</f>
        <v/>
      </c>
      <c r="Q463" s="1095" t="str">
        <f>'Transactions import'!Q463</f>
        <v/>
      </c>
      <c r="R463" s="1106" t="str">
        <f>'Transactions import'!R463</f>
        <v/>
      </c>
      <c r="S463" s="1101" t="str">
        <f>'Transactions import'!S463</f>
        <v/>
      </c>
      <c r="T463" s="1101" t="str">
        <f>'Transactions import'!T463</f>
        <v/>
      </c>
      <c r="U463" s="1101" t="str">
        <f>'Transactions import'!U463</f>
        <v/>
      </c>
      <c r="V463" s="1101" t="str">
        <f>'Transactions import'!V463</f>
        <v/>
      </c>
      <c r="W463" s="1101" t="str">
        <f>'Transactions import'!W463</f>
        <v/>
      </c>
      <c r="X463" s="1101" t="str">
        <f>'Transactions import'!X463</f>
        <v/>
      </c>
      <c r="Y463" s="1119" t="str">
        <f>'Transactions import'!Y463</f>
        <v/>
      </c>
      <c r="Z463" s="1097" t="str">
        <f>'Transactions import'!Z463</f>
        <v/>
      </c>
      <c r="AA463" s="1101" t="str">
        <f>'Transactions import'!AA463</f>
        <v/>
      </c>
      <c r="AB463" s="1101" t="str">
        <f>'Transactions import'!AB463</f>
        <v/>
      </c>
      <c r="AC463" s="1097" t="str">
        <f>'Transactions import'!AC463</f>
        <v/>
      </c>
      <c r="AD463" s="1097" t="str">
        <f>'Transactions import'!AD463</f>
        <v/>
      </c>
      <c r="AE463" s="1101" t="str">
        <f>'Transactions import'!AE463</f>
        <v/>
      </c>
      <c r="AF463" s="1101" t="str">
        <f>'Transactions import'!AF463</f>
        <v/>
      </c>
      <c r="AG463" s="1101" t="str">
        <f>'Transactions import'!AG463</f>
        <v/>
      </c>
      <c r="AH463" s="1101" t="str">
        <f>'Transactions import'!AH463</f>
        <v/>
      </c>
      <c r="AI463" s="1101" t="str">
        <f>'Transactions import'!AI463</f>
        <v/>
      </c>
      <c r="AJ463" s="1101" t="str">
        <f>'Transactions import'!AJ463</f>
        <v/>
      </c>
      <c r="AK463" s="1101" t="str">
        <f>'Transactions import'!AK463</f>
        <v/>
      </c>
      <c r="AL463" s="1101" t="str">
        <f>'Transactions import'!AL463</f>
        <v/>
      </c>
      <c r="AM463" s="1101" t="str">
        <f>'Transactions import'!AM463</f>
        <v/>
      </c>
      <c r="AN463" s="1101" t="str">
        <f>'Transactions import'!AN463</f>
        <v/>
      </c>
      <c r="AO463" s="1101" t="str">
        <f>'Transactions import'!AO463</f>
        <v/>
      </c>
      <c r="AP463" s="1101" t="str">
        <f>'Transactions import'!AP463</f>
        <v/>
      </c>
      <c r="AQ463" s="1101" t="str">
        <f>'Transactions import'!AQ463</f>
        <v/>
      </c>
      <c r="AR463" s="1101" t="str">
        <f>'Transactions import'!AR463</f>
        <v/>
      </c>
      <c r="AS463" s="1101" t="str">
        <f>'Transactions import'!AS463</f>
        <v/>
      </c>
      <c r="AT463" s="1101" t="str">
        <f>'Transactions import'!AT463</f>
        <v/>
      </c>
    </row>
    <row r="464" ht="18.0" customHeight="1">
      <c r="A464" s="1081" t="str">
        <f>'Transactions import'!A464</f>
        <v/>
      </c>
      <c r="B464" s="1081" t="str">
        <f>'Transactions import'!B464</f>
        <v/>
      </c>
      <c r="C464" s="1081" t="str">
        <f>'Transactions import'!C464</f>
        <v/>
      </c>
      <c r="D464" s="1081" t="str">
        <f>'Transactions import'!D464</f>
        <v/>
      </c>
      <c r="E464" s="1081" t="str">
        <f>'Transactions import'!E464</f>
        <v/>
      </c>
      <c r="F464" s="1081" t="str">
        <f>'Transactions import'!F464</f>
        <v/>
      </c>
      <c r="G464" s="1081" t="str">
        <f>'Transactions import'!G464</f>
        <v/>
      </c>
      <c r="H464" s="1084" t="str">
        <f>'Transactions import'!H464</f>
        <v/>
      </c>
      <c r="I464" s="1085" t="str">
        <f>'Transactions import'!I464</f>
        <v/>
      </c>
      <c r="J464" s="1051" t="str">
        <f>'Transactions import'!J464</f>
        <v/>
      </c>
      <c r="K464" s="1084" t="str">
        <f>'Transactions import'!K464</f>
        <v/>
      </c>
      <c r="L464" s="1085" t="str">
        <f>'Transactions import'!L464</f>
        <v/>
      </c>
      <c r="M464" s="1063" t="str">
        <f>'Transactions import'!M464</f>
        <v/>
      </c>
      <c r="N464" s="1084" t="str">
        <f>'Transactions import'!N464</f>
        <v/>
      </c>
      <c r="O464" s="1081" t="str">
        <f>'Transactions import'!O464</f>
        <v/>
      </c>
      <c r="P464" s="1122" t="str">
        <f>'Transactions import'!P464</f>
        <v/>
      </c>
      <c r="Q464" s="1085" t="str">
        <f>'Transactions import'!Q464</f>
        <v/>
      </c>
      <c r="R464" s="1104" t="str">
        <f>'Transactions import'!R464</f>
        <v/>
      </c>
      <c r="S464" s="1081" t="str">
        <f>'Transactions import'!S464</f>
        <v/>
      </c>
      <c r="T464" s="1081" t="str">
        <f>'Transactions import'!T464</f>
        <v/>
      </c>
      <c r="U464" s="1081" t="str">
        <f>'Transactions import'!U464</f>
        <v/>
      </c>
      <c r="V464" s="1081" t="str">
        <f>'Transactions import'!V464</f>
        <v/>
      </c>
      <c r="W464" s="1081" t="str">
        <f>'Transactions import'!W464</f>
        <v/>
      </c>
      <c r="X464" s="1081" t="str">
        <f>'Transactions import'!X464</f>
        <v/>
      </c>
      <c r="Y464" s="1126" t="str">
        <f>'Transactions import'!Y464</f>
        <v/>
      </c>
      <c r="Z464" s="1086" t="str">
        <f>'Transactions import'!Z464</f>
        <v/>
      </c>
      <c r="AA464" s="1081" t="str">
        <f>'Transactions import'!AA464</f>
        <v/>
      </c>
      <c r="AB464" s="1081" t="str">
        <f>'Transactions import'!AB464</f>
        <v/>
      </c>
      <c r="AC464" s="1086" t="str">
        <f>'Transactions import'!AC464</f>
        <v/>
      </c>
      <c r="AD464" s="1086" t="str">
        <f>'Transactions import'!AD464</f>
        <v/>
      </c>
      <c r="AE464" s="1081" t="str">
        <f>'Transactions import'!AE464</f>
        <v/>
      </c>
      <c r="AF464" s="1081" t="str">
        <f>'Transactions import'!AF464</f>
        <v/>
      </c>
      <c r="AG464" s="1081" t="str">
        <f>'Transactions import'!AG464</f>
        <v/>
      </c>
      <c r="AH464" s="1081" t="str">
        <f>'Transactions import'!AH464</f>
        <v/>
      </c>
      <c r="AI464" s="1081" t="str">
        <f>'Transactions import'!AI464</f>
        <v/>
      </c>
      <c r="AJ464" s="1081" t="str">
        <f>'Transactions import'!AJ464</f>
        <v/>
      </c>
      <c r="AK464" s="1081" t="str">
        <f>'Transactions import'!AK464</f>
        <v/>
      </c>
      <c r="AL464" s="1081" t="str">
        <f>'Transactions import'!AL464</f>
        <v/>
      </c>
      <c r="AM464" s="1081" t="str">
        <f>'Transactions import'!AM464</f>
        <v/>
      </c>
      <c r="AN464" s="1081" t="str">
        <f>'Transactions import'!AN464</f>
        <v/>
      </c>
      <c r="AO464" s="1081" t="str">
        <f>'Transactions import'!AO464</f>
        <v/>
      </c>
      <c r="AP464" s="1081" t="str">
        <f>'Transactions import'!AP464</f>
        <v/>
      </c>
      <c r="AQ464" s="1081" t="str">
        <f>'Transactions import'!AQ464</f>
        <v/>
      </c>
      <c r="AR464" s="1081" t="str">
        <f>'Transactions import'!AR464</f>
        <v/>
      </c>
      <c r="AS464" s="1081" t="str">
        <f>'Transactions import'!AS464</f>
        <v/>
      </c>
      <c r="AT464" s="1081" t="str">
        <f>'Transactions import'!AT464</f>
        <v/>
      </c>
    </row>
    <row r="465" ht="18.0" customHeight="1">
      <c r="A465" s="1101" t="str">
        <f>'Transactions import'!A465</f>
        <v/>
      </c>
      <c r="B465" s="1101" t="str">
        <f>'Transactions import'!B465</f>
        <v/>
      </c>
      <c r="C465" s="1101" t="str">
        <f>'Transactions import'!C465</f>
        <v/>
      </c>
      <c r="D465" s="1101" t="str">
        <f>'Transactions import'!D465</f>
        <v/>
      </c>
      <c r="E465" s="1101" t="str">
        <f>'Transactions import'!E465</f>
        <v/>
      </c>
      <c r="F465" s="1101" t="str">
        <f>'Transactions import'!F465</f>
        <v/>
      </c>
      <c r="G465" s="1101" t="str">
        <f>'Transactions import'!G465</f>
        <v/>
      </c>
      <c r="H465" s="1094" t="str">
        <f>'Transactions import'!H465</f>
        <v/>
      </c>
      <c r="I465" s="1095" t="str">
        <f>'Transactions import'!I465</f>
        <v/>
      </c>
      <c r="J465" s="1096" t="str">
        <f>'Transactions import'!J465</f>
        <v/>
      </c>
      <c r="K465" s="1094" t="str">
        <f>'Transactions import'!K465</f>
        <v/>
      </c>
      <c r="L465" s="1095" t="str">
        <f>'Transactions import'!L465</f>
        <v/>
      </c>
      <c r="M465" s="1105" t="str">
        <f>'Transactions import'!M465</f>
        <v/>
      </c>
      <c r="N465" s="1094" t="str">
        <f>'Transactions import'!N465</f>
        <v/>
      </c>
      <c r="O465" s="1101" t="str">
        <f>'Transactions import'!O465</f>
        <v/>
      </c>
      <c r="P465" s="1114" t="str">
        <f>'Transactions import'!P465</f>
        <v/>
      </c>
      <c r="Q465" s="1095" t="str">
        <f>'Transactions import'!Q465</f>
        <v/>
      </c>
      <c r="R465" s="1106" t="str">
        <f>'Transactions import'!R465</f>
        <v/>
      </c>
      <c r="S465" s="1101" t="str">
        <f>'Transactions import'!S465</f>
        <v/>
      </c>
      <c r="T465" s="1101" t="str">
        <f>'Transactions import'!T465</f>
        <v/>
      </c>
      <c r="U465" s="1101" t="str">
        <f>'Transactions import'!U465</f>
        <v/>
      </c>
      <c r="V465" s="1101" t="str">
        <f>'Transactions import'!V465</f>
        <v/>
      </c>
      <c r="W465" s="1101" t="str">
        <f>'Transactions import'!W465</f>
        <v/>
      </c>
      <c r="X465" s="1101" t="str">
        <f>'Transactions import'!X465</f>
        <v/>
      </c>
      <c r="Y465" s="1119" t="str">
        <f>'Transactions import'!Y465</f>
        <v/>
      </c>
      <c r="Z465" s="1097" t="str">
        <f>'Transactions import'!Z465</f>
        <v/>
      </c>
      <c r="AA465" s="1101" t="str">
        <f>'Transactions import'!AA465</f>
        <v/>
      </c>
      <c r="AB465" s="1101" t="str">
        <f>'Transactions import'!AB465</f>
        <v/>
      </c>
      <c r="AC465" s="1097" t="str">
        <f>'Transactions import'!AC465</f>
        <v/>
      </c>
      <c r="AD465" s="1097" t="str">
        <f>'Transactions import'!AD465</f>
        <v/>
      </c>
      <c r="AE465" s="1101" t="str">
        <f>'Transactions import'!AE465</f>
        <v/>
      </c>
      <c r="AF465" s="1101" t="str">
        <f>'Transactions import'!AF465</f>
        <v/>
      </c>
      <c r="AG465" s="1101" t="str">
        <f>'Transactions import'!AG465</f>
        <v/>
      </c>
      <c r="AH465" s="1101" t="str">
        <f>'Transactions import'!AH465</f>
        <v/>
      </c>
      <c r="AI465" s="1101" t="str">
        <f>'Transactions import'!AI465</f>
        <v/>
      </c>
      <c r="AJ465" s="1101" t="str">
        <f>'Transactions import'!AJ465</f>
        <v/>
      </c>
      <c r="AK465" s="1101" t="str">
        <f>'Transactions import'!AK465</f>
        <v/>
      </c>
      <c r="AL465" s="1101" t="str">
        <f>'Transactions import'!AL465</f>
        <v/>
      </c>
      <c r="AM465" s="1101" t="str">
        <f>'Transactions import'!AM465</f>
        <v/>
      </c>
      <c r="AN465" s="1101" t="str">
        <f>'Transactions import'!AN465</f>
        <v/>
      </c>
      <c r="AO465" s="1101" t="str">
        <f>'Transactions import'!AO465</f>
        <v/>
      </c>
      <c r="AP465" s="1101" t="str">
        <f>'Transactions import'!AP465</f>
        <v/>
      </c>
      <c r="AQ465" s="1101" t="str">
        <f>'Transactions import'!AQ465</f>
        <v/>
      </c>
      <c r="AR465" s="1101" t="str">
        <f>'Transactions import'!AR465</f>
        <v/>
      </c>
      <c r="AS465" s="1101" t="str">
        <f>'Transactions import'!AS465</f>
        <v/>
      </c>
      <c r="AT465" s="1101" t="str">
        <f>'Transactions import'!AT465</f>
        <v/>
      </c>
    </row>
    <row r="466" ht="18.0" customHeight="1">
      <c r="A466" s="1081" t="str">
        <f>'Transactions import'!A466</f>
        <v/>
      </c>
      <c r="B466" s="1081" t="str">
        <f>'Transactions import'!B466</f>
        <v/>
      </c>
      <c r="C466" s="1081" t="str">
        <f>'Transactions import'!C466</f>
        <v/>
      </c>
      <c r="D466" s="1081" t="str">
        <f>'Transactions import'!D466</f>
        <v/>
      </c>
      <c r="E466" s="1081" t="str">
        <f>'Transactions import'!E466</f>
        <v/>
      </c>
      <c r="F466" s="1081" t="str">
        <f>'Transactions import'!F466</f>
        <v/>
      </c>
      <c r="G466" s="1081" t="str">
        <f>'Transactions import'!G466</f>
        <v/>
      </c>
      <c r="H466" s="1084" t="str">
        <f>'Transactions import'!H466</f>
        <v/>
      </c>
      <c r="I466" s="1085" t="str">
        <f>'Transactions import'!I466</f>
        <v/>
      </c>
      <c r="J466" s="1051" t="str">
        <f>'Transactions import'!J466</f>
        <v/>
      </c>
      <c r="K466" s="1084" t="str">
        <f>'Transactions import'!K466</f>
        <v/>
      </c>
      <c r="L466" s="1085" t="str">
        <f>'Transactions import'!L466</f>
        <v/>
      </c>
      <c r="M466" s="1063" t="str">
        <f>'Transactions import'!M466</f>
        <v/>
      </c>
      <c r="N466" s="1084" t="str">
        <f>'Transactions import'!N466</f>
        <v/>
      </c>
      <c r="O466" s="1081" t="str">
        <f>'Transactions import'!O466</f>
        <v/>
      </c>
      <c r="P466" s="1122" t="str">
        <f>'Transactions import'!P466</f>
        <v/>
      </c>
      <c r="Q466" s="1085" t="str">
        <f>'Transactions import'!Q466</f>
        <v/>
      </c>
      <c r="R466" s="1104" t="str">
        <f>'Transactions import'!R466</f>
        <v/>
      </c>
      <c r="S466" s="1081" t="str">
        <f>'Transactions import'!S466</f>
        <v/>
      </c>
      <c r="T466" s="1081" t="str">
        <f>'Transactions import'!T466</f>
        <v/>
      </c>
      <c r="U466" s="1081" t="str">
        <f>'Transactions import'!U466</f>
        <v/>
      </c>
      <c r="V466" s="1081" t="str">
        <f>'Transactions import'!V466</f>
        <v/>
      </c>
      <c r="W466" s="1081" t="str">
        <f>'Transactions import'!W466</f>
        <v/>
      </c>
      <c r="X466" s="1081" t="str">
        <f>'Transactions import'!X466</f>
        <v/>
      </c>
      <c r="Y466" s="1126" t="str">
        <f>'Transactions import'!Y466</f>
        <v/>
      </c>
      <c r="Z466" s="1086" t="str">
        <f>'Transactions import'!Z466</f>
        <v/>
      </c>
      <c r="AA466" s="1081" t="str">
        <f>'Transactions import'!AA466</f>
        <v/>
      </c>
      <c r="AB466" s="1081" t="str">
        <f>'Transactions import'!AB466</f>
        <v/>
      </c>
      <c r="AC466" s="1086" t="str">
        <f>'Transactions import'!AC466</f>
        <v/>
      </c>
      <c r="AD466" s="1086" t="str">
        <f>'Transactions import'!AD466</f>
        <v/>
      </c>
      <c r="AE466" s="1081" t="str">
        <f>'Transactions import'!AE466</f>
        <v/>
      </c>
      <c r="AF466" s="1081" t="str">
        <f>'Transactions import'!AF466</f>
        <v/>
      </c>
      <c r="AG466" s="1081" t="str">
        <f>'Transactions import'!AG466</f>
        <v/>
      </c>
      <c r="AH466" s="1081" t="str">
        <f>'Transactions import'!AH466</f>
        <v/>
      </c>
      <c r="AI466" s="1081" t="str">
        <f>'Transactions import'!AI466</f>
        <v/>
      </c>
      <c r="AJ466" s="1081" t="str">
        <f>'Transactions import'!AJ466</f>
        <v/>
      </c>
      <c r="AK466" s="1081" t="str">
        <f>'Transactions import'!AK466</f>
        <v/>
      </c>
      <c r="AL466" s="1081" t="str">
        <f>'Transactions import'!AL466</f>
        <v/>
      </c>
      <c r="AM466" s="1081" t="str">
        <f>'Transactions import'!AM466</f>
        <v/>
      </c>
      <c r="AN466" s="1081" t="str">
        <f>'Transactions import'!AN466</f>
        <v/>
      </c>
      <c r="AO466" s="1081" t="str">
        <f>'Transactions import'!AO466</f>
        <v/>
      </c>
      <c r="AP466" s="1081" t="str">
        <f>'Transactions import'!AP466</f>
        <v/>
      </c>
      <c r="AQ466" s="1081" t="str">
        <f>'Transactions import'!AQ466</f>
        <v/>
      </c>
      <c r="AR466" s="1081" t="str">
        <f>'Transactions import'!AR466</f>
        <v/>
      </c>
      <c r="AS466" s="1081" t="str">
        <f>'Transactions import'!AS466</f>
        <v/>
      </c>
      <c r="AT466" s="1081" t="str">
        <f>'Transactions import'!AT466</f>
        <v/>
      </c>
    </row>
    <row r="467" ht="18.0" customHeight="1">
      <c r="A467" s="1101" t="str">
        <f>'Transactions import'!A467</f>
        <v/>
      </c>
      <c r="B467" s="1101" t="str">
        <f>'Transactions import'!B467</f>
        <v/>
      </c>
      <c r="C467" s="1101" t="str">
        <f>'Transactions import'!C467</f>
        <v/>
      </c>
      <c r="D467" s="1101" t="str">
        <f>'Transactions import'!D467</f>
        <v/>
      </c>
      <c r="E467" s="1101" t="str">
        <f>'Transactions import'!E467</f>
        <v/>
      </c>
      <c r="F467" s="1101" t="str">
        <f>'Transactions import'!F467</f>
        <v/>
      </c>
      <c r="G467" s="1101" t="str">
        <f>'Transactions import'!G467</f>
        <v/>
      </c>
      <c r="H467" s="1094" t="str">
        <f>'Transactions import'!H467</f>
        <v/>
      </c>
      <c r="I467" s="1095" t="str">
        <f>'Transactions import'!I467</f>
        <v/>
      </c>
      <c r="J467" s="1096" t="str">
        <f>'Transactions import'!J467</f>
        <v/>
      </c>
      <c r="K467" s="1094" t="str">
        <f>'Transactions import'!K467</f>
        <v/>
      </c>
      <c r="L467" s="1095" t="str">
        <f>'Transactions import'!L467</f>
        <v/>
      </c>
      <c r="M467" s="1105" t="str">
        <f>'Transactions import'!M467</f>
        <v/>
      </c>
      <c r="N467" s="1094" t="str">
        <f>'Transactions import'!N467</f>
        <v/>
      </c>
      <c r="O467" s="1101" t="str">
        <f>'Transactions import'!O467</f>
        <v/>
      </c>
      <c r="P467" s="1114" t="str">
        <f>'Transactions import'!P467</f>
        <v/>
      </c>
      <c r="Q467" s="1095" t="str">
        <f>'Transactions import'!Q467</f>
        <v/>
      </c>
      <c r="R467" s="1106" t="str">
        <f>'Transactions import'!R467</f>
        <v/>
      </c>
      <c r="S467" s="1101" t="str">
        <f>'Transactions import'!S467</f>
        <v/>
      </c>
      <c r="T467" s="1101" t="str">
        <f>'Transactions import'!T467</f>
        <v/>
      </c>
      <c r="U467" s="1101" t="str">
        <f>'Transactions import'!U467</f>
        <v/>
      </c>
      <c r="V467" s="1101" t="str">
        <f>'Transactions import'!V467</f>
        <v/>
      </c>
      <c r="W467" s="1101" t="str">
        <f>'Transactions import'!W467</f>
        <v/>
      </c>
      <c r="X467" s="1101" t="str">
        <f>'Transactions import'!X467</f>
        <v/>
      </c>
      <c r="Y467" s="1119" t="str">
        <f>'Transactions import'!Y467</f>
        <v/>
      </c>
      <c r="Z467" s="1097" t="str">
        <f>'Transactions import'!Z467</f>
        <v/>
      </c>
      <c r="AA467" s="1101" t="str">
        <f>'Transactions import'!AA467</f>
        <v/>
      </c>
      <c r="AB467" s="1101" t="str">
        <f>'Transactions import'!AB467</f>
        <v/>
      </c>
      <c r="AC467" s="1097" t="str">
        <f>'Transactions import'!AC467</f>
        <v/>
      </c>
      <c r="AD467" s="1097" t="str">
        <f>'Transactions import'!AD467</f>
        <v/>
      </c>
      <c r="AE467" s="1101" t="str">
        <f>'Transactions import'!AE467</f>
        <v/>
      </c>
      <c r="AF467" s="1101" t="str">
        <f>'Transactions import'!AF467</f>
        <v/>
      </c>
      <c r="AG467" s="1101" t="str">
        <f>'Transactions import'!AG467</f>
        <v/>
      </c>
      <c r="AH467" s="1101" t="str">
        <f>'Transactions import'!AH467</f>
        <v/>
      </c>
      <c r="AI467" s="1101" t="str">
        <f>'Transactions import'!AI467</f>
        <v/>
      </c>
      <c r="AJ467" s="1101" t="str">
        <f>'Transactions import'!AJ467</f>
        <v/>
      </c>
      <c r="AK467" s="1101" t="str">
        <f>'Transactions import'!AK467</f>
        <v/>
      </c>
      <c r="AL467" s="1101" t="str">
        <f>'Transactions import'!AL467</f>
        <v/>
      </c>
      <c r="AM467" s="1101" t="str">
        <f>'Transactions import'!AM467</f>
        <v/>
      </c>
      <c r="AN467" s="1101" t="str">
        <f>'Transactions import'!AN467</f>
        <v/>
      </c>
      <c r="AO467" s="1101" t="str">
        <f>'Transactions import'!AO467</f>
        <v/>
      </c>
      <c r="AP467" s="1101" t="str">
        <f>'Transactions import'!AP467</f>
        <v/>
      </c>
      <c r="AQ467" s="1101" t="str">
        <f>'Transactions import'!AQ467</f>
        <v/>
      </c>
      <c r="AR467" s="1101" t="str">
        <f>'Transactions import'!AR467</f>
        <v/>
      </c>
      <c r="AS467" s="1101" t="str">
        <f>'Transactions import'!AS467</f>
        <v/>
      </c>
      <c r="AT467" s="1101" t="str">
        <f>'Transactions import'!AT467</f>
        <v/>
      </c>
    </row>
    <row r="468" ht="18.0" customHeight="1">
      <c r="A468" s="1081" t="str">
        <f>'Transactions import'!A468</f>
        <v/>
      </c>
      <c r="B468" s="1081" t="str">
        <f>'Transactions import'!B468</f>
        <v/>
      </c>
      <c r="C468" s="1081" t="str">
        <f>'Transactions import'!C468</f>
        <v/>
      </c>
      <c r="D468" s="1081" t="str">
        <f>'Transactions import'!D468</f>
        <v/>
      </c>
      <c r="E468" s="1081" t="str">
        <f>'Transactions import'!E468</f>
        <v/>
      </c>
      <c r="F468" s="1081" t="str">
        <f>'Transactions import'!F468</f>
        <v/>
      </c>
      <c r="G468" s="1081" t="str">
        <f>'Transactions import'!G468</f>
        <v/>
      </c>
      <c r="H468" s="1084" t="str">
        <f>'Transactions import'!H468</f>
        <v/>
      </c>
      <c r="I468" s="1085" t="str">
        <f>'Transactions import'!I468</f>
        <v/>
      </c>
      <c r="J468" s="1051" t="str">
        <f>'Transactions import'!J468</f>
        <v/>
      </c>
      <c r="K468" s="1084" t="str">
        <f>'Transactions import'!K468</f>
        <v/>
      </c>
      <c r="L468" s="1085" t="str">
        <f>'Transactions import'!L468</f>
        <v/>
      </c>
      <c r="M468" s="1063" t="str">
        <f>'Transactions import'!M468</f>
        <v/>
      </c>
      <c r="N468" s="1084" t="str">
        <f>'Transactions import'!N468</f>
        <v/>
      </c>
      <c r="O468" s="1081" t="str">
        <f>'Transactions import'!O468</f>
        <v/>
      </c>
      <c r="P468" s="1122" t="str">
        <f>'Transactions import'!P468</f>
        <v/>
      </c>
      <c r="Q468" s="1085" t="str">
        <f>'Transactions import'!Q468</f>
        <v/>
      </c>
      <c r="R468" s="1104" t="str">
        <f>'Transactions import'!R468</f>
        <v/>
      </c>
      <c r="S468" s="1081" t="str">
        <f>'Transactions import'!S468</f>
        <v/>
      </c>
      <c r="T468" s="1081" t="str">
        <f>'Transactions import'!T468</f>
        <v/>
      </c>
      <c r="U468" s="1081" t="str">
        <f>'Transactions import'!U468</f>
        <v/>
      </c>
      <c r="V468" s="1081" t="str">
        <f>'Transactions import'!V468</f>
        <v/>
      </c>
      <c r="W468" s="1081" t="str">
        <f>'Transactions import'!W468</f>
        <v/>
      </c>
      <c r="X468" s="1081" t="str">
        <f>'Transactions import'!X468</f>
        <v/>
      </c>
      <c r="Y468" s="1126" t="str">
        <f>'Transactions import'!Y468</f>
        <v/>
      </c>
      <c r="Z468" s="1086" t="str">
        <f>'Transactions import'!Z468</f>
        <v/>
      </c>
      <c r="AA468" s="1081" t="str">
        <f>'Transactions import'!AA468</f>
        <v/>
      </c>
      <c r="AB468" s="1081" t="str">
        <f>'Transactions import'!AB468</f>
        <v/>
      </c>
      <c r="AC468" s="1086" t="str">
        <f>'Transactions import'!AC468</f>
        <v/>
      </c>
      <c r="AD468" s="1086" t="str">
        <f>'Transactions import'!AD468</f>
        <v/>
      </c>
      <c r="AE468" s="1081" t="str">
        <f>'Transactions import'!AE468</f>
        <v/>
      </c>
      <c r="AF468" s="1081" t="str">
        <f>'Transactions import'!AF468</f>
        <v/>
      </c>
      <c r="AG468" s="1081" t="str">
        <f>'Transactions import'!AG468</f>
        <v/>
      </c>
      <c r="AH468" s="1081" t="str">
        <f>'Transactions import'!AH468</f>
        <v/>
      </c>
      <c r="AI468" s="1081" t="str">
        <f>'Transactions import'!AI468</f>
        <v/>
      </c>
      <c r="AJ468" s="1081" t="str">
        <f>'Transactions import'!AJ468</f>
        <v/>
      </c>
      <c r="AK468" s="1081" t="str">
        <f>'Transactions import'!AK468</f>
        <v/>
      </c>
      <c r="AL468" s="1081" t="str">
        <f>'Transactions import'!AL468</f>
        <v/>
      </c>
      <c r="AM468" s="1081" t="str">
        <f>'Transactions import'!AM468</f>
        <v/>
      </c>
      <c r="AN468" s="1081" t="str">
        <f>'Transactions import'!AN468</f>
        <v/>
      </c>
      <c r="AO468" s="1081" t="str">
        <f>'Transactions import'!AO468</f>
        <v/>
      </c>
      <c r="AP468" s="1081" t="str">
        <f>'Transactions import'!AP468</f>
        <v/>
      </c>
      <c r="AQ468" s="1081" t="str">
        <f>'Transactions import'!AQ468</f>
        <v/>
      </c>
      <c r="AR468" s="1081" t="str">
        <f>'Transactions import'!AR468</f>
        <v/>
      </c>
      <c r="AS468" s="1081" t="str">
        <f>'Transactions import'!AS468</f>
        <v/>
      </c>
      <c r="AT468" s="1081" t="str">
        <f>'Transactions import'!AT468</f>
        <v/>
      </c>
    </row>
    <row r="469" ht="18.0" customHeight="1">
      <c r="A469" s="1101" t="str">
        <f>'Transactions import'!A469</f>
        <v/>
      </c>
      <c r="B469" s="1101" t="str">
        <f>'Transactions import'!B469</f>
        <v/>
      </c>
      <c r="C469" s="1101" t="str">
        <f>'Transactions import'!C469</f>
        <v/>
      </c>
      <c r="D469" s="1101" t="str">
        <f>'Transactions import'!D469</f>
        <v/>
      </c>
      <c r="E469" s="1101" t="str">
        <f>'Transactions import'!E469</f>
        <v/>
      </c>
      <c r="F469" s="1101" t="str">
        <f>'Transactions import'!F469</f>
        <v/>
      </c>
      <c r="G469" s="1101" t="str">
        <f>'Transactions import'!G469</f>
        <v/>
      </c>
      <c r="H469" s="1094" t="str">
        <f>'Transactions import'!H469</f>
        <v/>
      </c>
      <c r="I469" s="1095" t="str">
        <f>'Transactions import'!I469</f>
        <v/>
      </c>
      <c r="J469" s="1096" t="str">
        <f>'Transactions import'!J469</f>
        <v/>
      </c>
      <c r="K469" s="1094" t="str">
        <f>'Transactions import'!K469</f>
        <v/>
      </c>
      <c r="L469" s="1095" t="str">
        <f>'Transactions import'!L469</f>
        <v/>
      </c>
      <c r="M469" s="1105" t="str">
        <f>'Transactions import'!M469</f>
        <v/>
      </c>
      <c r="N469" s="1094" t="str">
        <f>'Transactions import'!N469</f>
        <v/>
      </c>
      <c r="O469" s="1101" t="str">
        <f>'Transactions import'!O469</f>
        <v/>
      </c>
      <c r="P469" s="1114" t="str">
        <f>'Transactions import'!P469</f>
        <v/>
      </c>
      <c r="Q469" s="1095" t="str">
        <f>'Transactions import'!Q469</f>
        <v/>
      </c>
      <c r="R469" s="1106" t="str">
        <f>'Transactions import'!R469</f>
        <v/>
      </c>
      <c r="S469" s="1101" t="str">
        <f>'Transactions import'!S469</f>
        <v/>
      </c>
      <c r="T469" s="1101" t="str">
        <f>'Transactions import'!T469</f>
        <v/>
      </c>
      <c r="U469" s="1101" t="str">
        <f>'Transactions import'!U469</f>
        <v/>
      </c>
      <c r="V469" s="1101" t="str">
        <f>'Transactions import'!V469</f>
        <v/>
      </c>
      <c r="W469" s="1101" t="str">
        <f>'Transactions import'!W469</f>
        <v/>
      </c>
      <c r="X469" s="1101" t="str">
        <f>'Transactions import'!X469</f>
        <v/>
      </c>
      <c r="Y469" s="1119" t="str">
        <f>'Transactions import'!Y469</f>
        <v/>
      </c>
      <c r="Z469" s="1097" t="str">
        <f>'Transactions import'!Z469</f>
        <v/>
      </c>
      <c r="AA469" s="1101" t="str">
        <f>'Transactions import'!AA469</f>
        <v/>
      </c>
      <c r="AB469" s="1101" t="str">
        <f>'Transactions import'!AB469</f>
        <v/>
      </c>
      <c r="AC469" s="1097" t="str">
        <f>'Transactions import'!AC469</f>
        <v/>
      </c>
      <c r="AD469" s="1097" t="str">
        <f>'Transactions import'!AD469</f>
        <v/>
      </c>
      <c r="AE469" s="1101" t="str">
        <f>'Transactions import'!AE469</f>
        <v/>
      </c>
      <c r="AF469" s="1101" t="str">
        <f>'Transactions import'!AF469</f>
        <v/>
      </c>
      <c r="AG469" s="1101" t="str">
        <f>'Transactions import'!AG469</f>
        <v/>
      </c>
      <c r="AH469" s="1101" t="str">
        <f>'Transactions import'!AH469</f>
        <v/>
      </c>
      <c r="AI469" s="1101" t="str">
        <f>'Transactions import'!AI469</f>
        <v/>
      </c>
      <c r="AJ469" s="1101" t="str">
        <f>'Transactions import'!AJ469</f>
        <v/>
      </c>
      <c r="AK469" s="1101" t="str">
        <f>'Transactions import'!AK469</f>
        <v/>
      </c>
      <c r="AL469" s="1101" t="str">
        <f>'Transactions import'!AL469</f>
        <v/>
      </c>
      <c r="AM469" s="1101" t="str">
        <f>'Transactions import'!AM469</f>
        <v/>
      </c>
      <c r="AN469" s="1101" t="str">
        <f>'Transactions import'!AN469</f>
        <v/>
      </c>
      <c r="AO469" s="1101" t="str">
        <f>'Transactions import'!AO469</f>
        <v/>
      </c>
      <c r="AP469" s="1101" t="str">
        <f>'Transactions import'!AP469</f>
        <v/>
      </c>
      <c r="AQ469" s="1101" t="str">
        <f>'Transactions import'!AQ469</f>
        <v/>
      </c>
      <c r="AR469" s="1101" t="str">
        <f>'Transactions import'!AR469</f>
        <v/>
      </c>
      <c r="AS469" s="1101" t="str">
        <f>'Transactions import'!AS469</f>
        <v/>
      </c>
      <c r="AT469" s="1101" t="str">
        <f>'Transactions import'!AT469</f>
        <v/>
      </c>
    </row>
    <row r="470" ht="18.0" customHeight="1">
      <c r="A470" s="1081" t="str">
        <f>'Transactions import'!A470</f>
        <v/>
      </c>
      <c r="B470" s="1081" t="str">
        <f>'Transactions import'!B470</f>
        <v/>
      </c>
      <c r="C470" s="1081" t="str">
        <f>'Transactions import'!C470</f>
        <v/>
      </c>
      <c r="D470" s="1081" t="str">
        <f>'Transactions import'!D470</f>
        <v/>
      </c>
      <c r="E470" s="1081" t="str">
        <f>'Transactions import'!E470</f>
        <v/>
      </c>
      <c r="F470" s="1081" t="str">
        <f>'Transactions import'!F470</f>
        <v/>
      </c>
      <c r="G470" s="1081" t="str">
        <f>'Transactions import'!G470</f>
        <v/>
      </c>
      <c r="H470" s="1084" t="str">
        <f>'Transactions import'!H470</f>
        <v/>
      </c>
      <c r="I470" s="1085" t="str">
        <f>'Transactions import'!I470</f>
        <v/>
      </c>
      <c r="J470" s="1051" t="str">
        <f>'Transactions import'!J470</f>
        <v/>
      </c>
      <c r="K470" s="1084" t="str">
        <f>'Transactions import'!K470</f>
        <v/>
      </c>
      <c r="L470" s="1085" t="str">
        <f>'Transactions import'!L470</f>
        <v/>
      </c>
      <c r="M470" s="1063" t="str">
        <f>'Transactions import'!M470</f>
        <v/>
      </c>
      <c r="N470" s="1084" t="str">
        <f>'Transactions import'!N470</f>
        <v/>
      </c>
      <c r="O470" s="1081" t="str">
        <f>'Transactions import'!O470</f>
        <v/>
      </c>
      <c r="P470" s="1122" t="str">
        <f>'Transactions import'!P470</f>
        <v/>
      </c>
      <c r="Q470" s="1085" t="str">
        <f>'Transactions import'!Q470</f>
        <v/>
      </c>
      <c r="R470" s="1104" t="str">
        <f>'Transactions import'!R470</f>
        <v/>
      </c>
      <c r="S470" s="1081" t="str">
        <f>'Transactions import'!S470</f>
        <v/>
      </c>
      <c r="T470" s="1081" t="str">
        <f>'Transactions import'!T470</f>
        <v/>
      </c>
      <c r="U470" s="1081" t="str">
        <f>'Transactions import'!U470</f>
        <v/>
      </c>
      <c r="V470" s="1081" t="str">
        <f>'Transactions import'!V470</f>
        <v/>
      </c>
      <c r="W470" s="1081" t="str">
        <f>'Transactions import'!W470</f>
        <v/>
      </c>
      <c r="X470" s="1081" t="str">
        <f>'Transactions import'!X470</f>
        <v/>
      </c>
      <c r="Y470" s="1126" t="str">
        <f>'Transactions import'!Y470</f>
        <v/>
      </c>
      <c r="Z470" s="1086" t="str">
        <f>'Transactions import'!Z470</f>
        <v/>
      </c>
      <c r="AA470" s="1081" t="str">
        <f>'Transactions import'!AA470</f>
        <v/>
      </c>
      <c r="AB470" s="1081" t="str">
        <f>'Transactions import'!AB470</f>
        <v/>
      </c>
      <c r="AC470" s="1086" t="str">
        <f>'Transactions import'!AC470</f>
        <v/>
      </c>
      <c r="AD470" s="1086" t="str">
        <f>'Transactions import'!AD470</f>
        <v/>
      </c>
      <c r="AE470" s="1081" t="str">
        <f>'Transactions import'!AE470</f>
        <v/>
      </c>
      <c r="AF470" s="1081" t="str">
        <f>'Transactions import'!AF470</f>
        <v/>
      </c>
      <c r="AG470" s="1081" t="str">
        <f>'Transactions import'!AG470</f>
        <v/>
      </c>
      <c r="AH470" s="1081" t="str">
        <f>'Transactions import'!AH470</f>
        <v/>
      </c>
      <c r="AI470" s="1081" t="str">
        <f>'Transactions import'!AI470</f>
        <v/>
      </c>
      <c r="AJ470" s="1081" t="str">
        <f>'Transactions import'!AJ470</f>
        <v/>
      </c>
      <c r="AK470" s="1081" t="str">
        <f>'Transactions import'!AK470</f>
        <v/>
      </c>
      <c r="AL470" s="1081" t="str">
        <f>'Transactions import'!AL470</f>
        <v/>
      </c>
      <c r="AM470" s="1081" t="str">
        <f>'Transactions import'!AM470</f>
        <v/>
      </c>
      <c r="AN470" s="1081" t="str">
        <f>'Transactions import'!AN470</f>
        <v/>
      </c>
      <c r="AO470" s="1081" t="str">
        <f>'Transactions import'!AO470</f>
        <v/>
      </c>
      <c r="AP470" s="1081" t="str">
        <f>'Transactions import'!AP470</f>
        <v/>
      </c>
      <c r="AQ470" s="1081" t="str">
        <f>'Transactions import'!AQ470</f>
        <v/>
      </c>
      <c r="AR470" s="1081" t="str">
        <f>'Transactions import'!AR470</f>
        <v/>
      </c>
      <c r="AS470" s="1081" t="str">
        <f>'Transactions import'!AS470</f>
        <v/>
      </c>
      <c r="AT470" s="1081" t="str">
        <f>'Transactions import'!AT470</f>
        <v/>
      </c>
    </row>
    <row r="471" ht="18.0" customHeight="1">
      <c r="A471" s="1101" t="str">
        <f>'Transactions import'!A471</f>
        <v/>
      </c>
      <c r="B471" s="1101" t="str">
        <f>'Transactions import'!B471</f>
        <v/>
      </c>
      <c r="C471" s="1101" t="str">
        <f>'Transactions import'!C471</f>
        <v/>
      </c>
      <c r="D471" s="1101" t="str">
        <f>'Transactions import'!D471</f>
        <v/>
      </c>
      <c r="E471" s="1101" t="str">
        <f>'Transactions import'!E471</f>
        <v/>
      </c>
      <c r="F471" s="1101" t="str">
        <f>'Transactions import'!F471</f>
        <v/>
      </c>
      <c r="G471" s="1101" t="str">
        <f>'Transactions import'!G471</f>
        <v/>
      </c>
      <c r="H471" s="1094" t="str">
        <f>'Transactions import'!H471</f>
        <v/>
      </c>
      <c r="I471" s="1095" t="str">
        <f>'Transactions import'!I471</f>
        <v/>
      </c>
      <c r="J471" s="1096" t="str">
        <f>'Transactions import'!J471</f>
        <v/>
      </c>
      <c r="K471" s="1094" t="str">
        <f>'Transactions import'!K471</f>
        <v/>
      </c>
      <c r="L471" s="1095" t="str">
        <f>'Transactions import'!L471</f>
        <v/>
      </c>
      <c r="M471" s="1105" t="str">
        <f>'Transactions import'!M471</f>
        <v/>
      </c>
      <c r="N471" s="1094" t="str">
        <f>'Transactions import'!N471</f>
        <v/>
      </c>
      <c r="O471" s="1101" t="str">
        <f>'Transactions import'!O471</f>
        <v/>
      </c>
      <c r="P471" s="1114" t="str">
        <f>'Transactions import'!P471</f>
        <v/>
      </c>
      <c r="Q471" s="1095" t="str">
        <f>'Transactions import'!Q471</f>
        <v/>
      </c>
      <c r="R471" s="1106" t="str">
        <f>'Transactions import'!R471</f>
        <v/>
      </c>
      <c r="S471" s="1101" t="str">
        <f>'Transactions import'!S471</f>
        <v/>
      </c>
      <c r="T471" s="1101" t="str">
        <f>'Transactions import'!T471</f>
        <v/>
      </c>
      <c r="U471" s="1101" t="str">
        <f>'Transactions import'!U471</f>
        <v/>
      </c>
      <c r="V471" s="1101" t="str">
        <f>'Transactions import'!V471</f>
        <v/>
      </c>
      <c r="W471" s="1101" t="str">
        <f>'Transactions import'!W471</f>
        <v/>
      </c>
      <c r="X471" s="1101" t="str">
        <f>'Transactions import'!X471</f>
        <v/>
      </c>
      <c r="Y471" s="1119" t="str">
        <f>'Transactions import'!Y471</f>
        <v/>
      </c>
      <c r="Z471" s="1097" t="str">
        <f>'Transactions import'!Z471</f>
        <v/>
      </c>
      <c r="AA471" s="1101" t="str">
        <f>'Transactions import'!AA471</f>
        <v/>
      </c>
      <c r="AB471" s="1101" t="str">
        <f>'Transactions import'!AB471</f>
        <v/>
      </c>
      <c r="AC471" s="1097" t="str">
        <f>'Transactions import'!AC471</f>
        <v/>
      </c>
      <c r="AD471" s="1097" t="str">
        <f>'Transactions import'!AD471</f>
        <v/>
      </c>
      <c r="AE471" s="1101" t="str">
        <f>'Transactions import'!AE471</f>
        <v/>
      </c>
      <c r="AF471" s="1101" t="str">
        <f>'Transactions import'!AF471</f>
        <v/>
      </c>
      <c r="AG471" s="1101" t="str">
        <f>'Transactions import'!AG471</f>
        <v/>
      </c>
      <c r="AH471" s="1101" t="str">
        <f>'Transactions import'!AH471</f>
        <v/>
      </c>
      <c r="AI471" s="1101" t="str">
        <f>'Transactions import'!AI471</f>
        <v/>
      </c>
      <c r="AJ471" s="1101" t="str">
        <f>'Transactions import'!AJ471</f>
        <v/>
      </c>
      <c r="AK471" s="1101" t="str">
        <f>'Transactions import'!AK471</f>
        <v/>
      </c>
      <c r="AL471" s="1101" t="str">
        <f>'Transactions import'!AL471</f>
        <v/>
      </c>
      <c r="AM471" s="1101" t="str">
        <f>'Transactions import'!AM471</f>
        <v/>
      </c>
      <c r="AN471" s="1101" t="str">
        <f>'Transactions import'!AN471</f>
        <v/>
      </c>
      <c r="AO471" s="1101" t="str">
        <f>'Transactions import'!AO471</f>
        <v/>
      </c>
      <c r="AP471" s="1101" t="str">
        <f>'Transactions import'!AP471</f>
        <v/>
      </c>
      <c r="AQ471" s="1101" t="str">
        <f>'Transactions import'!AQ471</f>
        <v/>
      </c>
      <c r="AR471" s="1101" t="str">
        <f>'Transactions import'!AR471</f>
        <v/>
      </c>
      <c r="AS471" s="1101" t="str">
        <f>'Transactions import'!AS471</f>
        <v/>
      </c>
      <c r="AT471" s="1101" t="str">
        <f>'Transactions import'!AT471</f>
        <v/>
      </c>
    </row>
    <row r="472" ht="18.0" customHeight="1">
      <c r="A472" s="1081" t="str">
        <f>'Transactions import'!A472</f>
        <v/>
      </c>
      <c r="B472" s="1081" t="str">
        <f>'Transactions import'!B472</f>
        <v/>
      </c>
      <c r="C472" s="1081" t="str">
        <f>'Transactions import'!C472</f>
        <v/>
      </c>
      <c r="D472" s="1081" t="str">
        <f>'Transactions import'!D472</f>
        <v/>
      </c>
      <c r="E472" s="1081" t="str">
        <f>'Transactions import'!E472</f>
        <v/>
      </c>
      <c r="F472" s="1081" t="str">
        <f>'Transactions import'!F472</f>
        <v/>
      </c>
      <c r="G472" s="1081" t="str">
        <f>'Transactions import'!G472</f>
        <v/>
      </c>
      <c r="H472" s="1084" t="str">
        <f>'Transactions import'!H472</f>
        <v/>
      </c>
      <c r="I472" s="1085" t="str">
        <f>'Transactions import'!I472</f>
        <v/>
      </c>
      <c r="J472" s="1051" t="str">
        <f>'Transactions import'!J472</f>
        <v/>
      </c>
      <c r="K472" s="1084" t="str">
        <f>'Transactions import'!K472</f>
        <v/>
      </c>
      <c r="L472" s="1085" t="str">
        <f>'Transactions import'!L472</f>
        <v/>
      </c>
      <c r="M472" s="1063" t="str">
        <f>'Transactions import'!M472</f>
        <v/>
      </c>
      <c r="N472" s="1084" t="str">
        <f>'Transactions import'!N472</f>
        <v/>
      </c>
      <c r="O472" s="1081" t="str">
        <f>'Transactions import'!O472</f>
        <v/>
      </c>
      <c r="P472" s="1122" t="str">
        <f>'Transactions import'!P472</f>
        <v/>
      </c>
      <c r="Q472" s="1085" t="str">
        <f>'Transactions import'!Q472</f>
        <v/>
      </c>
      <c r="R472" s="1104" t="str">
        <f>'Transactions import'!R472</f>
        <v/>
      </c>
      <c r="S472" s="1081" t="str">
        <f>'Transactions import'!S472</f>
        <v/>
      </c>
      <c r="T472" s="1081" t="str">
        <f>'Transactions import'!T472</f>
        <v/>
      </c>
      <c r="U472" s="1081" t="str">
        <f>'Transactions import'!U472</f>
        <v/>
      </c>
      <c r="V472" s="1081" t="str">
        <f>'Transactions import'!V472</f>
        <v/>
      </c>
      <c r="W472" s="1081" t="str">
        <f>'Transactions import'!W472</f>
        <v/>
      </c>
      <c r="X472" s="1081" t="str">
        <f>'Transactions import'!X472</f>
        <v/>
      </c>
      <c r="Y472" s="1126" t="str">
        <f>'Transactions import'!Y472</f>
        <v/>
      </c>
      <c r="Z472" s="1086" t="str">
        <f>'Transactions import'!Z472</f>
        <v/>
      </c>
      <c r="AA472" s="1081" t="str">
        <f>'Transactions import'!AA472</f>
        <v/>
      </c>
      <c r="AB472" s="1081" t="str">
        <f>'Transactions import'!AB472</f>
        <v/>
      </c>
      <c r="AC472" s="1086" t="str">
        <f>'Transactions import'!AC472</f>
        <v/>
      </c>
      <c r="AD472" s="1086" t="str">
        <f>'Transactions import'!AD472</f>
        <v/>
      </c>
      <c r="AE472" s="1081" t="str">
        <f>'Transactions import'!AE472</f>
        <v/>
      </c>
      <c r="AF472" s="1081" t="str">
        <f>'Transactions import'!AF472</f>
        <v/>
      </c>
      <c r="AG472" s="1081" t="str">
        <f>'Transactions import'!AG472</f>
        <v/>
      </c>
      <c r="AH472" s="1081" t="str">
        <f>'Transactions import'!AH472</f>
        <v/>
      </c>
      <c r="AI472" s="1081" t="str">
        <f>'Transactions import'!AI472</f>
        <v/>
      </c>
      <c r="AJ472" s="1081" t="str">
        <f>'Transactions import'!AJ472</f>
        <v/>
      </c>
      <c r="AK472" s="1081" t="str">
        <f>'Transactions import'!AK472</f>
        <v/>
      </c>
      <c r="AL472" s="1081" t="str">
        <f>'Transactions import'!AL472</f>
        <v/>
      </c>
      <c r="AM472" s="1081" t="str">
        <f>'Transactions import'!AM472</f>
        <v/>
      </c>
      <c r="AN472" s="1081" t="str">
        <f>'Transactions import'!AN472</f>
        <v/>
      </c>
      <c r="AO472" s="1081" t="str">
        <f>'Transactions import'!AO472</f>
        <v/>
      </c>
      <c r="AP472" s="1081" t="str">
        <f>'Transactions import'!AP472</f>
        <v/>
      </c>
      <c r="AQ472" s="1081" t="str">
        <f>'Transactions import'!AQ472</f>
        <v/>
      </c>
      <c r="AR472" s="1081" t="str">
        <f>'Transactions import'!AR472</f>
        <v/>
      </c>
      <c r="AS472" s="1081" t="str">
        <f>'Transactions import'!AS472</f>
        <v/>
      </c>
      <c r="AT472" s="1081" t="str">
        <f>'Transactions import'!AT472</f>
        <v/>
      </c>
    </row>
    <row r="473" ht="18.0" customHeight="1">
      <c r="A473" s="1101" t="str">
        <f>'Transactions import'!A473</f>
        <v/>
      </c>
      <c r="B473" s="1101" t="str">
        <f>'Transactions import'!B473</f>
        <v/>
      </c>
      <c r="C473" s="1101" t="str">
        <f>'Transactions import'!C473</f>
        <v/>
      </c>
      <c r="D473" s="1101" t="str">
        <f>'Transactions import'!D473</f>
        <v/>
      </c>
      <c r="E473" s="1101" t="str">
        <f>'Transactions import'!E473</f>
        <v/>
      </c>
      <c r="F473" s="1101" t="str">
        <f>'Transactions import'!F473</f>
        <v/>
      </c>
      <c r="G473" s="1101" t="str">
        <f>'Transactions import'!G473</f>
        <v/>
      </c>
      <c r="H473" s="1094" t="str">
        <f>'Transactions import'!H473</f>
        <v/>
      </c>
      <c r="I473" s="1095" t="str">
        <f>'Transactions import'!I473</f>
        <v/>
      </c>
      <c r="J473" s="1096" t="str">
        <f>'Transactions import'!J473</f>
        <v/>
      </c>
      <c r="K473" s="1094" t="str">
        <f>'Transactions import'!K473</f>
        <v/>
      </c>
      <c r="L473" s="1095" t="str">
        <f>'Transactions import'!L473</f>
        <v/>
      </c>
      <c r="M473" s="1105" t="str">
        <f>'Transactions import'!M473</f>
        <v/>
      </c>
      <c r="N473" s="1094" t="str">
        <f>'Transactions import'!N473</f>
        <v/>
      </c>
      <c r="O473" s="1101" t="str">
        <f>'Transactions import'!O473</f>
        <v/>
      </c>
      <c r="P473" s="1114" t="str">
        <f>'Transactions import'!P473</f>
        <v/>
      </c>
      <c r="Q473" s="1095" t="str">
        <f>'Transactions import'!Q473</f>
        <v/>
      </c>
      <c r="R473" s="1106" t="str">
        <f>'Transactions import'!R473</f>
        <v/>
      </c>
      <c r="S473" s="1101" t="str">
        <f>'Transactions import'!S473</f>
        <v/>
      </c>
      <c r="T473" s="1101" t="str">
        <f>'Transactions import'!T473</f>
        <v/>
      </c>
      <c r="U473" s="1101" t="str">
        <f>'Transactions import'!U473</f>
        <v/>
      </c>
      <c r="V473" s="1101" t="str">
        <f>'Transactions import'!V473</f>
        <v/>
      </c>
      <c r="W473" s="1101" t="str">
        <f>'Transactions import'!W473</f>
        <v/>
      </c>
      <c r="X473" s="1101" t="str">
        <f>'Transactions import'!X473</f>
        <v/>
      </c>
      <c r="Y473" s="1119" t="str">
        <f>'Transactions import'!Y473</f>
        <v/>
      </c>
      <c r="Z473" s="1097" t="str">
        <f>'Transactions import'!Z473</f>
        <v/>
      </c>
      <c r="AA473" s="1101" t="str">
        <f>'Transactions import'!AA473</f>
        <v/>
      </c>
      <c r="AB473" s="1101" t="str">
        <f>'Transactions import'!AB473</f>
        <v/>
      </c>
      <c r="AC473" s="1097" t="str">
        <f>'Transactions import'!AC473</f>
        <v/>
      </c>
      <c r="AD473" s="1097" t="str">
        <f>'Transactions import'!AD473</f>
        <v/>
      </c>
      <c r="AE473" s="1101" t="str">
        <f>'Transactions import'!AE473</f>
        <v/>
      </c>
      <c r="AF473" s="1101" t="str">
        <f>'Transactions import'!AF473</f>
        <v/>
      </c>
      <c r="AG473" s="1101" t="str">
        <f>'Transactions import'!AG473</f>
        <v/>
      </c>
      <c r="AH473" s="1101" t="str">
        <f>'Transactions import'!AH473</f>
        <v/>
      </c>
      <c r="AI473" s="1101" t="str">
        <f>'Transactions import'!AI473</f>
        <v/>
      </c>
      <c r="AJ473" s="1101" t="str">
        <f>'Transactions import'!AJ473</f>
        <v/>
      </c>
      <c r="AK473" s="1101" t="str">
        <f>'Transactions import'!AK473</f>
        <v/>
      </c>
      <c r="AL473" s="1101" t="str">
        <f>'Transactions import'!AL473</f>
        <v/>
      </c>
      <c r="AM473" s="1101" t="str">
        <f>'Transactions import'!AM473</f>
        <v/>
      </c>
      <c r="AN473" s="1101" t="str">
        <f>'Transactions import'!AN473</f>
        <v/>
      </c>
      <c r="AO473" s="1101" t="str">
        <f>'Transactions import'!AO473</f>
        <v/>
      </c>
      <c r="AP473" s="1101" t="str">
        <f>'Transactions import'!AP473</f>
        <v/>
      </c>
      <c r="AQ473" s="1101" t="str">
        <f>'Transactions import'!AQ473</f>
        <v/>
      </c>
      <c r="AR473" s="1101" t="str">
        <f>'Transactions import'!AR473</f>
        <v/>
      </c>
      <c r="AS473" s="1101" t="str">
        <f>'Transactions import'!AS473</f>
        <v/>
      </c>
      <c r="AT473" s="1101" t="str">
        <f>'Transactions import'!AT473</f>
        <v/>
      </c>
    </row>
    <row r="474" ht="18.0" customHeight="1">
      <c r="A474" s="1081" t="str">
        <f>'Transactions import'!A474</f>
        <v/>
      </c>
      <c r="B474" s="1081" t="str">
        <f>'Transactions import'!B474</f>
        <v/>
      </c>
      <c r="C474" s="1081" t="str">
        <f>'Transactions import'!C474</f>
        <v/>
      </c>
      <c r="D474" s="1081" t="str">
        <f>'Transactions import'!D474</f>
        <v/>
      </c>
      <c r="E474" s="1081" t="str">
        <f>'Transactions import'!E474</f>
        <v/>
      </c>
      <c r="F474" s="1081" t="str">
        <f>'Transactions import'!F474</f>
        <v/>
      </c>
      <c r="G474" s="1081" t="str">
        <f>'Transactions import'!G474</f>
        <v/>
      </c>
      <c r="H474" s="1084" t="str">
        <f>'Transactions import'!H474</f>
        <v/>
      </c>
      <c r="I474" s="1085" t="str">
        <f>'Transactions import'!I474</f>
        <v/>
      </c>
      <c r="J474" s="1051" t="str">
        <f>'Transactions import'!J474</f>
        <v/>
      </c>
      <c r="K474" s="1084" t="str">
        <f>'Transactions import'!K474</f>
        <v/>
      </c>
      <c r="L474" s="1085" t="str">
        <f>'Transactions import'!L474</f>
        <v/>
      </c>
      <c r="M474" s="1063" t="str">
        <f>'Transactions import'!M474</f>
        <v/>
      </c>
      <c r="N474" s="1084" t="str">
        <f>'Transactions import'!N474</f>
        <v/>
      </c>
      <c r="O474" s="1081" t="str">
        <f>'Transactions import'!O474</f>
        <v/>
      </c>
      <c r="P474" s="1122" t="str">
        <f>'Transactions import'!P474</f>
        <v/>
      </c>
      <c r="Q474" s="1085" t="str">
        <f>'Transactions import'!Q474</f>
        <v/>
      </c>
      <c r="R474" s="1104" t="str">
        <f>'Transactions import'!R474</f>
        <v/>
      </c>
      <c r="S474" s="1081" t="str">
        <f>'Transactions import'!S474</f>
        <v/>
      </c>
      <c r="T474" s="1081" t="str">
        <f>'Transactions import'!T474</f>
        <v/>
      </c>
      <c r="U474" s="1081" t="str">
        <f>'Transactions import'!U474</f>
        <v/>
      </c>
      <c r="V474" s="1081" t="str">
        <f>'Transactions import'!V474</f>
        <v/>
      </c>
      <c r="W474" s="1081" t="str">
        <f>'Transactions import'!W474</f>
        <v/>
      </c>
      <c r="X474" s="1081" t="str">
        <f>'Transactions import'!X474</f>
        <v/>
      </c>
      <c r="Y474" s="1126" t="str">
        <f>'Transactions import'!Y474</f>
        <v/>
      </c>
      <c r="Z474" s="1086" t="str">
        <f>'Transactions import'!Z474</f>
        <v/>
      </c>
      <c r="AA474" s="1081" t="str">
        <f>'Transactions import'!AA474</f>
        <v/>
      </c>
      <c r="AB474" s="1081" t="str">
        <f>'Transactions import'!AB474</f>
        <v/>
      </c>
      <c r="AC474" s="1086" t="str">
        <f>'Transactions import'!AC474</f>
        <v/>
      </c>
      <c r="AD474" s="1086" t="str">
        <f>'Transactions import'!AD474</f>
        <v/>
      </c>
      <c r="AE474" s="1081" t="str">
        <f>'Transactions import'!AE474</f>
        <v/>
      </c>
      <c r="AF474" s="1081" t="str">
        <f>'Transactions import'!AF474</f>
        <v/>
      </c>
      <c r="AG474" s="1081" t="str">
        <f>'Transactions import'!AG474</f>
        <v/>
      </c>
      <c r="AH474" s="1081" t="str">
        <f>'Transactions import'!AH474</f>
        <v/>
      </c>
      <c r="AI474" s="1081" t="str">
        <f>'Transactions import'!AI474</f>
        <v/>
      </c>
      <c r="AJ474" s="1081" t="str">
        <f>'Transactions import'!AJ474</f>
        <v/>
      </c>
      <c r="AK474" s="1081" t="str">
        <f>'Transactions import'!AK474</f>
        <v/>
      </c>
      <c r="AL474" s="1081" t="str">
        <f>'Transactions import'!AL474</f>
        <v/>
      </c>
      <c r="AM474" s="1081" t="str">
        <f>'Transactions import'!AM474</f>
        <v/>
      </c>
      <c r="AN474" s="1081" t="str">
        <f>'Transactions import'!AN474</f>
        <v/>
      </c>
      <c r="AO474" s="1081" t="str">
        <f>'Transactions import'!AO474</f>
        <v/>
      </c>
      <c r="AP474" s="1081" t="str">
        <f>'Transactions import'!AP474</f>
        <v/>
      </c>
      <c r="AQ474" s="1081" t="str">
        <f>'Transactions import'!AQ474</f>
        <v/>
      </c>
      <c r="AR474" s="1081" t="str">
        <f>'Transactions import'!AR474</f>
        <v/>
      </c>
      <c r="AS474" s="1081" t="str">
        <f>'Transactions import'!AS474</f>
        <v/>
      </c>
      <c r="AT474" s="1081" t="str">
        <f>'Transactions import'!AT474</f>
        <v/>
      </c>
    </row>
    <row r="475" ht="18.0" customHeight="1">
      <c r="A475" s="1101" t="str">
        <f>'Transactions import'!A475</f>
        <v/>
      </c>
      <c r="B475" s="1101" t="str">
        <f>'Transactions import'!B475</f>
        <v/>
      </c>
      <c r="C475" s="1101" t="str">
        <f>'Transactions import'!C475</f>
        <v/>
      </c>
      <c r="D475" s="1101" t="str">
        <f>'Transactions import'!D475</f>
        <v/>
      </c>
      <c r="E475" s="1101" t="str">
        <f>'Transactions import'!E475</f>
        <v/>
      </c>
      <c r="F475" s="1101" t="str">
        <f>'Transactions import'!F475</f>
        <v/>
      </c>
      <c r="G475" s="1101" t="str">
        <f>'Transactions import'!G475</f>
        <v/>
      </c>
      <c r="H475" s="1094" t="str">
        <f>'Transactions import'!H475</f>
        <v/>
      </c>
      <c r="I475" s="1095" t="str">
        <f>'Transactions import'!I475</f>
        <v/>
      </c>
      <c r="J475" s="1096" t="str">
        <f>'Transactions import'!J475</f>
        <v/>
      </c>
      <c r="K475" s="1094" t="str">
        <f>'Transactions import'!K475</f>
        <v/>
      </c>
      <c r="L475" s="1095" t="str">
        <f>'Transactions import'!L475</f>
        <v/>
      </c>
      <c r="M475" s="1105" t="str">
        <f>'Transactions import'!M475</f>
        <v/>
      </c>
      <c r="N475" s="1094" t="str">
        <f>'Transactions import'!N475</f>
        <v/>
      </c>
      <c r="O475" s="1101" t="str">
        <f>'Transactions import'!O475</f>
        <v/>
      </c>
      <c r="P475" s="1114" t="str">
        <f>'Transactions import'!P475</f>
        <v/>
      </c>
      <c r="Q475" s="1095" t="str">
        <f>'Transactions import'!Q475</f>
        <v/>
      </c>
      <c r="R475" s="1106" t="str">
        <f>'Transactions import'!R475</f>
        <v/>
      </c>
      <c r="S475" s="1101" t="str">
        <f>'Transactions import'!S475</f>
        <v/>
      </c>
      <c r="T475" s="1101" t="str">
        <f>'Transactions import'!T475</f>
        <v/>
      </c>
      <c r="U475" s="1101" t="str">
        <f>'Transactions import'!U475</f>
        <v/>
      </c>
      <c r="V475" s="1101" t="str">
        <f>'Transactions import'!V475</f>
        <v/>
      </c>
      <c r="W475" s="1101" t="str">
        <f>'Transactions import'!W475</f>
        <v/>
      </c>
      <c r="X475" s="1101" t="str">
        <f>'Transactions import'!X475</f>
        <v/>
      </c>
      <c r="Y475" s="1119" t="str">
        <f>'Transactions import'!Y475</f>
        <v/>
      </c>
      <c r="Z475" s="1097" t="str">
        <f>'Transactions import'!Z475</f>
        <v/>
      </c>
      <c r="AA475" s="1101" t="str">
        <f>'Transactions import'!AA475</f>
        <v/>
      </c>
      <c r="AB475" s="1101" t="str">
        <f>'Transactions import'!AB475</f>
        <v/>
      </c>
      <c r="AC475" s="1097" t="str">
        <f>'Transactions import'!AC475</f>
        <v/>
      </c>
      <c r="AD475" s="1097" t="str">
        <f>'Transactions import'!AD475</f>
        <v/>
      </c>
      <c r="AE475" s="1101" t="str">
        <f>'Transactions import'!AE475</f>
        <v/>
      </c>
      <c r="AF475" s="1101" t="str">
        <f>'Transactions import'!AF475</f>
        <v/>
      </c>
      <c r="AG475" s="1101" t="str">
        <f>'Transactions import'!AG475</f>
        <v/>
      </c>
      <c r="AH475" s="1101" t="str">
        <f>'Transactions import'!AH475</f>
        <v/>
      </c>
      <c r="AI475" s="1101" t="str">
        <f>'Transactions import'!AI475</f>
        <v/>
      </c>
      <c r="AJ475" s="1101" t="str">
        <f>'Transactions import'!AJ475</f>
        <v/>
      </c>
      <c r="AK475" s="1101" t="str">
        <f>'Transactions import'!AK475</f>
        <v/>
      </c>
      <c r="AL475" s="1101" t="str">
        <f>'Transactions import'!AL475</f>
        <v/>
      </c>
      <c r="AM475" s="1101" t="str">
        <f>'Transactions import'!AM475</f>
        <v/>
      </c>
      <c r="AN475" s="1101" t="str">
        <f>'Transactions import'!AN475</f>
        <v/>
      </c>
      <c r="AO475" s="1101" t="str">
        <f>'Transactions import'!AO475</f>
        <v/>
      </c>
      <c r="AP475" s="1101" t="str">
        <f>'Transactions import'!AP475</f>
        <v/>
      </c>
      <c r="AQ475" s="1101" t="str">
        <f>'Transactions import'!AQ475</f>
        <v/>
      </c>
      <c r="AR475" s="1101" t="str">
        <f>'Transactions import'!AR475</f>
        <v/>
      </c>
      <c r="AS475" s="1101" t="str">
        <f>'Transactions import'!AS475</f>
        <v/>
      </c>
      <c r="AT475" s="1101" t="str">
        <f>'Transactions import'!AT475</f>
        <v/>
      </c>
    </row>
    <row r="476" ht="18.0" customHeight="1">
      <c r="A476" s="1081" t="str">
        <f>'Transactions import'!A476</f>
        <v/>
      </c>
      <c r="B476" s="1081" t="str">
        <f>'Transactions import'!B476</f>
        <v/>
      </c>
      <c r="C476" s="1081" t="str">
        <f>'Transactions import'!C476</f>
        <v/>
      </c>
      <c r="D476" s="1081" t="str">
        <f>'Transactions import'!D476</f>
        <v/>
      </c>
      <c r="E476" s="1081" t="str">
        <f>'Transactions import'!E476</f>
        <v/>
      </c>
      <c r="F476" s="1081" t="str">
        <f>'Transactions import'!F476</f>
        <v/>
      </c>
      <c r="G476" s="1081" t="str">
        <f>'Transactions import'!G476</f>
        <v/>
      </c>
      <c r="H476" s="1084" t="str">
        <f>'Transactions import'!H476</f>
        <v/>
      </c>
      <c r="I476" s="1085" t="str">
        <f>'Transactions import'!I476</f>
        <v/>
      </c>
      <c r="J476" s="1051" t="str">
        <f>'Transactions import'!J476</f>
        <v/>
      </c>
      <c r="K476" s="1084" t="str">
        <f>'Transactions import'!K476</f>
        <v/>
      </c>
      <c r="L476" s="1085" t="str">
        <f>'Transactions import'!L476</f>
        <v/>
      </c>
      <c r="M476" s="1063" t="str">
        <f>'Transactions import'!M476</f>
        <v/>
      </c>
      <c r="N476" s="1084" t="str">
        <f>'Transactions import'!N476</f>
        <v/>
      </c>
      <c r="O476" s="1081" t="str">
        <f>'Transactions import'!O476</f>
        <v/>
      </c>
      <c r="P476" s="1122" t="str">
        <f>'Transactions import'!P476</f>
        <v/>
      </c>
      <c r="Q476" s="1085" t="str">
        <f>'Transactions import'!Q476</f>
        <v/>
      </c>
      <c r="R476" s="1104" t="str">
        <f>'Transactions import'!R476</f>
        <v/>
      </c>
      <c r="S476" s="1081" t="str">
        <f>'Transactions import'!S476</f>
        <v/>
      </c>
      <c r="T476" s="1081" t="str">
        <f>'Transactions import'!T476</f>
        <v/>
      </c>
      <c r="U476" s="1081" t="str">
        <f>'Transactions import'!U476</f>
        <v/>
      </c>
      <c r="V476" s="1081" t="str">
        <f>'Transactions import'!V476</f>
        <v/>
      </c>
      <c r="W476" s="1081" t="str">
        <f>'Transactions import'!W476</f>
        <v/>
      </c>
      <c r="X476" s="1081" t="str">
        <f>'Transactions import'!X476</f>
        <v/>
      </c>
      <c r="Y476" s="1126" t="str">
        <f>'Transactions import'!Y476</f>
        <v/>
      </c>
      <c r="Z476" s="1086" t="str">
        <f>'Transactions import'!Z476</f>
        <v/>
      </c>
      <c r="AA476" s="1081" t="str">
        <f>'Transactions import'!AA476</f>
        <v/>
      </c>
      <c r="AB476" s="1081" t="str">
        <f>'Transactions import'!AB476</f>
        <v/>
      </c>
      <c r="AC476" s="1086" t="str">
        <f>'Transactions import'!AC476</f>
        <v/>
      </c>
      <c r="AD476" s="1086" t="str">
        <f>'Transactions import'!AD476</f>
        <v/>
      </c>
      <c r="AE476" s="1081" t="str">
        <f>'Transactions import'!AE476</f>
        <v/>
      </c>
      <c r="AF476" s="1081" t="str">
        <f>'Transactions import'!AF476</f>
        <v/>
      </c>
      <c r="AG476" s="1081" t="str">
        <f>'Transactions import'!AG476</f>
        <v/>
      </c>
      <c r="AH476" s="1081" t="str">
        <f>'Transactions import'!AH476</f>
        <v/>
      </c>
      <c r="AI476" s="1081" t="str">
        <f>'Transactions import'!AI476</f>
        <v/>
      </c>
      <c r="AJ476" s="1081" t="str">
        <f>'Transactions import'!AJ476</f>
        <v/>
      </c>
      <c r="AK476" s="1081" t="str">
        <f>'Transactions import'!AK476</f>
        <v/>
      </c>
      <c r="AL476" s="1081" t="str">
        <f>'Transactions import'!AL476</f>
        <v/>
      </c>
      <c r="AM476" s="1081" t="str">
        <f>'Transactions import'!AM476</f>
        <v/>
      </c>
      <c r="AN476" s="1081" t="str">
        <f>'Transactions import'!AN476</f>
        <v/>
      </c>
      <c r="AO476" s="1081" t="str">
        <f>'Transactions import'!AO476</f>
        <v/>
      </c>
      <c r="AP476" s="1081" t="str">
        <f>'Transactions import'!AP476</f>
        <v/>
      </c>
      <c r="AQ476" s="1081" t="str">
        <f>'Transactions import'!AQ476</f>
        <v/>
      </c>
      <c r="AR476" s="1081" t="str">
        <f>'Transactions import'!AR476</f>
        <v/>
      </c>
      <c r="AS476" s="1081" t="str">
        <f>'Transactions import'!AS476</f>
        <v/>
      </c>
      <c r="AT476" s="1081" t="str">
        <f>'Transactions import'!AT476</f>
        <v/>
      </c>
    </row>
    <row r="477" ht="18.0" customHeight="1">
      <c r="A477" s="1101" t="str">
        <f>'Transactions import'!A477</f>
        <v/>
      </c>
      <c r="B477" s="1101" t="str">
        <f>'Transactions import'!B477</f>
        <v/>
      </c>
      <c r="C477" s="1101" t="str">
        <f>'Transactions import'!C477</f>
        <v/>
      </c>
      <c r="D477" s="1101" t="str">
        <f>'Transactions import'!D477</f>
        <v/>
      </c>
      <c r="E477" s="1101" t="str">
        <f>'Transactions import'!E477</f>
        <v/>
      </c>
      <c r="F477" s="1101" t="str">
        <f>'Transactions import'!F477</f>
        <v/>
      </c>
      <c r="G477" s="1101" t="str">
        <f>'Transactions import'!G477</f>
        <v/>
      </c>
      <c r="H477" s="1094" t="str">
        <f>'Transactions import'!H477</f>
        <v/>
      </c>
      <c r="I477" s="1095" t="str">
        <f>'Transactions import'!I477</f>
        <v/>
      </c>
      <c r="J477" s="1096" t="str">
        <f>'Transactions import'!J477</f>
        <v/>
      </c>
      <c r="K477" s="1094" t="str">
        <f>'Transactions import'!K477</f>
        <v/>
      </c>
      <c r="L477" s="1095" t="str">
        <f>'Transactions import'!L477</f>
        <v/>
      </c>
      <c r="M477" s="1105" t="str">
        <f>'Transactions import'!M477</f>
        <v/>
      </c>
      <c r="N477" s="1094" t="str">
        <f>'Transactions import'!N477</f>
        <v/>
      </c>
      <c r="O477" s="1101" t="str">
        <f>'Transactions import'!O477</f>
        <v/>
      </c>
      <c r="P477" s="1114" t="str">
        <f>'Transactions import'!P477</f>
        <v/>
      </c>
      <c r="Q477" s="1095" t="str">
        <f>'Transactions import'!Q477</f>
        <v/>
      </c>
      <c r="R477" s="1106" t="str">
        <f>'Transactions import'!R477</f>
        <v/>
      </c>
      <c r="S477" s="1101" t="str">
        <f>'Transactions import'!S477</f>
        <v/>
      </c>
      <c r="T477" s="1101" t="str">
        <f>'Transactions import'!T477</f>
        <v/>
      </c>
      <c r="U477" s="1101" t="str">
        <f>'Transactions import'!U477</f>
        <v/>
      </c>
      <c r="V477" s="1101" t="str">
        <f>'Transactions import'!V477</f>
        <v/>
      </c>
      <c r="W477" s="1101" t="str">
        <f>'Transactions import'!W477</f>
        <v/>
      </c>
      <c r="X477" s="1101" t="str">
        <f>'Transactions import'!X477</f>
        <v/>
      </c>
      <c r="Y477" s="1119" t="str">
        <f>'Transactions import'!Y477</f>
        <v/>
      </c>
      <c r="Z477" s="1097" t="str">
        <f>'Transactions import'!Z477</f>
        <v/>
      </c>
      <c r="AA477" s="1101" t="str">
        <f>'Transactions import'!AA477</f>
        <v/>
      </c>
      <c r="AB477" s="1101" t="str">
        <f>'Transactions import'!AB477</f>
        <v/>
      </c>
      <c r="AC477" s="1097" t="str">
        <f>'Transactions import'!AC477</f>
        <v/>
      </c>
      <c r="AD477" s="1097" t="str">
        <f>'Transactions import'!AD477</f>
        <v/>
      </c>
      <c r="AE477" s="1101" t="str">
        <f>'Transactions import'!AE477</f>
        <v/>
      </c>
      <c r="AF477" s="1101" t="str">
        <f>'Transactions import'!AF477</f>
        <v/>
      </c>
      <c r="AG477" s="1101" t="str">
        <f>'Transactions import'!AG477</f>
        <v/>
      </c>
      <c r="AH477" s="1101" t="str">
        <f>'Transactions import'!AH477</f>
        <v/>
      </c>
      <c r="AI477" s="1101" t="str">
        <f>'Transactions import'!AI477</f>
        <v/>
      </c>
      <c r="AJ477" s="1101" t="str">
        <f>'Transactions import'!AJ477</f>
        <v/>
      </c>
      <c r="AK477" s="1101" t="str">
        <f>'Transactions import'!AK477</f>
        <v/>
      </c>
      <c r="AL477" s="1101" t="str">
        <f>'Transactions import'!AL477</f>
        <v/>
      </c>
      <c r="AM477" s="1101" t="str">
        <f>'Transactions import'!AM477</f>
        <v/>
      </c>
      <c r="AN477" s="1101" t="str">
        <f>'Transactions import'!AN477</f>
        <v/>
      </c>
      <c r="AO477" s="1101" t="str">
        <f>'Transactions import'!AO477</f>
        <v/>
      </c>
      <c r="AP477" s="1101" t="str">
        <f>'Transactions import'!AP477</f>
        <v/>
      </c>
      <c r="AQ477" s="1101" t="str">
        <f>'Transactions import'!AQ477</f>
        <v/>
      </c>
      <c r="AR477" s="1101" t="str">
        <f>'Transactions import'!AR477</f>
        <v/>
      </c>
      <c r="AS477" s="1101" t="str">
        <f>'Transactions import'!AS477</f>
        <v/>
      </c>
      <c r="AT477" s="1101" t="str">
        <f>'Transactions import'!AT477</f>
        <v/>
      </c>
    </row>
    <row r="478" ht="18.0" customHeight="1">
      <c r="A478" s="1081" t="str">
        <f>'Transactions import'!A478</f>
        <v/>
      </c>
      <c r="B478" s="1081" t="str">
        <f>'Transactions import'!B478</f>
        <v/>
      </c>
      <c r="C478" s="1081" t="str">
        <f>'Transactions import'!C478</f>
        <v/>
      </c>
      <c r="D478" s="1081" t="str">
        <f>'Transactions import'!D478</f>
        <v/>
      </c>
      <c r="E478" s="1081" t="str">
        <f>'Transactions import'!E478</f>
        <v/>
      </c>
      <c r="F478" s="1081" t="str">
        <f>'Transactions import'!F478</f>
        <v/>
      </c>
      <c r="G478" s="1081" t="str">
        <f>'Transactions import'!G478</f>
        <v/>
      </c>
      <c r="H478" s="1084" t="str">
        <f>'Transactions import'!H478</f>
        <v/>
      </c>
      <c r="I478" s="1085" t="str">
        <f>'Transactions import'!I478</f>
        <v/>
      </c>
      <c r="J478" s="1051" t="str">
        <f>'Transactions import'!J478</f>
        <v/>
      </c>
      <c r="K478" s="1084" t="str">
        <f>'Transactions import'!K478</f>
        <v/>
      </c>
      <c r="L478" s="1085" t="str">
        <f>'Transactions import'!L478</f>
        <v/>
      </c>
      <c r="M478" s="1063" t="str">
        <f>'Transactions import'!M478</f>
        <v/>
      </c>
      <c r="N478" s="1084" t="str">
        <f>'Transactions import'!N478</f>
        <v/>
      </c>
      <c r="O478" s="1081" t="str">
        <f>'Transactions import'!O478</f>
        <v/>
      </c>
      <c r="P478" s="1122" t="str">
        <f>'Transactions import'!P478</f>
        <v/>
      </c>
      <c r="Q478" s="1085" t="str">
        <f>'Transactions import'!Q478</f>
        <v/>
      </c>
      <c r="R478" s="1104" t="str">
        <f>'Transactions import'!R478</f>
        <v/>
      </c>
      <c r="S478" s="1081" t="str">
        <f>'Transactions import'!S478</f>
        <v/>
      </c>
      <c r="T478" s="1081" t="str">
        <f>'Transactions import'!T478</f>
        <v/>
      </c>
      <c r="U478" s="1081" t="str">
        <f>'Transactions import'!U478</f>
        <v/>
      </c>
      <c r="V478" s="1081" t="str">
        <f>'Transactions import'!V478</f>
        <v/>
      </c>
      <c r="W478" s="1081" t="str">
        <f>'Transactions import'!W478</f>
        <v/>
      </c>
      <c r="X478" s="1081" t="str">
        <f>'Transactions import'!X478</f>
        <v/>
      </c>
      <c r="Y478" s="1126" t="str">
        <f>'Transactions import'!Y478</f>
        <v/>
      </c>
      <c r="Z478" s="1086" t="str">
        <f>'Transactions import'!Z478</f>
        <v/>
      </c>
      <c r="AA478" s="1081" t="str">
        <f>'Transactions import'!AA478</f>
        <v/>
      </c>
      <c r="AB478" s="1081" t="str">
        <f>'Transactions import'!AB478</f>
        <v/>
      </c>
      <c r="AC478" s="1086" t="str">
        <f>'Transactions import'!AC478</f>
        <v/>
      </c>
      <c r="AD478" s="1086" t="str">
        <f>'Transactions import'!AD478</f>
        <v/>
      </c>
      <c r="AE478" s="1081" t="str">
        <f>'Transactions import'!AE478</f>
        <v/>
      </c>
      <c r="AF478" s="1081" t="str">
        <f>'Transactions import'!AF478</f>
        <v/>
      </c>
      <c r="AG478" s="1081" t="str">
        <f>'Transactions import'!AG478</f>
        <v/>
      </c>
      <c r="AH478" s="1081" t="str">
        <f>'Transactions import'!AH478</f>
        <v/>
      </c>
      <c r="AI478" s="1081" t="str">
        <f>'Transactions import'!AI478</f>
        <v/>
      </c>
      <c r="AJ478" s="1081" t="str">
        <f>'Transactions import'!AJ478</f>
        <v/>
      </c>
      <c r="AK478" s="1081" t="str">
        <f>'Transactions import'!AK478</f>
        <v/>
      </c>
      <c r="AL478" s="1081" t="str">
        <f>'Transactions import'!AL478</f>
        <v/>
      </c>
      <c r="AM478" s="1081" t="str">
        <f>'Transactions import'!AM478</f>
        <v/>
      </c>
      <c r="AN478" s="1081" t="str">
        <f>'Transactions import'!AN478</f>
        <v/>
      </c>
      <c r="AO478" s="1081" t="str">
        <f>'Transactions import'!AO478</f>
        <v/>
      </c>
      <c r="AP478" s="1081" t="str">
        <f>'Transactions import'!AP478</f>
        <v/>
      </c>
      <c r="AQ478" s="1081" t="str">
        <f>'Transactions import'!AQ478</f>
        <v/>
      </c>
      <c r="AR478" s="1081" t="str">
        <f>'Transactions import'!AR478</f>
        <v/>
      </c>
      <c r="AS478" s="1081" t="str">
        <f>'Transactions import'!AS478</f>
        <v/>
      </c>
      <c r="AT478" s="1081" t="str">
        <f>'Transactions import'!AT478</f>
        <v/>
      </c>
    </row>
    <row r="479" ht="18.0" customHeight="1">
      <c r="A479" s="1101" t="str">
        <f>'Transactions import'!A479</f>
        <v/>
      </c>
      <c r="B479" s="1101" t="str">
        <f>'Transactions import'!B479</f>
        <v/>
      </c>
      <c r="C479" s="1101" t="str">
        <f>'Transactions import'!C479</f>
        <v/>
      </c>
      <c r="D479" s="1101" t="str">
        <f>'Transactions import'!D479</f>
        <v/>
      </c>
      <c r="E479" s="1101" t="str">
        <f>'Transactions import'!E479</f>
        <v/>
      </c>
      <c r="F479" s="1101" t="str">
        <f>'Transactions import'!F479</f>
        <v/>
      </c>
      <c r="G479" s="1101" t="str">
        <f>'Transactions import'!G479</f>
        <v/>
      </c>
      <c r="H479" s="1094" t="str">
        <f>'Transactions import'!H479</f>
        <v/>
      </c>
      <c r="I479" s="1095" t="str">
        <f>'Transactions import'!I479</f>
        <v/>
      </c>
      <c r="J479" s="1096" t="str">
        <f>'Transactions import'!J479</f>
        <v/>
      </c>
      <c r="K479" s="1094" t="str">
        <f>'Transactions import'!K479</f>
        <v/>
      </c>
      <c r="L479" s="1095" t="str">
        <f>'Transactions import'!L479</f>
        <v/>
      </c>
      <c r="M479" s="1105" t="str">
        <f>'Transactions import'!M479</f>
        <v/>
      </c>
      <c r="N479" s="1094" t="str">
        <f>'Transactions import'!N479</f>
        <v/>
      </c>
      <c r="O479" s="1101" t="str">
        <f>'Transactions import'!O479</f>
        <v/>
      </c>
      <c r="P479" s="1114" t="str">
        <f>'Transactions import'!P479</f>
        <v/>
      </c>
      <c r="Q479" s="1095" t="str">
        <f>'Transactions import'!Q479</f>
        <v/>
      </c>
      <c r="R479" s="1106" t="str">
        <f>'Transactions import'!R479</f>
        <v/>
      </c>
      <c r="S479" s="1101" t="str">
        <f>'Transactions import'!S479</f>
        <v/>
      </c>
      <c r="T479" s="1101" t="str">
        <f>'Transactions import'!T479</f>
        <v/>
      </c>
      <c r="U479" s="1101" t="str">
        <f>'Transactions import'!U479</f>
        <v/>
      </c>
      <c r="V479" s="1101" t="str">
        <f>'Transactions import'!V479</f>
        <v/>
      </c>
      <c r="W479" s="1101" t="str">
        <f>'Transactions import'!W479</f>
        <v/>
      </c>
      <c r="X479" s="1101" t="str">
        <f>'Transactions import'!X479</f>
        <v/>
      </c>
      <c r="Y479" s="1119" t="str">
        <f>'Transactions import'!Y479</f>
        <v/>
      </c>
      <c r="Z479" s="1097" t="str">
        <f>'Transactions import'!Z479</f>
        <v/>
      </c>
      <c r="AA479" s="1101" t="str">
        <f>'Transactions import'!AA479</f>
        <v/>
      </c>
      <c r="AB479" s="1101" t="str">
        <f>'Transactions import'!AB479</f>
        <v/>
      </c>
      <c r="AC479" s="1097" t="str">
        <f>'Transactions import'!AC479</f>
        <v/>
      </c>
      <c r="AD479" s="1097" t="str">
        <f>'Transactions import'!AD479</f>
        <v/>
      </c>
      <c r="AE479" s="1101" t="str">
        <f>'Transactions import'!AE479</f>
        <v/>
      </c>
      <c r="AF479" s="1101" t="str">
        <f>'Transactions import'!AF479</f>
        <v/>
      </c>
      <c r="AG479" s="1101" t="str">
        <f>'Transactions import'!AG479</f>
        <v/>
      </c>
      <c r="AH479" s="1101" t="str">
        <f>'Transactions import'!AH479</f>
        <v/>
      </c>
      <c r="AI479" s="1101" t="str">
        <f>'Transactions import'!AI479</f>
        <v/>
      </c>
      <c r="AJ479" s="1101" t="str">
        <f>'Transactions import'!AJ479</f>
        <v/>
      </c>
      <c r="AK479" s="1101" t="str">
        <f>'Transactions import'!AK479</f>
        <v/>
      </c>
      <c r="AL479" s="1101" t="str">
        <f>'Transactions import'!AL479</f>
        <v/>
      </c>
      <c r="AM479" s="1101" t="str">
        <f>'Transactions import'!AM479</f>
        <v/>
      </c>
      <c r="AN479" s="1101" t="str">
        <f>'Transactions import'!AN479</f>
        <v/>
      </c>
      <c r="AO479" s="1101" t="str">
        <f>'Transactions import'!AO479</f>
        <v/>
      </c>
      <c r="AP479" s="1101" t="str">
        <f>'Transactions import'!AP479</f>
        <v/>
      </c>
      <c r="AQ479" s="1101" t="str">
        <f>'Transactions import'!AQ479</f>
        <v/>
      </c>
      <c r="AR479" s="1101" t="str">
        <f>'Transactions import'!AR479</f>
        <v/>
      </c>
      <c r="AS479" s="1101" t="str">
        <f>'Transactions import'!AS479</f>
        <v/>
      </c>
      <c r="AT479" s="1101" t="str">
        <f>'Transactions import'!AT479</f>
        <v/>
      </c>
    </row>
    <row r="480" ht="18.0" customHeight="1">
      <c r="A480" s="1081" t="str">
        <f>'Transactions import'!A480</f>
        <v/>
      </c>
      <c r="B480" s="1081" t="str">
        <f>'Transactions import'!B480</f>
        <v/>
      </c>
      <c r="C480" s="1081" t="str">
        <f>'Transactions import'!C480</f>
        <v/>
      </c>
      <c r="D480" s="1081" t="str">
        <f>'Transactions import'!D480</f>
        <v/>
      </c>
      <c r="E480" s="1081" t="str">
        <f>'Transactions import'!E480</f>
        <v/>
      </c>
      <c r="F480" s="1081" t="str">
        <f>'Transactions import'!F480</f>
        <v/>
      </c>
      <c r="G480" s="1081" t="str">
        <f>'Transactions import'!G480</f>
        <v/>
      </c>
      <c r="H480" s="1084" t="str">
        <f>'Transactions import'!H480</f>
        <v/>
      </c>
      <c r="I480" s="1085" t="str">
        <f>'Transactions import'!I480</f>
        <v/>
      </c>
      <c r="J480" s="1051" t="str">
        <f>'Transactions import'!J480</f>
        <v/>
      </c>
      <c r="K480" s="1084" t="str">
        <f>'Transactions import'!K480</f>
        <v/>
      </c>
      <c r="L480" s="1085" t="str">
        <f>'Transactions import'!L480</f>
        <v/>
      </c>
      <c r="M480" s="1063" t="str">
        <f>'Transactions import'!M480</f>
        <v/>
      </c>
      <c r="N480" s="1084" t="str">
        <f>'Transactions import'!N480</f>
        <v/>
      </c>
      <c r="O480" s="1081" t="str">
        <f>'Transactions import'!O480</f>
        <v/>
      </c>
      <c r="P480" s="1122" t="str">
        <f>'Transactions import'!P480</f>
        <v/>
      </c>
      <c r="Q480" s="1085" t="str">
        <f>'Transactions import'!Q480</f>
        <v/>
      </c>
      <c r="R480" s="1104" t="str">
        <f>'Transactions import'!R480</f>
        <v/>
      </c>
      <c r="S480" s="1081" t="str">
        <f>'Transactions import'!S480</f>
        <v/>
      </c>
      <c r="T480" s="1081" t="str">
        <f>'Transactions import'!T480</f>
        <v/>
      </c>
      <c r="U480" s="1081" t="str">
        <f>'Transactions import'!U480</f>
        <v/>
      </c>
      <c r="V480" s="1081" t="str">
        <f>'Transactions import'!V480</f>
        <v/>
      </c>
      <c r="W480" s="1081" t="str">
        <f>'Transactions import'!W480</f>
        <v/>
      </c>
      <c r="X480" s="1081" t="str">
        <f>'Transactions import'!X480</f>
        <v/>
      </c>
      <c r="Y480" s="1126" t="str">
        <f>'Transactions import'!Y480</f>
        <v/>
      </c>
      <c r="Z480" s="1086" t="str">
        <f>'Transactions import'!Z480</f>
        <v/>
      </c>
      <c r="AA480" s="1081" t="str">
        <f>'Transactions import'!AA480</f>
        <v/>
      </c>
      <c r="AB480" s="1081" t="str">
        <f>'Transactions import'!AB480</f>
        <v/>
      </c>
      <c r="AC480" s="1086" t="str">
        <f>'Transactions import'!AC480</f>
        <v/>
      </c>
      <c r="AD480" s="1086" t="str">
        <f>'Transactions import'!AD480</f>
        <v/>
      </c>
      <c r="AE480" s="1081" t="str">
        <f>'Transactions import'!AE480</f>
        <v/>
      </c>
      <c r="AF480" s="1081" t="str">
        <f>'Transactions import'!AF480</f>
        <v/>
      </c>
      <c r="AG480" s="1081" t="str">
        <f>'Transactions import'!AG480</f>
        <v/>
      </c>
      <c r="AH480" s="1081" t="str">
        <f>'Transactions import'!AH480</f>
        <v/>
      </c>
      <c r="AI480" s="1081" t="str">
        <f>'Transactions import'!AI480</f>
        <v/>
      </c>
      <c r="AJ480" s="1081" t="str">
        <f>'Transactions import'!AJ480</f>
        <v/>
      </c>
      <c r="AK480" s="1081" t="str">
        <f>'Transactions import'!AK480</f>
        <v/>
      </c>
      <c r="AL480" s="1081" t="str">
        <f>'Transactions import'!AL480</f>
        <v/>
      </c>
      <c r="AM480" s="1081" t="str">
        <f>'Transactions import'!AM480</f>
        <v/>
      </c>
      <c r="AN480" s="1081" t="str">
        <f>'Transactions import'!AN480</f>
        <v/>
      </c>
      <c r="AO480" s="1081" t="str">
        <f>'Transactions import'!AO480</f>
        <v/>
      </c>
      <c r="AP480" s="1081" t="str">
        <f>'Transactions import'!AP480</f>
        <v/>
      </c>
      <c r="AQ480" s="1081" t="str">
        <f>'Transactions import'!AQ480</f>
        <v/>
      </c>
      <c r="AR480" s="1081" t="str">
        <f>'Transactions import'!AR480</f>
        <v/>
      </c>
      <c r="AS480" s="1081" t="str">
        <f>'Transactions import'!AS480</f>
        <v/>
      </c>
      <c r="AT480" s="1081" t="str">
        <f>'Transactions import'!AT480</f>
        <v/>
      </c>
    </row>
    <row r="481" ht="18.0" customHeight="1">
      <c r="A481" s="1101" t="str">
        <f>'Transactions import'!A481</f>
        <v/>
      </c>
      <c r="B481" s="1101" t="str">
        <f>'Transactions import'!B481</f>
        <v/>
      </c>
      <c r="C481" s="1101" t="str">
        <f>'Transactions import'!C481</f>
        <v/>
      </c>
      <c r="D481" s="1101" t="str">
        <f>'Transactions import'!D481</f>
        <v/>
      </c>
      <c r="E481" s="1101" t="str">
        <f>'Transactions import'!E481</f>
        <v/>
      </c>
      <c r="F481" s="1101" t="str">
        <f>'Transactions import'!F481</f>
        <v/>
      </c>
      <c r="G481" s="1101" t="str">
        <f>'Transactions import'!G481</f>
        <v/>
      </c>
      <c r="H481" s="1094" t="str">
        <f>'Transactions import'!H481</f>
        <v/>
      </c>
      <c r="I481" s="1095" t="str">
        <f>'Transactions import'!I481</f>
        <v/>
      </c>
      <c r="J481" s="1096" t="str">
        <f>'Transactions import'!J481</f>
        <v/>
      </c>
      <c r="K481" s="1094" t="str">
        <f>'Transactions import'!K481</f>
        <v/>
      </c>
      <c r="L481" s="1095" t="str">
        <f>'Transactions import'!L481</f>
        <v/>
      </c>
      <c r="M481" s="1105" t="str">
        <f>'Transactions import'!M481</f>
        <v/>
      </c>
      <c r="N481" s="1094" t="str">
        <f>'Transactions import'!N481</f>
        <v/>
      </c>
      <c r="O481" s="1101" t="str">
        <f>'Transactions import'!O481</f>
        <v/>
      </c>
      <c r="P481" s="1114" t="str">
        <f>'Transactions import'!P481</f>
        <v/>
      </c>
      <c r="Q481" s="1095" t="str">
        <f>'Transactions import'!Q481</f>
        <v/>
      </c>
      <c r="R481" s="1106" t="str">
        <f>'Transactions import'!R481</f>
        <v/>
      </c>
      <c r="S481" s="1101" t="str">
        <f>'Transactions import'!S481</f>
        <v/>
      </c>
      <c r="T481" s="1101" t="str">
        <f>'Transactions import'!T481</f>
        <v/>
      </c>
      <c r="U481" s="1101" t="str">
        <f>'Transactions import'!U481</f>
        <v/>
      </c>
      <c r="V481" s="1101" t="str">
        <f>'Transactions import'!V481</f>
        <v/>
      </c>
      <c r="W481" s="1101" t="str">
        <f>'Transactions import'!W481</f>
        <v/>
      </c>
      <c r="X481" s="1101" t="str">
        <f>'Transactions import'!X481</f>
        <v/>
      </c>
      <c r="Y481" s="1119" t="str">
        <f>'Transactions import'!Y481</f>
        <v/>
      </c>
      <c r="Z481" s="1097" t="str">
        <f>'Transactions import'!Z481</f>
        <v/>
      </c>
      <c r="AA481" s="1101" t="str">
        <f>'Transactions import'!AA481</f>
        <v/>
      </c>
      <c r="AB481" s="1101" t="str">
        <f>'Transactions import'!AB481</f>
        <v/>
      </c>
      <c r="AC481" s="1097" t="str">
        <f>'Transactions import'!AC481</f>
        <v/>
      </c>
      <c r="AD481" s="1097" t="str">
        <f>'Transactions import'!AD481</f>
        <v/>
      </c>
      <c r="AE481" s="1101" t="str">
        <f>'Transactions import'!AE481</f>
        <v/>
      </c>
      <c r="AF481" s="1101" t="str">
        <f>'Transactions import'!AF481</f>
        <v/>
      </c>
      <c r="AG481" s="1101" t="str">
        <f>'Transactions import'!AG481</f>
        <v/>
      </c>
      <c r="AH481" s="1101" t="str">
        <f>'Transactions import'!AH481</f>
        <v/>
      </c>
      <c r="AI481" s="1101" t="str">
        <f>'Transactions import'!AI481</f>
        <v/>
      </c>
      <c r="AJ481" s="1101" t="str">
        <f>'Transactions import'!AJ481</f>
        <v/>
      </c>
      <c r="AK481" s="1101" t="str">
        <f>'Transactions import'!AK481</f>
        <v/>
      </c>
      <c r="AL481" s="1101" t="str">
        <f>'Transactions import'!AL481</f>
        <v/>
      </c>
      <c r="AM481" s="1101" t="str">
        <f>'Transactions import'!AM481</f>
        <v/>
      </c>
      <c r="AN481" s="1101" t="str">
        <f>'Transactions import'!AN481</f>
        <v/>
      </c>
      <c r="AO481" s="1101" t="str">
        <f>'Transactions import'!AO481</f>
        <v/>
      </c>
      <c r="AP481" s="1101" t="str">
        <f>'Transactions import'!AP481</f>
        <v/>
      </c>
      <c r="AQ481" s="1101" t="str">
        <f>'Transactions import'!AQ481</f>
        <v/>
      </c>
      <c r="AR481" s="1101" t="str">
        <f>'Transactions import'!AR481</f>
        <v/>
      </c>
      <c r="AS481" s="1101" t="str">
        <f>'Transactions import'!AS481</f>
        <v/>
      </c>
      <c r="AT481" s="1101" t="str">
        <f>'Transactions import'!AT481</f>
        <v/>
      </c>
    </row>
    <row r="482" ht="18.0" customHeight="1">
      <c r="A482" s="1081" t="str">
        <f>'Transactions import'!A482</f>
        <v/>
      </c>
      <c r="B482" s="1081" t="str">
        <f>'Transactions import'!B482</f>
        <v/>
      </c>
      <c r="C482" s="1081" t="str">
        <f>'Transactions import'!C482</f>
        <v/>
      </c>
      <c r="D482" s="1081" t="str">
        <f>'Transactions import'!D482</f>
        <v/>
      </c>
      <c r="E482" s="1081" t="str">
        <f>'Transactions import'!E482</f>
        <v/>
      </c>
      <c r="F482" s="1081" t="str">
        <f>'Transactions import'!F482</f>
        <v/>
      </c>
      <c r="G482" s="1081" t="str">
        <f>'Transactions import'!G482</f>
        <v/>
      </c>
      <c r="H482" s="1084" t="str">
        <f>'Transactions import'!H482</f>
        <v/>
      </c>
      <c r="I482" s="1085" t="str">
        <f>'Transactions import'!I482</f>
        <v/>
      </c>
      <c r="J482" s="1051" t="str">
        <f>'Transactions import'!J482</f>
        <v/>
      </c>
      <c r="K482" s="1084" t="str">
        <f>'Transactions import'!K482</f>
        <v/>
      </c>
      <c r="L482" s="1085" t="str">
        <f>'Transactions import'!L482</f>
        <v/>
      </c>
      <c r="M482" s="1063" t="str">
        <f>'Transactions import'!M482</f>
        <v/>
      </c>
      <c r="N482" s="1084" t="str">
        <f>'Transactions import'!N482</f>
        <v/>
      </c>
      <c r="O482" s="1081" t="str">
        <f>'Transactions import'!O482</f>
        <v/>
      </c>
      <c r="P482" s="1122" t="str">
        <f>'Transactions import'!P482</f>
        <v/>
      </c>
      <c r="Q482" s="1085" t="str">
        <f>'Transactions import'!Q482</f>
        <v/>
      </c>
      <c r="R482" s="1104" t="str">
        <f>'Transactions import'!R482</f>
        <v/>
      </c>
      <c r="S482" s="1081" t="str">
        <f>'Transactions import'!S482</f>
        <v/>
      </c>
      <c r="T482" s="1081" t="str">
        <f>'Transactions import'!T482</f>
        <v/>
      </c>
      <c r="U482" s="1081" t="str">
        <f>'Transactions import'!U482</f>
        <v/>
      </c>
      <c r="V482" s="1081" t="str">
        <f>'Transactions import'!V482</f>
        <v/>
      </c>
      <c r="W482" s="1081" t="str">
        <f>'Transactions import'!W482</f>
        <v/>
      </c>
      <c r="X482" s="1081" t="str">
        <f>'Transactions import'!X482</f>
        <v/>
      </c>
      <c r="Y482" s="1126" t="str">
        <f>'Transactions import'!Y482</f>
        <v/>
      </c>
      <c r="Z482" s="1086" t="str">
        <f>'Transactions import'!Z482</f>
        <v/>
      </c>
      <c r="AA482" s="1081" t="str">
        <f>'Transactions import'!AA482</f>
        <v/>
      </c>
      <c r="AB482" s="1081" t="str">
        <f>'Transactions import'!AB482</f>
        <v/>
      </c>
      <c r="AC482" s="1086" t="str">
        <f>'Transactions import'!AC482</f>
        <v/>
      </c>
      <c r="AD482" s="1086" t="str">
        <f>'Transactions import'!AD482</f>
        <v/>
      </c>
      <c r="AE482" s="1081" t="str">
        <f>'Transactions import'!AE482</f>
        <v/>
      </c>
      <c r="AF482" s="1081" t="str">
        <f>'Transactions import'!AF482</f>
        <v/>
      </c>
      <c r="AG482" s="1081" t="str">
        <f>'Transactions import'!AG482</f>
        <v/>
      </c>
      <c r="AH482" s="1081" t="str">
        <f>'Transactions import'!AH482</f>
        <v/>
      </c>
      <c r="AI482" s="1081" t="str">
        <f>'Transactions import'!AI482</f>
        <v/>
      </c>
      <c r="AJ482" s="1081" t="str">
        <f>'Transactions import'!AJ482</f>
        <v/>
      </c>
      <c r="AK482" s="1081" t="str">
        <f>'Transactions import'!AK482</f>
        <v/>
      </c>
      <c r="AL482" s="1081" t="str">
        <f>'Transactions import'!AL482</f>
        <v/>
      </c>
      <c r="AM482" s="1081" t="str">
        <f>'Transactions import'!AM482</f>
        <v/>
      </c>
      <c r="AN482" s="1081" t="str">
        <f>'Transactions import'!AN482</f>
        <v/>
      </c>
      <c r="AO482" s="1081" t="str">
        <f>'Transactions import'!AO482</f>
        <v/>
      </c>
      <c r="AP482" s="1081" t="str">
        <f>'Transactions import'!AP482</f>
        <v/>
      </c>
      <c r="AQ482" s="1081" t="str">
        <f>'Transactions import'!AQ482</f>
        <v/>
      </c>
      <c r="AR482" s="1081" t="str">
        <f>'Transactions import'!AR482</f>
        <v/>
      </c>
      <c r="AS482" s="1081" t="str">
        <f>'Transactions import'!AS482</f>
        <v/>
      </c>
      <c r="AT482" s="1081" t="str">
        <f>'Transactions import'!AT482</f>
        <v/>
      </c>
    </row>
    <row r="483" ht="18.0" customHeight="1">
      <c r="A483" s="1101" t="str">
        <f>'Transactions import'!A483</f>
        <v/>
      </c>
      <c r="B483" s="1101" t="str">
        <f>'Transactions import'!B483</f>
        <v/>
      </c>
      <c r="C483" s="1101" t="str">
        <f>'Transactions import'!C483</f>
        <v/>
      </c>
      <c r="D483" s="1101" t="str">
        <f>'Transactions import'!D483</f>
        <v/>
      </c>
      <c r="E483" s="1101" t="str">
        <f>'Transactions import'!E483</f>
        <v/>
      </c>
      <c r="F483" s="1101" t="str">
        <f>'Transactions import'!F483</f>
        <v/>
      </c>
      <c r="G483" s="1101" t="str">
        <f>'Transactions import'!G483</f>
        <v/>
      </c>
      <c r="H483" s="1094" t="str">
        <f>'Transactions import'!H483</f>
        <v/>
      </c>
      <c r="I483" s="1095" t="str">
        <f>'Transactions import'!I483</f>
        <v/>
      </c>
      <c r="J483" s="1096" t="str">
        <f>'Transactions import'!J483</f>
        <v/>
      </c>
      <c r="K483" s="1094" t="str">
        <f>'Transactions import'!K483</f>
        <v/>
      </c>
      <c r="L483" s="1095" t="str">
        <f>'Transactions import'!L483</f>
        <v/>
      </c>
      <c r="M483" s="1105" t="str">
        <f>'Transactions import'!M483</f>
        <v/>
      </c>
      <c r="N483" s="1094" t="str">
        <f>'Transactions import'!N483</f>
        <v/>
      </c>
      <c r="O483" s="1101" t="str">
        <f>'Transactions import'!O483</f>
        <v/>
      </c>
      <c r="P483" s="1114" t="str">
        <f>'Transactions import'!P483</f>
        <v/>
      </c>
      <c r="Q483" s="1095" t="str">
        <f>'Transactions import'!Q483</f>
        <v/>
      </c>
      <c r="R483" s="1106" t="str">
        <f>'Transactions import'!R483</f>
        <v/>
      </c>
      <c r="S483" s="1101" t="str">
        <f>'Transactions import'!S483</f>
        <v/>
      </c>
      <c r="T483" s="1101" t="str">
        <f>'Transactions import'!T483</f>
        <v/>
      </c>
      <c r="U483" s="1101" t="str">
        <f>'Transactions import'!U483</f>
        <v/>
      </c>
      <c r="V483" s="1101" t="str">
        <f>'Transactions import'!V483</f>
        <v/>
      </c>
      <c r="W483" s="1101" t="str">
        <f>'Transactions import'!W483</f>
        <v/>
      </c>
      <c r="X483" s="1101" t="str">
        <f>'Transactions import'!X483</f>
        <v/>
      </c>
      <c r="Y483" s="1119" t="str">
        <f>'Transactions import'!Y483</f>
        <v/>
      </c>
      <c r="Z483" s="1097" t="str">
        <f>'Transactions import'!Z483</f>
        <v/>
      </c>
      <c r="AA483" s="1101" t="str">
        <f>'Transactions import'!AA483</f>
        <v/>
      </c>
      <c r="AB483" s="1101" t="str">
        <f>'Transactions import'!AB483</f>
        <v/>
      </c>
      <c r="AC483" s="1097" t="str">
        <f>'Transactions import'!AC483</f>
        <v/>
      </c>
      <c r="AD483" s="1097" t="str">
        <f>'Transactions import'!AD483</f>
        <v/>
      </c>
      <c r="AE483" s="1101" t="str">
        <f>'Transactions import'!AE483</f>
        <v/>
      </c>
      <c r="AF483" s="1101" t="str">
        <f>'Transactions import'!AF483</f>
        <v/>
      </c>
      <c r="AG483" s="1101" t="str">
        <f>'Transactions import'!AG483</f>
        <v/>
      </c>
      <c r="AH483" s="1101" t="str">
        <f>'Transactions import'!AH483</f>
        <v/>
      </c>
      <c r="AI483" s="1101" t="str">
        <f>'Transactions import'!AI483</f>
        <v/>
      </c>
      <c r="AJ483" s="1101" t="str">
        <f>'Transactions import'!AJ483</f>
        <v/>
      </c>
      <c r="AK483" s="1101" t="str">
        <f>'Transactions import'!AK483</f>
        <v/>
      </c>
      <c r="AL483" s="1101" t="str">
        <f>'Transactions import'!AL483</f>
        <v/>
      </c>
      <c r="AM483" s="1101" t="str">
        <f>'Transactions import'!AM483</f>
        <v/>
      </c>
      <c r="AN483" s="1101" t="str">
        <f>'Transactions import'!AN483</f>
        <v/>
      </c>
      <c r="AO483" s="1101" t="str">
        <f>'Transactions import'!AO483</f>
        <v/>
      </c>
      <c r="AP483" s="1101" t="str">
        <f>'Transactions import'!AP483</f>
        <v/>
      </c>
      <c r="AQ483" s="1101" t="str">
        <f>'Transactions import'!AQ483</f>
        <v/>
      </c>
      <c r="AR483" s="1101" t="str">
        <f>'Transactions import'!AR483</f>
        <v/>
      </c>
      <c r="AS483" s="1101" t="str">
        <f>'Transactions import'!AS483</f>
        <v/>
      </c>
      <c r="AT483" s="1101" t="str">
        <f>'Transactions import'!AT483</f>
        <v/>
      </c>
    </row>
    <row r="484" ht="18.0" customHeight="1">
      <c r="A484" s="1081" t="str">
        <f>'Transactions import'!A484</f>
        <v/>
      </c>
      <c r="B484" s="1081" t="str">
        <f>'Transactions import'!B484</f>
        <v/>
      </c>
      <c r="C484" s="1081" t="str">
        <f>'Transactions import'!C484</f>
        <v/>
      </c>
      <c r="D484" s="1081" t="str">
        <f>'Transactions import'!D484</f>
        <v/>
      </c>
      <c r="E484" s="1081" t="str">
        <f>'Transactions import'!E484</f>
        <v/>
      </c>
      <c r="F484" s="1081" t="str">
        <f>'Transactions import'!F484</f>
        <v/>
      </c>
      <c r="G484" s="1081" t="str">
        <f>'Transactions import'!G484</f>
        <v/>
      </c>
      <c r="H484" s="1084" t="str">
        <f>'Transactions import'!H484</f>
        <v/>
      </c>
      <c r="I484" s="1085" t="str">
        <f>'Transactions import'!I484</f>
        <v/>
      </c>
      <c r="J484" s="1051" t="str">
        <f>'Transactions import'!J484</f>
        <v/>
      </c>
      <c r="K484" s="1084" t="str">
        <f>'Transactions import'!K484</f>
        <v/>
      </c>
      <c r="L484" s="1085" t="str">
        <f>'Transactions import'!L484</f>
        <v/>
      </c>
      <c r="M484" s="1063" t="str">
        <f>'Transactions import'!M484</f>
        <v/>
      </c>
      <c r="N484" s="1084" t="str">
        <f>'Transactions import'!N484</f>
        <v/>
      </c>
      <c r="O484" s="1081" t="str">
        <f>'Transactions import'!O484</f>
        <v/>
      </c>
      <c r="P484" s="1122" t="str">
        <f>'Transactions import'!P484</f>
        <v/>
      </c>
      <c r="Q484" s="1085" t="str">
        <f>'Transactions import'!Q484</f>
        <v/>
      </c>
      <c r="R484" s="1104" t="str">
        <f>'Transactions import'!R484</f>
        <v/>
      </c>
      <c r="S484" s="1081" t="str">
        <f>'Transactions import'!S484</f>
        <v/>
      </c>
      <c r="T484" s="1081" t="str">
        <f>'Transactions import'!T484</f>
        <v/>
      </c>
      <c r="U484" s="1081" t="str">
        <f>'Transactions import'!U484</f>
        <v/>
      </c>
      <c r="V484" s="1081" t="str">
        <f>'Transactions import'!V484</f>
        <v/>
      </c>
      <c r="W484" s="1081" t="str">
        <f>'Transactions import'!W484</f>
        <v/>
      </c>
      <c r="X484" s="1081" t="str">
        <f>'Transactions import'!X484</f>
        <v/>
      </c>
      <c r="Y484" s="1126" t="str">
        <f>'Transactions import'!Y484</f>
        <v/>
      </c>
      <c r="Z484" s="1086" t="str">
        <f>'Transactions import'!Z484</f>
        <v/>
      </c>
      <c r="AA484" s="1081" t="str">
        <f>'Transactions import'!AA484</f>
        <v/>
      </c>
      <c r="AB484" s="1081" t="str">
        <f>'Transactions import'!AB484</f>
        <v/>
      </c>
      <c r="AC484" s="1086" t="str">
        <f>'Transactions import'!AC484</f>
        <v/>
      </c>
      <c r="AD484" s="1086" t="str">
        <f>'Transactions import'!AD484</f>
        <v/>
      </c>
      <c r="AE484" s="1081" t="str">
        <f>'Transactions import'!AE484</f>
        <v/>
      </c>
      <c r="AF484" s="1081" t="str">
        <f>'Transactions import'!AF484</f>
        <v/>
      </c>
      <c r="AG484" s="1081" t="str">
        <f>'Transactions import'!AG484</f>
        <v/>
      </c>
      <c r="AH484" s="1081" t="str">
        <f>'Transactions import'!AH484</f>
        <v/>
      </c>
      <c r="AI484" s="1081" t="str">
        <f>'Transactions import'!AI484</f>
        <v/>
      </c>
      <c r="AJ484" s="1081" t="str">
        <f>'Transactions import'!AJ484</f>
        <v/>
      </c>
      <c r="AK484" s="1081" t="str">
        <f>'Transactions import'!AK484</f>
        <v/>
      </c>
      <c r="AL484" s="1081" t="str">
        <f>'Transactions import'!AL484</f>
        <v/>
      </c>
      <c r="AM484" s="1081" t="str">
        <f>'Transactions import'!AM484</f>
        <v/>
      </c>
      <c r="AN484" s="1081" t="str">
        <f>'Transactions import'!AN484</f>
        <v/>
      </c>
      <c r="AO484" s="1081" t="str">
        <f>'Transactions import'!AO484</f>
        <v/>
      </c>
      <c r="AP484" s="1081" t="str">
        <f>'Transactions import'!AP484</f>
        <v/>
      </c>
      <c r="AQ484" s="1081" t="str">
        <f>'Transactions import'!AQ484</f>
        <v/>
      </c>
      <c r="AR484" s="1081" t="str">
        <f>'Transactions import'!AR484</f>
        <v/>
      </c>
      <c r="AS484" s="1081" t="str">
        <f>'Transactions import'!AS484</f>
        <v/>
      </c>
      <c r="AT484" s="1081" t="str">
        <f>'Transactions import'!AT484</f>
        <v/>
      </c>
    </row>
    <row r="485" ht="18.0" customHeight="1">
      <c r="A485" s="1101" t="str">
        <f>'Transactions import'!A485</f>
        <v/>
      </c>
      <c r="B485" s="1101" t="str">
        <f>'Transactions import'!B485</f>
        <v/>
      </c>
      <c r="C485" s="1101" t="str">
        <f>'Transactions import'!C485</f>
        <v/>
      </c>
      <c r="D485" s="1101" t="str">
        <f>'Transactions import'!D485</f>
        <v/>
      </c>
      <c r="E485" s="1101" t="str">
        <f>'Transactions import'!E485</f>
        <v/>
      </c>
      <c r="F485" s="1101" t="str">
        <f>'Transactions import'!F485</f>
        <v/>
      </c>
      <c r="G485" s="1101" t="str">
        <f>'Transactions import'!G485</f>
        <v/>
      </c>
      <c r="H485" s="1094" t="str">
        <f>'Transactions import'!H485</f>
        <v/>
      </c>
      <c r="I485" s="1095" t="str">
        <f>'Transactions import'!I485</f>
        <v/>
      </c>
      <c r="J485" s="1096" t="str">
        <f>'Transactions import'!J485</f>
        <v/>
      </c>
      <c r="K485" s="1094" t="str">
        <f>'Transactions import'!K485</f>
        <v/>
      </c>
      <c r="L485" s="1095" t="str">
        <f>'Transactions import'!L485</f>
        <v/>
      </c>
      <c r="M485" s="1105" t="str">
        <f>'Transactions import'!M485</f>
        <v/>
      </c>
      <c r="N485" s="1094" t="str">
        <f>'Transactions import'!N485</f>
        <v/>
      </c>
      <c r="O485" s="1101" t="str">
        <f>'Transactions import'!O485</f>
        <v/>
      </c>
      <c r="P485" s="1114" t="str">
        <f>'Transactions import'!P485</f>
        <v/>
      </c>
      <c r="Q485" s="1095" t="str">
        <f>'Transactions import'!Q485</f>
        <v/>
      </c>
      <c r="R485" s="1106" t="str">
        <f>'Transactions import'!R485</f>
        <v/>
      </c>
      <c r="S485" s="1101" t="str">
        <f>'Transactions import'!S485</f>
        <v/>
      </c>
      <c r="T485" s="1101" t="str">
        <f>'Transactions import'!T485</f>
        <v/>
      </c>
      <c r="U485" s="1101" t="str">
        <f>'Transactions import'!U485</f>
        <v/>
      </c>
      <c r="V485" s="1101" t="str">
        <f>'Transactions import'!V485</f>
        <v/>
      </c>
      <c r="W485" s="1101" t="str">
        <f>'Transactions import'!W485</f>
        <v/>
      </c>
      <c r="X485" s="1101" t="str">
        <f>'Transactions import'!X485</f>
        <v/>
      </c>
      <c r="Y485" s="1119" t="str">
        <f>'Transactions import'!Y485</f>
        <v/>
      </c>
      <c r="Z485" s="1097" t="str">
        <f>'Transactions import'!Z485</f>
        <v/>
      </c>
      <c r="AA485" s="1101" t="str">
        <f>'Transactions import'!AA485</f>
        <v/>
      </c>
      <c r="AB485" s="1101" t="str">
        <f>'Transactions import'!AB485</f>
        <v/>
      </c>
      <c r="AC485" s="1097" t="str">
        <f>'Transactions import'!AC485</f>
        <v/>
      </c>
      <c r="AD485" s="1097" t="str">
        <f>'Transactions import'!AD485</f>
        <v/>
      </c>
      <c r="AE485" s="1101" t="str">
        <f>'Transactions import'!AE485</f>
        <v/>
      </c>
      <c r="AF485" s="1101" t="str">
        <f>'Transactions import'!AF485</f>
        <v/>
      </c>
      <c r="AG485" s="1101" t="str">
        <f>'Transactions import'!AG485</f>
        <v/>
      </c>
      <c r="AH485" s="1101" t="str">
        <f>'Transactions import'!AH485</f>
        <v/>
      </c>
      <c r="AI485" s="1101" t="str">
        <f>'Transactions import'!AI485</f>
        <v/>
      </c>
      <c r="AJ485" s="1101" t="str">
        <f>'Transactions import'!AJ485</f>
        <v/>
      </c>
      <c r="AK485" s="1101" t="str">
        <f>'Transactions import'!AK485</f>
        <v/>
      </c>
      <c r="AL485" s="1101" t="str">
        <f>'Transactions import'!AL485</f>
        <v/>
      </c>
      <c r="AM485" s="1101" t="str">
        <f>'Transactions import'!AM485</f>
        <v/>
      </c>
      <c r="AN485" s="1101" t="str">
        <f>'Transactions import'!AN485</f>
        <v/>
      </c>
      <c r="AO485" s="1101" t="str">
        <f>'Transactions import'!AO485</f>
        <v/>
      </c>
      <c r="AP485" s="1101" t="str">
        <f>'Transactions import'!AP485</f>
        <v/>
      </c>
      <c r="AQ485" s="1101" t="str">
        <f>'Transactions import'!AQ485</f>
        <v/>
      </c>
      <c r="AR485" s="1101" t="str">
        <f>'Transactions import'!AR485</f>
        <v/>
      </c>
      <c r="AS485" s="1101" t="str">
        <f>'Transactions import'!AS485</f>
        <v/>
      </c>
      <c r="AT485" s="1101" t="str">
        <f>'Transactions import'!AT485</f>
        <v/>
      </c>
    </row>
    <row r="486" ht="18.0" customHeight="1">
      <c r="A486" s="1081" t="str">
        <f>'Transactions import'!A486</f>
        <v/>
      </c>
      <c r="B486" s="1081" t="str">
        <f>'Transactions import'!B486</f>
        <v/>
      </c>
      <c r="C486" s="1081" t="str">
        <f>'Transactions import'!C486</f>
        <v/>
      </c>
      <c r="D486" s="1081" t="str">
        <f>'Transactions import'!D486</f>
        <v/>
      </c>
      <c r="E486" s="1081" t="str">
        <f>'Transactions import'!E486</f>
        <v/>
      </c>
      <c r="F486" s="1081" t="str">
        <f>'Transactions import'!F486</f>
        <v/>
      </c>
      <c r="G486" s="1081" t="str">
        <f>'Transactions import'!G486</f>
        <v/>
      </c>
      <c r="H486" s="1084" t="str">
        <f>'Transactions import'!H486</f>
        <v/>
      </c>
      <c r="I486" s="1085" t="str">
        <f>'Transactions import'!I486</f>
        <v/>
      </c>
      <c r="J486" s="1051" t="str">
        <f>'Transactions import'!J486</f>
        <v/>
      </c>
      <c r="K486" s="1084" t="str">
        <f>'Transactions import'!K486</f>
        <v/>
      </c>
      <c r="L486" s="1085" t="str">
        <f>'Transactions import'!L486</f>
        <v/>
      </c>
      <c r="M486" s="1063" t="str">
        <f>'Transactions import'!M486</f>
        <v/>
      </c>
      <c r="N486" s="1084" t="str">
        <f>'Transactions import'!N486</f>
        <v/>
      </c>
      <c r="O486" s="1081" t="str">
        <f>'Transactions import'!O486</f>
        <v/>
      </c>
      <c r="P486" s="1122" t="str">
        <f>'Transactions import'!P486</f>
        <v/>
      </c>
      <c r="Q486" s="1085" t="str">
        <f>'Transactions import'!Q486</f>
        <v/>
      </c>
      <c r="R486" s="1104" t="str">
        <f>'Transactions import'!R486</f>
        <v/>
      </c>
      <c r="S486" s="1081" t="str">
        <f>'Transactions import'!S486</f>
        <v/>
      </c>
      <c r="T486" s="1081" t="str">
        <f>'Transactions import'!T486</f>
        <v/>
      </c>
      <c r="U486" s="1081" t="str">
        <f>'Transactions import'!U486</f>
        <v/>
      </c>
      <c r="V486" s="1081" t="str">
        <f>'Transactions import'!V486</f>
        <v/>
      </c>
      <c r="W486" s="1081" t="str">
        <f>'Transactions import'!W486</f>
        <v/>
      </c>
      <c r="X486" s="1081" t="str">
        <f>'Transactions import'!X486</f>
        <v/>
      </c>
      <c r="Y486" s="1126" t="str">
        <f>'Transactions import'!Y486</f>
        <v/>
      </c>
      <c r="Z486" s="1086" t="str">
        <f>'Transactions import'!Z486</f>
        <v/>
      </c>
      <c r="AA486" s="1081" t="str">
        <f>'Transactions import'!AA486</f>
        <v/>
      </c>
      <c r="AB486" s="1081" t="str">
        <f>'Transactions import'!AB486</f>
        <v/>
      </c>
      <c r="AC486" s="1086" t="str">
        <f>'Transactions import'!AC486</f>
        <v/>
      </c>
      <c r="AD486" s="1086" t="str">
        <f>'Transactions import'!AD486</f>
        <v/>
      </c>
      <c r="AE486" s="1081" t="str">
        <f>'Transactions import'!AE486</f>
        <v/>
      </c>
      <c r="AF486" s="1081" t="str">
        <f>'Transactions import'!AF486</f>
        <v/>
      </c>
      <c r="AG486" s="1081" t="str">
        <f>'Transactions import'!AG486</f>
        <v/>
      </c>
      <c r="AH486" s="1081" t="str">
        <f>'Transactions import'!AH486</f>
        <v/>
      </c>
      <c r="AI486" s="1081" t="str">
        <f>'Transactions import'!AI486</f>
        <v/>
      </c>
      <c r="AJ486" s="1081" t="str">
        <f>'Transactions import'!AJ486</f>
        <v/>
      </c>
      <c r="AK486" s="1081" t="str">
        <f>'Transactions import'!AK486</f>
        <v/>
      </c>
      <c r="AL486" s="1081" t="str">
        <f>'Transactions import'!AL486</f>
        <v/>
      </c>
      <c r="AM486" s="1081" t="str">
        <f>'Transactions import'!AM486</f>
        <v/>
      </c>
      <c r="AN486" s="1081" t="str">
        <f>'Transactions import'!AN486</f>
        <v/>
      </c>
      <c r="AO486" s="1081" t="str">
        <f>'Transactions import'!AO486</f>
        <v/>
      </c>
      <c r="AP486" s="1081" t="str">
        <f>'Transactions import'!AP486</f>
        <v/>
      </c>
      <c r="AQ486" s="1081" t="str">
        <f>'Transactions import'!AQ486</f>
        <v/>
      </c>
      <c r="AR486" s="1081" t="str">
        <f>'Transactions import'!AR486</f>
        <v/>
      </c>
      <c r="AS486" s="1081" t="str">
        <f>'Transactions import'!AS486</f>
        <v/>
      </c>
      <c r="AT486" s="1081" t="str">
        <f>'Transactions import'!AT486</f>
        <v/>
      </c>
    </row>
    <row r="487" ht="18.0" customHeight="1">
      <c r="A487" s="1101" t="str">
        <f>'Transactions import'!A487</f>
        <v/>
      </c>
      <c r="B487" s="1101" t="str">
        <f>'Transactions import'!B487</f>
        <v/>
      </c>
      <c r="C487" s="1101" t="str">
        <f>'Transactions import'!C487</f>
        <v/>
      </c>
      <c r="D487" s="1101" t="str">
        <f>'Transactions import'!D487</f>
        <v/>
      </c>
      <c r="E487" s="1101" t="str">
        <f>'Transactions import'!E487</f>
        <v/>
      </c>
      <c r="F487" s="1101" t="str">
        <f>'Transactions import'!F487</f>
        <v/>
      </c>
      <c r="G487" s="1101" t="str">
        <f>'Transactions import'!G487</f>
        <v/>
      </c>
      <c r="H487" s="1094" t="str">
        <f>'Transactions import'!H487</f>
        <v/>
      </c>
      <c r="I487" s="1095" t="str">
        <f>'Transactions import'!I487</f>
        <v/>
      </c>
      <c r="J487" s="1096" t="str">
        <f>'Transactions import'!J487</f>
        <v/>
      </c>
      <c r="K487" s="1094" t="str">
        <f>'Transactions import'!K487</f>
        <v/>
      </c>
      <c r="L487" s="1095" t="str">
        <f>'Transactions import'!L487</f>
        <v/>
      </c>
      <c r="M487" s="1105" t="str">
        <f>'Transactions import'!M487</f>
        <v/>
      </c>
      <c r="N487" s="1094" t="str">
        <f>'Transactions import'!N487</f>
        <v/>
      </c>
      <c r="O487" s="1101" t="str">
        <f>'Transactions import'!O487</f>
        <v/>
      </c>
      <c r="P487" s="1114" t="str">
        <f>'Transactions import'!P487</f>
        <v/>
      </c>
      <c r="Q487" s="1095" t="str">
        <f>'Transactions import'!Q487</f>
        <v/>
      </c>
      <c r="R487" s="1106" t="str">
        <f>'Transactions import'!R487</f>
        <v/>
      </c>
      <c r="S487" s="1101" t="str">
        <f>'Transactions import'!S487</f>
        <v/>
      </c>
      <c r="T487" s="1101" t="str">
        <f>'Transactions import'!T487</f>
        <v/>
      </c>
      <c r="U487" s="1101" t="str">
        <f>'Transactions import'!U487</f>
        <v/>
      </c>
      <c r="V487" s="1101" t="str">
        <f>'Transactions import'!V487</f>
        <v/>
      </c>
      <c r="W487" s="1101" t="str">
        <f>'Transactions import'!W487</f>
        <v/>
      </c>
      <c r="X487" s="1101" t="str">
        <f>'Transactions import'!X487</f>
        <v/>
      </c>
      <c r="Y487" s="1119" t="str">
        <f>'Transactions import'!Y487</f>
        <v/>
      </c>
      <c r="Z487" s="1097" t="str">
        <f>'Transactions import'!Z487</f>
        <v/>
      </c>
      <c r="AA487" s="1101" t="str">
        <f>'Transactions import'!AA487</f>
        <v/>
      </c>
      <c r="AB487" s="1101" t="str">
        <f>'Transactions import'!AB487</f>
        <v/>
      </c>
      <c r="AC487" s="1097" t="str">
        <f>'Transactions import'!AC487</f>
        <v/>
      </c>
      <c r="AD487" s="1097" t="str">
        <f>'Transactions import'!AD487</f>
        <v/>
      </c>
      <c r="AE487" s="1101" t="str">
        <f>'Transactions import'!AE487</f>
        <v/>
      </c>
      <c r="AF487" s="1101" t="str">
        <f>'Transactions import'!AF487</f>
        <v/>
      </c>
      <c r="AG487" s="1101" t="str">
        <f>'Transactions import'!AG487</f>
        <v/>
      </c>
      <c r="AH487" s="1101" t="str">
        <f>'Transactions import'!AH487</f>
        <v/>
      </c>
      <c r="AI487" s="1101" t="str">
        <f>'Transactions import'!AI487</f>
        <v/>
      </c>
      <c r="AJ487" s="1101" t="str">
        <f>'Transactions import'!AJ487</f>
        <v/>
      </c>
      <c r="AK487" s="1101" t="str">
        <f>'Transactions import'!AK487</f>
        <v/>
      </c>
      <c r="AL487" s="1101" t="str">
        <f>'Transactions import'!AL487</f>
        <v/>
      </c>
      <c r="AM487" s="1101" t="str">
        <f>'Transactions import'!AM487</f>
        <v/>
      </c>
      <c r="AN487" s="1101" t="str">
        <f>'Transactions import'!AN487</f>
        <v/>
      </c>
      <c r="AO487" s="1101" t="str">
        <f>'Transactions import'!AO487</f>
        <v/>
      </c>
      <c r="AP487" s="1101" t="str">
        <f>'Transactions import'!AP487</f>
        <v/>
      </c>
      <c r="AQ487" s="1101" t="str">
        <f>'Transactions import'!AQ487</f>
        <v/>
      </c>
      <c r="AR487" s="1101" t="str">
        <f>'Transactions import'!AR487</f>
        <v/>
      </c>
      <c r="AS487" s="1101" t="str">
        <f>'Transactions import'!AS487</f>
        <v/>
      </c>
      <c r="AT487" s="1101" t="str">
        <f>'Transactions import'!AT487</f>
        <v/>
      </c>
    </row>
    <row r="488" ht="18.0" customHeight="1">
      <c r="A488" s="1081" t="str">
        <f>'Transactions import'!A488</f>
        <v/>
      </c>
      <c r="B488" s="1081" t="str">
        <f>'Transactions import'!B488</f>
        <v/>
      </c>
      <c r="C488" s="1081" t="str">
        <f>'Transactions import'!C488</f>
        <v/>
      </c>
      <c r="D488" s="1081" t="str">
        <f>'Transactions import'!D488</f>
        <v/>
      </c>
      <c r="E488" s="1081" t="str">
        <f>'Transactions import'!E488</f>
        <v/>
      </c>
      <c r="F488" s="1081" t="str">
        <f>'Transactions import'!F488</f>
        <v/>
      </c>
      <c r="G488" s="1081" t="str">
        <f>'Transactions import'!G488</f>
        <v/>
      </c>
      <c r="H488" s="1084" t="str">
        <f>'Transactions import'!H488</f>
        <v/>
      </c>
      <c r="I488" s="1085" t="str">
        <f>'Transactions import'!I488</f>
        <v/>
      </c>
      <c r="J488" s="1051" t="str">
        <f>'Transactions import'!J488</f>
        <v/>
      </c>
      <c r="K488" s="1084" t="str">
        <f>'Transactions import'!K488</f>
        <v/>
      </c>
      <c r="L488" s="1085" t="str">
        <f>'Transactions import'!L488</f>
        <v/>
      </c>
      <c r="M488" s="1063" t="str">
        <f>'Transactions import'!M488</f>
        <v/>
      </c>
      <c r="N488" s="1084" t="str">
        <f>'Transactions import'!N488</f>
        <v/>
      </c>
      <c r="O488" s="1081" t="str">
        <f>'Transactions import'!O488</f>
        <v/>
      </c>
      <c r="P488" s="1122" t="str">
        <f>'Transactions import'!P488</f>
        <v/>
      </c>
      <c r="Q488" s="1085" t="str">
        <f>'Transactions import'!Q488</f>
        <v/>
      </c>
      <c r="R488" s="1104" t="str">
        <f>'Transactions import'!R488</f>
        <v/>
      </c>
      <c r="S488" s="1081" t="str">
        <f>'Transactions import'!S488</f>
        <v/>
      </c>
      <c r="T488" s="1081" t="str">
        <f>'Transactions import'!T488</f>
        <v/>
      </c>
      <c r="U488" s="1081" t="str">
        <f>'Transactions import'!U488</f>
        <v/>
      </c>
      <c r="V488" s="1081" t="str">
        <f>'Transactions import'!V488</f>
        <v/>
      </c>
      <c r="W488" s="1081" t="str">
        <f>'Transactions import'!W488</f>
        <v/>
      </c>
      <c r="X488" s="1081" t="str">
        <f>'Transactions import'!X488</f>
        <v/>
      </c>
      <c r="Y488" s="1126" t="str">
        <f>'Transactions import'!Y488</f>
        <v/>
      </c>
      <c r="Z488" s="1086" t="str">
        <f>'Transactions import'!Z488</f>
        <v/>
      </c>
      <c r="AA488" s="1081" t="str">
        <f>'Transactions import'!AA488</f>
        <v/>
      </c>
      <c r="AB488" s="1081" t="str">
        <f>'Transactions import'!AB488</f>
        <v/>
      </c>
      <c r="AC488" s="1086" t="str">
        <f>'Transactions import'!AC488</f>
        <v/>
      </c>
      <c r="AD488" s="1086" t="str">
        <f>'Transactions import'!AD488</f>
        <v/>
      </c>
      <c r="AE488" s="1081" t="str">
        <f>'Transactions import'!AE488</f>
        <v/>
      </c>
      <c r="AF488" s="1081" t="str">
        <f>'Transactions import'!AF488</f>
        <v/>
      </c>
      <c r="AG488" s="1081" t="str">
        <f>'Transactions import'!AG488</f>
        <v/>
      </c>
      <c r="AH488" s="1081" t="str">
        <f>'Transactions import'!AH488</f>
        <v/>
      </c>
      <c r="AI488" s="1081" t="str">
        <f>'Transactions import'!AI488</f>
        <v/>
      </c>
      <c r="AJ488" s="1081" t="str">
        <f>'Transactions import'!AJ488</f>
        <v/>
      </c>
      <c r="AK488" s="1081" t="str">
        <f>'Transactions import'!AK488</f>
        <v/>
      </c>
      <c r="AL488" s="1081" t="str">
        <f>'Transactions import'!AL488</f>
        <v/>
      </c>
      <c r="AM488" s="1081" t="str">
        <f>'Transactions import'!AM488</f>
        <v/>
      </c>
      <c r="AN488" s="1081" t="str">
        <f>'Transactions import'!AN488</f>
        <v/>
      </c>
      <c r="AO488" s="1081" t="str">
        <f>'Transactions import'!AO488</f>
        <v/>
      </c>
      <c r="AP488" s="1081" t="str">
        <f>'Transactions import'!AP488</f>
        <v/>
      </c>
      <c r="AQ488" s="1081" t="str">
        <f>'Transactions import'!AQ488</f>
        <v/>
      </c>
      <c r="AR488" s="1081" t="str">
        <f>'Transactions import'!AR488</f>
        <v/>
      </c>
      <c r="AS488" s="1081" t="str">
        <f>'Transactions import'!AS488</f>
        <v/>
      </c>
      <c r="AT488" s="1081" t="str">
        <f>'Transactions import'!AT488</f>
        <v/>
      </c>
    </row>
    <row r="489" ht="18.0" customHeight="1">
      <c r="A489" s="1101" t="str">
        <f>'Transactions import'!A489</f>
        <v/>
      </c>
      <c r="B489" s="1101" t="str">
        <f>'Transactions import'!B489</f>
        <v/>
      </c>
      <c r="C489" s="1101" t="str">
        <f>'Transactions import'!C489</f>
        <v/>
      </c>
      <c r="D489" s="1101" t="str">
        <f>'Transactions import'!D489</f>
        <v/>
      </c>
      <c r="E489" s="1101" t="str">
        <f>'Transactions import'!E489</f>
        <v/>
      </c>
      <c r="F489" s="1101" t="str">
        <f>'Transactions import'!F489</f>
        <v/>
      </c>
      <c r="G489" s="1101" t="str">
        <f>'Transactions import'!G489</f>
        <v/>
      </c>
      <c r="H489" s="1094" t="str">
        <f>'Transactions import'!H489</f>
        <v/>
      </c>
      <c r="I489" s="1095" t="str">
        <f>'Transactions import'!I489</f>
        <v/>
      </c>
      <c r="J489" s="1096" t="str">
        <f>'Transactions import'!J489</f>
        <v/>
      </c>
      <c r="K489" s="1094" t="str">
        <f>'Transactions import'!K489</f>
        <v/>
      </c>
      <c r="L489" s="1095" t="str">
        <f>'Transactions import'!L489</f>
        <v/>
      </c>
      <c r="M489" s="1105" t="str">
        <f>'Transactions import'!M489</f>
        <v/>
      </c>
      <c r="N489" s="1094" t="str">
        <f>'Transactions import'!N489</f>
        <v/>
      </c>
      <c r="O489" s="1101" t="str">
        <f>'Transactions import'!O489</f>
        <v/>
      </c>
      <c r="P489" s="1114" t="str">
        <f>'Transactions import'!P489</f>
        <v/>
      </c>
      <c r="Q489" s="1095" t="str">
        <f>'Transactions import'!Q489</f>
        <v/>
      </c>
      <c r="R489" s="1106" t="str">
        <f>'Transactions import'!R489</f>
        <v/>
      </c>
      <c r="S489" s="1101" t="str">
        <f>'Transactions import'!S489</f>
        <v/>
      </c>
      <c r="T489" s="1101" t="str">
        <f>'Transactions import'!T489</f>
        <v/>
      </c>
      <c r="U489" s="1101" t="str">
        <f>'Transactions import'!U489</f>
        <v/>
      </c>
      <c r="V489" s="1101" t="str">
        <f>'Transactions import'!V489</f>
        <v/>
      </c>
      <c r="W489" s="1101" t="str">
        <f>'Transactions import'!W489</f>
        <v/>
      </c>
      <c r="X489" s="1101" t="str">
        <f>'Transactions import'!X489</f>
        <v/>
      </c>
      <c r="Y489" s="1119" t="str">
        <f>'Transactions import'!Y489</f>
        <v/>
      </c>
      <c r="Z489" s="1097" t="str">
        <f>'Transactions import'!Z489</f>
        <v/>
      </c>
      <c r="AA489" s="1101" t="str">
        <f>'Transactions import'!AA489</f>
        <v/>
      </c>
      <c r="AB489" s="1101" t="str">
        <f>'Transactions import'!AB489</f>
        <v/>
      </c>
      <c r="AC489" s="1097" t="str">
        <f>'Transactions import'!AC489</f>
        <v/>
      </c>
      <c r="AD489" s="1097" t="str">
        <f>'Transactions import'!AD489</f>
        <v/>
      </c>
      <c r="AE489" s="1101" t="str">
        <f>'Transactions import'!AE489</f>
        <v/>
      </c>
      <c r="AF489" s="1101" t="str">
        <f>'Transactions import'!AF489</f>
        <v/>
      </c>
      <c r="AG489" s="1101" t="str">
        <f>'Transactions import'!AG489</f>
        <v/>
      </c>
      <c r="AH489" s="1101" t="str">
        <f>'Transactions import'!AH489</f>
        <v/>
      </c>
      <c r="AI489" s="1101" t="str">
        <f>'Transactions import'!AI489</f>
        <v/>
      </c>
      <c r="AJ489" s="1101" t="str">
        <f>'Transactions import'!AJ489</f>
        <v/>
      </c>
      <c r="AK489" s="1101" t="str">
        <f>'Transactions import'!AK489</f>
        <v/>
      </c>
      <c r="AL489" s="1101" t="str">
        <f>'Transactions import'!AL489</f>
        <v/>
      </c>
      <c r="AM489" s="1101" t="str">
        <f>'Transactions import'!AM489</f>
        <v/>
      </c>
      <c r="AN489" s="1101" t="str">
        <f>'Transactions import'!AN489</f>
        <v/>
      </c>
      <c r="AO489" s="1101" t="str">
        <f>'Transactions import'!AO489</f>
        <v/>
      </c>
      <c r="AP489" s="1101" t="str">
        <f>'Transactions import'!AP489</f>
        <v/>
      </c>
      <c r="AQ489" s="1101" t="str">
        <f>'Transactions import'!AQ489</f>
        <v/>
      </c>
      <c r="AR489" s="1101" t="str">
        <f>'Transactions import'!AR489</f>
        <v/>
      </c>
      <c r="AS489" s="1101" t="str">
        <f>'Transactions import'!AS489</f>
        <v/>
      </c>
      <c r="AT489" s="1101" t="str">
        <f>'Transactions import'!AT489</f>
        <v/>
      </c>
    </row>
    <row r="490" ht="18.0" customHeight="1">
      <c r="A490" s="1081" t="str">
        <f>'Transactions import'!A490</f>
        <v/>
      </c>
      <c r="B490" s="1081" t="str">
        <f>'Transactions import'!B490</f>
        <v/>
      </c>
      <c r="C490" s="1081" t="str">
        <f>'Transactions import'!C490</f>
        <v/>
      </c>
      <c r="D490" s="1081" t="str">
        <f>'Transactions import'!D490</f>
        <v/>
      </c>
      <c r="E490" s="1081" t="str">
        <f>'Transactions import'!E490</f>
        <v/>
      </c>
      <c r="F490" s="1081" t="str">
        <f>'Transactions import'!F490</f>
        <v/>
      </c>
      <c r="G490" s="1081" t="str">
        <f>'Transactions import'!G490</f>
        <v/>
      </c>
      <c r="H490" s="1084" t="str">
        <f>'Transactions import'!H490</f>
        <v/>
      </c>
      <c r="I490" s="1085" t="str">
        <f>'Transactions import'!I490</f>
        <v/>
      </c>
      <c r="J490" s="1051" t="str">
        <f>'Transactions import'!J490</f>
        <v/>
      </c>
      <c r="K490" s="1084" t="str">
        <f>'Transactions import'!K490</f>
        <v/>
      </c>
      <c r="L490" s="1085" t="str">
        <f>'Transactions import'!L490</f>
        <v/>
      </c>
      <c r="M490" s="1063" t="str">
        <f>'Transactions import'!M490</f>
        <v/>
      </c>
      <c r="N490" s="1084" t="str">
        <f>'Transactions import'!N490</f>
        <v/>
      </c>
      <c r="O490" s="1081" t="str">
        <f>'Transactions import'!O490</f>
        <v/>
      </c>
      <c r="P490" s="1122" t="str">
        <f>'Transactions import'!P490</f>
        <v/>
      </c>
      <c r="Q490" s="1085" t="str">
        <f>'Transactions import'!Q490</f>
        <v/>
      </c>
      <c r="R490" s="1104" t="str">
        <f>'Transactions import'!R490</f>
        <v/>
      </c>
      <c r="S490" s="1081" t="str">
        <f>'Transactions import'!S490</f>
        <v/>
      </c>
      <c r="T490" s="1081" t="str">
        <f>'Transactions import'!T490</f>
        <v/>
      </c>
      <c r="U490" s="1081" t="str">
        <f>'Transactions import'!U490</f>
        <v/>
      </c>
      <c r="V490" s="1081" t="str">
        <f>'Transactions import'!V490</f>
        <v/>
      </c>
      <c r="W490" s="1081" t="str">
        <f>'Transactions import'!W490</f>
        <v/>
      </c>
      <c r="X490" s="1081" t="str">
        <f>'Transactions import'!X490</f>
        <v/>
      </c>
      <c r="Y490" s="1126" t="str">
        <f>'Transactions import'!Y490</f>
        <v/>
      </c>
      <c r="Z490" s="1086" t="str">
        <f>'Transactions import'!Z490</f>
        <v/>
      </c>
      <c r="AA490" s="1081" t="str">
        <f>'Transactions import'!AA490</f>
        <v/>
      </c>
      <c r="AB490" s="1081" t="str">
        <f>'Transactions import'!AB490</f>
        <v/>
      </c>
      <c r="AC490" s="1086" t="str">
        <f>'Transactions import'!AC490</f>
        <v/>
      </c>
      <c r="AD490" s="1086" t="str">
        <f>'Transactions import'!AD490</f>
        <v/>
      </c>
      <c r="AE490" s="1081" t="str">
        <f>'Transactions import'!AE490</f>
        <v/>
      </c>
      <c r="AF490" s="1081" t="str">
        <f>'Transactions import'!AF490</f>
        <v/>
      </c>
      <c r="AG490" s="1081" t="str">
        <f>'Transactions import'!AG490</f>
        <v/>
      </c>
      <c r="AH490" s="1081" t="str">
        <f>'Transactions import'!AH490</f>
        <v/>
      </c>
      <c r="AI490" s="1081" t="str">
        <f>'Transactions import'!AI490</f>
        <v/>
      </c>
      <c r="AJ490" s="1081" t="str">
        <f>'Transactions import'!AJ490</f>
        <v/>
      </c>
      <c r="AK490" s="1081" t="str">
        <f>'Transactions import'!AK490</f>
        <v/>
      </c>
      <c r="AL490" s="1081" t="str">
        <f>'Transactions import'!AL490</f>
        <v/>
      </c>
      <c r="AM490" s="1081" t="str">
        <f>'Transactions import'!AM490</f>
        <v/>
      </c>
      <c r="AN490" s="1081" t="str">
        <f>'Transactions import'!AN490</f>
        <v/>
      </c>
      <c r="AO490" s="1081" t="str">
        <f>'Transactions import'!AO490</f>
        <v/>
      </c>
      <c r="AP490" s="1081" t="str">
        <f>'Transactions import'!AP490</f>
        <v/>
      </c>
      <c r="AQ490" s="1081" t="str">
        <f>'Transactions import'!AQ490</f>
        <v/>
      </c>
      <c r="AR490" s="1081" t="str">
        <f>'Transactions import'!AR490</f>
        <v/>
      </c>
      <c r="AS490" s="1081" t="str">
        <f>'Transactions import'!AS490</f>
        <v/>
      </c>
      <c r="AT490" s="1081" t="str">
        <f>'Transactions import'!AT490</f>
        <v/>
      </c>
    </row>
    <row r="491" ht="18.0" customHeight="1">
      <c r="A491" s="1101" t="str">
        <f>'Transactions import'!A491</f>
        <v/>
      </c>
      <c r="B491" s="1101" t="str">
        <f>'Transactions import'!B491</f>
        <v/>
      </c>
      <c r="C491" s="1101" t="str">
        <f>'Transactions import'!C491</f>
        <v/>
      </c>
      <c r="D491" s="1101" t="str">
        <f>'Transactions import'!D491</f>
        <v/>
      </c>
      <c r="E491" s="1101" t="str">
        <f>'Transactions import'!E491</f>
        <v/>
      </c>
      <c r="F491" s="1101" t="str">
        <f>'Transactions import'!F491</f>
        <v/>
      </c>
      <c r="G491" s="1101" t="str">
        <f>'Transactions import'!G491</f>
        <v/>
      </c>
      <c r="H491" s="1094" t="str">
        <f>'Transactions import'!H491</f>
        <v/>
      </c>
      <c r="I491" s="1095" t="str">
        <f>'Transactions import'!I491</f>
        <v/>
      </c>
      <c r="J491" s="1096" t="str">
        <f>'Transactions import'!J491</f>
        <v/>
      </c>
      <c r="K491" s="1094" t="str">
        <f>'Transactions import'!K491</f>
        <v/>
      </c>
      <c r="L491" s="1095" t="str">
        <f>'Transactions import'!L491</f>
        <v/>
      </c>
      <c r="M491" s="1105" t="str">
        <f>'Transactions import'!M491</f>
        <v/>
      </c>
      <c r="N491" s="1094" t="str">
        <f>'Transactions import'!N491</f>
        <v/>
      </c>
      <c r="O491" s="1101" t="str">
        <f>'Transactions import'!O491</f>
        <v/>
      </c>
      <c r="P491" s="1114" t="str">
        <f>'Transactions import'!P491</f>
        <v/>
      </c>
      <c r="Q491" s="1095" t="str">
        <f>'Transactions import'!Q491</f>
        <v/>
      </c>
      <c r="R491" s="1106" t="str">
        <f>'Transactions import'!R491</f>
        <v/>
      </c>
      <c r="S491" s="1101" t="str">
        <f>'Transactions import'!S491</f>
        <v/>
      </c>
      <c r="T491" s="1101" t="str">
        <f>'Transactions import'!T491</f>
        <v/>
      </c>
      <c r="U491" s="1101" t="str">
        <f>'Transactions import'!U491</f>
        <v/>
      </c>
      <c r="V491" s="1101" t="str">
        <f>'Transactions import'!V491</f>
        <v/>
      </c>
      <c r="W491" s="1101" t="str">
        <f>'Transactions import'!W491</f>
        <v/>
      </c>
      <c r="X491" s="1101" t="str">
        <f>'Transactions import'!X491</f>
        <v/>
      </c>
      <c r="Y491" s="1119" t="str">
        <f>'Transactions import'!Y491</f>
        <v/>
      </c>
      <c r="Z491" s="1097" t="str">
        <f>'Transactions import'!Z491</f>
        <v/>
      </c>
      <c r="AA491" s="1101" t="str">
        <f>'Transactions import'!AA491</f>
        <v/>
      </c>
      <c r="AB491" s="1101" t="str">
        <f>'Transactions import'!AB491</f>
        <v/>
      </c>
      <c r="AC491" s="1097" t="str">
        <f>'Transactions import'!AC491</f>
        <v/>
      </c>
      <c r="AD491" s="1097" t="str">
        <f>'Transactions import'!AD491</f>
        <v/>
      </c>
      <c r="AE491" s="1101" t="str">
        <f>'Transactions import'!AE491</f>
        <v/>
      </c>
      <c r="AF491" s="1101" t="str">
        <f>'Transactions import'!AF491</f>
        <v/>
      </c>
      <c r="AG491" s="1101" t="str">
        <f>'Transactions import'!AG491</f>
        <v/>
      </c>
      <c r="AH491" s="1101" t="str">
        <f>'Transactions import'!AH491</f>
        <v/>
      </c>
      <c r="AI491" s="1101" t="str">
        <f>'Transactions import'!AI491</f>
        <v/>
      </c>
      <c r="AJ491" s="1101" t="str">
        <f>'Transactions import'!AJ491</f>
        <v/>
      </c>
      <c r="AK491" s="1101" t="str">
        <f>'Transactions import'!AK491</f>
        <v/>
      </c>
      <c r="AL491" s="1101" t="str">
        <f>'Transactions import'!AL491</f>
        <v/>
      </c>
      <c r="AM491" s="1101" t="str">
        <f>'Transactions import'!AM491</f>
        <v/>
      </c>
      <c r="AN491" s="1101" t="str">
        <f>'Transactions import'!AN491</f>
        <v/>
      </c>
      <c r="AO491" s="1101" t="str">
        <f>'Transactions import'!AO491</f>
        <v/>
      </c>
      <c r="AP491" s="1101" t="str">
        <f>'Transactions import'!AP491</f>
        <v/>
      </c>
      <c r="AQ491" s="1101" t="str">
        <f>'Transactions import'!AQ491</f>
        <v/>
      </c>
      <c r="AR491" s="1101" t="str">
        <f>'Transactions import'!AR491</f>
        <v/>
      </c>
      <c r="AS491" s="1101" t="str">
        <f>'Transactions import'!AS491</f>
        <v/>
      </c>
      <c r="AT491" s="1101" t="str">
        <f>'Transactions import'!AT491</f>
        <v/>
      </c>
    </row>
    <row r="492" ht="18.0" customHeight="1">
      <c r="A492" s="1081" t="str">
        <f>'Transactions import'!A492</f>
        <v/>
      </c>
      <c r="B492" s="1081" t="str">
        <f>'Transactions import'!B492</f>
        <v/>
      </c>
      <c r="C492" s="1081" t="str">
        <f>'Transactions import'!C492</f>
        <v/>
      </c>
      <c r="D492" s="1081" t="str">
        <f>'Transactions import'!D492</f>
        <v/>
      </c>
      <c r="E492" s="1081" t="str">
        <f>'Transactions import'!E492</f>
        <v/>
      </c>
      <c r="F492" s="1081" t="str">
        <f>'Transactions import'!F492</f>
        <v/>
      </c>
      <c r="G492" s="1081" t="str">
        <f>'Transactions import'!G492</f>
        <v/>
      </c>
      <c r="H492" s="1084" t="str">
        <f>'Transactions import'!H492</f>
        <v/>
      </c>
      <c r="I492" s="1085" t="str">
        <f>'Transactions import'!I492</f>
        <v/>
      </c>
      <c r="J492" s="1051" t="str">
        <f>'Transactions import'!J492</f>
        <v/>
      </c>
      <c r="K492" s="1084" t="str">
        <f>'Transactions import'!K492</f>
        <v/>
      </c>
      <c r="L492" s="1085" t="str">
        <f>'Transactions import'!L492</f>
        <v/>
      </c>
      <c r="M492" s="1063" t="str">
        <f>'Transactions import'!M492</f>
        <v/>
      </c>
      <c r="N492" s="1084" t="str">
        <f>'Transactions import'!N492</f>
        <v/>
      </c>
      <c r="O492" s="1081" t="str">
        <f>'Transactions import'!O492</f>
        <v/>
      </c>
      <c r="P492" s="1122" t="str">
        <f>'Transactions import'!P492</f>
        <v/>
      </c>
      <c r="Q492" s="1085" t="str">
        <f>'Transactions import'!Q492</f>
        <v/>
      </c>
      <c r="R492" s="1104" t="str">
        <f>'Transactions import'!R492</f>
        <v/>
      </c>
      <c r="S492" s="1081" t="str">
        <f>'Transactions import'!S492</f>
        <v/>
      </c>
      <c r="T492" s="1081" t="str">
        <f>'Transactions import'!T492</f>
        <v/>
      </c>
      <c r="U492" s="1081" t="str">
        <f>'Transactions import'!U492</f>
        <v/>
      </c>
      <c r="V492" s="1081" t="str">
        <f>'Transactions import'!V492</f>
        <v/>
      </c>
      <c r="W492" s="1081" t="str">
        <f>'Transactions import'!W492</f>
        <v/>
      </c>
      <c r="X492" s="1081" t="str">
        <f>'Transactions import'!X492</f>
        <v/>
      </c>
      <c r="Y492" s="1126" t="str">
        <f>'Transactions import'!Y492</f>
        <v/>
      </c>
      <c r="Z492" s="1086" t="str">
        <f>'Transactions import'!Z492</f>
        <v/>
      </c>
      <c r="AA492" s="1081" t="str">
        <f>'Transactions import'!AA492</f>
        <v/>
      </c>
      <c r="AB492" s="1081" t="str">
        <f>'Transactions import'!AB492</f>
        <v/>
      </c>
      <c r="AC492" s="1086" t="str">
        <f>'Transactions import'!AC492</f>
        <v/>
      </c>
      <c r="AD492" s="1086" t="str">
        <f>'Transactions import'!AD492</f>
        <v/>
      </c>
      <c r="AE492" s="1081" t="str">
        <f>'Transactions import'!AE492</f>
        <v/>
      </c>
      <c r="AF492" s="1081" t="str">
        <f>'Transactions import'!AF492</f>
        <v/>
      </c>
      <c r="AG492" s="1081" t="str">
        <f>'Transactions import'!AG492</f>
        <v/>
      </c>
      <c r="AH492" s="1081" t="str">
        <f>'Transactions import'!AH492</f>
        <v/>
      </c>
      <c r="AI492" s="1081" t="str">
        <f>'Transactions import'!AI492</f>
        <v/>
      </c>
      <c r="AJ492" s="1081" t="str">
        <f>'Transactions import'!AJ492</f>
        <v/>
      </c>
      <c r="AK492" s="1081" t="str">
        <f>'Transactions import'!AK492</f>
        <v/>
      </c>
      <c r="AL492" s="1081" t="str">
        <f>'Transactions import'!AL492</f>
        <v/>
      </c>
      <c r="AM492" s="1081" t="str">
        <f>'Transactions import'!AM492</f>
        <v/>
      </c>
      <c r="AN492" s="1081" t="str">
        <f>'Transactions import'!AN492</f>
        <v/>
      </c>
      <c r="AO492" s="1081" t="str">
        <f>'Transactions import'!AO492</f>
        <v/>
      </c>
      <c r="AP492" s="1081" t="str">
        <f>'Transactions import'!AP492</f>
        <v/>
      </c>
      <c r="AQ492" s="1081" t="str">
        <f>'Transactions import'!AQ492</f>
        <v/>
      </c>
      <c r="AR492" s="1081" t="str">
        <f>'Transactions import'!AR492</f>
        <v/>
      </c>
      <c r="AS492" s="1081" t="str">
        <f>'Transactions import'!AS492</f>
        <v/>
      </c>
      <c r="AT492" s="1081" t="str">
        <f>'Transactions import'!AT492</f>
        <v/>
      </c>
    </row>
    <row r="493" ht="18.0" customHeight="1">
      <c r="A493" s="1101" t="str">
        <f>'Transactions import'!A493</f>
        <v/>
      </c>
      <c r="B493" s="1101" t="str">
        <f>'Transactions import'!B493</f>
        <v/>
      </c>
      <c r="C493" s="1101" t="str">
        <f>'Transactions import'!C493</f>
        <v/>
      </c>
      <c r="D493" s="1101" t="str">
        <f>'Transactions import'!D493</f>
        <v/>
      </c>
      <c r="E493" s="1101" t="str">
        <f>'Transactions import'!E493</f>
        <v/>
      </c>
      <c r="F493" s="1101" t="str">
        <f>'Transactions import'!F493</f>
        <v/>
      </c>
      <c r="G493" s="1101" t="str">
        <f>'Transactions import'!G493</f>
        <v/>
      </c>
      <c r="H493" s="1094" t="str">
        <f>'Transactions import'!H493</f>
        <v/>
      </c>
      <c r="I493" s="1095" t="str">
        <f>'Transactions import'!I493</f>
        <v/>
      </c>
      <c r="J493" s="1096" t="str">
        <f>'Transactions import'!J493</f>
        <v/>
      </c>
      <c r="K493" s="1094" t="str">
        <f>'Transactions import'!K493</f>
        <v/>
      </c>
      <c r="L493" s="1095" t="str">
        <f>'Transactions import'!L493</f>
        <v/>
      </c>
      <c r="M493" s="1105" t="str">
        <f>'Transactions import'!M493</f>
        <v/>
      </c>
      <c r="N493" s="1094" t="str">
        <f>'Transactions import'!N493</f>
        <v/>
      </c>
      <c r="O493" s="1101" t="str">
        <f>'Transactions import'!O493</f>
        <v/>
      </c>
      <c r="P493" s="1114" t="str">
        <f>'Transactions import'!P493</f>
        <v/>
      </c>
      <c r="Q493" s="1095" t="str">
        <f>'Transactions import'!Q493</f>
        <v/>
      </c>
      <c r="R493" s="1106" t="str">
        <f>'Transactions import'!R493</f>
        <v/>
      </c>
      <c r="S493" s="1101" t="str">
        <f>'Transactions import'!S493</f>
        <v/>
      </c>
      <c r="T493" s="1101" t="str">
        <f>'Transactions import'!T493</f>
        <v/>
      </c>
      <c r="U493" s="1101" t="str">
        <f>'Transactions import'!U493</f>
        <v/>
      </c>
      <c r="V493" s="1101" t="str">
        <f>'Transactions import'!V493</f>
        <v/>
      </c>
      <c r="W493" s="1101" t="str">
        <f>'Transactions import'!W493</f>
        <v/>
      </c>
      <c r="X493" s="1101" t="str">
        <f>'Transactions import'!X493</f>
        <v/>
      </c>
      <c r="Y493" s="1119" t="str">
        <f>'Transactions import'!Y493</f>
        <v/>
      </c>
      <c r="Z493" s="1097" t="str">
        <f>'Transactions import'!Z493</f>
        <v/>
      </c>
      <c r="AA493" s="1101" t="str">
        <f>'Transactions import'!AA493</f>
        <v/>
      </c>
      <c r="AB493" s="1101" t="str">
        <f>'Transactions import'!AB493</f>
        <v/>
      </c>
      <c r="AC493" s="1097" t="str">
        <f>'Transactions import'!AC493</f>
        <v/>
      </c>
      <c r="AD493" s="1097" t="str">
        <f>'Transactions import'!AD493</f>
        <v/>
      </c>
      <c r="AE493" s="1101" t="str">
        <f>'Transactions import'!AE493</f>
        <v/>
      </c>
      <c r="AF493" s="1101" t="str">
        <f>'Transactions import'!AF493</f>
        <v/>
      </c>
      <c r="AG493" s="1101" t="str">
        <f>'Transactions import'!AG493</f>
        <v/>
      </c>
      <c r="AH493" s="1101" t="str">
        <f>'Transactions import'!AH493</f>
        <v/>
      </c>
      <c r="AI493" s="1101" t="str">
        <f>'Transactions import'!AI493</f>
        <v/>
      </c>
      <c r="AJ493" s="1101" t="str">
        <f>'Transactions import'!AJ493</f>
        <v/>
      </c>
      <c r="AK493" s="1101" t="str">
        <f>'Transactions import'!AK493</f>
        <v/>
      </c>
      <c r="AL493" s="1101" t="str">
        <f>'Transactions import'!AL493</f>
        <v/>
      </c>
      <c r="AM493" s="1101" t="str">
        <f>'Transactions import'!AM493</f>
        <v/>
      </c>
      <c r="AN493" s="1101" t="str">
        <f>'Transactions import'!AN493</f>
        <v/>
      </c>
      <c r="AO493" s="1101" t="str">
        <f>'Transactions import'!AO493</f>
        <v/>
      </c>
      <c r="AP493" s="1101" t="str">
        <f>'Transactions import'!AP493</f>
        <v/>
      </c>
      <c r="AQ493" s="1101" t="str">
        <f>'Transactions import'!AQ493</f>
        <v/>
      </c>
      <c r="AR493" s="1101" t="str">
        <f>'Transactions import'!AR493</f>
        <v/>
      </c>
      <c r="AS493" s="1101" t="str">
        <f>'Transactions import'!AS493</f>
        <v/>
      </c>
      <c r="AT493" s="1101" t="str">
        <f>'Transactions import'!AT493</f>
        <v/>
      </c>
    </row>
    <row r="494" ht="18.0" customHeight="1">
      <c r="A494" s="1081" t="str">
        <f>'Transactions import'!A494</f>
        <v/>
      </c>
      <c r="B494" s="1081" t="str">
        <f>'Transactions import'!B494</f>
        <v/>
      </c>
      <c r="C494" s="1081" t="str">
        <f>'Transactions import'!C494</f>
        <v/>
      </c>
      <c r="D494" s="1081" t="str">
        <f>'Transactions import'!D494</f>
        <v/>
      </c>
      <c r="E494" s="1081" t="str">
        <f>'Transactions import'!E494</f>
        <v/>
      </c>
      <c r="F494" s="1081" t="str">
        <f>'Transactions import'!F494</f>
        <v/>
      </c>
      <c r="G494" s="1081" t="str">
        <f>'Transactions import'!G494</f>
        <v/>
      </c>
      <c r="H494" s="1084" t="str">
        <f>'Transactions import'!H494</f>
        <v/>
      </c>
      <c r="I494" s="1085" t="str">
        <f>'Transactions import'!I494</f>
        <v/>
      </c>
      <c r="J494" s="1051" t="str">
        <f>'Transactions import'!J494</f>
        <v/>
      </c>
      <c r="K494" s="1084" t="str">
        <f>'Transactions import'!K494</f>
        <v/>
      </c>
      <c r="L494" s="1085" t="str">
        <f>'Transactions import'!L494</f>
        <v/>
      </c>
      <c r="M494" s="1063" t="str">
        <f>'Transactions import'!M494</f>
        <v/>
      </c>
      <c r="N494" s="1084" t="str">
        <f>'Transactions import'!N494</f>
        <v/>
      </c>
      <c r="O494" s="1081" t="str">
        <f>'Transactions import'!O494</f>
        <v/>
      </c>
      <c r="P494" s="1122" t="str">
        <f>'Transactions import'!P494</f>
        <v/>
      </c>
      <c r="Q494" s="1085" t="str">
        <f>'Transactions import'!Q494</f>
        <v/>
      </c>
      <c r="R494" s="1104" t="str">
        <f>'Transactions import'!R494</f>
        <v/>
      </c>
      <c r="S494" s="1081" t="str">
        <f>'Transactions import'!S494</f>
        <v/>
      </c>
      <c r="T494" s="1081" t="str">
        <f>'Transactions import'!T494</f>
        <v/>
      </c>
      <c r="U494" s="1081" t="str">
        <f>'Transactions import'!U494</f>
        <v/>
      </c>
      <c r="V494" s="1081" t="str">
        <f>'Transactions import'!V494</f>
        <v/>
      </c>
      <c r="W494" s="1081" t="str">
        <f>'Transactions import'!W494</f>
        <v/>
      </c>
      <c r="X494" s="1081" t="str">
        <f>'Transactions import'!X494</f>
        <v/>
      </c>
      <c r="Y494" s="1126" t="str">
        <f>'Transactions import'!Y494</f>
        <v/>
      </c>
      <c r="Z494" s="1086" t="str">
        <f>'Transactions import'!Z494</f>
        <v/>
      </c>
      <c r="AA494" s="1081" t="str">
        <f>'Transactions import'!AA494</f>
        <v/>
      </c>
      <c r="AB494" s="1081" t="str">
        <f>'Transactions import'!AB494</f>
        <v/>
      </c>
      <c r="AC494" s="1086" t="str">
        <f>'Transactions import'!AC494</f>
        <v/>
      </c>
      <c r="AD494" s="1086" t="str">
        <f>'Transactions import'!AD494</f>
        <v/>
      </c>
      <c r="AE494" s="1081" t="str">
        <f>'Transactions import'!AE494</f>
        <v/>
      </c>
      <c r="AF494" s="1081" t="str">
        <f>'Transactions import'!AF494</f>
        <v/>
      </c>
      <c r="AG494" s="1081" t="str">
        <f>'Transactions import'!AG494</f>
        <v/>
      </c>
      <c r="AH494" s="1081" t="str">
        <f>'Transactions import'!AH494</f>
        <v/>
      </c>
      <c r="AI494" s="1081" t="str">
        <f>'Transactions import'!AI494</f>
        <v/>
      </c>
      <c r="AJ494" s="1081" t="str">
        <f>'Transactions import'!AJ494</f>
        <v/>
      </c>
      <c r="AK494" s="1081" t="str">
        <f>'Transactions import'!AK494</f>
        <v/>
      </c>
      <c r="AL494" s="1081" t="str">
        <f>'Transactions import'!AL494</f>
        <v/>
      </c>
      <c r="AM494" s="1081" t="str">
        <f>'Transactions import'!AM494</f>
        <v/>
      </c>
      <c r="AN494" s="1081" t="str">
        <f>'Transactions import'!AN494</f>
        <v/>
      </c>
      <c r="AO494" s="1081" t="str">
        <f>'Transactions import'!AO494</f>
        <v/>
      </c>
      <c r="AP494" s="1081" t="str">
        <f>'Transactions import'!AP494</f>
        <v/>
      </c>
      <c r="AQ494" s="1081" t="str">
        <f>'Transactions import'!AQ494</f>
        <v/>
      </c>
      <c r="AR494" s="1081" t="str">
        <f>'Transactions import'!AR494</f>
        <v/>
      </c>
      <c r="AS494" s="1081" t="str">
        <f>'Transactions import'!AS494</f>
        <v/>
      </c>
      <c r="AT494" s="1081" t="str">
        <f>'Transactions import'!AT494</f>
        <v/>
      </c>
    </row>
    <row r="495" ht="18.0" customHeight="1">
      <c r="A495" s="1101" t="str">
        <f>'Transactions import'!A495</f>
        <v/>
      </c>
      <c r="B495" s="1101" t="str">
        <f>'Transactions import'!B495</f>
        <v/>
      </c>
      <c r="C495" s="1101" t="str">
        <f>'Transactions import'!C495</f>
        <v/>
      </c>
      <c r="D495" s="1101" t="str">
        <f>'Transactions import'!D495</f>
        <v/>
      </c>
      <c r="E495" s="1101" t="str">
        <f>'Transactions import'!E495</f>
        <v/>
      </c>
      <c r="F495" s="1101" t="str">
        <f>'Transactions import'!F495</f>
        <v/>
      </c>
      <c r="G495" s="1101" t="str">
        <f>'Transactions import'!G495</f>
        <v/>
      </c>
      <c r="H495" s="1094" t="str">
        <f>'Transactions import'!H495</f>
        <v/>
      </c>
      <c r="I495" s="1095" t="str">
        <f>'Transactions import'!I495</f>
        <v/>
      </c>
      <c r="J495" s="1096" t="str">
        <f>'Transactions import'!J495</f>
        <v/>
      </c>
      <c r="K495" s="1094" t="str">
        <f>'Transactions import'!K495</f>
        <v/>
      </c>
      <c r="L495" s="1095" t="str">
        <f>'Transactions import'!L495</f>
        <v/>
      </c>
      <c r="M495" s="1105" t="str">
        <f>'Transactions import'!M495</f>
        <v/>
      </c>
      <c r="N495" s="1094" t="str">
        <f>'Transactions import'!N495</f>
        <v/>
      </c>
      <c r="O495" s="1101" t="str">
        <f>'Transactions import'!O495</f>
        <v/>
      </c>
      <c r="P495" s="1114" t="str">
        <f>'Transactions import'!P495</f>
        <v/>
      </c>
      <c r="Q495" s="1095" t="str">
        <f>'Transactions import'!Q495</f>
        <v/>
      </c>
      <c r="R495" s="1106" t="str">
        <f>'Transactions import'!R495</f>
        <v/>
      </c>
      <c r="S495" s="1101" t="str">
        <f>'Transactions import'!S495</f>
        <v/>
      </c>
      <c r="T495" s="1101" t="str">
        <f>'Transactions import'!T495</f>
        <v/>
      </c>
      <c r="U495" s="1101" t="str">
        <f>'Transactions import'!U495</f>
        <v/>
      </c>
      <c r="V495" s="1101" t="str">
        <f>'Transactions import'!V495</f>
        <v/>
      </c>
      <c r="W495" s="1101" t="str">
        <f>'Transactions import'!W495</f>
        <v/>
      </c>
      <c r="X495" s="1101" t="str">
        <f>'Transactions import'!X495</f>
        <v/>
      </c>
      <c r="Y495" s="1119" t="str">
        <f>'Transactions import'!Y495</f>
        <v/>
      </c>
      <c r="Z495" s="1097" t="str">
        <f>'Transactions import'!Z495</f>
        <v/>
      </c>
      <c r="AA495" s="1101" t="str">
        <f>'Transactions import'!AA495</f>
        <v/>
      </c>
      <c r="AB495" s="1101" t="str">
        <f>'Transactions import'!AB495</f>
        <v/>
      </c>
      <c r="AC495" s="1097" t="str">
        <f>'Transactions import'!AC495</f>
        <v/>
      </c>
      <c r="AD495" s="1097" t="str">
        <f>'Transactions import'!AD495</f>
        <v/>
      </c>
      <c r="AE495" s="1101" t="str">
        <f>'Transactions import'!AE495</f>
        <v/>
      </c>
      <c r="AF495" s="1101" t="str">
        <f>'Transactions import'!AF495</f>
        <v/>
      </c>
      <c r="AG495" s="1101" t="str">
        <f>'Transactions import'!AG495</f>
        <v/>
      </c>
      <c r="AH495" s="1101" t="str">
        <f>'Transactions import'!AH495</f>
        <v/>
      </c>
      <c r="AI495" s="1101" t="str">
        <f>'Transactions import'!AI495</f>
        <v/>
      </c>
      <c r="AJ495" s="1101" t="str">
        <f>'Transactions import'!AJ495</f>
        <v/>
      </c>
      <c r="AK495" s="1101" t="str">
        <f>'Transactions import'!AK495</f>
        <v/>
      </c>
      <c r="AL495" s="1101" t="str">
        <f>'Transactions import'!AL495</f>
        <v/>
      </c>
      <c r="AM495" s="1101" t="str">
        <f>'Transactions import'!AM495</f>
        <v/>
      </c>
      <c r="AN495" s="1101" t="str">
        <f>'Transactions import'!AN495</f>
        <v/>
      </c>
      <c r="AO495" s="1101" t="str">
        <f>'Transactions import'!AO495</f>
        <v/>
      </c>
      <c r="AP495" s="1101" t="str">
        <f>'Transactions import'!AP495</f>
        <v/>
      </c>
      <c r="AQ495" s="1101" t="str">
        <f>'Transactions import'!AQ495</f>
        <v/>
      </c>
      <c r="AR495" s="1101" t="str">
        <f>'Transactions import'!AR495</f>
        <v/>
      </c>
      <c r="AS495" s="1101" t="str">
        <f>'Transactions import'!AS495</f>
        <v/>
      </c>
      <c r="AT495" s="1101" t="str">
        <f>'Transactions import'!AT495</f>
        <v/>
      </c>
    </row>
    <row r="496" ht="18.0" customHeight="1">
      <c r="A496" s="1081" t="str">
        <f>'Transactions import'!A496</f>
        <v/>
      </c>
      <c r="B496" s="1081" t="str">
        <f>'Transactions import'!B496</f>
        <v/>
      </c>
      <c r="C496" s="1081" t="str">
        <f>'Transactions import'!C496</f>
        <v/>
      </c>
      <c r="D496" s="1081" t="str">
        <f>'Transactions import'!D496</f>
        <v/>
      </c>
      <c r="E496" s="1081" t="str">
        <f>'Transactions import'!E496</f>
        <v/>
      </c>
      <c r="F496" s="1081" t="str">
        <f>'Transactions import'!F496</f>
        <v/>
      </c>
      <c r="G496" s="1081" t="str">
        <f>'Transactions import'!G496</f>
        <v/>
      </c>
      <c r="H496" s="1084" t="str">
        <f>'Transactions import'!H496</f>
        <v/>
      </c>
      <c r="I496" s="1085" t="str">
        <f>'Transactions import'!I496</f>
        <v/>
      </c>
      <c r="J496" s="1051" t="str">
        <f>'Transactions import'!J496</f>
        <v/>
      </c>
      <c r="K496" s="1084" t="str">
        <f>'Transactions import'!K496</f>
        <v/>
      </c>
      <c r="L496" s="1085" t="str">
        <f>'Transactions import'!L496</f>
        <v/>
      </c>
      <c r="M496" s="1063" t="str">
        <f>'Transactions import'!M496</f>
        <v/>
      </c>
      <c r="N496" s="1084" t="str">
        <f>'Transactions import'!N496</f>
        <v/>
      </c>
      <c r="O496" s="1081" t="str">
        <f>'Transactions import'!O496</f>
        <v/>
      </c>
      <c r="P496" s="1122" t="str">
        <f>'Transactions import'!P496</f>
        <v/>
      </c>
      <c r="Q496" s="1085" t="str">
        <f>'Transactions import'!Q496</f>
        <v/>
      </c>
      <c r="R496" s="1104" t="str">
        <f>'Transactions import'!R496</f>
        <v/>
      </c>
      <c r="S496" s="1081" t="str">
        <f>'Transactions import'!S496</f>
        <v/>
      </c>
      <c r="T496" s="1081" t="str">
        <f>'Transactions import'!T496</f>
        <v/>
      </c>
      <c r="U496" s="1081" t="str">
        <f>'Transactions import'!U496</f>
        <v/>
      </c>
      <c r="V496" s="1081" t="str">
        <f>'Transactions import'!V496</f>
        <v/>
      </c>
      <c r="W496" s="1081" t="str">
        <f>'Transactions import'!W496</f>
        <v/>
      </c>
      <c r="X496" s="1081" t="str">
        <f>'Transactions import'!X496</f>
        <v/>
      </c>
      <c r="Y496" s="1126" t="str">
        <f>'Transactions import'!Y496</f>
        <v/>
      </c>
      <c r="Z496" s="1086" t="str">
        <f>'Transactions import'!Z496</f>
        <v/>
      </c>
      <c r="AA496" s="1081" t="str">
        <f>'Transactions import'!AA496</f>
        <v/>
      </c>
      <c r="AB496" s="1081" t="str">
        <f>'Transactions import'!AB496</f>
        <v/>
      </c>
      <c r="AC496" s="1086" t="str">
        <f>'Transactions import'!AC496</f>
        <v/>
      </c>
      <c r="AD496" s="1086" t="str">
        <f>'Transactions import'!AD496</f>
        <v/>
      </c>
      <c r="AE496" s="1081" t="str">
        <f>'Transactions import'!AE496</f>
        <v/>
      </c>
      <c r="AF496" s="1081" t="str">
        <f>'Transactions import'!AF496</f>
        <v/>
      </c>
      <c r="AG496" s="1081" t="str">
        <f>'Transactions import'!AG496</f>
        <v/>
      </c>
      <c r="AH496" s="1081" t="str">
        <f>'Transactions import'!AH496</f>
        <v/>
      </c>
      <c r="AI496" s="1081" t="str">
        <f>'Transactions import'!AI496</f>
        <v/>
      </c>
      <c r="AJ496" s="1081" t="str">
        <f>'Transactions import'!AJ496</f>
        <v/>
      </c>
      <c r="AK496" s="1081" t="str">
        <f>'Transactions import'!AK496</f>
        <v/>
      </c>
      <c r="AL496" s="1081" t="str">
        <f>'Transactions import'!AL496</f>
        <v/>
      </c>
      <c r="AM496" s="1081" t="str">
        <f>'Transactions import'!AM496</f>
        <v/>
      </c>
      <c r="AN496" s="1081" t="str">
        <f>'Transactions import'!AN496</f>
        <v/>
      </c>
      <c r="AO496" s="1081" t="str">
        <f>'Transactions import'!AO496</f>
        <v/>
      </c>
      <c r="AP496" s="1081" t="str">
        <f>'Transactions import'!AP496</f>
        <v/>
      </c>
      <c r="AQ496" s="1081" t="str">
        <f>'Transactions import'!AQ496</f>
        <v/>
      </c>
      <c r="AR496" s="1081" t="str">
        <f>'Transactions import'!AR496</f>
        <v/>
      </c>
      <c r="AS496" s="1081" t="str">
        <f>'Transactions import'!AS496</f>
        <v/>
      </c>
      <c r="AT496" s="1081" t="str">
        <f>'Transactions import'!AT496</f>
        <v/>
      </c>
    </row>
    <row r="497" ht="18.0" customHeight="1">
      <c r="A497" s="1101" t="str">
        <f>'Transactions import'!A497</f>
        <v/>
      </c>
      <c r="B497" s="1101" t="str">
        <f>'Transactions import'!B497</f>
        <v/>
      </c>
      <c r="C497" s="1101" t="str">
        <f>'Transactions import'!C497</f>
        <v/>
      </c>
      <c r="D497" s="1101" t="str">
        <f>'Transactions import'!D497</f>
        <v/>
      </c>
      <c r="E497" s="1101" t="str">
        <f>'Transactions import'!E497</f>
        <v/>
      </c>
      <c r="F497" s="1101" t="str">
        <f>'Transactions import'!F497</f>
        <v/>
      </c>
      <c r="G497" s="1101" t="str">
        <f>'Transactions import'!G497</f>
        <v/>
      </c>
      <c r="H497" s="1094" t="str">
        <f>'Transactions import'!H497</f>
        <v/>
      </c>
      <c r="I497" s="1095" t="str">
        <f>'Transactions import'!I497</f>
        <v/>
      </c>
      <c r="J497" s="1096" t="str">
        <f>'Transactions import'!J497</f>
        <v/>
      </c>
      <c r="K497" s="1094" t="str">
        <f>'Transactions import'!K497</f>
        <v/>
      </c>
      <c r="L497" s="1095" t="str">
        <f>'Transactions import'!L497</f>
        <v/>
      </c>
      <c r="M497" s="1105" t="str">
        <f>'Transactions import'!M497</f>
        <v/>
      </c>
      <c r="N497" s="1094" t="str">
        <f>'Transactions import'!N497</f>
        <v/>
      </c>
      <c r="O497" s="1101" t="str">
        <f>'Transactions import'!O497</f>
        <v/>
      </c>
      <c r="P497" s="1114" t="str">
        <f>'Transactions import'!P497</f>
        <v/>
      </c>
      <c r="Q497" s="1095" t="str">
        <f>'Transactions import'!Q497</f>
        <v/>
      </c>
      <c r="R497" s="1106" t="str">
        <f>'Transactions import'!R497</f>
        <v/>
      </c>
      <c r="S497" s="1101" t="str">
        <f>'Transactions import'!S497</f>
        <v/>
      </c>
      <c r="T497" s="1101" t="str">
        <f>'Transactions import'!T497</f>
        <v/>
      </c>
      <c r="U497" s="1101" t="str">
        <f>'Transactions import'!U497</f>
        <v/>
      </c>
      <c r="V497" s="1101" t="str">
        <f>'Transactions import'!V497</f>
        <v/>
      </c>
      <c r="W497" s="1101" t="str">
        <f>'Transactions import'!W497</f>
        <v/>
      </c>
      <c r="X497" s="1101" t="str">
        <f>'Transactions import'!X497</f>
        <v/>
      </c>
      <c r="Y497" s="1119" t="str">
        <f>'Transactions import'!Y497</f>
        <v/>
      </c>
      <c r="Z497" s="1097" t="str">
        <f>'Transactions import'!Z497</f>
        <v/>
      </c>
      <c r="AA497" s="1101" t="str">
        <f>'Transactions import'!AA497</f>
        <v/>
      </c>
      <c r="AB497" s="1101" t="str">
        <f>'Transactions import'!AB497</f>
        <v/>
      </c>
      <c r="AC497" s="1097" t="str">
        <f>'Transactions import'!AC497</f>
        <v/>
      </c>
      <c r="AD497" s="1097" t="str">
        <f>'Transactions import'!AD497</f>
        <v/>
      </c>
      <c r="AE497" s="1101" t="str">
        <f>'Transactions import'!AE497</f>
        <v/>
      </c>
      <c r="AF497" s="1101" t="str">
        <f>'Transactions import'!AF497</f>
        <v/>
      </c>
      <c r="AG497" s="1101" t="str">
        <f>'Transactions import'!AG497</f>
        <v/>
      </c>
      <c r="AH497" s="1101" t="str">
        <f>'Transactions import'!AH497</f>
        <v/>
      </c>
      <c r="AI497" s="1101" t="str">
        <f>'Transactions import'!AI497</f>
        <v/>
      </c>
      <c r="AJ497" s="1101" t="str">
        <f>'Transactions import'!AJ497</f>
        <v/>
      </c>
      <c r="AK497" s="1101" t="str">
        <f>'Transactions import'!AK497</f>
        <v/>
      </c>
      <c r="AL497" s="1101" t="str">
        <f>'Transactions import'!AL497</f>
        <v/>
      </c>
      <c r="AM497" s="1101" t="str">
        <f>'Transactions import'!AM497</f>
        <v/>
      </c>
      <c r="AN497" s="1101" t="str">
        <f>'Transactions import'!AN497</f>
        <v/>
      </c>
      <c r="AO497" s="1101" t="str">
        <f>'Transactions import'!AO497</f>
        <v/>
      </c>
      <c r="AP497" s="1101" t="str">
        <f>'Transactions import'!AP497</f>
        <v/>
      </c>
      <c r="AQ497" s="1101" t="str">
        <f>'Transactions import'!AQ497</f>
        <v/>
      </c>
      <c r="AR497" s="1101" t="str">
        <f>'Transactions import'!AR497</f>
        <v/>
      </c>
      <c r="AS497" s="1101" t="str">
        <f>'Transactions import'!AS497</f>
        <v/>
      </c>
      <c r="AT497" s="1101" t="str">
        <f>'Transactions import'!AT497</f>
        <v/>
      </c>
    </row>
    <row r="498" ht="18.0" customHeight="1">
      <c r="A498" s="1081" t="str">
        <f>'Transactions import'!A498</f>
        <v/>
      </c>
      <c r="B498" s="1081" t="str">
        <f>'Transactions import'!B498</f>
        <v/>
      </c>
      <c r="C498" s="1081" t="str">
        <f>'Transactions import'!C498</f>
        <v/>
      </c>
      <c r="D498" s="1081" t="str">
        <f>'Transactions import'!D498</f>
        <v/>
      </c>
      <c r="E498" s="1081" t="str">
        <f>'Transactions import'!E498</f>
        <v/>
      </c>
      <c r="F498" s="1081" t="str">
        <f>'Transactions import'!F498</f>
        <v/>
      </c>
      <c r="G498" s="1081" t="str">
        <f>'Transactions import'!G498</f>
        <v/>
      </c>
      <c r="H498" s="1084" t="str">
        <f>'Transactions import'!H498</f>
        <v/>
      </c>
      <c r="I498" s="1085" t="str">
        <f>'Transactions import'!I498</f>
        <v/>
      </c>
      <c r="J498" s="1051" t="str">
        <f>'Transactions import'!J498</f>
        <v/>
      </c>
      <c r="K498" s="1084" t="str">
        <f>'Transactions import'!K498</f>
        <v/>
      </c>
      <c r="L498" s="1085" t="str">
        <f>'Transactions import'!L498</f>
        <v/>
      </c>
      <c r="M498" s="1063" t="str">
        <f>'Transactions import'!M498</f>
        <v/>
      </c>
      <c r="N498" s="1084" t="str">
        <f>'Transactions import'!N498</f>
        <v/>
      </c>
      <c r="O498" s="1081" t="str">
        <f>'Transactions import'!O498</f>
        <v/>
      </c>
      <c r="P498" s="1122" t="str">
        <f>'Transactions import'!P498</f>
        <v/>
      </c>
      <c r="Q498" s="1085" t="str">
        <f>'Transactions import'!Q498</f>
        <v/>
      </c>
      <c r="R498" s="1104" t="str">
        <f>'Transactions import'!R498</f>
        <v/>
      </c>
      <c r="S498" s="1081" t="str">
        <f>'Transactions import'!S498</f>
        <v/>
      </c>
      <c r="T498" s="1081" t="str">
        <f>'Transactions import'!T498</f>
        <v/>
      </c>
      <c r="U498" s="1081" t="str">
        <f>'Transactions import'!U498</f>
        <v/>
      </c>
      <c r="V498" s="1081" t="str">
        <f>'Transactions import'!V498</f>
        <v/>
      </c>
      <c r="W498" s="1081" t="str">
        <f>'Transactions import'!W498</f>
        <v/>
      </c>
      <c r="X498" s="1081" t="str">
        <f>'Transactions import'!X498</f>
        <v/>
      </c>
      <c r="Y498" s="1126" t="str">
        <f>'Transactions import'!Y498</f>
        <v/>
      </c>
      <c r="Z498" s="1086" t="str">
        <f>'Transactions import'!Z498</f>
        <v/>
      </c>
      <c r="AA498" s="1081" t="str">
        <f>'Transactions import'!AA498</f>
        <v/>
      </c>
      <c r="AB498" s="1081" t="str">
        <f>'Transactions import'!AB498</f>
        <v/>
      </c>
      <c r="AC498" s="1086" t="str">
        <f>'Transactions import'!AC498</f>
        <v/>
      </c>
      <c r="AD498" s="1086" t="str">
        <f>'Transactions import'!AD498</f>
        <v/>
      </c>
      <c r="AE498" s="1081" t="str">
        <f>'Transactions import'!AE498</f>
        <v/>
      </c>
      <c r="AF498" s="1081" t="str">
        <f>'Transactions import'!AF498</f>
        <v/>
      </c>
      <c r="AG498" s="1081" t="str">
        <f>'Transactions import'!AG498</f>
        <v/>
      </c>
      <c r="AH498" s="1081" t="str">
        <f>'Transactions import'!AH498</f>
        <v/>
      </c>
      <c r="AI498" s="1081" t="str">
        <f>'Transactions import'!AI498</f>
        <v/>
      </c>
      <c r="AJ498" s="1081" t="str">
        <f>'Transactions import'!AJ498</f>
        <v/>
      </c>
      <c r="AK498" s="1081" t="str">
        <f>'Transactions import'!AK498</f>
        <v/>
      </c>
      <c r="AL498" s="1081" t="str">
        <f>'Transactions import'!AL498</f>
        <v/>
      </c>
      <c r="AM498" s="1081" t="str">
        <f>'Transactions import'!AM498</f>
        <v/>
      </c>
      <c r="AN498" s="1081" t="str">
        <f>'Transactions import'!AN498</f>
        <v/>
      </c>
      <c r="AO498" s="1081" t="str">
        <f>'Transactions import'!AO498</f>
        <v/>
      </c>
      <c r="AP498" s="1081" t="str">
        <f>'Transactions import'!AP498</f>
        <v/>
      </c>
      <c r="AQ498" s="1081" t="str">
        <f>'Transactions import'!AQ498</f>
        <v/>
      </c>
      <c r="AR498" s="1081" t="str">
        <f>'Transactions import'!AR498</f>
        <v/>
      </c>
      <c r="AS498" s="1081" t="str">
        <f>'Transactions import'!AS498</f>
        <v/>
      </c>
      <c r="AT498" s="1081" t="str">
        <f>'Transactions import'!AT498</f>
        <v/>
      </c>
    </row>
    <row r="499" ht="18.0" customHeight="1">
      <c r="A499" s="1101" t="str">
        <f>'Transactions import'!A499</f>
        <v/>
      </c>
      <c r="B499" s="1101" t="str">
        <f>'Transactions import'!B499</f>
        <v/>
      </c>
      <c r="C499" s="1101" t="str">
        <f>'Transactions import'!C499</f>
        <v/>
      </c>
      <c r="D499" s="1101" t="str">
        <f>'Transactions import'!D499</f>
        <v/>
      </c>
      <c r="E499" s="1101" t="str">
        <f>'Transactions import'!E499</f>
        <v/>
      </c>
      <c r="F499" s="1101" t="str">
        <f>'Transactions import'!F499</f>
        <v/>
      </c>
      <c r="G499" s="1101" t="str">
        <f>'Transactions import'!G499</f>
        <v/>
      </c>
      <c r="H499" s="1094" t="str">
        <f>'Transactions import'!H499</f>
        <v/>
      </c>
      <c r="I499" s="1095" t="str">
        <f>'Transactions import'!I499</f>
        <v/>
      </c>
      <c r="J499" s="1096" t="str">
        <f>'Transactions import'!J499</f>
        <v/>
      </c>
      <c r="K499" s="1094" t="str">
        <f>'Transactions import'!K499</f>
        <v/>
      </c>
      <c r="L499" s="1095" t="str">
        <f>'Transactions import'!L499</f>
        <v/>
      </c>
      <c r="M499" s="1105" t="str">
        <f>'Transactions import'!M499</f>
        <v/>
      </c>
      <c r="N499" s="1094" t="str">
        <f>'Transactions import'!N499</f>
        <v/>
      </c>
      <c r="O499" s="1101" t="str">
        <f>'Transactions import'!O499</f>
        <v/>
      </c>
      <c r="P499" s="1114" t="str">
        <f>'Transactions import'!P499</f>
        <v/>
      </c>
      <c r="Q499" s="1095" t="str">
        <f>'Transactions import'!Q499</f>
        <v/>
      </c>
      <c r="R499" s="1106" t="str">
        <f>'Transactions import'!R499</f>
        <v/>
      </c>
      <c r="S499" s="1101" t="str">
        <f>'Transactions import'!S499</f>
        <v/>
      </c>
      <c r="T499" s="1101" t="str">
        <f>'Transactions import'!T499</f>
        <v/>
      </c>
      <c r="U499" s="1101" t="str">
        <f>'Transactions import'!U499</f>
        <v/>
      </c>
      <c r="V499" s="1101" t="str">
        <f>'Transactions import'!V499</f>
        <v/>
      </c>
      <c r="W499" s="1101" t="str">
        <f>'Transactions import'!W499</f>
        <v/>
      </c>
      <c r="X499" s="1101" t="str">
        <f>'Transactions import'!X499</f>
        <v/>
      </c>
      <c r="Y499" s="1119" t="str">
        <f>'Transactions import'!Y499</f>
        <v/>
      </c>
      <c r="Z499" s="1097" t="str">
        <f>'Transactions import'!Z499</f>
        <v/>
      </c>
      <c r="AA499" s="1101" t="str">
        <f>'Transactions import'!AA499</f>
        <v/>
      </c>
      <c r="AB499" s="1101" t="str">
        <f>'Transactions import'!AB499</f>
        <v/>
      </c>
      <c r="AC499" s="1097" t="str">
        <f>'Transactions import'!AC499</f>
        <v/>
      </c>
      <c r="AD499" s="1097" t="str">
        <f>'Transactions import'!AD499</f>
        <v/>
      </c>
      <c r="AE499" s="1101" t="str">
        <f>'Transactions import'!AE499</f>
        <v/>
      </c>
      <c r="AF499" s="1101" t="str">
        <f>'Transactions import'!AF499</f>
        <v/>
      </c>
      <c r="AG499" s="1101" t="str">
        <f>'Transactions import'!AG499</f>
        <v/>
      </c>
      <c r="AH499" s="1101" t="str">
        <f>'Transactions import'!AH499</f>
        <v/>
      </c>
      <c r="AI499" s="1101" t="str">
        <f>'Transactions import'!AI499</f>
        <v/>
      </c>
      <c r="AJ499" s="1101" t="str">
        <f>'Transactions import'!AJ499</f>
        <v/>
      </c>
      <c r="AK499" s="1101" t="str">
        <f>'Transactions import'!AK499</f>
        <v/>
      </c>
      <c r="AL499" s="1101" t="str">
        <f>'Transactions import'!AL499</f>
        <v/>
      </c>
      <c r="AM499" s="1101" t="str">
        <f>'Transactions import'!AM499</f>
        <v/>
      </c>
      <c r="AN499" s="1101" t="str">
        <f>'Transactions import'!AN499</f>
        <v/>
      </c>
      <c r="AO499" s="1101" t="str">
        <f>'Transactions import'!AO499</f>
        <v/>
      </c>
      <c r="AP499" s="1101" t="str">
        <f>'Transactions import'!AP499</f>
        <v/>
      </c>
      <c r="AQ499" s="1101" t="str">
        <f>'Transactions import'!AQ499</f>
        <v/>
      </c>
      <c r="AR499" s="1101" t="str">
        <f>'Transactions import'!AR499</f>
        <v/>
      </c>
      <c r="AS499" s="1101" t="str">
        <f>'Transactions import'!AS499</f>
        <v/>
      </c>
      <c r="AT499" s="1101" t="str">
        <f>'Transactions import'!AT499</f>
        <v/>
      </c>
    </row>
    <row r="500" ht="18.0" customHeight="1">
      <c r="A500" s="1081" t="str">
        <f>'Transactions import'!A500</f>
        <v/>
      </c>
      <c r="B500" s="1081" t="str">
        <f>'Transactions import'!B500</f>
        <v/>
      </c>
      <c r="C500" s="1081" t="str">
        <f>'Transactions import'!C500</f>
        <v/>
      </c>
      <c r="D500" s="1081" t="str">
        <f>'Transactions import'!D500</f>
        <v/>
      </c>
      <c r="E500" s="1081" t="str">
        <f>'Transactions import'!E500</f>
        <v/>
      </c>
      <c r="F500" s="1081" t="str">
        <f>'Transactions import'!F500</f>
        <v/>
      </c>
      <c r="G500" s="1081" t="str">
        <f>'Transactions import'!G500</f>
        <v/>
      </c>
      <c r="H500" s="1084" t="str">
        <f>'Transactions import'!H500</f>
        <v/>
      </c>
      <c r="I500" s="1085" t="str">
        <f>'Transactions import'!I500</f>
        <v/>
      </c>
      <c r="J500" s="1051" t="str">
        <f>'Transactions import'!J500</f>
        <v/>
      </c>
      <c r="K500" s="1084" t="str">
        <f>'Transactions import'!K500</f>
        <v/>
      </c>
      <c r="L500" s="1085" t="str">
        <f>'Transactions import'!L500</f>
        <v/>
      </c>
      <c r="M500" s="1063" t="str">
        <f>'Transactions import'!M500</f>
        <v/>
      </c>
      <c r="N500" s="1084" t="str">
        <f>'Transactions import'!N500</f>
        <v/>
      </c>
      <c r="O500" s="1081" t="str">
        <f>'Transactions import'!O500</f>
        <v/>
      </c>
      <c r="P500" s="1122" t="str">
        <f>'Transactions import'!P500</f>
        <v/>
      </c>
      <c r="Q500" s="1085" t="str">
        <f>'Transactions import'!Q500</f>
        <v/>
      </c>
      <c r="R500" s="1104" t="str">
        <f>'Transactions import'!R500</f>
        <v/>
      </c>
      <c r="S500" s="1081" t="str">
        <f>'Transactions import'!S500</f>
        <v/>
      </c>
      <c r="T500" s="1081" t="str">
        <f>'Transactions import'!T500</f>
        <v/>
      </c>
      <c r="U500" s="1081" t="str">
        <f>'Transactions import'!U500</f>
        <v/>
      </c>
      <c r="V500" s="1081" t="str">
        <f>'Transactions import'!V500</f>
        <v/>
      </c>
      <c r="W500" s="1081" t="str">
        <f>'Transactions import'!W500</f>
        <v/>
      </c>
      <c r="X500" s="1081" t="str">
        <f>'Transactions import'!X500</f>
        <v/>
      </c>
      <c r="Y500" s="1126" t="str">
        <f>'Transactions import'!Y500</f>
        <v/>
      </c>
      <c r="Z500" s="1086" t="str">
        <f>'Transactions import'!Z500</f>
        <v/>
      </c>
      <c r="AA500" s="1081" t="str">
        <f>'Transactions import'!AA500</f>
        <v/>
      </c>
      <c r="AB500" s="1081" t="str">
        <f>'Transactions import'!AB500</f>
        <v/>
      </c>
      <c r="AC500" s="1086" t="str">
        <f>'Transactions import'!AC500</f>
        <v/>
      </c>
      <c r="AD500" s="1086" t="str">
        <f>'Transactions import'!AD500</f>
        <v/>
      </c>
      <c r="AE500" s="1081" t="str">
        <f>'Transactions import'!AE500</f>
        <v/>
      </c>
      <c r="AF500" s="1081" t="str">
        <f>'Transactions import'!AF500</f>
        <v/>
      </c>
      <c r="AG500" s="1081" t="str">
        <f>'Transactions import'!AG500</f>
        <v/>
      </c>
      <c r="AH500" s="1081" t="str">
        <f>'Transactions import'!AH500</f>
        <v/>
      </c>
      <c r="AI500" s="1081" t="str">
        <f>'Transactions import'!AI500</f>
        <v/>
      </c>
      <c r="AJ500" s="1081" t="str">
        <f>'Transactions import'!AJ500</f>
        <v/>
      </c>
      <c r="AK500" s="1081" t="str">
        <f>'Transactions import'!AK500</f>
        <v/>
      </c>
      <c r="AL500" s="1081" t="str">
        <f>'Transactions import'!AL500</f>
        <v/>
      </c>
      <c r="AM500" s="1081" t="str">
        <f>'Transactions import'!AM500</f>
        <v/>
      </c>
      <c r="AN500" s="1081" t="str">
        <f>'Transactions import'!AN500</f>
        <v/>
      </c>
      <c r="AO500" s="1081" t="str">
        <f>'Transactions import'!AO500</f>
        <v/>
      </c>
      <c r="AP500" s="1081" t="str">
        <f>'Transactions import'!AP500</f>
        <v/>
      </c>
      <c r="AQ500" s="1081" t="str">
        <f>'Transactions import'!AQ500</f>
        <v/>
      </c>
      <c r="AR500" s="1081" t="str">
        <f>'Transactions import'!AR500</f>
        <v/>
      </c>
      <c r="AS500" s="1081" t="str">
        <f>'Transactions import'!AS500</f>
        <v/>
      </c>
      <c r="AT500" s="1081" t="str">
        <f>'Transactions import'!AT500</f>
        <v/>
      </c>
    </row>
    <row r="501" ht="18.0" customHeight="1">
      <c r="A501" s="1101" t="str">
        <f>'Transactions import'!A501</f>
        <v/>
      </c>
      <c r="B501" s="1101" t="str">
        <f>'Transactions import'!B501</f>
        <v/>
      </c>
      <c r="C501" s="1101" t="str">
        <f>'Transactions import'!C501</f>
        <v/>
      </c>
      <c r="D501" s="1101" t="str">
        <f>'Transactions import'!D501</f>
        <v/>
      </c>
      <c r="E501" s="1101" t="str">
        <f>'Transactions import'!E501</f>
        <v/>
      </c>
      <c r="F501" s="1101" t="str">
        <f>'Transactions import'!F501</f>
        <v/>
      </c>
      <c r="G501" s="1101" t="str">
        <f>'Transactions import'!G501</f>
        <v/>
      </c>
      <c r="H501" s="1094" t="str">
        <f>'Transactions import'!H501</f>
        <v/>
      </c>
      <c r="I501" s="1095" t="str">
        <f>'Transactions import'!I501</f>
        <v/>
      </c>
      <c r="J501" s="1096" t="str">
        <f>'Transactions import'!J501</f>
        <v/>
      </c>
      <c r="K501" s="1094" t="str">
        <f>'Transactions import'!K501</f>
        <v/>
      </c>
      <c r="L501" s="1095" t="str">
        <f>'Transactions import'!L501</f>
        <v/>
      </c>
      <c r="M501" s="1105" t="str">
        <f>'Transactions import'!M501</f>
        <v/>
      </c>
      <c r="N501" s="1094" t="str">
        <f>'Transactions import'!N501</f>
        <v/>
      </c>
      <c r="O501" s="1101" t="str">
        <f>'Transactions import'!O501</f>
        <v/>
      </c>
      <c r="P501" s="1114" t="str">
        <f>'Transactions import'!P501</f>
        <v/>
      </c>
      <c r="Q501" s="1095" t="str">
        <f>'Transactions import'!Q501</f>
        <v/>
      </c>
      <c r="R501" s="1106" t="str">
        <f>'Transactions import'!R501</f>
        <v/>
      </c>
      <c r="S501" s="1101" t="str">
        <f>'Transactions import'!S501</f>
        <v/>
      </c>
      <c r="T501" s="1101" t="str">
        <f>'Transactions import'!T501</f>
        <v/>
      </c>
      <c r="U501" s="1101" t="str">
        <f>'Transactions import'!U501</f>
        <v/>
      </c>
      <c r="V501" s="1101" t="str">
        <f>'Transactions import'!V501</f>
        <v/>
      </c>
      <c r="W501" s="1101" t="str">
        <f>'Transactions import'!W501</f>
        <v/>
      </c>
      <c r="X501" s="1101" t="str">
        <f>'Transactions import'!X501</f>
        <v/>
      </c>
      <c r="Y501" s="1119" t="str">
        <f>'Transactions import'!Y501</f>
        <v/>
      </c>
      <c r="Z501" s="1097" t="str">
        <f>'Transactions import'!Z501</f>
        <v/>
      </c>
      <c r="AA501" s="1101" t="str">
        <f>'Transactions import'!AA501</f>
        <v/>
      </c>
      <c r="AB501" s="1101" t="str">
        <f>'Transactions import'!AB501</f>
        <v/>
      </c>
      <c r="AC501" s="1097" t="str">
        <f>'Transactions import'!AC501</f>
        <v/>
      </c>
      <c r="AD501" s="1097" t="str">
        <f>'Transactions import'!AD501</f>
        <v/>
      </c>
      <c r="AE501" s="1101" t="str">
        <f>'Transactions import'!AE501</f>
        <v/>
      </c>
      <c r="AF501" s="1101" t="str">
        <f>'Transactions import'!AF501</f>
        <v/>
      </c>
      <c r="AG501" s="1101" t="str">
        <f>'Transactions import'!AG501</f>
        <v/>
      </c>
      <c r="AH501" s="1101" t="str">
        <f>'Transactions import'!AH501</f>
        <v/>
      </c>
      <c r="AI501" s="1101" t="str">
        <f>'Transactions import'!AI501</f>
        <v/>
      </c>
      <c r="AJ501" s="1101" t="str">
        <f>'Transactions import'!AJ501</f>
        <v/>
      </c>
      <c r="AK501" s="1101" t="str">
        <f>'Transactions import'!AK501</f>
        <v/>
      </c>
      <c r="AL501" s="1101" t="str">
        <f>'Transactions import'!AL501</f>
        <v/>
      </c>
      <c r="AM501" s="1101" t="str">
        <f>'Transactions import'!AM501</f>
        <v/>
      </c>
      <c r="AN501" s="1101" t="str">
        <f>'Transactions import'!AN501</f>
        <v/>
      </c>
      <c r="AO501" s="1101" t="str">
        <f>'Transactions import'!AO501</f>
        <v/>
      </c>
      <c r="AP501" s="1101" t="str">
        <f>'Transactions import'!AP501</f>
        <v/>
      </c>
      <c r="AQ501" s="1101" t="str">
        <f>'Transactions import'!AQ501</f>
        <v/>
      </c>
      <c r="AR501" s="1101" t="str">
        <f>'Transactions import'!AR501</f>
        <v/>
      </c>
      <c r="AS501" s="1101" t="str">
        <f>'Transactions import'!AS501</f>
        <v/>
      </c>
      <c r="AT501" s="1101" t="str">
        <f>'Transactions import'!AT501</f>
        <v/>
      </c>
    </row>
    <row r="502" ht="18.0" customHeight="1">
      <c r="A502" s="1081" t="str">
        <f>'Transactions import'!A502</f>
        <v/>
      </c>
      <c r="B502" s="1081" t="str">
        <f>'Transactions import'!B502</f>
        <v/>
      </c>
      <c r="C502" s="1081" t="str">
        <f>'Transactions import'!C502</f>
        <v/>
      </c>
      <c r="D502" s="1081" t="str">
        <f>'Transactions import'!D502</f>
        <v/>
      </c>
      <c r="E502" s="1081" t="str">
        <f>'Transactions import'!E502</f>
        <v/>
      </c>
      <c r="F502" s="1081" t="str">
        <f>'Transactions import'!F502</f>
        <v/>
      </c>
      <c r="G502" s="1081" t="str">
        <f>'Transactions import'!G502</f>
        <v/>
      </c>
      <c r="H502" s="1084" t="str">
        <f>'Transactions import'!H502</f>
        <v/>
      </c>
      <c r="I502" s="1085" t="str">
        <f>'Transactions import'!I502</f>
        <v/>
      </c>
      <c r="J502" s="1051" t="str">
        <f>'Transactions import'!J502</f>
        <v/>
      </c>
      <c r="K502" s="1084" t="str">
        <f>'Transactions import'!K502</f>
        <v/>
      </c>
      <c r="L502" s="1085" t="str">
        <f>'Transactions import'!L502</f>
        <v/>
      </c>
      <c r="M502" s="1063" t="str">
        <f>'Transactions import'!M502</f>
        <v/>
      </c>
      <c r="N502" s="1084" t="str">
        <f>'Transactions import'!N502</f>
        <v/>
      </c>
      <c r="O502" s="1081" t="str">
        <f>'Transactions import'!O502</f>
        <v/>
      </c>
      <c r="P502" s="1122" t="str">
        <f>'Transactions import'!P502</f>
        <v/>
      </c>
      <c r="Q502" s="1085" t="str">
        <f>'Transactions import'!Q502</f>
        <v/>
      </c>
      <c r="R502" s="1104" t="str">
        <f>'Transactions import'!R502</f>
        <v/>
      </c>
      <c r="S502" s="1081" t="str">
        <f>'Transactions import'!S502</f>
        <v/>
      </c>
      <c r="T502" s="1081" t="str">
        <f>'Transactions import'!T502</f>
        <v/>
      </c>
      <c r="U502" s="1081" t="str">
        <f>'Transactions import'!U502</f>
        <v/>
      </c>
      <c r="V502" s="1081" t="str">
        <f>'Transactions import'!V502</f>
        <v/>
      </c>
      <c r="W502" s="1081" t="str">
        <f>'Transactions import'!W502</f>
        <v/>
      </c>
      <c r="X502" s="1081" t="str">
        <f>'Transactions import'!X502</f>
        <v/>
      </c>
      <c r="Y502" s="1126" t="str">
        <f>'Transactions import'!Y502</f>
        <v/>
      </c>
      <c r="Z502" s="1086" t="str">
        <f>'Transactions import'!Z502</f>
        <v/>
      </c>
      <c r="AA502" s="1081" t="str">
        <f>'Transactions import'!AA502</f>
        <v/>
      </c>
      <c r="AB502" s="1081" t="str">
        <f>'Transactions import'!AB502</f>
        <v/>
      </c>
      <c r="AC502" s="1086" t="str">
        <f>'Transactions import'!AC502</f>
        <v/>
      </c>
      <c r="AD502" s="1086" t="str">
        <f>'Transactions import'!AD502</f>
        <v/>
      </c>
      <c r="AE502" s="1081" t="str">
        <f>'Transactions import'!AE502</f>
        <v/>
      </c>
      <c r="AF502" s="1081" t="str">
        <f>'Transactions import'!AF502</f>
        <v/>
      </c>
      <c r="AG502" s="1081" t="str">
        <f>'Transactions import'!AG502</f>
        <v/>
      </c>
      <c r="AH502" s="1081" t="str">
        <f>'Transactions import'!AH502</f>
        <v/>
      </c>
      <c r="AI502" s="1081" t="str">
        <f>'Transactions import'!AI502</f>
        <v/>
      </c>
      <c r="AJ502" s="1081" t="str">
        <f>'Transactions import'!AJ502</f>
        <v/>
      </c>
      <c r="AK502" s="1081" t="str">
        <f>'Transactions import'!AK502</f>
        <v/>
      </c>
      <c r="AL502" s="1081" t="str">
        <f>'Transactions import'!AL502</f>
        <v/>
      </c>
      <c r="AM502" s="1081" t="str">
        <f>'Transactions import'!AM502</f>
        <v/>
      </c>
      <c r="AN502" s="1081" t="str">
        <f>'Transactions import'!AN502</f>
        <v/>
      </c>
      <c r="AO502" s="1081" t="str">
        <f>'Transactions import'!AO502</f>
        <v/>
      </c>
      <c r="AP502" s="1081" t="str">
        <f>'Transactions import'!AP502</f>
        <v/>
      </c>
      <c r="AQ502" s="1081" t="str">
        <f>'Transactions import'!AQ502</f>
        <v/>
      </c>
      <c r="AR502" s="1081" t="str">
        <f>'Transactions import'!AR502</f>
        <v/>
      </c>
      <c r="AS502" s="1081" t="str">
        <f>'Transactions import'!AS502</f>
        <v/>
      </c>
      <c r="AT502" s="1081" t="str">
        <f>'Transactions import'!AT502</f>
        <v/>
      </c>
    </row>
    <row r="503" ht="18.0" customHeight="1">
      <c r="A503" s="1101" t="str">
        <f>'Transactions import'!A503</f>
        <v/>
      </c>
      <c r="B503" s="1101" t="str">
        <f>'Transactions import'!B503</f>
        <v/>
      </c>
      <c r="C503" s="1101" t="str">
        <f>'Transactions import'!C503</f>
        <v/>
      </c>
      <c r="D503" s="1101" t="str">
        <f>'Transactions import'!D503</f>
        <v/>
      </c>
      <c r="E503" s="1101" t="str">
        <f>'Transactions import'!E503</f>
        <v/>
      </c>
      <c r="F503" s="1101" t="str">
        <f>'Transactions import'!F503</f>
        <v/>
      </c>
      <c r="G503" s="1101" t="str">
        <f>'Transactions import'!G503</f>
        <v/>
      </c>
      <c r="H503" s="1094" t="str">
        <f>'Transactions import'!H503</f>
        <v/>
      </c>
      <c r="I503" s="1095" t="str">
        <f>'Transactions import'!I503</f>
        <v/>
      </c>
      <c r="J503" s="1096" t="str">
        <f>'Transactions import'!J503</f>
        <v/>
      </c>
      <c r="K503" s="1094" t="str">
        <f>'Transactions import'!K503</f>
        <v/>
      </c>
      <c r="L503" s="1095" t="str">
        <f>'Transactions import'!L503</f>
        <v/>
      </c>
      <c r="M503" s="1105" t="str">
        <f>'Transactions import'!M503</f>
        <v/>
      </c>
      <c r="N503" s="1094" t="str">
        <f>'Transactions import'!N503</f>
        <v/>
      </c>
      <c r="O503" s="1101" t="str">
        <f>'Transactions import'!O503</f>
        <v/>
      </c>
      <c r="P503" s="1114" t="str">
        <f>'Transactions import'!P503</f>
        <v/>
      </c>
      <c r="Q503" s="1095" t="str">
        <f>'Transactions import'!Q503</f>
        <v/>
      </c>
      <c r="R503" s="1106" t="str">
        <f>'Transactions import'!R503</f>
        <v/>
      </c>
      <c r="S503" s="1101" t="str">
        <f>'Transactions import'!S503</f>
        <v/>
      </c>
      <c r="T503" s="1101" t="str">
        <f>'Transactions import'!T503</f>
        <v/>
      </c>
      <c r="U503" s="1101" t="str">
        <f>'Transactions import'!U503</f>
        <v/>
      </c>
      <c r="V503" s="1101" t="str">
        <f>'Transactions import'!V503</f>
        <v/>
      </c>
      <c r="W503" s="1101" t="str">
        <f>'Transactions import'!W503</f>
        <v/>
      </c>
      <c r="X503" s="1101" t="str">
        <f>'Transactions import'!X503</f>
        <v/>
      </c>
      <c r="Y503" s="1119" t="str">
        <f>'Transactions import'!Y503</f>
        <v/>
      </c>
      <c r="Z503" s="1097" t="str">
        <f>'Transactions import'!Z503</f>
        <v/>
      </c>
      <c r="AA503" s="1101" t="str">
        <f>'Transactions import'!AA503</f>
        <v/>
      </c>
      <c r="AB503" s="1101" t="str">
        <f>'Transactions import'!AB503</f>
        <v/>
      </c>
      <c r="AC503" s="1097" t="str">
        <f>'Transactions import'!AC503</f>
        <v/>
      </c>
      <c r="AD503" s="1097" t="str">
        <f>'Transactions import'!AD503</f>
        <v/>
      </c>
      <c r="AE503" s="1101" t="str">
        <f>'Transactions import'!AE503</f>
        <v/>
      </c>
      <c r="AF503" s="1101" t="str">
        <f>'Transactions import'!AF503</f>
        <v/>
      </c>
      <c r="AG503" s="1101" t="str">
        <f>'Transactions import'!AG503</f>
        <v/>
      </c>
      <c r="AH503" s="1101" t="str">
        <f>'Transactions import'!AH503</f>
        <v/>
      </c>
      <c r="AI503" s="1101" t="str">
        <f>'Transactions import'!AI503</f>
        <v/>
      </c>
      <c r="AJ503" s="1101" t="str">
        <f>'Transactions import'!AJ503</f>
        <v/>
      </c>
      <c r="AK503" s="1101" t="str">
        <f>'Transactions import'!AK503</f>
        <v/>
      </c>
      <c r="AL503" s="1101" t="str">
        <f>'Transactions import'!AL503</f>
        <v/>
      </c>
      <c r="AM503" s="1101" t="str">
        <f>'Transactions import'!AM503</f>
        <v/>
      </c>
      <c r="AN503" s="1101" t="str">
        <f>'Transactions import'!AN503</f>
        <v/>
      </c>
      <c r="AO503" s="1101" t="str">
        <f>'Transactions import'!AO503</f>
        <v/>
      </c>
      <c r="AP503" s="1101" t="str">
        <f>'Transactions import'!AP503</f>
        <v/>
      </c>
      <c r="AQ503" s="1101" t="str">
        <f>'Transactions import'!AQ503</f>
        <v/>
      </c>
      <c r="AR503" s="1101" t="str">
        <f>'Transactions import'!AR503</f>
        <v/>
      </c>
      <c r="AS503" s="1101" t="str">
        <f>'Transactions import'!AS503</f>
        <v/>
      </c>
      <c r="AT503" s="1101" t="str">
        <f>'Transactions import'!AT503</f>
        <v/>
      </c>
    </row>
    <row r="504" ht="18.0" customHeight="1">
      <c r="A504" s="1081" t="str">
        <f>'Transactions import'!A504</f>
        <v/>
      </c>
      <c r="B504" s="1081" t="str">
        <f>'Transactions import'!B504</f>
        <v/>
      </c>
      <c r="C504" s="1081" t="str">
        <f>'Transactions import'!C504</f>
        <v/>
      </c>
      <c r="D504" s="1081" t="str">
        <f>'Transactions import'!D504</f>
        <v/>
      </c>
      <c r="E504" s="1081" t="str">
        <f>'Transactions import'!E504</f>
        <v/>
      </c>
      <c r="F504" s="1081" t="str">
        <f>'Transactions import'!F504</f>
        <v/>
      </c>
      <c r="G504" s="1081" t="str">
        <f>'Transactions import'!G504</f>
        <v/>
      </c>
      <c r="H504" s="1084" t="str">
        <f>'Transactions import'!H504</f>
        <v/>
      </c>
      <c r="I504" s="1085" t="str">
        <f>'Transactions import'!I504</f>
        <v/>
      </c>
      <c r="J504" s="1051" t="str">
        <f>'Transactions import'!J504</f>
        <v/>
      </c>
      <c r="K504" s="1084" t="str">
        <f>'Transactions import'!K504</f>
        <v/>
      </c>
      <c r="L504" s="1085" t="str">
        <f>'Transactions import'!L504</f>
        <v/>
      </c>
      <c r="M504" s="1063" t="str">
        <f>'Transactions import'!M504</f>
        <v/>
      </c>
      <c r="N504" s="1084" t="str">
        <f>'Transactions import'!N504</f>
        <v/>
      </c>
      <c r="O504" s="1081" t="str">
        <f>'Transactions import'!O504</f>
        <v/>
      </c>
      <c r="P504" s="1122" t="str">
        <f>'Transactions import'!P504</f>
        <v/>
      </c>
      <c r="Q504" s="1085" t="str">
        <f>'Transactions import'!Q504</f>
        <v/>
      </c>
      <c r="R504" s="1104" t="str">
        <f>'Transactions import'!R504</f>
        <v/>
      </c>
      <c r="S504" s="1081" t="str">
        <f>'Transactions import'!S504</f>
        <v/>
      </c>
      <c r="T504" s="1081" t="str">
        <f>'Transactions import'!T504</f>
        <v/>
      </c>
      <c r="U504" s="1081" t="str">
        <f>'Transactions import'!U504</f>
        <v/>
      </c>
      <c r="V504" s="1081" t="str">
        <f>'Transactions import'!V504</f>
        <v/>
      </c>
      <c r="W504" s="1081" t="str">
        <f>'Transactions import'!W504</f>
        <v/>
      </c>
      <c r="X504" s="1081" t="str">
        <f>'Transactions import'!X504</f>
        <v/>
      </c>
      <c r="Y504" s="1126" t="str">
        <f>'Transactions import'!Y504</f>
        <v/>
      </c>
      <c r="Z504" s="1086" t="str">
        <f>'Transactions import'!Z504</f>
        <v/>
      </c>
      <c r="AA504" s="1081" t="str">
        <f>'Transactions import'!AA504</f>
        <v/>
      </c>
      <c r="AB504" s="1081" t="str">
        <f>'Transactions import'!AB504</f>
        <v/>
      </c>
      <c r="AC504" s="1086" t="str">
        <f>'Transactions import'!AC504</f>
        <v/>
      </c>
      <c r="AD504" s="1086" t="str">
        <f>'Transactions import'!AD504</f>
        <v/>
      </c>
      <c r="AE504" s="1081" t="str">
        <f>'Transactions import'!AE504</f>
        <v/>
      </c>
      <c r="AF504" s="1081" t="str">
        <f>'Transactions import'!AF504</f>
        <v/>
      </c>
      <c r="AG504" s="1081" t="str">
        <f>'Transactions import'!AG504</f>
        <v/>
      </c>
      <c r="AH504" s="1081" t="str">
        <f>'Transactions import'!AH504</f>
        <v/>
      </c>
      <c r="AI504" s="1081" t="str">
        <f>'Transactions import'!AI504</f>
        <v/>
      </c>
      <c r="AJ504" s="1081" t="str">
        <f>'Transactions import'!AJ504</f>
        <v/>
      </c>
      <c r="AK504" s="1081" t="str">
        <f>'Transactions import'!AK504</f>
        <v/>
      </c>
      <c r="AL504" s="1081" t="str">
        <f>'Transactions import'!AL504</f>
        <v/>
      </c>
      <c r="AM504" s="1081" t="str">
        <f>'Transactions import'!AM504</f>
        <v/>
      </c>
      <c r="AN504" s="1081" t="str">
        <f>'Transactions import'!AN504</f>
        <v/>
      </c>
      <c r="AO504" s="1081" t="str">
        <f>'Transactions import'!AO504</f>
        <v/>
      </c>
      <c r="AP504" s="1081" t="str">
        <f>'Transactions import'!AP504</f>
        <v/>
      </c>
      <c r="AQ504" s="1081" t="str">
        <f>'Transactions import'!AQ504</f>
        <v/>
      </c>
      <c r="AR504" s="1081" t="str">
        <f>'Transactions import'!AR504</f>
        <v/>
      </c>
      <c r="AS504" s="1081" t="str">
        <f>'Transactions import'!AS504</f>
        <v/>
      </c>
      <c r="AT504" s="1081" t="str">
        <f>'Transactions import'!AT504</f>
        <v/>
      </c>
    </row>
    <row r="505" ht="18.0" customHeight="1">
      <c r="A505" s="1101" t="str">
        <f>'Transactions import'!A505</f>
        <v/>
      </c>
      <c r="B505" s="1101" t="str">
        <f>'Transactions import'!B505</f>
        <v/>
      </c>
      <c r="C505" s="1101" t="str">
        <f>'Transactions import'!C505</f>
        <v/>
      </c>
      <c r="D505" s="1101" t="str">
        <f>'Transactions import'!D505</f>
        <v/>
      </c>
      <c r="E505" s="1101" t="str">
        <f>'Transactions import'!E505</f>
        <v/>
      </c>
      <c r="F505" s="1101" t="str">
        <f>'Transactions import'!F505</f>
        <v/>
      </c>
      <c r="G505" s="1101" t="str">
        <f>'Transactions import'!G505</f>
        <v/>
      </c>
      <c r="H505" s="1094" t="str">
        <f>'Transactions import'!H505</f>
        <v/>
      </c>
      <c r="I505" s="1095" t="str">
        <f>'Transactions import'!I505</f>
        <v/>
      </c>
      <c r="J505" s="1096" t="str">
        <f>'Transactions import'!J505</f>
        <v/>
      </c>
      <c r="K505" s="1094" t="str">
        <f>'Transactions import'!K505</f>
        <v/>
      </c>
      <c r="L505" s="1095" t="str">
        <f>'Transactions import'!L505</f>
        <v/>
      </c>
      <c r="M505" s="1105" t="str">
        <f>'Transactions import'!M505</f>
        <v/>
      </c>
      <c r="N505" s="1094" t="str">
        <f>'Transactions import'!N505</f>
        <v/>
      </c>
      <c r="O505" s="1101" t="str">
        <f>'Transactions import'!O505</f>
        <v/>
      </c>
      <c r="P505" s="1114" t="str">
        <f>'Transactions import'!P505</f>
        <v/>
      </c>
      <c r="Q505" s="1095" t="str">
        <f>'Transactions import'!Q505</f>
        <v/>
      </c>
      <c r="R505" s="1106" t="str">
        <f>'Transactions import'!R505</f>
        <v/>
      </c>
      <c r="S505" s="1101" t="str">
        <f>'Transactions import'!S505</f>
        <v/>
      </c>
      <c r="T505" s="1101" t="str">
        <f>'Transactions import'!T505</f>
        <v/>
      </c>
      <c r="U505" s="1101" t="str">
        <f>'Transactions import'!U505</f>
        <v/>
      </c>
      <c r="V505" s="1101" t="str">
        <f>'Transactions import'!V505</f>
        <v/>
      </c>
      <c r="W505" s="1101" t="str">
        <f>'Transactions import'!W505</f>
        <v/>
      </c>
      <c r="X505" s="1101" t="str">
        <f>'Transactions import'!X505</f>
        <v/>
      </c>
      <c r="Y505" s="1119" t="str">
        <f>'Transactions import'!Y505</f>
        <v/>
      </c>
      <c r="Z505" s="1097" t="str">
        <f>'Transactions import'!Z505</f>
        <v/>
      </c>
      <c r="AA505" s="1101" t="str">
        <f>'Transactions import'!AA505</f>
        <v/>
      </c>
      <c r="AB505" s="1101" t="str">
        <f>'Transactions import'!AB505</f>
        <v/>
      </c>
      <c r="AC505" s="1097" t="str">
        <f>'Transactions import'!AC505</f>
        <v/>
      </c>
      <c r="AD505" s="1097" t="str">
        <f>'Transactions import'!AD505</f>
        <v/>
      </c>
      <c r="AE505" s="1101" t="str">
        <f>'Transactions import'!AE505</f>
        <v/>
      </c>
      <c r="AF505" s="1101" t="str">
        <f>'Transactions import'!AF505</f>
        <v/>
      </c>
      <c r="AG505" s="1101" t="str">
        <f>'Transactions import'!AG505</f>
        <v/>
      </c>
      <c r="AH505" s="1101" t="str">
        <f>'Transactions import'!AH505</f>
        <v/>
      </c>
      <c r="AI505" s="1101" t="str">
        <f>'Transactions import'!AI505</f>
        <v/>
      </c>
      <c r="AJ505" s="1101" t="str">
        <f>'Transactions import'!AJ505</f>
        <v/>
      </c>
      <c r="AK505" s="1101" t="str">
        <f>'Transactions import'!AK505</f>
        <v/>
      </c>
      <c r="AL505" s="1101" t="str">
        <f>'Transactions import'!AL505</f>
        <v/>
      </c>
      <c r="AM505" s="1101" t="str">
        <f>'Transactions import'!AM505</f>
        <v/>
      </c>
      <c r="AN505" s="1101" t="str">
        <f>'Transactions import'!AN505</f>
        <v/>
      </c>
      <c r="AO505" s="1101" t="str">
        <f>'Transactions import'!AO505</f>
        <v/>
      </c>
      <c r="AP505" s="1101" t="str">
        <f>'Transactions import'!AP505</f>
        <v/>
      </c>
      <c r="AQ505" s="1101" t="str">
        <f>'Transactions import'!AQ505</f>
        <v/>
      </c>
      <c r="AR505" s="1101" t="str">
        <f>'Transactions import'!AR505</f>
        <v/>
      </c>
      <c r="AS505" s="1101" t="str">
        <f>'Transactions import'!AS505</f>
        <v/>
      </c>
      <c r="AT505" s="1101" t="str">
        <f>'Transactions import'!AT505</f>
        <v/>
      </c>
    </row>
    <row r="506" ht="18.0" customHeight="1">
      <c r="A506" s="1081" t="str">
        <f>'Transactions import'!A506</f>
        <v/>
      </c>
      <c r="B506" s="1081" t="str">
        <f>'Transactions import'!B506</f>
        <v/>
      </c>
      <c r="C506" s="1081" t="str">
        <f>'Transactions import'!C506</f>
        <v/>
      </c>
      <c r="D506" s="1081" t="str">
        <f>'Transactions import'!D506</f>
        <v/>
      </c>
      <c r="E506" s="1081" t="str">
        <f>'Transactions import'!E506</f>
        <v/>
      </c>
      <c r="F506" s="1081" t="str">
        <f>'Transactions import'!F506</f>
        <v/>
      </c>
      <c r="G506" s="1081" t="str">
        <f>'Transactions import'!G506</f>
        <v/>
      </c>
      <c r="H506" s="1084" t="str">
        <f>'Transactions import'!H506</f>
        <v/>
      </c>
      <c r="I506" s="1085" t="str">
        <f>'Transactions import'!I506</f>
        <v/>
      </c>
      <c r="J506" s="1051" t="str">
        <f>'Transactions import'!J506</f>
        <v/>
      </c>
      <c r="K506" s="1084" t="str">
        <f>'Transactions import'!K506</f>
        <v/>
      </c>
      <c r="L506" s="1085" t="str">
        <f>'Transactions import'!L506</f>
        <v/>
      </c>
      <c r="M506" s="1063" t="str">
        <f>'Transactions import'!M506</f>
        <v/>
      </c>
      <c r="N506" s="1084" t="str">
        <f>'Transactions import'!N506</f>
        <v/>
      </c>
      <c r="O506" s="1081" t="str">
        <f>'Transactions import'!O506</f>
        <v/>
      </c>
      <c r="P506" s="1122" t="str">
        <f>'Transactions import'!P506</f>
        <v/>
      </c>
      <c r="Q506" s="1085" t="str">
        <f>'Transactions import'!Q506</f>
        <v/>
      </c>
      <c r="R506" s="1104" t="str">
        <f>'Transactions import'!R506</f>
        <v/>
      </c>
      <c r="S506" s="1081" t="str">
        <f>'Transactions import'!S506</f>
        <v/>
      </c>
      <c r="T506" s="1081" t="str">
        <f>'Transactions import'!T506</f>
        <v/>
      </c>
      <c r="U506" s="1081" t="str">
        <f>'Transactions import'!U506</f>
        <v/>
      </c>
      <c r="V506" s="1081" t="str">
        <f>'Transactions import'!V506</f>
        <v/>
      </c>
      <c r="W506" s="1081" t="str">
        <f>'Transactions import'!W506</f>
        <v/>
      </c>
      <c r="X506" s="1081" t="str">
        <f>'Transactions import'!X506</f>
        <v/>
      </c>
      <c r="Y506" s="1126" t="str">
        <f>'Transactions import'!Y506</f>
        <v/>
      </c>
      <c r="Z506" s="1086" t="str">
        <f>'Transactions import'!Z506</f>
        <v/>
      </c>
      <c r="AA506" s="1081" t="str">
        <f>'Transactions import'!AA506</f>
        <v/>
      </c>
      <c r="AB506" s="1081" t="str">
        <f>'Transactions import'!AB506</f>
        <v/>
      </c>
      <c r="AC506" s="1086" t="str">
        <f>'Transactions import'!AC506</f>
        <v/>
      </c>
      <c r="AD506" s="1086" t="str">
        <f>'Transactions import'!AD506</f>
        <v/>
      </c>
      <c r="AE506" s="1081" t="str">
        <f>'Transactions import'!AE506</f>
        <v/>
      </c>
      <c r="AF506" s="1081" t="str">
        <f>'Transactions import'!AF506</f>
        <v/>
      </c>
      <c r="AG506" s="1081" t="str">
        <f>'Transactions import'!AG506</f>
        <v/>
      </c>
      <c r="AH506" s="1081" t="str">
        <f>'Transactions import'!AH506</f>
        <v/>
      </c>
      <c r="AI506" s="1081" t="str">
        <f>'Transactions import'!AI506</f>
        <v/>
      </c>
      <c r="AJ506" s="1081" t="str">
        <f>'Transactions import'!AJ506</f>
        <v/>
      </c>
      <c r="AK506" s="1081" t="str">
        <f>'Transactions import'!AK506</f>
        <v/>
      </c>
      <c r="AL506" s="1081" t="str">
        <f>'Transactions import'!AL506</f>
        <v/>
      </c>
      <c r="AM506" s="1081" t="str">
        <f>'Transactions import'!AM506</f>
        <v/>
      </c>
      <c r="AN506" s="1081" t="str">
        <f>'Transactions import'!AN506</f>
        <v/>
      </c>
      <c r="AO506" s="1081" t="str">
        <f>'Transactions import'!AO506</f>
        <v/>
      </c>
      <c r="AP506" s="1081" t="str">
        <f>'Transactions import'!AP506</f>
        <v/>
      </c>
      <c r="AQ506" s="1081" t="str">
        <f>'Transactions import'!AQ506</f>
        <v/>
      </c>
      <c r="AR506" s="1081" t="str">
        <f>'Transactions import'!AR506</f>
        <v/>
      </c>
      <c r="AS506" s="1081" t="str">
        <f>'Transactions import'!AS506</f>
        <v/>
      </c>
      <c r="AT506" s="1081" t="str">
        <f>'Transactions import'!AT506</f>
        <v/>
      </c>
    </row>
    <row r="507" ht="18.0" customHeight="1">
      <c r="A507" s="1101" t="str">
        <f>'Transactions import'!A507</f>
        <v/>
      </c>
      <c r="B507" s="1101" t="str">
        <f>'Transactions import'!B507</f>
        <v/>
      </c>
      <c r="C507" s="1101" t="str">
        <f>'Transactions import'!C507</f>
        <v/>
      </c>
      <c r="D507" s="1101" t="str">
        <f>'Transactions import'!D507</f>
        <v/>
      </c>
      <c r="E507" s="1101" t="str">
        <f>'Transactions import'!E507</f>
        <v/>
      </c>
      <c r="F507" s="1101" t="str">
        <f>'Transactions import'!F507</f>
        <v/>
      </c>
      <c r="G507" s="1101" t="str">
        <f>'Transactions import'!G507</f>
        <v/>
      </c>
      <c r="H507" s="1094" t="str">
        <f>'Transactions import'!H507</f>
        <v/>
      </c>
      <c r="I507" s="1095" t="str">
        <f>'Transactions import'!I507</f>
        <v/>
      </c>
      <c r="J507" s="1096" t="str">
        <f>'Transactions import'!J507</f>
        <v/>
      </c>
      <c r="K507" s="1094" t="str">
        <f>'Transactions import'!K507</f>
        <v/>
      </c>
      <c r="L507" s="1095" t="str">
        <f>'Transactions import'!L507</f>
        <v/>
      </c>
      <c r="M507" s="1105" t="str">
        <f>'Transactions import'!M507</f>
        <v/>
      </c>
      <c r="N507" s="1094" t="str">
        <f>'Transactions import'!N507</f>
        <v/>
      </c>
      <c r="O507" s="1101" t="str">
        <f>'Transactions import'!O507</f>
        <v/>
      </c>
      <c r="P507" s="1114" t="str">
        <f>'Transactions import'!P507</f>
        <v/>
      </c>
      <c r="Q507" s="1095" t="str">
        <f>'Transactions import'!Q507</f>
        <v/>
      </c>
      <c r="R507" s="1106" t="str">
        <f>'Transactions import'!R507</f>
        <v/>
      </c>
      <c r="S507" s="1101" t="str">
        <f>'Transactions import'!S507</f>
        <v/>
      </c>
      <c r="T507" s="1101" t="str">
        <f>'Transactions import'!T507</f>
        <v/>
      </c>
      <c r="U507" s="1101" t="str">
        <f>'Transactions import'!U507</f>
        <v/>
      </c>
      <c r="V507" s="1101" t="str">
        <f>'Transactions import'!V507</f>
        <v/>
      </c>
      <c r="W507" s="1101" t="str">
        <f>'Transactions import'!W507</f>
        <v/>
      </c>
      <c r="X507" s="1101" t="str">
        <f>'Transactions import'!X507</f>
        <v/>
      </c>
      <c r="Y507" s="1119" t="str">
        <f>'Transactions import'!Y507</f>
        <v/>
      </c>
      <c r="Z507" s="1097" t="str">
        <f>'Transactions import'!Z507</f>
        <v/>
      </c>
      <c r="AA507" s="1101" t="str">
        <f>'Transactions import'!AA507</f>
        <v/>
      </c>
      <c r="AB507" s="1101" t="str">
        <f>'Transactions import'!AB507</f>
        <v/>
      </c>
      <c r="AC507" s="1097" t="str">
        <f>'Transactions import'!AC507</f>
        <v/>
      </c>
      <c r="AD507" s="1097" t="str">
        <f>'Transactions import'!AD507</f>
        <v/>
      </c>
      <c r="AE507" s="1101" t="str">
        <f>'Transactions import'!AE507</f>
        <v/>
      </c>
      <c r="AF507" s="1101" t="str">
        <f>'Transactions import'!AF507</f>
        <v/>
      </c>
      <c r="AG507" s="1101" t="str">
        <f>'Transactions import'!AG507</f>
        <v/>
      </c>
      <c r="AH507" s="1101" t="str">
        <f>'Transactions import'!AH507</f>
        <v/>
      </c>
      <c r="AI507" s="1101" t="str">
        <f>'Transactions import'!AI507</f>
        <v/>
      </c>
      <c r="AJ507" s="1101" t="str">
        <f>'Transactions import'!AJ507</f>
        <v/>
      </c>
      <c r="AK507" s="1101" t="str">
        <f>'Transactions import'!AK507</f>
        <v/>
      </c>
      <c r="AL507" s="1101" t="str">
        <f>'Transactions import'!AL507</f>
        <v/>
      </c>
      <c r="AM507" s="1101" t="str">
        <f>'Transactions import'!AM507</f>
        <v/>
      </c>
      <c r="AN507" s="1101" t="str">
        <f>'Transactions import'!AN507</f>
        <v/>
      </c>
      <c r="AO507" s="1101" t="str">
        <f>'Transactions import'!AO507</f>
        <v/>
      </c>
      <c r="AP507" s="1101" t="str">
        <f>'Transactions import'!AP507</f>
        <v/>
      </c>
      <c r="AQ507" s="1101" t="str">
        <f>'Transactions import'!AQ507</f>
        <v/>
      </c>
      <c r="AR507" s="1101" t="str">
        <f>'Transactions import'!AR507</f>
        <v/>
      </c>
      <c r="AS507" s="1101" t="str">
        <f>'Transactions import'!AS507</f>
        <v/>
      </c>
      <c r="AT507" s="1101" t="str">
        <f>'Transactions import'!AT507</f>
        <v/>
      </c>
    </row>
    <row r="508" ht="18.0" customHeight="1">
      <c r="A508" s="1081" t="str">
        <f>'Transactions import'!A508</f>
        <v/>
      </c>
      <c r="B508" s="1081" t="str">
        <f>'Transactions import'!B508</f>
        <v/>
      </c>
      <c r="C508" s="1081" t="str">
        <f>'Transactions import'!C508</f>
        <v/>
      </c>
      <c r="D508" s="1081" t="str">
        <f>'Transactions import'!D508</f>
        <v/>
      </c>
      <c r="E508" s="1081" t="str">
        <f>'Transactions import'!E508</f>
        <v/>
      </c>
      <c r="F508" s="1081" t="str">
        <f>'Transactions import'!F508</f>
        <v/>
      </c>
      <c r="G508" s="1081" t="str">
        <f>'Transactions import'!G508</f>
        <v/>
      </c>
      <c r="H508" s="1084" t="str">
        <f>'Transactions import'!H508</f>
        <v/>
      </c>
      <c r="I508" s="1085" t="str">
        <f>'Transactions import'!I508</f>
        <v/>
      </c>
      <c r="J508" s="1051" t="str">
        <f>'Transactions import'!J508</f>
        <v/>
      </c>
      <c r="K508" s="1084" t="str">
        <f>'Transactions import'!K508</f>
        <v/>
      </c>
      <c r="L508" s="1085" t="str">
        <f>'Transactions import'!L508</f>
        <v/>
      </c>
      <c r="M508" s="1063" t="str">
        <f>'Transactions import'!M508</f>
        <v/>
      </c>
      <c r="N508" s="1084" t="str">
        <f>'Transactions import'!N508</f>
        <v/>
      </c>
      <c r="O508" s="1081" t="str">
        <f>'Transactions import'!O508</f>
        <v/>
      </c>
      <c r="P508" s="1122" t="str">
        <f>'Transactions import'!P508</f>
        <v/>
      </c>
      <c r="Q508" s="1085" t="str">
        <f>'Transactions import'!Q508</f>
        <v/>
      </c>
      <c r="R508" s="1104" t="str">
        <f>'Transactions import'!R508</f>
        <v/>
      </c>
      <c r="S508" s="1081" t="str">
        <f>'Transactions import'!S508</f>
        <v/>
      </c>
      <c r="T508" s="1081" t="str">
        <f>'Transactions import'!T508</f>
        <v/>
      </c>
      <c r="U508" s="1081" t="str">
        <f>'Transactions import'!U508</f>
        <v/>
      </c>
      <c r="V508" s="1081" t="str">
        <f>'Transactions import'!V508</f>
        <v/>
      </c>
      <c r="W508" s="1081" t="str">
        <f>'Transactions import'!W508</f>
        <v/>
      </c>
      <c r="X508" s="1081" t="str">
        <f>'Transactions import'!X508</f>
        <v/>
      </c>
      <c r="Y508" s="1126" t="str">
        <f>'Transactions import'!Y508</f>
        <v/>
      </c>
      <c r="Z508" s="1086" t="str">
        <f>'Transactions import'!Z508</f>
        <v/>
      </c>
      <c r="AA508" s="1081" t="str">
        <f>'Transactions import'!AA508</f>
        <v/>
      </c>
      <c r="AB508" s="1081" t="str">
        <f>'Transactions import'!AB508</f>
        <v/>
      </c>
      <c r="AC508" s="1086" t="str">
        <f>'Transactions import'!AC508</f>
        <v/>
      </c>
      <c r="AD508" s="1086" t="str">
        <f>'Transactions import'!AD508</f>
        <v/>
      </c>
      <c r="AE508" s="1081" t="str">
        <f>'Transactions import'!AE508</f>
        <v/>
      </c>
      <c r="AF508" s="1081" t="str">
        <f>'Transactions import'!AF508</f>
        <v/>
      </c>
      <c r="AG508" s="1081" t="str">
        <f>'Transactions import'!AG508</f>
        <v/>
      </c>
      <c r="AH508" s="1081" t="str">
        <f>'Transactions import'!AH508</f>
        <v/>
      </c>
      <c r="AI508" s="1081" t="str">
        <f>'Transactions import'!AI508</f>
        <v/>
      </c>
      <c r="AJ508" s="1081" t="str">
        <f>'Transactions import'!AJ508</f>
        <v/>
      </c>
      <c r="AK508" s="1081" t="str">
        <f>'Transactions import'!AK508</f>
        <v/>
      </c>
      <c r="AL508" s="1081" t="str">
        <f>'Transactions import'!AL508</f>
        <v/>
      </c>
      <c r="AM508" s="1081" t="str">
        <f>'Transactions import'!AM508</f>
        <v/>
      </c>
      <c r="AN508" s="1081" t="str">
        <f>'Transactions import'!AN508</f>
        <v/>
      </c>
      <c r="AO508" s="1081" t="str">
        <f>'Transactions import'!AO508</f>
        <v/>
      </c>
      <c r="AP508" s="1081" t="str">
        <f>'Transactions import'!AP508</f>
        <v/>
      </c>
      <c r="AQ508" s="1081" t="str">
        <f>'Transactions import'!AQ508</f>
        <v/>
      </c>
      <c r="AR508" s="1081" t="str">
        <f>'Transactions import'!AR508</f>
        <v/>
      </c>
      <c r="AS508" s="1081" t="str">
        <f>'Transactions import'!AS508</f>
        <v/>
      </c>
      <c r="AT508" s="1081" t="str">
        <f>'Transactions import'!AT508</f>
        <v/>
      </c>
    </row>
    <row r="509" ht="18.0" customHeight="1">
      <c r="A509" s="1101" t="str">
        <f>'Transactions import'!A509</f>
        <v/>
      </c>
      <c r="B509" s="1101" t="str">
        <f>'Transactions import'!B509</f>
        <v/>
      </c>
      <c r="C509" s="1101" t="str">
        <f>'Transactions import'!C509</f>
        <v/>
      </c>
      <c r="D509" s="1101" t="str">
        <f>'Transactions import'!D509</f>
        <v/>
      </c>
      <c r="E509" s="1101" t="str">
        <f>'Transactions import'!E509</f>
        <v/>
      </c>
      <c r="F509" s="1101" t="str">
        <f>'Transactions import'!F509</f>
        <v/>
      </c>
      <c r="G509" s="1101" t="str">
        <f>'Transactions import'!G509</f>
        <v/>
      </c>
      <c r="H509" s="1094" t="str">
        <f>'Transactions import'!H509</f>
        <v/>
      </c>
      <c r="I509" s="1095" t="str">
        <f>'Transactions import'!I509</f>
        <v/>
      </c>
      <c r="J509" s="1096" t="str">
        <f>'Transactions import'!J509</f>
        <v/>
      </c>
      <c r="K509" s="1094" t="str">
        <f>'Transactions import'!K509</f>
        <v/>
      </c>
      <c r="L509" s="1095" t="str">
        <f>'Transactions import'!L509</f>
        <v/>
      </c>
      <c r="M509" s="1105" t="str">
        <f>'Transactions import'!M509</f>
        <v/>
      </c>
      <c r="N509" s="1094" t="str">
        <f>'Transactions import'!N509</f>
        <v/>
      </c>
      <c r="O509" s="1101" t="str">
        <f>'Transactions import'!O509</f>
        <v/>
      </c>
      <c r="P509" s="1114" t="str">
        <f>'Transactions import'!P509</f>
        <v/>
      </c>
      <c r="Q509" s="1095" t="str">
        <f>'Transactions import'!Q509</f>
        <v/>
      </c>
      <c r="R509" s="1106" t="str">
        <f>'Transactions import'!R509</f>
        <v/>
      </c>
      <c r="S509" s="1101" t="str">
        <f>'Transactions import'!S509</f>
        <v/>
      </c>
      <c r="T509" s="1101" t="str">
        <f>'Transactions import'!T509</f>
        <v/>
      </c>
      <c r="U509" s="1101" t="str">
        <f>'Transactions import'!U509</f>
        <v/>
      </c>
      <c r="V509" s="1101" t="str">
        <f>'Transactions import'!V509</f>
        <v/>
      </c>
      <c r="W509" s="1101" t="str">
        <f>'Transactions import'!W509</f>
        <v/>
      </c>
      <c r="X509" s="1101" t="str">
        <f>'Transactions import'!X509</f>
        <v/>
      </c>
      <c r="Y509" s="1119" t="str">
        <f>'Transactions import'!Y509</f>
        <v/>
      </c>
      <c r="Z509" s="1097" t="str">
        <f>'Transactions import'!Z509</f>
        <v/>
      </c>
      <c r="AA509" s="1101" t="str">
        <f>'Transactions import'!AA509</f>
        <v/>
      </c>
      <c r="AB509" s="1101" t="str">
        <f>'Transactions import'!AB509</f>
        <v/>
      </c>
      <c r="AC509" s="1097" t="str">
        <f>'Transactions import'!AC509</f>
        <v/>
      </c>
      <c r="AD509" s="1097" t="str">
        <f>'Transactions import'!AD509</f>
        <v/>
      </c>
      <c r="AE509" s="1101" t="str">
        <f>'Transactions import'!AE509</f>
        <v/>
      </c>
      <c r="AF509" s="1101" t="str">
        <f>'Transactions import'!AF509</f>
        <v/>
      </c>
      <c r="AG509" s="1101" t="str">
        <f>'Transactions import'!AG509</f>
        <v/>
      </c>
      <c r="AH509" s="1101" t="str">
        <f>'Transactions import'!AH509</f>
        <v/>
      </c>
      <c r="AI509" s="1101" t="str">
        <f>'Transactions import'!AI509</f>
        <v/>
      </c>
      <c r="AJ509" s="1101" t="str">
        <f>'Transactions import'!AJ509</f>
        <v/>
      </c>
      <c r="AK509" s="1101" t="str">
        <f>'Transactions import'!AK509</f>
        <v/>
      </c>
      <c r="AL509" s="1101" t="str">
        <f>'Transactions import'!AL509</f>
        <v/>
      </c>
      <c r="AM509" s="1101" t="str">
        <f>'Transactions import'!AM509</f>
        <v/>
      </c>
      <c r="AN509" s="1101" t="str">
        <f>'Transactions import'!AN509</f>
        <v/>
      </c>
      <c r="AO509" s="1101" t="str">
        <f>'Transactions import'!AO509</f>
        <v/>
      </c>
      <c r="AP509" s="1101" t="str">
        <f>'Transactions import'!AP509</f>
        <v/>
      </c>
      <c r="AQ509" s="1101" t="str">
        <f>'Transactions import'!AQ509</f>
        <v/>
      </c>
      <c r="AR509" s="1101" t="str">
        <f>'Transactions import'!AR509</f>
        <v/>
      </c>
      <c r="AS509" s="1101" t="str">
        <f>'Transactions import'!AS509</f>
        <v/>
      </c>
      <c r="AT509" s="1101" t="str">
        <f>'Transactions import'!AT509</f>
        <v/>
      </c>
    </row>
    <row r="510" ht="18.0" customHeight="1">
      <c r="A510" s="1081" t="str">
        <f>'Transactions import'!A510</f>
        <v/>
      </c>
      <c r="B510" s="1081" t="str">
        <f>'Transactions import'!B510</f>
        <v/>
      </c>
      <c r="C510" s="1081" t="str">
        <f>'Transactions import'!C510</f>
        <v/>
      </c>
      <c r="D510" s="1081" t="str">
        <f>'Transactions import'!D510</f>
        <v/>
      </c>
      <c r="E510" s="1081" t="str">
        <f>'Transactions import'!E510</f>
        <v/>
      </c>
      <c r="F510" s="1081" t="str">
        <f>'Transactions import'!F510</f>
        <v/>
      </c>
      <c r="G510" s="1081" t="str">
        <f>'Transactions import'!G510</f>
        <v/>
      </c>
      <c r="H510" s="1084" t="str">
        <f>'Transactions import'!H510</f>
        <v/>
      </c>
      <c r="I510" s="1085" t="str">
        <f>'Transactions import'!I510</f>
        <v/>
      </c>
      <c r="J510" s="1051" t="str">
        <f>'Transactions import'!J510</f>
        <v/>
      </c>
      <c r="K510" s="1084" t="str">
        <f>'Transactions import'!K510</f>
        <v/>
      </c>
      <c r="L510" s="1085" t="str">
        <f>'Transactions import'!L510</f>
        <v/>
      </c>
      <c r="M510" s="1063" t="str">
        <f>'Transactions import'!M510</f>
        <v/>
      </c>
      <c r="N510" s="1084" t="str">
        <f>'Transactions import'!N510</f>
        <v/>
      </c>
      <c r="O510" s="1081" t="str">
        <f>'Transactions import'!O510</f>
        <v/>
      </c>
      <c r="P510" s="1122" t="str">
        <f>'Transactions import'!P510</f>
        <v/>
      </c>
      <c r="Q510" s="1085" t="str">
        <f>'Transactions import'!Q510</f>
        <v/>
      </c>
      <c r="R510" s="1104" t="str">
        <f>'Transactions import'!R510</f>
        <v/>
      </c>
      <c r="S510" s="1081" t="str">
        <f>'Transactions import'!S510</f>
        <v/>
      </c>
      <c r="T510" s="1081" t="str">
        <f>'Transactions import'!T510</f>
        <v/>
      </c>
      <c r="U510" s="1081" t="str">
        <f>'Transactions import'!U510</f>
        <v/>
      </c>
      <c r="V510" s="1081" t="str">
        <f>'Transactions import'!V510</f>
        <v/>
      </c>
      <c r="W510" s="1081" t="str">
        <f>'Transactions import'!W510</f>
        <v/>
      </c>
      <c r="X510" s="1081" t="str">
        <f>'Transactions import'!X510</f>
        <v/>
      </c>
      <c r="Y510" s="1126" t="str">
        <f>'Transactions import'!Y510</f>
        <v/>
      </c>
      <c r="Z510" s="1086" t="str">
        <f>'Transactions import'!Z510</f>
        <v/>
      </c>
      <c r="AA510" s="1081" t="str">
        <f>'Transactions import'!AA510</f>
        <v/>
      </c>
      <c r="AB510" s="1081" t="str">
        <f>'Transactions import'!AB510</f>
        <v/>
      </c>
      <c r="AC510" s="1086" t="str">
        <f>'Transactions import'!AC510</f>
        <v/>
      </c>
      <c r="AD510" s="1086" t="str">
        <f>'Transactions import'!AD510</f>
        <v/>
      </c>
      <c r="AE510" s="1081" t="str">
        <f>'Transactions import'!AE510</f>
        <v/>
      </c>
      <c r="AF510" s="1081" t="str">
        <f>'Transactions import'!AF510</f>
        <v/>
      </c>
      <c r="AG510" s="1081" t="str">
        <f>'Transactions import'!AG510</f>
        <v/>
      </c>
      <c r="AH510" s="1081" t="str">
        <f>'Transactions import'!AH510</f>
        <v/>
      </c>
      <c r="AI510" s="1081" t="str">
        <f>'Transactions import'!AI510</f>
        <v/>
      </c>
      <c r="AJ510" s="1081" t="str">
        <f>'Transactions import'!AJ510</f>
        <v/>
      </c>
      <c r="AK510" s="1081" t="str">
        <f>'Transactions import'!AK510</f>
        <v/>
      </c>
      <c r="AL510" s="1081" t="str">
        <f>'Transactions import'!AL510</f>
        <v/>
      </c>
      <c r="AM510" s="1081" t="str">
        <f>'Transactions import'!AM510</f>
        <v/>
      </c>
      <c r="AN510" s="1081" t="str">
        <f>'Transactions import'!AN510</f>
        <v/>
      </c>
      <c r="AO510" s="1081" t="str">
        <f>'Transactions import'!AO510</f>
        <v/>
      </c>
      <c r="AP510" s="1081" t="str">
        <f>'Transactions import'!AP510</f>
        <v/>
      </c>
      <c r="AQ510" s="1081" t="str">
        <f>'Transactions import'!AQ510</f>
        <v/>
      </c>
      <c r="AR510" s="1081" t="str">
        <f>'Transactions import'!AR510</f>
        <v/>
      </c>
      <c r="AS510" s="1081" t="str">
        <f>'Transactions import'!AS510</f>
        <v/>
      </c>
      <c r="AT510" s="1081" t="str">
        <f>'Transactions import'!AT510</f>
        <v/>
      </c>
    </row>
    <row r="511" ht="18.0" customHeight="1">
      <c r="A511" s="1101" t="str">
        <f>'Transactions import'!A511</f>
        <v/>
      </c>
      <c r="B511" s="1101" t="str">
        <f>'Transactions import'!B511</f>
        <v/>
      </c>
      <c r="C511" s="1101" t="str">
        <f>'Transactions import'!C511</f>
        <v/>
      </c>
      <c r="D511" s="1101" t="str">
        <f>'Transactions import'!D511</f>
        <v/>
      </c>
      <c r="E511" s="1101" t="str">
        <f>'Transactions import'!E511</f>
        <v/>
      </c>
      <c r="F511" s="1101" t="str">
        <f>'Transactions import'!F511</f>
        <v/>
      </c>
      <c r="G511" s="1101" t="str">
        <f>'Transactions import'!G511</f>
        <v/>
      </c>
      <c r="H511" s="1094" t="str">
        <f>'Transactions import'!H511</f>
        <v/>
      </c>
      <c r="I511" s="1095" t="str">
        <f>'Transactions import'!I511</f>
        <v/>
      </c>
      <c r="J511" s="1096" t="str">
        <f>'Transactions import'!J511</f>
        <v/>
      </c>
      <c r="K511" s="1094" t="str">
        <f>'Transactions import'!K511</f>
        <v/>
      </c>
      <c r="L511" s="1095" t="str">
        <f>'Transactions import'!L511</f>
        <v/>
      </c>
      <c r="M511" s="1105" t="str">
        <f>'Transactions import'!M511</f>
        <v/>
      </c>
      <c r="N511" s="1094" t="str">
        <f>'Transactions import'!N511</f>
        <v/>
      </c>
      <c r="O511" s="1101" t="str">
        <f>'Transactions import'!O511</f>
        <v/>
      </c>
      <c r="P511" s="1114" t="str">
        <f>'Transactions import'!P511</f>
        <v/>
      </c>
      <c r="Q511" s="1095" t="str">
        <f>'Transactions import'!Q511</f>
        <v/>
      </c>
      <c r="R511" s="1106" t="str">
        <f>'Transactions import'!R511</f>
        <v/>
      </c>
      <c r="S511" s="1101" t="str">
        <f>'Transactions import'!S511</f>
        <v/>
      </c>
      <c r="T511" s="1101" t="str">
        <f>'Transactions import'!T511</f>
        <v/>
      </c>
      <c r="U511" s="1101" t="str">
        <f>'Transactions import'!U511</f>
        <v/>
      </c>
      <c r="V511" s="1101" t="str">
        <f>'Transactions import'!V511</f>
        <v/>
      </c>
      <c r="W511" s="1101" t="str">
        <f>'Transactions import'!W511</f>
        <v/>
      </c>
      <c r="X511" s="1101" t="str">
        <f>'Transactions import'!X511</f>
        <v/>
      </c>
      <c r="Y511" s="1119" t="str">
        <f>'Transactions import'!Y511</f>
        <v/>
      </c>
      <c r="Z511" s="1097" t="str">
        <f>'Transactions import'!Z511</f>
        <v/>
      </c>
      <c r="AA511" s="1101" t="str">
        <f>'Transactions import'!AA511</f>
        <v/>
      </c>
      <c r="AB511" s="1101" t="str">
        <f>'Transactions import'!AB511</f>
        <v/>
      </c>
      <c r="AC511" s="1097" t="str">
        <f>'Transactions import'!AC511</f>
        <v/>
      </c>
      <c r="AD511" s="1097" t="str">
        <f>'Transactions import'!AD511</f>
        <v/>
      </c>
      <c r="AE511" s="1101" t="str">
        <f>'Transactions import'!AE511</f>
        <v/>
      </c>
      <c r="AF511" s="1101" t="str">
        <f>'Transactions import'!AF511</f>
        <v/>
      </c>
      <c r="AG511" s="1101" t="str">
        <f>'Transactions import'!AG511</f>
        <v/>
      </c>
      <c r="AH511" s="1101" t="str">
        <f>'Transactions import'!AH511</f>
        <v/>
      </c>
      <c r="AI511" s="1101" t="str">
        <f>'Transactions import'!AI511</f>
        <v/>
      </c>
      <c r="AJ511" s="1101" t="str">
        <f>'Transactions import'!AJ511</f>
        <v/>
      </c>
      <c r="AK511" s="1101" t="str">
        <f>'Transactions import'!AK511</f>
        <v/>
      </c>
      <c r="AL511" s="1101" t="str">
        <f>'Transactions import'!AL511</f>
        <v/>
      </c>
      <c r="AM511" s="1101" t="str">
        <f>'Transactions import'!AM511</f>
        <v/>
      </c>
      <c r="AN511" s="1101" t="str">
        <f>'Transactions import'!AN511</f>
        <v/>
      </c>
      <c r="AO511" s="1101" t="str">
        <f>'Transactions import'!AO511</f>
        <v/>
      </c>
      <c r="AP511" s="1101" t="str">
        <f>'Transactions import'!AP511</f>
        <v/>
      </c>
      <c r="AQ511" s="1101" t="str">
        <f>'Transactions import'!AQ511</f>
        <v/>
      </c>
      <c r="AR511" s="1101" t="str">
        <f>'Transactions import'!AR511</f>
        <v/>
      </c>
      <c r="AS511" s="1101" t="str">
        <f>'Transactions import'!AS511</f>
        <v/>
      </c>
      <c r="AT511" s="1101" t="str">
        <f>'Transactions import'!AT511</f>
        <v/>
      </c>
    </row>
    <row r="512" ht="18.0" customHeight="1">
      <c r="A512" s="1081" t="str">
        <f>'Transactions import'!A512</f>
        <v/>
      </c>
      <c r="B512" s="1081" t="str">
        <f>'Transactions import'!B512</f>
        <v/>
      </c>
      <c r="C512" s="1081" t="str">
        <f>'Transactions import'!C512</f>
        <v/>
      </c>
      <c r="D512" s="1081" t="str">
        <f>'Transactions import'!D512</f>
        <v/>
      </c>
      <c r="E512" s="1081" t="str">
        <f>'Transactions import'!E512</f>
        <v/>
      </c>
      <c r="F512" s="1081" t="str">
        <f>'Transactions import'!F512</f>
        <v/>
      </c>
      <c r="G512" s="1081" t="str">
        <f>'Transactions import'!G512</f>
        <v/>
      </c>
      <c r="H512" s="1084" t="str">
        <f>'Transactions import'!H512</f>
        <v/>
      </c>
      <c r="I512" s="1085" t="str">
        <f>'Transactions import'!I512</f>
        <v/>
      </c>
      <c r="J512" s="1051" t="str">
        <f>'Transactions import'!J512</f>
        <v/>
      </c>
      <c r="K512" s="1084" t="str">
        <f>'Transactions import'!K512</f>
        <v/>
      </c>
      <c r="L512" s="1085" t="str">
        <f>'Transactions import'!L512</f>
        <v/>
      </c>
      <c r="M512" s="1063" t="str">
        <f>'Transactions import'!M512</f>
        <v/>
      </c>
      <c r="N512" s="1084" t="str">
        <f>'Transactions import'!N512</f>
        <v/>
      </c>
      <c r="O512" s="1081" t="str">
        <f>'Transactions import'!O512</f>
        <v/>
      </c>
      <c r="P512" s="1122" t="str">
        <f>'Transactions import'!P512</f>
        <v/>
      </c>
      <c r="Q512" s="1085" t="str">
        <f>'Transactions import'!Q512</f>
        <v/>
      </c>
      <c r="R512" s="1104" t="str">
        <f>'Transactions import'!R512</f>
        <v/>
      </c>
      <c r="S512" s="1081" t="str">
        <f>'Transactions import'!S512</f>
        <v/>
      </c>
      <c r="T512" s="1081" t="str">
        <f>'Transactions import'!T512</f>
        <v/>
      </c>
      <c r="U512" s="1081" t="str">
        <f>'Transactions import'!U512</f>
        <v/>
      </c>
      <c r="V512" s="1081" t="str">
        <f>'Transactions import'!V512</f>
        <v/>
      </c>
      <c r="W512" s="1081" t="str">
        <f>'Transactions import'!W512</f>
        <v/>
      </c>
      <c r="X512" s="1081" t="str">
        <f>'Transactions import'!X512</f>
        <v/>
      </c>
      <c r="Y512" s="1126" t="str">
        <f>'Transactions import'!Y512</f>
        <v/>
      </c>
      <c r="Z512" s="1086" t="str">
        <f>'Transactions import'!Z512</f>
        <v/>
      </c>
      <c r="AA512" s="1081" t="str">
        <f>'Transactions import'!AA512</f>
        <v/>
      </c>
      <c r="AB512" s="1081" t="str">
        <f>'Transactions import'!AB512</f>
        <v/>
      </c>
      <c r="AC512" s="1086" t="str">
        <f>'Transactions import'!AC512</f>
        <v/>
      </c>
      <c r="AD512" s="1086" t="str">
        <f>'Transactions import'!AD512</f>
        <v/>
      </c>
      <c r="AE512" s="1081" t="str">
        <f>'Transactions import'!AE512</f>
        <v/>
      </c>
      <c r="AF512" s="1081" t="str">
        <f>'Transactions import'!AF512</f>
        <v/>
      </c>
      <c r="AG512" s="1081" t="str">
        <f>'Transactions import'!AG512</f>
        <v/>
      </c>
      <c r="AH512" s="1081" t="str">
        <f>'Transactions import'!AH512</f>
        <v/>
      </c>
      <c r="AI512" s="1081" t="str">
        <f>'Transactions import'!AI512</f>
        <v/>
      </c>
      <c r="AJ512" s="1081" t="str">
        <f>'Transactions import'!AJ512</f>
        <v/>
      </c>
      <c r="AK512" s="1081" t="str">
        <f>'Transactions import'!AK512</f>
        <v/>
      </c>
      <c r="AL512" s="1081" t="str">
        <f>'Transactions import'!AL512</f>
        <v/>
      </c>
      <c r="AM512" s="1081" t="str">
        <f>'Transactions import'!AM512</f>
        <v/>
      </c>
      <c r="AN512" s="1081" t="str">
        <f>'Transactions import'!AN512</f>
        <v/>
      </c>
      <c r="AO512" s="1081" t="str">
        <f>'Transactions import'!AO512</f>
        <v/>
      </c>
      <c r="AP512" s="1081" t="str">
        <f>'Transactions import'!AP512</f>
        <v/>
      </c>
      <c r="AQ512" s="1081" t="str">
        <f>'Transactions import'!AQ512</f>
        <v/>
      </c>
      <c r="AR512" s="1081" t="str">
        <f>'Transactions import'!AR512</f>
        <v/>
      </c>
      <c r="AS512" s="1081" t="str">
        <f>'Transactions import'!AS512</f>
        <v/>
      </c>
      <c r="AT512" s="1081" t="str">
        <f>'Transactions import'!AT512</f>
        <v/>
      </c>
    </row>
    <row r="513" ht="18.0" customHeight="1">
      <c r="A513" s="1101" t="str">
        <f>'Transactions import'!A513</f>
        <v/>
      </c>
      <c r="B513" s="1101" t="str">
        <f>'Transactions import'!B513</f>
        <v/>
      </c>
      <c r="C513" s="1101" t="str">
        <f>'Transactions import'!C513</f>
        <v/>
      </c>
      <c r="D513" s="1101" t="str">
        <f>'Transactions import'!D513</f>
        <v/>
      </c>
      <c r="E513" s="1101" t="str">
        <f>'Transactions import'!E513</f>
        <v/>
      </c>
      <c r="F513" s="1101" t="str">
        <f>'Transactions import'!F513</f>
        <v/>
      </c>
      <c r="G513" s="1101" t="str">
        <f>'Transactions import'!G513</f>
        <v/>
      </c>
      <c r="H513" s="1094" t="str">
        <f>'Transactions import'!H513</f>
        <v/>
      </c>
      <c r="I513" s="1095" t="str">
        <f>'Transactions import'!I513</f>
        <v/>
      </c>
      <c r="J513" s="1096" t="str">
        <f>'Transactions import'!J513</f>
        <v/>
      </c>
      <c r="K513" s="1094" t="str">
        <f>'Transactions import'!K513</f>
        <v/>
      </c>
      <c r="L513" s="1095" t="str">
        <f>'Transactions import'!L513</f>
        <v/>
      </c>
      <c r="M513" s="1105" t="str">
        <f>'Transactions import'!M513</f>
        <v/>
      </c>
      <c r="N513" s="1094" t="str">
        <f>'Transactions import'!N513</f>
        <v/>
      </c>
      <c r="O513" s="1101" t="str">
        <f>'Transactions import'!O513</f>
        <v/>
      </c>
      <c r="P513" s="1114" t="str">
        <f>'Transactions import'!P513</f>
        <v/>
      </c>
      <c r="Q513" s="1095" t="str">
        <f>'Transactions import'!Q513</f>
        <v/>
      </c>
      <c r="R513" s="1106" t="str">
        <f>'Transactions import'!R513</f>
        <v/>
      </c>
      <c r="S513" s="1101" t="str">
        <f>'Transactions import'!S513</f>
        <v/>
      </c>
      <c r="T513" s="1101" t="str">
        <f>'Transactions import'!T513</f>
        <v/>
      </c>
      <c r="U513" s="1101" t="str">
        <f>'Transactions import'!U513</f>
        <v/>
      </c>
      <c r="V513" s="1101" t="str">
        <f>'Transactions import'!V513</f>
        <v/>
      </c>
      <c r="W513" s="1101" t="str">
        <f>'Transactions import'!W513</f>
        <v/>
      </c>
      <c r="X513" s="1101" t="str">
        <f>'Transactions import'!X513</f>
        <v/>
      </c>
      <c r="Y513" s="1119" t="str">
        <f>'Transactions import'!Y513</f>
        <v/>
      </c>
      <c r="Z513" s="1097" t="str">
        <f>'Transactions import'!Z513</f>
        <v/>
      </c>
      <c r="AA513" s="1101" t="str">
        <f>'Transactions import'!AA513</f>
        <v/>
      </c>
      <c r="AB513" s="1101" t="str">
        <f>'Transactions import'!AB513</f>
        <v/>
      </c>
      <c r="AC513" s="1097" t="str">
        <f>'Transactions import'!AC513</f>
        <v/>
      </c>
      <c r="AD513" s="1097" t="str">
        <f>'Transactions import'!AD513</f>
        <v/>
      </c>
      <c r="AE513" s="1101" t="str">
        <f>'Transactions import'!AE513</f>
        <v/>
      </c>
      <c r="AF513" s="1101" t="str">
        <f>'Transactions import'!AF513</f>
        <v/>
      </c>
      <c r="AG513" s="1101" t="str">
        <f>'Transactions import'!AG513</f>
        <v/>
      </c>
      <c r="AH513" s="1101" t="str">
        <f>'Transactions import'!AH513</f>
        <v/>
      </c>
      <c r="AI513" s="1101" t="str">
        <f>'Transactions import'!AI513</f>
        <v/>
      </c>
      <c r="AJ513" s="1101" t="str">
        <f>'Transactions import'!AJ513</f>
        <v/>
      </c>
      <c r="AK513" s="1101" t="str">
        <f>'Transactions import'!AK513</f>
        <v/>
      </c>
      <c r="AL513" s="1101" t="str">
        <f>'Transactions import'!AL513</f>
        <v/>
      </c>
      <c r="AM513" s="1101" t="str">
        <f>'Transactions import'!AM513</f>
        <v/>
      </c>
      <c r="AN513" s="1101" t="str">
        <f>'Transactions import'!AN513</f>
        <v/>
      </c>
      <c r="AO513" s="1101" t="str">
        <f>'Transactions import'!AO513</f>
        <v/>
      </c>
      <c r="AP513" s="1101" t="str">
        <f>'Transactions import'!AP513</f>
        <v/>
      </c>
      <c r="AQ513" s="1101" t="str">
        <f>'Transactions import'!AQ513</f>
        <v/>
      </c>
      <c r="AR513" s="1101" t="str">
        <f>'Transactions import'!AR513</f>
        <v/>
      </c>
      <c r="AS513" s="1101" t="str">
        <f>'Transactions import'!AS513</f>
        <v/>
      </c>
      <c r="AT513" s="1101" t="str">
        <f>'Transactions import'!AT513</f>
        <v/>
      </c>
    </row>
    <row r="514" ht="18.0" customHeight="1">
      <c r="A514" s="1081" t="str">
        <f>'Transactions import'!A514</f>
        <v/>
      </c>
      <c r="B514" s="1081" t="str">
        <f>'Transactions import'!B514</f>
        <v/>
      </c>
      <c r="C514" s="1081" t="str">
        <f>'Transactions import'!C514</f>
        <v/>
      </c>
      <c r="D514" s="1081" t="str">
        <f>'Transactions import'!D514</f>
        <v/>
      </c>
      <c r="E514" s="1081" t="str">
        <f>'Transactions import'!E514</f>
        <v/>
      </c>
      <c r="F514" s="1081" t="str">
        <f>'Transactions import'!F514</f>
        <v/>
      </c>
      <c r="G514" s="1081" t="str">
        <f>'Transactions import'!G514</f>
        <v/>
      </c>
      <c r="H514" s="1084" t="str">
        <f>'Transactions import'!H514</f>
        <v/>
      </c>
      <c r="I514" s="1085" t="str">
        <f>'Transactions import'!I514</f>
        <v/>
      </c>
      <c r="J514" s="1051" t="str">
        <f>'Transactions import'!J514</f>
        <v/>
      </c>
      <c r="K514" s="1084" t="str">
        <f>'Transactions import'!K514</f>
        <v/>
      </c>
      <c r="L514" s="1085" t="str">
        <f>'Transactions import'!L514</f>
        <v/>
      </c>
      <c r="M514" s="1063" t="str">
        <f>'Transactions import'!M514</f>
        <v/>
      </c>
      <c r="N514" s="1084" t="str">
        <f>'Transactions import'!N514</f>
        <v/>
      </c>
      <c r="O514" s="1081" t="str">
        <f>'Transactions import'!O514</f>
        <v/>
      </c>
      <c r="P514" s="1122" t="str">
        <f>'Transactions import'!P514</f>
        <v/>
      </c>
      <c r="Q514" s="1085" t="str">
        <f>'Transactions import'!Q514</f>
        <v/>
      </c>
      <c r="R514" s="1104" t="str">
        <f>'Transactions import'!R514</f>
        <v/>
      </c>
      <c r="S514" s="1081" t="str">
        <f>'Transactions import'!S514</f>
        <v/>
      </c>
      <c r="T514" s="1081" t="str">
        <f>'Transactions import'!T514</f>
        <v/>
      </c>
      <c r="U514" s="1081" t="str">
        <f>'Transactions import'!U514</f>
        <v/>
      </c>
      <c r="V514" s="1081" t="str">
        <f>'Transactions import'!V514</f>
        <v/>
      </c>
      <c r="W514" s="1081" t="str">
        <f>'Transactions import'!W514</f>
        <v/>
      </c>
      <c r="X514" s="1081" t="str">
        <f>'Transactions import'!X514</f>
        <v/>
      </c>
      <c r="Y514" s="1126" t="str">
        <f>'Transactions import'!Y514</f>
        <v/>
      </c>
      <c r="Z514" s="1086" t="str">
        <f>'Transactions import'!Z514</f>
        <v/>
      </c>
      <c r="AA514" s="1081" t="str">
        <f>'Transactions import'!AA514</f>
        <v/>
      </c>
      <c r="AB514" s="1081" t="str">
        <f>'Transactions import'!AB514</f>
        <v/>
      </c>
      <c r="AC514" s="1086" t="str">
        <f>'Transactions import'!AC514</f>
        <v/>
      </c>
      <c r="AD514" s="1086" t="str">
        <f>'Transactions import'!AD514</f>
        <v/>
      </c>
      <c r="AE514" s="1081" t="str">
        <f>'Transactions import'!AE514</f>
        <v/>
      </c>
      <c r="AF514" s="1081" t="str">
        <f>'Transactions import'!AF514</f>
        <v/>
      </c>
      <c r="AG514" s="1081" t="str">
        <f>'Transactions import'!AG514</f>
        <v/>
      </c>
      <c r="AH514" s="1081" t="str">
        <f>'Transactions import'!AH514</f>
        <v/>
      </c>
      <c r="AI514" s="1081" t="str">
        <f>'Transactions import'!AI514</f>
        <v/>
      </c>
      <c r="AJ514" s="1081" t="str">
        <f>'Transactions import'!AJ514</f>
        <v/>
      </c>
      <c r="AK514" s="1081" t="str">
        <f>'Transactions import'!AK514</f>
        <v/>
      </c>
      <c r="AL514" s="1081" t="str">
        <f>'Transactions import'!AL514</f>
        <v/>
      </c>
      <c r="AM514" s="1081" t="str">
        <f>'Transactions import'!AM514</f>
        <v/>
      </c>
      <c r="AN514" s="1081" t="str">
        <f>'Transactions import'!AN514</f>
        <v/>
      </c>
      <c r="AO514" s="1081" t="str">
        <f>'Transactions import'!AO514</f>
        <v/>
      </c>
      <c r="AP514" s="1081" t="str">
        <f>'Transactions import'!AP514</f>
        <v/>
      </c>
      <c r="AQ514" s="1081" t="str">
        <f>'Transactions import'!AQ514</f>
        <v/>
      </c>
      <c r="AR514" s="1081" t="str">
        <f>'Transactions import'!AR514</f>
        <v/>
      </c>
      <c r="AS514" s="1081" t="str">
        <f>'Transactions import'!AS514</f>
        <v/>
      </c>
      <c r="AT514" s="1081" t="str">
        <f>'Transactions import'!AT514</f>
        <v/>
      </c>
    </row>
    <row r="515" ht="18.0" customHeight="1">
      <c r="A515" s="1101" t="str">
        <f>'Transactions import'!A515</f>
        <v/>
      </c>
      <c r="B515" s="1101" t="str">
        <f>'Transactions import'!B515</f>
        <v/>
      </c>
      <c r="C515" s="1101" t="str">
        <f>'Transactions import'!C515</f>
        <v/>
      </c>
      <c r="D515" s="1101" t="str">
        <f>'Transactions import'!D515</f>
        <v/>
      </c>
      <c r="E515" s="1101" t="str">
        <f>'Transactions import'!E515</f>
        <v/>
      </c>
      <c r="F515" s="1101" t="str">
        <f>'Transactions import'!F515</f>
        <v/>
      </c>
      <c r="G515" s="1101" t="str">
        <f>'Transactions import'!G515</f>
        <v/>
      </c>
      <c r="H515" s="1094" t="str">
        <f>'Transactions import'!H515</f>
        <v/>
      </c>
      <c r="I515" s="1095" t="str">
        <f>'Transactions import'!I515</f>
        <v/>
      </c>
      <c r="J515" s="1096" t="str">
        <f>'Transactions import'!J515</f>
        <v/>
      </c>
      <c r="K515" s="1094" t="str">
        <f>'Transactions import'!K515</f>
        <v/>
      </c>
      <c r="L515" s="1095" t="str">
        <f>'Transactions import'!L515</f>
        <v/>
      </c>
      <c r="M515" s="1105" t="str">
        <f>'Transactions import'!M515</f>
        <v/>
      </c>
      <c r="N515" s="1094" t="str">
        <f>'Transactions import'!N515</f>
        <v/>
      </c>
      <c r="O515" s="1101" t="str">
        <f>'Transactions import'!O515</f>
        <v/>
      </c>
      <c r="P515" s="1114" t="str">
        <f>'Transactions import'!P515</f>
        <v/>
      </c>
      <c r="Q515" s="1095" t="str">
        <f>'Transactions import'!Q515</f>
        <v/>
      </c>
      <c r="R515" s="1106" t="str">
        <f>'Transactions import'!R515</f>
        <v/>
      </c>
      <c r="S515" s="1101" t="str">
        <f>'Transactions import'!S515</f>
        <v/>
      </c>
      <c r="T515" s="1101" t="str">
        <f>'Transactions import'!T515</f>
        <v/>
      </c>
      <c r="U515" s="1101" t="str">
        <f>'Transactions import'!U515</f>
        <v/>
      </c>
      <c r="V515" s="1101" t="str">
        <f>'Transactions import'!V515</f>
        <v/>
      </c>
      <c r="W515" s="1101" t="str">
        <f>'Transactions import'!W515</f>
        <v/>
      </c>
      <c r="X515" s="1101" t="str">
        <f>'Transactions import'!X515</f>
        <v/>
      </c>
      <c r="Y515" s="1119" t="str">
        <f>'Transactions import'!Y515</f>
        <v/>
      </c>
      <c r="Z515" s="1097" t="str">
        <f>'Transactions import'!Z515</f>
        <v/>
      </c>
      <c r="AA515" s="1101" t="str">
        <f>'Transactions import'!AA515</f>
        <v/>
      </c>
      <c r="AB515" s="1101" t="str">
        <f>'Transactions import'!AB515</f>
        <v/>
      </c>
      <c r="AC515" s="1097" t="str">
        <f>'Transactions import'!AC515</f>
        <v/>
      </c>
      <c r="AD515" s="1097" t="str">
        <f>'Transactions import'!AD515</f>
        <v/>
      </c>
      <c r="AE515" s="1101" t="str">
        <f>'Transactions import'!AE515</f>
        <v/>
      </c>
      <c r="AF515" s="1101" t="str">
        <f>'Transactions import'!AF515</f>
        <v/>
      </c>
      <c r="AG515" s="1101" t="str">
        <f>'Transactions import'!AG515</f>
        <v/>
      </c>
      <c r="AH515" s="1101" t="str">
        <f>'Transactions import'!AH515</f>
        <v/>
      </c>
      <c r="AI515" s="1101" t="str">
        <f>'Transactions import'!AI515</f>
        <v/>
      </c>
      <c r="AJ515" s="1101" t="str">
        <f>'Transactions import'!AJ515</f>
        <v/>
      </c>
      <c r="AK515" s="1101" t="str">
        <f>'Transactions import'!AK515</f>
        <v/>
      </c>
      <c r="AL515" s="1101" t="str">
        <f>'Transactions import'!AL515</f>
        <v/>
      </c>
      <c r="AM515" s="1101" t="str">
        <f>'Transactions import'!AM515</f>
        <v/>
      </c>
      <c r="AN515" s="1101" t="str">
        <f>'Transactions import'!AN515</f>
        <v/>
      </c>
      <c r="AO515" s="1101" t="str">
        <f>'Transactions import'!AO515</f>
        <v/>
      </c>
      <c r="AP515" s="1101" t="str">
        <f>'Transactions import'!AP515</f>
        <v/>
      </c>
      <c r="AQ515" s="1101" t="str">
        <f>'Transactions import'!AQ515</f>
        <v/>
      </c>
      <c r="AR515" s="1101" t="str">
        <f>'Transactions import'!AR515</f>
        <v/>
      </c>
      <c r="AS515" s="1101" t="str">
        <f>'Transactions import'!AS515</f>
        <v/>
      </c>
      <c r="AT515" s="1101" t="str">
        <f>'Transactions import'!AT515</f>
        <v/>
      </c>
    </row>
    <row r="516" ht="18.0" customHeight="1">
      <c r="A516" s="1081" t="str">
        <f>'Transactions import'!A516</f>
        <v/>
      </c>
      <c r="B516" s="1081" t="str">
        <f>'Transactions import'!B516</f>
        <v/>
      </c>
      <c r="C516" s="1081" t="str">
        <f>'Transactions import'!C516</f>
        <v/>
      </c>
      <c r="D516" s="1081" t="str">
        <f>'Transactions import'!D516</f>
        <v/>
      </c>
      <c r="E516" s="1081" t="str">
        <f>'Transactions import'!E516</f>
        <v/>
      </c>
      <c r="F516" s="1081" t="str">
        <f>'Transactions import'!F516</f>
        <v/>
      </c>
      <c r="G516" s="1081" t="str">
        <f>'Transactions import'!G516</f>
        <v/>
      </c>
      <c r="H516" s="1084" t="str">
        <f>'Transactions import'!H516</f>
        <v/>
      </c>
      <c r="I516" s="1085" t="str">
        <f>'Transactions import'!I516</f>
        <v/>
      </c>
      <c r="J516" s="1051" t="str">
        <f>'Transactions import'!J516</f>
        <v/>
      </c>
      <c r="K516" s="1084" t="str">
        <f>'Transactions import'!K516</f>
        <v/>
      </c>
      <c r="L516" s="1085" t="str">
        <f>'Transactions import'!L516</f>
        <v/>
      </c>
      <c r="M516" s="1063" t="str">
        <f>'Transactions import'!M516</f>
        <v/>
      </c>
      <c r="N516" s="1084" t="str">
        <f>'Transactions import'!N516</f>
        <v/>
      </c>
      <c r="O516" s="1081" t="str">
        <f>'Transactions import'!O516</f>
        <v/>
      </c>
      <c r="P516" s="1122" t="str">
        <f>'Transactions import'!P516</f>
        <v/>
      </c>
      <c r="Q516" s="1085" t="str">
        <f>'Transactions import'!Q516</f>
        <v/>
      </c>
      <c r="R516" s="1104" t="str">
        <f>'Transactions import'!R516</f>
        <v/>
      </c>
      <c r="S516" s="1081" t="str">
        <f>'Transactions import'!S516</f>
        <v/>
      </c>
      <c r="T516" s="1081" t="str">
        <f>'Transactions import'!T516</f>
        <v/>
      </c>
      <c r="U516" s="1081" t="str">
        <f>'Transactions import'!U516</f>
        <v/>
      </c>
      <c r="V516" s="1081" t="str">
        <f>'Transactions import'!V516</f>
        <v/>
      </c>
      <c r="W516" s="1081" t="str">
        <f>'Transactions import'!W516</f>
        <v/>
      </c>
      <c r="X516" s="1081" t="str">
        <f>'Transactions import'!X516</f>
        <v/>
      </c>
      <c r="Y516" s="1126" t="str">
        <f>'Transactions import'!Y516</f>
        <v/>
      </c>
      <c r="Z516" s="1086" t="str">
        <f>'Transactions import'!Z516</f>
        <v/>
      </c>
      <c r="AA516" s="1081" t="str">
        <f>'Transactions import'!AA516</f>
        <v/>
      </c>
      <c r="AB516" s="1081" t="str">
        <f>'Transactions import'!AB516</f>
        <v/>
      </c>
      <c r="AC516" s="1086" t="str">
        <f>'Transactions import'!AC516</f>
        <v/>
      </c>
      <c r="AD516" s="1086" t="str">
        <f>'Transactions import'!AD516</f>
        <v/>
      </c>
      <c r="AE516" s="1081" t="str">
        <f>'Transactions import'!AE516</f>
        <v/>
      </c>
      <c r="AF516" s="1081" t="str">
        <f>'Transactions import'!AF516</f>
        <v/>
      </c>
      <c r="AG516" s="1081" t="str">
        <f>'Transactions import'!AG516</f>
        <v/>
      </c>
      <c r="AH516" s="1081" t="str">
        <f>'Transactions import'!AH516</f>
        <v/>
      </c>
      <c r="AI516" s="1081" t="str">
        <f>'Transactions import'!AI516</f>
        <v/>
      </c>
      <c r="AJ516" s="1081" t="str">
        <f>'Transactions import'!AJ516</f>
        <v/>
      </c>
      <c r="AK516" s="1081" t="str">
        <f>'Transactions import'!AK516</f>
        <v/>
      </c>
      <c r="AL516" s="1081" t="str">
        <f>'Transactions import'!AL516</f>
        <v/>
      </c>
      <c r="AM516" s="1081" t="str">
        <f>'Transactions import'!AM516</f>
        <v/>
      </c>
      <c r="AN516" s="1081" t="str">
        <f>'Transactions import'!AN516</f>
        <v/>
      </c>
      <c r="AO516" s="1081" t="str">
        <f>'Transactions import'!AO516</f>
        <v/>
      </c>
      <c r="AP516" s="1081" t="str">
        <f>'Transactions import'!AP516</f>
        <v/>
      </c>
      <c r="AQ516" s="1081" t="str">
        <f>'Transactions import'!AQ516</f>
        <v/>
      </c>
      <c r="AR516" s="1081" t="str">
        <f>'Transactions import'!AR516</f>
        <v/>
      </c>
      <c r="AS516" s="1081" t="str">
        <f>'Transactions import'!AS516</f>
        <v/>
      </c>
      <c r="AT516" s="1081" t="str">
        <f>'Transactions import'!AT516</f>
        <v/>
      </c>
    </row>
    <row r="517" ht="18.0" customHeight="1">
      <c r="A517" s="1101" t="str">
        <f>'Transactions import'!A517</f>
        <v/>
      </c>
      <c r="B517" s="1101" t="str">
        <f>'Transactions import'!B517</f>
        <v/>
      </c>
      <c r="C517" s="1101" t="str">
        <f>'Transactions import'!C517</f>
        <v/>
      </c>
      <c r="D517" s="1101" t="str">
        <f>'Transactions import'!D517</f>
        <v/>
      </c>
      <c r="E517" s="1101" t="str">
        <f>'Transactions import'!E517</f>
        <v/>
      </c>
      <c r="F517" s="1101" t="str">
        <f>'Transactions import'!F517</f>
        <v/>
      </c>
      <c r="G517" s="1101" t="str">
        <f>'Transactions import'!G517</f>
        <v/>
      </c>
      <c r="H517" s="1094" t="str">
        <f>'Transactions import'!H517</f>
        <v/>
      </c>
      <c r="I517" s="1095" t="str">
        <f>'Transactions import'!I517</f>
        <v/>
      </c>
      <c r="J517" s="1096" t="str">
        <f>'Transactions import'!J517</f>
        <v/>
      </c>
      <c r="K517" s="1094" t="str">
        <f>'Transactions import'!K517</f>
        <v/>
      </c>
      <c r="L517" s="1095" t="str">
        <f>'Transactions import'!L517</f>
        <v/>
      </c>
      <c r="M517" s="1105" t="str">
        <f>'Transactions import'!M517</f>
        <v/>
      </c>
      <c r="N517" s="1094" t="str">
        <f>'Transactions import'!N517</f>
        <v/>
      </c>
      <c r="O517" s="1101" t="str">
        <f>'Transactions import'!O517</f>
        <v/>
      </c>
      <c r="P517" s="1114" t="str">
        <f>'Transactions import'!P517</f>
        <v/>
      </c>
      <c r="Q517" s="1095" t="str">
        <f>'Transactions import'!Q517</f>
        <v/>
      </c>
      <c r="R517" s="1106" t="str">
        <f>'Transactions import'!R517</f>
        <v/>
      </c>
      <c r="S517" s="1101" t="str">
        <f>'Transactions import'!S517</f>
        <v/>
      </c>
      <c r="T517" s="1101" t="str">
        <f>'Transactions import'!T517</f>
        <v/>
      </c>
      <c r="U517" s="1101" t="str">
        <f>'Transactions import'!U517</f>
        <v/>
      </c>
      <c r="V517" s="1101" t="str">
        <f>'Transactions import'!V517</f>
        <v/>
      </c>
      <c r="W517" s="1101" t="str">
        <f>'Transactions import'!W517</f>
        <v/>
      </c>
      <c r="X517" s="1101" t="str">
        <f>'Transactions import'!X517</f>
        <v/>
      </c>
      <c r="Y517" s="1119" t="str">
        <f>'Transactions import'!Y517</f>
        <v/>
      </c>
      <c r="Z517" s="1097" t="str">
        <f>'Transactions import'!Z517</f>
        <v/>
      </c>
      <c r="AA517" s="1101" t="str">
        <f>'Transactions import'!AA517</f>
        <v/>
      </c>
      <c r="AB517" s="1101" t="str">
        <f>'Transactions import'!AB517</f>
        <v/>
      </c>
      <c r="AC517" s="1097" t="str">
        <f>'Transactions import'!AC517</f>
        <v/>
      </c>
      <c r="AD517" s="1097" t="str">
        <f>'Transactions import'!AD517</f>
        <v/>
      </c>
      <c r="AE517" s="1101" t="str">
        <f>'Transactions import'!AE517</f>
        <v/>
      </c>
      <c r="AF517" s="1101" t="str">
        <f>'Transactions import'!AF517</f>
        <v/>
      </c>
      <c r="AG517" s="1101" t="str">
        <f>'Transactions import'!AG517</f>
        <v/>
      </c>
      <c r="AH517" s="1101" t="str">
        <f>'Transactions import'!AH517</f>
        <v/>
      </c>
      <c r="AI517" s="1101" t="str">
        <f>'Transactions import'!AI517</f>
        <v/>
      </c>
      <c r="AJ517" s="1101" t="str">
        <f>'Transactions import'!AJ517</f>
        <v/>
      </c>
      <c r="AK517" s="1101" t="str">
        <f>'Transactions import'!AK517</f>
        <v/>
      </c>
      <c r="AL517" s="1101" t="str">
        <f>'Transactions import'!AL517</f>
        <v/>
      </c>
      <c r="AM517" s="1101" t="str">
        <f>'Transactions import'!AM517</f>
        <v/>
      </c>
      <c r="AN517" s="1101" t="str">
        <f>'Transactions import'!AN517</f>
        <v/>
      </c>
      <c r="AO517" s="1101" t="str">
        <f>'Transactions import'!AO517</f>
        <v/>
      </c>
      <c r="AP517" s="1101" t="str">
        <f>'Transactions import'!AP517</f>
        <v/>
      </c>
      <c r="AQ517" s="1101" t="str">
        <f>'Transactions import'!AQ517</f>
        <v/>
      </c>
      <c r="AR517" s="1101" t="str">
        <f>'Transactions import'!AR517</f>
        <v/>
      </c>
      <c r="AS517" s="1101" t="str">
        <f>'Transactions import'!AS517</f>
        <v/>
      </c>
      <c r="AT517" s="1101" t="str">
        <f>'Transactions import'!AT517</f>
        <v/>
      </c>
    </row>
    <row r="518" ht="18.0" customHeight="1">
      <c r="A518" s="1081" t="str">
        <f>'Transactions import'!A518</f>
        <v/>
      </c>
      <c r="B518" s="1081" t="str">
        <f>'Transactions import'!B518</f>
        <v/>
      </c>
      <c r="C518" s="1081" t="str">
        <f>'Transactions import'!C518</f>
        <v/>
      </c>
      <c r="D518" s="1081" t="str">
        <f>'Transactions import'!D518</f>
        <v/>
      </c>
      <c r="E518" s="1081" t="str">
        <f>'Transactions import'!E518</f>
        <v/>
      </c>
      <c r="F518" s="1081" t="str">
        <f>'Transactions import'!F518</f>
        <v/>
      </c>
      <c r="G518" s="1081" t="str">
        <f>'Transactions import'!G518</f>
        <v/>
      </c>
      <c r="H518" s="1084" t="str">
        <f>'Transactions import'!H518</f>
        <v/>
      </c>
      <c r="I518" s="1085" t="str">
        <f>'Transactions import'!I518</f>
        <v/>
      </c>
      <c r="J518" s="1051" t="str">
        <f>'Transactions import'!J518</f>
        <v/>
      </c>
      <c r="K518" s="1084" t="str">
        <f>'Transactions import'!K518</f>
        <v/>
      </c>
      <c r="L518" s="1085" t="str">
        <f>'Transactions import'!L518</f>
        <v/>
      </c>
      <c r="M518" s="1063" t="str">
        <f>'Transactions import'!M518</f>
        <v/>
      </c>
      <c r="N518" s="1084" t="str">
        <f>'Transactions import'!N518</f>
        <v/>
      </c>
      <c r="O518" s="1081" t="str">
        <f>'Transactions import'!O518</f>
        <v/>
      </c>
      <c r="P518" s="1122" t="str">
        <f>'Transactions import'!P518</f>
        <v/>
      </c>
      <c r="Q518" s="1085" t="str">
        <f>'Transactions import'!Q518</f>
        <v/>
      </c>
      <c r="R518" s="1104" t="str">
        <f>'Transactions import'!R518</f>
        <v/>
      </c>
      <c r="S518" s="1081" t="str">
        <f>'Transactions import'!S518</f>
        <v/>
      </c>
      <c r="T518" s="1081" t="str">
        <f>'Transactions import'!T518</f>
        <v/>
      </c>
      <c r="U518" s="1081" t="str">
        <f>'Transactions import'!U518</f>
        <v/>
      </c>
      <c r="V518" s="1081" t="str">
        <f>'Transactions import'!V518</f>
        <v/>
      </c>
      <c r="W518" s="1081" t="str">
        <f>'Transactions import'!W518</f>
        <v/>
      </c>
      <c r="X518" s="1081" t="str">
        <f>'Transactions import'!X518</f>
        <v/>
      </c>
      <c r="Y518" s="1126" t="str">
        <f>'Transactions import'!Y518</f>
        <v/>
      </c>
      <c r="Z518" s="1086" t="str">
        <f>'Transactions import'!Z518</f>
        <v/>
      </c>
      <c r="AA518" s="1081" t="str">
        <f>'Transactions import'!AA518</f>
        <v/>
      </c>
      <c r="AB518" s="1081" t="str">
        <f>'Transactions import'!AB518</f>
        <v/>
      </c>
      <c r="AC518" s="1086" t="str">
        <f>'Transactions import'!AC518</f>
        <v/>
      </c>
      <c r="AD518" s="1086" t="str">
        <f>'Transactions import'!AD518</f>
        <v/>
      </c>
      <c r="AE518" s="1081" t="str">
        <f>'Transactions import'!AE518</f>
        <v/>
      </c>
      <c r="AF518" s="1081" t="str">
        <f>'Transactions import'!AF518</f>
        <v/>
      </c>
      <c r="AG518" s="1081" t="str">
        <f>'Transactions import'!AG518</f>
        <v/>
      </c>
      <c r="AH518" s="1081" t="str">
        <f>'Transactions import'!AH518</f>
        <v/>
      </c>
      <c r="AI518" s="1081" t="str">
        <f>'Transactions import'!AI518</f>
        <v/>
      </c>
      <c r="AJ518" s="1081" t="str">
        <f>'Transactions import'!AJ518</f>
        <v/>
      </c>
      <c r="AK518" s="1081" t="str">
        <f>'Transactions import'!AK518</f>
        <v/>
      </c>
      <c r="AL518" s="1081" t="str">
        <f>'Transactions import'!AL518</f>
        <v/>
      </c>
      <c r="AM518" s="1081" t="str">
        <f>'Transactions import'!AM518</f>
        <v/>
      </c>
      <c r="AN518" s="1081" t="str">
        <f>'Transactions import'!AN518</f>
        <v/>
      </c>
      <c r="AO518" s="1081" t="str">
        <f>'Transactions import'!AO518</f>
        <v/>
      </c>
      <c r="AP518" s="1081" t="str">
        <f>'Transactions import'!AP518</f>
        <v/>
      </c>
      <c r="AQ518" s="1081" t="str">
        <f>'Transactions import'!AQ518</f>
        <v/>
      </c>
      <c r="AR518" s="1081" t="str">
        <f>'Transactions import'!AR518</f>
        <v/>
      </c>
      <c r="AS518" s="1081" t="str">
        <f>'Transactions import'!AS518</f>
        <v/>
      </c>
      <c r="AT518" s="1081" t="str">
        <f>'Transactions import'!AT518</f>
        <v/>
      </c>
    </row>
    <row r="519" ht="18.0" customHeight="1">
      <c r="A519" s="1101" t="str">
        <f>'Transactions import'!A519</f>
        <v/>
      </c>
      <c r="B519" s="1101" t="str">
        <f>'Transactions import'!B519</f>
        <v/>
      </c>
      <c r="C519" s="1101" t="str">
        <f>'Transactions import'!C519</f>
        <v/>
      </c>
      <c r="D519" s="1101" t="str">
        <f>'Transactions import'!D519</f>
        <v/>
      </c>
      <c r="E519" s="1101" t="str">
        <f>'Transactions import'!E519</f>
        <v/>
      </c>
      <c r="F519" s="1101" t="str">
        <f>'Transactions import'!F519</f>
        <v/>
      </c>
      <c r="G519" s="1101" t="str">
        <f>'Transactions import'!G519</f>
        <v/>
      </c>
      <c r="H519" s="1094" t="str">
        <f>'Transactions import'!H519</f>
        <v/>
      </c>
      <c r="I519" s="1095" t="str">
        <f>'Transactions import'!I519</f>
        <v/>
      </c>
      <c r="J519" s="1096" t="str">
        <f>'Transactions import'!J519</f>
        <v/>
      </c>
      <c r="K519" s="1094" t="str">
        <f>'Transactions import'!K519</f>
        <v/>
      </c>
      <c r="L519" s="1095" t="str">
        <f>'Transactions import'!L519</f>
        <v/>
      </c>
      <c r="M519" s="1105" t="str">
        <f>'Transactions import'!M519</f>
        <v/>
      </c>
      <c r="N519" s="1094" t="str">
        <f>'Transactions import'!N519</f>
        <v/>
      </c>
      <c r="O519" s="1101" t="str">
        <f>'Transactions import'!O519</f>
        <v/>
      </c>
      <c r="P519" s="1114" t="str">
        <f>'Transactions import'!P519</f>
        <v/>
      </c>
      <c r="Q519" s="1095" t="str">
        <f>'Transactions import'!Q519</f>
        <v/>
      </c>
      <c r="R519" s="1106" t="str">
        <f>'Transactions import'!R519</f>
        <v/>
      </c>
      <c r="S519" s="1101" t="str">
        <f>'Transactions import'!S519</f>
        <v/>
      </c>
      <c r="T519" s="1101" t="str">
        <f>'Transactions import'!T519</f>
        <v/>
      </c>
      <c r="U519" s="1101" t="str">
        <f>'Transactions import'!U519</f>
        <v/>
      </c>
      <c r="V519" s="1101" t="str">
        <f>'Transactions import'!V519</f>
        <v/>
      </c>
      <c r="W519" s="1101" t="str">
        <f>'Transactions import'!W519</f>
        <v/>
      </c>
      <c r="X519" s="1101" t="str">
        <f>'Transactions import'!X519</f>
        <v/>
      </c>
      <c r="Y519" s="1119" t="str">
        <f>'Transactions import'!Y519</f>
        <v/>
      </c>
      <c r="Z519" s="1097" t="str">
        <f>'Transactions import'!Z519</f>
        <v/>
      </c>
      <c r="AA519" s="1101" t="str">
        <f>'Transactions import'!AA519</f>
        <v/>
      </c>
      <c r="AB519" s="1101" t="str">
        <f>'Transactions import'!AB519</f>
        <v/>
      </c>
      <c r="AC519" s="1097" t="str">
        <f>'Transactions import'!AC519</f>
        <v/>
      </c>
      <c r="AD519" s="1097" t="str">
        <f>'Transactions import'!AD519</f>
        <v/>
      </c>
      <c r="AE519" s="1101" t="str">
        <f>'Transactions import'!AE519</f>
        <v/>
      </c>
      <c r="AF519" s="1101" t="str">
        <f>'Transactions import'!AF519</f>
        <v/>
      </c>
      <c r="AG519" s="1101" t="str">
        <f>'Transactions import'!AG519</f>
        <v/>
      </c>
      <c r="AH519" s="1101" t="str">
        <f>'Transactions import'!AH519</f>
        <v/>
      </c>
      <c r="AI519" s="1101" t="str">
        <f>'Transactions import'!AI519</f>
        <v/>
      </c>
      <c r="AJ519" s="1101" t="str">
        <f>'Transactions import'!AJ519</f>
        <v/>
      </c>
      <c r="AK519" s="1101" t="str">
        <f>'Transactions import'!AK519</f>
        <v/>
      </c>
      <c r="AL519" s="1101" t="str">
        <f>'Transactions import'!AL519</f>
        <v/>
      </c>
      <c r="AM519" s="1101" t="str">
        <f>'Transactions import'!AM519</f>
        <v/>
      </c>
      <c r="AN519" s="1101" t="str">
        <f>'Transactions import'!AN519</f>
        <v/>
      </c>
      <c r="AO519" s="1101" t="str">
        <f>'Transactions import'!AO519</f>
        <v/>
      </c>
      <c r="AP519" s="1101" t="str">
        <f>'Transactions import'!AP519</f>
        <v/>
      </c>
      <c r="AQ519" s="1101" t="str">
        <f>'Transactions import'!AQ519</f>
        <v/>
      </c>
      <c r="AR519" s="1101" t="str">
        <f>'Transactions import'!AR519</f>
        <v/>
      </c>
      <c r="AS519" s="1101" t="str">
        <f>'Transactions import'!AS519</f>
        <v/>
      </c>
      <c r="AT519" s="1101" t="str">
        <f>'Transactions import'!AT519</f>
        <v/>
      </c>
    </row>
    <row r="520" ht="18.0" customHeight="1">
      <c r="A520" s="1081" t="str">
        <f>'Transactions import'!A520</f>
        <v/>
      </c>
      <c r="B520" s="1081" t="str">
        <f>'Transactions import'!B520</f>
        <v/>
      </c>
      <c r="C520" s="1081" t="str">
        <f>'Transactions import'!C520</f>
        <v/>
      </c>
      <c r="D520" s="1081" t="str">
        <f>'Transactions import'!D520</f>
        <v/>
      </c>
      <c r="E520" s="1081" t="str">
        <f>'Transactions import'!E520</f>
        <v/>
      </c>
      <c r="F520" s="1081" t="str">
        <f>'Transactions import'!F520</f>
        <v/>
      </c>
      <c r="G520" s="1081" t="str">
        <f>'Transactions import'!G520</f>
        <v/>
      </c>
      <c r="H520" s="1084" t="str">
        <f>'Transactions import'!H520</f>
        <v/>
      </c>
      <c r="I520" s="1085" t="str">
        <f>'Transactions import'!I520</f>
        <v/>
      </c>
      <c r="J520" s="1051" t="str">
        <f>'Transactions import'!J520</f>
        <v/>
      </c>
      <c r="K520" s="1084" t="str">
        <f>'Transactions import'!K520</f>
        <v/>
      </c>
      <c r="L520" s="1085" t="str">
        <f>'Transactions import'!L520</f>
        <v/>
      </c>
      <c r="M520" s="1063" t="str">
        <f>'Transactions import'!M520</f>
        <v/>
      </c>
      <c r="N520" s="1084" t="str">
        <f>'Transactions import'!N520</f>
        <v/>
      </c>
      <c r="O520" s="1081" t="str">
        <f>'Transactions import'!O520</f>
        <v/>
      </c>
      <c r="P520" s="1122" t="str">
        <f>'Transactions import'!P520</f>
        <v/>
      </c>
      <c r="Q520" s="1085" t="str">
        <f>'Transactions import'!Q520</f>
        <v/>
      </c>
      <c r="R520" s="1104" t="str">
        <f>'Transactions import'!R520</f>
        <v/>
      </c>
      <c r="S520" s="1081" t="str">
        <f>'Transactions import'!S520</f>
        <v/>
      </c>
      <c r="T520" s="1081" t="str">
        <f>'Transactions import'!T520</f>
        <v/>
      </c>
      <c r="U520" s="1081" t="str">
        <f>'Transactions import'!U520</f>
        <v/>
      </c>
      <c r="V520" s="1081" t="str">
        <f>'Transactions import'!V520</f>
        <v/>
      </c>
      <c r="W520" s="1081" t="str">
        <f>'Transactions import'!W520</f>
        <v/>
      </c>
      <c r="X520" s="1081" t="str">
        <f>'Transactions import'!X520</f>
        <v/>
      </c>
      <c r="Y520" s="1126" t="str">
        <f>'Transactions import'!Y520</f>
        <v/>
      </c>
      <c r="Z520" s="1086" t="str">
        <f>'Transactions import'!Z520</f>
        <v/>
      </c>
      <c r="AA520" s="1081" t="str">
        <f>'Transactions import'!AA520</f>
        <v/>
      </c>
      <c r="AB520" s="1081" t="str">
        <f>'Transactions import'!AB520</f>
        <v/>
      </c>
      <c r="AC520" s="1086" t="str">
        <f>'Transactions import'!AC520</f>
        <v/>
      </c>
      <c r="AD520" s="1086" t="str">
        <f>'Transactions import'!AD520</f>
        <v/>
      </c>
      <c r="AE520" s="1081" t="str">
        <f>'Transactions import'!AE520</f>
        <v/>
      </c>
      <c r="AF520" s="1081" t="str">
        <f>'Transactions import'!AF520</f>
        <v/>
      </c>
      <c r="AG520" s="1081" t="str">
        <f>'Transactions import'!AG520</f>
        <v/>
      </c>
      <c r="AH520" s="1081" t="str">
        <f>'Transactions import'!AH520</f>
        <v/>
      </c>
      <c r="AI520" s="1081" t="str">
        <f>'Transactions import'!AI520</f>
        <v/>
      </c>
      <c r="AJ520" s="1081" t="str">
        <f>'Transactions import'!AJ520</f>
        <v/>
      </c>
      <c r="AK520" s="1081" t="str">
        <f>'Transactions import'!AK520</f>
        <v/>
      </c>
      <c r="AL520" s="1081" t="str">
        <f>'Transactions import'!AL520</f>
        <v/>
      </c>
      <c r="AM520" s="1081" t="str">
        <f>'Transactions import'!AM520</f>
        <v/>
      </c>
      <c r="AN520" s="1081" t="str">
        <f>'Transactions import'!AN520</f>
        <v/>
      </c>
      <c r="AO520" s="1081" t="str">
        <f>'Transactions import'!AO520</f>
        <v/>
      </c>
      <c r="AP520" s="1081" t="str">
        <f>'Transactions import'!AP520</f>
        <v/>
      </c>
      <c r="AQ520" s="1081" t="str">
        <f>'Transactions import'!AQ520</f>
        <v/>
      </c>
      <c r="AR520" s="1081" t="str">
        <f>'Transactions import'!AR520</f>
        <v/>
      </c>
      <c r="AS520" s="1081" t="str">
        <f>'Transactions import'!AS520</f>
        <v/>
      </c>
      <c r="AT520" s="1081" t="str">
        <f>'Transactions import'!AT520</f>
        <v/>
      </c>
    </row>
    <row r="521" ht="18.0" customHeight="1">
      <c r="A521" s="1101" t="str">
        <f>'Transactions import'!A521</f>
        <v/>
      </c>
      <c r="B521" s="1101" t="str">
        <f>'Transactions import'!B521</f>
        <v/>
      </c>
      <c r="C521" s="1101" t="str">
        <f>'Transactions import'!C521</f>
        <v/>
      </c>
      <c r="D521" s="1101" t="str">
        <f>'Transactions import'!D521</f>
        <v/>
      </c>
      <c r="E521" s="1101" t="str">
        <f>'Transactions import'!E521</f>
        <v/>
      </c>
      <c r="F521" s="1101" t="str">
        <f>'Transactions import'!F521</f>
        <v/>
      </c>
      <c r="G521" s="1101" t="str">
        <f>'Transactions import'!G521</f>
        <v/>
      </c>
      <c r="H521" s="1094" t="str">
        <f>'Transactions import'!H521</f>
        <v/>
      </c>
      <c r="I521" s="1095" t="str">
        <f>'Transactions import'!I521</f>
        <v/>
      </c>
      <c r="J521" s="1096" t="str">
        <f>'Transactions import'!J521</f>
        <v/>
      </c>
      <c r="K521" s="1094" t="str">
        <f>'Transactions import'!K521</f>
        <v/>
      </c>
      <c r="L521" s="1095" t="str">
        <f>'Transactions import'!L521</f>
        <v/>
      </c>
      <c r="M521" s="1105" t="str">
        <f>'Transactions import'!M521</f>
        <v/>
      </c>
      <c r="N521" s="1094" t="str">
        <f>'Transactions import'!N521</f>
        <v/>
      </c>
      <c r="O521" s="1101" t="str">
        <f>'Transactions import'!O521</f>
        <v/>
      </c>
      <c r="P521" s="1114" t="str">
        <f>'Transactions import'!P521</f>
        <v/>
      </c>
      <c r="Q521" s="1095" t="str">
        <f>'Transactions import'!Q521</f>
        <v/>
      </c>
      <c r="R521" s="1106" t="str">
        <f>'Transactions import'!R521</f>
        <v/>
      </c>
      <c r="S521" s="1101" t="str">
        <f>'Transactions import'!S521</f>
        <v/>
      </c>
      <c r="T521" s="1101" t="str">
        <f>'Transactions import'!T521</f>
        <v/>
      </c>
      <c r="U521" s="1101" t="str">
        <f>'Transactions import'!U521</f>
        <v/>
      </c>
      <c r="V521" s="1101" t="str">
        <f>'Transactions import'!V521</f>
        <v/>
      </c>
      <c r="W521" s="1101" t="str">
        <f>'Transactions import'!W521</f>
        <v/>
      </c>
      <c r="X521" s="1101" t="str">
        <f>'Transactions import'!X521</f>
        <v/>
      </c>
      <c r="Y521" s="1119" t="str">
        <f>'Transactions import'!Y521</f>
        <v/>
      </c>
      <c r="Z521" s="1097" t="str">
        <f>'Transactions import'!Z521</f>
        <v/>
      </c>
      <c r="AA521" s="1101" t="str">
        <f>'Transactions import'!AA521</f>
        <v/>
      </c>
      <c r="AB521" s="1101" t="str">
        <f>'Transactions import'!AB521</f>
        <v/>
      </c>
      <c r="AC521" s="1097" t="str">
        <f>'Transactions import'!AC521</f>
        <v/>
      </c>
      <c r="AD521" s="1097" t="str">
        <f>'Transactions import'!AD521</f>
        <v/>
      </c>
      <c r="AE521" s="1101" t="str">
        <f>'Transactions import'!AE521</f>
        <v/>
      </c>
      <c r="AF521" s="1101" t="str">
        <f>'Transactions import'!AF521</f>
        <v/>
      </c>
      <c r="AG521" s="1101" t="str">
        <f>'Transactions import'!AG521</f>
        <v/>
      </c>
      <c r="AH521" s="1101" t="str">
        <f>'Transactions import'!AH521</f>
        <v/>
      </c>
      <c r="AI521" s="1101" t="str">
        <f>'Transactions import'!AI521</f>
        <v/>
      </c>
      <c r="AJ521" s="1101" t="str">
        <f>'Transactions import'!AJ521</f>
        <v/>
      </c>
      <c r="AK521" s="1101" t="str">
        <f>'Transactions import'!AK521</f>
        <v/>
      </c>
      <c r="AL521" s="1101" t="str">
        <f>'Transactions import'!AL521</f>
        <v/>
      </c>
      <c r="AM521" s="1101" t="str">
        <f>'Transactions import'!AM521</f>
        <v/>
      </c>
      <c r="AN521" s="1101" t="str">
        <f>'Transactions import'!AN521</f>
        <v/>
      </c>
      <c r="AO521" s="1101" t="str">
        <f>'Transactions import'!AO521</f>
        <v/>
      </c>
      <c r="AP521" s="1101" t="str">
        <f>'Transactions import'!AP521</f>
        <v/>
      </c>
      <c r="AQ521" s="1101" t="str">
        <f>'Transactions import'!AQ521</f>
        <v/>
      </c>
      <c r="AR521" s="1101" t="str">
        <f>'Transactions import'!AR521</f>
        <v/>
      </c>
      <c r="AS521" s="1101" t="str">
        <f>'Transactions import'!AS521</f>
        <v/>
      </c>
      <c r="AT521" s="1101" t="str">
        <f>'Transactions import'!AT521</f>
        <v/>
      </c>
    </row>
    <row r="522" ht="18.0" customHeight="1">
      <c r="A522" s="1081" t="str">
        <f>'Transactions import'!A522</f>
        <v/>
      </c>
      <c r="B522" s="1081" t="str">
        <f>'Transactions import'!B522</f>
        <v/>
      </c>
      <c r="C522" s="1081" t="str">
        <f>'Transactions import'!C522</f>
        <v/>
      </c>
      <c r="D522" s="1081" t="str">
        <f>'Transactions import'!D522</f>
        <v/>
      </c>
      <c r="E522" s="1081" t="str">
        <f>'Transactions import'!E522</f>
        <v/>
      </c>
      <c r="F522" s="1081" t="str">
        <f>'Transactions import'!F522</f>
        <v/>
      </c>
      <c r="G522" s="1081" t="str">
        <f>'Transactions import'!G522</f>
        <v/>
      </c>
      <c r="H522" s="1084" t="str">
        <f>'Transactions import'!H522</f>
        <v/>
      </c>
      <c r="I522" s="1085" t="str">
        <f>'Transactions import'!I522</f>
        <v/>
      </c>
      <c r="J522" s="1051" t="str">
        <f>'Transactions import'!J522</f>
        <v/>
      </c>
      <c r="K522" s="1084" t="str">
        <f>'Transactions import'!K522</f>
        <v/>
      </c>
      <c r="L522" s="1085" t="str">
        <f>'Transactions import'!L522</f>
        <v/>
      </c>
      <c r="M522" s="1063" t="str">
        <f>'Transactions import'!M522</f>
        <v/>
      </c>
      <c r="N522" s="1084" t="str">
        <f>'Transactions import'!N522</f>
        <v/>
      </c>
      <c r="O522" s="1081" t="str">
        <f>'Transactions import'!O522</f>
        <v/>
      </c>
      <c r="P522" s="1122" t="str">
        <f>'Transactions import'!P522</f>
        <v/>
      </c>
      <c r="Q522" s="1085" t="str">
        <f>'Transactions import'!Q522</f>
        <v/>
      </c>
      <c r="R522" s="1104" t="str">
        <f>'Transactions import'!R522</f>
        <v/>
      </c>
      <c r="S522" s="1081" t="str">
        <f>'Transactions import'!S522</f>
        <v/>
      </c>
      <c r="T522" s="1081" t="str">
        <f>'Transactions import'!T522</f>
        <v/>
      </c>
      <c r="U522" s="1081" t="str">
        <f>'Transactions import'!U522</f>
        <v/>
      </c>
      <c r="V522" s="1081" t="str">
        <f>'Transactions import'!V522</f>
        <v/>
      </c>
      <c r="W522" s="1081" t="str">
        <f>'Transactions import'!W522</f>
        <v/>
      </c>
      <c r="X522" s="1081" t="str">
        <f>'Transactions import'!X522</f>
        <v/>
      </c>
      <c r="Y522" s="1126" t="str">
        <f>'Transactions import'!Y522</f>
        <v/>
      </c>
      <c r="Z522" s="1086" t="str">
        <f>'Transactions import'!Z522</f>
        <v/>
      </c>
      <c r="AA522" s="1081" t="str">
        <f>'Transactions import'!AA522</f>
        <v/>
      </c>
      <c r="AB522" s="1081" t="str">
        <f>'Transactions import'!AB522</f>
        <v/>
      </c>
      <c r="AC522" s="1086" t="str">
        <f>'Transactions import'!AC522</f>
        <v/>
      </c>
      <c r="AD522" s="1086" t="str">
        <f>'Transactions import'!AD522</f>
        <v/>
      </c>
      <c r="AE522" s="1081" t="str">
        <f>'Transactions import'!AE522</f>
        <v/>
      </c>
      <c r="AF522" s="1081" t="str">
        <f>'Transactions import'!AF522</f>
        <v/>
      </c>
      <c r="AG522" s="1081" t="str">
        <f>'Transactions import'!AG522</f>
        <v/>
      </c>
      <c r="AH522" s="1081" t="str">
        <f>'Transactions import'!AH522</f>
        <v/>
      </c>
      <c r="AI522" s="1081" t="str">
        <f>'Transactions import'!AI522</f>
        <v/>
      </c>
      <c r="AJ522" s="1081" t="str">
        <f>'Transactions import'!AJ522</f>
        <v/>
      </c>
      <c r="AK522" s="1081" t="str">
        <f>'Transactions import'!AK522</f>
        <v/>
      </c>
      <c r="AL522" s="1081" t="str">
        <f>'Transactions import'!AL522</f>
        <v/>
      </c>
      <c r="AM522" s="1081" t="str">
        <f>'Transactions import'!AM522</f>
        <v/>
      </c>
      <c r="AN522" s="1081" t="str">
        <f>'Transactions import'!AN522</f>
        <v/>
      </c>
      <c r="AO522" s="1081" t="str">
        <f>'Transactions import'!AO522</f>
        <v/>
      </c>
      <c r="AP522" s="1081" t="str">
        <f>'Transactions import'!AP522</f>
        <v/>
      </c>
      <c r="AQ522" s="1081" t="str">
        <f>'Transactions import'!AQ522</f>
        <v/>
      </c>
      <c r="AR522" s="1081" t="str">
        <f>'Transactions import'!AR522</f>
        <v/>
      </c>
      <c r="AS522" s="1081" t="str">
        <f>'Transactions import'!AS522</f>
        <v/>
      </c>
      <c r="AT522" s="1081" t="str">
        <f>'Transactions import'!AT522</f>
        <v/>
      </c>
    </row>
    <row r="523" ht="18.0" customHeight="1">
      <c r="A523" s="1101" t="str">
        <f>'Transactions import'!A523</f>
        <v/>
      </c>
      <c r="B523" s="1101" t="str">
        <f>'Transactions import'!B523</f>
        <v/>
      </c>
      <c r="C523" s="1101" t="str">
        <f>'Transactions import'!C523</f>
        <v/>
      </c>
      <c r="D523" s="1101" t="str">
        <f>'Transactions import'!D523</f>
        <v/>
      </c>
      <c r="E523" s="1101" t="str">
        <f>'Transactions import'!E523</f>
        <v/>
      </c>
      <c r="F523" s="1101" t="str">
        <f>'Transactions import'!F523</f>
        <v/>
      </c>
      <c r="G523" s="1101" t="str">
        <f>'Transactions import'!G523</f>
        <v/>
      </c>
      <c r="H523" s="1094" t="str">
        <f>'Transactions import'!H523</f>
        <v/>
      </c>
      <c r="I523" s="1095" t="str">
        <f>'Transactions import'!I523</f>
        <v/>
      </c>
      <c r="J523" s="1096" t="str">
        <f>'Transactions import'!J523</f>
        <v/>
      </c>
      <c r="K523" s="1094" t="str">
        <f>'Transactions import'!K523</f>
        <v/>
      </c>
      <c r="L523" s="1095" t="str">
        <f>'Transactions import'!L523</f>
        <v/>
      </c>
      <c r="M523" s="1105" t="str">
        <f>'Transactions import'!M523</f>
        <v/>
      </c>
      <c r="N523" s="1094" t="str">
        <f>'Transactions import'!N523</f>
        <v/>
      </c>
      <c r="O523" s="1101" t="str">
        <f>'Transactions import'!O523</f>
        <v/>
      </c>
      <c r="P523" s="1114" t="str">
        <f>'Transactions import'!P523</f>
        <v/>
      </c>
      <c r="Q523" s="1095" t="str">
        <f>'Transactions import'!Q523</f>
        <v/>
      </c>
      <c r="R523" s="1106" t="str">
        <f>'Transactions import'!R523</f>
        <v/>
      </c>
      <c r="S523" s="1101" t="str">
        <f>'Transactions import'!S523</f>
        <v/>
      </c>
      <c r="T523" s="1101" t="str">
        <f>'Transactions import'!T523</f>
        <v/>
      </c>
      <c r="U523" s="1101" t="str">
        <f>'Transactions import'!U523</f>
        <v/>
      </c>
      <c r="V523" s="1101" t="str">
        <f>'Transactions import'!V523</f>
        <v/>
      </c>
      <c r="W523" s="1101" t="str">
        <f>'Transactions import'!W523</f>
        <v/>
      </c>
      <c r="X523" s="1101" t="str">
        <f>'Transactions import'!X523</f>
        <v/>
      </c>
      <c r="Y523" s="1119" t="str">
        <f>'Transactions import'!Y523</f>
        <v/>
      </c>
      <c r="Z523" s="1097" t="str">
        <f>'Transactions import'!Z523</f>
        <v/>
      </c>
      <c r="AA523" s="1101" t="str">
        <f>'Transactions import'!AA523</f>
        <v/>
      </c>
      <c r="AB523" s="1101" t="str">
        <f>'Transactions import'!AB523</f>
        <v/>
      </c>
      <c r="AC523" s="1097" t="str">
        <f>'Transactions import'!AC523</f>
        <v/>
      </c>
      <c r="AD523" s="1097" t="str">
        <f>'Transactions import'!AD523</f>
        <v/>
      </c>
      <c r="AE523" s="1101" t="str">
        <f>'Transactions import'!AE523</f>
        <v/>
      </c>
      <c r="AF523" s="1101" t="str">
        <f>'Transactions import'!AF523</f>
        <v/>
      </c>
      <c r="AG523" s="1101" t="str">
        <f>'Transactions import'!AG523</f>
        <v/>
      </c>
      <c r="AH523" s="1101" t="str">
        <f>'Transactions import'!AH523</f>
        <v/>
      </c>
      <c r="AI523" s="1101" t="str">
        <f>'Transactions import'!AI523</f>
        <v/>
      </c>
      <c r="AJ523" s="1101" t="str">
        <f>'Transactions import'!AJ523</f>
        <v/>
      </c>
      <c r="AK523" s="1101" t="str">
        <f>'Transactions import'!AK523</f>
        <v/>
      </c>
      <c r="AL523" s="1101" t="str">
        <f>'Transactions import'!AL523</f>
        <v/>
      </c>
      <c r="AM523" s="1101" t="str">
        <f>'Transactions import'!AM523</f>
        <v/>
      </c>
      <c r="AN523" s="1101" t="str">
        <f>'Transactions import'!AN523</f>
        <v/>
      </c>
      <c r="AO523" s="1101" t="str">
        <f>'Transactions import'!AO523</f>
        <v/>
      </c>
      <c r="AP523" s="1101" t="str">
        <f>'Transactions import'!AP523</f>
        <v/>
      </c>
      <c r="AQ523" s="1101" t="str">
        <f>'Transactions import'!AQ523</f>
        <v/>
      </c>
      <c r="AR523" s="1101" t="str">
        <f>'Transactions import'!AR523</f>
        <v/>
      </c>
      <c r="AS523" s="1101" t="str">
        <f>'Transactions import'!AS523</f>
        <v/>
      </c>
      <c r="AT523" s="1101" t="str">
        <f>'Transactions import'!AT523</f>
        <v/>
      </c>
    </row>
    <row r="524" ht="18.0" customHeight="1">
      <c r="A524" s="1081" t="str">
        <f>'Transactions import'!A524</f>
        <v/>
      </c>
      <c r="B524" s="1081" t="str">
        <f>'Transactions import'!B524</f>
        <v/>
      </c>
      <c r="C524" s="1081" t="str">
        <f>'Transactions import'!C524</f>
        <v/>
      </c>
      <c r="D524" s="1081" t="str">
        <f>'Transactions import'!D524</f>
        <v/>
      </c>
      <c r="E524" s="1081" t="str">
        <f>'Transactions import'!E524</f>
        <v/>
      </c>
      <c r="F524" s="1081" t="str">
        <f>'Transactions import'!F524</f>
        <v/>
      </c>
      <c r="G524" s="1081" t="str">
        <f>'Transactions import'!G524</f>
        <v/>
      </c>
      <c r="H524" s="1084" t="str">
        <f>'Transactions import'!H524</f>
        <v/>
      </c>
      <c r="I524" s="1085" t="str">
        <f>'Transactions import'!I524</f>
        <v/>
      </c>
      <c r="J524" s="1051" t="str">
        <f>'Transactions import'!J524</f>
        <v/>
      </c>
      <c r="K524" s="1084" t="str">
        <f>'Transactions import'!K524</f>
        <v/>
      </c>
      <c r="L524" s="1085" t="str">
        <f>'Transactions import'!L524</f>
        <v/>
      </c>
      <c r="M524" s="1063" t="str">
        <f>'Transactions import'!M524</f>
        <v/>
      </c>
      <c r="N524" s="1084" t="str">
        <f>'Transactions import'!N524</f>
        <v/>
      </c>
      <c r="O524" s="1081" t="str">
        <f>'Transactions import'!O524</f>
        <v/>
      </c>
      <c r="P524" s="1122" t="str">
        <f>'Transactions import'!P524</f>
        <v/>
      </c>
      <c r="Q524" s="1085" t="str">
        <f>'Transactions import'!Q524</f>
        <v/>
      </c>
      <c r="R524" s="1104" t="str">
        <f>'Transactions import'!R524</f>
        <v/>
      </c>
      <c r="S524" s="1081" t="str">
        <f>'Transactions import'!S524</f>
        <v/>
      </c>
      <c r="T524" s="1081" t="str">
        <f>'Transactions import'!T524</f>
        <v/>
      </c>
      <c r="U524" s="1081" t="str">
        <f>'Transactions import'!U524</f>
        <v/>
      </c>
      <c r="V524" s="1081" t="str">
        <f>'Transactions import'!V524</f>
        <v/>
      </c>
      <c r="W524" s="1081" t="str">
        <f>'Transactions import'!W524</f>
        <v/>
      </c>
      <c r="X524" s="1081" t="str">
        <f>'Transactions import'!X524</f>
        <v/>
      </c>
      <c r="Y524" s="1126" t="str">
        <f>'Transactions import'!Y524</f>
        <v/>
      </c>
      <c r="Z524" s="1086" t="str">
        <f>'Transactions import'!Z524</f>
        <v/>
      </c>
      <c r="AA524" s="1081" t="str">
        <f>'Transactions import'!AA524</f>
        <v/>
      </c>
      <c r="AB524" s="1081" t="str">
        <f>'Transactions import'!AB524</f>
        <v/>
      </c>
      <c r="AC524" s="1086" t="str">
        <f>'Transactions import'!AC524</f>
        <v/>
      </c>
      <c r="AD524" s="1086" t="str">
        <f>'Transactions import'!AD524</f>
        <v/>
      </c>
      <c r="AE524" s="1081" t="str">
        <f>'Transactions import'!AE524</f>
        <v/>
      </c>
      <c r="AF524" s="1081" t="str">
        <f>'Transactions import'!AF524</f>
        <v/>
      </c>
      <c r="AG524" s="1081" t="str">
        <f>'Transactions import'!AG524</f>
        <v/>
      </c>
      <c r="AH524" s="1081" t="str">
        <f>'Transactions import'!AH524</f>
        <v/>
      </c>
      <c r="AI524" s="1081" t="str">
        <f>'Transactions import'!AI524</f>
        <v/>
      </c>
      <c r="AJ524" s="1081" t="str">
        <f>'Transactions import'!AJ524</f>
        <v/>
      </c>
      <c r="AK524" s="1081" t="str">
        <f>'Transactions import'!AK524</f>
        <v/>
      </c>
      <c r="AL524" s="1081" t="str">
        <f>'Transactions import'!AL524</f>
        <v/>
      </c>
      <c r="AM524" s="1081" t="str">
        <f>'Transactions import'!AM524</f>
        <v/>
      </c>
      <c r="AN524" s="1081" t="str">
        <f>'Transactions import'!AN524</f>
        <v/>
      </c>
      <c r="AO524" s="1081" t="str">
        <f>'Transactions import'!AO524</f>
        <v/>
      </c>
      <c r="AP524" s="1081" t="str">
        <f>'Transactions import'!AP524</f>
        <v/>
      </c>
      <c r="AQ524" s="1081" t="str">
        <f>'Transactions import'!AQ524</f>
        <v/>
      </c>
      <c r="AR524" s="1081" t="str">
        <f>'Transactions import'!AR524</f>
        <v/>
      </c>
      <c r="AS524" s="1081" t="str">
        <f>'Transactions import'!AS524</f>
        <v/>
      </c>
      <c r="AT524" s="1081" t="str">
        <f>'Transactions import'!AT524</f>
        <v/>
      </c>
    </row>
    <row r="525" ht="18.0" customHeight="1">
      <c r="A525" s="1101" t="str">
        <f>'Transactions import'!A525</f>
        <v/>
      </c>
      <c r="B525" s="1101" t="str">
        <f>'Transactions import'!B525</f>
        <v/>
      </c>
      <c r="C525" s="1101" t="str">
        <f>'Transactions import'!C525</f>
        <v/>
      </c>
      <c r="D525" s="1101" t="str">
        <f>'Transactions import'!D525</f>
        <v/>
      </c>
      <c r="E525" s="1101" t="str">
        <f>'Transactions import'!E525</f>
        <v/>
      </c>
      <c r="F525" s="1101" t="str">
        <f>'Transactions import'!F525</f>
        <v/>
      </c>
      <c r="G525" s="1101" t="str">
        <f>'Transactions import'!G525</f>
        <v/>
      </c>
      <c r="H525" s="1094" t="str">
        <f>'Transactions import'!H525</f>
        <v/>
      </c>
      <c r="I525" s="1095" t="str">
        <f>'Transactions import'!I525</f>
        <v/>
      </c>
      <c r="J525" s="1096" t="str">
        <f>'Transactions import'!J525</f>
        <v/>
      </c>
      <c r="K525" s="1094" t="str">
        <f>'Transactions import'!K525</f>
        <v/>
      </c>
      <c r="L525" s="1095" t="str">
        <f>'Transactions import'!L525</f>
        <v/>
      </c>
      <c r="M525" s="1105" t="str">
        <f>'Transactions import'!M525</f>
        <v/>
      </c>
      <c r="N525" s="1094" t="str">
        <f>'Transactions import'!N525</f>
        <v/>
      </c>
      <c r="O525" s="1101" t="str">
        <f>'Transactions import'!O525</f>
        <v/>
      </c>
      <c r="P525" s="1114" t="str">
        <f>'Transactions import'!P525</f>
        <v/>
      </c>
      <c r="Q525" s="1095" t="str">
        <f>'Transactions import'!Q525</f>
        <v/>
      </c>
      <c r="R525" s="1106" t="str">
        <f>'Transactions import'!R525</f>
        <v/>
      </c>
      <c r="S525" s="1101" t="str">
        <f>'Transactions import'!S525</f>
        <v/>
      </c>
      <c r="T525" s="1101" t="str">
        <f>'Transactions import'!T525</f>
        <v/>
      </c>
      <c r="U525" s="1101" t="str">
        <f>'Transactions import'!U525</f>
        <v/>
      </c>
      <c r="V525" s="1101" t="str">
        <f>'Transactions import'!V525</f>
        <v/>
      </c>
      <c r="W525" s="1101" t="str">
        <f>'Transactions import'!W525</f>
        <v/>
      </c>
      <c r="X525" s="1101" t="str">
        <f>'Transactions import'!X525</f>
        <v/>
      </c>
      <c r="Y525" s="1119" t="str">
        <f>'Transactions import'!Y525</f>
        <v/>
      </c>
      <c r="Z525" s="1097" t="str">
        <f>'Transactions import'!Z525</f>
        <v/>
      </c>
      <c r="AA525" s="1101" t="str">
        <f>'Transactions import'!AA525</f>
        <v/>
      </c>
      <c r="AB525" s="1101" t="str">
        <f>'Transactions import'!AB525</f>
        <v/>
      </c>
      <c r="AC525" s="1097" t="str">
        <f>'Transactions import'!AC525</f>
        <v/>
      </c>
      <c r="AD525" s="1097" t="str">
        <f>'Transactions import'!AD525</f>
        <v/>
      </c>
      <c r="AE525" s="1101" t="str">
        <f>'Transactions import'!AE525</f>
        <v/>
      </c>
      <c r="AF525" s="1101" t="str">
        <f>'Transactions import'!AF525</f>
        <v/>
      </c>
      <c r="AG525" s="1101" t="str">
        <f>'Transactions import'!AG525</f>
        <v/>
      </c>
      <c r="AH525" s="1101" t="str">
        <f>'Transactions import'!AH525</f>
        <v/>
      </c>
      <c r="AI525" s="1101" t="str">
        <f>'Transactions import'!AI525</f>
        <v/>
      </c>
      <c r="AJ525" s="1101" t="str">
        <f>'Transactions import'!AJ525</f>
        <v/>
      </c>
      <c r="AK525" s="1101" t="str">
        <f>'Transactions import'!AK525</f>
        <v/>
      </c>
      <c r="AL525" s="1101" t="str">
        <f>'Transactions import'!AL525</f>
        <v/>
      </c>
      <c r="AM525" s="1101" t="str">
        <f>'Transactions import'!AM525</f>
        <v/>
      </c>
      <c r="AN525" s="1101" t="str">
        <f>'Transactions import'!AN525</f>
        <v/>
      </c>
      <c r="AO525" s="1101" t="str">
        <f>'Transactions import'!AO525</f>
        <v/>
      </c>
      <c r="AP525" s="1101" t="str">
        <f>'Transactions import'!AP525</f>
        <v/>
      </c>
      <c r="AQ525" s="1101" t="str">
        <f>'Transactions import'!AQ525</f>
        <v/>
      </c>
      <c r="AR525" s="1101" t="str">
        <f>'Transactions import'!AR525</f>
        <v/>
      </c>
      <c r="AS525" s="1101" t="str">
        <f>'Transactions import'!AS525</f>
        <v/>
      </c>
      <c r="AT525" s="1101" t="str">
        <f>'Transactions import'!AT525</f>
        <v/>
      </c>
    </row>
    <row r="526" ht="18.0" customHeight="1">
      <c r="A526" s="1081" t="str">
        <f>'Transactions import'!A526</f>
        <v/>
      </c>
      <c r="B526" s="1081" t="str">
        <f>'Transactions import'!B526</f>
        <v/>
      </c>
      <c r="C526" s="1081" t="str">
        <f>'Transactions import'!C526</f>
        <v/>
      </c>
      <c r="D526" s="1081" t="str">
        <f>'Transactions import'!D526</f>
        <v/>
      </c>
      <c r="E526" s="1081" t="str">
        <f>'Transactions import'!E526</f>
        <v/>
      </c>
      <c r="F526" s="1081" t="str">
        <f>'Transactions import'!F526</f>
        <v/>
      </c>
      <c r="G526" s="1081" t="str">
        <f>'Transactions import'!G526</f>
        <v/>
      </c>
      <c r="H526" s="1084" t="str">
        <f>'Transactions import'!H526</f>
        <v/>
      </c>
      <c r="I526" s="1085" t="str">
        <f>'Transactions import'!I526</f>
        <v/>
      </c>
      <c r="J526" s="1051" t="str">
        <f>'Transactions import'!J526</f>
        <v/>
      </c>
      <c r="K526" s="1084" t="str">
        <f>'Transactions import'!K526</f>
        <v/>
      </c>
      <c r="L526" s="1085" t="str">
        <f>'Transactions import'!L526</f>
        <v/>
      </c>
      <c r="M526" s="1063" t="str">
        <f>'Transactions import'!M526</f>
        <v/>
      </c>
      <c r="N526" s="1084" t="str">
        <f>'Transactions import'!N526</f>
        <v/>
      </c>
      <c r="O526" s="1081" t="str">
        <f>'Transactions import'!O526</f>
        <v/>
      </c>
      <c r="P526" s="1122" t="str">
        <f>'Transactions import'!P526</f>
        <v/>
      </c>
      <c r="Q526" s="1085" t="str">
        <f>'Transactions import'!Q526</f>
        <v/>
      </c>
      <c r="R526" s="1104" t="str">
        <f>'Transactions import'!R526</f>
        <v/>
      </c>
      <c r="S526" s="1081" t="str">
        <f>'Transactions import'!S526</f>
        <v/>
      </c>
      <c r="T526" s="1081" t="str">
        <f>'Transactions import'!T526</f>
        <v/>
      </c>
      <c r="U526" s="1081" t="str">
        <f>'Transactions import'!U526</f>
        <v/>
      </c>
      <c r="V526" s="1081" t="str">
        <f>'Transactions import'!V526</f>
        <v/>
      </c>
      <c r="W526" s="1081" t="str">
        <f>'Transactions import'!W526</f>
        <v/>
      </c>
      <c r="X526" s="1081" t="str">
        <f>'Transactions import'!X526</f>
        <v/>
      </c>
      <c r="Y526" s="1126" t="str">
        <f>'Transactions import'!Y526</f>
        <v/>
      </c>
      <c r="Z526" s="1086" t="str">
        <f>'Transactions import'!Z526</f>
        <v/>
      </c>
      <c r="AA526" s="1081" t="str">
        <f>'Transactions import'!AA526</f>
        <v/>
      </c>
      <c r="AB526" s="1081" t="str">
        <f>'Transactions import'!AB526</f>
        <v/>
      </c>
      <c r="AC526" s="1086" t="str">
        <f>'Transactions import'!AC526</f>
        <v/>
      </c>
      <c r="AD526" s="1086" t="str">
        <f>'Transactions import'!AD526</f>
        <v/>
      </c>
      <c r="AE526" s="1081" t="str">
        <f>'Transactions import'!AE526</f>
        <v/>
      </c>
      <c r="AF526" s="1081" t="str">
        <f>'Transactions import'!AF526</f>
        <v/>
      </c>
      <c r="AG526" s="1081" t="str">
        <f>'Transactions import'!AG526</f>
        <v/>
      </c>
      <c r="AH526" s="1081" t="str">
        <f>'Transactions import'!AH526</f>
        <v/>
      </c>
      <c r="AI526" s="1081" t="str">
        <f>'Transactions import'!AI526</f>
        <v/>
      </c>
      <c r="AJ526" s="1081" t="str">
        <f>'Transactions import'!AJ526</f>
        <v/>
      </c>
      <c r="AK526" s="1081" t="str">
        <f>'Transactions import'!AK526</f>
        <v/>
      </c>
      <c r="AL526" s="1081" t="str">
        <f>'Transactions import'!AL526</f>
        <v/>
      </c>
      <c r="AM526" s="1081" t="str">
        <f>'Transactions import'!AM526</f>
        <v/>
      </c>
      <c r="AN526" s="1081" t="str">
        <f>'Transactions import'!AN526</f>
        <v/>
      </c>
      <c r="AO526" s="1081" t="str">
        <f>'Transactions import'!AO526</f>
        <v/>
      </c>
      <c r="AP526" s="1081" t="str">
        <f>'Transactions import'!AP526</f>
        <v/>
      </c>
      <c r="AQ526" s="1081" t="str">
        <f>'Transactions import'!AQ526</f>
        <v/>
      </c>
      <c r="AR526" s="1081" t="str">
        <f>'Transactions import'!AR526</f>
        <v/>
      </c>
      <c r="AS526" s="1081" t="str">
        <f>'Transactions import'!AS526</f>
        <v/>
      </c>
      <c r="AT526" s="1081" t="str">
        <f>'Transactions import'!AT526</f>
        <v/>
      </c>
    </row>
    <row r="527" ht="18.0" customHeight="1">
      <c r="A527" s="1101" t="str">
        <f>'Transactions import'!A527</f>
        <v/>
      </c>
      <c r="B527" s="1101" t="str">
        <f>'Transactions import'!B527</f>
        <v/>
      </c>
      <c r="C527" s="1101" t="str">
        <f>'Transactions import'!C527</f>
        <v/>
      </c>
      <c r="D527" s="1101" t="str">
        <f>'Transactions import'!D527</f>
        <v/>
      </c>
      <c r="E527" s="1101" t="str">
        <f>'Transactions import'!E527</f>
        <v/>
      </c>
      <c r="F527" s="1101" t="str">
        <f>'Transactions import'!F527</f>
        <v/>
      </c>
      <c r="G527" s="1101" t="str">
        <f>'Transactions import'!G527</f>
        <v/>
      </c>
      <c r="H527" s="1094" t="str">
        <f>'Transactions import'!H527</f>
        <v/>
      </c>
      <c r="I527" s="1095" t="str">
        <f>'Transactions import'!I527</f>
        <v/>
      </c>
      <c r="J527" s="1096" t="str">
        <f>'Transactions import'!J527</f>
        <v/>
      </c>
      <c r="K527" s="1094" t="str">
        <f>'Transactions import'!K527</f>
        <v/>
      </c>
      <c r="L527" s="1095" t="str">
        <f>'Transactions import'!L527</f>
        <v/>
      </c>
      <c r="M527" s="1105" t="str">
        <f>'Transactions import'!M527</f>
        <v/>
      </c>
      <c r="N527" s="1094" t="str">
        <f>'Transactions import'!N527</f>
        <v/>
      </c>
      <c r="O527" s="1101" t="str">
        <f>'Transactions import'!O527</f>
        <v/>
      </c>
      <c r="P527" s="1114" t="str">
        <f>'Transactions import'!P527</f>
        <v/>
      </c>
      <c r="Q527" s="1095" t="str">
        <f>'Transactions import'!Q527</f>
        <v/>
      </c>
      <c r="R527" s="1106" t="str">
        <f>'Transactions import'!R527</f>
        <v/>
      </c>
      <c r="S527" s="1101" t="str">
        <f>'Transactions import'!S527</f>
        <v/>
      </c>
      <c r="T527" s="1101" t="str">
        <f>'Transactions import'!T527</f>
        <v/>
      </c>
      <c r="U527" s="1101" t="str">
        <f>'Transactions import'!U527</f>
        <v/>
      </c>
      <c r="V527" s="1101" t="str">
        <f>'Transactions import'!V527</f>
        <v/>
      </c>
      <c r="W527" s="1101" t="str">
        <f>'Transactions import'!W527</f>
        <v/>
      </c>
      <c r="X527" s="1101" t="str">
        <f>'Transactions import'!X527</f>
        <v/>
      </c>
      <c r="Y527" s="1119" t="str">
        <f>'Transactions import'!Y527</f>
        <v/>
      </c>
      <c r="Z527" s="1097" t="str">
        <f>'Transactions import'!Z527</f>
        <v/>
      </c>
      <c r="AA527" s="1101" t="str">
        <f>'Transactions import'!AA527</f>
        <v/>
      </c>
      <c r="AB527" s="1101" t="str">
        <f>'Transactions import'!AB527</f>
        <v/>
      </c>
      <c r="AC527" s="1097" t="str">
        <f>'Transactions import'!AC527</f>
        <v/>
      </c>
      <c r="AD527" s="1097" t="str">
        <f>'Transactions import'!AD527</f>
        <v/>
      </c>
      <c r="AE527" s="1101" t="str">
        <f>'Transactions import'!AE527</f>
        <v/>
      </c>
      <c r="AF527" s="1101" t="str">
        <f>'Transactions import'!AF527</f>
        <v/>
      </c>
      <c r="AG527" s="1101" t="str">
        <f>'Transactions import'!AG527</f>
        <v/>
      </c>
      <c r="AH527" s="1101" t="str">
        <f>'Transactions import'!AH527</f>
        <v/>
      </c>
      <c r="AI527" s="1101" t="str">
        <f>'Transactions import'!AI527</f>
        <v/>
      </c>
      <c r="AJ527" s="1101" t="str">
        <f>'Transactions import'!AJ527</f>
        <v/>
      </c>
      <c r="AK527" s="1101" t="str">
        <f>'Transactions import'!AK527</f>
        <v/>
      </c>
      <c r="AL527" s="1101" t="str">
        <f>'Transactions import'!AL527</f>
        <v/>
      </c>
      <c r="AM527" s="1101" t="str">
        <f>'Transactions import'!AM527</f>
        <v/>
      </c>
      <c r="AN527" s="1101" t="str">
        <f>'Transactions import'!AN527</f>
        <v/>
      </c>
      <c r="AO527" s="1101" t="str">
        <f>'Transactions import'!AO527</f>
        <v/>
      </c>
      <c r="AP527" s="1101" t="str">
        <f>'Transactions import'!AP527</f>
        <v/>
      </c>
      <c r="AQ527" s="1101" t="str">
        <f>'Transactions import'!AQ527</f>
        <v/>
      </c>
      <c r="AR527" s="1101" t="str">
        <f>'Transactions import'!AR527</f>
        <v/>
      </c>
      <c r="AS527" s="1101" t="str">
        <f>'Transactions import'!AS527</f>
        <v/>
      </c>
      <c r="AT527" s="1101" t="str">
        <f>'Transactions import'!AT527</f>
        <v/>
      </c>
    </row>
    <row r="528" ht="18.0" customHeight="1">
      <c r="A528" s="1081" t="str">
        <f>'Transactions import'!A528</f>
        <v/>
      </c>
      <c r="B528" s="1081" t="str">
        <f>'Transactions import'!B528</f>
        <v/>
      </c>
      <c r="C528" s="1081" t="str">
        <f>'Transactions import'!C528</f>
        <v/>
      </c>
      <c r="D528" s="1081" t="str">
        <f>'Transactions import'!D528</f>
        <v/>
      </c>
      <c r="E528" s="1081" t="str">
        <f>'Transactions import'!E528</f>
        <v/>
      </c>
      <c r="F528" s="1081" t="str">
        <f>'Transactions import'!F528</f>
        <v/>
      </c>
      <c r="G528" s="1081" t="str">
        <f>'Transactions import'!G528</f>
        <v/>
      </c>
      <c r="H528" s="1084" t="str">
        <f>'Transactions import'!H528</f>
        <v/>
      </c>
      <c r="I528" s="1085" t="str">
        <f>'Transactions import'!I528</f>
        <v/>
      </c>
      <c r="J528" s="1051" t="str">
        <f>'Transactions import'!J528</f>
        <v/>
      </c>
      <c r="K528" s="1084" t="str">
        <f>'Transactions import'!K528</f>
        <v/>
      </c>
      <c r="L528" s="1085" t="str">
        <f>'Transactions import'!L528</f>
        <v/>
      </c>
      <c r="M528" s="1063" t="str">
        <f>'Transactions import'!M528</f>
        <v/>
      </c>
      <c r="N528" s="1084" t="str">
        <f>'Transactions import'!N528</f>
        <v/>
      </c>
      <c r="O528" s="1081" t="str">
        <f>'Transactions import'!O528</f>
        <v/>
      </c>
      <c r="P528" s="1122" t="str">
        <f>'Transactions import'!P528</f>
        <v/>
      </c>
      <c r="Q528" s="1085" t="str">
        <f>'Transactions import'!Q528</f>
        <v/>
      </c>
      <c r="R528" s="1104" t="str">
        <f>'Transactions import'!R528</f>
        <v/>
      </c>
      <c r="S528" s="1081" t="str">
        <f>'Transactions import'!S528</f>
        <v/>
      </c>
      <c r="T528" s="1081" t="str">
        <f>'Transactions import'!T528</f>
        <v/>
      </c>
      <c r="U528" s="1081" t="str">
        <f>'Transactions import'!U528</f>
        <v/>
      </c>
      <c r="V528" s="1081" t="str">
        <f>'Transactions import'!V528</f>
        <v/>
      </c>
      <c r="W528" s="1081" t="str">
        <f>'Transactions import'!W528</f>
        <v/>
      </c>
      <c r="X528" s="1081" t="str">
        <f>'Transactions import'!X528</f>
        <v/>
      </c>
      <c r="Y528" s="1126" t="str">
        <f>'Transactions import'!Y528</f>
        <v/>
      </c>
      <c r="Z528" s="1086" t="str">
        <f>'Transactions import'!Z528</f>
        <v/>
      </c>
      <c r="AA528" s="1081" t="str">
        <f>'Transactions import'!AA528</f>
        <v/>
      </c>
      <c r="AB528" s="1081" t="str">
        <f>'Transactions import'!AB528</f>
        <v/>
      </c>
      <c r="AC528" s="1086" t="str">
        <f>'Transactions import'!AC528</f>
        <v/>
      </c>
      <c r="AD528" s="1086" t="str">
        <f>'Transactions import'!AD528</f>
        <v/>
      </c>
      <c r="AE528" s="1081" t="str">
        <f>'Transactions import'!AE528</f>
        <v/>
      </c>
      <c r="AF528" s="1081" t="str">
        <f>'Transactions import'!AF528</f>
        <v/>
      </c>
      <c r="AG528" s="1081" t="str">
        <f>'Transactions import'!AG528</f>
        <v/>
      </c>
      <c r="AH528" s="1081" t="str">
        <f>'Transactions import'!AH528</f>
        <v/>
      </c>
      <c r="AI528" s="1081" t="str">
        <f>'Transactions import'!AI528</f>
        <v/>
      </c>
      <c r="AJ528" s="1081" t="str">
        <f>'Transactions import'!AJ528</f>
        <v/>
      </c>
      <c r="AK528" s="1081" t="str">
        <f>'Transactions import'!AK528</f>
        <v/>
      </c>
      <c r="AL528" s="1081" t="str">
        <f>'Transactions import'!AL528</f>
        <v/>
      </c>
      <c r="AM528" s="1081" t="str">
        <f>'Transactions import'!AM528</f>
        <v/>
      </c>
      <c r="AN528" s="1081" t="str">
        <f>'Transactions import'!AN528</f>
        <v/>
      </c>
      <c r="AO528" s="1081" t="str">
        <f>'Transactions import'!AO528</f>
        <v/>
      </c>
      <c r="AP528" s="1081" t="str">
        <f>'Transactions import'!AP528</f>
        <v/>
      </c>
      <c r="AQ528" s="1081" t="str">
        <f>'Transactions import'!AQ528</f>
        <v/>
      </c>
      <c r="AR528" s="1081" t="str">
        <f>'Transactions import'!AR528</f>
        <v/>
      </c>
      <c r="AS528" s="1081" t="str">
        <f>'Transactions import'!AS528</f>
        <v/>
      </c>
      <c r="AT528" s="1081" t="str">
        <f>'Transactions import'!AT528</f>
        <v/>
      </c>
    </row>
    <row r="529" ht="18.0" customHeight="1">
      <c r="A529" s="1101" t="str">
        <f>'Transactions import'!A529</f>
        <v/>
      </c>
      <c r="B529" s="1101" t="str">
        <f>'Transactions import'!B529</f>
        <v/>
      </c>
      <c r="C529" s="1101" t="str">
        <f>'Transactions import'!C529</f>
        <v/>
      </c>
      <c r="D529" s="1101" t="str">
        <f>'Transactions import'!D529</f>
        <v/>
      </c>
      <c r="E529" s="1101" t="str">
        <f>'Transactions import'!E529</f>
        <v/>
      </c>
      <c r="F529" s="1101" t="str">
        <f>'Transactions import'!F529</f>
        <v/>
      </c>
      <c r="G529" s="1101" t="str">
        <f>'Transactions import'!G529</f>
        <v/>
      </c>
      <c r="H529" s="1094" t="str">
        <f>'Transactions import'!H529</f>
        <v/>
      </c>
      <c r="I529" s="1095" t="str">
        <f>'Transactions import'!I529</f>
        <v/>
      </c>
      <c r="J529" s="1096" t="str">
        <f>'Transactions import'!J529</f>
        <v/>
      </c>
      <c r="K529" s="1094" t="str">
        <f>'Transactions import'!K529</f>
        <v/>
      </c>
      <c r="L529" s="1095" t="str">
        <f>'Transactions import'!L529</f>
        <v/>
      </c>
      <c r="M529" s="1105" t="str">
        <f>'Transactions import'!M529</f>
        <v/>
      </c>
      <c r="N529" s="1094" t="str">
        <f>'Transactions import'!N529</f>
        <v/>
      </c>
      <c r="O529" s="1101" t="str">
        <f>'Transactions import'!O529</f>
        <v/>
      </c>
      <c r="P529" s="1114" t="str">
        <f>'Transactions import'!P529</f>
        <v/>
      </c>
      <c r="Q529" s="1095" t="str">
        <f>'Transactions import'!Q529</f>
        <v/>
      </c>
      <c r="R529" s="1106" t="str">
        <f>'Transactions import'!R529</f>
        <v/>
      </c>
      <c r="S529" s="1101" t="str">
        <f>'Transactions import'!S529</f>
        <v/>
      </c>
      <c r="T529" s="1101" t="str">
        <f>'Transactions import'!T529</f>
        <v/>
      </c>
      <c r="U529" s="1101" t="str">
        <f>'Transactions import'!U529</f>
        <v/>
      </c>
      <c r="V529" s="1101" t="str">
        <f>'Transactions import'!V529</f>
        <v/>
      </c>
      <c r="W529" s="1101" t="str">
        <f>'Transactions import'!W529</f>
        <v/>
      </c>
      <c r="X529" s="1101" t="str">
        <f>'Transactions import'!X529</f>
        <v/>
      </c>
      <c r="Y529" s="1119" t="str">
        <f>'Transactions import'!Y529</f>
        <v/>
      </c>
      <c r="Z529" s="1097" t="str">
        <f>'Transactions import'!Z529</f>
        <v/>
      </c>
      <c r="AA529" s="1101" t="str">
        <f>'Transactions import'!AA529</f>
        <v/>
      </c>
      <c r="AB529" s="1101" t="str">
        <f>'Transactions import'!AB529</f>
        <v/>
      </c>
      <c r="AC529" s="1097" t="str">
        <f>'Transactions import'!AC529</f>
        <v/>
      </c>
      <c r="AD529" s="1097" t="str">
        <f>'Transactions import'!AD529</f>
        <v/>
      </c>
      <c r="AE529" s="1101" t="str">
        <f>'Transactions import'!AE529</f>
        <v/>
      </c>
      <c r="AF529" s="1101" t="str">
        <f>'Transactions import'!AF529</f>
        <v/>
      </c>
      <c r="AG529" s="1101" t="str">
        <f>'Transactions import'!AG529</f>
        <v/>
      </c>
      <c r="AH529" s="1101" t="str">
        <f>'Transactions import'!AH529</f>
        <v/>
      </c>
      <c r="AI529" s="1101" t="str">
        <f>'Transactions import'!AI529</f>
        <v/>
      </c>
      <c r="AJ529" s="1101" t="str">
        <f>'Transactions import'!AJ529</f>
        <v/>
      </c>
      <c r="AK529" s="1101" t="str">
        <f>'Transactions import'!AK529</f>
        <v/>
      </c>
      <c r="AL529" s="1101" t="str">
        <f>'Transactions import'!AL529</f>
        <v/>
      </c>
      <c r="AM529" s="1101" t="str">
        <f>'Transactions import'!AM529</f>
        <v/>
      </c>
      <c r="AN529" s="1101" t="str">
        <f>'Transactions import'!AN529</f>
        <v/>
      </c>
      <c r="AO529" s="1101" t="str">
        <f>'Transactions import'!AO529</f>
        <v/>
      </c>
      <c r="AP529" s="1101" t="str">
        <f>'Transactions import'!AP529</f>
        <v/>
      </c>
      <c r="AQ529" s="1101" t="str">
        <f>'Transactions import'!AQ529</f>
        <v/>
      </c>
      <c r="AR529" s="1101" t="str">
        <f>'Transactions import'!AR529</f>
        <v/>
      </c>
      <c r="AS529" s="1101" t="str">
        <f>'Transactions import'!AS529</f>
        <v/>
      </c>
      <c r="AT529" s="1101" t="str">
        <f>'Transactions import'!AT529</f>
        <v/>
      </c>
    </row>
    <row r="530" ht="18.0" customHeight="1">
      <c r="A530" s="1081" t="str">
        <f>'Transactions import'!A530</f>
        <v/>
      </c>
      <c r="B530" s="1081" t="str">
        <f>'Transactions import'!B530</f>
        <v/>
      </c>
      <c r="C530" s="1081" t="str">
        <f>'Transactions import'!C530</f>
        <v/>
      </c>
      <c r="D530" s="1081" t="str">
        <f>'Transactions import'!D530</f>
        <v/>
      </c>
      <c r="E530" s="1081" t="str">
        <f>'Transactions import'!E530</f>
        <v/>
      </c>
      <c r="F530" s="1081" t="str">
        <f>'Transactions import'!F530</f>
        <v/>
      </c>
      <c r="G530" s="1081" t="str">
        <f>'Transactions import'!G530</f>
        <v/>
      </c>
      <c r="H530" s="1084" t="str">
        <f>'Transactions import'!H530</f>
        <v/>
      </c>
      <c r="I530" s="1085" t="str">
        <f>'Transactions import'!I530</f>
        <v/>
      </c>
      <c r="J530" s="1051" t="str">
        <f>'Transactions import'!J530</f>
        <v/>
      </c>
      <c r="K530" s="1084" t="str">
        <f>'Transactions import'!K530</f>
        <v/>
      </c>
      <c r="L530" s="1085" t="str">
        <f>'Transactions import'!L530</f>
        <v/>
      </c>
      <c r="M530" s="1063" t="str">
        <f>'Transactions import'!M530</f>
        <v/>
      </c>
      <c r="N530" s="1084" t="str">
        <f>'Transactions import'!N530</f>
        <v/>
      </c>
      <c r="O530" s="1081" t="str">
        <f>'Transactions import'!O530</f>
        <v/>
      </c>
      <c r="P530" s="1122" t="str">
        <f>'Transactions import'!P530</f>
        <v/>
      </c>
      <c r="Q530" s="1085" t="str">
        <f>'Transactions import'!Q530</f>
        <v/>
      </c>
      <c r="R530" s="1104" t="str">
        <f>'Transactions import'!R530</f>
        <v/>
      </c>
      <c r="S530" s="1081" t="str">
        <f>'Transactions import'!S530</f>
        <v/>
      </c>
      <c r="T530" s="1081" t="str">
        <f>'Transactions import'!T530</f>
        <v/>
      </c>
      <c r="U530" s="1081" t="str">
        <f>'Transactions import'!U530</f>
        <v/>
      </c>
      <c r="V530" s="1081" t="str">
        <f>'Transactions import'!V530</f>
        <v/>
      </c>
      <c r="W530" s="1081" t="str">
        <f>'Transactions import'!W530</f>
        <v/>
      </c>
      <c r="X530" s="1081" t="str">
        <f>'Transactions import'!X530</f>
        <v/>
      </c>
      <c r="Y530" s="1126" t="str">
        <f>'Transactions import'!Y530</f>
        <v/>
      </c>
      <c r="Z530" s="1086" t="str">
        <f>'Transactions import'!Z530</f>
        <v/>
      </c>
      <c r="AA530" s="1081" t="str">
        <f>'Transactions import'!AA530</f>
        <v/>
      </c>
      <c r="AB530" s="1081" t="str">
        <f>'Transactions import'!AB530</f>
        <v/>
      </c>
      <c r="AC530" s="1086" t="str">
        <f>'Transactions import'!AC530</f>
        <v/>
      </c>
      <c r="AD530" s="1086" t="str">
        <f>'Transactions import'!AD530</f>
        <v/>
      </c>
      <c r="AE530" s="1081" t="str">
        <f>'Transactions import'!AE530</f>
        <v/>
      </c>
      <c r="AF530" s="1081" t="str">
        <f>'Transactions import'!AF530</f>
        <v/>
      </c>
      <c r="AG530" s="1081" t="str">
        <f>'Transactions import'!AG530</f>
        <v/>
      </c>
      <c r="AH530" s="1081" t="str">
        <f>'Transactions import'!AH530</f>
        <v/>
      </c>
      <c r="AI530" s="1081" t="str">
        <f>'Transactions import'!AI530</f>
        <v/>
      </c>
      <c r="AJ530" s="1081" t="str">
        <f>'Transactions import'!AJ530</f>
        <v/>
      </c>
      <c r="AK530" s="1081" t="str">
        <f>'Transactions import'!AK530</f>
        <v/>
      </c>
      <c r="AL530" s="1081" t="str">
        <f>'Transactions import'!AL530</f>
        <v/>
      </c>
      <c r="AM530" s="1081" t="str">
        <f>'Transactions import'!AM530</f>
        <v/>
      </c>
      <c r="AN530" s="1081" t="str">
        <f>'Transactions import'!AN530</f>
        <v/>
      </c>
      <c r="AO530" s="1081" t="str">
        <f>'Transactions import'!AO530</f>
        <v/>
      </c>
      <c r="AP530" s="1081" t="str">
        <f>'Transactions import'!AP530</f>
        <v/>
      </c>
      <c r="AQ530" s="1081" t="str">
        <f>'Transactions import'!AQ530</f>
        <v/>
      </c>
      <c r="AR530" s="1081" t="str">
        <f>'Transactions import'!AR530</f>
        <v/>
      </c>
      <c r="AS530" s="1081" t="str">
        <f>'Transactions import'!AS530</f>
        <v/>
      </c>
      <c r="AT530" s="1081" t="str">
        <f>'Transactions import'!AT530</f>
        <v/>
      </c>
    </row>
    <row r="531" ht="18.0" customHeight="1">
      <c r="A531" s="1101" t="str">
        <f>'Transactions import'!A531</f>
        <v/>
      </c>
      <c r="B531" s="1101" t="str">
        <f>'Transactions import'!B531</f>
        <v/>
      </c>
      <c r="C531" s="1101" t="str">
        <f>'Transactions import'!C531</f>
        <v/>
      </c>
      <c r="D531" s="1101" t="str">
        <f>'Transactions import'!D531</f>
        <v/>
      </c>
      <c r="E531" s="1101" t="str">
        <f>'Transactions import'!E531</f>
        <v/>
      </c>
      <c r="F531" s="1101" t="str">
        <f>'Transactions import'!F531</f>
        <v/>
      </c>
      <c r="G531" s="1101" t="str">
        <f>'Transactions import'!G531</f>
        <v/>
      </c>
      <c r="H531" s="1094" t="str">
        <f>'Transactions import'!H531</f>
        <v/>
      </c>
      <c r="I531" s="1095" t="str">
        <f>'Transactions import'!I531</f>
        <v/>
      </c>
      <c r="J531" s="1096" t="str">
        <f>'Transactions import'!J531</f>
        <v/>
      </c>
      <c r="K531" s="1094" t="str">
        <f>'Transactions import'!K531</f>
        <v/>
      </c>
      <c r="L531" s="1095" t="str">
        <f>'Transactions import'!L531</f>
        <v/>
      </c>
      <c r="M531" s="1105" t="str">
        <f>'Transactions import'!M531</f>
        <v/>
      </c>
      <c r="N531" s="1094" t="str">
        <f>'Transactions import'!N531</f>
        <v/>
      </c>
      <c r="O531" s="1101" t="str">
        <f>'Transactions import'!O531</f>
        <v/>
      </c>
      <c r="P531" s="1114" t="str">
        <f>'Transactions import'!P531</f>
        <v/>
      </c>
      <c r="Q531" s="1095" t="str">
        <f>'Transactions import'!Q531</f>
        <v/>
      </c>
      <c r="R531" s="1106" t="str">
        <f>'Transactions import'!R531</f>
        <v/>
      </c>
      <c r="S531" s="1101" t="str">
        <f>'Transactions import'!S531</f>
        <v/>
      </c>
      <c r="T531" s="1101" t="str">
        <f>'Transactions import'!T531</f>
        <v/>
      </c>
      <c r="U531" s="1101" t="str">
        <f>'Transactions import'!U531</f>
        <v/>
      </c>
      <c r="V531" s="1101" t="str">
        <f>'Transactions import'!V531</f>
        <v/>
      </c>
      <c r="W531" s="1101" t="str">
        <f>'Transactions import'!W531</f>
        <v/>
      </c>
      <c r="X531" s="1101" t="str">
        <f>'Transactions import'!X531</f>
        <v/>
      </c>
      <c r="Y531" s="1119" t="str">
        <f>'Transactions import'!Y531</f>
        <v/>
      </c>
      <c r="Z531" s="1097" t="str">
        <f>'Transactions import'!Z531</f>
        <v/>
      </c>
      <c r="AA531" s="1101" t="str">
        <f>'Transactions import'!AA531</f>
        <v/>
      </c>
      <c r="AB531" s="1101" t="str">
        <f>'Transactions import'!AB531</f>
        <v/>
      </c>
      <c r="AC531" s="1097" t="str">
        <f>'Transactions import'!AC531</f>
        <v/>
      </c>
      <c r="AD531" s="1097" t="str">
        <f>'Transactions import'!AD531</f>
        <v/>
      </c>
      <c r="AE531" s="1101" t="str">
        <f>'Transactions import'!AE531</f>
        <v/>
      </c>
      <c r="AF531" s="1101" t="str">
        <f>'Transactions import'!AF531</f>
        <v/>
      </c>
      <c r="AG531" s="1101" t="str">
        <f>'Transactions import'!AG531</f>
        <v/>
      </c>
      <c r="AH531" s="1101" t="str">
        <f>'Transactions import'!AH531</f>
        <v/>
      </c>
      <c r="AI531" s="1101" t="str">
        <f>'Transactions import'!AI531</f>
        <v/>
      </c>
      <c r="AJ531" s="1101" t="str">
        <f>'Transactions import'!AJ531</f>
        <v/>
      </c>
      <c r="AK531" s="1101" t="str">
        <f>'Transactions import'!AK531</f>
        <v/>
      </c>
      <c r="AL531" s="1101" t="str">
        <f>'Transactions import'!AL531</f>
        <v/>
      </c>
      <c r="AM531" s="1101" t="str">
        <f>'Transactions import'!AM531</f>
        <v/>
      </c>
      <c r="AN531" s="1101" t="str">
        <f>'Transactions import'!AN531</f>
        <v/>
      </c>
      <c r="AO531" s="1101" t="str">
        <f>'Transactions import'!AO531</f>
        <v/>
      </c>
      <c r="AP531" s="1101" t="str">
        <f>'Transactions import'!AP531</f>
        <v/>
      </c>
      <c r="AQ531" s="1101" t="str">
        <f>'Transactions import'!AQ531</f>
        <v/>
      </c>
      <c r="AR531" s="1101" t="str">
        <f>'Transactions import'!AR531</f>
        <v/>
      </c>
      <c r="AS531" s="1101" t="str">
        <f>'Transactions import'!AS531</f>
        <v/>
      </c>
      <c r="AT531" s="1101" t="str">
        <f>'Transactions import'!AT531</f>
        <v/>
      </c>
    </row>
    <row r="532" ht="18.0" customHeight="1">
      <c r="A532" s="1081" t="str">
        <f>'Transactions import'!A532</f>
        <v/>
      </c>
      <c r="B532" s="1081" t="str">
        <f>'Transactions import'!B532</f>
        <v/>
      </c>
      <c r="C532" s="1081" t="str">
        <f>'Transactions import'!C532</f>
        <v/>
      </c>
      <c r="D532" s="1081" t="str">
        <f>'Transactions import'!D532</f>
        <v/>
      </c>
      <c r="E532" s="1081" t="str">
        <f>'Transactions import'!E532</f>
        <v/>
      </c>
      <c r="F532" s="1081" t="str">
        <f>'Transactions import'!F532</f>
        <v/>
      </c>
      <c r="G532" s="1081" t="str">
        <f>'Transactions import'!G532</f>
        <v/>
      </c>
      <c r="H532" s="1084" t="str">
        <f>'Transactions import'!H532</f>
        <v/>
      </c>
      <c r="I532" s="1085" t="str">
        <f>'Transactions import'!I532</f>
        <v/>
      </c>
      <c r="J532" s="1051" t="str">
        <f>'Transactions import'!J532</f>
        <v/>
      </c>
      <c r="K532" s="1084" t="str">
        <f>'Transactions import'!K532</f>
        <v/>
      </c>
      <c r="L532" s="1085" t="str">
        <f>'Transactions import'!L532</f>
        <v/>
      </c>
      <c r="M532" s="1063" t="str">
        <f>'Transactions import'!M532</f>
        <v/>
      </c>
      <c r="N532" s="1084" t="str">
        <f>'Transactions import'!N532</f>
        <v/>
      </c>
      <c r="O532" s="1081" t="str">
        <f>'Transactions import'!O532</f>
        <v/>
      </c>
      <c r="P532" s="1122" t="str">
        <f>'Transactions import'!P532</f>
        <v/>
      </c>
      <c r="Q532" s="1085" t="str">
        <f>'Transactions import'!Q532</f>
        <v/>
      </c>
      <c r="R532" s="1104" t="str">
        <f>'Transactions import'!R532</f>
        <v/>
      </c>
      <c r="S532" s="1081" t="str">
        <f>'Transactions import'!S532</f>
        <v/>
      </c>
      <c r="T532" s="1081" t="str">
        <f>'Transactions import'!T532</f>
        <v/>
      </c>
      <c r="U532" s="1081" t="str">
        <f>'Transactions import'!U532</f>
        <v/>
      </c>
      <c r="V532" s="1081" t="str">
        <f>'Transactions import'!V532</f>
        <v/>
      </c>
      <c r="W532" s="1081" t="str">
        <f>'Transactions import'!W532</f>
        <v/>
      </c>
      <c r="X532" s="1081" t="str">
        <f>'Transactions import'!X532</f>
        <v/>
      </c>
      <c r="Y532" s="1126" t="str">
        <f>'Transactions import'!Y532</f>
        <v/>
      </c>
      <c r="Z532" s="1086" t="str">
        <f>'Transactions import'!Z532</f>
        <v/>
      </c>
      <c r="AA532" s="1081" t="str">
        <f>'Transactions import'!AA532</f>
        <v/>
      </c>
      <c r="AB532" s="1081" t="str">
        <f>'Transactions import'!AB532</f>
        <v/>
      </c>
      <c r="AC532" s="1086" t="str">
        <f>'Transactions import'!AC532</f>
        <v/>
      </c>
      <c r="AD532" s="1086" t="str">
        <f>'Transactions import'!AD532</f>
        <v/>
      </c>
      <c r="AE532" s="1081" t="str">
        <f>'Transactions import'!AE532</f>
        <v/>
      </c>
      <c r="AF532" s="1081" t="str">
        <f>'Transactions import'!AF532</f>
        <v/>
      </c>
      <c r="AG532" s="1081" t="str">
        <f>'Transactions import'!AG532</f>
        <v/>
      </c>
      <c r="AH532" s="1081" t="str">
        <f>'Transactions import'!AH532</f>
        <v/>
      </c>
      <c r="AI532" s="1081" t="str">
        <f>'Transactions import'!AI532</f>
        <v/>
      </c>
      <c r="AJ532" s="1081" t="str">
        <f>'Transactions import'!AJ532</f>
        <v/>
      </c>
      <c r="AK532" s="1081" t="str">
        <f>'Transactions import'!AK532</f>
        <v/>
      </c>
      <c r="AL532" s="1081" t="str">
        <f>'Transactions import'!AL532</f>
        <v/>
      </c>
      <c r="AM532" s="1081" t="str">
        <f>'Transactions import'!AM532</f>
        <v/>
      </c>
      <c r="AN532" s="1081" t="str">
        <f>'Transactions import'!AN532</f>
        <v/>
      </c>
      <c r="AO532" s="1081" t="str">
        <f>'Transactions import'!AO532</f>
        <v/>
      </c>
      <c r="AP532" s="1081" t="str">
        <f>'Transactions import'!AP532</f>
        <v/>
      </c>
      <c r="AQ532" s="1081" t="str">
        <f>'Transactions import'!AQ532</f>
        <v/>
      </c>
      <c r="AR532" s="1081" t="str">
        <f>'Transactions import'!AR532</f>
        <v/>
      </c>
      <c r="AS532" s="1081" t="str">
        <f>'Transactions import'!AS532</f>
        <v/>
      </c>
      <c r="AT532" s="1081" t="str">
        <f>'Transactions import'!AT532</f>
        <v/>
      </c>
    </row>
    <row r="533" ht="18.0" customHeight="1">
      <c r="A533" s="1101" t="str">
        <f>'Transactions import'!A533</f>
        <v/>
      </c>
      <c r="B533" s="1101" t="str">
        <f>'Transactions import'!B533</f>
        <v/>
      </c>
      <c r="C533" s="1101" t="str">
        <f>'Transactions import'!C533</f>
        <v/>
      </c>
      <c r="D533" s="1101" t="str">
        <f>'Transactions import'!D533</f>
        <v/>
      </c>
      <c r="E533" s="1101" t="str">
        <f>'Transactions import'!E533</f>
        <v/>
      </c>
      <c r="F533" s="1101" t="str">
        <f>'Transactions import'!F533</f>
        <v/>
      </c>
      <c r="G533" s="1101" t="str">
        <f>'Transactions import'!G533</f>
        <v/>
      </c>
      <c r="H533" s="1094" t="str">
        <f>'Transactions import'!H533</f>
        <v/>
      </c>
      <c r="I533" s="1095" t="str">
        <f>'Transactions import'!I533</f>
        <v/>
      </c>
      <c r="J533" s="1096" t="str">
        <f>'Transactions import'!J533</f>
        <v/>
      </c>
      <c r="K533" s="1094" t="str">
        <f>'Transactions import'!K533</f>
        <v/>
      </c>
      <c r="L533" s="1095" t="str">
        <f>'Transactions import'!L533</f>
        <v/>
      </c>
      <c r="M533" s="1105" t="str">
        <f>'Transactions import'!M533</f>
        <v/>
      </c>
      <c r="N533" s="1094" t="str">
        <f>'Transactions import'!N533</f>
        <v/>
      </c>
      <c r="O533" s="1101" t="str">
        <f>'Transactions import'!O533</f>
        <v/>
      </c>
      <c r="P533" s="1114" t="str">
        <f>'Transactions import'!P533</f>
        <v/>
      </c>
      <c r="Q533" s="1095" t="str">
        <f>'Transactions import'!Q533</f>
        <v/>
      </c>
      <c r="R533" s="1106" t="str">
        <f>'Transactions import'!R533</f>
        <v/>
      </c>
      <c r="S533" s="1101" t="str">
        <f>'Transactions import'!S533</f>
        <v/>
      </c>
      <c r="T533" s="1101" t="str">
        <f>'Transactions import'!T533</f>
        <v/>
      </c>
      <c r="U533" s="1101" t="str">
        <f>'Transactions import'!U533</f>
        <v/>
      </c>
      <c r="V533" s="1101" t="str">
        <f>'Transactions import'!V533</f>
        <v/>
      </c>
      <c r="W533" s="1101" t="str">
        <f>'Transactions import'!W533</f>
        <v/>
      </c>
      <c r="X533" s="1101" t="str">
        <f>'Transactions import'!X533</f>
        <v/>
      </c>
      <c r="Y533" s="1119" t="str">
        <f>'Transactions import'!Y533</f>
        <v/>
      </c>
      <c r="Z533" s="1097" t="str">
        <f>'Transactions import'!Z533</f>
        <v/>
      </c>
      <c r="AA533" s="1101" t="str">
        <f>'Transactions import'!AA533</f>
        <v/>
      </c>
      <c r="AB533" s="1101" t="str">
        <f>'Transactions import'!AB533</f>
        <v/>
      </c>
      <c r="AC533" s="1097" t="str">
        <f>'Transactions import'!AC533</f>
        <v/>
      </c>
      <c r="AD533" s="1097" t="str">
        <f>'Transactions import'!AD533</f>
        <v/>
      </c>
      <c r="AE533" s="1101" t="str">
        <f>'Transactions import'!AE533</f>
        <v/>
      </c>
      <c r="AF533" s="1101" t="str">
        <f>'Transactions import'!AF533</f>
        <v/>
      </c>
      <c r="AG533" s="1101" t="str">
        <f>'Transactions import'!AG533</f>
        <v/>
      </c>
      <c r="AH533" s="1101" t="str">
        <f>'Transactions import'!AH533</f>
        <v/>
      </c>
      <c r="AI533" s="1101" t="str">
        <f>'Transactions import'!AI533</f>
        <v/>
      </c>
      <c r="AJ533" s="1101" t="str">
        <f>'Transactions import'!AJ533</f>
        <v/>
      </c>
      <c r="AK533" s="1101" t="str">
        <f>'Transactions import'!AK533</f>
        <v/>
      </c>
      <c r="AL533" s="1101" t="str">
        <f>'Transactions import'!AL533</f>
        <v/>
      </c>
      <c r="AM533" s="1101" t="str">
        <f>'Transactions import'!AM533</f>
        <v/>
      </c>
      <c r="AN533" s="1101" t="str">
        <f>'Transactions import'!AN533</f>
        <v/>
      </c>
      <c r="AO533" s="1101" t="str">
        <f>'Transactions import'!AO533</f>
        <v/>
      </c>
      <c r="AP533" s="1101" t="str">
        <f>'Transactions import'!AP533</f>
        <v/>
      </c>
      <c r="AQ533" s="1101" t="str">
        <f>'Transactions import'!AQ533</f>
        <v/>
      </c>
      <c r="AR533" s="1101" t="str">
        <f>'Transactions import'!AR533</f>
        <v/>
      </c>
      <c r="AS533" s="1101" t="str">
        <f>'Transactions import'!AS533</f>
        <v/>
      </c>
      <c r="AT533" s="1101" t="str">
        <f>'Transactions import'!AT533</f>
        <v/>
      </c>
    </row>
    <row r="534" ht="18.0" customHeight="1">
      <c r="A534" s="1081" t="str">
        <f>'Transactions import'!A534</f>
        <v/>
      </c>
      <c r="B534" s="1081" t="str">
        <f>'Transactions import'!B534</f>
        <v/>
      </c>
      <c r="C534" s="1081" t="str">
        <f>'Transactions import'!C534</f>
        <v/>
      </c>
      <c r="D534" s="1081" t="str">
        <f>'Transactions import'!D534</f>
        <v/>
      </c>
      <c r="E534" s="1081" t="str">
        <f>'Transactions import'!E534</f>
        <v/>
      </c>
      <c r="F534" s="1081" t="str">
        <f>'Transactions import'!F534</f>
        <v/>
      </c>
      <c r="G534" s="1081" t="str">
        <f>'Transactions import'!G534</f>
        <v/>
      </c>
      <c r="H534" s="1084" t="str">
        <f>'Transactions import'!H534</f>
        <v/>
      </c>
      <c r="I534" s="1085" t="str">
        <f>'Transactions import'!I534</f>
        <v/>
      </c>
      <c r="J534" s="1051" t="str">
        <f>'Transactions import'!J534</f>
        <v/>
      </c>
      <c r="K534" s="1084" t="str">
        <f>'Transactions import'!K534</f>
        <v/>
      </c>
      <c r="L534" s="1085" t="str">
        <f>'Transactions import'!L534</f>
        <v/>
      </c>
      <c r="M534" s="1063" t="str">
        <f>'Transactions import'!M534</f>
        <v/>
      </c>
      <c r="N534" s="1084" t="str">
        <f>'Transactions import'!N534</f>
        <v/>
      </c>
      <c r="O534" s="1081" t="str">
        <f>'Transactions import'!O534</f>
        <v/>
      </c>
      <c r="P534" s="1122" t="str">
        <f>'Transactions import'!P534</f>
        <v/>
      </c>
      <c r="Q534" s="1085" t="str">
        <f>'Transactions import'!Q534</f>
        <v/>
      </c>
      <c r="R534" s="1104" t="str">
        <f>'Transactions import'!R534</f>
        <v/>
      </c>
      <c r="S534" s="1081" t="str">
        <f>'Transactions import'!S534</f>
        <v/>
      </c>
      <c r="T534" s="1081" t="str">
        <f>'Transactions import'!T534</f>
        <v/>
      </c>
      <c r="U534" s="1081" t="str">
        <f>'Transactions import'!U534</f>
        <v/>
      </c>
      <c r="V534" s="1081" t="str">
        <f>'Transactions import'!V534</f>
        <v/>
      </c>
      <c r="W534" s="1081" t="str">
        <f>'Transactions import'!W534</f>
        <v/>
      </c>
      <c r="X534" s="1081" t="str">
        <f>'Transactions import'!X534</f>
        <v/>
      </c>
      <c r="Y534" s="1126" t="str">
        <f>'Transactions import'!Y534</f>
        <v/>
      </c>
      <c r="Z534" s="1086" t="str">
        <f>'Transactions import'!Z534</f>
        <v/>
      </c>
      <c r="AA534" s="1081" t="str">
        <f>'Transactions import'!AA534</f>
        <v/>
      </c>
      <c r="AB534" s="1081" t="str">
        <f>'Transactions import'!AB534</f>
        <v/>
      </c>
      <c r="AC534" s="1086" t="str">
        <f>'Transactions import'!AC534</f>
        <v/>
      </c>
      <c r="AD534" s="1086" t="str">
        <f>'Transactions import'!AD534</f>
        <v/>
      </c>
      <c r="AE534" s="1081" t="str">
        <f>'Transactions import'!AE534</f>
        <v/>
      </c>
      <c r="AF534" s="1081" t="str">
        <f>'Transactions import'!AF534</f>
        <v/>
      </c>
      <c r="AG534" s="1081" t="str">
        <f>'Transactions import'!AG534</f>
        <v/>
      </c>
      <c r="AH534" s="1081" t="str">
        <f>'Transactions import'!AH534</f>
        <v/>
      </c>
      <c r="AI534" s="1081" t="str">
        <f>'Transactions import'!AI534</f>
        <v/>
      </c>
      <c r="AJ534" s="1081" t="str">
        <f>'Transactions import'!AJ534</f>
        <v/>
      </c>
      <c r="AK534" s="1081" t="str">
        <f>'Transactions import'!AK534</f>
        <v/>
      </c>
      <c r="AL534" s="1081" t="str">
        <f>'Transactions import'!AL534</f>
        <v/>
      </c>
      <c r="AM534" s="1081" t="str">
        <f>'Transactions import'!AM534</f>
        <v/>
      </c>
      <c r="AN534" s="1081" t="str">
        <f>'Transactions import'!AN534</f>
        <v/>
      </c>
      <c r="AO534" s="1081" t="str">
        <f>'Transactions import'!AO534</f>
        <v/>
      </c>
      <c r="AP534" s="1081" t="str">
        <f>'Transactions import'!AP534</f>
        <v/>
      </c>
      <c r="AQ534" s="1081" t="str">
        <f>'Transactions import'!AQ534</f>
        <v/>
      </c>
      <c r="AR534" s="1081" t="str">
        <f>'Transactions import'!AR534</f>
        <v/>
      </c>
      <c r="AS534" s="1081" t="str">
        <f>'Transactions import'!AS534</f>
        <v/>
      </c>
      <c r="AT534" s="1081" t="str">
        <f>'Transactions import'!AT534</f>
        <v/>
      </c>
    </row>
    <row r="535" ht="18.0" customHeight="1">
      <c r="A535" s="1101" t="str">
        <f>'Transactions import'!A535</f>
        <v/>
      </c>
      <c r="B535" s="1101" t="str">
        <f>'Transactions import'!B535</f>
        <v/>
      </c>
      <c r="C535" s="1101" t="str">
        <f>'Transactions import'!C535</f>
        <v/>
      </c>
      <c r="D535" s="1101" t="str">
        <f>'Transactions import'!D535</f>
        <v/>
      </c>
      <c r="E535" s="1101" t="str">
        <f>'Transactions import'!E535</f>
        <v/>
      </c>
      <c r="F535" s="1101" t="str">
        <f>'Transactions import'!F535</f>
        <v/>
      </c>
      <c r="G535" s="1101" t="str">
        <f>'Transactions import'!G535</f>
        <v/>
      </c>
      <c r="H535" s="1094" t="str">
        <f>'Transactions import'!H535</f>
        <v/>
      </c>
      <c r="I535" s="1095" t="str">
        <f>'Transactions import'!I535</f>
        <v/>
      </c>
      <c r="J535" s="1096" t="str">
        <f>'Transactions import'!J535</f>
        <v/>
      </c>
      <c r="K535" s="1094" t="str">
        <f>'Transactions import'!K535</f>
        <v/>
      </c>
      <c r="L535" s="1095" t="str">
        <f>'Transactions import'!L535</f>
        <v/>
      </c>
      <c r="M535" s="1105" t="str">
        <f>'Transactions import'!M535</f>
        <v/>
      </c>
      <c r="N535" s="1094" t="str">
        <f>'Transactions import'!N535</f>
        <v/>
      </c>
      <c r="O535" s="1101" t="str">
        <f>'Transactions import'!O535</f>
        <v/>
      </c>
      <c r="P535" s="1114" t="str">
        <f>'Transactions import'!P535</f>
        <v/>
      </c>
      <c r="Q535" s="1095" t="str">
        <f>'Transactions import'!Q535</f>
        <v/>
      </c>
      <c r="R535" s="1106" t="str">
        <f>'Transactions import'!R535</f>
        <v/>
      </c>
      <c r="S535" s="1101" t="str">
        <f>'Transactions import'!S535</f>
        <v/>
      </c>
      <c r="T535" s="1101" t="str">
        <f>'Transactions import'!T535</f>
        <v/>
      </c>
      <c r="U535" s="1101" t="str">
        <f>'Transactions import'!U535</f>
        <v/>
      </c>
      <c r="V535" s="1101" t="str">
        <f>'Transactions import'!V535</f>
        <v/>
      </c>
      <c r="W535" s="1101" t="str">
        <f>'Transactions import'!W535</f>
        <v/>
      </c>
      <c r="X535" s="1101" t="str">
        <f>'Transactions import'!X535</f>
        <v/>
      </c>
      <c r="Y535" s="1119" t="str">
        <f>'Transactions import'!Y535</f>
        <v/>
      </c>
      <c r="Z535" s="1097" t="str">
        <f>'Transactions import'!Z535</f>
        <v/>
      </c>
      <c r="AA535" s="1101" t="str">
        <f>'Transactions import'!AA535</f>
        <v/>
      </c>
      <c r="AB535" s="1101" t="str">
        <f>'Transactions import'!AB535</f>
        <v/>
      </c>
      <c r="AC535" s="1097" t="str">
        <f>'Transactions import'!AC535</f>
        <v/>
      </c>
      <c r="AD535" s="1097" t="str">
        <f>'Transactions import'!AD535</f>
        <v/>
      </c>
      <c r="AE535" s="1101" t="str">
        <f>'Transactions import'!AE535</f>
        <v/>
      </c>
      <c r="AF535" s="1101" t="str">
        <f>'Transactions import'!AF535</f>
        <v/>
      </c>
      <c r="AG535" s="1101" t="str">
        <f>'Transactions import'!AG535</f>
        <v/>
      </c>
      <c r="AH535" s="1101" t="str">
        <f>'Transactions import'!AH535</f>
        <v/>
      </c>
      <c r="AI535" s="1101" t="str">
        <f>'Transactions import'!AI535</f>
        <v/>
      </c>
      <c r="AJ535" s="1101" t="str">
        <f>'Transactions import'!AJ535</f>
        <v/>
      </c>
      <c r="AK535" s="1101" t="str">
        <f>'Transactions import'!AK535</f>
        <v/>
      </c>
      <c r="AL535" s="1101" t="str">
        <f>'Transactions import'!AL535</f>
        <v/>
      </c>
      <c r="AM535" s="1101" t="str">
        <f>'Transactions import'!AM535</f>
        <v/>
      </c>
      <c r="AN535" s="1101" t="str">
        <f>'Transactions import'!AN535</f>
        <v/>
      </c>
      <c r="AO535" s="1101" t="str">
        <f>'Transactions import'!AO535</f>
        <v/>
      </c>
      <c r="AP535" s="1101" t="str">
        <f>'Transactions import'!AP535</f>
        <v/>
      </c>
      <c r="AQ535" s="1101" t="str">
        <f>'Transactions import'!AQ535</f>
        <v/>
      </c>
      <c r="AR535" s="1101" t="str">
        <f>'Transactions import'!AR535</f>
        <v/>
      </c>
      <c r="AS535" s="1101" t="str">
        <f>'Transactions import'!AS535</f>
        <v/>
      </c>
      <c r="AT535" s="1101" t="str">
        <f>'Transactions import'!AT535</f>
        <v/>
      </c>
    </row>
    <row r="536" ht="18.0" customHeight="1">
      <c r="A536" s="1081" t="str">
        <f>'Transactions import'!A536</f>
        <v/>
      </c>
      <c r="B536" s="1081" t="str">
        <f>'Transactions import'!B536</f>
        <v/>
      </c>
      <c r="C536" s="1081" t="str">
        <f>'Transactions import'!C536</f>
        <v/>
      </c>
      <c r="D536" s="1081" t="str">
        <f>'Transactions import'!D536</f>
        <v/>
      </c>
      <c r="E536" s="1081" t="str">
        <f>'Transactions import'!E536</f>
        <v/>
      </c>
      <c r="F536" s="1081" t="str">
        <f>'Transactions import'!F536</f>
        <v/>
      </c>
      <c r="G536" s="1081" t="str">
        <f>'Transactions import'!G536</f>
        <v/>
      </c>
      <c r="H536" s="1084" t="str">
        <f>'Transactions import'!H536</f>
        <v/>
      </c>
      <c r="I536" s="1085" t="str">
        <f>'Transactions import'!I536</f>
        <v/>
      </c>
      <c r="J536" s="1051" t="str">
        <f>'Transactions import'!J536</f>
        <v/>
      </c>
      <c r="K536" s="1084" t="str">
        <f>'Transactions import'!K536</f>
        <v/>
      </c>
      <c r="L536" s="1085" t="str">
        <f>'Transactions import'!L536</f>
        <v/>
      </c>
      <c r="M536" s="1063" t="str">
        <f>'Transactions import'!M536</f>
        <v/>
      </c>
      <c r="N536" s="1084" t="str">
        <f>'Transactions import'!N536</f>
        <v/>
      </c>
      <c r="O536" s="1081" t="str">
        <f>'Transactions import'!O536</f>
        <v/>
      </c>
      <c r="P536" s="1122" t="str">
        <f>'Transactions import'!P536</f>
        <v/>
      </c>
      <c r="Q536" s="1085" t="str">
        <f>'Transactions import'!Q536</f>
        <v/>
      </c>
      <c r="R536" s="1104" t="str">
        <f>'Transactions import'!R536</f>
        <v/>
      </c>
      <c r="S536" s="1081" t="str">
        <f>'Transactions import'!S536</f>
        <v/>
      </c>
      <c r="T536" s="1081" t="str">
        <f>'Transactions import'!T536</f>
        <v/>
      </c>
      <c r="U536" s="1081" t="str">
        <f>'Transactions import'!U536</f>
        <v/>
      </c>
      <c r="V536" s="1081" t="str">
        <f>'Transactions import'!V536</f>
        <v/>
      </c>
      <c r="W536" s="1081" t="str">
        <f>'Transactions import'!W536</f>
        <v/>
      </c>
      <c r="X536" s="1081" t="str">
        <f>'Transactions import'!X536</f>
        <v/>
      </c>
      <c r="Y536" s="1126" t="str">
        <f>'Transactions import'!Y536</f>
        <v/>
      </c>
      <c r="Z536" s="1086" t="str">
        <f>'Transactions import'!Z536</f>
        <v/>
      </c>
      <c r="AA536" s="1081" t="str">
        <f>'Transactions import'!AA536</f>
        <v/>
      </c>
      <c r="AB536" s="1081" t="str">
        <f>'Transactions import'!AB536</f>
        <v/>
      </c>
      <c r="AC536" s="1086" t="str">
        <f>'Transactions import'!AC536</f>
        <v/>
      </c>
      <c r="AD536" s="1086" t="str">
        <f>'Transactions import'!AD536</f>
        <v/>
      </c>
      <c r="AE536" s="1081" t="str">
        <f>'Transactions import'!AE536</f>
        <v/>
      </c>
      <c r="AF536" s="1081" t="str">
        <f>'Transactions import'!AF536</f>
        <v/>
      </c>
      <c r="AG536" s="1081" t="str">
        <f>'Transactions import'!AG536</f>
        <v/>
      </c>
      <c r="AH536" s="1081" t="str">
        <f>'Transactions import'!AH536</f>
        <v/>
      </c>
      <c r="AI536" s="1081" t="str">
        <f>'Transactions import'!AI536</f>
        <v/>
      </c>
      <c r="AJ536" s="1081" t="str">
        <f>'Transactions import'!AJ536</f>
        <v/>
      </c>
      <c r="AK536" s="1081" t="str">
        <f>'Transactions import'!AK536</f>
        <v/>
      </c>
      <c r="AL536" s="1081" t="str">
        <f>'Transactions import'!AL536</f>
        <v/>
      </c>
      <c r="AM536" s="1081" t="str">
        <f>'Transactions import'!AM536</f>
        <v/>
      </c>
      <c r="AN536" s="1081" t="str">
        <f>'Transactions import'!AN536</f>
        <v/>
      </c>
      <c r="AO536" s="1081" t="str">
        <f>'Transactions import'!AO536</f>
        <v/>
      </c>
      <c r="AP536" s="1081" t="str">
        <f>'Transactions import'!AP536</f>
        <v/>
      </c>
      <c r="AQ536" s="1081" t="str">
        <f>'Transactions import'!AQ536</f>
        <v/>
      </c>
      <c r="AR536" s="1081" t="str">
        <f>'Transactions import'!AR536</f>
        <v/>
      </c>
      <c r="AS536" s="1081" t="str">
        <f>'Transactions import'!AS536</f>
        <v/>
      </c>
      <c r="AT536" s="1081" t="str">
        <f>'Transactions import'!AT536</f>
        <v/>
      </c>
    </row>
    <row r="537" ht="18.0" customHeight="1">
      <c r="A537" s="1101" t="str">
        <f>'Transactions import'!A537</f>
        <v/>
      </c>
      <c r="B537" s="1101" t="str">
        <f>'Transactions import'!B537</f>
        <v/>
      </c>
      <c r="C537" s="1101" t="str">
        <f>'Transactions import'!C537</f>
        <v/>
      </c>
      <c r="D537" s="1101" t="str">
        <f>'Transactions import'!D537</f>
        <v/>
      </c>
      <c r="E537" s="1101" t="str">
        <f>'Transactions import'!E537</f>
        <v/>
      </c>
      <c r="F537" s="1101" t="str">
        <f>'Transactions import'!F537</f>
        <v/>
      </c>
      <c r="G537" s="1101" t="str">
        <f>'Transactions import'!G537</f>
        <v/>
      </c>
      <c r="H537" s="1094" t="str">
        <f>'Transactions import'!H537</f>
        <v/>
      </c>
      <c r="I537" s="1095" t="str">
        <f>'Transactions import'!I537</f>
        <v/>
      </c>
      <c r="J537" s="1096" t="str">
        <f>'Transactions import'!J537</f>
        <v/>
      </c>
      <c r="K537" s="1094" t="str">
        <f>'Transactions import'!K537</f>
        <v/>
      </c>
      <c r="L537" s="1095" t="str">
        <f>'Transactions import'!L537</f>
        <v/>
      </c>
      <c r="M537" s="1105" t="str">
        <f>'Transactions import'!M537</f>
        <v/>
      </c>
      <c r="N537" s="1094" t="str">
        <f>'Transactions import'!N537</f>
        <v/>
      </c>
      <c r="O537" s="1101" t="str">
        <f>'Transactions import'!O537</f>
        <v/>
      </c>
      <c r="P537" s="1114" t="str">
        <f>'Transactions import'!P537</f>
        <v/>
      </c>
      <c r="Q537" s="1095" t="str">
        <f>'Transactions import'!Q537</f>
        <v/>
      </c>
      <c r="R537" s="1106" t="str">
        <f>'Transactions import'!R537</f>
        <v/>
      </c>
      <c r="S537" s="1101" t="str">
        <f>'Transactions import'!S537</f>
        <v/>
      </c>
      <c r="T537" s="1101" t="str">
        <f>'Transactions import'!T537</f>
        <v/>
      </c>
      <c r="U537" s="1101" t="str">
        <f>'Transactions import'!U537</f>
        <v/>
      </c>
      <c r="V537" s="1101" t="str">
        <f>'Transactions import'!V537</f>
        <v/>
      </c>
      <c r="W537" s="1101" t="str">
        <f>'Transactions import'!W537</f>
        <v/>
      </c>
      <c r="X537" s="1101" t="str">
        <f>'Transactions import'!X537</f>
        <v/>
      </c>
      <c r="Y537" s="1119" t="str">
        <f>'Transactions import'!Y537</f>
        <v/>
      </c>
      <c r="Z537" s="1097" t="str">
        <f>'Transactions import'!Z537</f>
        <v/>
      </c>
      <c r="AA537" s="1101" t="str">
        <f>'Transactions import'!AA537</f>
        <v/>
      </c>
      <c r="AB537" s="1101" t="str">
        <f>'Transactions import'!AB537</f>
        <v/>
      </c>
      <c r="AC537" s="1097" t="str">
        <f>'Transactions import'!AC537</f>
        <v/>
      </c>
      <c r="AD537" s="1097" t="str">
        <f>'Transactions import'!AD537</f>
        <v/>
      </c>
      <c r="AE537" s="1101" t="str">
        <f>'Transactions import'!AE537</f>
        <v/>
      </c>
      <c r="AF537" s="1101" t="str">
        <f>'Transactions import'!AF537</f>
        <v/>
      </c>
      <c r="AG537" s="1101" t="str">
        <f>'Transactions import'!AG537</f>
        <v/>
      </c>
      <c r="AH537" s="1101" t="str">
        <f>'Transactions import'!AH537</f>
        <v/>
      </c>
      <c r="AI537" s="1101" t="str">
        <f>'Transactions import'!AI537</f>
        <v/>
      </c>
      <c r="AJ537" s="1101" t="str">
        <f>'Transactions import'!AJ537</f>
        <v/>
      </c>
      <c r="AK537" s="1101" t="str">
        <f>'Transactions import'!AK537</f>
        <v/>
      </c>
      <c r="AL537" s="1101" t="str">
        <f>'Transactions import'!AL537</f>
        <v/>
      </c>
      <c r="AM537" s="1101" t="str">
        <f>'Transactions import'!AM537</f>
        <v/>
      </c>
      <c r="AN537" s="1101" t="str">
        <f>'Transactions import'!AN537</f>
        <v/>
      </c>
      <c r="AO537" s="1101" t="str">
        <f>'Transactions import'!AO537</f>
        <v/>
      </c>
      <c r="AP537" s="1101" t="str">
        <f>'Transactions import'!AP537</f>
        <v/>
      </c>
      <c r="AQ537" s="1101" t="str">
        <f>'Transactions import'!AQ537</f>
        <v/>
      </c>
      <c r="AR537" s="1101" t="str">
        <f>'Transactions import'!AR537</f>
        <v/>
      </c>
      <c r="AS537" s="1101" t="str">
        <f>'Transactions import'!AS537</f>
        <v/>
      </c>
      <c r="AT537" s="1101" t="str">
        <f>'Transactions import'!AT537</f>
        <v/>
      </c>
    </row>
    <row r="538" ht="18.0" customHeight="1">
      <c r="A538" s="1081" t="str">
        <f>'Transactions import'!A538</f>
        <v/>
      </c>
      <c r="B538" s="1081" t="str">
        <f>'Transactions import'!B538</f>
        <v/>
      </c>
      <c r="C538" s="1081" t="str">
        <f>'Transactions import'!C538</f>
        <v/>
      </c>
      <c r="D538" s="1081" t="str">
        <f>'Transactions import'!D538</f>
        <v/>
      </c>
      <c r="E538" s="1081" t="str">
        <f>'Transactions import'!E538</f>
        <v/>
      </c>
      <c r="F538" s="1081" t="str">
        <f>'Transactions import'!F538</f>
        <v/>
      </c>
      <c r="G538" s="1081" t="str">
        <f>'Transactions import'!G538</f>
        <v/>
      </c>
      <c r="H538" s="1084" t="str">
        <f>'Transactions import'!H538</f>
        <v/>
      </c>
      <c r="I538" s="1085" t="str">
        <f>'Transactions import'!I538</f>
        <v/>
      </c>
      <c r="J538" s="1051" t="str">
        <f>'Transactions import'!J538</f>
        <v/>
      </c>
      <c r="K538" s="1084" t="str">
        <f>'Transactions import'!K538</f>
        <v/>
      </c>
      <c r="L538" s="1085" t="str">
        <f>'Transactions import'!L538</f>
        <v/>
      </c>
      <c r="M538" s="1063" t="str">
        <f>'Transactions import'!M538</f>
        <v/>
      </c>
      <c r="N538" s="1084" t="str">
        <f>'Transactions import'!N538</f>
        <v/>
      </c>
      <c r="O538" s="1081" t="str">
        <f>'Transactions import'!O538</f>
        <v/>
      </c>
      <c r="P538" s="1122" t="str">
        <f>'Transactions import'!P538</f>
        <v/>
      </c>
      <c r="Q538" s="1085" t="str">
        <f>'Transactions import'!Q538</f>
        <v/>
      </c>
      <c r="R538" s="1104" t="str">
        <f>'Transactions import'!R538</f>
        <v/>
      </c>
      <c r="S538" s="1081" t="str">
        <f>'Transactions import'!S538</f>
        <v/>
      </c>
      <c r="T538" s="1081" t="str">
        <f>'Transactions import'!T538</f>
        <v/>
      </c>
      <c r="U538" s="1081" t="str">
        <f>'Transactions import'!U538</f>
        <v/>
      </c>
      <c r="V538" s="1081" t="str">
        <f>'Transactions import'!V538</f>
        <v/>
      </c>
      <c r="W538" s="1081" t="str">
        <f>'Transactions import'!W538</f>
        <v/>
      </c>
      <c r="X538" s="1081" t="str">
        <f>'Transactions import'!X538</f>
        <v/>
      </c>
      <c r="Y538" s="1126" t="str">
        <f>'Transactions import'!Y538</f>
        <v/>
      </c>
      <c r="Z538" s="1086" t="str">
        <f>'Transactions import'!Z538</f>
        <v/>
      </c>
      <c r="AA538" s="1081" t="str">
        <f>'Transactions import'!AA538</f>
        <v/>
      </c>
      <c r="AB538" s="1081" t="str">
        <f>'Transactions import'!AB538</f>
        <v/>
      </c>
      <c r="AC538" s="1086" t="str">
        <f>'Transactions import'!AC538</f>
        <v/>
      </c>
      <c r="AD538" s="1086" t="str">
        <f>'Transactions import'!AD538</f>
        <v/>
      </c>
      <c r="AE538" s="1081" t="str">
        <f>'Transactions import'!AE538</f>
        <v/>
      </c>
      <c r="AF538" s="1081" t="str">
        <f>'Transactions import'!AF538</f>
        <v/>
      </c>
      <c r="AG538" s="1081" t="str">
        <f>'Transactions import'!AG538</f>
        <v/>
      </c>
      <c r="AH538" s="1081" t="str">
        <f>'Transactions import'!AH538</f>
        <v/>
      </c>
      <c r="AI538" s="1081" t="str">
        <f>'Transactions import'!AI538</f>
        <v/>
      </c>
      <c r="AJ538" s="1081" t="str">
        <f>'Transactions import'!AJ538</f>
        <v/>
      </c>
      <c r="AK538" s="1081" t="str">
        <f>'Transactions import'!AK538</f>
        <v/>
      </c>
      <c r="AL538" s="1081" t="str">
        <f>'Transactions import'!AL538</f>
        <v/>
      </c>
      <c r="AM538" s="1081" t="str">
        <f>'Transactions import'!AM538</f>
        <v/>
      </c>
      <c r="AN538" s="1081" t="str">
        <f>'Transactions import'!AN538</f>
        <v/>
      </c>
      <c r="AO538" s="1081" t="str">
        <f>'Transactions import'!AO538</f>
        <v/>
      </c>
      <c r="AP538" s="1081" t="str">
        <f>'Transactions import'!AP538</f>
        <v/>
      </c>
      <c r="AQ538" s="1081" t="str">
        <f>'Transactions import'!AQ538</f>
        <v/>
      </c>
      <c r="AR538" s="1081" t="str">
        <f>'Transactions import'!AR538</f>
        <v/>
      </c>
      <c r="AS538" s="1081" t="str">
        <f>'Transactions import'!AS538</f>
        <v/>
      </c>
      <c r="AT538" s="1081" t="str">
        <f>'Transactions import'!AT538</f>
        <v/>
      </c>
    </row>
    <row r="539" ht="18.0" customHeight="1">
      <c r="A539" s="1101" t="str">
        <f>'Transactions import'!A539</f>
        <v/>
      </c>
      <c r="B539" s="1101" t="str">
        <f>'Transactions import'!B539</f>
        <v/>
      </c>
      <c r="C539" s="1101" t="str">
        <f>'Transactions import'!C539</f>
        <v/>
      </c>
      <c r="D539" s="1101" t="str">
        <f>'Transactions import'!D539</f>
        <v/>
      </c>
      <c r="E539" s="1101" t="str">
        <f>'Transactions import'!E539</f>
        <v/>
      </c>
      <c r="F539" s="1101" t="str">
        <f>'Transactions import'!F539</f>
        <v/>
      </c>
      <c r="G539" s="1101" t="str">
        <f>'Transactions import'!G539</f>
        <v/>
      </c>
      <c r="H539" s="1094" t="str">
        <f>'Transactions import'!H539</f>
        <v/>
      </c>
      <c r="I539" s="1095" t="str">
        <f>'Transactions import'!I539</f>
        <v/>
      </c>
      <c r="J539" s="1096" t="str">
        <f>'Transactions import'!J539</f>
        <v/>
      </c>
      <c r="K539" s="1094" t="str">
        <f>'Transactions import'!K539</f>
        <v/>
      </c>
      <c r="L539" s="1095" t="str">
        <f>'Transactions import'!L539</f>
        <v/>
      </c>
      <c r="M539" s="1105" t="str">
        <f>'Transactions import'!M539</f>
        <v/>
      </c>
      <c r="N539" s="1094" t="str">
        <f>'Transactions import'!N539</f>
        <v/>
      </c>
      <c r="O539" s="1101" t="str">
        <f>'Transactions import'!O539</f>
        <v/>
      </c>
      <c r="P539" s="1114" t="str">
        <f>'Transactions import'!P539</f>
        <v/>
      </c>
      <c r="Q539" s="1095" t="str">
        <f>'Transactions import'!Q539</f>
        <v/>
      </c>
      <c r="R539" s="1106" t="str">
        <f>'Transactions import'!R539</f>
        <v/>
      </c>
      <c r="S539" s="1101" t="str">
        <f>'Transactions import'!S539</f>
        <v/>
      </c>
      <c r="T539" s="1101" t="str">
        <f>'Transactions import'!T539</f>
        <v/>
      </c>
      <c r="U539" s="1101" t="str">
        <f>'Transactions import'!U539</f>
        <v/>
      </c>
      <c r="V539" s="1101" t="str">
        <f>'Transactions import'!V539</f>
        <v/>
      </c>
      <c r="W539" s="1101" t="str">
        <f>'Transactions import'!W539</f>
        <v/>
      </c>
      <c r="X539" s="1101" t="str">
        <f>'Transactions import'!X539</f>
        <v/>
      </c>
      <c r="Y539" s="1119" t="str">
        <f>'Transactions import'!Y539</f>
        <v/>
      </c>
      <c r="Z539" s="1097" t="str">
        <f>'Transactions import'!Z539</f>
        <v/>
      </c>
      <c r="AA539" s="1101" t="str">
        <f>'Transactions import'!AA539</f>
        <v/>
      </c>
      <c r="AB539" s="1101" t="str">
        <f>'Transactions import'!AB539</f>
        <v/>
      </c>
      <c r="AC539" s="1097" t="str">
        <f>'Transactions import'!AC539</f>
        <v/>
      </c>
      <c r="AD539" s="1097" t="str">
        <f>'Transactions import'!AD539</f>
        <v/>
      </c>
      <c r="AE539" s="1101" t="str">
        <f>'Transactions import'!AE539</f>
        <v/>
      </c>
      <c r="AF539" s="1101" t="str">
        <f>'Transactions import'!AF539</f>
        <v/>
      </c>
      <c r="AG539" s="1101" t="str">
        <f>'Transactions import'!AG539</f>
        <v/>
      </c>
      <c r="AH539" s="1101" t="str">
        <f>'Transactions import'!AH539</f>
        <v/>
      </c>
      <c r="AI539" s="1101" t="str">
        <f>'Transactions import'!AI539</f>
        <v/>
      </c>
      <c r="AJ539" s="1101" t="str">
        <f>'Transactions import'!AJ539</f>
        <v/>
      </c>
      <c r="AK539" s="1101" t="str">
        <f>'Transactions import'!AK539</f>
        <v/>
      </c>
      <c r="AL539" s="1101" t="str">
        <f>'Transactions import'!AL539</f>
        <v/>
      </c>
      <c r="AM539" s="1101" t="str">
        <f>'Transactions import'!AM539</f>
        <v/>
      </c>
      <c r="AN539" s="1101" t="str">
        <f>'Transactions import'!AN539</f>
        <v/>
      </c>
      <c r="AO539" s="1101" t="str">
        <f>'Transactions import'!AO539</f>
        <v/>
      </c>
      <c r="AP539" s="1101" t="str">
        <f>'Transactions import'!AP539</f>
        <v/>
      </c>
      <c r="AQ539" s="1101" t="str">
        <f>'Transactions import'!AQ539</f>
        <v/>
      </c>
      <c r="AR539" s="1101" t="str">
        <f>'Transactions import'!AR539</f>
        <v/>
      </c>
      <c r="AS539" s="1101" t="str">
        <f>'Transactions import'!AS539</f>
        <v/>
      </c>
      <c r="AT539" s="1101" t="str">
        <f>'Transactions import'!AT539</f>
        <v/>
      </c>
    </row>
    <row r="540" ht="18.0" customHeight="1">
      <c r="A540" s="1081" t="str">
        <f>'Transactions import'!A540</f>
        <v/>
      </c>
      <c r="B540" s="1081" t="str">
        <f>'Transactions import'!B540</f>
        <v/>
      </c>
      <c r="C540" s="1081" t="str">
        <f>'Transactions import'!C540</f>
        <v/>
      </c>
      <c r="D540" s="1081" t="str">
        <f>'Transactions import'!D540</f>
        <v/>
      </c>
      <c r="E540" s="1081" t="str">
        <f>'Transactions import'!E540</f>
        <v/>
      </c>
      <c r="F540" s="1081" t="str">
        <f>'Transactions import'!F540</f>
        <v/>
      </c>
      <c r="G540" s="1081" t="str">
        <f>'Transactions import'!G540</f>
        <v/>
      </c>
      <c r="H540" s="1084" t="str">
        <f>'Transactions import'!H540</f>
        <v/>
      </c>
      <c r="I540" s="1085" t="str">
        <f>'Transactions import'!I540</f>
        <v/>
      </c>
      <c r="J540" s="1051" t="str">
        <f>'Transactions import'!J540</f>
        <v/>
      </c>
      <c r="K540" s="1084" t="str">
        <f>'Transactions import'!K540</f>
        <v/>
      </c>
      <c r="L540" s="1085" t="str">
        <f>'Transactions import'!L540</f>
        <v/>
      </c>
      <c r="M540" s="1063" t="str">
        <f>'Transactions import'!M540</f>
        <v/>
      </c>
      <c r="N540" s="1084" t="str">
        <f>'Transactions import'!N540</f>
        <v/>
      </c>
      <c r="O540" s="1081" t="str">
        <f>'Transactions import'!O540</f>
        <v/>
      </c>
      <c r="P540" s="1122" t="str">
        <f>'Transactions import'!P540</f>
        <v/>
      </c>
      <c r="Q540" s="1085" t="str">
        <f>'Transactions import'!Q540</f>
        <v/>
      </c>
      <c r="R540" s="1104" t="str">
        <f>'Transactions import'!R540</f>
        <v/>
      </c>
      <c r="S540" s="1081" t="str">
        <f>'Transactions import'!S540</f>
        <v/>
      </c>
      <c r="T540" s="1081" t="str">
        <f>'Transactions import'!T540</f>
        <v/>
      </c>
      <c r="U540" s="1081" t="str">
        <f>'Transactions import'!U540</f>
        <v/>
      </c>
      <c r="V540" s="1081" t="str">
        <f>'Transactions import'!V540</f>
        <v/>
      </c>
      <c r="W540" s="1081" t="str">
        <f>'Transactions import'!W540</f>
        <v/>
      </c>
      <c r="X540" s="1081" t="str">
        <f>'Transactions import'!X540</f>
        <v/>
      </c>
      <c r="Y540" s="1126" t="str">
        <f>'Transactions import'!Y540</f>
        <v/>
      </c>
      <c r="Z540" s="1086" t="str">
        <f>'Transactions import'!Z540</f>
        <v/>
      </c>
      <c r="AA540" s="1081" t="str">
        <f>'Transactions import'!AA540</f>
        <v/>
      </c>
      <c r="AB540" s="1081" t="str">
        <f>'Transactions import'!AB540</f>
        <v/>
      </c>
      <c r="AC540" s="1086" t="str">
        <f>'Transactions import'!AC540</f>
        <v/>
      </c>
      <c r="AD540" s="1086" t="str">
        <f>'Transactions import'!AD540</f>
        <v/>
      </c>
      <c r="AE540" s="1081" t="str">
        <f>'Transactions import'!AE540</f>
        <v/>
      </c>
      <c r="AF540" s="1081" t="str">
        <f>'Transactions import'!AF540</f>
        <v/>
      </c>
      <c r="AG540" s="1081" t="str">
        <f>'Transactions import'!AG540</f>
        <v/>
      </c>
      <c r="AH540" s="1081" t="str">
        <f>'Transactions import'!AH540</f>
        <v/>
      </c>
      <c r="AI540" s="1081" t="str">
        <f>'Transactions import'!AI540</f>
        <v/>
      </c>
      <c r="AJ540" s="1081" t="str">
        <f>'Transactions import'!AJ540</f>
        <v/>
      </c>
      <c r="AK540" s="1081" t="str">
        <f>'Transactions import'!AK540</f>
        <v/>
      </c>
      <c r="AL540" s="1081" t="str">
        <f>'Transactions import'!AL540</f>
        <v/>
      </c>
      <c r="AM540" s="1081" t="str">
        <f>'Transactions import'!AM540</f>
        <v/>
      </c>
      <c r="AN540" s="1081" t="str">
        <f>'Transactions import'!AN540</f>
        <v/>
      </c>
      <c r="AO540" s="1081" t="str">
        <f>'Transactions import'!AO540</f>
        <v/>
      </c>
      <c r="AP540" s="1081" t="str">
        <f>'Transactions import'!AP540</f>
        <v/>
      </c>
      <c r="AQ540" s="1081" t="str">
        <f>'Transactions import'!AQ540</f>
        <v/>
      </c>
      <c r="AR540" s="1081" t="str">
        <f>'Transactions import'!AR540</f>
        <v/>
      </c>
      <c r="AS540" s="1081" t="str">
        <f>'Transactions import'!AS540</f>
        <v/>
      </c>
      <c r="AT540" s="1081" t="str">
        <f>'Transactions import'!AT540</f>
        <v/>
      </c>
    </row>
    <row r="541" ht="18.0" customHeight="1">
      <c r="A541" s="1101" t="str">
        <f>'Transactions import'!A541</f>
        <v/>
      </c>
      <c r="B541" s="1101" t="str">
        <f>'Transactions import'!B541</f>
        <v/>
      </c>
      <c r="C541" s="1101" t="str">
        <f>'Transactions import'!C541</f>
        <v/>
      </c>
      <c r="D541" s="1101" t="str">
        <f>'Transactions import'!D541</f>
        <v/>
      </c>
      <c r="E541" s="1101" t="str">
        <f>'Transactions import'!E541</f>
        <v/>
      </c>
      <c r="F541" s="1101" t="str">
        <f>'Transactions import'!F541</f>
        <v/>
      </c>
      <c r="G541" s="1101" t="str">
        <f>'Transactions import'!G541</f>
        <v/>
      </c>
      <c r="H541" s="1094" t="str">
        <f>'Transactions import'!H541</f>
        <v/>
      </c>
      <c r="I541" s="1095" t="str">
        <f>'Transactions import'!I541</f>
        <v/>
      </c>
      <c r="J541" s="1096" t="str">
        <f>'Transactions import'!J541</f>
        <v/>
      </c>
      <c r="K541" s="1094" t="str">
        <f>'Transactions import'!K541</f>
        <v/>
      </c>
      <c r="L541" s="1095" t="str">
        <f>'Transactions import'!L541</f>
        <v/>
      </c>
      <c r="M541" s="1105" t="str">
        <f>'Transactions import'!M541</f>
        <v/>
      </c>
      <c r="N541" s="1094" t="str">
        <f>'Transactions import'!N541</f>
        <v/>
      </c>
      <c r="O541" s="1101" t="str">
        <f>'Transactions import'!O541</f>
        <v/>
      </c>
      <c r="P541" s="1114" t="str">
        <f>'Transactions import'!P541</f>
        <v/>
      </c>
      <c r="Q541" s="1095" t="str">
        <f>'Transactions import'!Q541</f>
        <v/>
      </c>
      <c r="R541" s="1106" t="str">
        <f>'Transactions import'!R541</f>
        <v/>
      </c>
      <c r="S541" s="1101" t="str">
        <f>'Transactions import'!S541</f>
        <v/>
      </c>
      <c r="T541" s="1101" t="str">
        <f>'Transactions import'!T541</f>
        <v/>
      </c>
      <c r="U541" s="1101" t="str">
        <f>'Transactions import'!U541</f>
        <v/>
      </c>
      <c r="V541" s="1101" t="str">
        <f>'Transactions import'!V541</f>
        <v/>
      </c>
      <c r="W541" s="1101" t="str">
        <f>'Transactions import'!W541</f>
        <v/>
      </c>
      <c r="X541" s="1101" t="str">
        <f>'Transactions import'!X541</f>
        <v/>
      </c>
      <c r="Y541" s="1119" t="str">
        <f>'Transactions import'!Y541</f>
        <v/>
      </c>
      <c r="Z541" s="1097" t="str">
        <f>'Transactions import'!Z541</f>
        <v/>
      </c>
      <c r="AA541" s="1101" t="str">
        <f>'Transactions import'!AA541</f>
        <v/>
      </c>
      <c r="AB541" s="1101" t="str">
        <f>'Transactions import'!AB541</f>
        <v/>
      </c>
      <c r="AC541" s="1097" t="str">
        <f>'Transactions import'!AC541</f>
        <v/>
      </c>
      <c r="AD541" s="1097" t="str">
        <f>'Transactions import'!AD541</f>
        <v/>
      </c>
      <c r="AE541" s="1101" t="str">
        <f>'Transactions import'!AE541</f>
        <v/>
      </c>
      <c r="AF541" s="1101" t="str">
        <f>'Transactions import'!AF541</f>
        <v/>
      </c>
      <c r="AG541" s="1101" t="str">
        <f>'Transactions import'!AG541</f>
        <v/>
      </c>
      <c r="AH541" s="1101" t="str">
        <f>'Transactions import'!AH541</f>
        <v/>
      </c>
      <c r="AI541" s="1101" t="str">
        <f>'Transactions import'!AI541</f>
        <v/>
      </c>
      <c r="AJ541" s="1101" t="str">
        <f>'Transactions import'!AJ541</f>
        <v/>
      </c>
      <c r="AK541" s="1101" t="str">
        <f>'Transactions import'!AK541</f>
        <v/>
      </c>
      <c r="AL541" s="1101" t="str">
        <f>'Transactions import'!AL541</f>
        <v/>
      </c>
      <c r="AM541" s="1101" t="str">
        <f>'Transactions import'!AM541</f>
        <v/>
      </c>
      <c r="AN541" s="1101" t="str">
        <f>'Transactions import'!AN541</f>
        <v/>
      </c>
      <c r="AO541" s="1101" t="str">
        <f>'Transactions import'!AO541</f>
        <v/>
      </c>
      <c r="AP541" s="1101" t="str">
        <f>'Transactions import'!AP541</f>
        <v/>
      </c>
      <c r="AQ541" s="1101" t="str">
        <f>'Transactions import'!AQ541</f>
        <v/>
      </c>
      <c r="AR541" s="1101" t="str">
        <f>'Transactions import'!AR541</f>
        <v/>
      </c>
      <c r="AS541" s="1101" t="str">
        <f>'Transactions import'!AS541</f>
        <v/>
      </c>
      <c r="AT541" s="1101" t="str">
        <f>'Transactions import'!AT541</f>
        <v/>
      </c>
    </row>
    <row r="542" ht="18.0" customHeight="1">
      <c r="A542" s="1081" t="str">
        <f>'Transactions import'!A542</f>
        <v/>
      </c>
      <c r="B542" s="1081" t="str">
        <f>'Transactions import'!B542</f>
        <v/>
      </c>
      <c r="C542" s="1081" t="str">
        <f>'Transactions import'!C542</f>
        <v/>
      </c>
      <c r="D542" s="1081" t="str">
        <f>'Transactions import'!D542</f>
        <v/>
      </c>
      <c r="E542" s="1081" t="str">
        <f>'Transactions import'!E542</f>
        <v/>
      </c>
      <c r="F542" s="1081" t="str">
        <f>'Transactions import'!F542</f>
        <v/>
      </c>
      <c r="G542" s="1081" t="str">
        <f>'Transactions import'!G542</f>
        <v/>
      </c>
      <c r="H542" s="1084" t="str">
        <f>'Transactions import'!H542</f>
        <v/>
      </c>
      <c r="I542" s="1085" t="str">
        <f>'Transactions import'!I542</f>
        <v/>
      </c>
      <c r="J542" s="1051" t="str">
        <f>'Transactions import'!J542</f>
        <v/>
      </c>
      <c r="K542" s="1084" t="str">
        <f>'Transactions import'!K542</f>
        <v/>
      </c>
      <c r="L542" s="1085" t="str">
        <f>'Transactions import'!L542</f>
        <v/>
      </c>
      <c r="M542" s="1063" t="str">
        <f>'Transactions import'!M542</f>
        <v/>
      </c>
      <c r="N542" s="1084" t="str">
        <f>'Transactions import'!N542</f>
        <v/>
      </c>
      <c r="O542" s="1081" t="str">
        <f>'Transactions import'!O542</f>
        <v/>
      </c>
      <c r="P542" s="1122" t="str">
        <f>'Transactions import'!P542</f>
        <v/>
      </c>
      <c r="Q542" s="1085" t="str">
        <f>'Transactions import'!Q542</f>
        <v/>
      </c>
      <c r="R542" s="1104" t="str">
        <f>'Transactions import'!R542</f>
        <v/>
      </c>
      <c r="S542" s="1081" t="str">
        <f>'Transactions import'!S542</f>
        <v/>
      </c>
      <c r="T542" s="1081" t="str">
        <f>'Transactions import'!T542</f>
        <v/>
      </c>
      <c r="U542" s="1081" t="str">
        <f>'Transactions import'!U542</f>
        <v/>
      </c>
      <c r="V542" s="1081" t="str">
        <f>'Transactions import'!V542</f>
        <v/>
      </c>
      <c r="W542" s="1081" t="str">
        <f>'Transactions import'!W542</f>
        <v/>
      </c>
      <c r="X542" s="1081" t="str">
        <f>'Transactions import'!X542</f>
        <v/>
      </c>
      <c r="Y542" s="1126" t="str">
        <f>'Transactions import'!Y542</f>
        <v/>
      </c>
      <c r="Z542" s="1086" t="str">
        <f>'Transactions import'!Z542</f>
        <v/>
      </c>
      <c r="AA542" s="1081" t="str">
        <f>'Transactions import'!AA542</f>
        <v/>
      </c>
      <c r="AB542" s="1081" t="str">
        <f>'Transactions import'!AB542</f>
        <v/>
      </c>
      <c r="AC542" s="1086" t="str">
        <f>'Transactions import'!AC542</f>
        <v/>
      </c>
      <c r="AD542" s="1086" t="str">
        <f>'Transactions import'!AD542</f>
        <v/>
      </c>
      <c r="AE542" s="1081" t="str">
        <f>'Transactions import'!AE542</f>
        <v/>
      </c>
      <c r="AF542" s="1081" t="str">
        <f>'Transactions import'!AF542</f>
        <v/>
      </c>
      <c r="AG542" s="1081" t="str">
        <f>'Transactions import'!AG542</f>
        <v/>
      </c>
      <c r="AH542" s="1081" t="str">
        <f>'Transactions import'!AH542</f>
        <v/>
      </c>
      <c r="AI542" s="1081" t="str">
        <f>'Transactions import'!AI542</f>
        <v/>
      </c>
      <c r="AJ542" s="1081" t="str">
        <f>'Transactions import'!AJ542</f>
        <v/>
      </c>
      <c r="AK542" s="1081" t="str">
        <f>'Transactions import'!AK542</f>
        <v/>
      </c>
      <c r="AL542" s="1081" t="str">
        <f>'Transactions import'!AL542</f>
        <v/>
      </c>
      <c r="AM542" s="1081" t="str">
        <f>'Transactions import'!AM542</f>
        <v/>
      </c>
      <c r="AN542" s="1081" t="str">
        <f>'Transactions import'!AN542</f>
        <v/>
      </c>
      <c r="AO542" s="1081" t="str">
        <f>'Transactions import'!AO542</f>
        <v/>
      </c>
      <c r="AP542" s="1081" t="str">
        <f>'Transactions import'!AP542</f>
        <v/>
      </c>
      <c r="AQ542" s="1081" t="str">
        <f>'Transactions import'!AQ542</f>
        <v/>
      </c>
      <c r="AR542" s="1081" t="str">
        <f>'Transactions import'!AR542</f>
        <v/>
      </c>
      <c r="AS542" s="1081" t="str">
        <f>'Transactions import'!AS542</f>
        <v/>
      </c>
      <c r="AT542" s="1081" t="str">
        <f>'Transactions import'!AT542</f>
        <v/>
      </c>
    </row>
    <row r="543" ht="18.0" customHeight="1">
      <c r="A543" s="1101" t="str">
        <f>'Transactions import'!A543</f>
        <v/>
      </c>
      <c r="B543" s="1101" t="str">
        <f>'Transactions import'!B543</f>
        <v/>
      </c>
      <c r="C543" s="1101" t="str">
        <f>'Transactions import'!C543</f>
        <v/>
      </c>
      <c r="D543" s="1101" t="str">
        <f>'Transactions import'!D543</f>
        <v/>
      </c>
      <c r="E543" s="1101" t="str">
        <f>'Transactions import'!E543</f>
        <v/>
      </c>
      <c r="F543" s="1101" t="str">
        <f>'Transactions import'!F543</f>
        <v/>
      </c>
      <c r="G543" s="1101" t="str">
        <f>'Transactions import'!G543</f>
        <v/>
      </c>
      <c r="H543" s="1094" t="str">
        <f>'Transactions import'!H543</f>
        <v/>
      </c>
      <c r="I543" s="1095" t="str">
        <f>'Transactions import'!I543</f>
        <v/>
      </c>
      <c r="J543" s="1096" t="str">
        <f>'Transactions import'!J543</f>
        <v/>
      </c>
      <c r="K543" s="1094" t="str">
        <f>'Transactions import'!K543</f>
        <v/>
      </c>
      <c r="L543" s="1095" t="str">
        <f>'Transactions import'!L543</f>
        <v/>
      </c>
      <c r="M543" s="1105" t="str">
        <f>'Transactions import'!M543</f>
        <v/>
      </c>
      <c r="N543" s="1094" t="str">
        <f>'Transactions import'!N543</f>
        <v/>
      </c>
      <c r="O543" s="1101" t="str">
        <f>'Transactions import'!O543</f>
        <v/>
      </c>
      <c r="P543" s="1114" t="str">
        <f>'Transactions import'!P543</f>
        <v/>
      </c>
      <c r="Q543" s="1095" t="str">
        <f>'Transactions import'!Q543</f>
        <v/>
      </c>
      <c r="R543" s="1106" t="str">
        <f>'Transactions import'!R543</f>
        <v/>
      </c>
      <c r="S543" s="1101" t="str">
        <f>'Transactions import'!S543</f>
        <v/>
      </c>
      <c r="T543" s="1101" t="str">
        <f>'Transactions import'!T543</f>
        <v/>
      </c>
      <c r="U543" s="1101" t="str">
        <f>'Transactions import'!U543</f>
        <v/>
      </c>
      <c r="V543" s="1101" t="str">
        <f>'Transactions import'!V543</f>
        <v/>
      </c>
      <c r="W543" s="1101" t="str">
        <f>'Transactions import'!W543</f>
        <v/>
      </c>
      <c r="X543" s="1101" t="str">
        <f>'Transactions import'!X543</f>
        <v/>
      </c>
      <c r="Y543" s="1119" t="str">
        <f>'Transactions import'!Y543</f>
        <v/>
      </c>
      <c r="Z543" s="1097" t="str">
        <f>'Transactions import'!Z543</f>
        <v/>
      </c>
      <c r="AA543" s="1101" t="str">
        <f>'Transactions import'!AA543</f>
        <v/>
      </c>
      <c r="AB543" s="1101" t="str">
        <f>'Transactions import'!AB543</f>
        <v/>
      </c>
      <c r="AC543" s="1097" t="str">
        <f>'Transactions import'!AC543</f>
        <v/>
      </c>
      <c r="AD543" s="1097" t="str">
        <f>'Transactions import'!AD543</f>
        <v/>
      </c>
      <c r="AE543" s="1101" t="str">
        <f>'Transactions import'!AE543</f>
        <v/>
      </c>
      <c r="AF543" s="1101" t="str">
        <f>'Transactions import'!AF543</f>
        <v/>
      </c>
      <c r="AG543" s="1101" t="str">
        <f>'Transactions import'!AG543</f>
        <v/>
      </c>
      <c r="AH543" s="1101" t="str">
        <f>'Transactions import'!AH543</f>
        <v/>
      </c>
      <c r="AI543" s="1101" t="str">
        <f>'Transactions import'!AI543</f>
        <v/>
      </c>
      <c r="AJ543" s="1101" t="str">
        <f>'Transactions import'!AJ543</f>
        <v/>
      </c>
      <c r="AK543" s="1101" t="str">
        <f>'Transactions import'!AK543</f>
        <v/>
      </c>
      <c r="AL543" s="1101" t="str">
        <f>'Transactions import'!AL543</f>
        <v/>
      </c>
      <c r="AM543" s="1101" t="str">
        <f>'Transactions import'!AM543</f>
        <v/>
      </c>
      <c r="AN543" s="1101" t="str">
        <f>'Transactions import'!AN543</f>
        <v/>
      </c>
      <c r="AO543" s="1101" t="str">
        <f>'Transactions import'!AO543</f>
        <v/>
      </c>
      <c r="AP543" s="1101" t="str">
        <f>'Transactions import'!AP543</f>
        <v/>
      </c>
      <c r="AQ543" s="1101" t="str">
        <f>'Transactions import'!AQ543</f>
        <v/>
      </c>
      <c r="AR543" s="1101" t="str">
        <f>'Transactions import'!AR543</f>
        <v/>
      </c>
      <c r="AS543" s="1101" t="str">
        <f>'Transactions import'!AS543</f>
        <v/>
      </c>
      <c r="AT543" s="1101" t="str">
        <f>'Transactions import'!AT543</f>
        <v/>
      </c>
    </row>
    <row r="544" ht="18.0" customHeight="1">
      <c r="A544" s="1081" t="str">
        <f>'Transactions import'!A544</f>
        <v/>
      </c>
      <c r="B544" s="1081" t="str">
        <f>'Transactions import'!B544</f>
        <v/>
      </c>
      <c r="C544" s="1081" t="str">
        <f>'Transactions import'!C544</f>
        <v/>
      </c>
      <c r="D544" s="1081" t="str">
        <f>'Transactions import'!D544</f>
        <v/>
      </c>
      <c r="E544" s="1081" t="str">
        <f>'Transactions import'!E544</f>
        <v/>
      </c>
      <c r="F544" s="1081" t="str">
        <f>'Transactions import'!F544</f>
        <v/>
      </c>
      <c r="G544" s="1081" t="str">
        <f>'Transactions import'!G544</f>
        <v/>
      </c>
      <c r="H544" s="1084" t="str">
        <f>'Transactions import'!H544</f>
        <v/>
      </c>
      <c r="I544" s="1085" t="str">
        <f>'Transactions import'!I544</f>
        <v/>
      </c>
      <c r="J544" s="1051" t="str">
        <f>'Transactions import'!J544</f>
        <v/>
      </c>
      <c r="K544" s="1084" t="str">
        <f>'Transactions import'!K544</f>
        <v/>
      </c>
      <c r="L544" s="1085" t="str">
        <f>'Transactions import'!L544</f>
        <v/>
      </c>
      <c r="M544" s="1063" t="str">
        <f>'Transactions import'!M544</f>
        <v/>
      </c>
      <c r="N544" s="1084" t="str">
        <f>'Transactions import'!N544</f>
        <v/>
      </c>
      <c r="O544" s="1081" t="str">
        <f>'Transactions import'!O544</f>
        <v/>
      </c>
      <c r="P544" s="1122" t="str">
        <f>'Transactions import'!P544</f>
        <v/>
      </c>
      <c r="Q544" s="1085" t="str">
        <f>'Transactions import'!Q544</f>
        <v/>
      </c>
      <c r="R544" s="1104" t="str">
        <f>'Transactions import'!R544</f>
        <v/>
      </c>
      <c r="S544" s="1081" t="str">
        <f>'Transactions import'!S544</f>
        <v/>
      </c>
      <c r="T544" s="1081" t="str">
        <f>'Transactions import'!T544</f>
        <v/>
      </c>
      <c r="U544" s="1081" t="str">
        <f>'Transactions import'!U544</f>
        <v/>
      </c>
      <c r="V544" s="1081" t="str">
        <f>'Transactions import'!V544</f>
        <v/>
      </c>
      <c r="W544" s="1081" t="str">
        <f>'Transactions import'!W544</f>
        <v/>
      </c>
      <c r="X544" s="1081" t="str">
        <f>'Transactions import'!X544</f>
        <v/>
      </c>
      <c r="Y544" s="1126" t="str">
        <f>'Transactions import'!Y544</f>
        <v/>
      </c>
      <c r="Z544" s="1086" t="str">
        <f>'Transactions import'!Z544</f>
        <v/>
      </c>
      <c r="AA544" s="1081" t="str">
        <f>'Transactions import'!AA544</f>
        <v/>
      </c>
      <c r="AB544" s="1081" t="str">
        <f>'Transactions import'!AB544</f>
        <v/>
      </c>
      <c r="AC544" s="1086" t="str">
        <f>'Transactions import'!AC544</f>
        <v/>
      </c>
      <c r="AD544" s="1086" t="str">
        <f>'Transactions import'!AD544</f>
        <v/>
      </c>
      <c r="AE544" s="1081" t="str">
        <f>'Transactions import'!AE544</f>
        <v/>
      </c>
      <c r="AF544" s="1081" t="str">
        <f>'Transactions import'!AF544</f>
        <v/>
      </c>
      <c r="AG544" s="1081" t="str">
        <f>'Transactions import'!AG544</f>
        <v/>
      </c>
      <c r="AH544" s="1081" t="str">
        <f>'Transactions import'!AH544</f>
        <v/>
      </c>
      <c r="AI544" s="1081" t="str">
        <f>'Transactions import'!AI544</f>
        <v/>
      </c>
      <c r="AJ544" s="1081" t="str">
        <f>'Transactions import'!AJ544</f>
        <v/>
      </c>
      <c r="AK544" s="1081" t="str">
        <f>'Transactions import'!AK544</f>
        <v/>
      </c>
      <c r="AL544" s="1081" t="str">
        <f>'Transactions import'!AL544</f>
        <v/>
      </c>
      <c r="AM544" s="1081" t="str">
        <f>'Transactions import'!AM544</f>
        <v/>
      </c>
      <c r="AN544" s="1081" t="str">
        <f>'Transactions import'!AN544</f>
        <v/>
      </c>
      <c r="AO544" s="1081" t="str">
        <f>'Transactions import'!AO544</f>
        <v/>
      </c>
      <c r="AP544" s="1081" t="str">
        <f>'Transactions import'!AP544</f>
        <v/>
      </c>
      <c r="AQ544" s="1081" t="str">
        <f>'Transactions import'!AQ544</f>
        <v/>
      </c>
      <c r="AR544" s="1081" t="str">
        <f>'Transactions import'!AR544</f>
        <v/>
      </c>
      <c r="AS544" s="1081" t="str">
        <f>'Transactions import'!AS544</f>
        <v/>
      </c>
      <c r="AT544" s="1081" t="str">
        <f>'Transactions import'!AT544</f>
        <v/>
      </c>
    </row>
    <row r="545" ht="18.0" customHeight="1">
      <c r="A545" s="1101" t="str">
        <f>'Transactions import'!A545</f>
        <v/>
      </c>
      <c r="B545" s="1101" t="str">
        <f>'Transactions import'!B545</f>
        <v/>
      </c>
      <c r="C545" s="1101" t="str">
        <f>'Transactions import'!C545</f>
        <v/>
      </c>
      <c r="D545" s="1101" t="str">
        <f>'Transactions import'!D545</f>
        <v/>
      </c>
      <c r="E545" s="1101" t="str">
        <f>'Transactions import'!E545</f>
        <v/>
      </c>
      <c r="F545" s="1101" t="str">
        <f>'Transactions import'!F545</f>
        <v/>
      </c>
      <c r="G545" s="1101" t="str">
        <f>'Transactions import'!G545</f>
        <v/>
      </c>
      <c r="H545" s="1094" t="str">
        <f>'Transactions import'!H545</f>
        <v/>
      </c>
      <c r="I545" s="1095" t="str">
        <f>'Transactions import'!I545</f>
        <v/>
      </c>
      <c r="J545" s="1096" t="str">
        <f>'Transactions import'!J545</f>
        <v/>
      </c>
      <c r="K545" s="1094" t="str">
        <f>'Transactions import'!K545</f>
        <v/>
      </c>
      <c r="L545" s="1095" t="str">
        <f>'Transactions import'!L545</f>
        <v/>
      </c>
      <c r="M545" s="1105" t="str">
        <f>'Transactions import'!M545</f>
        <v/>
      </c>
      <c r="N545" s="1094" t="str">
        <f>'Transactions import'!N545</f>
        <v/>
      </c>
      <c r="O545" s="1101" t="str">
        <f>'Transactions import'!O545</f>
        <v/>
      </c>
      <c r="P545" s="1114" t="str">
        <f>'Transactions import'!P545</f>
        <v/>
      </c>
      <c r="Q545" s="1095" t="str">
        <f>'Transactions import'!Q545</f>
        <v/>
      </c>
      <c r="R545" s="1106" t="str">
        <f>'Transactions import'!R545</f>
        <v/>
      </c>
      <c r="S545" s="1101" t="str">
        <f>'Transactions import'!S545</f>
        <v/>
      </c>
      <c r="T545" s="1101" t="str">
        <f>'Transactions import'!T545</f>
        <v/>
      </c>
      <c r="U545" s="1101" t="str">
        <f>'Transactions import'!U545</f>
        <v/>
      </c>
      <c r="V545" s="1101" t="str">
        <f>'Transactions import'!V545</f>
        <v/>
      </c>
      <c r="W545" s="1101" t="str">
        <f>'Transactions import'!W545</f>
        <v/>
      </c>
      <c r="X545" s="1101" t="str">
        <f>'Transactions import'!X545</f>
        <v/>
      </c>
      <c r="Y545" s="1119" t="str">
        <f>'Transactions import'!Y545</f>
        <v/>
      </c>
      <c r="Z545" s="1097" t="str">
        <f>'Transactions import'!Z545</f>
        <v/>
      </c>
      <c r="AA545" s="1101" t="str">
        <f>'Transactions import'!AA545</f>
        <v/>
      </c>
      <c r="AB545" s="1101" t="str">
        <f>'Transactions import'!AB545</f>
        <v/>
      </c>
      <c r="AC545" s="1097" t="str">
        <f>'Transactions import'!AC545</f>
        <v/>
      </c>
      <c r="AD545" s="1097" t="str">
        <f>'Transactions import'!AD545</f>
        <v/>
      </c>
      <c r="AE545" s="1101" t="str">
        <f>'Transactions import'!AE545</f>
        <v/>
      </c>
      <c r="AF545" s="1101" t="str">
        <f>'Transactions import'!AF545</f>
        <v/>
      </c>
      <c r="AG545" s="1101" t="str">
        <f>'Transactions import'!AG545</f>
        <v/>
      </c>
      <c r="AH545" s="1101" t="str">
        <f>'Transactions import'!AH545</f>
        <v/>
      </c>
      <c r="AI545" s="1101" t="str">
        <f>'Transactions import'!AI545</f>
        <v/>
      </c>
      <c r="AJ545" s="1101" t="str">
        <f>'Transactions import'!AJ545</f>
        <v/>
      </c>
      <c r="AK545" s="1101" t="str">
        <f>'Transactions import'!AK545</f>
        <v/>
      </c>
      <c r="AL545" s="1101" t="str">
        <f>'Transactions import'!AL545</f>
        <v/>
      </c>
      <c r="AM545" s="1101" t="str">
        <f>'Transactions import'!AM545</f>
        <v/>
      </c>
      <c r="AN545" s="1101" t="str">
        <f>'Transactions import'!AN545</f>
        <v/>
      </c>
      <c r="AO545" s="1101" t="str">
        <f>'Transactions import'!AO545</f>
        <v/>
      </c>
      <c r="AP545" s="1101" t="str">
        <f>'Transactions import'!AP545</f>
        <v/>
      </c>
      <c r="AQ545" s="1101" t="str">
        <f>'Transactions import'!AQ545</f>
        <v/>
      </c>
      <c r="AR545" s="1101" t="str">
        <f>'Transactions import'!AR545</f>
        <v/>
      </c>
      <c r="AS545" s="1101" t="str">
        <f>'Transactions import'!AS545</f>
        <v/>
      </c>
      <c r="AT545" s="1101" t="str">
        <f>'Transactions import'!AT545</f>
        <v/>
      </c>
    </row>
    <row r="546" ht="18.0" customHeight="1">
      <c r="A546" s="1081" t="str">
        <f>'Transactions import'!A546</f>
        <v/>
      </c>
      <c r="B546" s="1081" t="str">
        <f>'Transactions import'!B546</f>
        <v/>
      </c>
      <c r="C546" s="1081" t="str">
        <f>'Transactions import'!C546</f>
        <v/>
      </c>
      <c r="D546" s="1081" t="str">
        <f>'Transactions import'!D546</f>
        <v/>
      </c>
      <c r="E546" s="1081" t="str">
        <f>'Transactions import'!E546</f>
        <v/>
      </c>
      <c r="F546" s="1081" t="str">
        <f>'Transactions import'!F546</f>
        <v/>
      </c>
      <c r="G546" s="1081" t="str">
        <f>'Transactions import'!G546</f>
        <v/>
      </c>
      <c r="H546" s="1084" t="str">
        <f>'Transactions import'!H546</f>
        <v/>
      </c>
      <c r="I546" s="1085" t="str">
        <f>'Transactions import'!I546</f>
        <v/>
      </c>
      <c r="J546" s="1051" t="str">
        <f>'Transactions import'!J546</f>
        <v/>
      </c>
      <c r="K546" s="1084" t="str">
        <f>'Transactions import'!K546</f>
        <v/>
      </c>
      <c r="L546" s="1085" t="str">
        <f>'Transactions import'!L546</f>
        <v/>
      </c>
      <c r="M546" s="1063" t="str">
        <f>'Transactions import'!M546</f>
        <v/>
      </c>
      <c r="N546" s="1084" t="str">
        <f>'Transactions import'!N546</f>
        <v/>
      </c>
      <c r="O546" s="1081" t="str">
        <f>'Transactions import'!O546</f>
        <v/>
      </c>
      <c r="P546" s="1122" t="str">
        <f>'Transactions import'!P546</f>
        <v/>
      </c>
      <c r="Q546" s="1085" t="str">
        <f>'Transactions import'!Q546</f>
        <v/>
      </c>
      <c r="R546" s="1104" t="str">
        <f>'Transactions import'!R546</f>
        <v/>
      </c>
      <c r="S546" s="1081" t="str">
        <f>'Transactions import'!S546</f>
        <v/>
      </c>
      <c r="T546" s="1081" t="str">
        <f>'Transactions import'!T546</f>
        <v/>
      </c>
      <c r="U546" s="1081" t="str">
        <f>'Transactions import'!U546</f>
        <v/>
      </c>
      <c r="V546" s="1081" t="str">
        <f>'Transactions import'!V546</f>
        <v/>
      </c>
      <c r="W546" s="1081" t="str">
        <f>'Transactions import'!W546</f>
        <v/>
      </c>
      <c r="X546" s="1081" t="str">
        <f>'Transactions import'!X546</f>
        <v/>
      </c>
      <c r="Y546" s="1126" t="str">
        <f>'Transactions import'!Y546</f>
        <v/>
      </c>
      <c r="Z546" s="1086" t="str">
        <f>'Transactions import'!Z546</f>
        <v/>
      </c>
      <c r="AA546" s="1081" t="str">
        <f>'Transactions import'!AA546</f>
        <v/>
      </c>
      <c r="AB546" s="1081" t="str">
        <f>'Transactions import'!AB546</f>
        <v/>
      </c>
      <c r="AC546" s="1086" t="str">
        <f>'Transactions import'!AC546</f>
        <v/>
      </c>
      <c r="AD546" s="1086" t="str">
        <f>'Transactions import'!AD546</f>
        <v/>
      </c>
      <c r="AE546" s="1081" t="str">
        <f>'Transactions import'!AE546</f>
        <v/>
      </c>
      <c r="AF546" s="1081" t="str">
        <f>'Transactions import'!AF546</f>
        <v/>
      </c>
      <c r="AG546" s="1081" t="str">
        <f>'Transactions import'!AG546</f>
        <v/>
      </c>
      <c r="AH546" s="1081" t="str">
        <f>'Transactions import'!AH546</f>
        <v/>
      </c>
      <c r="AI546" s="1081" t="str">
        <f>'Transactions import'!AI546</f>
        <v/>
      </c>
      <c r="AJ546" s="1081" t="str">
        <f>'Transactions import'!AJ546</f>
        <v/>
      </c>
      <c r="AK546" s="1081" t="str">
        <f>'Transactions import'!AK546</f>
        <v/>
      </c>
      <c r="AL546" s="1081" t="str">
        <f>'Transactions import'!AL546</f>
        <v/>
      </c>
      <c r="AM546" s="1081" t="str">
        <f>'Transactions import'!AM546</f>
        <v/>
      </c>
      <c r="AN546" s="1081" t="str">
        <f>'Transactions import'!AN546</f>
        <v/>
      </c>
      <c r="AO546" s="1081" t="str">
        <f>'Transactions import'!AO546</f>
        <v/>
      </c>
      <c r="AP546" s="1081" t="str">
        <f>'Transactions import'!AP546</f>
        <v/>
      </c>
      <c r="AQ546" s="1081" t="str">
        <f>'Transactions import'!AQ546</f>
        <v/>
      </c>
      <c r="AR546" s="1081" t="str">
        <f>'Transactions import'!AR546</f>
        <v/>
      </c>
      <c r="AS546" s="1081" t="str">
        <f>'Transactions import'!AS546</f>
        <v/>
      </c>
      <c r="AT546" s="1081" t="str">
        <f>'Transactions import'!AT546</f>
        <v/>
      </c>
    </row>
    <row r="547" ht="18.0" customHeight="1">
      <c r="A547" s="1101" t="str">
        <f>'Transactions import'!A547</f>
        <v/>
      </c>
      <c r="B547" s="1101" t="str">
        <f>'Transactions import'!B547</f>
        <v/>
      </c>
      <c r="C547" s="1101" t="str">
        <f>'Transactions import'!C547</f>
        <v/>
      </c>
      <c r="D547" s="1101" t="str">
        <f>'Transactions import'!D547</f>
        <v/>
      </c>
      <c r="E547" s="1101" t="str">
        <f>'Transactions import'!E547</f>
        <v/>
      </c>
      <c r="F547" s="1101" t="str">
        <f>'Transactions import'!F547</f>
        <v/>
      </c>
      <c r="G547" s="1101" t="str">
        <f>'Transactions import'!G547</f>
        <v/>
      </c>
      <c r="H547" s="1094" t="str">
        <f>'Transactions import'!H547</f>
        <v/>
      </c>
      <c r="I547" s="1095" t="str">
        <f>'Transactions import'!I547</f>
        <v/>
      </c>
      <c r="J547" s="1096" t="str">
        <f>'Transactions import'!J547</f>
        <v/>
      </c>
      <c r="K547" s="1094" t="str">
        <f>'Transactions import'!K547</f>
        <v/>
      </c>
      <c r="L547" s="1095" t="str">
        <f>'Transactions import'!L547</f>
        <v/>
      </c>
      <c r="M547" s="1105" t="str">
        <f>'Transactions import'!M547</f>
        <v/>
      </c>
      <c r="N547" s="1094" t="str">
        <f>'Transactions import'!N547</f>
        <v/>
      </c>
      <c r="O547" s="1101" t="str">
        <f>'Transactions import'!O547</f>
        <v/>
      </c>
      <c r="P547" s="1114" t="str">
        <f>'Transactions import'!P547</f>
        <v/>
      </c>
      <c r="Q547" s="1095" t="str">
        <f>'Transactions import'!Q547</f>
        <v/>
      </c>
      <c r="R547" s="1106" t="str">
        <f>'Transactions import'!R547</f>
        <v/>
      </c>
      <c r="S547" s="1101" t="str">
        <f>'Transactions import'!S547</f>
        <v/>
      </c>
      <c r="T547" s="1101" t="str">
        <f>'Transactions import'!T547</f>
        <v/>
      </c>
      <c r="U547" s="1101" t="str">
        <f>'Transactions import'!U547</f>
        <v/>
      </c>
      <c r="V547" s="1101" t="str">
        <f>'Transactions import'!V547</f>
        <v/>
      </c>
      <c r="W547" s="1101" t="str">
        <f>'Transactions import'!W547</f>
        <v/>
      </c>
      <c r="X547" s="1101" t="str">
        <f>'Transactions import'!X547</f>
        <v/>
      </c>
      <c r="Y547" s="1119" t="str">
        <f>'Transactions import'!Y547</f>
        <v/>
      </c>
      <c r="Z547" s="1097" t="str">
        <f>'Transactions import'!Z547</f>
        <v/>
      </c>
      <c r="AA547" s="1101" t="str">
        <f>'Transactions import'!AA547</f>
        <v/>
      </c>
      <c r="AB547" s="1101" t="str">
        <f>'Transactions import'!AB547</f>
        <v/>
      </c>
      <c r="AC547" s="1097" t="str">
        <f>'Transactions import'!AC547</f>
        <v/>
      </c>
      <c r="AD547" s="1097" t="str">
        <f>'Transactions import'!AD547</f>
        <v/>
      </c>
      <c r="AE547" s="1101" t="str">
        <f>'Transactions import'!AE547</f>
        <v/>
      </c>
      <c r="AF547" s="1101" t="str">
        <f>'Transactions import'!AF547</f>
        <v/>
      </c>
      <c r="AG547" s="1101" t="str">
        <f>'Transactions import'!AG547</f>
        <v/>
      </c>
      <c r="AH547" s="1101" t="str">
        <f>'Transactions import'!AH547</f>
        <v/>
      </c>
      <c r="AI547" s="1101" t="str">
        <f>'Transactions import'!AI547</f>
        <v/>
      </c>
      <c r="AJ547" s="1101" t="str">
        <f>'Transactions import'!AJ547</f>
        <v/>
      </c>
      <c r="AK547" s="1101" t="str">
        <f>'Transactions import'!AK547</f>
        <v/>
      </c>
      <c r="AL547" s="1101" t="str">
        <f>'Transactions import'!AL547</f>
        <v/>
      </c>
      <c r="AM547" s="1101" t="str">
        <f>'Transactions import'!AM547</f>
        <v/>
      </c>
      <c r="AN547" s="1101" t="str">
        <f>'Transactions import'!AN547</f>
        <v/>
      </c>
      <c r="AO547" s="1101" t="str">
        <f>'Transactions import'!AO547</f>
        <v/>
      </c>
      <c r="AP547" s="1101" t="str">
        <f>'Transactions import'!AP547</f>
        <v/>
      </c>
      <c r="AQ547" s="1101" t="str">
        <f>'Transactions import'!AQ547</f>
        <v/>
      </c>
      <c r="AR547" s="1101" t="str">
        <f>'Transactions import'!AR547</f>
        <v/>
      </c>
      <c r="AS547" s="1101" t="str">
        <f>'Transactions import'!AS547</f>
        <v/>
      </c>
      <c r="AT547" s="1101" t="str">
        <f>'Transactions import'!AT547</f>
        <v/>
      </c>
    </row>
    <row r="548" ht="18.0" customHeight="1">
      <c r="A548" s="1081" t="str">
        <f>'Transactions import'!A548</f>
        <v/>
      </c>
      <c r="B548" s="1081" t="str">
        <f>'Transactions import'!B548</f>
        <v/>
      </c>
      <c r="C548" s="1081" t="str">
        <f>'Transactions import'!C548</f>
        <v/>
      </c>
      <c r="D548" s="1081" t="str">
        <f>'Transactions import'!D548</f>
        <v/>
      </c>
      <c r="E548" s="1081" t="str">
        <f>'Transactions import'!E548</f>
        <v/>
      </c>
      <c r="F548" s="1081" t="str">
        <f>'Transactions import'!F548</f>
        <v/>
      </c>
      <c r="G548" s="1081" t="str">
        <f>'Transactions import'!G548</f>
        <v/>
      </c>
      <c r="H548" s="1084" t="str">
        <f>'Transactions import'!H548</f>
        <v/>
      </c>
      <c r="I548" s="1085" t="str">
        <f>'Transactions import'!I548</f>
        <v/>
      </c>
      <c r="J548" s="1051" t="str">
        <f>'Transactions import'!J548</f>
        <v/>
      </c>
      <c r="K548" s="1084" t="str">
        <f>'Transactions import'!K548</f>
        <v/>
      </c>
      <c r="L548" s="1085" t="str">
        <f>'Transactions import'!L548</f>
        <v/>
      </c>
      <c r="M548" s="1063" t="str">
        <f>'Transactions import'!M548</f>
        <v/>
      </c>
      <c r="N548" s="1084" t="str">
        <f>'Transactions import'!N548</f>
        <v/>
      </c>
      <c r="O548" s="1081" t="str">
        <f>'Transactions import'!O548</f>
        <v/>
      </c>
      <c r="P548" s="1122" t="str">
        <f>'Transactions import'!P548</f>
        <v/>
      </c>
      <c r="Q548" s="1085" t="str">
        <f>'Transactions import'!Q548</f>
        <v/>
      </c>
      <c r="R548" s="1104" t="str">
        <f>'Transactions import'!R548</f>
        <v/>
      </c>
      <c r="S548" s="1081" t="str">
        <f>'Transactions import'!S548</f>
        <v/>
      </c>
      <c r="T548" s="1081" t="str">
        <f>'Transactions import'!T548</f>
        <v/>
      </c>
      <c r="U548" s="1081" t="str">
        <f>'Transactions import'!U548</f>
        <v/>
      </c>
      <c r="V548" s="1081" t="str">
        <f>'Transactions import'!V548</f>
        <v/>
      </c>
      <c r="W548" s="1081" t="str">
        <f>'Transactions import'!W548</f>
        <v/>
      </c>
      <c r="X548" s="1081" t="str">
        <f>'Transactions import'!X548</f>
        <v/>
      </c>
      <c r="Y548" s="1126" t="str">
        <f>'Transactions import'!Y548</f>
        <v/>
      </c>
      <c r="Z548" s="1086" t="str">
        <f>'Transactions import'!Z548</f>
        <v/>
      </c>
      <c r="AA548" s="1081" t="str">
        <f>'Transactions import'!AA548</f>
        <v/>
      </c>
      <c r="AB548" s="1081" t="str">
        <f>'Transactions import'!AB548</f>
        <v/>
      </c>
      <c r="AC548" s="1086" t="str">
        <f>'Transactions import'!AC548</f>
        <v/>
      </c>
      <c r="AD548" s="1086" t="str">
        <f>'Transactions import'!AD548</f>
        <v/>
      </c>
      <c r="AE548" s="1081" t="str">
        <f>'Transactions import'!AE548</f>
        <v/>
      </c>
      <c r="AF548" s="1081" t="str">
        <f>'Transactions import'!AF548</f>
        <v/>
      </c>
      <c r="AG548" s="1081" t="str">
        <f>'Transactions import'!AG548</f>
        <v/>
      </c>
      <c r="AH548" s="1081" t="str">
        <f>'Transactions import'!AH548</f>
        <v/>
      </c>
      <c r="AI548" s="1081" t="str">
        <f>'Transactions import'!AI548</f>
        <v/>
      </c>
      <c r="AJ548" s="1081" t="str">
        <f>'Transactions import'!AJ548</f>
        <v/>
      </c>
      <c r="AK548" s="1081" t="str">
        <f>'Transactions import'!AK548</f>
        <v/>
      </c>
      <c r="AL548" s="1081" t="str">
        <f>'Transactions import'!AL548</f>
        <v/>
      </c>
      <c r="AM548" s="1081" t="str">
        <f>'Transactions import'!AM548</f>
        <v/>
      </c>
      <c r="AN548" s="1081" t="str">
        <f>'Transactions import'!AN548</f>
        <v/>
      </c>
      <c r="AO548" s="1081" t="str">
        <f>'Transactions import'!AO548</f>
        <v/>
      </c>
      <c r="AP548" s="1081" t="str">
        <f>'Transactions import'!AP548</f>
        <v/>
      </c>
      <c r="AQ548" s="1081" t="str">
        <f>'Transactions import'!AQ548</f>
        <v/>
      </c>
      <c r="AR548" s="1081" t="str">
        <f>'Transactions import'!AR548</f>
        <v/>
      </c>
      <c r="AS548" s="1081" t="str">
        <f>'Transactions import'!AS548</f>
        <v/>
      </c>
      <c r="AT548" s="1081" t="str">
        <f>'Transactions import'!AT548</f>
        <v/>
      </c>
    </row>
    <row r="549" ht="18.0" customHeight="1">
      <c r="A549" s="1101" t="str">
        <f>'Transactions import'!A549</f>
        <v/>
      </c>
      <c r="B549" s="1101" t="str">
        <f>'Transactions import'!B549</f>
        <v/>
      </c>
      <c r="C549" s="1101" t="str">
        <f>'Transactions import'!C549</f>
        <v/>
      </c>
      <c r="D549" s="1101" t="str">
        <f>'Transactions import'!D549</f>
        <v/>
      </c>
      <c r="E549" s="1101" t="str">
        <f>'Transactions import'!E549</f>
        <v/>
      </c>
      <c r="F549" s="1101" t="str">
        <f>'Transactions import'!F549</f>
        <v/>
      </c>
      <c r="G549" s="1101" t="str">
        <f>'Transactions import'!G549</f>
        <v/>
      </c>
      <c r="H549" s="1094" t="str">
        <f>'Transactions import'!H549</f>
        <v/>
      </c>
      <c r="I549" s="1095" t="str">
        <f>'Transactions import'!I549</f>
        <v/>
      </c>
      <c r="J549" s="1096" t="str">
        <f>'Transactions import'!J549</f>
        <v/>
      </c>
      <c r="K549" s="1094" t="str">
        <f>'Transactions import'!K549</f>
        <v/>
      </c>
      <c r="L549" s="1095" t="str">
        <f>'Transactions import'!L549</f>
        <v/>
      </c>
      <c r="M549" s="1105" t="str">
        <f>'Transactions import'!M549</f>
        <v/>
      </c>
      <c r="N549" s="1094" t="str">
        <f>'Transactions import'!N549</f>
        <v/>
      </c>
      <c r="O549" s="1101" t="str">
        <f>'Transactions import'!O549</f>
        <v/>
      </c>
      <c r="P549" s="1114" t="str">
        <f>'Transactions import'!P549</f>
        <v/>
      </c>
      <c r="Q549" s="1095" t="str">
        <f>'Transactions import'!Q549</f>
        <v/>
      </c>
      <c r="R549" s="1106" t="str">
        <f>'Transactions import'!R549</f>
        <v/>
      </c>
      <c r="S549" s="1101" t="str">
        <f>'Transactions import'!S549</f>
        <v/>
      </c>
      <c r="T549" s="1101" t="str">
        <f>'Transactions import'!T549</f>
        <v/>
      </c>
      <c r="U549" s="1101" t="str">
        <f>'Transactions import'!U549</f>
        <v/>
      </c>
      <c r="V549" s="1101" t="str">
        <f>'Transactions import'!V549</f>
        <v/>
      </c>
      <c r="W549" s="1101" t="str">
        <f>'Transactions import'!W549</f>
        <v/>
      </c>
      <c r="X549" s="1101" t="str">
        <f>'Transactions import'!X549</f>
        <v/>
      </c>
      <c r="Y549" s="1119" t="str">
        <f>'Transactions import'!Y549</f>
        <v/>
      </c>
      <c r="Z549" s="1097" t="str">
        <f>'Transactions import'!Z549</f>
        <v/>
      </c>
      <c r="AA549" s="1101" t="str">
        <f>'Transactions import'!AA549</f>
        <v/>
      </c>
      <c r="AB549" s="1101" t="str">
        <f>'Transactions import'!AB549</f>
        <v/>
      </c>
      <c r="AC549" s="1097" t="str">
        <f>'Transactions import'!AC549</f>
        <v/>
      </c>
      <c r="AD549" s="1097" t="str">
        <f>'Transactions import'!AD549</f>
        <v/>
      </c>
      <c r="AE549" s="1101" t="str">
        <f>'Transactions import'!AE549</f>
        <v/>
      </c>
      <c r="AF549" s="1101" t="str">
        <f>'Transactions import'!AF549</f>
        <v/>
      </c>
      <c r="AG549" s="1101" t="str">
        <f>'Transactions import'!AG549</f>
        <v/>
      </c>
      <c r="AH549" s="1101" t="str">
        <f>'Transactions import'!AH549</f>
        <v/>
      </c>
      <c r="AI549" s="1101" t="str">
        <f>'Transactions import'!AI549</f>
        <v/>
      </c>
      <c r="AJ549" s="1101" t="str">
        <f>'Transactions import'!AJ549</f>
        <v/>
      </c>
      <c r="AK549" s="1101" t="str">
        <f>'Transactions import'!AK549</f>
        <v/>
      </c>
      <c r="AL549" s="1101" t="str">
        <f>'Transactions import'!AL549</f>
        <v/>
      </c>
      <c r="AM549" s="1101" t="str">
        <f>'Transactions import'!AM549</f>
        <v/>
      </c>
      <c r="AN549" s="1101" t="str">
        <f>'Transactions import'!AN549</f>
        <v/>
      </c>
      <c r="AO549" s="1101" t="str">
        <f>'Transactions import'!AO549</f>
        <v/>
      </c>
      <c r="AP549" s="1101" t="str">
        <f>'Transactions import'!AP549</f>
        <v/>
      </c>
      <c r="AQ549" s="1101" t="str">
        <f>'Transactions import'!AQ549</f>
        <v/>
      </c>
      <c r="AR549" s="1101" t="str">
        <f>'Transactions import'!AR549</f>
        <v/>
      </c>
      <c r="AS549" s="1101" t="str">
        <f>'Transactions import'!AS549</f>
        <v/>
      </c>
      <c r="AT549" s="1101" t="str">
        <f>'Transactions import'!AT549</f>
        <v/>
      </c>
    </row>
    <row r="550" ht="18.0" customHeight="1">
      <c r="A550" s="1081" t="str">
        <f>'Transactions import'!A550</f>
        <v/>
      </c>
      <c r="B550" s="1081" t="str">
        <f>'Transactions import'!B550</f>
        <v/>
      </c>
      <c r="C550" s="1081" t="str">
        <f>'Transactions import'!C550</f>
        <v/>
      </c>
      <c r="D550" s="1081" t="str">
        <f>'Transactions import'!D550</f>
        <v/>
      </c>
      <c r="E550" s="1081" t="str">
        <f>'Transactions import'!E550</f>
        <v/>
      </c>
      <c r="F550" s="1081" t="str">
        <f>'Transactions import'!F550</f>
        <v/>
      </c>
      <c r="G550" s="1081" t="str">
        <f>'Transactions import'!G550</f>
        <v/>
      </c>
      <c r="H550" s="1084" t="str">
        <f>'Transactions import'!H550</f>
        <v/>
      </c>
      <c r="I550" s="1085" t="str">
        <f>'Transactions import'!I550</f>
        <v/>
      </c>
      <c r="J550" s="1051" t="str">
        <f>'Transactions import'!J550</f>
        <v/>
      </c>
      <c r="K550" s="1084" t="str">
        <f>'Transactions import'!K550</f>
        <v/>
      </c>
      <c r="L550" s="1085" t="str">
        <f>'Transactions import'!L550</f>
        <v/>
      </c>
      <c r="M550" s="1063" t="str">
        <f>'Transactions import'!M550</f>
        <v/>
      </c>
      <c r="N550" s="1084" t="str">
        <f>'Transactions import'!N550</f>
        <v/>
      </c>
      <c r="O550" s="1081" t="str">
        <f>'Transactions import'!O550</f>
        <v/>
      </c>
      <c r="P550" s="1122" t="str">
        <f>'Transactions import'!P550</f>
        <v/>
      </c>
      <c r="Q550" s="1085" t="str">
        <f>'Transactions import'!Q550</f>
        <v/>
      </c>
      <c r="R550" s="1104" t="str">
        <f>'Transactions import'!R550</f>
        <v/>
      </c>
      <c r="S550" s="1081" t="str">
        <f>'Transactions import'!S550</f>
        <v/>
      </c>
      <c r="T550" s="1081" t="str">
        <f>'Transactions import'!T550</f>
        <v/>
      </c>
      <c r="U550" s="1081" t="str">
        <f>'Transactions import'!U550</f>
        <v/>
      </c>
      <c r="V550" s="1081" t="str">
        <f>'Transactions import'!V550</f>
        <v/>
      </c>
      <c r="W550" s="1081" t="str">
        <f>'Transactions import'!W550</f>
        <v/>
      </c>
      <c r="X550" s="1081" t="str">
        <f>'Transactions import'!X550</f>
        <v/>
      </c>
      <c r="Y550" s="1126" t="str">
        <f>'Transactions import'!Y550</f>
        <v/>
      </c>
      <c r="Z550" s="1086" t="str">
        <f>'Transactions import'!Z550</f>
        <v/>
      </c>
      <c r="AA550" s="1081" t="str">
        <f>'Transactions import'!AA550</f>
        <v/>
      </c>
      <c r="AB550" s="1081" t="str">
        <f>'Transactions import'!AB550</f>
        <v/>
      </c>
      <c r="AC550" s="1086" t="str">
        <f>'Transactions import'!AC550</f>
        <v/>
      </c>
      <c r="AD550" s="1086" t="str">
        <f>'Transactions import'!AD550</f>
        <v/>
      </c>
      <c r="AE550" s="1081" t="str">
        <f>'Transactions import'!AE550</f>
        <v/>
      </c>
      <c r="AF550" s="1081" t="str">
        <f>'Transactions import'!AF550</f>
        <v/>
      </c>
      <c r="AG550" s="1081" t="str">
        <f>'Transactions import'!AG550</f>
        <v/>
      </c>
      <c r="AH550" s="1081" t="str">
        <f>'Transactions import'!AH550</f>
        <v/>
      </c>
      <c r="AI550" s="1081" t="str">
        <f>'Transactions import'!AI550</f>
        <v/>
      </c>
      <c r="AJ550" s="1081" t="str">
        <f>'Transactions import'!AJ550</f>
        <v/>
      </c>
      <c r="AK550" s="1081" t="str">
        <f>'Transactions import'!AK550</f>
        <v/>
      </c>
      <c r="AL550" s="1081" t="str">
        <f>'Transactions import'!AL550</f>
        <v/>
      </c>
      <c r="AM550" s="1081" t="str">
        <f>'Transactions import'!AM550</f>
        <v/>
      </c>
      <c r="AN550" s="1081" t="str">
        <f>'Transactions import'!AN550</f>
        <v/>
      </c>
      <c r="AO550" s="1081" t="str">
        <f>'Transactions import'!AO550</f>
        <v/>
      </c>
      <c r="AP550" s="1081" t="str">
        <f>'Transactions import'!AP550</f>
        <v/>
      </c>
      <c r="AQ550" s="1081" t="str">
        <f>'Transactions import'!AQ550</f>
        <v/>
      </c>
      <c r="AR550" s="1081" t="str">
        <f>'Transactions import'!AR550</f>
        <v/>
      </c>
      <c r="AS550" s="1081" t="str">
        <f>'Transactions import'!AS550</f>
        <v/>
      </c>
      <c r="AT550" s="1081" t="str">
        <f>'Transactions import'!AT550</f>
        <v/>
      </c>
    </row>
    <row r="551" ht="18.0" customHeight="1">
      <c r="A551" s="1101" t="str">
        <f>'Transactions import'!A551</f>
        <v/>
      </c>
      <c r="B551" s="1101" t="str">
        <f>'Transactions import'!B551</f>
        <v/>
      </c>
      <c r="C551" s="1101" t="str">
        <f>'Transactions import'!C551</f>
        <v/>
      </c>
      <c r="D551" s="1101" t="str">
        <f>'Transactions import'!D551</f>
        <v/>
      </c>
      <c r="E551" s="1101" t="str">
        <f>'Transactions import'!E551</f>
        <v/>
      </c>
      <c r="F551" s="1101" t="str">
        <f>'Transactions import'!F551</f>
        <v/>
      </c>
      <c r="G551" s="1101" t="str">
        <f>'Transactions import'!G551</f>
        <v/>
      </c>
      <c r="H551" s="1094" t="str">
        <f>'Transactions import'!H551</f>
        <v/>
      </c>
      <c r="I551" s="1095" t="str">
        <f>'Transactions import'!I551</f>
        <v/>
      </c>
      <c r="J551" s="1096" t="str">
        <f>'Transactions import'!J551</f>
        <v/>
      </c>
      <c r="K551" s="1094" t="str">
        <f>'Transactions import'!K551</f>
        <v/>
      </c>
      <c r="L551" s="1095" t="str">
        <f>'Transactions import'!L551</f>
        <v/>
      </c>
      <c r="M551" s="1105" t="str">
        <f>'Transactions import'!M551</f>
        <v/>
      </c>
      <c r="N551" s="1094" t="str">
        <f>'Transactions import'!N551</f>
        <v/>
      </c>
      <c r="O551" s="1101" t="str">
        <f>'Transactions import'!O551</f>
        <v/>
      </c>
      <c r="P551" s="1114" t="str">
        <f>'Transactions import'!P551</f>
        <v/>
      </c>
      <c r="Q551" s="1095" t="str">
        <f>'Transactions import'!Q551</f>
        <v/>
      </c>
      <c r="R551" s="1106" t="str">
        <f>'Transactions import'!R551</f>
        <v/>
      </c>
      <c r="S551" s="1101" t="str">
        <f>'Transactions import'!S551</f>
        <v/>
      </c>
      <c r="T551" s="1101" t="str">
        <f>'Transactions import'!T551</f>
        <v/>
      </c>
      <c r="U551" s="1101" t="str">
        <f>'Transactions import'!U551</f>
        <v/>
      </c>
      <c r="V551" s="1101" t="str">
        <f>'Transactions import'!V551</f>
        <v/>
      </c>
      <c r="W551" s="1101" t="str">
        <f>'Transactions import'!W551</f>
        <v/>
      </c>
      <c r="X551" s="1101" t="str">
        <f>'Transactions import'!X551</f>
        <v/>
      </c>
      <c r="Y551" s="1119" t="str">
        <f>'Transactions import'!Y551</f>
        <v/>
      </c>
      <c r="Z551" s="1097" t="str">
        <f>'Transactions import'!Z551</f>
        <v/>
      </c>
      <c r="AA551" s="1101" t="str">
        <f>'Transactions import'!AA551</f>
        <v/>
      </c>
      <c r="AB551" s="1101" t="str">
        <f>'Transactions import'!AB551</f>
        <v/>
      </c>
      <c r="AC551" s="1097" t="str">
        <f>'Transactions import'!AC551</f>
        <v/>
      </c>
      <c r="AD551" s="1097" t="str">
        <f>'Transactions import'!AD551</f>
        <v/>
      </c>
      <c r="AE551" s="1101" t="str">
        <f>'Transactions import'!AE551</f>
        <v/>
      </c>
      <c r="AF551" s="1101" t="str">
        <f>'Transactions import'!AF551</f>
        <v/>
      </c>
      <c r="AG551" s="1101" t="str">
        <f>'Transactions import'!AG551</f>
        <v/>
      </c>
      <c r="AH551" s="1101" t="str">
        <f>'Transactions import'!AH551</f>
        <v/>
      </c>
      <c r="AI551" s="1101" t="str">
        <f>'Transactions import'!AI551</f>
        <v/>
      </c>
      <c r="AJ551" s="1101" t="str">
        <f>'Transactions import'!AJ551</f>
        <v/>
      </c>
      <c r="AK551" s="1101" t="str">
        <f>'Transactions import'!AK551</f>
        <v/>
      </c>
      <c r="AL551" s="1101" t="str">
        <f>'Transactions import'!AL551</f>
        <v/>
      </c>
      <c r="AM551" s="1101" t="str">
        <f>'Transactions import'!AM551</f>
        <v/>
      </c>
      <c r="AN551" s="1101" t="str">
        <f>'Transactions import'!AN551</f>
        <v/>
      </c>
      <c r="AO551" s="1101" t="str">
        <f>'Transactions import'!AO551</f>
        <v/>
      </c>
      <c r="AP551" s="1101" t="str">
        <f>'Transactions import'!AP551</f>
        <v/>
      </c>
      <c r="AQ551" s="1101" t="str">
        <f>'Transactions import'!AQ551</f>
        <v/>
      </c>
      <c r="AR551" s="1101" t="str">
        <f>'Transactions import'!AR551</f>
        <v/>
      </c>
      <c r="AS551" s="1101" t="str">
        <f>'Transactions import'!AS551</f>
        <v/>
      </c>
      <c r="AT551" s="1101" t="str">
        <f>'Transactions import'!AT551</f>
        <v/>
      </c>
    </row>
    <row r="552" ht="18.0" customHeight="1">
      <c r="A552" s="1081" t="str">
        <f>'Transactions import'!A552</f>
        <v/>
      </c>
      <c r="B552" s="1081" t="str">
        <f>'Transactions import'!B552</f>
        <v/>
      </c>
      <c r="C552" s="1081" t="str">
        <f>'Transactions import'!C552</f>
        <v/>
      </c>
      <c r="D552" s="1081" t="str">
        <f>'Transactions import'!D552</f>
        <v/>
      </c>
      <c r="E552" s="1081" t="str">
        <f>'Transactions import'!E552</f>
        <v/>
      </c>
      <c r="F552" s="1081" t="str">
        <f>'Transactions import'!F552</f>
        <v/>
      </c>
      <c r="G552" s="1081" t="str">
        <f>'Transactions import'!G552</f>
        <v/>
      </c>
      <c r="H552" s="1084" t="str">
        <f>'Transactions import'!H552</f>
        <v/>
      </c>
      <c r="I552" s="1085" t="str">
        <f>'Transactions import'!I552</f>
        <v/>
      </c>
      <c r="J552" s="1051" t="str">
        <f>'Transactions import'!J552</f>
        <v/>
      </c>
      <c r="K552" s="1084" t="str">
        <f>'Transactions import'!K552</f>
        <v/>
      </c>
      <c r="L552" s="1085" t="str">
        <f>'Transactions import'!L552</f>
        <v/>
      </c>
      <c r="M552" s="1063" t="str">
        <f>'Transactions import'!M552</f>
        <v/>
      </c>
      <c r="N552" s="1084" t="str">
        <f>'Transactions import'!N552</f>
        <v/>
      </c>
      <c r="O552" s="1081" t="str">
        <f>'Transactions import'!O552</f>
        <v/>
      </c>
      <c r="P552" s="1122" t="str">
        <f>'Transactions import'!P552</f>
        <v/>
      </c>
      <c r="Q552" s="1085" t="str">
        <f>'Transactions import'!Q552</f>
        <v/>
      </c>
      <c r="R552" s="1104" t="str">
        <f>'Transactions import'!R552</f>
        <v/>
      </c>
      <c r="S552" s="1081" t="str">
        <f>'Transactions import'!S552</f>
        <v/>
      </c>
      <c r="T552" s="1081" t="str">
        <f>'Transactions import'!T552</f>
        <v/>
      </c>
      <c r="U552" s="1081" t="str">
        <f>'Transactions import'!U552</f>
        <v/>
      </c>
      <c r="V552" s="1081" t="str">
        <f>'Transactions import'!V552</f>
        <v/>
      </c>
      <c r="W552" s="1081" t="str">
        <f>'Transactions import'!W552</f>
        <v/>
      </c>
      <c r="X552" s="1081" t="str">
        <f>'Transactions import'!X552</f>
        <v/>
      </c>
      <c r="Y552" s="1126" t="str">
        <f>'Transactions import'!Y552</f>
        <v/>
      </c>
      <c r="Z552" s="1086" t="str">
        <f>'Transactions import'!Z552</f>
        <v/>
      </c>
      <c r="AA552" s="1081" t="str">
        <f>'Transactions import'!AA552</f>
        <v/>
      </c>
      <c r="AB552" s="1081" t="str">
        <f>'Transactions import'!AB552</f>
        <v/>
      </c>
      <c r="AC552" s="1086" t="str">
        <f>'Transactions import'!AC552</f>
        <v/>
      </c>
      <c r="AD552" s="1086" t="str">
        <f>'Transactions import'!AD552</f>
        <v/>
      </c>
      <c r="AE552" s="1081" t="str">
        <f>'Transactions import'!AE552</f>
        <v/>
      </c>
      <c r="AF552" s="1081" t="str">
        <f>'Transactions import'!AF552</f>
        <v/>
      </c>
      <c r="AG552" s="1081" t="str">
        <f>'Transactions import'!AG552</f>
        <v/>
      </c>
      <c r="AH552" s="1081" t="str">
        <f>'Transactions import'!AH552</f>
        <v/>
      </c>
      <c r="AI552" s="1081" t="str">
        <f>'Transactions import'!AI552</f>
        <v/>
      </c>
      <c r="AJ552" s="1081" t="str">
        <f>'Transactions import'!AJ552</f>
        <v/>
      </c>
      <c r="AK552" s="1081" t="str">
        <f>'Transactions import'!AK552</f>
        <v/>
      </c>
      <c r="AL552" s="1081" t="str">
        <f>'Transactions import'!AL552</f>
        <v/>
      </c>
      <c r="AM552" s="1081" t="str">
        <f>'Transactions import'!AM552</f>
        <v/>
      </c>
      <c r="AN552" s="1081" t="str">
        <f>'Transactions import'!AN552</f>
        <v/>
      </c>
      <c r="AO552" s="1081" t="str">
        <f>'Transactions import'!AO552</f>
        <v/>
      </c>
      <c r="AP552" s="1081" t="str">
        <f>'Transactions import'!AP552</f>
        <v/>
      </c>
      <c r="AQ552" s="1081" t="str">
        <f>'Transactions import'!AQ552</f>
        <v/>
      </c>
      <c r="AR552" s="1081" t="str">
        <f>'Transactions import'!AR552</f>
        <v/>
      </c>
      <c r="AS552" s="1081" t="str">
        <f>'Transactions import'!AS552</f>
        <v/>
      </c>
      <c r="AT552" s="1081" t="str">
        <f>'Transactions import'!AT552</f>
        <v/>
      </c>
    </row>
    <row r="553" ht="18.0" customHeight="1">
      <c r="A553" s="1101" t="str">
        <f>'Transactions import'!A553</f>
        <v/>
      </c>
      <c r="B553" s="1101" t="str">
        <f>'Transactions import'!B553</f>
        <v/>
      </c>
      <c r="C553" s="1101" t="str">
        <f>'Transactions import'!C553</f>
        <v/>
      </c>
      <c r="D553" s="1101" t="str">
        <f>'Transactions import'!D553</f>
        <v/>
      </c>
      <c r="E553" s="1101" t="str">
        <f>'Transactions import'!E553</f>
        <v/>
      </c>
      <c r="F553" s="1101" t="str">
        <f>'Transactions import'!F553</f>
        <v/>
      </c>
      <c r="G553" s="1101" t="str">
        <f>'Transactions import'!G553</f>
        <v/>
      </c>
      <c r="H553" s="1094" t="str">
        <f>'Transactions import'!H553</f>
        <v/>
      </c>
      <c r="I553" s="1095" t="str">
        <f>'Transactions import'!I553</f>
        <v/>
      </c>
      <c r="J553" s="1096" t="str">
        <f>'Transactions import'!J553</f>
        <v/>
      </c>
      <c r="K553" s="1094" t="str">
        <f>'Transactions import'!K553</f>
        <v/>
      </c>
      <c r="L553" s="1095" t="str">
        <f>'Transactions import'!L553</f>
        <v/>
      </c>
      <c r="M553" s="1105" t="str">
        <f>'Transactions import'!M553</f>
        <v/>
      </c>
      <c r="N553" s="1094" t="str">
        <f>'Transactions import'!N553</f>
        <v/>
      </c>
      <c r="O553" s="1101" t="str">
        <f>'Transactions import'!O553</f>
        <v/>
      </c>
      <c r="P553" s="1114" t="str">
        <f>'Transactions import'!P553</f>
        <v/>
      </c>
      <c r="Q553" s="1095" t="str">
        <f>'Transactions import'!Q553</f>
        <v/>
      </c>
      <c r="R553" s="1106" t="str">
        <f>'Transactions import'!R553</f>
        <v/>
      </c>
      <c r="S553" s="1101" t="str">
        <f>'Transactions import'!S553</f>
        <v/>
      </c>
      <c r="T553" s="1101" t="str">
        <f>'Transactions import'!T553</f>
        <v/>
      </c>
      <c r="U553" s="1101" t="str">
        <f>'Transactions import'!U553</f>
        <v/>
      </c>
      <c r="V553" s="1101" t="str">
        <f>'Transactions import'!V553</f>
        <v/>
      </c>
      <c r="W553" s="1101" t="str">
        <f>'Transactions import'!W553</f>
        <v/>
      </c>
      <c r="X553" s="1101" t="str">
        <f>'Transactions import'!X553</f>
        <v/>
      </c>
      <c r="Y553" s="1119" t="str">
        <f>'Transactions import'!Y553</f>
        <v/>
      </c>
      <c r="Z553" s="1097" t="str">
        <f>'Transactions import'!Z553</f>
        <v/>
      </c>
      <c r="AA553" s="1101" t="str">
        <f>'Transactions import'!AA553</f>
        <v/>
      </c>
      <c r="AB553" s="1101" t="str">
        <f>'Transactions import'!AB553</f>
        <v/>
      </c>
      <c r="AC553" s="1097" t="str">
        <f>'Transactions import'!AC553</f>
        <v/>
      </c>
      <c r="AD553" s="1097" t="str">
        <f>'Transactions import'!AD553</f>
        <v/>
      </c>
      <c r="AE553" s="1101" t="str">
        <f>'Transactions import'!AE553</f>
        <v/>
      </c>
      <c r="AF553" s="1101" t="str">
        <f>'Transactions import'!AF553</f>
        <v/>
      </c>
      <c r="AG553" s="1101" t="str">
        <f>'Transactions import'!AG553</f>
        <v/>
      </c>
      <c r="AH553" s="1101" t="str">
        <f>'Transactions import'!AH553</f>
        <v/>
      </c>
      <c r="AI553" s="1101" t="str">
        <f>'Transactions import'!AI553</f>
        <v/>
      </c>
      <c r="AJ553" s="1101" t="str">
        <f>'Transactions import'!AJ553</f>
        <v/>
      </c>
      <c r="AK553" s="1101" t="str">
        <f>'Transactions import'!AK553</f>
        <v/>
      </c>
      <c r="AL553" s="1101" t="str">
        <f>'Transactions import'!AL553</f>
        <v/>
      </c>
      <c r="AM553" s="1101" t="str">
        <f>'Transactions import'!AM553</f>
        <v/>
      </c>
      <c r="AN553" s="1101" t="str">
        <f>'Transactions import'!AN553</f>
        <v/>
      </c>
      <c r="AO553" s="1101" t="str">
        <f>'Transactions import'!AO553</f>
        <v/>
      </c>
      <c r="AP553" s="1101" t="str">
        <f>'Transactions import'!AP553</f>
        <v/>
      </c>
      <c r="AQ553" s="1101" t="str">
        <f>'Transactions import'!AQ553</f>
        <v/>
      </c>
      <c r="AR553" s="1101" t="str">
        <f>'Transactions import'!AR553</f>
        <v/>
      </c>
      <c r="AS553" s="1101" t="str">
        <f>'Transactions import'!AS553</f>
        <v/>
      </c>
      <c r="AT553" s="1101" t="str">
        <f>'Transactions import'!AT553</f>
        <v/>
      </c>
    </row>
    <row r="554" ht="18.0" customHeight="1">
      <c r="A554" s="1081" t="str">
        <f>'Transactions import'!A554</f>
        <v/>
      </c>
      <c r="B554" s="1081" t="str">
        <f>'Transactions import'!B554</f>
        <v/>
      </c>
      <c r="C554" s="1081" t="str">
        <f>'Transactions import'!C554</f>
        <v/>
      </c>
      <c r="D554" s="1081" t="str">
        <f>'Transactions import'!D554</f>
        <v/>
      </c>
      <c r="E554" s="1081" t="str">
        <f>'Transactions import'!E554</f>
        <v/>
      </c>
      <c r="F554" s="1081" t="str">
        <f>'Transactions import'!F554</f>
        <v/>
      </c>
      <c r="G554" s="1081" t="str">
        <f>'Transactions import'!G554</f>
        <v/>
      </c>
      <c r="H554" s="1084" t="str">
        <f>'Transactions import'!H554</f>
        <v/>
      </c>
      <c r="I554" s="1085" t="str">
        <f>'Transactions import'!I554</f>
        <v/>
      </c>
      <c r="J554" s="1051" t="str">
        <f>'Transactions import'!J554</f>
        <v/>
      </c>
      <c r="K554" s="1084" t="str">
        <f>'Transactions import'!K554</f>
        <v/>
      </c>
      <c r="L554" s="1085" t="str">
        <f>'Transactions import'!L554</f>
        <v/>
      </c>
      <c r="M554" s="1063" t="str">
        <f>'Transactions import'!M554</f>
        <v/>
      </c>
      <c r="N554" s="1084" t="str">
        <f>'Transactions import'!N554</f>
        <v/>
      </c>
      <c r="O554" s="1081" t="str">
        <f>'Transactions import'!O554</f>
        <v/>
      </c>
      <c r="P554" s="1122" t="str">
        <f>'Transactions import'!P554</f>
        <v/>
      </c>
      <c r="Q554" s="1085" t="str">
        <f>'Transactions import'!Q554</f>
        <v/>
      </c>
      <c r="R554" s="1104" t="str">
        <f>'Transactions import'!R554</f>
        <v/>
      </c>
      <c r="S554" s="1081" t="str">
        <f>'Transactions import'!S554</f>
        <v/>
      </c>
      <c r="T554" s="1081" t="str">
        <f>'Transactions import'!T554</f>
        <v/>
      </c>
      <c r="U554" s="1081" t="str">
        <f>'Transactions import'!U554</f>
        <v/>
      </c>
      <c r="V554" s="1081" t="str">
        <f>'Transactions import'!V554</f>
        <v/>
      </c>
      <c r="W554" s="1081" t="str">
        <f>'Transactions import'!W554</f>
        <v/>
      </c>
      <c r="X554" s="1081" t="str">
        <f>'Transactions import'!X554</f>
        <v/>
      </c>
      <c r="Y554" s="1126" t="str">
        <f>'Transactions import'!Y554</f>
        <v/>
      </c>
      <c r="Z554" s="1086" t="str">
        <f>'Transactions import'!Z554</f>
        <v/>
      </c>
      <c r="AA554" s="1081" t="str">
        <f>'Transactions import'!AA554</f>
        <v/>
      </c>
      <c r="AB554" s="1081" t="str">
        <f>'Transactions import'!AB554</f>
        <v/>
      </c>
      <c r="AC554" s="1086" t="str">
        <f>'Transactions import'!AC554</f>
        <v/>
      </c>
      <c r="AD554" s="1086" t="str">
        <f>'Transactions import'!AD554</f>
        <v/>
      </c>
      <c r="AE554" s="1081" t="str">
        <f>'Transactions import'!AE554</f>
        <v/>
      </c>
      <c r="AF554" s="1081" t="str">
        <f>'Transactions import'!AF554</f>
        <v/>
      </c>
      <c r="AG554" s="1081" t="str">
        <f>'Transactions import'!AG554</f>
        <v/>
      </c>
      <c r="AH554" s="1081" t="str">
        <f>'Transactions import'!AH554</f>
        <v/>
      </c>
      <c r="AI554" s="1081" t="str">
        <f>'Transactions import'!AI554</f>
        <v/>
      </c>
      <c r="AJ554" s="1081" t="str">
        <f>'Transactions import'!AJ554</f>
        <v/>
      </c>
      <c r="AK554" s="1081" t="str">
        <f>'Transactions import'!AK554</f>
        <v/>
      </c>
      <c r="AL554" s="1081" t="str">
        <f>'Transactions import'!AL554</f>
        <v/>
      </c>
      <c r="AM554" s="1081" t="str">
        <f>'Transactions import'!AM554</f>
        <v/>
      </c>
      <c r="AN554" s="1081" t="str">
        <f>'Transactions import'!AN554</f>
        <v/>
      </c>
      <c r="AO554" s="1081" t="str">
        <f>'Transactions import'!AO554</f>
        <v/>
      </c>
      <c r="AP554" s="1081" t="str">
        <f>'Transactions import'!AP554</f>
        <v/>
      </c>
      <c r="AQ554" s="1081" t="str">
        <f>'Transactions import'!AQ554</f>
        <v/>
      </c>
      <c r="AR554" s="1081" t="str">
        <f>'Transactions import'!AR554</f>
        <v/>
      </c>
      <c r="AS554" s="1081" t="str">
        <f>'Transactions import'!AS554</f>
        <v/>
      </c>
      <c r="AT554" s="1081" t="str">
        <f>'Transactions import'!AT554</f>
        <v/>
      </c>
    </row>
    <row r="555" ht="18.0" customHeight="1">
      <c r="A555" s="1101" t="str">
        <f>'Transactions import'!A555</f>
        <v/>
      </c>
      <c r="B555" s="1101" t="str">
        <f>'Transactions import'!B555</f>
        <v/>
      </c>
      <c r="C555" s="1101" t="str">
        <f>'Transactions import'!C555</f>
        <v/>
      </c>
      <c r="D555" s="1101" t="str">
        <f>'Transactions import'!D555</f>
        <v/>
      </c>
      <c r="E555" s="1101" t="str">
        <f>'Transactions import'!E555</f>
        <v/>
      </c>
      <c r="F555" s="1101" t="str">
        <f>'Transactions import'!F555</f>
        <v/>
      </c>
      <c r="G555" s="1101" t="str">
        <f>'Transactions import'!G555</f>
        <v/>
      </c>
      <c r="H555" s="1094" t="str">
        <f>'Transactions import'!H555</f>
        <v/>
      </c>
      <c r="I555" s="1095" t="str">
        <f>'Transactions import'!I555</f>
        <v/>
      </c>
      <c r="J555" s="1096" t="str">
        <f>'Transactions import'!J555</f>
        <v/>
      </c>
      <c r="K555" s="1094" t="str">
        <f>'Transactions import'!K555</f>
        <v/>
      </c>
      <c r="L555" s="1095" t="str">
        <f>'Transactions import'!L555</f>
        <v/>
      </c>
      <c r="M555" s="1105" t="str">
        <f>'Transactions import'!M555</f>
        <v/>
      </c>
      <c r="N555" s="1094" t="str">
        <f>'Transactions import'!N555</f>
        <v/>
      </c>
      <c r="O555" s="1101" t="str">
        <f>'Transactions import'!O555</f>
        <v/>
      </c>
      <c r="P555" s="1114" t="str">
        <f>'Transactions import'!P555</f>
        <v/>
      </c>
      <c r="Q555" s="1095" t="str">
        <f>'Transactions import'!Q555</f>
        <v/>
      </c>
      <c r="R555" s="1106" t="str">
        <f>'Transactions import'!R555</f>
        <v/>
      </c>
      <c r="S555" s="1101" t="str">
        <f>'Transactions import'!S555</f>
        <v/>
      </c>
      <c r="T555" s="1101" t="str">
        <f>'Transactions import'!T555</f>
        <v/>
      </c>
      <c r="U555" s="1101" t="str">
        <f>'Transactions import'!U555</f>
        <v/>
      </c>
      <c r="V555" s="1101" t="str">
        <f>'Transactions import'!V555</f>
        <v/>
      </c>
      <c r="W555" s="1101" t="str">
        <f>'Transactions import'!W555</f>
        <v/>
      </c>
      <c r="X555" s="1101" t="str">
        <f>'Transactions import'!X555</f>
        <v/>
      </c>
      <c r="Y555" s="1119" t="str">
        <f>'Transactions import'!Y555</f>
        <v/>
      </c>
      <c r="Z555" s="1097" t="str">
        <f>'Transactions import'!Z555</f>
        <v/>
      </c>
      <c r="AA555" s="1101" t="str">
        <f>'Transactions import'!AA555</f>
        <v/>
      </c>
      <c r="AB555" s="1101" t="str">
        <f>'Transactions import'!AB555</f>
        <v/>
      </c>
      <c r="AC555" s="1097" t="str">
        <f>'Transactions import'!AC555</f>
        <v/>
      </c>
      <c r="AD555" s="1097" t="str">
        <f>'Transactions import'!AD555</f>
        <v/>
      </c>
      <c r="AE555" s="1101" t="str">
        <f>'Transactions import'!AE555</f>
        <v/>
      </c>
      <c r="AF555" s="1101" t="str">
        <f>'Transactions import'!AF555</f>
        <v/>
      </c>
      <c r="AG555" s="1101" t="str">
        <f>'Transactions import'!AG555</f>
        <v/>
      </c>
      <c r="AH555" s="1101" t="str">
        <f>'Transactions import'!AH555</f>
        <v/>
      </c>
      <c r="AI555" s="1101" t="str">
        <f>'Transactions import'!AI555</f>
        <v/>
      </c>
      <c r="AJ555" s="1101" t="str">
        <f>'Transactions import'!AJ555</f>
        <v/>
      </c>
      <c r="AK555" s="1101" t="str">
        <f>'Transactions import'!AK555</f>
        <v/>
      </c>
      <c r="AL555" s="1101" t="str">
        <f>'Transactions import'!AL555</f>
        <v/>
      </c>
      <c r="AM555" s="1101" t="str">
        <f>'Transactions import'!AM555</f>
        <v/>
      </c>
      <c r="AN555" s="1101" t="str">
        <f>'Transactions import'!AN555</f>
        <v/>
      </c>
      <c r="AO555" s="1101" t="str">
        <f>'Transactions import'!AO555</f>
        <v/>
      </c>
      <c r="AP555" s="1101" t="str">
        <f>'Transactions import'!AP555</f>
        <v/>
      </c>
      <c r="AQ555" s="1101" t="str">
        <f>'Transactions import'!AQ555</f>
        <v/>
      </c>
      <c r="AR555" s="1101" t="str">
        <f>'Transactions import'!AR555</f>
        <v/>
      </c>
      <c r="AS555" s="1101" t="str">
        <f>'Transactions import'!AS555</f>
        <v/>
      </c>
      <c r="AT555" s="1101" t="str">
        <f>'Transactions import'!AT555</f>
        <v/>
      </c>
    </row>
    <row r="556" ht="18.0" customHeight="1">
      <c r="A556" s="1081" t="str">
        <f>'Transactions import'!A556</f>
        <v/>
      </c>
      <c r="B556" s="1081" t="str">
        <f>'Transactions import'!B556</f>
        <v/>
      </c>
      <c r="C556" s="1081" t="str">
        <f>'Transactions import'!C556</f>
        <v/>
      </c>
      <c r="D556" s="1081" t="str">
        <f>'Transactions import'!D556</f>
        <v/>
      </c>
      <c r="E556" s="1081" t="str">
        <f>'Transactions import'!E556</f>
        <v/>
      </c>
      <c r="F556" s="1081" t="str">
        <f>'Transactions import'!F556</f>
        <v/>
      </c>
      <c r="G556" s="1081" t="str">
        <f>'Transactions import'!G556</f>
        <v/>
      </c>
      <c r="H556" s="1084" t="str">
        <f>'Transactions import'!H556</f>
        <v/>
      </c>
      <c r="I556" s="1085" t="str">
        <f>'Transactions import'!I556</f>
        <v/>
      </c>
      <c r="J556" s="1051" t="str">
        <f>'Transactions import'!J556</f>
        <v/>
      </c>
      <c r="K556" s="1084" t="str">
        <f>'Transactions import'!K556</f>
        <v/>
      </c>
      <c r="L556" s="1085" t="str">
        <f>'Transactions import'!L556</f>
        <v/>
      </c>
      <c r="M556" s="1063" t="str">
        <f>'Transactions import'!M556</f>
        <v/>
      </c>
      <c r="N556" s="1084" t="str">
        <f>'Transactions import'!N556</f>
        <v/>
      </c>
      <c r="O556" s="1081" t="str">
        <f>'Transactions import'!O556</f>
        <v/>
      </c>
      <c r="P556" s="1122" t="str">
        <f>'Transactions import'!P556</f>
        <v/>
      </c>
      <c r="Q556" s="1085" t="str">
        <f>'Transactions import'!Q556</f>
        <v/>
      </c>
      <c r="R556" s="1104" t="str">
        <f>'Transactions import'!R556</f>
        <v/>
      </c>
      <c r="S556" s="1081" t="str">
        <f>'Transactions import'!S556</f>
        <v/>
      </c>
      <c r="T556" s="1081" t="str">
        <f>'Transactions import'!T556</f>
        <v/>
      </c>
      <c r="U556" s="1081" t="str">
        <f>'Transactions import'!U556</f>
        <v/>
      </c>
      <c r="V556" s="1081" t="str">
        <f>'Transactions import'!V556</f>
        <v/>
      </c>
      <c r="W556" s="1081" t="str">
        <f>'Transactions import'!W556</f>
        <v/>
      </c>
      <c r="X556" s="1081" t="str">
        <f>'Transactions import'!X556</f>
        <v/>
      </c>
      <c r="Y556" s="1126" t="str">
        <f>'Transactions import'!Y556</f>
        <v/>
      </c>
      <c r="Z556" s="1086" t="str">
        <f>'Transactions import'!Z556</f>
        <v/>
      </c>
      <c r="AA556" s="1081" t="str">
        <f>'Transactions import'!AA556</f>
        <v/>
      </c>
      <c r="AB556" s="1081" t="str">
        <f>'Transactions import'!AB556</f>
        <v/>
      </c>
      <c r="AC556" s="1086" t="str">
        <f>'Transactions import'!AC556</f>
        <v/>
      </c>
      <c r="AD556" s="1086" t="str">
        <f>'Transactions import'!AD556</f>
        <v/>
      </c>
      <c r="AE556" s="1081" t="str">
        <f>'Transactions import'!AE556</f>
        <v/>
      </c>
      <c r="AF556" s="1081" t="str">
        <f>'Transactions import'!AF556</f>
        <v/>
      </c>
      <c r="AG556" s="1081" t="str">
        <f>'Transactions import'!AG556</f>
        <v/>
      </c>
      <c r="AH556" s="1081" t="str">
        <f>'Transactions import'!AH556</f>
        <v/>
      </c>
      <c r="AI556" s="1081" t="str">
        <f>'Transactions import'!AI556</f>
        <v/>
      </c>
      <c r="AJ556" s="1081" t="str">
        <f>'Transactions import'!AJ556</f>
        <v/>
      </c>
      <c r="AK556" s="1081" t="str">
        <f>'Transactions import'!AK556</f>
        <v/>
      </c>
      <c r="AL556" s="1081" t="str">
        <f>'Transactions import'!AL556</f>
        <v/>
      </c>
      <c r="AM556" s="1081" t="str">
        <f>'Transactions import'!AM556</f>
        <v/>
      </c>
      <c r="AN556" s="1081" t="str">
        <f>'Transactions import'!AN556</f>
        <v/>
      </c>
      <c r="AO556" s="1081" t="str">
        <f>'Transactions import'!AO556</f>
        <v/>
      </c>
      <c r="AP556" s="1081" t="str">
        <f>'Transactions import'!AP556</f>
        <v/>
      </c>
      <c r="AQ556" s="1081" t="str">
        <f>'Transactions import'!AQ556</f>
        <v/>
      </c>
      <c r="AR556" s="1081" t="str">
        <f>'Transactions import'!AR556</f>
        <v/>
      </c>
      <c r="AS556" s="1081" t="str">
        <f>'Transactions import'!AS556</f>
        <v/>
      </c>
      <c r="AT556" s="1081" t="str">
        <f>'Transactions import'!AT556</f>
        <v/>
      </c>
    </row>
    <row r="557" ht="18.0" customHeight="1">
      <c r="A557" s="1101" t="str">
        <f>'Transactions import'!A557</f>
        <v/>
      </c>
      <c r="B557" s="1101" t="str">
        <f>'Transactions import'!B557</f>
        <v/>
      </c>
      <c r="C557" s="1101" t="str">
        <f>'Transactions import'!C557</f>
        <v/>
      </c>
      <c r="D557" s="1101" t="str">
        <f>'Transactions import'!D557</f>
        <v/>
      </c>
      <c r="E557" s="1101" t="str">
        <f>'Transactions import'!E557</f>
        <v/>
      </c>
      <c r="F557" s="1101" t="str">
        <f>'Transactions import'!F557</f>
        <v/>
      </c>
      <c r="G557" s="1101" t="str">
        <f>'Transactions import'!G557</f>
        <v/>
      </c>
      <c r="H557" s="1094" t="str">
        <f>'Transactions import'!H557</f>
        <v/>
      </c>
      <c r="I557" s="1095" t="str">
        <f>'Transactions import'!I557</f>
        <v/>
      </c>
      <c r="J557" s="1096" t="str">
        <f>'Transactions import'!J557</f>
        <v/>
      </c>
      <c r="K557" s="1094" t="str">
        <f>'Transactions import'!K557</f>
        <v/>
      </c>
      <c r="L557" s="1095" t="str">
        <f>'Transactions import'!L557</f>
        <v/>
      </c>
      <c r="M557" s="1105" t="str">
        <f>'Transactions import'!M557</f>
        <v/>
      </c>
      <c r="N557" s="1094" t="str">
        <f>'Transactions import'!N557</f>
        <v/>
      </c>
      <c r="O557" s="1101" t="str">
        <f>'Transactions import'!O557</f>
        <v/>
      </c>
      <c r="P557" s="1114" t="str">
        <f>'Transactions import'!P557</f>
        <v/>
      </c>
      <c r="Q557" s="1095" t="str">
        <f>'Transactions import'!Q557</f>
        <v/>
      </c>
      <c r="R557" s="1106" t="str">
        <f>'Transactions import'!R557</f>
        <v/>
      </c>
      <c r="S557" s="1101" t="str">
        <f>'Transactions import'!S557</f>
        <v/>
      </c>
      <c r="T557" s="1101" t="str">
        <f>'Transactions import'!T557</f>
        <v/>
      </c>
      <c r="U557" s="1101" t="str">
        <f>'Transactions import'!U557</f>
        <v/>
      </c>
      <c r="V557" s="1101" t="str">
        <f>'Transactions import'!V557</f>
        <v/>
      </c>
      <c r="W557" s="1101" t="str">
        <f>'Transactions import'!W557</f>
        <v/>
      </c>
      <c r="X557" s="1101" t="str">
        <f>'Transactions import'!X557</f>
        <v/>
      </c>
      <c r="Y557" s="1119" t="str">
        <f>'Transactions import'!Y557</f>
        <v/>
      </c>
      <c r="Z557" s="1097" t="str">
        <f>'Transactions import'!Z557</f>
        <v/>
      </c>
      <c r="AA557" s="1101" t="str">
        <f>'Transactions import'!AA557</f>
        <v/>
      </c>
      <c r="AB557" s="1101" t="str">
        <f>'Transactions import'!AB557</f>
        <v/>
      </c>
      <c r="AC557" s="1097" t="str">
        <f>'Transactions import'!AC557</f>
        <v/>
      </c>
      <c r="AD557" s="1097" t="str">
        <f>'Transactions import'!AD557</f>
        <v/>
      </c>
      <c r="AE557" s="1101" t="str">
        <f>'Transactions import'!AE557</f>
        <v/>
      </c>
      <c r="AF557" s="1101" t="str">
        <f>'Transactions import'!AF557</f>
        <v/>
      </c>
      <c r="AG557" s="1101" t="str">
        <f>'Transactions import'!AG557</f>
        <v/>
      </c>
      <c r="AH557" s="1101" t="str">
        <f>'Transactions import'!AH557</f>
        <v/>
      </c>
      <c r="AI557" s="1101" t="str">
        <f>'Transactions import'!AI557</f>
        <v/>
      </c>
      <c r="AJ557" s="1101" t="str">
        <f>'Transactions import'!AJ557</f>
        <v/>
      </c>
      <c r="AK557" s="1101" t="str">
        <f>'Transactions import'!AK557</f>
        <v/>
      </c>
      <c r="AL557" s="1101" t="str">
        <f>'Transactions import'!AL557</f>
        <v/>
      </c>
      <c r="AM557" s="1101" t="str">
        <f>'Transactions import'!AM557</f>
        <v/>
      </c>
      <c r="AN557" s="1101" t="str">
        <f>'Transactions import'!AN557</f>
        <v/>
      </c>
      <c r="AO557" s="1101" t="str">
        <f>'Transactions import'!AO557</f>
        <v/>
      </c>
      <c r="AP557" s="1101" t="str">
        <f>'Transactions import'!AP557</f>
        <v/>
      </c>
      <c r="AQ557" s="1101" t="str">
        <f>'Transactions import'!AQ557</f>
        <v/>
      </c>
      <c r="AR557" s="1101" t="str">
        <f>'Transactions import'!AR557</f>
        <v/>
      </c>
      <c r="AS557" s="1101" t="str">
        <f>'Transactions import'!AS557</f>
        <v/>
      </c>
      <c r="AT557" s="1101" t="str">
        <f>'Transactions import'!AT557</f>
        <v/>
      </c>
    </row>
    <row r="558" ht="18.0" customHeight="1">
      <c r="A558" s="1081" t="str">
        <f>'Transactions import'!A558</f>
        <v/>
      </c>
      <c r="B558" s="1081" t="str">
        <f>'Transactions import'!B558</f>
        <v/>
      </c>
      <c r="C558" s="1081" t="str">
        <f>'Transactions import'!C558</f>
        <v/>
      </c>
      <c r="D558" s="1081" t="str">
        <f>'Transactions import'!D558</f>
        <v/>
      </c>
      <c r="E558" s="1081" t="str">
        <f>'Transactions import'!E558</f>
        <v/>
      </c>
      <c r="F558" s="1081" t="str">
        <f>'Transactions import'!F558</f>
        <v/>
      </c>
      <c r="G558" s="1081" t="str">
        <f>'Transactions import'!G558</f>
        <v/>
      </c>
      <c r="H558" s="1084" t="str">
        <f>'Transactions import'!H558</f>
        <v/>
      </c>
      <c r="I558" s="1085" t="str">
        <f>'Transactions import'!I558</f>
        <v/>
      </c>
      <c r="J558" s="1051" t="str">
        <f>'Transactions import'!J558</f>
        <v/>
      </c>
      <c r="K558" s="1084" t="str">
        <f>'Transactions import'!K558</f>
        <v/>
      </c>
      <c r="L558" s="1085" t="str">
        <f>'Transactions import'!L558</f>
        <v/>
      </c>
      <c r="M558" s="1063" t="str">
        <f>'Transactions import'!M558</f>
        <v/>
      </c>
      <c r="N558" s="1084" t="str">
        <f>'Transactions import'!N558</f>
        <v/>
      </c>
      <c r="O558" s="1081" t="str">
        <f>'Transactions import'!O558</f>
        <v/>
      </c>
      <c r="P558" s="1122" t="str">
        <f>'Transactions import'!P558</f>
        <v/>
      </c>
      <c r="Q558" s="1085" t="str">
        <f>'Transactions import'!Q558</f>
        <v/>
      </c>
      <c r="R558" s="1104" t="str">
        <f>'Transactions import'!R558</f>
        <v/>
      </c>
      <c r="S558" s="1081" t="str">
        <f>'Transactions import'!S558</f>
        <v/>
      </c>
      <c r="T558" s="1081" t="str">
        <f>'Transactions import'!T558</f>
        <v/>
      </c>
      <c r="U558" s="1081" t="str">
        <f>'Transactions import'!U558</f>
        <v/>
      </c>
      <c r="V558" s="1081" t="str">
        <f>'Transactions import'!V558</f>
        <v/>
      </c>
      <c r="W558" s="1081" t="str">
        <f>'Transactions import'!W558</f>
        <v/>
      </c>
      <c r="X558" s="1081" t="str">
        <f>'Transactions import'!X558</f>
        <v/>
      </c>
      <c r="Y558" s="1126" t="str">
        <f>'Transactions import'!Y558</f>
        <v/>
      </c>
      <c r="Z558" s="1086" t="str">
        <f>'Transactions import'!Z558</f>
        <v/>
      </c>
      <c r="AA558" s="1081" t="str">
        <f>'Transactions import'!AA558</f>
        <v/>
      </c>
      <c r="AB558" s="1081" t="str">
        <f>'Transactions import'!AB558</f>
        <v/>
      </c>
      <c r="AC558" s="1086" t="str">
        <f>'Transactions import'!AC558</f>
        <v/>
      </c>
      <c r="AD558" s="1086" t="str">
        <f>'Transactions import'!AD558</f>
        <v/>
      </c>
      <c r="AE558" s="1081" t="str">
        <f>'Transactions import'!AE558</f>
        <v/>
      </c>
      <c r="AF558" s="1081" t="str">
        <f>'Transactions import'!AF558</f>
        <v/>
      </c>
      <c r="AG558" s="1081" t="str">
        <f>'Transactions import'!AG558</f>
        <v/>
      </c>
      <c r="AH558" s="1081" t="str">
        <f>'Transactions import'!AH558</f>
        <v/>
      </c>
      <c r="AI558" s="1081" t="str">
        <f>'Transactions import'!AI558</f>
        <v/>
      </c>
      <c r="AJ558" s="1081" t="str">
        <f>'Transactions import'!AJ558</f>
        <v/>
      </c>
      <c r="AK558" s="1081" t="str">
        <f>'Transactions import'!AK558</f>
        <v/>
      </c>
      <c r="AL558" s="1081" t="str">
        <f>'Transactions import'!AL558</f>
        <v/>
      </c>
      <c r="AM558" s="1081" t="str">
        <f>'Transactions import'!AM558</f>
        <v/>
      </c>
      <c r="AN558" s="1081" t="str">
        <f>'Transactions import'!AN558</f>
        <v/>
      </c>
      <c r="AO558" s="1081" t="str">
        <f>'Transactions import'!AO558</f>
        <v/>
      </c>
      <c r="AP558" s="1081" t="str">
        <f>'Transactions import'!AP558</f>
        <v/>
      </c>
      <c r="AQ558" s="1081" t="str">
        <f>'Transactions import'!AQ558</f>
        <v/>
      </c>
      <c r="AR558" s="1081" t="str">
        <f>'Transactions import'!AR558</f>
        <v/>
      </c>
      <c r="AS558" s="1081" t="str">
        <f>'Transactions import'!AS558</f>
        <v/>
      </c>
      <c r="AT558" s="1081" t="str">
        <f>'Transactions import'!AT558</f>
        <v/>
      </c>
    </row>
    <row r="559" ht="18.0" customHeight="1">
      <c r="A559" s="1101" t="str">
        <f>'Transactions import'!A559</f>
        <v/>
      </c>
      <c r="B559" s="1101" t="str">
        <f>'Transactions import'!B559</f>
        <v/>
      </c>
      <c r="C559" s="1101" t="str">
        <f>'Transactions import'!C559</f>
        <v/>
      </c>
      <c r="D559" s="1101" t="str">
        <f>'Transactions import'!D559</f>
        <v/>
      </c>
      <c r="E559" s="1101" t="str">
        <f>'Transactions import'!E559</f>
        <v/>
      </c>
      <c r="F559" s="1101" t="str">
        <f>'Transactions import'!F559</f>
        <v/>
      </c>
      <c r="G559" s="1101" t="str">
        <f>'Transactions import'!G559</f>
        <v/>
      </c>
      <c r="H559" s="1094" t="str">
        <f>'Transactions import'!H559</f>
        <v/>
      </c>
      <c r="I559" s="1095" t="str">
        <f>'Transactions import'!I559</f>
        <v/>
      </c>
      <c r="J559" s="1096" t="str">
        <f>'Transactions import'!J559</f>
        <v/>
      </c>
      <c r="K559" s="1094" t="str">
        <f>'Transactions import'!K559</f>
        <v/>
      </c>
      <c r="L559" s="1095" t="str">
        <f>'Transactions import'!L559</f>
        <v/>
      </c>
      <c r="M559" s="1105" t="str">
        <f>'Transactions import'!M559</f>
        <v/>
      </c>
      <c r="N559" s="1094" t="str">
        <f>'Transactions import'!N559</f>
        <v/>
      </c>
      <c r="O559" s="1101" t="str">
        <f>'Transactions import'!O559</f>
        <v/>
      </c>
      <c r="P559" s="1114" t="str">
        <f>'Transactions import'!P559</f>
        <v/>
      </c>
      <c r="Q559" s="1095" t="str">
        <f>'Transactions import'!Q559</f>
        <v/>
      </c>
      <c r="R559" s="1106" t="str">
        <f>'Transactions import'!R559</f>
        <v/>
      </c>
      <c r="S559" s="1101" t="str">
        <f>'Transactions import'!S559</f>
        <v/>
      </c>
      <c r="T559" s="1101" t="str">
        <f>'Transactions import'!T559</f>
        <v/>
      </c>
      <c r="U559" s="1101" t="str">
        <f>'Transactions import'!U559</f>
        <v/>
      </c>
      <c r="V559" s="1101" t="str">
        <f>'Transactions import'!V559</f>
        <v/>
      </c>
      <c r="W559" s="1101" t="str">
        <f>'Transactions import'!W559</f>
        <v/>
      </c>
      <c r="X559" s="1101" t="str">
        <f>'Transactions import'!X559</f>
        <v/>
      </c>
      <c r="Y559" s="1119" t="str">
        <f>'Transactions import'!Y559</f>
        <v/>
      </c>
      <c r="Z559" s="1097" t="str">
        <f>'Transactions import'!Z559</f>
        <v/>
      </c>
      <c r="AA559" s="1101" t="str">
        <f>'Transactions import'!AA559</f>
        <v/>
      </c>
      <c r="AB559" s="1101" t="str">
        <f>'Transactions import'!AB559</f>
        <v/>
      </c>
      <c r="AC559" s="1097" t="str">
        <f>'Transactions import'!AC559</f>
        <v/>
      </c>
      <c r="AD559" s="1097" t="str">
        <f>'Transactions import'!AD559</f>
        <v/>
      </c>
      <c r="AE559" s="1101" t="str">
        <f>'Transactions import'!AE559</f>
        <v/>
      </c>
      <c r="AF559" s="1101" t="str">
        <f>'Transactions import'!AF559</f>
        <v/>
      </c>
      <c r="AG559" s="1101" t="str">
        <f>'Transactions import'!AG559</f>
        <v/>
      </c>
      <c r="AH559" s="1101" t="str">
        <f>'Transactions import'!AH559</f>
        <v/>
      </c>
      <c r="AI559" s="1101" t="str">
        <f>'Transactions import'!AI559</f>
        <v/>
      </c>
      <c r="AJ559" s="1101" t="str">
        <f>'Transactions import'!AJ559</f>
        <v/>
      </c>
      <c r="AK559" s="1101" t="str">
        <f>'Transactions import'!AK559</f>
        <v/>
      </c>
      <c r="AL559" s="1101" t="str">
        <f>'Transactions import'!AL559</f>
        <v/>
      </c>
      <c r="AM559" s="1101" t="str">
        <f>'Transactions import'!AM559</f>
        <v/>
      </c>
      <c r="AN559" s="1101" t="str">
        <f>'Transactions import'!AN559</f>
        <v/>
      </c>
      <c r="AO559" s="1101" t="str">
        <f>'Transactions import'!AO559</f>
        <v/>
      </c>
      <c r="AP559" s="1101" t="str">
        <f>'Transactions import'!AP559</f>
        <v/>
      </c>
      <c r="AQ559" s="1101" t="str">
        <f>'Transactions import'!AQ559</f>
        <v/>
      </c>
      <c r="AR559" s="1101" t="str">
        <f>'Transactions import'!AR559</f>
        <v/>
      </c>
      <c r="AS559" s="1101" t="str">
        <f>'Transactions import'!AS559</f>
        <v/>
      </c>
      <c r="AT559" s="1101" t="str">
        <f>'Transactions import'!AT559</f>
        <v/>
      </c>
    </row>
    <row r="560" ht="18.0" customHeight="1">
      <c r="A560" s="1081" t="str">
        <f>'Transactions import'!A560</f>
        <v/>
      </c>
      <c r="B560" s="1081" t="str">
        <f>'Transactions import'!B560</f>
        <v/>
      </c>
      <c r="C560" s="1081" t="str">
        <f>'Transactions import'!C560</f>
        <v/>
      </c>
      <c r="D560" s="1081" t="str">
        <f>'Transactions import'!D560</f>
        <v/>
      </c>
      <c r="E560" s="1081" t="str">
        <f>'Transactions import'!E560</f>
        <v/>
      </c>
      <c r="F560" s="1081" t="str">
        <f>'Transactions import'!F560</f>
        <v/>
      </c>
      <c r="G560" s="1081" t="str">
        <f>'Transactions import'!G560</f>
        <v/>
      </c>
      <c r="H560" s="1084" t="str">
        <f>'Transactions import'!H560</f>
        <v/>
      </c>
      <c r="I560" s="1085" t="str">
        <f>'Transactions import'!I560</f>
        <v/>
      </c>
      <c r="J560" s="1051" t="str">
        <f>'Transactions import'!J560</f>
        <v/>
      </c>
      <c r="K560" s="1084" t="str">
        <f>'Transactions import'!K560</f>
        <v/>
      </c>
      <c r="L560" s="1085" t="str">
        <f>'Transactions import'!L560</f>
        <v/>
      </c>
      <c r="M560" s="1063" t="str">
        <f>'Transactions import'!M560</f>
        <v/>
      </c>
      <c r="N560" s="1084" t="str">
        <f>'Transactions import'!N560</f>
        <v/>
      </c>
      <c r="O560" s="1081" t="str">
        <f>'Transactions import'!O560</f>
        <v/>
      </c>
      <c r="P560" s="1122" t="str">
        <f>'Transactions import'!P560</f>
        <v/>
      </c>
      <c r="Q560" s="1085" t="str">
        <f>'Transactions import'!Q560</f>
        <v/>
      </c>
      <c r="R560" s="1104" t="str">
        <f>'Transactions import'!R560</f>
        <v/>
      </c>
      <c r="S560" s="1081" t="str">
        <f>'Transactions import'!S560</f>
        <v/>
      </c>
      <c r="T560" s="1081" t="str">
        <f>'Transactions import'!T560</f>
        <v/>
      </c>
      <c r="U560" s="1081" t="str">
        <f>'Transactions import'!U560</f>
        <v/>
      </c>
      <c r="V560" s="1081" t="str">
        <f>'Transactions import'!V560</f>
        <v/>
      </c>
      <c r="W560" s="1081" t="str">
        <f>'Transactions import'!W560</f>
        <v/>
      </c>
      <c r="X560" s="1081" t="str">
        <f>'Transactions import'!X560</f>
        <v/>
      </c>
      <c r="Y560" s="1126" t="str">
        <f>'Transactions import'!Y560</f>
        <v/>
      </c>
      <c r="Z560" s="1086" t="str">
        <f>'Transactions import'!Z560</f>
        <v/>
      </c>
      <c r="AA560" s="1081" t="str">
        <f>'Transactions import'!AA560</f>
        <v/>
      </c>
      <c r="AB560" s="1081" t="str">
        <f>'Transactions import'!AB560</f>
        <v/>
      </c>
      <c r="AC560" s="1086" t="str">
        <f>'Transactions import'!AC560</f>
        <v/>
      </c>
      <c r="AD560" s="1086" t="str">
        <f>'Transactions import'!AD560</f>
        <v/>
      </c>
      <c r="AE560" s="1081" t="str">
        <f>'Transactions import'!AE560</f>
        <v/>
      </c>
      <c r="AF560" s="1081" t="str">
        <f>'Transactions import'!AF560</f>
        <v/>
      </c>
      <c r="AG560" s="1081" t="str">
        <f>'Transactions import'!AG560</f>
        <v/>
      </c>
      <c r="AH560" s="1081" t="str">
        <f>'Transactions import'!AH560</f>
        <v/>
      </c>
      <c r="AI560" s="1081" t="str">
        <f>'Transactions import'!AI560</f>
        <v/>
      </c>
      <c r="AJ560" s="1081" t="str">
        <f>'Transactions import'!AJ560</f>
        <v/>
      </c>
      <c r="AK560" s="1081" t="str">
        <f>'Transactions import'!AK560</f>
        <v/>
      </c>
      <c r="AL560" s="1081" t="str">
        <f>'Transactions import'!AL560</f>
        <v/>
      </c>
      <c r="AM560" s="1081" t="str">
        <f>'Transactions import'!AM560</f>
        <v/>
      </c>
      <c r="AN560" s="1081" t="str">
        <f>'Transactions import'!AN560</f>
        <v/>
      </c>
      <c r="AO560" s="1081" t="str">
        <f>'Transactions import'!AO560</f>
        <v/>
      </c>
      <c r="AP560" s="1081" t="str">
        <f>'Transactions import'!AP560</f>
        <v/>
      </c>
      <c r="AQ560" s="1081" t="str">
        <f>'Transactions import'!AQ560</f>
        <v/>
      </c>
      <c r="AR560" s="1081" t="str">
        <f>'Transactions import'!AR560</f>
        <v/>
      </c>
      <c r="AS560" s="1081" t="str">
        <f>'Transactions import'!AS560</f>
        <v/>
      </c>
      <c r="AT560" s="1081" t="str">
        <f>'Transactions import'!AT560</f>
        <v/>
      </c>
    </row>
    <row r="561" ht="18.0" customHeight="1">
      <c r="A561" s="1101" t="str">
        <f>'Transactions import'!A561</f>
        <v/>
      </c>
      <c r="B561" s="1101" t="str">
        <f>'Transactions import'!B561</f>
        <v/>
      </c>
      <c r="C561" s="1101" t="str">
        <f>'Transactions import'!C561</f>
        <v/>
      </c>
      <c r="D561" s="1101" t="str">
        <f>'Transactions import'!D561</f>
        <v/>
      </c>
      <c r="E561" s="1101" t="str">
        <f>'Transactions import'!E561</f>
        <v/>
      </c>
      <c r="F561" s="1101" t="str">
        <f>'Transactions import'!F561</f>
        <v/>
      </c>
      <c r="G561" s="1101" t="str">
        <f>'Transactions import'!G561</f>
        <v/>
      </c>
      <c r="H561" s="1094" t="str">
        <f>'Transactions import'!H561</f>
        <v/>
      </c>
      <c r="I561" s="1095" t="str">
        <f>'Transactions import'!I561</f>
        <v/>
      </c>
      <c r="J561" s="1096" t="str">
        <f>'Transactions import'!J561</f>
        <v/>
      </c>
      <c r="K561" s="1094" t="str">
        <f>'Transactions import'!K561</f>
        <v/>
      </c>
      <c r="L561" s="1095" t="str">
        <f>'Transactions import'!L561</f>
        <v/>
      </c>
      <c r="M561" s="1105" t="str">
        <f>'Transactions import'!M561</f>
        <v/>
      </c>
      <c r="N561" s="1094" t="str">
        <f>'Transactions import'!N561</f>
        <v/>
      </c>
      <c r="O561" s="1101" t="str">
        <f>'Transactions import'!O561</f>
        <v/>
      </c>
      <c r="P561" s="1114" t="str">
        <f>'Transactions import'!P561</f>
        <v/>
      </c>
      <c r="Q561" s="1095" t="str">
        <f>'Transactions import'!Q561</f>
        <v/>
      </c>
      <c r="R561" s="1106" t="str">
        <f>'Transactions import'!R561</f>
        <v/>
      </c>
      <c r="S561" s="1101" t="str">
        <f>'Transactions import'!S561</f>
        <v/>
      </c>
      <c r="T561" s="1101" t="str">
        <f>'Transactions import'!T561</f>
        <v/>
      </c>
      <c r="U561" s="1101" t="str">
        <f>'Transactions import'!U561</f>
        <v/>
      </c>
      <c r="V561" s="1101" t="str">
        <f>'Transactions import'!V561</f>
        <v/>
      </c>
      <c r="W561" s="1101" t="str">
        <f>'Transactions import'!W561</f>
        <v/>
      </c>
      <c r="X561" s="1101" t="str">
        <f>'Transactions import'!X561</f>
        <v/>
      </c>
      <c r="Y561" s="1119" t="str">
        <f>'Transactions import'!Y561</f>
        <v/>
      </c>
      <c r="Z561" s="1097" t="str">
        <f>'Transactions import'!Z561</f>
        <v/>
      </c>
      <c r="AA561" s="1101" t="str">
        <f>'Transactions import'!AA561</f>
        <v/>
      </c>
      <c r="AB561" s="1101" t="str">
        <f>'Transactions import'!AB561</f>
        <v/>
      </c>
      <c r="AC561" s="1097" t="str">
        <f>'Transactions import'!AC561</f>
        <v/>
      </c>
      <c r="AD561" s="1097" t="str">
        <f>'Transactions import'!AD561</f>
        <v/>
      </c>
      <c r="AE561" s="1101" t="str">
        <f>'Transactions import'!AE561</f>
        <v/>
      </c>
      <c r="AF561" s="1101" t="str">
        <f>'Transactions import'!AF561</f>
        <v/>
      </c>
      <c r="AG561" s="1101" t="str">
        <f>'Transactions import'!AG561</f>
        <v/>
      </c>
      <c r="AH561" s="1101" t="str">
        <f>'Transactions import'!AH561</f>
        <v/>
      </c>
      <c r="AI561" s="1101" t="str">
        <f>'Transactions import'!AI561</f>
        <v/>
      </c>
      <c r="AJ561" s="1101" t="str">
        <f>'Transactions import'!AJ561</f>
        <v/>
      </c>
      <c r="AK561" s="1101" t="str">
        <f>'Transactions import'!AK561</f>
        <v/>
      </c>
      <c r="AL561" s="1101" t="str">
        <f>'Transactions import'!AL561</f>
        <v/>
      </c>
      <c r="AM561" s="1101" t="str">
        <f>'Transactions import'!AM561</f>
        <v/>
      </c>
      <c r="AN561" s="1101" t="str">
        <f>'Transactions import'!AN561</f>
        <v/>
      </c>
      <c r="AO561" s="1101" t="str">
        <f>'Transactions import'!AO561</f>
        <v/>
      </c>
      <c r="AP561" s="1101" t="str">
        <f>'Transactions import'!AP561</f>
        <v/>
      </c>
      <c r="AQ561" s="1101" t="str">
        <f>'Transactions import'!AQ561</f>
        <v/>
      </c>
      <c r="AR561" s="1101" t="str">
        <f>'Transactions import'!AR561</f>
        <v/>
      </c>
      <c r="AS561" s="1101" t="str">
        <f>'Transactions import'!AS561</f>
        <v/>
      </c>
      <c r="AT561" s="1101" t="str">
        <f>'Transactions import'!AT561</f>
        <v/>
      </c>
    </row>
    <row r="562" ht="18.0" customHeight="1">
      <c r="A562" s="1081" t="str">
        <f>'Transactions import'!A562</f>
        <v/>
      </c>
      <c r="B562" s="1081" t="str">
        <f>'Transactions import'!B562</f>
        <v/>
      </c>
      <c r="C562" s="1081" t="str">
        <f>'Transactions import'!C562</f>
        <v/>
      </c>
      <c r="D562" s="1081" t="str">
        <f>'Transactions import'!D562</f>
        <v/>
      </c>
      <c r="E562" s="1081" t="str">
        <f>'Transactions import'!E562</f>
        <v/>
      </c>
      <c r="F562" s="1081" t="str">
        <f>'Transactions import'!F562</f>
        <v/>
      </c>
      <c r="G562" s="1081" t="str">
        <f>'Transactions import'!G562</f>
        <v/>
      </c>
      <c r="H562" s="1084" t="str">
        <f>'Transactions import'!H562</f>
        <v/>
      </c>
      <c r="I562" s="1085" t="str">
        <f>'Transactions import'!I562</f>
        <v/>
      </c>
      <c r="J562" s="1051" t="str">
        <f>'Transactions import'!J562</f>
        <v/>
      </c>
      <c r="K562" s="1084" t="str">
        <f>'Transactions import'!K562</f>
        <v/>
      </c>
      <c r="L562" s="1085" t="str">
        <f>'Transactions import'!L562</f>
        <v/>
      </c>
      <c r="M562" s="1063" t="str">
        <f>'Transactions import'!M562</f>
        <v/>
      </c>
      <c r="N562" s="1084" t="str">
        <f>'Transactions import'!N562</f>
        <v/>
      </c>
      <c r="O562" s="1081" t="str">
        <f>'Transactions import'!O562</f>
        <v/>
      </c>
      <c r="P562" s="1122" t="str">
        <f>'Transactions import'!P562</f>
        <v/>
      </c>
      <c r="Q562" s="1085" t="str">
        <f>'Transactions import'!Q562</f>
        <v/>
      </c>
      <c r="R562" s="1104" t="str">
        <f>'Transactions import'!R562</f>
        <v/>
      </c>
      <c r="S562" s="1081" t="str">
        <f>'Transactions import'!S562</f>
        <v/>
      </c>
      <c r="T562" s="1081" t="str">
        <f>'Transactions import'!T562</f>
        <v/>
      </c>
      <c r="U562" s="1081" t="str">
        <f>'Transactions import'!U562</f>
        <v/>
      </c>
      <c r="V562" s="1081" t="str">
        <f>'Transactions import'!V562</f>
        <v/>
      </c>
      <c r="W562" s="1081" t="str">
        <f>'Transactions import'!W562</f>
        <v/>
      </c>
      <c r="X562" s="1081" t="str">
        <f>'Transactions import'!X562</f>
        <v/>
      </c>
      <c r="Y562" s="1126" t="str">
        <f>'Transactions import'!Y562</f>
        <v/>
      </c>
      <c r="Z562" s="1086" t="str">
        <f>'Transactions import'!Z562</f>
        <v/>
      </c>
      <c r="AA562" s="1081" t="str">
        <f>'Transactions import'!AA562</f>
        <v/>
      </c>
      <c r="AB562" s="1081" t="str">
        <f>'Transactions import'!AB562</f>
        <v/>
      </c>
      <c r="AC562" s="1086" t="str">
        <f>'Transactions import'!AC562</f>
        <v/>
      </c>
      <c r="AD562" s="1086" t="str">
        <f>'Transactions import'!AD562</f>
        <v/>
      </c>
      <c r="AE562" s="1081" t="str">
        <f>'Transactions import'!AE562</f>
        <v/>
      </c>
      <c r="AF562" s="1081" t="str">
        <f>'Transactions import'!AF562</f>
        <v/>
      </c>
      <c r="AG562" s="1081" t="str">
        <f>'Transactions import'!AG562</f>
        <v/>
      </c>
      <c r="AH562" s="1081" t="str">
        <f>'Transactions import'!AH562</f>
        <v/>
      </c>
      <c r="AI562" s="1081" t="str">
        <f>'Transactions import'!AI562</f>
        <v/>
      </c>
      <c r="AJ562" s="1081" t="str">
        <f>'Transactions import'!AJ562</f>
        <v/>
      </c>
      <c r="AK562" s="1081" t="str">
        <f>'Transactions import'!AK562</f>
        <v/>
      </c>
      <c r="AL562" s="1081" t="str">
        <f>'Transactions import'!AL562</f>
        <v/>
      </c>
      <c r="AM562" s="1081" t="str">
        <f>'Transactions import'!AM562</f>
        <v/>
      </c>
      <c r="AN562" s="1081" t="str">
        <f>'Transactions import'!AN562</f>
        <v/>
      </c>
      <c r="AO562" s="1081" t="str">
        <f>'Transactions import'!AO562</f>
        <v/>
      </c>
      <c r="AP562" s="1081" t="str">
        <f>'Transactions import'!AP562</f>
        <v/>
      </c>
      <c r="AQ562" s="1081" t="str">
        <f>'Transactions import'!AQ562</f>
        <v/>
      </c>
      <c r="AR562" s="1081" t="str">
        <f>'Transactions import'!AR562</f>
        <v/>
      </c>
      <c r="AS562" s="1081" t="str">
        <f>'Transactions import'!AS562</f>
        <v/>
      </c>
      <c r="AT562" s="1081" t="str">
        <f>'Transactions import'!AT562</f>
        <v/>
      </c>
    </row>
    <row r="563" ht="18.0" customHeight="1">
      <c r="A563" s="1101" t="str">
        <f>'Transactions import'!A563</f>
        <v/>
      </c>
      <c r="B563" s="1101" t="str">
        <f>'Transactions import'!B563</f>
        <v/>
      </c>
      <c r="C563" s="1101" t="str">
        <f>'Transactions import'!C563</f>
        <v/>
      </c>
      <c r="D563" s="1101" t="str">
        <f>'Transactions import'!D563</f>
        <v/>
      </c>
      <c r="E563" s="1101" t="str">
        <f>'Transactions import'!E563</f>
        <v/>
      </c>
      <c r="F563" s="1101" t="str">
        <f>'Transactions import'!F563</f>
        <v/>
      </c>
      <c r="G563" s="1101" t="str">
        <f>'Transactions import'!G563</f>
        <v/>
      </c>
      <c r="H563" s="1094" t="str">
        <f>'Transactions import'!H563</f>
        <v/>
      </c>
      <c r="I563" s="1095" t="str">
        <f>'Transactions import'!I563</f>
        <v/>
      </c>
      <c r="J563" s="1096" t="str">
        <f>'Transactions import'!J563</f>
        <v/>
      </c>
      <c r="K563" s="1094" t="str">
        <f>'Transactions import'!K563</f>
        <v/>
      </c>
      <c r="L563" s="1095" t="str">
        <f>'Transactions import'!L563</f>
        <v/>
      </c>
      <c r="M563" s="1105" t="str">
        <f>'Transactions import'!M563</f>
        <v/>
      </c>
      <c r="N563" s="1094" t="str">
        <f>'Transactions import'!N563</f>
        <v/>
      </c>
      <c r="O563" s="1101" t="str">
        <f>'Transactions import'!O563</f>
        <v/>
      </c>
      <c r="P563" s="1114" t="str">
        <f>'Transactions import'!P563</f>
        <v/>
      </c>
      <c r="Q563" s="1095" t="str">
        <f>'Transactions import'!Q563</f>
        <v/>
      </c>
      <c r="R563" s="1106" t="str">
        <f>'Transactions import'!R563</f>
        <v/>
      </c>
      <c r="S563" s="1101" t="str">
        <f>'Transactions import'!S563</f>
        <v/>
      </c>
      <c r="T563" s="1101" t="str">
        <f>'Transactions import'!T563</f>
        <v/>
      </c>
      <c r="U563" s="1101" t="str">
        <f>'Transactions import'!U563</f>
        <v/>
      </c>
      <c r="V563" s="1101" t="str">
        <f>'Transactions import'!V563</f>
        <v/>
      </c>
      <c r="W563" s="1101" t="str">
        <f>'Transactions import'!W563</f>
        <v/>
      </c>
      <c r="X563" s="1101" t="str">
        <f>'Transactions import'!X563</f>
        <v/>
      </c>
      <c r="Y563" s="1119" t="str">
        <f>'Transactions import'!Y563</f>
        <v/>
      </c>
      <c r="Z563" s="1097" t="str">
        <f>'Transactions import'!Z563</f>
        <v/>
      </c>
      <c r="AA563" s="1101" t="str">
        <f>'Transactions import'!AA563</f>
        <v/>
      </c>
      <c r="AB563" s="1101" t="str">
        <f>'Transactions import'!AB563</f>
        <v/>
      </c>
      <c r="AC563" s="1097" t="str">
        <f>'Transactions import'!AC563</f>
        <v/>
      </c>
      <c r="AD563" s="1097" t="str">
        <f>'Transactions import'!AD563</f>
        <v/>
      </c>
      <c r="AE563" s="1101" t="str">
        <f>'Transactions import'!AE563</f>
        <v/>
      </c>
      <c r="AF563" s="1101" t="str">
        <f>'Transactions import'!AF563</f>
        <v/>
      </c>
      <c r="AG563" s="1101" t="str">
        <f>'Transactions import'!AG563</f>
        <v/>
      </c>
      <c r="AH563" s="1101" t="str">
        <f>'Transactions import'!AH563</f>
        <v/>
      </c>
      <c r="AI563" s="1101" t="str">
        <f>'Transactions import'!AI563</f>
        <v/>
      </c>
      <c r="AJ563" s="1101" t="str">
        <f>'Transactions import'!AJ563</f>
        <v/>
      </c>
      <c r="AK563" s="1101" t="str">
        <f>'Transactions import'!AK563</f>
        <v/>
      </c>
      <c r="AL563" s="1101" t="str">
        <f>'Transactions import'!AL563</f>
        <v/>
      </c>
      <c r="AM563" s="1101" t="str">
        <f>'Transactions import'!AM563</f>
        <v/>
      </c>
      <c r="AN563" s="1101" t="str">
        <f>'Transactions import'!AN563</f>
        <v/>
      </c>
      <c r="AO563" s="1101" t="str">
        <f>'Transactions import'!AO563</f>
        <v/>
      </c>
      <c r="AP563" s="1101" t="str">
        <f>'Transactions import'!AP563</f>
        <v/>
      </c>
      <c r="AQ563" s="1101" t="str">
        <f>'Transactions import'!AQ563</f>
        <v/>
      </c>
      <c r="AR563" s="1101" t="str">
        <f>'Transactions import'!AR563</f>
        <v/>
      </c>
      <c r="AS563" s="1101" t="str">
        <f>'Transactions import'!AS563</f>
        <v/>
      </c>
      <c r="AT563" s="1101" t="str">
        <f>'Transactions import'!AT563</f>
        <v/>
      </c>
    </row>
    <row r="564" ht="18.0" customHeight="1">
      <c r="A564" s="1081" t="str">
        <f>'Transactions import'!A564</f>
        <v/>
      </c>
      <c r="B564" s="1081" t="str">
        <f>'Transactions import'!B564</f>
        <v/>
      </c>
      <c r="C564" s="1081" t="str">
        <f>'Transactions import'!C564</f>
        <v/>
      </c>
      <c r="D564" s="1081" t="str">
        <f>'Transactions import'!D564</f>
        <v/>
      </c>
      <c r="E564" s="1081" t="str">
        <f>'Transactions import'!E564</f>
        <v/>
      </c>
      <c r="F564" s="1081" t="str">
        <f>'Transactions import'!F564</f>
        <v/>
      </c>
      <c r="G564" s="1081" t="str">
        <f>'Transactions import'!G564</f>
        <v/>
      </c>
      <c r="H564" s="1084" t="str">
        <f>'Transactions import'!H564</f>
        <v/>
      </c>
      <c r="I564" s="1085" t="str">
        <f>'Transactions import'!I564</f>
        <v/>
      </c>
      <c r="J564" s="1051" t="str">
        <f>'Transactions import'!J564</f>
        <v/>
      </c>
      <c r="K564" s="1084" t="str">
        <f>'Transactions import'!K564</f>
        <v/>
      </c>
      <c r="L564" s="1085" t="str">
        <f>'Transactions import'!L564</f>
        <v/>
      </c>
      <c r="M564" s="1063" t="str">
        <f>'Transactions import'!M564</f>
        <v/>
      </c>
      <c r="N564" s="1084" t="str">
        <f>'Transactions import'!N564</f>
        <v/>
      </c>
      <c r="O564" s="1081" t="str">
        <f>'Transactions import'!O564</f>
        <v/>
      </c>
      <c r="P564" s="1122" t="str">
        <f>'Transactions import'!P564</f>
        <v/>
      </c>
      <c r="Q564" s="1085" t="str">
        <f>'Transactions import'!Q564</f>
        <v/>
      </c>
      <c r="R564" s="1104" t="str">
        <f>'Transactions import'!R564</f>
        <v/>
      </c>
      <c r="S564" s="1081" t="str">
        <f>'Transactions import'!S564</f>
        <v/>
      </c>
      <c r="T564" s="1081" t="str">
        <f>'Transactions import'!T564</f>
        <v/>
      </c>
      <c r="U564" s="1081" t="str">
        <f>'Transactions import'!U564</f>
        <v/>
      </c>
      <c r="V564" s="1081" t="str">
        <f>'Transactions import'!V564</f>
        <v/>
      </c>
      <c r="W564" s="1081" t="str">
        <f>'Transactions import'!W564</f>
        <v/>
      </c>
      <c r="X564" s="1081" t="str">
        <f>'Transactions import'!X564</f>
        <v/>
      </c>
      <c r="Y564" s="1126" t="str">
        <f>'Transactions import'!Y564</f>
        <v/>
      </c>
      <c r="Z564" s="1086" t="str">
        <f>'Transactions import'!Z564</f>
        <v/>
      </c>
      <c r="AA564" s="1081" t="str">
        <f>'Transactions import'!AA564</f>
        <v/>
      </c>
      <c r="AB564" s="1081" t="str">
        <f>'Transactions import'!AB564</f>
        <v/>
      </c>
      <c r="AC564" s="1086" t="str">
        <f>'Transactions import'!AC564</f>
        <v/>
      </c>
      <c r="AD564" s="1086" t="str">
        <f>'Transactions import'!AD564</f>
        <v/>
      </c>
      <c r="AE564" s="1081" t="str">
        <f>'Transactions import'!AE564</f>
        <v/>
      </c>
      <c r="AF564" s="1081" t="str">
        <f>'Transactions import'!AF564</f>
        <v/>
      </c>
      <c r="AG564" s="1081" t="str">
        <f>'Transactions import'!AG564</f>
        <v/>
      </c>
      <c r="AH564" s="1081" t="str">
        <f>'Transactions import'!AH564</f>
        <v/>
      </c>
      <c r="AI564" s="1081" t="str">
        <f>'Transactions import'!AI564</f>
        <v/>
      </c>
      <c r="AJ564" s="1081" t="str">
        <f>'Transactions import'!AJ564</f>
        <v/>
      </c>
      <c r="AK564" s="1081" t="str">
        <f>'Transactions import'!AK564</f>
        <v/>
      </c>
      <c r="AL564" s="1081" t="str">
        <f>'Transactions import'!AL564</f>
        <v/>
      </c>
      <c r="AM564" s="1081" t="str">
        <f>'Transactions import'!AM564</f>
        <v/>
      </c>
      <c r="AN564" s="1081" t="str">
        <f>'Transactions import'!AN564</f>
        <v/>
      </c>
      <c r="AO564" s="1081" t="str">
        <f>'Transactions import'!AO564</f>
        <v/>
      </c>
      <c r="AP564" s="1081" t="str">
        <f>'Transactions import'!AP564</f>
        <v/>
      </c>
      <c r="AQ564" s="1081" t="str">
        <f>'Transactions import'!AQ564</f>
        <v/>
      </c>
      <c r="AR564" s="1081" t="str">
        <f>'Transactions import'!AR564</f>
        <v/>
      </c>
      <c r="AS564" s="1081" t="str">
        <f>'Transactions import'!AS564</f>
        <v/>
      </c>
      <c r="AT564" s="1081" t="str">
        <f>'Transactions import'!AT564</f>
        <v/>
      </c>
    </row>
    <row r="565" ht="18.0" customHeight="1">
      <c r="A565" s="1101" t="str">
        <f>'Transactions import'!A565</f>
        <v/>
      </c>
      <c r="B565" s="1101" t="str">
        <f>'Transactions import'!B565</f>
        <v/>
      </c>
      <c r="C565" s="1101" t="str">
        <f>'Transactions import'!C565</f>
        <v/>
      </c>
      <c r="D565" s="1101" t="str">
        <f>'Transactions import'!D565</f>
        <v/>
      </c>
      <c r="E565" s="1101" t="str">
        <f>'Transactions import'!E565</f>
        <v/>
      </c>
      <c r="F565" s="1101" t="str">
        <f>'Transactions import'!F565</f>
        <v/>
      </c>
      <c r="G565" s="1101" t="str">
        <f>'Transactions import'!G565</f>
        <v/>
      </c>
      <c r="H565" s="1094" t="str">
        <f>'Transactions import'!H565</f>
        <v/>
      </c>
      <c r="I565" s="1095" t="str">
        <f>'Transactions import'!I565</f>
        <v/>
      </c>
      <c r="J565" s="1096" t="str">
        <f>'Transactions import'!J565</f>
        <v/>
      </c>
      <c r="K565" s="1094" t="str">
        <f>'Transactions import'!K565</f>
        <v/>
      </c>
      <c r="L565" s="1095" t="str">
        <f>'Transactions import'!L565</f>
        <v/>
      </c>
      <c r="M565" s="1105" t="str">
        <f>'Transactions import'!M565</f>
        <v/>
      </c>
      <c r="N565" s="1094" t="str">
        <f>'Transactions import'!N565</f>
        <v/>
      </c>
      <c r="O565" s="1101" t="str">
        <f>'Transactions import'!O565</f>
        <v/>
      </c>
      <c r="P565" s="1114" t="str">
        <f>'Transactions import'!P565</f>
        <v/>
      </c>
      <c r="Q565" s="1095" t="str">
        <f>'Transactions import'!Q565</f>
        <v/>
      </c>
      <c r="R565" s="1106" t="str">
        <f>'Transactions import'!R565</f>
        <v/>
      </c>
      <c r="S565" s="1101" t="str">
        <f>'Transactions import'!S565</f>
        <v/>
      </c>
      <c r="T565" s="1101" t="str">
        <f>'Transactions import'!T565</f>
        <v/>
      </c>
      <c r="U565" s="1101" t="str">
        <f>'Transactions import'!U565</f>
        <v/>
      </c>
      <c r="V565" s="1101" t="str">
        <f>'Transactions import'!V565</f>
        <v/>
      </c>
      <c r="W565" s="1101" t="str">
        <f>'Transactions import'!W565</f>
        <v/>
      </c>
      <c r="X565" s="1101" t="str">
        <f>'Transactions import'!X565</f>
        <v/>
      </c>
      <c r="Y565" s="1119" t="str">
        <f>'Transactions import'!Y565</f>
        <v/>
      </c>
      <c r="Z565" s="1097" t="str">
        <f>'Transactions import'!Z565</f>
        <v/>
      </c>
      <c r="AA565" s="1101" t="str">
        <f>'Transactions import'!AA565</f>
        <v/>
      </c>
      <c r="AB565" s="1101" t="str">
        <f>'Transactions import'!AB565</f>
        <v/>
      </c>
      <c r="AC565" s="1097" t="str">
        <f>'Transactions import'!AC565</f>
        <v/>
      </c>
      <c r="AD565" s="1097" t="str">
        <f>'Transactions import'!AD565</f>
        <v/>
      </c>
      <c r="AE565" s="1101" t="str">
        <f>'Transactions import'!AE565</f>
        <v/>
      </c>
      <c r="AF565" s="1101" t="str">
        <f>'Transactions import'!AF565</f>
        <v/>
      </c>
      <c r="AG565" s="1101" t="str">
        <f>'Transactions import'!AG565</f>
        <v/>
      </c>
      <c r="AH565" s="1101" t="str">
        <f>'Transactions import'!AH565</f>
        <v/>
      </c>
      <c r="AI565" s="1101" t="str">
        <f>'Transactions import'!AI565</f>
        <v/>
      </c>
      <c r="AJ565" s="1101" t="str">
        <f>'Transactions import'!AJ565</f>
        <v/>
      </c>
      <c r="AK565" s="1101" t="str">
        <f>'Transactions import'!AK565</f>
        <v/>
      </c>
      <c r="AL565" s="1101" t="str">
        <f>'Transactions import'!AL565</f>
        <v/>
      </c>
      <c r="AM565" s="1101" t="str">
        <f>'Transactions import'!AM565</f>
        <v/>
      </c>
      <c r="AN565" s="1101" t="str">
        <f>'Transactions import'!AN565</f>
        <v/>
      </c>
      <c r="AO565" s="1101" t="str">
        <f>'Transactions import'!AO565</f>
        <v/>
      </c>
      <c r="AP565" s="1101" t="str">
        <f>'Transactions import'!AP565</f>
        <v/>
      </c>
      <c r="AQ565" s="1101" t="str">
        <f>'Transactions import'!AQ565</f>
        <v/>
      </c>
      <c r="AR565" s="1101" t="str">
        <f>'Transactions import'!AR565</f>
        <v/>
      </c>
      <c r="AS565" s="1101" t="str">
        <f>'Transactions import'!AS565</f>
        <v/>
      </c>
      <c r="AT565" s="1101" t="str">
        <f>'Transactions import'!AT565</f>
        <v/>
      </c>
    </row>
    <row r="566" ht="18.0" customHeight="1">
      <c r="A566" s="1081" t="str">
        <f>'Transactions import'!A566</f>
        <v/>
      </c>
      <c r="B566" s="1081" t="str">
        <f>'Transactions import'!B566</f>
        <v/>
      </c>
      <c r="C566" s="1081" t="str">
        <f>'Transactions import'!C566</f>
        <v/>
      </c>
      <c r="D566" s="1081" t="str">
        <f>'Transactions import'!D566</f>
        <v/>
      </c>
      <c r="E566" s="1081" t="str">
        <f>'Transactions import'!E566</f>
        <v/>
      </c>
      <c r="F566" s="1081" t="str">
        <f>'Transactions import'!F566</f>
        <v/>
      </c>
      <c r="G566" s="1081" t="str">
        <f>'Transactions import'!G566</f>
        <v/>
      </c>
      <c r="H566" s="1084" t="str">
        <f>'Transactions import'!H566</f>
        <v/>
      </c>
      <c r="I566" s="1085" t="str">
        <f>'Transactions import'!I566</f>
        <v/>
      </c>
      <c r="J566" s="1051" t="str">
        <f>'Transactions import'!J566</f>
        <v/>
      </c>
      <c r="K566" s="1084" t="str">
        <f>'Transactions import'!K566</f>
        <v/>
      </c>
      <c r="L566" s="1085" t="str">
        <f>'Transactions import'!L566</f>
        <v/>
      </c>
      <c r="M566" s="1063" t="str">
        <f>'Transactions import'!M566</f>
        <v/>
      </c>
      <c r="N566" s="1084" t="str">
        <f>'Transactions import'!N566</f>
        <v/>
      </c>
      <c r="O566" s="1081" t="str">
        <f>'Transactions import'!O566</f>
        <v/>
      </c>
      <c r="P566" s="1122" t="str">
        <f>'Transactions import'!P566</f>
        <v/>
      </c>
      <c r="Q566" s="1085" t="str">
        <f>'Transactions import'!Q566</f>
        <v/>
      </c>
      <c r="R566" s="1104" t="str">
        <f>'Transactions import'!R566</f>
        <v/>
      </c>
      <c r="S566" s="1081" t="str">
        <f>'Transactions import'!S566</f>
        <v/>
      </c>
      <c r="T566" s="1081" t="str">
        <f>'Transactions import'!T566</f>
        <v/>
      </c>
      <c r="U566" s="1081" t="str">
        <f>'Transactions import'!U566</f>
        <v/>
      </c>
      <c r="V566" s="1081" t="str">
        <f>'Transactions import'!V566</f>
        <v/>
      </c>
      <c r="W566" s="1081" t="str">
        <f>'Transactions import'!W566</f>
        <v/>
      </c>
      <c r="X566" s="1081" t="str">
        <f>'Transactions import'!X566</f>
        <v/>
      </c>
      <c r="Y566" s="1126" t="str">
        <f>'Transactions import'!Y566</f>
        <v/>
      </c>
      <c r="Z566" s="1086" t="str">
        <f>'Transactions import'!Z566</f>
        <v/>
      </c>
      <c r="AA566" s="1081" t="str">
        <f>'Transactions import'!AA566</f>
        <v/>
      </c>
      <c r="AB566" s="1081" t="str">
        <f>'Transactions import'!AB566</f>
        <v/>
      </c>
      <c r="AC566" s="1086" t="str">
        <f>'Transactions import'!AC566</f>
        <v/>
      </c>
      <c r="AD566" s="1086" t="str">
        <f>'Transactions import'!AD566</f>
        <v/>
      </c>
      <c r="AE566" s="1081" t="str">
        <f>'Transactions import'!AE566</f>
        <v/>
      </c>
      <c r="AF566" s="1081" t="str">
        <f>'Transactions import'!AF566</f>
        <v/>
      </c>
      <c r="AG566" s="1081" t="str">
        <f>'Transactions import'!AG566</f>
        <v/>
      </c>
      <c r="AH566" s="1081" t="str">
        <f>'Transactions import'!AH566</f>
        <v/>
      </c>
      <c r="AI566" s="1081" t="str">
        <f>'Transactions import'!AI566</f>
        <v/>
      </c>
      <c r="AJ566" s="1081" t="str">
        <f>'Transactions import'!AJ566</f>
        <v/>
      </c>
      <c r="AK566" s="1081" t="str">
        <f>'Transactions import'!AK566</f>
        <v/>
      </c>
      <c r="AL566" s="1081" t="str">
        <f>'Transactions import'!AL566</f>
        <v/>
      </c>
      <c r="AM566" s="1081" t="str">
        <f>'Transactions import'!AM566</f>
        <v/>
      </c>
      <c r="AN566" s="1081" t="str">
        <f>'Transactions import'!AN566</f>
        <v/>
      </c>
      <c r="AO566" s="1081" t="str">
        <f>'Transactions import'!AO566</f>
        <v/>
      </c>
      <c r="AP566" s="1081" t="str">
        <f>'Transactions import'!AP566</f>
        <v/>
      </c>
      <c r="AQ566" s="1081" t="str">
        <f>'Transactions import'!AQ566</f>
        <v/>
      </c>
      <c r="AR566" s="1081" t="str">
        <f>'Transactions import'!AR566</f>
        <v/>
      </c>
      <c r="AS566" s="1081" t="str">
        <f>'Transactions import'!AS566</f>
        <v/>
      </c>
      <c r="AT566" s="1081" t="str">
        <f>'Transactions import'!AT566</f>
        <v/>
      </c>
    </row>
    <row r="567" ht="18.0" customHeight="1">
      <c r="A567" s="1101" t="str">
        <f>'Transactions import'!A567</f>
        <v/>
      </c>
      <c r="B567" s="1101" t="str">
        <f>'Transactions import'!B567</f>
        <v/>
      </c>
      <c r="C567" s="1101" t="str">
        <f>'Transactions import'!C567</f>
        <v/>
      </c>
      <c r="D567" s="1101" t="str">
        <f>'Transactions import'!D567</f>
        <v/>
      </c>
      <c r="E567" s="1101" t="str">
        <f>'Transactions import'!E567</f>
        <v/>
      </c>
      <c r="F567" s="1101" t="str">
        <f>'Transactions import'!F567</f>
        <v/>
      </c>
      <c r="G567" s="1101" t="str">
        <f>'Transactions import'!G567</f>
        <v/>
      </c>
      <c r="H567" s="1094" t="str">
        <f>'Transactions import'!H567</f>
        <v/>
      </c>
      <c r="I567" s="1095" t="str">
        <f>'Transactions import'!I567</f>
        <v/>
      </c>
      <c r="J567" s="1096" t="str">
        <f>'Transactions import'!J567</f>
        <v/>
      </c>
      <c r="K567" s="1094" t="str">
        <f>'Transactions import'!K567</f>
        <v/>
      </c>
      <c r="L567" s="1095" t="str">
        <f>'Transactions import'!L567</f>
        <v/>
      </c>
      <c r="M567" s="1105" t="str">
        <f>'Transactions import'!M567</f>
        <v/>
      </c>
      <c r="N567" s="1094" t="str">
        <f>'Transactions import'!N567</f>
        <v/>
      </c>
      <c r="O567" s="1101" t="str">
        <f>'Transactions import'!O567</f>
        <v/>
      </c>
      <c r="P567" s="1114" t="str">
        <f>'Transactions import'!P567</f>
        <v/>
      </c>
      <c r="Q567" s="1095" t="str">
        <f>'Transactions import'!Q567</f>
        <v/>
      </c>
      <c r="R567" s="1106" t="str">
        <f>'Transactions import'!R567</f>
        <v/>
      </c>
      <c r="S567" s="1101" t="str">
        <f>'Transactions import'!S567</f>
        <v/>
      </c>
      <c r="T567" s="1101" t="str">
        <f>'Transactions import'!T567</f>
        <v/>
      </c>
      <c r="U567" s="1101" t="str">
        <f>'Transactions import'!U567</f>
        <v/>
      </c>
      <c r="V567" s="1101" t="str">
        <f>'Transactions import'!V567</f>
        <v/>
      </c>
      <c r="W567" s="1101" t="str">
        <f>'Transactions import'!W567</f>
        <v/>
      </c>
      <c r="X567" s="1101" t="str">
        <f>'Transactions import'!X567</f>
        <v/>
      </c>
      <c r="Y567" s="1119" t="str">
        <f>'Transactions import'!Y567</f>
        <v/>
      </c>
      <c r="Z567" s="1097" t="str">
        <f>'Transactions import'!Z567</f>
        <v/>
      </c>
      <c r="AA567" s="1101" t="str">
        <f>'Transactions import'!AA567</f>
        <v/>
      </c>
      <c r="AB567" s="1101" t="str">
        <f>'Transactions import'!AB567</f>
        <v/>
      </c>
      <c r="AC567" s="1097" t="str">
        <f>'Transactions import'!AC567</f>
        <v/>
      </c>
      <c r="AD567" s="1097" t="str">
        <f>'Transactions import'!AD567</f>
        <v/>
      </c>
      <c r="AE567" s="1101" t="str">
        <f>'Transactions import'!AE567</f>
        <v/>
      </c>
      <c r="AF567" s="1101" t="str">
        <f>'Transactions import'!AF567</f>
        <v/>
      </c>
      <c r="AG567" s="1101" t="str">
        <f>'Transactions import'!AG567</f>
        <v/>
      </c>
      <c r="AH567" s="1101" t="str">
        <f>'Transactions import'!AH567</f>
        <v/>
      </c>
      <c r="AI567" s="1101" t="str">
        <f>'Transactions import'!AI567</f>
        <v/>
      </c>
      <c r="AJ567" s="1101" t="str">
        <f>'Transactions import'!AJ567</f>
        <v/>
      </c>
      <c r="AK567" s="1101" t="str">
        <f>'Transactions import'!AK567</f>
        <v/>
      </c>
      <c r="AL567" s="1101" t="str">
        <f>'Transactions import'!AL567</f>
        <v/>
      </c>
      <c r="AM567" s="1101" t="str">
        <f>'Transactions import'!AM567</f>
        <v/>
      </c>
      <c r="AN567" s="1101" t="str">
        <f>'Transactions import'!AN567</f>
        <v/>
      </c>
      <c r="AO567" s="1101" t="str">
        <f>'Transactions import'!AO567</f>
        <v/>
      </c>
      <c r="AP567" s="1101" t="str">
        <f>'Transactions import'!AP567</f>
        <v/>
      </c>
      <c r="AQ567" s="1101" t="str">
        <f>'Transactions import'!AQ567</f>
        <v/>
      </c>
      <c r="AR567" s="1101" t="str">
        <f>'Transactions import'!AR567</f>
        <v/>
      </c>
      <c r="AS567" s="1101" t="str">
        <f>'Transactions import'!AS567</f>
        <v/>
      </c>
      <c r="AT567" s="1101" t="str">
        <f>'Transactions import'!AT567</f>
        <v/>
      </c>
    </row>
    <row r="568" ht="18.0" customHeight="1">
      <c r="A568" s="1081" t="str">
        <f>'Transactions import'!A568</f>
        <v/>
      </c>
      <c r="B568" s="1081" t="str">
        <f>'Transactions import'!B568</f>
        <v/>
      </c>
      <c r="C568" s="1081" t="str">
        <f>'Transactions import'!C568</f>
        <v/>
      </c>
      <c r="D568" s="1081" t="str">
        <f>'Transactions import'!D568</f>
        <v/>
      </c>
      <c r="E568" s="1081" t="str">
        <f>'Transactions import'!E568</f>
        <v/>
      </c>
      <c r="F568" s="1081" t="str">
        <f>'Transactions import'!F568</f>
        <v/>
      </c>
      <c r="G568" s="1081" t="str">
        <f>'Transactions import'!G568</f>
        <v/>
      </c>
      <c r="H568" s="1084" t="str">
        <f>'Transactions import'!H568</f>
        <v/>
      </c>
      <c r="I568" s="1085" t="str">
        <f>'Transactions import'!I568</f>
        <v/>
      </c>
      <c r="J568" s="1051" t="str">
        <f>'Transactions import'!J568</f>
        <v/>
      </c>
      <c r="K568" s="1084" t="str">
        <f>'Transactions import'!K568</f>
        <v/>
      </c>
      <c r="L568" s="1085" t="str">
        <f>'Transactions import'!L568</f>
        <v/>
      </c>
      <c r="M568" s="1063" t="str">
        <f>'Transactions import'!M568</f>
        <v/>
      </c>
      <c r="N568" s="1084" t="str">
        <f>'Transactions import'!N568</f>
        <v/>
      </c>
      <c r="O568" s="1081" t="str">
        <f>'Transactions import'!O568</f>
        <v/>
      </c>
      <c r="P568" s="1122" t="str">
        <f>'Transactions import'!P568</f>
        <v/>
      </c>
      <c r="Q568" s="1085" t="str">
        <f>'Transactions import'!Q568</f>
        <v/>
      </c>
      <c r="R568" s="1104" t="str">
        <f>'Transactions import'!R568</f>
        <v/>
      </c>
      <c r="S568" s="1081" t="str">
        <f>'Transactions import'!S568</f>
        <v/>
      </c>
      <c r="T568" s="1081" t="str">
        <f>'Transactions import'!T568</f>
        <v/>
      </c>
      <c r="U568" s="1081" t="str">
        <f>'Transactions import'!U568</f>
        <v/>
      </c>
      <c r="V568" s="1081" t="str">
        <f>'Transactions import'!V568</f>
        <v/>
      </c>
      <c r="W568" s="1081" t="str">
        <f>'Transactions import'!W568</f>
        <v/>
      </c>
      <c r="X568" s="1081" t="str">
        <f>'Transactions import'!X568</f>
        <v/>
      </c>
      <c r="Y568" s="1126" t="str">
        <f>'Transactions import'!Y568</f>
        <v/>
      </c>
      <c r="Z568" s="1086" t="str">
        <f>'Transactions import'!Z568</f>
        <v/>
      </c>
      <c r="AA568" s="1081" t="str">
        <f>'Transactions import'!AA568</f>
        <v/>
      </c>
      <c r="AB568" s="1081" t="str">
        <f>'Transactions import'!AB568</f>
        <v/>
      </c>
      <c r="AC568" s="1086" t="str">
        <f>'Transactions import'!AC568</f>
        <v/>
      </c>
      <c r="AD568" s="1086" t="str">
        <f>'Transactions import'!AD568</f>
        <v/>
      </c>
      <c r="AE568" s="1081" t="str">
        <f>'Transactions import'!AE568</f>
        <v/>
      </c>
      <c r="AF568" s="1081" t="str">
        <f>'Transactions import'!AF568</f>
        <v/>
      </c>
      <c r="AG568" s="1081" t="str">
        <f>'Transactions import'!AG568</f>
        <v/>
      </c>
      <c r="AH568" s="1081" t="str">
        <f>'Transactions import'!AH568</f>
        <v/>
      </c>
      <c r="AI568" s="1081" t="str">
        <f>'Transactions import'!AI568</f>
        <v/>
      </c>
      <c r="AJ568" s="1081" t="str">
        <f>'Transactions import'!AJ568</f>
        <v/>
      </c>
      <c r="AK568" s="1081" t="str">
        <f>'Transactions import'!AK568</f>
        <v/>
      </c>
      <c r="AL568" s="1081" t="str">
        <f>'Transactions import'!AL568</f>
        <v/>
      </c>
      <c r="AM568" s="1081" t="str">
        <f>'Transactions import'!AM568</f>
        <v/>
      </c>
      <c r="AN568" s="1081" t="str">
        <f>'Transactions import'!AN568</f>
        <v/>
      </c>
      <c r="AO568" s="1081" t="str">
        <f>'Transactions import'!AO568</f>
        <v/>
      </c>
      <c r="AP568" s="1081" t="str">
        <f>'Transactions import'!AP568</f>
        <v/>
      </c>
      <c r="AQ568" s="1081" t="str">
        <f>'Transactions import'!AQ568</f>
        <v/>
      </c>
      <c r="AR568" s="1081" t="str">
        <f>'Transactions import'!AR568</f>
        <v/>
      </c>
      <c r="AS568" s="1081" t="str">
        <f>'Transactions import'!AS568</f>
        <v/>
      </c>
      <c r="AT568" s="1081" t="str">
        <f>'Transactions import'!AT568</f>
        <v/>
      </c>
    </row>
    <row r="569" ht="18.0" customHeight="1">
      <c r="A569" s="1101" t="str">
        <f>'Transactions import'!A569</f>
        <v/>
      </c>
      <c r="B569" s="1101" t="str">
        <f>'Transactions import'!B569</f>
        <v/>
      </c>
      <c r="C569" s="1101" t="str">
        <f>'Transactions import'!C569</f>
        <v/>
      </c>
      <c r="D569" s="1101" t="str">
        <f>'Transactions import'!D569</f>
        <v/>
      </c>
      <c r="E569" s="1101" t="str">
        <f>'Transactions import'!E569</f>
        <v/>
      </c>
      <c r="F569" s="1101" t="str">
        <f>'Transactions import'!F569</f>
        <v/>
      </c>
      <c r="G569" s="1101" t="str">
        <f>'Transactions import'!G569</f>
        <v/>
      </c>
      <c r="H569" s="1094" t="str">
        <f>'Transactions import'!H569</f>
        <v/>
      </c>
      <c r="I569" s="1095" t="str">
        <f>'Transactions import'!I569</f>
        <v/>
      </c>
      <c r="J569" s="1096" t="str">
        <f>'Transactions import'!J569</f>
        <v/>
      </c>
      <c r="K569" s="1094" t="str">
        <f>'Transactions import'!K569</f>
        <v/>
      </c>
      <c r="L569" s="1095" t="str">
        <f>'Transactions import'!L569</f>
        <v/>
      </c>
      <c r="M569" s="1105" t="str">
        <f>'Transactions import'!M569</f>
        <v/>
      </c>
      <c r="N569" s="1094" t="str">
        <f>'Transactions import'!N569</f>
        <v/>
      </c>
      <c r="O569" s="1101" t="str">
        <f>'Transactions import'!O569</f>
        <v/>
      </c>
      <c r="P569" s="1114" t="str">
        <f>'Transactions import'!P569</f>
        <v/>
      </c>
      <c r="Q569" s="1095" t="str">
        <f>'Transactions import'!Q569</f>
        <v/>
      </c>
      <c r="R569" s="1106" t="str">
        <f>'Transactions import'!R569</f>
        <v/>
      </c>
      <c r="S569" s="1101" t="str">
        <f>'Transactions import'!S569</f>
        <v/>
      </c>
      <c r="T569" s="1101" t="str">
        <f>'Transactions import'!T569</f>
        <v/>
      </c>
      <c r="U569" s="1101" t="str">
        <f>'Transactions import'!U569</f>
        <v/>
      </c>
      <c r="V569" s="1101" t="str">
        <f>'Transactions import'!V569</f>
        <v/>
      </c>
      <c r="W569" s="1101" t="str">
        <f>'Transactions import'!W569</f>
        <v/>
      </c>
      <c r="X569" s="1101" t="str">
        <f>'Transactions import'!X569</f>
        <v/>
      </c>
      <c r="Y569" s="1119" t="str">
        <f>'Transactions import'!Y569</f>
        <v/>
      </c>
      <c r="Z569" s="1097" t="str">
        <f>'Transactions import'!Z569</f>
        <v/>
      </c>
      <c r="AA569" s="1101" t="str">
        <f>'Transactions import'!AA569</f>
        <v/>
      </c>
      <c r="AB569" s="1101" t="str">
        <f>'Transactions import'!AB569</f>
        <v/>
      </c>
      <c r="AC569" s="1097" t="str">
        <f>'Transactions import'!AC569</f>
        <v/>
      </c>
      <c r="AD569" s="1097" t="str">
        <f>'Transactions import'!AD569</f>
        <v/>
      </c>
      <c r="AE569" s="1101" t="str">
        <f>'Transactions import'!AE569</f>
        <v/>
      </c>
      <c r="AF569" s="1101" t="str">
        <f>'Transactions import'!AF569</f>
        <v/>
      </c>
      <c r="AG569" s="1101" t="str">
        <f>'Transactions import'!AG569</f>
        <v/>
      </c>
      <c r="AH569" s="1101" t="str">
        <f>'Transactions import'!AH569</f>
        <v/>
      </c>
      <c r="AI569" s="1101" t="str">
        <f>'Transactions import'!AI569</f>
        <v/>
      </c>
      <c r="AJ569" s="1101" t="str">
        <f>'Transactions import'!AJ569</f>
        <v/>
      </c>
      <c r="AK569" s="1101" t="str">
        <f>'Transactions import'!AK569</f>
        <v/>
      </c>
      <c r="AL569" s="1101" t="str">
        <f>'Transactions import'!AL569</f>
        <v/>
      </c>
      <c r="AM569" s="1101" t="str">
        <f>'Transactions import'!AM569</f>
        <v/>
      </c>
      <c r="AN569" s="1101" t="str">
        <f>'Transactions import'!AN569</f>
        <v/>
      </c>
      <c r="AO569" s="1101" t="str">
        <f>'Transactions import'!AO569</f>
        <v/>
      </c>
      <c r="AP569" s="1101" t="str">
        <f>'Transactions import'!AP569</f>
        <v/>
      </c>
      <c r="AQ569" s="1101" t="str">
        <f>'Transactions import'!AQ569</f>
        <v/>
      </c>
      <c r="AR569" s="1101" t="str">
        <f>'Transactions import'!AR569</f>
        <v/>
      </c>
      <c r="AS569" s="1101" t="str">
        <f>'Transactions import'!AS569</f>
        <v/>
      </c>
      <c r="AT569" s="1101" t="str">
        <f>'Transactions import'!AT569</f>
        <v/>
      </c>
    </row>
    <row r="570" ht="18.0" customHeight="1">
      <c r="A570" s="1081" t="str">
        <f>'Transactions import'!A570</f>
        <v/>
      </c>
      <c r="B570" s="1081" t="str">
        <f>'Transactions import'!B570</f>
        <v/>
      </c>
      <c r="C570" s="1081" t="str">
        <f>'Transactions import'!C570</f>
        <v/>
      </c>
      <c r="D570" s="1081" t="str">
        <f>'Transactions import'!D570</f>
        <v/>
      </c>
      <c r="E570" s="1081" t="str">
        <f>'Transactions import'!E570</f>
        <v/>
      </c>
      <c r="F570" s="1081" t="str">
        <f>'Transactions import'!F570</f>
        <v/>
      </c>
      <c r="G570" s="1081" t="str">
        <f>'Transactions import'!G570</f>
        <v/>
      </c>
      <c r="H570" s="1084" t="str">
        <f>'Transactions import'!H570</f>
        <v/>
      </c>
      <c r="I570" s="1085" t="str">
        <f>'Transactions import'!I570</f>
        <v/>
      </c>
      <c r="J570" s="1051" t="str">
        <f>'Transactions import'!J570</f>
        <v/>
      </c>
      <c r="K570" s="1084" t="str">
        <f>'Transactions import'!K570</f>
        <v/>
      </c>
      <c r="L570" s="1085" t="str">
        <f>'Transactions import'!L570</f>
        <v/>
      </c>
      <c r="M570" s="1063" t="str">
        <f>'Transactions import'!M570</f>
        <v/>
      </c>
      <c r="N570" s="1084" t="str">
        <f>'Transactions import'!N570</f>
        <v/>
      </c>
      <c r="O570" s="1081" t="str">
        <f>'Transactions import'!O570</f>
        <v/>
      </c>
      <c r="P570" s="1122" t="str">
        <f>'Transactions import'!P570</f>
        <v/>
      </c>
      <c r="Q570" s="1085" t="str">
        <f>'Transactions import'!Q570</f>
        <v/>
      </c>
      <c r="R570" s="1104" t="str">
        <f>'Transactions import'!R570</f>
        <v/>
      </c>
      <c r="S570" s="1081" t="str">
        <f>'Transactions import'!S570</f>
        <v/>
      </c>
      <c r="T570" s="1081" t="str">
        <f>'Transactions import'!T570</f>
        <v/>
      </c>
      <c r="U570" s="1081" t="str">
        <f>'Transactions import'!U570</f>
        <v/>
      </c>
      <c r="V570" s="1081" t="str">
        <f>'Transactions import'!V570</f>
        <v/>
      </c>
      <c r="W570" s="1081" t="str">
        <f>'Transactions import'!W570</f>
        <v/>
      </c>
      <c r="X570" s="1081" t="str">
        <f>'Transactions import'!X570</f>
        <v/>
      </c>
      <c r="Y570" s="1126" t="str">
        <f>'Transactions import'!Y570</f>
        <v/>
      </c>
      <c r="Z570" s="1086" t="str">
        <f>'Transactions import'!Z570</f>
        <v/>
      </c>
      <c r="AA570" s="1081" t="str">
        <f>'Transactions import'!AA570</f>
        <v/>
      </c>
      <c r="AB570" s="1081" t="str">
        <f>'Transactions import'!AB570</f>
        <v/>
      </c>
      <c r="AC570" s="1086" t="str">
        <f>'Transactions import'!AC570</f>
        <v/>
      </c>
      <c r="AD570" s="1086" t="str">
        <f>'Transactions import'!AD570</f>
        <v/>
      </c>
      <c r="AE570" s="1081" t="str">
        <f>'Transactions import'!AE570</f>
        <v/>
      </c>
      <c r="AF570" s="1081" t="str">
        <f>'Transactions import'!AF570</f>
        <v/>
      </c>
      <c r="AG570" s="1081" t="str">
        <f>'Transactions import'!AG570</f>
        <v/>
      </c>
      <c r="AH570" s="1081" t="str">
        <f>'Transactions import'!AH570</f>
        <v/>
      </c>
      <c r="AI570" s="1081" t="str">
        <f>'Transactions import'!AI570</f>
        <v/>
      </c>
      <c r="AJ570" s="1081" t="str">
        <f>'Transactions import'!AJ570</f>
        <v/>
      </c>
      <c r="AK570" s="1081" t="str">
        <f>'Transactions import'!AK570</f>
        <v/>
      </c>
      <c r="AL570" s="1081" t="str">
        <f>'Transactions import'!AL570</f>
        <v/>
      </c>
      <c r="AM570" s="1081" t="str">
        <f>'Transactions import'!AM570</f>
        <v/>
      </c>
      <c r="AN570" s="1081" t="str">
        <f>'Transactions import'!AN570</f>
        <v/>
      </c>
      <c r="AO570" s="1081" t="str">
        <f>'Transactions import'!AO570</f>
        <v/>
      </c>
      <c r="AP570" s="1081" t="str">
        <f>'Transactions import'!AP570</f>
        <v/>
      </c>
      <c r="AQ570" s="1081" t="str">
        <f>'Transactions import'!AQ570</f>
        <v/>
      </c>
      <c r="AR570" s="1081" t="str">
        <f>'Transactions import'!AR570</f>
        <v/>
      </c>
      <c r="AS570" s="1081" t="str">
        <f>'Transactions import'!AS570</f>
        <v/>
      </c>
      <c r="AT570" s="1081" t="str">
        <f>'Transactions import'!AT570</f>
        <v/>
      </c>
    </row>
    <row r="571" ht="18.0" customHeight="1">
      <c r="A571" s="1101" t="str">
        <f>'Transactions import'!A571</f>
        <v/>
      </c>
      <c r="B571" s="1101" t="str">
        <f>'Transactions import'!B571</f>
        <v/>
      </c>
      <c r="C571" s="1101" t="str">
        <f>'Transactions import'!C571</f>
        <v/>
      </c>
      <c r="D571" s="1101" t="str">
        <f>'Transactions import'!D571</f>
        <v/>
      </c>
      <c r="E571" s="1101" t="str">
        <f>'Transactions import'!E571</f>
        <v/>
      </c>
      <c r="F571" s="1101" t="str">
        <f>'Transactions import'!F571</f>
        <v/>
      </c>
      <c r="G571" s="1101" t="str">
        <f>'Transactions import'!G571</f>
        <v/>
      </c>
      <c r="H571" s="1094" t="str">
        <f>'Transactions import'!H571</f>
        <v/>
      </c>
      <c r="I571" s="1095" t="str">
        <f>'Transactions import'!I571</f>
        <v/>
      </c>
      <c r="J571" s="1096" t="str">
        <f>'Transactions import'!J571</f>
        <v/>
      </c>
      <c r="K571" s="1094" t="str">
        <f>'Transactions import'!K571</f>
        <v/>
      </c>
      <c r="L571" s="1095" t="str">
        <f>'Transactions import'!L571</f>
        <v/>
      </c>
      <c r="M571" s="1105" t="str">
        <f>'Transactions import'!M571</f>
        <v/>
      </c>
      <c r="N571" s="1094" t="str">
        <f>'Transactions import'!N571</f>
        <v/>
      </c>
      <c r="O571" s="1101" t="str">
        <f>'Transactions import'!O571</f>
        <v/>
      </c>
      <c r="P571" s="1114" t="str">
        <f>'Transactions import'!P571</f>
        <v/>
      </c>
      <c r="Q571" s="1095" t="str">
        <f>'Transactions import'!Q571</f>
        <v/>
      </c>
      <c r="R571" s="1106" t="str">
        <f>'Transactions import'!R571</f>
        <v/>
      </c>
      <c r="S571" s="1101" t="str">
        <f>'Transactions import'!S571</f>
        <v/>
      </c>
      <c r="T571" s="1101" t="str">
        <f>'Transactions import'!T571</f>
        <v/>
      </c>
      <c r="U571" s="1101" t="str">
        <f>'Transactions import'!U571</f>
        <v/>
      </c>
      <c r="V571" s="1101" t="str">
        <f>'Transactions import'!V571</f>
        <v/>
      </c>
      <c r="W571" s="1101" t="str">
        <f>'Transactions import'!W571</f>
        <v/>
      </c>
      <c r="X571" s="1101" t="str">
        <f>'Transactions import'!X571</f>
        <v/>
      </c>
      <c r="Y571" s="1119" t="str">
        <f>'Transactions import'!Y571</f>
        <v/>
      </c>
      <c r="Z571" s="1097" t="str">
        <f>'Transactions import'!Z571</f>
        <v/>
      </c>
      <c r="AA571" s="1101" t="str">
        <f>'Transactions import'!AA571</f>
        <v/>
      </c>
      <c r="AB571" s="1101" t="str">
        <f>'Transactions import'!AB571</f>
        <v/>
      </c>
      <c r="AC571" s="1097" t="str">
        <f>'Transactions import'!AC571</f>
        <v/>
      </c>
      <c r="AD571" s="1097" t="str">
        <f>'Transactions import'!AD571</f>
        <v/>
      </c>
      <c r="AE571" s="1101" t="str">
        <f>'Transactions import'!AE571</f>
        <v/>
      </c>
      <c r="AF571" s="1101" t="str">
        <f>'Transactions import'!AF571</f>
        <v/>
      </c>
      <c r="AG571" s="1101" t="str">
        <f>'Transactions import'!AG571</f>
        <v/>
      </c>
      <c r="AH571" s="1101" t="str">
        <f>'Transactions import'!AH571</f>
        <v/>
      </c>
      <c r="AI571" s="1101" t="str">
        <f>'Transactions import'!AI571</f>
        <v/>
      </c>
      <c r="AJ571" s="1101" t="str">
        <f>'Transactions import'!AJ571</f>
        <v/>
      </c>
      <c r="AK571" s="1101" t="str">
        <f>'Transactions import'!AK571</f>
        <v/>
      </c>
      <c r="AL571" s="1101" t="str">
        <f>'Transactions import'!AL571</f>
        <v/>
      </c>
      <c r="AM571" s="1101" t="str">
        <f>'Transactions import'!AM571</f>
        <v/>
      </c>
      <c r="AN571" s="1101" t="str">
        <f>'Transactions import'!AN571</f>
        <v/>
      </c>
      <c r="AO571" s="1101" t="str">
        <f>'Transactions import'!AO571</f>
        <v/>
      </c>
      <c r="AP571" s="1101" t="str">
        <f>'Transactions import'!AP571</f>
        <v/>
      </c>
      <c r="AQ571" s="1101" t="str">
        <f>'Transactions import'!AQ571</f>
        <v/>
      </c>
      <c r="AR571" s="1101" t="str">
        <f>'Transactions import'!AR571</f>
        <v/>
      </c>
      <c r="AS571" s="1101" t="str">
        <f>'Transactions import'!AS571</f>
        <v/>
      </c>
      <c r="AT571" s="1101" t="str">
        <f>'Transactions import'!AT571</f>
        <v/>
      </c>
    </row>
    <row r="572" ht="18.0" customHeight="1">
      <c r="A572" s="1081" t="str">
        <f>'Transactions import'!A572</f>
        <v/>
      </c>
      <c r="B572" s="1081" t="str">
        <f>'Transactions import'!B572</f>
        <v/>
      </c>
      <c r="C572" s="1081" t="str">
        <f>'Transactions import'!C572</f>
        <v/>
      </c>
      <c r="D572" s="1081" t="str">
        <f>'Transactions import'!D572</f>
        <v/>
      </c>
      <c r="E572" s="1081" t="str">
        <f>'Transactions import'!E572</f>
        <v/>
      </c>
      <c r="F572" s="1081" t="str">
        <f>'Transactions import'!F572</f>
        <v/>
      </c>
      <c r="G572" s="1081" t="str">
        <f>'Transactions import'!G572</f>
        <v/>
      </c>
      <c r="H572" s="1084" t="str">
        <f>'Transactions import'!H572</f>
        <v/>
      </c>
      <c r="I572" s="1085" t="str">
        <f>'Transactions import'!I572</f>
        <v/>
      </c>
      <c r="J572" s="1051" t="str">
        <f>'Transactions import'!J572</f>
        <v/>
      </c>
      <c r="K572" s="1084" t="str">
        <f>'Transactions import'!K572</f>
        <v/>
      </c>
      <c r="L572" s="1085" t="str">
        <f>'Transactions import'!L572</f>
        <v/>
      </c>
      <c r="M572" s="1063" t="str">
        <f>'Transactions import'!M572</f>
        <v/>
      </c>
      <c r="N572" s="1084" t="str">
        <f>'Transactions import'!N572</f>
        <v/>
      </c>
      <c r="O572" s="1081" t="str">
        <f>'Transactions import'!O572</f>
        <v/>
      </c>
      <c r="P572" s="1122" t="str">
        <f>'Transactions import'!P572</f>
        <v/>
      </c>
      <c r="Q572" s="1085" t="str">
        <f>'Transactions import'!Q572</f>
        <v/>
      </c>
      <c r="R572" s="1104" t="str">
        <f>'Transactions import'!R572</f>
        <v/>
      </c>
      <c r="S572" s="1081" t="str">
        <f>'Transactions import'!S572</f>
        <v/>
      </c>
      <c r="T572" s="1081" t="str">
        <f>'Transactions import'!T572</f>
        <v/>
      </c>
      <c r="U572" s="1081" t="str">
        <f>'Transactions import'!U572</f>
        <v/>
      </c>
      <c r="V572" s="1081" t="str">
        <f>'Transactions import'!V572</f>
        <v/>
      </c>
      <c r="W572" s="1081" t="str">
        <f>'Transactions import'!W572</f>
        <v/>
      </c>
      <c r="X572" s="1081" t="str">
        <f>'Transactions import'!X572</f>
        <v/>
      </c>
      <c r="Y572" s="1126" t="str">
        <f>'Transactions import'!Y572</f>
        <v/>
      </c>
      <c r="Z572" s="1086" t="str">
        <f>'Transactions import'!Z572</f>
        <v/>
      </c>
      <c r="AA572" s="1081" t="str">
        <f>'Transactions import'!AA572</f>
        <v/>
      </c>
      <c r="AB572" s="1081" t="str">
        <f>'Transactions import'!AB572</f>
        <v/>
      </c>
      <c r="AC572" s="1086" t="str">
        <f>'Transactions import'!AC572</f>
        <v/>
      </c>
      <c r="AD572" s="1086" t="str">
        <f>'Transactions import'!AD572</f>
        <v/>
      </c>
      <c r="AE572" s="1081" t="str">
        <f>'Transactions import'!AE572</f>
        <v/>
      </c>
      <c r="AF572" s="1081" t="str">
        <f>'Transactions import'!AF572</f>
        <v/>
      </c>
      <c r="AG572" s="1081" t="str">
        <f>'Transactions import'!AG572</f>
        <v/>
      </c>
      <c r="AH572" s="1081" t="str">
        <f>'Transactions import'!AH572</f>
        <v/>
      </c>
      <c r="AI572" s="1081" t="str">
        <f>'Transactions import'!AI572</f>
        <v/>
      </c>
      <c r="AJ572" s="1081" t="str">
        <f>'Transactions import'!AJ572</f>
        <v/>
      </c>
      <c r="AK572" s="1081" t="str">
        <f>'Transactions import'!AK572</f>
        <v/>
      </c>
      <c r="AL572" s="1081" t="str">
        <f>'Transactions import'!AL572</f>
        <v/>
      </c>
      <c r="AM572" s="1081" t="str">
        <f>'Transactions import'!AM572</f>
        <v/>
      </c>
      <c r="AN572" s="1081" t="str">
        <f>'Transactions import'!AN572</f>
        <v/>
      </c>
      <c r="AO572" s="1081" t="str">
        <f>'Transactions import'!AO572</f>
        <v/>
      </c>
      <c r="AP572" s="1081" t="str">
        <f>'Transactions import'!AP572</f>
        <v/>
      </c>
      <c r="AQ572" s="1081" t="str">
        <f>'Transactions import'!AQ572</f>
        <v/>
      </c>
      <c r="AR572" s="1081" t="str">
        <f>'Transactions import'!AR572</f>
        <v/>
      </c>
      <c r="AS572" s="1081" t="str">
        <f>'Transactions import'!AS572</f>
        <v/>
      </c>
      <c r="AT572" s="1081" t="str">
        <f>'Transactions import'!AT572</f>
        <v/>
      </c>
    </row>
    <row r="573" ht="18.0" customHeight="1">
      <c r="A573" s="1101" t="str">
        <f>'Transactions import'!A573</f>
        <v/>
      </c>
      <c r="B573" s="1101" t="str">
        <f>'Transactions import'!B573</f>
        <v/>
      </c>
      <c r="C573" s="1101" t="str">
        <f>'Transactions import'!C573</f>
        <v/>
      </c>
      <c r="D573" s="1101" t="str">
        <f>'Transactions import'!D573</f>
        <v/>
      </c>
      <c r="E573" s="1101" t="str">
        <f>'Transactions import'!E573</f>
        <v/>
      </c>
      <c r="F573" s="1101" t="str">
        <f>'Transactions import'!F573</f>
        <v/>
      </c>
      <c r="G573" s="1101" t="str">
        <f>'Transactions import'!G573</f>
        <v/>
      </c>
      <c r="H573" s="1094" t="str">
        <f>'Transactions import'!H573</f>
        <v/>
      </c>
      <c r="I573" s="1095" t="str">
        <f>'Transactions import'!I573</f>
        <v/>
      </c>
      <c r="J573" s="1096" t="str">
        <f>'Transactions import'!J573</f>
        <v/>
      </c>
      <c r="K573" s="1094" t="str">
        <f>'Transactions import'!K573</f>
        <v/>
      </c>
      <c r="L573" s="1095" t="str">
        <f>'Transactions import'!L573</f>
        <v/>
      </c>
      <c r="M573" s="1105" t="str">
        <f>'Transactions import'!M573</f>
        <v/>
      </c>
      <c r="N573" s="1094" t="str">
        <f>'Transactions import'!N573</f>
        <v/>
      </c>
      <c r="O573" s="1101" t="str">
        <f>'Transactions import'!O573</f>
        <v/>
      </c>
      <c r="P573" s="1114" t="str">
        <f>'Transactions import'!P573</f>
        <v/>
      </c>
      <c r="Q573" s="1095" t="str">
        <f>'Transactions import'!Q573</f>
        <v/>
      </c>
      <c r="R573" s="1106" t="str">
        <f>'Transactions import'!R573</f>
        <v/>
      </c>
      <c r="S573" s="1101" t="str">
        <f>'Transactions import'!S573</f>
        <v/>
      </c>
      <c r="T573" s="1101" t="str">
        <f>'Transactions import'!T573</f>
        <v/>
      </c>
      <c r="U573" s="1101" t="str">
        <f>'Transactions import'!U573</f>
        <v/>
      </c>
      <c r="V573" s="1101" t="str">
        <f>'Transactions import'!V573</f>
        <v/>
      </c>
      <c r="W573" s="1101" t="str">
        <f>'Transactions import'!W573</f>
        <v/>
      </c>
      <c r="X573" s="1101" t="str">
        <f>'Transactions import'!X573</f>
        <v/>
      </c>
      <c r="Y573" s="1119" t="str">
        <f>'Transactions import'!Y573</f>
        <v/>
      </c>
      <c r="Z573" s="1097" t="str">
        <f>'Transactions import'!Z573</f>
        <v/>
      </c>
      <c r="AA573" s="1101" t="str">
        <f>'Transactions import'!AA573</f>
        <v/>
      </c>
      <c r="AB573" s="1101" t="str">
        <f>'Transactions import'!AB573</f>
        <v/>
      </c>
      <c r="AC573" s="1097" t="str">
        <f>'Transactions import'!AC573</f>
        <v/>
      </c>
      <c r="AD573" s="1097" t="str">
        <f>'Transactions import'!AD573</f>
        <v/>
      </c>
      <c r="AE573" s="1101" t="str">
        <f>'Transactions import'!AE573</f>
        <v/>
      </c>
      <c r="AF573" s="1101" t="str">
        <f>'Transactions import'!AF573</f>
        <v/>
      </c>
      <c r="AG573" s="1101" t="str">
        <f>'Transactions import'!AG573</f>
        <v/>
      </c>
      <c r="AH573" s="1101" t="str">
        <f>'Transactions import'!AH573</f>
        <v/>
      </c>
      <c r="AI573" s="1101" t="str">
        <f>'Transactions import'!AI573</f>
        <v/>
      </c>
      <c r="AJ573" s="1101" t="str">
        <f>'Transactions import'!AJ573</f>
        <v/>
      </c>
      <c r="AK573" s="1101" t="str">
        <f>'Transactions import'!AK573</f>
        <v/>
      </c>
      <c r="AL573" s="1101" t="str">
        <f>'Transactions import'!AL573</f>
        <v/>
      </c>
      <c r="AM573" s="1101" t="str">
        <f>'Transactions import'!AM573</f>
        <v/>
      </c>
      <c r="AN573" s="1101" t="str">
        <f>'Transactions import'!AN573</f>
        <v/>
      </c>
      <c r="AO573" s="1101" t="str">
        <f>'Transactions import'!AO573</f>
        <v/>
      </c>
      <c r="AP573" s="1101" t="str">
        <f>'Transactions import'!AP573</f>
        <v/>
      </c>
      <c r="AQ573" s="1101" t="str">
        <f>'Transactions import'!AQ573</f>
        <v/>
      </c>
      <c r="AR573" s="1101" t="str">
        <f>'Transactions import'!AR573</f>
        <v/>
      </c>
      <c r="AS573" s="1101" t="str">
        <f>'Transactions import'!AS573</f>
        <v/>
      </c>
      <c r="AT573" s="1101" t="str">
        <f>'Transactions import'!AT573</f>
        <v/>
      </c>
    </row>
    <row r="574" ht="18.0" customHeight="1">
      <c r="A574" s="1081" t="str">
        <f>'Transactions import'!A574</f>
        <v/>
      </c>
      <c r="B574" s="1081" t="str">
        <f>'Transactions import'!B574</f>
        <v/>
      </c>
      <c r="C574" s="1081" t="str">
        <f>'Transactions import'!C574</f>
        <v/>
      </c>
      <c r="D574" s="1081" t="str">
        <f>'Transactions import'!D574</f>
        <v/>
      </c>
      <c r="E574" s="1081" t="str">
        <f>'Transactions import'!E574</f>
        <v/>
      </c>
      <c r="F574" s="1081" t="str">
        <f>'Transactions import'!F574</f>
        <v/>
      </c>
      <c r="G574" s="1081" t="str">
        <f>'Transactions import'!G574</f>
        <v/>
      </c>
      <c r="H574" s="1084" t="str">
        <f>'Transactions import'!H574</f>
        <v/>
      </c>
      <c r="I574" s="1085" t="str">
        <f>'Transactions import'!I574</f>
        <v/>
      </c>
      <c r="J574" s="1051" t="str">
        <f>'Transactions import'!J574</f>
        <v/>
      </c>
      <c r="K574" s="1084" t="str">
        <f>'Transactions import'!K574</f>
        <v/>
      </c>
      <c r="L574" s="1085" t="str">
        <f>'Transactions import'!L574</f>
        <v/>
      </c>
      <c r="M574" s="1063" t="str">
        <f>'Transactions import'!M574</f>
        <v/>
      </c>
      <c r="N574" s="1084" t="str">
        <f>'Transactions import'!N574</f>
        <v/>
      </c>
      <c r="O574" s="1081" t="str">
        <f>'Transactions import'!O574</f>
        <v/>
      </c>
      <c r="P574" s="1122" t="str">
        <f>'Transactions import'!P574</f>
        <v/>
      </c>
      <c r="Q574" s="1085" t="str">
        <f>'Transactions import'!Q574</f>
        <v/>
      </c>
      <c r="R574" s="1104" t="str">
        <f>'Transactions import'!R574</f>
        <v/>
      </c>
      <c r="S574" s="1081" t="str">
        <f>'Transactions import'!S574</f>
        <v/>
      </c>
      <c r="T574" s="1081" t="str">
        <f>'Transactions import'!T574</f>
        <v/>
      </c>
      <c r="U574" s="1081" t="str">
        <f>'Transactions import'!U574</f>
        <v/>
      </c>
      <c r="V574" s="1081" t="str">
        <f>'Transactions import'!V574</f>
        <v/>
      </c>
      <c r="W574" s="1081" t="str">
        <f>'Transactions import'!W574</f>
        <v/>
      </c>
      <c r="X574" s="1081" t="str">
        <f>'Transactions import'!X574</f>
        <v/>
      </c>
      <c r="Y574" s="1126" t="str">
        <f>'Transactions import'!Y574</f>
        <v/>
      </c>
      <c r="Z574" s="1086" t="str">
        <f>'Transactions import'!Z574</f>
        <v/>
      </c>
      <c r="AA574" s="1081" t="str">
        <f>'Transactions import'!AA574</f>
        <v/>
      </c>
      <c r="AB574" s="1081" t="str">
        <f>'Transactions import'!AB574</f>
        <v/>
      </c>
      <c r="AC574" s="1086" t="str">
        <f>'Transactions import'!AC574</f>
        <v/>
      </c>
      <c r="AD574" s="1086" t="str">
        <f>'Transactions import'!AD574</f>
        <v/>
      </c>
      <c r="AE574" s="1081" t="str">
        <f>'Transactions import'!AE574</f>
        <v/>
      </c>
      <c r="AF574" s="1081" t="str">
        <f>'Transactions import'!AF574</f>
        <v/>
      </c>
      <c r="AG574" s="1081" t="str">
        <f>'Transactions import'!AG574</f>
        <v/>
      </c>
      <c r="AH574" s="1081" t="str">
        <f>'Transactions import'!AH574</f>
        <v/>
      </c>
      <c r="AI574" s="1081" t="str">
        <f>'Transactions import'!AI574</f>
        <v/>
      </c>
      <c r="AJ574" s="1081" t="str">
        <f>'Transactions import'!AJ574</f>
        <v/>
      </c>
      <c r="AK574" s="1081" t="str">
        <f>'Transactions import'!AK574</f>
        <v/>
      </c>
      <c r="AL574" s="1081" t="str">
        <f>'Transactions import'!AL574</f>
        <v/>
      </c>
      <c r="AM574" s="1081" t="str">
        <f>'Transactions import'!AM574</f>
        <v/>
      </c>
      <c r="AN574" s="1081" t="str">
        <f>'Transactions import'!AN574</f>
        <v/>
      </c>
      <c r="AO574" s="1081" t="str">
        <f>'Transactions import'!AO574</f>
        <v/>
      </c>
      <c r="AP574" s="1081" t="str">
        <f>'Transactions import'!AP574</f>
        <v/>
      </c>
      <c r="AQ574" s="1081" t="str">
        <f>'Transactions import'!AQ574</f>
        <v/>
      </c>
      <c r="AR574" s="1081" t="str">
        <f>'Transactions import'!AR574</f>
        <v/>
      </c>
      <c r="AS574" s="1081" t="str">
        <f>'Transactions import'!AS574</f>
        <v/>
      </c>
      <c r="AT574" s="1081" t="str">
        <f>'Transactions import'!AT574</f>
        <v/>
      </c>
    </row>
    <row r="575" ht="18.0" customHeight="1">
      <c r="A575" s="1101" t="str">
        <f>'Transactions import'!A575</f>
        <v/>
      </c>
      <c r="B575" s="1101" t="str">
        <f>'Transactions import'!B575</f>
        <v/>
      </c>
      <c r="C575" s="1101" t="str">
        <f>'Transactions import'!C575</f>
        <v/>
      </c>
      <c r="D575" s="1101" t="str">
        <f>'Transactions import'!D575</f>
        <v/>
      </c>
      <c r="E575" s="1101" t="str">
        <f>'Transactions import'!E575</f>
        <v/>
      </c>
      <c r="F575" s="1101" t="str">
        <f>'Transactions import'!F575</f>
        <v/>
      </c>
      <c r="G575" s="1101" t="str">
        <f>'Transactions import'!G575</f>
        <v/>
      </c>
      <c r="H575" s="1094" t="str">
        <f>'Transactions import'!H575</f>
        <v/>
      </c>
      <c r="I575" s="1095" t="str">
        <f>'Transactions import'!I575</f>
        <v/>
      </c>
      <c r="J575" s="1096" t="str">
        <f>'Transactions import'!J575</f>
        <v/>
      </c>
      <c r="K575" s="1094" t="str">
        <f>'Transactions import'!K575</f>
        <v/>
      </c>
      <c r="L575" s="1095" t="str">
        <f>'Transactions import'!L575</f>
        <v/>
      </c>
      <c r="M575" s="1105" t="str">
        <f>'Transactions import'!M575</f>
        <v/>
      </c>
      <c r="N575" s="1094" t="str">
        <f>'Transactions import'!N575</f>
        <v/>
      </c>
      <c r="O575" s="1101" t="str">
        <f>'Transactions import'!O575</f>
        <v/>
      </c>
      <c r="P575" s="1114" t="str">
        <f>'Transactions import'!P575</f>
        <v/>
      </c>
      <c r="Q575" s="1095" t="str">
        <f>'Transactions import'!Q575</f>
        <v/>
      </c>
      <c r="R575" s="1106" t="str">
        <f>'Transactions import'!R575</f>
        <v/>
      </c>
      <c r="S575" s="1101" t="str">
        <f>'Transactions import'!S575</f>
        <v/>
      </c>
      <c r="T575" s="1101" t="str">
        <f>'Transactions import'!T575</f>
        <v/>
      </c>
      <c r="U575" s="1101" t="str">
        <f>'Transactions import'!U575</f>
        <v/>
      </c>
      <c r="V575" s="1101" t="str">
        <f>'Transactions import'!V575</f>
        <v/>
      </c>
      <c r="W575" s="1101" t="str">
        <f>'Transactions import'!W575</f>
        <v/>
      </c>
      <c r="X575" s="1101" t="str">
        <f>'Transactions import'!X575</f>
        <v/>
      </c>
      <c r="Y575" s="1119" t="str">
        <f>'Transactions import'!Y575</f>
        <v/>
      </c>
      <c r="Z575" s="1097" t="str">
        <f>'Transactions import'!Z575</f>
        <v/>
      </c>
      <c r="AA575" s="1101" t="str">
        <f>'Transactions import'!AA575</f>
        <v/>
      </c>
      <c r="AB575" s="1101" t="str">
        <f>'Transactions import'!AB575</f>
        <v/>
      </c>
      <c r="AC575" s="1097" t="str">
        <f>'Transactions import'!AC575</f>
        <v/>
      </c>
      <c r="AD575" s="1097" t="str">
        <f>'Transactions import'!AD575</f>
        <v/>
      </c>
      <c r="AE575" s="1101" t="str">
        <f>'Transactions import'!AE575</f>
        <v/>
      </c>
      <c r="AF575" s="1101" t="str">
        <f>'Transactions import'!AF575</f>
        <v/>
      </c>
      <c r="AG575" s="1101" t="str">
        <f>'Transactions import'!AG575</f>
        <v/>
      </c>
      <c r="AH575" s="1101" t="str">
        <f>'Transactions import'!AH575</f>
        <v/>
      </c>
      <c r="AI575" s="1101" t="str">
        <f>'Transactions import'!AI575</f>
        <v/>
      </c>
      <c r="AJ575" s="1101" t="str">
        <f>'Transactions import'!AJ575</f>
        <v/>
      </c>
      <c r="AK575" s="1101" t="str">
        <f>'Transactions import'!AK575</f>
        <v/>
      </c>
      <c r="AL575" s="1101" t="str">
        <f>'Transactions import'!AL575</f>
        <v/>
      </c>
      <c r="AM575" s="1101" t="str">
        <f>'Transactions import'!AM575</f>
        <v/>
      </c>
      <c r="AN575" s="1101" t="str">
        <f>'Transactions import'!AN575</f>
        <v/>
      </c>
      <c r="AO575" s="1101" t="str">
        <f>'Transactions import'!AO575</f>
        <v/>
      </c>
      <c r="AP575" s="1101" t="str">
        <f>'Transactions import'!AP575</f>
        <v/>
      </c>
      <c r="AQ575" s="1101" t="str">
        <f>'Transactions import'!AQ575</f>
        <v/>
      </c>
      <c r="AR575" s="1101" t="str">
        <f>'Transactions import'!AR575</f>
        <v/>
      </c>
      <c r="AS575" s="1101" t="str">
        <f>'Transactions import'!AS575</f>
        <v/>
      </c>
      <c r="AT575" s="1101" t="str">
        <f>'Transactions import'!AT575</f>
        <v/>
      </c>
    </row>
    <row r="576" ht="18.0" customHeight="1">
      <c r="A576" s="1081" t="str">
        <f>'Transactions import'!A576</f>
        <v/>
      </c>
      <c r="B576" s="1081" t="str">
        <f>'Transactions import'!B576</f>
        <v/>
      </c>
      <c r="C576" s="1081" t="str">
        <f>'Transactions import'!C576</f>
        <v/>
      </c>
      <c r="D576" s="1081" t="str">
        <f>'Transactions import'!D576</f>
        <v/>
      </c>
      <c r="E576" s="1081" t="str">
        <f>'Transactions import'!E576</f>
        <v/>
      </c>
      <c r="F576" s="1081" t="str">
        <f>'Transactions import'!F576</f>
        <v/>
      </c>
      <c r="G576" s="1081" t="str">
        <f>'Transactions import'!G576</f>
        <v/>
      </c>
      <c r="H576" s="1084" t="str">
        <f>'Transactions import'!H576</f>
        <v/>
      </c>
      <c r="I576" s="1085" t="str">
        <f>'Transactions import'!I576</f>
        <v/>
      </c>
      <c r="J576" s="1051" t="str">
        <f>'Transactions import'!J576</f>
        <v/>
      </c>
      <c r="K576" s="1084" t="str">
        <f>'Transactions import'!K576</f>
        <v/>
      </c>
      <c r="L576" s="1085" t="str">
        <f>'Transactions import'!L576</f>
        <v/>
      </c>
      <c r="M576" s="1063" t="str">
        <f>'Transactions import'!M576</f>
        <v/>
      </c>
      <c r="N576" s="1084" t="str">
        <f>'Transactions import'!N576</f>
        <v/>
      </c>
      <c r="O576" s="1081" t="str">
        <f>'Transactions import'!O576</f>
        <v/>
      </c>
      <c r="P576" s="1122" t="str">
        <f>'Transactions import'!P576</f>
        <v/>
      </c>
      <c r="Q576" s="1085" t="str">
        <f>'Transactions import'!Q576</f>
        <v/>
      </c>
      <c r="R576" s="1104" t="str">
        <f>'Transactions import'!R576</f>
        <v/>
      </c>
      <c r="S576" s="1081" t="str">
        <f>'Transactions import'!S576</f>
        <v/>
      </c>
      <c r="T576" s="1081" t="str">
        <f>'Transactions import'!T576</f>
        <v/>
      </c>
      <c r="U576" s="1081" t="str">
        <f>'Transactions import'!U576</f>
        <v/>
      </c>
      <c r="V576" s="1081" t="str">
        <f>'Transactions import'!V576</f>
        <v/>
      </c>
      <c r="W576" s="1081" t="str">
        <f>'Transactions import'!W576</f>
        <v/>
      </c>
      <c r="X576" s="1081" t="str">
        <f>'Transactions import'!X576</f>
        <v/>
      </c>
      <c r="Y576" s="1126" t="str">
        <f>'Transactions import'!Y576</f>
        <v/>
      </c>
      <c r="Z576" s="1086" t="str">
        <f>'Transactions import'!Z576</f>
        <v/>
      </c>
      <c r="AA576" s="1081" t="str">
        <f>'Transactions import'!AA576</f>
        <v/>
      </c>
      <c r="AB576" s="1081" t="str">
        <f>'Transactions import'!AB576</f>
        <v/>
      </c>
      <c r="AC576" s="1086" t="str">
        <f>'Transactions import'!AC576</f>
        <v/>
      </c>
      <c r="AD576" s="1086" t="str">
        <f>'Transactions import'!AD576</f>
        <v/>
      </c>
      <c r="AE576" s="1081" t="str">
        <f>'Transactions import'!AE576</f>
        <v/>
      </c>
      <c r="AF576" s="1081" t="str">
        <f>'Transactions import'!AF576</f>
        <v/>
      </c>
      <c r="AG576" s="1081" t="str">
        <f>'Transactions import'!AG576</f>
        <v/>
      </c>
      <c r="AH576" s="1081" t="str">
        <f>'Transactions import'!AH576</f>
        <v/>
      </c>
      <c r="AI576" s="1081" t="str">
        <f>'Transactions import'!AI576</f>
        <v/>
      </c>
      <c r="AJ576" s="1081" t="str">
        <f>'Transactions import'!AJ576</f>
        <v/>
      </c>
      <c r="AK576" s="1081" t="str">
        <f>'Transactions import'!AK576</f>
        <v/>
      </c>
      <c r="AL576" s="1081" t="str">
        <f>'Transactions import'!AL576</f>
        <v/>
      </c>
      <c r="AM576" s="1081" t="str">
        <f>'Transactions import'!AM576</f>
        <v/>
      </c>
      <c r="AN576" s="1081" t="str">
        <f>'Transactions import'!AN576</f>
        <v/>
      </c>
      <c r="AO576" s="1081" t="str">
        <f>'Transactions import'!AO576</f>
        <v/>
      </c>
      <c r="AP576" s="1081" t="str">
        <f>'Transactions import'!AP576</f>
        <v/>
      </c>
      <c r="AQ576" s="1081" t="str">
        <f>'Transactions import'!AQ576</f>
        <v/>
      </c>
      <c r="AR576" s="1081" t="str">
        <f>'Transactions import'!AR576</f>
        <v/>
      </c>
      <c r="AS576" s="1081" t="str">
        <f>'Transactions import'!AS576</f>
        <v/>
      </c>
      <c r="AT576" s="1081" t="str">
        <f>'Transactions import'!AT576</f>
        <v/>
      </c>
    </row>
    <row r="577" ht="18.0" customHeight="1">
      <c r="A577" s="1101" t="str">
        <f>'Transactions import'!A577</f>
        <v/>
      </c>
      <c r="B577" s="1101" t="str">
        <f>'Transactions import'!B577</f>
        <v/>
      </c>
      <c r="C577" s="1101" t="str">
        <f>'Transactions import'!C577</f>
        <v/>
      </c>
      <c r="D577" s="1101" t="str">
        <f>'Transactions import'!D577</f>
        <v/>
      </c>
      <c r="E577" s="1101" t="str">
        <f>'Transactions import'!E577</f>
        <v/>
      </c>
      <c r="F577" s="1101" t="str">
        <f>'Transactions import'!F577</f>
        <v/>
      </c>
      <c r="G577" s="1101" t="str">
        <f>'Transactions import'!G577</f>
        <v/>
      </c>
      <c r="H577" s="1094" t="str">
        <f>'Transactions import'!H577</f>
        <v/>
      </c>
      <c r="I577" s="1095" t="str">
        <f>'Transactions import'!I577</f>
        <v/>
      </c>
      <c r="J577" s="1096" t="str">
        <f>'Transactions import'!J577</f>
        <v/>
      </c>
      <c r="K577" s="1094" t="str">
        <f>'Transactions import'!K577</f>
        <v/>
      </c>
      <c r="L577" s="1095" t="str">
        <f>'Transactions import'!L577</f>
        <v/>
      </c>
      <c r="M577" s="1105" t="str">
        <f>'Transactions import'!M577</f>
        <v/>
      </c>
      <c r="N577" s="1094" t="str">
        <f>'Transactions import'!N577</f>
        <v/>
      </c>
      <c r="O577" s="1101" t="str">
        <f>'Transactions import'!O577</f>
        <v/>
      </c>
      <c r="P577" s="1114" t="str">
        <f>'Transactions import'!P577</f>
        <v/>
      </c>
      <c r="Q577" s="1095" t="str">
        <f>'Transactions import'!Q577</f>
        <v/>
      </c>
      <c r="R577" s="1106" t="str">
        <f>'Transactions import'!R577</f>
        <v/>
      </c>
      <c r="S577" s="1101" t="str">
        <f>'Transactions import'!S577</f>
        <v/>
      </c>
      <c r="T577" s="1101" t="str">
        <f>'Transactions import'!T577</f>
        <v/>
      </c>
      <c r="U577" s="1101" t="str">
        <f>'Transactions import'!U577</f>
        <v/>
      </c>
      <c r="V577" s="1101" t="str">
        <f>'Transactions import'!V577</f>
        <v/>
      </c>
      <c r="W577" s="1101" t="str">
        <f>'Transactions import'!W577</f>
        <v/>
      </c>
      <c r="X577" s="1101" t="str">
        <f>'Transactions import'!X577</f>
        <v/>
      </c>
      <c r="Y577" s="1119" t="str">
        <f>'Transactions import'!Y577</f>
        <v/>
      </c>
      <c r="Z577" s="1097" t="str">
        <f>'Transactions import'!Z577</f>
        <v/>
      </c>
      <c r="AA577" s="1101" t="str">
        <f>'Transactions import'!AA577</f>
        <v/>
      </c>
      <c r="AB577" s="1101" t="str">
        <f>'Transactions import'!AB577</f>
        <v/>
      </c>
      <c r="AC577" s="1097" t="str">
        <f>'Transactions import'!AC577</f>
        <v/>
      </c>
      <c r="AD577" s="1097" t="str">
        <f>'Transactions import'!AD577</f>
        <v/>
      </c>
      <c r="AE577" s="1101" t="str">
        <f>'Transactions import'!AE577</f>
        <v/>
      </c>
      <c r="AF577" s="1101" t="str">
        <f>'Transactions import'!AF577</f>
        <v/>
      </c>
      <c r="AG577" s="1101" t="str">
        <f>'Transactions import'!AG577</f>
        <v/>
      </c>
      <c r="AH577" s="1101" t="str">
        <f>'Transactions import'!AH577</f>
        <v/>
      </c>
      <c r="AI577" s="1101" t="str">
        <f>'Transactions import'!AI577</f>
        <v/>
      </c>
      <c r="AJ577" s="1101" t="str">
        <f>'Transactions import'!AJ577</f>
        <v/>
      </c>
      <c r="AK577" s="1101" t="str">
        <f>'Transactions import'!AK577</f>
        <v/>
      </c>
      <c r="AL577" s="1101" t="str">
        <f>'Transactions import'!AL577</f>
        <v/>
      </c>
      <c r="AM577" s="1101" t="str">
        <f>'Transactions import'!AM577</f>
        <v/>
      </c>
      <c r="AN577" s="1101" t="str">
        <f>'Transactions import'!AN577</f>
        <v/>
      </c>
      <c r="AO577" s="1101" t="str">
        <f>'Transactions import'!AO577</f>
        <v/>
      </c>
      <c r="AP577" s="1101" t="str">
        <f>'Transactions import'!AP577</f>
        <v/>
      </c>
      <c r="AQ577" s="1101" t="str">
        <f>'Transactions import'!AQ577</f>
        <v/>
      </c>
      <c r="AR577" s="1101" t="str">
        <f>'Transactions import'!AR577</f>
        <v/>
      </c>
      <c r="AS577" s="1101" t="str">
        <f>'Transactions import'!AS577</f>
        <v/>
      </c>
      <c r="AT577" s="1101" t="str">
        <f>'Transactions import'!AT577</f>
        <v/>
      </c>
    </row>
    <row r="578" ht="18.0" customHeight="1">
      <c r="A578" s="1081" t="str">
        <f>'Transactions import'!A578</f>
        <v/>
      </c>
      <c r="B578" s="1081" t="str">
        <f>'Transactions import'!B578</f>
        <v/>
      </c>
      <c r="C578" s="1081" t="str">
        <f>'Transactions import'!C578</f>
        <v/>
      </c>
      <c r="D578" s="1081" t="str">
        <f>'Transactions import'!D578</f>
        <v/>
      </c>
      <c r="E578" s="1081" t="str">
        <f>'Transactions import'!E578</f>
        <v/>
      </c>
      <c r="F578" s="1081" t="str">
        <f>'Transactions import'!F578</f>
        <v/>
      </c>
      <c r="G578" s="1081" t="str">
        <f>'Transactions import'!G578</f>
        <v/>
      </c>
      <c r="H578" s="1084" t="str">
        <f>'Transactions import'!H578</f>
        <v/>
      </c>
      <c r="I578" s="1085" t="str">
        <f>'Transactions import'!I578</f>
        <v/>
      </c>
      <c r="J578" s="1051" t="str">
        <f>'Transactions import'!J578</f>
        <v/>
      </c>
      <c r="K578" s="1084" t="str">
        <f>'Transactions import'!K578</f>
        <v/>
      </c>
      <c r="L578" s="1085" t="str">
        <f>'Transactions import'!L578</f>
        <v/>
      </c>
      <c r="M578" s="1063" t="str">
        <f>'Transactions import'!M578</f>
        <v/>
      </c>
      <c r="N578" s="1084" t="str">
        <f>'Transactions import'!N578</f>
        <v/>
      </c>
      <c r="O578" s="1081" t="str">
        <f>'Transactions import'!O578</f>
        <v/>
      </c>
      <c r="P578" s="1122" t="str">
        <f>'Transactions import'!P578</f>
        <v/>
      </c>
      <c r="Q578" s="1085" t="str">
        <f>'Transactions import'!Q578</f>
        <v/>
      </c>
      <c r="R578" s="1104" t="str">
        <f>'Transactions import'!R578</f>
        <v/>
      </c>
      <c r="S578" s="1081" t="str">
        <f>'Transactions import'!S578</f>
        <v/>
      </c>
      <c r="T578" s="1081" t="str">
        <f>'Transactions import'!T578</f>
        <v/>
      </c>
      <c r="U578" s="1081" t="str">
        <f>'Transactions import'!U578</f>
        <v/>
      </c>
      <c r="V578" s="1081" t="str">
        <f>'Transactions import'!V578</f>
        <v/>
      </c>
      <c r="W578" s="1081" t="str">
        <f>'Transactions import'!W578</f>
        <v/>
      </c>
      <c r="X578" s="1081" t="str">
        <f>'Transactions import'!X578</f>
        <v/>
      </c>
      <c r="Y578" s="1126" t="str">
        <f>'Transactions import'!Y578</f>
        <v/>
      </c>
      <c r="Z578" s="1086" t="str">
        <f>'Transactions import'!Z578</f>
        <v/>
      </c>
      <c r="AA578" s="1081" t="str">
        <f>'Transactions import'!AA578</f>
        <v/>
      </c>
      <c r="AB578" s="1081" t="str">
        <f>'Transactions import'!AB578</f>
        <v/>
      </c>
      <c r="AC578" s="1086" t="str">
        <f>'Transactions import'!AC578</f>
        <v/>
      </c>
      <c r="AD578" s="1086" t="str">
        <f>'Transactions import'!AD578</f>
        <v/>
      </c>
      <c r="AE578" s="1081" t="str">
        <f>'Transactions import'!AE578</f>
        <v/>
      </c>
      <c r="AF578" s="1081" t="str">
        <f>'Transactions import'!AF578</f>
        <v/>
      </c>
      <c r="AG578" s="1081" t="str">
        <f>'Transactions import'!AG578</f>
        <v/>
      </c>
      <c r="AH578" s="1081" t="str">
        <f>'Transactions import'!AH578</f>
        <v/>
      </c>
      <c r="AI578" s="1081" t="str">
        <f>'Transactions import'!AI578</f>
        <v/>
      </c>
      <c r="AJ578" s="1081" t="str">
        <f>'Transactions import'!AJ578</f>
        <v/>
      </c>
      <c r="AK578" s="1081" t="str">
        <f>'Transactions import'!AK578</f>
        <v/>
      </c>
      <c r="AL578" s="1081" t="str">
        <f>'Transactions import'!AL578</f>
        <v/>
      </c>
      <c r="AM578" s="1081" t="str">
        <f>'Transactions import'!AM578</f>
        <v/>
      </c>
      <c r="AN578" s="1081" t="str">
        <f>'Transactions import'!AN578</f>
        <v/>
      </c>
      <c r="AO578" s="1081" t="str">
        <f>'Transactions import'!AO578</f>
        <v/>
      </c>
      <c r="AP578" s="1081" t="str">
        <f>'Transactions import'!AP578</f>
        <v/>
      </c>
      <c r="AQ578" s="1081" t="str">
        <f>'Transactions import'!AQ578</f>
        <v/>
      </c>
      <c r="AR578" s="1081" t="str">
        <f>'Transactions import'!AR578</f>
        <v/>
      </c>
      <c r="AS578" s="1081" t="str">
        <f>'Transactions import'!AS578</f>
        <v/>
      </c>
      <c r="AT578" s="1081" t="str">
        <f>'Transactions import'!AT578</f>
        <v/>
      </c>
    </row>
    <row r="579" ht="18.0" customHeight="1">
      <c r="A579" s="1101" t="str">
        <f>'Transactions import'!A579</f>
        <v/>
      </c>
      <c r="B579" s="1101" t="str">
        <f>'Transactions import'!B579</f>
        <v/>
      </c>
      <c r="C579" s="1101" t="str">
        <f>'Transactions import'!C579</f>
        <v/>
      </c>
      <c r="D579" s="1101" t="str">
        <f>'Transactions import'!D579</f>
        <v/>
      </c>
      <c r="E579" s="1101" t="str">
        <f>'Transactions import'!E579</f>
        <v/>
      </c>
      <c r="F579" s="1101" t="str">
        <f>'Transactions import'!F579</f>
        <v/>
      </c>
      <c r="G579" s="1101" t="str">
        <f>'Transactions import'!G579</f>
        <v/>
      </c>
      <c r="H579" s="1094" t="str">
        <f>'Transactions import'!H579</f>
        <v/>
      </c>
      <c r="I579" s="1095" t="str">
        <f>'Transactions import'!I579</f>
        <v/>
      </c>
      <c r="J579" s="1096" t="str">
        <f>'Transactions import'!J579</f>
        <v/>
      </c>
      <c r="K579" s="1094" t="str">
        <f>'Transactions import'!K579</f>
        <v/>
      </c>
      <c r="L579" s="1095" t="str">
        <f>'Transactions import'!L579</f>
        <v/>
      </c>
      <c r="M579" s="1105" t="str">
        <f>'Transactions import'!M579</f>
        <v/>
      </c>
      <c r="N579" s="1094" t="str">
        <f>'Transactions import'!N579</f>
        <v/>
      </c>
      <c r="O579" s="1101" t="str">
        <f>'Transactions import'!O579</f>
        <v/>
      </c>
      <c r="P579" s="1114" t="str">
        <f>'Transactions import'!P579</f>
        <v/>
      </c>
      <c r="Q579" s="1095" t="str">
        <f>'Transactions import'!Q579</f>
        <v/>
      </c>
      <c r="R579" s="1106" t="str">
        <f>'Transactions import'!R579</f>
        <v/>
      </c>
      <c r="S579" s="1101" t="str">
        <f>'Transactions import'!S579</f>
        <v/>
      </c>
      <c r="T579" s="1101" t="str">
        <f>'Transactions import'!T579</f>
        <v/>
      </c>
      <c r="U579" s="1101" t="str">
        <f>'Transactions import'!U579</f>
        <v/>
      </c>
      <c r="V579" s="1101" t="str">
        <f>'Transactions import'!V579</f>
        <v/>
      </c>
      <c r="W579" s="1101" t="str">
        <f>'Transactions import'!W579</f>
        <v/>
      </c>
      <c r="X579" s="1101" t="str">
        <f>'Transactions import'!X579</f>
        <v/>
      </c>
      <c r="Y579" s="1119" t="str">
        <f>'Transactions import'!Y579</f>
        <v/>
      </c>
      <c r="Z579" s="1097" t="str">
        <f>'Transactions import'!Z579</f>
        <v/>
      </c>
      <c r="AA579" s="1101" t="str">
        <f>'Transactions import'!AA579</f>
        <v/>
      </c>
      <c r="AB579" s="1101" t="str">
        <f>'Transactions import'!AB579</f>
        <v/>
      </c>
      <c r="AC579" s="1097" t="str">
        <f>'Transactions import'!AC579</f>
        <v/>
      </c>
      <c r="AD579" s="1097" t="str">
        <f>'Transactions import'!AD579</f>
        <v/>
      </c>
      <c r="AE579" s="1101" t="str">
        <f>'Transactions import'!AE579</f>
        <v/>
      </c>
      <c r="AF579" s="1101" t="str">
        <f>'Transactions import'!AF579</f>
        <v/>
      </c>
      <c r="AG579" s="1101" t="str">
        <f>'Transactions import'!AG579</f>
        <v/>
      </c>
      <c r="AH579" s="1101" t="str">
        <f>'Transactions import'!AH579</f>
        <v/>
      </c>
      <c r="AI579" s="1101" t="str">
        <f>'Transactions import'!AI579</f>
        <v/>
      </c>
      <c r="AJ579" s="1101" t="str">
        <f>'Transactions import'!AJ579</f>
        <v/>
      </c>
      <c r="AK579" s="1101" t="str">
        <f>'Transactions import'!AK579</f>
        <v/>
      </c>
      <c r="AL579" s="1101" t="str">
        <f>'Transactions import'!AL579</f>
        <v/>
      </c>
      <c r="AM579" s="1101" t="str">
        <f>'Transactions import'!AM579</f>
        <v/>
      </c>
      <c r="AN579" s="1101" t="str">
        <f>'Transactions import'!AN579</f>
        <v/>
      </c>
      <c r="AO579" s="1101" t="str">
        <f>'Transactions import'!AO579</f>
        <v/>
      </c>
      <c r="AP579" s="1101" t="str">
        <f>'Transactions import'!AP579</f>
        <v/>
      </c>
      <c r="AQ579" s="1101" t="str">
        <f>'Transactions import'!AQ579</f>
        <v/>
      </c>
      <c r="AR579" s="1101" t="str">
        <f>'Transactions import'!AR579</f>
        <v/>
      </c>
      <c r="AS579" s="1101" t="str">
        <f>'Transactions import'!AS579</f>
        <v/>
      </c>
      <c r="AT579" s="1101" t="str">
        <f>'Transactions import'!AT579</f>
        <v/>
      </c>
    </row>
    <row r="580" ht="18.0" customHeight="1">
      <c r="A580" s="1081" t="str">
        <f>'Transactions import'!A580</f>
        <v/>
      </c>
      <c r="B580" s="1081" t="str">
        <f>'Transactions import'!B580</f>
        <v/>
      </c>
      <c r="C580" s="1081" t="str">
        <f>'Transactions import'!C580</f>
        <v/>
      </c>
      <c r="D580" s="1081" t="str">
        <f>'Transactions import'!D580</f>
        <v/>
      </c>
      <c r="E580" s="1081" t="str">
        <f>'Transactions import'!E580</f>
        <v/>
      </c>
      <c r="F580" s="1081" t="str">
        <f>'Transactions import'!F580</f>
        <v/>
      </c>
      <c r="G580" s="1081" t="str">
        <f>'Transactions import'!G580</f>
        <v/>
      </c>
      <c r="H580" s="1084" t="str">
        <f>'Transactions import'!H580</f>
        <v/>
      </c>
      <c r="I580" s="1085" t="str">
        <f>'Transactions import'!I580</f>
        <v/>
      </c>
      <c r="J580" s="1051" t="str">
        <f>'Transactions import'!J580</f>
        <v/>
      </c>
      <c r="K580" s="1084" t="str">
        <f>'Transactions import'!K580</f>
        <v/>
      </c>
      <c r="L580" s="1085" t="str">
        <f>'Transactions import'!L580</f>
        <v/>
      </c>
      <c r="M580" s="1063" t="str">
        <f>'Transactions import'!M580</f>
        <v/>
      </c>
      <c r="N580" s="1084" t="str">
        <f>'Transactions import'!N580</f>
        <v/>
      </c>
      <c r="O580" s="1081" t="str">
        <f>'Transactions import'!O580</f>
        <v/>
      </c>
      <c r="P580" s="1122" t="str">
        <f>'Transactions import'!P580</f>
        <v/>
      </c>
      <c r="Q580" s="1085" t="str">
        <f>'Transactions import'!Q580</f>
        <v/>
      </c>
      <c r="R580" s="1104" t="str">
        <f>'Transactions import'!R580</f>
        <v/>
      </c>
      <c r="S580" s="1081" t="str">
        <f>'Transactions import'!S580</f>
        <v/>
      </c>
      <c r="T580" s="1081" t="str">
        <f>'Transactions import'!T580</f>
        <v/>
      </c>
      <c r="U580" s="1081" t="str">
        <f>'Transactions import'!U580</f>
        <v/>
      </c>
      <c r="V580" s="1081" t="str">
        <f>'Transactions import'!V580</f>
        <v/>
      </c>
      <c r="W580" s="1081" t="str">
        <f>'Transactions import'!W580</f>
        <v/>
      </c>
      <c r="X580" s="1081" t="str">
        <f>'Transactions import'!X580</f>
        <v/>
      </c>
      <c r="Y580" s="1126" t="str">
        <f>'Transactions import'!Y580</f>
        <v/>
      </c>
      <c r="Z580" s="1086" t="str">
        <f>'Transactions import'!Z580</f>
        <v/>
      </c>
      <c r="AA580" s="1081" t="str">
        <f>'Transactions import'!AA580</f>
        <v/>
      </c>
      <c r="AB580" s="1081" t="str">
        <f>'Transactions import'!AB580</f>
        <v/>
      </c>
      <c r="AC580" s="1086" t="str">
        <f>'Transactions import'!AC580</f>
        <v/>
      </c>
      <c r="AD580" s="1086" t="str">
        <f>'Transactions import'!AD580</f>
        <v/>
      </c>
      <c r="AE580" s="1081" t="str">
        <f>'Transactions import'!AE580</f>
        <v/>
      </c>
      <c r="AF580" s="1081" t="str">
        <f>'Transactions import'!AF580</f>
        <v/>
      </c>
      <c r="AG580" s="1081" t="str">
        <f>'Transactions import'!AG580</f>
        <v/>
      </c>
      <c r="AH580" s="1081" t="str">
        <f>'Transactions import'!AH580</f>
        <v/>
      </c>
      <c r="AI580" s="1081" t="str">
        <f>'Transactions import'!AI580</f>
        <v/>
      </c>
      <c r="AJ580" s="1081" t="str">
        <f>'Transactions import'!AJ580</f>
        <v/>
      </c>
      <c r="AK580" s="1081" t="str">
        <f>'Transactions import'!AK580</f>
        <v/>
      </c>
      <c r="AL580" s="1081" t="str">
        <f>'Transactions import'!AL580</f>
        <v/>
      </c>
      <c r="AM580" s="1081" t="str">
        <f>'Transactions import'!AM580</f>
        <v/>
      </c>
      <c r="AN580" s="1081" t="str">
        <f>'Transactions import'!AN580</f>
        <v/>
      </c>
      <c r="AO580" s="1081" t="str">
        <f>'Transactions import'!AO580</f>
        <v/>
      </c>
      <c r="AP580" s="1081" t="str">
        <f>'Transactions import'!AP580</f>
        <v/>
      </c>
      <c r="AQ580" s="1081" t="str">
        <f>'Transactions import'!AQ580</f>
        <v/>
      </c>
      <c r="AR580" s="1081" t="str">
        <f>'Transactions import'!AR580</f>
        <v/>
      </c>
      <c r="AS580" s="1081" t="str">
        <f>'Transactions import'!AS580</f>
        <v/>
      </c>
      <c r="AT580" s="1081" t="str">
        <f>'Transactions import'!AT580</f>
        <v/>
      </c>
    </row>
    <row r="581" ht="18.0" customHeight="1">
      <c r="A581" s="1101" t="str">
        <f>'Transactions import'!A581</f>
        <v/>
      </c>
      <c r="B581" s="1101" t="str">
        <f>'Transactions import'!B581</f>
        <v/>
      </c>
      <c r="C581" s="1101" t="str">
        <f>'Transactions import'!C581</f>
        <v/>
      </c>
      <c r="D581" s="1101" t="str">
        <f>'Transactions import'!D581</f>
        <v/>
      </c>
      <c r="E581" s="1101" t="str">
        <f>'Transactions import'!E581</f>
        <v/>
      </c>
      <c r="F581" s="1101" t="str">
        <f>'Transactions import'!F581</f>
        <v/>
      </c>
      <c r="G581" s="1101" t="str">
        <f>'Transactions import'!G581</f>
        <v/>
      </c>
      <c r="H581" s="1094" t="str">
        <f>'Transactions import'!H581</f>
        <v/>
      </c>
      <c r="I581" s="1095" t="str">
        <f>'Transactions import'!I581</f>
        <v/>
      </c>
      <c r="J581" s="1096" t="str">
        <f>'Transactions import'!J581</f>
        <v/>
      </c>
      <c r="K581" s="1094" t="str">
        <f>'Transactions import'!K581</f>
        <v/>
      </c>
      <c r="L581" s="1095" t="str">
        <f>'Transactions import'!L581</f>
        <v/>
      </c>
      <c r="M581" s="1105" t="str">
        <f>'Transactions import'!M581</f>
        <v/>
      </c>
      <c r="N581" s="1094" t="str">
        <f>'Transactions import'!N581</f>
        <v/>
      </c>
      <c r="O581" s="1101" t="str">
        <f>'Transactions import'!O581</f>
        <v/>
      </c>
      <c r="P581" s="1114" t="str">
        <f>'Transactions import'!P581</f>
        <v/>
      </c>
      <c r="Q581" s="1095" t="str">
        <f>'Transactions import'!Q581</f>
        <v/>
      </c>
      <c r="R581" s="1106" t="str">
        <f>'Transactions import'!R581</f>
        <v/>
      </c>
      <c r="S581" s="1101" t="str">
        <f>'Transactions import'!S581</f>
        <v/>
      </c>
      <c r="T581" s="1101" t="str">
        <f>'Transactions import'!T581</f>
        <v/>
      </c>
      <c r="U581" s="1101" t="str">
        <f>'Transactions import'!U581</f>
        <v/>
      </c>
      <c r="V581" s="1101" t="str">
        <f>'Transactions import'!V581</f>
        <v/>
      </c>
      <c r="W581" s="1101" t="str">
        <f>'Transactions import'!W581</f>
        <v/>
      </c>
      <c r="X581" s="1101" t="str">
        <f>'Transactions import'!X581</f>
        <v/>
      </c>
      <c r="Y581" s="1119" t="str">
        <f>'Transactions import'!Y581</f>
        <v/>
      </c>
      <c r="Z581" s="1097" t="str">
        <f>'Transactions import'!Z581</f>
        <v/>
      </c>
      <c r="AA581" s="1101" t="str">
        <f>'Transactions import'!AA581</f>
        <v/>
      </c>
      <c r="AB581" s="1101" t="str">
        <f>'Transactions import'!AB581</f>
        <v/>
      </c>
      <c r="AC581" s="1097" t="str">
        <f>'Transactions import'!AC581</f>
        <v/>
      </c>
      <c r="AD581" s="1097" t="str">
        <f>'Transactions import'!AD581</f>
        <v/>
      </c>
      <c r="AE581" s="1101" t="str">
        <f>'Transactions import'!AE581</f>
        <v/>
      </c>
      <c r="AF581" s="1101" t="str">
        <f>'Transactions import'!AF581</f>
        <v/>
      </c>
      <c r="AG581" s="1101" t="str">
        <f>'Transactions import'!AG581</f>
        <v/>
      </c>
      <c r="AH581" s="1101" t="str">
        <f>'Transactions import'!AH581</f>
        <v/>
      </c>
      <c r="AI581" s="1101" t="str">
        <f>'Transactions import'!AI581</f>
        <v/>
      </c>
      <c r="AJ581" s="1101" t="str">
        <f>'Transactions import'!AJ581</f>
        <v/>
      </c>
      <c r="AK581" s="1101" t="str">
        <f>'Transactions import'!AK581</f>
        <v/>
      </c>
      <c r="AL581" s="1101" t="str">
        <f>'Transactions import'!AL581</f>
        <v/>
      </c>
      <c r="AM581" s="1101" t="str">
        <f>'Transactions import'!AM581</f>
        <v/>
      </c>
      <c r="AN581" s="1101" t="str">
        <f>'Transactions import'!AN581</f>
        <v/>
      </c>
      <c r="AO581" s="1101" t="str">
        <f>'Transactions import'!AO581</f>
        <v/>
      </c>
      <c r="AP581" s="1101" t="str">
        <f>'Transactions import'!AP581</f>
        <v/>
      </c>
      <c r="AQ581" s="1101" t="str">
        <f>'Transactions import'!AQ581</f>
        <v/>
      </c>
      <c r="AR581" s="1101" t="str">
        <f>'Transactions import'!AR581</f>
        <v/>
      </c>
      <c r="AS581" s="1101" t="str">
        <f>'Transactions import'!AS581</f>
        <v/>
      </c>
      <c r="AT581" s="1101" t="str">
        <f>'Transactions import'!AT581</f>
        <v/>
      </c>
    </row>
    <row r="582" ht="18.0" customHeight="1">
      <c r="A582" s="1081" t="str">
        <f>'Transactions import'!A582</f>
        <v/>
      </c>
      <c r="B582" s="1081" t="str">
        <f>'Transactions import'!B582</f>
        <v/>
      </c>
      <c r="C582" s="1081" t="str">
        <f>'Transactions import'!C582</f>
        <v/>
      </c>
      <c r="D582" s="1081" t="str">
        <f>'Transactions import'!D582</f>
        <v/>
      </c>
      <c r="E582" s="1081" t="str">
        <f>'Transactions import'!E582</f>
        <v/>
      </c>
      <c r="F582" s="1081" t="str">
        <f>'Transactions import'!F582</f>
        <v/>
      </c>
      <c r="G582" s="1081" t="str">
        <f>'Transactions import'!G582</f>
        <v/>
      </c>
      <c r="H582" s="1084" t="str">
        <f>'Transactions import'!H582</f>
        <v/>
      </c>
      <c r="I582" s="1085" t="str">
        <f>'Transactions import'!I582</f>
        <v/>
      </c>
      <c r="J582" s="1051" t="str">
        <f>'Transactions import'!J582</f>
        <v/>
      </c>
      <c r="K582" s="1084" t="str">
        <f>'Transactions import'!K582</f>
        <v/>
      </c>
      <c r="L582" s="1085" t="str">
        <f>'Transactions import'!L582</f>
        <v/>
      </c>
      <c r="M582" s="1063" t="str">
        <f>'Transactions import'!M582</f>
        <v/>
      </c>
      <c r="N582" s="1084" t="str">
        <f>'Transactions import'!N582</f>
        <v/>
      </c>
      <c r="O582" s="1081" t="str">
        <f>'Transactions import'!O582</f>
        <v/>
      </c>
      <c r="P582" s="1122" t="str">
        <f>'Transactions import'!P582</f>
        <v/>
      </c>
      <c r="Q582" s="1085" t="str">
        <f>'Transactions import'!Q582</f>
        <v/>
      </c>
      <c r="R582" s="1104" t="str">
        <f>'Transactions import'!R582</f>
        <v/>
      </c>
      <c r="S582" s="1081" t="str">
        <f>'Transactions import'!S582</f>
        <v/>
      </c>
      <c r="T582" s="1081" t="str">
        <f>'Transactions import'!T582</f>
        <v/>
      </c>
      <c r="U582" s="1081" t="str">
        <f>'Transactions import'!U582</f>
        <v/>
      </c>
      <c r="V582" s="1081" t="str">
        <f>'Transactions import'!V582</f>
        <v/>
      </c>
      <c r="W582" s="1081" t="str">
        <f>'Transactions import'!W582</f>
        <v/>
      </c>
      <c r="X582" s="1081" t="str">
        <f>'Transactions import'!X582</f>
        <v/>
      </c>
      <c r="Y582" s="1126" t="str">
        <f>'Transactions import'!Y582</f>
        <v/>
      </c>
      <c r="Z582" s="1086" t="str">
        <f>'Transactions import'!Z582</f>
        <v/>
      </c>
      <c r="AA582" s="1081" t="str">
        <f>'Transactions import'!AA582</f>
        <v/>
      </c>
      <c r="AB582" s="1081" t="str">
        <f>'Transactions import'!AB582</f>
        <v/>
      </c>
      <c r="AC582" s="1086" t="str">
        <f>'Transactions import'!AC582</f>
        <v/>
      </c>
      <c r="AD582" s="1086" t="str">
        <f>'Transactions import'!AD582</f>
        <v/>
      </c>
      <c r="AE582" s="1081" t="str">
        <f>'Transactions import'!AE582</f>
        <v/>
      </c>
      <c r="AF582" s="1081" t="str">
        <f>'Transactions import'!AF582</f>
        <v/>
      </c>
      <c r="AG582" s="1081" t="str">
        <f>'Transactions import'!AG582</f>
        <v/>
      </c>
      <c r="AH582" s="1081" t="str">
        <f>'Transactions import'!AH582</f>
        <v/>
      </c>
      <c r="AI582" s="1081" t="str">
        <f>'Transactions import'!AI582</f>
        <v/>
      </c>
      <c r="AJ582" s="1081" t="str">
        <f>'Transactions import'!AJ582</f>
        <v/>
      </c>
      <c r="AK582" s="1081" t="str">
        <f>'Transactions import'!AK582</f>
        <v/>
      </c>
      <c r="AL582" s="1081" t="str">
        <f>'Transactions import'!AL582</f>
        <v/>
      </c>
      <c r="AM582" s="1081" t="str">
        <f>'Transactions import'!AM582</f>
        <v/>
      </c>
      <c r="AN582" s="1081" t="str">
        <f>'Transactions import'!AN582</f>
        <v/>
      </c>
      <c r="AO582" s="1081" t="str">
        <f>'Transactions import'!AO582</f>
        <v/>
      </c>
      <c r="AP582" s="1081" t="str">
        <f>'Transactions import'!AP582</f>
        <v/>
      </c>
      <c r="AQ582" s="1081" t="str">
        <f>'Transactions import'!AQ582</f>
        <v/>
      </c>
      <c r="AR582" s="1081" t="str">
        <f>'Transactions import'!AR582</f>
        <v/>
      </c>
      <c r="AS582" s="1081" t="str">
        <f>'Transactions import'!AS582</f>
        <v/>
      </c>
      <c r="AT582" s="1081" t="str">
        <f>'Transactions import'!AT582</f>
        <v/>
      </c>
    </row>
    <row r="583" ht="18.0" customHeight="1">
      <c r="A583" s="1101" t="str">
        <f>'Transactions import'!A583</f>
        <v/>
      </c>
      <c r="B583" s="1101" t="str">
        <f>'Transactions import'!B583</f>
        <v/>
      </c>
      <c r="C583" s="1101" t="str">
        <f>'Transactions import'!C583</f>
        <v/>
      </c>
      <c r="D583" s="1101" t="str">
        <f>'Transactions import'!D583</f>
        <v/>
      </c>
      <c r="E583" s="1101" t="str">
        <f>'Transactions import'!E583</f>
        <v/>
      </c>
      <c r="F583" s="1101" t="str">
        <f>'Transactions import'!F583</f>
        <v/>
      </c>
      <c r="G583" s="1101" t="str">
        <f>'Transactions import'!G583</f>
        <v/>
      </c>
      <c r="H583" s="1094" t="str">
        <f>'Transactions import'!H583</f>
        <v/>
      </c>
      <c r="I583" s="1095" t="str">
        <f>'Transactions import'!I583</f>
        <v/>
      </c>
      <c r="J583" s="1096" t="str">
        <f>'Transactions import'!J583</f>
        <v/>
      </c>
      <c r="K583" s="1094" t="str">
        <f>'Transactions import'!K583</f>
        <v/>
      </c>
      <c r="L583" s="1095" t="str">
        <f>'Transactions import'!L583</f>
        <v/>
      </c>
      <c r="M583" s="1105" t="str">
        <f>'Transactions import'!M583</f>
        <v/>
      </c>
      <c r="N583" s="1094" t="str">
        <f>'Transactions import'!N583</f>
        <v/>
      </c>
      <c r="O583" s="1101" t="str">
        <f>'Transactions import'!O583</f>
        <v/>
      </c>
      <c r="P583" s="1114" t="str">
        <f>'Transactions import'!P583</f>
        <v/>
      </c>
      <c r="Q583" s="1095" t="str">
        <f>'Transactions import'!Q583</f>
        <v/>
      </c>
      <c r="R583" s="1106" t="str">
        <f>'Transactions import'!R583</f>
        <v/>
      </c>
      <c r="S583" s="1101" t="str">
        <f>'Transactions import'!S583</f>
        <v/>
      </c>
      <c r="T583" s="1101" t="str">
        <f>'Transactions import'!T583</f>
        <v/>
      </c>
      <c r="U583" s="1101" t="str">
        <f>'Transactions import'!U583</f>
        <v/>
      </c>
      <c r="V583" s="1101" t="str">
        <f>'Transactions import'!V583</f>
        <v/>
      </c>
      <c r="W583" s="1101" t="str">
        <f>'Transactions import'!W583</f>
        <v/>
      </c>
      <c r="X583" s="1101" t="str">
        <f>'Transactions import'!X583</f>
        <v/>
      </c>
      <c r="Y583" s="1119" t="str">
        <f>'Transactions import'!Y583</f>
        <v/>
      </c>
      <c r="Z583" s="1097" t="str">
        <f>'Transactions import'!Z583</f>
        <v/>
      </c>
      <c r="AA583" s="1101" t="str">
        <f>'Transactions import'!AA583</f>
        <v/>
      </c>
      <c r="AB583" s="1101" t="str">
        <f>'Transactions import'!AB583</f>
        <v/>
      </c>
      <c r="AC583" s="1097" t="str">
        <f>'Transactions import'!AC583</f>
        <v/>
      </c>
      <c r="AD583" s="1097" t="str">
        <f>'Transactions import'!AD583</f>
        <v/>
      </c>
      <c r="AE583" s="1101" t="str">
        <f>'Transactions import'!AE583</f>
        <v/>
      </c>
      <c r="AF583" s="1101" t="str">
        <f>'Transactions import'!AF583</f>
        <v/>
      </c>
      <c r="AG583" s="1101" t="str">
        <f>'Transactions import'!AG583</f>
        <v/>
      </c>
      <c r="AH583" s="1101" t="str">
        <f>'Transactions import'!AH583</f>
        <v/>
      </c>
      <c r="AI583" s="1101" t="str">
        <f>'Transactions import'!AI583</f>
        <v/>
      </c>
      <c r="AJ583" s="1101" t="str">
        <f>'Transactions import'!AJ583</f>
        <v/>
      </c>
      <c r="AK583" s="1101" t="str">
        <f>'Transactions import'!AK583</f>
        <v/>
      </c>
      <c r="AL583" s="1101" t="str">
        <f>'Transactions import'!AL583</f>
        <v/>
      </c>
      <c r="AM583" s="1101" t="str">
        <f>'Transactions import'!AM583</f>
        <v/>
      </c>
      <c r="AN583" s="1101" t="str">
        <f>'Transactions import'!AN583</f>
        <v/>
      </c>
      <c r="AO583" s="1101" t="str">
        <f>'Transactions import'!AO583</f>
        <v/>
      </c>
      <c r="AP583" s="1101" t="str">
        <f>'Transactions import'!AP583</f>
        <v/>
      </c>
      <c r="AQ583" s="1101" t="str">
        <f>'Transactions import'!AQ583</f>
        <v/>
      </c>
      <c r="AR583" s="1101" t="str">
        <f>'Transactions import'!AR583</f>
        <v/>
      </c>
      <c r="AS583" s="1101" t="str">
        <f>'Transactions import'!AS583</f>
        <v/>
      </c>
      <c r="AT583" s="1101" t="str">
        <f>'Transactions import'!AT583</f>
        <v/>
      </c>
    </row>
    <row r="584" ht="18.0" customHeight="1">
      <c r="A584" s="1081" t="str">
        <f>'Transactions import'!A584</f>
        <v/>
      </c>
      <c r="B584" s="1081" t="str">
        <f>'Transactions import'!B584</f>
        <v/>
      </c>
      <c r="C584" s="1081" t="str">
        <f>'Transactions import'!C584</f>
        <v/>
      </c>
      <c r="D584" s="1081" t="str">
        <f>'Transactions import'!D584</f>
        <v/>
      </c>
      <c r="E584" s="1081" t="str">
        <f>'Transactions import'!E584</f>
        <v/>
      </c>
      <c r="F584" s="1081" t="str">
        <f>'Transactions import'!F584</f>
        <v/>
      </c>
      <c r="G584" s="1081" t="str">
        <f>'Transactions import'!G584</f>
        <v/>
      </c>
      <c r="H584" s="1084" t="str">
        <f>'Transactions import'!H584</f>
        <v/>
      </c>
      <c r="I584" s="1085" t="str">
        <f>'Transactions import'!I584</f>
        <v/>
      </c>
      <c r="J584" s="1051" t="str">
        <f>'Transactions import'!J584</f>
        <v/>
      </c>
      <c r="K584" s="1084" t="str">
        <f>'Transactions import'!K584</f>
        <v/>
      </c>
      <c r="L584" s="1085" t="str">
        <f>'Transactions import'!L584</f>
        <v/>
      </c>
      <c r="M584" s="1063" t="str">
        <f>'Transactions import'!M584</f>
        <v/>
      </c>
      <c r="N584" s="1084" t="str">
        <f>'Transactions import'!N584</f>
        <v/>
      </c>
      <c r="O584" s="1081" t="str">
        <f>'Transactions import'!O584</f>
        <v/>
      </c>
      <c r="P584" s="1122" t="str">
        <f>'Transactions import'!P584</f>
        <v/>
      </c>
      <c r="Q584" s="1085" t="str">
        <f>'Transactions import'!Q584</f>
        <v/>
      </c>
      <c r="R584" s="1104" t="str">
        <f>'Transactions import'!R584</f>
        <v/>
      </c>
      <c r="S584" s="1081" t="str">
        <f>'Transactions import'!S584</f>
        <v/>
      </c>
      <c r="T584" s="1081" t="str">
        <f>'Transactions import'!T584</f>
        <v/>
      </c>
      <c r="U584" s="1081" t="str">
        <f>'Transactions import'!U584</f>
        <v/>
      </c>
      <c r="V584" s="1081" t="str">
        <f>'Transactions import'!V584</f>
        <v/>
      </c>
      <c r="W584" s="1081" t="str">
        <f>'Transactions import'!W584</f>
        <v/>
      </c>
      <c r="X584" s="1081" t="str">
        <f>'Transactions import'!X584</f>
        <v/>
      </c>
      <c r="Y584" s="1126" t="str">
        <f>'Transactions import'!Y584</f>
        <v/>
      </c>
      <c r="Z584" s="1086" t="str">
        <f>'Transactions import'!Z584</f>
        <v/>
      </c>
      <c r="AA584" s="1081" t="str">
        <f>'Transactions import'!AA584</f>
        <v/>
      </c>
      <c r="AB584" s="1081" t="str">
        <f>'Transactions import'!AB584</f>
        <v/>
      </c>
      <c r="AC584" s="1086" t="str">
        <f>'Transactions import'!AC584</f>
        <v/>
      </c>
      <c r="AD584" s="1086" t="str">
        <f>'Transactions import'!AD584</f>
        <v/>
      </c>
      <c r="AE584" s="1081" t="str">
        <f>'Transactions import'!AE584</f>
        <v/>
      </c>
      <c r="AF584" s="1081" t="str">
        <f>'Transactions import'!AF584</f>
        <v/>
      </c>
      <c r="AG584" s="1081" t="str">
        <f>'Transactions import'!AG584</f>
        <v/>
      </c>
      <c r="AH584" s="1081" t="str">
        <f>'Transactions import'!AH584</f>
        <v/>
      </c>
      <c r="AI584" s="1081" t="str">
        <f>'Transactions import'!AI584</f>
        <v/>
      </c>
      <c r="AJ584" s="1081" t="str">
        <f>'Transactions import'!AJ584</f>
        <v/>
      </c>
      <c r="AK584" s="1081" t="str">
        <f>'Transactions import'!AK584</f>
        <v/>
      </c>
      <c r="AL584" s="1081" t="str">
        <f>'Transactions import'!AL584</f>
        <v/>
      </c>
      <c r="AM584" s="1081" t="str">
        <f>'Transactions import'!AM584</f>
        <v/>
      </c>
      <c r="AN584" s="1081" t="str">
        <f>'Transactions import'!AN584</f>
        <v/>
      </c>
      <c r="AO584" s="1081" t="str">
        <f>'Transactions import'!AO584</f>
        <v/>
      </c>
      <c r="AP584" s="1081" t="str">
        <f>'Transactions import'!AP584</f>
        <v/>
      </c>
      <c r="AQ584" s="1081" t="str">
        <f>'Transactions import'!AQ584</f>
        <v/>
      </c>
      <c r="AR584" s="1081" t="str">
        <f>'Transactions import'!AR584</f>
        <v/>
      </c>
      <c r="AS584" s="1081" t="str">
        <f>'Transactions import'!AS584</f>
        <v/>
      </c>
      <c r="AT584" s="1081" t="str">
        <f>'Transactions import'!AT584</f>
        <v/>
      </c>
    </row>
    <row r="585" ht="18.0" customHeight="1">
      <c r="A585" s="1101" t="str">
        <f>'Transactions import'!A585</f>
        <v/>
      </c>
      <c r="B585" s="1101" t="str">
        <f>'Transactions import'!B585</f>
        <v/>
      </c>
      <c r="C585" s="1101" t="str">
        <f>'Transactions import'!C585</f>
        <v/>
      </c>
      <c r="D585" s="1101" t="str">
        <f>'Transactions import'!D585</f>
        <v/>
      </c>
      <c r="E585" s="1101" t="str">
        <f>'Transactions import'!E585</f>
        <v/>
      </c>
      <c r="F585" s="1101" t="str">
        <f>'Transactions import'!F585</f>
        <v/>
      </c>
      <c r="G585" s="1101" t="str">
        <f>'Transactions import'!G585</f>
        <v/>
      </c>
      <c r="H585" s="1094" t="str">
        <f>'Transactions import'!H585</f>
        <v/>
      </c>
      <c r="I585" s="1095" t="str">
        <f>'Transactions import'!I585</f>
        <v/>
      </c>
      <c r="J585" s="1096" t="str">
        <f>'Transactions import'!J585</f>
        <v/>
      </c>
      <c r="K585" s="1094" t="str">
        <f>'Transactions import'!K585</f>
        <v/>
      </c>
      <c r="L585" s="1095" t="str">
        <f>'Transactions import'!L585</f>
        <v/>
      </c>
      <c r="M585" s="1105" t="str">
        <f>'Transactions import'!M585</f>
        <v/>
      </c>
      <c r="N585" s="1094" t="str">
        <f>'Transactions import'!N585</f>
        <v/>
      </c>
      <c r="O585" s="1101" t="str">
        <f>'Transactions import'!O585</f>
        <v/>
      </c>
      <c r="P585" s="1114" t="str">
        <f>'Transactions import'!P585</f>
        <v/>
      </c>
      <c r="Q585" s="1095" t="str">
        <f>'Transactions import'!Q585</f>
        <v/>
      </c>
      <c r="R585" s="1106" t="str">
        <f>'Transactions import'!R585</f>
        <v/>
      </c>
      <c r="S585" s="1101" t="str">
        <f>'Transactions import'!S585</f>
        <v/>
      </c>
      <c r="T585" s="1101" t="str">
        <f>'Transactions import'!T585</f>
        <v/>
      </c>
      <c r="U585" s="1101" t="str">
        <f>'Transactions import'!U585</f>
        <v/>
      </c>
      <c r="V585" s="1101" t="str">
        <f>'Transactions import'!V585</f>
        <v/>
      </c>
      <c r="W585" s="1101" t="str">
        <f>'Transactions import'!W585</f>
        <v/>
      </c>
      <c r="X585" s="1101" t="str">
        <f>'Transactions import'!X585</f>
        <v/>
      </c>
      <c r="Y585" s="1119" t="str">
        <f>'Transactions import'!Y585</f>
        <v/>
      </c>
      <c r="Z585" s="1097" t="str">
        <f>'Transactions import'!Z585</f>
        <v/>
      </c>
      <c r="AA585" s="1101" t="str">
        <f>'Transactions import'!AA585</f>
        <v/>
      </c>
      <c r="AB585" s="1101" t="str">
        <f>'Transactions import'!AB585</f>
        <v/>
      </c>
      <c r="AC585" s="1097" t="str">
        <f>'Transactions import'!AC585</f>
        <v/>
      </c>
      <c r="AD585" s="1097" t="str">
        <f>'Transactions import'!AD585</f>
        <v/>
      </c>
      <c r="AE585" s="1101" t="str">
        <f>'Transactions import'!AE585</f>
        <v/>
      </c>
      <c r="AF585" s="1101" t="str">
        <f>'Transactions import'!AF585</f>
        <v/>
      </c>
      <c r="AG585" s="1101" t="str">
        <f>'Transactions import'!AG585</f>
        <v/>
      </c>
      <c r="AH585" s="1101" t="str">
        <f>'Transactions import'!AH585</f>
        <v/>
      </c>
      <c r="AI585" s="1101" t="str">
        <f>'Transactions import'!AI585</f>
        <v/>
      </c>
      <c r="AJ585" s="1101" t="str">
        <f>'Transactions import'!AJ585</f>
        <v/>
      </c>
      <c r="AK585" s="1101" t="str">
        <f>'Transactions import'!AK585</f>
        <v/>
      </c>
      <c r="AL585" s="1101" t="str">
        <f>'Transactions import'!AL585</f>
        <v/>
      </c>
      <c r="AM585" s="1101" t="str">
        <f>'Transactions import'!AM585</f>
        <v/>
      </c>
      <c r="AN585" s="1101" t="str">
        <f>'Transactions import'!AN585</f>
        <v/>
      </c>
      <c r="AO585" s="1101" t="str">
        <f>'Transactions import'!AO585</f>
        <v/>
      </c>
      <c r="AP585" s="1101" t="str">
        <f>'Transactions import'!AP585</f>
        <v/>
      </c>
      <c r="AQ585" s="1101" t="str">
        <f>'Transactions import'!AQ585</f>
        <v/>
      </c>
      <c r="AR585" s="1101" t="str">
        <f>'Transactions import'!AR585</f>
        <v/>
      </c>
      <c r="AS585" s="1101" t="str">
        <f>'Transactions import'!AS585</f>
        <v/>
      </c>
      <c r="AT585" s="1101" t="str">
        <f>'Transactions import'!AT585</f>
        <v/>
      </c>
    </row>
    <row r="586" ht="18.0" customHeight="1">
      <c r="A586" s="1081" t="str">
        <f>'Transactions import'!A586</f>
        <v/>
      </c>
      <c r="B586" s="1081" t="str">
        <f>'Transactions import'!B586</f>
        <v/>
      </c>
      <c r="C586" s="1081" t="str">
        <f>'Transactions import'!C586</f>
        <v/>
      </c>
      <c r="D586" s="1081" t="str">
        <f>'Transactions import'!D586</f>
        <v/>
      </c>
      <c r="E586" s="1081" t="str">
        <f>'Transactions import'!E586</f>
        <v/>
      </c>
      <c r="F586" s="1081" t="str">
        <f>'Transactions import'!F586</f>
        <v/>
      </c>
      <c r="G586" s="1081" t="str">
        <f>'Transactions import'!G586</f>
        <v/>
      </c>
      <c r="H586" s="1084" t="str">
        <f>'Transactions import'!H586</f>
        <v/>
      </c>
      <c r="I586" s="1085" t="str">
        <f>'Transactions import'!I586</f>
        <v/>
      </c>
      <c r="J586" s="1051" t="str">
        <f>'Transactions import'!J586</f>
        <v/>
      </c>
      <c r="K586" s="1084" t="str">
        <f>'Transactions import'!K586</f>
        <v/>
      </c>
      <c r="L586" s="1085" t="str">
        <f>'Transactions import'!L586</f>
        <v/>
      </c>
      <c r="M586" s="1063" t="str">
        <f>'Transactions import'!M586</f>
        <v/>
      </c>
      <c r="N586" s="1084" t="str">
        <f>'Transactions import'!N586</f>
        <v/>
      </c>
      <c r="O586" s="1081" t="str">
        <f>'Transactions import'!O586</f>
        <v/>
      </c>
      <c r="P586" s="1122" t="str">
        <f>'Transactions import'!P586</f>
        <v/>
      </c>
      <c r="Q586" s="1085" t="str">
        <f>'Transactions import'!Q586</f>
        <v/>
      </c>
      <c r="R586" s="1104" t="str">
        <f>'Transactions import'!R586</f>
        <v/>
      </c>
      <c r="S586" s="1081" t="str">
        <f>'Transactions import'!S586</f>
        <v/>
      </c>
      <c r="T586" s="1081" t="str">
        <f>'Transactions import'!T586</f>
        <v/>
      </c>
      <c r="U586" s="1081" t="str">
        <f>'Transactions import'!U586</f>
        <v/>
      </c>
      <c r="V586" s="1081" t="str">
        <f>'Transactions import'!V586</f>
        <v/>
      </c>
      <c r="W586" s="1081" t="str">
        <f>'Transactions import'!W586</f>
        <v/>
      </c>
      <c r="X586" s="1081" t="str">
        <f>'Transactions import'!X586</f>
        <v/>
      </c>
      <c r="Y586" s="1126" t="str">
        <f>'Transactions import'!Y586</f>
        <v/>
      </c>
      <c r="Z586" s="1086" t="str">
        <f>'Transactions import'!Z586</f>
        <v/>
      </c>
      <c r="AA586" s="1081" t="str">
        <f>'Transactions import'!AA586</f>
        <v/>
      </c>
      <c r="AB586" s="1081" t="str">
        <f>'Transactions import'!AB586</f>
        <v/>
      </c>
      <c r="AC586" s="1086" t="str">
        <f>'Transactions import'!AC586</f>
        <v/>
      </c>
      <c r="AD586" s="1086" t="str">
        <f>'Transactions import'!AD586</f>
        <v/>
      </c>
      <c r="AE586" s="1081" t="str">
        <f>'Transactions import'!AE586</f>
        <v/>
      </c>
      <c r="AF586" s="1081" t="str">
        <f>'Transactions import'!AF586</f>
        <v/>
      </c>
      <c r="AG586" s="1081" t="str">
        <f>'Transactions import'!AG586</f>
        <v/>
      </c>
      <c r="AH586" s="1081" t="str">
        <f>'Transactions import'!AH586</f>
        <v/>
      </c>
      <c r="AI586" s="1081" t="str">
        <f>'Transactions import'!AI586</f>
        <v/>
      </c>
      <c r="AJ586" s="1081" t="str">
        <f>'Transactions import'!AJ586</f>
        <v/>
      </c>
      <c r="AK586" s="1081" t="str">
        <f>'Transactions import'!AK586</f>
        <v/>
      </c>
      <c r="AL586" s="1081" t="str">
        <f>'Transactions import'!AL586</f>
        <v/>
      </c>
      <c r="AM586" s="1081" t="str">
        <f>'Transactions import'!AM586</f>
        <v/>
      </c>
      <c r="AN586" s="1081" t="str">
        <f>'Transactions import'!AN586</f>
        <v/>
      </c>
      <c r="AO586" s="1081" t="str">
        <f>'Transactions import'!AO586</f>
        <v/>
      </c>
      <c r="AP586" s="1081" t="str">
        <f>'Transactions import'!AP586</f>
        <v/>
      </c>
      <c r="AQ586" s="1081" t="str">
        <f>'Transactions import'!AQ586</f>
        <v/>
      </c>
      <c r="AR586" s="1081" t="str">
        <f>'Transactions import'!AR586</f>
        <v/>
      </c>
      <c r="AS586" s="1081" t="str">
        <f>'Transactions import'!AS586</f>
        <v/>
      </c>
      <c r="AT586" s="1081" t="str">
        <f>'Transactions import'!AT586</f>
        <v/>
      </c>
    </row>
    <row r="587" ht="18.0" customHeight="1">
      <c r="A587" s="1101" t="str">
        <f>'Transactions import'!A587</f>
        <v/>
      </c>
      <c r="B587" s="1101" t="str">
        <f>'Transactions import'!B587</f>
        <v/>
      </c>
      <c r="C587" s="1101" t="str">
        <f>'Transactions import'!C587</f>
        <v/>
      </c>
      <c r="D587" s="1101" t="str">
        <f>'Transactions import'!D587</f>
        <v/>
      </c>
      <c r="E587" s="1101" t="str">
        <f>'Transactions import'!E587</f>
        <v/>
      </c>
      <c r="F587" s="1101" t="str">
        <f>'Transactions import'!F587</f>
        <v/>
      </c>
      <c r="G587" s="1101" t="str">
        <f>'Transactions import'!G587</f>
        <v/>
      </c>
      <c r="H587" s="1094" t="str">
        <f>'Transactions import'!H587</f>
        <v/>
      </c>
      <c r="I587" s="1095" t="str">
        <f>'Transactions import'!I587</f>
        <v/>
      </c>
      <c r="J587" s="1096" t="str">
        <f>'Transactions import'!J587</f>
        <v/>
      </c>
      <c r="K587" s="1094" t="str">
        <f>'Transactions import'!K587</f>
        <v/>
      </c>
      <c r="L587" s="1095" t="str">
        <f>'Transactions import'!L587</f>
        <v/>
      </c>
      <c r="M587" s="1105" t="str">
        <f>'Transactions import'!M587</f>
        <v/>
      </c>
      <c r="N587" s="1094" t="str">
        <f>'Transactions import'!N587</f>
        <v/>
      </c>
      <c r="O587" s="1101" t="str">
        <f>'Transactions import'!O587</f>
        <v/>
      </c>
      <c r="P587" s="1114" t="str">
        <f>'Transactions import'!P587</f>
        <v/>
      </c>
      <c r="Q587" s="1095" t="str">
        <f>'Transactions import'!Q587</f>
        <v/>
      </c>
      <c r="R587" s="1106" t="str">
        <f>'Transactions import'!R587</f>
        <v/>
      </c>
      <c r="S587" s="1101" t="str">
        <f>'Transactions import'!S587</f>
        <v/>
      </c>
      <c r="T587" s="1101" t="str">
        <f>'Transactions import'!T587</f>
        <v/>
      </c>
      <c r="U587" s="1101" t="str">
        <f>'Transactions import'!U587</f>
        <v/>
      </c>
      <c r="V587" s="1101" t="str">
        <f>'Transactions import'!V587</f>
        <v/>
      </c>
      <c r="W587" s="1101" t="str">
        <f>'Transactions import'!W587</f>
        <v/>
      </c>
      <c r="X587" s="1101" t="str">
        <f>'Transactions import'!X587</f>
        <v/>
      </c>
      <c r="Y587" s="1119" t="str">
        <f>'Transactions import'!Y587</f>
        <v/>
      </c>
      <c r="Z587" s="1097" t="str">
        <f>'Transactions import'!Z587</f>
        <v/>
      </c>
      <c r="AA587" s="1101" t="str">
        <f>'Transactions import'!AA587</f>
        <v/>
      </c>
      <c r="AB587" s="1101" t="str">
        <f>'Transactions import'!AB587</f>
        <v/>
      </c>
      <c r="AC587" s="1097" t="str">
        <f>'Transactions import'!AC587</f>
        <v/>
      </c>
      <c r="AD587" s="1097" t="str">
        <f>'Transactions import'!AD587</f>
        <v/>
      </c>
      <c r="AE587" s="1101" t="str">
        <f>'Transactions import'!AE587</f>
        <v/>
      </c>
      <c r="AF587" s="1101" t="str">
        <f>'Transactions import'!AF587</f>
        <v/>
      </c>
      <c r="AG587" s="1101" t="str">
        <f>'Transactions import'!AG587</f>
        <v/>
      </c>
      <c r="AH587" s="1101" t="str">
        <f>'Transactions import'!AH587</f>
        <v/>
      </c>
      <c r="AI587" s="1101" t="str">
        <f>'Transactions import'!AI587</f>
        <v/>
      </c>
      <c r="AJ587" s="1101" t="str">
        <f>'Transactions import'!AJ587</f>
        <v/>
      </c>
      <c r="AK587" s="1101" t="str">
        <f>'Transactions import'!AK587</f>
        <v/>
      </c>
      <c r="AL587" s="1101" t="str">
        <f>'Transactions import'!AL587</f>
        <v/>
      </c>
      <c r="AM587" s="1101" t="str">
        <f>'Transactions import'!AM587</f>
        <v/>
      </c>
      <c r="AN587" s="1101" t="str">
        <f>'Transactions import'!AN587</f>
        <v/>
      </c>
      <c r="AO587" s="1101" t="str">
        <f>'Transactions import'!AO587</f>
        <v/>
      </c>
      <c r="AP587" s="1101" t="str">
        <f>'Transactions import'!AP587</f>
        <v/>
      </c>
      <c r="AQ587" s="1101" t="str">
        <f>'Transactions import'!AQ587</f>
        <v/>
      </c>
      <c r="AR587" s="1101" t="str">
        <f>'Transactions import'!AR587</f>
        <v/>
      </c>
      <c r="AS587" s="1101" t="str">
        <f>'Transactions import'!AS587</f>
        <v/>
      </c>
      <c r="AT587" s="1101" t="str">
        <f>'Transactions import'!AT587</f>
        <v/>
      </c>
    </row>
    <row r="588" ht="18.0" customHeight="1">
      <c r="A588" s="1081" t="str">
        <f>'Transactions import'!A588</f>
        <v/>
      </c>
      <c r="B588" s="1081" t="str">
        <f>'Transactions import'!B588</f>
        <v/>
      </c>
      <c r="C588" s="1081" t="str">
        <f>'Transactions import'!C588</f>
        <v/>
      </c>
      <c r="D588" s="1081" t="str">
        <f>'Transactions import'!D588</f>
        <v/>
      </c>
      <c r="E588" s="1081" t="str">
        <f>'Transactions import'!E588</f>
        <v/>
      </c>
      <c r="F588" s="1081" t="str">
        <f>'Transactions import'!F588</f>
        <v/>
      </c>
      <c r="G588" s="1081" t="str">
        <f>'Transactions import'!G588</f>
        <v/>
      </c>
      <c r="H588" s="1084" t="str">
        <f>'Transactions import'!H588</f>
        <v/>
      </c>
      <c r="I588" s="1085" t="str">
        <f>'Transactions import'!I588</f>
        <v/>
      </c>
      <c r="J588" s="1051" t="str">
        <f>'Transactions import'!J588</f>
        <v/>
      </c>
      <c r="K588" s="1084" t="str">
        <f>'Transactions import'!K588</f>
        <v/>
      </c>
      <c r="L588" s="1085" t="str">
        <f>'Transactions import'!L588</f>
        <v/>
      </c>
      <c r="M588" s="1063" t="str">
        <f>'Transactions import'!M588</f>
        <v/>
      </c>
      <c r="N588" s="1084" t="str">
        <f>'Transactions import'!N588</f>
        <v/>
      </c>
      <c r="O588" s="1081" t="str">
        <f>'Transactions import'!O588</f>
        <v/>
      </c>
      <c r="P588" s="1122" t="str">
        <f>'Transactions import'!P588</f>
        <v/>
      </c>
      <c r="Q588" s="1085" t="str">
        <f>'Transactions import'!Q588</f>
        <v/>
      </c>
      <c r="R588" s="1104" t="str">
        <f>'Transactions import'!R588</f>
        <v/>
      </c>
      <c r="S588" s="1081" t="str">
        <f>'Transactions import'!S588</f>
        <v/>
      </c>
      <c r="T588" s="1081" t="str">
        <f>'Transactions import'!T588</f>
        <v/>
      </c>
      <c r="U588" s="1081" t="str">
        <f>'Transactions import'!U588</f>
        <v/>
      </c>
      <c r="V588" s="1081" t="str">
        <f>'Transactions import'!V588</f>
        <v/>
      </c>
      <c r="W588" s="1081" t="str">
        <f>'Transactions import'!W588</f>
        <v/>
      </c>
      <c r="X588" s="1081" t="str">
        <f>'Transactions import'!X588</f>
        <v/>
      </c>
      <c r="Y588" s="1126" t="str">
        <f>'Transactions import'!Y588</f>
        <v/>
      </c>
      <c r="Z588" s="1086" t="str">
        <f>'Transactions import'!Z588</f>
        <v/>
      </c>
      <c r="AA588" s="1081" t="str">
        <f>'Transactions import'!AA588</f>
        <v/>
      </c>
      <c r="AB588" s="1081" t="str">
        <f>'Transactions import'!AB588</f>
        <v/>
      </c>
      <c r="AC588" s="1086" t="str">
        <f>'Transactions import'!AC588</f>
        <v/>
      </c>
      <c r="AD588" s="1086" t="str">
        <f>'Transactions import'!AD588</f>
        <v/>
      </c>
      <c r="AE588" s="1081" t="str">
        <f>'Transactions import'!AE588</f>
        <v/>
      </c>
      <c r="AF588" s="1081" t="str">
        <f>'Transactions import'!AF588</f>
        <v/>
      </c>
      <c r="AG588" s="1081" t="str">
        <f>'Transactions import'!AG588</f>
        <v/>
      </c>
      <c r="AH588" s="1081" t="str">
        <f>'Transactions import'!AH588</f>
        <v/>
      </c>
      <c r="AI588" s="1081" t="str">
        <f>'Transactions import'!AI588</f>
        <v/>
      </c>
      <c r="AJ588" s="1081" t="str">
        <f>'Transactions import'!AJ588</f>
        <v/>
      </c>
      <c r="AK588" s="1081" t="str">
        <f>'Transactions import'!AK588</f>
        <v/>
      </c>
      <c r="AL588" s="1081" t="str">
        <f>'Transactions import'!AL588</f>
        <v/>
      </c>
      <c r="AM588" s="1081" t="str">
        <f>'Transactions import'!AM588</f>
        <v/>
      </c>
      <c r="AN588" s="1081" t="str">
        <f>'Transactions import'!AN588</f>
        <v/>
      </c>
      <c r="AO588" s="1081" t="str">
        <f>'Transactions import'!AO588</f>
        <v/>
      </c>
      <c r="AP588" s="1081" t="str">
        <f>'Transactions import'!AP588</f>
        <v/>
      </c>
      <c r="AQ588" s="1081" t="str">
        <f>'Transactions import'!AQ588</f>
        <v/>
      </c>
      <c r="AR588" s="1081" t="str">
        <f>'Transactions import'!AR588</f>
        <v/>
      </c>
      <c r="AS588" s="1081" t="str">
        <f>'Transactions import'!AS588</f>
        <v/>
      </c>
      <c r="AT588" s="1081" t="str">
        <f>'Transactions import'!AT588</f>
        <v/>
      </c>
    </row>
    <row r="589" ht="18.0" customHeight="1">
      <c r="A589" s="1101" t="str">
        <f>'Transactions import'!A589</f>
        <v/>
      </c>
      <c r="B589" s="1101" t="str">
        <f>'Transactions import'!B589</f>
        <v/>
      </c>
      <c r="C589" s="1101" t="str">
        <f>'Transactions import'!C589</f>
        <v/>
      </c>
      <c r="D589" s="1101" t="str">
        <f>'Transactions import'!D589</f>
        <v/>
      </c>
      <c r="E589" s="1101" t="str">
        <f>'Transactions import'!E589</f>
        <v/>
      </c>
      <c r="F589" s="1101" t="str">
        <f>'Transactions import'!F589</f>
        <v/>
      </c>
      <c r="G589" s="1101" t="str">
        <f>'Transactions import'!G589</f>
        <v/>
      </c>
      <c r="H589" s="1094" t="str">
        <f>'Transactions import'!H589</f>
        <v/>
      </c>
      <c r="I589" s="1095" t="str">
        <f>'Transactions import'!I589</f>
        <v/>
      </c>
      <c r="J589" s="1096" t="str">
        <f>'Transactions import'!J589</f>
        <v/>
      </c>
      <c r="K589" s="1094" t="str">
        <f>'Transactions import'!K589</f>
        <v/>
      </c>
      <c r="L589" s="1095" t="str">
        <f>'Transactions import'!L589</f>
        <v/>
      </c>
      <c r="M589" s="1105" t="str">
        <f>'Transactions import'!M589</f>
        <v/>
      </c>
      <c r="N589" s="1094" t="str">
        <f>'Transactions import'!N589</f>
        <v/>
      </c>
      <c r="O589" s="1101" t="str">
        <f>'Transactions import'!O589</f>
        <v/>
      </c>
      <c r="P589" s="1114" t="str">
        <f>'Transactions import'!P589</f>
        <v/>
      </c>
      <c r="Q589" s="1095" t="str">
        <f>'Transactions import'!Q589</f>
        <v/>
      </c>
      <c r="R589" s="1106" t="str">
        <f>'Transactions import'!R589</f>
        <v/>
      </c>
      <c r="S589" s="1101" t="str">
        <f>'Transactions import'!S589</f>
        <v/>
      </c>
      <c r="T589" s="1101" t="str">
        <f>'Transactions import'!T589</f>
        <v/>
      </c>
      <c r="U589" s="1101" t="str">
        <f>'Transactions import'!U589</f>
        <v/>
      </c>
      <c r="V589" s="1101" t="str">
        <f>'Transactions import'!V589</f>
        <v/>
      </c>
      <c r="W589" s="1101" t="str">
        <f>'Transactions import'!W589</f>
        <v/>
      </c>
      <c r="X589" s="1101" t="str">
        <f>'Transactions import'!X589</f>
        <v/>
      </c>
      <c r="Y589" s="1119" t="str">
        <f>'Transactions import'!Y589</f>
        <v/>
      </c>
      <c r="Z589" s="1097" t="str">
        <f>'Transactions import'!Z589</f>
        <v/>
      </c>
      <c r="AA589" s="1101" t="str">
        <f>'Transactions import'!AA589</f>
        <v/>
      </c>
      <c r="AB589" s="1101" t="str">
        <f>'Transactions import'!AB589</f>
        <v/>
      </c>
      <c r="AC589" s="1097" t="str">
        <f>'Transactions import'!AC589</f>
        <v/>
      </c>
      <c r="AD589" s="1097" t="str">
        <f>'Transactions import'!AD589</f>
        <v/>
      </c>
      <c r="AE589" s="1101" t="str">
        <f>'Transactions import'!AE589</f>
        <v/>
      </c>
      <c r="AF589" s="1101" t="str">
        <f>'Transactions import'!AF589</f>
        <v/>
      </c>
      <c r="AG589" s="1101" t="str">
        <f>'Transactions import'!AG589</f>
        <v/>
      </c>
      <c r="AH589" s="1101" t="str">
        <f>'Transactions import'!AH589</f>
        <v/>
      </c>
      <c r="AI589" s="1101" t="str">
        <f>'Transactions import'!AI589</f>
        <v/>
      </c>
      <c r="AJ589" s="1101" t="str">
        <f>'Transactions import'!AJ589</f>
        <v/>
      </c>
      <c r="AK589" s="1101" t="str">
        <f>'Transactions import'!AK589</f>
        <v/>
      </c>
      <c r="AL589" s="1101" t="str">
        <f>'Transactions import'!AL589</f>
        <v/>
      </c>
      <c r="AM589" s="1101" t="str">
        <f>'Transactions import'!AM589</f>
        <v/>
      </c>
      <c r="AN589" s="1101" t="str">
        <f>'Transactions import'!AN589</f>
        <v/>
      </c>
      <c r="AO589" s="1101" t="str">
        <f>'Transactions import'!AO589</f>
        <v/>
      </c>
      <c r="AP589" s="1101" t="str">
        <f>'Transactions import'!AP589</f>
        <v/>
      </c>
      <c r="AQ589" s="1101" t="str">
        <f>'Transactions import'!AQ589</f>
        <v/>
      </c>
      <c r="AR589" s="1101" t="str">
        <f>'Transactions import'!AR589</f>
        <v/>
      </c>
      <c r="AS589" s="1101" t="str">
        <f>'Transactions import'!AS589</f>
        <v/>
      </c>
      <c r="AT589" s="1101" t="str">
        <f>'Transactions import'!AT589</f>
        <v/>
      </c>
    </row>
    <row r="590" ht="18.0" customHeight="1">
      <c r="A590" s="1081" t="str">
        <f>'Transactions import'!A590</f>
        <v/>
      </c>
      <c r="B590" s="1081" t="str">
        <f>'Transactions import'!B590</f>
        <v/>
      </c>
      <c r="C590" s="1081" t="str">
        <f>'Transactions import'!C590</f>
        <v/>
      </c>
      <c r="D590" s="1081" t="str">
        <f>'Transactions import'!D590</f>
        <v/>
      </c>
      <c r="E590" s="1081" t="str">
        <f>'Transactions import'!E590</f>
        <v/>
      </c>
      <c r="F590" s="1081" t="str">
        <f>'Transactions import'!F590</f>
        <v/>
      </c>
      <c r="G590" s="1081" t="str">
        <f>'Transactions import'!G590</f>
        <v/>
      </c>
      <c r="H590" s="1084" t="str">
        <f>'Transactions import'!H590</f>
        <v/>
      </c>
      <c r="I590" s="1085" t="str">
        <f>'Transactions import'!I590</f>
        <v/>
      </c>
      <c r="J590" s="1051" t="str">
        <f>'Transactions import'!J590</f>
        <v/>
      </c>
      <c r="K590" s="1084" t="str">
        <f>'Transactions import'!K590</f>
        <v/>
      </c>
      <c r="L590" s="1085" t="str">
        <f>'Transactions import'!L590</f>
        <v/>
      </c>
      <c r="M590" s="1063" t="str">
        <f>'Transactions import'!M590</f>
        <v/>
      </c>
      <c r="N590" s="1084" t="str">
        <f>'Transactions import'!N590</f>
        <v/>
      </c>
      <c r="O590" s="1081" t="str">
        <f>'Transactions import'!O590</f>
        <v/>
      </c>
      <c r="P590" s="1122" t="str">
        <f>'Transactions import'!P590</f>
        <v/>
      </c>
      <c r="Q590" s="1085" t="str">
        <f>'Transactions import'!Q590</f>
        <v/>
      </c>
      <c r="R590" s="1104" t="str">
        <f>'Transactions import'!R590</f>
        <v/>
      </c>
      <c r="S590" s="1081" t="str">
        <f>'Transactions import'!S590</f>
        <v/>
      </c>
      <c r="T590" s="1081" t="str">
        <f>'Transactions import'!T590</f>
        <v/>
      </c>
      <c r="U590" s="1081" t="str">
        <f>'Transactions import'!U590</f>
        <v/>
      </c>
      <c r="V590" s="1081" t="str">
        <f>'Transactions import'!V590</f>
        <v/>
      </c>
      <c r="W590" s="1081" t="str">
        <f>'Transactions import'!W590</f>
        <v/>
      </c>
      <c r="X590" s="1081" t="str">
        <f>'Transactions import'!X590</f>
        <v/>
      </c>
      <c r="Y590" s="1126" t="str">
        <f>'Transactions import'!Y590</f>
        <v/>
      </c>
      <c r="Z590" s="1086" t="str">
        <f>'Transactions import'!Z590</f>
        <v/>
      </c>
      <c r="AA590" s="1081" t="str">
        <f>'Transactions import'!AA590</f>
        <v/>
      </c>
      <c r="AB590" s="1081" t="str">
        <f>'Transactions import'!AB590</f>
        <v/>
      </c>
      <c r="AC590" s="1086" t="str">
        <f>'Transactions import'!AC590</f>
        <v/>
      </c>
      <c r="AD590" s="1086" t="str">
        <f>'Transactions import'!AD590</f>
        <v/>
      </c>
      <c r="AE590" s="1081" t="str">
        <f>'Transactions import'!AE590</f>
        <v/>
      </c>
      <c r="AF590" s="1081" t="str">
        <f>'Transactions import'!AF590</f>
        <v/>
      </c>
      <c r="AG590" s="1081" t="str">
        <f>'Transactions import'!AG590</f>
        <v/>
      </c>
      <c r="AH590" s="1081" t="str">
        <f>'Transactions import'!AH590</f>
        <v/>
      </c>
      <c r="AI590" s="1081" t="str">
        <f>'Transactions import'!AI590</f>
        <v/>
      </c>
      <c r="AJ590" s="1081" t="str">
        <f>'Transactions import'!AJ590</f>
        <v/>
      </c>
      <c r="AK590" s="1081" t="str">
        <f>'Transactions import'!AK590</f>
        <v/>
      </c>
      <c r="AL590" s="1081" t="str">
        <f>'Transactions import'!AL590</f>
        <v/>
      </c>
      <c r="AM590" s="1081" t="str">
        <f>'Transactions import'!AM590</f>
        <v/>
      </c>
      <c r="AN590" s="1081" t="str">
        <f>'Transactions import'!AN590</f>
        <v/>
      </c>
      <c r="AO590" s="1081" t="str">
        <f>'Transactions import'!AO590</f>
        <v/>
      </c>
      <c r="AP590" s="1081" t="str">
        <f>'Transactions import'!AP590</f>
        <v/>
      </c>
      <c r="AQ590" s="1081" t="str">
        <f>'Transactions import'!AQ590</f>
        <v/>
      </c>
      <c r="AR590" s="1081" t="str">
        <f>'Transactions import'!AR590</f>
        <v/>
      </c>
      <c r="AS590" s="1081" t="str">
        <f>'Transactions import'!AS590</f>
        <v/>
      </c>
      <c r="AT590" s="1081" t="str">
        <f>'Transactions import'!AT590</f>
        <v/>
      </c>
    </row>
    <row r="591" ht="18.0" customHeight="1">
      <c r="A591" s="1101" t="str">
        <f>'Transactions import'!A591</f>
        <v/>
      </c>
      <c r="B591" s="1101" t="str">
        <f>'Transactions import'!B591</f>
        <v/>
      </c>
      <c r="C591" s="1101" t="str">
        <f>'Transactions import'!C591</f>
        <v/>
      </c>
      <c r="D591" s="1101" t="str">
        <f>'Transactions import'!D591</f>
        <v/>
      </c>
      <c r="E591" s="1101" t="str">
        <f>'Transactions import'!E591</f>
        <v/>
      </c>
      <c r="F591" s="1101" t="str">
        <f>'Transactions import'!F591</f>
        <v/>
      </c>
      <c r="G591" s="1101" t="str">
        <f>'Transactions import'!G591</f>
        <v/>
      </c>
      <c r="H591" s="1094" t="str">
        <f>'Transactions import'!H591</f>
        <v/>
      </c>
      <c r="I591" s="1095" t="str">
        <f>'Transactions import'!I591</f>
        <v/>
      </c>
      <c r="J591" s="1096" t="str">
        <f>'Transactions import'!J591</f>
        <v/>
      </c>
      <c r="K591" s="1094" t="str">
        <f>'Transactions import'!K591</f>
        <v/>
      </c>
      <c r="L591" s="1095" t="str">
        <f>'Transactions import'!L591</f>
        <v/>
      </c>
      <c r="M591" s="1105" t="str">
        <f>'Transactions import'!M591</f>
        <v/>
      </c>
      <c r="N591" s="1094" t="str">
        <f>'Transactions import'!N591</f>
        <v/>
      </c>
      <c r="O591" s="1101" t="str">
        <f>'Transactions import'!O591</f>
        <v/>
      </c>
      <c r="P591" s="1114" t="str">
        <f>'Transactions import'!P591</f>
        <v/>
      </c>
      <c r="Q591" s="1095" t="str">
        <f>'Transactions import'!Q591</f>
        <v/>
      </c>
      <c r="R591" s="1106" t="str">
        <f>'Transactions import'!R591</f>
        <v/>
      </c>
      <c r="S591" s="1101" t="str">
        <f>'Transactions import'!S591</f>
        <v/>
      </c>
      <c r="T591" s="1101" t="str">
        <f>'Transactions import'!T591</f>
        <v/>
      </c>
      <c r="U591" s="1101" t="str">
        <f>'Transactions import'!U591</f>
        <v/>
      </c>
      <c r="V591" s="1101" t="str">
        <f>'Transactions import'!V591</f>
        <v/>
      </c>
      <c r="W591" s="1101" t="str">
        <f>'Transactions import'!W591</f>
        <v/>
      </c>
      <c r="X591" s="1101" t="str">
        <f>'Transactions import'!X591</f>
        <v/>
      </c>
      <c r="Y591" s="1119" t="str">
        <f>'Transactions import'!Y591</f>
        <v/>
      </c>
      <c r="Z591" s="1097" t="str">
        <f>'Transactions import'!Z591</f>
        <v/>
      </c>
      <c r="AA591" s="1101" t="str">
        <f>'Transactions import'!AA591</f>
        <v/>
      </c>
      <c r="AB591" s="1101" t="str">
        <f>'Transactions import'!AB591</f>
        <v/>
      </c>
      <c r="AC591" s="1097" t="str">
        <f>'Transactions import'!AC591</f>
        <v/>
      </c>
      <c r="AD591" s="1097" t="str">
        <f>'Transactions import'!AD591</f>
        <v/>
      </c>
      <c r="AE591" s="1101" t="str">
        <f>'Transactions import'!AE591</f>
        <v/>
      </c>
      <c r="AF591" s="1101" t="str">
        <f>'Transactions import'!AF591</f>
        <v/>
      </c>
      <c r="AG591" s="1101" t="str">
        <f>'Transactions import'!AG591</f>
        <v/>
      </c>
      <c r="AH591" s="1101" t="str">
        <f>'Transactions import'!AH591</f>
        <v/>
      </c>
      <c r="AI591" s="1101" t="str">
        <f>'Transactions import'!AI591</f>
        <v/>
      </c>
      <c r="AJ591" s="1101" t="str">
        <f>'Transactions import'!AJ591</f>
        <v/>
      </c>
      <c r="AK591" s="1101" t="str">
        <f>'Transactions import'!AK591</f>
        <v/>
      </c>
      <c r="AL591" s="1101" t="str">
        <f>'Transactions import'!AL591</f>
        <v/>
      </c>
      <c r="AM591" s="1101" t="str">
        <f>'Transactions import'!AM591</f>
        <v/>
      </c>
      <c r="AN591" s="1101" t="str">
        <f>'Transactions import'!AN591</f>
        <v/>
      </c>
      <c r="AO591" s="1101" t="str">
        <f>'Transactions import'!AO591</f>
        <v/>
      </c>
      <c r="AP591" s="1101" t="str">
        <f>'Transactions import'!AP591</f>
        <v/>
      </c>
      <c r="AQ591" s="1101" t="str">
        <f>'Transactions import'!AQ591</f>
        <v/>
      </c>
      <c r="AR591" s="1101" t="str">
        <f>'Transactions import'!AR591</f>
        <v/>
      </c>
      <c r="AS591" s="1101" t="str">
        <f>'Transactions import'!AS591</f>
        <v/>
      </c>
      <c r="AT591" s="1101" t="str">
        <f>'Transactions import'!AT591</f>
        <v/>
      </c>
    </row>
    <row r="592" ht="18.0" customHeight="1">
      <c r="A592" s="1081" t="str">
        <f>'Transactions import'!A592</f>
        <v/>
      </c>
      <c r="B592" s="1081" t="str">
        <f>'Transactions import'!B592</f>
        <v/>
      </c>
      <c r="C592" s="1081" t="str">
        <f>'Transactions import'!C592</f>
        <v/>
      </c>
      <c r="D592" s="1081" t="str">
        <f>'Transactions import'!D592</f>
        <v/>
      </c>
      <c r="E592" s="1081" t="str">
        <f>'Transactions import'!E592</f>
        <v/>
      </c>
      <c r="F592" s="1081" t="str">
        <f>'Transactions import'!F592</f>
        <v/>
      </c>
      <c r="G592" s="1081" t="str">
        <f>'Transactions import'!G592</f>
        <v/>
      </c>
      <c r="H592" s="1084" t="str">
        <f>'Transactions import'!H592</f>
        <v/>
      </c>
      <c r="I592" s="1085" t="str">
        <f>'Transactions import'!I592</f>
        <v/>
      </c>
      <c r="J592" s="1051" t="str">
        <f>'Transactions import'!J592</f>
        <v/>
      </c>
      <c r="K592" s="1084" t="str">
        <f>'Transactions import'!K592</f>
        <v/>
      </c>
      <c r="L592" s="1085" t="str">
        <f>'Transactions import'!L592</f>
        <v/>
      </c>
      <c r="M592" s="1063" t="str">
        <f>'Transactions import'!M592</f>
        <v/>
      </c>
      <c r="N592" s="1084" t="str">
        <f>'Transactions import'!N592</f>
        <v/>
      </c>
      <c r="O592" s="1081" t="str">
        <f>'Transactions import'!O592</f>
        <v/>
      </c>
      <c r="P592" s="1122" t="str">
        <f>'Transactions import'!P592</f>
        <v/>
      </c>
      <c r="Q592" s="1085" t="str">
        <f>'Transactions import'!Q592</f>
        <v/>
      </c>
      <c r="R592" s="1104" t="str">
        <f>'Transactions import'!R592</f>
        <v/>
      </c>
      <c r="S592" s="1081" t="str">
        <f>'Transactions import'!S592</f>
        <v/>
      </c>
      <c r="T592" s="1081" t="str">
        <f>'Transactions import'!T592</f>
        <v/>
      </c>
      <c r="U592" s="1081" t="str">
        <f>'Transactions import'!U592</f>
        <v/>
      </c>
      <c r="V592" s="1081" t="str">
        <f>'Transactions import'!V592</f>
        <v/>
      </c>
      <c r="W592" s="1081" t="str">
        <f>'Transactions import'!W592</f>
        <v/>
      </c>
      <c r="X592" s="1081" t="str">
        <f>'Transactions import'!X592</f>
        <v/>
      </c>
      <c r="Y592" s="1126" t="str">
        <f>'Transactions import'!Y592</f>
        <v/>
      </c>
      <c r="Z592" s="1086" t="str">
        <f>'Transactions import'!Z592</f>
        <v/>
      </c>
      <c r="AA592" s="1081" t="str">
        <f>'Transactions import'!AA592</f>
        <v/>
      </c>
      <c r="AB592" s="1081" t="str">
        <f>'Transactions import'!AB592</f>
        <v/>
      </c>
      <c r="AC592" s="1086" t="str">
        <f>'Transactions import'!AC592</f>
        <v/>
      </c>
      <c r="AD592" s="1086" t="str">
        <f>'Transactions import'!AD592</f>
        <v/>
      </c>
      <c r="AE592" s="1081" t="str">
        <f>'Transactions import'!AE592</f>
        <v/>
      </c>
      <c r="AF592" s="1081" t="str">
        <f>'Transactions import'!AF592</f>
        <v/>
      </c>
      <c r="AG592" s="1081" t="str">
        <f>'Transactions import'!AG592</f>
        <v/>
      </c>
      <c r="AH592" s="1081" t="str">
        <f>'Transactions import'!AH592</f>
        <v/>
      </c>
      <c r="AI592" s="1081" t="str">
        <f>'Transactions import'!AI592</f>
        <v/>
      </c>
      <c r="AJ592" s="1081" t="str">
        <f>'Transactions import'!AJ592</f>
        <v/>
      </c>
      <c r="AK592" s="1081" t="str">
        <f>'Transactions import'!AK592</f>
        <v/>
      </c>
      <c r="AL592" s="1081" t="str">
        <f>'Transactions import'!AL592</f>
        <v/>
      </c>
      <c r="AM592" s="1081" t="str">
        <f>'Transactions import'!AM592</f>
        <v/>
      </c>
      <c r="AN592" s="1081" t="str">
        <f>'Transactions import'!AN592</f>
        <v/>
      </c>
      <c r="AO592" s="1081" t="str">
        <f>'Transactions import'!AO592</f>
        <v/>
      </c>
      <c r="AP592" s="1081" t="str">
        <f>'Transactions import'!AP592</f>
        <v/>
      </c>
      <c r="AQ592" s="1081" t="str">
        <f>'Transactions import'!AQ592</f>
        <v/>
      </c>
      <c r="AR592" s="1081" t="str">
        <f>'Transactions import'!AR592</f>
        <v/>
      </c>
      <c r="AS592" s="1081" t="str">
        <f>'Transactions import'!AS592</f>
        <v/>
      </c>
      <c r="AT592" s="1081" t="str">
        <f>'Transactions import'!AT592</f>
        <v/>
      </c>
    </row>
    <row r="593" ht="18.0" customHeight="1">
      <c r="A593" s="1101" t="str">
        <f>'Transactions import'!A593</f>
        <v/>
      </c>
      <c r="B593" s="1101" t="str">
        <f>'Transactions import'!B593</f>
        <v/>
      </c>
      <c r="C593" s="1101" t="str">
        <f>'Transactions import'!C593</f>
        <v/>
      </c>
      <c r="D593" s="1101" t="str">
        <f>'Transactions import'!D593</f>
        <v/>
      </c>
      <c r="E593" s="1101" t="str">
        <f>'Transactions import'!E593</f>
        <v/>
      </c>
      <c r="F593" s="1101" t="str">
        <f>'Transactions import'!F593</f>
        <v/>
      </c>
      <c r="G593" s="1101" t="str">
        <f>'Transactions import'!G593</f>
        <v/>
      </c>
      <c r="H593" s="1094" t="str">
        <f>'Transactions import'!H593</f>
        <v/>
      </c>
      <c r="I593" s="1095" t="str">
        <f>'Transactions import'!I593</f>
        <v/>
      </c>
      <c r="J593" s="1096" t="str">
        <f>'Transactions import'!J593</f>
        <v/>
      </c>
      <c r="K593" s="1094" t="str">
        <f>'Transactions import'!K593</f>
        <v/>
      </c>
      <c r="L593" s="1095" t="str">
        <f>'Transactions import'!L593</f>
        <v/>
      </c>
      <c r="M593" s="1105" t="str">
        <f>'Transactions import'!M593</f>
        <v/>
      </c>
      <c r="N593" s="1094" t="str">
        <f>'Transactions import'!N593</f>
        <v/>
      </c>
      <c r="O593" s="1101" t="str">
        <f>'Transactions import'!O593</f>
        <v/>
      </c>
      <c r="P593" s="1114" t="str">
        <f>'Transactions import'!P593</f>
        <v/>
      </c>
      <c r="Q593" s="1095" t="str">
        <f>'Transactions import'!Q593</f>
        <v/>
      </c>
      <c r="R593" s="1106" t="str">
        <f>'Transactions import'!R593</f>
        <v/>
      </c>
      <c r="S593" s="1101" t="str">
        <f>'Transactions import'!S593</f>
        <v/>
      </c>
      <c r="T593" s="1101" t="str">
        <f>'Transactions import'!T593</f>
        <v/>
      </c>
      <c r="U593" s="1101" t="str">
        <f>'Transactions import'!U593</f>
        <v/>
      </c>
      <c r="V593" s="1101" t="str">
        <f>'Transactions import'!V593</f>
        <v/>
      </c>
      <c r="W593" s="1101" t="str">
        <f>'Transactions import'!W593</f>
        <v/>
      </c>
      <c r="X593" s="1101" t="str">
        <f>'Transactions import'!X593</f>
        <v/>
      </c>
      <c r="Y593" s="1119" t="str">
        <f>'Transactions import'!Y593</f>
        <v/>
      </c>
      <c r="Z593" s="1097" t="str">
        <f>'Transactions import'!Z593</f>
        <v/>
      </c>
      <c r="AA593" s="1101" t="str">
        <f>'Transactions import'!AA593</f>
        <v/>
      </c>
      <c r="AB593" s="1101" t="str">
        <f>'Transactions import'!AB593</f>
        <v/>
      </c>
      <c r="AC593" s="1097" t="str">
        <f>'Transactions import'!AC593</f>
        <v/>
      </c>
      <c r="AD593" s="1097" t="str">
        <f>'Transactions import'!AD593</f>
        <v/>
      </c>
      <c r="AE593" s="1101" t="str">
        <f>'Transactions import'!AE593</f>
        <v/>
      </c>
      <c r="AF593" s="1101" t="str">
        <f>'Transactions import'!AF593</f>
        <v/>
      </c>
      <c r="AG593" s="1101" t="str">
        <f>'Transactions import'!AG593</f>
        <v/>
      </c>
      <c r="AH593" s="1101" t="str">
        <f>'Transactions import'!AH593</f>
        <v/>
      </c>
      <c r="AI593" s="1101" t="str">
        <f>'Transactions import'!AI593</f>
        <v/>
      </c>
      <c r="AJ593" s="1101" t="str">
        <f>'Transactions import'!AJ593</f>
        <v/>
      </c>
      <c r="AK593" s="1101" t="str">
        <f>'Transactions import'!AK593</f>
        <v/>
      </c>
      <c r="AL593" s="1101" t="str">
        <f>'Transactions import'!AL593</f>
        <v/>
      </c>
      <c r="AM593" s="1101" t="str">
        <f>'Transactions import'!AM593</f>
        <v/>
      </c>
      <c r="AN593" s="1101" t="str">
        <f>'Transactions import'!AN593</f>
        <v/>
      </c>
      <c r="AO593" s="1101" t="str">
        <f>'Transactions import'!AO593</f>
        <v/>
      </c>
      <c r="AP593" s="1101" t="str">
        <f>'Transactions import'!AP593</f>
        <v/>
      </c>
      <c r="AQ593" s="1101" t="str">
        <f>'Transactions import'!AQ593</f>
        <v/>
      </c>
      <c r="AR593" s="1101" t="str">
        <f>'Transactions import'!AR593</f>
        <v/>
      </c>
      <c r="AS593" s="1101" t="str">
        <f>'Transactions import'!AS593</f>
        <v/>
      </c>
      <c r="AT593" s="1101" t="str">
        <f>'Transactions import'!AT593</f>
        <v/>
      </c>
    </row>
    <row r="594" ht="18.0" customHeight="1">
      <c r="A594" s="1081" t="str">
        <f>'Transactions import'!A594</f>
        <v/>
      </c>
      <c r="B594" s="1081" t="str">
        <f>'Transactions import'!B594</f>
        <v/>
      </c>
      <c r="C594" s="1081" t="str">
        <f>'Transactions import'!C594</f>
        <v/>
      </c>
      <c r="D594" s="1081" t="str">
        <f>'Transactions import'!D594</f>
        <v/>
      </c>
      <c r="E594" s="1081" t="str">
        <f>'Transactions import'!E594</f>
        <v/>
      </c>
      <c r="F594" s="1081" t="str">
        <f>'Transactions import'!F594</f>
        <v/>
      </c>
      <c r="G594" s="1081" t="str">
        <f>'Transactions import'!G594</f>
        <v/>
      </c>
      <c r="H594" s="1084" t="str">
        <f>'Transactions import'!H594</f>
        <v/>
      </c>
      <c r="I594" s="1085" t="str">
        <f>'Transactions import'!I594</f>
        <v/>
      </c>
      <c r="J594" s="1051" t="str">
        <f>'Transactions import'!J594</f>
        <v/>
      </c>
      <c r="K594" s="1084" t="str">
        <f>'Transactions import'!K594</f>
        <v/>
      </c>
      <c r="L594" s="1085" t="str">
        <f>'Transactions import'!L594</f>
        <v/>
      </c>
      <c r="M594" s="1063" t="str">
        <f>'Transactions import'!M594</f>
        <v/>
      </c>
      <c r="N594" s="1084" t="str">
        <f>'Transactions import'!N594</f>
        <v/>
      </c>
      <c r="O594" s="1081" t="str">
        <f>'Transactions import'!O594</f>
        <v/>
      </c>
      <c r="P594" s="1122" t="str">
        <f>'Transactions import'!P594</f>
        <v/>
      </c>
      <c r="Q594" s="1085" t="str">
        <f>'Transactions import'!Q594</f>
        <v/>
      </c>
      <c r="R594" s="1104" t="str">
        <f>'Transactions import'!R594</f>
        <v/>
      </c>
      <c r="S594" s="1081" t="str">
        <f>'Transactions import'!S594</f>
        <v/>
      </c>
      <c r="T594" s="1081" t="str">
        <f>'Transactions import'!T594</f>
        <v/>
      </c>
      <c r="U594" s="1081" t="str">
        <f>'Transactions import'!U594</f>
        <v/>
      </c>
      <c r="V594" s="1081" t="str">
        <f>'Transactions import'!V594</f>
        <v/>
      </c>
      <c r="W594" s="1081" t="str">
        <f>'Transactions import'!W594</f>
        <v/>
      </c>
      <c r="X594" s="1081" t="str">
        <f>'Transactions import'!X594</f>
        <v/>
      </c>
      <c r="Y594" s="1126" t="str">
        <f>'Transactions import'!Y594</f>
        <v/>
      </c>
      <c r="Z594" s="1086" t="str">
        <f>'Transactions import'!Z594</f>
        <v/>
      </c>
      <c r="AA594" s="1081" t="str">
        <f>'Transactions import'!AA594</f>
        <v/>
      </c>
      <c r="AB594" s="1081" t="str">
        <f>'Transactions import'!AB594</f>
        <v/>
      </c>
      <c r="AC594" s="1086" t="str">
        <f>'Transactions import'!AC594</f>
        <v/>
      </c>
      <c r="AD594" s="1086" t="str">
        <f>'Transactions import'!AD594</f>
        <v/>
      </c>
      <c r="AE594" s="1081" t="str">
        <f>'Transactions import'!AE594</f>
        <v/>
      </c>
      <c r="AF594" s="1081" t="str">
        <f>'Transactions import'!AF594</f>
        <v/>
      </c>
      <c r="AG594" s="1081" t="str">
        <f>'Transactions import'!AG594</f>
        <v/>
      </c>
      <c r="AH594" s="1081" t="str">
        <f>'Transactions import'!AH594</f>
        <v/>
      </c>
      <c r="AI594" s="1081" t="str">
        <f>'Transactions import'!AI594</f>
        <v/>
      </c>
      <c r="AJ594" s="1081" t="str">
        <f>'Transactions import'!AJ594</f>
        <v/>
      </c>
      <c r="AK594" s="1081" t="str">
        <f>'Transactions import'!AK594</f>
        <v/>
      </c>
      <c r="AL594" s="1081" t="str">
        <f>'Transactions import'!AL594</f>
        <v/>
      </c>
      <c r="AM594" s="1081" t="str">
        <f>'Transactions import'!AM594</f>
        <v/>
      </c>
      <c r="AN594" s="1081" t="str">
        <f>'Transactions import'!AN594</f>
        <v/>
      </c>
      <c r="AO594" s="1081" t="str">
        <f>'Transactions import'!AO594</f>
        <v/>
      </c>
      <c r="AP594" s="1081" t="str">
        <f>'Transactions import'!AP594</f>
        <v/>
      </c>
      <c r="AQ594" s="1081" t="str">
        <f>'Transactions import'!AQ594</f>
        <v/>
      </c>
      <c r="AR594" s="1081" t="str">
        <f>'Transactions import'!AR594</f>
        <v/>
      </c>
      <c r="AS594" s="1081" t="str">
        <f>'Transactions import'!AS594</f>
        <v/>
      </c>
      <c r="AT594" s="1081" t="str">
        <f>'Transactions import'!AT594</f>
        <v/>
      </c>
    </row>
    <row r="595" ht="18.0" customHeight="1">
      <c r="A595" s="1101" t="str">
        <f>'Transactions import'!A595</f>
        <v/>
      </c>
      <c r="B595" s="1101" t="str">
        <f>'Transactions import'!B595</f>
        <v/>
      </c>
      <c r="C595" s="1101" t="str">
        <f>'Transactions import'!C595</f>
        <v/>
      </c>
      <c r="D595" s="1101" t="str">
        <f>'Transactions import'!D595</f>
        <v/>
      </c>
      <c r="E595" s="1101" t="str">
        <f>'Transactions import'!E595</f>
        <v/>
      </c>
      <c r="F595" s="1101" t="str">
        <f>'Transactions import'!F595</f>
        <v/>
      </c>
      <c r="G595" s="1101" t="str">
        <f>'Transactions import'!G595</f>
        <v/>
      </c>
      <c r="H595" s="1094" t="str">
        <f>'Transactions import'!H595</f>
        <v/>
      </c>
      <c r="I595" s="1095" t="str">
        <f>'Transactions import'!I595</f>
        <v/>
      </c>
      <c r="J595" s="1096" t="str">
        <f>'Transactions import'!J595</f>
        <v/>
      </c>
      <c r="K595" s="1094" t="str">
        <f>'Transactions import'!K595</f>
        <v/>
      </c>
      <c r="L595" s="1095" t="str">
        <f>'Transactions import'!L595</f>
        <v/>
      </c>
      <c r="M595" s="1105" t="str">
        <f>'Transactions import'!M595</f>
        <v/>
      </c>
      <c r="N595" s="1094" t="str">
        <f>'Transactions import'!N595</f>
        <v/>
      </c>
      <c r="O595" s="1101" t="str">
        <f>'Transactions import'!O595</f>
        <v/>
      </c>
      <c r="P595" s="1114" t="str">
        <f>'Transactions import'!P595</f>
        <v/>
      </c>
      <c r="Q595" s="1095" t="str">
        <f>'Transactions import'!Q595</f>
        <v/>
      </c>
      <c r="R595" s="1106" t="str">
        <f>'Transactions import'!R595</f>
        <v/>
      </c>
      <c r="S595" s="1101" t="str">
        <f>'Transactions import'!S595</f>
        <v/>
      </c>
      <c r="T595" s="1101" t="str">
        <f>'Transactions import'!T595</f>
        <v/>
      </c>
      <c r="U595" s="1101" t="str">
        <f>'Transactions import'!U595</f>
        <v/>
      </c>
      <c r="V595" s="1101" t="str">
        <f>'Transactions import'!V595</f>
        <v/>
      </c>
      <c r="W595" s="1101" t="str">
        <f>'Transactions import'!W595</f>
        <v/>
      </c>
      <c r="X595" s="1101" t="str">
        <f>'Transactions import'!X595</f>
        <v/>
      </c>
      <c r="Y595" s="1119" t="str">
        <f>'Transactions import'!Y595</f>
        <v/>
      </c>
      <c r="Z595" s="1097" t="str">
        <f>'Transactions import'!Z595</f>
        <v/>
      </c>
      <c r="AA595" s="1101" t="str">
        <f>'Transactions import'!AA595</f>
        <v/>
      </c>
      <c r="AB595" s="1101" t="str">
        <f>'Transactions import'!AB595</f>
        <v/>
      </c>
      <c r="AC595" s="1097" t="str">
        <f>'Transactions import'!AC595</f>
        <v/>
      </c>
      <c r="AD595" s="1097" t="str">
        <f>'Transactions import'!AD595</f>
        <v/>
      </c>
      <c r="AE595" s="1101" t="str">
        <f>'Transactions import'!AE595</f>
        <v/>
      </c>
      <c r="AF595" s="1101" t="str">
        <f>'Transactions import'!AF595</f>
        <v/>
      </c>
      <c r="AG595" s="1101" t="str">
        <f>'Transactions import'!AG595</f>
        <v/>
      </c>
      <c r="AH595" s="1101" t="str">
        <f>'Transactions import'!AH595</f>
        <v/>
      </c>
      <c r="AI595" s="1101" t="str">
        <f>'Transactions import'!AI595</f>
        <v/>
      </c>
      <c r="AJ595" s="1101" t="str">
        <f>'Transactions import'!AJ595</f>
        <v/>
      </c>
      <c r="AK595" s="1101" t="str">
        <f>'Transactions import'!AK595</f>
        <v/>
      </c>
      <c r="AL595" s="1101" t="str">
        <f>'Transactions import'!AL595</f>
        <v/>
      </c>
      <c r="AM595" s="1101" t="str">
        <f>'Transactions import'!AM595</f>
        <v/>
      </c>
      <c r="AN595" s="1101" t="str">
        <f>'Transactions import'!AN595</f>
        <v/>
      </c>
      <c r="AO595" s="1101" t="str">
        <f>'Transactions import'!AO595</f>
        <v/>
      </c>
      <c r="AP595" s="1101" t="str">
        <f>'Transactions import'!AP595</f>
        <v/>
      </c>
      <c r="AQ595" s="1101" t="str">
        <f>'Transactions import'!AQ595</f>
        <v/>
      </c>
      <c r="AR595" s="1101" t="str">
        <f>'Transactions import'!AR595</f>
        <v/>
      </c>
      <c r="AS595" s="1101" t="str">
        <f>'Transactions import'!AS595</f>
        <v/>
      </c>
      <c r="AT595" s="1101" t="str">
        <f>'Transactions import'!AT595</f>
        <v/>
      </c>
    </row>
    <row r="596" ht="18.0" customHeight="1">
      <c r="A596" s="1081" t="str">
        <f>'Transactions import'!A596</f>
        <v/>
      </c>
      <c r="B596" s="1081" t="str">
        <f>'Transactions import'!B596</f>
        <v/>
      </c>
      <c r="C596" s="1081" t="str">
        <f>'Transactions import'!C596</f>
        <v/>
      </c>
      <c r="D596" s="1081" t="str">
        <f>'Transactions import'!D596</f>
        <v/>
      </c>
      <c r="E596" s="1081" t="str">
        <f>'Transactions import'!E596</f>
        <v/>
      </c>
      <c r="F596" s="1081" t="str">
        <f>'Transactions import'!F596</f>
        <v/>
      </c>
      <c r="G596" s="1081" t="str">
        <f>'Transactions import'!G596</f>
        <v/>
      </c>
      <c r="H596" s="1084" t="str">
        <f>'Transactions import'!H596</f>
        <v/>
      </c>
      <c r="I596" s="1085" t="str">
        <f>'Transactions import'!I596</f>
        <v/>
      </c>
      <c r="J596" s="1051" t="str">
        <f>'Transactions import'!J596</f>
        <v/>
      </c>
      <c r="K596" s="1084" t="str">
        <f>'Transactions import'!K596</f>
        <v/>
      </c>
      <c r="L596" s="1085" t="str">
        <f>'Transactions import'!L596</f>
        <v/>
      </c>
      <c r="M596" s="1063" t="str">
        <f>'Transactions import'!M596</f>
        <v/>
      </c>
      <c r="N596" s="1084" t="str">
        <f>'Transactions import'!N596</f>
        <v/>
      </c>
      <c r="O596" s="1081" t="str">
        <f>'Transactions import'!O596</f>
        <v/>
      </c>
      <c r="P596" s="1122" t="str">
        <f>'Transactions import'!P596</f>
        <v/>
      </c>
      <c r="Q596" s="1085" t="str">
        <f>'Transactions import'!Q596</f>
        <v/>
      </c>
      <c r="R596" s="1104" t="str">
        <f>'Transactions import'!R596</f>
        <v/>
      </c>
      <c r="S596" s="1081" t="str">
        <f>'Transactions import'!S596</f>
        <v/>
      </c>
      <c r="T596" s="1081" t="str">
        <f>'Transactions import'!T596</f>
        <v/>
      </c>
      <c r="U596" s="1081" t="str">
        <f>'Transactions import'!U596</f>
        <v/>
      </c>
      <c r="V596" s="1081" t="str">
        <f>'Transactions import'!V596</f>
        <v/>
      </c>
      <c r="W596" s="1081" t="str">
        <f>'Transactions import'!W596</f>
        <v/>
      </c>
      <c r="X596" s="1081" t="str">
        <f>'Transactions import'!X596</f>
        <v/>
      </c>
      <c r="Y596" s="1126" t="str">
        <f>'Transactions import'!Y596</f>
        <v/>
      </c>
      <c r="Z596" s="1086" t="str">
        <f>'Transactions import'!Z596</f>
        <v/>
      </c>
      <c r="AA596" s="1081" t="str">
        <f>'Transactions import'!AA596</f>
        <v/>
      </c>
      <c r="AB596" s="1081" t="str">
        <f>'Transactions import'!AB596</f>
        <v/>
      </c>
      <c r="AC596" s="1086" t="str">
        <f>'Transactions import'!AC596</f>
        <v/>
      </c>
      <c r="AD596" s="1086" t="str">
        <f>'Transactions import'!AD596</f>
        <v/>
      </c>
      <c r="AE596" s="1081" t="str">
        <f>'Transactions import'!AE596</f>
        <v/>
      </c>
      <c r="AF596" s="1081" t="str">
        <f>'Transactions import'!AF596</f>
        <v/>
      </c>
      <c r="AG596" s="1081" t="str">
        <f>'Transactions import'!AG596</f>
        <v/>
      </c>
      <c r="AH596" s="1081" t="str">
        <f>'Transactions import'!AH596</f>
        <v/>
      </c>
      <c r="AI596" s="1081" t="str">
        <f>'Transactions import'!AI596</f>
        <v/>
      </c>
      <c r="AJ596" s="1081" t="str">
        <f>'Transactions import'!AJ596</f>
        <v/>
      </c>
      <c r="AK596" s="1081" t="str">
        <f>'Transactions import'!AK596</f>
        <v/>
      </c>
      <c r="AL596" s="1081" t="str">
        <f>'Transactions import'!AL596</f>
        <v/>
      </c>
      <c r="AM596" s="1081" t="str">
        <f>'Transactions import'!AM596</f>
        <v/>
      </c>
      <c r="AN596" s="1081" t="str">
        <f>'Transactions import'!AN596</f>
        <v/>
      </c>
      <c r="AO596" s="1081" t="str">
        <f>'Transactions import'!AO596</f>
        <v/>
      </c>
      <c r="AP596" s="1081" t="str">
        <f>'Transactions import'!AP596</f>
        <v/>
      </c>
      <c r="AQ596" s="1081" t="str">
        <f>'Transactions import'!AQ596</f>
        <v/>
      </c>
      <c r="AR596" s="1081" t="str">
        <f>'Transactions import'!AR596</f>
        <v/>
      </c>
      <c r="AS596" s="1081" t="str">
        <f>'Transactions import'!AS596</f>
        <v/>
      </c>
      <c r="AT596" s="1081" t="str">
        <f>'Transactions import'!AT596</f>
        <v/>
      </c>
    </row>
    <row r="597" ht="18.0" customHeight="1">
      <c r="A597" s="1101" t="str">
        <f>'Transactions import'!A597</f>
        <v/>
      </c>
      <c r="B597" s="1101" t="str">
        <f>'Transactions import'!B597</f>
        <v/>
      </c>
      <c r="C597" s="1101" t="str">
        <f>'Transactions import'!C597</f>
        <v/>
      </c>
      <c r="D597" s="1101" t="str">
        <f>'Transactions import'!D597</f>
        <v/>
      </c>
      <c r="E597" s="1101" t="str">
        <f>'Transactions import'!E597</f>
        <v/>
      </c>
      <c r="F597" s="1101" t="str">
        <f>'Transactions import'!F597</f>
        <v/>
      </c>
      <c r="G597" s="1101" t="str">
        <f>'Transactions import'!G597</f>
        <v/>
      </c>
      <c r="H597" s="1094" t="str">
        <f>'Transactions import'!H597</f>
        <v/>
      </c>
      <c r="I597" s="1095" t="str">
        <f>'Transactions import'!I597</f>
        <v/>
      </c>
      <c r="J597" s="1096" t="str">
        <f>'Transactions import'!J597</f>
        <v/>
      </c>
      <c r="K597" s="1094" t="str">
        <f>'Transactions import'!K597</f>
        <v/>
      </c>
      <c r="L597" s="1095" t="str">
        <f>'Transactions import'!L597</f>
        <v/>
      </c>
      <c r="M597" s="1105" t="str">
        <f>'Transactions import'!M597</f>
        <v/>
      </c>
      <c r="N597" s="1094" t="str">
        <f>'Transactions import'!N597</f>
        <v/>
      </c>
      <c r="O597" s="1101" t="str">
        <f>'Transactions import'!O597</f>
        <v/>
      </c>
      <c r="P597" s="1114" t="str">
        <f>'Transactions import'!P597</f>
        <v/>
      </c>
      <c r="Q597" s="1095" t="str">
        <f>'Transactions import'!Q597</f>
        <v/>
      </c>
      <c r="R597" s="1106" t="str">
        <f>'Transactions import'!R597</f>
        <v/>
      </c>
      <c r="S597" s="1101" t="str">
        <f>'Transactions import'!S597</f>
        <v/>
      </c>
      <c r="T597" s="1101" t="str">
        <f>'Transactions import'!T597</f>
        <v/>
      </c>
      <c r="U597" s="1101" t="str">
        <f>'Transactions import'!U597</f>
        <v/>
      </c>
      <c r="V597" s="1101" t="str">
        <f>'Transactions import'!V597</f>
        <v/>
      </c>
      <c r="W597" s="1101" t="str">
        <f>'Transactions import'!W597</f>
        <v/>
      </c>
      <c r="X597" s="1101" t="str">
        <f>'Transactions import'!X597</f>
        <v/>
      </c>
      <c r="Y597" s="1119" t="str">
        <f>'Transactions import'!Y597</f>
        <v/>
      </c>
      <c r="Z597" s="1097" t="str">
        <f>'Transactions import'!Z597</f>
        <v/>
      </c>
      <c r="AA597" s="1101" t="str">
        <f>'Transactions import'!AA597</f>
        <v/>
      </c>
      <c r="AB597" s="1101" t="str">
        <f>'Transactions import'!AB597</f>
        <v/>
      </c>
      <c r="AC597" s="1097" t="str">
        <f>'Transactions import'!AC597</f>
        <v/>
      </c>
      <c r="AD597" s="1097" t="str">
        <f>'Transactions import'!AD597</f>
        <v/>
      </c>
      <c r="AE597" s="1101" t="str">
        <f>'Transactions import'!AE597</f>
        <v/>
      </c>
      <c r="AF597" s="1101" t="str">
        <f>'Transactions import'!AF597</f>
        <v/>
      </c>
      <c r="AG597" s="1101" t="str">
        <f>'Transactions import'!AG597</f>
        <v/>
      </c>
      <c r="AH597" s="1101" t="str">
        <f>'Transactions import'!AH597</f>
        <v/>
      </c>
      <c r="AI597" s="1101" t="str">
        <f>'Transactions import'!AI597</f>
        <v/>
      </c>
      <c r="AJ597" s="1101" t="str">
        <f>'Transactions import'!AJ597</f>
        <v/>
      </c>
      <c r="AK597" s="1101" t="str">
        <f>'Transactions import'!AK597</f>
        <v/>
      </c>
      <c r="AL597" s="1101" t="str">
        <f>'Transactions import'!AL597</f>
        <v/>
      </c>
      <c r="AM597" s="1101" t="str">
        <f>'Transactions import'!AM597</f>
        <v/>
      </c>
      <c r="AN597" s="1101" t="str">
        <f>'Transactions import'!AN597</f>
        <v/>
      </c>
      <c r="AO597" s="1101" t="str">
        <f>'Transactions import'!AO597</f>
        <v/>
      </c>
      <c r="AP597" s="1101" t="str">
        <f>'Transactions import'!AP597</f>
        <v/>
      </c>
      <c r="AQ597" s="1101" t="str">
        <f>'Transactions import'!AQ597</f>
        <v/>
      </c>
      <c r="AR597" s="1101" t="str">
        <f>'Transactions import'!AR597</f>
        <v/>
      </c>
      <c r="AS597" s="1101" t="str">
        <f>'Transactions import'!AS597</f>
        <v/>
      </c>
      <c r="AT597" s="1101" t="str">
        <f>'Transactions import'!AT597</f>
        <v/>
      </c>
    </row>
    <row r="598" ht="18.0" customHeight="1">
      <c r="A598" s="1081" t="str">
        <f>'Transactions import'!A598</f>
        <v/>
      </c>
      <c r="B598" s="1081" t="str">
        <f>'Transactions import'!B598</f>
        <v/>
      </c>
      <c r="C598" s="1081" t="str">
        <f>'Transactions import'!C598</f>
        <v/>
      </c>
      <c r="D598" s="1081" t="str">
        <f>'Transactions import'!D598</f>
        <v/>
      </c>
      <c r="E598" s="1081" t="str">
        <f>'Transactions import'!E598</f>
        <v/>
      </c>
      <c r="F598" s="1081" t="str">
        <f>'Transactions import'!F598</f>
        <v/>
      </c>
      <c r="G598" s="1081" t="str">
        <f>'Transactions import'!G598</f>
        <v/>
      </c>
      <c r="H598" s="1084" t="str">
        <f>'Transactions import'!H598</f>
        <v/>
      </c>
      <c r="I598" s="1085" t="str">
        <f>'Transactions import'!I598</f>
        <v/>
      </c>
      <c r="J598" s="1051" t="str">
        <f>'Transactions import'!J598</f>
        <v/>
      </c>
      <c r="K598" s="1084" t="str">
        <f>'Transactions import'!K598</f>
        <v/>
      </c>
      <c r="L598" s="1085" t="str">
        <f>'Transactions import'!L598</f>
        <v/>
      </c>
      <c r="M598" s="1063" t="str">
        <f>'Transactions import'!M598</f>
        <v/>
      </c>
      <c r="N598" s="1084" t="str">
        <f>'Transactions import'!N598</f>
        <v/>
      </c>
      <c r="O598" s="1081" t="str">
        <f>'Transactions import'!O598</f>
        <v/>
      </c>
      <c r="P598" s="1122" t="str">
        <f>'Transactions import'!P598</f>
        <v/>
      </c>
      <c r="Q598" s="1085" t="str">
        <f>'Transactions import'!Q598</f>
        <v/>
      </c>
      <c r="R598" s="1104" t="str">
        <f>'Transactions import'!R598</f>
        <v/>
      </c>
      <c r="S598" s="1081" t="str">
        <f>'Transactions import'!S598</f>
        <v/>
      </c>
      <c r="T598" s="1081" t="str">
        <f>'Transactions import'!T598</f>
        <v/>
      </c>
      <c r="U598" s="1081" t="str">
        <f>'Transactions import'!U598</f>
        <v/>
      </c>
      <c r="V598" s="1081" t="str">
        <f>'Transactions import'!V598</f>
        <v/>
      </c>
      <c r="W598" s="1081" t="str">
        <f>'Transactions import'!W598</f>
        <v/>
      </c>
      <c r="X598" s="1081" t="str">
        <f>'Transactions import'!X598</f>
        <v/>
      </c>
      <c r="Y598" s="1126" t="str">
        <f>'Transactions import'!Y598</f>
        <v/>
      </c>
      <c r="Z598" s="1086" t="str">
        <f>'Transactions import'!Z598</f>
        <v/>
      </c>
      <c r="AA598" s="1081" t="str">
        <f>'Transactions import'!AA598</f>
        <v/>
      </c>
      <c r="AB598" s="1081" t="str">
        <f>'Transactions import'!AB598</f>
        <v/>
      </c>
      <c r="AC598" s="1086" t="str">
        <f>'Transactions import'!AC598</f>
        <v/>
      </c>
      <c r="AD598" s="1086" t="str">
        <f>'Transactions import'!AD598</f>
        <v/>
      </c>
      <c r="AE598" s="1081" t="str">
        <f>'Transactions import'!AE598</f>
        <v/>
      </c>
      <c r="AF598" s="1081" t="str">
        <f>'Transactions import'!AF598</f>
        <v/>
      </c>
      <c r="AG598" s="1081" t="str">
        <f>'Transactions import'!AG598</f>
        <v/>
      </c>
      <c r="AH598" s="1081" t="str">
        <f>'Transactions import'!AH598</f>
        <v/>
      </c>
      <c r="AI598" s="1081" t="str">
        <f>'Transactions import'!AI598</f>
        <v/>
      </c>
      <c r="AJ598" s="1081" t="str">
        <f>'Transactions import'!AJ598</f>
        <v/>
      </c>
      <c r="AK598" s="1081" t="str">
        <f>'Transactions import'!AK598</f>
        <v/>
      </c>
      <c r="AL598" s="1081" t="str">
        <f>'Transactions import'!AL598</f>
        <v/>
      </c>
      <c r="AM598" s="1081" t="str">
        <f>'Transactions import'!AM598</f>
        <v/>
      </c>
      <c r="AN598" s="1081" t="str">
        <f>'Transactions import'!AN598</f>
        <v/>
      </c>
      <c r="AO598" s="1081" t="str">
        <f>'Transactions import'!AO598</f>
        <v/>
      </c>
      <c r="AP598" s="1081" t="str">
        <f>'Transactions import'!AP598</f>
        <v/>
      </c>
      <c r="AQ598" s="1081" t="str">
        <f>'Transactions import'!AQ598</f>
        <v/>
      </c>
      <c r="AR598" s="1081" t="str">
        <f>'Transactions import'!AR598</f>
        <v/>
      </c>
      <c r="AS598" s="1081" t="str">
        <f>'Transactions import'!AS598</f>
        <v/>
      </c>
      <c r="AT598" s="1081" t="str">
        <f>'Transactions import'!AT598</f>
        <v/>
      </c>
    </row>
    <row r="599" ht="18.0" customHeight="1">
      <c r="A599" s="1101" t="str">
        <f>'Transactions import'!A599</f>
        <v/>
      </c>
      <c r="B599" s="1101" t="str">
        <f>'Transactions import'!B599</f>
        <v/>
      </c>
      <c r="C599" s="1101" t="str">
        <f>'Transactions import'!C599</f>
        <v/>
      </c>
      <c r="D599" s="1101" t="str">
        <f>'Transactions import'!D599</f>
        <v/>
      </c>
      <c r="E599" s="1101" t="str">
        <f>'Transactions import'!E599</f>
        <v/>
      </c>
      <c r="F599" s="1101" t="str">
        <f>'Transactions import'!F599</f>
        <v/>
      </c>
      <c r="G599" s="1101" t="str">
        <f>'Transactions import'!G599</f>
        <v/>
      </c>
      <c r="H599" s="1094" t="str">
        <f>'Transactions import'!H599</f>
        <v/>
      </c>
      <c r="I599" s="1095" t="str">
        <f>'Transactions import'!I599</f>
        <v/>
      </c>
      <c r="J599" s="1096" t="str">
        <f>'Transactions import'!J599</f>
        <v/>
      </c>
      <c r="K599" s="1094" t="str">
        <f>'Transactions import'!K599</f>
        <v/>
      </c>
      <c r="L599" s="1095" t="str">
        <f>'Transactions import'!L599</f>
        <v/>
      </c>
      <c r="M599" s="1105" t="str">
        <f>'Transactions import'!M599</f>
        <v/>
      </c>
      <c r="N599" s="1094" t="str">
        <f>'Transactions import'!N599</f>
        <v/>
      </c>
      <c r="O599" s="1101" t="str">
        <f>'Transactions import'!O599</f>
        <v/>
      </c>
      <c r="P599" s="1114" t="str">
        <f>'Transactions import'!P599</f>
        <v/>
      </c>
      <c r="Q599" s="1095" t="str">
        <f>'Transactions import'!Q599</f>
        <v/>
      </c>
      <c r="R599" s="1106" t="str">
        <f>'Transactions import'!R599</f>
        <v/>
      </c>
      <c r="S599" s="1101" t="str">
        <f>'Transactions import'!S599</f>
        <v/>
      </c>
      <c r="T599" s="1101" t="str">
        <f>'Transactions import'!T599</f>
        <v/>
      </c>
      <c r="U599" s="1101" t="str">
        <f>'Transactions import'!U599</f>
        <v/>
      </c>
      <c r="V599" s="1101" t="str">
        <f>'Transactions import'!V599</f>
        <v/>
      </c>
      <c r="W599" s="1101" t="str">
        <f>'Transactions import'!W599</f>
        <v/>
      </c>
      <c r="X599" s="1101" t="str">
        <f>'Transactions import'!X599</f>
        <v/>
      </c>
      <c r="Y599" s="1119" t="str">
        <f>'Transactions import'!Y599</f>
        <v/>
      </c>
      <c r="Z599" s="1097" t="str">
        <f>'Transactions import'!Z599</f>
        <v/>
      </c>
      <c r="AA599" s="1101" t="str">
        <f>'Transactions import'!AA599</f>
        <v/>
      </c>
      <c r="AB599" s="1101" t="str">
        <f>'Transactions import'!AB599</f>
        <v/>
      </c>
      <c r="AC599" s="1097" t="str">
        <f>'Transactions import'!AC599</f>
        <v/>
      </c>
      <c r="AD599" s="1097" t="str">
        <f>'Transactions import'!AD599</f>
        <v/>
      </c>
      <c r="AE599" s="1101" t="str">
        <f>'Transactions import'!AE599</f>
        <v/>
      </c>
      <c r="AF599" s="1101" t="str">
        <f>'Transactions import'!AF599</f>
        <v/>
      </c>
      <c r="AG599" s="1101" t="str">
        <f>'Transactions import'!AG599</f>
        <v/>
      </c>
      <c r="AH599" s="1101" t="str">
        <f>'Transactions import'!AH599</f>
        <v/>
      </c>
      <c r="AI599" s="1101" t="str">
        <f>'Transactions import'!AI599</f>
        <v/>
      </c>
      <c r="AJ599" s="1101" t="str">
        <f>'Transactions import'!AJ599</f>
        <v/>
      </c>
      <c r="AK599" s="1101" t="str">
        <f>'Transactions import'!AK599</f>
        <v/>
      </c>
      <c r="AL599" s="1101" t="str">
        <f>'Transactions import'!AL599</f>
        <v/>
      </c>
      <c r="AM599" s="1101" t="str">
        <f>'Transactions import'!AM599</f>
        <v/>
      </c>
      <c r="AN599" s="1101" t="str">
        <f>'Transactions import'!AN599</f>
        <v/>
      </c>
      <c r="AO599" s="1101" t="str">
        <f>'Transactions import'!AO599</f>
        <v/>
      </c>
      <c r="AP599" s="1101" t="str">
        <f>'Transactions import'!AP599</f>
        <v/>
      </c>
      <c r="AQ599" s="1101" t="str">
        <f>'Transactions import'!AQ599</f>
        <v/>
      </c>
      <c r="AR599" s="1101" t="str">
        <f>'Transactions import'!AR599</f>
        <v/>
      </c>
      <c r="AS599" s="1101" t="str">
        <f>'Transactions import'!AS599</f>
        <v/>
      </c>
      <c r="AT599" s="1101" t="str">
        <f>'Transactions import'!AT599</f>
        <v/>
      </c>
    </row>
    <row r="600" ht="18.0" customHeight="1">
      <c r="A600" s="1081" t="str">
        <f>'Transactions import'!A600</f>
        <v/>
      </c>
      <c r="B600" s="1081" t="str">
        <f>'Transactions import'!B600</f>
        <v/>
      </c>
      <c r="C600" s="1081" t="str">
        <f>'Transactions import'!C600</f>
        <v/>
      </c>
      <c r="D600" s="1081" t="str">
        <f>'Transactions import'!D600</f>
        <v/>
      </c>
      <c r="E600" s="1081" t="str">
        <f>'Transactions import'!E600</f>
        <v/>
      </c>
      <c r="F600" s="1081" t="str">
        <f>'Transactions import'!F600</f>
        <v/>
      </c>
      <c r="G600" s="1081" t="str">
        <f>'Transactions import'!G600</f>
        <v/>
      </c>
      <c r="H600" s="1084" t="str">
        <f>'Transactions import'!H600</f>
        <v/>
      </c>
      <c r="I600" s="1085" t="str">
        <f>'Transactions import'!I600</f>
        <v/>
      </c>
      <c r="J600" s="1051" t="str">
        <f>'Transactions import'!J600</f>
        <v/>
      </c>
      <c r="K600" s="1084" t="str">
        <f>'Transactions import'!K600</f>
        <v/>
      </c>
      <c r="L600" s="1085" t="str">
        <f>'Transactions import'!L600</f>
        <v/>
      </c>
      <c r="M600" s="1063" t="str">
        <f>'Transactions import'!M600</f>
        <v/>
      </c>
      <c r="N600" s="1084" t="str">
        <f>'Transactions import'!N600</f>
        <v/>
      </c>
      <c r="O600" s="1081" t="str">
        <f>'Transactions import'!O600</f>
        <v/>
      </c>
      <c r="P600" s="1122" t="str">
        <f>'Transactions import'!P600</f>
        <v/>
      </c>
      <c r="Q600" s="1085" t="str">
        <f>'Transactions import'!Q600</f>
        <v/>
      </c>
      <c r="R600" s="1104" t="str">
        <f>'Transactions import'!R600</f>
        <v/>
      </c>
      <c r="S600" s="1081" t="str">
        <f>'Transactions import'!S600</f>
        <v/>
      </c>
      <c r="T600" s="1081" t="str">
        <f>'Transactions import'!T600</f>
        <v/>
      </c>
      <c r="U600" s="1081" t="str">
        <f>'Transactions import'!U600</f>
        <v/>
      </c>
      <c r="V600" s="1081" t="str">
        <f>'Transactions import'!V600</f>
        <v/>
      </c>
      <c r="W600" s="1081" t="str">
        <f>'Transactions import'!W600</f>
        <v/>
      </c>
      <c r="X600" s="1081" t="str">
        <f>'Transactions import'!X600</f>
        <v/>
      </c>
      <c r="Y600" s="1126" t="str">
        <f>'Transactions import'!Y600</f>
        <v/>
      </c>
      <c r="Z600" s="1086" t="str">
        <f>'Transactions import'!Z600</f>
        <v/>
      </c>
      <c r="AA600" s="1081" t="str">
        <f>'Transactions import'!AA600</f>
        <v/>
      </c>
      <c r="AB600" s="1081" t="str">
        <f>'Transactions import'!AB600</f>
        <v/>
      </c>
      <c r="AC600" s="1086" t="str">
        <f>'Transactions import'!AC600</f>
        <v/>
      </c>
      <c r="AD600" s="1086" t="str">
        <f>'Transactions import'!AD600</f>
        <v/>
      </c>
      <c r="AE600" s="1081" t="str">
        <f>'Transactions import'!AE600</f>
        <v/>
      </c>
      <c r="AF600" s="1081" t="str">
        <f>'Transactions import'!AF600</f>
        <v/>
      </c>
      <c r="AG600" s="1081" t="str">
        <f>'Transactions import'!AG600</f>
        <v/>
      </c>
      <c r="AH600" s="1081" t="str">
        <f>'Transactions import'!AH600</f>
        <v/>
      </c>
      <c r="AI600" s="1081" t="str">
        <f>'Transactions import'!AI600</f>
        <v/>
      </c>
      <c r="AJ600" s="1081" t="str">
        <f>'Transactions import'!AJ600</f>
        <v/>
      </c>
      <c r="AK600" s="1081" t="str">
        <f>'Transactions import'!AK600</f>
        <v/>
      </c>
      <c r="AL600" s="1081" t="str">
        <f>'Transactions import'!AL600</f>
        <v/>
      </c>
      <c r="AM600" s="1081" t="str">
        <f>'Transactions import'!AM600</f>
        <v/>
      </c>
      <c r="AN600" s="1081" t="str">
        <f>'Transactions import'!AN600</f>
        <v/>
      </c>
      <c r="AO600" s="1081" t="str">
        <f>'Transactions import'!AO600</f>
        <v/>
      </c>
      <c r="AP600" s="1081" t="str">
        <f>'Transactions import'!AP600</f>
        <v/>
      </c>
      <c r="AQ600" s="1081" t="str">
        <f>'Transactions import'!AQ600</f>
        <v/>
      </c>
      <c r="AR600" s="1081" t="str">
        <f>'Transactions import'!AR600</f>
        <v/>
      </c>
      <c r="AS600" s="1081" t="str">
        <f>'Transactions import'!AS600</f>
        <v/>
      </c>
      <c r="AT600" s="1081" t="str">
        <f>'Transactions import'!AT600</f>
        <v/>
      </c>
    </row>
    <row r="601" ht="18.0" customHeight="1">
      <c r="A601" s="1101" t="str">
        <f>'Transactions import'!A601</f>
        <v/>
      </c>
      <c r="B601" s="1101" t="str">
        <f>'Transactions import'!B601</f>
        <v/>
      </c>
      <c r="C601" s="1101" t="str">
        <f>'Transactions import'!C601</f>
        <v/>
      </c>
      <c r="D601" s="1101" t="str">
        <f>'Transactions import'!D601</f>
        <v/>
      </c>
      <c r="E601" s="1101" t="str">
        <f>'Transactions import'!E601</f>
        <v/>
      </c>
      <c r="F601" s="1101" t="str">
        <f>'Transactions import'!F601</f>
        <v/>
      </c>
      <c r="G601" s="1101" t="str">
        <f>'Transactions import'!G601</f>
        <v/>
      </c>
      <c r="H601" s="1094" t="str">
        <f>'Transactions import'!H601</f>
        <v/>
      </c>
      <c r="I601" s="1095" t="str">
        <f>'Transactions import'!I601</f>
        <v/>
      </c>
      <c r="J601" s="1096" t="str">
        <f>'Transactions import'!J601</f>
        <v/>
      </c>
      <c r="K601" s="1094" t="str">
        <f>'Transactions import'!K601</f>
        <v/>
      </c>
      <c r="L601" s="1095" t="str">
        <f>'Transactions import'!L601</f>
        <v/>
      </c>
      <c r="M601" s="1105" t="str">
        <f>'Transactions import'!M601</f>
        <v/>
      </c>
      <c r="N601" s="1094" t="str">
        <f>'Transactions import'!N601</f>
        <v/>
      </c>
      <c r="O601" s="1101" t="str">
        <f>'Transactions import'!O601</f>
        <v/>
      </c>
      <c r="P601" s="1114" t="str">
        <f>'Transactions import'!P601</f>
        <v/>
      </c>
      <c r="Q601" s="1095" t="str">
        <f>'Transactions import'!Q601</f>
        <v/>
      </c>
      <c r="R601" s="1106" t="str">
        <f>'Transactions import'!R601</f>
        <v/>
      </c>
      <c r="S601" s="1101" t="str">
        <f>'Transactions import'!S601</f>
        <v/>
      </c>
      <c r="T601" s="1101" t="str">
        <f>'Transactions import'!T601</f>
        <v/>
      </c>
      <c r="U601" s="1101" t="str">
        <f>'Transactions import'!U601</f>
        <v/>
      </c>
      <c r="V601" s="1101" t="str">
        <f>'Transactions import'!V601</f>
        <v/>
      </c>
      <c r="W601" s="1101" t="str">
        <f>'Transactions import'!W601</f>
        <v/>
      </c>
      <c r="X601" s="1101" t="str">
        <f>'Transactions import'!X601</f>
        <v/>
      </c>
      <c r="Y601" s="1119" t="str">
        <f>'Transactions import'!Y601</f>
        <v/>
      </c>
      <c r="Z601" s="1097" t="str">
        <f>'Transactions import'!Z601</f>
        <v/>
      </c>
      <c r="AA601" s="1101" t="str">
        <f>'Transactions import'!AA601</f>
        <v/>
      </c>
      <c r="AB601" s="1101" t="str">
        <f>'Transactions import'!AB601</f>
        <v/>
      </c>
      <c r="AC601" s="1097" t="str">
        <f>'Transactions import'!AC601</f>
        <v/>
      </c>
      <c r="AD601" s="1097" t="str">
        <f>'Transactions import'!AD601</f>
        <v/>
      </c>
      <c r="AE601" s="1101" t="str">
        <f>'Transactions import'!AE601</f>
        <v/>
      </c>
      <c r="AF601" s="1101" t="str">
        <f>'Transactions import'!AF601</f>
        <v/>
      </c>
      <c r="AG601" s="1101" t="str">
        <f>'Transactions import'!AG601</f>
        <v/>
      </c>
      <c r="AH601" s="1101" t="str">
        <f>'Transactions import'!AH601</f>
        <v/>
      </c>
      <c r="AI601" s="1101" t="str">
        <f>'Transactions import'!AI601</f>
        <v/>
      </c>
      <c r="AJ601" s="1101" t="str">
        <f>'Transactions import'!AJ601</f>
        <v/>
      </c>
      <c r="AK601" s="1101" t="str">
        <f>'Transactions import'!AK601</f>
        <v/>
      </c>
      <c r="AL601" s="1101" t="str">
        <f>'Transactions import'!AL601</f>
        <v/>
      </c>
      <c r="AM601" s="1101" t="str">
        <f>'Transactions import'!AM601</f>
        <v/>
      </c>
      <c r="AN601" s="1101" t="str">
        <f>'Transactions import'!AN601</f>
        <v/>
      </c>
      <c r="AO601" s="1101" t="str">
        <f>'Transactions import'!AO601</f>
        <v/>
      </c>
      <c r="AP601" s="1101" t="str">
        <f>'Transactions import'!AP601</f>
        <v/>
      </c>
      <c r="AQ601" s="1101" t="str">
        <f>'Transactions import'!AQ601</f>
        <v/>
      </c>
      <c r="AR601" s="1101" t="str">
        <f>'Transactions import'!AR601</f>
        <v/>
      </c>
      <c r="AS601" s="1101" t="str">
        <f>'Transactions import'!AS601</f>
        <v/>
      </c>
      <c r="AT601" s="1101" t="str">
        <f>'Transactions import'!AT601</f>
        <v/>
      </c>
    </row>
    <row r="602" ht="18.0" customHeight="1">
      <c r="A602" s="1081" t="str">
        <f>'Transactions import'!A602</f>
        <v/>
      </c>
      <c r="B602" s="1081" t="str">
        <f>'Transactions import'!B602</f>
        <v/>
      </c>
      <c r="C602" s="1081" t="str">
        <f>'Transactions import'!C602</f>
        <v/>
      </c>
      <c r="D602" s="1081" t="str">
        <f>'Transactions import'!D602</f>
        <v/>
      </c>
      <c r="E602" s="1081" t="str">
        <f>'Transactions import'!E602</f>
        <v/>
      </c>
      <c r="F602" s="1081" t="str">
        <f>'Transactions import'!F602</f>
        <v/>
      </c>
      <c r="G602" s="1081" t="str">
        <f>'Transactions import'!G602</f>
        <v/>
      </c>
      <c r="H602" s="1084" t="str">
        <f>'Transactions import'!H602</f>
        <v/>
      </c>
      <c r="I602" s="1085" t="str">
        <f>'Transactions import'!I602</f>
        <v/>
      </c>
      <c r="J602" s="1051" t="str">
        <f>'Transactions import'!J602</f>
        <v/>
      </c>
      <c r="K602" s="1084" t="str">
        <f>'Transactions import'!K602</f>
        <v/>
      </c>
      <c r="L602" s="1085" t="str">
        <f>'Transactions import'!L602</f>
        <v/>
      </c>
      <c r="M602" s="1063" t="str">
        <f>'Transactions import'!M602</f>
        <v/>
      </c>
      <c r="N602" s="1084" t="str">
        <f>'Transactions import'!N602</f>
        <v/>
      </c>
      <c r="O602" s="1081" t="str">
        <f>'Transactions import'!O602</f>
        <v/>
      </c>
      <c r="P602" s="1122" t="str">
        <f>'Transactions import'!P602</f>
        <v/>
      </c>
      <c r="Q602" s="1085" t="str">
        <f>'Transactions import'!Q602</f>
        <v/>
      </c>
      <c r="R602" s="1104" t="str">
        <f>'Transactions import'!R602</f>
        <v/>
      </c>
      <c r="S602" s="1081" t="str">
        <f>'Transactions import'!S602</f>
        <v/>
      </c>
      <c r="T602" s="1081" t="str">
        <f>'Transactions import'!T602</f>
        <v/>
      </c>
      <c r="U602" s="1081" t="str">
        <f>'Transactions import'!U602</f>
        <v/>
      </c>
      <c r="V602" s="1081" t="str">
        <f>'Transactions import'!V602</f>
        <v/>
      </c>
      <c r="W602" s="1081" t="str">
        <f>'Transactions import'!W602</f>
        <v/>
      </c>
      <c r="X602" s="1081" t="str">
        <f>'Transactions import'!X602</f>
        <v/>
      </c>
      <c r="Y602" s="1126" t="str">
        <f>'Transactions import'!Y602</f>
        <v/>
      </c>
      <c r="Z602" s="1086" t="str">
        <f>'Transactions import'!Z602</f>
        <v/>
      </c>
      <c r="AA602" s="1081" t="str">
        <f>'Transactions import'!AA602</f>
        <v/>
      </c>
      <c r="AB602" s="1081" t="str">
        <f>'Transactions import'!AB602</f>
        <v/>
      </c>
      <c r="AC602" s="1086" t="str">
        <f>'Transactions import'!AC602</f>
        <v/>
      </c>
      <c r="AD602" s="1086" t="str">
        <f>'Transactions import'!AD602</f>
        <v/>
      </c>
      <c r="AE602" s="1081" t="str">
        <f>'Transactions import'!AE602</f>
        <v/>
      </c>
      <c r="AF602" s="1081" t="str">
        <f>'Transactions import'!AF602</f>
        <v/>
      </c>
      <c r="AG602" s="1081" t="str">
        <f>'Transactions import'!AG602</f>
        <v/>
      </c>
      <c r="AH602" s="1081" t="str">
        <f>'Transactions import'!AH602</f>
        <v/>
      </c>
      <c r="AI602" s="1081" t="str">
        <f>'Transactions import'!AI602</f>
        <v/>
      </c>
      <c r="AJ602" s="1081" t="str">
        <f>'Transactions import'!AJ602</f>
        <v/>
      </c>
      <c r="AK602" s="1081" t="str">
        <f>'Transactions import'!AK602</f>
        <v/>
      </c>
      <c r="AL602" s="1081" t="str">
        <f>'Transactions import'!AL602</f>
        <v/>
      </c>
      <c r="AM602" s="1081" t="str">
        <f>'Transactions import'!AM602</f>
        <v/>
      </c>
      <c r="AN602" s="1081" t="str">
        <f>'Transactions import'!AN602</f>
        <v/>
      </c>
      <c r="AO602" s="1081" t="str">
        <f>'Transactions import'!AO602</f>
        <v/>
      </c>
      <c r="AP602" s="1081" t="str">
        <f>'Transactions import'!AP602</f>
        <v/>
      </c>
      <c r="AQ602" s="1081" t="str">
        <f>'Transactions import'!AQ602</f>
        <v/>
      </c>
      <c r="AR602" s="1081" t="str">
        <f>'Transactions import'!AR602</f>
        <v/>
      </c>
      <c r="AS602" s="1081" t="str">
        <f>'Transactions import'!AS602</f>
        <v/>
      </c>
      <c r="AT602" s="1081" t="str">
        <f>'Transactions import'!AT602</f>
        <v/>
      </c>
    </row>
    <row r="603" ht="18.0" customHeight="1">
      <c r="A603" s="1101" t="str">
        <f>'Transactions import'!A603</f>
        <v/>
      </c>
      <c r="B603" s="1101" t="str">
        <f>'Transactions import'!B603</f>
        <v/>
      </c>
      <c r="C603" s="1101" t="str">
        <f>'Transactions import'!C603</f>
        <v/>
      </c>
      <c r="D603" s="1101" t="str">
        <f>'Transactions import'!D603</f>
        <v/>
      </c>
      <c r="E603" s="1101" t="str">
        <f>'Transactions import'!E603</f>
        <v/>
      </c>
      <c r="F603" s="1101" t="str">
        <f>'Transactions import'!F603</f>
        <v/>
      </c>
      <c r="G603" s="1101" t="str">
        <f>'Transactions import'!G603</f>
        <v/>
      </c>
      <c r="H603" s="1094" t="str">
        <f>'Transactions import'!H603</f>
        <v/>
      </c>
      <c r="I603" s="1095" t="str">
        <f>'Transactions import'!I603</f>
        <v/>
      </c>
      <c r="J603" s="1096" t="str">
        <f>'Transactions import'!J603</f>
        <v/>
      </c>
      <c r="K603" s="1094" t="str">
        <f>'Transactions import'!K603</f>
        <v/>
      </c>
      <c r="L603" s="1095" t="str">
        <f>'Transactions import'!L603</f>
        <v/>
      </c>
      <c r="M603" s="1105" t="str">
        <f>'Transactions import'!M603</f>
        <v/>
      </c>
      <c r="N603" s="1094" t="str">
        <f>'Transactions import'!N603</f>
        <v/>
      </c>
      <c r="O603" s="1101" t="str">
        <f>'Transactions import'!O603</f>
        <v/>
      </c>
      <c r="P603" s="1114" t="str">
        <f>'Transactions import'!P603</f>
        <v/>
      </c>
      <c r="Q603" s="1095" t="str">
        <f>'Transactions import'!Q603</f>
        <v/>
      </c>
      <c r="R603" s="1106" t="str">
        <f>'Transactions import'!R603</f>
        <v/>
      </c>
      <c r="S603" s="1101" t="str">
        <f>'Transactions import'!S603</f>
        <v/>
      </c>
      <c r="T603" s="1101" t="str">
        <f>'Transactions import'!T603</f>
        <v/>
      </c>
      <c r="U603" s="1101" t="str">
        <f>'Transactions import'!U603</f>
        <v/>
      </c>
      <c r="V603" s="1101" t="str">
        <f>'Transactions import'!V603</f>
        <v/>
      </c>
      <c r="W603" s="1101" t="str">
        <f>'Transactions import'!W603</f>
        <v/>
      </c>
      <c r="X603" s="1101" t="str">
        <f>'Transactions import'!X603</f>
        <v/>
      </c>
      <c r="Y603" s="1119" t="str">
        <f>'Transactions import'!Y603</f>
        <v/>
      </c>
      <c r="Z603" s="1097" t="str">
        <f>'Transactions import'!Z603</f>
        <v/>
      </c>
      <c r="AA603" s="1101" t="str">
        <f>'Transactions import'!AA603</f>
        <v/>
      </c>
      <c r="AB603" s="1101" t="str">
        <f>'Transactions import'!AB603</f>
        <v/>
      </c>
      <c r="AC603" s="1097" t="str">
        <f>'Transactions import'!AC603</f>
        <v/>
      </c>
      <c r="AD603" s="1097" t="str">
        <f>'Transactions import'!AD603</f>
        <v/>
      </c>
      <c r="AE603" s="1101" t="str">
        <f>'Transactions import'!AE603</f>
        <v/>
      </c>
      <c r="AF603" s="1101" t="str">
        <f>'Transactions import'!AF603</f>
        <v/>
      </c>
      <c r="AG603" s="1101" t="str">
        <f>'Transactions import'!AG603</f>
        <v/>
      </c>
      <c r="AH603" s="1101" t="str">
        <f>'Transactions import'!AH603</f>
        <v/>
      </c>
      <c r="AI603" s="1101" t="str">
        <f>'Transactions import'!AI603</f>
        <v/>
      </c>
      <c r="AJ603" s="1101" t="str">
        <f>'Transactions import'!AJ603</f>
        <v/>
      </c>
      <c r="AK603" s="1101" t="str">
        <f>'Transactions import'!AK603</f>
        <v/>
      </c>
      <c r="AL603" s="1101" t="str">
        <f>'Transactions import'!AL603</f>
        <v/>
      </c>
      <c r="AM603" s="1101" t="str">
        <f>'Transactions import'!AM603</f>
        <v/>
      </c>
      <c r="AN603" s="1101" t="str">
        <f>'Transactions import'!AN603</f>
        <v/>
      </c>
      <c r="AO603" s="1101" t="str">
        <f>'Transactions import'!AO603</f>
        <v/>
      </c>
      <c r="AP603" s="1101" t="str">
        <f>'Transactions import'!AP603</f>
        <v/>
      </c>
      <c r="AQ603" s="1101" t="str">
        <f>'Transactions import'!AQ603</f>
        <v/>
      </c>
      <c r="AR603" s="1101" t="str">
        <f>'Transactions import'!AR603</f>
        <v/>
      </c>
      <c r="AS603" s="1101" t="str">
        <f>'Transactions import'!AS603</f>
        <v/>
      </c>
      <c r="AT603" s="1101" t="str">
        <f>'Transactions import'!AT603</f>
        <v/>
      </c>
    </row>
    <row r="604" ht="18.0" customHeight="1">
      <c r="A604" s="1081" t="str">
        <f>'Transactions import'!A604</f>
        <v/>
      </c>
      <c r="B604" s="1081" t="str">
        <f>'Transactions import'!B604</f>
        <v/>
      </c>
      <c r="C604" s="1081" t="str">
        <f>'Transactions import'!C604</f>
        <v/>
      </c>
      <c r="D604" s="1081" t="str">
        <f>'Transactions import'!D604</f>
        <v/>
      </c>
      <c r="E604" s="1081" t="str">
        <f>'Transactions import'!E604</f>
        <v/>
      </c>
      <c r="F604" s="1081" t="str">
        <f>'Transactions import'!F604</f>
        <v/>
      </c>
      <c r="G604" s="1081" t="str">
        <f>'Transactions import'!G604</f>
        <v/>
      </c>
      <c r="H604" s="1084" t="str">
        <f>'Transactions import'!H604</f>
        <v/>
      </c>
      <c r="I604" s="1085" t="str">
        <f>'Transactions import'!I604</f>
        <v/>
      </c>
      <c r="J604" s="1051" t="str">
        <f>'Transactions import'!J604</f>
        <v/>
      </c>
      <c r="K604" s="1084" t="str">
        <f>'Transactions import'!K604</f>
        <v/>
      </c>
      <c r="L604" s="1085" t="str">
        <f>'Transactions import'!L604</f>
        <v/>
      </c>
      <c r="M604" s="1063" t="str">
        <f>'Transactions import'!M604</f>
        <v/>
      </c>
      <c r="N604" s="1084" t="str">
        <f>'Transactions import'!N604</f>
        <v/>
      </c>
      <c r="O604" s="1081" t="str">
        <f>'Transactions import'!O604</f>
        <v/>
      </c>
      <c r="P604" s="1122" t="str">
        <f>'Transactions import'!P604</f>
        <v/>
      </c>
      <c r="Q604" s="1085" t="str">
        <f>'Transactions import'!Q604</f>
        <v/>
      </c>
      <c r="R604" s="1104" t="str">
        <f>'Transactions import'!R604</f>
        <v/>
      </c>
      <c r="S604" s="1081" t="str">
        <f>'Transactions import'!S604</f>
        <v/>
      </c>
      <c r="T604" s="1081" t="str">
        <f>'Transactions import'!T604</f>
        <v/>
      </c>
      <c r="U604" s="1081" t="str">
        <f>'Transactions import'!U604</f>
        <v/>
      </c>
      <c r="V604" s="1081" t="str">
        <f>'Transactions import'!V604</f>
        <v/>
      </c>
      <c r="W604" s="1081" t="str">
        <f>'Transactions import'!W604</f>
        <v/>
      </c>
      <c r="X604" s="1081" t="str">
        <f>'Transactions import'!X604</f>
        <v/>
      </c>
      <c r="Y604" s="1126" t="str">
        <f>'Transactions import'!Y604</f>
        <v/>
      </c>
      <c r="Z604" s="1086" t="str">
        <f>'Transactions import'!Z604</f>
        <v/>
      </c>
      <c r="AA604" s="1081" t="str">
        <f>'Transactions import'!AA604</f>
        <v/>
      </c>
      <c r="AB604" s="1081" t="str">
        <f>'Transactions import'!AB604</f>
        <v/>
      </c>
      <c r="AC604" s="1086" t="str">
        <f>'Transactions import'!AC604</f>
        <v/>
      </c>
      <c r="AD604" s="1086" t="str">
        <f>'Transactions import'!AD604</f>
        <v/>
      </c>
      <c r="AE604" s="1081" t="str">
        <f>'Transactions import'!AE604</f>
        <v/>
      </c>
      <c r="AF604" s="1081" t="str">
        <f>'Transactions import'!AF604</f>
        <v/>
      </c>
      <c r="AG604" s="1081" t="str">
        <f>'Transactions import'!AG604</f>
        <v/>
      </c>
      <c r="AH604" s="1081" t="str">
        <f>'Transactions import'!AH604</f>
        <v/>
      </c>
      <c r="AI604" s="1081" t="str">
        <f>'Transactions import'!AI604</f>
        <v/>
      </c>
      <c r="AJ604" s="1081" t="str">
        <f>'Transactions import'!AJ604</f>
        <v/>
      </c>
      <c r="AK604" s="1081" t="str">
        <f>'Transactions import'!AK604</f>
        <v/>
      </c>
      <c r="AL604" s="1081" t="str">
        <f>'Transactions import'!AL604</f>
        <v/>
      </c>
      <c r="AM604" s="1081" t="str">
        <f>'Transactions import'!AM604</f>
        <v/>
      </c>
      <c r="AN604" s="1081" t="str">
        <f>'Transactions import'!AN604</f>
        <v/>
      </c>
      <c r="AO604" s="1081" t="str">
        <f>'Transactions import'!AO604</f>
        <v/>
      </c>
      <c r="AP604" s="1081" t="str">
        <f>'Transactions import'!AP604</f>
        <v/>
      </c>
      <c r="AQ604" s="1081" t="str">
        <f>'Transactions import'!AQ604</f>
        <v/>
      </c>
      <c r="AR604" s="1081" t="str">
        <f>'Transactions import'!AR604</f>
        <v/>
      </c>
      <c r="AS604" s="1081" t="str">
        <f>'Transactions import'!AS604</f>
        <v/>
      </c>
      <c r="AT604" s="1081" t="str">
        <f>'Transactions import'!AT604</f>
        <v/>
      </c>
    </row>
    <row r="605" ht="18.0" customHeight="1">
      <c r="A605" s="1101" t="str">
        <f>'Transactions import'!A605</f>
        <v/>
      </c>
      <c r="B605" s="1101" t="str">
        <f>'Transactions import'!B605</f>
        <v/>
      </c>
      <c r="C605" s="1101" t="str">
        <f>'Transactions import'!C605</f>
        <v/>
      </c>
      <c r="D605" s="1101" t="str">
        <f>'Transactions import'!D605</f>
        <v/>
      </c>
      <c r="E605" s="1101" t="str">
        <f>'Transactions import'!E605</f>
        <v/>
      </c>
      <c r="F605" s="1101" t="str">
        <f>'Transactions import'!F605</f>
        <v/>
      </c>
      <c r="G605" s="1101" t="str">
        <f>'Transactions import'!G605</f>
        <v/>
      </c>
      <c r="H605" s="1094" t="str">
        <f>'Transactions import'!H605</f>
        <v/>
      </c>
      <c r="I605" s="1095" t="str">
        <f>'Transactions import'!I605</f>
        <v/>
      </c>
      <c r="J605" s="1096" t="str">
        <f>'Transactions import'!J605</f>
        <v/>
      </c>
      <c r="K605" s="1094" t="str">
        <f>'Transactions import'!K605</f>
        <v/>
      </c>
      <c r="L605" s="1095" t="str">
        <f>'Transactions import'!L605</f>
        <v/>
      </c>
      <c r="M605" s="1105" t="str">
        <f>'Transactions import'!M605</f>
        <v/>
      </c>
      <c r="N605" s="1094" t="str">
        <f>'Transactions import'!N605</f>
        <v/>
      </c>
      <c r="O605" s="1101" t="str">
        <f>'Transactions import'!O605</f>
        <v/>
      </c>
      <c r="P605" s="1114" t="str">
        <f>'Transactions import'!P605</f>
        <v/>
      </c>
      <c r="Q605" s="1095" t="str">
        <f>'Transactions import'!Q605</f>
        <v/>
      </c>
      <c r="R605" s="1106" t="str">
        <f>'Transactions import'!R605</f>
        <v/>
      </c>
      <c r="S605" s="1101" t="str">
        <f>'Transactions import'!S605</f>
        <v/>
      </c>
      <c r="T605" s="1101" t="str">
        <f>'Transactions import'!T605</f>
        <v/>
      </c>
      <c r="U605" s="1101" t="str">
        <f>'Transactions import'!U605</f>
        <v/>
      </c>
      <c r="V605" s="1101" t="str">
        <f>'Transactions import'!V605</f>
        <v/>
      </c>
      <c r="W605" s="1101" t="str">
        <f>'Transactions import'!W605</f>
        <v/>
      </c>
      <c r="X605" s="1101" t="str">
        <f>'Transactions import'!X605</f>
        <v/>
      </c>
      <c r="Y605" s="1119" t="str">
        <f>'Transactions import'!Y605</f>
        <v/>
      </c>
      <c r="Z605" s="1097" t="str">
        <f>'Transactions import'!Z605</f>
        <v/>
      </c>
      <c r="AA605" s="1101" t="str">
        <f>'Transactions import'!AA605</f>
        <v/>
      </c>
      <c r="AB605" s="1101" t="str">
        <f>'Transactions import'!AB605</f>
        <v/>
      </c>
      <c r="AC605" s="1097" t="str">
        <f>'Transactions import'!AC605</f>
        <v/>
      </c>
      <c r="AD605" s="1097" t="str">
        <f>'Transactions import'!AD605</f>
        <v/>
      </c>
      <c r="AE605" s="1101" t="str">
        <f>'Transactions import'!AE605</f>
        <v/>
      </c>
      <c r="AF605" s="1101" t="str">
        <f>'Transactions import'!AF605</f>
        <v/>
      </c>
      <c r="AG605" s="1101" t="str">
        <f>'Transactions import'!AG605</f>
        <v/>
      </c>
      <c r="AH605" s="1101" t="str">
        <f>'Transactions import'!AH605</f>
        <v/>
      </c>
      <c r="AI605" s="1101" t="str">
        <f>'Transactions import'!AI605</f>
        <v/>
      </c>
      <c r="AJ605" s="1101" t="str">
        <f>'Transactions import'!AJ605</f>
        <v/>
      </c>
      <c r="AK605" s="1101" t="str">
        <f>'Transactions import'!AK605</f>
        <v/>
      </c>
      <c r="AL605" s="1101" t="str">
        <f>'Transactions import'!AL605</f>
        <v/>
      </c>
      <c r="AM605" s="1101" t="str">
        <f>'Transactions import'!AM605</f>
        <v/>
      </c>
      <c r="AN605" s="1101" t="str">
        <f>'Transactions import'!AN605</f>
        <v/>
      </c>
      <c r="AO605" s="1101" t="str">
        <f>'Transactions import'!AO605</f>
        <v/>
      </c>
      <c r="AP605" s="1101" t="str">
        <f>'Transactions import'!AP605</f>
        <v/>
      </c>
      <c r="AQ605" s="1101" t="str">
        <f>'Transactions import'!AQ605</f>
        <v/>
      </c>
      <c r="AR605" s="1101" t="str">
        <f>'Transactions import'!AR605</f>
        <v/>
      </c>
      <c r="AS605" s="1101" t="str">
        <f>'Transactions import'!AS605</f>
        <v/>
      </c>
      <c r="AT605" s="1101" t="str">
        <f>'Transactions import'!AT605</f>
        <v/>
      </c>
    </row>
    <row r="606" ht="18.0" customHeight="1">
      <c r="A606" s="1081" t="str">
        <f>'Transactions import'!A606</f>
        <v/>
      </c>
      <c r="B606" s="1081" t="str">
        <f>'Transactions import'!B606</f>
        <v/>
      </c>
      <c r="C606" s="1081" t="str">
        <f>'Transactions import'!C606</f>
        <v/>
      </c>
      <c r="D606" s="1081" t="str">
        <f>'Transactions import'!D606</f>
        <v/>
      </c>
      <c r="E606" s="1081" t="str">
        <f>'Transactions import'!E606</f>
        <v/>
      </c>
      <c r="F606" s="1081" t="str">
        <f>'Transactions import'!F606</f>
        <v/>
      </c>
      <c r="G606" s="1081" t="str">
        <f>'Transactions import'!G606</f>
        <v/>
      </c>
      <c r="H606" s="1084" t="str">
        <f>'Transactions import'!H606</f>
        <v/>
      </c>
      <c r="I606" s="1085" t="str">
        <f>'Transactions import'!I606</f>
        <v/>
      </c>
      <c r="J606" s="1051" t="str">
        <f>'Transactions import'!J606</f>
        <v/>
      </c>
      <c r="K606" s="1084" t="str">
        <f>'Transactions import'!K606</f>
        <v/>
      </c>
      <c r="L606" s="1085" t="str">
        <f>'Transactions import'!L606</f>
        <v/>
      </c>
      <c r="M606" s="1063" t="str">
        <f>'Transactions import'!M606</f>
        <v/>
      </c>
      <c r="N606" s="1084" t="str">
        <f>'Transactions import'!N606</f>
        <v/>
      </c>
      <c r="O606" s="1081" t="str">
        <f>'Transactions import'!O606</f>
        <v/>
      </c>
      <c r="P606" s="1122" t="str">
        <f>'Transactions import'!P606</f>
        <v/>
      </c>
      <c r="Q606" s="1085" t="str">
        <f>'Transactions import'!Q606</f>
        <v/>
      </c>
      <c r="R606" s="1104" t="str">
        <f>'Transactions import'!R606</f>
        <v/>
      </c>
      <c r="S606" s="1081" t="str">
        <f>'Transactions import'!S606</f>
        <v/>
      </c>
      <c r="T606" s="1081" t="str">
        <f>'Transactions import'!T606</f>
        <v/>
      </c>
      <c r="U606" s="1081" t="str">
        <f>'Transactions import'!U606</f>
        <v/>
      </c>
      <c r="V606" s="1081" t="str">
        <f>'Transactions import'!V606</f>
        <v/>
      </c>
      <c r="W606" s="1081" t="str">
        <f>'Transactions import'!W606</f>
        <v/>
      </c>
      <c r="X606" s="1081" t="str">
        <f>'Transactions import'!X606</f>
        <v/>
      </c>
      <c r="Y606" s="1126" t="str">
        <f>'Transactions import'!Y606</f>
        <v/>
      </c>
      <c r="Z606" s="1086" t="str">
        <f>'Transactions import'!Z606</f>
        <v/>
      </c>
      <c r="AA606" s="1081" t="str">
        <f>'Transactions import'!AA606</f>
        <v/>
      </c>
      <c r="AB606" s="1081" t="str">
        <f>'Transactions import'!AB606</f>
        <v/>
      </c>
      <c r="AC606" s="1086" t="str">
        <f>'Transactions import'!AC606</f>
        <v/>
      </c>
      <c r="AD606" s="1086" t="str">
        <f>'Transactions import'!AD606</f>
        <v/>
      </c>
      <c r="AE606" s="1081" t="str">
        <f>'Transactions import'!AE606</f>
        <v/>
      </c>
      <c r="AF606" s="1081" t="str">
        <f>'Transactions import'!AF606</f>
        <v/>
      </c>
      <c r="AG606" s="1081" t="str">
        <f>'Transactions import'!AG606</f>
        <v/>
      </c>
      <c r="AH606" s="1081" t="str">
        <f>'Transactions import'!AH606</f>
        <v/>
      </c>
      <c r="AI606" s="1081" t="str">
        <f>'Transactions import'!AI606</f>
        <v/>
      </c>
      <c r="AJ606" s="1081" t="str">
        <f>'Transactions import'!AJ606</f>
        <v/>
      </c>
      <c r="AK606" s="1081" t="str">
        <f>'Transactions import'!AK606</f>
        <v/>
      </c>
      <c r="AL606" s="1081" t="str">
        <f>'Transactions import'!AL606</f>
        <v/>
      </c>
      <c r="AM606" s="1081" t="str">
        <f>'Transactions import'!AM606</f>
        <v/>
      </c>
      <c r="AN606" s="1081" t="str">
        <f>'Transactions import'!AN606</f>
        <v/>
      </c>
      <c r="AO606" s="1081" t="str">
        <f>'Transactions import'!AO606</f>
        <v/>
      </c>
      <c r="AP606" s="1081" t="str">
        <f>'Transactions import'!AP606</f>
        <v/>
      </c>
      <c r="AQ606" s="1081" t="str">
        <f>'Transactions import'!AQ606</f>
        <v/>
      </c>
      <c r="AR606" s="1081" t="str">
        <f>'Transactions import'!AR606</f>
        <v/>
      </c>
      <c r="AS606" s="1081" t="str">
        <f>'Transactions import'!AS606</f>
        <v/>
      </c>
      <c r="AT606" s="1081" t="str">
        <f>'Transactions import'!AT606</f>
        <v/>
      </c>
    </row>
    <row r="607" ht="18.0" customHeight="1">
      <c r="A607" s="1101" t="str">
        <f>'Transactions import'!A607</f>
        <v/>
      </c>
      <c r="B607" s="1101" t="str">
        <f>'Transactions import'!B607</f>
        <v/>
      </c>
      <c r="C607" s="1101" t="str">
        <f>'Transactions import'!C607</f>
        <v/>
      </c>
      <c r="D607" s="1101" t="str">
        <f>'Transactions import'!D607</f>
        <v/>
      </c>
      <c r="E607" s="1101" t="str">
        <f>'Transactions import'!E607</f>
        <v/>
      </c>
      <c r="F607" s="1101" t="str">
        <f>'Transactions import'!F607</f>
        <v/>
      </c>
      <c r="G607" s="1101" t="str">
        <f>'Transactions import'!G607</f>
        <v/>
      </c>
      <c r="H607" s="1094" t="str">
        <f>'Transactions import'!H607</f>
        <v/>
      </c>
      <c r="I607" s="1095" t="str">
        <f>'Transactions import'!I607</f>
        <v/>
      </c>
      <c r="J607" s="1096" t="str">
        <f>'Transactions import'!J607</f>
        <v/>
      </c>
      <c r="K607" s="1094" t="str">
        <f>'Transactions import'!K607</f>
        <v/>
      </c>
      <c r="L607" s="1095" t="str">
        <f>'Transactions import'!L607</f>
        <v/>
      </c>
      <c r="M607" s="1105" t="str">
        <f>'Transactions import'!M607</f>
        <v/>
      </c>
      <c r="N607" s="1094" t="str">
        <f>'Transactions import'!N607</f>
        <v/>
      </c>
      <c r="O607" s="1101" t="str">
        <f>'Transactions import'!O607</f>
        <v/>
      </c>
      <c r="P607" s="1114" t="str">
        <f>'Transactions import'!P607</f>
        <v/>
      </c>
      <c r="Q607" s="1095" t="str">
        <f>'Transactions import'!Q607</f>
        <v/>
      </c>
      <c r="R607" s="1106" t="str">
        <f>'Transactions import'!R607</f>
        <v/>
      </c>
      <c r="S607" s="1101" t="str">
        <f>'Transactions import'!S607</f>
        <v/>
      </c>
      <c r="T607" s="1101" t="str">
        <f>'Transactions import'!T607</f>
        <v/>
      </c>
      <c r="U607" s="1101" t="str">
        <f>'Transactions import'!U607</f>
        <v/>
      </c>
      <c r="V607" s="1101" t="str">
        <f>'Transactions import'!V607</f>
        <v/>
      </c>
      <c r="W607" s="1101" t="str">
        <f>'Transactions import'!W607</f>
        <v/>
      </c>
      <c r="X607" s="1101" t="str">
        <f>'Transactions import'!X607</f>
        <v/>
      </c>
      <c r="Y607" s="1119" t="str">
        <f>'Transactions import'!Y607</f>
        <v/>
      </c>
      <c r="Z607" s="1097" t="str">
        <f>'Transactions import'!Z607</f>
        <v/>
      </c>
      <c r="AA607" s="1101" t="str">
        <f>'Transactions import'!AA607</f>
        <v/>
      </c>
      <c r="AB607" s="1101" t="str">
        <f>'Transactions import'!AB607</f>
        <v/>
      </c>
      <c r="AC607" s="1097" t="str">
        <f>'Transactions import'!AC607</f>
        <v/>
      </c>
      <c r="AD607" s="1097" t="str">
        <f>'Transactions import'!AD607</f>
        <v/>
      </c>
      <c r="AE607" s="1101" t="str">
        <f>'Transactions import'!AE607</f>
        <v/>
      </c>
      <c r="AF607" s="1101" t="str">
        <f>'Transactions import'!AF607</f>
        <v/>
      </c>
      <c r="AG607" s="1101" t="str">
        <f>'Transactions import'!AG607</f>
        <v/>
      </c>
      <c r="AH607" s="1101" t="str">
        <f>'Transactions import'!AH607</f>
        <v/>
      </c>
      <c r="AI607" s="1101" t="str">
        <f>'Transactions import'!AI607</f>
        <v/>
      </c>
      <c r="AJ607" s="1101" t="str">
        <f>'Transactions import'!AJ607</f>
        <v/>
      </c>
      <c r="AK607" s="1101" t="str">
        <f>'Transactions import'!AK607</f>
        <v/>
      </c>
      <c r="AL607" s="1101" t="str">
        <f>'Transactions import'!AL607</f>
        <v/>
      </c>
      <c r="AM607" s="1101" t="str">
        <f>'Transactions import'!AM607</f>
        <v/>
      </c>
      <c r="AN607" s="1101" t="str">
        <f>'Transactions import'!AN607</f>
        <v/>
      </c>
      <c r="AO607" s="1101" t="str">
        <f>'Transactions import'!AO607</f>
        <v/>
      </c>
      <c r="AP607" s="1101" t="str">
        <f>'Transactions import'!AP607</f>
        <v/>
      </c>
      <c r="AQ607" s="1101" t="str">
        <f>'Transactions import'!AQ607</f>
        <v/>
      </c>
      <c r="AR607" s="1101" t="str">
        <f>'Transactions import'!AR607</f>
        <v/>
      </c>
      <c r="AS607" s="1101" t="str">
        <f>'Transactions import'!AS607</f>
        <v/>
      </c>
      <c r="AT607" s="1101" t="str">
        <f>'Transactions import'!AT607</f>
        <v/>
      </c>
    </row>
    <row r="608" ht="18.0" customHeight="1">
      <c r="A608" s="1081" t="str">
        <f>'Transactions import'!A608</f>
        <v/>
      </c>
      <c r="B608" s="1081" t="str">
        <f>'Transactions import'!B608</f>
        <v/>
      </c>
      <c r="C608" s="1081" t="str">
        <f>'Transactions import'!C608</f>
        <v/>
      </c>
      <c r="D608" s="1081" t="str">
        <f>'Transactions import'!D608</f>
        <v/>
      </c>
      <c r="E608" s="1081" t="str">
        <f>'Transactions import'!E608</f>
        <v/>
      </c>
      <c r="F608" s="1081" t="str">
        <f>'Transactions import'!F608</f>
        <v/>
      </c>
      <c r="G608" s="1081" t="str">
        <f>'Transactions import'!G608</f>
        <v/>
      </c>
      <c r="H608" s="1084" t="str">
        <f>'Transactions import'!H608</f>
        <v/>
      </c>
      <c r="I608" s="1085" t="str">
        <f>'Transactions import'!I608</f>
        <v/>
      </c>
      <c r="J608" s="1051" t="str">
        <f>'Transactions import'!J608</f>
        <v/>
      </c>
      <c r="K608" s="1084" t="str">
        <f>'Transactions import'!K608</f>
        <v/>
      </c>
      <c r="L608" s="1085" t="str">
        <f>'Transactions import'!L608</f>
        <v/>
      </c>
      <c r="M608" s="1063" t="str">
        <f>'Transactions import'!M608</f>
        <v/>
      </c>
      <c r="N608" s="1084" t="str">
        <f>'Transactions import'!N608</f>
        <v/>
      </c>
      <c r="O608" s="1081" t="str">
        <f>'Transactions import'!O608</f>
        <v/>
      </c>
      <c r="P608" s="1122" t="str">
        <f>'Transactions import'!P608</f>
        <v/>
      </c>
      <c r="Q608" s="1085" t="str">
        <f>'Transactions import'!Q608</f>
        <v/>
      </c>
      <c r="R608" s="1104" t="str">
        <f>'Transactions import'!R608</f>
        <v/>
      </c>
      <c r="S608" s="1081" t="str">
        <f>'Transactions import'!S608</f>
        <v/>
      </c>
      <c r="T608" s="1081" t="str">
        <f>'Transactions import'!T608</f>
        <v/>
      </c>
      <c r="U608" s="1081" t="str">
        <f>'Transactions import'!U608</f>
        <v/>
      </c>
      <c r="V608" s="1081" t="str">
        <f>'Transactions import'!V608</f>
        <v/>
      </c>
      <c r="W608" s="1081" t="str">
        <f>'Transactions import'!W608</f>
        <v/>
      </c>
      <c r="X608" s="1081" t="str">
        <f>'Transactions import'!X608</f>
        <v/>
      </c>
      <c r="Y608" s="1126" t="str">
        <f>'Transactions import'!Y608</f>
        <v/>
      </c>
      <c r="Z608" s="1086" t="str">
        <f>'Transactions import'!Z608</f>
        <v/>
      </c>
      <c r="AA608" s="1081" t="str">
        <f>'Transactions import'!AA608</f>
        <v/>
      </c>
      <c r="AB608" s="1081" t="str">
        <f>'Transactions import'!AB608</f>
        <v/>
      </c>
      <c r="AC608" s="1086" t="str">
        <f>'Transactions import'!AC608</f>
        <v/>
      </c>
      <c r="AD608" s="1086" t="str">
        <f>'Transactions import'!AD608</f>
        <v/>
      </c>
      <c r="AE608" s="1081" t="str">
        <f>'Transactions import'!AE608</f>
        <v/>
      </c>
      <c r="AF608" s="1081" t="str">
        <f>'Transactions import'!AF608</f>
        <v/>
      </c>
      <c r="AG608" s="1081" t="str">
        <f>'Transactions import'!AG608</f>
        <v/>
      </c>
      <c r="AH608" s="1081" t="str">
        <f>'Transactions import'!AH608</f>
        <v/>
      </c>
      <c r="AI608" s="1081" t="str">
        <f>'Transactions import'!AI608</f>
        <v/>
      </c>
      <c r="AJ608" s="1081" t="str">
        <f>'Transactions import'!AJ608</f>
        <v/>
      </c>
      <c r="AK608" s="1081" t="str">
        <f>'Transactions import'!AK608</f>
        <v/>
      </c>
      <c r="AL608" s="1081" t="str">
        <f>'Transactions import'!AL608</f>
        <v/>
      </c>
      <c r="AM608" s="1081" t="str">
        <f>'Transactions import'!AM608</f>
        <v/>
      </c>
      <c r="AN608" s="1081" t="str">
        <f>'Transactions import'!AN608</f>
        <v/>
      </c>
      <c r="AO608" s="1081" t="str">
        <f>'Transactions import'!AO608</f>
        <v/>
      </c>
      <c r="AP608" s="1081" t="str">
        <f>'Transactions import'!AP608</f>
        <v/>
      </c>
      <c r="AQ608" s="1081" t="str">
        <f>'Transactions import'!AQ608</f>
        <v/>
      </c>
      <c r="AR608" s="1081" t="str">
        <f>'Transactions import'!AR608</f>
        <v/>
      </c>
      <c r="AS608" s="1081" t="str">
        <f>'Transactions import'!AS608</f>
        <v/>
      </c>
      <c r="AT608" s="1081" t="str">
        <f>'Transactions import'!AT608</f>
        <v/>
      </c>
    </row>
    <row r="609" ht="18.0" customHeight="1">
      <c r="A609" s="1101" t="str">
        <f>'Transactions import'!A609</f>
        <v/>
      </c>
      <c r="B609" s="1101" t="str">
        <f>'Transactions import'!B609</f>
        <v/>
      </c>
      <c r="C609" s="1101" t="str">
        <f>'Transactions import'!C609</f>
        <v/>
      </c>
      <c r="D609" s="1101" t="str">
        <f>'Transactions import'!D609</f>
        <v/>
      </c>
      <c r="E609" s="1101" t="str">
        <f>'Transactions import'!E609</f>
        <v/>
      </c>
      <c r="F609" s="1101" t="str">
        <f>'Transactions import'!F609</f>
        <v/>
      </c>
      <c r="G609" s="1101" t="str">
        <f>'Transactions import'!G609</f>
        <v/>
      </c>
      <c r="H609" s="1094" t="str">
        <f>'Transactions import'!H609</f>
        <v/>
      </c>
      <c r="I609" s="1095" t="str">
        <f>'Transactions import'!I609</f>
        <v/>
      </c>
      <c r="J609" s="1096" t="str">
        <f>'Transactions import'!J609</f>
        <v/>
      </c>
      <c r="K609" s="1094" t="str">
        <f>'Transactions import'!K609</f>
        <v/>
      </c>
      <c r="L609" s="1095" t="str">
        <f>'Transactions import'!L609</f>
        <v/>
      </c>
      <c r="M609" s="1105" t="str">
        <f>'Transactions import'!M609</f>
        <v/>
      </c>
      <c r="N609" s="1094" t="str">
        <f>'Transactions import'!N609</f>
        <v/>
      </c>
      <c r="O609" s="1101" t="str">
        <f>'Transactions import'!O609</f>
        <v/>
      </c>
      <c r="P609" s="1114" t="str">
        <f>'Transactions import'!P609</f>
        <v/>
      </c>
      <c r="Q609" s="1095" t="str">
        <f>'Transactions import'!Q609</f>
        <v/>
      </c>
      <c r="R609" s="1106" t="str">
        <f>'Transactions import'!R609</f>
        <v/>
      </c>
      <c r="S609" s="1101" t="str">
        <f>'Transactions import'!S609</f>
        <v/>
      </c>
      <c r="T609" s="1101" t="str">
        <f>'Transactions import'!T609</f>
        <v/>
      </c>
      <c r="U609" s="1101" t="str">
        <f>'Transactions import'!U609</f>
        <v/>
      </c>
      <c r="V609" s="1101" t="str">
        <f>'Transactions import'!V609</f>
        <v/>
      </c>
      <c r="W609" s="1101" t="str">
        <f>'Transactions import'!W609</f>
        <v/>
      </c>
      <c r="X609" s="1101" t="str">
        <f>'Transactions import'!X609</f>
        <v/>
      </c>
      <c r="Y609" s="1119" t="str">
        <f>'Transactions import'!Y609</f>
        <v/>
      </c>
      <c r="Z609" s="1097" t="str">
        <f>'Transactions import'!Z609</f>
        <v/>
      </c>
      <c r="AA609" s="1101" t="str">
        <f>'Transactions import'!AA609</f>
        <v/>
      </c>
      <c r="AB609" s="1101" t="str">
        <f>'Transactions import'!AB609</f>
        <v/>
      </c>
      <c r="AC609" s="1097" t="str">
        <f>'Transactions import'!AC609</f>
        <v/>
      </c>
      <c r="AD609" s="1097" t="str">
        <f>'Transactions import'!AD609</f>
        <v/>
      </c>
      <c r="AE609" s="1101" t="str">
        <f>'Transactions import'!AE609</f>
        <v/>
      </c>
      <c r="AF609" s="1101" t="str">
        <f>'Transactions import'!AF609</f>
        <v/>
      </c>
      <c r="AG609" s="1101" t="str">
        <f>'Transactions import'!AG609</f>
        <v/>
      </c>
      <c r="AH609" s="1101" t="str">
        <f>'Transactions import'!AH609</f>
        <v/>
      </c>
      <c r="AI609" s="1101" t="str">
        <f>'Transactions import'!AI609</f>
        <v/>
      </c>
      <c r="AJ609" s="1101" t="str">
        <f>'Transactions import'!AJ609</f>
        <v/>
      </c>
      <c r="AK609" s="1101" t="str">
        <f>'Transactions import'!AK609</f>
        <v/>
      </c>
      <c r="AL609" s="1101" t="str">
        <f>'Transactions import'!AL609</f>
        <v/>
      </c>
      <c r="AM609" s="1101" t="str">
        <f>'Transactions import'!AM609</f>
        <v/>
      </c>
      <c r="AN609" s="1101" t="str">
        <f>'Transactions import'!AN609</f>
        <v/>
      </c>
      <c r="AO609" s="1101" t="str">
        <f>'Transactions import'!AO609</f>
        <v/>
      </c>
      <c r="AP609" s="1101" t="str">
        <f>'Transactions import'!AP609</f>
        <v/>
      </c>
      <c r="AQ609" s="1101" t="str">
        <f>'Transactions import'!AQ609</f>
        <v/>
      </c>
      <c r="AR609" s="1101" t="str">
        <f>'Transactions import'!AR609</f>
        <v/>
      </c>
      <c r="AS609" s="1101" t="str">
        <f>'Transactions import'!AS609</f>
        <v/>
      </c>
      <c r="AT609" s="1101" t="str">
        <f>'Transactions import'!AT609</f>
        <v/>
      </c>
    </row>
    <row r="610" ht="18.0" customHeight="1">
      <c r="A610" s="1081" t="str">
        <f>'Transactions import'!A610</f>
        <v/>
      </c>
      <c r="B610" s="1081" t="str">
        <f>'Transactions import'!B610</f>
        <v/>
      </c>
      <c r="C610" s="1081" t="str">
        <f>'Transactions import'!C610</f>
        <v/>
      </c>
      <c r="D610" s="1081" t="str">
        <f>'Transactions import'!D610</f>
        <v/>
      </c>
      <c r="E610" s="1081" t="str">
        <f>'Transactions import'!E610</f>
        <v/>
      </c>
      <c r="F610" s="1081" t="str">
        <f>'Transactions import'!F610</f>
        <v/>
      </c>
      <c r="G610" s="1081" t="str">
        <f>'Transactions import'!G610</f>
        <v/>
      </c>
      <c r="H610" s="1084" t="str">
        <f>'Transactions import'!H610</f>
        <v/>
      </c>
      <c r="I610" s="1085" t="str">
        <f>'Transactions import'!I610</f>
        <v/>
      </c>
      <c r="J610" s="1051" t="str">
        <f>'Transactions import'!J610</f>
        <v/>
      </c>
      <c r="K610" s="1084" t="str">
        <f>'Transactions import'!K610</f>
        <v/>
      </c>
      <c r="L610" s="1085" t="str">
        <f>'Transactions import'!L610</f>
        <v/>
      </c>
      <c r="M610" s="1063" t="str">
        <f>'Transactions import'!M610</f>
        <v/>
      </c>
      <c r="N610" s="1084" t="str">
        <f>'Transactions import'!N610</f>
        <v/>
      </c>
      <c r="O610" s="1081" t="str">
        <f>'Transactions import'!O610</f>
        <v/>
      </c>
      <c r="P610" s="1122" t="str">
        <f>'Transactions import'!P610</f>
        <v/>
      </c>
      <c r="Q610" s="1085" t="str">
        <f>'Transactions import'!Q610</f>
        <v/>
      </c>
      <c r="R610" s="1104" t="str">
        <f>'Transactions import'!R610</f>
        <v/>
      </c>
      <c r="S610" s="1081" t="str">
        <f>'Transactions import'!S610</f>
        <v/>
      </c>
      <c r="T610" s="1081" t="str">
        <f>'Transactions import'!T610</f>
        <v/>
      </c>
      <c r="U610" s="1081" t="str">
        <f>'Transactions import'!U610</f>
        <v/>
      </c>
      <c r="V610" s="1081" t="str">
        <f>'Transactions import'!V610</f>
        <v/>
      </c>
      <c r="W610" s="1081" t="str">
        <f>'Transactions import'!W610</f>
        <v/>
      </c>
      <c r="X610" s="1081" t="str">
        <f>'Transactions import'!X610</f>
        <v/>
      </c>
      <c r="Y610" s="1126" t="str">
        <f>'Transactions import'!Y610</f>
        <v/>
      </c>
      <c r="Z610" s="1086" t="str">
        <f>'Transactions import'!Z610</f>
        <v/>
      </c>
      <c r="AA610" s="1081" t="str">
        <f>'Transactions import'!AA610</f>
        <v/>
      </c>
      <c r="AB610" s="1081" t="str">
        <f>'Transactions import'!AB610</f>
        <v/>
      </c>
      <c r="AC610" s="1086" t="str">
        <f>'Transactions import'!AC610</f>
        <v/>
      </c>
      <c r="AD610" s="1086" t="str">
        <f>'Transactions import'!AD610</f>
        <v/>
      </c>
      <c r="AE610" s="1081" t="str">
        <f>'Transactions import'!AE610</f>
        <v/>
      </c>
      <c r="AF610" s="1081" t="str">
        <f>'Transactions import'!AF610</f>
        <v/>
      </c>
      <c r="AG610" s="1081" t="str">
        <f>'Transactions import'!AG610</f>
        <v/>
      </c>
      <c r="AH610" s="1081" t="str">
        <f>'Transactions import'!AH610</f>
        <v/>
      </c>
      <c r="AI610" s="1081" t="str">
        <f>'Transactions import'!AI610</f>
        <v/>
      </c>
      <c r="AJ610" s="1081" t="str">
        <f>'Transactions import'!AJ610</f>
        <v/>
      </c>
      <c r="AK610" s="1081" t="str">
        <f>'Transactions import'!AK610</f>
        <v/>
      </c>
      <c r="AL610" s="1081" t="str">
        <f>'Transactions import'!AL610</f>
        <v/>
      </c>
      <c r="AM610" s="1081" t="str">
        <f>'Transactions import'!AM610</f>
        <v/>
      </c>
      <c r="AN610" s="1081" t="str">
        <f>'Transactions import'!AN610</f>
        <v/>
      </c>
      <c r="AO610" s="1081" t="str">
        <f>'Transactions import'!AO610</f>
        <v/>
      </c>
      <c r="AP610" s="1081" t="str">
        <f>'Transactions import'!AP610</f>
        <v/>
      </c>
      <c r="AQ610" s="1081" t="str">
        <f>'Transactions import'!AQ610</f>
        <v/>
      </c>
      <c r="AR610" s="1081" t="str">
        <f>'Transactions import'!AR610</f>
        <v/>
      </c>
      <c r="AS610" s="1081" t="str">
        <f>'Transactions import'!AS610</f>
        <v/>
      </c>
      <c r="AT610" s="1081" t="str">
        <f>'Transactions import'!AT610</f>
        <v/>
      </c>
    </row>
    <row r="611" ht="18.0" customHeight="1">
      <c r="A611" s="1101" t="str">
        <f>'Transactions import'!A611</f>
        <v/>
      </c>
      <c r="B611" s="1101" t="str">
        <f>'Transactions import'!B611</f>
        <v/>
      </c>
      <c r="C611" s="1101" t="str">
        <f>'Transactions import'!C611</f>
        <v/>
      </c>
      <c r="D611" s="1101" t="str">
        <f>'Transactions import'!D611</f>
        <v/>
      </c>
      <c r="E611" s="1101" t="str">
        <f>'Transactions import'!E611</f>
        <v/>
      </c>
      <c r="F611" s="1101" t="str">
        <f>'Transactions import'!F611</f>
        <v/>
      </c>
      <c r="G611" s="1101" t="str">
        <f>'Transactions import'!G611</f>
        <v/>
      </c>
      <c r="H611" s="1094" t="str">
        <f>'Transactions import'!H611</f>
        <v/>
      </c>
      <c r="I611" s="1095" t="str">
        <f>'Transactions import'!I611</f>
        <v/>
      </c>
      <c r="J611" s="1096" t="str">
        <f>'Transactions import'!J611</f>
        <v/>
      </c>
      <c r="K611" s="1094" t="str">
        <f>'Transactions import'!K611</f>
        <v/>
      </c>
      <c r="L611" s="1095" t="str">
        <f>'Transactions import'!L611</f>
        <v/>
      </c>
      <c r="M611" s="1105" t="str">
        <f>'Transactions import'!M611</f>
        <v/>
      </c>
      <c r="N611" s="1094" t="str">
        <f>'Transactions import'!N611</f>
        <v/>
      </c>
      <c r="O611" s="1101" t="str">
        <f>'Transactions import'!O611</f>
        <v/>
      </c>
      <c r="P611" s="1114" t="str">
        <f>'Transactions import'!P611</f>
        <v/>
      </c>
      <c r="Q611" s="1095" t="str">
        <f>'Transactions import'!Q611</f>
        <v/>
      </c>
      <c r="R611" s="1106" t="str">
        <f>'Transactions import'!R611</f>
        <v/>
      </c>
      <c r="S611" s="1101" t="str">
        <f>'Transactions import'!S611</f>
        <v/>
      </c>
      <c r="T611" s="1101" t="str">
        <f>'Transactions import'!T611</f>
        <v/>
      </c>
      <c r="U611" s="1101" t="str">
        <f>'Transactions import'!U611</f>
        <v/>
      </c>
      <c r="V611" s="1101" t="str">
        <f>'Transactions import'!V611</f>
        <v/>
      </c>
      <c r="W611" s="1101" t="str">
        <f>'Transactions import'!W611</f>
        <v/>
      </c>
      <c r="X611" s="1101" t="str">
        <f>'Transactions import'!X611</f>
        <v/>
      </c>
      <c r="Y611" s="1119" t="str">
        <f>'Transactions import'!Y611</f>
        <v/>
      </c>
      <c r="Z611" s="1097" t="str">
        <f>'Transactions import'!Z611</f>
        <v/>
      </c>
      <c r="AA611" s="1101" t="str">
        <f>'Transactions import'!AA611</f>
        <v/>
      </c>
      <c r="AB611" s="1101" t="str">
        <f>'Transactions import'!AB611</f>
        <v/>
      </c>
      <c r="AC611" s="1097" t="str">
        <f>'Transactions import'!AC611</f>
        <v/>
      </c>
      <c r="AD611" s="1097" t="str">
        <f>'Transactions import'!AD611</f>
        <v/>
      </c>
      <c r="AE611" s="1101" t="str">
        <f>'Transactions import'!AE611</f>
        <v/>
      </c>
      <c r="AF611" s="1101" t="str">
        <f>'Transactions import'!AF611</f>
        <v/>
      </c>
      <c r="AG611" s="1101" t="str">
        <f>'Transactions import'!AG611</f>
        <v/>
      </c>
      <c r="AH611" s="1101" t="str">
        <f>'Transactions import'!AH611</f>
        <v/>
      </c>
      <c r="AI611" s="1101" t="str">
        <f>'Transactions import'!AI611</f>
        <v/>
      </c>
      <c r="AJ611" s="1101" t="str">
        <f>'Transactions import'!AJ611</f>
        <v/>
      </c>
      <c r="AK611" s="1101" t="str">
        <f>'Transactions import'!AK611</f>
        <v/>
      </c>
      <c r="AL611" s="1101" t="str">
        <f>'Transactions import'!AL611</f>
        <v/>
      </c>
      <c r="AM611" s="1101" t="str">
        <f>'Transactions import'!AM611</f>
        <v/>
      </c>
      <c r="AN611" s="1101" t="str">
        <f>'Transactions import'!AN611</f>
        <v/>
      </c>
      <c r="AO611" s="1101" t="str">
        <f>'Transactions import'!AO611</f>
        <v/>
      </c>
      <c r="AP611" s="1101" t="str">
        <f>'Transactions import'!AP611</f>
        <v/>
      </c>
      <c r="AQ611" s="1101" t="str">
        <f>'Transactions import'!AQ611</f>
        <v/>
      </c>
      <c r="AR611" s="1101" t="str">
        <f>'Transactions import'!AR611</f>
        <v/>
      </c>
      <c r="AS611" s="1101" t="str">
        <f>'Transactions import'!AS611</f>
        <v/>
      </c>
      <c r="AT611" s="1101" t="str">
        <f>'Transactions import'!AT611</f>
        <v/>
      </c>
    </row>
    <row r="612" ht="18.0" customHeight="1">
      <c r="A612" s="1081" t="str">
        <f>'Transactions import'!A612</f>
        <v/>
      </c>
      <c r="B612" s="1081" t="str">
        <f>'Transactions import'!B612</f>
        <v/>
      </c>
      <c r="C612" s="1081" t="str">
        <f>'Transactions import'!C612</f>
        <v/>
      </c>
      <c r="D612" s="1081" t="str">
        <f>'Transactions import'!D612</f>
        <v/>
      </c>
      <c r="E612" s="1081" t="str">
        <f>'Transactions import'!E612</f>
        <v/>
      </c>
      <c r="F612" s="1081" t="str">
        <f>'Transactions import'!F612</f>
        <v/>
      </c>
      <c r="G612" s="1081" t="str">
        <f>'Transactions import'!G612</f>
        <v/>
      </c>
      <c r="H612" s="1084" t="str">
        <f>'Transactions import'!H612</f>
        <v/>
      </c>
      <c r="I612" s="1085" t="str">
        <f>'Transactions import'!I612</f>
        <v/>
      </c>
      <c r="J612" s="1051" t="str">
        <f>'Transactions import'!J612</f>
        <v/>
      </c>
      <c r="K612" s="1084" t="str">
        <f>'Transactions import'!K612</f>
        <v/>
      </c>
      <c r="L612" s="1085" t="str">
        <f>'Transactions import'!L612</f>
        <v/>
      </c>
      <c r="M612" s="1063" t="str">
        <f>'Transactions import'!M612</f>
        <v/>
      </c>
      <c r="N612" s="1084" t="str">
        <f>'Transactions import'!N612</f>
        <v/>
      </c>
      <c r="O612" s="1081" t="str">
        <f>'Transactions import'!O612</f>
        <v/>
      </c>
      <c r="P612" s="1122" t="str">
        <f>'Transactions import'!P612</f>
        <v/>
      </c>
      <c r="Q612" s="1085" t="str">
        <f>'Transactions import'!Q612</f>
        <v/>
      </c>
      <c r="R612" s="1104" t="str">
        <f>'Transactions import'!R612</f>
        <v/>
      </c>
      <c r="S612" s="1081" t="str">
        <f>'Transactions import'!S612</f>
        <v/>
      </c>
      <c r="T612" s="1081" t="str">
        <f>'Transactions import'!T612</f>
        <v/>
      </c>
      <c r="U612" s="1081" t="str">
        <f>'Transactions import'!U612</f>
        <v/>
      </c>
      <c r="V612" s="1081" t="str">
        <f>'Transactions import'!V612</f>
        <v/>
      </c>
      <c r="W612" s="1081" t="str">
        <f>'Transactions import'!W612</f>
        <v/>
      </c>
      <c r="X612" s="1081" t="str">
        <f>'Transactions import'!X612</f>
        <v/>
      </c>
      <c r="Y612" s="1126" t="str">
        <f>'Transactions import'!Y612</f>
        <v/>
      </c>
      <c r="Z612" s="1086" t="str">
        <f>'Transactions import'!Z612</f>
        <v/>
      </c>
      <c r="AA612" s="1081" t="str">
        <f>'Transactions import'!AA612</f>
        <v/>
      </c>
      <c r="AB612" s="1081" t="str">
        <f>'Transactions import'!AB612</f>
        <v/>
      </c>
      <c r="AC612" s="1086" t="str">
        <f>'Transactions import'!AC612</f>
        <v/>
      </c>
      <c r="AD612" s="1086" t="str">
        <f>'Transactions import'!AD612</f>
        <v/>
      </c>
      <c r="AE612" s="1081" t="str">
        <f>'Transactions import'!AE612</f>
        <v/>
      </c>
      <c r="AF612" s="1081" t="str">
        <f>'Transactions import'!AF612</f>
        <v/>
      </c>
      <c r="AG612" s="1081" t="str">
        <f>'Transactions import'!AG612</f>
        <v/>
      </c>
      <c r="AH612" s="1081" t="str">
        <f>'Transactions import'!AH612</f>
        <v/>
      </c>
      <c r="AI612" s="1081" t="str">
        <f>'Transactions import'!AI612</f>
        <v/>
      </c>
      <c r="AJ612" s="1081" t="str">
        <f>'Transactions import'!AJ612</f>
        <v/>
      </c>
      <c r="AK612" s="1081" t="str">
        <f>'Transactions import'!AK612</f>
        <v/>
      </c>
      <c r="AL612" s="1081" t="str">
        <f>'Transactions import'!AL612</f>
        <v/>
      </c>
      <c r="AM612" s="1081" t="str">
        <f>'Transactions import'!AM612</f>
        <v/>
      </c>
      <c r="AN612" s="1081" t="str">
        <f>'Transactions import'!AN612</f>
        <v/>
      </c>
      <c r="AO612" s="1081" t="str">
        <f>'Transactions import'!AO612</f>
        <v/>
      </c>
      <c r="AP612" s="1081" t="str">
        <f>'Transactions import'!AP612</f>
        <v/>
      </c>
      <c r="AQ612" s="1081" t="str">
        <f>'Transactions import'!AQ612</f>
        <v/>
      </c>
      <c r="AR612" s="1081" t="str">
        <f>'Transactions import'!AR612</f>
        <v/>
      </c>
      <c r="AS612" s="1081" t="str">
        <f>'Transactions import'!AS612</f>
        <v/>
      </c>
      <c r="AT612" s="1081" t="str">
        <f>'Transactions import'!AT612</f>
        <v/>
      </c>
    </row>
    <row r="613" ht="18.0" customHeight="1">
      <c r="A613" s="1101" t="str">
        <f>'Transactions import'!A613</f>
        <v/>
      </c>
      <c r="B613" s="1101" t="str">
        <f>'Transactions import'!B613</f>
        <v/>
      </c>
      <c r="C613" s="1101" t="str">
        <f>'Transactions import'!C613</f>
        <v/>
      </c>
      <c r="D613" s="1101" t="str">
        <f>'Transactions import'!D613</f>
        <v/>
      </c>
      <c r="E613" s="1101" t="str">
        <f>'Transactions import'!E613</f>
        <v/>
      </c>
      <c r="F613" s="1101" t="str">
        <f>'Transactions import'!F613</f>
        <v/>
      </c>
      <c r="G613" s="1101" t="str">
        <f>'Transactions import'!G613</f>
        <v/>
      </c>
      <c r="H613" s="1094" t="str">
        <f>'Transactions import'!H613</f>
        <v/>
      </c>
      <c r="I613" s="1095" t="str">
        <f>'Transactions import'!I613</f>
        <v/>
      </c>
      <c r="J613" s="1096" t="str">
        <f>'Transactions import'!J613</f>
        <v/>
      </c>
      <c r="K613" s="1094" t="str">
        <f>'Transactions import'!K613</f>
        <v/>
      </c>
      <c r="L613" s="1095" t="str">
        <f>'Transactions import'!L613</f>
        <v/>
      </c>
      <c r="M613" s="1105" t="str">
        <f>'Transactions import'!M613</f>
        <v/>
      </c>
      <c r="N613" s="1094" t="str">
        <f>'Transactions import'!N613</f>
        <v/>
      </c>
      <c r="O613" s="1101" t="str">
        <f>'Transactions import'!O613</f>
        <v/>
      </c>
      <c r="P613" s="1114" t="str">
        <f>'Transactions import'!P613</f>
        <v/>
      </c>
      <c r="Q613" s="1095" t="str">
        <f>'Transactions import'!Q613</f>
        <v/>
      </c>
      <c r="R613" s="1106" t="str">
        <f>'Transactions import'!R613</f>
        <v/>
      </c>
      <c r="S613" s="1101" t="str">
        <f>'Transactions import'!S613</f>
        <v/>
      </c>
      <c r="T613" s="1101" t="str">
        <f>'Transactions import'!T613</f>
        <v/>
      </c>
      <c r="U613" s="1101" t="str">
        <f>'Transactions import'!U613</f>
        <v/>
      </c>
      <c r="V613" s="1101" t="str">
        <f>'Transactions import'!V613</f>
        <v/>
      </c>
      <c r="W613" s="1101" t="str">
        <f>'Transactions import'!W613</f>
        <v/>
      </c>
      <c r="X613" s="1101" t="str">
        <f>'Transactions import'!X613</f>
        <v/>
      </c>
      <c r="Y613" s="1119" t="str">
        <f>'Transactions import'!Y613</f>
        <v/>
      </c>
      <c r="Z613" s="1097" t="str">
        <f>'Transactions import'!Z613</f>
        <v/>
      </c>
      <c r="AA613" s="1101" t="str">
        <f>'Transactions import'!AA613</f>
        <v/>
      </c>
      <c r="AB613" s="1101" t="str">
        <f>'Transactions import'!AB613</f>
        <v/>
      </c>
      <c r="AC613" s="1097" t="str">
        <f>'Transactions import'!AC613</f>
        <v/>
      </c>
      <c r="AD613" s="1097" t="str">
        <f>'Transactions import'!AD613</f>
        <v/>
      </c>
      <c r="AE613" s="1101" t="str">
        <f>'Transactions import'!AE613</f>
        <v/>
      </c>
      <c r="AF613" s="1101" t="str">
        <f>'Transactions import'!AF613</f>
        <v/>
      </c>
      <c r="AG613" s="1101" t="str">
        <f>'Transactions import'!AG613</f>
        <v/>
      </c>
      <c r="AH613" s="1101" t="str">
        <f>'Transactions import'!AH613</f>
        <v/>
      </c>
      <c r="AI613" s="1101" t="str">
        <f>'Transactions import'!AI613</f>
        <v/>
      </c>
      <c r="AJ613" s="1101" t="str">
        <f>'Transactions import'!AJ613</f>
        <v/>
      </c>
      <c r="AK613" s="1101" t="str">
        <f>'Transactions import'!AK613</f>
        <v/>
      </c>
      <c r="AL613" s="1101" t="str">
        <f>'Transactions import'!AL613</f>
        <v/>
      </c>
      <c r="AM613" s="1101" t="str">
        <f>'Transactions import'!AM613</f>
        <v/>
      </c>
      <c r="AN613" s="1101" t="str">
        <f>'Transactions import'!AN613</f>
        <v/>
      </c>
      <c r="AO613" s="1101" t="str">
        <f>'Transactions import'!AO613</f>
        <v/>
      </c>
      <c r="AP613" s="1101" t="str">
        <f>'Transactions import'!AP613</f>
        <v/>
      </c>
      <c r="AQ613" s="1101" t="str">
        <f>'Transactions import'!AQ613</f>
        <v/>
      </c>
      <c r="AR613" s="1101" t="str">
        <f>'Transactions import'!AR613</f>
        <v/>
      </c>
      <c r="AS613" s="1101" t="str">
        <f>'Transactions import'!AS613</f>
        <v/>
      </c>
      <c r="AT613" s="1101" t="str">
        <f>'Transactions import'!AT613</f>
        <v/>
      </c>
    </row>
    <row r="614" ht="18.0" customHeight="1">
      <c r="A614" s="1081" t="str">
        <f>'Transactions import'!A614</f>
        <v/>
      </c>
      <c r="B614" s="1081" t="str">
        <f>'Transactions import'!B614</f>
        <v/>
      </c>
      <c r="C614" s="1081" t="str">
        <f>'Transactions import'!C614</f>
        <v/>
      </c>
      <c r="D614" s="1081" t="str">
        <f>'Transactions import'!D614</f>
        <v/>
      </c>
      <c r="E614" s="1081" t="str">
        <f>'Transactions import'!E614</f>
        <v/>
      </c>
      <c r="F614" s="1081" t="str">
        <f>'Transactions import'!F614</f>
        <v/>
      </c>
      <c r="G614" s="1081" t="str">
        <f>'Transactions import'!G614</f>
        <v/>
      </c>
      <c r="H614" s="1084" t="str">
        <f>'Transactions import'!H614</f>
        <v/>
      </c>
      <c r="I614" s="1085" t="str">
        <f>'Transactions import'!I614</f>
        <v/>
      </c>
      <c r="J614" s="1051" t="str">
        <f>'Transactions import'!J614</f>
        <v/>
      </c>
      <c r="K614" s="1084" t="str">
        <f>'Transactions import'!K614</f>
        <v/>
      </c>
      <c r="L614" s="1085" t="str">
        <f>'Transactions import'!L614</f>
        <v/>
      </c>
      <c r="M614" s="1063" t="str">
        <f>'Transactions import'!M614</f>
        <v/>
      </c>
      <c r="N614" s="1084" t="str">
        <f>'Transactions import'!N614</f>
        <v/>
      </c>
      <c r="O614" s="1081" t="str">
        <f>'Transactions import'!O614</f>
        <v/>
      </c>
      <c r="P614" s="1122" t="str">
        <f>'Transactions import'!P614</f>
        <v/>
      </c>
      <c r="Q614" s="1085" t="str">
        <f>'Transactions import'!Q614</f>
        <v/>
      </c>
      <c r="R614" s="1104" t="str">
        <f>'Transactions import'!R614</f>
        <v/>
      </c>
      <c r="S614" s="1081" t="str">
        <f>'Transactions import'!S614</f>
        <v/>
      </c>
      <c r="T614" s="1081" t="str">
        <f>'Transactions import'!T614</f>
        <v/>
      </c>
      <c r="U614" s="1081" t="str">
        <f>'Transactions import'!U614</f>
        <v/>
      </c>
      <c r="V614" s="1081" t="str">
        <f>'Transactions import'!V614</f>
        <v/>
      </c>
      <c r="W614" s="1081" t="str">
        <f>'Transactions import'!W614</f>
        <v/>
      </c>
      <c r="X614" s="1081" t="str">
        <f>'Transactions import'!X614</f>
        <v/>
      </c>
      <c r="Y614" s="1126" t="str">
        <f>'Transactions import'!Y614</f>
        <v/>
      </c>
      <c r="Z614" s="1086" t="str">
        <f>'Transactions import'!Z614</f>
        <v/>
      </c>
      <c r="AA614" s="1081" t="str">
        <f>'Transactions import'!AA614</f>
        <v/>
      </c>
      <c r="AB614" s="1081" t="str">
        <f>'Transactions import'!AB614</f>
        <v/>
      </c>
      <c r="AC614" s="1086" t="str">
        <f>'Transactions import'!AC614</f>
        <v/>
      </c>
      <c r="AD614" s="1086" t="str">
        <f>'Transactions import'!AD614</f>
        <v/>
      </c>
      <c r="AE614" s="1081" t="str">
        <f>'Transactions import'!AE614</f>
        <v/>
      </c>
      <c r="AF614" s="1081" t="str">
        <f>'Transactions import'!AF614</f>
        <v/>
      </c>
      <c r="AG614" s="1081" t="str">
        <f>'Transactions import'!AG614</f>
        <v/>
      </c>
      <c r="AH614" s="1081" t="str">
        <f>'Transactions import'!AH614</f>
        <v/>
      </c>
      <c r="AI614" s="1081" t="str">
        <f>'Transactions import'!AI614</f>
        <v/>
      </c>
      <c r="AJ614" s="1081" t="str">
        <f>'Transactions import'!AJ614</f>
        <v/>
      </c>
      <c r="AK614" s="1081" t="str">
        <f>'Transactions import'!AK614</f>
        <v/>
      </c>
      <c r="AL614" s="1081" t="str">
        <f>'Transactions import'!AL614</f>
        <v/>
      </c>
      <c r="AM614" s="1081" t="str">
        <f>'Transactions import'!AM614</f>
        <v/>
      </c>
      <c r="AN614" s="1081" t="str">
        <f>'Transactions import'!AN614</f>
        <v/>
      </c>
      <c r="AO614" s="1081" t="str">
        <f>'Transactions import'!AO614</f>
        <v/>
      </c>
      <c r="AP614" s="1081" t="str">
        <f>'Transactions import'!AP614</f>
        <v/>
      </c>
      <c r="AQ614" s="1081" t="str">
        <f>'Transactions import'!AQ614</f>
        <v/>
      </c>
      <c r="AR614" s="1081" t="str">
        <f>'Transactions import'!AR614</f>
        <v/>
      </c>
      <c r="AS614" s="1081" t="str">
        <f>'Transactions import'!AS614</f>
        <v/>
      </c>
      <c r="AT614" s="1081" t="str">
        <f>'Transactions import'!AT614</f>
        <v/>
      </c>
    </row>
    <row r="615" ht="18.0" customHeight="1">
      <c r="A615" s="1101" t="str">
        <f>'Transactions import'!A615</f>
        <v/>
      </c>
      <c r="B615" s="1101" t="str">
        <f>'Transactions import'!B615</f>
        <v/>
      </c>
      <c r="C615" s="1101" t="str">
        <f>'Transactions import'!C615</f>
        <v/>
      </c>
      <c r="D615" s="1101" t="str">
        <f>'Transactions import'!D615</f>
        <v/>
      </c>
      <c r="E615" s="1101" t="str">
        <f>'Transactions import'!E615</f>
        <v/>
      </c>
      <c r="F615" s="1101" t="str">
        <f>'Transactions import'!F615</f>
        <v/>
      </c>
      <c r="G615" s="1101" t="str">
        <f>'Transactions import'!G615</f>
        <v/>
      </c>
      <c r="H615" s="1094" t="str">
        <f>'Transactions import'!H615</f>
        <v/>
      </c>
      <c r="I615" s="1095" t="str">
        <f>'Transactions import'!I615</f>
        <v/>
      </c>
      <c r="J615" s="1096" t="str">
        <f>'Transactions import'!J615</f>
        <v/>
      </c>
      <c r="K615" s="1094" t="str">
        <f>'Transactions import'!K615</f>
        <v/>
      </c>
      <c r="L615" s="1095" t="str">
        <f>'Transactions import'!L615</f>
        <v/>
      </c>
      <c r="M615" s="1105" t="str">
        <f>'Transactions import'!M615</f>
        <v/>
      </c>
      <c r="N615" s="1094" t="str">
        <f>'Transactions import'!N615</f>
        <v/>
      </c>
      <c r="O615" s="1101" t="str">
        <f>'Transactions import'!O615</f>
        <v/>
      </c>
      <c r="P615" s="1114" t="str">
        <f>'Transactions import'!P615</f>
        <v/>
      </c>
      <c r="Q615" s="1095" t="str">
        <f>'Transactions import'!Q615</f>
        <v/>
      </c>
      <c r="R615" s="1106" t="str">
        <f>'Transactions import'!R615</f>
        <v/>
      </c>
      <c r="S615" s="1101" t="str">
        <f>'Transactions import'!S615</f>
        <v/>
      </c>
      <c r="T615" s="1101" t="str">
        <f>'Transactions import'!T615</f>
        <v/>
      </c>
      <c r="U615" s="1101" t="str">
        <f>'Transactions import'!U615</f>
        <v/>
      </c>
      <c r="V615" s="1101" t="str">
        <f>'Transactions import'!V615</f>
        <v/>
      </c>
      <c r="W615" s="1101" t="str">
        <f>'Transactions import'!W615</f>
        <v/>
      </c>
      <c r="X615" s="1101" t="str">
        <f>'Transactions import'!X615</f>
        <v/>
      </c>
      <c r="Y615" s="1119" t="str">
        <f>'Transactions import'!Y615</f>
        <v/>
      </c>
      <c r="Z615" s="1097" t="str">
        <f>'Transactions import'!Z615</f>
        <v/>
      </c>
      <c r="AA615" s="1101" t="str">
        <f>'Transactions import'!AA615</f>
        <v/>
      </c>
      <c r="AB615" s="1101" t="str">
        <f>'Transactions import'!AB615</f>
        <v/>
      </c>
      <c r="AC615" s="1097" t="str">
        <f>'Transactions import'!AC615</f>
        <v/>
      </c>
      <c r="AD615" s="1097" t="str">
        <f>'Transactions import'!AD615</f>
        <v/>
      </c>
      <c r="AE615" s="1101" t="str">
        <f>'Transactions import'!AE615</f>
        <v/>
      </c>
      <c r="AF615" s="1101" t="str">
        <f>'Transactions import'!AF615</f>
        <v/>
      </c>
      <c r="AG615" s="1101" t="str">
        <f>'Transactions import'!AG615</f>
        <v/>
      </c>
      <c r="AH615" s="1101" t="str">
        <f>'Transactions import'!AH615</f>
        <v/>
      </c>
      <c r="AI615" s="1101" t="str">
        <f>'Transactions import'!AI615</f>
        <v/>
      </c>
      <c r="AJ615" s="1101" t="str">
        <f>'Transactions import'!AJ615</f>
        <v/>
      </c>
      <c r="AK615" s="1101" t="str">
        <f>'Transactions import'!AK615</f>
        <v/>
      </c>
      <c r="AL615" s="1101" t="str">
        <f>'Transactions import'!AL615</f>
        <v/>
      </c>
      <c r="AM615" s="1101" t="str">
        <f>'Transactions import'!AM615</f>
        <v/>
      </c>
      <c r="AN615" s="1101" t="str">
        <f>'Transactions import'!AN615</f>
        <v/>
      </c>
      <c r="AO615" s="1101" t="str">
        <f>'Transactions import'!AO615</f>
        <v/>
      </c>
      <c r="AP615" s="1101" t="str">
        <f>'Transactions import'!AP615</f>
        <v/>
      </c>
      <c r="AQ615" s="1101" t="str">
        <f>'Transactions import'!AQ615</f>
        <v/>
      </c>
      <c r="AR615" s="1101" t="str">
        <f>'Transactions import'!AR615</f>
        <v/>
      </c>
      <c r="AS615" s="1101" t="str">
        <f>'Transactions import'!AS615</f>
        <v/>
      </c>
      <c r="AT615" s="1101" t="str">
        <f>'Transactions import'!AT615</f>
        <v/>
      </c>
    </row>
    <row r="616" ht="18.0" customHeight="1">
      <c r="A616" s="1081" t="str">
        <f>'Transactions import'!A616</f>
        <v/>
      </c>
      <c r="B616" s="1081" t="str">
        <f>'Transactions import'!B616</f>
        <v/>
      </c>
      <c r="C616" s="1081" t="str">
        <f>'Transactions import'!C616</f>
        <v/>
      </c>
      <c r="D616" s="1081" t="str">
        <f>'Transactions import'!D616</f>
        <v/>
      </c>
      <c r="E616" s="1081" t="str">
        <f>'Transactions import'!E616</f>
        <v/>
      </c>
      <c r="F616" s="1081" t="str">
        <f>'Transactions import'!F616</f>
        <v/>
      </c>
      <c r="G616" s="1081" t="str">
        <f>'Transactions import'!G616</f>
        <v/>
      </c>
      <c r="H616" s="1084" t="str">
        <f>'Transactions import'!H616</f>
        <v/>
      </c>
      <c r="I616" s="1085" t="str">
        <f>'Transactions import'!I616</f>
        <v/>
      </c>
      <c r="J616" s="1051" t="str">
        <f>'Transactions import'!J616</f>
        <v/>
      </c>
      <c r="K616" s="1084" t="str">
        <f>'Transactions import'!K616</f>
        <v/>
      </c>
      <c r="L616" s="1085" t="str">
        <f>'Transactions import'!L616</f>
        <v/>
      </c>
      <c r="M616" s="1063" t="str">
        <f>'Transactions import'!M616</f>
        <v/>
      </c>
      <c r="N616" s="1084" t="str">
        <f>'Transactions import'!N616</f>
        <v/>
      </c>
      <c r="O616" s="1081" t="str">
        <f>'Transactions import'!O616</f>
        <v/>
      </c>
      <c r="P616" s="1122" t="str">
        <f>'Transactions import'!P616</f>
        <v/>
      </c>
      <c r="Q616" s="1085" t="str">
        <f>'Transactions import'!Q616</f>
        <v/>
      </c>
      <c r="R616" s="1104" t="str">
        <f>'Transactions import'!R616</f>
        <v/>
      </c>
      <c r="S616" s="1081" t="str">
        <f>'Transactions import'!S616</f>
        <v/>
      </c>
      <c r="T616" s="1081" t="str">
        <f>'Transactions import'!T616</f>
        <v/>
      </c>
      <c r="U616" s="1081" t="str">
        <f>'Transactions import'!U616</f>
        <v/>
      </c>
      <c r="V616" s="1081" t="str">
        <f>'Transactions import'!V616</f>
        <v/>
      </c>
      <c r="W616" s="1081" t="str">
        <f>'Transactions import'!W616</f>
        <v/>
      </c>
      <c r="X616" s="1081" t="str">
        <f>'Transactions import'!X616</f>
        <v/>
      </c>
      <c r="Y616" s="1126" t="str">
        <f>'Transactions import'!Y616</f>
        <v/>
      </c>
      <c r="Z616" s="1086" t="str">
        <f>'Transactions import'!Z616</f>
        <v/>
      </c>
      <c r="AA616" s="1081" t="str">
        <f>'Transactions import'!AA616</f>
        <v/>
      </c>
      <c r="AB616" s="1081" t="str">
        <f>'Transactions import'!AB616</f>
        <v/>
      </c>
      <c r="AC616" s="1086" t="str">
        <f>'Transactions import'!AC616</f>
        <v/>
      </c>
      <c r="AD616" s="1086" t="str">
        <f>'Transactions import'!AD616</f>
        <v/>
      </c>
      <c r="AE616" s="1081" t="str">
        <f>'Transactions import'!AE616</f>
        <v/>
      </c>
      <c r="AF616" s="1081" t="str">
        <f>'Transactions import'!AF616</f>
        <v/>
      </c>
      <c r="AG616" s="1081" t="str">
        <f>'Transactions import'!AG616</f>
        <v/>
      </c>
      <c r="AH616" s="1081" t="str">
        <f>'Transactions import'!AH616</f>
        <v/>
      </c>
      <c r="AI616" s="1081" t="str">
        <f>'Transactions import'!AI616</f>
        <v/>
      </c>
      <c r="AJ616" s="1081" t="str">
        <f>'Transactions import'!AJ616</f>
        <v/>
      </c>
      <c r="AK616" s="1081" t="str">
        <f>'Transactions import'!AK616</f>
        <v/>
      </c>
      <c r="AL616" s="1081" t="str">
        <f>'Transactions import'!AL616</f>
        <v/>
      </c>
      <c r="AM616" s="1081" t="str">
        <f>'Transactions import'!AM616</f>
        <v/>
      </c>
      <c r="AN616" s="1081" t="str">
        <f>'Transactions import'!AN616</f>
        <v/>
      </c>
      <c r="AO616" s="1081" t="str">
        <f>'Transactions import'!AO616</f>
        <v/>
      </c>
      <c r="AP616" s="1081" t="str">
        <f>'Transactions import'!AP616</f>
        <v/>
      </c>
      <c r="AQ616" s="1081" t="str">
        <f>'Transactions import'!AQ616</f>
        <v/>
      </c>
      <c r="AR616" s="1081" t="str">
        <f>'Transactions import'!AR616</f>
        <v/>
      </c>
      <c r="AS616" s="1081" t="str">
        <f>'Transactions import'!AS616</f>
        <v/>
      </c>
      <c r="AT616" s="1081" t="str">
        <f>'Transactions import'!AT616</f>
        <v/>
      </c>
    </row>
    <row r="617" ht="18.0" customHeight="1">
      <c r="A617" s="1101" t="str">
        <f>'Transactions import'!A617</f>
        <v/>
      </c>
      <c r="B617" s="1101" t="str">
        <f>'Transactions import'!B617</f>
        <v/>
      </c>
      <c r="C617" s="1101" t="str">
        <f>'Transactions import'!C617</f>
        <v/>
      </c>
      <c r="D617" s="1101" t="str">
        <f>'Transactions import'!D617</f>
        <v/>
      </c>
      <c r="E617" s="1101" t="str">
        <f>'Transactions import'!E617</f>
        <v/>
      </c>
      <c r="F617" s="1101" t="str">
        <f>'Transactions import'!F617</f>
        <v/>
      </c>
      <c r="G617" s="1101" t="str">
        <f>'Transactions import'!G617</f>
        <v/>
      </c>
      <c r="H617" s="1094" t="str">
        <f>'Transactions import'!H617</f>
        <v/>
      </c>
      <c r="I617" s="1095" t="str">
        <f>'Transactions import'!I617</f>
        <v/>
      </c>
      <c r="J617" s="1096" t="str">
        <f>'Transactions import'!J617</f>
        <v/>
      </c>
      <c r="K617" s="1094" t="str">
        <f>'Transactions import'!K617</f>
        <v/>
      </c>
      <c r="L617" s="1095" t="str">
        <f>'Transactions import'!L617</f>
        <v/>
      </c>
      <c r="M617" s="1105" t="str">
        <f>'Transactions import'!M617</f>
        <v/>
      </c>
      <c r="N617" s="1094" t="str">
        <f>'Transactions import'!N617</f>
        <v/>
      </c>
      <c r="O617" s="1101" t="str">
        <f>'Transactions import'!O617</f>
        <v/>
      </c>
      <c r="P617" s="1114" t="str">
        <f>'Transactions import'!P617</f>
        <v/>
      </c>
      <c r="Q617" s="1095" t="str">
        <f>'Transactions import'!Q617</f>
        <v/>
      </c>
      <c r="R617" s="1106" t="str">
        <f>'Transactions import'!R617</f>
        <v/>
      </c>
      <c r="S617" s="1101" t="str">
        <f>'Transactions import'!S617</f>
        <v/>
      </c>
      <c r="T617" s="1101" t="str">
        <f>'Transactions import'!T617</f>
        <v/>
      </c>
      <c r="U617" s="1101" t="str">
        <f>'Transactions import'!U617</f>
        <v/>
      </c>
      <c r="V617" s="1101" t="str">
        <f>'Transactions import'!V617</f>
        <v/>
      </c>
      <c r="W617" s="1101" t="str">
        <f>'Transactions import'!W617</f>
        <v/>
      </c>
      <c r="X617" s="1101" t="str">
        <f>'Transactions import'!X617</f>
        <v/>
      </c>
      <c r="Y617" s="1119" t="str">
        <f>'Transactions import'!Y617</f>
        <v/>
      </c>
      <c r="Z617" s="1097" t="str">
        <f>'Transactions import'!Z617</f>
        <v/>
      </c>
      <c r="AA617" s="1101" t="str">
        <f>'Transactions import'!AA617</f>
        <v/>
      </c>
      <c r="AB617" s="1101" t="str">
        <f>'Transactions import'!AB617</f>
        <v/>
      </c>
      <c r="AC617" s="1097" t="str">
        <f>'Transactions import'!AC617</f>
        <v/>
      </c>
      <c r="AD617" s="1097" t="str">
        <f>'Transactions import'!AD617</f>
        <v/>
      </c>
      <c r="AE617" s="1101" t="str">
        <f>'Transactions import'!AE617</f>
        <v/>
      </c>
      <c r="AF617" s="1101" t="str">
        <f>'Transactions import'!AF617</f>
        <v/>
      </c>
      <c r="AG617" s="1101" t="str">
        <f>'Transactions import'!AG617</f>
        <v/>
      </c>
      <c r="AH617" s="1101" t="str">
        <f>'Transactions import'!AH617</f>
        <v/>
      </c>
      <c r="AI617" s="1101" t="str">
        <f>'Transactions import'!AI617</f>
        <v/>
      </c>
      <c r="AJ617" s="1101" t="str">
        <f>'Transactions import'!AJ617</f>
        <v/>
      </c>
      <c r="AK617" s="1101" t="str">
        <f>'Transactions import'!AK617</f>
        <v/>
      </c>
      <c r="AL617" s="1101" t="str">
        <f>'Transactions import'!AL617</f>
        <v/>
      </c>
      <c r="AM617" s="1101" t="str">
        <f>'Transactions import'!AM617</f>
        <v/>
      </c>
      <c r="AN617" s="1101" t="str">
        <f>'Transactions import'!AN617</f>
        <v/>
      </c>
      <c r="AO617" s="1101" t="str">
        <f>'Transactions import'!AO617</f>
        <v/>
      </c>
      <c r="AP617" s="1101" t="str">
        <f>'Transactions import'!AP617</f>
        <v/>
      </c>
      <c r="AQ617" s="1101" t="str">
        <f>'Transactions import'!AQ617</f>
        <v/>
      </c>
      <c r="AR617" s="1101" t="str">
        <f>'Transactions import'!AR617</f>
        <v/>
      </c>
      <c r="AS617" s="1101" t="str">
        <f>'Transactions import'!AS617</f>
        <v/>
      </c>
      <c r="AT617" s="1101" t="str">
        <f>'Transactions import'!AT617</f>
        <v/>
      </c>
    </row>
    <row r="618" ht="18.0" customHeight="1">
      <c r="A618" s="1081" t="str">
        <f>'Transactions import'!A618</f>
        <v/>
      </c>
      <c r="B618" s="1081" t="str">
        <f>'Transactions import'!B618</f>
        <v/>
      </c>
      <c r="C618" s="1081" t="str">
        <f>'Transactions import'!C618</f>
        <v/>
      </c>
      <c r="D618" s="1081" t="str">
        <f>'Transactions import'!D618</f>
        <v/>
      </c>
      <c r="E618" s="1081" t="str">
        <f>'Transactions import'!E618</f>
        <v/>
      </c>
      <c r="F618" s="1081" t="str">
        <f>'Transactions import'!F618</f>
        <v/>
      </c>
      <c r="G618" s="1081" t="str">
        <f>'Transactions import'!G618</f>
        <v/>
      </c>
      <c r="H618" s="1084" t="str">
        <f>'Transactions import'!H618</f>
        <v/>
      </c>
      <c r="I618" s="1085" t="str">
        <f>'Transactions import'!I618</f>
        <v/>
      </c>
      <c r="J618" s="1051" t="str">
        <f>'Transactions import'!J618</f>
        <v/>
      </c>
      <c r="K618" s="1084" t="str">
        <f>'Transactions import'!K618</f>
        <v/>
      </c>
      <c r="L618" s="1085" t="str">
        <f>'Transactions import'!L618</f>
        <v/>
      </c>
      <c r="M618" s="1063" t="str">
        <f>'Transactions import'!M618</f>
        <v/>
      </c>
      <c r="N618" s="1084" t="str">
        <f>'Transactions import'!N618</f>
        <v/>
      </c>
      <c r="O618" s="1081" t="str">
        <f>'Transactions import'!O618</f>
        <v/>
      </c>
      <c r="P618" s="1122" t="str">
        <f>'Transactions import'!P618</f>
        <v/>
      </c>
      <c r="Q618" s="1085" t="str">
        <f>'Transactions import'!Q618</f>
        <v/>
      </c>
      <c r="R618" s="1104" t="str">
        <f>'Transactions import'!R618</f>
        <v/>
      </c>
      <c r="S618" s="1081" t="str">
        <f>'Transactions import'!S618</f>
        <v/>
      </c>
      <c r="T618" s="1081" t="str">
        <f>'Transactions import'!T618</f>
        <v/>
      </c>
      <c r="U618" s="1081" t="str">
        <f>'Transactions import'!U618</f>
        <v/>
      </c>
      <c r="V618" s="1081" t="str">
        <f>'Transactions import'!V618</f>
        <v/>
      </c>
      <c r="W618" s="1081" t="str">
        <f>'Transactions import'!W618</f>
        <v/>
      </c>
      <c r="X618" s="1081" t="str">
        <f>'Transactions import'!X618</f>
        <v/>
      </c>
      <c r="Y618" s="1126" t="str">
        <f>'Transactions import'!Y618</f>
        <v/>
      </c>
      <c r="Z618" s="1086" t="str">
        <f>'Transactions import'!Z618</f>
        <v/>
      </c>
      <c r="AA618" s="1081" t="str">
        <f>'Transactions import'!AA618</f>
        <v/>
      </c>
      <c r="AB618" s="1081" t="str">
        <f>'Transactions import'!AB618</f>
        <v/>
      </c>
      <c r="AC618" s="1086" t="str">
        <f>'Transactions import'!AC618</f>
        <v/>
      </c>
      <c r="AD618" s="1086" t="str">
        <f>'Transactions import'!AD618</f>
        <v/>
      </c>
      <c r="AE618" s="1081" t="str">
        <f>'Transactions import'!AE618</f>
        <v/>
      </c>
      <c r="AF618" s="1081" t="str">
        <f>'Transactions import'!AF618</f>
        <v/>
      </c>
      <c r="AG618" s="1081" t="str">
        <f>'Transactions import'!AG618</f>
        <v/>
      </c>
      <c r="AH618" s="1081" t="str">
        <f>'Transactions import'!AH618</f>
        <v/>
      </c>
      <c r="AI618" s="1081" t="str">
        <f>'Transactions import'!AI618</f>
        <v/>
      </c>
      <c r="AJ618" s="1081" t="str">
        <f>'Transactions import'!AJ618</f>
        <v/>
      </c>
      <c r="AK618" s="1081" t="str">
        <f>'Transactions import'!AK618</f>
        <v/>
      </c>
      <c r="AL618" s="1081" t="str">
        <f>'Transactions import'!AL618</f>
        <v/>
      </c>
      <c r="AM618" s="1081" t="str">
        <f>'Transactions import'!AM618</f>
        <v/>
      </c>
      <c r="AN618" s="1081" t="str">
        <f>'Transactions import'!AN618</f>
        <v/>
      </c>
      <c r="AO618" s="1081" t="str">
        <f>'Transactions import'!AO618</f>
        <v/>
      </c>
      <c r="AP618" s="1081" t="str">
        <f>'Transactions import'!AP618</f>
        <v/>
      </c>
      <c r="AQ618" s="1081" t="str">
        <f>'Transactions import'!AQ618</f>
        <v/>
      </c>
      <c r="AR618" s="1081" t="str">
        <f>'Transactions import'!AR618</f>
        <v/>
      </c>
      <c r="AS618" s="1081" t="str">
        <f>'Transactions import'!AS618</f>
        <v/>
      </c>
      <c r="AT618" s="1081" t="str">
        <f>'Transactions import'!AT618</f>
        <v/>
      </c>
    </row>
    <row r="619" ht="18.0" customHeight="1">
      <c r="A619" s="1101" t="str">
        <f>'Transactions import'!A619</f>
        <v/>
      </c>
      <c r="B619" s="1101" t="str">
        <f>'Transactions import'!B619</f>
        <v/>
      </c>
      <c r="C619" s="1101" t="str">
        <f>'Transactions import'!C619</f>
        <v/>
      </c>
      <c r="D619" s="1101" t="str">
        <f>'Transactions import'!D619</f>
        <v/>
      </c>
      <c r="E619" s="1101" t="str">
        <f>'Transactions import'!E619</f>
        <v/>
      </c>
      <c r="F619" s="1101" t="str">
        <f>'Transactions import'!F619</f>
        <v/>
      </c>
      <c r="G619" s="1101" t="str">
        <f>'Transactions import'!G619</f>
        <v/>
      </c>
      <c r="H619" s="1094" t="str">
        <f>'Transactions import'!H619</f>
        <v/>
      </c>
      <c r="I619" s="1095" t="str">
        <f>'Transactions import'!I619</f>
        <v/>
      </c>
      <c r="J619" s="1096" t="str">
        <f>'Transactions import'!J619</f>
        <v/>
      </c>
      <c r="K619" s="1094" t="str">
        <f>'Transactions import'!K619</f>
        <v/>
      </c>
      <c r="L619" s="1095" t="str">
        <f>'Transactions import'!L619</f>
        <v/>
      </c>
      <c r="M619" s="1105" t="str">
        <f>'Transactions import'!M619</f>
        <v/>
      </c>
      <c r="N619" s="1094" t="str">
        <f>'Transactions import'!N619</f>
        <v/>
      </c>
      <c r="O619" s="1101" t="str">
        <f>'Transactions import'!O619</f>
        <v/>
      </c>
      <c r="P619" s="1114" t="str">
        <f>'Transactions import'!P619</f>
        <v/>
      </c>
      <c r="Q619" s="1095" t="str">
        <f>'Transactions import'!Q619</f>
        <v/>
      </c>
      <c r="R619" s="1106" t="str">
        <f>'Transactions import'!R619</f>
        <v/>
      </c>
      <c r="S619" s="1101" t="str">
        <f>'Transactions import'!S619</f>
        <v/>
      </c>
      <c r="T619" s="1101" t="str">
        <f>'Transactions import'!T619</f>
        <v/>
      </c>
      <c r="U619" s="1101" t="str">
        <f>'Transactions import'!U619</f>
        <v/>
      </c>
      <c r="V619" s="1101" t="str">
        <f>'Transactions import'!V619</f>
        <v/>
      </c>
      <c r="W619" s="1101" t="str">
        <f>'Transactions import'!W619</f>
        <v/>
      </c>
      <c r="X619" s="1101" t="str">
        <f>'Transactions import'!X619</f>
        <v/>
      </c>
      <c r="Y619" s="1119" t="str">
        <f>'Transactions import'!Y619</f>
        <v/>
      </c>
      <c r="Z619" s="1097" t="str">
        <f>'Transactions import'!Z619</f>
        <v/>
      </c>
      <c r="AA619" s="1101" t="str">
        <f>'Transactions import'!AA619</f>
        <v/>
      </c>
      <c r="AB619" s="1101" t="str">
        <f>'Transactions import'!AB619</f>
        <v/>
      </c>
      <c r="AC619" s="1097" t="str">
        <f>'Transactions import'!AC619</f>
        <v/>
      </c>
      <c r="AD619" s="1097" t="str">
        <f>'Transactions import'!AD619</f>
        <v/>
      </c>
      <c r="AE619" s="1101" t="str">
        <f>'Transactions import'!AE619</f>
        <v/>
      </c>
      <c r="AF619" s="1101" t="str">
        <f>'Transactions import'!AF619</f>
        <v/>
      </c>
      <c r="AG619" s="1101" t="str">
        <f>'Transactions import'!AG619</f>
        <v/>
      </c>
      <c r="AH619" s="1101" t="str">
        <f>'Transactions import'!AH619</f>
        <v/>
      </c>
      <c r="AI619" s="1101" t="str">
        <f>'Transactions import'!AI619</f>
        <v/>
      </c>
      <c r="AJ619" s="1101" t="str">
        <f>'Transactions import'!AJ619</f>
        <v/>
      </c>
      <c r="AK619" s="1101" t="str">
        <f>'Transactions import'!AK619</f>
        <v/>
      </c>
      <c r="AL619" s="1101" t="str">
        <f>'Transactions import'!AL619</f>
        <v/>
      </c>
      <c r="AM619" s="1101" t="str">
        <f>'Transactions import'!AM619</f>
        <v/>
      </c>
      <c r="AN619" s="1101" t="str">
        <f>'Transactions import'!AN619</f>
        <v/>
      </c>
      <c r="AO619" s="1101" t="str">
        <f>'Transactions import'!AO619</f>
        <v/>
      </c>
      <c r="AP619" s="1101" t="str">
        <f>'Transactions import'!AP619</f>
        <v/>
      </c>
      <c r="AQ619" s="1101" t="str">
        <f>'Transactions import'!AQ619</f>
        <v/>
      </c>
      <c r="AR619" s="1101" t="str">
        <f>'Transactions import'!AR619</f>
        <v/>
      </c>
      <c r="AS619" s="1101" t="str">
        <f>'Transactions import'!AS619</f>
        <v/>
      </c>
      <c r="AT619" s="1101" t="str">
        <f>'Transactions import'!AT619</f>
        <v/>
      </c>
    </row>
    <row r="620" ht="18.0" customHeight="1">
      <c r="A620" s="1081" t="str">
        <f>'Transactions import'!A620</f>
        <v/>
      </c>
      <c r="B620" s="1081" t="str">
        <f>'Transactions import'!B620</f>
        <v/>
      </c>
      <c r="C620" s="1081" t="str">
        <f>'Transactions import'!C620</f>
        <v/>
      </c>
      <c r="D620" s="1081" t="str">
        <f>'Transactions import'!D620</f>
        <v/>
      </c>
      <c r="E620" s="1081" t="str">
        <f>'Transactions import'!E620</f>
        <v/>
      </c>
      <c r="F620" s="1081" t="str">
        <f>'Transactions import'!F620</f>
        <v/>
      </c>
      <c r="G620" s="1081" t="str">
        <f>'Transactions import'!G620</f>
        <v/>
      </c>
      <c r="H620" s="1084" t="str">
        <f>'Transactions import'!H620</f>
        <v/>
      </c>
      <c r="I620" s="1085" t="str">
        <f>'Transactions import'!I620</f>
        <v/>
      </c>
      <c r="J620" s="1051" t="str">
        <f>'Transactions import'!J620</f>
        <v/>
      </c>
      <c r="K620" s="1084" t="str">
        <f>'Transactions import'!K620</f>
        <v/>
      </c>
      <c r="L620" s="1085" t="str">
        <f>'Transactions import'!L620</f>
        <v/>
      </c>
      <c r="M620" s="1063" t="str">
        <f>'Transactions import'!M620</f>
        <v/>
      </c>
      <c r="N620" s="1084" t="str">
        <f>'Transactions import'!N620</f>
        <v/>
      </c>
      <c r="O620" s="1081" t="str">
        <f>'Transactions import'!O620</f>
        <v/>
      </c>
      <c r="P620" s="1122" t="str">
        <f>'Transactions import'!P620</f>
        <v/>
      </c>
      <c r="Q620" s="1085" t="str">
        <f>'Transactions import'!Q620</f>
        <v/>
      </c>
      <c r="R620" s="1104" t="str">
        <f>'Transactions import'!R620</f>
        <v/>
      </c>
      <c r="S620" s="1081" t="str">
        <f>'Transactions import'!S620</f>
        <v/>
      </c>
      <c r="T620" s="1081" t="str">
        <f>'Transactions import'!T620</f>
        <v/>
      </c>
      <c r="U620" s="1081" t="str">
        <f>'Transactions import'!U620</f>
        <v/>
      </c>
      <c r="V620" s="1081" t="str">
        <f>'Transactions import'!V620</f>
        <v/>
      </c>
      <c r="W620" s="1081" t="str">
        <f>'Transactions import'!W620</f>
        <v/>
      </c>
      <c r="X620" s="1081" t="str">
        <f>'Transactions import'!X620</f>
        <v/>
      </c>
      <c r="Y620" s="1126" t="str">
        <f>'Transactions import'!Y620</f>
        <v/>
      </c>
      <c r="Z620" s="1086" t="str">
        <f>'Transactions import'!Z620</f>
        <v/>
      </c>
      <c r="AA620" s="1081" t="str">
        <f>'Transactions import'!AA620</f>
        <v/>
      </c>
      <c r="AB620" s="1081" t="str">
        <f>'Transactions import'!AB620</f>
        <v/>
      </c>
      <c r="AC620" s="1086" t="str">
        <f>'Transactions import'!AC620</f>
        <v/>
      </c>
      <c r="AD620" s="1086" t="str">
        <f>'Transactions import'!AD620</f>
        <v/>
      </c>
      <c r="AE620" s="1081" t="str">
        <f>'Transactions import'!AE620</f>
        <v/>
      </c>
      <c r="AF620" s="1081" t="str">
        <f>'Transactions import'!AF620</f>
        <v/>
      </c>
      <c r="AG620" s="1081" t="str">
        <f>'Transactions import'!AG620</f>
        <v/>
      </c>
      <c r="AH620" s="1081" t="str">
        <f>'Transactions import'!AH620</f>
        <v/>
      </c>
      <c r="AI620" s="1081" t="str">
        <f>'Transactions import'!AI620</f>
        <v/>
      </c>
      <c r="AJ620" s="1081" t="str">
        <f>'Transactions import'!AJ620</f>
        <v/>
      </c>
      <c r="AK620" s="1081" t="str">
        <f>'Transactions import'!AK620</f>
        <v/>
      </c>
      <c r="AL620" s="1081" t="str">
        <f>'Transactions import'!AL620</f>
        <v/>
      </c>
      <c r="AM620" s="1081" t="str">
        <f>'Transactions import'!AM620</f>
        <v/>
      </c>
      <c r="AN620" s="1081" t="str">
        <f>'Transactions import'!AN620</f>
        <v/>
      </c>
      <c r="AO620" s="1081" t="str">
        <f>'Transactions import'!AO620</f>
        <v/>
      </c>
      <c r="AP620" s="1081" t="str">
        <f>'Transactions import'!AP620</f>
        <v/>
      </c>
      <c r="AQ620" s="1081" t="str">
        <f>'Transactions import'!AQ620</f>
        <v/>
      </c>
      <c r="AR620" s="1081" t="str">
        <f>'Transactions import'!AR620</f>
        <v/>
      </c>
      <c r="AS620" s="1081" t="str">
        <f>'Transactions import'!AS620</f>
        <v/>
      </c>
      <c r="AT620" s="1081" t="str">
        <f>'Transactions import'!AT620</f>
        <v/>
      </c>
    </row>
    <row r="621" ht="18.0" customHeight="1">
      <c r="A621" s="1101" t="str">
        <f>'Transactions import'!A621</f>
        <v/>
      </c>
      <c r="B621" s="1101" t="str">
        <f>'Transactions import'!B621</f>
        <v/>
      </c>
      <c r="C621" s="1101" t="str">
        <f>'Transactions import'!C621</f>
        <v/>
      </c>
      <c r="D621" s="1101" t="str">
        <f>'Transactions import'!D621</f>
        <v/>
      </c>
      <c r="E621" s="1101" t="str">
        <f>'Transactions import'!E621</f>
        <v/>
      </c>
      <c r="F621" s="1101" t="str">
        <f>'Transactions import'!F621</f>
        <v/>
      </c>
      <c r="G621" s="1101" t="str">
        <f>'Transactions import'!G621</f>
        <v/>
      </c>
      <c r="H621" s="1094" t="str">
        <f>'Transactions import'!H621</f>
        <v/>
      </c>
      <c r="I621" s="1095" t="str">
        <f>'Transactions import'!I621</f>
        <v/>
      </c>
      <c r="J621" s="1096" t="str">
        <f>'Transactions import'!J621</f>
        <v/>
      </c>
      <c r="K621" s="1094" t="str">
        <f>'Transactions import'!K621</f>
        <v/>
      </c>
      <c r="L621" s="1095" t="str">
        <f>'Transactions import'!L621</f>
        <v/>
      </c>
      <c r="M621" s="1105" t="str">
        <f>'Transactions import'!M621</f>
        <v/>
      </c>
      <c r="N621" s="1094" t="str">
        <f>'Transactions import'!N621</f>
        <v/>
      </c>
      <c r="O621" s="1101" t="str">
        <f>'Transactions import'!O621</f>
        <v/>
      </c>
      <c r="P621" s="1114" t="str">
        <f>'Transactions import'!P621</f>
        <v/>
      </c>
      <c r="Q621" s="1095" t="str">
        <f>'Transactions import'!Q621</f>
        <v/>
      </c>
      <c r="R621" s="1106" t="str">
        <f>'Transactions import'!R621</f>
        <v/>
      </c>
      <c r="S621" s="1101" t="str">
        <f>'Transactions import'!S621</f>
        <v/>
      </c>
      <c r="T621" s="1101" t="str">
        <f>'Transactions import'!T621</f>
        <v/>
      </c>
      <c r="U621" s="1101" t="str">
        <f>'Transactions import'!U621</f>
        <v/>
      </c>
      <c r="V621" s="1101" t="str">
        <f>'Transactions import'!V621</f>
        <v/>
      </c>
      <c r="W621" s="1101" t="str">
        <f>'Transactions import'!W621</f>
        <v/>
      </c>
      <c r="X621" s="1101" t="str">
        <f>'Transactions import'!X621</f>
        <v/>
      </c>
      <c r="Y621" s="1119" t="str">
        <f>'Transactions import'!Y621</f>
        <v/>
      </c>
      <c r="Z621" s="1097" t="str">
        <f>'Transactions import'!Z621</f>
        <v/>
      </c>
      <c r="AA621" s="1101" t="str">
        <f>'Transactions import'!AA621</f>
        <v/>
      </c>
      <c r="AB621" s="1101" t="str">
        <f>'Transactions import'!AB621</f>
        <v/>
      </c>
      <c r="AC621" s="1097" t="str">
        <f>'Transactions import'!AC621</f>
        <v/>
      </c>
      <c r="AD621" s="1097" t="str">
        <f>'Transactions import'!AD621</f>
        <v/>
      </c>
      <c r="AE621" s="1101" t="str">
        <f>'Transactions import'!AE621</f>
        <v/>
      </c>
      <c r="AF621" s="1101" t="str">
        <f>'Transactions import'!AF621</f>
        <v/>
      </c>
      <c r="AG621" s="1101" t="str">
        <f>'Transactions import'!AG621</f>
        <v/>
      </c>
      <c r="AH621" s="1101" t="str">
        <f>'Transactions import'!AH621</f>
        <v/>
      </c>
      <c r="AI621" s="1101" t="str">
        <f>'Transactions import'!AI621</f>
        <v/>
      </c>
      <c r="AJ621" s="1101" t="str">
        <f>'Transactions import'!AJ621</f>
        <v/>
      </c>
      <c r="AK621" s="1101" t="str">
        <f>'Transactions import'!AK621</f>
        <v/>
      </c>
      <c r="AL621" s="1101" t="str">
        <f>'Transactions import'!AL621</f>
        <v/>
      </c>
      <c r="AM621" s="1101" t="str">
        <f>'Transactions import'!AM621</f>
        <v/>
      </c>
      <c r="AN621" s="1101" t="str">
        <f>'Transactions import'!AN621</f>
        <v/>
      </c>
      <c r="AO621" s="1101" t="str">
        <f>'Transactions import'!AO621</f>
        <v/>
      </c>
      <c r="AP621" s="1101" t="str">
        <f>'Transactions import'!AP621</f>
        <v/>
      </c>
      <c r="AQ621" s="1101" t="str">
        <f>'Transactions import'!AQ621</f>
        <v/>
      </c>
      <c r="AR621" s="1101" t="str">
        <f>'Transactions import'!AR621</f>
        <v/>
      </c>
      <c r="AS621" s="1101" t="str">
        <f>'Transactions import'!AS621</f>
        <v/>
      </c>
      <c r="AT621" s="1101" t="str">
        <f>'Transactions import'!AT621</f>
        <v/>
      </c>
    </row>
    <row r="622" ht="18.0" customHeight="1">
      <c r="A622" s="1081" t="str">
        <f>'Transactions import'!A622</f>
        <v/>
      </c>
      <c r="B622" s="1081" t="str">
        <f>'Transactions import'!B622</f>
        <v/>
      </c>
      <c r="C622" s="1081" t="str">
        <f>'Transactions import'!C622</f>
        <v/>
      </c>
      <c r="D622" s="1081" t="str">
        <f>'Transactions import'!D622</f>
        <v/>
      </c>
      <c r="E622" s="1081" t="str">
        <f>'Transactions import'!E622</f>
        <v/>
      </c>
      <c r="F622" s="1081" t="str">
        <f>'Transactions import'!F622</f>
        <v/>
      </c>
      <c r="G622" s="1081" t="str">
        <f>'Transactions import'!G622</f>
        <v/>
      </c>
      <c r="H622" s="1084" t="str">
        <f>'Transactions import'!H622</f>
        <v/>
      </c>
      <c r="I622" s="1085" t="str">
        <f>'Transactions import'!I622</f>
        <v/>
      </c>
      <c r="J622" s="1051" t="str">
        <f>'Transactions import'!J622</f>
        <v/>
      </c>
      <c r="K622" s="1084" t="str">
        <f>'Transactions import'!K622</f>
        <v/>
      </c>
      <c r="L622" s="1085" t="str">
        <f>'Transactions import'!L622</f>
        <v/>
      </c>
      <c r="M622" s="1063" t="str">
        <f>'Transactions import'!M622</f>
        <v/>
      </c>
      <c r="N622" s="1084" t="str">
        <f>'Transactions import'!N622</f>
        <v/>
      </c>
      <c r="O622" s="1081" t="str">
        <f>'Transactions import'!O622</f>
        <v/>
      </c>
      <c r="P622" s="1122" t="str">
        <f>'Transactions import'!P622</f>
        <v/>
      </c>
      <c r="Q622" s="1085" t="str">
        <f>'Transactions import'!Q622</f>
        <v/>
      </c>
      <c r="R622" s="1104" t="str">
        <f>'Transactions import'!R622</f>
        <v/>
      </c>
      <c r="S622" s="1081" t="str">
        <f>'Transactions import'!S622</f>
        <v/>
      </c>
      <c r="T622" s="1081" t="str">
        <f>'Transactions import'!T622</f>
        <v/>
      </c>
      <c r="U622" s="1081" t="str">
        <f>'Transactions import'!U622</f>
        <v/>
      </c>
      <c r="V622" s="1081" t="str">
        <f>'Transactions import'!V622</f>
        <v/>
      </c>
      <c r="W622" s="1081" t="str">
        <f>'Transactions import'!W622</f>
        <v/>
      </c>
      <c r="X622" s="1081" t="str">
        <f>'Transactions import'!X622</f>
        <v/>
      </c>
      <c r="Y622" s="1126" t="str">
        <f>'Transactions import'!Y622</f>
        <v/>
      </c>
      <c r="Z622" s="1086" t="str">
        <f>'Transactions import'!Z622</f>
        <v/>
      </c>
      <c r="AA622" s="1081" t="str">
        <f>'Transactions import'!AA622</f>
        <v/>
      </c>
      <c r="AB622" s="1081" t="str">
        <f>'Transactions import'!AB622</f>
        <v/>
      </c>
      <c r="AC622" s="1086" t="str">
        <f>'Transactions import'!AC622</f>
        <v/>
      </c>
      <c r="AD622" s="1086" t="str">
        <f>'Transactions import'!AD622</f>
        <v/>
      </c>
      <c r="AE622" s="1081" t="str">
        <f>'Transactions import'!AE622</f>
        <v/>
      </c>
      <c r="AF622" s="1081" t="str">
        <f>'Transactions import'!AF622</f>
        <v/>
      </c>
      <c r="AG622" s="1081" t="str">
        <f>'Transactions import'!AG622</f>
        <v/>
      </c>
      <c r="AH622" s="1081" t="str">
        <f>'Transactions import'!AH622</f>
        <v/>
      </c>
      <c r="AI622" s="1081" t="str">
        <f>'Transactions import'!AI622</f>
        <v/>
      </c>
      <c r="AJ622" s="1081" t="str">
        <f>'Transactions import'!AJ622</f>
        <v/>
      </c>
      <c r="AK622" s="1081" t="str">
        <f>'Transactions import'!AK622</f>
        <v/>
      </c>
      <c r="AL622" s="1081" t="str">
        <f>'Transactions import'!AL622</f>
        <v/>
      </c>
      <c r="AM622" s="1081" t="str">
        <f>'Transactions import'!AM622</f>
        <v/>
      </c>
      <c r="AN622" s="1081" t="str">
        <f>'Transactions import'!AN622</f>
        <v/>
      </c>
      <c r="AO622" s="1081" t="str">
        <f>'Transactions import'!AO622</f>
        <v/>
      </c>
      <c r="AP622" s="1081" t="str">
        <f>'Transactions import'!AP622</f>
        <v/>
      </c>
      <c r="AQ622" s="1081" t="str">
        <f>'Transactions import'!AQ622</f>
        <v/>
      </c>
      <c r="AR622" s="1081" t="str">
        <f>'Transactions import'!AR622</f>
        <v/>
      </c>
      <c r="AS622" s="1081" t="str">
        <f>'Transactions import'!AS622</f>
        <v/>
      </c>
      <c r="AT622" s="1081" t="str">
        <f>'Transactions import'!AT622</f>
        <v/>
      </c>
    </row>
    <row r="623" ht="18.0" customHeight="1">
      <c r="A623" s="1101" t="str">
        <f>'Transactions import'!A623</f>
        <v/>
      </c>
      <c r="B623" s="1101" t="str">
        <f>'Transactions import'!B623</f>
        <v/>
      </c>
      <c r="C623" s="1101" t="str">
        <f>'Transactions import'!C623</f>
        <v/>
      </c>
      <c r="D623" s="1101" t="str">
        <f>'Transactions import'!D623</f>
        <v/>
      </c>
      <c r="E623" s="1101" t="str">
        <f>'Transactions import'!E623</f>
        <v/>
      </c>
      <c r="F623" s="1101" t="str">
        <f>'Transactions import'!F623</f>
        <v/>
      </c>
      <c r="G623" s="1101" t="str">
        <f>'Transactions import'!G623</f>
        <v/>
      </c>
      <c r="H623" s="1094" t="str">
        <f>'Transactions import'!H623</f>
        <v/>
      </c>
      <c r="I623" s="1095" t="str">
        <f>'Transactions import'!I623</f>
        <v/>
      </c>
      <c r="J623" s="1096" t="str">
        <f>'Transactions import'!J623</f>
        <v/>
      </c>
      <c r="K623" s="1094" t="str">
        <f>'Transactions import'!K623</f>
        <v/>
      </c>
      <c r="L623" s="1095" t="str">
        <f>'Transactions import'!L623</f>
        <v/>
      </c>
      <c r="M623" s="1105" t="str">
        <f>'Transactions import'!M623</f>
        <v/>
      </c>
      <c r="N623" s="1094" t="str">
        <f>'Transactions import'!N623</f>
        <v/>
      </c>
      <c r="O623" s="1101" t="str">
        <f>'Transactions import'!O623</f>
        <v/>
      </c>
      <c r="P623" s="1114" t="str">
        <f>'Transactions import'!P623</f>
        <v/>
      </c>
      <c r="Q623" s="1095" t="str">
        <f>'Transactions import'!Q623</f>
        <v/>
      </c>
      <c r="R623" s="1106" t="str">
        <f>'Transactions import'!R623</f>
        <v/>
      </c>
      <c r="S623" s="1101" t="str">
        <f>'Transactions import'!S623</f>
        <v/>
      </c>
      <c r="T623" s="1101" t="str">
        <f>'Transactions import'!T623</f>
        <v/>
      </c>
      <c r="U623" s="1101" t="str">
        <f>'Transactions import'!U623</f>
        <v/>
      </c>
      <c r="V623" s="1101" t="str">
        <f>'Transactions import'!V623</f>
        <v/>
      </c>
      <c r="W623" s="1101" t="str">
        <f>'Transactions import'!W623</f>
        <v/>
      </c>
      <c r="X623" s="1101" t="str">
        <f>'Transactions import'!X623</f>
        <v/>
      </c>
      <c r="Y623" s="1119" t="str">
        <f>'Transactions import'!Y623</f>
        <v/>
      </c>
      <c r="Z623" s="1097" t="str">
        <f>'Transactions import'!Z623</f>
        <v/>
      </c>
      <c r="AA623" s="1101" t="str">
        <f>'Transactions import'!AA623</f>
        <v/>
      </c>
      <c r="AB623" s="1101" t="str">
        <f>'Transactions import'!AB623</f>
        <v/>
      </c>
      <c r="AC623" s="1097" t="str">
        <f>'Transactions import'!AC623</f>
        <v/>
      </c>
      <c r="AD623" s="1097" t="str">
        <f>'Transactions import'!AD623</f>
        <v/>
      </c>
      <c r="AE623" s="1101" t="str">
        <f>'Transactions import'!AE623</f>
        <v/>
      </c>
      <c r="AF623" s="1101" t="str">
        <f>'Transactions import'!AF623</f>
        <v/>
      </c>
      <c r="AG623" s="1101" t="str">
        <f>'Transactions import'!AG623</f>
        <v/>
      </c>
      <c r="AH623" s="1101" t="str">
        <f>'Transactions import'!AH623</f>
        <v/>
      </c>
      <c r="AI623" s="1101" t="str">
        <f>'Transactions import'!AI623</f>
        <v/>
      </c>
      <c r="AJ623" s="1101" t="str">
        <f>'Transactions import'!AJ623</f>
        <v/>
      </c>
      <c r="AK623" s="1101" t="str">
        <f>'Transactions import'!AK623</f>
        <v/>
      </c>
      <c r="AL623" s="1101" t="str">
        <f>'Transactions import'!AL623</f>
        <v/>
      </c>
      <c r="AM623" s="1101" t="str">
        <f>'Transactions import'!AM623</f>
        <v/>
      </c>
      <c r="AN623" s="1101" t="str">
        <f>'Transactions import'!AN623</f>
        <v/>
      </c>
      <c r="AO623" s="1101" t="str">
        <f>'Transactions import'!AO623</f>
        <v/>
      </c>
      <c r="AP623" s="1101" t="str">
        <f>'Transactions import'!AP623</f>
        <v/>
      </c>
      <c r="AQ623" s="1101" t="str">
        <f>'Transactions import'!AQ623</f>
        <v/>
      </c>
      <c r="AR623" s="1101" t="str">
        <f>'Transactions import'!AR623</f>
        <v/>
      </c>
      <c r="AS623" s="1101" t="str">
        <f>'Transactions import'!AS623</f>
        <v/>
      </c>
      <c r="AT623" s="1101" t="str">
        <f>'Transactions import'!AT623</f>
        <v/>
      </c>
    </row>
    <row r="624" ht="18.0" customHeight="1">
      <c r="A624" s="1081" t="str">
        <f>'Transactions import'!A624</f>
        <v/>
      </c>
      <c r="B624" s="1081" t="str">
        <f>'Transactions import'!B624</f>
        <v/>
      </c>
      <c r="C624" s="1081" t="str">
        <f>'Transactions import'!C624</f>
        <v/>
      </c>
      <c r="D624" s="1081" t="str">
        <f>'Transactions import'!D624</f>
        <v/>
      </c>
      <c r="E624" s="1081" t="str">
        <f>'Transactions import'!E624</f>
        <v/>
      </c>
      <c r="F624" s="1081" t="str">
        <f>'Transactions import'!F624</f>
        <v/>
      </c>
      <c r="G624" s="1081" t="str">
        <f>'Transactions import'!G624</f>
        <v/>
      </c>
      <c r="H624" s="1084" t="str">
        <f>'Transactions import'!H624</f>
        <v/>
      </c>
      <c r="I624" s="1085" t="str">
        <f>'Transactions import'!I624</f>
        <v/>
      </c>
      <c r="J624" s="1051" t="str">
        <f>'Transactions import'!J624</f>
        <v/>
      </c>
      <c r="K624" s="1084" t="str">
        <f>'Transactions import'!K624</f>
        <v/>
      </c>
      <c r="L624" s="1085" t="str">
        <f>'Transactions import'!L624</f>
        <v/>
      </c>
      <c r="M624" s="1063" t="str">
        <f>'Transactions import'!M624</f>
        <v/>
      </c>
      <c r="N624" s="1084" t="str">
        <f>'Transactions import'!N624</f>
        <v/>
      </c>
      <c r="O624" s="1081" t="str">
        <f>'Transactions import'!O624</f>
        <v/>
      </c>
      <c r="P624" s="1122" t="str">
        <f>'Transactions import'!P624</f>
        <v/>
      </c>
      <c r="Q624" s="1085" t="str">
        <f>'Transactions import'!Q624</f>
        <v/>
      </c>
      <c r="R624" s="1104" t="str">
        <f>'Transactions import'!R624</f>
        <v/>
      </c>
      <c r="S624" s="1081" t="str">
        <f>'Transactions import'!S624</f>
        <v/>
      </c>
      <c r="T624" s="1081" t="str">
        <f>'Transactions import'!T624</f>
        <v/>
      </c>
      <c r="U624" s="1081" t="str">
        <f>'Transactions import'!U624</f>
        <v/>
      </c>
      <c r="V624" s="1081" t="str">
        <f>'Transactions import'!V624</f>
        <v/>
      </c>
      <c r="W624" s="1081" t="str">
        <f>'Transactions import'!W624</f>
        <v/>
      </c>
      <c r="X624" s="1081" t="str">
        <f>'Transactions import'!X624</f>
        <v/>
      </c>
      <c r="Y624" s="1126" t="str">
        <f>'Transactions import'!Y624</f>
        <v/>
      </c>
      <c r="Z624" s="1086" t="str">
        <f>'Transactions import'!Z624</f>
        <v/>
      </c>
      <c r="AA624" s="1081" t="str">
        <f>'Transactions import'!AA624</f>
        <v/>
      </c>
      <c r="AB624" s="1081" t="str">
        <f>'Transactions import'!AB624</f>
        <v/>
      </c>
      <c r="AC624" s="1086" t="str">
        <f>'Transactions import'!AC624</f>
        <v/>
      </c>
      <c r="AD624" s="1086" t="str">
        <f>'Transactions import'!AD624</f>
        <v/>
      </c>
      <c r="AE624" s="1081" t="str">
        <f>'Transactions import'!AE624</f>
        <v/>
      </c>
      <c r="AF624" s="1081" t="str">
        <f>'Transactions import'!AF624</f>
        <v/>
      </c>
      <c r="AG624" s="1081" t="str">
        <f>'Transactions import'!AG624</f>
        <v/>
      </c>
      <c r="AH624" s="1081" t="str">
        <f>'Transactions import'!AH624</f>
        <v/>
      </c>
      <c r="AI624" s="1081" t="str">
        <f>'Transactions import'!AI624</f>
        <v/>
      </c>
      <c r="AJ624" s="1081" t="str">
        <f>'Transactions import'!AJ624</f>
        <v/>
      </c>
      <c r="AK624" s="1081" t="str">
        <f>'Transactions import'!AK624</f>
        <v/>
      </c>
      <c r="AL624" s="1081" t="str">
        <f>'Transactions import'!AL624</f>
        <v/>
      </c>
      <c r="AM624" s="1081" t="str">
        <f>'Transactions import'!AM624</f>
        <v/>
      </c>
      <c r="AN624" s="1081" t="str">
        <f>'Transactions import'!AN624</f>
        <v/>
      </c>
      <c r="AO624" s="1081" t="str">
        <f>'Transactions import'!AO624</f>
        <v/>
      </c>
      <c r="AP624" s="1081" t="str">
        <f>'Transactions import'!AP624</f>
        <v/>
      </c>
      <c r="AQ624" s="1081" t="str">
        <f>'Transactions import'!AQ624</f>
        <v/>
      </c>
      <c r="AR624" s="1081" t="str">
        <f>'Transactions import'!AR624</f>
        <v/>
      </c>
      <c r="AS624" s="1081" t="str">
        <f>'Transactions import'!AS624</f>
        <v/>
      </c>
      <c r="AT624" s="1081" t="str">
        <f>'Transactions import'!AT624</f>
        <v/>
      </c>
    </row>
    <row r="625" ht="18.0" customHeight="1">
      <c r="A625" s="1101" t="str">
        <f>'Transactions import'!A625</f>
        <v/>
      </c>
      <c r="B625" s="1101" t="str">
        <f>'Transactions import'!B625</f>
        <v/>
      </c>
      <c r="C625" s="1101" t="str">
        <f>'Transactions import'!C625</f>
        <v/>
      </c>
      <c r="D625" s="1101" t="str">
        <f>'Transactions import'!D625</f>
        <v/>
      </c>
      <c r="E625" s="1101" t="str">
        <f>'Transactions import'!E625</f>
        <v/>
      </c>
      <c r="F625" s="1101" t="str">
        <f>'Transactions import'!F625</f>
        <v/>
      </c>
      <c r="G625" s="1101" t="str">
        <f>'Transactions import'!G625</f>
        <v/>
      </c>
      <c r="H625" s="1094" t="str">
        <f>'Transactions import'!H625</f>
        <v/>
      </c>
      <c r="I625" s="1095" t="str">
        <f>'Transactions import'!I625</f>
        <v/>
      </c>
      <c r="J625" s="1096" t="str">
        <f>'Transactions import'!J625</f>
        <v/>
      </c>
      <c r="K625" s="1094" t="str">
        <f>'Transactions import'!K625</f>
        <v/>
      </c>
      <c r="L625" s="1095" t="str">
        <f>'Transactions import'!L625</f>
        <v/>
      </c>
      <c r="M625" s="1105" t="str">
        <f>'Transactions import'!M625</f>
        <v/>
      </c>
      <c r="N625" s="1094" t="str">
        <f>'Transactions import'!N625</f>
        <v/>
      </c>
      <c r="O625" s="1101" t="str">
        <f>'Transactions import'!O625</f>
        <v/>
      </c>
      <c r="P625" s="1114" t="str">
        <f>'Transactions import'!P625</f>
        <v/>
      </c>
      <c r="Q625" s="1095" t="str">
        <f>'Transactions import'!Q625</f>
        <v/>
      </c>
      <c r="R625" s="1106" t="str">
        <f>'Transactions import'!R625</f>
        <v/>
      </c>
      <c r="S625" s="1101" t="str">
        <f>'Transactions import'!S625</f>
        <v/>
      </c>
      <c r="T625" s="1101" t="str">
        <f>'Transactions import'!T625</f>
        <v/>
      </c>
      <c r="U625" s="1101" t="str">
        <f>'Transactions import'!U625</f>
        <v/>
      </c>
      <c r="V625" s="1101" t="str">
        <f>'Transactions import'!V625</f>
        <v/>
      </c>
      <c r="W625" s="1101" t="str">
        <f>'Transactions import'!W625</f>
        <v/>
      </c>
      <c r="X625" s="1101" t="str">
        <f>'Transactions import'!X625</f>
        <v/>
      </c>
      <c r="Y625" s="1119" t="str">
        <f>'Transactions import'!Y625</f>
        <v/>
      </c>
      <c r="Z625" s="1097" t="str">
        <f>'Transactions import'!Z625</f>
        <v/>
      </c>
      <c r="AA625" s="1101" t="str">
        <f>'Transactions import'!AA625</f>
        <v/>
      </c>
      <c r="AB625" s="1101" t="str">
        <f>'Transactions import'!AB625</f>
        <v/>
      </c>
      <c r="AC625" s="1097" t="str">
        <f>'Transactions import'!AC625</f>
        <v/>
      </c>
      <c r="AD625" s="1097" t="str">
        <f>'Transactions import'!AD625</f>
        <v/>
      </c>
      <c r="AE625" s="1101" t="str">
        <f>'Transactions import'!AE625</f>
        <v/>
      </c>
      <c r="AF625" s="1101" t="str">
        <f>'Transactions import'!AF625</f>
        <v/>
      </c>
      <c r="AG625" s="1101" t="str">
        <f>'Transactions import'!AG625</f>
        <v/>
      </c>
      <c r="AH625" s="1101" t="str">
        <f>'Transactions import'!AH625</f>
        <v/>
      </c>
      <c r="AI625" s="1101" t="str">
        <f>'Transactions import'!AI625</f>
        <v/>
      </c>
      <c r="AJ625" s="1101" t="str">
        <f>'Transactions import'!AJ625</f>
        <v/>
      </c>
      <c r="AK625" s="1101" t="str">
        <f>'Transactions import'!AK625</f>
        <v/>
      </c>
      <c r="AL625" s="1101" t="str">
        <f>'Transactions import'!AL625</f>
        <v/>
      </c>
      <c r="AM625" s="1101" t="str">
        <f>'Transactions import'!AM625</f>
        <v/>
      </c>
      <c r="AN625" s="1101" t="str">
        <f>'Transactions import'!AN625</f>
        <v/>
      </c>
      <c r="AO625" s="1101" t="str">
        <f>'Transactions import'!AO625</f>
        <v/>
      </c>
      <c r="AP625" s="1101" t="str">
        <f>'Transactions import'!AP625</f>
        <v/>
      </c>
      <c r="AQ625" s="1101" t="str">
        <f>'Transactions import'!AQ625</f>
        <v/>
      </c>
      <c r="AR625" s="1101" t="str">
        <f>'Transactions import'!AR625</f>
        <v/>
      </c>
      <c r="AS625" s="1101" t="str">
        <f>'Transactions import'!AS625</f>
        <v/>
      </c>
      <c r="AT625" s="1101" t="str">
        <f>'Transactions import'!AT625</f>
        <v/>
      </c>
    </row>
    <row r="626" ht="18.0" customHeight="1">
      <c r="A626" s="1081" t="str">
        <f>'Transactions import'!A626</f>
        <v/>
      </c>
      <c r="B626" s="1081" t="str">
        <f>'Transactions import'!B626</f>
        <v/>
      </c>
      <c r="C626" s="1081" t="str">
        <f>'Transactions import'!C626</f>
        <v/>
      </c>
      <c r="D626" s="1081" t="str">
        <f>'Transactions import'!D626</f>
        <v/>
      </c>
      <c r="E626" s="1081" t="str">
        <f>'Transactions import'!E626</f>
        <v/>
      </c>
      <c r="F626" s="1081" t="str">
        <f>'Transactions import'!F626</f>
        <v/>
      </c>
      <c r="G626" s="1081" t="str">
        <f>'Transactions import'!G626</f>
        <v/>
      </c>
      <c r="H626" s="1084" t="str">
        <f>'Transactions import'!H626</f>
        <v/>
      </c>
      <c r="I626" s="1085" t="str">
        <f>'Transactions import'!I626</f>
        <v/>
      </c>
      <c r="J626" s="1051" t="str">
        <f>'Transactions import'!J626</f>
        <v/>
      </c>
      <c r="K626" s="1084" t="str">
        <f>'Transactions import'!K626</f>
        <v/>
      </c>
      <c r="L626" s="1085" t="str">
        <f>'Transactions import'!L626</f>
        <v/>
      </c>
      <c r="M626" s="1063" t="str">
        <f>'Transactions import'!M626</f>
        <v/>
      </c>
      <c r="N626" s="1084" t="str">
        <f>'Transactions import'!N626</f>
        <v/>
      </c>
      <c r="O626" s="1081" t="str">
        <f>'Transactions import'!O626</f>
        <v/>
      </c>
      <c r="P626" s="1122" t="str">
        <f>'Transactions import'!P626</f>
        <v/>
      </c>
      <c r="Q626" s="1085" t="str">
        <f>'Transactions import'!Q626</f>
        <v/>
      </c>
      <c r="R626" s="1104" t="str">
        <f>'Transactions import'!R626</f>
        <v/>
      </c>
      <c r="S626" s="1081" t="str">
        <f>'Transactions import'!S626</f>
        <v/>
      </c>
      <c r="T626" s="1081" t="str">
        <f>'Transactions import'!T626</f>
        <v/>
      </c>
      <c r="U626" s="1081" t="str">
        <f>'Transactions import'!U626</f>
        <v/>
      </c>
      <c r="V626" s="1081" t="str">
        <f>'Transactions import'!V626</f>
        <v/>
      </c>
      <c r="W626" s="1081" t="str">
        <f>'Transactions import'!W626</f>
        <v/>
      </c>
      <c r="X626" s="1081" t="str">
        <f>'Transactions import'!X626</f>
        <v/>
      </c>
      <c r="Y626" s="1126" t="str">
        <f>'Transactions import'!Y626</f>
        <v/>
      </c>
      <c r="Z626" s="1086" t="str">
        <f>'Transactions import'!Z626</f>
        <v/>
      </c>
      <c r="AA626" s="1081" t="str">
        <f>'Transactions import'!AA626</f>
        <v/>
      </c>
      <c r="AB626" s="1081" t="str">
        <f>'Transactions import'!AB626</f>
        <v/>
      </c>
      <c r="AC626" s="1086" t="str">
        <f>'Transactions import'!AC626</f>
        <v/>
      </c>
      <c r="AD626" s="1086" t="str">
        <f>'Transactions import'!AD626</f>
        <v/>
      </c>
      <c r="AE626" s="1081" t="str">
        <f>'Transactions import'!AE626</f>
        <v/>
      </c>
      <c r="AF626" s="1081" t="str">
        <f>'Transactions import'!AF626</f>
        <v/>
      </c>
      <c r="AG626" s="1081" t="str">
        <f>'Transactions import'!AG626</f>
        <v/>
      </c>
      <c r="AH626" s="1081" t="str">
        <f>'Transactions import'!AH626</f>
        <v/>
      </c>
      <c r="AI626" s="1081" t="str">
        <f>'Transactions import'!AI626</f>
        <v/>
      </c>
      <c r="AJ626" s="1081" t="str">
        <f>'Transactions import'!AJ626</f>
        <v/>
      </c>
      <c r="AK626" s="1081" t="str">
        <f>'Transactions import'!AK626</f>
        <v/>
      </c>
      <c r="AL626" s="1081" t="str">
        <f>'Transactions import'!AL626</f>
        <v/>
      </c>
      <c r="AM626" s="1081" t="str">
        <f>'Transactions import'!AM626</f>
        <v/>
      </c>
      <c r="AN626" s="1081" t="str">
        <f>'Transactions import'!AN626</f>
        <v/>
      </c>
      <c r="AO626" s="1081" t="str">
        <f>'Transactions import'!AO626</f>
        <v/>
      </c>
      <c r="AP626" s="1081" t="str">
        <f>'Transactions import'!AP626</f>
        <v/>
      </c>
      <c r="AQ626" s="1081" t="str">
        <f>'Transactions import'!AQ626</f>
        <v/>
      </c>
      <c r="AR626" s="1081" t="str">
        <f>'Transactions import'!AR626</f>
        <v/>
      </c>
      <c r="AS626" s="1081" t="str">
        <f>'Transactions import'!AS626</f>
        <v/>
      </c>
      <c r="AT626" s="1081" t="str">
        <f>'Transactions import'!AT626</f>
        <v/>
      </c>
    </row>
    <row r="627" ht="18.0" customHeight="1">
      <c r="A627" s="1101" t="str">
        <f>'Transactions import'!A627</f>
        <v/>
      </c>
      <c r="B627" s="1101" t="str">
        <f>'Transactions import'!B627</f>
        <v/>
      </c>
      <c r="C627" s="1101" t="str">
        <f>'Transactions import'!C627</f>
        <v/>
      </c>
      <c r="D627" s="1101" t="str">
        <f>'Transactions import'!D627</f>
        <v/>
      </c>
      <c r="E627" s="1101" t="str">
        <f>'Transactions import'!E627</f>
        <v/>
      </c>
      <c r="F627" s="1101" t="str">
        <f>'Transactions import'!F627</f>
        <v/>
      </c>
      <c r="G627" s="1101" t="str">
        <f>'Transactions import'!G627</f>
        <v/>
      </c>
      <c r="H627" s="1094" t="str">
        <f>'Transactions import'!H627</f>
        <v/>
      </c>
      <c r="I627" s="1095" t="str">
        <f>'Transactions import'!I627</f>
        <v/>
      </c>
      <c r="J627" s="1096" t="str">
        <f>'Transactions import'!J627</f>
        <v/>
      </c>
      <c r="K627" s="1094" t="str">
        <f>'Transactions import'!K627</f>
        <v/>
      </c>
      <c r="L627" s="1095" t="str">
        <f>'Transactions import'!L627</f>
        <v/>
      </c>
      <c r="M627" s="1105" t="str">
        <f>'Transactions import'!M627</f>
        <v/>
      </c>
      <c r="N627" s="1094" t="str">
        <f>'Transactions import'!N627</f>
        <v/>
      </c>
      <c r="O627" s="1101" t="str">
        <f>'Transactions import'!O627</f>
        <v/>
      </c>
      <c r="P627" s="1114" t="str">
        <f>'Transactions import'!P627</f>
        <v/>
      </c>
      <c r="Q627" s="1095" t="str">
        <f>'Transactions import'!Q627</f>
        <v/>
      </c>
      <c r="R627" s="1106" t="str">
        <f>'Transactions import'!R627</f>
        <v/>
      </c>
      <c r="S627" s="1101" t="str">
        <f>'Transactions import'!S627</f>
        <v/>
      </c>
      <c r="T627" s="1101" t="str">
        <f>'Transactions import'!T627</f>
        <v/>
      </c>
      <c r="U627" s="1101" t="str">
        <f>'Transactions import'!U627</f>
        <v/>
      </c>
      <c r="V627" s="1101" t="str">
        <f>'Transactions import'!V627</f>
        <v/>
      </c>
      <c r="W627" s="1101" t="str">
        <f>'Transactions import'!W627</f>
        <v/>
      </c>
      <c r="X627" s="1101" t="str">
        <f>'Transactions import'!X627</f>
        <v/>
      </c>
      <c r="Y627" s="1119" t="str">
        <f>'Transactions import'!Y627</f>
        <v/>
      </c>
      <c r="Z627" s="1097" t="str">
        <f>'Transactions import'!Z627</f>
        <v/>
      </c>
      <c r="AA627" s="1101" t="str">
        <f>'Transactions import'!AA627</f>
        <v/>
      </c>
      <c r="AB627" s="1101" t="str">
        <f>'Transactions import'!AB627</f>
        <v/>
      </c>
      <c r="AC627" s="1097" t="str">
        <f>'Transactions import'!AC627</f>
        <v/>
      </c>
      <c r="AD627" s="1097" t="str">
        <f>'Transactions import'!AD627</f>
        <v/>
      </c>
      <c r="AE627" s="1101" t="str">
        <f>'Transactions import'!AE627</f>
        <v/>
      </c>
      <c r="AF627" s="1101" t="str">
        <f>'Transactions import'!AF627</f>
        <v/>
      </c>
      <c r="AG627" s="1101" t="str">
        <f>'Transactions import'!AG627</f>
        <v/>
      </c>
      <c r="AH627" s="1101" t="str">
        <f>'Transactions import'!AH627</f>
        <v/>
      </c>
      <c r="AI627" s="1101" t="str">
        <f>'Transactions import'!AI627</f>
        <v/>
      </c>
      <c r="AJ627" s="1101" t="str">
        <f>'Transactions import'!AJ627</f>
        <v/>
      </c>
      <c r="AK627" s="1101" t="str">
        <f>'Transactions import'!AK627</f>
        <v/>
      </c>
      <c r="AL627" s="1101" t="str">
        <f>'Transactions import'!AL627</f>
        <v/>
      </c>
      <c r="AM627" s="1101" t="str">
        <f>'Transactions import'!AM627</f>
        <v/>
      </c>
      <c r="AN627" s="1101" t="str">
        <f>'Transactions import'!AN627</f>
        <v/>
      </c>
      <c r="AO627" s="1101" t="str">
        <f>'Transactions import'!AO627</f>
        <v/>
      </c>
      <c r="AP627" s="1101" t="str">
        <f>'Transactions import'!AP627</f>
        <v/>
      </c>
      <c r="AQ627" s="1101" t="str">
        <f>'Transactions import'!AQ627</f>
        <v/>
      </c>
      <c r="AR627" s="1101" t="str">
        <f>'Transactions import'!AR627</f>
        <v/>
      </c>
      <c r="AS627" s="1101" t="str">
        <f>'Transactions import'!AS627</f>
        <v/>
      </c>
      <c r="AT627" s="1101" t="str">
        <f>'Transactions import'!AT627</f>
        <v/>
      </c>
    </row>
    <row r="628" ht="18.0" customHeight="1">
      <c r="A628" s="1081" t="str">
        <f>'Transactions import'!A628</f>
        <v/>
      </c>
      <c r="B628" s="1081" t="str">
        <f>'Transactions import'!B628</f>
        <v/>
      </c>
      <c r="C628" s="1081" t="str">
        <f>'Transactions import'!C628</f>
        <v/>
      </c>
      <c r="D628" s="1081" t="str">
        <f>'Transactions import'!D628</f>
        <v/>
      </c>
      <c r="E628" s="1081" t="str">
        <f>'Transactions import'!E628</f>
        <v/>
      </c>
      <c r="F628" s="1081" t="str">
        <f>'Transactions import'!F628</f>
        <v/>
      </c>
      <c r="G628" s="1081" t="str">
        <f>'Transactions import'!G628</f>
        <v/>
      </c>
      <c r="H628" s="1084" t="str">
        <f>'Transactions import'!H628</f>
        <v/>
      </c>
      <c r="I628" s="1085" t="str">
        <f>'Transactions import'!I628</f>
        <v/>
      </c>
      <c r="J628" s="1051" t="str">
        <f>'Transactions import'!J628</f>
        <v/>
      </c>
      <c r="K628" s="1084" t="str">
        <f>'Transactions import'!K628</f>
        <v/>
      </c>
      <c r="L628" s="1085" t="str">
        <f>'Transactions import'!L628</f>
        <v/>
      </c>
      <c r="M628" s="1063" t="str">
        <f>'Transactions import'!M628</f>
        <v/>
      </c>
      <c r="N628" s="1084" t="str">
        <f>'Transactions import'!N628</f>
        <v/>
      </c>
      <c r="O628" s="1081" t="str">
        <f>'Transactions import'!O628</f>
        <v/>
      </c>
      <c r="P628" s="1122" t="str">
        <f>'Transactions import'!P628</f>
        <v/>
      </c>
      <c r="Q628" s="1085" t="str">
        <f>'Transactions import'!Q628</f>
        <v/>
      </c>
      <c r="R628" s="1104" t="str">
        <f>'Transactions import'!R628</f>
        <v/>
      </c>
      <c r="S628" s="1081" t="str">
        <f>'Transactions import'!S628</f>
        <v/>
      </c>
      <c r="T628" s="1081" t="str">
        <f>'Transactions import'!T628</f>
        <v/>
      </c>
      <c r="U628" s="1081" t="str">
        <f>'Transactions import'!U628</f>
        <v/>
      </c>
      <c r="V628" s="1081" t="str">
        <f>'Transactions import'!V628</f>
        <v/>
      </c>
      <c r="W628" s="1081" t="str">
        <f>'Transactions import'!W628</f>
        <v/>
      </c>
      <c r="X628" s="1081" t="str">
        <f>'Transactions import'!X628</f>
        <v/>
      </c>
      <c r="Y628" s="1126" t="str">
        <f>'Transactions import'!Y628</f>
        <v/>
      </c>
      <c r="Z628" s="1086" t="str">
        <f>'Transactions import'!Z628</f>
        <v/>
      </c>
      <c r="AA628" s="1081" t="str">
        <f>'Transactions import'!AA628</f>
        <v/>
      </c>
      <c r="AB628" s="1081" t="str">
        <f>'Transactions import'!AB628</f>
        <v/>
      </c>
      <c r="AC628" s="1086" t="str">
        <f>'Transactions import'!AC628</f>
        <v/>
      </c>
      <c r="AD628" s="1086" t="str">
        <f>'Transactions import'!AD628</f>
        <v/>
      </c>
      <c r="AE628" s="1081" t="str">
        <f>'Transactions import'!AE628</f>
        <v/>
      </c>
      <c r="AF628" s="1081" t="str">
        <f>'Transactions import'!AF628</f>
        <v/>
      </c>
      <c r="AG628" s="1081" t="str">
        <f>'Transactions import'!AG628</f>
        <v/>
      </c>
      <c r="AH628" s="1081" t="str">
        <f>'Transactions import'!AH628</f>
        <v/>
      </c>
      <c r="AI628" s="1081" t="str">
        <f>'Transactions import'!AI628</f>
        <v/>
      </c>
      <c r="AJ628" s="1081" t="str">
        <f>'Transactions import'!AJ628</f>
        <v/>
      </c>
      <c r="AK628" s="1081" t="str">
        <f>'Transactions import'!AK628</f>
        <v/>
      </c>
      <c r="AL628" s="1081" t="str">
        <f>'Transactions import'!AL628</f>
        <v/>
      </c>
      <c r="AM628" s="1081" t="str">
        <f>'Transactions import'!AM628</f>
        <v/>
      </c>
      <c r="AN628" s="1081" t="str">
        <f>'Transactions import'!AN628</f>
        <v/>
      </c>
      <c r="AO628" s="1081" t="str">
        <f>'Transactions import'!AO628</f>
        <v/>
      </c>
      <c r="AP628" s="1081" t="str">
        <f>'Transactions import'!AP628</f>
        <v/>
      </c>
      <c r="AQ628" s="1081" t="str">
        <f>'Transactions import'!AQ628</f>
        <v/>
      </c>
      <c r="AR628" s="1081" t="str">
        <f>'Transactions import'!AR628</f>
        <v/>
      </c>
      <c r="AS628" s="1081" t="str">
        <f>'Transactions import'!AS628</f>
        <v/>
      </c>
      <c r="AT628" s="1081" t="str">
        <f>'Transactions import'!AT628</f>
        <v/>
      </c>
    </row>
    <row r="629" ht="18.0" customHeight="1">
      <c r="A629" s="1101" t="str">
        <f>'Transactions import'!A629</f>
        <v/>
      </c>
      <c r="B629" s="1101" t="str">
        <f>'Transactions import'!B629</f>
        <v/>
      </c>
      <c r="C629" s="1101" t="str">
        <f>'Transactions import'!C629</f>
        <v/>
      </c>
      <c r="D629" s="1101" t="str">
        <f>'Transactions import'!D629</f>
        <v/>
      </c>
      <c r="E629" s="1101" t="str">
        <f>'Transactions import'!E629</f>
        <v/>
      </c>
      <c r="F629" s="1101" t="str">
        <f>'Transactions import'!F629</f>
        <v/>
      </c>
      <c r="G629" s="1101" t="str">
        <f>'Transactions import'!G629</f>
        <v/>
      </c>
      <c r="H629" s="1094" t="str">
        <f>'Transactions import'!H629</f>
        <v/>
      </c>
      <c r="I629" s="1095" t="str">
        <f>'Transactions import'!I629</f>
        <v/>
      </c>
      <c r="J629" s="1096" t="str">
        <f>'Transactions import'!J629</f>
        <v/>
      </c>
      <c r="K629" s="1094" t="str">
        <f>'Transactions import'!K629</f>
        <v/>
      </c>
      <c r="L629" s="1095" t="str">
        <f>'Transactions import'!L629</f>
        <v/>
      </c>
      <c r="M629" s="1105" t="str">
        <f>'Transactions import'!M629</f>
        <v/>
      </c>
      <c r="N629" s="1094" t="str">
        <f>'Transactions import'!N629</f>
        <v/>
      </c>
      <c r="O629" s="1101" t="str">
        <f>'Transactions import'!O629</f>
        <v/>
      </c>
      <c r="P629" s="1114" t="str">
        <f>'Transactions import'!P629</f>
        <v/>
      </c>
      <c r="Q629" s="1095" t="str">
        <f>'Transactions import'!Q629</f>
        <v/>
      </c>
      <c r="R629" s="1106" t="str">
        <f>'Transactions import'!R629</f>
        <v/>
      </c>
      <c r="S629" s="1101" t="str">
        <f>'Transactions import'!S629</f>
        <v/>
      </c>
      <c r="T629" s="1101" t="str">
        <f>'Transactions import'!T629</f>
        <v/>
      </c>
      <c r="U629" s="1101" t="str">
        <f>'Transactions import'!U629</f>
        <v/>
      </c>
      <c r="V629" s="1101" t="str">
        <f>'Transactions import'!V629</f>
        <v/>
      </c>
      <c r="W629" s="1101" t="str">
        <f>'Transactions import'!W629</f>
        <v/>
      </c>
      <c r="X629" s="1101" t="str">
        <f>'Transactions import'!X629</f>
        <v/>
      </c>
      <c r="Y629" s="1119" t="str">
        <f>'Transactions import'!Y629</f>
        <v/>
      </c>
      <c r="Z629" s="1097" t="str">
        <f>'Transactions import'!Z629</f>
        <v/>
      </c>
      <c r="AA629" s="1101" t="str">
        <f>'Transactions import'!AA629</f>
        <v/>
      </c>
      <c r="AB629" s="1101" t="str">
        <f>'Transactions import'!AB629</f>
        <v/>
      </c>
      <c r="AC629" s="1097" t="str">
        <f>'Transactions import'!AC629</f>
        <v/>
      </c>
      <c r="AD629" s="1097" t="str">
        <f>'Transactions import'!AD629</f>
        <v/>
      </c>
      <c r="AE629" s="1101" t="str">
        <f>'Transactions import'!AE629</f>
        <v/>
      </c>
      <c r="AF629" s="1101" t="str">
        <f>'Transactions import'!AF629</f>
        <v/>
      </c>
      <c r="AG629" s="1101" t="str">
        <f>'Transactions import'!AG629</f>
        <v/>
      </c>
      <c r="AH629" s="1101" t="str">
        <f>'Transactions import'!AH629</f>
        <v/>
      </c>
      <c r="AI629" s="1101" t="str">
        <f>'Transactions import'!AI629</f>
        <v/>
      </c>
      <c r="AJ629" s="1101" t="str">
        <f>'Transactions import'!AJ629</f>
        <v/>
      </c>
      <c r="AK629" s="1101" t="str">
        <f>'Transactions import'!AK629</f>
        <v/>
      </c>
      <c r="AL629" s="1101" t="str">
        <f>'Transactions import'!AL629</f>
        <v/>
      </c>
      <c r="AM629" s="1101" t="str">
        <f>'Transactions import'!AM629</f>
        <v/>
      </c>
      <c r="AN629" s="1101" t="str">
        <f>'Transactions import'!AN629</f>
        <v/>
      </c>
      <c r="AO629" s="1101" t="str">
        <f>'Transactions import'!AO629</f>
        <v/>
      </c>
      <c r="AP629" s="1101" t="str">
        <f>'Transactions import'!AP629</f>
        <v/>
      </c>
      <c r="AQ629" s="1101" t="str">
        <f>'Transactions import'!AQ629</f>
        <v/>
      </c>
      <c r="AR629" s="1101" t="str">
        <f>'Transactions import'!AR629</f>
        <v/>
      </c>
      <c r="AS629" s="1101" t="str">
        <f>'Transactions import'!AS629</f>
        <v/>
      </c>
      <c r="AT629" s="1101" t="str">
        <f>'Transactions import'!AT629</f>
        <v/>
      </c>
    </row>
    <row r="630" ht="18.0" customHeight="1">
      <c r="A630" s="1081" t="str">
        <f>'Transactions import'!A630</f>
        <v/>
      </c>
      <c r="B630" s="1081" t="str">
        <f>'Transactions import'!B630</f>
        <v/>
      </c>
      <c r="C630" s="1081" t="str">
        <f>'Transactions import'!C630</f>
        <v/>
      </c>
      <c r="D630" s="1081" t="str">
        <f>'Transactions import'!D630</f>
        <v/>
      </c>
      <c r="E630" s="1081" t="str">
        <f>'Transactions import'!E630</f>
        <v/>
      </c>
      <c r="F630" s="1081" t="str">
        <f>'Transactions import'!F630</f>
        <v/>
      </c>
      <c r="G630" s="1081" t="str">
        <f>'Transactions import'!G630</f>
        <v/>
      </c>
      <c r="H630" s="1084" t="str">
        <f>'Transactions import'!H630</f>
        <v/>
      </c>
      <c r="I630" s="1085" t="str">
        <f>'Transactions import'!I630</f>
        <v/>
      </c>
      <c r="J630" s="1051" t="str">
        <f>'Transactions import'!J630</f>
        <v/>
      </c>
      <c r="K630" s="1084" t="str">
        <f>'Transactions import'!K630</f>
        <v/>
      </c>
      <c r="L630" s="1085" t="str">
        <f>'Transactions import'!L630</f>
        <v/>
      </c>
      <c r="M630" s="1063" t="str">
        <f>'Transactions import'!M630</f>
        <v/>
      </c>
      <c r="N630" s="1084" t="str">
        <f>'Transactions import'!N630</f>
        <v/>
      </c>
      <c r="O630" s="1081" t="str">
        <f>'Transactions import'!O630</f>
        <v/>
      </c>
      <c r="P630" s="1122" t="str">
        <f>'Transactions import'!P630</f>
        <v/>
      </c>
      <c r="Q630" s="1085" t="str">
        <f>'Transactions import'!Q630</f>
        <v/>
      </c>
      <c r="R630" s="1104" t="str">
        <f>'Transactions import'!R630</f>
        <v/>
      </c>
      <c r="S630" s="1081" t="str">
        <f>'Transactions import'!S630</f>
        <v/>
      </c>
      <c r="T630" s="1081" t="str">
        <f>'Transactions import'!T630</f>
        <v/>
      </c>
      <c r="U630" s="1081" t="str">
        <f>'Transactions import'!U630</f>
        <v/>
      </c>
      <c r="V630" s="1081" t="str">
        <f>'Transactions import'!V630</f>
        <v/>
      </c>
      <c r="W630" s="1081" t="str">
        <f>'Transactions import'!W630</f>
        <v/>
      </c>
      <c r="X630" s="1081" t="str">
        <f>'Transactions import'!X630</f>
        <v/>
      </c>
      <c r="Y630" s="1126" t="str">
        <f>'Transactions import'!Y630</f>
        <v/>
      </c>
      <c r="Z630" s="1086" t="str">
        <f>'Transactions import'!Z630</f>
        <v/>
      </c>
      <c r="AA630" s="1081" t="str">
        <f>'Transactions import'!AA630</f>
        <v/>
      </c>
      <c r="AB630" s="1081" t="str">
        <f>'Transactions import'!AB630</f>
        <v/>
      </c>
      <c r="AC630" s="1086" t="str">
        <f>'Transactions import'!AC630</f>
        <v/>
      </c>
      <c r="AD630" s="1086" t="str">
        <f>'Transactions import'!AD630</f>
        <v/>
      </c>
      <c r="AE630" s="1081" t="str">
        <f>'Transactions import'!AE630</f>
        <v/>
      </c>
      <c r="AF630" s="1081" t="str">
        <f>'Transactions import'!AF630</f>
        <v/>
      </c>
      <c r="AG630" s="1081" t="str">
        <f>'Transactions import'!AG630</f>
        <v/>
      </c>
      <c r="AH630" s="1081" t="str">
        <f>'Transactions import'!AH630</f>
        <v/>
      </c>
      <c r="AI630" s="1081" t="str">
        <f>'Transactions import'!AI630</f>
        <v/>
      </c>
      <c r="AJ630" s="1081" t="str">
        <f>'Transactions import'!AJ630</f>
        <v/>
      </c>
      <c r="AK630" s="1081" t="str">
        <f>'Transactions import'!AK630</f>
        <v/>
      </c>
      <c r="AL630" s="1081" t="str">
        <f>'Transactions import'!AL630</f>
        <v/>
      </c>
      <c r="AM630" s="1081" t="str">
        <f>'Transactions import'!AM630</f>
        <v/>
      </c>
      <c r="AN630" s="1081" t="str">
        <f>'Transactions import'!AN630</f>
        <v/>
      </c>
      <c r="AO630" s="1081" t="str">
        <f>'Transactions import'!AO630</f>
        <v/>
      </c>
      <c r="AP630" s="1081" t="str">
        <f>'Transactions import'!AP630</f>
        <v/>
      </c>
      <c r="AQ630" s="1081" t="str">
        <f>'Transactions import'!AQ630</f>
        <v/>
      </c>
      <c r="AR630" s="1081" t="str">
        <f>'Transactions import'!AR630</f>
        <v/>
      </c>
      <c r="AS630" s="1081" t="str">
        <f>'Transactions import'!AS630</f>
        <v/>
      </c>
      <c r="AT630" s="1081" t="str">
        <f>'Transactions import'!AT630</f>
        <v/>
      </c>
    </row>
    <row r="631" ht="18.0" customHeight="1">
      <c r="A631" s="1101" t="str">
        <f>'Transactions import'!A631</f>
        <v/>
      </c>
      <c r="B631" s="1101" t="str">
        <f>'Transactions import'!B631</f>
        <v/>
      </c>
      <c r="C631" s="1101" t="str">
        <f>'Transactions import'!C631</f>
        <v/>
      </c>
      <c r="D631" s="1101" t="str">
        <f>'Transactions import'!D631</f>
        <v/>
      </c>
      <c r="E631" s="1101" t="str">
        <f>'Transactions import'!E631</f>
        <v/>
      </c>
      <c r="F631" s="1101" t="str">
        <f>'Transactions import'!F631</f>
        <v/>
      </c>
      <c r="G631" s="1101" t="str">
        <f>'Transactions import'!G631</f>
        <v/>
      </c>
      <c r="H631" s="1094" t="str">
        <f>'Transactions import'!H631</f>
        <v/>
      </c>
      <c r="I631" s="1095" t="str">
        <f>'Transactions import'!I631</f>
        <v/>
      </c>
      <c r="J631" s="1096" t="str">
        <f>'Transactions import'!J631</f>
        <v/>
      </c>
      <c r="K631" s="1094" t="str">
        <f>'Transactions import'!K631</f>
        <v/>
      </c>
      <c r="L631" s="1095" t="str">
        <f>'Transactions import'!L631</f>
        <v/>
      </c>
      <c r="M631" s="1105" t="str">
        <f>'Transactions import'!M631</f>
        <v/>
      </c>
      <c r="N631" s="1094" t="str">
        <f>'Transactions import'!N631</f>
        <v/>
      </c>
      <c r="O631" s="1101" t="str">
        <f>'Transactions import'!O631</f>
        <v/>
      </c>
      <c r="P631" s="1114" t="str">
        <f>'Transactions import'!P631</f>
        <v/>
      </c>
      <c r="Q631" s="1095" t="str">
        <f>'Transactions import'!Q631</f>
        <v/>
      </c>
      <c r="R631" s="1106" t="str">
        <f>'Transactions import'!R631</f>
        <v/>
      </c>
      <c r="S631" s="1101" t="str">
        <f>'Transactions import'!S631</f>
        <v/>
      </c>
      <c r="T631" s="1101" t="str">
        <f>'Transactions import'!T631</f>
        <v/>
      </c>
      <c r="U631" s="1101" t="str">
        <f>'Transactions import'!U631</f>
        <v/>
      </c>
      <c r="V631" s="1101" t="str">
        <f>'Transactions import'!V631</f>
        <v/>
      </c>
      <c r="W631" s="1101" t="str">
        <f>'Transactions import'!W631</f>
        <v/>
      </c>
      <c r="X631" s="1101" t="str">
        <f>'Transactions import'!X631</f>
        <v/>
      </c>
      <c r="Y631" s="1119" t="str">
        <f>'Transactions import'!Y631</f>
        <v/>
      </c>
      <c r="Z631" s="1097" t="str">
        <f>'Transactions import'!Z631</f>
        <v/>
      </c>
      <c r="AA631" s="1101" t="str">
        <f>'Transactions import'!AA631</f>
        <v/>
      </c>
      <c r="AB631" s="1101" t="str">
        <f>'Transactions import'!AB631</f>
        <v/>
      </c>
      <c r="AC631" s="1097" t="str">
        <f>'Transactions import'!AC631</f>
        <v/>
      </c>
      <c r="AD631" s="1097" t="str">
        <f>'Transactions import'!AD631</f>
        <v/>
      </c>
      <c r="AE631" s="1101" t="str">
        <f>'Transactions import'!AE631</f>
        <v/>
      </c>
      <c r="AF631" s="1101" t="str">
        <f>'Transactions import'!AF631</f>
        <v/>
      </c>
      <c r="AG631" s="1101" t="str">
        <f>'Transactions import'!AG631</f>
        <v/>
      </c>
      <c r="AH631" s="1101" t="str">
        <f>'Transactions import'!AH631</f>
        <v/>
      </c>
      <c r="AI631" s="1101" t="str">
        <f>'Transactions import'!AI631</f>
        <v/>
      </c>
      <c r="AJ631" s="1101" t="str">
        <f>'Transactions import'!AJ631</f>
        <v/>
      </c>
      <c r="AK631" s="1101" t="str">
        <f>'Transactions import'!AK631</f>
        <v/>
      </c>
      <c r="AL631" s="1101" t="str">
        <f>'Transactions import'!AL631</f>
        <v/>
      </c>
      <c r="AM631" s="1101" t="str">
        <f>'Transactions import'!AM631</f>
        <v/>
      </c>
      <c r="AN631" s="1101" t="str">
        <f>'Transactions import'!AN631</f>
        <v/>
      </c>
      <c r="AO631" s="1101" t="str">
        <f>'Transactions import'!AO631</f>
        <v/>
      </c>
      <c r="AP631" s="1101" t="str">
        <f>'Transactions import'!AP631</f>
        <v/>
      </c>
      <c r="AQ631" s="1101" t="str">
        <f>'Transactions import'!AQ631</f>
        <v/>
      </c>
      <c r="AR631" s="1101" t="str">
        <f>'Transactions import'!AR631</f>
        <v/>
      </c>
      <c r="AS631" s="1101" t="str">
        <f>'Transactions import'!AS631</f>
        <v/>
      </c>
      <c r="AT631" s="1101" t="str">
        <f>'Transactions import'!AT631</f>
        <v/>
      </c>
    </row>
    <row r="632" ht="18.0" customHeight="1">
      <c r="A632" s="1081" t="str">
        <f>'Transactions import'!A632</f>
        <v/>
      </c>
      <c r="B632" s="1081" t="str">
        <f>'Transactions import'!B632</f>
        <v/>
      </c>
      <c r="C632" s="1081" t="str">
        <f>'Transactions import'!C632</f>
        <v/>
      </c>
      <c r="D632" s="1081" t="str">
        <f>'Transactions import'!D632</f>
        <v/>
      </c>
      <c r="E632" s="1081" t="str">
        <f>'Transactions import'!E632</f>
        <v/>
      </c>
      <c r="F632" s="1081" t="str">
        <f>'Transactions import'!F632</f>
        <v/>
      </c>
      <c r="G632" s="1081" t="str">
        <f>'Transactions import'!G632</f>
        <v/>
      </c>
      <c r="H632" s="1084" t="str">
        <f>'Transactions import'!H632</f>
        <v/>
      </c>
      <c r="I632" s="1085" t="str">
        <f>'Transactions import'!I632</f>
        <v/>
      </c>
      <c r="J632" s="1051" t="str">
        <f>'Transactions import'!J632</f>
        <v/>
      </c>
      <c r="K632" s="1084" t="str">
        <f>'Transactions import'!K632</f>
        <v/>
      </c>
      <c r="L632" s="1085" t="str">
        <f>'Transactions import'!L632</f>
        <v/>
      </c>
      <c r="M632" s="1063" t="str">
        <f>'Transactions import'!M632</f>
        <v/>
      </c>
      <c r="N632" s="1084" t="str">
        <f>'Transactions import'!N632</f>
        <v/>
      </c>
      <c r="O632" s="1081" t="str">
        <f>'Transactions import'!O632</f>
        <v/>
      </c>
      <c r="P632" s="1122" t="str">
        <f>'Transactions import'!P632</f>
        <v/>
      </c>
      <c r="Q632" s="1085" t="str">
        <f>'Transactions import'!Q632</f>
        <v/>
      </c>
      <c r="R632" s="1104" t="str">
        <f>'Transactions import'!R632</f>
        <v/>
      </c>
      <c r="S632" s="1081" t="str">
        <f>'Transactions import'!S632</f>
        <v/>
      </c>
      <c r="T632" s="1081" t="str">
        <f>'Transactions import'!T632</f>
        <v/>
      </c>
      <c r="U632" s="1081" t="str">
        <f>'Transactions import'!U632</f>
        <v/>
      </c>
      <c r="V632" s="1081" t="str">
        <f>'Transactions import'!V632</f>
        <v/>
      </c>
      <c r="W632" s="1081" t="str">
        <f>'Transactions import'!W632</f>
        <v/>
      </c>
      <c r="X632" s="1081" t="str">
        <f>'Transactions import'!X632</f>
        <v/>
      </c>
      <c r="Y632" s="1126" t="str">
        <f>'Transactions import'!Y632</f>
        <v/>
      </c>
      <c r="Z632" s="1086" t="str">
        <f>'Transactions import'!Z632</f>
        <v/>
      </c>
      <c r="AA632" s="1081" t="str">
        <f>'Transactions import'!AA632</f>
        <v/>
      </c>
      <c r="AB632" s="1081" t="str">
        <f>'Transactions import'!AB632</f>
        <v/>
      </c>
      <c r="AC632" s="1086" t="str">
        <f>'Transactions import'!AC632</f>
        <v/>
      </c>
      <c r="AD632" s="1086" t="str">
        <f>'Transactions import'!AD632</f>
        <v/>
      </c>
      <c r="AE632" s="1081" t="str">
        <f>'Transactions import'!AE632</f>
        <v/>
      </c>
      <c r="AF632" s="1081" t="str">
        <f>'Transactions import'!AF632</f>
        <v/>
      </c>
      <c r="AG632" s="1081" t="str">
        <f>'Transactions import'!AG632</f>
        <v/>
      </c>
      <c r="AH632" s="1081" t="str">
        <f>'Transactions import'!AH632</f>
        <v/>
      </c>
      <c r="AI632" s="1081" t="str">
        <f>'Transactions import'!AI632</f>
        <v/>
      </c>
      <c r="AJ632" s="1081" t="str">
        <f>'Transactions import'!AJ632</f>
        <v/>
      </c>
      <c r="AK632" s="1081" t="str">
        <f>'Transactions import'!AK632</f>
        <v/>
      </c>
      <c r="AL632" s="1081" t="str">
        <f>'Transactions import'!AL632</f>
        <v/>
      </c>
      <c r="AM632" s="1081" t="str">
        <f>'Transactions import'!AM632</f>
        <v/>
      </c>
      <c r="AN632" s="1081" t="str">
        <f>'Transactions import'!AN632</f>
        <v/>
      </c>
      <c r="AO632" s="1081" t="str">
        <f>'Transactions import'!AO632</f>
        <v/>
      </c>
      <c r="AP632" s="1081" t="str">
        <f>'Transactions import'!AP632</f>
        <v/>
      </c>
      <c r="AQ632" s="1081" t="str">
        <f>'Transactions import'!AQ632</f>
        <v/>
      </c>
      <c r="AR632" s="1081" t="str">
        <f>'Transactions import'!AR632</f>
        <v/>
      </c>
      <c r="AS632" s="1081" t="str">
        <f>'Transactions import'!AS632</f>
        <v/>
      </c>
      <c r="AT632" s="1081" t="str">
        <f>'Transactions import'!AT632</f>
        <v/>
      </c>
    </row>
    <row r="633" ht="18.0" customHeight="1">
      <c r="A633" s="1101" t="str">
        <f>'Transactions import'!A633</f>
        <v/>
      </c>
      <c r="B633" s="1101" t="str">
        <f>'Transactions import'!B633</f>
        <v/>
      </c>
      <c r="C633" s="1101" t="str">
        <f>'Transactions import'!C633</f>
        <v/>
      </c>
      <c r="D633" s="1101" t="str">
        <f>'Transactions import'!D633</f>
        <v/>
      </c>
      <c r="E633" s="1101" t="str">
        <f>'Transactions import'!E633</f>
        <v/>
      </c>
      <c r="F633" s="1101" t="str">
        <f>'Transactions import'!F633</f>
        <v/>
      </c>
      <c r="G633" s="1101" t="str">
        <f>'Transactions import'!G633</f>
        <v/>
      </c>
      <c r="H633" s="1094" t="str">
        <f>'Transactions import'!H633</f>
        <v/>
      </c>
      <c r="I633" s="1095" t="str">
        <f>'Transactions import'!I633</f>
        <v/>
      </c>
      <c r="J633" s="1096" t="str">
        <f>'Transactions import'!J633</f>
        <v/>
      </c>
      <c r="K633" s="1094" t="str">
        <f>'Transactions import'!K633</f>
        <v/>
      </c>
      <c r="L633" s="1095" t="str">
        <f>'Transactions import'!L633</f>
        <v/>
      </c>
      <c r="M633" s="1105" t="str">
        <f>'Transactions import'!M633</f>
        <v/>
      </c>
      <c r="N633" s="1094" t="str">
        <f>'Transactions import'!N633</f>
        <v/>
      </c>
      <c r="O633" s="1101" t="str">
        <f>'Transactions import'!O633</f>
        <v/>
      </c>
      <c r="P633" s="1114" t="str">
        <f>'Transactions import'!P633</f>
        <v/>
      </c>
      <c r="Q633" s="1095" t="str">
        <f>'Transactions import'!Q633</f>
        <v/>
      </c>
      <c r="R633" s="1106" t="str">
        <f>'Transactions import'!R633</f>
        <v/>
      </c>
      <c r="S633" s="1101" t="str">
        <f>'Transactions import'!S633</f>
        <v/>
      </c>
      <c r="T633" s="1101" t="str">
        <f>'Transactions import'!T633</f>
        <v/>
      </c>
      <c r="U633" s="1101" t="str">
        <f>'Transactions import'!U633</f>
        <v/>
      </c>
      <c r="V633" s="1101" t="str">
        <f>'Transactions import'!V633</f>
        <v/>
      </c>
      <c r="W633" s="1101" t="str">
        <f>'Transactions import'!W633</f>
        <v/>
      </c>
      <c r="X633" s="1101" t="str">
        <f>'Transactions import'!X633</f>
        <v/>
      </c>
      <c r="Y633" s="1119" t="str">
        <f>'Transactions import'!Y633</f>
        <v/>
      </c>
      <c r="Z633" s="1097" t="str">
        <f>'Transactions import'!Z633</f>
        <v/>
      </c>
      <c r="AA633" s="1101" t="str">
        <f>'Transactions import'!AA633</f>
        <v/>
      </c>
      <c r="AB633" s="1101" t="str">
        <f>'Transactions import'!AB633</f>
        <v/>
      </c>
      <c r="AC633" s="1097" t="str">
        <f>'Transactions import'!AC633</f>
        <v/>
      </c>
      <c r="AD633" s="1097" t="str">
        <f>'Transactions import'!AD633</f>
        <v/>
      </c>
      <c r="AE633" s="1101" t="str">
        <f>'Transactions import'!AE633</f>
        <v/>
      </c>
      <c r="AF633" s="1101" t="str">
        <f>'Transactions import'!AF633</f>
        <v/>
      </c>
      <c r="AG633" s="1101" t="str">
        <f>'Transactions import'!AG633</f>
        <v/>
      </c>
      <c r="AH633" s="1101" t="str">
        <f>'Transactions import'!AH633</f>
        <v/>
      </c>
      <c r="AI633" s="1101" t="str">
        <f>'Transactions import'!AI633</f>
        <v/>
      </c>
      <c r="AJ633" s="1101" t="str">
        <f>'Transactions import'!AJ633</f>
        <v/>
      </c>
      <c r="AK633" s="1101" t="str">
        <f>'Transactions import'!AK633</f>
        <v/>
      </c>
      <c r="AL633" s="1101" t="str">
        <f>'Transactions import'!AL633</f>
        <v/>
      </c>
      <c r="AM633" s="1101" t="str">
        <f>'Transactions import'!AM633</f>
        <v/>
      </c>
      <c r="AN633" s="1101" t="str">
        <f>'Transactions import'!AN633</f>
        <v/>
      </c>
      <c r="AO633" s="1101" t="str">
        <f>'Transactions import'!AO633</f>
        <v/>
      </c>
      <c r="AP633" s="1101" t="str">
        <f>'Transactions import'!AP633</f>
        <v/>
      </c>
      <c r="AQ633" s="1101" t="str">
        <f>'Transactions import'!AQ633</f>
        <v/>
      </c>
      <c r="AR633" s="1101" t="str">
        <f>'Transactions import'!AR633</f>
        <v/>
      </c>
      <c r="AS633" s="1101" t="str">
        <f>'Transactions import'!AS633</f>
        <v/>
      </c>
      <c r="AT633" s="1101" t="str">
        <f>'Transactions import'!AT633</f>
        <v/>
      </c>
    </row>
    <row r="634" ht="18.0" customHeight="1">
      <c r="A634" s="1081" t="str">
        <f>'Transactions import'!A634</f>
        <v/>
      </c>
      <c r="B634" s="1081" t="str">
        <f>'Transactions import'!B634</f>
        <v/>
      </c>
      <c r="C634" s="1081" t="str">
        <f>'Transactions import'!C634</f>
        <v/>
      </c>
      <c r="D634" s="1081" t="str">
        <f>'Transactions import'!D634</f>
        <v/>
      </c>
      <c r="E634" s="1081" t="str">
        <f>'Transactions import'!E634</f>
        <v/>
      </c>
      <c r="F634" s="1081" t="str">
        <f>'Transactions import'!F634</f>
        <v/>
      </c>
      <c r="G634" s="1081" t="str">
        <f>'Transactions import'!G634</f>
        <v/>
      </c>
      <c r="H634" s="1084" t="str">
        <f>'Transactions import'!H634</f>
        <v/>
      </c>
      <c r="I634" s="1085" t="str">
        <f>'Transactions import'!I634</f>
        <v/>
      </c>
      <c r="J634" s="1051" t="str">
        <f>'Transactions import'!J634</f>
        <v/>
      </c>
      <c r="K634" s="1084" t="str">
        <f>'Transactions import'!K634</f>
        <v/>
      </c>
      <c r="L634" s="1085" t="str">
        <f>'Transactions import'!L634</f>
        <v/>
      </c>
      <c r="M634" s="1063" t="str">
        <f>'Transactions import'!M634</f>
        <v/>
      </c>
      <c r="N634" s="1084" t="str">
        <f>'Transactions import'!N634</f>
        <v/>
      </c>
      <c r="O634" s="1081" t="str">
        <f>'Transactions import'!O634</f>
        <v/>
      </c>
      <c r="P634" s="1122" t="str">
        <f>'Transactions import'!P634</f>
        <v/>
      </c>
      <c r="Q634" s="1085" t="str">
        <f>'Transactions import'!Q634</f>
        <v/>
      </c>
      <c r="R634" s="1104" t="str">
        <f>'Transactions import'!R634</f>
        <v/>
      </c>
      <c r="S634" s="1081" t="str">
        <f>'Transactions import'!S634</f>
        <v/>
      </c>
      <c r="T634" s="1081" t="str">
        <f>'Transactions import'!T634</f>
        <v/>
      </c>
      <c r="U634" s="1081" t="str">
        <f>'Transactions import'!U634</f>
        <v/>
      </c>
      <c r="V634" s="1081" t="str">
        <f>'Transactions import'!V634</f>
        <v/>
      </c>
      <c r="W634" s="1081" t="str">
        <f>'Transactions import'!W634</f>
        <v/>
      </c>
      <c r="X634" s="1081" t="str">
        <f>'Transactions import'!X634</f>
        <v/>
      </c>
      <c r="Y634" s="1126" t="str">
        <f>'Transactions import'!Y634</f>
        <v/>
      </c>
      <c r="Z634" s="1086" t="str">
        <f>'Transactions import'!Z634</f>
        <v/>
      </c>
      <c r="AA634" s="1081" t="str">
        <f>'Transactions import'!AA634</f>
        <v/>
      </c>
      <c r="AB634" s="1081" t="str">
        <f>'Transactions import'!AB634</f>
        <v/>
      </c>
      <c r="AC634" s="1086" t="str">
        <f>'Transactions import'!AC634</f>
        <v/>
      </c>
      <c r="AD634" s="1086" t="str">
        <f>'Transactions import'!AD634</f>
        <v/>
      </c>
      <c r="AE634" s="1081" t="str">
        <f>'Transactions import'!AE634</f>
        <v/>
      </c>
      <c r="AF634" s="1081" t="str">
        <f>'Transactions import'!AF634</f>
        <v/>
      </c>
      <c r="AG634" s="1081" t="str">
        <f>'Transactions import'!AG634</f>
        <v/>
      </c>
      <c r="AH634" s="1081" t="str">
        <f>'Transactions import'!AH634</f>
        <v/>
      </c>
      <c r="AI634" s="1081" t="str">
        <f>'Transactions import'!AI634</f>
        <v/>
      </c>
      <c r="AJ634" s="1081" t="str">
        <f>'Transactions import'!AJ634</f>
        <v/>
      </c>
      <c r="AK634" s="1081" t="str">
        <f>'Transactions import'!AK634</f>
        <v/>
      </c>
      <c r="AL634" s="1081" t="str">
        <f>'Transactions import'!AL634</f>
        <v/>
      </c>
      <c r="AM634" s="1081" t="str">
        <f>'Transactions import'!AM634</f>
        <v/>
      </c>
      <c r="AN634" s="1081" t="str">
        <f>'Transactions import'!AN634</f>
        <v/>
      </c>
      <c r="AO634" s="1081" t="str">
        <f>'Transactions import'!AO634</f>
        <v/>
      </c>
      <c r="AP634" s="1081" t="str">
        <f>'Transactions import'!AP634</f>
        <v/>
      </c>
      <c r="AQ634" s="1081" t="str">
        <f>'Transactions import'!AQ634</f>
        <v/>
      </c>
      <c r="AR634" s="1081" t="str">
        <f>'Transactions import'!AR634</f>
        <v/>
      </c>
      <c r="AS634" s="1081" t="str">
        <f>'Transactions import'!AS634</f>
        <v/>
      </c>
      <c r="AT634" s="1081" t="str">
        <f>'Transactions import'!AT634</f>
        <v/>
      </c>
    </row>
    <row r="635" ht="18.0" customHeight="1">
      <c r="A635" s="1101" t="str">
        <f>'Transactions import'!A635</f>
        <v/>
      </c>
      <c r="B635" s="1101" t="str">
        <f>'Transactions import'!B635</f>
        <v/>
      </c>
      <c r="C635" s="1101" t="str">
        <f>'Transactions import'!C635</f>
        <v/>
      </c>
      <c r="D635" s="1101" t="str">
        <f>'Transactions import'!D635</f>
        <v/>
      </c>
      <c r="E635" s="1101" t="str">
        <f>'Transactions import'!E635</f>
        <v/>
      </c>
      <c r="F635" s="1101" t="str">
        <f>'Transactions import'!F635</f>
        <v/>
      </c>
      <c r="G635" s="1101" t="str">
        <f>'Transactions import'!G635</f>
        <v/>
      </c>
      <c r="H635" s="1094" t="str">
        <f>'Transactions import'!H635</f>
        <v/>
      </c>
      <c r="I635" s="1095" t="str">
        <f>'Transactions import'!I635</f>
        <v/>
      </c>
      <c r="J635" s="1096" t="str">
        <f>'Transactions import'!J635</f>
        <v/>
      </c>
      <c r="K635" s="1094" t="str">
        <f>'Transactions import'!K635</f>
        <v/>
      </c>
      <c r="L635" s="1095" t="str">
        <f>'Transactions import'!L635</f>
        <v/>
      </c>
      <c r="M635" s="1105" t="str">
        <f>'Transactions import'!M635</f>
        <v/>
      </c>
      <c r="N635" s="1094" t="str">
        <f>'Transactions import'!N635</f>
        <v/>
      </c>
      <c r="O635" s="1101" t="str">
        <f>'Transactions import'!O635</f>
        <v/>
      </c>
      <c r="P635" s="1114" t="str">
        <f>'Transactions import'!P635</f>
        <v/>
      </c>
      <c r="Q635" s="1095" t="str">
        <f>'Transactions import'!Q635</f>
        <v/>
      </c>
      <c r="R635" s="1106" t="str">
        <f>'Transactions import'!R635</f>
        <v/>
      </c>
      <c r="S635" s="1101" t="str">
        <f>'Transactions import'!S635</f>
        <v/>
      </c>
      <c r="T635" s="1101" t="str">
        <f>'Transactions import'!T635</f>
        <v/>
      </c>
      <c r="U635" s="1101" t="str">
        <f>'Transactions import'!U635</f>
        <v/>
      </c>
      <c r="V635" s="1101" t="str">
        <f>'Transactions import'!V635</f>
        <v/>
      </c>
      <c r="W635" s="1101" t="str">
        <f>'Transactions import'!W635</f>
        <v/>
      </c>
      <c r="X635" s="1101" t="str">
        <f>'Transactions import'!X635</f>
        <v/>
      </c>
      <c r="Y635" s="1119" t="str">
        <f>'Transactions import'!Y635</f>
        <v/>
      </c>
      <c r="Z635" s="1097" t="str">
        <f>'Transactions import'!Z635</f>
        <v/>
      </c>
      <c r="AA635" s="1101" t="str">
        <f>'Transactions import'!AA635</f>
        <v/>
      </c>
      <c r="AB635" s="1101" t="str">
        <f>'Transactions import'!AB635</f>
        <v/>
      </c>
      <c r="AC635" s="1097" t="str">
        <f>'Transactions import'!AC635</f>
        <v/>
      </c>
      <c r="AD635" s="1097" t="str">
        <f>'Transactions import'!AD635</f>
        <v/>
      </c>
      <c r="AE635" s="1101" t="str">
        <f>'Transactions import'!AE635</f>
        <v/>
      </c>
      <c r="AF635" s="1101" t="str">
        <f>'Transactions import'!AF635</f>
        <v/>
      </c>
      <c r="AG635" s="1101" t="str">
        <f>'Transactions import'!AG635</f>
        <v/>
      </c>
      <c r="AH635" s="1101" t="str">
        <f>'Transactions import'!AH635</f>
        <v/>
      </c>
      <c r="AI635" s="1101" t="str">
        <f>'Transactions import'!AI635</f>
        <v/>
      </c>
      <c r="AJ635" s="1101" t="str">
        <f>'Transactions import'!AJ635</f>
        <v/>
      </c>
      <c r="AK635" s="1101" t="str">
        <f>'Transactions import'!AK635</f>
        <v/>
      </c>
      <c r="AL635" s="1101" t="str">
        <f>'Transactions import'!AL635</f>
        <v/>
      </c>
      <c r="AM635" s="1101" t="str">
        <f>'Transactions import'!AM635</f>
        <v/>
      </c>
      <c r="AN635" s="1101" t="str">
        <f>'Transactions import'!AN635</f>
        <v/>
      </c>
      <c r="AO635" s="1101" t="str">
        <f>'Transactions import'!AO635</f>
        <v/>
      </c>
      <c r="AP635" s="1101" t="str">
        <f>'Transactions import'!AP635</f>
        <v/>
      </c>
      <c r="AQ635" s="1101" t="str">
        <f>'Transactions import'!AQ635</f>
        <v/>
      </c>
      <c r="AR635" s="1101" t="str">
        <f>'Transactions import'!AR635</f>
        <v/>
      </c>
      <c r="AS635" s="1101" t="str">
        <f>'Transactions import'!AS635</f>
        <v/>
      </c>
      <c r="AT635" s="1101" t="str">
        <f>'Transactions import'!AT635</f>
        <v/>
      </c>
    </row>
    <row r="636" ht="18.0" customHeight="1">
      <c r="A636" s="1081" t="str">
        <f>'Transactions import'!A636</f>
        <v/>
      </c>
      <c r="B636" s="1081" t="str">
        <f>'Transactions import'!B636</f>
        <v/>
      </c>
      <c r="C636" s="1081" t="str">
        <f>'Transactions import'!C636</f>
        <v/>
      </c>
      <c r="D636" s="1081" t="str">
        <f>'Transactions import'!D636</f>
        <v/>
      </c>
      <c r="E636" s="1081" t="str">
        <f>'Transactions import'!E636</f>
        <v/>
      </c>
      <c r="F636" s="1081" t="str">
        <f>'Transactions import'!F636</f>
        <v/>
      </c>
      <c r="G636" s="1081" t="str">
        <f>'Transactions import'!G636</f>
        <v/>
      </c>
      <c r="H636" s="1084" t="str">
        <f>'Transactions import'!H636</f>
        <v/>
      </c>
      <c r="I636" s="1085" t="str">
        <f>'Transactions import'!I636</f>
        <v/>
      </c>
      <c r="J636" s="1051" t="str">
        <f>'Transactions import'!J636</f>
        <v/>
      </c>
      <c r="K636" s="1084" t="str">
        <f>'Transactions import'!K636</f>
        <v/>
      </c>
      <c r="L636" s="1085" t="str">
        <f>'Transactions import'!L636</f>
        <v/>
      </c>
      <c r="M636" s="1063" t="str">
        <f>'Transactions import'!M636</f>
        <v/>
      </c>
      <c r="N636" s="1084" t="str">
        <f>'Transactions import'!N636</f>
        <v/>
      </c>
      <c r="O636" s="1081" t="str">
        <f>'Transactions import'!O636</f>
        <v/>
      </c>
      <c r="P636" s="1122" t="str">
        <f>'Transactions import'!P636</f>
        <v/>
      </c>
      <c r="Q636" s="1085" t="str">
        <f>'Transactions import'!Q636</f>
        <v/>
      </c>
      <c r="R636" s="1104" t="str">
        <f>'Transactions import'!R636</f>
        <v/>
      </c>
      <c r="S636" s="1081" t="str">
        <f>'Transactions import'!S636</f>
        <v/>
      </c>
      <c r="T636" s="1081" t="str">
        <f>'Transactions import'!T636</f>
        <v/>
      </c>
      <c r="U636" s="1081" t="str">
        <f>'Transactions import'!U636</f>
        <v/>
      </c>
      <c r="V636" s="1081" t="str">
        <f>'Transactions import'!V636</f>
        <v/>
      </c>
      <c r="W636" s="1081" t="str">
        <f>'Transactions import'!W636</f>
        <v/>
      </c>
      <c r="X636" s="1081" t="str">
        <f>'Transactions import'!X636</f>
        <v/>
      </c>
      <c r="Y636" s="1126" t="str">
        <f>'Transactions import'!Y636</f>
        <v/>
      </c>
      <c r="Z636" s="1086" t="str">
        <f>'Transactions import'!Z636</f>
        <v/>
      </c>
      <c r="AA636" s="1081" t="str">
        <f>'Transactions import'!AA636</f>
        <v/>
      </c>
      <c r="AB636" s="1081" t="str">
        <f>'Transactions import'!AB636</f>
        <v/>
      </c>
      <c r="AC636" s="1086" t="str">
        <f>'Transactions import'!AC636</f>
        <v/>
      </c>
      <c r="AD636" s="1086" t="str">
        <f>'Transactions import'!AD636</f>
        <v/>
      </c>
      <c r="AE636" s="1081" t="str">
        <f>'Transactions import'!AE636</f>
        <v/>
      </c>
      <c r="AF636" s="1081" t="str">
        <f>'Transactions import'!AF636</f>
        <v/>
      </c>
      <c r="AG636" s="1081" t="str">
        <f>'Transactions import'!AG636</f>
        <v/>
      </c>
      <c r="AH636" s="1081" t="str">
        <f>'Transactions import'!AH636</f>
        <v/>
      </c>
      <c r="AI636" s="1081" t="str">
        <f>'Transactions import'!AI636</f>
        <v/>
      </c>
      <c r="AJ636" s="1081" t="str">
        <f>'Transactions import'!AJ636</f>
        <v/>
      </c>
      <c r="AK636" s="1081" t="str">
        <f>'Transactions import'!AK636</f>
        <v/>
      </c>
      <c r="AL636" s="1081" t="str">
        <f>'Transactions import'!AL636</f>
        <v/>
      </c>
      <c r="AM636" s="1081" t="str">
        <f>'Transactions import'!AM636</f>
        <v/>
      </c>
      <c r="AN636" s="1081" t="str">
        <f>'Transactions import'!AN636</f>
        <v/>
      </c>
      <c r="AO636" s="1081" t="str">
        <f>'Transactions import'!AO636</f>
        <v/>
      </c>
      <c r="AP636" s="1081" t="str">
        <f>'Transactions import'!AP636</f>
        <v/>
      </c>
      <c r="AQ636" s="1081" t="str">
        <f>'Transactions import'!AQ636</f>
        <v/>
      </c>
      <c r="AR636" s="1081" t="str">
        <f>'Transactions import'!AR636</f>
        <v/>
      </c>
      <c r="AS636" s="1081" t="str">
        <f>'Transactions import'!AS636</f>
        <v/>
      </c>
      <c r="AT636" s="1081" t="str">
        <f>'Transactions import'!AT636</f>
        <v/>
      </c>
    </row>
    <row r="637" ht="18.0" customHeight="1">
      <c r="A637" s="1101" t="str">
        <f>'Transactions import'!A637</f>
        <v/>
      </c>
      <c r="B637" s="1101" t="str">
        <f>'Transactions import'!B637</f>
        <v/>
      </c>
      <c r="C637" s="1101" t="str">
        <f>'Transactions import'!C637</f>
        <v/>
      </c>
      <c r="D637" s="1101" t="str">
        <f>'Transactions import'!D637</f>
        <v/>
      </c>
      <c r="E637" s="1101" t="str">
        <f>'Transactions import'!E637</f>
        <v/>
      </c>
      <c r="F637" s="1101" t="str">
        <f>'Transactions import'!F637</f>
        <v/>
      </c>
      <c r="G637" s="1101" t="str">
        <f>'Transactions import'!G637</f>
        <v/>
      </c>
      <c r="H637" s="1094" t="str">
        <f>'Transactions import'!H637</f>
        <v/>
      </c>
      <c r="I637" s="1095" t="str">
        <f>'Transactions import'!I637</f>
        <v/>
      </c>
      <c r="J637" s="1096" t="str">
        <f>'Transactions import'!J637</f>
        <v/>
      </c>
      <c r="K637" s="1094" t="str">
        <f>'Transactions import'!K637</f>
        <v/>
      </c>
      <c r="L637" s="1095" t="str">
        <f>'Transactions import'!L637</f>
        <v/>
      </c>
      <c r="M637" s="1105" t="str">
        <f>'Transactions import'!M637</f>
        <v/>
      </c>
      <c r="N637" s="1094" t="str">
        <f>'Transactions import'!N637</f>
        <v/>
      </c>
      <c r="O637" s="1101" t="str">
        <f>'Transactions import'!O637</f>
        <v/>
      </c>
      <c r="P637" s="1114" t="str">
        <f>'Transactions import'!P637</f>
        <v/>
      </c>
      <c r="Q637" s="1095" t="str">
        <f>'Transactions import'!Q637</f>
        <v/>
      </c>
      <c r="R637" s="1106" t="str">
        <f>'Transactions import'!R637</f>
        <v/>
      </c>
      <c r="S637" s="1101" t="str">
        <f>'Transactions import'!S637</f>
        <v/>
      </c>
      <c r="T637" s="1101" t="str">
        <f>'Transactions import'!T637</f>
        <v/>
      </c>
      <c r="U637" s="1101" t="str">
        <f>'Transactions import'!U637</f>
        <v/>
      </c>
      <c r="V637" s="1101" t="str">
        <f>'Transactions import'!V637</f>
        <v/>
      </c>
      <c r="W637" s="1101" t="str">
        <f>'Transactions import'!W637</f>
        <v/>
      </c>
      <c r="X637" s="1101" t="str">
        <f>'Transactions import'!X637</f>
        <v/>
      </c>
      <c r="Y637" s="1119" t="str">
        <f>'Transactions import'!Y637</f>
        <v/>
      </c>
      <c r="Z637" s="1097" t="str">
        <f>'Transactions import'!Z637</f>
        <v/>
      </c>
      <c r="AA637" s="1101" t="str">
        <f>'Transactions import'!AA637</f>
        <v/>
      </c>
      <c r="AB637" s="1101" t="str">
        <f>'Transactions import'!AB637</f>
        <v/>
      </c>
      <c r="AC637" s="1097" t="str">
        <f>'Transactions import'!AC637</f>
        <v/>
      </c>
      <c r="AD637" s="1097" t="str">
        <f>'Transactions import'!AD637</f>
        <v/>
      </c>
      <c r="AE637" s="1101" t="str">
        <f>'Transactions import'!AE637</f>
        <v/>
      </c>
      <c r="AF637" s="1101" t="str">
        <f>'Transactions import'!AF637</f>
        <v/>
      </c>
      <c r="AG637" s="1101" t="str">
        <f>'Transactions import'!AG637</f>
        <v/>
      </c>
      <c r="AH637" s="1101" t="str">
        <f>'Transactions import'!AH637</f>
        <v/>
      </c>
      <c r="AI637" s="1101" t="str">
        <f>'Transactions import'!AI637</f>
        <v/>
      </c>
      <c r="AJ637" s="1101" t="str">
        <f>'Transactions import'!AJ637</f>
        <v/>
      </c>
      <c r="AK637" s="1101" t="str">
        <f>'Transactions import'!AK637</f>
        <v/>
      </c>
      <c r="AL637" s="1101" t="str">
        <f>'Transactions import'!AL637</f>
        <v/>
      </c>
      <c r="AM637" s="1101" t="str">
        <f>'Transactions import'!AM637</f>
        <v/>
      </c>
      <c r="AN637" s="1101" t="str">
        <f>'Transactions import'!AN637</f>
        <v/>
      </c>
      <c r="AO637" s="1101" t="str">
        <f>'Transactions import'!AO637</f>
        <v/>
      </c>
      <c r="AP637" s="1101" t="str">
        <f>'Transactions import'!AP637</f>
        <v/>
      </c>
      <c r="AQ637" s="1101" t="str">
        <f>'Transactions import'!AQ637</f>
        <v/>
      </c>
      <c r="AR637" s="1101" t="str">
        <f>'Transactions import'!AR637</f>
        <v/>
      </c>
      <c r="AS637" s="1101" t="str">
        <f>'Transactions import'!AS637</f>
        <v/>
      </c>
      <c r="AT637" s="1101" t="str">
        <f>'Transactions import'!AT637</f>
        <v/>
      </c>
    </row>
    <row r="638" ht="18.0" customHeight="1">
      <c r="A638" s="1081" t="str">
        <f>'Transactions import'!A638</f>
        <v/>
      </c>
      <c r="B638" s="1081" t="str">
        <f>'Transactions import'!B638</f>
        <v/>
      </c>
      <c r="C638" s="1081" t="str">
        <f>'Transactions import'!C638</f>
        <v/>
      </c>
      <c r="D638" s="1081" t="str">
        <f>'Transactions import'!D638</f>
        <v/>
      </c>
      <c r="E638" s="1081" t="str">
        <f>'Transactions import'!E638</f>
        <v/>
      </c>
      <c r="F638" s="1081" t="str">
        <f>'Transactions import'!F638</f>
        <v/>
      </c>
      <c r="G638" s="1081" t="str">
        <f>'Transactions import'!G638</f>
        <v/>
      </c>
      <c r="H638" s="1084" t="str">
        <f>'Transactions import'!H638</f>
        <v/>
      </c>
      <c r="I638" s="1085" t="str">
        <f>'Transactions import'!I638</f>
        <v/>
      </c>
      <c r="J638" s="1051" t="str">
        <f>'Transactions import'!J638</f>
        <v/>
      </c>
      <c r="K638" s="1084" t="str">
        <f>'Transactions import'!K638</f>
        <v/>
      </c>
      <c r="L638" s="1085" t="str">
        <f>'Transactions import'!L638</f>
        <v/>
      </c>
      <c r="M638" s="1063" t="str">
        <f>'Transactions import'!M638</f>
        <v/>
      </c>
      <c r="N638" s="1084" t="str">
        <f>'Transactions import'!N638</f>
        <v/>
      </c>
      <c r="O638" s="1081" t="str">
        <f>'Transactions import'!O638</f>
        <v/>
      </c>
      <c r="P638" s="1122" t="str">
        <f>'Transactions import'!P638</f>
        <v/>
      </c>
      <c r="Q638" s="1085" t="str">
        <f>'Transactions import'!Q638</f>
        <v/>
      </c>
      <c r="R638" s="1104" t="str">
        <f>'Transactions import'!R638</f>
        <v/>
      </c>
      <c r="S638" s="1081" t="str">
        <f>'Transactions import'!S638</f>
        <v/>
      </c>
      <c r="T638" s="1081" t="str">
        <f>'Transactions import'!T638</f>
        <v/>
      </c>
      <c r="U638" s="1081" t="str">
        <f>'Transactions import'!U638</f>
        <v/>
      </c>
      <c r="V638" s="1081" t="str">
        <f>'Transactions import'!V638</f>
        <v/>
      </c>
      <c r="W638" s="1081" t="str">
        <f>'Transactions import'!W638</f>
        <v/>
      </c>
      <c r="X638" s="1081" t="str">
        <f>'Transactions import'!X638</f>
        <v/>
      </c>
      <c r="Y638" s="1126" t="str">
        <f>'Transactions import'!Y638</f>
        <v/>
      </c>
      <c r="Z638" s="1086" t="str">
        <f>'Transactions import'!Z638</f>
        <v/>
      </c>
      <c r="AA638" s="1081" t="str">
        <f>'Transactions import'!AA638</f>
        <v/>
      </c>
      <c r="AB638" s="1081" t="str">
        <f>'Transactions import'!AB638</f>
        <v/>
      </c>
      <c r="AC638" s="1086" t="str">
        <f>'Transactions import'!AC638</f>
        <v/>
      </c>
      <c r="AD638" s="1086" t="str">
        <f>'Transactions import'!AD638</f>
        <v/>
      </c>
      <c r="AE638" s="1081" t="str">
        <f>'Transactions import'!AE638</f>
        <v/>
      </c>
      <c r="AF638" s="1081" t="str">
        <f>'Transactions import'!AF638</f>
        <v/>
      </c>
      <c r="AG638" s="1081" t="str">
        <f>'Transactions import'!AG638</f>
        <v/>
      </c>
      <c r="AH638" s="1081" t="str">
        <f>'Transactions import'!AH638</f>
        <v/>
      </c>
      <c r="AI638" s="1081" t="str">
        <f>'Transactions import'!AI638</f>
        <v/>
      </c>
      <c r="AJ638" s="1081" t="str">
        <f>'Transactions import'!AJ638</f>
        <v/>
      </c>
      <c r="AK638" s="1081" t="str">
        <f>'Transactions import'!AK638</f>
        <v/>
      </c>
      <c r="AL638" s="1081" t="str">
        <f>'Transactions import'!AL638</f>
        <v/>
      </c>
      <c r="AM638" s="1081" t="str">
        <f>'Transactions import'!AM638</f>
        <v/>
      </c>
      <c r="AN638" s="1081" t="str">
        <f>'Transactions import'!AN638</f>
        <v/>
      </c>
      <c r="AO638" s="1081" t="str">
        <f>'Transactions import'!AO638</f>
        <v/>
      </c>
      <c r="AP638" s="1081" t="str">
        <f>'Transactions import'!AP638</f>
        <v/>
      </c>
      <c r="AQ638" s="1081" t="str">
        <f>'Transactions import'!AQ638</f>
        <v/>
      </c>
      <c r="AR638" s="1081" t="str">
        <f>'Transactions import'!AR638</f>
        <v/>
      </c>
      <c r="AS638" s="1081" t="str">
        <f>'Transactions import'!AS638</f>
        <v/>
      </c>
      <c r="AT638" s="1081" t="str">
        <f>'Transactions import'!AT638</f>
        <v/>
      </c>
    </row>
    <row r="639" ht="18.0" customHeight="1">
      <c r="A639" s="1101" t="str">
        <f>'Transactions import'!A639</f>
        <v/>
      </c>
      <c r="B639" s="1101" t="str">
        <f>'Transactions import'!B639</f>
        <v/>
      </c>
      <c r="C639" s="1101" t="str">
        <f>'Transactions import'!C639</f>
        <v/>
      </c>
      <c r="D639" s="1101" t="str">
        <f>'Transactions import'!D639</f>
        <v/>
      </c>
      <c r="E639" s="1101" t="str">
        <f>'Transactions import'!E639</f>
        <v/>
      </c>
      <c r="F639" s="1101" t="str">
        <f>'Transactions import'!F639</f>
        <v/>
      </c>
      <c r="G639" s="1101" t="str">
        <f>'Transactions import'!G639</f>
        <v/>
      </c>
      <c r="H639" s="1094" t="str">
        <f>'Transactions import'!H639</f>
        <v/>
      </c>
      <c r="I639" s="1095" t="str">
        <f>'Transactions import'!I639</f>
        <v/>
      </c>
      <c r="J639" s="1096" t="str">
        <f>'Transactions import'!J639</f>
        <v/>
      </c>
      <c r="K639" s="1094" t="str">
        <f>'Transactions import'!K639</f>
        <v/>
      </c>
      <c r="L639" s="1095" t="str">
        <f>'Transactions import'!L639</f>
        <v/>
      </c>
      <c r="M639" s="1105" t="str">
        <f>'Transactions import'!M639</f>
        <v/>
      </c>
      <c r="N639" s="1094" t="str">
        <f>'Transactions import'!N639</f>
        <v/>
      </c>
      <c r="O639" s="1101" t="str">
        <f>'Transactions import'!O639</f>
        <v/>
      </c>
      <c r="P639" s="1114" t="str">
        <f>'Transactions import'!P639</f>
        <v/>
      </c>
      <c r="Q639" s="1095" t="str">
        <f>'Transactions import'!Q639</f>
        <v/>
      </c>
      <c r="R639" s="1106" t="str">
        <f>'Transactions import'!R639</f>
        <v/>
      </c>
      <c r="S639" s="1101" t="str">
        <f>'Transactions import'!S639</f>
        <v/>
      </c>
      <c r="T639" s="1101" t="str">
        <f>'Transactions import'!T639</f>
        <v/>
      </c>
      <c r="U639" s="1101" t="str">
        <f>'Transactions import'!U639</f>
        <v/>
      </c>
      <c r="V639" s="1101" t="str">
        <f>'Transactions import'!V639</f>
        <v/>
      </c>
      <c r="W639" s="1101" t="str">
        <f>'Transactions import'!W639</f>
        <v/>
      </c>
      <c r="X639" s="1101" t="str">
        <f>'Transactions import'!X639</f>
        <v/>
      </c>
      <c r="Y639" s="1119" t="str">
        <f>'Transactions import'!Y639</f>
        <v/>
      </c>
      <c r="Z639" s="1097" t="str">
        <f>'Transactions import'!Z639</f>
        <v/>
      </c>
      <c r="AA639" s="1101" t="str">
        <f>'Transactions import'!AA639</f>
        <v/>
      </c>
      <c r="AB639" s="1101" t="str">
        <f>'Transactions import'!AB639</f>
        <v/>
      </c>
      <c r="AC639" s="1097" t="str">
        <f>'Transactions import'!AC639</f>
        <v/>
      </c>
      <c r="AD639" s="1097" t="str">
        <f>'Transactions import'!AD639</f>
        <v/>
      </c>
      <c r="AE639" s="1101" t="str">
        <f>'Transactions import'!AE639</f>
        <v/>
      </c>
      <c r="AF639" s="1101" t="str">
        <f>'Transactions import'!AF639</f>
        <v/>
      </c>
      <c r="AG639" s="1101" t="str">
        <f>'Transactions import'!AG639</f>
        <v/>
      </c>
      <c r="AH639" s="1101" t="str">
        <f>'Transactions import'!AH639</f>
        <v/>
      </c>
      <c r="AI639" s="1101" t="str">
        <f>'Transactions import'!AI639</f>
        <v/>
      </c>
      <c r="AJ639" s="1101" t="str">
        <f>'Transactions import'!AJ639</f>
        <v/>
      </c>
      <c r="AK639" s="1101" t="str">
        <f>'Transactions import'!AK639</f>
        <v/>
      </c>
      <c r="AL639" s="1101" t="str">
        <f>'Transactions import'!AL639</f>
        <v/>
      </c>
      <c r="AM639" s="1101" t="str">
        <f>'Transactions import'!AM639</f>
        <v/>
      </c>
      <c r="AN639" s="1101" t="str">
        <f>'Transactions import'!AN639</f>
        <v/>
      </c>
      <c r="AO639" s="1101" t="str">
        <f>'Transactions import'!AO639</f>
        <v/>
      </c>
      <c r="AP639" s="1101" t="str">
        <f>'Transactions import'!AP639</f>
        <v/>
      </c>
      <c r="AQ639" s="1101" t="str">
        <f>'Transactions import'!AQ639</f>
        <v/>
      </c>
      <c r="AR639" s="1101" t="str">
        <f>'Transactions import'!AR639</f>
        <v/>
      </c>
      <c r="AS639" s="1101" t="str">
        <f>'Transactions import'!AS639</f>
        <v/>
      </c>
      <c r="AT639" s="1101" t="str">
        <f>'Transactions import'!AT639</f>
        <v/>
      </c>
    </row>
    <row r="640" ht="18.0" customHeight="1">
      <c r="A640" s="1081" t="str">
        <f>'Transactions import'!A640</f>
        <v/>
      </c>
      <c r="B640" s="1081" t="str">
        <f>'Transactions import'!B640</f>
        <v/>
      </c>
      <c r="C640" s="1081" t="str">
        <f>'Transactions import'!C640</f>
        <v/>
      </c>
      <c r="D640" s="1081" t="str">
        <f>'Transactions import'!D640</f>
        <v/>
      </c>
      <c r="E640" s="1081" t="str">
        <f>'Transactions import'!E640</f>
        <v/>
      </c>
      <c r="F640" s="1081" t="str">
        <f>'Transactions import'!F640</f>
        <v/>
      </c>
      <c r="G640" s="1081" t="str">
        <f>'Transactions import'!G640</f>
        <v/>
      </c>
      <c r="H640" s="1084" t="str">
        <f>'Transactions import'!H640</f>
        <v/>
      </c>
      <c r="I640" s="1085" t="str">
        <f>'Transactions import'!I640</f>
        <v/>
      </c>
      <c r="J640" s="1051" t="str">
        <f>'Transactions import'!J640</f>
        <v/>
      </c>
      <c r="K640" s="1084" t="str">
        <f>'Transactions import'!K640</f>
        <v/>
      </c>
      <c r="L640" s="1085" t="str">
        <f>'Transactions import'!L640</f>
        <v/>
      </c>
      <c r="M640" s="1063" t="str">
        <f>'Transactions import'!M640</f>
        <v/>
      </c>
      <c r="N640" s="1084" t="str">
        <f>'Transactions import'!N640</f>
        <v/>
      </c>
      <c r="O640" s="1081" t="str">
        <f>'Transactions import'!O640</f>
        <v/>
      </c>
      <c r="P640" s="1122" t="str">
        <f>'Transactions import'!P640</f>
        <v/>
      </c>
      <c r="Q640" s="1085" t="str">
        <f>'Transactions import'!Q640</f>
        <v/>
      </c>
      <c r="R640" s="1104" t="str">
        <f>'Transactions import'!R640</f>
        <v/>
      </c>
      <c r="S640" s="1081" t="str">
        <f>'Transactions import'!S640</f>
        <v/>
      </c>
      <c r="T640" s="1081" t="str">
        <f>'Transactions import'!T640</f>
        <v/>
      </c>
      <c r="U640" s="1081" t="str">
        <f>'Transactions import'!U640</f>
        <v/>
      </c>
      <c r="V640" s="1081" t="str">
        <f>'Transactions import'!V640</f>
        <v/>
      </c>
      <c r="W640" s="1081" t="str">
        <f>'Transactions import'!W640</f>
        <v/>
      </c>
      <c r="X640" s="1081" t="str">
        <f>'Transactions import'!X640</f>
        <v/>
      </c>
      <c r="Y640" s="1126" t="str">
        <f>'Transactions import'!Y640</f>
        <v/>
      </c>
      <c r="Z640" s="1086" t="str">
        <f>'Transactions import'!Z640</f>
        <v/>
      </c>
      <c r="AA640" s="1081" t="str">
        <f>'Transactions import'!AA640</f>
        <v/>
      </c>
      <c r="AB640" s="1081" t="str">
        <f>'Transactions import'!AB640</f>
        <v/>
      </c>
      <c r="AC640" s="1086" t="str">
        <f>'Transactions import'!AC640</f>
        <v/>
      </c>
      <c r="AD640" s="1086" t="str">
        <f>'Transactions import'!AD640</f>
        <v/>
      </c>
      <c r="AE640" s="1081" t="str">
        <f>'Transactions import'!AE640</f>
        <v/>
      </c>
      <c r="AF640" s="1081" t="str">
        <f>'Transactions import'!AF640</f>
        <v/>
      </c>
      <c r="AG640" s="1081" t="str">
        <f>'Transactions import'!AG640</f>
        <v/>
      </c>
      <c r="AH640" s="1081" t="str">
        <f>'Transactions import'!AH640</f>
        <v/>
      </c>
      <c r="AI640" s="1081" t="str">
        <f>'Transactions import'!AI640</f>
        <v/>
      </c>
      <c r="AJ640" s="1081" t="str">
        <f>'Transactions import'!AJ640</f>
        <v/>
      </c>
      <c r="AK640" s="1081" t="str">
        <f>'Transactions import'!AK640</f>
        <v/>
      </c>
      <c r="AL640" s="1081" t="str">
        <f>'Transactions import'!AL640</f>
        <v/>
      </c>
      <c r="AM640" s="1081" t="str">
        <f>'Transactions import'!AM640</f>
        <v/>
      </c>
      <c r="AN640" s="1081" t="str">
        <f>'Transactions import'!AN640</f>
        <v/>
      </c>
      <c r="AO640" s="1081" t="str">
        <f>'Transactions import'!AO640</f>
        <v/>
      </c>
      <c r="AP640" s="1081" t="str">
        <f>'Transactions import'!AP640</f>
        <v/>
      </c>
      <c r="AQ640" s="1081" t="str">
        <f>'Transactions import'!AQ640</f>
        <v/>
      </c>
      <c r="AR640" s="1081" t="str">
        <f>'Transactions import'!AR640</f>
        <v/>
      </c>
      <c r="AS640" s="1081" t="str">
        <f>'Transactions import'!AS640</f>
        <v/>
      </c>
      <c r="AT640" s="1081" t="str">
        <f>'Transactions import'!AT640</f>
        <v/>
      </c>
    </row>
    <row r="641" ht="18.0" customHeight="1">
      <c r="A641" s="1101" t="str">
        <f>'Transactions import'!A641</f>
        <v/>
      </c>
      <c r="B641" s="1101" t="str">
        <f>'Transactions import'!B641</f>
        <v/>
      </c>
      <c r="C641" s="1101" t="str">
        <f>'Transactions import'!C641</f>
        <v/>
      </c>
      <c r="D641" s="1101" t="str">
        <f>'Transactions import'!D641</f>
        <v/>
      </c>
      <c r="E641" s="1101" t="str">
        <f>'Transactions import'!E641</f>
        <v/>
      </c>
      <c r="F641" s="1101" t="str">
        <f>'Transactions import'!F641</f>
        <v/>
      </c>
      <c r="G641" s="1101" t="str">
        <f>'Transactions import'!G641</f>
        <v/>
      </c>
      <c r="H641" s="1094" t="str">
        <f>'Transactions import'!H641</f>
        <v/>
      </c>
      <c r="I641" s="1095" t="str">
        <f>'Transactions import'!I641</f>
        <v/>
      </c>
      <c r="J641" s="1096" t="str">
        <f>'Transactions import'!J641</f>
        <v/>
      </c>
      <c r="K641" s="1094" t="str">
        <f>'Transactions import'!K641</f>
        <v/>
      </c>
      <c r="L641" s="1095" t="str">
        <f>'Transactions import'!L641</f>
        <v/>
      </c>
      <c r="M641" s="1105" t="str">
        <f>'Transactions import'!M641</f>
        <v/>
      </c>
      <c r="N641" s="1094" t="str">
        <f>'Transactions import'!N641</f>
        <v/>
      </c>
      <c r="O641" s="1101" t="str">
        <f>'Transactions import'!O641</f>
        <v/>
      </c>
      <c r="P641" s="1114" t="str">
        <f>'Transactions import'!P641</f>
        <v/>
      </c>
      <c r="Q641" s="1095" t="str">
        <f>'Transactions import'!Q641</f>
        <v/>
      </c>
      <c r="R641" s="1106" t="str">
        <f>'Transactions import'!R641</f>
        <v/>
      </c>
      <c r="S641" s="1101" t="str">
        <f>'Transactions import'!S641</f>
        <v/>
      </c>
      <c r="T641" s="1101" t="str">
        <f>'Transactions import'!T641</f>
        <v/>
      </c>
      <c r="U641" s="1101" t="str">
        <f>'Transactions import'!U641</f>
        <v/>
      </c>
      <c r="V641" s="1101" t="str">
        <f>'Transactions import'!V641</f>
        <v/>
      </c>
      <c r="W641" s="1101" t="str">
        <f>'Transactions import'!W641</f>
        <v/>
      </c>
      <c r="X641" s="1101" t="str">
        <f>'Transactions import'!X641</f>
        <v/>
      </c>
      <c r="Y641" s="1119" t="str">
        <f>'Transactions import'!Y641</f>
        <v/>
      </c>
      <c r="Z641" s="1097" t="str">
        <f>'Transactions import'!Z641</f>
        <v/>
      </c>
      <c r="AA641" s="1101" t="str">
        <f>'Transactions import'!AA641</f>
        <v/>
      </c>
      <c r="AB641" s="1101" t="str">
        <f>'Transactions import'!AB641</f>
        <v/>
      </c>
      <c r="AC641" s="1097" t="str">
        <f>'Transactions import'!AC641</f>
        <v/>
      </c>
      <c r="AD641" s="1097" t="str">
        <f>'Transactions import'!AD641</f>
        <v/>
      </c>
      <c r="AE641" s="1101" t="str">
        <f>'Transactions import'!AE641</f>
        <v/>
      </c>
      <c r="AF641" s="1101" t="str">
        <f>'Transactions import'!AF641</f>
        <v/>
      </c>
      <c r="AG641" s="1101" t="str">
        <f>'Transactions import'!AG641</f>
        <v/>
      </c>
      <c r="AH641" s="1101" t="str">
        <f>'Transactions import'!AH641</f>
        <v/>
      </c>
      <c r="AI641" s="1101" t="str">
        <f>'Transactions import'!AI641</f>
        <v/>
      </c>
      <c r="AJ641" s="1101" t="str">
        <f>'Transactions import'!AJ641</f>
        <v/>
      </c>
      <c r="AK641" s="1101" t="str">
        <f>'Transactions import'!AK641</f>
        <v/>
      </c>
      <c r="AL641" s="1101" t="str">
        <f>'Transactions import'!AL641</f>
        <v/>
      </c>
      <c r="AM641" s="1101" t="str">
        <f>'Transactions import'!AM641</f>
        <v/>
      </c>
      <c r="AN641" s="1101" t="str">
        <f>'Transactions import'!AN641</f>
        <v/>
      </c>
      <c r="AO641" s="1101" t="str">
        <f>'Transactions import'!AO641</f>
        <v/>
      </c>
      <c r="AP641" s="1101" t="str">
        <f>'Transactions import'!AP641</f>
        <v/>
      </c>
      <c r="AQ641" s="1101" t="str">
        <f>'Transactions import'!AQ641</f>
        <v/>
      </c>
      <c r="AR641" s="1101" t="str">
        <f>'Transactions import'!AR641</f>
        <v/>
      </c>
      <c r="AS641" s="1101" t="str">
        <f>'Transactions import'!AS641</f>
        <v/>
      </c>
      <c r="AT641" s="1101" t="str">
        <f>'Transactions import'!AT641</f>
        <v/>
      </c>
    </row>
    <row r="642" ht="18.0" customHeight="1">
      <c r="A642" s="1081" t="str">
        <f>'Transactions import'!A642</f>
        <v/>
      </c>
      <c r="B642" s="1081" t="str">
        <f>'Transactions import'!B642</f>
        <v/>
      </c>
      <c r="C642" s="1081" t="str">
        <f>'Transactions import'!C642</f>
        <v/>
      </c>
      <c r="D642" s="1081" t="str">
        <f>'Transactions import'!D642</f>
        <v/>
      </c>
      <c r="E642" s="1081" t="str">
        <f>'Transactions import'!E642</f>
        <v/>
      </c>
      <c r="F642" s="1081" t="str">
        <f>'Transactions import'!F642</f>
        <v/>
      </c>
      <c r="G642" s="1081" t="str">
        <f>'Transactions import'!G642</f>
        <v/>
      </c>
      <c r="H642" s="1084" t="str">
        <f>'Transactions import'!H642</f>
        <v/>
      </c>
      <c r="I642" s="1085" t="str">
        <f>'Transactions import'!I642</f>
        <v/>
      </c>
      <c r="J642" s="1051" t="str">
        <f>'Transactions import'!J642</f>
        <v/>
      </c>
      <c r="K642" s="1084" t="str">
        <f>'Transactions import'!K642</f>
        <v/>
      </c>
      <c r="L642" s="1085" t="str">
        <f>'Transactions import'!L642</f>
        <v/>
      </c>
      <c r="M642" s="1063" t="str">
        <f>'Transactions import'!M642</f>
        <v/>
      </c>
      <c r="N642" s="1084" t="str">
        <f>'Transactions import'!N642</f>
        <v/>
      </c>
      <c r="O642" s="1081" t="str">
        <f>'Transactions import'!O642</f>
        <v/>
      </c>
      <c r="P642" s="1122" t="str">
        <f>'Transactions import'!P642</f>
        <v/>
      </c>
      <c r="Q642" s="1085" t="str">
        <f>'Transactions import'!Q642</f>
        <v/>
      </c>
      <c r="R642" s="1104" t="str">
        <f>'Transactions import'!R642</f>
        <v/>
      </c>
      <c r="S642" s="1081" t="str">
        <f>'Transactions import'!S642</f>
        <v/>
      </c>
      <c r="T642" s="1081" t="str">
        <f>'Transactions import'!T642</f>
        <v/>
      </c>
      <c r="U642" s="1081" t="str">
        <f>'Transactions import'!U642</f>
        <v/>
      </c>
      <c r="V642" s="1081" t="str">
        <f>'Transactions import'!V642</f>
        <v/>
      </c>
      <c r="W642" s="1081" t="str">
        <f>'Transactions import'!W642</f>
        <v/>
      </c>
      <c r="X642" s="1081" t="str">
        <f>'Transactions import'!X642</f>
        <v/>
      </c>
      <c r="Y642" s="1126" t="str">
        <f>'Transactions import'!Y642</f>
        <v/>
      </c>
      <c r="Z642" s="1086" t="str">
        <f>'Transactions import'!Z642</f>
        <v/>
      </c>
      <c r="AA642" s="1081" t="str">
        <f>'Transactions import'!AA642</f>
        <v/>
      </c>
      <c r="AB642" s="1081" t="str">
        <f>'Transactions import'!AB642</f>
        <v/>
      </c>
      <c r="AC642" s="1086" t="str">
        <f>'Transactions import'!AC642</f>
        <v/>
      </c>
      <c r="AD642" s="1086" t="str">
        <f>'Transactions import'!AD642</f>
        <v/>
      </c>
      <c r="AE642" s="1081" t="str">
        <f>'Transactions import'!AE642</f>
        <v/>
      </c>
      <c r="AF642" s="1081" t="str">
        <f>'Transactions import'!AF642</f>
        <v/>
      </c>
      <c r="AG642" s="1081" t="str">
        <f>'Transactions import'!AG642</f>
        <v/>
      </c>
      <c r="AH642" s="1081" t="str">
        <f>'Transactions import'!AH642</f>
        <v/>
      </c>
      <c r="AI642" s="1081" t="str">
        <f>'Transactions import'!AI642</f>
        <v/>
      </c>
      <c r="AJ642" s="1081" t="str">
        <f>'Transactions import'!AJ642</f>
        <v/>
      </c>
      <c r="AK642" s="1081" t="str">
        <f>'Transactions import'!AK642</f>
        <v/>
      </c>
      <c r="AL642" s="1081" t="str">
        <f>'Transactions import'!AL642</f>
        <v/>
      </c>
      <c r="AM642" s="1081" t="str">
        <f>'Transactions import'!AM642</f>
        <v/>
      </c>
      <c r="AN642" s="1081" t="str">
        <f>'Transactions import'!AN642</f>
        <v/>
      </c>
      <c r="AO642" s="1081" t="str">
        <f>'Transactions import'!AO642</f>
        <v/>
      </c>
      <c r="AP642" s="1081" t="str">
        <f>'Transactions import'!AP642</f>
        <v/>
      </c>
      <c r="AQ642" s="1081" t="str">
        <f>'Transactions import'!AQ642</f>
        <v/>
      </c>
      <c r="AR642" s="1081" t="str">
        <f>'Transactions import'!AR642</f>
        <v/>
      </c>
      <c r="AS642" s="1081" t="str">
        <f>'Transactions import'!AS642</f>
        <v/>
      </c>
      <c r="AT642" s="1081" t="str">
        <f>'Transactions import'!AT642</f>
        <v/>
      </c>
    </row>
    <row r="643" ht="18.0" customHeight="1">
      <c r="A643" s="1101" t="str">
        <f>'Transactions import'!A643</f>
        <v/>
      </c>
      <c r="B643" s="1101" t="str">
        <f>'Transactions import'!B643</f>
        <v/>
      </c>
      <c r="C643" s="1101" t="str">
        <f>'Transactions import'!C643</f>
        <v/>
      </c>
      <c r="D643" s="1101" t="str">
        <f>'Transactions import'!D643</f>
        <v/>
      </c>
      <c r="E643" s="1101" t="str">
        <f>'Transactions import'!E643</f>
        <v/>
      </c>
      <c r="F643" s="1101" t="str">
        <f>'Transactions import'!F643</f>
        <v/>
      </c>
      <c r="G643" s="1101" t="str">
        <f>'Transactions import'!G643</f>
        <v/>
      </c>
      <c r="H643" s="1094" t="str">
        <f>'Transactions import'!H643</f>
        <v/>
      </c>
      <c r="I643" s="1095" t="str">
        <f>'Transactions import'!I643</f>
        <v/>
      </c>
      <c r="J643" s="1096" t="str">
        <f>'Transactions import'!J643</f>
        <v/>
      </c>
      <c r="K643" s="1094" t="str">
        <f>'Transactions import'!K643</f>
        <v/>
      </c>
      <c r="L643" s="1095" t="str">
        <f>'Transactions import'!L643</f>
        <v/>
      </c>
      <c r="M643" s="1105" t="str">
        <f>'Transactions import'!M643</f>
        <v/>
      </c>
      <c r="N643" s="1094" t="str">
        <f>'Transactions import'!N643</f>
        <v/>
      </c>
      <c r="O643" s="1101" t="str">
        <f>'Transactions import'!O643</f>
        <v/>
      </c>
      <c r="P643" s="1114" t="str">
        <f>'Transactions import'!P643</f>
        <v/>
      </c>
      <c r="Q643" s="1095" t="str">
        <f>'Transactions import'!Q643</f>
        <v/>
      </c>
      <c r="R643" s="1106" t="str">
        <f>'Transactions import'!R643</f>
        <v/>
      </c>
      <c r="S643" s="1101" t="str">
        <f>'Transactions import'!S643</f>
        <v/>
      </c>
      <c r="T643" s="1101" t="str">
        <f>'Transactions import'!T643</f>
        <v/>
      </c>
      <c r="U643" s="1101" t="str">
        <f>'Transactions import'!U643</f>
        <v/>
      </c>
      <c r="V643" s="1101" t="str">
        <f>'Transactions import'!V643</f>
        <v/>
      </c>
      <c r="W643" s="1101" t="str">
        <f>'Transactions import'!W643</f>
        <v/>
      </c>
      <c r="X643" s="1101" t="str">
        <f>'Transactions import'!X643</f>
        <v/>
      </c>
      <c r="Y643" s="1119" t="str">
        <f>'Transactions import'!Y643</f>
        <v/>
      </c>
      <c r="Z643" s="1097" t="str">
        <f>'Transactions import'!Z643</f>
        <v/>
      </c>
      <c r="AA643" s="1101" t="str">
        <f>'Transactions import'!AA643</f>
        <v/>
      </c>
      <c r="AB643" s="1101" t="str">
        <f>'Transactions import'!AB643</f>
        <v/>
      </c>
      <c r="AC643" s="1097" t="str">
        <f>'Transactions import'!AC643</f>
        <v/>
      </c>
      <c r="AD643" s="1097" t="str">
        <f>'Transactions import'!AD643</f>
        <v/>
      </c>
      <c r="AE643" s="1101" t="str">
        <f>'Transactions import'!AE643</f>
        <v/>
      </c>
      <c r="AF643" s="1101" t="str">
        <f>'Transactions import'!AF643</f>
        <v/>
      </c>
      <c r="AG643" s="1101" t="str">
        <f>'Transactions import'!AG643</f>
        <v/>
      </c>
      <c r="AH643" s="1101" t="str">
        <f>'Transactions import'!AH643</f>
        <v/>
      </c>
      <c r="AI643" s="1101" t="str">
        <f>'Transactions import'!AI643</f>
        <v/>
      </c>
      <c r="AJ643" s="1101" t="str">
        <f>'Transactions import'!AJ643</f>
        <v/>
      </c>
      <c r="AK643" s="1101" t="str">
        <f>'Transactions import'!AK643</f>
        <v/>
      </c>
      <c r="AL643" s="1101" t="str">
        <f>'Transactions import'!AL643</f>
        <v/>
      </c>
      <c r="AM643" s="1101" t="str">
        <f>'Transactions import'!AM643</f>
        <v/>
      </c>
      <c r="AN643" s="1101" t="str">
        <f>'Transactions import'!AN643</f>
        <v/>
      </c>
      <c r="AO643" s="1101" t="str">
        <f>'Transactions import'!AO643</f>
        <v/>
      </c>
      <c r="AP643" s="1101" t="str">
        <f>'Transactions import'!AP643</f>
        <v/>
      </c>
      <c r="AQ643" s="1101" t="str">
        <f>'Transactions import'!AQ643</f>
        <v/>
      </c>
      <c r="AR643" s="1101" t="str">
        <f>'Transactions import'!AR643</f>
        <v/>
      </c>
      <c r="AS643" s="1101" t="str">
        <f>'Transactions import'!AS643</f>
        <v/>
      </c>
      <c r="AT643" s="1101" t="str">
        <f>'Transactions import'!AT643</f>
        <v/>
      </c>
    </row>
    <row r="644" ht="18.0" customHeight="1">
      <c r="A644" s="1081" t="str">
        <f>'Transactions import'!A644</f>
        <v/>
      </c>
      <c r="B644" s="1081" t="str">
        <f>'Transactions import'!B644</f>
        <v/>
      </c>
      <c r="C644" s="1081" t="str">
        <f>'Transactions import'!C644</f>
        <v/>
      </c>
      <c r="D644" s="1081" t="str">
        <f>'Transactions import'!D644</f>
        <v/>
      </c>
      <c r="E644" s="1081" t="str">
        <f>'Transactions import'!E644</f>
        <v/>
      </c>
      <c r="F644" s="1081" t="str">
        <f>'Transactions import'!F644</f>
        <v/>
      </c>
      <c r="G644" s="1081" t="str">
        <f>'Transactions import'!G644</f>
        <v/>
      </c>
      <c r="H644" s="1084" t="str">
        <f>'Transactions import'!H644</f>
        <v/>
      </c>
      <c r="I644" s="1085" t="str">
        <f>'Transactions import'!I644</f>
        <v/>
      </c>
      <c r="J644" s="1051" t="str">
        <f>'Transactions import'!J644</f>
        <v/>
      </c>
      <c r="K644" s="1084" t="str">
        <f>'Transactions import'!K644</f>
        <v/>
      </c>
      <c r="L644" s="1085" t="str">
        <f>'Transactions import'!L644</f>
        <v/>
      </c>
      <c r="M644" s="1063" t="str">
        <f>'Transactions import'!M644</f>
        <v/>
      </c>
      <c r="N644" s="1084" t="str">
        <f>'Transactions import'!N644</f>
        <v/>
      </c>
      <c r="O644" s="1081" t="str">
        <f>'Transactions import'!O644</f>
        <v/>
      </c>
      <c r="P644" s="1122" t="str">
        <f>'Transactions import'!P644</f>
        <v/>
      </c>
      <c r="Q644" s="1085" t="str">
        <f>'Transactions import'!Q644</f>
        <v/>
      </c>
      <c r="R644" s="1104" t="str">
        <f>'Transactions import'!R644</f>
        <v/>
      </c>
      <c r="S644" s="1081" t="str">
        <f>'Transactions import'!S644</f>
        <v/>
      </c>
      <c r="T644" s="1081" t="str">
        <f>'Transactions import'!T644</f>
        <v/>
      </c>
      <c r="U644" s="1081" t="str">
        <f>'Transactions import'!U644</f>
        <v/>
      </c>
      <c r="V644" s="1081" t="str">
        <f>'Transactions import'!V644</f>
        <v/>
      </c>
      <c r="W644" s="1081" t="str">
        <f>'Transactions import'!W644</f>
        <v/>
      </c>
      <c r="X644" s="1081" t="str">
        <f>'Transactions import'!X644</f>
        <v/>
      </c>
      <c r="Y644" s="1126" t="str">
        <f>'Transactions import'!Y644</f>
        <v/>
      </c>
      <c r="Z644" s="1086" t="str">
        <f>'Transactions import'!Z644</f>
        <v/>
      </c>
      <c r="AA644" s="1081" t="str">
        <f>'Transactions import'!AA644</f>
        <v/>
      </c>
      <c r="AB644" s="1081" t="str">
        <f>'Transactions import'!AB644</f>
        <v/>
      </c>
      <c r="AC644" s="1086" t="str">
        <f>'Transactions import'!AC644</f>
        <v/>
      </c>
      <c r="AD644" s="1086" t="str">
        <f>'Transactions import'!AD644</f>
        <v/>
      </c>
      <c r="AE644" s="1081" t="str">
        <f>'Transactions import'!AE644</f>
        <v/>
      </c>
      <c r="AF644" s="1081" t="str">
        <f>'Transactions import'!AF644</f>
        <v/>
      </c>
      <c r="AG644" s="1081" t="str">
        <f>'Transactions import'!AG644</f>
        <v/>
      </c>
      <c r="AH644" s="1081" t="str">
        <f>'Transactions import'!AH644</f>
        <v/>
      </c>
      <c r="AI644" s="1081" t="str">
        <f>'Transactions import'!AI644</f>
        <v/>
      </c>
      <c r="AJ644" s="1081" t="str">
        <f>'Transactions import'!AJ644</f>
        <v/>
      </c>
      <c r="AK644" s="1081" t="str">
        <f>'Transactions import'!AK644</f>
        <v/>
      </c>
      <c r="AL644" s="1081" t="str">
        <f>'Transactions import'!AL644</f>
        <v/>
      </c>
      <c r="AM644" s="1081" t="str">
        <f>'Transactions import'!AM644</f>
        <v/>
      </c>
      <c r="AN644" s="1081" t="str">
        <f>'Transactions import'!AN644</f>
        <v/>
      </c>
      <c r="AO644" s="1081" t="str">
        <f>'Transactions import'!AO644</f>
        <v/>
      </c>
      <c r="AP644" s="1081" t="str">
        <f>'Transactions import'!AP644</f>
        <v/>
      </c>
      <c r="AQ644" s="1081" t="str">
        <f>'Transactions import'!AQ644</f>
        <v/>
      </c>
      <c r="AR644" s="1081" t="str">
        <f>'Transactions import'!AR644</f>
        <v/>
      </c>
      <c r="AS644" s="1081" t="str">
        <f>'Transactions import'!AS644</f>
        <v/>
      </c>
      <c r="AT644" s="1081" t="str">
        <f>'Transactions import'!AT644</f>
        <v/>
      </c>
    </row>
    <row r="645" ht="18.0" customHeight="1">
      <c r="A645" s="1101" t="str">
        <f>'Transactions import'!A645</f>
        <v/>
      </c>
      <c r="B645" s="1101" t="str">
        <f>'Transactions import'!B645</f>
        <v/>
      </c>
      <c r="C645" s="1101" t="str">
        <f>'Transactions import'!C645</f>
        <v/>
      </c>
      <c r="D645" s="1101" t="str">
        <f>'Transactions import'!D645</f>
        <v/>
      </c>
      <c r="E645" s="1101" t="str">
        <f>'Transactions import'!E645</f>
        <v/>
      </c>
      <c r="F645" s="1101" t="str">
        <f>'Transactions import'!F645</f>
        <v/>
      </c>
      <c r="G645" s="1101" t="str">
        <f>'Transactions import'!G645</f>
        <v/>
      </c>
      <c r="H645" s="1094" t="str">
        <f>'Transactions import'!H645</f>
        <v/>
      </c>
      <c r="I645" s="1095" t="str">
        <f>'Transactions import'!I645</f>
        <v/>
      </c>
      <c r="J645" s="1096" t="str">
        <f>'Transactions import'!J645</f>
        <v/>
      </c>
      <c r="K645" s="1094" t="str">
        <f>'Transactions import'!K645</f>
        <v/>
      </c>
      <c r="L645" s="1095" t="str">
        <f>'Transactions import'!L645</f>
        <v/>
      </c>
      <c r="M645" s="1105" t="str">
        <f>'Transactions import'!M645</f>
        <v/>
      </c>
      <c r="N645" s="1094" t="str">
        <f>'Transactions import'!N645</f>
        <v/>
      </c>
      <c r="O645" s="1101" t="str">
        <f>'Transactions import'!O645</f>
        <v/>
      </c>
      <c r="P645" s="1114" t="str">
        <f>'Transactions import'!P645</f>
        <v/>
      </c>
      <c r="Q645" s="1095" t="str">
        <f>'Transactions import'!Q645</f>
        <v/>
      </c>
      <c r="R645" s="1106" t="str">
        <f>'Transactions import'!R645</f>
        <v/>
      </c>
      <c r="S645" s="1101" t="str">
        <f>'Transactions import'!S645</f>
        <v/>
      </c>
      <c r="T645" s="1101" t="str">
        <f>'Transactions import'!T645</f>
        <v/>
      </c>
      <c r="U645" s="1101" t="str">
        <f>'Transactions import'!U645</f>
        <v/>
      </c>
      <c r="V645" s="1101" t="str">
        <f>'Transactions import'!V645</f>
        <v/>
      </c>
      <c r="W645" s="1101" t="str">
        <f>'Transactions import'!W645</f>
        <v/>
      </c>
      <c r="X645" s="1101" t="str">
        <f>'Transactions import'!X645</f>
        <v/>
      </c>
      <c r="Y645" s="1119" t="str">
        <f>'Transactions import'!Y645</f>
        <v/>
      </c>
      <c r="Z645" s="1097" t="str">
        <f>'Transactions import'!Z645</f>
        <v/>
      </c>
      <c r="AA645" s="1101" t="str">
        <f>'Transactions import'!AA645</f>
        <v/>
      </c>
      <c r="AB645" s="1101" t="str">
        <f>'Transactions import'!AB645</f>
        <v/>
      </c>
      <c r="AC645" s="1097" t="str">
        <f>'Transactions import'!AC645</f>
        <v/>
      </c>
      <c r="AD645" s="1097" t="str">
        <f>'Transactions import'!AD645</f>
        <v/>
      </c>
      <c r="AE645" s="1101" t="str">
        <f>'Transactions import'!AE645</f>
        <v/>
      </c>
      <c r="AF645" s="1101" t="str">
        <f>'Transactions import'!AF645</f>
        <v/>
      </c>
      <c r="AG645" s="1101" t="str">
        <f>'Transactions import'!AG645</f>
        <v/>
      </c>
      <c r="AH645" s="1101" t="str">
        <f>'Transactions import'!AH645</f>
        <v/>
      </c>
      <c r="AI645" s="1101" t="str">
        <f>'Transactions import'!AI645</f>
        <v/>
      </c>
      <c r="AJ645" s="1101" t="str">
        <f>'Transactions import'!AJ645</f>
        <v/>
      </c>
      <c r="AK645" s="1101" t="str">
        <f>'Transactions import'!AK645</f>
        <v/>
      </c>
      <c r="AL645" s="1101" t="str">
        <f>'Transactions import'!AL645</f>
        <v/>
      </c>
      <c r="AM645" s="1101" t="str">
        <f>'Transactions import'!AM645</f>
        <v/>
      </c>
      <c r="AN645" s="1101" t="str">
        <f>'Transactions import'!AN645</f>
        <v/>
      </c>
      <c r="AO645" s="1101" t="str">
        <f>'Transactions import'!AO645</f>
        <v/>
      </c>
      <c r="AP645" s="1101" t="str">
        <f>'Transactions import'!AP645</f>
        <v/>
      </c>
      <c r="AQ645" s="1101" t="str">
        <f>'Transactions import'!AQ645</f>
        <v/>
      </c>
      <c r="AR645" s="1101" t="str">
        <f>'Transactions import'!AR645</f>
        <v/>
      </c>
      <c r="AS645" s="1101" t="str">
        <f>'Transactions import'!AS645</f>
        <v/>
      </c>
      <c r="AT645" s="1101" t="str">
        <f>'Transactions import'!AT645</f>
        <v/>
      </c>
    </row>
    <row r="646" ht="18.0" customHeight="1">
      <c r="A646" s="1081" t="str">
        <f>'Transactions import'!A646</f>
        <v/>
      </c>
      <c r="B646" s="1081" t="str">
        <f>'Transactions import'!B646</f>
        <v/>
      </c>
      <c r="C646" s="1081" t="str">
        <f>'Transactions import'!C646</f>
        <v/>
      </c>
      <c r="D646" s="1081" t="str">
        <f>'Transactions import'!D646</f>
        <v/>
      </c>
      <c r="E646" s="1081" t="str">
        <f>'Transactions import'!E646</f>
        <v/>
      </c>
      <c r="F646" s="1081" t="str">
        <f>'Transactions import'!F646</f>
        <v/>
      </c>
      <c r="G646" s="1081" t="str">
        <f>'Transactions import'!G646</f>
        <v/>
      </c>
      <c r="H646" s="1084" t="str">
        <f>'Transactions import'!H646</f>
        <v/>
      </c>
      <c r="I646" s="1085" t="str">
        <f>'Transactions import'!I646</f>
        <v/>
      </c>
      <c r="J646" s="1051" t="str">
        <f>'Transactions import'!J646</f>
        <v/>
      </c>
      <c r="K646" s="1084" t="str">
        <f>'Transactions import'!K646</f>
        <v/>
      </c>
      <c r="L646" s="1085" t="str">
        <f>'Transactions import'!L646</f>
        <v/>
      </c>
      <c r="M646" s="1063" t="str">
        <f>'Transactions import'!M646</f>
        <v/>
      </c>
      <c r="N646" s="1084" t="str">
        <f>'Transactions import'!N646</f>
        <v/>
      </c>
      <c r="O646" s="1081" t="str">
        <f>'Transactions import'!O646</f>
        <v/>
      </c>
      <c r="P646" s="1122" t="str">
        <f>'Transactions import'!P646</f>
        <v/>
      </c>
      <c r="Q646" s="1085" t="str">
        <f>'Transactions import'!Q646</f>
        <v/>
      </c>
      <c r="R646" s="1104" t="str">
        <f>'Transactions import'!R646</f>
        <v/>
      </c>
      <c r="S646" s="1081" t="str">
        <f>'Transactions import'!S646</f>
        <v/>
      </c>
      <c r="T646" s="1081" t="str">
        <f>'Transactions import'!T646</f>
        <v/>
      </c>
      <c r="U646" s="1081" t="str">
        <f>'Transactions import'!U646</f>
        <v/>
      </c>
      <c r="V646" s="1081" t="str">
        <f>'Transactions import'!V646</f>
        <v/>
      </c>
      <c r="W646" s="1081" t="str">
        <f>'Transactions import'!W646</f>
        <v/>
      </c>
      <c r="X646" s="1081" t="str">
        <f>'Transactions import'!X646</f>
        <v/>
      </c>
      <c r="Y646" s="1126" t="str">
        <f>'Transactions import'!Y646</f>
        <v/>
      </c>
      <c r="Z646" s="1086" t="str">
        <f>'Transactions import'!Z646</f>
        <v/>
      </c>
      <c r="AA646" s="1081" t="str">
        <f>'Transactions import'!AA646</f>
        <v/>
      </c>
      <c r="AB646" s="1081" t="str">
        <f>'Transactions import'!AB646</f>
        <v/>
      </c>
      <c r="AC646" s="1086" t="str">
        <f>'Transactions import'!AC646</f>
        <v/>
      </c>
      <c r="AD646" s="1086" t="str">
        <f>'Transactions import'!AD646</f>
        <v/>
      </c>
      <c r="AE646" s="1081" t="str">
        <f>'Transactions import'!AE646</f>
        <v/>
      </c>
      <c r="AF646" s="1081" t="str">
        <f>'Transactions import'!AF646</f>
        <v/>
      </c>
      <c r="AG646" s="1081" t="str">
        <f>'Transactions import'!AG646</f>
        <v/>
      </c>
      <c r="AH646" s="1081" t="str">
        <f>'Transactions import'!AH646</f>
        <v/>
      </c>
      <c r="AI646" s="1081" t="str">
        <f>'Transactions import'!AI646</f>
        <v/>
      </c>
      <c r="AJ646" s="1081" t="str">
        <f>'Transactions import'!AJ646</f>
        <v/>
      </c>
      <c r="AK646" s="1081" t="str">
        <f>'Transactions import'!AK646</f>
        <v/>
      </c>
      <c r="AL646" s="1081" t="str">
        <f>'Transactions import'!AL646</f>
        <v/>
      </c>
      <c r="AM646" s="1081" t="str">
        <f>'Transactions import'!AM646</f>
        <v/>
      </c>
      <c r="AN646" s="1081" t="str">
        <f>'Transactions import'!AN646</f>
        <v/>
      </c>
      <c r="AO646" s="1081" t="str">
        <f>'Transactions import'!AO646</f>
        <v/>
      </c>
      <c r="AP646" s="1081" t="str">
        <f>'Transactions import'!AP646</f>
        <v/>
      </c>
      <c r="AQ646" s="1081" t="str">
        <f>'Transactions import'!AQ646</f>
        <v/>
      </c>
      <c r="AR646" s="1081" t="str">
        <f>'Transactions import'!AR646</f>
        <v/>
      </c>
      <c r="AS646" s="1081" t="str">
        <f>'Transactions import'!AS646</f>
        <v/>
      </c>
      <c r="AT646" s="1081" t="str">
        <f>'Transactions import'!AT646</f>
        <v/>
      </c>
    </row>
    <row r="647" ht="18.0" customHeight="1">
      <c r="A647" s="1101" t="str">
        <f>'Transactions import'!A647</f>
        <v/>
      </c>
      <c r="B647" s="1101" t="str">
        <f>'Transactions import'!B647</f>
        <v/>
      </c>
      <c r="C647" s="1101" t="str">
        <f>'Transactions import'!C647</f>
        <v/>
      </c>
      <c r="D647" s="1101" t="str">
        <f>'Transactions import'!D647</f>
        <v/>
      </c>
      <c r="E647" s="1101" t="str">
        <f>'Transactions import'!E647</f>
        <v/>
      </c>
      <c r="F647" s="1101" t="str">
        <f>'Transactions import'!F647</f>
        <v/>
      </c>
      <c r="G647" s="1101" t="str">
        <f>'Transactions import'!G647</f>
        <v/>
      </c>
      <c r="H647" s="1094" t="str">
        <f>'Transactions import'!H647</f>
        <v/>
      </c>
      <c r="I647" s="1095" t="str">
        <f>'Transactions import'!I647</f>
        <v/>
      </c>
      <c r="J647" s="1096" t="str">
        <f>'Transactions import'!J647</f>
        <v/>
      </c>
      <c r="K647" s="1094" t="str">
        <f>'Transactions import'!K647</f>
        <v/>
      </c>
      <c r="L647" s="1095" t="str">
        <f>'Transactions import'!L647</f>
        <v/>
      </c>
      <c r="M647" s="1105" t="str">
        <f>'Transactions import'!M647</f>
        <v/>
      </c>
      <c r="N647" s="1094" t="str">
        <f>'Transactions import'!N647</f>
        <v/>
      </c>
      <c r="O647" s="1101" t="str">
        <f>'Transactions import'!O647</f>
        <v/>
      </c>
      <c r="P647" s="1114" t="str">
        <f>'Transactions import'!P647</f>
        <v/>
      </c>
      <c r="Q647" s="1095" t="str">
        <f>'Transactions import'!Q647</f>
        <v/>
      </c>
      <c r="R647" s="1106" t="str">
        <f>'Transactions import'!R647</f>
        <v/>
      </c>
      <c r="S647" s="1101" t="str">
        <f>'Transactions import'!S647</f>
        <v/>
      </c>
      <c r="T647" s="1101" t="str">
        <f>'Transactions import'!T647</f>
        <v/>
      </c>
      <c r="U647" s="1101" t="str">
        <f>'Transactions import'!U647</f>
        <v/>
      </c>
      <c r="V647" s="1101" t="str">
        <f>'Transactions import'!V647</f>
        <v/>
      </c>
      <c r="W647" s="1101" t="str">
        <f>'Transactions import'!W647</f>
        <v/>
      </c>
      <c r="X647" s="1101" t="str">
        <f>'Transactions import'!X647</f>
        <v/>
      </c>
      <c r="Y647" s="1119" t="str">
        <f>'Transactions import'!Y647</f>
        <v/>
      </c>
      <c r="Z647" s="1097" t="str">
        <f>'Transactions import'!Z647</f>
        <v/>
      </c>
      <c r="AA647" s="1101" t="str">
        <f>'Transactions import'!AA647</f>
        <v/>
      </c>
      <c r="AB647" s="1101" t="str">
        <f>'Transactions import'!AB647</f>
        <v/>
      </c>
      <c r="AC647" s="1097" t="str">
        <f>'Transactions import'!AC647</f>
        <v/>
      </c>
      <c r="AD647" s="1097" t="str">
        <f>'Transactions import'!AD647</f>
        <v/>
      </c>
      <c r="AE647" s="1101" t="str">
        <f>'Transactions import'!AE647</f>
        <v/>
      </c>
      <c r="AF647" s="1101" t="str">
        <f>'Transactions import'!AF647</f>
        <v/>
      </c>
      <c r="AG647" s="1101" t="str">
        <f>'Transactions import'!AG647</f>
        <v/>
      </c>
      <c r="AH647" s="1101" t="str">
        <f>'Transactions import'!AH647</f>
        <v/>
      </c>
      <c r="AI647" s="1101" t="str">
        <f>'Transactions import'!AI647</f>
        <v/>
      </c>
      <c r="AJ647" s="1101" t="str">
        <f>'Transactions import'!AJ647</f>
        <v/>
      </c>
      <c r="AK647" s="1101" t="str">
        <f>'Transactions import'!AK647</f>
        <v/>
      </c>
      <c r="AL647" s="1101" t="str">
        <f>'Transactions import'!AL647</f>
        <v/>
      </c>
      <c r="AM647" s="1101" t="str">
        <f>'Transactions import'!AM647</f>
        <v/>
      </c>
      <c r="AN647" s="1101" t="str">
        <f>'Transactions import'!AN647</f>
        <v/>
      </c>
      <c r="AO647" s="1101" t="str">
        <f>'Transactions import'!AO647</f>
        <v/>
      </c>
      <c r="AP647" s="1101" t="str">
        <f>'Transactions import'!AP647</f>
        <v/>
      </c>
      <c r="AQ647" s="1101" t="str">
        <f>'Transactions import'!AQ647</f>
        <v/>
      </c>
      <c r="AR647" s="1101" t="str">
        <f>'Transactions import'!AR647</f>
        <v/>
      </c>
      <c r="AS647" s="1101" t="str">
        <f>'Transactions import'!AS647</f>
        <v/>
      </c>
      <c r="AT647" s="1101" t="str">
        <f>'Transactions import'!AT647</f>
        <v/>
      </c>
    </row>
    <row r="648" ht="18.0" customHeight="1">
      <c r="A648" s="1081" t="str">
        <f>'Transactions import'!A648</f>
        <v/>
      </c>
      <c r="B648" s="1081" t="str">
        <f>'Transactions import'!B648</f>
        <v/>
      </c>
      <c r="C648" s="1081" t="str">
        <f>'Transactions import'!C648</f>
        <v/>
      </c>
      <c r="D648" s="1081" t="str">
        <f>'Transactions import'!D648</f>
        <v/>
      </c>
      <c r="E648" s="1081" t="str">
        <f>'Transactions import'!E648</f>
        <v/>
      </c>
      <c r="F648" s="1081" t="str">
        <f>'Transactions import'!F648</f>
        <v/>
      </c>
      <c r="G648" s="1081" t="str">
        <f>'Transactions import'!G648</f>
        <v/>
      </c>
      <c r="H648" s="1084" t="str">
        <f>'Transactions import'!H648</f>
        <v/>
      </c>
      <c r="I648" s="1085" t="str">
        <f>'Transactions import'!I648</f>
        <v/>
      </c>
      <c r="J648" s="1051" t="str">
        <f>'Transactions import'!J648</f>
        <v/>
      </c>
      <c r="K648" s="1084" t="str">
        <f>'Transactions import'!K648</f>
        <v/>
      </c>
      <c r="L648" s="1085" t="str">
        <f>'Transactions import'!L648</f>
        <v/>
      </c>
      <c r="M648" s="1063" t="str">
        <f>'Transactions import'!M648</f>
        <v/>
      </c>
      <c r="N648" s="1084" t="str">
        <f>'Transactions import'!N648</f>
        <v/>
      </c>
      <c r="O648" s="1081" t="str">
        <f>'Transactions import'!O648</f>
        <v/>
      </c>
      <c r="P648" s="1122" t="str">
        <f>'Transactions import'!P648</f>
        <v/>
      </c>
      <c r="Q648" s="1085" t="str">
        <f>'Transactions import'!Q648</f>
        <v/>
      </c>
      <c r="R648" s="1104" t="str">
        <f>'Transactions import'!R648</f>
        <v/>
      </c>
      <c r="S648" s="1081" t="str">
        <f>'Transactions import'!S648</f>
        <v/>
      </c>
      <c r="T648" s="1081" t="str">
        <f>'Transactions import'!T648</f>
        <v/>
      </c>
      <c r="U648" s="1081" t="str">
        <f>'Transactions import'!U648</f>
        <v/>
      </c>
      <c r="V648" s="1081" t="str">
        <f>'Transactions import'!V648</f>
        <v/>
      </c>
      <c r="W648" s="1081" t="str">
        <f>'Transactions import'!W648</f>
        <v/>
      </c>
      <c r="X648" s="1081" t="str">
        <f>'Transactions import'!X648</f>
        <v/>
      </c>
      <c r="Y648" s="1126" t="str">
        <f>'Transactions import'!Y648</f>
        <v/>
      </c>
      <c r="Z648" s="1086" t="str">
        <f>'Transactions import'!Z648</f>
        <v/>
      </c>
      <c r="AA648" s="1081" t="str">
        <f>'Transactions import'!AA648</f>
        <v/>
      </c>
      <c r="AB648" s="1081" t="str">
        <f>'Transactions import'!AB648</f>
        <v/>
      </c>
      <c r="AC648" s="1086" t="str">
        <f>'Transactions import'!AC648</f>
        <v/>
      </c>
      <c r="AD648" s="1086" t="str">
        <f>'Transactions import'!AD648</f>
        <v/>
      </c>
      <c r="AE648" s="1081" t="str">
        <f>'Transactions import'!AE648</f>
        <v/>
      </c>
      <c r="AF648" s="1081" t="str">
        <f>'Transactions import'!AF648</f>
        <v/>
      </c>
      <c r="AG648" s="1081" t="str">
        <f>'Transactions import'!AG648</f>
        <v/>
      </c>
      <c r="AH648" s="1081" t="str">
        <f>'Transactions import'!AH648</f>
        <v/>
      </c>
      <c r="AI648" s="1081" t="str">
        <f>'Transactions import'!AI648</f>
        <v/>
      </c>
      <c r="AJ648" s="1081" t="str">
        <f>'Transactions import'!AJ648</f>
        <v/>
      </c>
      <c r="AK648" s="1081" t="str">
        <f>'Transactions import'!AK648</f>
        <v/>
      </c>
      <c r="AL648" s="1081" t="str">
        <f>'Transactions import'!AL648</f>
        <v/>
      </c>
      <c r="AM648" s="1081" t="str">
        <f>'Transactions import'!AM648</f>
        <v/>
      </c>
      <c r="AN648" s="1081" t="str">
        <f>'Transactions import'!AN648</f>
        <v/>
      </c>
      <c r="AO648" s="1081" t="str">
        <f>'Transactions import'!AO648</f>
        <v/>
      </c>
      <c r="AP648" s="1081" t="str">
        <f>'Transactions import'!AP648</f>
        <v/>
      </c>
      <c r="AQ648" s="1081" t="str">
        <f>'Transactions import'!AQ648</f>
        <v/>
      </c>
      <c r="AR648" s="1081" t="str">
        <f>'Transactions import'!AR648</f>
        <v/>
      </c>
      <c r="AS648" s="1081" t="str">
        <f>'Transactions import'!AS648</f>
        <v/>
      </c>
      <c r="AT648" s="1081" t="str">
        <f>'Transactions import'!AT648</f>
        <v/>
      </c>
    </row>
    <row r="649" ht="18.0" customHeight="1">
      <c r="A649" s="1101" t="str">
        <f>'Transactions import'!A649</f>
        <v/>
      </c>
      <c r="B649" s="1101" t="str">
        <f>'Transactions import'!B649</f>
        <v/>
      </c>
      <c r="C649" s="1101" t="str">
        <f>'Transactions import'!C649</f>
        <v/>
      </c>
      <c r="D649" s="1101" t="str">
        <f>'Transactions import'!D649</f>
        <v/>
      </c>
      <c r="E649" s="1101" t="str">
        <f>'Transactions import'!E649</f>
        <v/>
      </c>
      <c r="F649" s="1101" t="str">
        <f>'Transactions import'!F649</f>
        <v/>
      </c>
      <c r="G649" s="1101" t="str">
        <f>'Transactions import'!G649</f>
        <v/>
      </c>
      <c r="H649" s="1094" t="str">
        <f>'Transactions import'!H649</f>
        <v/>
      </c>
      <c r="I649" s="1095" t="str">
        <f>'Transactions import'!I649</f>
        <v/>
      </c>
      <c r="J649" s="1096" t="str">
        <f>'Transactions import'!J649</f>
        <v/>
      </c>
      <c r="K649" s="1094" t="str">
        <f>'Transactions import'!K649</f>
        <v/>
      </c>
      <c r="L649" s="1095" t="str">
        <f>'Transactions import'!L649</f>
        <v/>
      </c>
      <c r="M649" s="1105" t="str">
        <f>'Transactions import'!M649</f>
        <v/>
      </c>
      <c r="N649" s="1094" t="str">
        <f>'Transactions import'!N649</f>
        <v/>
      </c>
      <c r="O649" s="1101" t="str">
        <f>'Transactions import'!O649</f>
        <v/>
      </c>
      <c r="P649" s="1114" t="str">
        <f>'Transactions import'!P649</f>
        <v/>
      </c>
      <c r="Q649" s="1095" t="str">
        <f>'Transactions import'!Q649</f>
        <v/>
      </c>
      <c r="R649" s="1106" t="str">
        <f>'Transactions import'!R649</f>
        <v/>
      </c>
      <c r="S649" s="1101" t="str">
        <f>'Transactions import'!S649</f>
        <v/>
      </c>
      <c r="T649" s="1101" t="str">
        <f>'Transactions import'!T649</f>
        <v/>
      </c>
      <c r="U649" s="1101" t="str">
        <f>'Transactions import'!U649</f>
        <v/>
      </c>
      <c r="V649" s="1101" t="str">
        <f>'Transactions import'!V649</f>
        <v/>
      </c>
      <c r="W649" s="1101" t="str">
        <f>'Transactions import'!W649</f>
        <v/>
      </c>
      <c r="X649" s="1101" t="str">
        <f>'Transactions import'!X649</f>
        <v/>
      </c>
      <c r="Y649" s="1119" t="str">
        <f>'Transactions import'!Y649</f>
        <v/>
      </c>
      <c r="Z649" s="1097" t="str">
        <f>'Transactions import'!Z649</f>
        <v/>
      </c>
      <c r="AA649" s="1101" t="str">
        <f>'Transactions import'!AA649</f>
        <v/>
      </c>
      <c r="AB649" s="1101" t="str">
        <f>'Transactions import'!AB649</f>
        <v/>
      </c>
      <c r="AC649" s="1097" t="str">
        <f>'Transactions import'!AC649</f>
        <v/>
      </c>
      <c r="AD649" s="1097" t="str">
        <f>'Transactions import'!AD649</f>
        <v/>
      </c>
      <c r="AE649" s="1101" t="str">
        <f>'Transactions import'!AE649</f>
        <v/>
      </c>
      <c r="AF649" s="1101" t="str">
        <f>'Transactions import'!AF649</f>
        <v/>
      </c>
      <c r="AG649" s="1101" t="str">
        <f>'Transactions import'!AG649</f>
        <v/>
      </c>
      <c r="AH649" s="1101" t="str">
        <f>'Transactions import'!AH649</f>
        <v/>
      </c>
      <c r="AI649" s="1101" t="str">
        <f>'Transactions import'!AI649</f>
        <v/>
      </c>
      <c r="AJ649" s="1101" t="str">
        <f>'Transactions import'!AJ649</f>
        <v/>
      </c>
      <c r="AK649" s="1101" t="str">
        <f>'Transactions import'!AK649</f>
        <v/>
      </c>
      <c r="AL649" s="1101" t="str">
        <f>'Transactions import'!AL649</f>
        <v/>
      </c>
      <c r="AM649" s="1101" t="str">
        <f>'Transactions import'!AM649</f>
        <v/>
      </c>
      <c r="AN649" s="1101" t="str">
        <f>'Transactions import'!AN649</f>
        <v/>
      </c>
      <c r="AO649" s="1101" t="str">
        <f>'Transactions import'!AO649</f>
        <v/>
      </c>
      <c r="AP649" s="1101" t="str">
        <f>'Transactions import'!AP649</f>
        <v/>
      </c>
      <c r="AQ649" s="1101" t="str">
        <f>'Transactions import'!AQ649</f>
        <v/>
      </c>
      <c r="AR649" s="1101" t="str">
        <f>'Transactions import'!AR649</f>
        <v/>
      </c>
      <c r="AS649" s="1101" t="str">
        <f>'Transactions import'!AS649</f>
        <v/>
      </c>
      <c r="AT649" s="1101" t="str">
        <f>'Transactions import'!AT649</f>
        <v/>
      </c>
    </row>
    <row r="650" ht="18.0" customHeight="1">
      <c r="A650" s="1081" t="str">
        <f>'Transactions import'!A650</f>
        <v/>
      </c>
      <c r="B650" s="1081" t="str">
        <f>'Transactions import'!B650</f>
        <v/>
      </c>
      <c r="C650" s="1081" t="str">
        <f>'Transactions import'!C650</f>
        <v/>
      </c>
      <c r="D650" s="1081" t="str">
        <f>'Transactions import'!D650</f>
        <v/>
      </c>
      <c r="E650" s="1081" t="str">
        <f>'Transactions import'!E650</f>
        <v/>
      </c>
      <c r="F650" s="1081" t="str">
        <f>'Transactions import'!F650</f>
        <v/>
      </c>
      <c r="G650" s="1081" t="str">
        <f>'Transactions import'!G650</f>
        <v/>
      </c>
      <c r="H650" s="1084" t="str">
        <f>'Transactions import'!H650</f>
        <v/>
      </c>
      <c r="I650" s="1085" t="str">
        <f>'Transactions import'!I650</f>
        <v/>
      </c>
      <c r="J650" s="1051" t="str">
        <f>'Transactions import'!J650</f>
        <v/>
      </c>
      <c r="K650" s="1084" t="str">
        <f>'Transactions import'!K650</f>
        <v/>
      </c>
      <c r="L650" s="1085" t="str">
        <f>'Transactions import'!L650</f>
        <v/>
      </c>
      <c r="M650" s="1063" t="str">
        <f>'Transactions import'!M650</f>
        <v/>
      </c>
      <c r="N650" s="1084" t="str">
        <f>'Transactions import'!N650</f>
        <v/>
      </c>
      <c r="O650" s="1081" t="str">
        <f>'Transactions import'!O650</f>
        <v/>
      </c>
      <c r="P650" s="1122" t="str">
        <f>'Transactions import'!P650</f>
        <v/>
      </c>
      <c r="Q650" s="1085" t="str">
        <f>'Transactions import'!Q650</f>
        <v/>
      </c>
      <c r="R650" s="1104" t="str">
        <f>'Transactions import'!R650</f>
        <v/>
      </c>
      <c r="S650" s="1081" t="str">
        <f>'Transactions import'!S650</f>
        <v/>
      </c>
      <c r="T650" s="1081" t="str">
        <f>'Transactions import'!T650</f>
        <v/>
      </c>
      <c r="U650" s="1081" t="str">
        <f>'Transactions import'!U650</f>
        <v/>
      </c>
      <c r="V650" s="1081" t="str">
        <f>'Transactions import'!V650</f>
        <v/>
      </c>
      <c r="W650" s="1081" t="str">
        <f>'Transactions import'!W650</f>
        <v/>
      </c>
      <c r="X650" s="1081" t="str">
        <f>'Transactions import'!X650</f>
        <v/>
      </c>
      <c r="Y650" s="1126" t="str">
        <f>'Transactions import'!Y650</f>
        <v/>
      </c>
      <c r="Z650" s="1086" t="str">
        <f>'Transactions import'!Z650</f>
        <v/>
      </c>
      <c r="AA650" s="1081" t="str">
        <f>'Transactions import'!AA650</f>
        <v/>
      </c>
      <c r="AB650" s="1081" t="str">
        <f>'Transactions import'!AB650</f>
        <v/>
      </c>
      <c r="AC650" s="1086" t="str">
        <f>'Transactions import'!AC650</f>
        <v/>
      </c>
      <c r="AD650" s="1086" t="str">
        <f>'Transactions import'!AD650</f>
        <v/>
      </c>
      <c r="AE650" s="1081" t="str">
        <f>'Transactions import'!AE650</f>
        <v/>
      </c>
      <c r="AF650" s="1081" t="str">
        <f>'Transactions import'!AF650</f>
        <v/>
      </c>
      <c r="AG650" s="1081" t="str">
        <f>'Transactions import'!AG650</f>
        <v/>
      </c>
      <c r="AH650" s="1081" t="str">
        <f>'Transactions import'!AH650</f>
        <v/>
      </c>
      <c r="AI650" s="1081" t="str">
        <f>'Transactions import'!AI650</f>
        <v/>
      </c>
      <c r="AJ650" s="1081" t="str">
        <f>'Transactions import'!AJ650</f>
        <v/>
      </c>
      <c r="AK650" s="1081" t="str">
        <f>'Transactions import'!AK650</f>
        <v/>
      </c>
      <c r="AL650" s="1081" t="str">
        <f>'Transactions import'!AL650</f>
        <v/>
      </c>
      <c r="AM650" s="1081" t="str">
        <f>'Transactions import'!AM650</f>
        <v/>
      </c>
      <c r="AN650" s="1081" t="str">
        <f>'Transactions import'!AN650</f>
        <v/>
      </c>
      <c r="AO650" s="1081" t="str">
        <f>'Transactions import'!AO650</f>
        <v/>
      </c>
      <c r="AP650" s="1081" t="str">
        <f>'Transactions import'!AP650</f>
        <v/>
      </c>
      <c r="AQ650" s="1081" t="str">
        <f>'Transactions import'!AQ650</f>
        <v/>
      </c>
      <c r="AR650" s="1081" t="str">
        <f>'Transactions import'!AR650</f>
        <v/>
      </c>
      <c r="AS650" s="1081" t="str">
        <f>'Transactions import'!AS650</f>
        <v/>
      </c>
      <c r="AT650" s="1081" t="str">
        <f>'Transactions import'!AT650</f>
        <v/>
      </c>
    </row>
    <row r="651" ht="18.0" customHeight="1">
      <c r="A651" s="1101" t="str">
        <f>'Transactions import'!A651</f>
        <v/>
      </c>
      <c r="B651" s="1101" t="str">
        <f>'Transactions import'!B651</f>
        <v/>
      </c>
      <c r="C651" s="1101" t="str">
        <f>'Transactions import'!C651</f>
        <v/>
      </c>
      <c r="D651" s="1101" t="str">
        <f>'Transactions import'!D651</f>
        <v/>
      </c>
      <c r="E651" s="1101" t="str">
        <f>'Transactions import'!E651</f>
        <v/>
      </c>
      <c r="F651" s="1101" t="str">
        <f>'Transactions import'!F651</f>
        <v/>
      </c>
      <c r="G651" s="1101" t="str">
        <f>'Transactions import'!G651</f>
        <v/>
      </c>
      <c r="H651" s="1094" t="str">
        <f>'Transactions import'!H651</f>
        <v/>
      </c>
      <c r="I651" s="1095" t="str">
        <f>'Transactions import'!I651</f>
        <v/>
      </c>
      <c r="J651" s="1096" t="str">
        <f>'Transactions import'!J651</f>
        <v/>
      </c>
      <c r="K651" s="1094" t="str">
        <f>'Transactions import'!K651</f>
        <v/>
      </c>
      <c r="L651" s="1095" t="str">
        <f>'Transactions import'!L651</f>
        <v/>
      </c>
      <c r="M651" s="1105" t="str">
        <f>'Transactions import'!M651</f>
        <v/>
      </c>
      <c r="N651" s="1094" t="str">
        <f>'Transactions import'!N651</f>
        <v/>
      </c>
      <c r="O651" s="1101" t="str">
        <f>'Transactions import'!O651</f>
        <v/>
      </c>
      <c r="P651" s="1114" t="str">
        <f>'Transactions import'!P651</f>
        <v/>
      </c>
      <c r="Q651" s="1095" t="str">
        <f>'Transactions import'!Q651</f>
        <v/>
      </c>
      <c r="R651" s="1106" t="str">
        <f>'Transactions import'!R651</f>
        <v/>
      </c>
      <c r="S651" s="1101" t="str">
        <f>'Transactions import'!S651</f>
        <v/>
      </c>
      <c r="T651" s="1101" t="str">
        <f>'Transactions import'!T651</f>
        <v/>
      </c>
      <c r="U651" s="1101" t="str">
        <f>'Transactions import'!U651</f>
        <v/>
      </c>
      <c r="V651" s="1101" t="str">
        <f>'Transactions import'!V651</f>
        <v/>
      </c>
      <c r="W651" s="1101" t="str">
        <f>'Transactions import'!W651</f>
        <v/>
      </c>
      <c r="X651" s="1101" t="str">
        <f>'Transactions import'!X651</f>
        <v/>
      </c>
      <c r="Y651" s="1119" t="str">
        <f>'Transactions import'!Y651</f>
        <v/>
      </c>
      <c r="Z651" s="1097" t="str">
        <f>'Transactions import'!Z651</f>
        <v/>
      </c>
      <c r="AA651" s="1101" t="str">
        <f>'Transactions import'!AA651</f>
        <v/>
      </c>
      <c r="AB651" s="1101" t="str">
        <f>'Transactions import'!AB651</f>
        <v/>
      </c>
      <c r="AC651" s="1097" t="str">
        <f>'Transactions import'!AC651</f>
        <v/>
      </c>
      <c r="AD651" s="1097" t="str">
        <f>'Transactions import'!AD651</f>
        <v/>
      </c>
      <c r="AE651" s="1101" t="str">
        <f>'Transactions import'!AE651</f>
        <v/>
      </c>
      <c r="AF651" s="1101" t="str">
        <f>'Transactions import'!AF651</f>
        <v/>
      </c>
      <c r="AG651" s="1101" t="str">
        <f>'Transactions import'!AG651</f>
        <v/>
      </c>
      <c r="AH651" s="1101" t="str">
        <f>'Transactions import'!AH651</f>
        <v/>
      </c>
      <c r="AI651" s="1101" t="str">
        <f>'Transactions import'!AI651</f>
        <v/>
      </c>
      <c r="AJ651" s="1101" t="str">
        <f>'Transactions import'!AJ651</f>
        <v/>
      </c>
      <c r="AK651" s="1101" t="str">
        <f>'Transactions import'!AK651</f>
        <v/>
      </c>
      <c r="AL651" s="1101" t="str">
        <f>'Transactions import'!AL651</f>
        <v/>
      </c>
      <c r="AM651" s="1101" t="str">
        <f>'Transactions import'!AM651</f>
        <v/>
      </c>
      <c r="AN651" s="1101" t="str">
        <f>'Transactions import'!AN651</f>
        <v/>
      </c>
      <c r="AO651" s="1101" t="str">
        <f>'Transactions import'!AO651</f>
        <v/>
      </c>
      <c r="AP651" s="1101" t="str">
        <f>'Transactions import'!AP651</f>
        <v/>
      </c>
      <c r="AQ651" s="1101" t="str">
        <f>'Transactions import'!AQ651</f>
        <v/>
      </c>
      <c r="AR651" s="1101" t="str">
        <f>'Transactions import'!AR651</f>
        <v/>
      </c>
      <c r="AS651" s="1101" t="str">
        <f>'Transactions import'!AS651</f>
        <v/>
      </c>
      <c r="AT651" s="1101" t="str">
        <f>'Transactions import'!AT651</f>
        <v/>
      </c>
    </row>
    <row r="652" ht="18.0" customHeight="1">
      <c r="A652" s="1081" t="str">
        <f>'Transactions import'!A652</f>
        <v/>
      </c>
      <c r="B652" s="1081" t="str">
        <f>'Transactions import'!B652</f>
        <v/>
      </c>
      <c r="C652" s="1081" t="str">
        <f>'Transactions import'!C652</f>
        <v/>
      </c>
      <c r="D652" s="1081" t="str">
        <f>'Transactions import'!D652</f>
        <v/>
      </c>
      <c r="E652" s="1081" t="str">
        <f>'Transactions import'!E652</f>
        <v/>
      </c>
      <c r="F652" s="1081" t="str">
        <f>'Transactions import'!F652</f>
        <v/>
      </c>
      <c r="G652" s="1081" t="str">
        <f>'Transactions import'!G652</f>
        <v/>
      </c>
      <c r="H652" s="1084" t="str">
        <f>'Transactions import'!H652</f>
        <v/>
      </c>
      <c r="I652" s="1085" t="str">
        <f>'Transactions import'!I652</f>
        <v/>
      </c>
      <c r="J652" s="1051" t="str">
        <f>'Transactions import'!J652</f>
        <v/>
      </c>
      <c r="K652" s="1084" t="str">
        <f>'Transactions import'!K652</f>
        <v/>
      </c>
      <c r="L652" s="1085" t="str">
        <f>'Transactions import'!L652</f>
        <v/>
      </c>
      <c r="M652" s="1063" t="str">
        <f>'Transactions import'!M652</f>
        <v/>
      </c>
      <c r="N652" s="1084" t="str">
        <f>'Transactions import'!N652</f>
        <v/>
      </c>
      <c r="O652" s="1081" t="str">
        <f>'Transactions import'!O652</f>
        <v/>
      </c>
      <c r="P652" s="1122" t="str">
        <f>'Transactions import'!P652</f>
        <v/>
      </c>
      <c r="Q652" s="1085" t="str">
        <f>'Transactions import'!Q652</f>
        <v/>
      </c>
      <c r="R652" s="1104" t="str">
        <f>'Transactions import'!R652</f>
        <v/>
      </c>
      <c r="S652" s="1081" t="str">
        <f>'Transactions import'!S652</f>
        <v/>
      </c>
      <c r="T652" s="1081" t="str">
        <f>'Transactions import'!T652</f>
        <v/>
      </c>
      <c r="U652" s="1081" t="str">
        <f>'Transactions import'!U652</f>
        <v/>
      </c>
      <c r="V652" s="1081" t="str">
        <f>'Transactions import'!V652</f>
        <v/>
      </c>
      <c r="W652" s="1081" t="str">
        <f>'Transactions import'!W652</f>
        <v/>
      </c>
      <c r="X652" s="1081" t="str">
        <f>'Transactions import'!X652</f>
        <v/>
      </c>
      <c r="Y652" s="1126" t="str">
        <f>'Transactions import'!Y652</f>
        <v/>
      </c>
      <c r="Z652" s="1086" t="str">
        <f>'Transactions import'!Z652</f>
        <v/>
      </c>
      <c r="AA652" s="1081" t="str">
        <f>'Transactions import'!AA652</f>
        <v/>
      </c>
      <c r="AB652" s="1081" t="str">
        <f>'Transactions import'!AB652</f>
        <v/>
      </c>
      <c r="AC652" s="1086" t="str">
        <f>'Transactions import'!AC652</f>
        <v/>
      </c>
      <c r="AD652" s="1086" t="str">
        <f>'Transactions import'!AD652</f>
        <v/>
      </c>
      <c r="AE652" s="1081" t="str">
        <f>'Transactions import'!AE652</f>
        <v/>
      </c>
      <c r="AF652" s="1081" t="str">
        <f>'Transactions import'!AF652</f>
        <v/>
      </c>
      <c r="AG652" s="1081" t="str">
        <f>'Transactions import'!AG652</f>
        <v/>
      </c>
      <c r="AH652" s="1081" t="str">
        <f>'Transactions import'!AH652</f>
        <v/>
      </c>
      <c r="AI652" s="1081" t="str">
        <f>'Transactions import'!AI652</f>
        <v/>
      </c>
      <c r="AJ652" s="1081" t="str">
        <f>'Transactions import'!AJ652</f>
        <v/>
      </c>
      <c r="AK652" s="1081" t="str">
        <f>'Transactions import'!AK652</f>
        <v/>
      </c>
      <c r="AL652" s="1081" t="str">
        <f>'Transactions import'!AL652</f>
        <v/>
      </c>
      <c r="AM652" s="1081" t="str">
        <f>'Transactions import'!AM652</f>
        <v/>
      </c>
      <c r="AN652" s="1081" t="str">
        <f>'Transactions import'!AN652</f>
        <v/>
      </c>
      <c r="AO652" s="1081" t="str">
        <f>'Transactions import'!AO652</f>
        <v/>
      </c>
      <c r="AP652" s="1081" t="str">
        <f>'Transactions import'!AP652</f>
        <v/>
      </c>
      <c r="AQ652" s="1081" t="str">
        <f>'Transactions import'!AQ652</f>
        <v/>
      </c>
      <c r="AR652" s="1081" t="str">
        <f>'Transactions import'!AR652</f>
        <v/>
      </c>
      <c r="AS652" s="1081" t="str">
        <f>'Transactions import'!AS652</f>
        <v/>
      </c>
      <c r="AT652" s="1081" t="str">
        <f>'Transactions import'!AT652</f>
        <v/>
      </c>
    </row>
    <row r="653" ht="18.0" customHeight="1">
      <c r="A653" s="1101" t="str">
        <f>'Transactions import'!A653</f>
        <v/>
      </c>
      <c r="B653" s="1101" t="str">
        <f>'Transactions import'!B653</f>
        <v/>
      </c>
      <c r="C653" s="1101" t="str">
        <f>'Transactions import'!C653</f>
        <v/>
      </c>
      <c r="D653" s="1101" t="str">
        <f>'Transactions import'!D653</f>
        <v/>
      </c>
      <c r="E653" s="1101" t="str">
        <f>'Transactions import'!E653</f>
        <v/>
      </c>
      <c r="F653" s="1101" t="str">
        <f>'Transactions import'!F653</f>
        <v/>
      </c>
      <c r="G653" s="1101" t="str">
        <f>'Transactions import'!G653</f>
        <v/>
      </c>
      <c r="H653" s="1094" t="str">
        <f>'Transactions import'!H653</f>
        <v/>
      </c>
      <c r="I653" s="1095" t="str">
        <f>'Transactions import'!I653</f>
        <v/>
      </c>
      <c r="J653" s="1096" t="str">
        <f>'Transactions import'!J653</f>
        <v/>
      </c>
      <c r="K653" s="1094" t="str">
        <f>'Transactions import'!K653</f>
        <v/>
      </c>
      <c r="L653" s="1095" t="str">
        <f>'Transactions import'!L653</f>
        <v/>
      </c>
      <c r="M653" s="1105" t="str">
        <f>'Transactions import'!M653</f>
        <v/>
      </c>
      <c r="N653" s="1094" t="str">
        <f>'Transactions import'!N653</f>
        <v/>
      </c>
      <c r="O653" s="1101" t="str">
        <f>'Transactions import'!O653</f>
        <v/>
      </c>
      <c r="P653" s="1114" t="str">
        <f>'Transactions import'!P653</f>
        <v/>
      </c>
      <c r="Q653" s="1095" t="str">
        <f>'Transactions import'!Q653</f>
        <v/>
      </c>
      <c r="R653" s="1106" t="str">
        <f>'Transactions import'!R653</f>
        <v/>
      </c>
      <c r="S653" s="1101" t="str">
        <f>'Transactions import'!S653</f>
        <v/>
      </c>
      <c r="T653" s="1101" t="str">
        <f>'Transactions import'!T653</f>
        <v/>
      </c>
      <c r="U653" s="1101" t="str">
        <f>'Transactions import'!U653</f>
        <v/>
      </c>
      <c r="V653" s="1101" t="str">
        <f>'Transactions import'!V653</f>
        <v/>
      </c>
      <c r="W653" s="1101" t="str">
        <f>'Transactions import'!W653</f>
        <v/>
      </c>
      <c r="X653" s="1101" t="str">
        <f>'Transactions import'!X653</f>
        <v/>
      </c>
      <c r="Y653" s="1119" t="str">
        <f>'Transactions import'!Y653</f>
        <v/>
      </c>
      <c r="Z653" s="1097" t="str">
        <f>'Transactions import'!Z653</f>
        <v/>
      </c>
      <c r="AA653" s="1101" t="str">
        <f>'Transactions import'!AA653</f>
        <v/>
      </c>
      <c r="AB653" s="1101" t="str">
        <f>'Transactions import'!AB653</f>
        <v/>
      </c>
      <c r="AC653" s="1097" t="str">
        <f>'Transactions import'!AC653</f>
        <v/>
      </c>
      <c r="AD653" s="1097" t="str">
        <f>'Transactions import'!AD653</f>
        <v/>
      </c>
      <c r="AE653" s="1101" t="str">
        <f>'Transactions import'!AE653</f>
        <v/>
      </c>
      <c r="AF653" s="1101" t="str">
        <f>'Transactions import'!AF653</f>
        <v/>
      </c>
      <c r="AG653" s="1101" t="str">
        <f>'Transactions import'!AG653</f>
        <v/>
      </c>
      <c r="AH653" s="1101" t="str">
        <f>'Transactions import'!AH653</f>
        <v/>
      </c>
      <c r="AI653" s="1101" t="str">
        <f>'Transactions import'!AI653</f>
        <v/>
      </c>
      <c r="AJ653" s="1101" t="str">
        <f>'Transactions import'!AJ653</f>
        <v/>
      </c>
      <c r="AK653" s="1101" t="str">
        <f>'Transactions import'!AK653</f>
        <v/>
      </c>
      <c r="AL653" s="1101" t="str">
        <f>'Transactions import'!AL653</f>
        <v/>
      </c>
      <c r="AM653" s="1101" t="str">
        <f>'Transactions import'!AM653</f>
        <v/>
      </c>
      <c r="AN653" s="1101" t="str">
        <f>'Transactions import'!AN653</f>
        <v/>
      </c>
      <c r="AO653" s="1101" t="str">
        <f>'Transactions import'!AO653</f>
        <v/>
      </c>
      <c r="AP653" s="1101" t="str">
        <f>'Transactions import'!AP653</f>
        <v/>
      </c>
      <c r="AQ653" s="1101" t="str">
        <f>'Transactions import'!AQ653</f>
        <v/>
      </c>
      <c r="AR653" s="1101" t="str">
        <f>'Transactions import'!AR653</f>
        <v/>
      </c>
      <c r="AS653" s="1101" t="str">
        <f>'Transactions import'!AS653</f>
        <v/>
      </c>
      <c r="AT653" s="1101" t="str">
        <f>'Transactions import'!AT653</f>
        <v/>
      </c>
    </row>
    <row r="654" ht="18.0" customHeight="1">
      <c r="A654" s="1081" t="str">
        <f>'Transactions import'!A654</f>
        <v/>
      </c>
      <c r="B654" s="1081" t="str">
        <f>'Transactions import'!B654</f>
        <v/>
      </c>
      <c r="C654" s="1081" t="str">
        <f>'Transactions import'!C654</f>
        <v/>
      </c>
      <c r="D654" s="1081" t="str">
        <f>'Transactions import'!D654</f>
        <v/>
      </c>
      <c r="E654" s="1081" t="str">
        <f>'Transactions import'!E654</f>
        <v/>
      </c>
      <c r="F654" s="1081" t="str">
        <f>'Transactions import'!F654</f>
        <v/>
      </c>
      <c r="G654" s="1081" t="str">
        <f>'Transactions import'!G654</f>
        <v/>
      </c>
      <c r="H654" s="1084" t="str">
        <f>'Transactions import'!H654</f>
        <v/>
      </c>
      <c r="I654" s="1085" t="str">
        <f>'Transactions import'!I654</f>
        <v/>
      </c>
      <c r="J654" s="1051" t="str">
        <f>'Transactions import'!J654</f>
        <v/>
      </c>
      <c r="K654" s="1084" t="str">
        <f>'Transactions import'!K654</f>
        <v/>
      </c>
      <c r="L654" s="1085" t="str">
        <f>'Transactions import'!L654</f>
        <v/>
      </c>
      <c r="M654" s="1063" t="str">
        <f>'Transactions import'!M654</f>
        <v/>
      </c>
      <c r="N654" s="1084" t="str">
        <f>'Transactions import'!N654</f>
        <v/>
      </c>
      <c r="O654" s="1081" t="str">
        <f>'Transactions import'!O654</f>
        <v/>
      </c>
      <c r="P654" s="1122" t="str">
        <f>'Transactions import'!P654</f>
        <v/>
      </c>
      <c r="Q654" s="1085" t="str">
        <f>'Transactions import'!Q654</f>
        <v/>
      </c>
      <c r="R654" s="1104" t="str">
        <f>'Transactions import'!R654</f>
        <v/>
      </c>
      <c r="S654" s="1081" t="str">
        <f>'Transactions import'!S654</f>
        <v/>
      </c>
      <c r="T654" s="1081" t="str">
        <f>'Transactions import'!T654</f>
        <v/>
      </c>
      <c r="U654" s="1081" t="str">
        <f>'Transactions import'!U654</f>
        <v/>
      </c>
      <c r="V654" s="1081" t="str">
        <f>'Transactions import'!V654</f>
        <v/>
      </c>
      <c r="W654" s="1081" t="str">
        <f>'Transactions import'!W654</f>
        <v/>
      </c>
      <c r="X654" s="1081" t="str">
        <f>'Transactions import'!X654</f>
        <v/>
      </c>
      <c r="Y654" s="1126" t="str">
        <f>'Transactions import'!Y654</f>
        <v/>
      </c>
      <c r="Z654" s="1086" t="str">
        <f>'Transactions import'!Z654</f>
        <v/>
      </c>
      <c r="AA654" s="1081" t="str">
        <f>'Transactions import'!AA654</f>
        <v/>
      </c>
      <c r="AB654" s="1081" t="str">
        <f>'Transactions import'!AB654</f>
        <v/>
      </c>
      <c r="AC654" s="1086" t="str">
        <f>'Transactions import'!AC654</f>
        <v/>
      </c>
      <c r="AD654" s="1086" t="str">
        <f>'Transactions import'!AD654</f>
        <v/>
      </c>
      <c r="AE654" s="1081" t="str">
        <f>'Transactions import'!AE654</f>
        <v/>
      </c>
      <c r="AF654" s="1081" t="str">
        <f>'Transactions import'!AF654</f>
        <v/>
      </c>
      <c r="AG654" s="1081" t="str">
        <f>'Transactions import'!AG654</f>
        <v/>
      </c>
      <c r="AH654" s="1081" t="str">
        <f>'Transactions import'!AH654</f>
        <v/>
      </c>
      <c r="AI654" s="1081" t="str">
        <f>'Transactions import'!AI654</f>
        <v/>
      </c>
      <c r="AJ654" s="1081" t="str">
        <f>'Transactions import'!AJ654</f>
        <v/>
      </c>
      <c r="AK654" s="1081" t="str">
        <f>'Transactions import'!AK654</f>
        <v/>
      </c>
      <c r="AL654" s="1081" t="str">
        <f>'Transactions import'!AL654</f>
        <v/>
      </c>
      <c r="AM654" s="1081" t="str">
        <f>'Transactions import'!AM654</f>
        <v/>
      </c>
      <c r="AN654" s="1081" t="str">
        <f>'Transactions import'!AN654</f>
        <v/>
      </c>
      <c r="AO654" s="1081" t="str">
        <f>'Transactions import'!AO654</f>
        <v/>
      </c>
      <c r="AP654" s="1081" t="str">
        <f>'Transactions import'!AP654</f>
        <v/>
      </c>
      <c r="AQ654" s="1081" t="str">
        <f>'Transactions import'!AQ654</f>
        <v/>
      </c>
      <c r="AR654" s="1081" t="str">
        <f>'Transactions import'!AR654</f>
        <v/>
      </c>
      <c r="AS654" s="1081" t="str">
        <f>'Transactions import'!AS654</f>
        <v/>
      </c>
      <c r="AT654" s="1081" t="str">
        <f>'Transactions import'!AT654</f>
        <v/>
      </c>
    </row>
    <row r="655" ht="18.0" customHeight="1">
      <c r="A655" s="1101" t="str">
        <f>'Transactions import'!A655</f>
        <v/>
      </c>
      <c r="B655" s="1101" t="str">
        <f>'Transactions import'!B655</f>
        <v/>
      </c>
      <c r="C655" s="1101" t="str">
        <f>'Transactions import'!C655</f>
        <v/>
      </c>
      <c r="D655" s="1101" t="str">
        <f>'Transactions import'!D655</f>
        <v/>
      </c>
      <c r="E655" s="1101" t="str">
        <f>'Transactions import'!E655</f>
        <v/>
      </c>
      <c r="F655" s="1101" t="str">
        <f>'Transactions import'!F655</f>
        <v/>
      </c>
      <c r="G655" s="1101" t="str">
        <f>'Transactions import'!G655</f>
        <v/>
      </c>
      <c r="H655" s="1094" t="str">
        <f>'Transactions import'!H655</f>
        <v/>
      </c>
      <c r="I655" s="1095" t="str">
        <f>'Transactions import'!I655</f>
        <v/>
      </c>
      <c r="J655" s="1096" t="str">
        <f>'Transactions import'!J655</f>
        <v/>
      </c>
      <c r="K655" s="1094" t="str">
        <f>'Transactions import'!K655</f>
        <v/>
      </c>
      <c r="L655" s="1095" t="str">
        <f>'Transactions import'!L655</f>
        <v/>
      </c>
      <c r="M655" s="1105" t="str">
        <f>'Transactions import'!M655</f>
        <v/>
      </c>
      <c r="N655" s="1094" t="str">
        <f>'Transactions import'!N655</f>
        <v/>
      </c>
      <c r="O655" s="1101" t="str">
        <f>'Transactions import'!O655</f>
        <v/>
      </c>
      <c r="P655" s="1114" t="str">
        <f>'Transactions import'!P655</f>
        <v/>
      </c>
      <c r="Q655" s="1095" t="str">
        <f>'Transactions import'!Q655</f>
        <v/>
      </c>
      <c r="R655" s="1106" t="str">
        <f>'Transactions import'!R655</f>
        <v/>
      </c>
      <c r="S655" s="1101" t="str">
        <f>'Transactions import'!S655</f>
        <v/>
      </c>
      <c r="T655" s="1101" t="str">
        <f>'Transactions import'!T655</f>
        <v/>
      </c>
      <c r="U655" s="1101" t="str">
        <f>'Transactions import'!U655</f>
        <v/>
      </c>
      <c r="V655" s="1101" t="str">
        <f>'Transactions import'!V655</f>
        <v/>
      </c>
      <c r="W655" s="1101" t="str">
        <f>'Transactions import'!W655</f>
        <v/>
      </c>
      <c r="X655" s="1101" t="str">
        <f>'Transactions import'!X655</f>
        <v/>
      </c>
      <c r="Y655" s="1119" t="str">
        <f>'Transactions import'!Y655</f>
        <v/>
      </c>
      <c r="Z655" s="1097" t="str">
        <f>'Transactions import'!Z655</f>
        <v/>
      </c>
      <c r="AA655" s="1101" t="str">
        <f>'Transactions import'!AA655</f>
        <v/>
      </c>
      <c r="AB655" s="1101" t="str">
        <f>'Transactions import'!AB655</f>
        <v/>
      </c>
      <c r="AC655" s="1097" t="str">
        <f>'Transactions import'!AC655</f>
        <v/>
      </c>
      <c r="AD655" s="1097" t="str">
        <f>'Transactions import'!AD655</f>
        <v/>
      </c>
      <c r="AE655" s="1101" t="str">
        <f>'Transactions import'!AE655</f>
        <v/>
      </c>
      <c r="AF655" s="1101" t="str">
        <f>'Transactions import'!AF655</f>
        <v/>
      </c>
      <c r="AG655" s="1101" t="str">
        <f>'Transactions import'!AG655</f>
        <v/>
      </c>
      <c r="AH655" s="1101" t="str">
        <f>'Transactions import'!AH655</f>
        <v/>
      </c>
      <c r="AI655" s="1101" t="str">
        <f>'Transactions import'!AI655</f>
        <v/>
      </c>
      <c r="AJ655" s="1101" t="str">
        <f>'Transactions import'!AJ655</f>
        <v/>
      </c>
      <c r="AK655" s="1101" t="str">
        <f>'Transactions import'!AK655</f>
        <v/>
      </c>
      <c r="AL655" s="1101" t="str">
        <f>'Transactions import'!AL655</f>
        <v/>
      </c>
      <c r="AM655" s="1101" t="str">
        <f>'Transactions import'!AM655</f>
        <v/>
      </c>
      <c r="AN655" s="1101" t="str">
        <f>'Transactions import'!AN655</f>
        <v/>
      </c>
      <c r="AO655" s="1101" t="str">
        <f>'Transactions import'!AO655</f>
        <v/>
      </c>
      <c r="AP655" s="1101" t="str">
        <f>'Transactions import'!AP655</f>
        <v/>
      </c>
      <c r="AQ655" s="1101" t="str">
        <f>'Transactions import'!AQ655</f>
        <v/>
      </c>
      <c r="AR655" s="1101" t="str">
        <f>'Transactions import'!AR655</f>
        <v/>
      </c>
      <c r="AS655" s="1101" t="str">
        <f>'Transactions import'!AS655</f>
        <v/>
      </c>
      <c r="AT655" s="1101" t="str">
        <f>'Transactions import'!AT655</f>
        <v/>
      </c>
    </row>
    <row r="656" ht="18.0" customHeight="1">
      <c r="A656" s="1081" t="str">
        <f>'Transactions import'!A656</f>
        <v/>
      </c>
      <c r="B656" s="1081" t="str">
        <f>'Transactions import'!B656</f>
        <v/>
      </c>
      <c r="C656" s="1081" t="str">
        <f>'Transactions import'!C656</f>
        <v/>
      </c>
      <c r="D656" s="1081" t="str">
        <f>'Transactions import'!D656</f>
        <v/>
      </c>
      <c r="E656" s="1081" t="str">
        <f>'Transactions import'!E656</f>
        <v/>
      </c>
      <c r="F656" s="1081" t="str">
        <f>'Transactions import'!F656</f>
        <v/>
      </c>
      <c r="G656" s="1081" t="str">
        <f>'Transactions import'!G656</f>
        <v/>
      </c>
      <c r="H656" s="1084" t="str">
        <f>'Transactions import'!H656</f>
        <v/>
      </c>
      <c r="I656" s="1085" t="str">
        <f>'Transactions import'!I656</f>
        <v/>
      </c>
      <c r="J656" s="1051" t="str">
        <f>'Transactions import'!J656</f>
        <v/>
      </c>
      <c r="K656" s="1084" t="str">
        <f>'Transactions import'!K656</f>
        <v/>
      </c>
      <c r="L656" s="1085" t="str">
        <f>'Transactions import'!L656</f>
        <v/>
      </c>
      <c r="M656" s="1063" t="str">
        <f>'Transactions import'!M656</f>
        <v/>
      </c>
      <c r="N656" s="1084" t="str">
        <f>'Transactions import'!N656</f>
        <v/>
      </c>
      <c r="O656" s="1081" t="str">
        <f>'Transactions import'!O656</f>
        <v/>
      </c>
      <c r="P656" s="1122" t="str">
        <f>'Transactions import'!P656</f>
        <v/>
      </c>
      <c r="Q656" s="1085" t="str">
        <f>'Transactions import'!Q656</f>
        <v/>
      </c>
      <c r="R656" s="1104" t="str">
        <f>'Transactions import'!R656</f>
        <v/>
      </c>
      <c r="S656" s="1081" t="str">
        <f>'Transactions import'!S656</f>
        <v/>
      </c>
      <c r="T656" s="1081" t="str">
        <f>'Transactions import'!T656</f>
        <v/>
      </c>
      <c r="U656" s="1081" t="str">
        <f>'Transactions import'!U656</f>
        <v/>
      </c>
      <c r="V656" s="1081" t="str">
        <f>'Transactions import'!V656</f>
        <v/>
      </c>
      <c r="W656" s="1081" t="str">
        <f>'Transactions import'!W656</f>
        <v/>
      </c>
      <c r="X656" s="1081" t="str">
        <f>'Transactions import'!X656</f>
        <v/>
      </c>
      <c r="Y656" s="1126" t="str">
        <f>'Transactions import'!Y656</f>
        <v/>
      </c>
      <c r="Z656" s="1086" t="str">
        <f>'Transactions import'!Z656</f>
        <v/>
      </c>
      <c r="AA656" s="1081" t="str">
        <f>'Transactions import'!AA656</f>
        <v/>
      </c>
      <c r="AB656" s="1081" t="str">
        <f>'Transactions import'!AB656</f>
        <v/>
      </c>
      <c r="AC656" s="1086" t="str">
        <f>'Transactions import'!AC656</f>
        <v/>
      </c>
      <c r="AD656" s="1086" t="str">
        <f>'Transactions import'!AD656</f>
        <v/>
      </c>
      <c r="AE656" s="1081" t="str">
        <f>'Transactions import'!AE656</f>
        <v/>
      </c>
      <c r="AF656" s="1081" t="str">
        <f>'Transactions import'!AF656</f>
        <v/>
      </c>
      <c r="AG656" s="1081" t="str">
        <f>'Transactions import'!AG656</f>
        <v/>
      </c>
      <c r="AH656" s="1081" t="str">
        <f>'Transactions import'!AH656</f>
        <v/>
      </c>
      <c r="AI656" s="1081" t="str">
        <f>'Transactions import'!AI656</f>
        <v/>
      </c>
      <c r="AJ656" s="1081" t="str">
        <f>'Transactions import'!AJ656</f>
        <v/>
      </c>
      <c r="AK656" s="1081" t="str">
        <f>'Transactions import'!AK656</f>
        <v/>
      </c>
      <c r="AL656" s="1081" t="str">
        <f>'Transactions import'!AL656</f>
        <v/>
      </c>
      <c r="AM656" s="1081" t="str">
        <f>'Transactions import'!AM656</f>
        <v/>
      </c>
      <c r="AN656" s="1081" t="str">
        <f>'Transactions import'!AN656</f>
        <v/>
      </c>
      <c r="AO656" s="1081" t="str">
        <f>'Transactions import'!AO656</f>
        <v/>
      </c>
      <c r="AP656" s="1081" t="str">
        <f>'Transactions import'!AP656</f>
        <v/>
      </c>
      <c r="AQ656" s="1081" t="str">
        <f>'Transactions import'!AQ656</f>
        <v/>
      </c>
      <c r="AR656" s="1081" t="str">
        <f>'Transactions import'!AR656</f>
        <v/>
      </c>
      <c r="AS656" s="1081" t="str">
        <f>'Transactions import'!AS656</f>
        <v/>
      </c>
      <c r="AT656" s="1081" t="str">
        <f>'Transactions import'!AT656</f>
        <v/>
      </c>
    </row>
    <row r="657" ht="18.0" customHeight="1">
      <c r="A657" s="1101" t="str">
        <f>'Transactions import'!A657</f>
        <v/>
      </c>
      <c r="B657" s="1101" t="str">
        <f>'Transactions import'!B657</f>
        <v/>
      </c>
      <c r="C657" s="1101" t="str">
        <f>'Transactions import'!C657</f>
        <v/>
      </c>
      <c r="D657" s="1101" t="str">
        <f>'Transactions import'!D657</f>
        <v/>
      </c>
      <c r="E657" s="1101" t="str">
        <f>'Transactions import'!E657</f>
        <v/>
      </c>
      <c r="F657" s="1101" t="str">
        <f>'Transactions import'!F657</f>
        <v/>
      </c>
      <c r="G657" s="1101" t="str">
        <f>'Transactions import'!G657</f>
        <v/>
      </c>
      <c r="H657" s="1094" t="str">
        <f>'Transactions import'!H657</f>
        <v/>
      </c>
      <c r="I657" s="1095" t="str">
        <f>'Transactions import'!I657</f>
        <v/>
      </c>
      <c r="J657" s="1096" t="str">
        <f>'Transactions import'!J657</f>
        <v/>
      </c>
      <c r="K657" s="1094" t="str">
        <f>'Transactions import'!K657</f>
        <v/>
      </c>
      <c r="L657" s="1095" t="str">
        <f>'Transactions import'!L657</f>
        <v/>
      </c>
      <c r="M657" s="1105" t="str">
        <f>'Transactions import'!M657</f>
        <v/>
      </c>
      <c r="N657" s="1094" t="str">
        <f>'Transactions import'!N657</f>
        <v/>
      </c>
      <c r="O657" s="1101" t="str">
        <f>'Transactions import'!O657</f>
        <v/>
      </c>
      <c r="P657" s="1114" t="str">
        <f>'Transactions import'!P657</f>
        <v/>
      </c>
      <c r="Q657" s="1095" t="str">
        <f>'Transactions import'!Q657</f>
        <v/>
      </c>
      <c r="R657" s="1106" t="str">
        <f>'Transactions import'!R657</f>
        <v/>
      </c>
      <c r="S657" s="1101" t="str">
        <f>'Transactions import'!S657</f>
        <v/>
      </c>
      <c r="T657" s="1101" t="str">
        <f>'Transactions import'!T657</f>
        <v/>
      </c>
      <c r="U657" s="1101" t="str">
        <f>'Transactions import'!U657</f>
        <v/>
      </c>
      <c r="V657" s="1101" t="str">
        <f>'Transactions import'!V657</f>
        <v/>
      </c>
      <c r="W657" s="1101" t="str">
        <f>'Transactions import'!W657</f>
        <v/>
      </c>
      <c r="X657" s="1101" t="str">
        <f>'Transactions import'!X657</f>
        <v/>
      </c>
      <c r="Y657" s="1119" t="str">
        <f>'Transactions import'!Y657</f>
        <v/>
      </c>
      <c r="Z657" s="1097" t="str">
        <f>'Transactions import'!Z657</f>
        <v/>
      </c>
      <c r="AA657" s="1101" t="str">
        <f>'Transactions import'!AA657</f>
        <v/>
      </c>
      <c r="AB657" s="1101" t="str">
        <f>'Transactions import'!AB657</f>
        <v/>
      </c>
      <c r="AC657" s="1097" t="str">
        <f>'Transactions import'!AC657</f>
        <v/>
      </c>
      <c r="AD657" s="1097" t="str">
        <f>'Transactions import'!AD657</f>
        <v/>
      </c>
      <c r="AE657" s="1101" t="str">
        <f>'Transactions import'!AE657</f>
        <v/>
      </c>
      <c r="AF657" s="1101" t="str">
        <f>'Transactions import'!AF657</f>
        <v/>
      </c>
      <c r="AG657" s="1101" t="str">
        <f>'Transactions import'!AG657</f>
        <v/>
      </c>
      <c r="AH657" s="1101" t="str">
        <f>'Transactions import'!AH657</f>
        <v/>
      </c>
      <c r="AI657" s="1101" t="str">
        <f>'Transactions import'!AI657</f>
        <v/>
      </c>
      <c r="AJ657" s="1101" t="str">
        <f>'Transactions import'!AJ657</f>
        <v/>
      </c>
      <c r="AK657" s="1101" t="str">
        <f>'Transactions import'!AK657</f>
        <v/>
      </c>
      <c r="AL657" s="1101" t="str">
        <f>'Transactions import'!AL657</f>
        <v/>
      </c>
      <c r="AM657" s="1101" t="str">
        <f>'Transactions import'!AM657</f>
        <v/>
      </c>
      <c r="AN657" s="1101" t="str">
        <f>'Transactions import'!AN657</f>
        <v/>
      </c>
      <c r="AO657" s="1101" t="str">
        <f>'Transactions import'!AO657</f>
        <v/>
      </c>
      <c r="AP657" s="1101" t="str">
        <f>'Transactions import'!AP657</f>
        <v/>
      </c>
      <c r="AQ657" s="1101" t="str">
        <f>'Transactions import'!AQ657</f>
        <v/>
      </c>
      <c r="AR657" s="1101" t="str">
        <f>'Transactions import'!AR657</f>
        <v/>
      </c>
      <c r="AS657" s="1101" t="str">
        <f>'Transactions import'!AS657</f>
        <v/>
      </c>
      <c r="AT657" s="1101" t="str">
        <f>'Transactions import'!AT657</f>
        <v/>
      </c>
    </row>
    <row r="658" ht="18.0" customHeight="1">
      <c r="A658" s="1081" t="str">
        <f>'Transactions import'!A658</f>
        <v/>
      </c>
      <c r="B658" s="1081" t="str">
        <f>'Transactions import'!B658</f>
        <v/>
      </c>
      <c r="C658" s="1081" t="str">
        <f>'Transactions import'!C658</f>
        <v/>
      </c>
      <c r="D658" s="1081" t="str">
        <f>'Transactions import'!D658</f>
        <v/>
      </c>
      <c r="E658" s="1081" t="str">
        <f>'Transactions import'!E658</f>
        <v/>
      </c>
      <c r="F658" s="1081" t="str">
        <f>'Transactions import'!F658</f>
        <v/>
      </c>
      <c r="G658" s="1081" t="str">
        <f>'Transactions import'!G658</f>
        <v/>
      </c>
      <c r="H658" s="1084" t="str">
        <f>'Transactions import'!H658</f>
        <v/>
      </c>
      <c r="I658" s="1085" t="str">
        <f>'Transactions import'!I658</f>
        <v/>
      </c>
      <c r="J658" s="1051" t="str">
        <f>'Transactions import'!J658</f>
        <v/>
      </c>
      <c r="K658" s="1084" t="str">
        <f>'Transactions import'!K658</f>
        <v/>
      </c>
      <c r="L658" s="1085" t="str">
        <f>'Transactions import'!L658</f>
        <v/>
      </c>
      <c r="M658" s="1063" t="str">
        <f>'Transactions import'!M658</f>
        <v/>
      </c>
      <c r="N658" s="1084" t="str">
        <f>'Transactions import'!N658</f>
        <v/>
      </c>
      <c r="O658" s="1081" t="str">
        <f>'Transactions import'!O658</f>
        <v/>
      </c>
      <c r="P658" s="1122" t="str">
        <f>'Transactions import'!P658</f>
        <v/>
      </c>
      <c r="Q658" s="1085" t="str">
        <f>'Transactions import'!Q658</f>
        <v/>
      </c>
      <c r="R658" s="1104" t="str">
        <f>'Transactions import'!R658</f>
        <v/>
      </c>
      <c r="S658" s="1081" t="str">
        <f>'Transactions import'!S658</f>
        <v/>
      </c>
      <c r="T658" s="1081" t="str">
        <f>'Transactions import'!T658</f>
        <v/>
      </c>
      <c r="U658" s="1081" t="str">
        <f>'Transactions import'!U658</f>
        <v/>
      </c>
      <c r="V658" s="1081" t="str">
        <f>'Transactions import'!V658</f>
        <v/>
      </c>
      <c r="W658" s="1081" t="str">
        <f>'Transactions import'!W658</f>
        <v/>
      </c>
      <c r="X658" s="1081" t="str">
        <f>'Transactions import'!X658</f>
        <v/>
      </c>
      <c r="Y658" s="1126" t="str">
        <f>'Transactions import'!Y658</f>
        <v/>
      </c>
      <c r="Z658" s="1086" t="str">
        <f>'Transactions import'!Z658</f>
        <v/>
      </c>
      <c r="AA658" s="1081" t="str">
        <f>'Transactions import'!AA658</f>
        <v/>
      </c>
      <c r="AB658" s="1081" t="str">
        <f>'Transactions import'!AB658</f>
        <v/>
      </c>
      <c r="AC658" s="1086" t="str">
        <f>'Transactions import'!AC658</f>
        <v/>
      </c>
      <c r="AD658" s="1086" t="str">
        <f>'Transactions import'!AD658</f>
        <v/>
      </c>
      <c r="AE658" s="1081" t="str">
        <f>'Transactions import'!AE658</f>
        <v/>
      </c>
      <c r="AF658" s="1081" t="str">
        <f>'Transactions import'!AF658</f>
        <v/>
      </c>
      <c r="AG658" s="1081" t="str">
        <f>'Transactions import'!AG658</f>
        <v/>
      </c>
      <c r="AH658" s="1081" t="str">
        <f>'Transactions import'!AH658</f>
        <v/>
      </c>
      <c r="AI658" s="1081" t="str">
        <f>'Transactions import'!AI658</f>
        <v/>
      </c>
      <c r="AJ658" s="1081" t="str">
        <f>'Transactions import'!AJ658</f>
        <v/>
      </c>
      <c r="AK658" s="1081" t="str">
        <f>'Transactions import'!AK658</f>
        <v/>
      </c>
      <c r="AL658" s="1081" t="str">
        <f>'Transactions import'!AL658</f>
        <v/>
      </c>
      <c r="AM658" s="1081" t="str">
        <f>'Transactions import'!AM658</f>
        <v/>
      </c>
      <c r="AN658" s="1081" t="str">
        <f>'Transactions import'!AN658</f>
        <v/>
      </c>
      <c r="AO658" s="1081" t="str">
        <f>'Transactions import'!AO658</f>
        <v/>
      </c>
      <c r="AP658" s="1081" t="str">
        <f>'Transactions import'!AP658</f>
        <v/>
      </c>
      <c r="AQ658" s="1081" t="str">
        <f>'Transactions import'!AQ658</f>
        <v/>
      </c>
      <c r="AR658" s="1081" t="str">
        <f>'Transactions import'!AR658</f>
        <v/>
      </c>
      <c r="AS658" s="1081" t="str">
        <f>'Transactions import'!AS658</f>
        <v/>
      </c>
      <c r="AT658" s="1081" t="str">
        <f>'Transactions import'!AT658</f>
        <v/>
      </c>
    </row>
    <row r="659" ht="18.0" customHeight="1">
      <c r="A659" s="1101" t="str">
        <f>'Transactions import'!A659</f>
        <v/>
      </c>
      <c r="B659" s="1101" t="str">
        <f>'Transactions import'!B659</f>
        <v/>
      </c>
      <c r="C659" s="1101" t="str">
        <f>'Transactions import'!C659</f>
        <v/>
      </c>
      <c r="D659" s="1101" t="str">
        <f>'Transactions import'!D659</f>
        <v/>
      </c>
      <c r="E659" s="1101" t="str">
        <f>'Transactions import'!E659</f>
        <v/>
      </c>
      <c r="F659" s="1101" t="str">
        <f>'Transactions import'!F659</f>
        <v/>
      </c>
      <c r="G659" s="1101" t="str">
        <f>'Transactions import'!G659</f>
        <v/>
      </c>
      <c r="H659" s="1094" t="str">
        <f>'Transactions import'!H659</f>
        <v/>
      </c>
      <c r="I659" s="1095" t="str">
        <f>'Transactions import'!I659</f>
        <v/>
      </c>
      <c r="J659" s="1096" t="str">
        <f>'Transactions import'!J659</f>
        <v/>
      </c>
      <c r="K659" s="1094" t="str">
        <f>'Transactions import'!K659</f>
        <v/>
      </c>
      <c r="L659" s="1095" t="str">
        <f>'Transactions import'!L659</f>
        <v/>
      </c>
      <c r="M659" s="1105" t="str">
        <f>'Transactions import'!M659</f>
        <v/>
      </c>
      <c r="N659" s="1094" t="str">
        <f>'Transactions import'!N659</f>
        <v/>
      </c>
      <c r="O659" s="1101" t="str">
        <f>'Transactions import'!O659</f>
        <v/>
      </c>
      <c r="P659" s="1114" t="str">
        <f>'Transactions import'!P659</f>
        <v/>
      </c>
      <c r="Q659" s="1095" t="str">
        <f>'Transactions import'!Q659</f>
        <v/>
      </c>
      <c r="R659" s="1106" t="str">
        <f>'Transactions import'!R659</f>
        <v/>
      </c>
      <c r="S659" s="1101" t="str">
        <f>'Transactions import'!S659</f>
        <v/>
      </c>
      <c r="T659" s="1101" t="str">
        <f>'Transactions import'!T659</f>
        <v/>
      </c>
      <c r="U659" s="1101" t="str">
        <f>'Transactions import'!U659</f>
        <v/>
      </c>
      <c r="V659" s="1101" t="str">
        <f>'Transactions import'!V659</f>
        <v/>
      </c>
      <c r="W659" s="1101" t="str">
        <f>'Transactions import'!W659</f>
        <v/>
      </c>
      <c r="X659" s="1101" t="str">
        <f>'Transactions import'!X659</f>
        <v/>
      </c>
      <c r="Y659" s="1119" t="str">
        <f>'Transactions import'!Y659</f>
        <v/>
      </c>
      <c r="Z659" s="1097" t="str">
        <f>'Transactions import'!Z659</f>
        <v/>
      </c>
      <c r="AA659" s="1101" t="str">
        <f>'Transactions import'!AA659</f>
        <v/>
      </c>
      <c r="AB659" s="1101" t="str">
        <f>'Transactions import'!AB659</f>
        <v/>
      </c>
      <c r="AC659" s="1097" t="str">
        <f>'Transactions import'!AC659</f>
        <v/>
      </c>
      <c r="AD659" s="1097" t="str">
        <f>'Transactions import'!AD659</f>
        <v/>
      </c>
      <c r="AE659" s="1101" t="str">
        <f>'Transactions import'!AE659</f>
        <v/>
      </c>
      <c r="AF659" s="1101" t="str">
        <f>'Transactions import'!AF659</f>
        <v/>
      </c>
      <c r="AG659" s="1101" t="str">
        <f>'Transactions import'!AG659</f>
        <v/>
      </c>
      <c r="AH659" s="1101" t="str">
        <f>'Transactions import'!AH659</f>
        <v/>
      </c>
      <c r="AI659" s="1101" t="str">
        <f>'Transactions import'!AI659</f>
        <v/>
      </c>
      <c r="AJ659" s="1101" t="str">
        <f>'Transactions import'!AJ659</f>
        <v/>
      </c>
      <c r="AK659" s="1101" t="str">
        <f>'Transactions import'!AK659</f>
        <v/>
      </c>
      <c r="AL659" s="1101" t="str">
        <f>'Transactions import'!AL659</f>
        <v/>
      </c>
      <c r="AM659" s="1101" t="str">
        <f>'Transactions import'!AM659</f>
        <v/>
      </c>
      <c r="AN659" s="1101" t="str">
        <f>'Transactions import'!AN659</f>
        <v/>
      </c>
      <c r="AO659" s="1101" t="str">
        <f>'Transactions import'!AO659</f>
        <v/>
      </c>
      <c r="AP659" s="1101" t="str">
        <f>'Transactions import'!AP659</f>
        <v/>
      </c>
      <c r="AQ659" s="1101" t="str">
        <f>'Transactions import'!AQ659</f>
        <v/>
      </c>
      <c r="AR659" s="1101" t="str">
        <f>'Transactions import'!AR659</f>
        <v/>
      </c>
      <c r="AS659" s="1101" t="str">
        <f>'Transactions import'!AS659</f>
        <v/>
      </c>
      <c r="AT659" s="1101" t="str">
        <f>'Transactions import'!AT659</f>
        <v/>
      </c>
    </row>
    <row r="660" ht="18.0" customHeight="1">
      <c r="A660" s="1081" t="str">
        <f>'Transactions import'!A660</f>
        <v/>
      </c>
      <c r="B660" s="1081" t="str">
        <f>'Transactions import'!B660</f>
        <v/>
      </c>
      <c r="C660" s="1081" t="str">
        <f>'Transactions import'!C660</f>
        <v/>
      </c>
      <c r="D660" s="1081" t="str">
        <f>'Transactions import'!D660</f>
        <v/>
      </c>
      <c r="E660" s="1081" t="str">
        <f>'Transactions import'!E660</f>
        <v/>
      </c>
      <c r="F660" s="1081" t="str">
        <f>'Transactions import'!F660</f>
        <v/>
      </c>
      <c r="G660" s="1081" t="str">
        <f>'Transactions import'!G660</f>
        <v/>
      </c>
      <c r="H660" s="1084" t="str">
        <f>'Transactions import'!H660</f>
        <v/>
      </c>
      <c r="I660" s="1085" t="str">
        <f>'Transactions import'!I660</f>
        <v/>
      </c>
      <c r="J660" s="1051" t="str">
        <f>'Transactions import'!J660</f>
        <v/>
      </c>
      <c r="K660" s="1084" t="str">
        <f>'Transactions import'!K660</f>
        <v/>
      </c>
      <c r="L660" s="1085" t="str">
        <f>'Transactions import'!L660</f>
        <v/>
      </c>
      <c r="M660" s="1063" t="str">
        <f>'Transactions import'!M660</f>
        <v/>
      </c>
      <c r="N660" s="1084" t="str">
        <f>'Transactions import'!N660</f>
        <v/>
      </c>
      <c r="O660" s="1081" t="str">
        <f>'Transactions import'!O660</f>
        <v/>
      </c>
      <c r="P660" s="1122" t="str">
        <f>'Transactions import'!P660</f>
        <v/>
      </c>
      <c r="Q660" s="1085" t="str">
        <f>'Transactions import'!Q660</f>
        <v/>
      </c>
      <c r="R660" s="1104" t="str">
        <f>'Transactions import'!R660</f>
        <v/>
      </c>
      <c r="S660" s="1081" t="str">
        <f>'Transactions import'!S660</f>
        <v/>
      </c>
      <c r="T660" s="1081" t="str">
        <f>'Transactions import'!T660</f>
        <v/>
      </c>
      <c r="U660" s="1081" t="str">
        <f>'Transactions import'!U660</f>
        <v/>
      </c>
      <c r="V660" s="1081" t="str">
        <f>'Transactions import'!V660</f>
        <v/>
      </c>
      <c r="W660" s="1081" t="str">
        <f>'Transactions import'!W660</f>
        <v/>
      </c>
      <c r="X660" s="1081" t="str">
        <f>'Transactions import'!X660</f>
        <v/>
      </c>
      <c r="Y660" s="1126" t="str">
        <f>'Transactions import'!Y660</f>
        <v/>
      </c>
      <c r="Z660" s="1086" t="str">
        <f>'Transactions import'!Z660</f>
        <v/>
      </c>
      <c r="AA660" s="1081" t="str">
        <f>'Transactions import'!AA660</f>
        <v/>
      </c>
      <c r="AB660" s="1081" t="str">
        <f>'Transactions import'!AB660</f>
        <v/>
      </c>
      <c r="AC660" s="1086" t="str">
        <f>'Transactions import'!AC660</f>
        <v/>
      </c>
      <c r="AD660" s="1086" t="str">
        <f>'Transactions import'!AD660</f>
        <v/>
      </c>
      <c r="AE660" s="1081" t="str">
        <f>'Transactions import'!AE660</f>
        <v/>
      </c>
      <c r="AF660" s="1081" t="str">
        <f>'Transactions import'!AF660</f>
        <v/>
      </c>
      <c r="AG660" s="1081" t="str">
        <f>'Transactions import'!AG660</f>
        <v/>
      </c>
      <c r="AH660" s="1081" t="str">
        <f>'Transactions import'!AH660</f>
        <v/>
      </c>
      <c r="AI660" s="1081" t="str">
        <f>'Transactions import'!AI660</f>
        <v/>
      </c>
      <c r="AJ660" s="1081" t="str">
        <f>'Transactions import'!AJ660</f>
        <v/>
      </c>
      <c r="AK660" s="1081" t="str">
        <f>'Transactions import'!AK660</f>
        <v/>
      </c>
      <c r="AL660" s="1081" t="str">
        <f>'Transactions import'!AL660</f>
        <v/>
      </c>
      <c r="AM660" s="1081" t="str">
        <f>'Transactions import'!AM660</f>
        <v/>
      </c>
      <c r="AN660" s="1081" t="str">
        <f>'Transactions import'!AN660</f>
        <v/>
      </c>
      <c r="AO660" s="1081" t="str">
        <f>'Transactions import'!AO660</f>
        <v/>
      </c>
      <c r="AP660" s="1081" t="str">
        <f>'Transactions import'!AP660</f>
        <v/>
      </c>
      <c r="AQ660" s="1081" t="str">
        <f>'Transactions import'!AQ660</f>
        <v/>
      </c>
      <c r="AR660" s="1081" t="str">
        <f>'Transactions import'!AR660</f>
        <v/>
      </c>
      <c r="AS660" s="1081" t="str">
        <f>'Transactions import'!AS660</f>
        <v/>
      </c>
      <c r="AT660" s="1081" t="str">
        <f>'Transactions import'!AT660</f>
        <v/>
      </c>
    </row>
    <row r="661" ht="18.0" customHeight="1">
      <c r="A661" s="1101" t="str">
        <f>'Transactions import'!A661</f>
        <v/>
      </c>
      <c r="B661" s="1101" t="str">
        <f>'Transactions import'!B661</f>
        <v/>
      </c>
      <c r="C661" s="1101" t="str">
        <f>'Transactions import'!C661</f>
        <v/>
      </c>
      <c r="D661" s="1101" t="str">
        <f>'Transactions import'!D661</f>
        <v/>
      </c>
      <c r="E661" s="1101" t="str">
        <f>'Transactions import'!E661</f>
        <v/>
      </c>
      <c r="F661" s="1101" t="str">
        <f>'Transactions import'!F661</f>
        <v/>
      </c>
      <c r="G661" s="1101" t="str">
        <f>'Transactions import'!G661</f>
        <v/>
      </c>
      <c r="H661" s="1094" t="str">
        <f>'Transactions import'!H661</f>
        <v/>
      </c>
      <c r="I661" s="1095" t="str">
        <f>'Transactions import'!I661</f>
        <v/>
      </c>
      <c r="J661" s="1096" t="str">
        <f>'Transactions import'!J661</f>
        <v/>
      </c>
      <c r="K661" s="1094" t="str">
        <f>'Transactions import'!K661</f>
        <v/>
      </c>
      <c r="L661" s="1095" t="str">
        <f>'Transactions import'!L661</f>
        <v/>
      </c>
      <c r="M661" s="1105" t="str">
        <f>'Transactions import'!M661</f>
        <v/>
      </c>
      <c r="N661" s="1094" t="str">
        <f>'Transactions import'!N661</f>
        <v/>
      </c>
      <c r="O661" s="1101" t="str">
        <f>'Transactions import'!O661</f>
        <v/>
      </c>
      <c r="P661" s="1114" t="str">
        <f>'Transactions import'!P661</f>
        <v/>
      </c>
      <c r="Q661" s="1095" t="str">
        <f>'Transactions import'!Q661</f>
        <v/>
      </c>
      <c r="R661" s="1106" t="str">
        <f>'Transactions import'!R661</f>
        <v/>
      </c>
      <c r="S661" s="1101" t="str">
        <f>'Transactions import'!S661</f>
        <v/>
      </c>
      <c r="T661" s="1101" t="str">
        <f>'Transactions import'!T661</f>
        <v/>
      </c>
      <c r="U661" s="1101" t="str">
        <f>'Transactions import'!U661</f>
        <v/>
      </c>
      <c r="V661" s="1101" t="str">
        <f>'Transactions import'!V661</f>
        <v/>
      </c>
      <c r="W661" s="1101" t="str">
        <f>'Transactions import'!W661</f>
        <v/>
      </c>
      <c r="X661" s="1101" t="str">
        <f>'Transactions import'!X661</f>
        <v/>
      </c>
      <c r="Y661" s="1119" t="str">
        <f>'Transactions import'!Y661</f>
        <v/>
      </c>
      <c r="Z661" s="1097" t="str">
        <f>'Transactions import'!Z661</f>
        <v/>
      </c>
      <c r="AA661" s="1101" t="str">
        <f>'Transactions import'!AA661</f>
        <v/>
      </c>
      <c r="AB661" s="1101" t="str">
        <f>'Transactions import'!AB661</f>
        <v/>
      </c>
      <c r="AC661" s="1097" t="str">
        <f>'Transactions import'!AC661</f>
        <v/>
      </c>
      <c r="AD661" s="1097" t="str">
        <f>'Transactions import'!AD661</f>
        <v/>
      </c>
      <c r="AE661" s="1101" t="str">
        <f>'Transactions import'!AE661</f>
        <v/>
      </c>
      <c r="AF661" s="1101" t="str">
        <f>'Transactions import'!AF661</f>
        <v/>
      </c>
      <c r="AG661" s="1101" t="str">
        <f>'Transactions import'!AG661</f>
        <v/>
      </c>
      <c r="AH661" s="1101" t="str">
        <f>'Transactions import'!AH661</f>
        <v/>
      </c>
      <c r="AI661" s="1101" t="str">
        <f>'Transactions import'!AI661</f>
        <v/>
      </c>
      <c r="AJ661" s="1101" t="str">
        <f>'Transactions import'!AJ661</f>
        <v/>
      </c>
      <c r="AK661" s="1101" t="str">
        <f>'Transactions import'!AK661</f>
        <v/>
      </c>
      <c r="AL661" s="1101" t="str">
        <f>'Transactions import'!AL661</f>
        <v/>
      </c>
      <c r="AM661" s="1101" t="str">
        <f>'Transactions import'!AM661</f>
        <v/>
      </c>
      <c r="AN661" s="1101" t="str">
        <f>'Transactions import'!AN661</f>
        <v/>
      </c>
      <c r="AO661" s="1101" t="str">
        <f>'Transactions import'!AO661</f>
        <v/>
      </c>
      <c r="AP661" s="1101" t="str">
        <f>'Transactions import'!AP661</f>
        <v/>
      </c>
      <c r="AQ661" s="1101" t="str">
        <f>'Transactions import'!AQ661</f>
        <v/>
      </c>
      <c r="AR661" s="1101" t="str">
        <f>'Transactions import'!AR661</f>
        <v/>
      </c>
      <c r="AS661" s="1101" t="str">
        <f>'Transactions import'!AS661</f>
        <v/>
      </c>
      <c r="AT661" s="1101" t="str">
        <f>'Transactions import'!AT661</f>
        <v/>
      </c>
    </row>
    <row r="662" ht="18.0" customHeight="1">
      <c r="A662" s="1081" t="str">
        <f>'Transactions import'!A662</f>
        <v/>
      </c>
      <c r="B662" s="1081" t="str">
        <f>'Transactions import'!B662</f>
        <v/>
      </c>
      <c r="C662" s="1081" t="str">
        <f>'Transactions import'!C662</f>
        <v/>
      </c>
      <c r="D662" s="1081" t="str">
        <f>'Transactions import'!D662</f>
        <v/>
      </c>
      <c r="E662" s="1081" t="str">
        <f>'Transactions import'!E662</f>
        <v/>
      </c>
      <c r="F662" s="1081" t="str">
        <f>'Transactions import'!F662</f>
        <v/>
      </c>
      <c r="G662" s="1081" t="str">
        <f>'Transactions import'!G662</f>
        <v/>
      </c>
      <c r="H662" s="1084" t="str">
        <f>'Transactions import'!H662</f>
        <v/>
      </c>
      <c r="I662" s="1085" t="str">
        <f>'Transactions import'!I662</f>
        <v/>
      </c>
      <c r="J662" s="1051" t="str">
        <f>'Transactions import'!J662</f>
        <v/>
      </c>
      <c r="K662" s="1084" t="str">
        <f>'Transactions import'!K662</f>
        <v/>
      </c>
      <c r="L662" s="1085" t="str">
        <f>'Transactions import'!L662</f>
        <v/>
      </c>
      <c r="M662" s="1063" t="str">
        <f>'Transactions import'!M662</f>
        <v/>
      </c>
      <c r="N662" s="1084" t="str">
        <f>'Transactions import'!N662</f>
        <v/>
      </c>
      <c r="O662" s="1081" t="str">
        <f>'Transactions import'!O662</f>
        <v/>
      </c>
      <c r="P662" s="1122" t="str">
        <f>'Transactions import'!P662</f>
        <v/>
      </c>
      <c r="Q662" s="1085" t="str">
        <f>'Transactions import'!Q662</f>
        <v/>
      </c>
      <c r="R662" s="1104" t="str">
        <f>'Transactions import'!R662</f>
        <v/>
      </c>
      <c r="S662" s="1081" t="str">
        <f>'Transactions import'!S662</f>
        <v/>
      </c>
      <c r="T662" s="1081" t="str">
        <f>'Transactions import'!T662</f>
        <v/>
      </c>
      <c r="U662" s="1081" t="str">
        <f>'Transactions import'!U662</f>
        <v/>
      </c>
      <c r="V662" s="1081" t="str">
        <f>'Transactions import'!V662</f>
        <v/>
      </c>
      <c r="W662" s="1081" t="str">
        <f>'Transactions import'!W662</f>
        <v/>
      </c>
      <c r="X662" s="1081" t="str">
        <f>'Transactions import'!X662</f>
        <v/>
      </c>
      <c r="Y662" s="1126" t="str">
        <f>'Transactions import'!Y662</f>
        <v/>
      </c>
      <c r="Z662" s="1086" t="str">
        <f>'Transactions import'!Z662</f>
        <v/>
      </c>
      <c r="AA662" s="1081" t="str">
        <f>'Transactions import'!AA662</f>
        <v/>
      </c>
      <c r="AB662" s="1081" t="str">
        <f>'Transactions import'!AB662</f>
        <v/>
      </c>
      <c r="AC662" s="1086" t="str">
        <f>'Transactions import'!AC662</f>
        <v/>
      </c>
      <c r="AD662" s="1086" t="str">
        <f>'Transactions import'!AD662</f>
        <v/>
      </c>
      <c r="AE662" s="1081" t="str">
        <f>'Transactions import'!AE662</f>
        <v/>
      </c>
      <c r="AF662" s="1081" t="str">
        <f>'Transactions import'!AF662</f>
        <v/>
      </c>
      <c r="AG662" s="1081" t="str">
        <f>'Transactions import'!AG662</f>
        <v/>
      </c>
      <c r="AH662" s="1081" t="str">
        <f>'Transactions import'!AH662</f>
        <v/>
      </c>
      <c r="AI662" s="1081" t="str">
        <f>'Transactions import'!AI662</f>
        <v/>
      </c>
      <c r="AJ662" s="1081" t="str">
        <f>'Transactions import'!AJ662</f>
        <v/>
      </c>
      <c r="AK662" s="1081" t="str">
        <f>'Transactions import'!AK662</f>
        <v/>
      </c>
      <c r="AL662" s="1081" t="str">
        <f>'Transactions import'!AL662</f>
        <v/>
      </c>
      <c r="AM662" s="1081" t="str">
        <f>'Transactions import'!AM662</f>
        <v/>
      </c>
      <c r="AN662" s="1081" t="str">
        <f>'Transactions import'!AN662</f>
        <v/>
      </c>
      <c r="AO662" s="1081" t="str">
        <f>'Transactions import'!AO662</f>
        <v/>
      </c>
      <c r="AP662" s="1081" t="str">
        <f>'Transactions import'!AP662</f>
        <v/>
      </c>
      <c r="AQ662" s="1081" t="str">
        <f>'Transactions import'!AQ662</f>
        <v/>
      </c>
      <c r="AR662" s="1081" t="str">
        <f>'Transactions import'!AR662</f>
        <v/>
      </c>
      <c r="AS662" s="1081" t="str">
        <f>'Transactions import'!AS662</f>
        <v/>
      </c>
      <c r="AT662" s="1081" t="str">
        <f>'Transactions import'!AT662</f>
        <v/>
      </c>
    </row>
    <row r="663" ht="18.0" customHeight="1">
      <c r="A663" s="1101" t="str">
        <f>'Transactions import'!A663</f>
        <v/>
      </c>
      <c r="B663" s="1101" t="str">
        <f>'Transactions import'!B663</f>
        <v/>
      </c>
      <c r="C663" s="1101" t="str">
        <f>'Transactions import'!C663</f>
        <v/>
      </c>
      <c r="D663" s="1101" t="str">
        <f>'Transactions import'!D663</f>
        <v/>
      </c>
      <c r="E663" s="1101" t="str">
        <f>'Transactions import'!E663</f>
        <v/>
      </c>
      <c r="F663" s="1101" t="str">
        <f>'Transactions import'!F663</f>
        <v/>
      </c>
      <c r="G663" s="1101" t="str">
        <f>'Transactions import'!G663</f>
        <v/>
      </c>
      <c r="H663" s="1094" t="str">
        <f>'Transactions import'!H663</f>
        <v/>
      </c>
      <c r="I663" s="1095" t="str">
        <f>'Transactions import'!I663</f>
        <v/>
      </c>
      <c r="J663" s="1096" t="str">
        <f>'Transactions import'!J663</f>
        <v/>
      </c>
      <c r="K663" s="1094" t="str">
        <f>'Transactions import'!K663</f>
        <v/>
      </c>
      <c r="L663" s="1095" t="str">
        <f>'Transactions import'!L663</f>
        <v/>
      </c>
      <c r="M663" s="1105" t="str">
        <f>'Transactions import'!M663</f>
        <v/>
      </c>
      <c r="N663" s="1094" t="str">
        <f>'Transactions import'!N663</f>
        <v/>
      </c>
      <c r="O663" s="1101" t="str">
        <f>'Transactions import'!O663</f>
        <v/>
      </c>
      <c r="P663" s="1114" t="str">
        <f>'Transactions import'!P663</f>
        <v/>
      </c>
      <c r="Q663" s="1095" t="str">
        <f>'Transactions import'!Q663</f>
        <v/>
      </c>
      <c r="R663" s="1106" t="str">
        <f>'Transactions import'!R663</f>
        <v/>
      </c>
      <c r="S663" s="1101" t="str">
        <f>'Transactions import'!S663</f>
        <v/>
      </c>
      <c r="T663" s="1101" t="str">
        <f>'Transactions import'!T663</f>
        <v/>
      </c>
      <c r="U663" s="1101" t="str">
        <f>'Transactions import'!U663</f>
        <v/>
      </c>
      <c r="V663" s="1101" t="str">
        <f>'Transactions import'!V663</f>
        <v/>
      </c>
      <c r="W663" s="1101" t="str">
        <f>'Transactions import'!W663</f>
        <v/>
      </c>
      <c r="X663" s="1101" t="str">
        <f>'Transactions import'!X663</f>
        <v/>
      </c>
      <c r="Y663" s="1119" t="str">
        <f>'Transactions import'!Y663</f>
        <v/>
      </c>
      <c r="Z663" s="1097" t="str">
        <f>'Transactions import'!Z663</f>
        <v/>
      </c>
      <c r="AA663" s="1101" t="str">
        <f>'Transactions import'!AA663</f>
        <v/>
      </c>
      <c r="AB663" s="1101" t="str">
        <f>'Transactions import'!AB663</f>
        <v/>
      </c>
      <c r="AC663" s="1097" t="str">
        <f>'Transactions import'!AC663</f>
        <v/>
      </c>
      <c r="AD663" s="1097" t="str">
        <f>'Transactions import'!AD663</f>
        <v/>
      </c>
      <c r="AE663" s="1101" t="str">
        <f>'Transactions import'!AE663</f>
        <v/>
      </c>
      <c r="AF663" s="1101" t="str">
        <f>'Transactions import'!AF663</f>
        <v/>
      </c>
      <c r="AG663" s="1101" t="str">
        <f>'Transactions import'!AG663</f>
        <v/>
      </c>
      <c r="AH663" s="1101" t="str">
        <f>'Transactions import'!AH663</f>
        <v/>
      </c>
      <c r="AI663" s="1101" t="str">
        <f>'Transactions import'!AI663</f>
        <v/>
      </c>
      <c r="AJ663" s="1101" t="str">
        <f>'Transactions import'!AJ663</f>
        <v/>
      </c>
      <c r="AK663" s="1101" t="str">
        <f>'Transactions import'!AK663</f>
        <v/>
      </c>
      <c r="AL663" s="1101" t="str">
        <f>'Transactions import'!AL663</f>
        <v/>
      </c>
      <c r="AM663" s="1101" t="str">
        <f>'Transactions import'!AM663</f>
        <v/>
      </c>
      <c r="AN663" s="1101" t="str">
        <f>'Transactions import'!AN663</f>
        <v/>
      </c>
      <c r="AO663" s="1101" t="str">
        <f>'Transactions import'!AO663</f>
        <v/>
      </c>
      <c r="AP663" s="1101" t="str">
        <f>'Transactions import'!AP663</f>
        <v/>
      </c>
      <c r="AQ663" s="1101" t="str">
        <f>'Transactions import'!AQ663</f>
        <v/>
      </c>
      <c r="AR663" s="1101" t="str">
        <f>'Transactions import'!AR663</f>
        <v/>
      </c>
      <c r="AS663" s="1101" t="str">
        <f>'Transactions import'!AS663</f>
        <v/>
      </c>
      <c r="AT663" s="1101" t="str">
        <f>'Transactions import'!AT663</f>
        <v/>
      </c>
    </row>
    <row r="664" ht="18.0" customHeight="1">
      <c r="A664" s="1081" t="str">
        <f>'Transactions import'!A664</f>
        <v/>
      </c>
      <c r="B664" s="1081" t="str">
        <f>'Transactions import'!B664</f>
        <v/>
      </c>
      <c r="C664" s="1081" t="str">
        <f>'Transactions import'!C664</f>
        <v/>
      </c>
      <c r="D664" s="1081" t="str">
        <f>'Transactions import'!D664</f>
        <v/>
      </c>
      <c r="E664" s="1081" t="str">
        <f>'Transactions import'!E664</f>
        <v/>
      </c>
      <c r="F664" s="1081" t="str">
        <f>'Transactions import'!F664</f>
        <v/>
      </c>
      <c r="G664" s="1081" t="str">
        <f>'Transactions import'!G664</f>
        <v/>
      </c>
      <c r="H664" s="1084" t="str">
        <f>'Transactions import'!H664</f>
        <v/>
      </c>
      <c r="I664" s="1085" t="str">
        <f>'Transactions import'!I664</f>
        <v/>
      </c>
      <c r="J664" s="1051" t="str">
        <f>'Transactions import'!J664</f>
        <v/>
      </c>
      <c r="K664" s="1084" t="str">
        <f>'Transactions import'!K664</f>
        <v/>
      </c>
      <c r="L664" s="1085" t="str">
        <f>'Transactions import'!L664</f>
        <v/>
      </c>
      <c r="M664" s="1063" t="str">
        <f>'Transactions import'!M664</f>
        <v/>
      </c>
      <c r="N664" s="1084" t="str">
        <f>'Transactions import'!N664</f>
        <v/>
      </c>
      <c r="O664" s="1081" t="str">
        <f>'Transactions import'!O664</f>
        <v/>
      </c>
      <c r="P664" s="1122" t="str">
        <f>'Transactions import'!P664</f>
        <v/>
      </c>
      <c r="Q664" s="1085" t="str">
        <f>'Transactions import'!Q664</f>
        <v/>
      </c>
      <c r="R664" s="1104" t="str">
        <f>'Transactions import'!R664</f>
        <v/>
      </c>
      <c r="S664" s="1081" t="str">
        <f>'Transactions import'!S664</f>
        <v/>
      </c>
      <c r="T664" s="1081" t="str">
        <f>'Transactions import'!T664</f>
        <v/>
      </c>
      <c r="U664" s="1081" t="str">
        <f>'Transactions import'!U664</f>
        <v/>
      </c>
      <c r="V664" s="1081" t="str">
        <f>'Transactions import'!V664</f>
        <v/>
      </c>
      <c r="W664" s="1081" t="str">
        <f>'Transactions import'!W664</f>
        <v/>
      </c>
      <c r="X664" s="1081" t="str">
        <f>'Transactions import'!X664</f>
        <v/>
      </c>
      <c r="Y664" s="1126" t="str">
        <f>'Transactions import'!Y664</f>
        <v/>
      </c>
      <c r="Z664" s="1086" t="str">
        <f>'Transactions import'!Z664</f>
        <v/>
      </c>
      <c r="AA664" s="1081" t="str">
        <f>'Transactions import'!AA664</f>
        <v/>
      </c>
      <c r="AB664" s="1081" t="str">
        <f>'Transactions import'!AB664</f>
        <v/>
      </c>
      <c r="AC664" s="1086" t="str">
        <f>'Transactions import'!AC664</f>
        <v/>
      </c>
      <c r="AD664" s="1086" t="str">
        <f>'Transactions import'!AD664</f>
        <v/>
      </c>
      <c r="AE664" s="1081" t="str">
        <f>'Transactions import'!AE664</f>
        <v/>
      </c>
      <c r="AF664" s="1081" t="str">
        <f>'Transactions import'!AF664</f>
        <v/>
      </c>
      <c r="AG664" s="1081" t="str">
        <f>'Transactions import'!AG664</f>
        <v/>
      </c>
      <c r="AH664" s="1081" t="str">
        <f>'Transactions import'!AH664</f>
        <v/>
      </c>
      <c r="AI664" s="1081" t="str">
        <f>'Transactions import'!AI664</f>
        <v/>
      </c>
      <c r="AJ664" s="1081" t="str">
        <f>'Transactions import'!AJ664</f>
        <v/>
      </c>
      <c r="AK664" s="1081" t="str">
        <f>'Transactions import'!AK664</f>
        <v/>
      </c>
      <c r="AL664" s="1081" t="str">
        <f>'Transactions import'!AL664</f>
        <v/>
      </c>
      <c r="AM664" s="1081" t="str">
        <f>'Transactions import'!AM664</f>
        <v/>
      </c>
      <c r="AN664" s="1081" t="str">
        <f>'Transactions import'!AN664</f>
        <v/>
      </c>
      <c r="AO664" s="1081" t="str">
        <f>'Transactions import'!AO664</f>
        <v/>
      </c>
      <c r="AP664" s="1081" t="str">
        <f>'Transactions import'!AP664</f>
        <v/>
      </c>
      <c r="AQ664" s="1081" t="str">
        <f>'Transactions import'!AQ664</f>
        <v/>
      </c>
      <c r="AR664" s="1081" t="str">
        <f>'Transactions import'!AR664</f>
        <v/>
      </c>
      <c r="AS664" s="1081" t="str">
        <f>'Transactions import'!AS664</f>
        <v/>
      </c>
      <c r="AT664" s="1081" t="str">
        <f>'Transactions import'!AT664</f>
        <v/>
      </c>
    </row>
    <row r="665" ht="18.0" customHeight="1">
      <c r="A665" s="1101" t="str">
        <f>'Transactions import'!A665</f>
        <v/>
      </c>
      <c r="B665" s="1101" t="str">
        <f>'Transactions import'!B665</f>
        <v/>
      </c>
      <c r="C665" s="1101" t="str">
        <f>'Transactions import'!C665</f>
        <v/>
      </c>
      <c r="D665" s="1101" t="str">
        <f>'Transactions import'!D665</f>
        <v/>
      </c>
      <c r="E665" s="1101" t="str">
        <f>'Transactions import'!E665</f>
        <v/>
      </c>
      <c r="F665" s="1101" t="str">
        <f>'Transactions import'!F665</f>
        <v/>
      </c>
      <c r="G665" s="1101" t="str">
        <f>'Transactions import'!G665</f>
        <v/>
      </c>
      <c r="H665" s="1094" t="str">
        <f>'Transactions import'!H665</f>
        <v/>
      </c>
      <c r="I665" s="1095" t="str">
        <f>'Transactions import'!I665</f>
        <v/>
      </c>
      <c r="J665" s="1096" t="str">
        <f>'Transactions import'!J665</f>
        <v/>
      </c>
      <c r="K665" s="1094" t="str">
        <f>'Transactions import'!K665</f>
        <v/>
      </c>
      <c r="L665" s="1095" t="str">
        <f>'Transactions import'!L665</f>
        <v/>
      </c>
      <c r="M665" s="1105" t="str">
        <f>'Transactions import'!M665</f>
        <v/>
      </c>
      <c r="N665" s="1094" t="str">
        <f>'Transactions import'!N665</f>
        <v/>
      </c>
      <c r="O665" s="1101" t="str">
        <f>'Transactions import'!O665</f>
        <v/>
      </c>
      <c r="P665" s="1114" t="str">
        <f>'Transactions import'!P665</f>
        <v/>
      </c>
      <c r="Q665" s="1095" t="str">
        <f>'Transactions import'!Q665</f>
        <v/>
      </c>
      <c r="R665" s="1106" t="str">
        <f>'Transactions import'!R665</f>
        <v/>
      </c>
      <c r="S665" s="1101" t="str">
        <f>'Transactions import'!S665</f>
        <v/>
      </c>
      <c r="T665" s="1101" t="str">
        <f>'Transactions import'!T665</f>
        <v/>
      </c>
      <c r="U665" s="1101" t="str">
        <f>'Transactions import'!U665</f>
        <v/>
      </c>
      <c r="V665" s="1101" t="str">
        <f>'Transactions import'!V665</f>
        <v/>
      </c>
      <c r="W665" s="1101" t="str">
        <f>'Transactions import'!W665</f>
        <v/>
      </c>
      <c r="X665" s="1101" t="str">
        <f>'Transactions import'!X665</f>
        <v/>
      </c>
      <c r="Y665" s="1119" t="str">
        <f>'Transactions import'!Y665</f>
        <v/>
      </c>
      <c r="Z665" s="1097" t="str">
        <f>'Transactions import'!Z665</f>
        <v/>
      </c>
      <c r="AA665" s="1101" t="str">
        <f>'Transactions import'!AA665</f>
        <v/>
      </c>
      <c r="AB665" s="1101" t="str">
        <f>'Transactions import'!AB665</f>
        <v/>
      </c>
      <c r="AC665" s="1097" t="str">
        <f>'Transactions import'!AC665</f>
        <v/>
      </c>
      <c r="AD665" s="1097" t="str">
        <f>'Transactions import'!AD665</f>
        <v/>
      </c>
      <c r="AE665" s="1101" t="str">
        <f>'Transactions import'!AE665</f>
        <v/>
      </c>
      <c r="AF665" s="1101" t="str">
        <f>'Transactions import'!AF665</f>
        <v/>
      </c>
      <c r="AG665" s="1101" t="str">
        <f>'Transactions import'!AG665</f>
        <v/>
      </c>
      <c r="AH665" s="1101" t="str">
        <f>'Transactions import'!AH665</f>
        <v/>
      </c>
      <c r="AI665" s="1101" t="str">
        <f>'Transactions import'!AI665</f>
        <v/>
      </c>
      <c r="AJ665" s="1101" t="str">
        <f>'Transactions import'!AJ665</f>
        <v/>
      </c>
      <c r="AK665" s="1101" t="str">
        <f>'Transactions import'!AK665</f>
        <v/>
      </c>
      <c r="AL665" s="1101" t="str">
        <f>'Transactions import'!AL665</f>
        <v/>
      </c>
      <c r="AM665" s="1101" t="str">
        <f>'Transactions import'!AM665</f>
        <v/>
      </c>
      <c r="AN665" s="1101" t="str">
        <f>'Transactions import'!AN665</f>
        <v/>
      </c>
      <c r="AO665" s="1101" t="str">
        <f>'Transactions import'!AO665</f>
        <v/>
      </c>
      <c r="AP665" s="1101" t="str">
        <f>'Transactions import'!AP665</f>
        <v/>
      </c>
      <c r="AQ665" s="1101" t="str">
        <f>'Transactions import'!AQ665</f>
        <v/>
      </c>
      <c r="AR665" s="1101" t="str">
        <f>'Transactions import'!AR665</f>
        <v/>
      </c>
      <c r="AS665" s="1101" t="str">
        <f>'Transactions import'!AS665</f>
        <v/>
      </c>
      <c r="AT665" s="1101" t="str">
        <f>'Transactions import'!AT665</f>
        <v/>
      </c>
    </row>
    <row r="666" ht="18.0" customHeight="1">
      <c r="A666" s="1081" t="str">
        <f>'Transactions import'!A666</f>
        <v/>
      </c>
      <c r="B666" s="1081" t="str">
        <f>'Transactions import'!B666</f>
        <v/>
      </c>
      <c r="C666" s="1081" t="str">
        <f>'Transactions import'!C666</f>
        <v/>
      </c>
      <c r="D666" s="1081" t="str">
        <f>'Transactions import'!D666</f>
        <v/>
      </c>
      <c r="E666" s="1081" t="str">
        <f>'Transactions import'!E666</f>
        <v/>
      </c>
      <c r="F666" s="1081" t="str">
        <f>'Transactions import'!F666</f>
        <v/>
      </c>
      <c r="G666" s="1081" t="str">
        <f>'Transactions import'!G666</f>
        <v/>
      </c>
      <c r="H666" s="1084" t="str">
        <f>'Transactions import'!H666</f>
        <v/>
      </c>
      <c r="I666" s="1085" t="str">
        <f>'Transactions import'!I666</f>
        <v/>
      </c>
      <c r="J666" s="1051" t="str">
        <f>'Transactions import'!J666</f>
        <v/>
      </c>
      <c r="K666" s="1084" t="str">
        <f>'Transactions import'!K666</f>
        <v/>
      </c>
      <c r="L666" s="1085" t="str">
        <f>'Transactions import'!L666</f>
        <v/>
      </c>
      <c r="M666" s="1063" t="str">
        <f>'Transactions import'!M666</f>
        <v/>
      </c>
      <c r="N666" s="1084" t="str">
        <f>'Transactions import'!N666</f>
        <v/>
      </c>
      <c r="O666" s="1081" t="str">
        <f>'Transactions import'!O666</f>
        <v/>
      </c>
      <c r="P666" s="1122" t="str">
        <f>'Transactions import'!P666</f>
        <v/>
      </c>
      <c r="Q666" s="1085" t="str">
        <f>'Transactions import'!Q666</f>
        <v/>
      </c>
      <c r="R666" s="1104" t="str">
        <f>'Transactions import'!R666</f>
        <v/>
      </c>
      <c r="S666" s="1081" t="str">
        <f>'Transactions import'!S666</f>
        <v/>
      </c>
      <c r="T666" s="1081" t="str">
        <f>'Transactions import'!T666</f>
        <v/>
      </c>
      <c r="U666" s="1081" t="str">
        <f>'Transactions import'!U666</f>
        <v/>
      </c>
      <c r="V666" s="1081" t="str">
        <f>'Transactions import'!V666</f>
        <v/>
      </c>
      <c r="W666" s="1081" t="str">
        <f>'Transactions import'!W666</f>
        <v/>
      </c>
      <c r="X666" s="1081" t="str">
        <f>'Transactions import'!X666</f>
        <v/>
      </c>
      <c r="Y666" s="1126" t="str">
        <f>'Transactions import'!Y666</f>
        <v/>
      </c>
      <c r="Z666" s="1086" t="str">
        <f>'Transactions import'!Z666</f>
        <v/>
      </c>
      <c r="AA666" s="1081" t="str">
        <f>'Transactions import'!AA666</f>
        <v/>
      </c>
      <c r="AB666" s="1081" t="str">
        <f>'Transactions import'!AB666</f>
        <v/>
      </c>
      <c r="AC666" s="1086" t="str">
        <f>'Transactions import'!AC666</f>
        <v/>
      </c>
      <c r="AD666" s="1086" t="str">
        <f>'Transactions import'!AD666</f>
        <v/>
      </c>
      <c r="AE666" s="1081" t="str">
        <f>'Transactions import'!AE666</f>
        <v/>
      </c>
      <c r="AF666" s="1081" t="str">
        <f>'Transactions import'!AF666</f>
        <v/>
      </c>
      <c r="AG666" s="1081" t="str">
        <f>'Transactions import'!AG666</f>
        <v/>
      </c>
      <c r="AH666" s="1081" t="str">
        <f>'Transactions import'!AH666</f>
        <v/>
      </c>
      <c r="AI666" s="1081" t="str">
        <f>'Transactions import'!AI666</f>
        <v/>
      </c>
      <c r="AJ666" s="1081" t="str">
        <f>'Transactions import'!AJ666</f>
        <v/>
      </c>
      <c r="AK666" s="1081" t="str">
        <f>'Transactions import'!AK666</f>
        <v/>
      </c>
      <c r="AL666" s="1081" t="str">
        <f>'Transactions import'!AL666</f>
        <v/>
      </c>
      <c r="AM666" s="1081" t="str">
        <f>'Transactions import'!AM666</f>
        <v/>
      </c>
      <c r="AN666" s="1081" t="str">
        <f>'Transactions import'!AN666</f>
        <v/>
      </c>
      <c r="AO666" s="1081" t="str">
        <f>'Transactions import'!AO666</f>
        <v/>
      </c>
      <c r="AP666" s="1081" t="str">
        <f>'Transactions import'!AP666</f>
        <v/>
      </c>
      <c r="AQ666" s="1081" t="str">
        <f>'Transactions import'!AQ666</f>
        <v/>
      </c>
      <c r="AR666" s="1081" t="str">
        <f>'Transactions import'!AR666</f>
        <v/>
      </c>
      <c r="AS666" s="1081" t="str">
        <f>'Transactions import'!AS666</f>
        <v/>
      </c>
      <c r="AT666" s="1081" t="str">
        <f>'Transactions import'!AT666</f>
        <v/>
      </c>
    </row>
    <row r="667" ht="18.0" customHeight="1">
      <c r="A667" s="1101" t="str">
        <f>'Transactions import'!A667</f>
        <v/>
      </c>
      <c r="B667" s="1101" t="str">
        <f>'Transactions import'!B667</f>
        <v/>
      </c>
      <c r="C667" s="1101" t="str">
        <f>'Transactions import'!C667</f>
        <v/>
      </c>
      <c r="D667" s="1101" t="str">
        <f>'Transactions import'!D667</f>
        <v/>
      </c>
      <c r="E667" s="1101" t="str">
        <f>'Transactions import'!E667</f>
        <v/>
      </c>
      <c r="F667" s="1101" t="str">
        <f>'Transactions import'!F667</f>
        <v/>
      </c>
      <c r="G667" s="1101" t="str">
        <f>'Transactions import'!G667</f>
        <v/>
      </c>
      <c r="H667" s="1094" t="str">
        <f>'Transactions import'!H667</f>
        <v/>
      </c>
      <c r="I667" s="1095" t="str">
        <f>'Transactions import'!I667</f>
        <v/>
      </c>
      <c r="J667" s="1096" t="str">
        <f>'Transactions import'!J667</f>
        <v/>
      </c>
      <c r="K667" s="1094" t="str">
        <f>'Transactions import'!K667</f>
        <v/>
      </c>
      <c r="L667" s="1095" t="str">
        <f>'Transactions import'!L667</f>
        <v/>
      </c>
      <c r="M667" s="1105" t="str">
        <f>'Transactions import'!M667</f>
        <v/>
      </c>
      <c r="N667" s="1094" t="str">
        <f>'Transactions import'!N667</f>
        <v/>
      </c>
      <c r="O667" s="1101" t="str">
        <f>'Transactions import'!O667</f>
        <v/>
      </c>
      <c r="P667" s="1114" t="str">
        <f>'Transactions import'!P667</f>
        <v/>
      </c>
      <c r="Q667" s="1095" t="str">
        <f>'Transactions import'!Q667</f>
        <v/>
      </c>
      <c r="R667" s="1106" t="str">
        <f>'Transactions import'!R667</f>
        <v/>
      </c>
      <c r="S667" s="1101" t="str">
        <f>'Transactions import'!S667</f>
        <v/>
      </c>
      <c r="T667" s="1101" t="str">
        <f>'Transactions import'!T667</f>
        <v/>
      </c>
      <c r="U667" s="1101" t="str">
        <f>'Transactions import'!U667</f>
        <v/>
      </c>
      <c r="V667" s="1101" t="str">
        <f>'Transactions import'!V667</f>
        <v/>
      </c>
      <c r="W667" s="1101" t="str">
        <f>'Transactions import'!W667</f>
        <v/>
      </c>
      <c r="X667" s="1101" t="str">
        <f>'Transactions import'!X667</f>
        <v/>
      </c>
      <c r="Y667" s="1119" t="str">
        <f>'Transactions import'!Y667</f>
        <v/>
      </c>
      <c r="Z667" s="1097" t="str">
        <f>'Transactions import'!Z667</f>
        <v/>
      </c>
      <c r="AA667" s="1101" t="str">
        <f>'Transactions import'!AA667</f>
        <v/>
      </c>
      <c r="AB667" s="1101" t="str">
        <f>'Transactions import'!AB667</f>
        <v/>
      </c>
      <c r="AC667" s="1097" t="str">
        <f>'Transactions import'!AC667</f>
        <v/>
      </c>
      <c r="AD667" s="1097" t="str">
        <f>'Transactions import'!AD667</f>
        <v/>
      </c>
      <c r="AE667" s="1101" t="str">
        <f>'Transactions import'!AE667</f>
        <v/>
      </c>
      <c r="AF667" s="1101" t="str">
        <f>'Transactions import'!AF667</f>
        <v/>
      </c>
      <c r="AG667" s="1101" t="str">
        <f>'Transactions import'!AG667</f>
        <v/>
      </c>
      <c r="AH667" s="1101" t="str">
        <f>'Transactions import'!AH667</f>
        <v/>
      </c>
      <c r="AI667" s="1101" t="str">
        <f>'Transactions import'!AI667</f>
        <v/>
      </c>
      <c r="AJ667" s="1101" t="str">
        <f>'Transactions import'!AJ667</f>
        <v/>
      </c>
      <c r="AK667" s="1101" t="str">
        <f>'Transactions import'!AK667</f>
        <v/>
      </c>
      <c r="AL667" s="1101" t="str">
        <f>'Transactions import'!AL667</f>
        <v/>
      </c>
      <c r="AM667" s="1101" t="str">
        <f>'Transactions import'!AM667</f>
        <v/>
      </c>
      <c r="AN667" s="1101" t="str">
        <f>'Transactions import'!AN667</f>
        <v/>
      </c>
      <c r="AO667" s="1101" t="str">
        <f>'Transactions import'!AO667</f>
        <v/>
      </c>
      <c r="AP667" s="1101" t="str">
        <f>'Transactions import'!AP667</f>
        <v/>
      </c>
      <c r="AQ667" s="1101" t="str">
        <f>'Transactions import'!AQ667</f>
        <v/>
      </c>
      <c r="AR667" s="1101" t="str">
        <f>'Transactions import'!AR667</f>
        <v/>
      </c>
      <c r="AS667" s="1101" t="str">
        <f>'Transactions import'!AS667</f>
        <v/>
      </c>
      <c r="AT667" s="1101" t="str">
        <f>'Transactions import'!AT667</f>
        <v/>
      </c>
    </row>
    <row r="668" ht="18.0" customHeight="1">
      <c r="A668" s="1081" t="str">
        <f>'Transactions import'!A668</f>
        <v/>
      </c>
      <c r="B668" s="1081" t="str">
        <f>'Transactions import'!B668</f>
        <v/>
      </c>
      <c r="C668" s="1081" t="str">
        <f>'Transactions import'!C668</f>
        <v/>
      </c>
      <c r="D668" s="1081" t="str">
        <f>'Transactions import'!D668</f>
        <v/>
      </c>
      <c r="E668" s="1081" t="str">
        <f>'Transactions import'!E668</f>
        <v/>
      </c>
      <c r="F668" s="1081" t="str">
        <f>'Transactions import'!F668</f>
        <v/>
      </c>
      <c r="G668" s="1081" t="str">
        <f>'Transactions import'!G668</f>
        <v/>
      </c>
      <c r="H668" s="1084" t="str">
        <f>'Transactions import'!H668</f>
        <v/>
      </c>
      <c r="I668" s="1085" t="str">
        <f>'Transactions import'!I668</f>
        <v/>
      </c>
      <c r="J668" s="1051" t="str">
        <f>'Transactions import'!J668</f>
        <v/>
      </c>
      <c r="K668" s="1084" t="str">
        <f>'Transactions import'!K668</f>
        <v/>
      </c>
      <c r="L668" s="1085" t="str">
        <f>'Transactions import'!L668</f>
        <v/>
      </c>
      <c r="M668" s="1063" t="str">
        <f>'Transactions import'!M668</f>
        <v/>
      </c>
      <c r="N668" s="1084" t="str">
        <f>'Transactions import'!N668</f>
        <v/>
      </c>
      <c r="O668" s="1081" t="str">
        <f>'Transactions import'!O668</f>
        <v/>
      </c>
      <c r="P668" s="1122" t="str">
        <f>'Transactions import'!P668</f>
        <v/>
      </c>
      <c r="Q668" s="1085" t="str">
        <f>'Transactions import'!Q668</f>
        <v/>
      </c>
      <c r="R668" s="1104" t="str">
        <f>'Transactions import'!R668</f>
        <v/>
      </c>
      <c r="S668" s="1081" t="str">
        <f>'Transactions import'!S668</f>
        <v/>
      </c>
      <c r="T668" s="1081" t="str">
        <f>'Transactions import'!T668</f>
        <v/>
      </c>
      <c r="U668" s="1081" t="str">
        <f>'Transactions import'!U668</f>
        <v/>
      </c>
      <c r="V668" s="1081" t="str">
        <f>'Transactions import'!V668</f>
        <v/>
      </c>
      <c r="W668" s="1081" t="str">
        <f>'Transactions import'!W668</f>
        <v/>
      </c>
      <c r="X668" s="1081" t="str">
        <f>'Transactions import'!X668</f>
        <v/>
      </c>
      <c r="Y668" s="1126" t="str">
        <f>'Transactions import'!Y668</f>
        <v/>
      </c>
      <c r="Z668" s="1086" t="str">
        <f>'Transactions import'!Z668</f>
        <v/>
      </c>
      <c r="AA668" s="1081" t="str">
        <f>'Transactions import'!AA668</f>
        <v/>
      </c>
      <c r="AB668" s="1081" t="str">
        <f>'Transactions import'!AB668</f>
        <v/>
      </c>
      <c r="AC668" s="1086" t="str">
        <f>'Transactions import'!AC668</f>
        <v/>
      </c>
      <c r="AD668" s="1086" t="str">
        <f>'Transactions import'!AD668</f>
        <v/>
      </c>
      <c r="AE668" s="1081" t="str">
        <f>'Transactions import'!AE668</f>
        <v/>
      </c>
      <c r="AF668" s="1081" t="str">
        <f>'Transactions import'!AF668</f>
        <v/>
      </c>
      <c r="AG668" s="1081" t="str">
        <f>'Transactions import'!AG668</f>
        <v/>
      </c>
      <c r="AH668" s="1081" t="str">
        <f>'Transactions import'!AH668</f>
        <v/>
      </c>
      <c r="AI668" s="1081" t="str">
        <f>'Transactions import'!AI668</f>
        <v/>
      </c>
      <c r="AJ668" s="1081" t="str">
        <f>'Transactions import'!AJ668</f>
        <v/>
      </c>
      <c r="AK668" s="1081" t="str">
        <f>'Transactions import'!AK668</f>
        <v/>
      </c>
      <c r="AL668" s="1081" t="str">
        <f>'Transactions import'!AL668</f>
        <v/>
      </c>
      <c r="AM668" s="1081" t="str">
        <f>'Transactions import'!AM668</f>
        <v/>
      </c>
      <c r="AN668" s="1081" t="str">
        <f>'Transactions import'!AN668</f>
        <v/>
      </c>
      <c r="AO668" s="1081" t="str">
        <f>'Transactions import'!AO668</f>
        <v/>
      </c>
      <c r="AP668" s="1081" t="str">
        <f>'Transactions import'!AP668</f>
        <v/>
      </c>
      <c r="AQ668" s="1081" t="str">
        <f>'Transactions import'!AQ668</f>
        <v/>
      </c>
      <c r="AR668" s="1081" t="str">
        <f>'Transactions import'!AR668</f>
        <v/>
      </c>
      <c r="AS668" s="1081" t="str">
        <f>'Transactions import'!AS668</f>
        <v/>
      </c>
      <c r="AT668" s="1081" t="str">
        <f>'Transactions import'!AT668</f>
        <v/>
      </c>
    </row>
    <row r="669" ht="18.0" customHeight="1">
      <c r="A669" s="1101" t="str">
        <f>'Transactions import'!A669</f>
        <v/>
      </c>
      <c r="B669" s="1101" t="str">
        <f>'Transactions import'!B669</f>
        <v/>
      </c>
      <c r="C669" s="1101" t="str">
        <f>'Transactions import'!C669</f>
        <v/>
      </c>
      <c r="D669" s="1101" t="str">
        <f>'Transactions import'!D669</f>
        <v/>
      </c>
      <c r="E669" s="1101" t="str">
        <f>'Transactions import'!E669</f>
        <v/>
      </c>
      <c r="F669" s="1101" t="str">
        <f>'Transactions import'!F669</f>
        <v/>
      </c>
      <c r="G669" s="1101" t="str">
        <f>'Transactions import'!G669</f>
        <v/>
      </c>
      <c r="H669" s="1094" t="str">
        <f>'Transactions import'!H669</f>
        <v/>
      </c>
      <c r="I669" s="1095" t="str">
        <f>'Transactions import'!I669</f>
        <v/>
      </c>
      <c r="J669" s="1096" t="str">
        <f>'Transactions import'!J669</f>
        <v/>
      </c>
      <c r="K669" s="1094" t="str">
        <f>'Transactions import'!K669</f>
        <v/>
      </c>
      <c r="L669" s="1095" t="str">
        <f>'Transactions import'!L669</f>
        <v/>
      </c>
      <c r="M669" s="1105" t="str">
        <f>'Transactions import'!M669</f>
        <v/>
      </c>
      <c r="N669" s="1094" t="str">
        <f>'Transactions import'!N669</f>
        <v/>
      </c>
      <c r="O669" s="1101" t="str">
        <f>'Transactions import'!O669</f>
        <v/>
      </c>
      <c r="P669" s="1114" t="str">
        <f>'Transactions import'!P669</f>
        <v/>
      </c>
      <c r="Q669" s="1095" t="str">
        <f>'Transactions import'!Q669</f>
        <v/>
      </c>
      <c r="R669" s="1106" t="str">
        <f>'Transactions import'!R669</f>
        <v/>
      </c>
      <c r="S669" s="1101" t="str">
        <f>'Transactions import'!S669</f>
        <v/>
      </c>
      <c r="T669" s="1101" t="str">
        <f>'Transactions import'!T669</f>
        <v/>
      </c>
      <c r="U669" s="1101" t="str">
        <f>'Transactions import'!U669</f>
        <v/>
      </c>
      <c r="V669" s="1101" t="str">
        <f>'Transactions import'!V669</f>
        <v/>
      </c>
      <c r="W669" s="1101" t="str">
        <f>'Transactions import'!W669</f>
        <v/>
      </c>
      <c r="X669" s="1101" t="str">
        <f>'Transactions import'!X669</f>
        <v/>
      </c>
      <c r="Y669" s="1119" t="str">
        <f>'Transactions import'!Y669</f>
        <v/>
      </c>
      <c r="Z669" s="1097" t="str">
        <f>'Transactions import'!Z669</f>
        <v/>
      </c>
      <c r="AA669" s="1101" t="str">
        <f>'Transactions import'!AA669</f>
        <v/>
      </c>
      <c r="AB669" s="1101" t="str">
        <f>'Transactions import'!AB669</f>
        <v/>
      </c>
      <c r="AC669" s="1097" t="str">
        <f>'Transactions import'!AC669</f>
        <v/>
      </c>
      <c r="AD669" s="1097" t="str">
        <f>'Transactions import'!AD669</f>
        <v/>
      </c>
      <c r="AE669" s="1101" t="str">
        <f>'Transactions import'!AE669</f>
        <v/>
      </c>
      <c r="AF669" s="1101" t="str">
        <f>'Transactions import'!AF669</f>
        <v/>
      </c>
      <c r="AG669" s="1101" t="str">
        <f>'Transactions import'!AG669</f>
        <v/>
      </c>
      <c r="AH669" s="1101" t="str">
        <f>'Transactions import'!AH669</f>
        <v/>
      </c>
      <c r="AI669" s="1101" t="str">
        <f>'Transactions import'!AI669</f>
        <v/>
      </c>
      <c r="AJ669" s="1101" t="str">
        <f>'Transactions import'!AJ669</f>
        <v/>
      </c>
      <c r="AK669" s="1101" t="str">
        <f>'Transactions import'!AK669</f>
        <v/>
      </c>
      <c r="AL669" s="1101" t="str">
        <f>'Transactions import'!AL669</f>
        <v/>
      </c>
      <c r="AM669" s="1101" t="str">
        <f>'Transactions import'!AM669</f>
        <v/>
      </c>
      <c r="AN669" s="1101" t="str">
        <f>'Transactions import'!AN669</f>
        <v/>
      </c>
      <c r="AO669" s="1101" t="str">
        <f>'Transactions import'!AO669</f>
        <v/>
      </c>
      <c r="AP669" s="1101" t="str">
        <f>'Transactions import'!AP669</f>
        <v/>
      </c>
      <c r="AQ669" s="1101" t="str">
        <f>'Transactions import'!AQ669</f>
        <v/>
      </c>
      <c r="AR669" s="1101" t="str">
        <f>'Transactions import'!AR669</f>
        <v/>
      </c>
      <c r="AS669" s="1101" t="str">
        <f>'Transactions import'!AS669</f>
        <v/>
      </c>
      <c r="AT669" s="1101" t="str">
        <f>'Transactions import'!AT669</f>
        <v/>
      </c>
    </row>
    <row r="670" ht="18.0" customHeight="1">
      <c r="A670" s="1081" t="str">
        <f>'Transactions import'!A670</f>
        <v/>
      </c>
      <c r="B670" s="1081" t="str">
        <f>'Transactions import'!B670</f>
        <v/>
      </c>
      <c r="C670" s="1081" t="str">
        <f>'Transactions import'!C670</f>
        <v/>
      </c>
      <c r="D670" s="1081" t="str">
        <f>'Transactions import'!D670</f>
        <v/>
      </c>
      <c r="E670" s="1081" t="str">
        <f>'Transactions import'!E670</f>
        <v/>
      </c>
      <c r="F670" s="1081" t="str">
        <f>'Transactions import'!F670</f>
        <v/>
      </c>
      <c r="G670" s="1081" t="str">
        <f>'Transactions import'!G670</f>
        <v/>
      </c>
      <c r="H670" s="1084" t="str">
        <f>'Transactions import'!H670</f>
        <v/>
      </c>
      <c r="I670" s="1085" t="str">
        <f>'Transactions import'!I670</f>
        <v/>
      </c>
      <c r="J670" s="1051" t="str">
        <f>'Transactions import'!J670</f>
        <v/>
      </c>
      <c r="K670" s="1084" t="str">
        <f>'Transactions import'!K670</f>
        <v/>
      </c>
      <c r="L670" s="1085" t="str">
        <f>'Transactions import'!L670</f>
        <v/>
      </c>
      <c r="M670" s="1063" t="str">
        <f>'Transactions import'!M670</f>
        <v/>
      </c>
      <c r="N670" s="1084" t="str">
        <f>'Transactions import'!N670</f>
        <v/>
      </c>
      <c r="O670" s="1081" t="str">
        <f>'Transactions import'!O670</f>
        <v/>
      </c>
      <c r="P670" s="1122" t="str">
        <f>'Transactions import'!P670</f>
        <v/>
      </c>
      <c r="Q670" s="1085" t="str">
        <f>'Transactions import'!Q670</f>
        <v/>
      </c>
      <c r="R670" s="1104" t="str">
        <f>'Transactions import'!R670</f>
        <v/>
      </c>
      <c r="S670" s="1081" t="str">
        <f>'Transactions import'!S670</f>
        <v/>
      </c>
      <c r="T670" s="1081" t="str">
        <f>'Transactions import'!T670</f>
        <v/>
      </c>
      <c r="U670" s="1081" t="str">
        <f>'Transactions import'!U670</f>
        <v/>
      </c>
      <c r="V670" s="1081" t="str">
        <f>'Transactions import'!V670</f>
        <v/>
      </c>
      <c r="W670" s="1081" t="str">
        <f>'Transactions import'!W670</f>
        <v/>
      </c>
      <c r="X670" s="1081" t="str">
        <f>'Transactions import'!X670</f>
        <v/>
      </c>
      <c r="Y670" s="1126" t="str">
        <f>'Transactions import'!Y670</f>
        <v/>
      </c>
      <c r="Z670" s="1086" t="str">
        <f>'Transactions import'!Z670</f>
        <v/>
      </c>
      <c r="AA670" s="1081" t="str">
        <f>'Transactions import'!AA670</f>
        <v/>
      </c>
      <c r="AB670" s="1081" t="str">
        <f>'Transactions import'!AB670</f>
        <v/>
      </c>
      <c r="AC670" s="1086" t="str">
        <f>'Transactions import'!AC670</f>
        <v/>
      </c>
      <c r="AD670" s="1086" t="str">
        <f>'Transactions import'!AD670</f>
        <v/>
      </c>
      <c r="AE670" s="1081" t="str">
        <f>'Transactions import'!AE670</f>
        <v/>
      </c>
      <c r="AF670" s="1081" t="str">
        <f>'Transactions import'!AF670</f>
        <v/>
      </c>
      <c r="AG670" s="1081" t="str">
        <f>'Transactions import'!AG670</f>
        <v/>
      </c>
      <c r="AH670" s="1081" t="str">
        <f>'Transactions import'!AH670</f>
        <v/>
      </c>
      <c r="AI670" s="1081" t="str">
        <f>'Transactions import'!AI670</f>
        <v/>
      </c>
      <c r="AJ670" s="1081" t="str">
        <f>'Transactions import'!AJ670</f>
        <v/>
      </c>
      <c r="AK670" s="1081" t="str">
        <f>'Transactions import'!AK670</f>
        <v/>
      </c>
      <c r="AL670" s="1081" t="str">
        <f>'Transactions import'!AL670</f>
        <v/>
      </c>
      <c r="AM670" s="1081" t="str">
        <f>'Transactions import'!AM670</f>
        <v/>
      </c>
      <c r="AN670" s="1081" t="str">
        <f>'Transactions import'!AN670</f>
        <v/>
      </c>
      <c r="AO670" s="1081" t="str">
        <f>'Transactions import'!AO670</f>
        <v/>
      </c>
      <c r="AP670" s="1081" t="str">
        <f>'Transactions import'!AP670</f>
        <v/>
      </c>
      <c r="AQ670" s="1081" t="str">
        <f>'Transactions import'!AQ670</f>
        <v/>
      </c>
      <c r="AR670" s="1081" t="str">
        <f>'Transactions import'!AR670</f>
        <v/>
      </c>
      <c r="AS670" s="1081" t="str">
        <f>'Transactions import'!AS670</f>
        <v/>
      </c>
      <c r="AT670" s="1081" t="str">
        <f>'Transactions import'!AT670</f>
        <v/>
      </c>
    </row>
    <row r="671" ht="18.0" customHeight="1">
      <c r="A671" s="1101" t="str">
        <f>'Transactions import'!A671</f>
        <v/>
      </c>
      <c r="B671" s="1101" t="str">
        <f>'Transactions import'!B671</f>
        <v/>
      </c>
      <c r="C671" s="1101" t="str">
        <f>'Transactions import'!C671</f>
        <v/>
      </c>
      <c r="D671" s="1101" t="str">
        <f>'Transactions import'!D671</f>
        <v/>
      </c>
      <c r="E671" s="1101" t="str">
        <f>'Transactions import'!E671</f>
        <v/>
      </c>
      <c r="F671" s="1101" t="str">
        <f>'Transactions import'!F671</f>
        <v/>
      </c>
      <c r="G671" s="1101" t="str">
        <f>'Transactions import'!G671</f>
        <v/>
      </c>
      <c r="H671" s="1094" t="str">
        <f>'Transactions import'!H671</f>
        <v/>
      </c>
      <c r="I671" s="1095" t="str">
        <f>'Transactions import'!I671</f>
        <v/>
      </c>
      <c r="J671" s="1096" t="str">
        <f>'Transactions import'!J671</f>
        <v/>
      </c>
      <c r="K671" s="1094" t="str">
        <f>'Transactions import'!K671</f>
        <v/>
      </c>
      <c r="L671" s="1095" t="str">
        <f>'Transactions import'!L671</f>
        <v/>
      </c>
      <c r="M671" s="1105" t="str">
        <f>'Transactions import'!M671</f>
        <v/>
      </c>
      <c r="N671" s="1094" t="str">
        <f>'Transactions import'!N671</f>
        <v/>
      </c>
      <c r="O671" s="1101" t="str">
        <f>'Transactions import'!O671</f>
        <v/>
      </c>
      <c r="P671" s="1114" t="str">
        <f>'Transactions import'!P671</f>
        <v/>
      </c>
      <c r="Q671" s="1095" t="str">
        <f>'Transactions import'!Q671</f>
        <v/>
      </c>
      <c r="R671" s="1106" t="str">
        <f>'Transactions import'!R671</f>
        <v/>
      </c>
      <c r="S671" s="1101" t="str">
        <f>'Transactions import'!S671</f>
        <v/>
      </c>
      <c r="T671" s="1101" t="str">
        <f>'Transactions import'!T671</f>
        <v/>
      </c>
      <c r="U671" s="1101" t="str">
        <f>'Transactions import'!U671</f>
        <v/>
      </c>
      <c r="V671" s="1101" t="str">
        <f>'Transactions import'!V671</f>
        <v/>
      </c>
      <c r="W671" s="1101" t="str">
        <f>'Transactions import'!W671</f>
        <v/>
      </c>
      <c r="X671" s="1101" t="str">
        <f>'Transactions import'!X671</f>
        <v/>
      </c>
      <c r="Y671" s="1119" t="str">
        <f>'Transactions import'!Y671</f>
        <v/>
      </c>
      <c r="Z671" s="1097" t="str">
        <f>'Transactions import'!Z671</f>
        <v/>
      </c>
      <c r="AA671" s="1101" t="str">
        <f>'Transactions import'!AA671</f>
        <v/>
      </c>
      <c r="AB671" s="1101" t="str">
        <f>'Transactions import'!AB671</f>
        <v/>
      </c>
      <c r="AC671" s="1097" t="str">
        <f>'Transactions import'!AC671</f>
        <v/>
      </c>
      <c r="AD671" s="1097" t="str">
        <f>'Transactions import'!AD671</f>
        <v/>
      </c>
      <c r="AE671" s="1101" t="str">
        <f>'Transactions import'!AE671</f>
        <v/>
      </c>
      <c r="AF671" s="1101" t="str">
        <f>'Transactions import'!AF671</f>
        <v/>
      </c>
      <c r="AG671" s="1101" t="str">
        <f>'Transactions import'!AG671</f>
        <v/>
      </c>
      <c r="AH671" s="1101" t="str">
        <f>'Transactions import'!AH671</f>
        <v/>
      </c>
      <c r="AI671" s="1101" t="str">
        <f>'Transactions import'!AI671</f>
        <v/>
      </c>
      <c r="AJ671" s="1101" t="str">
        <f>'Transactions import'!AJ671</f>
        <v/>
      </c>
      <c r="AK671" s="1101" t="str">
        <f>'Transactions import'!AK671</f>
        <v/>
      </c>
      <c r="AL671" s="1101" t="str">
        <f>'Transactions import'!AL671</f>
        <v/>
      </c>
      <c r="AM671" s="1101" t="str">
        <f>'Transactions import'!AM671</f>
        <v/>
      </c>
      <c r="AN671" s="1101" t="str">
        <f>'Transactions import'!AN671</f>
        <v/>
      </c>
      <c r="AO671" s="1101" t="str">
        <f>'Transactions import'!AO671</f>
        <v/>
      </c>
      <c r="AP671" s="1101" t="str">
        <f>'Transactions import'!AP671</f>
        <v/>
      </c>
      <c r="AQ671" s="1101" t="str">
        <f>'Transactions import'!AQ671</f>
        <v/>
      </c>
      <c r="AR671" s="1101" t="str">
        <f>'Transactions import'!AR671</f>
        <v/>
      </c>
      <c r="AS671" s="1101" t="str">
        <f>'Transactions import'!AS671</f>
        <v/>
      </c>
      <c r="AT671" s="1101" t="str">
        <f>'Transactions import'!AT671</f>
        <v/>
      </c>
    </row>
    <row r="672" ht="18.0" customHeight="1">
      <c r="A672" s="1081" t="str">
        <f>'Transactions import'!A672</f>
        <v/>
      </c>
      <c r="B672" s="1081" t="str">
        <f>'Transactions import'!B672</f>
        <v/>
      </c>
      <c r="C672" s="1081" t="str">
        <f>'Transactions import'!C672</f>
        <v/>
      </c>
      <c r="D672" s="1081" t="str">
        <f>'Transactions import'!D672</f>
        <v/>
      </c>
      <c r="E672" s="1081" t="str">
        <f>'Transactions import'!E672</f>
        <v/>
      </c>
      <c r="F672" s="1081" t="str">
        <f>'Transactions import'!F672</f>
        <v/>
      </c>
      <c r="G672" s="1081" t="str">
        <f>'Transactions import'!G672</f>
        <v/>
      </c>
      <c r="H672" s="1084" t="str">
        <f>'Transactions import'!H672</f>
        <v/>
      </c>
      <c r="I672" s="1085" t="str">
        <f>'Transactions import'!I672</f>
        <v/>
      </c>
      <c r="J672" s="1051" t="str">
        <f>'Transactions import'!J672</f>
        <v/>
      </c>
      <c r="K672" s="1084" t="str">
        <f>'Transactions import'!K672</f>
        <v/>
      </c>
      <c r="L672" s="1085" t="str">
        <f>'Transactions import'!L672</f>
        <v/>
      </c>
      <c r="M672" s="1063" t="str">
        <f>'Transactions import'!M672</f>
        <v/>
      </c>
      <c r="N672" s="1084" t="str">
        <f>'Transactions import'!N672</f>
        <v/>
      </c>
      <c r="O672" s="1081" t="str">
        <f>'Transactions import'!O672</f>
        <v/>
      </c>
      <c r="P672" s="1122" t="str">
        <f>'Transactions import'!P672</f>
        <v/>
      </c>
      <c r="Q672" s="1085" t="str">
        <f>'Transactions import'!Q672</f>
        <v/>
      </c>
      <c r="R672" s="1104" t="str">
        <f>'Transactions import'!R672</f>
        <v/>
      </c>
      <c r="S672" s="1081" t="str">
        <f>'Transactions import'!S672</f>
        <v/>
      </c>
      <c r="T672" s="1081" t="str">
        <f>'Transactions import'!T672</f>
        <v/>
      </c>
      <c r="U672" s="1081" t="str">
        <f>'Transactions import'!U672</f>
        <v/>
      </c>
      <c r="V672" s="1081" t="str">
        <f>'Transactions import'!V672</f>
        <v/>
      </c>
      <c r="W672" s="1081" t="str">
        <f>'Transactions import'!W672</f>
        <v/>
      </c>
      <c r="X672" s="1081" t="str">
        <f>'Transactions import'!X672</f>
        <v/>
      </c>
      <c r="Y672" s="1126" t="str">
        <f>'Transactions import'!Y672</f>
        <v/>
      </c>
      <c r="Z672" s="1086" t="str">
        <f>'Transactions import'!Z672</f>
        <v/>
      </c>
      <c r="AA672" s="1081" t="str">
        <f>'Transactions import'!AA672</f>
        <v/>
      </c>
      <c r="AB672" s="1081" t="str">
        <f>'Transactions import'!AB672</f>
        <v/>
      </c>
      <c r="AC672" s="1086" t="str">
        <f>'Transactions import'!AC672</f>
        <v/>
      </c>
      <c r="AD672" s="1086" t="str">
        <f>'Transactions import'!AD672</f>
        <v/>
      </c>
      <c r="AE672" s="1081" t="str">
        <f>'Transactions import'!AE672</f>
        <v/>
      </c>
      <c r="AF672" s="1081" t="str">
        <f>'Transactions import'!AF672</f>
        <v/>
      </c>
      <c r="AG672" s="1081" t="str">
        <f>'Transactions import'!AG672</f>
        <v/>
      </c>
      <c r="AH672" s="1081" t="str">
        <f>'Transactions import'!AH672</f>
        <v/>
      </c>
      <c r="AI672" s="1081" t="str">
        <f>'Transactions import'!AI672</f>
        <v/>
      </c>
      <c r="AJ672" s="1081" t="str">
        <f>'Transactions import'!AJ672</f>
        <v/>
      </c>
      <c r="AK672" s="1081" t="str">
        <f>'Transactions import'!AK672</f>
        <v/>
      </c>
      <c r="AL672" s="1081" t="str">
        <f>'Transactions import'!AL672</f>
        <v/>
      </c>
      <c r="AM672" s="1081" t="str">
        <f>'Transactions import'!AM672</f>
        <v/>
      </c>
      <c r="AN672" s="1081" t="str">
        <f>'Transactions import'!AN672</f>
        <v/>
      </c>
      <c r="AO672" s="1081" t="str">
        <f>'Transactions import'!AO672</f>
        <v/>
      </c>
      <c r="AP672" s="1081" t="str">
        <f>'Transactions import'!AP672</f>
        <v/>
      </c>
      <c r="AQ672" s="1081" t="str">
        <f>'Transactions import'!AQ672</f>
        <v/>
      </c>
      <c r="AR672" s="1081" t="str">
        <f>'Transactions import'!AR672</f>
        <v/>
      </c>
      <c r="AS672" s="1081" t="str">
        <f>'Transactions import'!AS672</f>
        <v/>
      </c>
      <c r="AT672" s="1081" t="str">
        <f>'Transactions import'!AT672</f>
        <v/>
      </c>
    </row>
    <row r="673" ht="18.0" customHeight="1">
      <c r="A673" s="1101" t="str">
        <f>'Transactions import'!A673</f>
        <v/>
      </c>
      <c r="B673" s="1101" t="str">
        <f>'Transactions import'!B673</f>
        <v/>
      </c>
      <c r="C673" s="1101" t="str">
        <f>'Transactions import'!C673</f>
        <v/>
      </c>
      <c r="D673" s="1101" t="str">
        <f>'Transactions import'!D673</f>
        <v/>
      </c>
      <c r="E673" s="1101" t="str">
        <f>'Transactions import'!E673</f>
        <v/>
      </c>
      <c r="F673" s="1101" t="str">
        <f>'Transactions import'!F673</f>
        <v/>
      </c>
      <c r="G673" s="1101" t="str">
        <f>'Transactions import'!G673</f>
        <v/>
      </c>
      <c r="H673" s="1094" t="str">
        <f>'Transactions import'!H673</f>
        <v/>
      </c>
      <c r="I673" s="1095" t="str">
        <f>'Transactions import'!I673</f>
        <v/>
      </c>
      <c r="J673" s="1096" t="str">
        <f>'Transactions import'!J673</f>
        <v/>
      </c>
      <c r="K673" s="1094" t="str">
        <f>'Transactions import'!K673</f>
        <v/>
      </c>
      <c r="L673" s="1095" t="str">
        <f>'Transactions import'!L673</f>
        <v/>
      </c>
      <c r="M673" s="1105" t="str">
        <f>'Transactions import'!M673</f>
        <v/>
      </c>
      <c r="N673" s="1094" t="str">
        <f>'Transactions import'!N673</f>
        <v/>
      </c>
      <c r="O673" s="1101" t="str">
        <f>'Transactions import'!O673</f>
        <v/>
      </c>
      <c r="P673" s="1114" t="str">
        <f>'Transactions import'!P673</f>
        <v/>
      </c>
      <c r="Q673" s="1095" t="str">
        <f>'Transactions import'!Q673</f>
        <v/>
      </c>
      <c r="R673" s="1106" t="str">
        <f>'Transactions import'!R673</f>
        <v/>
      </c>
      <c r="S673" s="1101" t="str">
        <f>'Transactions import'!S673</f>
        <v/>
      </c>
      <c r="T673" s="1101" t="str">
        <f>'Transactions import'!T673</f>
        <v/>
      </c>
      <c r="U673" s="1101" t="str">
        <f>'Transactions import'!U673</f>
        <v/>
      </c>
      <c r="V673" s="1101" t="str">
        <f>'Transactions import'!V673</f>
        <v/>
      </c>
      <c r="W673" s="1101" t="str">
        <f>'Transactions import'!W673</f>
        <v/>
      </c>
      <c r="X673" s="1101" t="str">
        <f>'Transactions import'!X673</f>
        <v/>
      </c>
      <c r="Y673" s="1119" t="str">
        <f>'Transactions import'!Y673</f>
        <v/>
      </c>
      <c r="Z673" s="1097" t="str">
        <f>'Transactions import'!Z673</f>
        <v/>
      </c>
      <c r="AA673" s="1101" t="str">
        <f>'Transactions import'!AA673</f>
        <v/>
      </c>
      <c r="AB673" s="1101" t="str">
        <f>'Transactions import'!AB673</f>
        <v/>
      </c>
      <c r="AC673" s="1097" t="str">
        <f>'Transactions import'!AC673</f>
        <v/>
      </c>
      <c r="AD673" s="1097" t="str">
        <f>'Transactions import'!AD673</f>
        <v/>
      </c>
      <c r="AE673" s="1101" t="str">
        <f>'Transactions import'!AE673</f>
        <v/>
      </c>
      <c r="AF673" s="1101" t="str">
        <f>'Transactions import'!AF673</f>
        <v/>
      </c>
      <c r="AG673" s="1101" t="str">
        <f>'Transactions import'!AG673</f>
        <v/>
      </c>
      <c r="AH673" s="1101" t="str">
        <f>'Transactions import'!AH673</f>
        <v/>
      </c>
      <c r="AI673" s="1101" t="str">
        <f>'Transactions import'!AI673</f>
        <v/>
      </c>
      <c r="AJ673" s="1101" t="str">
        <f>'Transactions import'!AJ673</f>
        <v/>
      </c>
      <c r="AK673" s="1101" t="str">
        <f>'Transactions import'!AK673</f>
        <v/>
      </c>
      <c r="AL673" s="1101" t="str">
        <f>'Transactions import'!AL673</f>
        <v/>
      </c>
      <c r="AM673" s="1101" t="str">
        <f>'Transactions import'!AM673</f>
        <v/>
      </c>
      <c r="AN673" s="1101" t="str">
        <f>'Transactions import'!AN673</f>
        <v/>
      </c>
      <c r="AO673" s="1101" t="str">
        <f>'Transactions import'!AO673</f>
        <v/>
      </c>
      <c r="AP673" s="1101" t="str">
        <f>'Transactions import'!AP673</f>
        <v/>
      </c>
      <c r="AQ673" s="1101" t="str">
        <f>'Transactions import'!AQ673</f>
        <v/>
      </c>
      <c r="AR673" s="1101" t="str">
        <f>'Transactions import'!AR673</f>
        <v/>
      </c>
      <c r="AS673" s="1101" t="str">
        <f>'Transactions import'!AS673</f>
        <v/>
      </c>
      <c r="AT673" s="1101" t="str">
        <f>'Transactions import'!AT673</f>
        <v/>
      </c>
    </row>
    <row r="674" ht="18.0" customHeight="1">
      <c r="A674" s="1081" t="str">
        <f>'Transactions import'!A674</f>
        <v/>
      </c>
      <c r="B674" s="1081" t="str">
        <f>'Transactions import'!B674</f>
        <v/>
      </c>
      <c r="C674" s="1081" t="str">
        <f>'Transactions import'!C674</f>
        <v/>
      </c>
      <c r="D674" s="1081" t="str">
        <f>'Transactions import'!D674</f>
        <v/>
      </c>
      <c r="E674" s="1081" t="str">
        <f>'Transactions import'!E674</f>
        <v/>
      </c>
      <c r="F674" s="1081" t="str">
        <f>'Transactions import'!F674</f>
        <v/>
      </c>
      <c r="G674" s="1081" t="str">
        <f>'Transactions import'!G674</f>
        <v/>
      </c>
      <c r="H674" s="1084" t="str">
        <f>'Transactions import'!H674</f>
        <v/>
      </c>
      <c r="I674" s="1085" t="str">
        <f>'Transactions import'!I674</f>
        <v/>
      </c>
      <c r="J674" s="1051" t="str">
        <f>'Transactions import'!J674</f>
        <v/>
      </c>
      <c r="K674" s="1084" t="str">
        <f>'Transactions import'!K674</f>
        <v/>
      </c>
      <c r="L674" s="1085" t="str">
        <f>'Transactions import'!L674</f>
        <v/>
      </c>
      <c r="M674" s="1063" t="str">
        <f>'Transactions import'!M674</f>
        <v/>
      </c>
      <c r="N674" s="1084" t="str">
        <f>'Transactions import'!N674</f>
        <v/>
      </c>
      <c r="O674" s="1081" t="str">
        <f>'Transactions import'!O674</f>
        <v/>
      </c>
      <c r="P674" s="1122" t="str">
        <f>'Transactions import'!P674</f>
        <v/>
      </c>
      <c r="Q674" s="1085" t="str">
        <f>'Transactions import'!Q674</f>
        <v/>
      </c>
      <c r="R674" s="1104" t="str">
        <f>'Transactions import'!R674</f>
        <v/>
      </c>
      <c r="S674" s="1081" t="str">
        <f>'Transactions import'!S674</f>
        <v/>
      </c>
      <c r="T674" s="1081" t="str">
        <f>'Transactions import'!T674</f>
        <v/>
      </c>
      <c r="U674" s="1081" t="str">
        <f>'Transactions import'!U674</f>
        <v/>
      </c>
      <c r="V674" s="1081" t="str">
        <f>'Transactions import'!V674</f>
        <v/>
      </c>
      <c r="W674" s="1081" t="str">
        <f>'Transactions import'!W674</f>
        <v/>
      </c>
      <c r="X674" s="1081" t="str">
        <f>'Transactions import'!X674</f>
        <v/>
      </c>
      <c r="Y674" s="1126" t="str">
        <f>'Transactions import'!Y674</f>
        <v/>
      </c>
      <c r="Z674" s="1086" t="str">
        <f>'Transactions import'!Z674</f>
        <v/>
      </c>
      <c r="AA674" s="1081" t="str">
        <f>'Transactions import'!AA674</f>
        <v/>
      </c>
      <c r="AB674" s="1081" t="str">
        <f>'Transactions import'!AB674</f>
        <v/>
      </c>
      <c r="AC674" s="1086" t="str">
        <f>'Transactions import'!AC674</f>
        <v/>
      </c>
      <c r="AD674" s="1086" t="str">
        <f>'Transactions import'!AD674</f>
        <v/>
      </c>
      <c r="AE674" s="1081" t="str">
        <f>'Transactions import'!AE674</f>
        <v/>
      </c>
      <c r="AF674" s="1081" t="str">
        <f>'Transactions import'!AF674</f>
        <v/>
      </c>
      <c r="AG674" s="1081" t="str">
        <f>'Transactions import'!AG674</f>
        <v/>
      </c>
      <c r="AH674" s="1081" t="str">
        <f>'Transactions import'!AH674</f>
        <v/>
      </c>
      <c r="AI674" s="1081" t="str">
        <f>'Transactions import'!AI674</f>
        <v/>
      </c>
      <c r="AJ674" s="1081" t="str">
        <f>'Transactions import'!AJ674</f>
        <v/>
      </c>
      <c r="AK674" s="1081" t="str">
        <f>'Transactions import'!AK674</f>
        <v/>
      </c>
      <c r="AL674" s="1081" t="str">
        <f>'Transactions import'!AL674</f>
        <v/>
      </c>
      <c r="AM674" s="1081" t="str">
        <f>'Transactions import'!AM674</f>
        <v/>
      </c>
      <c r="AN674" s="1081" t="str">
        <f>'Transactions import'!AN674</f>
        <v/>
      </c>
      <c r="AO674" s="1081" t="str">
        <f>'Transactions import'!AO674</f>
        <v/>
      </c>
      <c r="AP674" s="1081" t="str">
        <f>'Transactions import'!AP674</f>
        <v/>
      </c>
      <c r="AQ674" s="1081" t="str">
        <f>'Transactions import'!AQ674</f>
        <v/>
      </c>
      <c r="AR674" s="1081" t="str">
        <f>'Transactions import'!AR674</f>
        <v/>
      </c>
      <c r="AS674" s="1081" t="str">
        <f>'Transactions import'!AS674</f>
        <v/>
      </c>
      <c r="AT674" s="1081" t="str">
        <f>'Transactions import'!AT674</f>
        <v/>
      </c>
    </row>
    <row r="675" ht="18.0" customHeight="1">
      <c r="A675" s="1101" t="str">
        <f>'Transactions import'!A675</f>
        <v/>
      </c>
      <c r="B675" s="1101" t="str">
        <f>'Transactions import'!B675</f>
        <v/>
      </c>
      <c r="C675" s="1101" t="str">
        <f>'Transactions import'!C675</f>
        <v/>
      </c>
      <c r="D675" s="1101" t="str">
        <f>'Transactions import'!D675</f>
        <v/>
      </c>
      <c r="E675" s="1101" t="str">
        <f>'Transactions import'!E675</f>
        <v/>
      </c>
      <c r="F675" s="1101" t="str">
        <f>'Transactions import'!F675</f>
        <v/>
      </c>
      <c r="G675" s="1101" t="str">
        <f>'Transactions import'!G675</f>
        <v/>
      </c>
      <c r="H675" s="1094" t="str">
        <f>'Transactions import'!H675</f>
        <v/>
      </c>
      <c r="I675" s="1095" t="str">
        <f>'Transactions import'!I675</f>
        <v/>
      </c>
      <c r="J675" s="1096" t="str">
        <f>'Transactions import'!J675</f>
        <v/>
      </c>
      <c r="K675" s="1094" t="str">
        <f>'Transactions import'!K675</f>
        <v/>
      </c>
      <c r="L675" s="1095" t="str">
        <f>'Transactions import'!L675</f>
        <v/>
      </c>
      <c r="M675" s="1105" t="str">
        <f>'Transactions import'!M675</f>
        <v/>
      </c>
      <c r="N675" s="1094" t="str">
        <f>'Transactions import'!N675</f>
        <v/>
      </c>
      <c r="O675" s="1101" t="str">
        <f>'Transactions import'!O675</f>
        <v/>
      </c>
      <c r="P675" s="1114" t="str">
        <f>'Transactions import'!P675</f>
        <v/>
      </c>
      <c r="Q675" s="1095" t="str">
        <f>'Transactions import'!Q675</f>
        <v/>
      </c>
      <c r="R675" s="1106" t="str">
        <f>'Transactions import'!R675</f>
        <v/>
      </c>
      <c r="S675" s="1101" t="str">
        <f>'Transactions import'!S675</f>
        <v/>
      </c>
      <c r="T675" s="1101" t="str">
        <f>'Transactions import'!T675</f>
        <v/>
      </c>
      <c r="U675" s="1101" t="str">
        <f>'Transactions import'!U675</f>
        <v/>
      </c>
      <c r="V675" s="1101" t="str">
        <f>'Transactions import'!V675</f>
        <v/>
      </c>
      <c r="W675" s="1101" t="str">
        <f>'Transactions import'!W675</f>
        <v/>
      </c>
      <c r="X675" s="1101" t="str">
        <f>'Transactions import'!X675</f>
        <v/>
      </c>
      <c r="Y675" s="1119" t="str">
        <f>'Transactions import'!Y675</f>
        <v/>
      </c>
      <c r="Z675" s="1097" t="str">
        <f>'Transactions import'!Z675</f>
        <v/>
      </c>
      <c r="AA675" s="1101" t="str">
        <f>'Transactions import'!AA675</f>
        <v/>
      </c>
      <c r="AB675" s="1101" t="str">
        <f>'Transactions import'!AB675</f>
        <v/>
      </c>
      <c r="AC675" s="1097" t="str">
        <f>'Transactions import'!AC675</f>
        <v/>
      </c>
      <c r="AD675" s="1097" t="str">
        <f>'Transactions import'!AD675</f>
        <v/>
      </c>
      <c r="AE675" s="1101" t="str">
        <f>'Transactions import'!AE675</f>
        <v/>
      </c>
      <c r="AF675" s="1101" t="str">
        <f>'Transactions import'!AF675</f>
        <v/>
      </c>
      <c r="AG675" s="1101" t="str">
        <f>'Transactions import'!AG675</f>
        <v/>
      </c>
      <c r="AH675" s="1101" t="str">
        <f>'Transactions import'!AH675</f>
        <v/>
      </c>
      <c r="AI675" s="1101" t="str">
        <f>'Transactions import'!AI675</f>
        <v/>
      </c>
      <c r="AJ675" s="1101" t="str">
        <f>'Transactions import'!AJ675</f>
        <v/>
      </c>
      <c r="AK675" s="1101" t="str">
        <f>'Transactions import'!AK675</f>
        <v/>
      </c>
      <c r="AL675" s="1101" t="str">
        <f>'Transactions import'!AL675</f>
        <v/>
      </c>
      <c r="AM675" s="1101" t="str">
        <f>'Transactions import'!AM675</f>
        <v/>
      </c>
      <c r="AN675" s="1101" t="str">
        <f>'Transactions import'!AN675</f>
        <v/>
      </c>
      <c r="AO675" s="1101" t="str">
        <f>'Transactions import'!AO675</f>
        <v/>
      </c>
      <c r="AP675" s="1101" t="str">
        <f>'Transactions import'!AP675</f>
        <v/>
      </c>
      <c r="AQ675" s="1101" t="str">
        <f>'Transactions import'!AQ675</f>
        <v/>
      </c>
      <c r="AR675" s="1101" t="str">
        <f>'Transactions import'!AR675</f>
        <v/>
      </c>
      <c r="AS675" s="1101" t="str">
        <f>'Transactions import'!AS675</f>
        <v/>
      </c>
      <c r="AT675" s="1101" t="str">
        <f>'Transactions import'!AT675</f>
        <v/>
      </c>
    </row>
    <row r="676" ht="18.0" customHeight="1">
      <c r="A676" s="1081" t="str">
        <f>'Transactions import'!A676</f>
        <v/>
      </c>
      <c r="B676" s="1081" t="str">
        <f>'Transactions import'!B676</f>
        <v/>
      </c>
      <c r="C676" s="1081" t="str">
        <f>'Transactions import'!C676</f>
        <v/>
      </c>
      <c r="D676" s="1081" t="str">
        <f>'Transactions import'!D676</f>
        <v/>
      </c>
      <c r="E676" s="1081" t="str">
        <f>'Transactions import'!E676</f>
        <v/>
      </c>
      <c r="F676" s="1081" t="str">
        <f>'Transactions import'!F676</f>
        <v/>
      </c>
      <c r="G676" s="1081" t="str">
        <f>'Transactions import'!G676</f>
        <v/>
      </c>
      <c r="H676" s="1084" t="str">
        <f>'Transactions import'!H676</f>
        <v/>
      </c>
      <c r="I676" s="1085" t="str">
        <f>'Transactions import'!I676</f>
        <v/>
      </c>
      <c r="J676" s="1051" t="str">
        <f>'Transactions import'!J676</f>
        <v/>
      </c>
      <c r="K676" s="1084" t="str">
        <f>'Transactions import'!K676</f>
        <v/>
      </c>
      <c r="L676" s="1085" t="str">
        <f>'Transactions import'!L676</f>
        <v/>
      </c>
      <c r="M676" s="1063" t="str">
        <f>'Transactions import'!M676</f>
        <v/>
      </c>
      <c r="N676" s="1084" t="str">
        <f>'Transactions import'!N676</f>
        <v/>
      </c>
      <c r="O676" s="1081" t="str">
        <f>'Transactions import'!O676</f>
        <v/>
      </c>
      <c r="P676" s="1122" t="str">
        <f>'Transactions import'!P676</f>
        <v/>
      </c>
      <c r="Q676" s="1085" t="str">
        <f>'Transactions import'!Q676</f>
        <v/>
      </c>
      <c r="R676" s="1104" t="str">
        <f>'Transactions import'!R676</f>
        <v/>
      </c>
      <c r="S676" s="1081" t="str">
        <f>'Transactions import'!S676</f>
        <v/>
      </c>
      <c r="T676" s="1081" t="str">
        <f>'Transactions import'!T676</f>
        <v/>
      </c>
      <c r="U676" s="1081" t="str">
        <f>'Transactions import'!U676</f>
        <v/>
      </c>
      <c r="V676" s="1081" t="str">
        <f>'Transactions import'!V676</f>
        <v/>
      </c>
      <c r="W676" s="1081" t="str">
        <f>'Transactions import'!W676</f>
        <v/>
      </c>
      <c r="X676" s="1081" t="str">
        <f>'Transactions import'!X676</f>
        <v/>
      </c>
      <c r="Y676" s="1126" t="str">
        <f>'Transactions import'!Y676</f>
        <v/>
      </c>
      <c r="Z676" s="1086" t="str">
        <f>'Transactions import'!Z676</f>
        <v/>
      </c>
      <c r="AA676" s="1081" t="str">
        <f>'Transactions import'!AA676</f>
        <v/>
      </c>
      <c r="AB676" s="1081" t="str">
        <f>'Transactions import'!AB676</f>
        <v/>
      </c>
      <c r="AC676" s="1086" t="str">
        <f>'Transactions import'!AC676</f>
        <v/>
      </c>
      <c r="AD676" s="1086" t="str">
        <f>'Transactions import'!AD676</f>
        <v/>
      </c>
      <c r="AE676" s="1081" t="str">
        <f>'Transactions import'!AE676</f>
        <v/>
      </c>
      <c r="AF676" s="1081" t="str">
        <f>'Transactions import'!AF676</f>
        <v/>
      </c>
      <c r="AG676" s="1081" t="str">
        <f>'Transactions import'!AG676</f>
        <v/>
      </c>
      <c r="AH676" s="1081" t="str">
        <f>'Transactions import'!AH676</f>
        <v/>
      </c>
      <c r="AI676" s="1081" t="str">
        <f>'Transactions import'!AI676</f>
        <v/>
      </c>
      <c r="AJ676" s="1081" t="str">
        <f>'Transactions import'!AJ676</f>
        <v/>
      </c>
      <c r="AK676" s="1081" t="str">
        <f>'Transactions import'!AK676</f>
        <v/>
      </c>
      <c r="AL676" s="1081" t="str">
        <f>'Transactions import'!AL676</f>
        <v/>
      </c>
      <c r="AM676" s="1081" t="str">
        <f>'Transactions import'!AM676</f>
        <v/>
      </c>
      <c r="AN676" s="1081" t="str">
        <f>'Transactions import'!AN676</f>
        <v/>
      </c>
      <c r="AO676" s="1081" t="str">
        <f>'Transactions import'!AO676</f>
        <v/>
      </c>
      <c r="AP676" s="1081" t="str">
        <f>'Transactions import'!AP676</f>
        <v/>
      </c>
      <c r="AQ676" s="1081" t="str">
        <f>'Transactions import'!AQ676</f>
        <v/>
      </c>
      <c r="AR676" s="1081" t="str">
        <f>'Transactions import'!AR676</f>
        <v/>
      </c>
      <c r="AS676" s="1081" t="str">
        <f>'Transactions import'!AS676</f>
        <v/>
      </c>
      <c r="AT676" s="1081" t="str">
        <f>'Transactions import'!AT676</f>
        <v/>
      </c>
    </row>
    <row r="677" ht="18.0" customHeight="1">
      <c r="A677" s="1101" t="str">
        <f>'Transactions import'!A677</f>
        <v/>
      </c>
      <c r="B677" s="1101" t="str">
        <f>'Transactions import'!B677</f>
        <v/>
      </c>
      <c r="C677" s="1101" t="str">
        <f>'Transactions import'!C677</f>
        <v/>
      </c>
      <c r="D677" s="1101" t="str">
        <f>'Transactions import'!D677</f>
        <v/>
      </c>
      <c r="E677" s="1101" t="str">
        <f>'Transactions import'!E677</f>
        <v/>
      </c>
      <c r="F677" s="1101" t="str">
        <f>'Transactions import'!F677</f>
        <v/>
      </c>
      <c r="G677" s="1101" t="str">
        <f>'Transactions import'!G677</f>
        <v/>
      </c>
      <c r="H677" s="1094" t="str">
        <f>'Transactions import'!H677</f>
        <v/>
      </c>
      <c r="I677" s="1095" t="str">
        <f>'Transactions import'!I677</f>
        <v/>
      </c>
      <c r="J677" s="1096" t="str">
        <f>'Transactions import'!J677</f>
        <v/>
      </c>
      <c r="K677" s="1094" t="str">
        <f>'Transactions import'!K677</f>
        <v/>
      </c>
      <c r="L677" s="1095" t="str">
        <f>'Transactions import'!L677</f>
        <v/>
      </c>
      <c r="M677" s="1105" t="str">
        <f>'Transactions import'!M677</f>
        <v/>
      </c>
      <c r="N677" s="1094" t="str">
        <f>'Transactions import'!N677</f>
        <v/>
      </c>
      <c r="O677" s="1101" t="str">
        <f>'Transactions import'!O677</f>
        <v/>
      </c>
      <c r="P677" s="1114" t="str">
        <f>'Transactions import'!P677</f>
        <v/>
      </c>
      <c r="Q677" s="1095" t="str">
        <f>'Transactions import'!Q677</f>
        <v/>
      </c>
      <c r="R677" s="1106" t="str">
        <f>'Transactions import'!R677</f>
        <v/>
      </c>
      <c r="S677" s="1101" t="str">
        <f>'Transactions import'!S677</f>
        <v/>
      </c>
      <c r="T677" s="1101" t="str">
        <f>'Transactions import'!T677</f>
        <v/>
      </c>
      <c r="U677" s="1101" t="str">
        <f>'Transactions import'!U677</f>
        <v/>
      </c>
      <c r="V677" s="1101" t="str">
        <f>'Transactions import'!V677</f>
        <v/>
      </c>
      <c r="W677" s="1101" t="str">
        <f>'Transactions import'!W677</f>
        <v/>
      </c>
      <c r="X677" s="1101" t="str">
        <f>'Transactions import'!X677</f>
        <v/>
      </c>
      <c r="Y677" s="1119" t="str">
        <f>'Transactions import'!Y677</f>
        <v/>
      </c>
      <c r="Z677" s="1097" t="str">
        <f>'Transactions import'!Z677</f>
        <v/>
      </c>
      <c r="AA677" s="1101" t="str">
        <f>'Transactions import'!AA677</f>
        <v/>
      </c>
      <c r="AB677" s="1101" t="str">
        <f>'Transactions import'!AB677</f>
        <v/>
      </c>
      <c r="AC677" s="1097" t="str">
        <f>'Transactions import'!AC677</f>
        <v/>
      </c>
      <c r="AD677" s="1097" t="str">
        <f>'Transactions import'!AD677</f>
        <v/>
      </c>
      <c r="AE677" s="1101" t="str">
        <f>'Transactions import'!AE677</f>
        <v/>
      </c>
      <c r="AF677" s="1101" t="str">
        <f>'Transactions import'!AF677</f>
        <v/>
      </c>
      <c r="AG677" s="1101" t="str">
        <f>'Transactions import'!AG677</f>
        <v/>
      </c>
      <c r="AH677" s="1101" t="str">
        <f>'Transactions import'!AH677</f>
        <v/>
      </c>
      <c r="AI677" s="1101" t="str">
        <f>'Transactions import'!AI677</f>
        <v/>
      </c>
      <c r="AJ677" s="1101" t="str">
        <f>'Transactions import'!AJ677</f>
        <v/>
      </c>
      <c r="AK677" s="1101" t="str">
        <f>'Transactions import'!AK677</f>
        <v/>
      </c>
      <c r="AL677" s="1101" t="str">
        <f>'Transactions import'!AL677</f>
        <v/>
      </c>
      <c r="AM677" s="1101" t="str">
        <f>'Transactions import'!AM677</f>
        <v/>
      </c>
      <c r="AN677" s="1101" t="str">
        <f>'Transactions import'!AN677</f>
        <v/>
      </c>
      <c r="AO677" s="1101" t="str">
        <f>'Transactions import'!AO677</f>
        <v/>
      </c>
      <c r="AP677" s="1101" t="str">
        <f>'Transactions import'!AP677</f>
        <v/>
      </c>
      <c r="AQ677" s="1101" t="str">
        <f>'Transactions import'!AQ677</f>
        <v/>
      </c>
      <c r="AR677" s="1101" t="str">
        <f>'Transactions import'!AR677</f>
        <v/>
      </c>
      <c r="AS677" s="1101" t="str">
        <f>'Transactions import'!AS677</f>
        <v/>
      </c>
      <c r="AT677" s="1101" t="str">
        <f>'Transactions import'!AT677</f>
        <v/>
      </c>
    </row>
    <row r="678" ht="18.0" customHeight="1">
      <c r="A678" s="1081" t="str">
        <f>'Transactions import'!A678</f>
        <v/>
      </c>
      <c r="B678" s="1081" t="str">
        <f>'Transactions import'!B678</f>
        <v/>
      </c>
      <c r="C678" s="1081" t="str">
        <f>'Transactions import'!C678</f>
        <v/>
      </c>
      <c r="D678" s="1081" t="str">
        <f>'Transactions import'!D678</f>
        <v/>
      </c>
      <c r="E678" s="1081" t="str">
        <f>'Transactions import'!E678</f>
        <v/>
      </c>
      <c r="F678" s="1081" t="str">
        <f>'Transactions import'!F678</f>
        <v/>
      </c>
      <c r="G678" s="1081" t="str">
        <f>'Transactions import'!G678</f>
        <v/>
      </c>
      <c r="H678" s="1084" t="str">
        <f>'Transactions import'!H678</f>
        <v/>
      </c>
      <c r="I678" s="1085" t="str">
        <f>'Transactions import'!I678</f>
        <v/>
      </c>
      <c r="J678" s="1051" t="str">
        <f>'Transactions import'!J678</f>
        <v/>
      </c>
      <c r="K678" s="1084" t="str">
        <f>'Transactions import'!K678</f>
        <v/>
      </c>
      <c r="L678" s="1085" t="str">
        <f>'Transactions import'!L678</f>
        <v/>
      </c>
      <c r="M678" s="1063" t="str">
        <f>'Transactions import'!M678</f>
        <v/>
      </c>
      <c r="N678" s="1084" t="str">
        <f>'Transactions import'!N678</f>
        <v/>
      </c>
      <c r="O678" s="1081" t="str">
        <f>'Transactions import'!O678</f>
        <v/>
      </c>
      <c r="P678" s="1122" t="str">
        <f>'Transactions import'!P678</f>
        <v/>
      </c>
      <c r="Q678" s="1085" t="str">
        <f>'Transactions import'!Q678</f>
        <v/>
      </c>
      <c r="R678" s="1104" t="str">
        <f>'Transactions import'!R678</f>
        <v/>
      </c>
      <c r="S678" s="1081" t="str">
        <f>'Transactions import'!S678</f>
        <v/>
      </c>
      <c r="T678" s="1081" t="str">
        <f>'Transactions import'!T678</f>
        <v/>
      </c>
      <c r="U678" s="1081" t="str">
        <f>'Transactions import'!U678</f>
        <v/>
      </c>
      <c r="V678" s="1081" t="str">
        <f>'Transactions import'!V678</f>
        <v/>
      </c>
      <c r="W678" s="1081" t="str">
        <f>'Transactions import'!W678</f>
        <v/>
      </c>
      <c r="X678" s="1081" t="str">
        <f>'Transactions import'!X678</f>
        <v/>
      </c>
      <c r="Y678" s="1126" t="str">
        <f>'Transactions import'!Y678</f>
        <v/>
      </c>
      <c r="Z678" s="1086" t="str">
        <f>'Transactions import'!Z678</f>
        <v/>
      </c>
      <c r="AA678" s="1081" t="str">
        <f>'Transactions import'!AA678</f>
        <v/>
      </c>
      <c r="AB678" s="1081" t="str">
        <f>'Transactions import'!AB678</f>
        <v/>
      </c>
      <c r="AC678" s="1086" t="str">
        <f>'Transactions import'!AC678</f>
        <v/>
      </c>
      <c r="AD678" s="1086" t="str">
        <f>'Transactions import'!AD678</f>
        <v/>
      </c>
      <c r="AE678" s="1081" t="str">
        <f>'Transactions import'!AE678</f>
        <v/>
      </c>
      <c r="AF678" s="1081" t="str">
        <f>'Transactions import'!AF678</f>
        <v/>
      </c>
      <c r="AG678" s="1081" t="str">
        <f>'Transactions import'!AG678</f>
        <v/>
      </c>
      <c r="AH678" s="1081" t="str">
        <f>'Transactions import'!AH678</f>
        <v/>
      </c>
      <c r="AI678" s="1081" t="str">
        <f>'Transactions import'!AI678</f>
        <v/>
      </c>
      <c r="AJ678" s="1081" t="str">
        <f>'Transactions import'!AJ678</f>
        <v/>
      </c>
      <c r="AK678" s="1081" t="str">
        <f>'Transactions import'!AK678</f>
        <v/>
      </c>
      <c r="AL678" s="1081" t="str">
        <f>'Transactions import'!AL678</f>
        <v/>
      </c>
      <c r="AM678" s="1081" t="str">
        <f>'Transactions import'!AM678</f>
        <v/>
      </c>
      <c r="AN678" s="1081" t="str">
        <f>'Transactions import'!AN678</f>
        <v/>
      </c>
      <c r="AO678" s="1081" t="str">
        <f>'Transactions import'!AO678</f>
        <v/>
      </c>
      <c r="AP678" s="1081" t="str">
        <f>'Transactions import'!AP678</f>
        <v/>
      </c>
      <c r="AQ678" s="1081" t="str">
        <f>'Transactions import'!AQ678</f>
        <v/>
      </c>
      <c r="AR678" s="1081" t="str">
        <f>'Transactions import'!AR678</f>
        <v/>
      </c>
      <c r="AS678" s="1081" t="str">
        <f>'Transactions import'!AS678</f>
        <v/>
      </c>
      <c r="AT678" s="1081" t="str">
        <f>'Transactions import'!AT678</f>
        <v/>
      </c>
    </row>
    <row r="679" ht="18.0" customHeight="1">
      <c r="A679" s="1101" t="str">
        <f>'Transactions import'!A679</f>
        <v/>
      </c>
      <c r="B679" s="1101" t="str">
        <f>'Transactions import'!B679</f>
        <v/>
      </c>
      <c r="C679" s="1101" t="str">
        <f>'Transactions import'!C679</f>
        <v/>
      </c>
      <c r="D679" s="1101" t="str">
        <f>'Transactions import'!D679</f>
        <v/>
      </c>
      <c r="E679" s="1101" t="str">
        <f>'Transactions import'!E679</f>
        <v/>
      </c>
      <c r="F679" s="1101" t="str">
        <f>'Transactions import'!F679</f>
        <v/>
      </c>
      <c r="G679" s="1101" t="str">
        <f>'Transactions import'!G679</f>
        <v/>
      </c>
      <c r="H679" s="1094" t="str">
        <f>'Transactions import'!H679</f>
        <v/>
      </c>
      <c r="I679" s="1095" t="str">
        <f>'Transactions import'!I679</f>
        <v/>
      </c>
      <c r="J679" s="1096" t="str">
        <f>'Transactions import'!J679</f>
        <v/>
      </c>
      <c r="K679" s="1094" t="str">
        <f>'Transactions import'!K679</f>
        <v/>
      </c>
      <c r="L679" s="1095" t="str">
        <f>'Transactions import'!L679</f>
        <v/>
      </c>
      <c r="M679" s="1105" t="str">
        <f>'Transactions import'!M679</f>
        <v/>
      </c>
      <c r="N679" s="1094" t="str">
        <f>'Transactions import'!N679</f>
        <v/>
      </c>
      <c r="O679" s="1101" t="str">
        <f>'Transactions import'!O679</f>
        <v/>
      </c>
      <c r="P679" s="1114" t="str">
        <f>'Transactions import'!P679</f>
        <v/>
      </c>
      <c r="Q679" s="1095" t="str">
        <f>'Transactions import'!Q679</f>
        <v/>
      </c>
      <c r="R679" s="1106" t="str">
        <f>'Transactions import'!R679</f>
        <v/>
      </c>
      <c r="S679" s="1101" t="str">
        <f>'Transactions import'!S679</f>
        <v/>
      </c>
      <c r="T679" s="1101" t="str">
        <f>'Transactions import'!T679</f>
        <v/>
      </c>
      <c r="U679" s="1101" t="str">
        <f>'Transactions import'!U679</f>
        <v/>
      </c>
      <c r="V679" s="1101" t="str">
        <f>'Transactions import'!V679</f>
        <v/>
      </c>
      <c r="W679" s="1101" t="str">
        <f>'Transactions import'!W679</f>
        <v/>
      </c>
      <c r="X679" s="1101" t="str">
        <f>'Transactions import'!X679</f>
        <v/>
      </c>
      <c r="Y679" s="1119" t="str">
        <f>'Transactions import'!Y679</f>
        <v/>
      </c>
      <c r="Z679" s="1097" t="str">
        <f>'Transactions import'!Z679</f>
        <v/>
      </c>
      <c r="AA679" s="1101" t="str">
        <f>'Transactions import'!AA679</f>
        <v/>
      </c>
      <c r="AB679" s="1101" t="str">
        <f>'Transactions import'!AB679</f>
        <v/>
      </c>
      <c r="AC679" s="1097" t="str">
        <f>'Transactions import'!AC679</f>
        <v/>
      </c>
      <c r="AD679" s="1097" t="str">
        <f>'Transactions import'!AD679</f>
        <v/>
      </c>
      <c r="AE679" s="1101" t="str">
        <f>'Transactions import'!AE679</f>
        <v/>
      </c>
      <c r="AF679" s="1101" t="str">
        <f>'Transactions import'!AF679</f>
        <v/>
      </c>
      <c r="AG679" s="1101" t="str">
        <f>'Transactions import'!AG679</f>
        <v/>
      </c>
      <c r="AH679" s="1101" t="str">
        <f>'Transactions import'!AH679</f>
        <v/>
      </c>
      <c r="AI679" s="1101" t="str">
        <f>'Transactions import'!AI679</f>
        <v/>
      </c>
      <c r="AJ679" s="1101" t="str">
        <f>'Transactions import'!AJ679</f>
        <v/>
      </c>
      <c r="AK679" s="1101" t="str">
        <f>'Transactions import'!AK679</f>
        <v/>
      </c>
      <c r="AL679" s="1101" t="str">
        <f>'Transactions import'!AL679</f>
        <v/>
      </c>
      <c r="AM679" s="1101" t="str">
        <f>'Transactions import'!AM679</f>
        <v/>
      </c>
      <c r="AN679" s="1101" t="str">
        <f>'Transactions import'!AN679</f>
        <v/>
      </c>
      <c r="AO679" s="1101" t="str">
        <f>'Transactions import'!AO679</f>
        <v/>
      </c>
      <c r="AP679" s="1101" t="str">
        <f>'Transactions import'!AP679</f>
        <v/>
      </c>
      <c r="AQ679" s="1101" t="str">
        <f>'Transactions import'!AQ679</f>
        <v/>
      </c>
      <c r="AR679" s="1101" t="str">
        <f>'Transactions import'!AR679</f>
        <v/>
      </c>
      <c r="AS679" s="1101" t="str">
        <f>'Transactions import'!AS679</f>
        <v/>
      </c>
      <c r="AT679" s="1101" t="str">
        <f>'Transactions import'!AT679</f>
        <v/>
      </c>
    </row>
    <row r="680" ht="18.0" customHeight="1">
      <c r="A680" s="1081" t="str">
        <f>'Transactions import'!A680</f>
        <v/>
      </c>
      <c r="B680" s="1081" t="str">
        <f>'Transactions import'!B680</f>
        <v/>
      </c>
      <c r="C680" s="1081" t="str">
        <f>'Transactions import'!C680</f>
        <v/>
      </c>
      <c r="D680" s="1081" t="str">
        <f>'Transactions import'!D680</f>
        <v/>
      </c>
      <c r="E680" s="1081" t="str">
        <f>'Transactions import'!E680</f>
        <v/>
      </c>
      <c r="F680" s="1081" t="str">
        <f>'Transactions import'!F680</f>
        <v/>
      </c>
      <c r="G680" s="1081" t="str">
        <f>'Transactions import'!G680</f>
        <v/>
      </c>
      <c r="H680" s="1084" t="str">
        <f>'Transactions import'!H680</f>
        <v/>
      </c>
      <c r="I680" s="1085" t="str">
        <f>'Transactions import'!I680</f>
        <v/>
      </c>
      <c r="J680" s="1051" t="str">
        <f>'Transactions import'!J680</f>
        <v/>
      </c>
      <c r="K680" s="1084" t="str">
        <f>'Transactions import'!K680</f>
        <v/>
      </c>
      <c r="L680" s="1085" t="str">
        <f>'Transactions import'!L680</f>
        <v/>
      </c>
      <c r="M680" s="1063" t="str">
        <f>'Transactions import'!M680</f>
        <v/>
      </c>
      <c r="N680" s="1084" t="str">
        <f>'Transactions import'!N680</f>
        <v/>
      </c>
      <c r="O680" s="1081" t="str">
        <f>'Transactions import'!O680</f>
        <v/>
      </c>
      <c r="P680" s="1122" t="str">
        <f>'Transactions import'!P680</f>
        <v/>
      </c>
      <c r="Q680" s="1085" t="str">
        <f>'Transactions import'!Q680</f>
        <v/>
      </c>
      <c r="R680" s="1104" t="str">
        <f>'Transactions import'!R680</f>
        <v/>
      </c>
      <c r="S680" s="1081" t="str">
        <f>'Transactions import'!S680</f>
        <v/>
      </c>
      <c r="T680" s="1081" t="str">
        <f>'Transactions import'!T680</f>
        <v/>
      </c>
      <c r="U680" s="1081" t="str">
        <f>'Transactions import'!U680</f>
        <v/>
      </c>
      <c r="V680" s="1081" t="str">
        <f>'Transactions import'!V680</f>
        <v/>
      </c>
      <c r="W680" s="1081" t="str">
        <f>'Transactions import'!W680</f>
        <v/>
      </c>
      <c r="X680" s="1081" t="str">
        <f>'Transactions import'!X680</f>
        <v/>
      </c>
      <c r="Y680" s="1126" t="str">
        <f>'Transactions import'!Y680</f>
        <v/>
      </c>
      <c r="Z680" s="1086" t="str">
        <f>'Transactions import'!Z680</f>
        <v/>
      </c>
      <c r="AA680" s="1081" t="str">
        <f>'Transactions import'!AA680</f>
        <v/>
      </c>
      <c r="AB680" s="1081" t="str">
        <f>'Transactions import'!AB680</f>
        <v/>
      </c>
      <c r="AC680" s="1086" t="str">
        <f>'Transactions import'!AC680</f>
        <v/>
      </c>
      <c r="AD680" s="1086" t="str">
        <f>'Transactions import'!AD680</f>
        <v/>
      </c>
      <c r="AE680" s="1081" t="str">
        <f>'Transactions import'!AE680</f>
        <v/>
      </c>
      <c r="AF680" s="1081" t="str">
        <f>'Transactions import'!AF680</f>
        <v/>
      </c>
      <c r="AG680" s="1081" t="str">
        <f>'Transactions import'!AG680</f>
        <v/>
      </c>
      <c r="AH680" s="1081" t="str">
        <f>'Transactions import'!AH680</f>
        <v/>
      </c>
      <c r="AI680" s="1081" t="str">
        <f>'Transactions import'!AI680</f>
        <v/>
      </c>
      <c r="AJ680" s="1081" t="str">
        <f>'Transactions import'!AJ680</f>
        <v/>
      </c>
      <c r="AK680" s="1081" t="str">
        <f>'Transactions import'!AK680</f>
        <v/>
      </c>
      <c r="AL680" s="1081" t="str">
        <f>'Transactions import'!AL680</f>
        <v/>
      </c>
      <c r="AM680" s="1081" t="str">
        <f>'Transactions import'!AM680</f>
        <v/>
      </c>
      <c r="AN680" s="1081" t="str">
        <f>'Transactions import'!AN680</f>
        <v/>
      </c>
      <c r="AO680" s="1081" t="str">
        <f>'Transactions import'!AO680</f>
        <v/>
      </c>
      <c r="AP680" s="1081" t="str">
        <f>'Transactions import'!AP680</f>
        <v/>
      </c>
      <c r="AQ680" s="1081" t="str">
        <f>'Transactions import'!AQ680</f>
        <v/>
      </c>
      <c r="AR680" s="1081" t="str">
        <f>'Transactions import'!AR680</f>
        <v/>
      </c>
      <c r="AS680" s="1081" t="str">
        <f>'Transactions import'!AS680</f>
        <v/>
      </c>
      <c r="AT680" s="1081" t="str">
        <f>'Transactions import'!AT680</f>
        <v/>
      </c>
    </row>
    <row r="681" ht="18.0" customHeight="1">
      <c r="A681" s="1101" t="str">
        <f>'Transactions import'!A681</f>
        <v/>
      </c>
      <c r="B681" s="1101" t="str">
        <f>'Transactions import'!B681</f>
        <v/>
      </c>
      <c r="C681" s="1101" t="str">
        <f>'Transactions import'!C681</f>
        <v/>
      </c>
      <c r="D681" s="1101" t="str">
        <f>'Transactions import'!D681</f>
        <v/>
      </c>
      <c r="E681" s="1101" t="str">
        <f>'Transactions import'!E681</f>
        <v/>
      </c>
      <c r="F681" s="1101" t="str">
        <f>'Transactions import'!F681</f>
        <v/>
      </c>
      <c r="G681" s="1101" t="str">
        <f>'Transactions import'!G681</f>
        <v/>
      </c>
      <c r="H681" s="1094" t="str">
        <f>'Transactions import'!H681</f>
        <v/>
      </c>
      <c r="I681" s="1095" t="str">
        <f>'Transactions import'!I681</f>
        <v/>
      </c>
      <c r="J681" s="1096" t="str">
        <f>'Transactions import'!J681</f>
        <v/>
      </c>
      <c r="K681" s="1094" t="str">
        <f>'Transactions import'!K681</f>
        <v/>
      </c>
      <c r="L681" s="1095" t="str">
        <f>'Transactions import'!L681</f>
        <v/>
      </c>
      <c r="M681" s="1105" t="str">
        <f>'Transactions import'!M681</f>
        <v/>
      </c>
      <c r="N681" s="1094" t="str">
        <f>'Transactions import'!N681</f>
        <v/>
      </c>
      <c r="O681" s="1101" t="str">
        <f>'Transactions import'!O681</f>
        <v/>
      </c>
      <c r="P681" s="1114" t="str">
        <f>'Transactions import'!P681</f>
        <v/>
      </c>
      <c r="Q681" s="1095" t="str">
        <f>'Transactions import'!Q681</f>
        <v/>
      </c>
      <c r="R681" s="1106" t="str">
        <f>'Transactions import'!R681</f>
        <v/>
      </c>
      <c r="S681" s="1101" t="str">
        <f>'Transactions import'!S681</f>
        <v/>
      </c>
      <c r="T681" s="1101" t="str">
        <f>'Transactions import'!T681</f>
        <v/>
      </c>
      <c r="U681" s="1101" t="str">
        <f>'Transactions import'!U681</f>
        <v/>
      </c>
      <c r="V681" s="1101" t="str">
        <f>'Transactions import'!V681</f>
        <v/>
      </c>
      <c r="W681" s="1101" t="str">
        <f>'Transactions import'!W681</f>
        <v/>
      </c>
      <c r="X681" s="1101" t="str">
        <f>'Transactions import'!X681</f>
        <v/>
      </c>
      <c r="Y681" s="1119" t="str">
        <f>'Transactions import'!Y681</f>
        <v/>
      </c>
      <c r="Z681" s="1097" t="str">
        <f>'Transactions import'!Z681</f>
        <v/>
      </c>
      <c r="AA681" s="1101" t="str">
        <f>'Transactions import'!AA681</f>
        <v/>
      </c>
      <c r="AB681" s="1101" t="str">
        <f>'Transactions import'!AB681</f>
        <v/>
      </c>
      <c r="AC681" s="1097" t="str">
        <f>'Transactions import'!AC681</f>
        <v/>
      </c>
      <c r="AD681" s="1097" t="str">
        <f>'Transactions import'!AD681</f>
        <v/>
      </c>
      <c r="AE681" s="1101" t="str">
        <f>'Transactions import'!AE681</f>
        <v/>
      </c>
      <c r="AF681" s="1101" t="str">
        <f>'Transactions import'!AF681</f>
        <v/>
      </c>
      <c r="AG681" s="1101" t="str">
        <f>'Transactions import'!AG681</f>
        <v/>
      </c>
      <c r="AH681" s="1101" t="str">
        <f>'Transactions import'!AH681</f>
        <v/>
      </c>
      <c r="AI681" s="1101" t="str">
        <f>'Transactions import'!AI681</f>
        <v/>
      </c>
      <c r="AJ681" s="1101" t="str">
        <f>'Transactions import'!AJ681</f>
        <v/>
      </c>
      <c r="AK681" s="1101" t="str">
        <f>'Transactions import'!AK681</f>
        <v/>
      </c>
      <c r="AL681" s="1101" t="str">
        <f>'Transactions import'!AL681</f>
        <v/>
      </c>
      <c r="AM681" s="1101" t="str">
        <f>'Transactions import'!AM681</f>
        <v/>
      </c>
      <c r="AN681" s="1101" t="str">
        <f>'Transactions import'!AN681</f>
        <v/>
      </c>
      <c r="AO681" s="1101" t="str">
        <f>'Transactions import'!AO681</f>
        <v/>
      </c>
      <c r="AP681" s="1101" t="str">
        <f>'Transactions import'!AP681</f>
        <v/>
      </c>
      <c r="AQ681" s="1101" t="str">
        <f>'Transactions import'!AQ681</f>
        <v/>
      </c>
      <c r="AR681" s="1101" t="str">
        <f>'Transactions import'!AR681</f>
        <v/>
      </c>
      <c r="AS681" s="1101" t="str">
        <f>'Transactions import'!AS681</f>
        <v/>
      </c>
      <c r="AT681" s="1101" t="str">
        <f>'Transactions import'!AT681</f>
        <v/>
      </c>
    </row>
    <row r="682" ht="18.0" customHeight="1">
      <c r="A682" s="1081" t="str">
        <f>'Transactions import'!A682</f>
        <v/>
      </c>
      <c r="B682" s="1081" t="str">
        <f>'Transactions import'!B682</f>
        <v/>
      </c>
      <c r="C682" s="1081" t="str">
        <f>'Transactions import'!C682</f>
        <v/>
      </c>
      <c r="D682" s="1081" t="str">
        <f>'Transactions import'!D682</f>
        <v/>
      </c>
      <c r="E682" s="1081" t="str">
        <f>'Transactions import'!E682</f>
        <v/>
      </c>
      <c r="F682" s="1081" t="str">
        <f>'Transactions import'!F682</f>
        <v/>
      </c>
      <c r="G682" s="1081" t="str">
        <f>'Transactions import'!G682</f>
        <v/>
      </c>
      <c r="H682" s="1084" t="str">
        <f>'Transactions import'!H682</f>
        <v/>
      </c>
      <c r="I682" s="1085" t="str">
        <f>'Transactions import'!I682</f>
        <v/>
      </c>
      <c r="J682" s="1051" t="str">
        <f>'Transactions import'!J682</f>
        <v/>
      </c>
      <c r="K682" s="1084" t="str">
        <f>'Transactions import'!K682</f>
        <v/>
      </c>
      <c r="L682" s="1085" t="str">
        <f>'Transactions import'!L682</f>
        <v/>
      </c>
      <c r="M682" s="1063" t="str">
        <f>'Transactions import'!M682</f>
        <v/>
      </c>
      <c r="N682" s="1084" t="str">
        <f>'Transactions import'!N682</f>
        <v/>
      </c>
      <c r="O682" s="1081" t="str">
        <f>'Transactions import'!O682</f>
        <v/>
      </c>
      <c r="P682" s="1122" t="str">
        <f>'Transactions import'!P682</f>
        <v/>
      </c>
      <c r="Q682" s="1085" t="str">
        <f>'Transactions import'!Q682</f>
        <v/>
      </c>
      <c r="R682" s="1104" t="str">
        <f>'Transactions import'!R682</f>
        <v/>
      </c>
      <c r="S682" s="1081" t="str">
        <f>'Transactions import'!S682</f>
        <v/>
      </c>
      <c r="T682" s="1081" t="str">
        <f>'Transactions import'!T682</f>
        <v/>
      </c>
      <c r="U682" s="1081" t="str">
        <f>'Transactions import'!U682</f>
        <v/>
      </c>
      <c r="V682" s="1081" t="str">
        <f>'Transactions import'!V682</f>
        <v/>
      </c>
      <c r="W682" s="1081" t="str">
        <f>'Transactions import'!W682</f>
        <v/>
      </c>
      <c r="X682" s="1081" t="str">
        <f>'Transactions import'!X682</f>
        <v/>
      </c>
      <c r="Y682" s="1126" t="str">
        <f>'Transactions import'!Y682</f>
        <v/>
      </c>
      <c r="Z682" s="1086" t="str">
        <f>'Transactions import'!Z682</f>
        <v/>
      </c>
      <c r="AA682" s="1081" t="str">
        <f>'Transactions import'!AA682</f>
        <v/>
      </c>
      <c r="AB682" s="1081" t="str">
        <f>'Transactions import'!AB682</f>
        <v/>
      </c>
      <c r="AC682" s="1086" t="str">
        <f>'Transactions import'!AC682</f>
        <v/>
      </c>
      <c r="AD682" s="1086" t="str">
        <f>'Transactions import'!AD682</f>
        <v/>
      </c>
      <c r="AE682" s="1081" t="str">
        <f>'Transactions import'!AE682</f>
        <v/>
      </c>
      <c r="AF682" s="1081" t="str">
        <f>'Transactions import'!AF682</f>
        <v/>
      </c>
      <c r="AG682" s="1081" t="str">
        <f>'Transactions import'!AG682</f>
        <v/>
      </c>
      <c r="AH682" s="1081" t="str">
        <f>'Transactions import'!AH682</f>
        <v/>
      </c>
      <c r="AI682" s="1081" t="str">
        <f>'Transactions import'!AI682</f>
        <v/>
      </c>
      <c r="AJ682" s="1081" t="str">
        <f>'Transactions import'!AJ682</f>
        <v/>
      </c>
      <c r="AK682" s="1081" t="str">
        <f>'Transactions import'!AK682</f>
        <v/>
      </c>
      <c r="AL682" s="1081" t="str">
        <f>'Transactions import'!AL682</f>
        <v/>
      </c>
      <c r="AM682" s="1081" t="str">
        <f>'Transactions import'!AM682</f>
        <v/>
      </c>
      <c r="AN682" s="1081" t="str">
        <f>'Transactions import'!AN682</f>
        <v/>
      </c>
      <c r="AO682" s="1081" t="str">
        <f>'Transactions import'!AO682</f>
        <v/>
      </c>
      <c r="AP682" s="1081" t="str">
        <f>'Transactions import'!AP682</f>
        <v/>
      </c>
      <c r="AQ682" s="1081" t="str">
        <f>'Transactions import'!AQ682</f>
        <v/>
      </c>
      <c r="AR682" s="1081" t="str">
        <f>'Transactions import'!AR682</f>
        <v/>
      </c>
      <c r="AS682" s="1081" t="str">
        <f>'Transactions import'!AS682</f>
        <v/>
      </c>
      <c r="AT682" s="1081" t="str">
        <f>'Transactions import'!AT682</f>
        <v/>
      </c>
    </row>
    <row r="683" ht="18.0" customHeight="1">
      <c r="A683" s="1101" t="str">
        <f>'Transactions import'!A683</f>
        <v/>
      </c>
      <c r="B683" s="1101" t="str">
        <f>'Transactions import'!B683</f>
        <v/>
      </c>
      <c r="C683" s="1101" t="str">
        <f>'Transactions import'!C683</f>
        <v/>
      </c>
      <c r="D683" s="1101" t="str">
        <f>'Transactions import'!D683</f>
        <v/>
      </c>
      <c r="E683" s="1101" t="str">
        <f>'Transactions import'!E683</f>
        <v/>
      </c>
      <c r="F683" s="1101" t="str">
        <f>'Transactions import'!F683</f>
        <v/>
      </c>
      <c r="G683" s="1101" t="str">
        <f>'Transactions import'!G683</f>
        <v/>
      </c>
      <c r="H683" s="1094" t="str">
        <f>'Transactions import'!H683</f>
        <v/>
      </c>
      <c r="I683" s="1095" t="str">
        <f>'Transactions import'!I683</f>
        <v/>
      </c>
      <c r="J683" s="1096" t="str">
        <f>'Transactions import'!J683</f>
        <v/>
      </c>
      <c r="K683" s="1094" t="str">
        <f>'Transactions import'!K683</f>
        <v/>
      </c>
      <c r="L683" s="1095" t="str">
        <f>'Transactions import'!L683</f>
        <v/>
      </c>
      <c r="M683" s="1105" t="str">
        <f>'Transactions import'!M683</f>
        <v/>
      </c>
      <c r="N683" s="1094" t="str">
        <f>'Transactions import'!N683</f>
        <v/>
      </c>
      <c r="O683" s="1101" t="str">
        <f>'Transactions import'!O683</f>
        <v/>
      </c>
      <c r="P683" s="1114" t="str">
        <f>'Transactions import'!P683</f>
        <v/>
      </c>
      <c r="Q683" s="1095" t="str">
        <f>'Transactions import'!Q683</f>
        <v/>
      </c>
      <c r="R683" s="1106" t="str">
        <f>'Transactions import'!R683</f>
        <v/>
      </c>
      <c r="S683" s="1101" t="str">
        <f>'Transactions import'!S683</f>
        <v/>
      </c>
      <c r="T683" s="1101" t="str">
        <f>'Transactions import'!T683</f>
        <v/>
      </c>
      <c r="U683" s="1101" t="str">
        <f>'Transactions import'!U683</f>
        <v/>
      </c>
      <c r="V683" s="1101" t="str">
        <f>'Transactions import'!V683</f>
        <v/>
      </c>
      <c r="W683" s="1101" t="str">
        <f>'Transactions import'!W683</f>
        <v/>
      </c>
      <c r="X683" s="1101" t="str">
        <f>'Transactions import'!X683</f>
        <v/>
      </c>
      <c r="Y683" s="1119" t="str">
        <f>'Transactions import'!Y683</f>
        <v/>
      </c>
      <c r="Z683" s="1097" t="str">
        <f>'Transactions import'!Z683</f>
        <v/>
      </c>
      <c r="AA683" s="1101" t="str">
        <f>'Transactions import'!AA683</f>
        <v/>
      </c>
      <c r="AB683" s="1101" t="str">
        <f>'Transactions import'!AB683</f>
        <v/>
      </c>
      <c r="AC683" s="1097" t="str">
        <f>'Transactions import'!AC683</f>
        <v/>
      </c>
      <c r="AD683" s="1097" t="str">
        <f>'Transactions import'!AD683</f>
        <v/>
      </c>
      <c r="AE683" s="1101" t="str">
        <f>'Transactions import'!AE683</f>
        <v/>
      </c>
      <c r="AF683" s="1101" t="str">
        <f>'Transactions import'!AF683</f>
        <v/>
      </c>
      <c r="AG683" s="1101" t="str">
        <f>'Transactions import'!AG683</f>
        <v/>
      </c>
      <c r="AH683" s="1101" t="str">
        <f>'Transactions import'!AH683</f>
        <v/>
      </c>
      <c r="AI683" s="1101" t="str">
        <f>'Transactions import'!AI683</f>
        <v/>
      </c>
      <c r="AJ683" s="1101" t="str">
        <f>'Transactions import'!AJ683</f>
        <v/>
      </c>
      <c r="AK683" s="1101" t="str">
        <f>'Transactions import'!AK683</f>
        <v/>
      </c>
      <c r="AL683" s="1101" t="str">
        <f>'Transactions import'!AL683</f>
        <v/>
      </c>
      <c r="AM683" s="1101" t="str">
        <f>'Transactions import'!AM683</f>
        <v/>
      </c>
      <c r="AN683" s="1101" t="str">
        <f>'Transactions import'!AN683</f>
        <v/>
      </c>
      <c r="AO683" s="1101" t="str">
        <f>'Transactions import'!AO683</f>
        <v/>
      </c>
      <c r="AP683" s="1101" t="str">
        <f>'Transactions import'!AP683</f>
        <v/>
      </c>
      <c r="AQ683" s="1101" t="str">
        <f>'Transactions import'!AQ683</f>
        <v/>
      </c>
      <c r="AR683" s="1101" t="str">
        <f>'Transactions import'!AR683</f>
        <v/>
      </c>
      <c r="AS683" s="1101" t="str">
        <f>'Transactions import'!AS683</f>
        <v/>
      </c>
      <c r="AT683" s="1101" t="str">
        <f>'Transactions import'!AT683</f>
        <v/>
      </c>
    </row>
    <row r="684" ht="18.0" customHeight="1">
      <c r="A684" s="1081" t="str">
        <f>'Transactions import'!A684</f>
        <v/>
      </c>
      <c r="B684" s="1081" t="str">
        <f>'Transactions import'!B684</f>
        <v/>
      </c>
      <c r="C684" s="1081" t="str">
        <f>'Transactions import'!C684</f>
        <v/>
      </c>
      <c r="D684" s="1081" t="str">
        <f>'Transactions import'!D684</f>
        <v/>
      </c>
      <c r="E684" s="1081" t="str">
        <f>'Transactions import'!E684</f>
        <v/>
      </c>
      <c r="F684" s="1081" t="str">
        <f>'Transactions import'!F684</f>
        <v/>
      </c>
      <c r="G684" s="1081" t="str">
        <f>'Transactions import'!G684</f>
        <v/>
      </c>
      <c r="H684" s="1084" t="str">
        <f>'Transactions import'!H684</f>
        <v/>
      </c>
      <c r="I684" s="1085" t="str">
        <f>'Transactions import'!I684</f>
        <v/>
      </c>
      <c r="J684" s="1051" t="str">
        <f>'Transactions import'!J684</f>
        <v/>
      </c>
      <c r="K684" s="1084" t="str">
        <f>'Transactions import'!K684</f>
        <v/>
      </c>
      <c r="L684" s="1085" t="str">
        <f>'Transactions import'!L684</f>
        <v/>
      </c>
      <c r="M684" s="1063" t="str">
        <f>'Transactions import'!M684</f>
        <v/>
      </c>
      <c r="N684" s="1084" t="str">
        <f>'Transactions import'!N684</f>
        <v/>
      </c>
      <c r="O684" s="1081" t="str">
        <f>'Transactions import'!O684</f>
        <v/>
      </c>
      <c r="P684" s="1122" t="str">
        <f>'Transactions import'!P684</f>
        <v/>
      </c>
      <c r="Q684" s="1085" t="str">
        <f>'Transactions import'!Q684</f>
        <v/>
      </c>
      <c r="R684" s="1104" t="str">
        <f>'Transactions import'!R684</f>
        <v/>
      </c>
      <c r="S684" s="1081" t="str">
        <f>'Transactions import'!S684</f>
        <v/>
      </c>
      <c r="T684" s="1081" t="str">
        <f>'Transactions import'!T684</f>
        <v/>
      </c>
      <c r="U684" s="1081" t="str">
        <f>'Transactions import'!U684</f>
        <v/>
      </c>
      <c r="V684" s="1081" t="str">
        <f>'Transactions import'!V684</f>
        <v/>
      </c>
      <c r="W684" s="1081" t="str">
        <f>'Transactions import'!W684</f>
        <v/>
      </c>
      <c r="X684" s="1081" t="str">
        <f>'Transactions import'!X684</f>
        <v/>
      </c>
      <c r="Y684" s="1126" t="str">
        <f>'Transactions import'!Y684</f>
        <v/>
      </c>
      <c r="Z684" s="1086" t="str">
        <f>'Transactions import'!Z684</f>
        <v/>
      </c>
      <c r="AA684" s="1081" t="str">
        <f>'Transactions import'!AA684</f>
        <v/>
      </c>
      <c r="AB684" s="1081" t="str">
        <f>'Transactions import'!AB684</f>
        <v/>
      </c>
      <c r="AC684" s="1086" t="str">
        <f>'Transactions import'!AC684</f>
        <v/>
      </c>
      <c r="AD684" s="1086" t="str">
        <f>'Transactions import'!AD684</f>
        <v/>
      </c>
      <c r="AE684" s="1081" t="str">
        <f>'Transactions import'!AE684</f>
        <v/>
      </c>
      <c r="AF684" s="1081" t="str">
        <f>'Transactions import'!AF684</f>
        <v/>
      </c>
      <c r="AG684" s="1081" t="str">
        <f>'Transactions import'!AG684</f>
        <v/>
      </c>
      <c r="AH684" s="1081" t="str">
        <f>'Transactions import'!AH684</f>
        <v/>
      </c>
      <c r="AI684" s="1081" t="str">
        <f>'Transactions import'!AI684</f>
        <v/>
      </c>
      <c r="AJ684" s="1081" t="str">
        <f>'Transactions import'!AJ684</f>
        <v/>
      </c>
      <c r="AK684" s="1081" t="str">
        <f>'Transactions import'!AK684</f>
        <v/>
      </c>
      <c r="AL684" s="1081" t="str">
        <f>'Transactions import'!AL684</f>
        <v/>
      </c>
      <c r="AM684" s="1081" t="str">
        <f>'Transactions import'!AM684</f>
        <v/>
      </c>
      <c r="AN684" s="1081" t="str">
        <f>'Transactions import'!AN684</f>
        <v/>
      </c>
      <c r="AO684" s="1081" t="str">
        <f>'Transactions import'!AO684</f>
        <v/>
      </c>
      <c r="AP684" s="1081" t="str">
        <f>'Transactions import'!AP684</f>
        <v/>
      </c>
      <c r="AQ684" s="1081" t="str">
        <f>'Transactions import'!AQ684</f>
        <v/>
      </c>
      <c r="AR684" s="1081" t="str">
        <f>'Transactions import'!AR684</f>
        <v/>
      </c>
      <c r="AS684" s="1081" t="str">
        <f>'Transactions import'!AS684</f>
        <v/>
      </c>
      <c r="AT684" s="1081" t="str">
        <f>'Transactions import'!AT684</f>
        <v/>
      </c>
    </row>
    <row r="685" ht="18.0" customHeight="1">
      <c r="A685" s="1101" t="str">
        <f>'Transactions import'!A685</f>
        <v/>
      </c>
      <c r="B685" s="1101" t="str">
        <f>'Transactions import'!B685</f>
        <v/>
      </c>
      <c r="C685" s="1101" t="str">
        <f>'Transactions import'!C685</f>
        <v/>
      </c>
      <c r="D685" s="1101" t="str">
        <f>'Transactions import'!D685</f>
        <v/>
      </c>
      <c r="E685" s="1101" t="str">
        <f>'Transactions import'!E685</f>
        <v/>
      </c>
      <c r="F685" s="1101" t="str">
        <f>'Transactions import'!F685</f>
        <v/>
      </c>
      <c r="G685" s="1101" t="str">
        <f>'Transactions import'!G685</f>
        <v/>
      </c>
      <c r="H685" s="1094" t="str">
        <f>'Transactions import'!H685</f>
        <v/>
      </c>
      <c r="I685" s="1095" t="str">
        <f>'Transactions import'!I685</f>
        <v/>
      </c>
      <c r="J685" s="1096" t="str">
        <f>'Transactions import'!J685</f>
        <v/>
      </c>
      <c r="K685" s="1094" t="str">
        <f>'Transactions import'!K685</f>
        <v/>
      </c>
      <c r="L685" s="1095" t="str">
        <f>'Transactions import'!L685</f>
        <v/>
      </c>
      <c r="M685" s="1105" t="str">
        <f>'Transactions import'!M685</f>
        <v/>
      </c>
      <c r="N685" s="1094" t="str">
        <f>'Transactions import'!N685</f>
        <v/>
      </c>
      <c r="O685" s="1101" t="str">
        <f>'Transactions import'!O685</f>
        <v/>
      </c>
      <c r="P685" s="1114" t="str">
        <f>'Transactions import'!P685</f>
        <v/>
      </c>
      <c r="Q685" s="1095" t="str">
        <f>'Transactions import'!Q685</f>
        <v/>
      </c>
      <c r="R685" s="1106" t="str">
        <f>'Transactions import'!R685</f>
        <v/>
      </c>
      <c r="S685" s="1101" t="str">
        <f>'Transactions import'!S685</f>
        <v/>
      </c>
      <c r="T685" s="1101" t="str">
        <f>'Transactions import'!T685</f>
        <v/>
      </c>
      <c r="U685" s="1101" t="str">
        <f>'Transactions import'!U685</f>
        <v/>
      </c>
      <c r="V685" s="1101" t="str">
        <f>'Transactions import'!V685</f>
        <v/>
      </c>
      <c r="W685" s="1101" t="str">
        <f>'Transactions import'!W685</f>
        <v/>
      </c>
      <c r="X685" s="1101" t="str">
        <f>'Transactions import'!X685</f>
        <v/>
      </c>
      <c r="Y685" s="1119" t="str">
        <f>'Transactions import'!Y685</f>
        <v/>
      </c>
      <c r="Z685" s="1097" t="str">
        <f>'Transactions import'!Z685</f>
        <v/>
      </c>
      <c r="AA685" s="1101" t="str">
        <f>'Transactions import'!AA685</f>
        <v/>
      </c>
      <c r="AB685" s="1101" t="str">
        <f>'Transactions import'!AB685</f>
        <v/>
      </c>
      <c r="AC685" s="1097" t="str">
        <f>'Transactions import'!AC685</f>
        <v/>
      </c>
      <c r="AD685" s="1097" t="str">
        <f>'Transactions import'!AD685</f>
        <v/>
      </c>
      <c r="AE685" s="1101" t="str">
        <f>'Transactions import'!AE685</f>
        <v/>
      </c>
      <c r="AF685" s="1101" t="str">
        <f>'Transactions import'!AF685</f>
        <v/>
      </c>
      <c r="AG685" s="1101" t="str">
        <f>'Transactions import'!AG685</f>
        <v/>
      </c>
      <c r="AH685" s="1101" t="str">
        <f>'Transactions import'!AH685</f>
        <v/>
      </c>
      <c r="AI685" s="1101" t="str">
        <f>'Transactions import'!AI685</f>
        <v/>
      </c>
      <c r="AJ685" s="1101" t="str">
        <f>'Transactions import'!AJ685</f>
        <v/>
      </c>
      <c r="AK685" s="1101" t="str">
        <f>'Transactions import'!AK685</f>
        <v/>
      </c>
      <c r="AL685" s="1101" t="str">
        <f>'Transactions import'!AL685</f>
        <v/>
      </c>
      <c r="AM685" s="1101" t="str">
        <f>'Transactions import'!AM685</f>
        <v/>
      </c>
      <c r="AN685" s="1101" t="str">
        <f>'Transactions import'!AN685</f>
        <v/>
      </c>
      <c r="AO685" s="1101" t="str">
        <f>'Transactions import'!AO685</f>
        <v/>
      </c>
      <c r="AP685" s="1101" t="str">
        <f>'Transactions import'!AP685</f>
        <v/>
      </c>
      <c r="AQ685" s="1101" t="str">
        <f>'Transactions import'!AQ685</f>
        <v/>
      </c>
      <c r="AR685" s="1101" t="str">
        <f>'Transactions import'!AR685</f>
        <v/>
      </c>
      <c r="AS685" s="1101" t="str">
        <f>'Transactions import'!AS685</f>
        <v/>
      </c>
      <c r="AT685" s="1101" t="str">
        <f>'Transactions import'!AT685</f>
        <v/>
      </c>
    </row>
    <row r="686" ht="18.0" customHeight="1">
      <c r="A686" s="1081" t="str">
        <f>'Transactions import'!A686</f>
        <v/>
      </c>
      <c r="B686" s="1081" t="str">
        <f>'Transactions import'!B686</f>
        <v/>
      </c>
      <c r="C686" s="1081" t="str">
        <f>'Transactions import'!C686</f>
        <v/>
      </c>
      <c r="D686" s="1081" t="str">
        <f>'Transactions import'!D686</f>
        <v/>
      </c>
      <c r="E686" s="1081" t="str">
        <f>'Transactions import'!E686</f>
        <v/>
      </c>
      <c r="F686" s="1081" t="str">
        <f>'Transactions import'!F686</f>
        <v/>
      </c>
      <c r="G686" s="1081" t="str">
        <f>'Transactions import'!G686</f>
        <v/>
      </c>
      <c r="H686" s="1084" t="str">
        <f>'Transactions import'!H686</f>
        <v/>
      </c>
      <c r="I686" s="1085" t="str">
        <f>'Transactions import'!I686</f>
        <v/>
      </c>
      <c r="J686" s="1051" t="str">
        <f>'Transactions import'!J686</f>
        <v/>
      </c>
      <c r="K686" s="1084" t="str">
        <f>'Transactions import'!K686</f>
        <v/>
      </c>
      <c r="L686" s="1085" t="str">
        <f>'Transactions import'!L686</f>
        <v/>
      </c>
      <c r="M686" s="1063" t="str">
        <f>'Transactions import'!M686</f>
        <v/>
      </c>
      <c r="N686" s="1084" t="str">
        <f>'Transactions import'!N686</f>
        <v/>
      </c>
      <c r="O686" s="1081" t="str">
        <f>'Transactions import'!O686</f>
        <v/>
      </c>
      <c r="P686" s="1122" t="str">
        <f>'Transactions import'!P686</f>
        <v/>
      </c>
      <c r="Q686" s="1085" t="str">
        <f>'Transactions import'!Q686</f>
        <v/>
      </c>
      <c r="R686" s="1104" t="str">
        <f>'Transactions import'!R686</f>
        <v/>
      </c>
      <c r="S686" s="1081" t="str">
        <f>'Transactions import'!S686</f>
        <v/>
      </c>
      <c r="T686" s="1081" t="str">
        <f>'Transactions import'!T686</f>
        <v/>
      </c>
      <c r="U686" s="1081" t="str">
        <f>'Transactions import'!U686</f>
        <v/>
      </c>
      <c r="V686" s="1081" t="str">
        <f>'Transactions import'!V686</f>
        <v/>
      </c>
      <c r="W686" s="1081" t="str">
        <f>'Transactions import'!W686</f>
        <v/>
      </c>
      <c r="X686" s="1081" t="str">
        <f>'Transactions import'!X686</f>
        <v/>
      </c>
      <c r="Y686" s="1126" t="str">
        <f>'Transactions import'!Y686</f>
        <v/>
      </c>
      <c r="Z686" s="1086" t="str">
        <f>'Transactions import'!Z686</f>
        <v/>
      </c>
      <c r="AA686" s="1081" t="str">
        <f>'Transactions import'!AA686</f>
        <v/>
      </c>
      <c r="AB686" s="1081" t="str">
        <f>'Transactions import'!AB686</f>
        <v/>
      </c>
      <c r="AC686" s="1086" t="str">
        <f>'Transactions import'!AC686</f>
        <v/>
      </c>
      <c r="AD686" s="1086" t="str">
        <f>'Transactions import'!AD686</f>
        <v/>
      </c>
      <c r="AE686" s="1081" t="str">
        <f>'Transactions import'!AE686</f>
        <v/>
      </c>
      <c r="AF686" s="1081" t="str">
        <f>'Transactions import'!AF686</f>
        <v/>
      </c>
      <c r="AG686" s="1081" t="str">
        <f>'Transactions import'!AG686</f>
        <v/>
      </c>
      <c r="AH686" s="1081" t="str">
        <f>'Transactions import'!AH686</f>
        <v/>
      </c>
      <c r="AI686" s="1081" t="str">
        <f>'Transactions import'!AI686</f>
        <v/>
      </c>
      <c r="AJ686" s="1081" t="str">
        <f>'Transactions import'!AJ686</f>
        <v/>
      </c>
      <c r="AK686" s="1081" t="str">
        <f>'Transactions import'!AK686</f>
        <v/>
      </c>
      <c r="AL686" s="1081" t="str">
        <f>'Transactions import'!AL686</f>
        <v/>
      </c>
      <c r="AM686" s="1081" t="str">
        <f>'Transactions import'!AM686</f>
        <v/>
      </c>
      <c r="AN686" s="1081" t="str">
        <f>'Transactions import'!AN686</f>
        <v/>
      </c>
      <c r="AO686" s="1081" t="str">
        <f>'Transactions import'!AO686</f>
        <v/>
      </c>
      <c r="AP686" s="1081" t="str">
        <f>'Transactions import'!AP686</f>
        <v/>
      </c>
      <c r="AQ686" s="1081" t="str">
        <f>'Transactions import'!AQ686</f>
        <v/>
      </c>
      <c r="AR686" s="1081" t="str">
        <f>'Transactions import'!AR686</f>
        <v/>
      </c>
      <c r="AS686" s="1081" t="str">
        <f>'Transactions import'!AS686</f>
        <v/>
      </c>
      <c r="AT686" s="1081" t="str">
        <f>'Transactions import'!AT686</f>
        <v/>
      </c>
    </row>
    <row r="687" ht="18.0" customHeight="1">
      <c r="A687" s="1101" t="str">
        <f>'Transactions import'!A687</f>
        <v/>
      </c>
      <c r="B687" s="1101" t="str">
        <f>'Transactions import'!B687</f>
        <v/>
      </c>
      <c r="C687" s="1101" t="str">
        <f>'Transactions import'!C687</f>
        <v/>
      </c>
      <c r="D687" s="1101" t="str">
        <f>'Transactions import'!D687</f>
        <v/>
      </c>
      <c r="E687" s="1101" t="str">
        <f>'Transactions import'!E687</f>
        <v/>
      </c>
      <c r="F687" s="1101" t="str">
        <f>'Transactions import'!F687</f>
        <v/>
      </c>
      <c r="G687" s="1101" t="str">
        <f>'Transactions import'!G687</f>
        <v/>
      </c>
      <c r="H687" s="1094" t="str">
        <f>'Transactions import'!H687</f>
        <v/>
      </c>
      <c r="I687" s="1095" t="str">
        <f>'Transactions import'!I687</f>
        <v/>
      </c>
      <c r="J687" s="1096" t="str">
        <f>'Transactions import'!J687</f>
        <v/>
      </c>
      <c r="K687" s="1094" t="str">
        <f>'Transactions import'!K687</f>
        <v/>
      </c>
      <c r="L687" s="1095" t="str">
        <f>'Transactions import'!L687</f>
        <v/>
      </c>
      <c r="M687" s="1105" t="str">
        <f>'Transactions import'!M687</f>
        <v/>
      </c>
      <c r="N687" s="1094" t="str">
        <f>'Transactions import'!N687</f>
        <v/>
      </c>
      <c r="O687" s="1101" t="str">
        <f>'Transactions import'!O687</f>
        <v/>
      </c>
      <c r="P687" s="1114" t="str">
        <f>'Transactions import'!P687</f>
        <v/>
      </c>
      <c r="Q687" s="1095" t="str">
        <f>'Transactions import'!Q687</f>
        <v/>
      </c>
      <c r="R687" s="1106" t="str">
        <f>'Transactions import'!R687</f>
        <v/>
      </c>
      <c r="S687" s="1101" t="str">
        <f>'Transactions import'!S687</f>
        <v/>
      </c>
      <c r="T687" s="1101" t="str">
        <f>'Transactions import'!T687</f>
        <v/>
      </c>
      <c r="U687" s="1101" t="str">
        <f>'Transactions import'!U687</f>
        <v/>
      </c>
      <c r="V687" s="1101" t="str">
        <f>'Transactions import'!V687</f>
        <v/>
      </c>
      <c r="W687" s="1101" t="str">
        <f>'Transactions import'!W687</f>
        <v/>
      </c>
      <c r="X687" s="1101" t="str">
        <f>'Transactions import'!X687</f>
        <v/>
      </c>
      <c r="Y687" s="1119" t="str">
        <f>'Transactions import'!Y687</f>
        <v/>
      </c>
      <c r="Z687" s="1097" t="str">
        <f>'Transactions import'!Z687</f>
        <v/>
      </c>
      <c r="AA687" s="1101" t="str">
        <f>'Transactions import'!AA687</f>
        <v/>
      </c>
      <c r="AB687" s="1101" t="str">
        <f>'Transactions import'!AB687</f>
        <v/>
      </c>
      <c r="AC687" s="1097" t="str">
        <f>'Transactions import'!AC687</f>
        <v/>
      </c>
      <c r="AD687" s="1097" t="str">
        <f>'Transactions import'!AD687</f>
        <v/>
      </c>
      <c r="AE687" s="1101" t="str">
        <f>'Transactions import'!AE687</f>
        <v/>
      </c>
      <c r="AF687" s="1101" t="str">
        <f>'Transactions import'!AF687</f>
        <v/>
      </c>
      <c r="AG687" s="1101" t="str">
        <f>'Transactions import'!AG687</f>
        <v/>
      </c>
      <c r="AH687" s="1101" t="str">
        <f>'Transactions import'!AH687</f>
        <v/>
      </c>
      <c r="AI687" s="1101" t="str">
        <f>'Transactions import'!AI687</f>
        <v/>
      </c>
      <c r="AJ687" s="1101" t="str">
        <f>'Transactions import'!AJ687</f>
        <v/>
      </c>
      <c r="AK687" s="1101" t="str">
        <f>'Transactions import'!AK687</f>
        <v/>
      </c>
      <c r="AL687" s="1101" t="str">
        <f>'Transactions import'!AL687</f>
        <v/>
      </c>
      <c r="AM687" s="1101" t="str">
        <f>'Transactions import'!AM687</f>
        <v/>
      </c>
      <c r="AN687" s="1101" t="str">
        <f>'Transactions import'!AN687</f>
        <v/>
      </c>
      <c r="AO687" s="1101" t="str">
        <f>'Transactions import'!AO687</f>
        <v/>
      </c>
      <c r="AP687" s="1101" t="str">
        <f>'Transactions import'!AP687</f>
        <v/>
      </c>
      <c r="AQ687" s="1101" t="str">
        <f>'Transactions import'!AQ687</f>
        <v/>
      </c>
      <c r="AR687" s="1101" t="str">
        <f>'Transactions import'!AR687</f>
        <v/>
      </c>
      <c r="AS687" s="1101" t="str">
        <f>'Transactions import'!AS687</f>
        <v/>
      </c>
      <c r="AT687" s="1101" t="str">
        <f>'Transactions import'!AT687</f>
        <v/>
      </c>
    </row>
    <row r="688" ht="18.0" customHeight="1">
      <c r="A688" s="1081" t="str">
        <f>'Transactions import'!A688</f>
        <v/>
      </c>
      <c r="B688" s="1081" t="str">
        <f>'Transactions import'!B688</f>
        <v/>
      </c>
      <c r="C688" s="1081" t="str">
        <f>'Transactions import'!C688</f>
        <v/>
      </c>
      <c r="D688" s="1081" t="str">
        <f>'Transactions import'!D688</f>
        <v/>
      </c>
      <c r="E688" s="1081" t="str">
        <f>'Transactions import'!E688</f>
        <v/>
      </c>
      <c r="F688" s="1081" t="str">
        <f>'Transactions import'!F688</f>
        <v/>
      </c>
      <c r="G688" s="1081" t="str">
        <f>'Transactions import'!G688</f>
        <v/>
      </c>
      <c r="H688" s="1084" t="str">
        <f>'Transactions import'!H688</f>
        <v/>
      </c>
      <c r="I688" s="1085" t="str">
        <f>'Transactions import'!I688</f>
        <v/>
      </c>
      <c r="J688" s="1051" t="str">
        <f>'Transactions import'!J688</f>
        <v/>
      </c>
      <c r="K688" s="1084" t="str">
        <f>'Transactions import'!K688</f>
        <v/>
      </c>
      <c r="L688" s="1085" t="str">
        <f>'Transactions import'!L688</f>
        <v/>
      </c>
      <c r="M688" s="1063" t="str">
        <f>'Transactions import'!M688</f>
        <v/>
      </c>
      <c r="N688" s="1084" t="str">
        <f>'Transactions import'!N688</f>
        <v/>
      </c>
      <c r="O688" s="1081" t="str">
        <f>'Transactions import'!O688</f>
        <v/>
      </c>
      <c r="P688" s="1122" t="str">
        <f>'Transactions import'!P688</f>
        <v/>
      </c>
      <c r="Q688" s="1085" t="str">
        <f>'Transactions import'!Q688</f>
        <v/>
      </c>
      <c r="R688" s="1104" t="str">
        <f>'Transactions import'!R688</f>
        <v/>
      </c>
      <c r="S688" s="1081" t="str">
        <f>'Transactions import'!S688</f>
        <v/>
      </c>
      <c r="T688" s="1081" t="str">
        <f>'Transactions import'!T688</f>
        <v/>
      </c>
      <c r="U688" s="1081" t="str">
        <f>'Transactions import'!U688</f>
        <v/>
      </c>
      <c r="V688" s="1081" t="str">
        <f>'Transactions import'!V688</f>
        <v/>
      </c>
      <c r="W688" s="1081" t="str">
        <f>'Transactions import'!W688</f>
        <v/>
      </c>
      <c r="X688" s="1081" t="str">
        <f>'Transactions import'!X688</f>
        <v/>
      </c>
      <c r="Y688" s="1126" t="str">
        <f>'Transactions import'!Y688</f>
        <v/>
      </c>
      <c r="Z688" s="1086" t="str">
        <f>'Transactions import'!Z688</f>
        <v/>
      </c>
      <c r="AA688" s="1081" t="str">
        <f>'Transactions import'!AA688</f>
        <v/>
      </c>
      <c r="AB688" s="1081" t="str">
        <f>'Transactions import'!AB688</f>
        <v/>
      </c>
      <c r="AC688" s="1086" t="str">
        <f>'Transactions import'!AC688</f>
        <v/>
      </c>
      <c r="AD688" s="1086" t="str">
        <f>'Transactions import'!AD688</f>
        <v/>
      </c>
      <c r="AE688" s="1081" t="str">
        <f>'Transactions import'!AE688</f>
        <v/>
      </c>
      <c r="AF688" s="1081" t="str">
        <f>'Transactions import'!AF688</f>
        <v/>
      </c>
      <c r="AG688" s="1081" t="str">
        <f>'Transactions import'!AG688</f>
        <v/>
      </c>
      <c r="AH688" s="1081" t="str">
        <f>'Transactions import'!AH688</f>
        <v/>
      </c>
      <c r="AI688" s="1081" t="str">
        <f>'Transactions import'!AI688</f>
        <v/>
      </c>
      <c r="AJ688" s="1081" t="str">
        <f>'Transactions import'!AJ688</f>
        <v/>
      </c>
      <c r="AK688" s="1081" t="str">
        <f>'Transactions import'!AK688</f>
        <v/>
      </c>
      <c r="AL688" s="1081" t="str">
        <f>'Transactions import'!AL688</f>
        <v/>
      </c>
      <c r="AM688" s="1081" t="str">
        <f>'Transactions import'!AM688</f>
        <v/>
      </c>
      <c r="AN688" s="1081" t="str">
        <f>'Transactions import'!AN688</f>
        <v/>
      </c>
      <c r="AO688" s="1081" t="str">
        <f>'Transactions import'!AO688</f>
        <v/>
      </c>
      <c r="AP688" s="1081" t="str">
        <f>'Transactions import'!AP688</f>
        <v/>
      </c>
      <c r="AQ688" s="1081" t="str">
        <f>'Transactions import'!AQ688</f>
        <v/>
      </c>
      <c r="AR688" s="1081" t="str">
        <f>'Transactions import'!AR688</f>
        <v/>
      </c>
      <c r="AS688" s="1081" t="str">
        <f>'Transactions import'!AS688</f>
        <v/>
      </c>
      <c r="AT688" s="1081" t="str">
        <f>'Transactions import'!AT688</f>
        <v/>
      </c>
    </row>
    <row r="689" ht="18.0" customHeight="1">
      <c r="A689" s="1101" t="str">
        <f>'Transactions import'!A689</f>
        <v/>
      </c>
      <c r="B689" s="1101" t="str">
        <f>'Transactions import'!B689</f>
        <v/>
      </c>
      <c r="C689" s="1101" t="str">
        <f>'Transactions import'!C689</f>
        <v/>
      </c>
      <c r="D689" s="1101" t="str">
        <f>'Transactions import'!D689</f>
        <v/>
      </c>
      <c r="E689" s="1101" t="str">
        <f>'Transactions import'!E689</f>
        <v/>
      </c>
      <c r="F689" s="1101" t="str">
        <f>'Transactions import'!F689</f>
        <v/>
      </c>
      <c r="G689" s="1101" t="str">
        <f>'Transactions import'!G689</f>
        <v/>
      </c>
      <c r="H689" s="1094" t="str">
        <f>'Transactions import'!H689</f>
        <v/>
      </c>
      <c r="I689" s="1095" t="str">
        <f>'Transactions import'!I689</f>
        <v/>
      </c>
      <c r="J689" s="1096" t="str">
        <f>'Transactions import'!J689</f>
        <v/>
      </c>
      <c r="K689" s="1094" t="str">
        <f>'Transactions import'!K689</f>
        <v/>
      </c>
      <c r="L689" s="1095" t="str">
        <f>'Transactions import'!L689</f>
        <v/>
      </c>
      <c r="M689" s="1105" t="str">
        <f>'Transactions import'!M689</f>
        <v/>
      </c>
      <c r="N689" s="1094" t="str">
        <f>'Transactions import'!N689</f>
        <v/>
      </c>
      <c r="O689" s="1101" t="str">
        <f>'Transactions import'!O689</f>
        <v/>
      </c>
      <c r="P689" s="1114" t="str">
        <f>'Transactions import'!P689</f>
        <v/>
      </c>
      <c r="Q689" s="1095" t="str">
        <f>'Transactions import'!Q689</f>
        <v/>
      </c>
      <c r="R689" s="1106" t="str">
        <f>'Transactions import'!R689</f>
        <v/>
      </c>
      <c r="S689" s="1101" t="str">
        <f>'Transactions import'!S689</f>
        <v/>
      </c>
      <c r="T689" s="1101" t="str">
        <f>'Transactions import'!T689</f>
        <v/>
      </c>
      <c r="U689" s="1101" t="str">
        <f>'Transactions import'!U689</f>
        <v/>
      </c>
      <c r="V689" s="1101" t="str">
        <f>'Transactions import'!V689</f>
        <v/>
      </c>
      <c r="W689" s="1101" t="str">
        <f>'Transactions import'!W689</f>
        <v/>
      </c>
      <c r="X689" s="1101" t="str">
        <f>'Transactions import'!X689</f>
        <v/>
      </c>
      <c r="Y689" s="1119" t="str">
        <f>'Transactions import'!Y689</f>
        <v/>
      </c>
      <c r="Z689" s="1097" t="str">
        <f>'Transactions import'!Z689</f>
        <v/>
      </c>
      <c r="AA689" s="1101" t="str">
        <f>'Transactions import'!AA689</f>
        <v/>
      </c>
      <c r="AB689" s="1101" t="str">
        <f>'Transactions import'!AB689</f>
        <v/>
      </c>
      <c r="AC689" s="1097" t="str">
        <f>'Transactions import'!AC689</f>
        <v/>
      </c>
      <c r="AD689" s="1097" t="str">
        <f>'Transactions import'!AD689</f>
        <v/>
      </c>
      <c r="AE689" s="1101" t="str">
        <f>'Transactions import'!AE689</f>
        <v/>
      </c>
      <c r="AF689" s="1101" t="str">
        <f>'Transactions import'!AF689</f>
        <v/>
      </c>
      <c r="AG689" s="1101" t="str">
        <f>'Transactions import'!AG689</f>
        <v/>
      </c>
      <c r="AH689" s="1101" t="str">
        <f>'Transactions import'!AH689</f>
        <v/>
      </c>
      <c r="AI689" s="1101" t="str">
        <f>'Transactions import'!AI689</f>
        <v/>
      </c>
      <c r="AJ689" s="1101" t="str">
        <f>'Transactions import'!AJ689</f>
        <v/>
      </c>
      <c r="AK689" s="1101" t="str">
        <f>'Transactions import'!AK689</f>
        <v/>
      </c>
      <c r="AL689" s="1101" t="str">
        <f>'Transactions import'!AL689</f>
        <v/>
      </c>
      <c r="AM689" s="1101" t="str">
        <f>'Transactions import'!AM689</f>
        <v/>
      </c>
      <c r="AN689" s="1101" t="str">
        <f>'Transactions import'!AN689</f>
        <v/>
      </c>
      <c r="AO689" s="1101" t="str">
        <f>'Transactions import'!AO689</f>
        <v/>
      </c>
      <c r="AP689" s="1101" t="str">
        <f>'Transactions import'!AP689</f>
        <v/>
      </c>
      <c r="AQ689" s="1101" t="str">
        <f>'Transactions import'!AQ689</f>
        <v/>
      </c>
      <c r="AR689" s="1101" t="str">
        <f>'Transactions import'!AR689</f>
        <v/>
      </c>
      <c r="AS689" s="1101" t="str">
        <f>'Transactions import'!AS689</f>
        <v/>
      </c>
      <c r="AT689" s="1101" t="str">
        <f>'Transactions import'!AT689</f>
        <v/>
      </c>
    </row>
    <row r="690" ht="18.0" customHeight="1">
      <c r="A690" s="1081" t="str">
        <f>'Transactions import'!A690</f>
        <v/>
      </c>
      <c r="B690" s="1081" t="str">
        <f>'Transactions import'!B690</f>
        <v/>
      </c>
      <c r="C690" s="1081" t="str">
        <f>'Transactions import'!C690</f>
        <v/>
      </c>
      <c r="D690" s="1081" t="str">
        <f>'Transactions import'!D690</f>
        <v/>
      </c>
      <c r="E690" s="1081" t="str">
        <f>'Transactions import'!E690</f>
        <v/>
      </c>
      <c r="F690" s="1081" t="str">
        <f>'Transactions import'!F690</f>
        <v/>
      </c>
      <c r="G690" s="1081" t="str">
        <f>'Transactions import'!G690</f>
        <v/>
      </c>
      <c r="H690" s="1084" t="str">
        <f>'Transactions import'!H690</f>
        <v/>
      </c>
      <c r="I690" s="1085" t="str">
        <f>'Transactions import'!I690</f>
        <v/>
      </c>
      <c r="J690" s="1051" t="str">
        <f>'Transactions import'!J690</f>
        <v/>
      </c>
      <c r="K690" s="1084" t="str">
        <f>'Transactions import'!K690</f>
        <v/>
      </c>
      <c r="L690" s="1085" t="str">
        <f>'Transactions import'!L690</f>
        <v/>
      </c>
      <c r="M690" s="1063" t="str">
        <f>'Transactions import'!M690</f>
        <v/>
      </c>
      <c r="N690" s="1084" t="str">
        <f>'Transactions import'!N690</f>
        <v/>
      </c>
      <c r="O690" s="1081" t="str">
        <f>'Transactions import'!O690</f>
        <v/>
      </c>
      <c r="P690" s="1122" t="str">
        <f>'Transactions import'!P690</f>
        <v/>
      </c>
      <c r="Q690" s="1085" t="str">
        <f>'Transactions import'!Q690</f>
        <v/>
      </c>
      <c r="R690" s="1104" t="str">
        <f>'Transactions import'!R690</f>
        <v/>
      </c>
      <c r="S690" s="1081" t="str">
        <f>'Transactions import'!S690</f>
        <v/>
      </c>
      <c r="T690" s="1081" t="str">
        <f>'Transactions import'!T690</f>
        <v/>
      </c>
      <c r="U690" s="1081" t="str">
        <f>'Transactions import'!U690</f>
        <v/>
      </c>
      <c r="V690" s="1081" t="str">
        <f>'Transactions import'!V690</f>
        <v/>
      </c>
      <c r="W690" s="1081" t="str">
        <f>'Transactions import'!W690</f>
        <v/>
      </c>
      <c r="X690" s="1081" t="str">
        <f>'Transactions import'!X690</f>
        <v/>
      </c>
      <c r="Y690" s="1126" t="str">
        <f>'Transactions import'!Y690</f>
        <v/>
      </c>
      <c r="Z690" s="1086" t="str">
        <f>'Transactions import'!Z690</f>
        <v/>
      </c>
      <c r="AA690" s="1081" t="str">
        <f>'Transactions import'!AA690</f>
        <v/>
      </c>
      <c r="AB690" s="1081" t="str">
        <f>'Transactions import'!AB690</f>
        <v/>
      </c>
      <c r="AC690" s="1086" t="str">
        <f>'Transactions import'!AC690</f>
        <v/>
      </c>
      <c r="AD690" s="1086" t="str">
        <f>'Transactions import'!AD690</f>
        <v/>
      </c>
      <c r="AE690" s="1081" t="str">
        <f>'Transactions import'!AE690</f>
        <v/>
      </c>
      <c r="AF690" s="1081" t="str">
        <f>'Transactions import'!AF690</f>
        <v/>
      </c>
      <c r="AG690" s="1081" t="str">
        <f>'Transactions import'!AG690</f>
        <v/>
      </c>
      <c r="AH690" s="1081" t="str">
        <f>'Transactions import'!AH690</f>
        <v/>
      </c>
      <c r="AI690" s="1081" t="str">
        <f>'Transactions import'!AI690</f>
        <v/>
      </c>
      <c r="AJ690" s="1081" t="str">
        <f>'Transactions import'!AJ690</f>
        <v/>
      </c>
      <c r="AK690" s="1081" t="str">
        <f>'Transactions import'!AK690</f>
        <v/>
      </c>
      <c r="AL690" s="1081" t="str">
        <f>'Transactions import'!AL690</f>
        <v/>
      </c>
      <c r="AM690" s="1081" t="str">
        <f>'Transactions import'!AM690</f>
        <v/>
      </c>
      <c r="AN690" s="1081" t="str">
        <f>'Transactions import'!AN690</f>
        <v/>
      </c>
      <c r="AO690" s="1081" t="str">
        <f>'Transactions import'!AO690</f>
        <v/>
      </c>
      <c r="AP690" s="1081" t="str">
        <f>'Transactions import'!AP690</f>
        <v/>
      </c>
      <c r="AQ690" s="1081" t="str">
        <f>'Transactions import'!AQ690</f>
        <v/>
      </c>
      <c r="AR690" s="1081" t="str">
        <f>'Transactions import'!AR690</f>
        <v/>
      </c>
      <c r="AS690" s="1081" t="str">
        <f>'Transactions import'!AS690</f>
        <v/>
      </c>
      <c r="AT690" s="1081" t="str">
        <f>'Transactions import'!AT690</f>
        <v/>
      </c>
    </row>
    <row r="691" ht="18.0" customHeight="1">
      <c r="A691" s="1101" t="str">
        <f>'Transactions import'!A691</f>
        <v/>
      </c>
      <c r="B691" s="1101" t="str">
        <f>'Transactions import'!B691</f>
        <v/>
      </c>
      <c r="C691" s="1101" t="str">
        <f>'Transactions import'!C691</f>
        <v/>
      </c>
      <c r="D691" s="1101" t="str">
        <f>'Transactions import'!D691</f>
        <v/>
      </c>
      <c r="E691" s="1101" t="str">
        <f>'Transactions import'!E691</f>
        <v/>
      </c>
      <c r="F691" s="1101" t="str">
        <f>'Transactions import'!F691</f>
        <v/>
      </c>
      <c r="G691" s="1101" t="str">
        <f>'Transactions import'!G691</f>
        <v/>
      </c>
      <c r="H691" s="1094" t="str">
        <f>'Transactions import'!H691</f>
        <v/>
      </c>
      <c r="I691" s="1095" t="str">
        <f>'Transactions import'!I691</f>
        <v/>
      </c>
      <c r="J691" s="1096" t="str">
        <f>'Transactions import'!J691</f>
        <v/>
      </c>
      <c r="K691" s="1094" t="str">
        <f>'Transactions import'!K691</f>
        <v/>
      </c>
      <c r="L691" s="1095" t="str">
        <f>'Transactions import'!L691</f>
        <v/>
      </c>
      <c r="M691" s="1105" t="str">
        <f>'Transactions import'!M691</f>
        <v/>
      </c>
      <c r="N691" s="1094" t="str">
        <f>'Transactions import'!N691</f>
        <v/>
      </c>
      <c r="O691" s="1101" t="str">
        <f>'Transactions import'!O691</f>
        <v/>
      </c>
      <c r="P691" s="1114" t="str">
        <f>'Transactions import'!P691</f>
        <v/>
      </c>
      <c r="Q691" s="1095" t="str">
        <f>'Transactions import'!Q691</f>
        <v/>
      </c>
      <c r="R691" s="1106" t="str">
        <f>'Transactions import'!R691</f>
        <v/>
      </c>
      <c r="S691" s="1101" t="str">
        <f>'Transactions import'!S691</f>
        <v/>
      </c>
      <c r="T691" s="1101" t="str">
        <f>'Transactions import'!T691</f>
        <v/>
      </c>
      <c r="U691" s="1101" t="str">
        <f>'Transactions import'!U691</f>
        <v/>
      </c>
      <c r="V691" s="1101" t="str">
        <f>'Transactions import'!V691</f>
        <v/>
      </c>
      <c r="W691" s="1101" t="str">
        <f>'Transactions import'!W691</f>
        <v/>
      </c>
      <c r="X691" s="1101" t="str">
        <f>'Transactions import'!X691</f>
        <v/>
      </c>
      <c r="Y691" s="1119" t="str">
        <f>'Transactions import'!Y691</f>
        <v/>
      </c>
      <c r="Z691" s="1097" t="str">
        <f>'Transactions import'!Z691</f>
        <v/>
      </c>
      <c r="AA691" s="1101" t="str">
        <f>'Transactions import'!AA691</f>
        <v/>
      </c>
      <c r="AB691" s="1101" t="str">
        <f>'Transactions import'!AB691</f>
        <v/>
      </c>
      <c r="AC691" s="1097" t="str">
        <f>'Transactions import'!AC691</f>
        <v/>
      </c>
      <c r="AD691" s="1097" t="str">
        <f>'Transactions import'!AD691</f>
        <v/>
      </c>
      <c r="AE691" s="1101" t="str">
        <f>'Transactions import'!AE691</f>
        <v/>
      </c>
      <c r="AF691" s="1101" t="str">
        <f>'Transactions import'!AF691</f>
        <v/>
      </c>
      <c r="AG691" s="1101" t="str">
        <f>'Transactions import'!AG691</f>
        <v/>
      </c>
      <c r="AH691" s="1101" t="str">
        <f>'Transactions import'!AH691</f>
        <v/>
      </c>
      <c r="AI691" s="1101" t="str">
        <f>'Transactions import'!AI691</f>
        <v/>
      </c>
      <c r="AJ691" s="1101" t="str">
        <f>'Transactions import'!AJ691</f>
        <v/>
      </c>
      <c r="AK691" s="1101" t="str">
        <f>'Transactions import'!AK691</f>
        <v/>
      </c>
      <c r="AL691" s="1101" t="str">
        <f>'Transactions import'!AL691</f>
        <v/>
      </c>
      <c r="AM691" s="1101" t="str">
        <f>'Transactions import'!AM691</f>
        <v/>
      </c>
      <c r="AN691" s="1101" t="str">
        <f>'Transactions import'!AN691</f>
        <v/>
      </c>
      <c r="AO691" s="1101" t="str">
        <f>'Transactions import'!AO691</f>
        <v/>
      </c>
      <c r="AP691" s="1101" t="str">
        <f>'Transactions import'!AP691</f>
        <v/>
      </c>
      <c r="AQ691" s="1101" t="str">
        <f>'Transactions import'!AQ691</f>
        <v/>
      </c>
      <c r="AR691" s="1101" t="str">
        <f>'Transactions import'!AR691</f>
        <v/>
      </c>
      <c r="AS691" s="1101" t="str">
        <f>'Transactions import'!AS691</f>
        <v/>
      </c>
      <c r="AT691" s="1101" t="str">
        <f>'Transactions import'!AT691</f>
        <v/>
      </c>
    </row>
    <row r="692" ht="18.0" customHeight="1">
      <c r="A692" s="1081" t="str">
        <f>'Transactions import'!A692</f>
        <v/>
      </c>
      <c r="B692" s="1081" t="str">
        <f>'Transactions import'!B692</f>
        <v/>
      </c>
      <c r="C692" s="1081" t="str">
        <f>'Transactions import'!C692</f>
        <v/>
      </c>
      <c r="D692" s="1081" t="str">
        <f>'Transactions import'!D692</f>
        <v/>
      </c>
      <c r="E692" s="1081" t="str">
        <f>'Transactions import'!E692</f>
        <v/>
      </c>
      <c r="F692" s="1081" t="str">
        <f>'Transactions import'!F692</f>
        <v/>
      </c>
      <c r="G692" s="1081" t="str">
        <f>'Transactions import'!G692</f>
        <v/>
      </c>
      <c r="H692" s="1084" t="str">
        <f>'Transactions import'!H692</f>
        <v/>
      </c>
      <c r="I692" s="1085" t="str">
        <f>'Transactions import'!I692</f>
        <v/>
      </c>
      <c r="J692" s="1051" t="str">
        <f>'Transactions import'!J692</f>
        <v/>
      </c>
      <c r="K692" s="1084" t="str">
        <f>'Transactions import'!K692</f>
        <v/>
      </c>
      <c r="L692" s="1085" t="str">
        <f>'Transactions import'!L692</f>
        <v/>
      </c>
      <c r="M692" s="1063" t="str">
        <f>'Transactions import'!M692</f>
        <v/>
      </c>
      <c r="N692" s="1084" t="str">
        <f>'Transactions import'!N692</f>
        <v/>
      </c>
      <c r="O692" s="1081" t="str">
        <f>'Transactions import'!O692</f>
        <v/>
      </c>
      <c r="P692" s="1122" t="str">
        <f>'Transactions import'!P692</f>
        <v/>
      </c>
      <c r="Q692" s="1085" t="str">
        <f>'Transactions import'!Q692</f>
        <v/>
      </c>
      <c r="R692" s="1104" t="str">
        <f>'Transactions import'!R692</f>
        <v/>
      </c>
      <c r="S692" s="1081" t="str">
        <f>'Transactions import'!S692</f>
        <v/>
      </c>
      <c r="T692" s="1081" t="str">
        <f>'Transactions import'!T692</f>
        <v/>
      </c>
      <c r="U692" s="1081" t="str">
        <f>'Transactions import'!U692</f>
        <v/>
      </c>
      <c r="V692" s="1081" t="str">
        <f>'Transactions import'!V692</f>
        <v/>
      </c>
      <c r="W692" s="1081" t="str">
        <f>'Transactions import'!W692</f>
        <v/>
      </c>
      <c r="X692" s="1081" t="str">
        <f>'Transactions import'!X692</f>
        <v/>
      </c>
      <c r="Y692" s="1126" t="str">
        <f>'Transactions import'!Y692</f>
        <v/>
      </c>
      <c r="Z692" s="1086" t="str">
        <f>'Transactions import'!Z692</f>
        <v/>
      </c>
      <c r="AA692" s="1081" t="str">
        <f>'Transactions import'!AA692</f>
        <v/>
      </c>
      <c r="AB692" s="1081" t="str">
        <f>'Transactions import'!AB692</f>
        <v/>
      </c>
      <c r="AC692" s="1086" t="str">
        <f>'Transactions import'!AC692</f>
        <v/>
      </c>
      <c r="AD692" s="1086" t="str">
        <f>'Transactions import'!AD692</f>
        <v/>
      </c>
      <c r="AE692" s="1081" t="str">
        <f>'Transactions import'!AE692</f>
        <v/>
      </c>
      <c r="AF692" s="1081" t="str">
        <f>'Transactions import'!AF692</f>
        <v/>
      </c>
      <c r="AG692" s="1081" t="str">
        <f>'Transactions import'!AG692</f>
        <v/>
      </c>
      <c r="AH692" s="1081" t="str">
        <f>'Transactions import'!AH692</f>
        <v/>
      </c>
      <c r="AI692" s="1081" t="str">
        <f>'Transactions import'!AI692</f>
        <v/>
      </c>
      <c r="AJ692" s="1081" t="str">
        <f>'Transactions import'!AJ692</f>
        <v/>
      </c>
      <c r="AK692" s="1081" t="str">
        <f>'Transactions import'!AK692</f>
        <v/>
      </c>
      <c r="AL692" s="1081" t="str">
        <f>'Transactions import'!AL692</f>
        <v/>
      </c>
      <c r="AM692" s="1081" t="str">
        <f>'Transactions import'!AM692</f>
        <v/>
      </c>
      <c r="AN692" s="1081" t="str">
        <f>'Transactions import'!AN692</f>
        <v/>
      </c>
      <c r="AO692" s="1081" t="str">
        <f>'Transactions import'!AO692</f>
        <v/>
      </c>
      <c r="AP692" s="1081" t="str">
        <f>'Transactions import'!AP692</f>
        <v/>
      </c>
      <c r="AQ692" s="1081" t="str">
        <f>'Transactions import'!AQ692</f>
        <v/>
      </c>
      <c r="AR692" s="1081" t="str">
        <f>'Transactions import'!AR692</f>
        <v/>
      </c>
      <c r="AS692" s="1081" t="str">
        <f>'Transactions import'!AS692</f>
        <v/>
      </c>
      <c r="AT692" s="1081" t="str">
        <f>'Transactions import'!AT692</f>
        <v/>
      </c>
    </row>
    <row r="693" ht="18.0" customHeight="1">
      <c r="A693" s="1101" t="str">
        <f>'Transactions import'!A693</f>
        <v/>
      </c>
      <c r="B693" s="1101" t="str">
        <f>'Transactions import'!B693</f>
        <v/>
      </c>
      <c r="C693" s="1101" t="str">
        <f>'Transactions import'!C693</f>
        <v/>
      </c>
      <c r="D693" s="1101" t="str">
        <f>'Transactions import'!D693</f>
        <v/>
      </c>
      <c r="E693" s="1101" t="str">
        <f>'Transactions import'!E693</f>
        <v/>
      </c>
      <c r="F693" s="1101" t="str">
        <f>'Transactions import'!F693</f>
        <v/>
      </c>
      <c r="G693" s="1101" t="str">
        <f>'Transactions import'!G693</f>
        <v/>
      </c>
      <c r="H693" s="1094" t="str">
        <f>'Transactions import'!H693</f>
        <v/>
      </c>
      <c r="I693" s="1095" t="str">
        <f>'Transactions import'!I693</f>
        <v/>
      </c>
      <c r="J693" s="1096" t="str">
        <f>'Transactions import'!J693</f>
        <v/>
      </c>
      <c r="K693" s="1094" t="str">
        <f>'Transactions import'!K693</f>
        <v/>
      </c>
      <c r="L693" s="1095" t="str">
        <f>'Transactions import'!L693</f>
        <v/>
      </c>
      <c r="M693" s="1105" t="str">
        <f>'Transactions import'!M693</f>
        <v/>
      </c>
      <c r="N693" s="1094" t="str">
        <f>'Transactions import'!N693</f>
        <v/>
      </c>
      <c r="O693" s="1101" t="str">
        <f>'Transactions import'!O693</f>
        <v/>
      </c>
      <c r="P693" s="1114" t="str">
        <f>'Transactions import'!P693</f>
        <v/>
      </c>
      <c r="Q693" s="1095" t="str">
        <f>'Transactions import'!Q693</f>
        <v/>
      </c>
      <c r="R693" s="1106" t="str">
        <f>'Transactions import'!R693</f>
        <v/>
      </c>
      <c r="S693" s="1101" t="str">
        <f>'Transactions import'!S693</f>
        <v/>
      </c>
      <c r="T693" s="1101" t="str">
        <f>'Transactions import'!T693</f>
        <v/>
      </c>
      <c r="U693" s="1101" t="str">
        <f>'Transactions import'!U693</f>
        <v/>
      </c>
      <c r="V693" s="1101" t="str">
        <f>'Transactions import'!V693</f>
        <v/>
      </c>
      <c r="W693" s="1101" t="str">
        <f>'Transactions import'!W693</f>
        <v/>
      </c>
      <c r="X693" s="1101" t="str">
        <f>'Transactions import'!X693</f>
        <v/>
      </c>
      <c r="Y693" s="1119" t="str">
        <f>'Transactions import'!Y693</f>
        <v/>
      </c>
      <c r="Z693" s="1097" t="str">
        <f>'Transactions import'!Z693</f>
        <v/>
      </c>
      <c r="AA693" s="1101" t="str">
        <f>'Transactions import'!AA693</f>
        <v/>
      </c>
      <c r="AB693" s="1101" t="str">
        <f>'Transactions import'!AB693</f>
        <v/>
      </c>
      <c r="AC693" s="1097" t="str">
        <f>'Transactions import'!AC693</f>
        <v/>
      </c>
      <c r="AD693" s="1097" t="str">
        <f>'Transactions import'!AD693</f>
        <v/>
      </c>
      <c r="AE693" s="1101" t="str">
        <f>'Transactions import'!AE693</f>
        <v/>
      </c>
      <c r="AF693" s="1101" t="str">
        <f>'Transactions import'!AF693</f>
        <v/>
      </c>
      <c r="AG693" s="1101" t="str">
        <f>'Transactions import'!AG693</f>
        <v/>
      </c>
      <c r="AH693" s="1101" t="str">
        <f>'Transactions import'!AH693</f>
        <v/>
      </c>
      <c r="AI693" s="1101" t="str">
        <f>'Transactions import'!AI693</f>
        <v/>
      </c>
      <c r="AJ693" s="1101" t="str">
        <f>'Transactions import'!AJ693</f>
        <v/>
      </c>
      <c r="AK693" s="1101" t="str">
        <f>'Transactions import'!AK693</f>
        <v/>
      </c>
      <c r="AL693" s="1101" t="str">
        <f>'Transactions import'!AL693</f>
        <v/>
      </c>
      <c r="AM693" s="1101" t="str">
        <f>'Transactions import'!AM693</f>
        <v/>
      </c>
      <c r="AN693" s="1101" t="str">
        <f>'Transactions import'!AN693</f>
        <v/>
      </c>
      <c r="AO693" s="1101" t="str">
        <f>'Transactions import'!AO693</f>
        <v/>
      </c>
      <c r="AP693" s="1101" t="str">
        <f>'Transactions import'!AP693</f>
        <v/>
      </c>
      <c r="AQ693" s="1101" t="str">
        <f>'Transactions import'!AQ693</f>
        <v/>
      </c>
      <c r="AR693" s="1101" t="str">
        <f>'Transactions import'!AR693</f>
        <v/>
      </c>
      <c r="AS693" s="1101" t="str">
        <f>'Transactions import'!AS693</f>
        <v/>
      </c>
      <c r="AT693" s="1101" t="str">
        <f>'Transactions import'!AT693</f>
        <v/>
      </c>
    </row>
    <row r="694" ht="18.0" customHeight="1">
      <c r="A694" s="1081" t="str">
        <f>'Transactions import'!A694</f>
        <v/>
      </c>
      <c r="B694" s="1081" t="str">
        <f>'Transactions import'!B694</f>
        <v/>
      </c>
      <c r="C694" s="1081" t="str">
        <f>'Transactions import'!C694</f>
        <v/>
      </c>
      <c r="D694" s="1081" t="str">
        <f>'Transactions import'!D694</f>
        <v/>
      </c>
      <c r="E694" s="1081" t="str">
        <f>'Transactions import'!E694</f>
        <v/>
      </c>
      <c r="F694" s="1081" t="str">
        <f>'Transactions import'!F694</f>
        <v/>
      </c>
      <c r="G694" s="1081" t="str">
        <f>'Transactions import'!G694</f>
        <v/>
      </c>
      <c r="H694" s="1084" t="str">
        <f>'Transactions import'!H694</f>
        <v/>
      </c>
      <c r="I694" s="1085" t="str">
        <f>'Transactions import'!I694</f>
        <v/>
      </c>
      <c r="J694" s="1051" t="str">
        <f>'Transactions import'!J694</f>
        <v/>
      </c>
      <c r="K694" s="1084" t="str">
        <f>'Transactions import'!K694</f>
        <v/>
      </c>
      <c r="L694" s="1085" t="str">
        <f>'Transactions import'!L694</f>
        <v/>
      </c>
      <c r="M694" s="1063" t="str">
        <f>'Transactions import'!M694</f>
        <v/>
      </c>
      <c r="N694" s="1084" t="str">
        <f>'Transactions import'!N694</f>
        <v/>
      </c>
      <c r="O694" s="1081" t="str">
        <f>'Transactions import'!O694</f>
        <v/>
      </c>
      <c r="P694" s="1122" t="str">
        <f>'Transactions import'!P694</f>
        <v/>
      </c>
      <c r="Q694" s="1085" t="str">
        <f>'Transactions import'!Q694</f>
        <v/>
      </c>
      <c r="R694" s="1104" t="str">
        <f>'Transactions import'!R694</f>
        <v/>
      </c>
      <c r="S694" s="1081" t="str">
        <f>'Transactions import'!S694</f>
        <v/>
      </c>
      <c r="T694" s="1081" t="str">
        <f>'Transactions import'!T694</f>
        <v/>
      </c>
      <c r="U694" s="1081" t="str">
        <f>'Transactions import'!U694</f>
        <v/>
      </c>
      <c r="V694" s="1081" t="str">
        <f>'Transactions import'!V694</f>
        <v/>
      </c>
      <c r="W694" s="1081" t="str">
        <f>'Transactions import'!W694</f>
        <v/>
      </c>
      <c r="X694" s="1081" t="str">
        <f>'Transactions import'!X694</f>
        <v/>
      </c>
      <c r="Y694" s="1126" t="str">
        <f>'Transactions import'!Y694</f>
        <v/>
      </c>
      <c r="Z694" s="1086" t="str">
        <f>'Transactions import'!Z694</f>
        <v/>
      </c>
      <c r="AA694" s="1081" t="str">
        <f>'Transactions import'!AA694</f>
        <v/>
      </c>
      <c r="AB694" s="1081" t="str">
        <f>'Transactions import'!AB694</f>
        <v/>
      </c>
      <c r="AC694" s="1086" t="str">
        <f>'Transactions import'!AC694</f>
        <v/>
      </c>
      <c r="AD694" s="1086" t="str">
        <f>'Transactions import'!AD694</f>
        <v/>
      </c>
      <c r="AE694" s="1081" t="str">
        <f>'Transactions import'!AE694</f>
        <v/>
      </c>
      <c r="AF694" s="1081" t="str">
        <f>'Transactions import'!AF694</f>
        <v/>
      </c>
      <c r="AG694" s="1081" t="str">
        <f>'Transactions import'!AG694</f>
        <v/>
      </c>
      <c r="AH694" s="1081" t="str">
        <f>'Transactions import'!AH694</f>
        <v/>
      </c>
      <c r="AI694" s="1081" t="str">
        <f>'Transactions import'!AI694</f>
        <v/>
      </c>
      <c r="AJ694" s="1081" t="str">
        <f>'Transactions import'!AJ694</f>
        <v/>
      </c>
      <c r="AK694" s="1081" t="str">
        <f>'Transactions import'!AK694</f>
        <v/>
      </c>
      <c r="AL694" s="1081" t="str">
        <f>'Transactions import'!AL694</f>
        <v/>
      </c>
      <c r="AM694" s="1081" t="str">
        <f>'Transactions import'!AM694</f>
        <v/>
      </c>
      <c r="AN694" s="1081" t="str">
        <f>'Transactions import'!AN694</f>
        <v/>
      </c>
      <c r="AO694" s="1081" t="str">
        <f>'Transactions import'!AO694</f>
        <v/>
      </c>
      <c r="AP694" s="1081" t="str">
        <f>'Transactions import'!AP694</f>
        <v/>
      </c>
      <c r="AQ694" s="1081" t="str">
        <f>'Transactions import'!AQ694</f>
        <v/>
      </c>
      <c r="AR694" s="1081" t="str">
        <f>'Transactions import'!AR694</f>
        <v/>
      </c>
      <c r="AS694" s="1081" t="str">
        <f>'Transactions import'!AS694</f>
        <v/>
      </c>
      <c r="AT694" s="1081" t="str">
        <f>'Transactions import'!AT694</f>
        <v/>
      </c>
    </row>
    <row r="695" ht="18.0" customHeight="1">
      <c r="A695" s="1101" t="str">
        <f>'Transactions import'!A695</f>
        <v/>
      </c>
      <c r="B695" s="1101" t="str">
        <f>'Transactions import'!B695</f>
        <v/>
      </c>
      <c r="C695" s="1101" t="str">
        <f>'Transactions import'!C695</f>
        <v/>
      </c>
      <c r="D695" s="1101" t="str">
        <f>'Transactions import'!D695</f>
        <v/>
      </c>
      <c r="E695" s="1101" t="str">
        <f>'Transactions import'!E695</f>
        <v/>
      </c>
      <c r="F695" s="1101" t="str">
        <f>'Transactions import'!F695</f>
        <v/>
      </c>
      <c r="G695" s="1101" t="str">
        <f>'Transactions import'!G695</f>
        <v/>
      </c>
      <c r="H695" s="1094" t="str">
        <f>'Transactions import'!H695</f>
        <v/>
      </c>
      <c r="I695" s="1095" t="str">
        <f>'Transactions import'!I695</f>
        <v/>
      </c>
      <c r="J695" s="1096" t="str">
        <f>'Transactions import'!J695</f>
        <v/>
      </c>
      <c r="K695" s="1094" t="str">
        <f>'Transactions import'!K695</f>
        <v/>
      </c>
      <c r="L695" s="1095" t="str">
        <f>'Transactions import'!L695</f>
        <v/>
      </c>
      <c r="M695" s="1105" t="str">
        <f>'Transactions import'!M695</f>
        <v/>
      </c>
      <c r="N695" s="1094" t="str">
        <f>'Transactions import'!N695</f>
        <v/>
      </c>
      <c r="O695" s="1101" t="str">
        <f>'Transactions import'!O695</f>
        <v/>
      </c>
      <c r="P695" s="1114" t="str">
        <f>'Transactions import'!P695</f>
        <v/>
      </c>
      <c r="Q695" s="1095" t="str">
        <f>'Transactions import'!Q695</f>
        <v/>
      </c>
      <c r="R695" s="1106" t="str">
        <f>'Transactions import'!R695</f>
        <v/>
      </c>
      <c r="S695" s="1101" t="str">
        <f>'Transactions import'!S695</f>
        <v/>
      </c>
      <c r="T695" s="1101" t="str">
        <f>'Transactions import'!T695</f>
        <v/>
      </c>
      <c r="U695" s="1101" t="str">
        <f>'Transactions import'!U695</f>
        <v/>
      </c>
      <c r="V695" s="1101" t="str">
        <f>'Transactions import'!V695</f>
        <v/>
      </c>
      <c r="W695" s="1101" t="str">
        <f>'Transactions import'!W695</f>
        <v/>
      </c>
      <c r="X695" s="1101" t="str">
        <f>'Transactions import'!X695</f>
        <v/>
      </c>
      <c r="Y695" s="1119" t="str">
        <f>'Transactions import'!Y695</f>
        <v/>
      </c>
      <c r="Z695" s="1097" t="str">
        <f>'Transactions import'!Z695</f>
        <v/>
      </c>
      <c r="AA695" s="1101" t="str">
        <f>'Transactions import'!AA695</f>
        <v/>
      </c>
      <c r="AB695" s="1101" t="str">
        <f>'Transactions import'!AB695</f>
        <v/>
      </c>
      <c r="AC695" s="1097" t="str">
        <f>'Transactions import'!AC695</f>
        <v/>
      </c>
      <c r="AD695" s="1097" t="str">
        <f>'Transactions import'!AD695</f>
        <v/>
      </c>
      <c r="AE695" s="1101" t="str">
        <f>'Transactions import'!AE695</f>
        <v/>
      </c>
      <c r="AF695" s="1101" t="str">
        <f>'Transactions import'!AF695</f>
        <v/>
      </c>
      <c r="AG695" s="1101" t="str">
        <f>'Transactions import'!AG695</f>
        <v/>
      </c>
      <c r="AH695" s="1101" t="str">
        <f>'Transactions import'!AH695</f>
        <v/>
      </c>
      <c r="AI695" s="1101" t="str">
        <f>'Transactions import'!AI695</f>
        <v/>
      </c>
      <c r="AJ695" s="1101" t="str">
        <f>'Transactions import'!AJ695</f>
        <v/>
      </c>
      <c r="AK695" s="1101" t="str">
        <f>'Transactions import'!AK695</f>
        <v/>
      </c>
      <c r="AL695" s="1101" t="str">
        <f>'Transactions import'!AL695</f>
        <v/>
      </c>
      <c r="AM695" s="1101" t="str">
        <f>'Transactions import'!AM695</f>
        <v/>
      </c>
      <c r="AN695" s="1101" t="str">
        <f>'Transactions import'!AN695</f>
        <v/>
      </c>
      <c r="AO695" s="1101" t="str">
        <f>'Transactions import'!AO695</f>
        <v/>
      </c>
      <c r="AP695" s="1101" t="str">
        <f>'Transactions import'!AP695</f>
        <v/>
      </c>
      <c r="AQ695" s="1101" t="str">
        <f>'Transactions import'!AQ695</f>
        <v/>
      </c>
      <c r="AR695" s="1101" t="str">
        <f>'Transactions import'!AR695</f>
        <v/>
      </c>
      <c r="AS695" s="1101" t="str">
        <f>'Transactions import'!AS695</f>
        <v/>
      </c>
      <c r="AT695" s="1101" t="str">
        <f>'Transactions import'!AT695</f>
        <v/>
      </c>
    </row>
    <row r="696" ht="18.0" customHeight="1">
      <c r="A696" s="1081" t="str">
        <f>'Transactions import'!A696</f>
        <v/>
      </c>
      <c r="B696" s="1081" t="str">
        <f>'Transactions import'!B696</f>
        <v/>
      </c>
      <c r="C696" s="1081" t="str">
        <f>'Transactions import'!C696</f>
        <v/>
      </c>
      <c r="D696" s="1081" t="str">
        <f>'Transactions import'!D696</f>
        <v/>
      </c>
      <c r="E696" s="1081" t="str">
        <f>'Transactions import'!E696</f>
        <v/>
      </c>
      <c r="F696" s="1081" t="str">
        <f>'Transactions import'!F696</f>
        <v/>
      </c>
      <c r="G696" s="1081" t="str">
        <f>'Transactions import'!G696</f>
        <v/>
      </c>
      <c r="H696" s="1084" t="str">
        <f>'Transactions import'!H696</f>
        <v/>
      </c>
      <c r="I696" s="1085" t="str">
        <f>'Transactions import'!I696</f>
        <v/>
      </c>
      <c r="J696" s="1051" t="str">
        <f>'Transactions import'!J696</f>
        <v/>
      </c>
      <c r="K696" s="1084" t="str">
        <f>'Transactions import'!K696</f>
        <v/>
      </c>
      <c r="L696" s="1085" t="str">
        <f>'Transactions import'!L696</f>
        <v/>
      </c>
      <c r="M696" s="1063" t="str">
        <f>'Transactions import'!M696</f>
        <v/>
      </c>
      <c r="N696" s="1084" t="str">
        <f>'Transactions import'!N696</f>
        <v/>
      </c>
      <c r="O696" s="1081" t="str">
        <f>'Transactions import'!O696</f>
        <v/>
      </c>
      <c r="P696" s="1122" t="str">
        <f>'Transactions import'!P696</f>
        <v/>
      </c>
      <c r="Q696" s="1085" t="str">
        <f>'Transactions import'!Q696</f>
        <v/>
      </c>
      <c r="R696" s="1104" t="str">
        <f>'Transactions import'!R696</f>
        <v/>
      </c>
      <c r="S696" s="1081" t="str">
        <f>'Transactions import'!S696</f>
        <v/>
      </c>
      <c r="T696" s="1081" t="str">
        <f>'Transactions import'!T696</f>
        <v/>
      </c>
      <c r="U696" s="1081" t="str">
        <f>'Transactions import'!U696</f>
        <v/>
      </c>
      <c r="V696" s="1081" t="str">
        <f>'Transactions import'!V696</f>
        <v/>
      </c>
      <c r="W696" s="1081" t="str">
        <f>'Transactions import'!W696</f>
        <v/>
      </c>
      <c r="X696" s="1081" t="str">
        <f>'Transactions import'!X696</f>
        <v/>
      </c>
      <c r="Y696" s="1126" t="str">
        <f>'Transactions import'!Y696</f>
        <v/>
      </c>
      <c r="Z696" s="1086" t="str">
        <f>'Transactions import'!Z696</f>
        <v/>
      </c>
      <c r="AA696" s="1081" t="str">
        <f>'Transactions import'!AA696</f>
        <v/>
      </c>
      <c r="AB696" s="1081" t="str">
        <f>'Transactions import'!AB696</f>
        <v/>
      </c>
      <c r="AC696" s="1086" t="str">
        <f>'Transactions import'!AC696</f>
        <v/>
      </c>
      <c r="AD696" s="1086" t="str">
        <f>'Transactions import'!AD696</f>
        <v/>
      </c>
      <c r="AE696" s="1081" t="str">
        <f>'Transactions import'!AE696</f>
        <v/>
      </c>
      <c r="AF696" s="1081" t="str">
        <f>'Transactions import'!AF696</f>
        <v/>
      </c>
      <c r="AG696" s="1081" t="str">
        <f>'Transactions import'!AG696</f>
        <v/>
      </c>
      <c r="AH696" s="1081" t="str">
        <f>'Transactions import'!AH696</f>
        <v/>
      </c>
      <c r="AI696" s="1081" t="str">
        <f>'Transactions import'!AI696</f>
        <v/>
      </c>
      <c r="AJ696" s="1081" t="str">
        <f>'Transactions import'!AJ696</f>
        <v/>
      </c>
      <c r="AK696" s="1081" t="str">
        <f>'Transactions import'!AK696</f>
        <v/>
      </c>
      <c r="AL696" s="1081" t="str">
        <f>'Transactions import'!AL696</f>
        <v/>
      </c>
      <c r="AM696" s="1081" t="str">
        <f>'Transactions import'!AM696</f>
        <v/>
      </c>
      <c r="AN696" s="1081" t="str">
        <f>'Transactions import'!AN696</f>
        <v/>
      </c>
      <c r="AO696" s="1081" t="str">
        <f>'Transactions import'!AO696</f>
        <v/>
      </c>
      <c r="AP696" s="1081" t="str">
        <f>'Transactions import'!AP696</f>
        <v/>
      </c>
      <c r="AQ696" s="1081" t="str">
        <f>'Transactions import'!AQ696</f>
        <v/>
      </c>
      <c r="AR696" s="1081" t="str">
        <f>'Transactions import'!AR696</f>
        <v/>
      </c>
      <c r="AS696" s="1081" t="str">
        <f>'Transactions import'!AS696</f>
        <v/>
      </c>
      <c r="AT696" s="1081" t="str">
        <f>'Transactions import'!AT696</f>
        <v/>
      </c>
    </row>
    <row r="697" ht="18.0" customHeight="1">
      <c r="A697" s="1101" t="str">
        <f>'Transactions import'!A697</f>
        <v/>
      </c>
      <c r="B697" s="1101" t="str">
        <f>'Transactions import'!B697</f>
        <v/>
      </c>
      <c r="C697" s="1101" t="str">
        <f>'Transactions import'!C697</f>
        <v/>
      </c>
      <c r="D697" s="1101" t="str">
        <f>'Transactions import'!D697</f>
        <v/>
      </c>
      <c r="E697" s="1101" t="str">
        <f>'Transactions import'!E697</f>
        <v/>
      </c>
      <c r="F697" s="1101" t="str">
        <f>'Transactions import'!F697</f>
        <v/>
      </c>
      <c r="G697" s="1101" t="str">
        <f>'Transactions import'!G697</f>
        <v/>
      </c>
      <c r="H697" s="1094" t="str">
        <f>'Transactions import'!H697</f>
        <v/>
      </c>
      <c r="I697" s="1095" t="str">
        <f>'Transactions import'!I697</f>
        <v/>
      </c>
      <c r="J697" s="1096" t="str">
        <f>'Transactions import'!J697</f>
        <v/>
      </c>
      <c r="K697" s="1094" t="str">
        <f>'Transactions import'!K697</f>
        <v/>
      </c>
      <c r="L697" s="1095" t="str">
        <f>'Transactions import'!L697</f>
        <v/>
      </c>
      <c r="M697" s="1105" t="str">
        <f>'Transactions import'!M697</f>
        <v/>
      </c>
      <c r="N697" s="1094" t="str">
        <f>'Transactions import'!N697</f>
        <v/>
      </c>
      <c r="O697" s="1101" t="str">
        <f>'Transactions import'!O697</f>
        <v/>
      </c>
      <c r="P697" s="1114" t="str">
        <f>'Transactions import'!P697</f>
        <v/>
      </c>
      <c r="Q697" s="1095" t="str">
        <f>'Transactions import'!Q697</f>
        <v/>
      </c>
      <c r="R697" s="1106" t="str">
        <f>'Transactions import'!R697</f>
        <v/>
      </c>
      <c r="S697" s="1101" t="str">
        <f>'Transactions import'!S697</f>
        <v/>
      </c>
      <c r="T697" s="1101" t="str">
        <f>'Transactions import'!T697</f>
        <v/>
      </c>
      <c r="U697" s="1101" t="str">
        <f>'Transactions import'!U697</f>
        <v/>
      </c>
      <c r="V697" s="1101" t="str">
        <f>'Transactions import'!V697</f>
        <v/>
      </c>
      <c r="W697" s="1101" t="str">
        <f>'Transactions import'!W697</f>
        <v/>
      </c>
      <c r="X697" s="1101" t="str">
        <f>'Transactions import'!X697</f>
        <v/>
      </c>
      <c r="Y697" s="1119" t="str">
        <f>'Transactions import'!Y697</f>
        <v/>
      </c>
      <c r="Z697" s="1097" t="str">
        <f>'Transactions import'!Z697</f>
        <v/>
      </c>
      <c r="AA697" s="1101" t="str">
        <f>'Transactions import'!AA697</f>
        <v/>
      </c>
      <c r="AB697" s="1101" t="str">
        <f>'Transactions import'!AB697</f>
        <v/>
      </c>
      <c r="AC697" s="1097" t="str">
        <f>'Transactions import'!AC697</f>
        <v/>
      </c>
      <c r="AD697" s="1097" t="str">
        <f>'Transactions import'!AD697</f>
        <v/>
      </c>
      <c r="AE697" s="1101" t="str">
        <f>'Transactions import'!AE697</f>
        <v/>
      </c>
      <c r="AF697" s="1101" t="str">
        <f>'Transactions import'!AF697</f>
        <v/>
      </c>
      <c r="AG697" s="1101" t="str">
        <f>'Transactions import'!AG697</f>
        <v/>
      </c>
      <c r="AH697" s="1101" t="str">
        <f>'Transactions import'!AH697</f>
        <v/>
      </c>
      <c r="AI697" s="1101" t="str">
        <f>'Transactions import'!AI697</f>
        <v/>
      </c>
      <c r="AJ697" s="1101" t="str">
        <f>'Transactions import'!AJ697</f>
        <v/>
      </c>
      <c r="AK697" s="1101" t="str">
        <f>'Transactions import'!AK697</f>
        <v/>
      </c>
      <c r="AL697" s="1101" t="str">
        <f>'Transactions import'!AL697</f>
        <v/>
      </c>
      <c r="AM697" s="1101" t="str">
        <f>'Transactions import'!AM697</f>
        <v/>
      </c>
      <c r="AN697" s="1101" t="str">
        <f>'Transactions import'!AN697</f>
        <v/>
      </c>
      <c r="AO697" s="1101" t="str">
        <f>'Transactions import'!AO697</f>
        <v/>
      </c>
      <c r="AP697" s="1101" t="str">
        <f>'Transactions import'!AP697</f>
        <v/>
      </c>
      <c r="AQ697" s="1101" t="str">
        <f>'Transactions import'!AQ697</f>
        <v/>
      </c>
      <c r="AR697" s="1101" t="str">
        <f>'Transactions import'!AR697</f>
        <v/>
      </c>
      <c r="AS697" s="1101" t="str">
        <f>'Transactions import'!AS697</f>
        <v/>
      </c>
      <c r="AT697" s="1101" t="str">
        <f>'Transactions import'!AT697</f>
        <v/>
      </c>
    </row>
    <row r="698" ht="18.0" customHeight="1">
      <c r="A698" s="1081" t="str">
        <f>'Transactions import'!A698</f>
        <v/>
      </c>
      <c r="B698" s="1081" t="str">
        <f>'Transactions import'!B698</f>
        <v/>
      </c>
      <c r="C698" s="1081" t="str">
        <f>'Transactions import'!C698</f>
        <v/>
      </c>
      <c r="D698" s="1081" t="str">
        <f>'Transactions import'!D698</f>
        <v/>
      </c>
      <c r="E698" s="1081" t="str">
        <f>'Transactions import'!E698</f>
        <v/>
      </c>
      <c r="F698" s="1081" t="str">
        <f>'Transactions import'!F698</f>
        <v/>
      </c>
      <c r="G698" s="1081" t="str">
        <f>'Transactions import'!G698</f>
        <v/>
      </c>
      <c r="H698" s="1084" t="str">
        <f>'Transactions import'!H698</f>
        <v/>
      </c>
      <c r="I698" s="1085" t="str">
        <f>'Transactions import'!I698</f>
        <v/>
      </c>
      <c r="J698" s="1051" t="str">
        <f>'Transactions import'!J698</f>
        <v/>
      </c>
      <c r="K698" s="1084" t="str">
        <f>'Transactions import'!K698</f>
        <v/>
      </c>
      <c r="L698" s="1085" t="str">
        <f>'Transactions import'!L698</f>
        <v/>
      </c>
      <c r="M698" s="1063" t="str">
        <f>'Transactions import'!M698</f>
        <v/>
      </c>
      <c r="N698" s="1084" t="str">
        <f>'Transactions import'!N698</f>
        <v/>
      </c>
      <c r="O698" s="1081" t="str">
        <f>'Transactions import'!O698</f>
        <v/>
      </c>
      <c r="P698" s="1122" t="str">
        <f>'Transactions import'!P698</f>
        <v/>
      </c>
      <c r="Q698" s="1085" t="str">
        <f>'Transactions import'!Q698</f>
        <v/>
      </c>
      <c r="R698" s="1104" t="str">
        <f>'Transactions import'!R698</f>
        <v/>
      </c>
      <c r="S698" s="1081" t="str">
        <f>'Transactions import'!S698</f>
        <v/>
      </c>
      <c r="T698" s="1081" t="str">
        <f>'Transactions import'!T698</f>
        <v/>
      </c>
      <c r="U698" s="1081" t="str">
        <f>'Transactions import'!U698</f>
        <v/>
      </c>
      <c r="V698" s="1081" t="str">
        <f>'Transactions import'!V698</f>
        <v/>
      </c>
      <c r="W698" s="1081" t="str">
        <f>'Transactions import'!W698</f>
        <v/>
      </c>
      <c r="X698" s="1081" t="str">
        <f>'Transactions import'!X698</f>
        <v/>
      </c>
      <c r="Y698" s="1126" t="str">
        <f>'Transactions import'!Y698</f>
        <v/>
      </c>
      <c r="Z698" s="1086" t="str">
        <f>'Transactions import'!Z698</f>
        <v/>
      </c>
      <c r="AA698" s="1081" t="str">
        <f>'Transactions import'!AA698</f>
        <v/>
      </c>
      <c r="AB698" s="1081" t="str">
        <f>'Transactions import'!AB698</f>
        <v/>
      </c>
      <c r="AC698" s="1086" t="str">
        <f>'Transactions import'!AC698</f>
        <v/>
      </c>
      <c r="AD698" s="1086" t="str">
        <f>'Transactions import'!AD698</f>
        <v/>
      </c>
      <c r="AE698" s="1081" t="str">
        <f>'Transactions import'!AE698</f>
        <v/>
      </c>
      <c r="AF698" s="1081" t="str">
        <f>'Transactions import'!AF698</f>
        <v/>
      </c>
      <c r="AG698" s="1081" t="str">
        <f>'Transactions import'!AG698</f>
        <v/>
      </c>
      <c r="AH698" s="1081" t="str">
        <f>'Transactions import'!AH698</f>
        <v/>
      </c>
      <c r="AI698" s="1081" t="str">
        <f>'Transactions import'!AI698</f>
        <v/>
      </c>
      <c r="AJ698" s="1081" t="str">
        <f>'Transactions import'!AJ698</f>
        <v/>
      </c>
      <c r="AK698" s="1081" t="str">
        <f>'Transactions import'!AK698</f>
        <v/>
      </c>
      <c r="AL698" s="1081" t="str">
        <f>'Transactions import'!AL698</f>
        <v/>
      </c>
      <c r="AM698" s="1081" t="str">
        <f>'Transactions import'!AM698</f>
        <v/>
      </c>
      <c r="AN698" s="1081" t="str">
        <f>'Transactions import'!AN698</f>
        <v/>
      </c>
      <c r="AO698" s="1081" t="str">
        <f>'Transactions import'!AO698</f>
        <v/>
      </c>
      <c r="AP698" s="1081" t="str">
        <f>'Transactions import'!AP698</f>
        <v/>
      </c>
      <c r="AQ698" s="1081" t="str">
        <f>'Transactions import'!AQ698</f>
        <v/>
      </c>
      <c r="AR698" s="1081" t="str">
        <f>'Transactions import'!AR698</f>
        <v/>
      </c>
      <c r="AS698" s="1081" t="str">
        <f>'Transactions import'!AS698</f>
        <v/>
      </c>
      <c r="AT698" s="1081" t="str">
        <f>'Transactions import'!AT698</f>
        <v/>
      </c>
    </row>
    <row r="699" ht="18.0" customHeight="1">
      <c r="A699" s="1101" t="str">
        <f>'Transactions import'!A699</f>
        <v/>
      </c>
      <c r="B699" s="1101" t="str">
        <f>'Transactions import'!B699</f>
        <v/>
      </c>
      <c r="C699" s="1101" t="str">
        <f>'Transactions import'!C699</f>
        <v/>
      </c>
      <c r="D699" s="1101" t="str">
        <f>'Transactions import'!D699</f>
        <v/>
      </c>
      <c r="E699" s="1101" t="str">
        <f>'Transactions import'!E699</f>
        <v/>
      </c>
      <c r="F699" s="1101" t="str">
        <f>'Transactions import'!F699</f>
        <v/>
      </c>
      <c r="G699" s="1101" t="str">
        <f>'Transactions import'!G699</f>
        <v/>
      </c>
      <c r="H699" s="1094" t="str">
        <f>'Transactions import'!H699</f>
        <v/>
      </c>
      <c r="I699" s="1095" t="str">
        <f>'Transactions import'!I699</f>
        <v/>
      </c>
      <c r="J699" s="1096" t="str">
        <f>'Transactions import'!J699</f>
        <v/>
      </c>
      <c r="K699" s="1094" t="str">
        <f>'Transactions import'!K699</f>
        <v/>
      </c>
      <c r="L699" s="1095" t="str">
        <f>'Transactions import'!L699</f>
        <v/>
      </c>
      <c r="M699" s="1105" t="str">
        <f>'Transactions import'!M699</f>
        <v/>
      </c>
      <c r="N699" s="1094" t="str">
        <f>'Transactions import'!N699</f>
        <v/>
      </c>
      <c r="O699" s="1101" t="str">
        <f>'Transactions import'!O699</f>
        <v/>
      </c>
      <c r="P699" s="1114" t="str">
        <f>'Transactions import'!P699</f>
        <v/>
      </c>
      <c r="Q699" s="1095" t="str">
        <f>'Transactions import'!Q699</f>
        <v/>
      </c>
      <c r="R699" s="1106" t="str">
        <f>'Transactions import'!R699</f>
        <v/>
      </c>
      <c r="S699" s="1101" t="str">
        <f>'Transactions import'!S699</f>
        <v/>
      </c>
      <c r="T699" s="1101" t="str">
        <f>'Transactions import'!T699</f>
        <v/>
      </c>
      <c r="U699" s="1101" t="str">
        <f>'Transactions import'!U699</f>
        <v/>
      </c>
      <c r="V699" s="1101" t="str">
        <f>'Transactions import'!V699</f>
        <v/>
      </c>
      <c r="W699" s="1101" t="str">
        <f>'Transactions import'!W699</f>
        <v/>
      </c>
      <c r="X699" s="1101" t="str">
        <f>'Transactions import'!X699</f>
        <v/>
      </c>
      <c r="Y699" s="1119" t="str">
        <f>'Transactions import'!Y699</f>
        <v/>
      </c>
      <c r="Z699" s="1097" t="str">
        <f>'Transactions import'!Z699</f>
        <v/>
      </c>
      <c r="AA699" s="1101" t="str">
        <f>'Transactions import'!AA699</f>
        <v/>
      </c>
      <c r="AB699" s="1101" t="str">
        <f>'Transactions import'!AB699</f>
        <v/>
      </c>
      <c r="AC699" s="1097" t="str">
        <f>'Transactions import'!AC699</f>
        <v/>
      </c>
      <c r="AD699" s="1097" t="str">
        <f>'Transactions import'!AD699</f>
        <v/>
      </c>
      <c r="AE699" s="1101" t="str">
        <f>'Transactions import'!AE699</f>
        <v/>
      </c>
      <c r="AF699" s="1101" t="str">
        <f>'Transactions import'!AF699</f>
        <v/>
      </c>
      <c r="AG699" s="1101" t="str">
        <f>'Transactions import'!AG699</f>
        <v/>
      </c>
      <c r="AH699" s="1101" t="str">
        <f>'Transactions import'!AH699</f>
        <v/>
      </c>
      <c r="AI699" s="1101" t="str">
        <f>'Transactions import'!AI699</f>
        <v/>
      </c>
      <c r="AJ699" s="1101" t="str">
        <f>'Transactions import'!AJ699</f>
        <v/>
      </c>
      <c r="AK699" s="1101" t="str">
        <f>'Transactions import'!AK699</f>
        <v/>
      </c>
      <c r="AL699" s="1101" t="str">
        <f>'Transactions import'!AL699</f>
        <v/>
      </c>
      <c r="AM699" s="1101" t="str">
        <f>'Transactions import'!AM699</f>
        <v/>
      </c>
      <c r="AN699" s="1101" t="str">
        <f>'Transactions import'!AN699</f>
        <v/>
      </c>
      <c r="AO699" s="1101" t="str">
        <f>'Transactions import'!AO699</f>
        <v/>
      </c>
      <c r="AP699" s="1101" t="str">
        <f>'Transactions import'!AP699</f>
        <v/>
      </c>
      <c r="AQ699" s="1101" t="str">
        <f>'Transactions import'!AQ699</f>
        <v/>
      </c>
      <c r="AR699" s="1101" t="str">
        <f>'Transactions import'!AR699</f>
        <v/>
      </c>
      <c r="AS699" s="1101" t="str">
        <f>'Transactions import'!AS699</f>
        <v/>
      </c>
      <c r="AT699" s="1101" t="str">
        <f>'Transactions import'!AT699</f>
        <v/>
      </c>
    </row>
    <row r="700" ht="18.0" customHeight="1">
      <c r="A700" s="1081" t="str">
        <f>'Transactions import'!A700</f>
        <v/>
      </c>
      <c r="B700" s="1081" t="str">
        <f>'Transactions import'!B700</f>
        <v/>
      </c>
      <c r="C700" s="1081" t="str">
        <f>'Transactions import'!C700</f>
        <v/>
      </c>
      <c r="D700" s="1081" t="str">
        <f>'Transactions import'!D700</f>
        <v/>
      </c>
      <c r="E700" s="1081" t="str">
        <f>'Transactions import'!E700</f>
        <v/>
      </c>
      <c r="F700" s="1081" t="str">
        <f>'Transactions import'!F700</f>
        <v/>
      </c>
      <c r="G700" s="1081" t="str">
        <f>'Transactions import'!G700</f>
        <v/>
      </c>
      <c r="H700" s="1084" t="str">
        <f>'Transactions import'!H700</f>
        <v/>
      </c>
      <c r="I700" s="1085" t="str">
        <f>'Transactions import'!I700</f>
        <v/>
      </c>
      <c r="J700" s="1051" t="str">
        <f>'Transactions import'!J700</f>
        <v/>
      </c>
      <c r="K700" s="1084" t="str">
        <f>'Transactions import'!K700</f>
        <v/>
      </c>
      <c r="L700" s="1085" t="str">
        <f>'Transactions import'!L700</f>
        <v/>
      </c>
      <c r="M700" s="1063" t="str">
        <f>'Transactions import'!M700</f>
        <v/>
      </c>
      <c r="N700" s="1084" t="str">
        <f>'Transactions import'!N700</f>
        <v/>
      </c>
      <c r="O700" s="1081" t="str">
        <f>'Transactions import'!O700</f>
        <v/>
      </c>
      <c r="P700" s="1122" t="str">
        <f>'Transactions import'!P700</f>
        <v/>
      </c>
      <c r="Q700" s="1085" t="str">
        <f>'Transactions import'!Q700</f>
        <v/>
      </c>
      <c r="R700" s="1104" t="str">
        <f>'Transactions import'!R700</f>
        <v/>
      </c>
      <c r="S700" s="1081" t="str">
        <f>'Transactions import'!S700</f>
        <v/>
      </c>
      <c r="T700" s="1081" t="str">
        <f>'Transactions import'!T700</f>
        <v/>
      </c>
      <c r="U700" s="1081" t="str">
        <f>'Transactions import'!U700</f>
        <v/>
      </c>
      <c r="V700" s="1081" t="str">
        <f>'Transactions import'!V700</f>
        <v/>
      </c>
      <c r="W700" s="1081" t="str">
        <f>'Transactions import'!W700</f>
        <v/>
      </c>
      <c r="X700" s="1081" t="str">
        <f>'Transactions import'!X700</f>
        <v/>
      </c>
      <c r="Y700" s="1126" t="str">
        <f>'Transactions import'!Y700</f>
        <v/>
      </c>
      <c r="Z700" s="1086" t="str">
        <f>'Transactions import'!Z700</f>
        <v/>
      </c>
      <c r="AA700" s="1081" t="str">
        <f>'Transactions import'!AA700</f>
        <v/>
      </c>
      <c r="AB700" s="1081" t="str">
        <f>'Transactions import'!AB700</f>
        <v/>
      </c>
      <c r="AC700" s="1086" t="str">
        <f>'Transactions import'!AC700</f>
        <v/>
      </c>
      <c r="AD700" s="1086" t="str">
        <f>'Transactions import'!AD700</f>
        <v/>
      </c>
      <c r="AE700" s="1081" t="str">
        <f>'Transactions import'!AE700</f>
        <v/>
      </c>
      <c r="AF700" s="1081" t="str">
        <f>'Transactions import'!AF700</f>
        <v/>
      </c>
      <c r="AG700" s="1081" t="str">
        <f>'Transactions import'!AG700</f>
        <v/>
      </c>
      <c r="AH700" s="1081" t="str">
        <f>'Transactions import'!AH700</f>
        <v/>
      </c>
      <c r="AI700" s="1081" t="str">
        <f>'Transactions import'!AI700</f>
        <v/>
      </c>
      <c r="AJ700" s="1081" t="str">
        <f>'Transactions import'!AJ700</f>
        <v/>
      </c>
      <c r="AK700" s="1081" t="str">
        <f>'Transactions import'!AK700</f>
        <v/>
      </c>
      <c r="AL700" s="1081" t="str">
        <f>'Transactions import'!AL700</f>
        <v/>
      </c>
      <c r="AM700" s="1081" t="str">
        <f>'Transactions import'!AM700</f>
        <v/>
      </c>
      <c r="AN700" s="1081" t="str">
        <f>'Transactions import'!AN700</f>
        <v/>
      </c>
      <c r="AO700" s="1081" t="str">
        <f>'Transactions import'!AO700</f>
        <v/>
      </c>
      <c r="AP700" s="1081" t="str">
        <f>'Transactions import'!AP700</f>
        <v/>
      </c>
      <c r="AQ700" s="1081" t="str">
        <f>'Transactions import'!AQ700</f>
        <v/>
      </c>
      <c r="AR700" s="1081" t="str">
        <f>'Transactions import'!AR700</f>
        <v/>
      </c>
      <c r="AS700" s="1081" t="str">
        <f>'Transactions import'!AS700</f>
        <v/>
      </c>
      <c r="AT700" s="1081" t="str">
        <f>'Transactions import'!AT700</f>
        <v/>
      </c>
    </row>
    <row r="701" ht="18.0" customHeight="1">
      <c r="A701" s="1101" t="str">
        <f>'Transactions import'!A701</f>
        <v/>
      </c>
      <c r="B701" s="1101" t="str">
        <f>'Transactions import'!B701</f>
        <v/>
      </c>
      <c r="C701" s="1101" t="str">
        <f>'Transactions import'!C701</f>
        <v/>
      </c>
      <c r="D701" s="1101" t="str">
        <f>'Transactions import'!D701</f>
        <v/>
      </c>
      <c r="E701" s="1101" t="str">
        <f>'Transactions import'!E701</f>
        <v/>
      </c>
      <c r="F701" s="1101" t="str">
        <f>'Transactions import'!F701</f>
        <v/>
      </c>
      <c r="G701" s="1101" t="str">
        <f>'Transactions import'!G701</f>
        <v/>
      </c>
      <c r="H701" s="1094" t="str">
        <f>'Transactions import'!H701</f>
        <v/>
      </c>
      <c r="I701" s="1095" t="str">
        <f>'Transactions import'!I701</f>
        <v/>
      </c>
      <c r="J701" s="1096" t="str">
        <f>'Transactions import'!J701</f>
        <v/>
      </c>
      <c r="K701" s="1094" t="str">
        <f>'Transactions import'!K701</f>
        <v/>
      </c>
      <c r="L701" s="1095" t="str">
        <f>'Transactions import'!L701</f>
        <v/>
      </c>
      <c r="M701" s="1105" t="str">
        <f>'Transactions import'!M701</f>
        <v/>
      </c>
      <c r="N701" s="1094" t="str">
        <f>'Transactions import'!N701</f>
        <v/>
      </c>
      <c r="O701" s="1101" t="str">
        <f>'Transactions import'!O701</f>
        <v/>
      </c>
      <c r="P701" s="1114" t="str">
        <f>'Transactions import'!P701</f>
        <v/>
      </c>
      <c r="Q701" s="1095" t="str">
        <f>'Transactions import'!Q701</f>
        <v/>
      </c>
      <c r="R701" s="1106" t="str">
        <f>'Transactions import'!R701</f>
        <v/>
      </c>
      <c r="S701" s="1101" t="str">
        <f>'Transactions import'!S701</f>
        <v/>
      </c>
      <c r="T701" s="1101" t="str">
        <f>'Transactions import'!T701</f>
        <v/>
      </c>
      <c r="U701" s="1101" t="str">
        <f>'Transactions import'!U701</f>
        <v/>
      </c>
      <c r="V701" s="1101" t="str">
        <f>'Transactions import'!V701</f>
        <v/>
      </c>
      <c r="W701" s="1101" t="str">
        <f>'Transactions import'!W701</f>
        <v/>
      </c>
      <c r="X701" s="1101" t="str">
        <f>'Transactions import'!X701</f>
        <v/>
      </c>
      <c r="Y701" s="1119" t="str">
        <f>'Transactions import'!Y701</f>
        <v/>
      </c>
      <c r="Z701" s="1097" t="str">
        <f>'Transactions import'!Z701</f>
        <v/>
      </c>
      <c r="AA701" s="1101" t="str">
        <f>'Transactions import'!AA701</f>
        <v/>
      </c>
      <c r="AB701" s="1101" t="str">
        <f>'Transactions import'!AB701</f>
        <v/>
      </c>
      <c r="AC701" s="1097" t="str">
        <f>'Transactions import'!AC701</f>
        <v/>
      </c>
      <c r="AD701" s="1097" t="str">
        <f>'Transactions import'!AD701</f>
        <v/>
      </c>
      <c r="AE701" s="1101" t="str">
        <f>'Transactions import'!AE701</f>
        <v/>
      </c>
      <c r="AF701" s="1101" t="str">
        <f>'Transactions import'!AF701</f>
        <v/>
      </c>
      <c r="AG701" s="1101" t="str">
        <f>'Transactions import'!AG701</f>
        <v/>
      </c>
      <c r="AH701" s="1101" t="str">
        <f>'Transactions import'!AH701</f>
        <v/>
      </c>
      <c r="AI701" s="1101" t="str">
        <f>'Transactions import'!AI701</f>
        <v/>
      </c>
      <c r="AJ701" s="1101" t="str">
        <f>'Transactions import'!AJ701</f>
        <v/>
      </c>
      <c r="AK701" s="1101" t="str">
        <f>'Transactions import'!AK701</f>
        <v/>
      </c>
      <c r="AL701" s="1101" t="str">
        <f>'Transactions import'!AL701</f>
        <v/>
      </c>
      <c r="AM701" s="1101" t="str">
        <f>'Transactions import'!AM701</f>
        <v/>
      </c>
      <c r="AN701" s="1101" t="str">
        <f>'Transactions import'!AN701</f>
        <v/>
      </c>
      <c r="AO701" s="1101" t="str">
        <f>'Transactions import'!AO701</f>
        <v/>
      </c>
      <c r="AP701" s="1101" t="str">
        <f>'Transactions import'!AP701</f>
        <v/>
      </c>
      <c r="AQ701" s="1101" t="str">
        <f>'Transactions import'!AQ701</f>
        <v/>
      </c>
      <c r="AR701" s="1101" t="str">
        <f>'Transactions import'!AR701</f>
        <v/>
      </c>
      <c r="AS701" s="1101" t="str">
        <f>'Transactions import'!AS701</f>
        <v/>
      </c>
      <c r="AT701" s="1101" t="str">
        <f>'Transactions import'!AT701</f>
        <v/>
      </c>
    </row>
    <row r="702" ht="18.0" customHeight="1">
      <c r="A702" s="1081" t="str">
        <f>'Transactions import'!A702</f>
        <v/>
      </c>
      <c r="B702" s="1081" t="str">
        <f>'Transactions import'!B702</f>
        <v/>
      </c>
      <c r="C702" s="1081" t="str">
        <f>'Transactions import'!C702</f>
        <v/>
      </c>
      <c r="D702" s="1081" t="str">
        <f>'Transactions import'!D702</f>
        <v/>
      </c>
      <c r="E702" s="1081" t="str">
        <f>'Transactions import'!E702</f>
        <v/>
      </c>
      <c r="F702" s="1081" t="str">
        <f>'Transactions import'!F702</f>
        <v/>
      </c>
      <c r="G702" s="1081" t="str">
        <f>'Transactions import'!G702</f>
        <v/>
      </c>
      <c r="H702" s="1084" t="str">
        <f>'Transactions import'!H702</f>
        <v/>
      </c>
      <c r="I702" s="1085" t="str">
        <f>'Transactions import'!I702</f>
        <v/>
      </c>
      <c r="J702" s="1051" t="str">
        <f>'Transactions import'!J702</f>
        <v/>
      </c>
      <c r="K702" s="1084" t="str">
        <f>'Transactions import'!K702</f>
        <v/>
      </c>
      <c r="L702" s="1085" t="str">
        <f>'Transactions import'!L702</f>
        <v/>
      </c>
      <c r="M702" s="1063" t="str">
        <f>'Transactions import'!M702</f>
        <v/>
      </c>
      <c r="N702" s="1084" t="str">
        <f>'Transactions import'!N702</f>
        <v/>
      </c>
      <c r="O702" s="1081" t="str">
        <f>'Transactions import'!O702</f>
        <v/>
      </c>
      <c r="P702" s="1122" t="str">
        <f>'Transactions import'!P702</f>
        <v/>
      </c>
      <c r="Q702" s="1085" t="str">
        <f>'Transactions import'!Q702</f>
        <v/>
      </c>
      <c r="R702" s="1104" t="str">
        <f>'Transactions import'!R702</f>
        <v/>
      </c>
      <c r="S702" s="1081" t="str">
        <f>'Transactions import'!S702</f>
        <v/>
      </c>
      <c r="T702" s="1081" t="str">
        <f>'Transactions import'!T702</f>
        <v/>
      </c>
      <c r="U702" s="1081" t="str">
        <f>'Transactions import'!U702</f>
        <v/>
      </c>
      <c r="V702" s="1081" t="str">
        <f>'Transactions import'!V702</f>
        <v/>
      </c>
      <c r="W702" s="1081" t="str">
        <f>'Transactions import'!W702</f>
        <v/>
      </c>
      <c r="X702" s="1081" t="str">
        <f>'Transactions import'!X702</f>
        <v/>
      </c>
      <c r="Y702" s="1126" t="str">
        <f>'Transactions import'!Y702</f>
        <v/>
      </c>
      <c r="Z702" s="1086" t="str">
        <f>'Transactions import'!Z702</f>
        <v/>
      </c>
      <c r="AA702" s="1081" t="str">
        <f>'Transactions import'!AA702</f>
        <v/>
      </c>
      <c r="AB702" s="1081" t="str">
        <f>'Transactions import'!AB702</f>
        <v/>
      </c>
      <c r="AC702" s="1086" t="str">
        <f>'Transactions import'!AC702</f>
        <v/>
      </c>
      <c r="AD702" s="1086" t="str">
        <f>'Transactions import'!AD702</f>
        <v/>
      </c>
      <c r="AE702" s="1081" t="str">
        <f>'Transactions import'!AE702</f>
        <v/>
      </c>
      <c r="AF702" s="1081" t="str">
        <f>'Transactions import'!AF702</f>
        <v/>
      </c>
      <c r="AG702" s="1081" t="str">
        <f>'Transactions import'!AG702</f>
        <v/>
      </c>
      <c r="AH702" s="1081" t="str">
        <f>'Transactions import'!AH702</f>
        <v/>
      </c>
      <c r="AI702" s="1081" t="str">
        <f>'Transactions import'!AI702</f>
        <v/>
      </c>
      <c r="AJ702" s="1081" t="str">
        <f>'Transactions import'!AJ702</f>
        <v/>
      </c>
      <c r="AK702" s="1081" t="str">
        <f>'Transactions import'!AK702</f>
        <v/>
      </c>
      <c r="AL702" s="1081" t="str">
        <f>'Transactions import'!AL702</f>
        <v/>
      </c>
      <c r="AM702" s="1081" t="str">
        <f>'Transactions import'!AM702</f>
        <v/>
      </c>
      <c r="AN702" s="1081" t="str">
        <f>'Transactions import'!AN702</f>
        <v/>
      </c>
      <c r="AO702" s="1081" t="str">
        <f>'Transactions import'!AO702</f>
        <v/>
      </c>
      <c r="AP702" s="1081" t="str">
        <f>'Transactions import'!AP702</f>
        <v/>
      </c>
      <c r="AQ702" s="1081" t="str">
        <f>'Transactions import'!AQ702</f>
        <v/>
      </c>
      <c r="AR702" s="1081" t="str">
        <f>'Transactions import'!AR702</f>
        <v/>
      </c>
      <c r="AS702" s="1081" t="str">
        <f>'Transactions import'!AS702</f>
        <v/>
      </c>
      <c r="AT702" s="1081" t="str">
        <f>'Transactions import'!AT702</f>
        <v/>
      </c>
    </row>
    <row r="703" ht="18.0" customHeight="1">
      <c r="A703" s="1101" t="str">
        <f>'Transactions import'!A703</f>
        <v/>
      </c>
      <c r="B703" s="1101" t="str">
        <f>'Transactions import'!B703</f>
        <v/>
      </c>
      <c r="C703" s="1101" t="str">
        <f>'Transactions import'!C703</f>
        <v/>
      </c>
      <c r="D703" s="1101" t="str">
        <f>'Transactions import'!D703</f>
        <v/>
      </c>
      <c r="E703" s="1101" t="str">
        <f>'Transactions import'!E703</f>
        <v/>
      </c>
      <c r="F703" s="1101" t="str">
        <f>'Transactions import'!F703</f>
        <v/>
      </c>
      <c r="G703" s="1101" t="str">
        <f>'Transactions import'!G703</f>
        <v/>
      </c>
      <c r="H703" s="1094" t="str">
        <f>'Transactions import'!H703</f>
        <v/>
      </c>
      <c r="I703" s="1095" t="str">
        <f>'Transactions import'!I703</f>
        <v/>
      </c>
      <c r="J703" s="1096" t="str">
        <f>'Transactions import'!J703</f>
        <v/>
      </c>
      <c r="K703" s="1094" t="str">
        <f>'Transactions import'!K703</f>
        <v/>
      </c>
      <c r="L703" s="1095" t="str">
        <f>'Transactions import'!L703</f>
        <v/>
      </c>
      <c r="M703" s="1105" t="str">
        <f>'Transactions import'!M703</f>
        <v/>
      </c>
      <c r="N703" s="1094" t="str">
        <f>'Transactions import'!N703</f>
        <v/>
      </c>
      <c r="O703" s="1101" t="str">
        <f>'Transactions import'!O703</f>
        <v/>
      </c>
      <c r="P703" s="1114" t="str">
        <f>'Transactions import'!P703</f>
        <v/>
      </c>
      <c r="Q703" s="1095" t="str">
        <f>'Transactions import'!Q703</f>
        <v/>
      </c>
      <c r="R703" s="1106" t="str">
        <f>'Transactions import'!R703</f>
        <v/>
      </c>
      <c r="S703" s="1101" t="str">
        <f>'Transactions import'!S703</f>
        <v/>
      </c>
      <c r="T703" s="1101" t="str">
        <f>'Transactions import'!T703</f>
        <v/>
      </c>
      <c r="U703" s="1101" t="str">
        <f>'Transactions import'!U703</f>
        <v/>
      </c>
      <c r="V703" s="1101" t="str">
        <f>'Transactions import'!V703</f>
        <v/>
      </c>
      <c r="W703" s="1101" t="str">
        <f>'Transactions import'!W703</f>
        <v/>
      </c>
      <c r="X703" s="1101" t="str">
        <f>'Transactions import'!X703</f>
        <v/>
      </c>
      <c r="Y703" s="1119" t="str">
        <f>'Transactions import'!Y703</f>
        <v/>
      </c>
      <c r="Z703" s="1097" t="str">
        <f>'Transactions import'!Z703</f>
        <v/>
      </c>
      <c r="AA703" s="1101" t="str">
        <f>'Transactions import'!AA703</f>
        <v/>
      </c>
      <c r="AB703" s="1101" t="str">
        <f>'Transactions import'!AB703</f>
        <v/>
      </c>
      <c r="AC703" s="1097" t="str">
        <f>'Transactions import'!AC703</f>
        <v/>
      </c>
      <c r="AD703" s="1097" t="str">
        <f>'Transactions import'!AD703</f>
        <v/>
      </c>
      <c r="AE703" s="1101" t="str">
        <f>'Transactions import'!AE703</f>
        <v/>
      </c>
      <c r="AF703" s="1101" t="str">
        <f>'Transactions import'!AF703</f>
        <v/>
      </c>
      <c r="AG703" s="1101" t="str">
        <f>'Transactions import'!AG703</f>
        <v/>
      </c>
      <c r="AH703" s="1101" t="str">
        <f>'Transactions import'!AH703</f>
        <v/>
      </c>
      <c r="AI703" s="1101" t="str">
        <f>'Transactions import'!AI703</f>
        <v/>
      </c>
      <c r="AJ703" s="1101" t="str">
        <f>'Transactions import'!AJ703</f>
        <v/>
      </c>
      <c r="AK703" s="1101" t="str">
        <f>'Transactions import'!AK703</f>
        <v/>
      </c>
      <c r="AL703" s="1101" t="str">
        <f>'Transactions import'!AL703</f>
        <v/>
      </c>
      <c r="AM703" s="1101" t="str">
        <f>'Transactions import'!AM703</f>
        <v/>
      </c>
      <c r="AN703" s="1101" t="str">
        <f>'Transactions import'!AN703</f>
        <v/>
      </c>
      <c r="AO703" s="1101" t="str">
        <f>'Transactions import'!AO703</f>
        <v/>
      </c>
      <c r="AP703" s="1101" t="str">
        <f>'Transactions import'!AP703</f>
        <v/>
      </c>
      <c r="AQ703" s="1101" t="str">
        <f>'Transactions import'!AQ703</f>
        <v/>
      </c>
      <c r="AR703" s="1101" t="str">
        <f>'Transactions import'!AR703</f>
        <v/>
      </c>
      <c r="AS703" s="1101" t="str">
        <f>'Transactions import'!AS703</f>
        <v/>
      </c>
      <c r="AT703" s="1101" t="str">
        <f>'Transactions import'!AT703</f>
        <v/>
      </c>
    </row>
    <row r="704" ht="18.0" customHeight="1">
      <c r="A704" s="1081" t="str">
        <f>'Transactions import'!A704</f>
        <v/>
      </c>
      <c r="B704" s="1081" t="str">
        <f>'Transactions import'!B704</f>
        <v/>
      </c>
      <c r="C704" s="1081" t="str">
        <f>'Transactions import'!C704</f>
        <v/>
      </c>
      <c r="D704" s="1081" t="str">
        <f>'Transactions import'!D704</f>
        <v/>
      </c>
      <c r="E704" s="1081" t="str">
        <f>'Transactions import'!E704</f>
        <v/>
      </c>
      <c r="F704" s="1081" t="str">
        <f>'Transactions import'!F704</f>
        <v/>
      </c>
      <c r="G704" s="1081" t="str">
        <f>'Transactions import'!G704</f>
        <v/>
      </c>
      <c r="H704" s="1084" t="str">
        <f>'Transactions import'!H704</f>
        <v/>
      </c>
      <c r="I704" s="1085" t="str">
        <f>'Transactions import'!I704</f>
        <v/>
      </c>
      <c r="J704" s="1051" t="str">
        <f>'Transactions import'!J704</f>
        <v/>
      </c>
      <c r="K704" s="1084" t="str">
        <f>'Transactions import'!K704</f>
        <v/>
      </c>
      <c r="L704" s="1085" t="str">
        <f>'Transactions import'!L704</f>
        <v/>
      </c>
      <c r="M704" s="1063" t="str">
        <f>'Transactions import'!M704</f>
        <v/>
      </c>
      <c r="N704" s="1084" t="str">
        <f>'Transactions import'!N704</f>
        <v/>
      </c>
      <c r="O704" s="1081" t="str">
        <f>'Transactions import'!O704</f>
        <v/>
      </c>
      <c r="P704" s="1122" t="str">
        <f>'Transactions import'!P704</f>
        <v/>
      </c>
      <c r="Q704" s="1085" t="str">
        <f>'Transactions import'!Q704</f>
        <v/>
      </c>
      <c r="R704" s="1104" t="str">
        <f>'Transactions import'!R704</f>
        <v/>
      </c>
      <c r="S704" s="1081" t="str">
        <f>'Transactions import'!S704</f>
        <v/>
      </c>
      <c r="T704" s="1081" t="str">
        <f>'Transactions import'!T704</f>
        <v/>
      </c>
      <c r="U704" s="1081" t="str">
        <f>'Transactions import'!U704</f>
        <v/>
      </c>
      <c r="V704" s="1081" t="str">
        <f>'Transactions import'!V704</f>
        <v/>
      </c>
      <c r="W704" s="1081" t="str">
        <f>'Transactions import'!W704</f>
        <v/>
      </c>
      <c r="X704" s="1081" t="str">
        <f>'Transactions import'!X704</f>
        <v/>
      </c>
      <c r="Y704" s="1126" t="str">
        <f>'Transactions import'!Y704</f>
        <v/>
      </c>
      <c r="Z704" s="1086" t="str">
        <f>'Transactions import'!Z704</f>
        <v/>
      </c>
      <c r="AA704" s="1081" t="str">
        <f>'Transactions import'!AA704</f>
        <v/>
      </c>
      <c r="AB704" s="1081" t="str">
        <f>'Transactions import'!AB704</f>
        <v/>
      </c>
      <c r="AC704" s="1086" t="str">
        <f>'Transactions import'!AC704</f>
        <v/>
      </c>
      <c r="AD704" s="1086" t="str">
        <f>'Transactions import'!AD704</f>
        <v/>
      </c>
      <c r="AE704" s="1081" t="str">
        <f>'Transactions import'!AE704</f>
        <v/>
      </c>
      <c r="AF704" s="1081" t="str">
        <f>'Transactions import'!AF704</f>
        <v/>
      </c>
      <c r="AG704" s="1081" t="str">
        <f>'Transactions import'!AG704</f>
        <v/>
      </c>
      <c r="AH704" s="1081" t="str">
        <f>'Transactions import'!AH704</f>
        <v/>
      </c>
      <c r="AI704" s="1081" t="str">
        <f>'Transactions import'!AI704</f>
        <v/>
      </c>
      <c r="AJ704" s="1081" t="str">
        <f>'Transactions import'!AJ704</f>
        <v/>
      </c>
      <c r="AK704" s="1081" t="str">
        <f>'Transactions import'!AK704</f>
        <v/>
      </c>
      <c r="AL704" s="1081" t="str">
        <f>'Transactions import'!AL704</f>
        <v/>
      </c>
      <c r="AM704" s="1081" t="str">
        <f>'Transactions import'!AM704</f>
        <v/>
      </c>
      <c r="AN704" s="1081" t="str">
        <f>'Transactions import'!AN704</f>
        <v/>
      </c>
      <c r="AO704" s="1081" t="str">
        <f>'Transactions import'!AO704</f>
        <v/>
      </c>
      <c r="AP704" s="1081" t="str">
        <f>'Transactions import'!AP704</f>
        <v/>
      </c>
      <c r="AQ704" s="1081" t="str">
        <f>'Transactions import'!AQ704</f>
        <v/>
      </c>
      <c r="AR704" s="1081" t="str">
        <f>'Transactions import'!AR704</f>
        <v/>
      </c>
      <c r="AS704" s="1081" t="str">
        <f>'Transactions import'!AS704</f>
        <v/>
      </c>
      <c r="AT704" s="1081" t="str">
        <f>'Transactions import'!AT704</f>
        <v/>
      </c>
    </row>
    <row r="705" ht="18.0" customHeight="1">
      <c r="A705" s="1101" t="str">
        <f>'Transactions import'!A705</f>
        <v/>
      </c>
      <c r="B705" s="1101" t="str">
        <f>'Transactions import'!B705</f>
        <v/>
      </c>
      <c r="C705" s="1101" t="str">
        <f>'Transactions import'!C705</f>
        <v/>
      </c>
      <c r="D705" s="1101" t="str">
        <f>'Transactions import'!D705</f>
        <v/>
      </c>
      <c r="E705" s="1101" t="str">
        <f>'Transactions import'!E705</f>
        <v/>
      </c>
      <c r="F705" s="1101" t="str">
        <f>'Transactions import'!F705</f>
        <v/>
      </c>
      <c r="G705" s="1101" t="str">
        <f>'Transactions import'!G705</f>
        <v/>
      </c>
      <c r="H705" s="1094" t="str">
        <f>'Transactions import'!H705</f>
        <v/>
      </c>
      <c r="I705" s="1095" t="str">
        <f>'Transactions import'!I705</f>
        <v/>
      </c>
      <c r="J705" s="1096" t="str">
        <f>'Transactions import'!J705</f>
        <v/>
      </c>
      <c r="K705" s="1094" t="str">
        <f>'Transactions import'!K705</f>
        <v/>
      </c>
      <c r="L705" s="1095" t="str">
        <f>'Transactions import'!L705</f>
        <v/>
      </c>
      <c r="M705" s="1105" t="str">
        <f>'Transactions import'!M705</f>
        <v/>
      </c>
      <c r="N705" s="1094" t="str">
        <f>'Transactions import'!N705</f>
        <v/>
      </c>
      <c r="O705" s="1101" t="str">
        <f>'Transactions import'!O705</f>
        <v/>
      </c>
      <c r="P705" s="1114" t="str">
        <f>'Transactions import'!P705</f>
        <v/>
      </c>
      <c r="Q705" s="1095" t="str">
        <f>'Transactions import'!Q705</f>
        <v/>
      </c>
      <c r="R705" s="1106" t="str">
        <f>'Transactions import'!R705</f>
        <v/>
      </c>
      <c r="S705" s="1101" t="str">
        <f>'Transactions import'!S705</f>
        <v/>
      </c>
      <c r="T705" s="1101" t="str">
        <f>'Transactions import'!T705</f>
        <v/>
      </c>
      <c r="U705" s="1101" t="str">
        <f>'Transactions import'!U705</f>
        <v/>
      </c>
      <c r="V705" s="1101" t="str">
        <f>'Transactions import'!V705</f>
        <v/>
      </c>
      <c r="W705" s="1101" t="str">
        <f>'Transactions import'!W705</f>
        <v/>
      </c>
      <c r="X705" s="1101" t="str">
        <f>'Transactions import'!X705</f>
        <v/>
      </c>
      <c r="Y705" s="1119" t="str">
        <f>'Transactions import'!Y705</f>
        <v/>
      </c>
      <c r="Z705" s="1097" t="str">
        <f>'Transactions import'!Z705</f>
        <v/>
      </c>
      <c r="AA705" s="1101" t="str">
        <f>'Transactions import'!AA705</f>
        <v/>
      </c>
      <c r="AB705" s="1101" t="str">
        <f>'Transactions import'!AB705</f>
        <v/>
      </c>
      <c r="AC705" s="1097" t="str">
        <f>'Transactions import'!AC705</f>
        <v/>
      </c>
      <c r="AD705" s="1097" t="str">
        <f>'Transactions import'!AD705</f>
        <v/>
      </c>
      <c r="AE705" s="1101" t="str">
        <f>'Transactions import'!AE705</f>
        <v/>
      </c>
      <c r="AF705" s="1101" t="str">
        <f>'Transactions import'!AF705</f>
        <v/>
      </c>
      <c r="AG705" s="1101" t="str">
        <f>'Transactions import'!AG705</f>
        <v/>
      </c>
      <c r="AH705" s="1101" t="str">
        <f>'Transactions import'!AH705</f>
        <v/>
      </c>
      <c r="AI705" s="1101" t="str">
        <f>'Transactions import'!AI705</f>
        <v/>
      </c>
      <c r="AJ705" s="1101" t="str">
        <f>'Transactions import'!AJ705</f>
        <v/>
      </c>
      <c r="AK705" s="1101" t="str">
        <f>'Transactions import'!AK705</f>
        <v/>
      </c>
      <c r="AL705" s="1101" t="str">
        <f>'Transactions import'!AL705</f>
        <v/>
      </c>
      <c r="AM705" s="1101" t="str">
        <f>'Transactions import'!AM705</f>
        <v/>
      </c>
      <c r="AN705" s="1101" t="str">
        <f>'Transactions import'!AN705</f>
        <v/>
      </c>
      <c r="AO705" s="1101" t="str">
        <f>'Transactions import'!AO705</f>
        <v/>
      </c>
      <c r="AP705" s="1101" t="str">
        <f>'Transactions import'!AP705</f>
        <v/>
      </c>
      <c r="AQ705" s="1101" t="str">
        <f>'Transactions import'!AQ705</f>
        <v/>
      </c>
      <c r="AR705" s="1101" t="str">
        <f>'Transactions import'!AR705</f>
        <v/>
      </c>
      <c r="AS705" s="1101" t="str">
        <f>'Transactions import'!AS705</f>
        <v/>
      </c>
      <c r="AT705" s="1101" t="str">
        <f>'Transactions import'!AT705</f>
        <v/>
      </c>
    </row>
    <row r="706" ht="18.0" customHeight="1">
      <c r="A706" s="1081" t="str">
        <f>'Transactions import'!A706</f>
        <v/>
      </c>
      <c r="B706" s="1081" t="str">
        <f>'Transactions import'!B706</f>
        <v/>
      </c>
      <c r="C706" s="1081" t="str">
        <f>'Transactions import'!C706</f>
        <v/>
      </c>
      <c r="D706" s="1081" t="str">
        <f>'Transactions import'!D706</f>
        <v/>
      </c>
      <c r="E706" s="1081" t="str">
        <f>'Transactions import'!E706</f>
        <v/>
      </c>
      <c r="F706" s="1081" t="str">
        <f>'Transactions import'!F706</f>
        <v/>
      </c>
      <c r="G706" s="1081" t="str">
        <f>'Transactions import'!G706</f>
        <v/>
      </c>
      <c r="H706" s="1084" t="str">
        <f>'Transactions import'!H706</f>
        <v/>
      </c>
      <c r="I706" s="1085" t="str">
        <f>'Transactions import'!I706</f>
        <v/>
      </c>
      <c r="J706" s="1051" t="str">
        <f>'Transactions import'!J706</f>
        <v/>
      </c>
      <c r="K706" s="1084" t="str">
        <f>'Transactions import'!K706</f>
        <v/>
      </c>
      <c r="L706" s="1085" t="str">
        <f>'Transactions import'!L706</f>
        <v/>
      </c>
      <c r="M706" s="1063" t="str">
        <f>'Transactions import'!M706</f>
        <v/>
      </c>
      <c r="N706" s="1084" t="str">
        <f>'Transactions import'!N706</f>
        <v/>
      </c>
      <c r="O706" s="1081" t="str">
        <f>'Transactions import'!O706</f>
        <v/>
      </c>
      <c r="P706" s="1122" t="str">
        <f>'Transactions import'!P706</f>
        <v/>
      </c>
      <c r="Q706" s="1085" t="str">
        <f>'Transactions import'!Q706</f>
        <v/>
      </c>
      <c r="R706" s="1104" t="str">
        <f>'Transactions import'!R706</f>
        <v/>
      </c>
      <c r="S706" s="1081" t="str">
        <f>'Transactions import'!S706</f>
        <v/>
      </c>
      <c r="T706" s="1081" t="str">
        <f>'Transactions import'!T706</f>
        <v/>
      </c>
      <c r="U706" s="1081" t="str">
        <f>'Transactions import'!U706</f>
        <v/>
      </c>
      <c r="V706" s="1081" t="str">
        <f>'Transactions import'!V706</f>
        <v/>
      </c>
      <c r="W706" s="1081" t="str">
        <f>'Transactions import'!W706</f>
        <v/>
      </c>
      <c r="X706" s="1081" t="str">
        <f>'Transactions import'!X706</f>
        <v/>
      </c>
      <c r="Y706" s="1126" t="str">
        <f>'Transactions import'!Y706</f>
        <v/>
      </c>
      <c r="Z706" s="1086" t="str">
        <f>'Transactions import'!Z706</f>
        <v/>
      </c>
      <c r="AA706" s="1081" t="str">
        <f>'Transactions import'!AA706</f>
        <v/>
      </c>
      <c r="AB706" s="1081" t="str">
        <f>'Transactions import'!AB706</f>
        <v/>
      </c>
      <c r="AC706" s="1086" t="str">
        <f>'Transactions import'!AC706</f>
        <v/>
      </c>
      <c r="AD706" s="1086" t="str">
        <f>'Transactions import'!AD706</f>
        <v/>
      </c>
      <c r="AE706" s="1081" t="str">
        <f>'Transactions import'!AE706</f>
        <v/>
      </c>
      <c r="AF706" s="1081" t="str">
        <f>'Transactions import'!AF706</f>
        <v/>
      </c>
      <c r="AG706" s="1081" t="str">
        <f>'Transactions import'!AG706</f>
        <v/>
      </c>
      <c r="AH706" s="1081" t="str">
        <f>'Transactions import'!AH706</f>
        <v/>
      </c>
      <c r="AI706" s="1081" t="str">
        <f>'Transactions import'!AI706</f>
        <v/>
      </c>
      <c r="AJ706" s="1081" t="str">
        <f>'Transactions import'!AJ706</f>
        <v/>
      </c>
      <c r="AK706" s="1081" t="str">
        <f>'Transactions import'!AK706</f>
        <v/>
      </c>
      <c r="AL706" s="1081" t="str">
        <f>'Transactions import'!AL706</f>
        <v/>
      </c>
      <c r="AM706" s="1081" t="str">
        <f>'Transactions import'!AM706</f>
        <v/>
      </c>
      <c r="AN706" s="1081" t="str">
        <f>'Transactions import'!AN706</f>
        <v/>
      </c>
      <c r="AO706" s="1081" t="str">
        <f>'Transactions import'!AO706</f>
        <v/>
      </c>
      <c r="AP706" s="1081" t="str">
        <f>'Transactions import'!AP706</f>
        <v/>
      </c>
      <c r="AQ706" s="1081" t="str">
        <f>'Transactions import'!AQ706</f>
        <v/>
      </c>
      <c r="AR706" s="1081" t="str">
        <f>'Transactions import'!AR706</f>
        <v/>
      </c>
      <c r="AS706" s="1081" t="str">
        <f>'Transactions import'!AS706</f>
        <v/>
      </c>
      <c r="AT706" s="1081" t="str">
        <f>'Transactions import'!AT706</f>
        <v/>
      </c>
    </row>
    <row r="707" ht="18.0" customHeight="1">
      <c r="A707" s="1101" t="str">
        <f>'Transactions import'!A707</f>
        <v/>
      </c>
      <c r="B707" s="1101" t="str">
        <f>'Transactions import'!B707</f>
        <v/>
      </c>
      <c r="C707" s="1101" t="str">
        <f>'Transactions import'!C707</f>
        <v/>
      </c>
      <c r="D707" s="1101" t="str">
        <f>'Transactions import'!D707</f>
        <v/>
      </c>
      <c r="E707" s="1101" t="str">
        <f>'Transactions import'!E707</f>
        <v/>
      </c>
      <c r="F707" s="1101" t="str">
        <f>'Transactions import'!F707</f>
        <v/>
      </c>
      <c r="G707" s="1101" t="str">
        <f>'Transactions import'!G707</f>
        <v/>
      </c>
      <c r="H707" s="1094" t="str">
        <f>'Transactions import'!H707</f>
        <v/>
      </c>
      <c r="I707" s="1095" t="str">
        <f>'Transactions import'!I707</f>
        <v/>
      </c>
      <c r="J707" s="1096" t="str">
        <f>'Transactions import'!J707</f>
        <v/>
      </c>
      <c r="K707" s="1094" t="str">
        <f>'Transactions import'!K707</f>
        <v/>
      </c>
      <c r="L707" s="1095" t="str">
        <f>'Transactions import'!L707</f>
        <v/>
      </c>
      <c r="M707" s="1105" t="str">
        <f>'Transactions import'!M707</f>
        <v/>
      </c>
      <c r="N707" s="1094" t="str">
        <f>'Transactions import'!N707</f>
        <v/>
      </c>
      <c r="O707" s="1101" t="str">
        <f>'Transactions import'!O707</f>
        <v/>
      </c>
      <c r="P707" s="1114" t="str">
        <f>'Transactions import'!P707</f>
        <v/>
      </c>
      <c r="Q707" s="1095" t="str">
        <f>'Transactions import'!Q707</f>
        <v/>
      </c>
      <c r="R707" s="1106" t="str">
        <f>'Transactions import'!R707</f>
        <v/>
      </c>
      <c r="S707" s="1101" t="str">
        <f>'Transactions import'!S707</f>
        <v/>
      </c>
      <c r="T707" s="1101" t="str">
        <f>'Transactions import'!T707</f>
        <v/>
      </c>
      <c r="U707" s="1101" t="str">
        <f>'Transactions import'!U707</f>
        <v/>
      </c>
      <c r="V707" s="1101" t="str">
        <f>'Transactions import'!V707</f>
        <v/>
      </c>
      <c r="W707" s="1101" t="str">
        <f>'Transactions import'!W707</f>
        <v/>
      </c>
      <c r="X707" s="1101" t="str">
        <f>'Transactions import'!X707</f>
        <v/>
      </c>
      <c r="Y707" s="1119" t="str">
        <f>'Transactions import'!Y707</f>
        <v/>
      </c>
      <c r="Z707" s="1097" t="str">
        <f>'Transactions import'!Z707</f>
        <v/>
      </c>
      <c r="AA707" s="1101" t="str">
        <f>'Transactions import'!AA707</f>
        <v/>
      </c>
      <c r="AB707" s="1101" t="str">
        <f>'Transactions import'!AB707</f>
        <v/>
      </c>
      <c r="AC707" s="1097" t="str">
        <f>'Transactions import'!AC707</f>
        <v/>
      </c>
      <c r="AD707" s="1097" t="str">
        <f>'Transactions import'!AD707</f>
        <v/>
      </c>
      <c r="AE707" s="1101" t="str">
        <f>'Transactions import'!AE707</f>
        <v/>
      </c>
      <c r="AF707" s="1101" t="str">
        <f>'Transactions import'!AF707</f>
        <v/>
      </c>
      <c r="AG707" s="1101" t="str">
        <f>'Transactions import'!AG707</f>
        <v/>
      </c>
      <c r="AH707" s="1101" t="str">
        <f>'Transactions import'!AH707</f>
        <v/>
      </c>
      <c r="AI707" s="1101" t="str">
        <f>'Transactions import'!AI707</f>
        <v/>
      </c>
      <c r="AJ707" s="1101" t="str">
        <f>'Transactions import'!AJ707</f>
        <v/>
      </c>
      <c r="AK707" s="1101" t="str">
        <f>'Transactions import'!AK707</f>
        <v/>
      </c>
      <c r="AL707" s="1101" t="str">
        <f>'Transactions import'!AL707</f>
        <v/>
      </c>
      <c r="AM707" s="1101" t="str">
        <f>'Transactions import'!AM707</f>
        <v/>
      </c>
      <c r="AN707" s="1101" t="str">
        <f>'Transactions import'!AN707</f>
        <v/>
      </c>
      <c r="AO707" s="1101" t="str">
        <f>'Transactions import'!AO707</f>
        <v/>
      </c>
      <c r="AP707" s="1101" t="str">
        <f>'Transactions import'!AP707</f>
        <v/>
      </c>
      <c r="AQ707" s="1101" t="str">
        <f>'Transactions import'!AQ707</f>
        <v/>
      </c>
      <c r="AR707" s="1101" t="str">
        <f>'Transactions import'!AR707</f>
        <v/>
      </c>
      <c r="AS707" s="1101" t="str">
        <f>'Transactions import'!AS707</f>
        <v/>
      </c>
      <c r="AT707" s="1101" t="str">
        <f>'Transactions import'!AT707</f>
        <v/>
      </c>
    </row>
    <row r="708" ht="18.0" customHeight="1">
      <c r="A708" s="1081" t="str">
        <f>'Transactions import'!A708</f>
        <v/>
      </c>
      <c r="B708" s="1081" t="str">
        <f>'Transactions import'!B708</f>
        <v/>
      </c>
      <c r="C708" s="1081" t="str">
        <f>'Transactions import'!C708</f>
        <v/>
      </c>
      <c r="D708" s="1081" t="str">
        <f>'Transactions import'!D708</f>
        <v/>
      </c>
      <c r="E708" s="1081" t="str">
        <f>'Transactions import'!E708</f>
        <v/>
      </c>
      <c r="F708" s="1081" t="str">
        <f>'Transactions import'!F708</f>
        <v/>
      </c>
      <c r="G708" s="1081" t="str">
        <f>'Transactions import'!G708</f>
        <v/>
      </c>
      <c r="H708" s="1084" t="str">
        <f>'Transactions import'!H708</f>
        <v/>
      </c>
      <c r="I708" s="1085" t="str">
        <f>'Transactions import'!I708</f>
        <v/>
      </c>
      <c r="J708" s="1051" t="str">
        <f>'Transactions import'!J708</f>
        <v/>
      </c>
      <c r="K708" s="1084" t="str">
        <f>'Transactions import'!K708</f>
        <v/>
      </c>
      <c r="L708" s="1085" t="str">
        <f>'Transactions import'!L708</f>
        <v/>
      </c>
      <c r="M708" s="1063" t="str">
        <f>'Transactions import'!M708</f>
        <v/>
      </c>
      <c r="N708" s="1084" t="str">
        <f>'Transactions import'!N708</f>
        <v/>
      </c>
      <c r="O708" s="1081" t="str">
        <f>'Transactions import'!O708</f>
        <v/>
      </c>
      <c r="P708" s="1122" t="str">
        <f>'Transactions import'!P708</f>
        <v/>
      </c>
      <c r="Q708" s="1085" t="str">
        <f>'Transactions import'!Q708</f>
        <v/>
      </c>
      <c r="R708" s="1104" t="str">
        <f>'Transactions import'!R708</f>
        <v/>
      </c>
      <c r="S708" s="1081" t="str">
        <f>'Transactions import'!S708</f>
        <v/>
      </c>
      <c r="T708" s="1081" t="str">
        <f>'Transactions import'!T708</f>
        <v/>
      </c>
      <c r="U708" s="1081" t="str">
        <f>'Transactions import'!U708</f>
        <v/>
      </c>
      <c r="V708" s="1081" t="str">
        <f>'Transactions import'!V708</f>
        <v/>
      </c>
      <c r="W708" s="1081" t="str">
        <f>'Transactions import'!W708</f>
        <v/>
      </c>
      <c r="X708" s="1081" t="str">
        <f>'Transactions import'!X708</f>
        <v/>
      </c>
      <c r="Y708" s="1126" t="str">
        <f>'Transactions import'!Y708</f>
        <v/>
      </c>
      <c r="Z708" s="1086" t="str">
        <f>'Transactions import'!Z708</f>
        <v/>
      </c>
      <c r="AA708" s="1081" t="str">
        <f>'Transactions import'!AA708</f>
        <v/>
      </c>
      <c r="AB708" s="1081" t="str">
        <f>'Transactions import'!AB708</f>
        <v/>
      </c>
      <c r="AC708" s="1086" t="str">
        <f>'Transactions import'!AC708</f>
        <v/>
      </c>
      <c r="AD708" s="1086" t="str">
        <f>'Transactions import'!AD708</f>
        <v/>
      </c>
      <c r="AE708" s="1081" t="str">
        <f>'Transactions import'!AE708</f>
        <v/>
      </c>
      <c r="AF708" s="1081" t="str">
        <f>'Transactions import'!AF708</f>
        <v/>
      </c>
      <c r="AG708" s="1081" t="str">
        <f>'Transactions import'!AG708</f>
        <v/>
      </c>
      <c r="AH708" s="1081" t="str">
        <f>'Transactions import'!AH708</f>
        <v/>
      </c>
      <c r="AI708" s="1081" t="str">
        <f>'Transactions import'!AI708</f>
        <v/>
      </c>
      <c r="AJ708" s="1081" t="str">
        <f>'Transactions import'!AJ708</f>
        <v/>
      </c>
      <c r="AK708" s="1081" t="str">
        <f>'Transactions import'!AK708</f>
        <v/>
      </c>
      <c r="AL708" s="1081" t="str">
        <f>'Transactions import'!AL708</f>
        <v/>
      </c>
      <c r="AM708" s="1081" t="str">
        <f>'Transactions import'!AM708</f>
        <v/>
      </c>
      <c r="AN708" s="1081" t="str">
        <f>'Transactions import'!AN708</f>
        <v/>
      </c>
      <c r="AO708" s="1081" t="str">
        <f>'Transactions import'!AO708</f>
        <v/>
      </c>
      <c r="AP708" s="1081" t="str">
        <f>'Transactions import'!AP708</f>
        <v/>
      </c>
      <c r="AQ708" s="1081" t="str">
        <f>'Transactions import'!AQ708</f>
        <v/>
      </c>
      <c r="AR708" s="1081" t="str">
        <f>'Transactions import'!AR708</f>
        <v/>
      </c>
      <c r="AS708" s="1081" t="str">
        <f>'Transactions import'!AS708</f>
        <v/>
      </c>
      <c r="AT708" s="1081" t="str">
        <f>'Transactions import'!AT708</f>
        <v/>
      </c>
    </row>
    <row r="709" ht="18.0" customHeight="1">
      <c r="A709" s="1101" t="str">
        <f>'Transactions import'!A709</f>
        <v/>
      </c>
      <c r="B709" s="1101" t="str">
        <f>'Transactions import'!B709</f>
        <v/>
      </c>
      <c r="C709" s="1101" t="str">
        <f>'Transactions import'!C709</f>
        <v/>
      </c>
      <c r="D709" s="1101" t="str">
        <f>'Transactions import'!D709</f>
        <v/>
      </c>
      <c r="E709" s="1101" t="str">
        <f>'Transactions import'!E709</f>
        <v/>
      </c>
      <c r="F709" s="1101" t="str">
        <f>'Transactions import'!F709</f>
        <v/>
      </c>
      <c r="G709" s="1101" t="str">
        <f>'Transactions import'!G709</f>
        <v/>
      </c>
      <c r="H709" s="1094" t="str">
        <f>'Transactions import'!H709</f>
        <v/>
      </c>
      <c r="I709" s="1095" t="str">
        <f>'Transactions import'!I709</f>
        <v/>
      </c>
      <c r="J709" s="1096" t="str">
        <f>'Transactions import'!J709</f>
        <v/>
      </c>
      <c r="K709" s="1094" t="str">
        <f>'Transactions import'!K709</f>
        <v/>
      </c>
      <c r="L709" s="1095" t="str">
        <f>'Transactions import'!L709</f>
        <v/>
      </c>
      <c r="M709" s="1105" t="str">
        <f>'Transactions import'!M709</f>
        <v/>
      </c>
      <c r="N709" s="1094" t="str">
        <f>'Transactions import'!N709</f>
        <v/>
      </c>
      <c r="O709" s="1101" t="str">
        <f>'Transactions import'!O709</f>
        <v/>
      </c>
      <c r="P709" s="1114" t="str">
        <f>'Transactions import'!P709</f>
        <v/>
      </c>
      <c r="Q709" s="1095" t="str">
        <f>'Transactions import'!Q709</f>
        <v/>
      </c>
      <c r="R709" s="1106" t="str">
        <f>'Transactions import'!R709</f>
        <v/>
      </c>
      <c r="S709" s="1101" t="str">
        <f>'Transactions import'!S709</f>
        <v/>
      </c>
      <c r="T709" s="1101" t="str">
        <f>'Transactions import'!T709</f>
        <v/>
      </c>
      <c r="U709" s="1101" t="str">
        <f>'Transactions import'!U709</f>
        <v/>
      </c>
      <c r="V709" s="1101" t="str">
        <f>'Transactions import'!V709</f>
        <v/>
      </c>
      <c r="W709" s="1101" t="str">
        <f>'Transactions import'!W709</f>
        <v/>
      </c>
      <c r="X709" s="1101" t="str">
        <f>'Transactions import'!X709</f>
        <v/>
      </c>
      <c r="Y709" s="1119" t="str">
        <f>'Transactions import'!Y709</f>
        <v/>
      </c>
      <c r="Z709" s="1097" t="str">
        <f>'Transactions import'!Z709</f>
        <v/>
      </c>
      <c r="AA709" s="1101" t="str">
        <f>'Transactions import'!AA709</f>
        <v/>
      </c>
      <c r="AB709" s="1101" t="str">
        <f>'Transactions import'!AB709</f>
        <v/>
      </c>
      <c r="AC709" s="1097" t="str">
        <f>'Transactions import'!AC709</f>
        <v/>
      </c>
      <c r="AD709" s="1097" t="str">
        <f>'Transactions import'!AD709</f>
        <v/>
      </c>
      <c r="AE709" s="1101" t="str">
        <f>'Transactions import'!AE709</f>
        <v/>
      </c>
      <c r="AF709" s="1101" t="str">
        <f>'Transactions import'!AF709</f>
        <v/>
      </c>
      <c r="AG709" s="1101" t="str">
        <f>'Transactions import'!AG709</f>
        <v/>
      </c>
      <c r="AH709" s="1101" t="str">
        <f>'Transactions import'!AH709</f>
        <v/>
      </c>
      <c r="AI709" s="1101" t="str">
        <f>'Transactions import'!AI709</f>
        <v/>
      </c>
      <c r="AJ709" s="1101" t="str">
        <f>'Transactions import'!AJ709</f>
        <v/>
      </c>
      <c r="AK709" s="1101" t="str">
        <f>'Transactions import'!AK709</f>
        <v/>
      </c>
      <c r="AL709" s="1101" t="str">
        <f>'Transactions import'!AL709</f>
        <v/>
      </c>
      <c r="AM709" s="1101" t="str">
        <f>'Transactions import'!AM709</f>
        <v/>
      </c>
      <c r="AN709" s="1101" t="str">
        <f>'Transactions import'!AN709</f>
        <v/>
      </c>
      <c r="AO709" s="1101" t="str">
        <f>'Transactions import'!AO709</f>
        <v/>
      </c>
      <c r="AP709" s="1101" t="str">
        <f>'Transactions import'!AP709</f>
        <v/>
      </c>
      <c r="AQ709" s="1101" t="str">
        <f>'Transactions import'!AQ709</f>
        <v/>
      </c>
      <c r="AR709" s="1101" t="str">
        <f>'Transactions import'!AR709</f>
        <v/>
      </c>
      <c r="AS709" s="1101" t="str">
        <f>'Transactions import'!AS709</f>
        <v/>
      </c>
      <c r="AT709" s="1101" t="str">
        <f>'Transactions import'!AT709</f>
        <v/>
      </c>
    </row>
    <row r="710" ht="18.0" customHeight="1">
      <c r="A710" s="1081" t="str">
        <f>'Transactions import'!A710</f>
        <v/>
      </c>
      <c r="B710" s="1081" t="str">
        <f>'Transactions import'!B710</f>
        <v/>
      </c>
      <c r="C710" s="1081" t="str">
        <f>'Transactions import'!C710</f>
        <v/>
      </c>
      <c r="D710" s="1081" t="str">
        <f>'Transactions import'!D710</f>
        <v/>
      </c>
      <c r="E710" s="1081" t="str">
        <f>'Transactions import'!E710</f>
        <v/>
      </c>
      <c r="F710" s="1081" t="str">
        <f>'Transactions import'!F710</f>
        <v/>
      </c>
      <c r="G710" s="1081" t="str">
        <f>'Transactions import'!G710</f>
        <v/>
      </c>
      <c r="H710" s="1084" t="str">
        <f>'Transactions import'!H710</f>
        <v/>
      </c>
      <c r="I710" s="1085" t="str">
        <f>'Transactions import'!I710</f>
        <v/>
      </c>
      <c r="J710" s="1051" t="str">
        <f>'Transactions import'!J710</f>
        <v/>
      </c>
      <c r="K710" s="1084" t="str">
        <f>'Transactions import'!K710</f>
        <v/>
      </c>
      <c r="L710" s="1085" t="str">
        <f>'Transactions import'!L710</f>
        <v/>
      </c>
      <c r="M710" s="1063" t="str">
        <f>'Transactions import'!M710</f>
        <v/>
      </c>
      <c r="N710" s="1084" t="str">
        <f>'Transactions import'!N710</f>
        <v/>
      </c>
      <c r="O710" s="1081" t="str">
        <f>'Transactions import'!O710</f>
        <v/>
      </c>
      <c r="P710" s="1122" t="str">
        <f>'Transactions import'!P710</f>
        <v/>
      </c>
      <c r="Q710" s="1085" t="str">
        <f>'Transactions import'!Q710</f>
        <v/>
      </c>
      <c r="R710" s="1104" t="str">
        <f>'Transactions import'!R710</f>
        <v/>
      </c>
      <c r="S710" s="1081" t="str">
        <f>'Transactions import'!S710</f>
        <v/>
      </c>
      <c r="T710" s="1081" t="str">
        <f>'Transactions import'!T710</f>
        <v/>
      </c>
      <c r="U710" s="1081" t="str">
        <f>'Transactions import'!U710</f>
        <v/>
      </c>
      <c r="V710" s="1081" t="str">
        <f>'Transactions import'!V710</f>
        <v/>
      </c>
      <c r="W710" s="1081" t="str">
        <f>'Transactions import'!W710</f>
        <v/>
      </c>
      <c r="X710" s="1081" t="str">
        <f>'Transactions import'!X710</f>
        <v/>
      </c>
      <c r="Y710" s="1126" t="str">
        <f>'Transactions import'!Y710</f>
        <v/>
      </c>
      <c r="Z710" s="1086" t="str">
        <f>'Transactions import'!Z710</f>
        <v/>
      </c>
      <c r="AA710" s="1081" t="str">
        <f>'Transactions import'!AA710</f>
        <v/>
      </c>
      <c r="AB710" s="1081" t="str">
        <f>'Transactions import'!AB710</f>
        <v/>
      </c>
      <c r="AC710" s="1086" t="str">
        <f>'Transactions import'!AC710</f>
        <v/>
      </c>
      <c r="AD710" s="1086" t="str">
        <f>'Transactions import'!AD710</f>
        <v/>
      </c>
      <c r="AE710" s="1081" t="str">
        <f>'Transactions import'!AE710</f>
        <v/>
      </c>
      <c r="AF710" s="1081" t="str">
        <f>'Transactions import'!AF710</f>
        <v/>
      </c>
      <c r="AG710" s="1081" t="str">
        <f>'Transactions import'!AG710</f>
        <v/>
      </c>
      <c r="AH710" s="1081" t="str">
        <f>'Transactions import'!AH710</f>
        <v/>
      </c>
      <c r="AI710" s="1081" t="str">
        <f>'Transactions import'!AI710</f>
        <v/>
      </c>
      <c r="AJ710" s="1081" t="str">
        <f>'Transactions import'!AJ710</f>
        <v/>
      </c>
      <c r="AK710" s="1081" t="str">
        <f>'Transactions import'!AK710</f>
        <v/>
      </c>
      <c r="AL710" s="1081" t="str">
        <f>'Transactions import'!AL710</f>
        <v/>
      </c>
      <c r="AM710" s="1081" t="str">
        <f>'Transactions import'!AM710</f>
        <v/>
      </c>
      <c r="AN710" s="1081" t="str">
        <f>'Transactions import'!AN710</f>
        <v/>
      </c>
      <c r="AO710" s="1081" t="str">
        <f>'Transactions import'!AO710</f>
        <v/>
      </c>
      <c r="AP710" s="1081" t="str">
        <f>'Transactions import'!AP710</f>
        <v/>
      </c>
      <c r="AQ710" s="1081" t="str">
        <f>'Transactions import'!AQ710</f>
        <v/>
      </c>
      <c r="AR710" s="1081" t="str">
        <f>'Transactions import'!AR710</f>
        <v/>
      </c>
      <c r="AS710" s="1081" t="str">
        <f>'Transactions import'!AS710</f>
        <v/>
      </c>
      <c r="AT710" s="1081" t="str">
        <f>'Transactions import'!AT710</f>
        <v/>
      </c>
    </row>
    <row r="711" ht="18.0" customHeight="1">
      <c r="A711" s="1101" t="str">
        <f>'Transactions import'!A711</f>
        <v/>
      </c>
      <c r="B711" s="1101" t="str">
        <f>'Transactions import'!B711</f>
        <v/>
      </c>
      <c r="C711" s="1101" t="str">
        <f>'Transactions import'!C711</f>
        <v/>
      </c>
      <c r="D711" s="1101" t="str">
        <f>'Transactions import'!D711</f>
        <v/>
      </c>
      <c r="E711" s="1101" t="str">
        <f>'Transactions import'!E711</f>
        <v/>
      </c>
      <c r="F711" s="1101" t="str">
        <f>'Transactions import'!F711</f>
        <v/>
      </c>
      <c r="G711" s="1101" t="str">
        <f>'Transactions import'!G711</f>
        <v/>
      </c>
      <c r="H711" s="1094" t="str">
        <f>'Transactions import'!H711</f>
        <v/>
      </c>
      <c r="I711" s="1095" t="str">
        <f>'Transactions import'!I711</f>
        <v/>
      </c>
      <c r="J711" s="1096" t="str">
        <f>'Transactions import'!J711</f>
        <v/>
      </c>
      <c r="K711" s="1094" t="str">
        <f>'Transactions import'!K711</f>
        <v/>
      </c>
      <c r="L711" s="1095" t="str">
        <f>'Transactions import'!L711</f>
        <v/>
      </c>
      <c r="M711" s="1105" t="str">
        <f>'Transactions import'!M711</f>
        <v/>
      </c>
      <c r="N711" s="1094" t="str">
        <f>'Transactions import'!N711</f>
        <v/>
      </c>
      <c r="O711" s="1101" t="str">
        <f>'Transactions import'!O711</f>
        <v/>
      </c>
      <c r="P711" s="1114" t="str">
        <f>'Transactions import'!P711</f>
        <v/>
      </c>
      <c r="Q711" s="1095" t="str">
        <f>'Transactions import'!Q711</f>
        <v/>
      </c>
      <c r="R711" s="1106" t="str">
        <f>'Transactions import'!R711</f>
        <v/>
      </c>
      <c r="S711" s="1101" t="str">
        <f>'Transactions import'!S711</f>
        <v/>
      </c>
      <c r="T711" s="1101" t="str">
        <f>'Transactions import'!T711</f>
        <v/>
      </c>
      <c r="U711" s="1101" t="str">
        <f>'Transactions import'!U711</f>
        <v/>
      </c>
      <c r="V711" s="1101" t="str">
        <f>'Transactions import'!V711</f>
        <v/>
      </c>
      <c r="W711" s="1101" t="str">
        <f>'Transactions import'!W711</f>
        <v/>
      </c>
      <c r="X711" s="1101" t="str">
        <f>'Transactions import'!X711</f>
        <v/>
      </c>
      <c r="Y711" s="1119" t="str">
        <f>'Transactions import'!Y711</f>
        <v/>
      </c>
      <c r="Z711" s="1097" t="str">
        <f>'Transactions import'!Z711</f>
        <v/>
      </c>
      <c r="AA711" s="1101" t="str">
        <f>'Transactions import'!AA711</f>
        <v/>
      </c>
      <c r="AB711" s="1101" t="str">
        <f>'Transactions import'!AB711</f>
        <v/>
      </c>
      <c r="AC711" s="1097" t="str">
        <f>'Transactions import'!AC711</f>
        <v/>
      </c>
      <c r="AD711" s="1097" t="str">
        <f>'Transactions import'!AD711</f>
        <v/>
      </c>
      <c r="AE711" s="1101" t="str">
        <f>'Transactions import'!AE711</f>
        <v/>
      </c>
      <c r="AF711" s="1101" t="str">
        <f>'Transactions import'!AF711</f>
        <v/>
      </c>
      <c r="AG711" s="1101" t="str">
        <f>'Transactions import'!AG711</f>
        <v/>
      </c>
      <c r="AH711" s="1101" t="str">
        <f>'Transactions import'!AH711</f>
        <v/>
      </c>
      <c r="AI711" s="1101" t="str">
        <f>'Transactions import'!AI711</f>
        <v/>
      </c>
      <c r="AJ711" s="1101" t="str">
        <f>'Transactions import'!AJ711</f>
        <v/>
      </c>
      <c r="AK711" s="1101" t="str">
        <f>'Transactions import'!AK711</f>
        <v/>
      </c>
      <c r="AL711" s="1101" t="str">
        <f>'Transactions import'!AL711</f>
        <v/>
      </c>
      <c r="AM711" s="1101" t="str">
        <f>'Transactions import'!AM711</f>
        <v/>
      </c>
      <c r="AN711" s="1101" t="str">
        <f>'Transactions import'!AN711</f>
        <v/>
      </c>
      <c r="AO711" s="1101" t="str">
        <f>'Transactions import'!AO711</f>
        <v/>
      </c>
      <c r="AP711" s="1101" t="str">
        <f>'Transactions import'!AP711</f>
        <v/>
      </c>
      <c r="AQ711" s="1101" t="str">
        <f>'Transactions import'!AQ711</f>
        <v/>
      </c>
      <c r="AR711" s="1101" t="str">
        <f>'Transactions import'!AR711</f>
        <v/>
      </c>
      <c r="AS711" s="1101" t="str">
        <f>'Transactions import'!AS711</f>
        <v/>
      </c>
      <c r="AT711" s="1101" t="str">
        <f>'Transactions import'!AT711</f>
        <v/>
      </c>
    </row>
    <row r="712" ht="18.0" customHeight="1">
      <c r="A712" s="1081" t="str">
        <f>'Transactions import'!A712</f>
        <v/>
      </c>
      <c r="B712" s="1081" t="str">
        <f>'Transactions import'!B712</f>
        <v/>
      </c>
      <c r="C712" s="1081" t="str">
        <f>'Transactions import'!C712</f>
        <v/>
      </c>
      <c r="D712" s="1081" t="str">
        <f>'Transactions import'!D712</f>
        <v/>
      </c>
      <c r="E712" s="1081" t="str">
        <f>'Transactions import'!E712</f>
        <v/>
      </c>
      <c r="F712" s="1081" t="str">
        <f>'Transactions import'!F712</f>
        <v/>
      </c>
      <c r="G712" s="1081" t="str">
        <f>'Transactions import'!G712</f>
        <v/>
      </c>
      <c r="H712" s="1084" t="str">
        <f>'Transactions import'!H712</f>
        <v/>
      </c>
      <c r="I712" s="1085" t="str">
        <f>'Transactions import'!I712</f>
        <v/>
      </c>
      <c r="J712" s="1051" t="str">
        <f>'Transactions import'!J712</f>
        <v/>
      </c>
      <c r="K712" s="1084" t="str">
        <f>'Transactions import'!K712</f>
        <v/>
      </c>
      <c r="L712" s="1085" t="str">
        <f>'Transactions import'!L712</f>
        <v/>
      </c>
      <c r="M712" s="1063" t="str">
        <f>'Transactions import'!M712</f>
        <v/>
      </c>
      <c r="N712" s="1084" t="str">
        <f>'Transactions import'!N712</f>
        <v/>
      </c>
      <c r="O712" s="1081" t="str">
        <f>'Transactions import'!O712</f>
        <v/>
      </c>
      <c r="P712" s="1122" t="str">
        <f>'Transactions import'!P712</f>
        <v/>
      </c>
      <c r="Q712" s="1085" t="str">
        <f>'Transactions import'!Q712</f>
        <v/>
      </c>
      <c r="R712" s="1104" t="str">
        <f>'Transactions import'!R712</f>
        <v/>
      </c>
      <c r="S712" s="1081" t="str">
        <f>'Transactions import'!S712</f>
        <v/>
      </c>
      <c r="T712" s="1081" t="str">
        <f>'Transactions import'!T712</f>
        <v/>
      </c>
      <c r="U712" s="1081" t="str">
        <f>'Transactions import'!U712</f>
        <v/>
      </c>
      <c r="V712" s="1081" t="str">
        <f>'Transactions import'!V712</f>
        <v/>
      </c>
      <c r="W712" s="1081" t="str">
        <f>'Transactions import'!W712</f>
        <v/>
      </c>
      <c r="X712" s="1081" t="str">
        <f>'Transactions import'!X712</f>
        <v/>
      </c>
      <c r="Y712" s="1126" t="str">
        <f>'Transactions import'!Y712</f>
        <v/>
      </c>
      <c r="Z712" s="1086" t="str">
        <f>'Transactions import'!Z712</f>
        <v/>
      </c>
      <c r="AA712" s="1081" t="str">
        <f>'Transactions import'!AA712</f>
        <v/>
      </c>
      <c r="AB712" s="1081" t="str">
        <f>'Transactions import'!AB712</f>
        <v/>
      </c>
      <c r="AC712" s="1086" t="str">
        <f>'Transactions import'!AC712</f>
        <v/>
      </c>
      <c r="AD712" s="1086" t="str">
        <f>'Transactions import'!AD712</f>
        <v/>
      </c>
      <c r="AE712" s="1081" t="str">
        <f>'Transactions import'!AE712</f>
        <v/>
      </c>
      <c r="AF712" s="1081" t="str">
        <f>'Transactions import'!AF712</f>
        <v/>
      </c>
      <c r="AG712" s="1081" t="str">
        <f>'Transactions import'!AG712</f>
        <v/>
      </c>
      <c r="AH712" s="1081" t="str">
        <f>'Transactions import'!AH712</f>
        <v/>
      </c>
      <c r="AI712" s="1081" t="str">
        <f>'Transactions import'!AI712</f>
        <v/>
      </c>
      <c r="AJ712" s="1081" t="str">
        <f>'Transactions import'!AJ712</f>
        <v/>
      </c>
      <c r="AK712" s="1081" t="str">
        <f>'Transactions import'!AK712</f>
        <v/>
      </c>
      <c r="AL712" s="1081" t="str">
        <f>'Transactions import'!AL712</f>
        <v/>
      </c>
      <c r="AM712" s="1081" t="str">
        <f>'Transactions import'!AM712</f>
        <v/>
      </c>
      <c r="AN712" s="1081" t="str">
        <f>'Transactions import'!AN712</f>
        <v/>
      </c>
      <c r="AO712" s="1081" t="str">
        <f>'Transactions import'!AO712</f>
        <v/>
      </c>
      <c r="AP712" s="1081" t="str">
        <f>'Transactions import'!AP712</f>
        <v/>
      </c>
      <c r="AQ712" s="1081" t="str">
        <f>'Transactions import'!AQ712</f>
        <v/>
      </c>
      <c r="AR712" s="1081" t="str">
        <f>'Transactions import'!AR712</f>
        <v/>
      </c>
      <c r="AS712" s="1081" t="str">
        <f>'Transactions import'!AS712</f>
        <v/>
      </c>
      <c r="AT712" s="1081" t="str">
        <f>'Transactions import'!AT712</f>
        <v/>
      </c>
    </row>
    <row r="713" ht="18.0" customHeight="1">
      <c r="A713" s="1101" t="str">
        <f>'Transactions import'!A713</f>
        <v/>
      </c>
      <c r="B713" s="1101" t="str">
        <f>'Transactions import'!B713</f>
        <v/>
      </c>
      <c r="C713" s="1101" t="str">
        <f>'Transactions import'!C713</f>
        <v/>
      </c>
      <c r="D713" s="1101" t="str">
        <f>'Transactions import'!D713</f>
        <v/>
      </c>
      <c r="E713" s="1101" t="str">
        <f>'Transactions import'!E713</f>
        <v/>
      </c>
      <c r="F713" s="1101" t="str">
        <f>'Transactions import'!F713</f>
        <v/>
      </c>
      <c r="G713" s="1101" t="str">
        <f>'Transactions import'!G713</f>
        <v/>
      </c>
      <c r="H713" s="1094" t="str">
        <f>'Transactions import'!H713</f>
        <v/>
      </c>
      <c r="I713" s="1095" t="str">
        <f>'Transactions import'!I713</f>
        <v/>
      </c>
      <c r="J713" s="1096" t="str">
        <f>'Transactions import'!J713</f>
        <v/>
      </c>
      <c r="K713" s="1094" t="str">
        <f>'Transactions import'!K713</f>
        <v/>
      </c>
      <c r="L713" s="1095" t="str">
        <f>'Transactions import'!L713</f>
        <v/>
      </c>
      <c r="M713" s="1105" t="str">
        <f>'Transactions import'!M713</f>
        <v/>
      </c>
      <c r="N713" s="1094" t="str">
        <f>'Transactions import'!N713</f>
        <v/>
      </c>
      <c r="O713" s="1101" t="str">
        <f>'Transactions import'!O713</f>
        <v/>
      </c>
      <c r="P713" s="1114" t="str">
        <f>'Transactions import'!P713</f>
        <v/>
      </c>
      <c r="Q713" s="1095" t="str">
        <f>'Transactions import'!Q713</f>
        <v/>
      </c>
      <c r="R713" s="1106" t="str">
        <f>'Transactions import'!R713</f>
        <v/>
      </c>
      <c r="S713" s="1101" t="str">
        <f>'Transactions import'!S713</f>
        <v/>
      </c>
      <c r="T713" s="1101" t="str">
        <f>'Transactions import'!T713</f>
        <v/>
      </c>
      <c r="U713" s="1101" t="str">
        <f>'Transactions import'!U713</f>
        <v/>
      </c>
      <c r="V713" s="1101" t="str">
        <f>'Transactions import'!V713</f>
        <v/>
      </c>
      <c r="W713" s="1101" t="str">
        <f>'Transactions import'!W713</f>
        <v/>
      </c>
      <c r="X713" s="1101" t="str">
        <f>'Transactions import'!X713</f>
        <v/>
      </c>
      <c r="Y713" s="1119" t="str">
        <f>'Transactions import'!Y713</f>
        <v/>
      </c>
      <c r="Z713" s="1097" t="str">
        <f>'Transactions import'!Z713</f>
        <v/>
      </c>
      <c r="AA713" s="1101" t="str">
        <f>'Transactions import'!AA713</f>
        <v/>
      </c>
      <c r="AB713" s="1101" t="str">
        <f>'Transactions import'!AB713</f>
        <v/>
      </c>
      <c r="AC713" s="1097" t="str">
        <f>'Transactions import'!AC713</f>
        <v/>
      </c>
      <c r="AD713" s="1097" t="str">
        <f>'Transactions import'!AD713</f>
        <v/>
      </c>
      <c r="AE713" s="1101" t="str">
        <f>'Transactions import'!AE713</f>
        <v/>
      </c>
      <c r="AF713" s="1101" t="str">
        <f>'Transactions import'!AF713</f>
        <v/>
      </c>
      <c r="AG713" s="1101" t="str">
        <f>'Transactions import'!AG713</f>
        <v/>
      </c>
      <c r="AH713" s="1101" t="str">
        <f>'Transactions import'!AH713</f>
        <v/>
      </c>
      <c r="AI713" s="1101" t="str">
        <f>'Transactions import'!AI713</f>
        <v/>
      </c>
      <c r="AJ713" s="1101" t="str">
        <f>'Transactions import'!AJ713</f>
        <v/>
      </c>
      <c r="AK713" s="1101" t="str">
        <f>'Transactions import'!AK713</f>
        <v/>
      </c>
      <c r="AL713" s="1101" t="str">
        <f>'Transactions import'!AL713</f>
        <v/>
      </c>
      <c r="AM713" s="1101" t="str">
        <f>'Transactions import'!AM713</f>
        <v/>
      </c>
      <c r="AN713" s="1101" t="str">
        <f>'Transactions import'!AN713</f>
        <v/>
      </c>
      <c r="AO713" s="1101" t="str">
        <f>'Transactions import'!AO713</f>
        <v/>
      </c>
      <c r="AP713" s="1101" t="str">
        <f>'Transactions import'!AP713</f>
        <v/>
      </c>
      <c r="AQ713" s="1101" t="str">
        <f>'Transactions import'!AQ713</f>
        <v/>
      </c>
      <c r="AR713" s="1101" t="str">
        <f>'Transactions import'!AR713</f>
        <v/>
      </c>
      <c r="AS713" s="1101" t="str">
        <f>'Transactions import'!AS713</f>
        <v/>
      </c>
      <c r="AT713" s="1101" t="str">
        <f>'Transactions import'!AT713</f>
        <v/>
      </c>
    </row>
    <row r="714" ht="18.0" customHeight="1">
      <c r="A714" s="1081" t="str">
        <f>'Transactions import'!A714</f>
        <v/>
      </c>
      <c r="B714" s="1081" t="str">
        <f>'Transactions import'!B714</f>
        <v/>
      </c>
      <c r="C714" s="1081" t="str">
        <f>'Transactions import'!C714</f>
        <v/>
      </c>
      <c r="D714" s="1081" t="str">
        <f>'Transactions import'!D714</f>
        <v/>
      </c>
      <c r="E714" s="1081" t="str">
        <f>'Transactions import'!E714</f>
        <v/>
      </c>
      <c r="F714" s="1081" t="str">
        <f>'Transactions import'!F714</f>
        <v/>
      </c>
      <c r="G714" s="1081" t="str">
        <f>'Transactions import'!G714</f>
        <v/>
      </c>
      <c r="H714" s="1084" t="str">
        <f>'Transactions import'!H714</f>
        <v/>
      </c>
      <c r="I714" s="1085" t="str">
        <f>'Transactions import'!I714</f>
        <v/>
      </c>
      <c r="J714" s="1051" t="str">
        <f>'Transactions import'!J714</f>
        <v/>
      </c>
      <c r="K714" s="1084" t="str">
        <f>'Transactions import'!K714</f>
        <v/>
      </c>
      <c r="L714" s="1085" t="str">
        <f>'Transactions import'!L714</f>
        <v/>
      </c>
      <c r="M714" s="1063" t="str">
        <f>'Transactions import'!M714</f>
        <v/>
      </c>
      <c r="N714" s="1084" t="str">
        <f>'Transactions import'!N714</f>
        <v/>
      </c>
      <c r="O714" s="1081" t="str">
        <f>'Transactions import'!O714</f>
        <v/>
      </c>
      <c r="P714" s="1122" t="str">
        <f>'Transactions import'!P714</f>
        <v/>
      </c>
      <c r="Q714" s="1085" t="str">
        <f>'Transactions import'!Q714</f>
        <v/>
      </c>
      <c r="R714" s="1104" t="str">
        <f>'Transactions import'!R714</f>
        <v/>
      </c>
      <c r="S714" s="1081" t="str">
        <f>'Transactions import'!S714</f>
        <v/>
      </c>
      <c r="T714" s="1081" t="str">
        <f>'Transactions import'!T714</f>
        <v/>
      </c>
      <c r="U714" s="1081" t="str">
        <f>'Transactions import'!U714</f>
        <v/>
      </c>
      <c r="V714" s="1081" t="str">
        <f>'Transactions import'!V714</f>
        <v/>
      </c>
      <c r="W714" s="1081" t="str">
        <f>'Transactions import'!W714</f>
        <v/>
      </c>
      <c r="X714" s="1081" t="str">
        <f>'Transactions import'!X714</f>
        <v/>
      </c>
      <c r="Y714" s="1126" t="str">
        <f>'Transactions import'!Y714</f>
        <v/>
      </c>
      <c r="Z714" s="1086" t="str">
        <f>'Transactions import'!Z714</f>
        <v/>
      </c>
      <c r="AA714" s="1081" t="str">
        <f>'Transactions import'!AA714</f>
        <v/>
      </c>
      <c r="AB714" s="1081" t="str">
        <f>'Transactions import'!AB714</f>
        <v/>
      </c>
      <c r="AC714" s="1086" t="str">
        <f>'Transactions import'!AC714</f>
        <v/>
      </c>
      <c r="AD714" s="1086" t="str">
        <f>'Transactions import'!AD714</f>
        <v/>
      </c>
      <c r="AE714" s="1081" t="str">
        <f>'Transactions import'!AE714</f>
        <v/>
      </c>
      <c r="AF714" s="1081" t="str">
        <f>'Transactions import'!AF714</f>
        <v/>
      </c>
      <c r="AG714" s="1081" t="str">
        <f>'Transactions import'!AG714</f>
        <v/>
      </c>
      <c r="AH714" s="1081" t="str">
        <f>'Transactions import'!AH714</f>
        <v/>
      </c>
      <c r="AI714" s="1081" t="str">
        <f>'Transactions import'!AI714</f>
        <v/>
      </c>
      <c r="AJ714" s="1081" t="str">
        <f>'Transactions import'!AJ714</f>
        <v/>
      </c>
      <c r="AK714" s="1081" t="str">
        <f>'Transactions import'!AK714</f>
        <v/>
      </c>
      <c r="AL714" s="1081" t="str">
        <f>'Transactions import'!AL714</f>
        <v/>
      </c>
      <c r="AM714" s="1081" t="str">
        <f>'Transactions import'!AM714</f>
        <v/>
      </c>
      <c r="AN714" s="1081" t="str">
        <f>'Transactions import'!AN714</f>
        <v/>
      </c>
      <c r="AO714" s="1081" t="str">
        <f>'Transactions import'!AO714</f>
        <v/>
      </c>
      <c r="AP714" s="1081" t="str">
        <f>'Transactions import'!AP714</f>
        <v/>
      </c>
      <c r="AQ714" s="1081" t="str">
        <f>'Transactions import'!AQ714</f>
        <v/>
      </c>
      <c r="AR714" s="1081" t="str">
        <f>'Transactions import'!AR714</f>
        <v/>
      </c>
      <c r="AS714" s="1081" t="str">
        <f>'Transactions import'!AS714</f>
        <v/>
      </c>
      <c r="AT714" s="1081" t="str">
        <f>'Transactions import'!AT714</f>
        <v/>
      </c>
    </row>
    <row r="715" ht="18.0" customHeight="1">
      <c r="A715" s="1101" t="str">
        <f>'Transactions import'!A715</f>
        <v/>
      </c>
      <c r="B715" s="1101" t="str">
        <f>'Transactions import'!B715</f>
        <v/>
      </c>
      <c r="C715" s="1101" t="str">
        <f>'Transactions import'!C715</f>
        <v/>
      </c>
      <c r="D715" s="1101" t="str">
        <f>'Transactions import'!D715</f>
        <v/>
      </c>
      <c r="E715" s="1101" t="str">
        <f>'Transactions import'!E715</f>
        <v/>
      </c>
      <c r="F715" s="1101" t="str">
        <f>'Transactions import'!F715</f>
        <v/>
      </c>
      <c r="G715" s="1101" t="str">
        <f>'Transactions import'!G715</f>
        <v/>
      </c>
      <c r="H715" s="1094" t="str">
        <f>'Transactions import'!H715</f>
        <v/>
      </c>
      <c r="I715" s="1095" t="str">
        <f>'Transactions import'!I715</f>
        <v/>
      </c>
      <c r="J715" s="1096" t="str">
        <f>'Transactions import'!J715</f>
        <v/>
      </c>
      <c r="K715" s="1094" t="str">
        <f>'Transactions import'!K715</f>
        <v/>
      </c>
      <c r="L715" s="1095" t="str">
        <f>'Transactions import'!L715</f>
        <v/>
      </c>
      <c r="M715" s="1105" t="str">
        <f>'Transactions import'!M715</f>
        <v/>
      </c>
      <c r="N715" s="1094" t="str">
        <f>'Transactions import'!N715</f>
        <v/>
      </c>
      <c r="O715" s="1101" t="str">
        <f>'Transactions import'!O715</f>
        <v/>
      </c>
      <c r="P715" s="1114" t="str">
        <f>'Transactions import'!P715</f>
        <v/>
      </c>
      <c r="Q715" s="1095" t="str">
        <f>'Transactions import'!Q715</f>
        <v/>
      </c>
      <c r="R715" s="1106" t="str">
        <f>'Transactions import'!R715</f>
        <v/>
      </c>
      <c r="S715" s="1101" t="str">
        <f>'Transactions import'!S715</f>
        <v/>
      </c>
      <c r="T715" s="1101" t="str">
        <f>'Transactions import'!T715</f>
        <v/>
      </c>
      <c r="U715" s="1101" t="str">
        <f>'Transactions import'!U715</f>
        <v/>
      </c>
      <c r="V715" s="1101" t="str">
        <f>'Transactions import'!V715</f>
        <v/>
      </c>
      <c r="W715" s="1101" t="str">
        <f>'Transactions import'!W715</f>
        <v/>
      </c>
      <c r="X715" s="1101" t="str">
        <f>'Transactions import'!X715</f>
        <v/>
      </c>
      <c r="Y715" s="1119" t="str">
        <f>'Transactions import'!Y715</f>
        <v/>
      </c>
      <c r="Z715" s="1097" t="str">
        <f>'Transactions import'!Z715</f>
        <v/>
      </c>
      <c r="AA715" s="1101" t="str">
        <f>'Transactions import'!AA715</f>
        <v/>
      </c>
      <c r="AB715" s="1101" t="str">
        <f>'Transactions import'!AB715</f>
        <v/>
      </c>
      <c r="AC715" s="1097" t="str">
        <f>'Transactions import'!AC715</f>
        <v/>
      </c>
      <c r="AD715" s="1097" t="str">
        <f>'Transactions import'!AD715</f>
        <v/>
      </c>
      <c r="AE715" s="1101" t="str">
        <f>'Transactions import'!AE715</f>
        <v/>
      </c>
      <c r="AF715" s="1101" t="str">
        <f>'Transactions import'!AF715</f>
        <v/>
      </c>
      <c r="AG715" s="1101" t="str">
        <f>'Transactions import'!AG715</f>
        <v/>
      </c>
      <c r="AH715" s="1101" t="str">
        <f>'Transactions import'!AH715</f>
        <v/>
      </c>
      <c r="AI715" s="1101" t="str">
        <f>'Transactions import'!AI715</f>
        <v/>
      </c>
      <c r="AJ715" s="1101" t="str">
        <f>'Transactions import'!AJ715</f>
        <v/>
      </c>
      <c r="AK715" s="1101" t="str">
        <f>'Transactions import'!AK715</f>
        <v/>
      </c>
      <c r="AL715" s="1101" t="str">
        <f>'Transactions import'!AL715</f>
        <v/>
      </c>
      <c r="AM715" s="1101" t="str">
        <f>'Transactions import'!AM715</f>
        <v/>
      </c>
      <c r="AN715" s="1101" t="str">
        <f>'Transactions import'!AN715</f>
        <v/>
      </c>
      <c r="AO715" s="1101" t="str">
        <f>'Transactions import'!AO715</f>
        <v/>
      </c>
      <c r="AP715" s="1101" t="str">
        <f>'Transactions import'!AP715</f>
        <v/>
      </c>
      <c r="AQ715" s="1101" t="str">
        <f>'Transactions import'!AQ715</f>
        <v/>
      </c>
      <c r="AR715" s="1101" t="str">
        <f>'Transactions import'!AR715</f>
        <v/>
      </c>
      <c r="AS715" s="1101" t="str">
        <f>'Transactions import'!AS715</f>
        <v/>
      </c>
      <c r="AT715" s="1101" t="str">
        <f>'Transactions import'!AT715</f>
        <v/>
      </c>
    </row>
    <row r="716" ht="18.0" customHeight="1">
      <c r="A716" s="1081" t="str">
        <f>'Transactions import'!A716</f>
        <v/>
      </c>
      <c r="B716" s="1081" t="str">
        <f>'Transactions import'!B716</f>
        <v/>
      </c>
      <c r="C716" s="1081" t="str">
        <f>'Transactions import'!C716</f>
        <v/>
      </c>
      <c r="D716" s="1081" t="str">
        <f>'Transactions import'!D716</f>
        <v/>
      </c>
      <c r="E716" s="1081" t="str">
        <f>'Transactions import'!E716</f>
        <v/>
      </c>
      <c r="F716" s="1081" t="str">
        <f>'Transactions import'!F716</f>
        <v/>
      </c>
      <c r="G716" s="1081" t="str">
        <f>'Transactions import'!G716</f>
        <v/>
      </c>
      <c r="H716" s="1084" t="str">
        <f>'Transactions import'!H716</f>
        <v/>
      </c>
      <c r="I716" s="1085" t="str">
        <f>'Transactions import'!I716</f>
        <v/>
      </c>
      <c r="J716" s="1051" t="str">
        <f>'Transactions import'!J716</f>
        <v/>
      </c>
      <c r="K716" s="1084" t="str">
        <f>'Transactions import'!K716</f>
        <v/>
      </c>
      <c r="L716" s="1085" t="str">
        <f>'Transactions import'!L716</f>
        <v/>
      </c>
      <c r="M716" s="1063" t="str">
        <f>'Transactions import'!M716</f>
        <v/>
      </c>
      <c r="N716" s="1084" t="str">
        <f>'Transactions import'!N716</f>
        <v/>
      </c>
      <c r="O716" s="1081" t="str">
        <f>'Transactions import'!O716</f>
        <v/>
      </c>
      <c r="P716" s="1122" t="str">
        <f>'Transactions import'!P716</f>
        <v/>
      </c>
      <c r="Q716" s="1085" t="str">
        <f>'Transactions import'!Q716</f>
        <v/>
      </c>
      <c r="R716" s="1104" t="str">
        <f>'Transactions import'!R716</f>
        <v/>
      </c>
      <c r="S716" s="1081" t="str">
        <f>'Transactions import'!S716</f>
        <v/>
      </c>
      <c r="T716" s="1081" t="str">
        <f>'Transactions import'!T716</f>
        <v/>
      </c>
      <c r="U716" s="1081" t="str">
        <f>'Transactions import'!U716</f>
        <v/>
      </c>
      <c r="V716" s="1081" t="str">
        <f>'Transactions import'!V716</f>
        <v/>
      </c>
      <c r="W716" s="1081" t="str">
        <f>'Transactions import'!W716</f>
        <v/>
      </c>
      <c r="X716" s="1081" t="str">
        <f>'Transactions import'!X716</f>
        <v/>
      </c>
      <c r="Y716" s="1126" t="str">
        <f>'Transactions import'!Y716</f>
        <v/>
      </c>
      <c r="Z716" s="1086" t="str">
        <f>'Transactions import'!Z716</f>
        <v/>
      </c>
      <c r="AA716" s="1081" t="str">
        <f>'Transactions import'!AA716</f>
        <v/>
      </c>
      <c r="AB716" s="1081" t="str">
        <f>'Transactions import'!AB716</f>
        <v/>
      </c>
      <c r="AC716" s="1086" t="str">
        <f>'Transactions import'!AC716</f>
        <v/>
      </c>
      <c r="AD716" s="1086" t="str">
        <f>'Transactions import'!AD716</f>
        <v/>
      </c>
      <c r="AE716" s="1081" t="str">
        <f>'Transactions import'!AE716</f>
        <v/>
      </c>
      <c r="AF716" s="1081" t="str">
        <f>'Transactions import'!AF716</f>
        <v/>
      </c>
      <c r="AG716" s="1081" t="str">
        <f>'Transactions import'!AG716</f>
        <v/>
      </c>
      <c r="AH716" s="1081" t="str">
        <f>'Transactions import'!AH716</f>
        <v/>
      </c>
      <c r="AI716" s="1081" t="str">
        <f>'Transactions import'!AI716</f>
        <v/>
      </c>
      <c r="AJ716" s="1081" t="str">
        <f>'Transactions import'!AJ716</f>
        <v/>
      </c>
      <c r="AK716" s="1081" t="str">
        <f>'Transactions import'!AK716</f>
        <v/>
      </c>
      <c r="AL716" s="1081" t="str">
        <f>'Transactions import'!AL716</f>
        <v/>
      </c>
      <c r="AM716" s="1081" t="str">
        <f>'Transactions import'!AM716</f>
        <v/>
      </c>
      <c r="AN716" s="1081" t="str">
        <f>'Transactions import'!AN716</f>
        <v/>
      </c>
      <c r="AO716" s="1081" t="str">
        <f>'Transactions import'!AO716</f>
        <v/>
      </c>
      <c r="AP716" s="1081" t="str">
        <f>'Transactions import'!AP716</f>
        <v/>
      </c>
      <c r="AQ716" s="1081" t="str">
        <f>'Transactions import'!AQ716</f>
        <v/>
      </c>
      <c r="AR716" s="1081" t="str">
        <f>'Transactions import'!AR716</f>
        <v/>
      </c>
      <c r="AS716" s="1081" t="str">
        <f>'Transactions import'!AS716</f>
        <v/>
      </c>
      <c r="AT716" s="1081" t="str">
        <f>'Transactions import'!AT716</f>
        <v/>
      </c>
    </row>
    <row r="717" ht="18.0" customHeight="1">
      <c r="A717" s="1101" t="str">
        <f>'Transactions import'!A717</f>
        <v/>
      </c>
      <c r="B717" s="1101" t="str">
        <f>'Transactions import'!B717</f>
        <v/>
      </c>
      <c r="C717" s="1101" t="str">
        <f>'Transactions import'!C717</f>
        <v/>
      </c>
      <c r="D717" s="1101" t="str">
        <f>'Transactions import'!D717</f>
        <v/>
      </c>
      <c r="E717" s="1101" t="str">
        <f>'Transactions import'!E717</f>
        <v/>
      </c>
      <c r="F717" s="1101" t="str">
        <f>'Transactions import'!F717</f>
        <v/>
      </c>
      <c r="G717" s="1101" t="str">
        <f>'Transactions import'!G717</f>
        <v/>
      </c>
      <c r="H717" s="1094" t="str">
        <f>'Transactions import'!H717</f>
        <v/>
      </c>
      <c r="I717" s="1095" t="str">
        <f>'Transactions import'!I717</f>
        <v/>
      </c>
      <c r="J717" s="1096" t="str">
        <f>'Transactions import'!J717</f>
        <v/>
      </c>
      <c r="K717" s="1094" t="str">
        <f>'Transactions import'!K717</f>
        <v/>
      </c>
      <c r="L717" s="1095" t="str">
        <f>'Transactions import'!L717</f>
        <v/>
      </c>
      <c r="M717" s="1105" t="str">
        <f>'Transactions import'!M717</f>
        <v/>
      </c>
      <c r="N717" s="1094" t="str">
        <f>'Transactions import'!N717</f>
        <v/>
      </c>
      <c r="O717" s="1101" t="str">
        <f>'Transactions import'!O717</f>
        <v/>
      </c>
      <c r="P717" s="1114" t="str">
        <f>'Transactions import'!P717</f>
        <v/>
      </c>
      <c r="Q717" s="1095" t="str">
        <f>'Transactions import'!Q717</f>
        <v/>
      </c>
      <c r="R717" s="1106" t="str">
        <f>'Transactions import'!R717</f>
        <v/>
      </c>
      <c r="S717" s="1101" t="str">
        <f>'Transactions import'!S717</f>
        <v/>
      </c>
      <c r="T717" s="1101" t="str">
        <f>'Transactions import'!T717</f>
        <v/>
      </c>
      <c r="U717" s="1101" t="str">
        <f>'Transactions import'!U717</f>
        <v/>
      </c>
      <c r="V717" s="1101" t="str">
        <f>'Transactions import'!V717</f>
        <v/>
      </c>
      <c r="W717" s="1101" t="str">
        <f>'Transactions import'!W717</f>
        <v/>
      </c>
      <c r="X717" s="1101" t="str">
        <f>'Transactions import'!X717</f>
        <v/>
      </c>
      <c r="Y717" s="1119" t="str">
        <f>'Transactions import'!Y717</f>
        <v/>
      </c>
      <c r="Z717" s="1097" t="str">
        <f>'Transactions import'!Z717</f>
        <v/>
      </c>
      <c r="AA717" s="1101" t="str">
        <f>'Transactions import'!AA717</f>
        <v/>
      </c>
      <c r="AB717" s="1101" t="str">
        <f>'Transactions import'!AB717</f>
        <v/>
      </c>
      <c r="AC717" s="1097" t="str">
        <f>'Transactions import'!AC717</f>
        <v/>
      </c>
      <c r="AD717" s="1097" t="str">
        <f>'Transactions import'!AD717</f>
        <v/>
      </c>
      <c r="AE717" s="1101" t="str">
        <f>'Transactions import'!AE717</f>
        <v/>
      </c>
      <c r="AF717" s="1101" t="str">
        <f>'Transactions import'!AF717</f>
        <v/>
      </c>
      <c r="AG717" s="1101" t="str">
        <f>'Transactions import'!AG717</f>
        <v/>
      </c>
      <c r="AH717" s="1101" t="str">
        <f>'Transactions import'!AH717</f>
        <v/>
      </c>
      <c r="AI717" s="1101" t="str">
        <f>'Transactions import'!AI717</f>
        <v/>
      </c>
      <c r="AJ717" s="1101" t="str">
        <f>'Transactions import'!AJ717</f>
        <v/>
      </c>
      <c r="AK717" s="1101" t="str">
        <f>'Transactions import'!AK717</f>
        <v/>
      </c>
      <c r="AL717" s="1101" t="str">
        <f>'Transactions import'!AL717</f>
        <v/>
      </c>
      <c r="AM717" s="1101" t="str">
        <f>'Transactions import'!AM717</f>
        <v/>
      </c>
      <c r="AN717" s="1101" t="str">
        <f>'Transactions import'!AN717</f>
        <v/>
      </c>
      <c r="AO717" s="1101" t="str">
        <f>'Transactions import'!AO717</f>
        <v/>
      </c>
      <c r="AP717" s="1101" t="str">
        <f>'Transactions import'!AP717</f>
        <v/>
      </c>
      <c r="AQ717" s="1101" t="str">
        <f>'Transactions import'!AQ717</f>
        <v/>
      </c>
      <c r="AR717" s="1101" t="str">
        <f>'Transactions import'!AR717</f>
        <v/>
      </c>
      <c r="AS717" s="1101" t="str">
        <f>'Transactions import'!AS717</f>
        <v/>
      </c>
      <c r="AT717" s="1101" t="str">
        <f>'Transactions import'!AT717</f>
        <v/>
      </c>
    </row>
    <row r="718" ht="18.0" customHeight="1">
      <c r="A718" s="1081" t="str">
        <f>'Transactions import'!A718</f>
        <v/>
      </c>
      <c r="B718" s="1081" t="str">
        <f>'Transactions import'!B718</f>
        <v/>
      </c>
      <c r="C718" s="1081" t="str">
        <f>'Transactions import'!C718</f>
        <v/>
      </c>
      <c r="D718" s="1081" t="str">
        <f>'Transactions import'!D718</f>
        <v/>
      </c>
      <c r="E718" s="1081" t="str">
        <f>'Transactions import'!E718</f>
        <v/>
      </c>
      <c r="F718" s="1081" t="str">
        <f>'Transactions import'!F718</f>
        <v/>
      </c>
      <c r="G718" s="1081" t="str">
        <f>'Transactions import'!G718</f>
        <v/>
      </c>
      <c r="H718" s="1084" t="str">
        <f>'Transactions import'!H718</f>
        <v/>
      </c>
      <c r="I718" s="1085" t="str">
        <f>'Transactions import'!I718</f>
        <v/>
      </c>
      <c r="J718" s="1051" t="str">
        <f>'Transactions import'!J718</f>
        <v/>
      </c>
      <c r="K718" s="1084" t="str">
        <f>'Transactions import'!K718</f>
        <v/>
      </c>
      <c r="L718" s="1085" t="str">
        <f>'Transactions import'!L718</f>
        <v/>
      </c>
      <c r="M718" s="1063" t="str">
        <f>'Transactions import'!M718</f>
        <v/>
      </c>
      <c r="N718" s="1084" t="str">
        <f>'Transactions import'!N718</f>
        <v/>
      </c>
      <c r="O718" s="1081" t="str">
        <f>'Transactions import'!O718</f>
        <v/>
      </c>
      <c r="P718" s="1122" t="str">
        <f>'Transactions import'!P718</f>
        <v/>
      </c>
      <c r="Q718" s="1085" t="str">
        <f>'Transactions import'!Q718</f>
        <v/>
      </c>
      <c r="R718" s="1104" t="str">
        <f>'Transactions import'!R718</f>
        <v/>
      </c>
      <c r="S718" s="1081" t="str">
        <f>'Transactions import'!S718</f>
        <v/>
      </c>
      <c r="T718" s="1081" t="str">
        <f>'Transactions import'!T718</f>
        <v/>
      </c>
      <c r="U718" s="1081" t="str">
        <f>'Transactions import'!U718</f>
        <v/>
      </c>
      <c r="V718" s="1081" t="str">
        <f>'Transactions import'!V718</f>
        <v/>
      </c>
      <c r="W718" s="1081" t="str">
        <f>'Transactions import'!W718</f>
        <v/>
      </c>
      <c r="X718" s="1081" t="str">
        <f>'Transactions import'!X718</f>
        <v/>
      </c>
      <c r="Y718" s="1126" t="str">
        <f>'Transactions import'!Y718</f>
        <v/>
      </c>
      <c r="Z718" s="1086" t="str">
        <f>'Transactions import'!Z718</f>
        <v/>
      </c>
      <c r="AA718" s="1081" t="str">
        <f>'Transactions import'!AA718</f>
        <v/>
      </c>
      <c r="AB718" s="1081" t="str">
        <f>'Transactions import'!AB718</f>
        <v/>
      </c>
      <c r="AC718" s="1086" t="str">
        <f>'Transactions import'!AC718</f>
        <v/>
      </c>
      <c r="AD718" s="1086" t="str">
        <f>'Transactions import'!AD718</f>
        <v/>
      </c>
      <c r="AE718" s="1081" t="str">
        <f>'Transactions import'!AE718</f>
        <v/>
      </c>
      <c r="AF718" s="1081" t="str">
        <f>'Transactions import'!AF718</f>
        <v/>
      </c>
      <c r="AG718" s="1081" t="str">
        <f>'Transactions import'!AG718</f>
        <v/>
      </c>
      <c r="AH718" s="1081" t="str">
        <f>'Transactions import'!AH718</f>
        <v/>
      </c>
      <c r="AI718" s="1081" t="str">
        <f>'Transactions import'!AI718</f>
        <v/>
      </c>
      <c r="AJ718" s="1081" t="str">
        <f>'Transactions import'!AJ718</f>
        <v/>
      </c>
      <c r="AK718" s="1081" t="str">
        <f>'Transactions import'!AK718</f>
        <v/>
      </c>
      <c r="AL718" s="1081" t="str">
        <f>'Transactions import'!AL718</f>
        <v/>
      </c>
      <c r="AM718" s="1081" t="str">
        <f>'Transactions import'!AM718</f>
        <v/>
      </c>
      <c r="AN718" s="1081" t="str">
        <f>'Transactions import'!AN718</f>
        <v/>
      </c>
      <c r="AO718" s="1081" t="str">
        <f>'Transactions import'!AO718</f>
        <v/>
      </c>
      <c r="AP718" s="1081" t="str">
        <f>'Transactions import'!AP718</f>
        <v/>
      </c>
      <c r="AQ718" s="1081" t="str">
        <f>'Transactions import'!AQ718</f>
        <v/>
      </c>
      <c r="AR718" s="1081" t="str">
        <f>'Transactions import'!AR718</f>
        <v/>
      </c>
      <c r="AS718" s="1081" t="str">
        <f>'Transactions import'!AS718</f>
        <v/>
      </c>
      <c r="AT718" s="1081" t="str">
        <f>'Transactions import'!AT718</f>
        <v/>
      </c>
    </row>
    <row r="719" ht="18.0" customHeight="1">
      <c r="A719" s="1101" t="str">
        <f>'Transactions import'!A719</f>
        <v/>
      </c>
      <c r="B719" s="1101" t="str">
        <f>'Transactions import'!B719</f>
        <v/>
      </c>
      <c r="C719" s="1101" t="str">
        <f>'Transactions import'!C719</f>
        <v/>
      </c>
      <c r="D719" s="1101" t="str">
        <f>'Transactions import'!D719</f>
        <v/>
      </c>
      <c r="E719" s="1101" t="str">
        <f>'Transactions import'!E719</f>
        <v/>
      </c>
      <c r="F719" s="1101" t="str">
        <f>'Transactions import'!F719</f>
        <v/>
      </c>
      <c r="G719" s="1101" t="str">
        <f>'Transactions import'!G719</f>
        <v/>
      </c>
      <c r="H719" s="1094" t="str">
        <f>'Transactions import'!H719</f>
        <v/>
      </c>
      <c r="I719" s="1095" t="str">
        <f>'Transactions import'!I719</f>
        <v/>
      </c>
      <c r="J719" s="1096" t="str">
        <f>'Transactions import'!J719</f>
        <v/>
      </c>
      <c r="K719" s="1094" t="str">
        <f>'Transactions import'!K719</f>
        <v/>
      </c>
      <c r="L719" s="1095" t="str">
        <f>'Transactions import'!L719</f>
        <v/>
      </c>
      <c r="M719" s="1105" t="str">
        <f>'Transactions import'!M719</f>
        <v/>
      </c>
      <c r="N719" s="1094" t="str">
        <f>'Transactions import'!N719</f>
        <v/>
      </c>
      <c r="O719" s="1101" t="str">
        <f>'Transactions import'!O719</f>
        <v/>
      </c>
      <c r="P719" s="1114" t="str">
        <f>'Transactions import'!P719</f>
        <v/>
      </c>
      <c r="Q719" s="1095" t="str">
        <f>'Transactions import'!Q719</f>
        <v/>
      </c>
      <c r="R719" s="1106" t="str">
        <f>'Transactions import'!R719</f>
        <v/>
      </c>
      <c r="S719" s="1101" t="str">
        <f>'Transactions import'!S719</f>
        <v/>
      </c>
      <c r="T719" s="1101" t="str">
        <f>'Transactions import'!T719</f>
        <v/>
      </c>
      <c r="U719" s="1101" t="str">
        <f>'Transactions import'!U719</f>
        <v/>
      </c>
      <c r="V719" s="1101" t="str">
        <f>'Transactions import'!V719</f>
        <v/>
      </c>
      <c r="W719" s="1101" t="str">
        <f>'Transactions import'!W719</f>
        <v/>
      </c>
      <c r="X719" s="1101" t="str">
        <f>'Transactions import'!X719</f>
        <v/>
      </c>
      <c r="Y719" s="1119" t="str">
        <f>'Transactions import'!Y719</f>
        <v/>
      </c>
      <c r="Z719" s="1097" t="str">
        <f>'Transactions import'!Z719</f>
        <v/>
      </c>
      <c r="AA719" s="1101" t="str">
        <f>'Transactions import'!AA719</f>
        <v/>
      </c>
      <c r="AB719" s="1101" t="str">
        <f>'Transactions import'!AB719</f>
        <v/>
      </c>
      <c r="AC719" s="1097" t="str">
        <f>'Transactions import'!AC719</f>
        <v/>
      </c>
      <c r="AD719" s="1097" t="str">
        <f>'Transactions import'!AD719</f>
        <v/>
      </c>
      <c r="AE719" s="1101" t="str">
        <f>'Transactions import'!AE719</f>
        <v/>
      </c>
      <c r="AF719" s="1101" t="str">
        <f>'Transactions import'!AF719</f>
        <v/>
      </c>
      <c r="AG719" s="1101" t="str">
        <f>'Transactions import'!AG719</f>
        <v/>
      </c>
      <c r="AH719" s="1101" t="str">
        <f>'Transactions import'!AH719</f>
        <v/>
      </c>
      <c r="AI719" s="1101" t="str">
        <f>'Transactions import'!AI719</f>
        <v/>
      </c>
      <c r="AJ719" s="1101" t="str">
        <f>'Transactions import'!AJ719</f>
        <v/>
      </c>
      <c r="AK719" s="1101" t="str">
        <f>'Transactions import'!AK719</f>
        <v/>
      </c>
      <c r="AL719" s="1101" t="str">
        <f>'Transactions import'!AL719</f>
        <v/>
      </c>
      <c r="AM719" s="1101" t="str">
        <f>'Transactions import'!AM719</f>
        <v/>
      </c>
      <c r="AN719" s="1101" t="str">
        <f>'Transactions import'!AN719</f>
        <v/>
      </c>
      <c r="AO719" s="1101" t="str">
        <f>'Transactions import'!AO719</f>
        <v/>
      </c>
      <c r="AP719" s="1101" t="str">
        <f>'Transactions import'!AP719</f>
        <v/>
      </c>
      <c r="AQ719" s="1101" t="str">
        <f>'Transactions import'!AQ719</f>
        <v/>
      </c>
      <c r="AR719" s="1101" t="str">
        <f>'Transactions import'!AR719</f>
        <v/>
      </c>
      <c r="AS719" s="1101" t="str">
        <f>'Transactions import'!AS719</f>
        <v/>
      </c>
      <c r="AT719" s="1101" t="str">
        <f>'Transactions import'!AT719</f>
        <v/>
      </c>
    </row>
    <row r="720" ht="18.0" customHeight="1">
      <c r="A720" s="1081" t="str">
        <f>'Transactions import'!A720</f>
        <v/>
      </c>
      <c r="B720" s="1081" t="str">
        <f>'Transactions import'!B720</f>
        <v/>
      </c>
      <c r="C720" s="1081" t="str">
        <f>'Transactions import'!C720</f>
        <v/>
      </c>
      <c r="D720" s="1081" t="str">
        <f>'Transactions import'!D720</f>
        <v/>
      </c>
      <c r="E720" s="1081" t="str">
        <f>'Transactions import'!E720</f>
        <v/>
      </c>
      <c r="F720" s="1081" t="str">
        <f>'Transactions import'!F720</f>
        <v/>
      </c>
      <c r="G720" s="1081" t="str">
        <f>'Transactions import'!G720</f>
        <v/>
      </c>
      <c r="H720" s="1084" t="str">
        <f>'Transactions import'!H720</f>
        <v/>
      </c>
      <c r="I720" s="1085" t="str">
        <f>'Transactions import'!I720</f>
        <v/>
      </c>
      <c r="J720" s="1051" t="str">
        <f>'Transactions import'!J720</f>
        <v/>
      </c>
      <c r="K720" s="1084" t="str">
        <f>'Transactions import'!K720</f>
        <v/>
      </c>
      <c r="L720" s="1085" t="str">
        <f>'Transactions import'!L720</f>
        <v/>
      </c>
      <c r="M720" s="1063" t="str">
        <f>'Transactions import'!M720</f>
        <v/>
      </c>
      <c r="N720" s="1084" t="str">
        <f>'Transactions import'!N720</f>
        <v/>
      </c>
      <c r="O720" s="1081" t="str">
        <f>'Transactions import'!O720</f>
        <v/>
      </c>
      <c r="P720" s="1122" t="str">
        <f>'Transactions import'!P720</f>
        <v/>
      </c>
      <c r="Q720" s="1085" t="str">
        <f>'Transactions import'!Q720</f>
        <v/>
      </c>
      <c r="R720" s="1104" t="str">
        <f>'Transactions import'!R720</f>
        <v/>
      </c>
      <c r="S720" s="1081" t="str">
        <f>'Transactions import'!S720</f>
        <v/>
      </c>
      <c r="T720" s="1081" t="str">
        <f>'Transactions import'!T720</f>
        <v/>
      </c>
      <c r="U720" s="1081" t="str">
        <f>'Transactions import'!U720</f>
        <v/>
      </c>
      <c r="V720" s="1081" t="str">
        <f>'Transactions import'!V720</f>
        <v/>
      </c>
      <c r="W720" s="1081" t="str">
        <f>'Transactions import'!W720</f>
        <v/>
      </c>
      <c r="X720" s="1081" t="str">
        <f>'Transactions import'!X720</f>
        <v/>
      </c>
      <c r="Y720" s="1126" t="str">
        <f>'Transactions import'!Y720</f>
        <v/>
      </c>
      <c r="Z720" s="1086" t="str">
        <f>'Transactions import'!Z720</f>
        <v/>
      </c>
      <c r="AA720" s="1081" t="str">
        <f>'Transactions import'!AA720</f>
        <v/>
      </c>
      <c r="AB720" s="1081" t="str">
        <f>'Transactions import'!AB720</f>
        <v/>
      </c>
      <c r="AC720" s="1086" t="str">
        <f>'Transactions import'!AC720</f>
        <v/>
      </c>
      <c r="AD720" s="1086" t="str">
        <f>'Transactions import'!AD720</f>
        <v/>
      </c>
      <c r="AE720" s="1081" t="str">
        <f>'Transactions import'!AE720</f>
        <v/>
      </c>
      <c r="AF720" s="1081" t="str">
        <f>'Transactions import'!AF720</f>
        <v/>
      </c>
      <c r="AG720" s="1081" t="str">
        <f>'Transactions import'!AG720</f>
        <v/>
      </c>
      <c r="AH720" s="1081" t="str">
        <f>'Transactions import'!AH720</f>
        <v/>
      </c>
      <c r="AI720" s="1081" t="str">
        <f>'Transactions import'!AI720</f>
        <v/>
      </c>
      <c r="AJ720" s="1081" t="str">
        <f>'Transactions import'!AJ720</f>
        <v/>
      </c>
      <c r="AK720" s="1081" t="str">
        <f>'Transactions import'!AK720</f>
        <v/>
      </c>
      <c r="AL720" s="1081" t="str">
        <f>'Transactions import'!AL720</f>
        <v/>
      </c>
      <c r="AM720" s="1081" t="str">
        <f>'Transactions import'!AM720</f>
        <v/>
      </c>
      <c r="AN720" s="1081" t="str">
        <f>'Transactions import'!AN720</f>
        <v/>
      </c>
      <c r="AO720" s="1081" t="str">
        <f>'Transactions import'!AO720</f>
        <v/>
      </c>
      <c r="AP720" s="1081" t="str">
        <f>'Transactions import'!AP720</f>
        <v/>
      </c>
      <c r="AQ720" s="1081" t="str">
        <f>'Transactions import'!AQ720</f>
        <v/>
      </c>
      <c r="AR720" s="1081" t="str">
        <f>'Transactions import'!AR720</f>
        <v/>
      </c>
      <c r="AS720" s="1081" t="str">
        <f>'Transactions import'!AS720</f>
        <v/>
      </c>
      <c r="AT720" s="1081" t="str">
        <f>'Transactions import'!AT720</f>
        <v/>
      </c>
    </row>
    <row r="721" ht="18.0" customHeight="1">
      <c r="A721" s="1101" t="str">
        <f>'Transactions import'!A721</f>
        <v/>
      </c>
      <c r="B721" s="1101" t="str">
        <f>'Transactions import'!B721</f>
        <v/>
      </c>
      <c r="C721" s="1101" t="str">
        <f>'Transactions import'!C721</f>
        <v/>
      </c>
      <c r="D721" s="1101" t="str">
        <f>'Transactions import'!D721</f>
        <v/>
      </c>
      <c r="E721" s="1101" t="str">
        <f>'Transactions import'!E721</f>
        <v/>
      </c>
      <c r="F721" s="1101" t="str">
        <f>'Transactions import'!F721</f>
        <v/>
      </c>
      <c r="G721" s="1101" t="str">
        <f>'Transactions import'!G721</f>
        <v/>
      </c>
      <c r="H721" s="1094" t="str">
        <f>'Transactions import'!H721</f>
        <v/>
      </c>
      <c r="I721" s="1095" t="str">
        <f>'Transactions import'!I721</f>
        <v/>
      </c>
      <c r="J721" s="1096" t="str">
        <f>'Transactions import'!J721</f>
        <v/>
      </c>
      <c r="K721" s="1094" t="str">
        <f>'Transactions import'!K721</f>
        <v/>
      </c>
      <c r="L721" s="1095" t="str">
        <f>'Transactions import'!L721</f>
        <v/>
      </c>
      <c r="M721" s="1105" t="str">
        <f>'Transactions import'!M721</f>
        <v/>
      </c>
      <c r="N721" s="1094" t="str">
        <f>'Transactions import'!N721</f>
        <v/>
      </c>
      <c r="O721" s="1101" t="str">
        <f>'Transactions import'!O721</f>
        <v/>
      </c>
      <c r="P721" s="1114" t="str">
        <f>'Transactions import'!P721</f>
        <v/>
      </c>
      <c r="Q721" s="1095" t="str">
        <f>'Transactions import'!Q721</f>
        <v/>
      </c>
      <c r="R721" s="1106" t="str">
        <f>'Transactions import'!R721</f>
        <v/>
      </c>
      <c r="S721" s="1101" t="str">
        <f>'Transactions import'!S721</f>
        <v/>
      </c>
      <c r="T721" s="1101" t="str">
        <f>'Transactions import'!T721</f>
        <v/>
      </c>
      <c r="U721" s="1101" t="str">
        <f>'Transactions import'!U721</f>
        <v/>
      </c>
      <c r="V721" s="1101" t="str">
        <f>'Transactions import'!V721</f>
        <v/>
      </c>
      <c r="W721" s="1101" t="str">
        <f>'Transactions import'!W721</f>
        <v/>
      </c>
      <c r="X721" s="1101" t="str">
        <f>'Transactions import'!X721</f>
        <v/>
      </c>
      <c r="Y721" s="1119" t="str">
        <f>'Transactions import'!Y721</f>
        <v/>
      </c>
      <c r="Z721" s="1097" t="str">
        <f>'Transactions import'!Z721</f>
        <v/>
      </c>
      <c r="AA721" s="1101" t="str">
        <f>'Transactions import'!AA721</f>
        <v/>
      </c>
      <c r="AB721" s="1101" t="str">
        <f>'Transactions import'!AB721</f>
        <v/>
      </c>
      <c r="AC721" s="1097" t="str">
        <f>'Transactions import'!AC721</f>
        <v/>
      </c>
      <c r="AD721" s="1097" t="str">
        <f>'Transactions import'!AD721</f>
        <v/>
      </c>
      <c r="AE721" s="1101" t="str">
        <f>'Transactions import'!AE721</f>
        <v/>
      </c>
      <c r="AF721" s="1101" t="str">
        <f>'Transactions import'!AF721</f>
        <v/>
      </c>
      <c r="AG721" s="1101" t="str">
        <f>'Transactions import'!AG721</f>
        <v/>
      </c>
      <c r="AH721" s="1101" t="str">
        <f>'Transactions import'!AH721</f>
        <v/>
      </c>
      <c r="AI721" s="1101" t="str">
        <f>'Transactions import'!AI721</f>
        <v/>
      </c>
      <c r="AJ721" s="1101" t="str">
        <f>'Transactions import'!AJ721</f>
        <v/>
      </c>
      <c r="AK721" s="1101" t="str">
        <f>'Transactions import'!AK721</f>
        <v/>
      </c>
      <c r="AL721" s="1101" t="str">
        <f>'Transactions import'!AL721</f>
        <v/>
      </c>
      <c r="AM721" s="1101" t="str">
        <f>'Transactions import'!AM721</f>
        <v/>
      </c>
      <c r="AN721" s="1101" t="str">
        <f>'Transactions import'!AN721</f>
        <v/>
      </c>
      <c r="AO721" s="1101" t="str">
        <f>'Transactions import'!AO721</f>
        <v/>
      </c>
      <c r="AP721" s="1101" t="str">
        <f>'Transactions import'!AP721</f>
        <v/>
      </c>
      <c r="AQ721" s="1101" t="str">
        <f>'Transactions import'!AQ721</f>
        <v/>
      </c>
      <c r="AR721" s="1101" t="str">
        <f>'Transactions import'!AR721</f>
        <v/>
      </c>
      <c r="AS721" s="1101" t="str">
        <f>'Transactions import'!AS721</f>
        <v/>
      </c>
      <c r="AT721" s="1101" t="str">
        <f>'Transactions import'!AT721</f>
        <v/>
      </c>
    </row>
    <row r="722" ht="18.0" customHeight="1">
      <c r="A722" s="1081" t="str">
        <f>'Transactions import'!A722</f>
        <v/>
      </c>
      <c r="B722" s="1081" t="str">
        <f>'Transactions import'!B722</f>
        <v/>
      </c>
      <c r="C722" s="1081" t="str">
        <f>'Transactions import'!C722</f>
        <v/>
      </c>
      <c r="D722" s="1081" t="str">
        <f>'Transactions import'!D722</f>
        <v/>
      </c>
      <c r="E722" s="1081" t="str">
        <f>'Transactions import'!E722</f>
        <v/>
      </c>
      <c r="F722" s="1081" t="str">
        <f>'Transactions import'!F722</f>
        <v/>
      </c>
      <c r="G722" s="1081" t="str">
        <f>'Transactions import'!G722</f>
        <v/>
      </c>
      <c r="H722" s="1084" t="str">
        <f>'Transactions import'!H722</f>
        <v/>
      </c>
      <c r="I722" s="1085" t="str">
        <f>'Transactions import'!I722</f>
        <v/>
      </c>
      <c r="J722" s="1051" t="str">
        <f>'Transactions import'!J722</f>
        <v/>
      </c>
      <c r="K722" s="1084" t="str">
        <f>'Transactions import'!K722</f>
        <v/>
      </c>
      <c r="L722" s="1085" t="str">
        <f>'Transactions import'!L722</f>
        <v/>
      </c>
      <c r="M722" s="1063" t="str">
        <f>'Transactions import'!M722</f>
        <v/>
      </c>
      <c r="N722" s="1084" t="str">
        <f>'Transactions import'!N722</f>
        <v/>
      </c>
      <c r="O722" s="1081" t="str">
        <f>'Transactions import'!O722</f>
        <v/>
      </c>
      <c r="P722" s="1122" t="str">
        <f>'Transactions import'!P722</f>
        <v/>
      </c>
      <c r="Q722" s="1085" t="str">
        <f>'Transactions import'!Q722</f>
        <v/>
      </c>
      <c r="R722" s="1104" t="str">
        <f>'Transactions import'!R722</f>
        <v/>
      </c>
      <c r="S722" s="1081" t="str">
        <f>'Transactions import'!S722</f>
        <v/>
      </c>
      <c r="T722" s="1081" t="str">
        <f>'Transactions import'!T722</f>
        <v/>
      </c>
      <c r="U722" s="1081" t="str">
        <f>'Transactions import'!U722</f>
        <v/>
      </c>
      <c r="V722" s="1081" t="str">
        <f>'Transactions import'!V722</f>
        <v/>
      </c>
      <c r="W722" s="1081" t="str">
        <f>'Transactions import'!W722</f>
        <v/>
      </c>
      <c r="X722" s="1081" t="str">
        <f>'Transactions import'!X722</f>
        <v/>
      </c>
      <c r="Y722" s="1126" t="str">
        <f>'Transactions import'!Y722</f>
        <v/>
      </c>
      <c r="Z722" s="1086" t="str">
        <f>'Transactions import'!Z722</f>
        <v/>
      </c>
      <c r="AA722" s="1081" t="str">
        <f>'Transactions import'!AA722</f>
        <v/>
      </c>
      <c r="AB722" s="1081" t="str">
        <f>'Transactions import'!AB722</f>
        <v/>
      </c>
      <c r="AC722" s="1086" t="str">
        <f>'Transactions import'!AC722</f>
        <v/>
      </c>
      <c r="AD722" s="1086" t="str">
        <f>'Transactions import'!AD722</f>
        <v/>
      </c>
      <c r="AE722" s="1081" t="str">
        <f>'Transactions import'!AE722</f>
        <v/>
      </c>
      <c r="AF722" s="1081" t="str">
        <f>'Transactions import'!AF722</f>
        <v/>
      </c>
      <c r="AG722" s="1081" t="str">
        <f>'Transactions import'!AG722</f>
        <v/>
      </c>
      <c r="AH722" s="1081" t="str">
        <f>'Transactions import'!AH722</f>
        <v/>
      </c>
      <c r="AI722" s="1081" t="str">
        <f>'Transactions import'!AI722</f>
        <v/>
      </c>
      <c r="AJ722" s="1081" t="str">
        <f>'Transactions import'!AJ722</f>
        <v/>
      </c>
      <c r="AK722" s="1081" t="str">
        <f>'Transactions import'!AK722</f>
        <v/>
      </c>
      <c r="AL722" s="1081" t="str">
        <f>'Transactions import'!AL722</f>
        <v/>
      </c>
      <c r="AM722" s="1081" t="str">
        <f>'Transactions import'!AM722</f>
        <v/>
      </c>
      <c r="AN722" s="1081" t="str">
        <f>'Transactions import'!AN722</f>
        <v/>
      </c>
      <c r="AO722" s="1081" t="str">
        <f>'Transactions import'!AO722</f>
        <v/>
      </c>
      <c r="AP722" s="1081" t="str">
        <f>'Transactions import'!AP722</f>
        <v/>
      </c>
      <c r="AQ722" s="1081" t="str">
        <f>'Transactions import'!AQ722</f>
        <v/>
      </c>
      <c r="AR722" s="1081" t="str">
        <f>'Transactions import'!AR722</f>
        <v/>
      </c>
      <c r="AS722" s="1081" t="str">
        <f>'Transactions import'!AS722</f>
        <v/>
      </c>
      <c r="AT722" s="1081" t="str">
        <f>'Transactions import'!AT722</f>
        <v/>
      </c>
    </row>
    <row r="723" ht="18.0" customHeight="1">
      <c r="A723" s="1101" t="str">
        <f>'Transactions import'!A723</f>
        <v/>
      </c>
      <c r="B723" s="1101" t="str">
        <f>'Transactions import'!B723</f>
        <v/>
      </c>
      <c r="C723" s="1101" t="str">
        <f>'Transactions import'!C723</f>
        <v/>
      </c>
      <c r="D723" s="1101" t="str">
        <f>'Transactions import'!D723</f>
        <v/>
      </c>
      <c r="E723" s="1101" t="str">
        <f>'Transactions import'!E723</f>
        <v/>
      </c>
      <c r="F723" s="1101" t="str">
        <f>'Transactions import'!F723</f>
        <v/>
      </c>
      <c r="G723" s="1101" t="str">
        <f>'Transactions import'!G723</f>
        <v/>
      </c>
      <c r="H723" s="1094" t="str">
        <f>'Transactions import'!H723</f>
        <v/>
      </c>
      <c r="I723" s="1095" t="str">
        <f>'Transactions import'!I723</f>
        <v/>
      </c>
      <c r="J723" s="1096" t="str">
        <f>'Transactions import'!J723</f>
        <v/>
      </c>
      <c r="K723" s="1094" t="str">
        <f>'Transactions import'!K723</f>
        <v/>
      </c>
      <c r="L723" s="1095" t="str">
        <f>'Transactions import'!L723</f>
        <v/>
      </c>
      <c r="M723" s="1105" t="str">
        <f>'Transactions import'!M723</f>
        <v/>
      </c>
      <c r="N723" s="1094" t="str">
        <f>'Transactions import'!N723</f>
        <v/>
      </c>
      <c r="O723" s="1101" t="str">
        <f>'Transactions import'!O723</f>
        <v/>
      </c>
      <c r="P723" s="1114" t="str">
        <f>'Transactions import'!P723</f>
        <v/>
      </c>
      <c r="Q723" s="1095" t="str">
        <f>'Transactions import'!Q723</f>
        <v/>
      </c>
      <c r="R723" s="1106" t="str">
        <f>'Transactions import'!R723</f>
        <v/>
      </c>
      <c r="S723" s="1101" t="str">
        <f>'Transactions import'!S723</f>
        <v/>
      </c>
      <c r="T723" s="1101" t="str">
        <f>'Transactions import'!T723</f>
        <v/>
      </c>
      <c r="U723" s="1101" t="str">
        <f>'Transactions import'!U723</f>
        <v/>
      </c>
      <c r="V723" s="1101" t="str">
        <f>'Transactions import'!V723</f>
        <v/>
      </c>
      <c r="W723" s="1101" t="str">
        <f>'Transactions import'!W723</f>
        <v/>
      </c>
      <c r="X723" s="1101" t="str">
        <f>'Transactions import'!X723</f>
        <v/>
      </c>
      <c r="Y723" s="1119" t="str">
        <f>'Transactions import'!Y723</f>
        <v/>
      </c>
      <c r="Z723" s="1097" t="str">
        <f>'Transactions import'!Z723</f>
        <v/>
      </c>
      <c r="AA723" s="1101" t="str">
        <f>'Transactions import'!AA723</f>
        <v/>
      </c>
      <c r="AB723" s="1101" t="str">
        <f>'Transactions import'!AB723</f>
        <v/>
      </c>
      <c r="AC723" s="1097" t="str">
        <f>'Transactions import'!AC723</f>
        <v/>
      </c>
      <c r="AD723" s="1097" t="str">
        <f>'Transactions import'!AD723</f>
        <v/>
      </c>
      <c r="AE723" s="1101" t="str">
        <f>'Transactions import'!AE723</f>
        <v/>
      </c>
      <c r="AF723" s="1101" t="str">
        <f>'Transactions import'!AF723</f>
        <v/>
      </c>
      <c r="AG723" s="1101" t="str">
        <f>'Transactions import'!AG723</f>
        <v/>
      </c>
      <c r="AH723" s="1101" t="str">
        <f>'Transactions import'!AH723</f>
        <v/>
      </c>
      <c r="AI723" s="1101" t="str">
        <f>'Transactions import'!AI723</f>
        <v/>
      </c>
      <c r="AJ723" s="1101" t="str">
        <f>'Transactions import'!AJ723</f>
        <v/>
      </c>
      <c r="AK723" s="1101" t="str">
        <f>'Transactions import'!AK723</f>
        <v/>
      </c>
      <c r="AL723" s="1101" t="str">
        <f>'Transactions import'!AL723</f>
        <v/>
      </c>
      <c r="AM723" s="1101" t="str">
        <f>'Transactions import'!AM723</f>
        <v/>
      </c>
      <c r="AN723" s="1101" t="str">
        <f>'Transactions import'!AN723</f>
        <v/>
      </c>
      <c r="AO723" s="1101" t="str">
        <f>'Transactions import'!AO723</f>
        <v/>
      </c>
      <c r="AP723" s="1101" t="str">
        <f>'Transactions import'!AP723</f>
        <v/>
      </c>
      <c r="AQ723" s="1101" t="str">
        <f>'Transactions import'!AQ723</f>
        <v/>
      </c>
      <c r="AR723" s="1101" t="str">
        <f>'Transactions import'!AR723</f>
        <v/>
      </c>
      <c r="AS723" s="1101" t="str">
        <f>'Transactions import'!AS723</f>
        <v/>
      </c>
      <c r="AT723" s="1101" t="str">
        <f>'Transactions import'!AT723</f>
        <v/>
      </c>
    </row>
    <row r="724" ht="18.0" customHeight="1">
      <c r="A724" s="1081" t="str">
        <f>'Transactions import'!A724</f>
        <v/>
      </c>
      <c r="B724" s="1081" t="str">
        <f>'Transactions import'!B724</f>
        <v/>
      </c>
      <c r="C724" s="1081" t="str">
        <f>'Transactions import'!C724</f>
        <v/>
      </c>
      <c r="D724" s="1081" t="str">
        <f>'Transactions import'!D724</f>
        <v/>
      </c>
      <c r="E724" s="1081" t="str">
        <f>'Transactions import'!E724</f>
        <v/>
      </c>
      <c r="F724" s="1081" t="str">
        <f>'Transactions import'!F724</f>
        <v/>
      </c>
      <c r="G724" s="1081" t="str">
        <f>'Transactions import'!G724</f>
        <v/>
      </c>
      <c r="H724" s="1084" t="str">
        <f>'Transactions import'!H724</f>
        <v/>
      </c>
      <c r="I724" s="1085" t="str">
        <f>'Transactions import'!I724</f>
        <v/>
      </c>
      <c r="J724" s="1051" t="str">
        <f>'Transactions import'!J724</f>
        <v/>
      </c>
      <c r="K724" s="1084" t="str">
        <f>'Transactions import'!K724</f>
        <v/>
      </c>
      <c r="L724" s="1085" t="str">
        <f>'Transactions import'!L724</f>
        <v/>
      </c>
      <c r="M724" s="1063" t="str">
        <f>'Transactions import'!M724</f>
        <v/>
      </c>
      <c r="N724" s="1084" t="str">
        <f>'Transactions import'!N724</f>
        <v/>
      </c>
      <c r="O724" s="1081" t="str">
        <f>'Transactions import'!O724</f>
        <v/>
      </c>
      <c r="P724" s="1122" t="str">
        <f>'Transactions import'!P724</f>
        <v/>
      </c>
      <c r="Q724" s="1085" t="str">
        <f>'Transactions import'!Q724</f>
        <v/>
      </c>
      <c r="R724" s="1104" t="str">
        <f>'Transactions import'!R724</f>
        <v/>
      </c>
      <c r="S724" s="1081" t="str">
        <f>'Transactions import'!S724</f>
        <v/>
      </c>
      <c r="T724" s="1081" t="str">
        <f>'Transactions import'!T724</f>
        <v/>
      </c>
      <c r="U724" s="1081" t="str">
        <f>'Transactions import'!U724</f>
        <v/>
      </c>
      <c r="V724" s="1081" t="str">
        <f>'Transactions import'!V724</f>
        <v/>
      </c>
      <c r="W724" s="1081" t="str">
        <f>'Transactions import'!W724</f>
        <v/>
      </c>
      <c r="X724" s="1081" t="str">
        <f>'Transactions import'!X724</f>
        <v/>
      </c>
      <c r="Y724" s="1126" t="str">
        <f>'Transactions import'!Y724</f>
        <v/>
      </c>
      <c r="Z724" s="1086" t="str">
        <f>'Transactions import'!Z724</f>
        <v/>
      </c>
      <c r="AA724" s="1081" t="str">
        <f>'Transactions import'!AA724</f>
        <v/>
      </c>
      <c r="AB724" s="1081" t="str">
        <f>'Transactions import'!AB724</f>
        <v/>
      </c>
      <c r="AC724" s="1086" t="str">
        <f>'Transactions import'!AC724</f>
        <v/>
      </c>
      <c r="AD724" s="1086" t="str">
        <f>'Transactions import'!AD724</f>
        <v/>
      </c>
      <c r="AE724" s="1081" t="str">
        <f>'Transactions import'!AE724</f>
        <v/>
      </c>
      <c r="AF724" s="1081" t="str">
        <f>'Transactions import'!AF724</f>
        <v/>
      </c>
      <c r="AG724" s="1081" t="str">
        <f>'Transactions import'!AG724</f>
        <v/>
      </c>
      <c r="AH724" s="1081" t="str">
        <f>'Transactions import'!AH724</f>
        <v/>
      </c>
      <c r="AI724" s="1081" t="str">
        <f>'Transactions import'!AI724</f>
        <v/>
      </c>
      <c r="AJ724" s="1081" t="str">
        <f>'Transactions import'!AJ724</f>
        <v/>
      </c>
      <c r="AK724" s="1081" t="str">
        <f>'Transactions import'!AK724</f>
        <v/>
      </c>
      <c r="AL724" s="1081" t="str">
        <f>'Transactions import'!AL724</f>
        <v/>
      </c>
      <c r="AM724" s="1081" t="str">
        <f>'Transactions import'!AM724</f>
        <v/>
      </c>
      <c r="AN724" s="1081" t="str">
        <f>'Transactions import'!AN724</f>
        <v/>
      </c>
      <c r="AO724" s="1081" t="str">
        <f>'Transactions import'!AO724</f>
        <v/>
      </c>
      <c r="AP724" s="1081" t="str">
        <f>'Transactions import'!AP724</f>
        <v/>
      </c>
      <c r="AQ724" s="1081" t="str">
        <f>'Transactions import'!AQ724</f>
        <v/>
      </c>
      <c r="AR724" s="1081" t="str">
        <f>'Transactions import'!AR724</f>
        <v/>
      </c>
      <c r="AS724" s="1081" t="str">
        <f>'Transactions import'!AS724</f>
        <v/>
      </c>
      <c r="AT724" s="1081" t="str">
        <f>'Transactions import'!AT724</f>
        <v/>
      </c>
    </row>
    <row r="725" ht="18.0" customHeight="1">
      <c r="A725" s="1101" t="str">
        <f>'Transactions import'!A725</f>
        <v/>
      </c>
      <c r="B725" s="1101" t="str">
        <f>'Transactions import'!B725</f>
        <v/>
      </c>
      <c r="C725" s="1101" t="str">
        <f>'Transactions import'!C725</f>
        <v/>
      </c>
      <c r="D725" s="1101" t="str">
        <f>'Transactions import'!D725</f>
        <v/>
      </c>
      <c r="E725" s="1101" t="str">
        <f>'Transactions import'!E725</f>
        <v/>
      </c>
      <c r="F725" s="1101" t="str">
        <f>'Transactions import'!F725</f>
        <v/>
      </c>
      <c r="G725" s="1101" t="str">
        <f>'Transactions import'!G725</f>
        <v/>
      </c>
      <c r="H725" s="1094" t="str">
        <f>'Transactions import'!H725</f>
        <v/>
      </c>
      <c r="I725" s="1095" t="str">
        <f>'Transactions import'!I725</f>
        <v/>
      </c>
      <c r="J725" s="1096" t="str">
        <f>'Transactions import'!J725</f>
        <v/>
      </c>
      <c r="K725" s="1094" t="str">
        <f>'Transactions import'!K725</f>
        <v/>
      </c>
      <c r="L725" s="1095" t="str">
        <f>'Transactions import'!L725</f>
        <v/>
      </c>
      <c r="M725" s="1105" t="str">
        <f>'Transactions import'!M725</f>
        <v/>
      </c>
      <c r="N725" s="1094" t="str">
        <f>'Transactions import'!N725</f>
        <v/>
      </c>
      <c r="O725" s="1101" t="str">
        <f>'Transactions import'!O725</f>
        <v/>
      </c>
      <c r="P725" s="1114" t="str">
        <f>'Transactions import'!P725</f>
        <v/>
      </c>
      <c r="Q725" s="1095" t="str">
        <f>'Transactions import'!Q725</f>
        <v/>
      </c>
      <c r="R725" s="1106" t="str">
        <f>'Transactions import'!R725</f>
        <v/>
      </c>
      <c r="S725" s="1101" t="str">
        <f>'Transactions import'!S725</f>
        <v/>
      </c>
      <c r="T725" s="1101" t="str">
        <f>'Transactions import'!T725</f>
        <v/>
      </c>
      <c r="U725" s="1101" t="str">
        <f>'Transactions import'!U725</f>
        <v/>
      </c>
      <c r="V725" s="1101" t="str">
        <f>'Transactions import'!V725</f>
        <v/>
      </c>
      <c r="W725" s="1101" t="str">
        <f>'Transactions import'!W725</f>
        <v/>
      </c>
      <c r="X725" s="1101" t="str">
        <f>'Transactions import'!X725</f>
        <v/>
      </c>
      <c r="Y725" s="1119" t="str">
        <f>'Transactions import'!Y725</f>
        <v/>
      </c>
      <c r="Z725" s="1097" t="str">
        <f>'Transactions import'!Z725</f>
        <v/>
      </c>
      <c r="AA725" s="1101" t="str">
        <f>'Transactions import'!AA725</f>
        <v/>
      </c>
      <c r="AB725" s="1101" t="str">
        <f>'Transactions import'!AB725</f>
        <v/>
      </c>
      <c r="AC725" s="1097" t="str">
        <f>'Transactions import'!AC725</f>
        <v/>
      </c>
      <c r="AD725" s="1097" t="str">
        <f>'Transactions import'!AD725</f>
        <v/>
      </c>
      <c r="AE725" s="1101" t="str">
        <f>'Transactions import'!AE725</f>
        <v/>
      </c>
      <c r="AF725" s="1101" t="str">
        <f>'Transactions import'!AF725</f>
        <v/>
      </c>
      <c r="AG725" s="1101" t="str">
        <f>'Transactions import'!AG725</f>
        <v/>
      </c>
      <c r="AH725" s="1101" t="str">
        <f>'Transactions import'!AH725</f>
        <v/>
      </c>
      <c r="AI725" s="1101" t="str">
        <f>'Transactions import'!AI725</f>
        <v/>
      </c>
      <c r="AJ725" s="1101" t="str">
        <f>'Transactions import'!AJ725</f>
        <v/>
      </c>
      <c r="AK725" s="1101" t="str">
        <f>'Transactions import'!AK725</f>
        <v/>
      </c>
      <c r="AL725" s="1101" t="str">
        <f>'Transactions import'!AL725</f>
        <v/>
      </c>
      <c r="AM725" s="1101" t="str">
        <f>'Transactions import'!AM725</f>
        <v/>
      </c>
      <c r="AN725" s="1101" t="str">
        <f>'Transactions import'!AN725</f>
        <v/>
      </c>
      <c r="AO725" s="1101" t="str">
        <f>'Transactions import'!AO725</f>
        <v/>
      </c>
      <c r="AP725" s="1101" t="str">
        <f>'Transactions import'!AP725</f>
        <v/>
      </c>
      <c r="AQ725" s="1101" t="str">
        <f>'Transactions import'!AQ725</f>
        <v/>
      </c>
      <c r="AR725" s="1101" t="str">
        <f>'Transactions import'!AR725</f>
        <v/>
      </c>
      <c r="AS725" s="1101" t="str">
        <f>'Transactions import'!AS725</f>
        <v/>
      </c>
      <c r="AT725" s="1101" t="str">
        <f>'Transactions import'!AT725</f>
        <v/>
      </c>
    </row>
    <row r="726" ht="18.0" customHeight="1">
      <c r="A726" s="1081" t="str">
        <f>'Transactions import'!A726</f>
        <v/>
      </c>
      <c r="B726" s="1081" t="str">
        <f>'Transactions import'!B726</f>
        <v/>
      </c>
      <c r="C726" s="1081" t="str">
        <f>'Transactions import'!C726</f>
        <v/>
      </c>
      <c r="D726" s="1081" t="str">
        <f>'Transactions import'!D726</f>
        <v/>
      </c>
      <c r="E726" s="1081" t="str">
        <f>'Transactions import'!E726</f>
        <v/>
      </c>
      <c r="F726" s="1081" t="str">
        <f>'Transactions import'!F726</f>
        <v/>
      </c>
      <c r="G726" s="1081" t="str">
        <f>'Transactions import'!G726</f>
        <v/>
      </c>
      <c r="H726" s="1084" t="str">
        <f>'Transactions import'!H726</f>
        <v/>
      </c>
      <c r="I726" s="1085" t="str">
        <f>'Transactions import'!I726</f>
        <v/>
      </c>
      <c r="J726" s="1051" t="str">
        <f>'Transactions import'!J726</f>
        <v/>
      </c>
      <c r="K726" s="1084" t="str">
        <f>'Transactions import'!K726</f>
        <v/>
      </c>
      <c r="L726" s="1085" t="str">
        <f>'Transactions import'!L726</f>
        <v/>
      </c>
      <c r="M726" s="1063" t="str">
        <f>'Transactions import'!M726</f>
        <v/>
      </c>
      <c r="N726" s="1084" t="str">
        <f>'Transactions import'!N726</f>
        <v/>
      </c>
      <c r="O726" s="1081" t="str">
        <f>'Transactions import'!O726</f>
        <v/>
      </c>
      <c r="P726" s="1122" t="str">
        <f>'Transactions import'!P726</f>
        <v/>
      </c>
      <c r="Q726" s="1085" t="str">
        <f>'Transactions import'!Q726</f>
        <v/>
      </c>
      <c r="R726" s="1104" t="str">
        <f>'Transactions import'!R726</f>
        <v/>
      </c>
      <c r="S726" s="1081" t="str">
        <f>'Transactions import'!S726</f>
        <v/>
      </c>
      <c r="T726" s="1081" t="str">
        <f>'Transactions import'!T726</f>
        <v/>
      </c>
      <c r="U726" s="1081" t="str">
        <f>'Transactions import'!U726</f>
        <v/>
      </c>
      <c r="V726" s="1081" t="str">
        <f>'Transactions import'!V726</f>
        <v/>
      </c>
      <c r="W726" s="1081" t="str">
        <f>'Transactions import'!W726</f>
        <v/>
      </c>
      <c r="X726" s="1081" t="str">
        <f>'Transactions import'!X726</f>
        <v/>
      </c>
      <c r="Y726" s="1126" t="str">
        <f>'Transactions import'!Y726</f>
        <v/>
      </c>
      <c r="Z726" s="1086" t="str">
        <f>'Transactions import'!Z726</f>
        <v/>
      </c>
      <c r="AA726" s="1081" t="str">
        <f>'Transactions import'!AA726</f>
        <v/>
      </c>
      <c r="AB726" s="1081" t="str">
        <f>'Transactions import'!AB726</f>
        <v/>
      </c>
      <c r="AC726" s="1086" t="str">
        <f>'Transactions import'!AC726</f>
        <v/>
      </c>
      <c r="AD726" s="1086" t="str">
        <f>'Transactions import'!AD726</f>
        <v/>
      </c>
      <c r="AE726" s="1081" t="str">
        <f>'Transactions import'!AE726</f>
        <v/>
      </c>
      <c r="AF726" s="1081" t="str">
        <f>'Transactions import'!AF726</f>
        <v/>
      </c>
      <c r="AG726" s="1081" t="str">
        <f>'Transactions import'!AG726</f>
        <v/>
      </c>
      <c r="AH726" s="1081" t="str">
        <f>'Transactions import'!AH726</f>
        <v/>
      </c>
      <c r="AI726" s="1081" t="str">
        <f>'Transactions import'!AI726</f>
        <v/>
      </c>
      <c r="AJ726" s="1081" t="str">
        <f>'Transactions import'!AJ726</f>
        <v/>
      </c>
      <c r="AK726" s="1081" t="str">
        <f>'Transactions import'!AK726</f>
        <v/>
      </c>
      <c r="AL726" s="1081" t="str">
        <f>'Transactions import'!AL726</f>
        <v/>
      </c>
      <c r="AM726" s="1081" t="str">
        <f>'Transactions import'!AM726</f>
        <v/>
      </c>
      <c r="AN726" s="1081" t="str">
        <f>'Transactions import'!AN726</f>
        <v/>
      </c>
      <c r="AO726" s="1081" t="str">
        <f>'Transactions import'!AO726</f>
        <v/>
      </c>
      <c r="AP726" s="1081" t="str">
        <f>'Transactions import'!AP726</f>
        <v/>
      </c>
      <c r="AQ726" s="1081" t="str">
        <f>'Transactions import'!AQ726</f>
        <v/>
      </c>
      <c r="AR726" s="1081" t="str">
        <f>'Transactions import'!AR726</f>
        <v/>
      </c>
      <c r="AS726" s="1081" t="str">
        <f>'Transactions import'!AS726</f>
        <v/>
      </c>
      <c r="AT726" s="1081" t="str">
        <f>'Transactions import'!AT726</f>
        <v/>
      </c>
    </row>
    <row r="727" ht="18.0" customHeight="1">
      <c r="A727" s="1101" t="str">
        <f>'Transactions import'!A727</f>
        <v/>
      </c>
      <c r="B727" s="1101" t="str">
        <f>'Transactions import'!B727</f>
        <v/>
      </c>
      <c r="C727" s="1101" t="str">
        <f>'Transactions import'!C727</f>
        <v/>
      </c>
      <c r="D727" s="1101" t="str">
        <f>'Transactions import'!D727</f>
        <v/>
      </c>
      <c r="E727" s="1101" t="str">
        <f>'Transactions import'!E727</f>
        <v/>
      </c>
      <c r="F727" s="1101" t="str">
        <f>'Transactions import'!F727</f>
        <v/>
      </c>
      <c r="G727" s="1101" t="str">
        <f>'Transactions import'!G727</f>
        <v/>
      </c>
      <c r="H727" s="1094" t="str">
        <f>'Transactions import'!H727</f>
        <v/>
      </c>
      <c r="I727" s="1095" t="str">
        <f>'Transactions import'!I727</f>
        <v/>
      </c>
      <c r="J727" s="1096" t="str">
        <f>'Transactions import'!J727</f>
        <v/>
      </c>
      <c r="K727" s="1094" t="str">
        <f>'Transactions import'!K727</f>
        <v/>
      </c>
      <c r="L727" s="1095" t="str">
        <f>'Transactions import'!L727</f>
        <v/>
      </c>
      <c r="M727" s="1105" t="str">
        <f>'Transactions import'!M727</f>
        <v/>
      </c>
      <c r="N727" s="1094" t="str">
        <f>'Transactions import'!N727</f>
        <v/>
      </c>
      <c r="O727" s="1101" t="str">
        <f>'Transactions import'!O727</f>
        <v/>
      </c>
      <c r="P727" s="1114" t="str">
        <f>'Transactions import'!P727</f>
        <v/>
      </c>
      <c r="Q727" s="1095" t="str">
        <f>'Transactions import'!Q727</f>
        <v/>
      </c>
      <c r="R727" s="1106" t="str">
        <f>'Transactions import'!R727</f>
        <v/>
      </c>
      <c r="S727" s="1101" t="str">
        <f>'Transactions import'!S727</f>
        <v/>
      </c>
      <c r="T727" s="1101" t="str">
        <f>'Transactions import'!T727</f>
        <v/>
      </c>
      <c r="U727" s="1101" t="str">
        <f>'Transactions import'!U727</f>
        <v/>
      </c>
      <c r="V727" s="1101" t="str">
        <f>'Transactions import'!V727</f>
        <v/>
      </c>
      <c r="W727" s="1101" t="str">
        <f>'Transactions import'!W727</f>
        <v/>
      </c>
      <c r="X727" s="1101" t="str">
        <f>'Transactions import'!X727</f>
        <v/>
      </c>
      <c r="Y727" s="1119" t="str">
        <f>'Transactions import'!Y727</f>
        <v/>
      </c>
      <c r="Z727" s="1097" t="str">
        <f>'Transactions import'!Z727</f>
        <v/>
      </c>
      <c r="AA727" s="1101" t="str">
        <f>'Transactions import'!AA727</f>
        <v/>
      </c>
      <c r="AB727" s="1101" t="str">
        <f>'Transactions import'!AB727</f>
        <v/>
      </c>
      <c r="AC727" s="1097" t="str">
        <f>'Transactions import'!AC727</f>
        <v/>
      </c>
      <c r="AD727" s="1097" t="str">
        <f>'Transactions import'!AD727</f>
        <v/>
      </c>
      <c r="AE727" s="1101" t="str">
        <f>'Transactions import'!AE727</f>
        <v/>
      </c>
      <c r="AF727" s="1101" t="str">
        <f>'Transactions import'!AF727</f>
        <v/>
      </c>
      <c r="AG727" s="1101" t="str">
        <f>'Transactions import'!AG727</f>
        <v/>
      </c>
      <c r="AH727" s="1101" t="str">
        <f>'Transactions import'!AH727</f>
        <v/>
      </c>
      <c r="AI727" s="1101" t="str">
        <f>'Transactions import'!AI727</f>
        <v/>
      </c>
      <c r="AJ727" s="1101" t="str">
        <f>'Transactions import'!AJ727</f>
        <v/>
      </c>
      <c r="AK727" s="1101" t="str">
        <f>'Transactions import'!AK727</f>
        <v/>
      </c>
      <c r="AL727" s="1101" t="str">
        <f>'Transactions import'!AL727</f>
        <v/>
      </c>
      <c r="AM727" s="1101" t="str">
        <f>'Transactions import'!AM727</f>
        <v/>
      </c>
      <c r="AN727" s="1101" t="str">
        <f>'Transactions import'!AN727</f>
        <v/>
      </c>
      <c r="AO727" s="1101" t="str">
        <f>'Transactions import'!AO727</f>
        <v/>
      </c>
      <c r="AP727" s="1101" t="str">
        <f>'Transactions import'!AP727</f>
        <v/>
      </c>
      <c r="AQ727" s="1101" t="str">
        <f>'Transactions import'!AQ727</f>
        <v/>
      </c>
      <c r="AR727" s="1101" t="str">
        <f>'Transactions import'!AR727</f>
        <v/>
      </c>
      <c r="AS727" s="1101" t="str">
        <f>'Transactions import'!AS727</f>
        <v/>
      </c>
      <c r="AT727" s="1101" t="str">
        <f>'Transactions import'!AT727</f>
        <v/>
      </c>
    </row>
    <row r="728" ht="18.0" customHeight="1">
      <c r="A728" s="1081" t="str">
        <f>'Transactions import'!A728</f>
        <v/>
      </c>
      <c r="B728" s="1081" t="str">
        <f>'Transactions import'!B728</f>
        <v/>
      </c>
      <c r="C728" s="1081" t="str">
        <f>'Transactions import'!C728</f>
        <v/>
      </c>
      <c r="D728" s="1081" t="str">
        <f>'Transactions import'!D728</f>
        <v/>
      </c>
      <c r="E728" s="1081" t="str">
        <f>'Transactions import'!E728</f>
        <v/>
      </c>
      <c r="F728" s="1081" t="str">
        <f>'Transactions import'!F728</f>
        <v/>
      </c>
      <c r="G728" s="1081" t="str">
        <f>'Transactions import'!G728</f>
        <v/>
      </c>
      <c r="H728" s="1084" t="str">
        <f>'Transactions import'!H728</f>
        <v/>
      </c>
      <c r="I728" s="1085" t="str">
        <f>'Transactions import'!I728</f>
        <v/>
      </c>
      <c r="J728" s="1051" t="str">
        <f>'Transactions import'!J728</f>
        <v/>
      </c>
      <c r="K728" s="1084" t="str">
        <f>'Transactions import'!K728</f>
        <v/>
      </c>
      <c r="L728" s="1085" t="str">
        <f>'Transactions import'!L728</f>
        <v/>
      </c>
      <c r="M728" s="1063" t="str">
        <f>'Transactions import'!M728</f>
        <v/>
      </c>
      <c r="N728" s="1084" t="str">
        <f>'Transactions import'!N728</f>
        <v/>
      </c>
      <c r="O728" s="1081" t="str">
        <f>'Transactions import'!O728</f>
        <v/>
      </c>
      <c r="P728" s="1122" t="str">
        <f>'Transactions import'!P728</f>
        <v/>
      </c>
      <c r="Q728" s="1085" t="str">
        <f>'Transactions import'!Q728</f>
        <v/>
      </c>
      <c r="R728" s="1104" t="str">
        <f>'Transactions import'!R728</f>
        <v/>
      </c>
      <c r="S728" s="1081" t="str">
        <f>'Transactions import'!S728</f>
        <v/>
      </c>
      <c r="T728" s="1081" t="str">
        <f>'Transactions import'!T728</f>
        <v/>
      </c>
      <c r="U728" s="1081" t="str">
        <f>'Transactions import'!U728</f>
        <v/>
      </c>
      <c r="V728" s="1081" t="str">
        <f>'Transactions import'!V728</f>
        <v/>
      </c>
      <c r="W728" s="1081" t="str">
        <f>'Transactions import'!W728</f>
        <v/>
      </c>
      <c r="X728" s="1081" t="str">
        <f>'Transactions import'!X728</f>
        <v/>
      </c>
      <c r="Y728" s="1126" t="str">
        <f>'Transactions import'!Y728</f>
        <v/>
      </c>
      <c r="Z728" s="1086" t="str">
        <f>'Transactions import'!Z728</f>
        <v/>
      </c>
      <c r="AA728" s="1081" t="str">
        <f>'Transactions import'!AA728</f>
        <v/>
      </c>
      <c r="AB728" s="1081" t="str">
        <f>'Transactions import'!AB728</f>
        <v/>
      </c>
      <c r="AC728" s="1086" t="str">
        <f>'Transactions import'!AC728</f>
        <v/>
      </c>
      <c r="AD728" s="1086" t="str">
        <f>'Transactions import'!AD728</f>
        <v/>
      </c>
      <c r="AE728" s="1081" t="str">
        <f>'Transactions import'!AE728</f>
        <v/>
      </c>
      <c r="AF728" s="1081" t="str">
        <f>'Transactions import'!AF728</f>
        <v/>
      </c>
      <c r="AG728" s="1081" t="str">
        <f>'Transactions import'!AG728</f>
        <v/>
      </c>
      <c r="AH728" s="1081" t="str">
        <f>'Transactions import'!AH728</f>
        <v/>
      </c>
      <c r="AI728" s="1081" t="str">
        <f>'Transactions import'!AI728</f>
        <v/>
      </c>
      <c r="AJ728" s="1081" t="str">
        <f>'Transactions import'!AJ728</f>
        <v/>
      </c>
      <c r="AK728" s="1081" t="str">
        <f>'Transactions import'!AK728</f>
        <v/>
      </c>
      <c r="AL728" s="1081" t="str">
        <f>'Transactions import'!AL728</f>
        <v/>
      </c>
      <c r="AM728" s="1081" t="str">
        <f>'Transactions import'!AM728</f>
        <v/>
      </c>
      <c r="AN728" s="1081" t="str">
        <f>'Transactions import'!AN728</f>
        <v/>
      </c>
      <c r="AO728" s="1081" t="str">
        <f>'Transactions import'!AO728</f>
        <v/>
      </c>
      <c r="AP728" s="1081" t="str">
        <f>'Transactions import'!AP728</f>
        <v/>
      </c>
      <c r="AQ728" s="1081" t="str">
        <f>'Transactions import'!AQ728</f>
        <v/>
      </c>
      <c r="AR728" s="1081" t="str">
        <f>'Transactions import'!AR728</f>
        <v/>
      </c>
      <c r="AS728" s="1081" t="str">
        <f>'Transactions import'!AS728</f>
        <v/>
      </c>
      <c r="AT728" s="1081" t="str">
        <f>'Transactions import'!AT728</f>
        <v/>
      </c>
    </row>
    <row r="729" ht="18.0" customHeight="1">
      <c r="A729" s="1101" t="str">
        <f>'Transactions import'!A729</f>
        <v/>
      </c>
      <c r="B729" s="1101" t="str">
        <f>'Transactions import'!B729</f>
        <v/>
      </c>
      <c r="C729" s="1101" t="str">
        <f>'Transactions import'!C729</f>
        <v/>
      </c>
      <c r="D729" s="1101" t="str">
        <f>'Transactions import'!D729</f>
        <v/>
      </c>
      <c r="E729" s="1101" t="str">
        <f>'Transactions import'!E729</f>
        <v/>
      </c>
      <c r="F729" s="1101" t="str">
        <f>'Transactions import'!F729</f>
        <v/>
      </c>
      <c r="G729" s="1101" t="str">
        <f>'Transactions import'!G729</f>
        <v/>
      </c>
      <c r="H729" s="1094" t="str">
        <f>'Transactions import'!H729</f>
        <v/>
      </c>
      <c r="I729" s="1095" t="str">
        <f>'Transactions import'!I729</f>
        <v/>
      </c>
      <c r="J729" s="1096" t="str">
        <f>'Transactions import'!J729</f>
        <v/>
      </c>
      <c r="K729" s="1094" t="str">
        <f>'Transactions import'!K729</f>
        <v/>
      </c>
      <c r="L729" s="1095" t="str">
        <f>'Transactions import'!L729</f>
        <v/>
      </c>
      <c r="M729" s="1105" t="str">
        <f>'Transactions import'!M729</f>
        <v/>
      </c>
      <c r="N729" s="1094" t="str">
        <f>'Transactions import'!N729</f>
        <v/>
      </c>
      <c r="O729" s="1101" t="str">
        <f>'Transactions import'!O729</f>
        <v/>
      </c>
      <c r="P729" s="1114" t="str">
        <f>'Transactions import'!P729</f>
        <v/>
      </c>
      <c r="Q729" s="1095" t="str">
        <f>'Transactions import'!Q729</f>
        <v/>
      </c>
      <c r="R729" s="1106" t="str">
        <f>'Transactions import'!R729</f>
        <v/>
      </c>
      <c r="S729" s="1101" t="str">
        <f>'Transactions import'!S729</f>
        <v/>
      </c>
      <c r="T729" s="1101" t="str">
        <f>'Transactions import'!T729</f>
        <v/>
      </c>
      <c r="U729" s="1101" t="str">
        <f>'Transactions import'!U729</f>
        <v/>
      </c>
      <c r="V729" s="1101" t="str">
        <f>'Transactions import'!V729</f>
        <v/>
      </c>
      <c r="W729" s="1101" t="str">
        <f>'Transactions import'!W729</f>
        <v/>
      </c>
      <c r="X729" s="1101" t="str">
        <f>'Transactions import'!X729</f>
        <v/>
      </c>
      <c r="Y729" s="1119" t="str">
        <f>'Transactions import'!Y729</f>
        <v/>
      </c>
      <c r="Z729" s="1097" t="str">
        <f>'Transactions import'!Z729</f>
        <v/>
      </c>
      <c r="AA729" s="1101" t="str">
        <f>'Transactions import'!AA729</f>
        <v/>
      </c>
      <c r="AB729" s="1101" t="str">
        <f>'Transactions import'!AB729</f>
        <v/>
      </c>
      <c r="AC729" s="1097" t="str">
        <f>'Transactions import'!AC729</f>
        <v/>
      </c>
      <c r="AD729" s="1097" t="str">
        <f>'Transactions import'!AD729</f>
        <v/>
      </c>
      <c r="AE729" s="1101" t="str">
        <f>'Transactions import'!AE729</f>
        <v/>
      </c>
      <c r="AF729" s="1101" t="str">
        <f>'Transactions import'!AF729</f>
        <v/>
      </c>
      <c r="AG729" s="1101" t="str">
        <f>'Transactions import'!AG729</f>
        <v/>
      </c>
      <c r="AH729" s="1101" t="str">
        <f>'Transactions import'!AH729</f>
        <v/>
      </c>
      <c r="AI729" s="1101" t="str">
        <f>'Transactions import'!AI729</f>
        <v/>
      </c>
      <c r="AJ729" s="1101" t="str">
        <f>'Transactions import'!AJ729</f>
        <v/>
      </c>
      <c r="AK729" s="1101" t="str">
        <f>'Transactions import'!AK729</f>
        <v/>
      </c>
      <c r="AL729" s="1101" t="str">
        <f>'Transactions import'!AL729</f>
        <v/>
      </c>
      <c r="AM729" s="1101" t="str">
        <f>'Transactions import'!AM729</f>
        <v/>
      </c>
      <c r="AN729" s="1101" t="str">
        <f>'Transactions import'!AN729</f>
        <v/>
      </c>
      <c r="AO729" s="1101" t="str">
        <f>'Transactions import'!AO729</f>
        <v/>
      </c>
      <c r="AP729" s="1101" t="str">
        <f>'Transactions import'!AP729</f>
        <v/>
      </c>
      <c r="AQ729" s="1101" t="str">
        <f>'Transactions import'!AQ729</f>
        <v/>
      </c>
      <c r="AR729" s="1101" t="str">
        <f>'Transactions import'!AR729</f>
        <v/>
      </c>
      <c r="AS729" s="1101" t="str">
        <f>'Transactions import'!AS729</f>
        <v/>
      </c>
      <c r="AT729" s="1101" t="str">
        <f>'Transactions import'!AT729</f>
        <v/>
      </c>
    </row>
    <row r="730" ht="18.0" customHeight="1">
      <c r="A730" s="1081" t="str">
        <f>'Transactions import'!A730</f>
        <v/>
      </c>
      <c r="B730" s="1081" t="str">
        <f>'Transactions import'!B730</f>
        <v/>
      </c>
      <c r="C730" s="1081" t="str">
        <f>'Transactions import'!C730</f>
        <v/>
      </c>
      <c r="D730" s="1081" t="str">
        <f>'Transactions import'!D730</f>
        <v/>
      </c>
      <c r="E730" s="1081" t="str">
        <f>'Transactions import'!E730</f>
        <v/>
      </c>
      <c r="F730" s="1081" t="str">
        <f>'Transactions import'!F730</f>
        <v/>
      </c>
      <c r="G730" s="1081" t="str">
        <f>'Transactions import'!G730</f>
        <v/>
      </c>
      <c r="H730" s="1084" t="str">
        <f>'Transactions import'!H730</f>
        <v/>
      </c>
      <c r="I730" s="1085" t="str">
        <f>'Transactions import'!I730</f>
        <v/>
      </c>
      <c r="J730" s="1051" t="str">
        <f>'Transactions import'!J730</f>
        <v/>
      </c>
      <c r="K730" s="1084" t="str">
        <f>'Transactions import'!K730</f>
        <v/>
      </c>
      <c r="L730" s="1085" t="str">
        <f>'Transactions import'!L730</f>
        <v/>
      </c>
      <c r="M730" s="1063" t="str">
        <f>'Transactions import'!M730</f>
        <v/>
      </c>
      <c r="N730" s="1084" t="str">
        <f>'Transactions import'!N730</f>
        <v/>
      </c>
      <c r="O730" s="1081" t="str">
        <f>'Transactions import'!O730</f>
        <v/>
      </c>
      <c r="P730" s="1122" t="str">
        <f>'Transactions import'!P730</f>
        <v/>
      </c>
      <c r="Q730" s="1085" t="str">
        <f>'Transactions import'!Q730</f>
        <v/>
      </c>
      <c r="R730" s="1104" t="str">
        <f>'Transactions import'!R730</f>
        <v/>
      </c>
      <c r="S730" s="1081" t="str">
        <f>'Transactions import'!S730</f>
        <v/>
      </c>
      <c r="T730" s="1081" t="str">
        <f>'Transactions import'!T730</f>
        <v/>
      </c>
      <c r="U730" s="1081" t="str">
        <f>'Transactions import'!U730</f>
        <v/>
      </c>
      <c r="V730" s="1081" t="str">
        <f>'Transactions import'!V730</f>
        <v/>
      </c>
      <c r="W730" s="1081" t="str">
        <f>'Transactions import'!W730</f>
        <v/>
      </c>
      <c r="X730" s="1081" t="str">
        <f>'Transactions import'!X730</f>
        <v/>
      </c>
      <c r="Y730" s="1126" t="str">
        <f>'Transactions import'!Y730</f>
        <v/>
      </c>
      <c r="Z730" s="1086" t="str">
        <f>'Transactions import'!Z730</f>
        <v/>
      </c>
      <c r="AA730" s="1081" t="str">
        <f>'Transactions import'!AA730</f>
        <v/>
      </c>
      <c r="AB730" s="1081" t="str">
        <f>'Transactions import'!AB730</f>
        <v/>
      </c>
      <c r="AC730" s="1086" t="str">
        <f>'Transactions import'!AC730</f>
        <v/>
      </c>
      <c r="AD730" s="1086" t="str">
        <f>'Transactions import'!AD730</f>
        <v/>
      </c>
      <c r="AE730" s="1081" t="str">
        <f>'Transactions import'!AE730</f>
        <v/>
      </c>
      <c r="AF730" s="1081" t="str">
        <f>'Transactions import'!AF730</f>
        <v/>
      </c>
      <c r="AG730" s="1081" t="str">
        <f>'Transactions import'!AG730</f>
        <v/>
      </c>
      <c r="AH730" s="1081" t="str">
        <f>'Transactions import'!AH730</f>
        <v/>
      </c>
      <c r="AI730" s="1081" t="str">
        <f>'Transactions import'!AI730</f>
        <v/>
      </c>
      <c r="AJ730" s="1081" t="str">
        <f>'Transactions import'!AJ730</f>
        <v/>
      </c>
      <c r="AK730" s="1081" t="str">
        <f>'Transactions import'!AK730</f>
        <v/>
      </c>
      <c r="AL730" s="1081" t="str">
        <f>'Transactions import'!AL730</f>
        <v/>
      </c>
      <c r="AM730" s="1081" t="str">
        <f>'Transactions import'!AM730</f>
        <v/>
      </c>
      <c r="AN730" s="1081" t="str">
        <f>'Transactions import'!AN730</f>
        <v/>
      </c>
      <c r="AO730" s="1081" t="str">
        <f>'Transactions import'!AO730</f>
        <v/>
      </c>
      <c r="AP730" s="1081" t="str">
        <f>'Transactions import'!AP730</f>
        <v/>
      </c>
      <c r="AQ730" s="1081" t="str">
        <f>'Transactions import'!AQ730</f>
        <v/>
      </c>
      <c r="AR730" s="1081" t="str">
        <f>'Transactions import'!AR730</f>
        <v/>
      </c>
      <c r="AS730" s="1081" t="str">
        <f>'Transactions import'!AS730</f>
        <v/>
      </c>
      <c r="AT730" s="1081" t="str">
        <f>'Transactions import'!AT730</f>
        <v/>
      </c>
    </row>
    <row r="731" ht="18.0" customHeight="1">
      <c r="A731" s="1101" t="str">
        <f>'Transactions import'!A731</f>
        <v/>
      </c>
      <c r="B731" s="1101" t="str">
        <f>'Transactions import'!B731</f>
        <v/>
      </c>
      <c r="C731" s="1101" t="str">
        <f>'Transactions import'!C731</f>
        <v/>
      </c>
      <c r="D731" s="1101" t="str">
        <f>'Transactions import'!D731</f>
        <v/>
      </c>
      <c r="E731" s="1101" t="str">
        <f>'Transactions import'!E731</f>
        <v/>
      </c>
      <c r="F731" s="1101" t="str">
        <f>'Transactions import'!F731</f>
        <v/>
      </c>
      <c r="G731" s="1101" t="str">
        <f>'Transactions import'!G731</f>
        <v/>
      </c>
      <c r="H731" s="1094" t="str">
        <f>'Transactions import'!H731</f>
        <v/>
      </c>
      <c r="I731" s="1095" t="str">
        <f>'Transactions import'!I731</f>
        <v/>
      </c>
      <c r="J731" s="1096" t="str">
        <f>'Transactions import'!J731</f>
        <v/>
      </c>
      <c r="K731" s="1094" t="str">
        <f>'Transactions import'!K731</f>
        <v/>
      </c>
      <c r="L731" s="1095" t="str">
        <f>'Transactions import'!L731</f>
        <v/>
      </c>
      <c r="M731" s="1105" t="str">
        <f>'Transactions import'!M731</f>
        <v/>
      </c>
      <c r="N731" s="1094" t="str">
        <f>'Transactions import'!N731</f>
        <v/>
      </c>
      <c r="O731" s="1101" t="str">
        <f>'Transactions import'!O731</f>
        <v/>
      </c>
      <c r="P731" s="1114" t="str">
        <f>'Transactions import'!P731</f>
        <v/>
      </c>
      <c r="Q731" s="1095" t="str">
        <f>'Transactions import'!Q731</f>
        <v/>
      </c>
      <c r="R731" s="1106" t="str">
        <f>'Transactions import'!R731</f>
        <v/>
      </c>
      <c r="S731" s="1101" t="str">
        <f>'Transactions import'!S731</f>
        <v/>
      </c>
      <c r="T731" s="1101" t="str">
        <f>'Transactions import'!T731</f>
        <v/>
      </c>
      <c r="U731" s="1101" t="str">
        <f>'Transactions import'!U731</f>
        <v/>
      </c>
      <c r="V731" s="1101" t="str">
        <f>'Transactions import'!V731</f>
        <v/>
      </c>
      <c r="W731" s="1101" t="str">
        <f>'Transactions import'!W731</f>
        <v/>
      </c>
      <c r="X731" s="1101" t="str">
        <f>'Transactions import'!X731</f>
        <v/>
      </c>
      <c r="Y731" s="1119" t="str">
        <f>'Transactions import'!Y731</f>
        <v/>
      </c>
      <c r="Z731" s="1097" t="str">
        <f>'Transactions import'!Z731</f>
        <v/>
      </c>
      <c r="AA731" s="1101" t="str">
        <f>'Transactions import'!AA731</f>
        <v/>
      </c>
      <c r="AB731" s="1101" t="str">
        <f>'Transactions import'!AB731</f>
        <v/>
      </c>
      <c r="AC731" s="1097" t="str">
        <f>'Transactions import'!AC731</f>
        <v/>
      </c>
      <c r="AD731" s="1097" t="str">
        <f>'Transactions import'!AD731</f>
        <v/>
      </c>
      <c r="AE731" s="1101" t="str">
        <f>'Transactions import'!AE731</f>
        <v/>
      </c>
      <c r="AF731" s="1101" t="str">
        <f>'Transactions import'!AF731</f>
        <v/>
      </c>
      <c r="AG731" s="1101" t="str">
        <f>'Transactions import'!AG731</f>
        <v/>
      </c>
      <c r="AH731" s="1101" t="str">
        <f>'Transactions import'!AH731</f>
        <v/>
      </c>
      <c r="AI731" s="1101" t="str">
        <f>'Transactions import'!AI731</f>
        <v/>
      </c>
      <c r="AJ731" s="1101" t="str">
        <f>'Transactions import'!AJ731</f>
        <v/>
      </c>
      <c r="AK731" s="1101" t="str">
        <f>'Transactions import'!AK731</f>
        <v/>
      </c>
      <c r="AL731" s="1101" t="str">
        <f>'Transactions import'!AL731</f>
        <v/>
      </c>
      <c r="AM731" s="1101" t="str">
        <f>'Transactions import'!AM731</f>
        <v/>
      </c>
      <c r="AN731" s="1101" t="str">
        <f>'Transactions import'!AN731</f>
        <v/>
      </c>
      <c r="AO731" s="1101" t="str">
        <f>'Transactions import'!AO731</f>
        <v/>
      </c>
      <c r="AP731" s="1101" t="str">
        <f>'Transactions import'!AP731</f>
        <v/>
      </c>
      <c r="AQ731" s="1101" t="str">
        <f>'Transactions import'!AQ731</f>
        <v/>
      </c>
      <c r="AR731" s="1101" t="str">
        <f>'Transactions import'!AR731</f>
        <v/>
      </c>
      <c r="AS731" s="1101" t="str">
        <f>'Transactions import'!AS731</f>
        <v/>
      </c>
      <c r="AT731" s="1101" t="str">
        <f>'Transactions import'!AT731</f>
        <v/>
      </c>
    </row>
    <row r="732" ht="18.0" customHeight="1">
      <c r="A732" s="1081" t="str">
        <f>'Transactions import'!A732</f>
        <v/>
      </c>
      <c r="B732" s="1081" t="str">
        <f>'Transactions import'!B732</f>
        <v/>
      </c>
      <c r="C732" s="1081" t="str">
        <f>'Transactions import'!C732</f>
        <v/>
      </c>
      <c r="D732" s="1081" t="str">
        <f>'Transactions import'!D732</f>
        <v/>
      </c>
      <c r="E732" s="1081" t="str">
        <f>'Transactions import'!E732</f>
        <v/>
      </c>
      <c r="F732" s="1081" t="str">
        <f>'Transactions import'!F732</f>
        <v/>
      </c>
      <c r="G732" s="1081" t="str">
        <f>'Transactions import'!G732</f>
        <v/>
      </c>
      <c r="H732" s="1084" t="str">
        <f>'Transactions import'!H732</f>
        <v/>
      </c>
      <c r="I732" s="1085" t="str">
        <f>'Transactions import'!I732</f>
        <v/>
      </c>
      <c r="J732" s="1051" t="str">
        <f>'Transactions import'!J732</f>
        <v/>
      </c>
      <c r="K732" s="1084" t="str">
        <f>'Transactions import'!K732</f>
        <v/>
      </c>
      <c r="L732" s="1085" t="str">
        <f>'Transactions import'!L732</f>
        <v/>
      </c>
      <c r="M732" s="1063" t="str">
        <f>'Transactions import'!M732</f>
        <v/>
      </c>
      <c r="N732" s="1084" t="str">
        <f>'Transactions import'!N732</f>
        <v/>
      </c>
      <c r="O732" s="1081" t="str">
        <f>'Transactions import'!O732</f>
        <v/>
      </c>
      <c r="P732" s="1122" t="str">
        <f>'Transactions import'!P732</f>
        <v/>
      </c>
      <c r="Q732" s="1085" t="str">
        <f>'Transactions import'!Q732</f>
        <v/>
      </c>
      <c r="R732" s="1104" t="str">
        <f>'Transactions import'!R732</f>
        <v/>
      </c>
      <c r="S732" s="1081" t="str">
        <f>'Transactions import'!S732</f>
        <v/>
      </c>
      <c r="T732" s="1081" t="str">
        <f>'Transactions import'!T732</f>
        <v/>
      </c>
      <c r="U732" s="1081" t="str">
        <f>'Transactions import'!U732</f>
        <v/>
      </c>
      <c r="V732" s="1081" t="str">
        <f>'Transactions import'!V732</f>
        <v/>
      </c>
      <c r="W732" s="1081" t="str">
        <f>'Transactions import'!W732</f>
        <v/>
      </c>
      <c r="X732" s="1081" t="str">
        <f>'Transactions import'!X732</f>
        <v/>
      </c>
      <c r="Y732" s="1126" t="str">
        <f>'Transactions import'!Y732</f>
        <v/>
      </c>
      <c r="Z732" s="1086" t="str">
        <f>'Transactions import'!Z732</f>
        <v/>
      </c>
      <c r="AA732" s="1081" t="str">
        <f>'Transactions import'!AA732</f>
        <v/>
      </c>
      <c r="AB732" s="1081" t="str">
        <f>'Transactions import'!AB732</f>
        <v/>
      </c>
      <c r="AC732" s="1086" t="str">
        <f>'Transactions import'!AC732</f>
        <v/>
      </c>
      <c r="AD732" s="1086" t="str">
        <f>'Transactions import'!AD732</f>
        <v/>
      </c>
      <c r="AE732" s="1081" t="str">
        <f>'Transactions import'!AE732</f>
        <v/>
      </c>
      <c r="AF732" s="1081" t="str">
        <f>'Transactions import'!AF732</f>
        <v/>
      </c>
      <c r="AG732" s="1081" t="str">
        <f>'Transactions import'!AG732</f>
        <v/>
      </c>
      <c r="AH732" s="1081" t="str">
        <f>'Transactions import'!AH732</f>
        <v/>
      </c>
      <c r="AI732" s="1081" t="str">
        <f>'Transactions import'!AI732</f>
        <v/>
      </c>
      <c r="AJ732" s="1081" t="str">
        <f>'Transactions import'!AJ732</f>
        <v/>
      </c>
      <c r="AK732" s="1081" t="str">
        <f>'Transactions import'!AK732</f>
        <v/>
      </c>
      <c r="AL732" s="1081" t="str">
        <f>'Transactions import'!AL732</f>
        <v/>
      </c>
      <c r="AM732" s="1081" t="str">
        <f>'Transactions import'!AM732</f>
        <v/>
      </c>
      <c r="AN732" s="1081" t="str">
        <f>'Transactions import'!AN732</f>
        <v/>
      </c>
      <c r="AO732" s="1081" t="str">
        <f>'Transactions import'!AO732</f>
        <v/>
      </c>
      <c r="AP732" s="1081" t="str">
        <f>'Transactions import'!AP732</f>
        <v/>
      </c>
      <c r="AQ732" s="1081" t="str">
        <f>'Transactions import'!AQ732</f>
        <v/>
      </c>
      <c r="AR732" s="1081" t="str">
        <f>'Transactions import'!AR732</f>
        <v/>
      </c>
      <c r="AS732" s="1081" t="str">
        <f>'Transactions import'!AS732</f>
        <v/>
      </c>
      <c r="AT732" s="1081" t="str">
        <f>'Transactions import'!AT732</f>
        <v/>
      </c>
    </row>
    <row r="733" ht="18.0" customHeight="1">
      <c r="A733" s="1101" t="str">
        <f>'Transactions import'!A733</f>
        <v/>
      </c>
      <c r="B733" s="1101" t="str">
        <f>'Transactions import'!B733</f>
        <v/>
      </c>
      <c r="C733" s="1101" t="str">
        <f>'Transactions import'!C733</f>
        <v/>
      </c>
      <c r="D733" s="1101" t="str">
        <f>'Transactions import'!D733</f>
        <v/>
      </c>
      <c r="E733" s="1101" t="str">
        <f>'Transactions import'!E733</f>
        <v/>
      </c>
      <c r="F733" s="1101" t="str">
        <f>'Transactions import'!F733</f>
        <v/>
      </c>
      <c r="G733" s="1101" t="str">
        <f>'Transactions import'!G733</f>
        <v/>
      </c>
      <c r="H733" s="1094" t="str">
        <f>'Transactions import'!H733</f>
        <v/>
      </c>
      <c r="I733" s="1095" t="str">
        <f>'Transactions import'!I733</f>
        <v/>
      </c>
      <c r="J733" s="1096" t="str">
        <f>'Transactions import'!J733</f>
        <v/>
      </c>
      <c r="K733" s="1094" t="str">
        <f>'Transactions import'!K733</f>
        <v/>
      </c>
      <c r="L733" s="1095" t="str">
        <f>'Transactions import'!L733</f>
        <v/>
      </c>
      <c r="M733" s="1105" t="str">
        <f>'Transactions import'!M733</f>
        <v/>
      </c>
      <c r="N733" s="1094" t="str">
        <f>'Transactions import'!N733</f>
        <v/>
      </c>
      <c r="O733" s="1101" t="str">
        <f>'Transactions import'!O733</f>
        <v/>
      </c>
      <c r="P733" s="1114" t="str">
        <f>'Transactions import'!P733</f>
        <v/>
      </c>
      <c r="Q733" s="1095" t="str">
        <f>'Transactions import'!Q733</f>
        <v/>
      </c>
      <c r="R733" s="1106" t="str">
        <f>'Transactions import'!R733</f>
        <v/>
      </c>
      <c r="S733" s="1101" t="str">
        <f>'Transactions import'!S733</f>
        <v/>
      </c>
      <c r="T733" s="1101" t="str">
        <f>'Transactions import'!T733</f>
        <v/>
      </c>
      <c r="U733" s="1101" t="str">
        <f>'Transactions import'!U733</f>
        <v/>
      </c>
      <c r="V733" s="1101" t="str">
        <f>'Transactions import'!V733</f>
        <v/>
      </c>
      <c r="W733" s="1101" t="str">
        <f>'Transactions import'!W733</f>
        <v/>
      </c>
      <c r="X733" s="1101" t="str">
        <f>'Transactions import'!X733</f>
        <v/>
      </c>
      <c r="Y733" s="1119" t="str">
        <f>'Transactions import'!Y733</f>
        <v/>
      </c>
      <c r="Z733" s="1097" t="str">
        <f>'Transactions import'!Z733</f>
        <v/>
      </c>
      <c r="AA733" s="1101" t="str">
        <f>'Transactions import'!AA733</f>
        <v/>
      </c>
      <c r="AB733" s="1101" t="str">
        <f>'Transactions import'!AB733</f>
        <v/>
      </c>
      <c r="AC733" s="1097" t="str">
        <f>'Transactions import'!AC733</f>
        <v/>
      </c>
      <c r="AD733" s="1097" t="str">
        <f>'Transactions import'!AD733</f>
        <v/>
      </c>
      <c r="AE733" s="1101" t="str">
        <f>'Transactions import'!AE733</f>
        <v/>
      </c>
      <c r="AF733" s="1101" t="str">
        <f>'Transactions import'!AF733</f>
        <v/>
      </c>
      <c r="AG733" s="1101" t="str">
        <f>'Transactions import'!AG733</f>
        <v/>
      </c>
      <c r="AH733" s="1101" t="str">
        <f>'Transactions import'!AH733</f>
        <v/>
      </c>
      <c r="AI733" s="1101" t="str">
        <f>'Transactions import'!AI733</f>
        <v/>
      </c>
      <c r="AJ733" s="1101" t="str">
        <f>'Transactions import'!AJ733</f>
        <v/>
      </c>
      <c r="AK733" s="1101" t="str">
        <f>'Transactions import'!AK733</f>
        <v/>
      </c>
      <c r="AL733" s="1101" t="str">
        <f>'Transactions import'!AL733</f>
        <v/>
      </c>
      <c r="AM733" s="1101" t="str">
        <f>'Transactions import'!AM733</f>
        <v/>
      </c>
      <c r="AN733" s="1101" t="str">
        <f>'Transactions import'!AN733</f>
        <v/>
      </c>
      <c r="AO733" s="1101" t="str">
        <f>'Transactions import'!AO733</f>
        <v/>
      </c>
      <c r="AP733" s="1101" t="str">
        <f>'Transactions import'!AP733</f>
        <v/>
      </c>
      <c r="AQ733" s="1101" t="str">
        <f>'Transactions import'!AQ733</f>
        <v/>
      </c>
      <c r="AR733" s="1101" t="str">
        <f>'Transactions import'!AR733</f>
        <v/>
      </c>
      <c r="AS733" s="1101" t="str">
        <f>'Transactions import'!AS733</f>
        <v/>
      </c>
      <c r="AT733" s="1101" t="str">
        <f>'Transactions import'!AT733</f>
        <v/>
      </c>
    </row>
    <row r="734" ht="18.0" customHeight="1">
      <c r="A734" s="1081" t="str">
        <f>'Transactions import'!A734</f>
        <v/>
      </c>
      <c r="B734" s="1081" t="str">
        <f>'Transactions import'!B734</f>
        <v/>
      </c>
      <c r="C734" s="1081" t="str">
        <f>'Transactions import'!C734</f>
        <v/>
      </c>
      <c r="D734" s="1081" t="str">
        <f>'Transactions import'!D734</f>
        <v/>
      </c>
      <c r="E734" s="1081" t="str">
        <f>'Transactions import'!E734</f>
        <v/>
      </c>
      <c r="F734" s="1081" t="str">
        <f>'Transactions import'!F734</f>
        <v/>
      </c>
      <c r="G734" s="1081" t="str">
        <f>'Transactions import'!G734</f>
        <v/>
      </c>
      <c r="H734" s="1084" t="str">
        <f>'Transactions import'!H734</f>
        <v/>
      </c>
      <c r="I734" s="1085" t="str">
        <f>'Transactions import'!I734</f>
        <v/>
      </c>
      <c r="J734" s="1051" t="str">
        <f>'Transactions import'!J734</f>
        <v/>
      </c>
      <c r="K734" s="1084" t="str">
        <f>'Transactions import'!K734</f>
        <v/>
      </c>
      <c r="L734" s="1085" t="str">
        <f>'Transactions import'!L734</f>
        <v/>
      </c>
      <c r="M734" s="1063" t="str">
        <f>'Transactions import'!M734</f>
        <v/>
      </c>
      <c r="N734" s="1084" t="str">
        <f>'Transactions import'!N734</f>
        <v/>
      </c>
      <c r="O734" s="1081" t="str">
        <f>'Transactions import'!O734</f>
        <v/>
      </c>
      <c r="P734" s="1122" t="str">
        <f>'Transactions import'!P734</f>
        <v/>
      </c>
      <c r="Q734" s="1085" t="str">
        <f>'Transactions import'!Q734</f>
        <v/>
      </c>
      <c r="R734" s="1104" t="str">
        <f>'Transactions import'!R734</f>
        <v/>
      </c>
      <c r="S734" s="1081" t="str">
        <f>'Transactions import'!S734</f>
        <v/>
      </c>
      <c r="T734" s="1081" t="str">
        <f>'Transactions import'!T734</f>
        <v/>
      </c>
      <c r="U734" s="1081" t="str">
        <f>'Transactions import'!U734</f>
        <v/>
      </c>
      <c r="V734" s="1081" t="str">
        <f>'Transactions import'!V734</f>
        <v/>
      </c>
      <c r="W734" s="1081" t="str">
        <f>'Transactions import'!W734</f>
        <v/>
      </c>
      <c r="X734" s="1081" t="str">
        <f>'Transactions import'!X734</f>
        <v/>
      </c>
      <c r="Y734" s="1126" t="str">
        <f>'Transactions import'!Y734</f>
        <v/>
      </c>
      <c r="Z734" s="1086" t="str">
        <f>'Transactions import'!Z734</f>
        <v/>
      </c>
      <c r="AA734" s="1081" t="str">
        <f>'Transactions import'!AA734</f>
        <v/>
      </c>
      <c r="AB734" s="1081" t="str">
        <f>'Transactions import'!AB734</f>
        <v/>
      </c>
      <c r="AC734" s="1086" t="str">
        <f>'Transactions import'!AC734</f>
        <v/>
      </c>
      <c r="AD734" s="1086" t="str">
        <f>'Transactions import'!AD734</f>
        <v/>
      </c>
      <c r="AE734" s="1081" t="str">
        <f>'Transactions import'!AE734</f>
        <v/>
      </c>
      <c r="AF734" s="1081" t="str">
        <f>'Transactions import'!AF734</f>
        <v/>
      </c>
      <c r="AG734" s="1081" t="str">
        <f>'Transactions import'!AG734</f>
        <v/>
      </c>
      <c r="AH734" s="1081" t="str">
        <f>'Transactions import'!AH734</f>
        <v/>
      </c>
      <c r="AI734" s="1081" t="str">
        <f>'Transactions import'!AI734</f>
        <v/>
      </c>
      <c r="AJ734" s="1081" t="str">
        <f>'Transactions import'!AJ734</f>
        <v/>
      </c>
      <c r="AK734" s="1081" t="str">
        <f>'Transactions import'!AK734</f>
        <v/>
      </c>
      <c r="AL734" s="1081" t="str">
        <f>'Transactions import'!AL734</f>
        <v/>
      </c>
      <c r="AM734" s="1081" t="str">
        <f>'Transactions import'!AM734</f>
        <v/>
      </c>
      <c r="AN734" s="1081" t="str">
        <f>'Transactions import'!AN734</f>
        <v/>
      </c>
      <c r="AO734" s="1081" t="str">
        <f>'Transactions import'!AO734</f>
        <v/>
      </c>
      <c r="AP734" s="1081" t="str">
        <f>'Transactions import'!AP734</f>
        <v/>
      </c>
      <c r="AQ734" s="1081" t="str">
        <f>'Transactions import'!AQ734</f>
        <v/>
      </c>
      <c r="AR734" s="1081" t="str">
        <f>'Transactions import'!AR734</f>
        <v/>
      </c>
      <c r="AS734" s="1081" t="str">
        <f>'Transactions import'!AS734</f>
        <v/>
      </c>
      <c r="AT734" s="1081" t="str">
        <f>'Transactions import'!AT734</f>
        <v/>
      </c>
    </row>
    <row r="735" ht="18.0" customHeight="1">
      <c r="A735" s="1101" t="str">
        <f>'Transactions import'!A735</f>
        <v/>
      </c>
      <c r="B735" s="1101" t="str">
        <f>'Transactions import'!B735</f>
        <v/>
      </c>
      <c r="C735" s="1101" t="str">
        <f>'Transactions import'!C735</f>
        <v/>
      </c>
      <c r="D735" s="1101" t="str">
        <f>'Transactions import'!D735</f>
        <v/>
      </c>
      <c r="E735" s="1101" t="str">
        <f>'Transactions import'!E735</f>
        <v/>
      </c>
      <c r="F735" s="1101" t="str">
        <f>'Transactions import'!F735</f>
        <v/>
      </c>
      <c r="G735" s="1101" t="str">
        <f>'Transactions import'!G735</f>
        <v/>
      </c>
      <c r="H735" s="1094" t="str">
        <f>'Transactions import'!H735</f>
        <v/>
      </c>
      <c r="I735" s="1095" t="str">
        <f>'Transactions import'!I735</f>
        <v/>
      </c>
      <c r="J735" s="1096" t="str">
        <f>'Transactions import'!J735</f>
        <v/>
      </c>
      <c r="K735" s="1094" t="str">
        <f>'Transactions import'!K735</f>
        <v/>
      </c>
      <c r="L735" s="1095" t="str">
        <f>'Transactions import'!L735</f>
        <v/>
      </c>
      <c r="M735" s="1105" t="str">
        <f>'Transactions import'!M735</f>
        <v/>
      </c>
      <c r="N735" s="1094" t="str">
        <f>'Transactions import'!N735</f>
        <v/>
      </c>
      <c r="O735" s="1101" t="str">
        <f>'Transactions import'!O735</f>
        <v/>
      </c>
      <c r="P735" s="1114" t="str">
        <f>'Transactions import'!P735</f>
        <v/>
      </c>
      <c r="Q735" s="1095" t="str">
        <f>'Transactions import'!Q735</f>
        <v/>
      </c>
      <c r="R735" s="1106" t="str">
        <f>'Transactions import'!R735</f>
        <v/>
      </c>
      <c r="S735" s="1101" t="str">
        <f>'Transactions import'!S735</f>
        <v/>
      </c>
      <c r="T735" s="1101" t="str">
        <f>'Transactions import'!T735</f>
        <v/>
      </c>
      <c r="U735" s="1101" t="str">
        <f>'Transactions import'!U735</f>
        <v/>
      </c>
      <c r="V735" s="1101" t="str">
        <f>'Transactions import'!V735</f>
        <v/>
      </c>
      <c r="W735" s="1101" t="str">
        <f>'Transactions import'!W735</f>
        <v/>
      </c>
      <c r="X735" s="1101" t="str">
        <f>'Transactions import'!X735</f>
        <v/>
      </c>
      <c r="Y735" s="1119" t="str">
        <f>'Transactions import'!Y735</f>
        <v/>
      </c>
      <c r="Z735" s="1097" t="str">
        <f>'Transactions import'!Z735</f>
        <v/>
      </c>
      <c r="AA735" s="1101" t="str">
        <f>'Transactions import'!AA735</f>
        <v/>
      </c>
      <c r="AB735" s="1101" t="str">
        <f>'Transactions import'!AB735</f>
        <v/>
      </c>
      <c r="AC735" s="1097" t="str">
        <f>'Transactions import'!AC735</f>
        <v/>
      </c>
      <c r="AD735" s="1097" t="str">
        <f>'Transactions import'!AD735</f>
        <v/>
      </c>
      <c r="AE735" s="1101" t="str">
        <f>'Transactions import'!AE735</f>
        <v/>
      </c>
      <c r="AF735" s="1101" t="str">
        <f>'Transactions import'!AF735</f>
        <v/>
      </c>
      <c r="AG735" s="1101" t="str">
        <f>'Transactions import'!AG735</f>
        <v/>
      </c>
      <c r="AH735" s="1101" t="str">
        <f>'Transactions import'!AH735</f>
        <v/>
      </c>
      <c r="AI735" s="1101" t="str">
        <f>'Transactions import'!AI735</f>
        <v/>
      </c>
      <c r="AJ735" s="1101" t="str">
        <f>'Transactions import'!AJ735</f>
        <v/>
      </c>
      <c r="AK735" s="1101" t="str">
        <f>'Transactions import'!AK735</f>
        <v/>
      </c>
      <c r="AL735" s="1101" t="str">
        <f>'Transactions import'!AL735</f>
        <v/>
      </c>
      <c r="AM735" s="1101" t="str">
        <f>'Transactions import'!AM735</f>
        <v/>
      </c>
      <c r="AN735" s="1101" t="str">
        <f>'Transactions import'!AN735</f>
        <v/>
      </c>
      <c r="AO735" s="1101" t="str">
        <f>'Transactions import'!AO735</f>
        <v/>
      </c>
      <c r="AP735" s="1101" t="str">
        <f>'Transactions import'!AP735</f>
        <v/>
      </c>
      <c r="AQ735" s="1101" t="str">
        <f>'Transactions import'!AQ735</f>
        <v/>
      </c>
      <c r="AR735" s="1101" t="str">
        <f>'Transactions import'!AR735</f>
        <v/>
      </c>
      <c r="AS735" s="1101" t="str">
        <f>'Transactions import'!AS735</f>
        <v/>
      </c>
      <c r="AT735" s="1101" t="str">
        <f>'Transactions import'!AT735</f>
        <v/>
      </c>
    </row>
    <row r="736" ht="18.0" customHeight="1">
      <c r="A736" s="1081" t="str">
        <f>'Transactions import'!A736</f>
        <v/>
      </c>
      <c r="B736" s="1081" t="str">
        <f>'Transactions import'!B736</f>
        <v/>
      </c>
      <c r="C736" s="1081" t="str">
        <f>'Transactions import'!C736</f>
        <v/>
      </c>
      <c r="D736" s="1081" t="str">
        <f>'Transactions import'!D736</f>
        <v/>
      </c>
      <c r="E736" s="1081" t="str">
        <f>'Transactions import'!E736</f>
        <v/>
      </c>
      <c r="F736" s="1081" t="str">
        <f>'Transactions import'!F736</f>
        <v/>
      </c>
      <c r="G736" s="1081" t="str">
        <f>'Transactions import'!G736</f>
        <v/>
      </c>
      <c r="H736" s="1084" t="str">
        <f>'Transactions import'!H736</f>
        <v/>
      </c>
      <c r="I736" s="1085" t="str">
        <f>'Transactions import'!I736</f>
        <v/>
      </c>
      <c r="J736" s="1051" t="str">
        <f>'Transactions import'!J736</f>
        <v/>
      </c>
      <c r="K736" s="1084" t="str">
        <f>'Transactions import'!K736</f>
        <v/>
      </c>
      <c r="L736" s="1085" t="str">
        <f>'Transactions import'!L736</f>
        <v/>
      </c>
      <c r="M736" s="1063" t="str">
        <f>'Transactions import'!M736</f>
        <v/>
      </c>
      <c r="N736" s="1084" t="str">
        <f>'Transactions import'!N736</f>
        <v/>
      </c>
      <c r="O736" s="1081" t="str">
        <f>'Transactions import'!O736</f>
        <v/>
      </c>
      <c r="P736" s="1122" t="str">
        <f>'Transactions import'!P736</f>
        <v/>
      </c>
      <c r="Q736" s="1085" t="str">
        <f>'Transactions import'!Q736</f>
        <v/>
      </c>
      <c r="R736" s="1104" t="str">
        <f>'Transactions import'!R736</f>
        <v/>
      </c>
      <c r="S736" s="1081" t="str">
        <f>'Transactions import'!S736</f>
        <v/>
      </c>
      <c r="T736" s="1081" t="str">
        <f>'Transactions import'!T736</f>
        <v/>
      </c>
      <c r="U736" s="1081" t="str">
        <f>'Transactions import'!U736</f>
        <v/>
      </c>
      <c r="V736" s="1081" t="str">
        <f>'Transactions import'!V736</f>
        <v/>
      </c>
      <c r="W736" s="1081" t="str">
        <f>'Transactions import'!W736</f>
        <v/>
      </c>
      <c r="X736" s="1081" t="str">
        <f>'Transactions import'!X736</f>
        <v/>
      </c>
      <c r="Y736" s="1126" t="str">
        <f>'Transactions import'!Y736</f>
        <v/>
      </c>
      <c r="Z736" s="1086" t="str">
        <f>'Transactions import'!Z736</f>
        <v/>
      </c>
      <c r="AA736" s="1081" t="str">
        <f>'Transactions import'!AA736</f>
        <v/>
      </c>
      <c r="AB736" s="1081" t="str">
        <f>'Transactions import'!AB736</f>
        <v/>
      </c>
      <c r="AC736" s="1086" t="str">
        <f>'Transactions import'!AC736</f>
        <v/>
      </c>
      <c r="AD736" s="1086" t="str">
        <f>'Transactions import'!AD736</f>
        <v/>
      </c>
      <c r="AE736" s="1081" t="str">
        <f>'Transactions import'!AE736</f>
        <v/>
      </c>
      <c r="AF736" s="1081" t="str">
        <f>'Transactions import'!AF736</f>
        <v/>
      </c>
      <c r="AG736" s="1081" t="str">
        <f>'Transactions import'!AG736</f>
        <v/>
      </c>
      <c r="AH736" s="1081" t="str">
        <f>'Transactions import'!AH736</f>
        <v/>
      </c>
      <c r="AI736" s="1081" t="str">
        <f>'Transactions import'!AI736</f>
        <v/>
      </c>
      <c r="AJ736" s="1081" t="str">
        <f>'Transactions import'!AJ736</f>
        <v/>
      </c>
      <c r="AK736" s="1081" t="str">
        <f>'Transactions import'!AK736</f>
        <v/>
      </c>
      <c r="AL736" s="1081" t="str">
        <f>'Transactions import'!AL736</f>
        <v/>
      </c>
      <c r="AM736" s="1081" t="str">
        <f>'Transactions import'!AM736</f>
        <v/>
      </c>
      <c r="AN736" s="1081" t="str">
        <f>'Transactions import'!AN736</f>
        <v/>
      </c>
      <c r="AO736" s="1081" t="str">
        <f>'Transactions import'!AO736</f>
        <v/>
      </c>
      <c r="AP736" s="1081" t="str">
        <f>'Transactions import'!AP736</f>
        <v/>
      </c>
      <c r="AQ736" s="1081" t="str">
        <f>'Transactions import'!AQ736</f>
        <v/>
      </c>
      <c r="AR736" s="1081" t="str">
        <f>'Transactions import'!AR736</f>
        <v/>
      </c>
      <c r="AS736" s="1081" t="str">
        <f>'Transactions import'!AS736</f>
        <v/>
      </c>
      <c r="AT736" s="1081" t="str">
        <f>'Transactions import'!AT736</f>
        <v/>
      </c>
    </row>
    <row r="737" ht="18.0" customHeight="1">
      <c r="A737" s="1101" t="str">
        <f>'Transactions import'!A737</f>
        <v/>
      </c>
      <c r="B737" s="1101" t="str">
        <f>'Transactions import'!B737</f>
        <v/>
      </c>
      <c r="C737" s="1101" t="str">
        <f>'Transactions import'!C737</f>
        <v/>
      </c>
      <c r="D737" s="1101" t="str">
        <f>'Transactions import'!D737</f>
        <v/>
      </c>
      <c r="E737" s="1101" t="str">
        <f>'Transactions import'!E737</f>
        <v/>
      </c>
      <c r="F737" s="1101" t="str">
        <f>'Transactions import'!F737</f>
        <v/>
      </c>
      <c r="G737" s="1101" t="str">
        <f>'Transactions import'!G737</f>
        <v/>
      </c>
      <c r="H737" s="1094" t="str">
        <f>'Transactions import'!H737</f>
        <v/>
      </c>
      <c r="I737" s="1095" t="str">
        <f>'Transactions import'!I737</f>
        <v/>
      </c>
      <c r="J737" s="1096" t="str">
        <f>'Transactions import'!J737</f>
        <v/>
      </c>
      <c r="K737" s="1094" t="str">
        <f>'Transactions import'!K737</f>
        <v/>
      </c>
      <c r="L737" s="1095" t="str">
        <f>'Transactions import'!L737</f>
        <v/>
      </c>
      <c r="M737" s="1105" t="str">
        <f>'Transactions import'!M737</f>
        <v/>
      </c>
      <c r="N737" s="1094" t="str">
        <f>'Transactions import'!N737</f>
        <v/>
      </c>
      <c r="O737" s="1101" t="str">
        <f>'Transactions import'!O737</f>
        <v/>
      </c>
      <c r="P737" s="1114" t="str">
        <f>'Transactions import'!P737</f>
        <v/>
      </c>
      <c r="Q737" s="1095" t="str">
        <f>'Transactions import'!Q737</f>
        <v/>
      </c>
      <c r="R737" s="1106" t="str">
        <f>'Transactions import'!R737</f>
        <v/>
      </c>
      <c r="S737" s="1101" t="str">
        <f>'Transactions import'!S737</f>
        <v/>
      </c>
      <c r="T737" s="1101" t="str">
        <f>'Transactions import'!T737</f>
        <v/>
      </c>
      <c r="U737" s="1101" t="str">
        <f>'Transactions import'!U737</f>
        <v/>
      </c>
      <c r="V737" s="1101" t="str">
        <f>'Transactions import'!V737</f>
        <v/>
      </c>
      <c r="W737" s="1101" t="str">
        <f>'Transactions import'!W737</f>
        <v/>
      </c>
      <c r="X737" s="1101" t="str">
        <f>'Transactions import'!X737</f>
        <v/>
      </c>
      <c r="Y737" s="1119" t="str">
        <f>'Transactions import'!Y737</f>
        <v/>
      </c>
      <c r="Z737" s="1097" t="str">
        <f>'Transactions import'!Z737</f>
        <v/>
      </c>
      <c r="AA737" s="1101" t="str">
        <f>'Transactions import'!AA737</f>
        <v/>
      </c>
      <c r="AB737" s="1101" t="str">
        <f>'Transactions import'!AB737</f>
        <v/>
      </c>
      <c r="AC737" s="1097" t="str">
        <f>'Transactions import'!AC737</f>
        <v/>
      </c>
      <c r="AD737" s="1097" t="str">
        <f>'Transactions import'!AD737</f>
        <v/>
      </c>
      <c r="AE737" s="1101" t="str">
        <f>'Transactions import'!AE737</f>
        <v/>
      </c>
      <c r="AF737" s="1101" t="str">
        <f>'Transactions import'!AF737</f>
        <v/>
      </c>
      <c r="AG737" s="1101" t="str">
        <f>'Transactions import'!AG737</f>
        <v/>
      </c>
      <c r="AH737" s="1101" t="str">
        <f>'Transactions import'!AH737</f>
        <v/>
      </c>
      <c r="AI737" s="1101" t="str">
        <f>'Transactions import'!AI737</f>
        <v/>
      </c>
      <c r="AJ737" s="1101" t="str">
        <f>'Transactions import'!AJ737</f>
        <v/>
      </c>
      <c r="AK737" s="1101" t="str">
        <f>'Transactions import'!AK737</f>
        <v/>
      </c>
      <c r="AL737" s="1101" t="str">
        <f>'Transactions import'!AL737</f>
        <v/>
      </c>
      <c r="AM737" s="1101" t="str">
        <f>'Transactions import'!AM737</f>
        <v/>
      </c>
      <c r="AN737" s="1101" t="str">
        <f>'Transactions import'!AN737</f>
        <v/>
      </c>
      <c r="AO737" s="1101" t="str">
        <f>'Transactions import'!AO737</f>
        <v/>
      </c>
      <c r="AP737" s="1101" t="str">
        <f>'Transactions import'!AP737</f>
        <v/>
      </c>
      <c r="AQ737" s="1101" t="str">
        <f>'Transactions import'!AQ737</f>
        <v/>
      </c>
      <c r="AR737" s="1101" t="str">
        <f>'Transactions import'!AR737</f>
        <v/>
      </c>
      <c r="AS737" s="1101" t="str">
        <f>'Transactions import'!AS737</f>
        <v/>
      </c>
      <c r="AT737" s="1101" t="str">
        <f>'Transactions import'!AT737</f>
        <v/>
      </c>
    </row>
    <row r="738" ht="18.0" customHeight="1">
      <c r="A738" s="1081" t="str">
        <f>'Transactions import'!A738</f>
        <v/>
      </c>
      <c r="B738" s="1081" t="str">
        <f>'Transactions import'!B738</f>
        <v/>
      </c>
      <c r="C738" s="1081" t="str">
        <f>'Transactions import'!C738</f>
        <v/>
      </c>
      <c r="D738" s="1081" t="str">
        <f>'Transactions import'!D738</f>
        <v/>
      </c>
      <c r="E738" s="1081" t="str">
        <f>'Transactions import'!E738</f>
        <v/>
      </c>
      <c r="F738" s="1081" t="str">
        <f>'Transactions import'!F738</f>
        <v/>
      </c>
      <c r="G738" s="1081" t="str">
        <f>'Transactions import'!G738</f>
        <v/>
      </c>
      <c r="H738" s="1084" t="str">
        <f>'Transactions import'!H738</f>
        <v/>
      </c>
      <c r="I738" s="1085" t="str">
        <f>'Transactions import'!I738</f>
        <v/>
      </c>
      <c r="J738" s="1051" t="str">
        <f>'Transactions import'!J738</f>
        <v/>
      </c>
      <c r="K738" s="1084" t="str">
        <f>'Transactions import'!K738</f>
        <v/>
      </c>
      <c r="L738" s="1085" t="str">
        <f>'Transactions import'!L738</f>
        <v/>
      </c>
      <c r="M738" s="1063" t="str">
        <f>'Transactions import'!M738</f>
        <v/>
      </c>
      <c r="N738" s="1084" t="str">
        <f>'Transactions import'!N738</f>
        <v/>
      </c>
      <c r="O738" s="1081" t="str">
        <f>'Transactions import'!O738</f>
        <v/>
      </c>
      <c r="P738" s="1122" t="str">
        <f>'Transactions import'!P738</f>
        <v/>
      </c>
      <c r="Q738" s="1085" t="str">
        <f>'Transactions import'!Q738</f>
        <v/>
      </c>
      <c r="R738" s="1104" t="str">
        <f>'Transactions import'!R738</f>
        <v/>
      </c>
      <c r="S738" s="1081" t="str">
        <f>'Transactions import'!S738</f>
        <v/>
      </c>
      <c r="T738" s="1081" t="str">
        <f>'Transactions import'!T738</f>
        <v/>
      </c>
      <c r="U738" s="1081" t="str">
        <f>'Transactions import'!U738</f>
        <v/>
      </c>
      <c r="V738" s="1081" t="str">
        <f>'Transactions import'!V738</f>
        <v/>
      </c>
      <c r="W738" s="1081" t="str">
        <f>'Transactions import'!W738</f>
        <v/>
      </c>
      <c r="X738" s="1081" t="str">
        <f>'Transactions import'!X738</f>
        <v/>
      </c>
      <c r="Y738" s="1126" t="str">
        <f>'Transactions import'!Y738</f>
        <v/>
      </c>
      <c r="Z738" s="1086" t="str">
        <f>'Transactions import'!Z738</f>
        <v/>
      </c>
      <c r="AA738" s="1081" t="str">
        <f>'Transactions import'!AA738</f>
        <v/>
      </c>
      <c r="AB738" s="1081" t="str">
        <f>'Transactions import'!AB738</f>
        <v/>
      </c>
      <c r="AC738" s="1086" t="str">
        <f>'Transactions import'!AC738</f>
        <v/>
      </c>
      <c r="AD738" s="1086" t="str">
        <f>'Transactions import'!AD738</f>
        <v/>
      </c>
      <c r="AE738" s="1081" t="str">
        <f>'Transactions import'!AE738</f>
        <v/>
      </c>
      <c r="AF738" s="1081" t="str">
        <f>'Transactions import'!AF738</f>
        <v/>
      </c>
      <c r="AG738" s="1081" t="str">
        <f>'Transactions import'!AG738</f>
        <v/>
      </c>
      <c r="AH738" s="1081" t="str">
        <f>'Transactions import'!AH738</f>
        <v/>
      </c>
      <c r="AI738" s="1081" t="str">
        <f>'Transactions import'!AI738</f>
        <v/>
      </c>
      <c r="AJ738" s="1081" t="str">
        <f>'Transactions import'!AJ738</f>
        <v/>
      </c>
      <c r="AK738" s="1081" t="str">
        <f>'Transactions import'!AK738</f>
        <v/>
      </c>
      <c r="AL738" s="1081" t="str">
        <f>'Transactions import'!AL738</f>
        <v/>
      </c>
      <c r="AM738" s="1081" t="str">
        <f>'Transactions import'!AM738</f>
        <v/>
      </c>
      <c r="AN738" s="1081" t="str">
        <f>'Transactions import'!AN738</f>
        <v/>
      </c>
      <c r="AO738" s="1081" t="str">
        <f>'Transactions import'!AO738</f>
        <v/>
      </c>
      <c r="AP738" s="1081" t="str">
        <f>'Transactions import'!AP738</f>
        <v/>
      </c>
      <c r="AQ738" s="1081" t="str">
        <f>'Transactions import'!AQ738</f>
        <v/>
      </c>
      <c r="AR738" s="1081" t="str">
        <f>'Transactions import'!AR738</f>
        <v/>
      </c>
      <c r="AS738" s="1081" t="str">
        <f>'Transactions import'!AS738</f>
        <v/>
      </c>
      <c r="AT738" s="1081" t="str">
        <f>'Transactions import'!AT738</f>
        <v/>
      </c>
    </row>
    <row r="739" ht="18.0" customHeight="1">
      <c r="A739" s="1101" t="str">
        <f>'Transactions import'!A739</f>
        <v/>
      </c>
      <c r="B739" s="1101" t="str">
        <f>'Transactions import'!B739</f>
        <v/>
      </c>
      <c r="C739" s="1101" t="str">
        <f>'Transactions import'!C739</f>
        <v/>
      </c>
      <c r="D739" s="1101" t="str">
        <f>'Transactions import'!D739</f>
        <v/>
      </c>
      <c r="E739" s="1101" t="str">
        <f>'Transactions import'!E739</f>
        <v/>
      </c>
      <c r="F739" s="1101" t="str">
        <f>'Transactions import'!F739</f>
        <v/>
      </c>
      <c r="G739" s="1101" t="str">
        <f>'Transactions import'!G739</f>
        <v/>
      </c>
      <c r="H739" s="1094" t="str">
        <f>'Transactions import'!H739</f>
        <v/>
      </c>
      <c r="I739" s="1095" t="str">
        <f>'Transactions import'!I739</f>
        <v/>
      </c>
      <c r="J739" s="1096" t="str">
        <f>'Transactions import'!J739</f>
        <v/>
      </c>
      <c r="K739" s="1094" t="str">
        <f>'Transactions import'!K739</f>
        <v/>
      </c>
      <c r="L739" s="1095" t="str">
        <f>'Transactions import'!L739</f>
        <v/>
      </c>
      <c r="M739" s="1105" t="str">
        <f>'Transactions import'!M739</f>
        <v/>
      </c>
      <c r="N739" s="1094" t="str">
        <f>'Transactions import'!N739</f>
        <v/>
      </c>
      <c r="O739" s="1101" t="str">
        <f>'Transactions import'!O739</f>
        <v/>
      </c>
      <c r="P739" s="1114" t="str">
        <f>'Transactions import'!P739</f>
        <v/>
      </c>
      <c r="Q739" s="1095" t="str">
        <f>'Transactions import'!Q739</f>
        <v/>
      </c>
      <c r="R739" s="1106" t="str">
        <f>'Transactions import'!R739</f>
        <v/>
      </c>
      <c r="S739" s="1101" t="str">
        <f>'Transactions import'!S739</f>
        <v/>
      </c>
      <c r="T739" s="1101" t="str">
        <f>'Transactions import'!T739</f>
        <v/>
      </c>
      <c r="U739" s="1101" t="str">
        <f>'Transactions import'!U739</f>
        <v/>
      </c>
      <c r="V739" s="1101" t="str">
        <f>'Transactions import'!V739</f>
        <v/>
      </c>
      <c r="W739" s="1101" t="str">
        <f>'Transactions import'!W739</f>
        <v/>
      </c>
      <c r="X739" s="1101" t="str">
        <f>'Transactions import'!X739</f>
        <v/>
      </c>
      <c r="Y739" s="1119" t="str">
        <f>'Transactions import'!Y739</f>
        <v/>
      </c>
      <c r="Z739" s="1097" t="str">
        <f>'Transactions import'!Z739</f>
        <v/>
      </c>
      <c r="AA739" s="1101" t="str">
        <f>'Transactions import'!AA739</f>
        <v/>
      </c>
      <c r="AB739" s="1101" t="str">
        <f>'Transactions import'!AB739</f>
        <v/>
      </c>
      <c r="AC739" s="1097" t="str">
        <f>'Transactions import'!AC739</f>
        <v/>
      </c>
      <c r="AD739" s="1097" t="str">
        <f>'Transactions import'!AD739</f>
        <v/>
      </c>
      <c r="AE739" s="1101" t="str">
        <f>'Transactions import'!AE739</f>
        <v/>
      </c>
      <c r="AF739" s="1101" t="str">
        <f>'Transactions import'!AF739</f>
        <v/>
      </c>
      <c r="AG739" s="1101" t="str">
        <f>'Transactions import'!AG739</f>
        <v/>
      </c>
      <c r="AH739" s="1101" t="str">
        <f>'Transactions import'!AH739</f>
        <v/>
      </c>
      <c r="AI739" s="1101" t="str">
        <f>'Transactions import'!AI739</f>
        <v/>
      </c>
      <c r="AJ739" s="1101" t="str">
        <f>'Transactions import'!AJ739</f>
        <v/>
      </c>
      <c r="AK739" s="1101" t="str">
        <f>'Transactions import'!AK739</f>
        <v/>
      </c>
      <c r="AL739" s="1101" t="str">
        <f>'Transactions import'!AL739</f>
        <v/>
      </c>
      <c r="AM739" s="1101" t="str">
        <f>'Transactions import'!AM739</f>
        <v/>
      </c>
      <c r="AN739" s="1101" t="str">
        <f>'Transactions import'!AN739</f>
        <v/>
      </c>
      <c r="AO739" s="1101" t="str">
        <f>'Transactions import'!AO739</f>
        <v/>
      </c>
      <c r="AP739" s="1101" t="str">
        <f>'Transactions import'!AP739</f>
        <v/>
      </c>
      <c r="AQ739" s="1101" t="str">
        <f>'Transactions import'!AQ739</f>
        <v/>
      </c>
      <c r="AR739" s="1101" t="str">
        <f>'Transactions import'!AR739</f>
        <v/>
      </c>
      <c r="AS739" s="1101" t="str">
        <f>'Transactions import'!AS739</f>
        <v/>
      </c>
      <c r="AT739" s="1101" t="str">
        <f>'Transactions import'!AT739</f>
        <v/>
      </c>
    </row>
    <row r="740" ht="18.0" customHeight="1">
      <c r="A740" s="1081" t="str">
        <f>'Transactions import'!A740</f>
        <v/>
      </c>
      <c r="B740" s="1081" t="str">
        <f>'Transactions import'!B740</f>
        <v/>
      </c>
      <c r="C740" s="1081" t="str">
        <f>'Transactions import'!C740</f>
        <v/>
      </c>
      <c r="D740" s="1081" t="str">
        <f>'Transactions import'!D740</f>
        <v/>
      </c>
      <c r="E740" s="1081" t="str">
        <f>'Transactions import'!E740</f>
        <v/>
      </c>
      <c r="F740" s="1081" t="str">
        <f>'Transactions import'!F740</f>
        <v/>
      </c>
      <c r="G740" s="1081" t="str">
        <f>'Transactions import'!G740</f>
        <v/>
      </c>
      <c r="H740" s="1084" t="str">
        <f>'Transactions import'!H740</f>
        <v/>
      </c>
      <c r="I740" s="1085" t="str">
        <f>'Transactions import'!I740</f>
        <v/>
      </c>
      <c r="J740" s="1051" t="str">
        <f>'Transactions import'!J740</f>
        <v/>
      </c>
      <c r="K740" s="1084" t="str">
        <f>'Transactions import'!K740</f>
        <v/>
      </c>
      <c r="L740" s="1085" t="str">
        <f>'Transactions import'!L740</f>
        <v/>
      </c>
      <c r="M740" s="1063" t="str">
        <f>'Transactions import'!M740</f>
        <v/>
      </c>
      <c r="N740" s="1084" t="str">
        <f>'Transactions import'!N740</f>
        <v/>
      </c>
      <c r="O740" s="1081" t="str">
        <f>'Transactions import'!O740</f>
        <v/>
      </c>
      <c r="P740" s="1122" t="str">
        <f>'Transactions import'!P740</f>
        <v/>
      </c>
      <c r="Q740" s="1085" t="str">
        <f>'Transactions import'!Q740</f>
        <v/>
      </c>
      <c r="R740" s="1104" t="str">
        <f>'Transactions import'!R740</f>
        <v/>
      </c>
      <c r="S740" s="1081" t="str">
        <f>'Transactions import'!S740</f>
        <v/>
      </c>
      <c r="T740" s="1081" t="str">
        <f>'Transactions import'!T740</f>
        <v/>
      </c>
      <c r="U740" s="1081" t="str">
        <f>'Transactions import'!U740</f>
        <v/>
      </c>
      <c r="V740" s="1081" t="str">
        <f>'Transactions import'!V740</f>
        <v/>
      </c>
      <c r="W740" s="1081" t="str">
        <f>'Transactions import'!W740</f>
        <v/>
      </c>
      <c r="X740" s="1081" t="str">
        <f>'Transactions import'!X740</f>
        <v/>
      </c>
      <c r="Y740" s="1126" t="str">
        <f>'Transactions import'!Y740</f>
        <v/>
      </c>
      <c r="Z740" s="1086" t="str">
        <f>'Transactions import'!Z740</f>
        <v/>
      </c>
      <c r="AA740" s="1081" t="str">
        <f>'Transactions import'!AA740</f>
        <v/>
      </c>
      <c r="AB740" s="1081" t="str">
        <f>'Transactions import'!AB740</f>
        <v/>
      </c>
      <c r="AC740" s="1086" t="str">
        <f>'Transactions import'!AC740</f>
        <v/>
      </c>
      <c r="AD740" s="1086" t="str">
        <f>'Transactions import'!AD740</f>
        <v/>
      </c>
      <c r="AE740" s="1081" t="str">
        <f>'Transactions import'!AE740</f>
        <v/>
      </c>
      <c r="AF740" s="1081" t="str">
        <f>'Transactions import'!AF740</f>
        <v/>
      </c>
      <c r="AG740" s="1081" t="str">
        <f>'Transactions import'!AG740</f>
        <v/>
      </c>
      <c r="AH740" s="1081" t="str">
        <f>'Transactions import'!AH740</f>
        <v/>
      </c>
      <c r="AI740" s="1081" t="str">
        <f>'Transactions import'!AI740</f>
        <v/>
      </c>
      <c r="AJ740" s="1081" t="str">
        <f>'Transactions import'!AJ740</f>
        <v/>
      </c>
      <c r="AK740" s="1081" t="str">
        <f>'Transactions import'!AK740</f>
        <v/>
      </c>
      <c r="AL740" s="1081" t="str">
        <f>'Transactions import'!AL740</f>
        <v/>
      </c>
      <c r="AM740" s="1081" t="str">
        <f>'Transactions import'!AM740</f>
        <v/>
      </c>
      <c r="AN740" s="1081" t="str">
        <f>'Transactions import'!AN740</f>
        <v/>
      </c>
      <c r="AO740" s="1081" t="str">
        <f>'Transactions import'!AO740</f>
        <v/>
      </c>
      <c r="AP740" s="1081" t="str">
        <f>'Transactions import'!AP740</f>
        <v/>
      </c>
      <c r="AQ740" s="1081" t="str">
        <f>'Transactions import'!AQ740</f>
        <v/>
      </c>
      <c r="AR740" s="1081" t="str">
        <f>'Transactions import'!AR740</f>
        <v/>
      </c>
      <c r="AS740" s="1081" t="str">
        <f>'Transactions import'!AS740</f>
        <v/>
      </c>
      <c r="AT740" s="1081" t="str">
        <f>'Transactions import'!AT740</f>
        <v/>
      </c>
    </row>
    <row r="741" ht="18.0" customHeight="1">
      <c r="A741" s="1101" t="str">
        <f>'Transactions import'!A741</f>
        <v/>
      </c>
      <c r="B741" s="1101" t="str">
        <f>'Transactions import'!B741</f>
        <v/>
      </c>
      <c r="C741" s="1101" t="str">
        <f>'Transactions import'!C741</f>
        <v/>
      </c>
      <c r="D741" s="1101" t="str">
        <f>'Transactions import'!D741</f>
        <v/>
      </c>
      <c r="E741" s="1101" t="str">
        <f>'Transactions import'!E741</f>
        <v/>
      </c>
      <c r="F741" s="1101" t="str">
        <f>'Transactions import'!F741</f>
        <v/>
      </c>
      <c r="G741" s="1101" t="str">
        <f>'Transactions import'!G741</f>
        <v/>
      </c>
      <c r="H741" s="1094" t="str">
        <f>'Transactions import'!H741</f>
        <v/>
      </c>
      <c r="I741" s="1095" t="str">
        <f>'Transactions import'!I741</f>
        <v/>
      </c>
      <c r="J741" s="1096" t="str">
        <f>'Transactions import'!J741</f>
        <v/>
      </c>
      <c r="K741" s="1094" t="str">
        <f>'Transactions import'!K741</f>
        <v/>
      </c>
      <c r="L741" s="1095" t="str">
        <f>'Transactions import'!L741</f>
        <v/>
      </c>
      <c r="M741" s="1105" t="str">
        <f>'Transactions import'!M741</f>
        <v/>
      </c>
      <c r="N741" s="1094" t="str">
        <f>'Transactions import'!N741</f>
        <v/>
      </c>
      <c r="O741" s="1101" t="str">
        <f>'Transactions import'!O741</f>
        <v/>
      </c>
      <c r="P741" s="1114" t="str">
        <f>'Transactions import'!P741</f>
        <v/>
      </c>
      <c r="Q741" s="1095" t="str">
        <f>'Transactions import'!Q741</f>
        <v/>
      </c>
      <c r="R741" s="1106" t="str">
        <f>'Transactions import'!R741</f>
        <v/>
      </c>
      <c r="S741" s="1101" t="str">
        <f>'Transactions import'!S741</f>
        <v/>
      </c>
      <c r="T741" s="1101" t="str">
        <f>'Transactions import'!T741</f>
        <v/>
      </c>
      <c r="U741" s="1101" t="str">
        <f>'Transactions import'!U741</f>
        <v/>
      </c>
      <c r="V741" s="1101" t="str">
        <f>'Transactions import'!V741</f>
        <v/>
      </c>
      <c r="W741" s="1101" t="str">
        <f>'Transactions import'!W741</f>
        <v/>
      </c>
      <c r="X741" s="1101" t="str">
        <f>'Transactions import'!X741</f>
        <v/>
      </c>
      <c r="Y741" s="1119" t="str">
        <f>'Transactions import'!Y741</f>
        <v/>
      </c>
      <c r="Z741" s="1097" t="str">
        <f>'Transactions import'!Z741</f>
        <v/>
      </c>
      <c r="AA741" s="1101" t="str">
        <f>'Transactions import'!AA741</f>
        <v/>
      </c>
      <c r="AB741" s="1101" t="str">
        <f>'Transactions import'!AB741</f>
        <v/>
      </c>
      <c r="AC741" s="1097" t="str">
        <f>'Transactions import'!AC741</f>
        <v/>
      </c>
      <c r="AD741" s="1097" t="str">
        <f>'Transactions import'!AD741</f>
        <v/>
      </c>
      <c r="AE741" s="1101" t="str">
        <f>'Transactions import'!AE741</f>
        <v/>
      </c>
      <c r="AF741" s="1101" t="str">
        <f>'Transactions import'!AF741</f>
        <v/>
      </c>
      <c r="AG741" s="1101" t="str">
        <f>'Transactions import'!AG741</f>
        <v/>
      </c>
      <c r="AH741" s="1101" t="str">
        <f>'Transactions import'!AH741</f>
        <v/>
      </c>
      <c r="AI741" s="1101" t="str">
        <f>'Transactions import'!AI741</f>
        <v/>
      </c>
      <c r="AJ741" s="1101" t="str">
        <f>'Transactions import'!AJ741</f>
        <v/>
      </c>
      <c r="AK741" s="1101" t="str">
        <f>'Transactions import'!AK741</f>
        <v/>
      </c>
      <c r="AL741" s="1101" t="str">
        <f>'Transactions import'!AL741</f>
        <v/>
      </c>
      <c r="AM741" s="1101" t="str">
        <f>'Transactions import'!AM741</f>
        <v/>
      </c>
      <c r="AN741" s="1101" t="str">
        <f>'Transactions import'!AN741</f>
        <v/>
      </c>
      <c r="AO741" s="1101" t="str">
        <f>'Transactions import'!AO741</f>
        <v/>
      </c>
      <c r="AP741" s="1101" t="str">
        <f>'Transactions import'!AP741</f>
        <v/>
      </c>
      <c r="AQ741" s="1101" t="str">
        <f>'Transactions import'!AQ741</f>
        <v/>
      </c>
      <c r="AR741" s="1101" t="str">
        <f>'Transactions import'!AR741</f>
        <v/>
      </c>
      <c r="AS741" s="1101" t="str">
        <f>'Transactions import'!AS741</f>
        <v/>
      </c>
      <c r="AT741" s="1101" t="str">
        <f>'Transactions import'!AT741</f>
        <v/>
      </c>
    </row>
    <row r="742" ht="18.0" customHeight="1">
      <c r="A742" s="1081" t="str">
        <f>'Transactions import'!A742</f>
        <v/>
      </c>
      <c r="B742" s="1081" t="str">
        <f>'Transactions import'!B742</f>
        <v/>
      </c>
      <c r="C742" s="1081" t="str">
        <f>'Transactions import'!C742</f>
        <v/>
      </c>
      <c r="D742" s="1081" t="str">
        <f>'Transactions import'!D742</f>
        <v/>
      </c>
      <c r="E742" s="1081" t="str">
        <f>'Transactions import'!E742</f>
        <v/>
      </c>
      <c r="F742" s="1081" t="str">
        <f>'Transactions import'!F742</f>
        <v/>
      </c>
      <c r="G742" s="1081" t="str">
        <f>'Transactions import'!G742</f>
        <v/>
      </c>
      <c r="H742" s="1084" t="str">
        <f>'Transactions import'!H742</f>
        <v/>
      </c>
      <c r="I742" s="1085" t="str">
        <f>'Transactions import'!I742</f>
        <v/>
      </c>
      <c r="J742" s="1051" t="str">
        <f>'Transactions import'!J742</f>
        <v/>
      </c>
      <c r="K742" s="1084" t="str">
        <f>'Transactions import'!K742</f>
        <v/>
      </c>
      <c r="L742" s="1085" t="str">
        <f>'Transactions import'!L742</f>
        <v/>
      </c>
      <c r="M742" s="1063" t="str">
        <f>'Transactions import'!M742</f>
        <v/>
      </c>
      <c r="N742" s="1084" t="str">
        <f>'Transactions import'!N742</f>
        <v/>
      </c>
      <c r="O742" s="1081" t="str">
        <f>'Transactions import'!O742</f>
        <v/>
      </c>
      <c r="P742" s="1122" t="str">
        <f>'Transactions import'!P742</f>
        <v/>
      </c>
      <c r="Q742" s="1085" t="str">
        <f>'Transactions import'!Q742</f>
        <v/>
      </c>
      <c r="R742" s="1104" t="str">
        <f>'Transactions import'!R742</f>
        <v/>
      </c>
      <c r="S742" s="1081" t="str">
        <f>'Transactions import'!S742</f>
        <v/>
      </c>
      <c r="T742" s="1081" t="str">
        <f>'Transactions import'!T742</f>
        <v/>
      </c>
      <c r="U742" s="1081" t="str">
        <f>'Transactions import'!U742</f>
        <v/>
      </c>
      <c r="V742" s="1081" t="str">
        <f>'Transactions import'!V742</f>
        <v/>
      </c>
      <c r="W742" s="1081" t="str">
        <f>'Transactions import'!W742</f>
        <v/>
      </c>
      <c r="X742" s="1081" t="str">
        <f>'Transactions import'!X742</f>
        <v/>
      </c>
      <c r="Y742" s="1126" t="str">
        <f>'Transactions import'!Y742</f>
        <v/>
      </c>
      <c r="Z742" s="1086" t="str">
        <f>'Transactions import'!Z742</f>
        <v/>
      </c>
      <c r="AA742" s="1081" t="str">
        <f>'Transactions import'!AA742</f>
        <v/>
      </c>
      <c r="AB742" s="1081" t="str">
        <f>'Transactions import'!AB742</f>
        <v/>
      </c>
      <c r="AC742" s="1086" t="str">
        <f>'Transactions import'!AC742</f>
        <v/>
      </c>
      <c r="AD742" s="1086" t="str">
        <f>'Transactions import'!AD742</f>
        <v/>
      </c>
      <c r="AE742" s="1081" t="str">
        <f>'Transactions import'!AE742</f>
        <v/>
      </c>
      <c r="AF742" s="1081" t="str">
        <f>'Transactions import'!AF742</f>
        <v/>
      </c>
      <c r="AG742" s="1081" t="str">
        <f>'Transactions import'!AG742</f>
        <v/>
      </c>
      <c r="AH742" s="1081" t="str">
        <f>'Transactions import'!AH742</f>
        <v/>
      </c>
      <c r="AI742" s="1081" t="str">
        <f>'Transactions import'!AI742</f>
        <v/>
      </c>
      <c r="AJ742" s="1081" t="str">
        <f>'Transactions import'!AJ742</f>
        <v/>
      </c>
      <c r="AK742" s="1081" t="str">
        <f>'Transactions import'!AK742</f>
        <v/>
      </c>
      <c r="AL742" s="1081" t="str">
        <f>'Transactions import'!AL742</f>
        <v/>
      </c>
      <c r="AM742" s="1081" t="str">
        <f>'Transactions import'!AM742</f>
        <v/>
      </c>
      <c r="AN742" s="1081" t="str">
        <f>'Transactions import'!AN742</f>
        <v/>
      </c>
      <c r="AO742" s="1081" t="str">
        <f>'Transactions import'!AO742</f>
        <v/>
      </c>
      <c r="AP742" s="1081" t="str">
        <f>'Transactions import'!AP742</f>
        <v/>
      </c>
      <c r="AQ742" s="1081" t="str">
        <f>'Transactions import'!AQ742</f>
        <v/>
      </c>
      <c r="AR742" s="1081" t="str">
        <f>'Transactions import'!AR742</f>
        <v/>
      </c>
      <c r="AS742" s="1081" t="str">
        <f>'Transactions import'!AS742</f>
        <v/>
      </c>
      <c r="AT742" s="1081" t="str">
        <f>'Transactions import'!AT742</f>
        <v/>
      </c>
    </row>
    <row r="743" ht="18.0" customHeight="1">
      <c r="A743" s="1101" t="str">
        <f>'Transactions import'!A743</f>
        <v/>
      </c>
      <c r="B743" s="1101" t="str">
        <f>'Transactions import'!B743</f>
        <v/>
      </c>
      <c r="C743" s="1101" t="str">
        <f>'Transactions import'!C743</f>
        <v/>
      </c>
      <c r="D743" s="1101" t="str">
        <f>'Transactions import'!D743</f>
        <v/>
      </c>
      <c r="E743" s="1101" t="str">
        <f>'Transactions import'!E743</f>
        <v/>
      </c>
      <c r="F743" s="1101" t="str">
        <f>'Transactions import'!F743</f>
        <v/>
      </c>
      <c r="G743" s="1101" t="str">
        <f>'Transactions import'!G743</f>
        <v/>
      </c>
      <c r="H743" s="1094" t="str">
        <f>'Transactions import'!H743</f>
        <v/>
      </c>
      <c r="I743" s="1095" t="str">
        <f>'Transactions import'!I743</f>
        <v/>
      </c>
      <c r="J743" s="1096" t="str">
        <f>'Transactions import'!J743</f>
        <v/>
      </c>
      <c r="K743" s="1094" t="str">
        <f>'Transactions import'!K743</f>
        <v/>
      </c>
      <c r="L743" s="1095" t="str">
        <f>'Transactions import'!L743</f>
        <v/>
      </c>
      <c r="M743" s="1105" t="str">
        <f>'Transactions import'!M743</f>
        <v/>
      </c>
      <c r="N743" s="1094" t="str">
        <f>'Transactions import'!N743</f>
        <v/>
      </c>
      <c r="O743" s="1101" t="str">
        <f>'Transactions import'!O743</f>
        <v/>
      </c>
      <c r="P743" s="1114" t="str">
        <f>'Transactions import'!P743</f>
        <v/>
      </c>
      <c r="Q743" s="1095" t="str">
        <f>'Transactions import'!Q743</f>
        <v/>
      </c>
      <c r="R743" s="1106" t="str">
        <f>'Transactions import'!R743</f>
        <v/>
      </c>
      <c r="S743" s="1101" t="str">
        <f>'Transactions import'!S743</f>
        <v/>
      </c>
      <c r="T743" s="1101" t="str">
        <f>'Transactions import'!T743</f>
        <v/>
      </c>
      <c r="U743" s="1101" t="str">
        <f>'Transactions import'!U743</f>
        <v/>
      </c>
      <c r="V743" s="1101" t="str">
        <f>'Transactions import'!V743</f>
        <v/>
      </c>
      <c r="W743" s="1101" t="str">
        <f>'Transactions import'!W743</f>
        <v/>
      </c>
      <c r="X743" s="1101" t="str">
        <f>'Transactions import'!X743</f>
        <v/>
      </c>
      <c r="Y743" s="1119" t="str">
        <f>'Transactions import'!Y743</f>
        <v/>
      </c>
      <c r="Z743" s="1097" t="str">
        <f>'Transactions import'!Z743</f>
        <v/>
      </c>
      <c r="AA743" s="1101" t="str">
        <f>'Transactions import'!AA743</f>
        <v/>
      </c>
      <c r="AB743" s="1101" t="str">
        <f>'Transactions import'!AB743</f>
        <v/>
      </c>
      <c r="AC743" s="1097" t="str">
        <f>'Transactions import'!AC743</f>
        <v/>
      </c>
      <c r="AD743" s="1097" t="str">
        <f>'Transactions import'!AD743</f>
        <v/>
      </c>
      <c r="AE743" s="1101" t="str">
        <f>'Transactions import'!AE743</f>
        <v/>
      </c>
      <c r="AF743" s="1101" t="str">
        <f>'Transactions import'!AF743</f>
        <v/>
      </c>
      <c r="AG743" s="1101" t="str">
        <f>'Transactions import'!AG743</f>
        <v/>
      </c>
      <c r="AH743" s="1101" t="str">
        <f>'Transactions import'!AH743</f>
        <v/>
      </c>
      <c r="AI743" s="1101" t="str">
        <f>'Transactions import'!AI743</f>
        <v/>
      </c>
      <c r="AJ743" s="1101" t="str">
        <f>'Transactions import'!AJ743</f>
        <v/>
      </c>
      <c r="AK743" s="1101" t="str">
        <f>'Transactions import'!AK743</f>
        <v/>
      </c>
      <c r="AL743" s="1101" t="str">
        <f>'Transactions import'!AL743</f>
        <v/>
      </c>
      <c r="AM743" s="1101" t="str">
        <f>'Transactions import'!AM743</f>
        <v/>
      </c>
      <c r="AN743" s="1101" t="str">
        <f>'Transactions import'!AN743</f>
        <v/>
      </c>
      <c r="AO743" s="1101" t="str">
        <f>'Transactions import'!AO743</f>
        <v/>
      </c>
      <c r="AP743" s="1101" t="str">
        <f>'Transactions import'!AP743</f>
        <v/>
      </c>
      <c r="AQ743" s="1101" t="str">
        <f>'Transactions import'!AQ743</f>
        <v/>
      </c>
      <c r="AR743" s="1101" t="str">
        <f>'Transactions import'!AR743</f>
        <v/>
      </c>
      <c r="AS743" s="1101" t="str">
        <f>'Transactions import'!AS743</f>
        <v/>
      </c>
      <c r="AT743" s="1101" t="str">
        <f>'Transactions import'!AT743</f>
        <v/>
      </c>
    </row>
    <row r="744" ht="18.0" customHeight="1">
      <c r="A744" s="1081" t="str">
        <f>'Transactions import'!A744</f>
        <v/>
      </c>
      <c r="B744" s="1081" t="str">
        <f>'Transactions import'!B744</f>
        <v/>
      </c>
      <c r="C744" s="1081" t="str">
        <f>'Transactions import'!C744</f>
        <v/>
      </c>
      <c r="D744" s="1081" t="str">
        <f>'Transactions import'!D744</f>
        <v/>
      </c>
      <c r="E744" s="1081" t="str">
        <f>'Transactions import'!E744</f>
        <v/>
      </c>
      <c r="F744" s="1081" t="str">
        <f>'Transactions import'!F744</f>
        <v/>
      </c>
      <c r="G744" s="1081" t="str">
        <f>'Transactions import'!G744</f>
        <v/>
      </c>
      <c r="H744" s="1084" t="str">
        <f>'Transactions import'!H744</f>
        <v/>
      </c>
      <c r="I744" s="1085" t="str">
        <f>'Transactions import'!I744</f>
        <v/>
      </c>
      <c r="J744" s="1051" t="str">
        <f>'Transactions import'!J744</f>
        <v/>
      </c>
      <c r="K744" s="1084" t="str">
        <f>'Transactions import'!K744</f>
        <v/>
      </c>
      <c r="L744" s="1085" t="str">
        <f>'Transactions import'!L744</f>
        <v/>
      </c>
      <c r="M744" s="1063" t="str">
        <f>'Transactions import'!M744</f>
        <v/>
      </c>
      <c r="N744" s="1084" t="str">
        <f>'Transactions import'!N744</f>
        <v/>
      </c>
      <c r="O744" s="1081" t="str">
        <f>'Transactions import'!O744</f>
        <v/>
      </c>
      <c r="P744" s="1122" t="str">
        <f>'Transactions import'!P744</f>
        <v/>
      </c>
      <c r="Q744" s="1085" t="str">
        <f>'Transactions import'!Q744</f>
        <v/>
      </c>
      <c r="R744" s="1104" t="str">
        <f>'Transactions import'!R744</f>
        <v/>
      </c>
      <c r="S744" s="1081" t="str">
        <f>'Transactions import'!S744</f>
        <v/>
      </c>
      <c r="T744" s="1081" t="str">
        <f>'Transactions import'!T744</f>
        <v/>
      </c>
      <c r="U744" s="1081" t="str">
        <f>'Transactions import'!U744</f>
        <v/>
      </c>
      <c r="V744" s="1081" t="str">
        <f>'Transactions import'!V744</f>
        <v/>
      </c>
      <c r="W744" s="1081" t="str">
        <f>'Transactions import'!W744</f>
        <v/>
      </c>
      <c r="X744" s="1081" t="str">
        <f>'Transactions import'!X744</f>
        <v/>
      </c>
      <c r="Y744" s="1126" t="str">
        <f>'Transactions import'!Y744</f>
        <v/>
      </c>
      <c r="Z744" s="1086" t="str">
        <f>'Transactions import'!Z744</f>
        <v/>
      </c>
      <c r="AA744" s="1081" t="str">
        <f>'Transactions import'!AA744</f>
        <v/>
      </c>
      <c r="AB744" s="1081" t="str">
        <f>'Transactions import'!AB744</f>
        <v/>
      </c>
      <c r="AC744" s="1086" t="str">
        <f>'Transactions import'!AC744</f>
        <v/>
      </c>
      <c r="AD744" s="1086" t="str">
        <f>'Transactions import'!AD744</f>
        <v/>
      </c>
      <c r="AE744" s="1081" t="str">
        <f>'Transactions import'!AE744</f>
        <v/>
      </c>
      <c r="AF744" s="1081" t="str">
        <f>'Transactions import'!AF744</f>
        <v/>
      </c>
      <c r="AG744" s="1081" t="str">
        <f>'Transactions import'!AG744</f>
        <v/>
      </c>
      <c r="AH744" s="1081" t="str">
        <f>'Transactions import'!AH744</f>
        <v/>
      </c>
      <c r="AI744" s="1081" t="str">
        <f>'Transactions import'!AI744</f>
        <v/>
      </c>
      <c r="AJ744" s="1081" t="str">
        <f>'Transactions import'!AJ744</f>
        <v/>
      </c>
      <c r="AK744" s="1081" t="str">
        <f>'Transactions import'!AK744</f>
        <v/>
      </c>
      <c r="AL744" s="1081" t="str">
        <f>'Transactions import'!AL744</f>
        <v/>
      </c>
      <c r="AM744" s="1081" t="str">
        <f>'Transactions import'!AM744</f>
        <v/>
      </c>
      <c r="AN744" s="1081" t="str">
        <f>'Transactions import'!AN744</f>
        <v/>
      </c>
      <c r="AO744" s="1081" t="str">
        <f>'Transactions import'!AO744</f>
        <v/>
      </c>
      <c r="AP744" s="1081" t="str">
        <f>'Transactions import'!AP744</f>
        <v/>
      </c>
      <c r="AQ744" s="1081" t="str">
        <f>'Transactions import'!AQ744</f>
        <v/>
      </c>
      <c r="AR744" s="1081" t="str">
        <f>'Transactions import'!AR744</f>
        <v/>
      </c>
      <c r="AS744" s="1081" t="str">
        <f>'Transactions import'!AS744</f>
        <v/>
      </c>
      <c r="AT744" s="1081" t="str">
        <f>'Transactions import'!AT744</f>
        <v/>
      </c>
    </row>
    <row r="745" ht="18.0" customHeight="1">
      <c r="A745" s="1101" t="str">
        <f>'Transactions import'!A745</f>
        <v/>
      </c>
      <c r="B745" s="1101" t="str">
        <f>'Transactions import'!B745</f>
        <v/>
      </c>
      <c r="C745" s="1101" t="str">
        <f>'Transactions import'!C745</f>
        <v/>
      </c>
      <c r="D745" s="1101" t="str">
        <f>'Transactions import'!D745</f>
        <v/>
      </c>
      <c r="E745" s="1101" t="str">
        <f>'Transactions import'!E745</f>
        <v/>
      </c>
      <c r="F745" s="1101" t="str">
        <f>'Transactions import'!F745</f>
        <v/>
      </c>
      <c r="G745" s="1101" t="str">
        <f>'Transactions import'!G745</f>
        <v/>
      </c>
      <c r="H745" s="1094" t="str">
        <f>'Transactions import'!H745</f>
        <v/>
      </c>
      <c r="I745" s="1095" t="str">
        <f>'Transactions import'!I745</f>
        <v/>
      </c>
      <c r="J745" s="1096" t="str">
        <f>'Transactions import'!J745</f>
        <v/>
      </c>
      <c r="K745" s="1094" t="str">
        <f>'Transactions import'!K745</f>
        <v/>
      </c>
      <c r="L745" s="1095" t="str">
        <f>'Transactions import'!L745</f>
        <v/>
      </c>
      <c r="M745" s="1105" t="str">
        <f>'Transactions import'!M745</f>
        <v/>
      </c>
      <c r="N745" s="1094" t="str">
        <f>'Transactions import'!N745</f>
        <v/>
      </c>
      <c r="O745" s="1101" t="str">
        <f>'Transactions import'!O745</f>
        <v/>
      </c>
      <c r="P745" s="1114" t="str">
        <f>'Transactions import'!P745</f>
        <v/>
      </c>
      <c r="Q745" s="1095" t="str">
        <f>'Transactions import'!Q745</f>
        <v/>
      </c>
      <c r="R745" s="1106" t="str">
        <f>'Transactions import'!R745</f>
        <v/>
      </c>
      <c r="S745" s="1101" t="str">
        <f>'Transactions import'!S745</f>
        <v/>
      </c>
      <c r="T745" s="1101" t="str">
        <f>'Transactions import'!T745</f>
        <v/>
      </c>
      <c r="U745" s="1101" t="str">
        <f>'Transactions import'!U745</f>
        <v/>
      </c>
      <c r="V745" s="1101" t="str">
        <f>'Transactions import'!V745</f>
        <v/>
      </c>
      <c r="W745" s="1101" t="str">
        <f>'Transactions import'!W745</f>
        <v/>
      </c>
      <c r="X745" s="1101" t="str">
        <f>'Transactions import'!X745</f>
        <v/>
      </c>
      <c r="Y745" s="1119" t="str">
        <f>'Transactions import'!Y745</f>
        <v/>
      </c>
      <c r="Z745" s="1097" t="str">
        <f>'Transactions import'!Z745</f>
        <v/>
      </c>
      <c r="AA745" s="1101" t="str">
        <f>'Transactions import'!AA745</f>
        <v/>
      </c>
      <c r="AB745" s="1101" t="str">
        <f>'Transactions import'!AB745</f>
        <v/>
      </c>
      <c r="AC745" s="1097" t="str">
        <f>'Transactions import'!AC745</f>
        <v/>
      </c>
      <c r="AD745" s="1097" t="str">
        <f>'Transactions import'!AD745</f>
        <v/>
      </c>
      <c r="AE745" s="1101" t="str">
        <f>'Transactions import'!AE745</f>
        <v/>
      </c>
      <c r="AF745" s="1101" t="str">
        <f>'Transactions import'!AF745</f>
        <v/>
      </c>
      <c r="AG745" s="1101" t="str">
        <f>'Transactions import'!AG745</f>
        <v/>
      </c>
      <c r="AH745" s="1101" t="str">
        <f>'Transactions import'!AH745</f>
        <v/>
      </c>
      <c r="AI745" s="1101" t="str">
        <f>'Transactions import'!AI745</f>
        <v/>
      </c>
      <c r="AJ745" s="1101" t="str">
        <f>'Transactions import'!AJ745</f>
        <v/>
      </c>
      <c r="AK745" s="1101" t="str">
        <f>'Transactions import'!AK745</f>
        <v/>
      </c>
      <c r="AL745" s="1101" t="str">
        <f>'Transactions import'!AL745</f>
        <v/>
      </c>
      <c r="AM745" s="1101" t="str">
        <f>'Transactions import'!AM745</f>
        <v/>
      </c>
      <c r="AN745" s="1101" t="str">
        <f>'Transactions import'!AN745</f>
        <v/>
      </c>
      <c r="AO745" s="1101" t="str">
        <f>'Transactions import'!AO745</f>
        <v/>
      </c>
      <c r="AP745" s="1101" t="str">
        <f>'Transactions import'!AP745</f>
        <v/>
      </c>
      <c r="AQ745" s="1101" t="str">
        <f>'Transactions import'!AQ745</f>
        <v/>
      </c>
      <c r="AR745" s="1101" t="str">
        <f>'Transactions import'!AR745</f>
        <v/>
      </c>
      <c r="AS745" s="1101" t="str">
        <f>'Transactions import'!AS745</f>
        <v/>
      </c>
      <c r="AT745" s="1101" t="str">
        <f>'Transactions import'!AT745</f>
        <v/>
      </c>
    </row>
    <row r="746" ht="18.0" customHeight="1">
      <c r="A746" s="1081" t="str">
        <f>'Transactions import'!A746</f>
        <v/>
      </c>
      <c r="B746" s="1081" t="str">
        <f>'Transactions import'!B746</f>
        <v/>
      </c>
      <c r="C746" s="1081" t="str">
        <f>'Transactions import'!C746</f>
        <v/>
      </c>
      <c r="D746" s="1081" t="str">
        <f>'Transactions import'!D746</f>
        <v/>
      </c>
      <c r="E746" s="1081" t="str">
        <f>'Transactions import'!E746</f>
        <v/>
      </c>
      <c r="F746" s="1081" t="str">
        <f>'Transactions import'!F746</f>
        <v/>
      </c>
      <c r="G746" s="1081" t="str">
        <f>'Transactions import'!G746</f>
        <v/>
      </c>
      <c r="H746" s="1084" t="str">
        <f>'Transactions import'!H746</f>
        <v/>
      </c>
      <c r="I746" s="1085" t="str">
        <f>'Transactions import'!I746</f>
        <v/>
      </c>
      <c r="J746" s="1051" t="str">
        <f>'Transactions import'!J746</f>
        <v/>
      </c>
      <c r="K746" s="1084" t="str">
        <f>'Transactions import'!K746</f>
        <v/>
      </c>
      <c r="L746" s="1085" t="str">
        <f>'Transactions import'!L746</f>
        <v/>
      </c>
      <c r="M746" s="1063" t="str">
        <f>'Transactions import'!M746</f>
        <v/>
      </c>
      <c r="N746" s="1084" t="str">
        <f>'Transactions import'!N746</f>
        <v/>
      </c>
      <c r="O746" s="1081" t="str">
        <f>'Transactions import'!O746</f>
        <v/>
      </c>
      <c r="P746" s="1122" t="str">
        <f>'Transactions import'!P746</f>
        <v/>
      </c>
      <c r="Q746" s="1085" t="str">
        <f>'Transactions import'!Q746</f>
        <v/>
      </c>
      <c r="R746" s="1104" t="str">
        <f>'Transactions import'!R746</f>
        <v/>
      </c>
      <c r="S746" s="1081" t="str">
        <f>'Transactions import'!S746</f>
        <v/>
      </c>
      <c r="T746" s="1081" t="str">
        <f>'Transactions import'!T746</f>
        <v/>
      </c>
      <c r="U746" s="1081" t="str">
        <f>'Transactions import'!U746</f>
        <v/>
      </c>
      <c r="V746" s="1081" t="str">
        <f>'Transactions import'!V746</f>
        <v/>
      </c>
      <c r="W746" s="1081" t="str">
        <f>'Transactions import'!W746</f>
        <v/>
      </c>
      <c r="X746" s="1081" t="str">
        <f>'Transactions import'!X746</f>
        <v/>
      </c>
      <c r="Y746" s="1126" t="str">
        <f>'Transactions import'!Y746</f>
        <v/>
      </c>
      <c r="Z746" s="1086" t="str">
        <f>'Transactions import'!Z746</f>
        <v/>
      </c>
      <c r="AA746" s="1081" t="str">
        <f>'Transactions import'!AA746</f>
        <v/>
      </c>
      <c r="AB746" s="1081" t="str">
        <f>'Transactions import'!AB746</f>
        <v/>
      </c>
      <c r="AC746" s="1086" t="str">
        <f>'Transactions import'!AC746</f>
        <v/>
      </c>
      <c r="AD746" s="1086" t="str">
        <f>'Transactions import'!AD746</f>
        <v/>
      </c>
      <c r="AE746" s="1081" t="str">
        <f>'Transactions import'!AE746</f>
        <v/>
      </c>
      <c r="AF746" s="1081" t="str">
        <f>'Transactions import'!AF746</f>
        <v/>
      </c>
      <c r="AG746" s="1081" t="str">
        <f>'Transactions import'!AG746</f>
        <v/>
      </c>
      <c r="AH746" s="1081" t="str">
        <f>'Transactions import'!AH746</f>
        <v/>
      </c>
      <c r="AI746" s="1081" t="str">
        <f>'Transactions import'!AI746</f>
        <v/>
      </c>
      <c r="AJ746" s="1081" t="str">
        <f>'Transactions import'!AJ746</f>
        <v/>
      </c>
      <c r="AK746" s="1081" t="str">
        <f>'Transactions import'!AK746</f>
        <v/>
      </c>
      <c r="AL746" s="1081" t="str">
        <f>'Transactions import'!AL746</f>
        <v/>
      </c>
      <c r="AM746" s="1081" t="str">
        <f>'Transactions import'!AM746</f>
        <v/>
      </c>
      <c r="AN746" s="1081" t="str">
        <f>'Transactions import'!AN746</f>
        <v/>
      </c>
      <c r="AO746" s="1081" t="str">
        <f>'Transactions import'!AO746</f>
        <v/>
      </c>
      <c r="AP746" s="1081" t="str">
        <f>'Transactions import'!AP746</f>
        <v/>
      </c>
      <c r="AQ746" s="1081" t="str">
        <f>'Transactions import'!AQ746</f>
        <v/>
      </c>
      <c r="AR746" s="1081" t="str">
        <f>'Transactions import'!AR746</f>
        <v/>
      </c>
      <c r="AS746" s="1081" t="str">
        <f>'Transactions import'!AS746</f>
        <v/>
      </c>
      <c r="AT746" s="1081" t="str">
        <f>'Transactions import'!AT746</f>
        <v/>
      </c>
    </row>
    <row r="747" ht="18.0" customHeight="1">
      <c r="A747" s="1101" t="str">
        <f>'Transactions import'!A747</f>
        <v/>
      </c>
      <c r="B747" s="1101" t="str">
        <f>'Transactions import'!B747</f>
        <v/>
      </c>
      <c r="C747" s="1101" t="str">
        <f>'Transactions import'!C747</f>
        <v/>
      </c>
      <c r="D747" s="1101" t="str">
        <f>'Transactions import'!D747</f>
        <v/>
      </c>
      <c r="E747" s="1101" t="str">
        <f>'Transactions import'!E747</f>
        <v/>
      </c>
      <c r="F747" s="1101" t="str">
        <f>'Transactions import'!F747</f>
        <v/>
      </c>
      <c r="G747" s="1101" t="str">
        <f>'Transactions import'!G747</f>
        <v/>
      </c>
      <c r="H747" s="1094" t="str">
        <f>'Transactions import'!H747</f>
        <v/>
      </c>
      <c r="I747" s="1095" t="str">
        <f>'Transactions import'!I747</f>
        <v/>
      </c>
      <c r="J747" s="1096" t="str">
        <f>'Transactions import'!J747</f>
        <v/>
      </c>
      <c r="K747" s="1094" t="str">
        <f>'Transactions import'!K747</f>
        <v/>
      </c>
      <c r="L747" s="1095" t="str">
        <f>'Transactions import'!L747</f>
        <v/>
      </c>
      <c r="M747" s="1105" t="str">
        <f>'Transactions import'!M747</f>
        <v/>
      </c>
      <c r="N747" s="1094" t="str">
        <f>'Transactions import'!N747</f>
        <v/>
      </c>
      <c r="O747" s="1101" t="str">
        <f>'Transactions import'!O747</f>
        <v/>
      </c>
      <c r="P747" s="1114" t="str">
        <f>'Transactions import'!P747</f>
        <v/>
      </c>
      <c r="Q747" s="1095" t="str">
        <f>'Transactions import'!Q747</f>
        <v/>
      </c>
      <c r="R747" s="1106" t="str">
        <f>'Transactions import'!R747</f>
        <v/>
      </c>
      <c r="S747" s="1101" t="str">
        <f>'Transactions import'!S747</f>
        <v/>
      </c>
      <c r="T747" s="1101" t="str">
        <f>'Transactions import'!T747</f>
        <v/>
      </c>
      <c r="U747" s="1101" t="str">
        <f>'Transactions import'!U747</f>
        <v/>
      </c>
      <c r="V747" s="1101" t="str">
        <f>'Transactions import'!V747</f>
        <v/>
      </c>
      <c r="W747" s="1101" t="str">
        <f>'Transactions import'!W747</f>
        <v/>
      </c>
      <c r="X747" s="1101" t="str">
        <f>'Transactions import'!X747</f>
        <v/>
      </c>
      <c r="Y747" s="1119" t="str">
        <f>'Transactions import'!Y747</f>
        <v/>
      </c>
      <c r="Z747" s="1097" t="str">
        <f>'Transactions import'!Z747</f>
        <v/>
      </c>
      <c r="AA747" s="1101" t="str">
        <f>'Transactions import'!AA747</f>
        <v/>
      </c>
      <c r="AB747" s="1101" t="str">
        <f>'Transactions import'!AB747</f>
        <v/>
      </c>
      <c r="AC747" s="1097" t="str">
        <f>'Transactions import'!AC747</f>
        <v/>
      </c>
      <c r="AD747" s="1097" t="str">
        <f>'Transactions import'!AD747</f>
        <v/>
      </c>
      <c r="AE747" s="1101" t="str">
        <f>'Transactions import'!AE747</f>
        <v/>
      </c>
      <c r="AF747" s="1101" t="str">
        <f>'Transactions import'!AF747</f>
        <v/>
      </c>
      <c r="AG747" s="1101" t="str">
        <f>'Transactions import'!AG747</f>
        <v/>
      </c>
      <c r="AH747" s="1101" t="str">
        <f>'Transactions import'!AH747</f>
        <v/>
      </c>
      <c r="AI747" s="1101" t="str">
        <f>'Transactions import'!AI747</f>
        <v/>
      </c>
      <c r="AJ747" s="1101" t="str">
        <f>'Transactions import'!AJ747</f>
        <v/>
      </c>
      <c r="AK747" s="1101" t="str">
        <f>'Transactions import'!AK747</f>
        <v/>
      </c>
      <c r="AL747" s="1101" t="str">
        <f>'Transactions import'!AL747</f>
        <v/>
      </c>
      <c r="AM747" s="1101" t="str">
        <f>'Transactions import'!AM747</f>
        <v/>
      </c>
      <c r="AN747" s="1101" t="str">
        <f>'Transactions import'!AN747</f>
        <v/>
      </c>
      <c r="AO747" s="1101" t="str">
        <f>'Transactions import'!AO747</f>
        <v/>
      </c>
      <c r="AP747" s="1101" t="str">
        <f>'Transactions import'!AP747</f>
        <v/>
      </c>
      <c r="AQ747" s="1101" t="str">
        <f>'Transactions import'!AQ747</f>
        <v/>
      </c>
      <c r="AR747" s="1101" t="str">
        <f>'Transactions import'!AR747</f>
        <v/>
      </c>
      <c r="AS747" s="1101" t="str">
        <f>'Transactions import'!AS747</f>
        <v/>
      </c>
      <c r="AT747" s="1101" t="str">
        <f>'Transactions import'!AT747</f>
        <v/>
      </c>
    </row>
    <row r="748" ht="18.0" customHeight="1">
      <c r="A748" s="1081" t="str">
        <f>'Transactions import'!A748</f>
        <v/>
      </c>
      <c r="B748" s="1081" t="str">
        <f>'Transactions import'!B748</f>
        <v/>
      </c>
      <c r="C748" s="1081" t="str">
        <f>'Transactions import'!C748</f>
        <v/>
      </c>
      <c r="D748" s="1081" t="str">
        <f>'Transactions import'!D748</f>
        <v/>
      </c>
      <c r="E748" s="1081" t="str">
        <f>'Transactions import'!E748</f>
        <v/>
      </c>
      <c r="F748" s="1081" t="str">
        <f>'Transactions import'!F748</f>
        <v/>
      </c>
      <c r="G748" s="1081" t="str">
        <f>'Transactions import'!G748</f>
        <v/>
      </c>
      <c r="H748" s="1084" t="str">
        <f>'Transactions import'!H748</f>
        <v/>
      </c>
      <c r="I748" s="1085" t="str">
        <f>'Transactions import'!I748</f>
        <v/>
      </c>
      <c r="J748" s="1051" t="str">
        <f>'Transactions import'!J748</f>
        <v/>
      </c>
      <c r="K748" s="1084" t="str">
        <f>'Transactions import'!K748</f>
        <v/>
      </c>
      <c r="L748" s="1085" t="str">
        <f>'Transactions import'!L748</f>
        <v/>
      </c>
      <c r="M748" s="1063" t="str">
        <f>'Transactions import'!M748</f>
        <v/>
      </c>
      <c r="N748" s="1084" t="str">
        <f>'Transactions import'!N748</f>
        <v/>
      </c>
      <c r="O748" s="1081" t="str">
        <f>'Transactions import'!O748</f>
        <v/>
      </c>
      <c r="P748" s="1122" t="str">
        <f>'Transactions import'!P748</f>
        <v/>
      </c>
      <c r="Q748" s="1085" t="str">
        <f>'Transactions import'!Q748</f>
        <v/>
      </c>
      <c r="R748" s="1104" t="str">
        <f>'Transactions import'!R748</f>
        <v/>
      </c>
      <c r="S748" s="1081" t="str">
        <f>'Transactions import'!S748</f>
        <v/>
      </c>
      <c r="T748" s="1081" t="str">
        <f>'Transactions import'!T748</f>
        <v/>
      </c>
      <c r="U748" s="1081" t="str">
        <f>'Transactions import'!U748</f>
        <v/>
      </c>
      <c r="V748" s="1081" t="str">
        <f>'Transactions import'!V748</f>
        <v/>
      </c>
      <c r="W748" s="1081" t="str">
        <f>'Transactions import'!W748</f>
        <v/>
      </c>
      <c r="X748" s="1081" t="str">
        <f>'Transactions import'!X748</f>
        <v/>
      </c>
      <c r="Y748" s="1126" t="str">
        <f>'Transactions import'!Y748</f>
        <v/>
      </c>
      <c r="Z748" s="1086" t="str">
        <f>'Transactions import'!Z748</f>
        <v/>
      </c>
      <c r="AA748" s="1081" t="str">
        <f>'Transactions import'!AA748</f>
        <v/>
      </c>
      <c r="AB748" s="1081" t="str">
        <f>'Transactions import'!AB748</f>
        <v/>
      </c>
      <c r="AC748" s="1086" t="str">
        <f>'Transactions import'!AC748</f>
        <v/>
      </c>
      <c r="AD748" s="1086" t="str">
        <f>'Transactions import'!AD748</f>
        <v/>
      </c>
      <c r="AE748" s="1081" t="str">
        <f>'Transactions import'!AE748</f>
        <v/>
      </c>
      <c r="AF748" s="1081" t="str">
        <f>'Transactions import'!AF748</f>
        <v/>
      </c>
      <c r="AG748" s="1081" t="str">
        <f>'Transactions import'!AG748</f>
        <v/>
      </c>
      <c r="AH748" s="1081" t="str">
        <f>'Transactions import'!AH748</f>
        <v/>
      </c>
      <c r="AI748" s="1081" t="str">
        <f>'Transactions import'!AI748</f>
        <v/>
      </c>
      <c r="AJ748" s="1081" t="str">
        <f>'Transactions import'!AJ748</f>
        <v/>
      </c>
      <c r="AK748" s="1081" t="str">
        <f>'Transactions import'!AK748</f>
        <v/>
      </c>
      <c r="AL748" s="1081" t="str">
        <f>'Transactions import'!AL748</f>
        <v/>
      </c>
      <c r="AM748" s="1081" t="str">
        <f>'Transactions import'!AM748</f>
        <v/>
      </c>
      <c r="AN748" s="1081" t="str">
        <f>'Transactions import'!AN748</f>
        <v/>
      </c>
      <c r="AO748" s="1081" t="str">
        <f>'Transactions import'!AO748</f>
        <v/>
      </c>
      <c r="AP748" s="1081" t="str">
        <f>'Transactions import'!AP748</f>
        <v/>
      </c>
      <c r="AQ748" s="1081" t="str">
        <f>'Transactions import'!AQ748</f>
        <v/>
      </c>
      <c r="AR748" s="1081" t="str">
        <f>'Transactions import'!AR748</f>
        <v/>
      </c>
      <c r="AS748" s="1081" t="str">
        <f>'Transactions import'!AS748</f>
        <v/>
      </c>
      <c r="AT748" s="1081" t="str">
        <f>'Transactions import'!AT748</f>
        <v/>
      </c>
    </row>
    <row r="749" ht="18.0" customHeight="1">
      <c r="A749" s="1101" t="str">
        <f>'Transactions import'!A749</f>
        <v/>
      </c>
      <c r="B749" s="1101" t="str">
        <f>'Transactions import'!B749</f>
        <v/>
      </c>
      <c r="C749" s="1101" t="str">
        <f>'Transactions import'!C749</f>
        <v/>
      </c>
      <c r="D749" s="1101" t="str">
        <f>'Transactions import'!D749</f>
        <v/>
      </c>
      <c r="E749" s="1101" t="str">
        <f>'Transactions import'!E749</f>
        <v/>
      </c>
      <c r="F749" s="1101" t="str">
        <f>'Transactions import'!F749</f>
        <v/>
      </c>
      <c r="G749" s="1101" t="str">
        <f>'Transactions import'!G749</f>
        <v/>
      </c>
      <c r="H749" s="1094" t="str">
        <f>'Transactions import'!H749</f>
        <v/>
      </c>
      <c r="I749" s="1095" t="str">
        <f>'Transactions import'!I749</f>
        <v/>
      </c>
      <c r="J749" s="1096" t="str">
        <f>'Transactions import'!J749</f>
        <v/>
      </c>
      <c r="K749" s="1094" t="str">
        <f>'Transactions import'!K749</f>
        <v/>
      </c>
      <c r="L749" s="1095" t="str">
        <f>'Transactions import'!L749</f>
        <v/>
      </c>
      <c r="M749" s="1105" t="str">
        <f>'Transactions import'!M749</f>
        <v/>
      </c>
      <c r="N749" s="1094" t="str">
        <f>'Transactions import'!N749</f>
        <v/>
      </c>
      <c r="O749" s="1101" t="str">
        <f>'Transactions import'!O749</f>
        <v/>
      </c>
      <c r="P749" s="1114" t="str">
        <f>'Transactions import'!P749</f>
        <v/>
      </c>
      <c r="Q749" s="1095" t="str">
        <f>'Transactions import'!Q749</f>
        <v/>
      </c>
      <c r="R749" s="1106" t="str">
        <f>'Transactions import'!R749</f>
        <v/>
      </c>
      <c r="S749" s="1101" t="str">
        <f>'Transactions import'!S749</f>
        <v/>
      </c>
      <c r="T749" s="1101" t="str">
        <f>'Transactions import'!T749</f>
        <v/>
      </c>
      <c r="U749" s="1101" t="str">
        <f>'Transactions import'!U749</f>
        <v/>
      </c>
      <c r="V749" s="1101" t="str">
        <f>'Transactions import'!V749</f>
        <v/>
      </c>
      <c r="W749" s="1101" t="str">
        <f>'Transactions import'!W749</f>
        <v/>
      </c>
      <c r="X749" s="1101" t="str">
        <f>'Transactions import'!X749</f>
        <v/>
      </c>
      <c r="Y749" s="1119" t="str">
        <f>'Transactions import'!Y749</f>
        <v/>
      </c>
      <c r="Z749" s="1097" t="str">
        <f>'Transactions import'!Z749</f>
        <v/>
      </c>
      <c r="AA749" s="1101" t="str">
        <f>'Transactions import'!AA749</f>
        <v/>
      </c>
      <c r="AB749" s="1101" t="str">
        <f>'Transactions import'!AB749</f>
        <v/>
      </c>
      <c r="AC749" s="1097" t="str">
        <f>'Transactions import'!AC749</f>
        <v/>
      </c>
      <c r="AD749" s="1097" t="str">
        <f>'Transactions import'!AD749</f>
        <v/>
      </c>
      <c r="AE749" s="1101" t="str">
        <f>'Transactions import'!AE749</f>
        <v/>
      </c>
      <c r="AF749" s="1101" t="str">
        <f>'Transactions import'!AF749</f>
        <v/>
      </c>
      <c r="AG749" s="1101" t="str">
        <f>'Transactions import'!AG749</f>
        <v/>
      </c>
      <c r="AH749" s="1101" t="str">
        <f>'Transactions import'!AH749</f>
        <v/>
      </c>
      <c r="AI749" s="1101" t="str">
        <f>'Transactions import'!AI749</f>
        <v/>
      </c>
      <c r="AJ749" s="1101" t="str">
        <f>'Transactions import'!AJ749</f>
        <v/>
      </c>
      <c r="AK749" s="1101" t="str">
        <f>'Transactions import'!AK749</f>
        <v/>
      </c>
      <c r="AL749" s="1101" t="str">
        <f>'Transactions import'!AL749</f>
        <v/>
      </c>
      <c r="AM749" s="1101" t="str">
        <f>'Transactions import'!AM749</f>
        <v/>
      </c>
      <c r="AN749" s="1101" t="str">
        <f>'Transactions import'!AN749</f>
        <v/>
      </c>
      <c r="AO749" s="1101" t="str">
        <f>'Transactions import'!AO749</f>
        <v/>
      </c>
      <c r="AP749" s="1101" t="str">
        <f>'Transactions import'!AP749</f>
        <v/>
      </c>
      <c r="AQ749" s="1101" t="str">
        <f>'Transactions import'!AQ749</f>
        <v/>
      </c>
      <c r="AR749" s="1101" t="str">
        <f>'Transactions import'!AR749</f>
        <v/>
      </c>
      <c r="AS749" s="1101" t="str">
        <f>'Transactions import'!AS749</f>
        <v/>
      </c>
      <c r="AT749" s="1101" t="str">
        <f>'Transactions import'!AT749</f>
        <v/>
      </c>
    </row>
    <row r="750" ht="18.0" customHeight="1">
      <c r="A750" s="1081" t="str">
        <f>'Transactions import'!A750</f>
        <v/>
      </c>
      <c r="B750" s="1081" t="str">
        <f>'Transactions import'!B750</f>
        <v/>
      </c>
      <c r="C750" s="1081" t="str">
        <f>'Transactions import'!C750</f>
        <v/>
      </c>
      <c r="D750" s="1081" t="str">
        <f>'Transactions import'!D750</f>
        <v/>
      </c>
      <c r="E750" s="1081" t="str">
        <f>'Transactions import'!E750</f>
        <v/>
      </c>
      <c r="F750" s="1081" t="str">
        <f>'Transactions import'!F750</f>
        <v/>
      </c>
      <c r="G750" s="1081" t="str">
        <f>'Transactions import'!G750</f>
        <v/>
      </c>
      <c r="H750" s="1084" t="str">
        <f>'Transactions import'!H750</f>
        <v/>
      </c>
      <c r="I750" s="1085" t="str">
        <f>'Transactions import'!I750</f>
        <v/>
      </c>
      <c r="J750" s="1051" t="str">
        <f>'Transactions import'!J750</f>
        <v/>
      </c>
      <c r="K750" s="1084" t="str">
        <f>'Transactions import'!K750</f>
        <v/>
      </c>
      <c r="L750" s="1085" t="str">
        <f>'Transactions import'!L750</f>
        <v/>
      </c>
      <c r="M750" s="1063" t="str">
        <f>'Transactions import'!M750</f>
        <v/>
      </c>
      <c r="N750" s="1084" t="str">
        <f>'Transactions import'!N750</f>
        <v/>
      </c>
      <c r="O750" s="1081" t="str">
        <f>'Transactions import'!O750</f>
        <v/>
      </c>
      <c r="P750" s="1122" t="str">
        <f>'Transactions import'!P750</f>
        <v/>
      </c>
      <c r="Q750" s="1085" t="str">
        <f>'Transactions import'!Q750</f>
        <v/>
      </c>
      <c r="R750" s="1104" t="str">
        <f>'Transactions import'!R750</f>
        <v/>
      </c>
      <c r="S750" s="1081" t="str">
        <f>'Transactions import'!S750</f>
        <v/>
      </c>
      <c r="T750" s="1081" t="str">
        <f>'Transactions import'!T750</f>
        <v/>
      </c>
      <c r="U750" s="1081" t="str">
        <f>'Transactions import'!U750</f>
        <v/>
      </c>
      <c r="V750" s="1081" t="str">
        <f>'Transactions import'!V750</f>
        <v/>
      </c>
      <c r="W750" s="1081" t="str">
        <f>'Transactions import'!W750</f>
        <v/>
      </c>
      <c r="X750" s="1081" t="str">
        <f>'Transactions import'!X750</f>
        <v/>
      </c>
      <c r="Y750" s="1126" t="str">
        <f>'Transactions import'!Y750</f>
        <v/>
      </c>
      <c r="Z750" s="1086" t="str">
        <f>'Transactions import'!Z750</f>
        <v/>
      </c>
      <c r="AA750" s="1081" t="str">
        <f>'Transactions import'!AA750</f>
        <v/>
      </c>
      <c r="AB750" s="1081" t="str">
        <f>'Transactions import'!AB750</f>
        <v/>
      </c>
      <c r="AC750" s="1086" t="str">
        <f>'Transactions import'!AC750</f>
        <v/>
      </c>
      <c r="AD750" s="1086" t="str">
        <f>'Transactions import'!AD750</f>
        <v/>
      </c>
      <c r="AE750" s="1081" t="str">
        <f>'Transactions import'!AE750</f>
        <v/>
      </c>
      <c r="AF750" s="1081" t="str">
        <f>'Transactions import'!AF750</f>
        <v/>
      </c>
      <c r="AG750" s="1081" t="str">
        <f>'Transactions import'!AG750</f>
        <v/>
      </c>
      <c r="AH750" s="1081" t="str">
        <f>'Transactions import'!AH750</f>
        <v/>
      </c>
      <c r="AI750" s="1081" t="str">
        <f>'Transactions import'!AI750</f>
        <v/>
      </c>
      <c r="AJ750" s="1081" t="str">
        <f>'Transactions import'!AJ750</f>
        <v/>
      </c>
      <c r="AK750" s="1081" t="str">
        <f>'Transactions import'!AK750</f>
        <v/>
      </c>
      <c r="AL750" s="1081" t="str">
        <f>'Transactions import'!AL750</f>
        <v/>
      </c>
      <c r="AM750" s="1081" t="str">
        <f>'Transactions import'!AM750</f>
        <v/>
      </c>
      <c r="AN750" s="1081" t="str">
        <f>'Transactions import'!AN750</f>
        <v/>
      </c>
      <c r="AO750" s="1081" t="str">
        <f>'Transactions import'!AO750</f>
        <v/>
      </c>
      <c r="AP750" s="1081" t="str">
        <f>'Transactions import'!AP750</f>
        <v/>
      </c>
      <c r="AQ750" s="1081" t="str">
        <f>'Transactions import'!AQ750</f>
        <v/>
      </c>
      <c r="AR750" s="1081" t="str">
        <f>'Transactions import'!AR750</f>
        <v/>
      </c>
      <c r="AS750" s="1081" t="str">
        <f>'Transactions import'!AS750</f>
        <v/>
      </c>
      <c r="AT750" s="1081" t="str">
        <f>'Transactions import'!AT750</f>
        <v/>
      </c>
    </row>
    <row r="751" ht="18.0" customHeight="1">
      <c r="A751" s="1101" t="str">
        <f>'Transactions import'!A751</f>
        <v/>
      </c>
      <c r="B751" s="1101" t="str">
        <f>'Transactions import'!B751</f>
        <v/>
      </c>
      <c r="C751" s="1101" t="str">
        <f>'Transactions import'!C751</f>
        <v/>
      </c>
      <c r="D751" s="1101" t="str">
        <f>'Transactions import'!D751</f>
        <v/>
      </c>
      <c r="E751" s="1101" t="str">
        <f>'Transactions import'!E751</f>
        <v/>
      </c>
      <c r="F751" s="1101" t="str">
        <f>'Transactions import'!F751</f>
        <v/>
      </c>
      <c r="G751" s="1101" t="str">
        <f>'Transactions import'!G751</f>
        <v/>
      </c>
      <c r="H751" s="1094" t="str">
        <f>'Transactions import'!H751</f>
        <v/>
      </c>
      <c r="I751" s="1095" t="str">
        <f>'Transactions import'!I751</f>
        <v/>
      </c>
      <c r="J751" s="1096" t="str">
        <f>'Transactions import'!J751</f>
        <v/>
      </c>
      <c r="K751" s="1094" t="str">
        <f>'Transactions import'!K751</f>
        <v/>
      </c>
      <c r="L751" s="1095" t="str">
        <f>'Transactions import'!L751</f>
        <v/>
      </c>
      <c r="M751" s="1105" t="str">
        <f>'Transactions import'!M751</f>
        <v/>
      </c>
      <c r="N751" s="1094" t="str">
        <f>'Transactions import'!N751</f>
        <v/>
      </c>
      <c r="O751" s="1101" t="str">
        <f>'Transactions import'!O751</f>
        <v/>
      </c>
      <c r="P751" s="1114" t="str">
        <f>'Transactions import'!P751</f>
        <v/>
      </c>
      <c r="Q751" s="1095" t="str">
        <f>'Transactions import'!Q751</f>
        <v/>
      </c>
      <c r="R751" s="1106" t="str">
        <f>'Transactions import'!R751</f>
        <v/>
      </c>
      <c r="S751" s="1101" t="str">
        <f>'Transactions import'!S751</f>
        <v/>
      </c>
      <c r="T751" s="1101" t="str">
        <f>'Transactions import'!T751</f>
        <v/>
      </c>
      <c r="U751" s="1101" t="str">
        <f>'Transactions import'!U751</f>
        <v/>
      </c>
      <c r="V751" s="1101" t="str">
        <f>'Transactions import'!V751</f>
        <v/>
      </c>
      <c r="W751" s="1101" t="str">
        <f>'Transactions import'!W751</f>
        <v/>
      </c>
      <c r="X751" s="1101" t="str">
        <f>'Transactions import'!X751</f>
        <v/>
      </c>
      <c r="Y751" s="1119" t="str">
        <f>'Transactions import'!Y751</f>
        <v/>
      </c>
      <c r="Z751" s="1097" t="str">
        <f>'Transactions import'!Z751</f>
        <v/>
      </c>
      <c r="AA751" s="1101" t="str">
        <f>'Transactions import'!AA751</f>
        <v/>
      </c>
      <c r="AB751" s="1101" t="str">
        <f>'Transactions import'!AB751</f>
        <v/>
      </c>
      <c r="AC751" s="1097" t="str">
        <f>'Transactions import'!AC751</f>
        <v/>
      </c>
      <c r="AD751" s="1097" t="str">
        <f>'Transactions import'!AD751</f>
        <v/>
      </c>
      <c r="AE751" s="1101" t="str">
        <f>'Transactions import'!AE751</f>
        <v/>
      </c>
      <c r="AF751" s="1101" t="str">
        <f>'Transactions import'!AF751</f>
        <v/>
      </c>
      <c r="AG751" s="1101" t="str">
        <f>'Transactions import'!AG751</f>
        <v/>
      </c>
      <c r="AH751" s="1101" t="str">
        <f>'Transactions import'!AH751</f>
        <v/>
      </c>
      <c r="AI751" s="1101" t="str">
        <f>'Transactions import'!AI751</f>
        <v/>
      </c>
      <c r="AJ751" s="1101" t="str">
        <f>'Transactions import'!AJ751</f>
        <v/>
      </c>
      <c r="AK751" s="1101" t="str">
        <f>'Transactions import'!AK751</f>
        <v/>
      </c>
      <c r="AL751" s="1101" t="str">
        <f>'Transactions import'!AL751</f>
        <v/>
      </c>
      <c r="AM751" s="1101" t="str">
        <f>'Transactions import'!AM751</f>
        <v/>
      </c>
      <c r="AN751" s="1101" t="str">
        <f>'Transactions import'!AN751</f>
        <v/>
      </c>
      <c r="AO751" s="1101" t="str">
        <f>'Transactions import'!AO751</f>
        <v/>
      </c>
      <c r="AP751" s="1101" t="str">
        <f>'Transactions import'!AP751</f>
        <v/>
      </c>
      <c r="AQ751" s="1101" t="str">
        <f>'Transactions import'!AQ751</f>
        <v/>
      </c>
      <c r="AR751" s="1101" t="str">
        <f>'Transactions import'!AR751</f>
        <v/>
      </c>
      <c r="AS751" s="1101" t="str">
        <f>'Transactions import'!AS751</f>
        <v/>
      </c>
      <c r="AT751" s="1101" t="str">
        <f>'Transactions import'!AT751</f>
        <v/>
      </c>
    </row>
    <row r="752" ht="18.0" customHeight="1">
      <c r="A752" s="1081" t="str">
        <f>'Transactions import'!A752</f>
        <v/>
      </c>
      <c r="B752" s="1081" t="str">
        <f>'Transactions import'!B752</f>
        <v/>
      </c>
      <c r="C752" s="1081" t="str">
        <f>'Transactions import'!C752</f>
        <v/>
      </c>
      <c r="D752" s="1081" t="str">
        <f>'Transactions import'!D752</f>
        <v/>
      </c>
      <c r="E752" s="1081" t="str">
        <f>'Transactions import'!E752</f>
        <v/>
      </c>
      <c r="F752" s="1081" t="str">
        <f>'Transactions import'!F752</f>
        <v/>
      </c>
      <c r="G752" s="1081" t="str">
        <f>'Transactions import'!G752</f>
        <v/>
      </c>
      <c r="H752" s="1084" t="str">
        <f>'Transactions import'!H752</f>
        <v/>
      </c>
      <c r="I752" s="1085" t="str">
        <f>'Transactions import'!I752</f>
        <v/>
      </c>
      <c r="J752" s="1051" t="str">
        <f>'Transactions import'!J752</f>
        <v/>
      </c>
      <c r="K752" s="1084" t="str">
        <f>'Transactions import'!K752</f>
        <v/>
      </c>
      <c r="L752" s="1085" t="str">
        <f>'Transactions import'!L752</f>
        <v/>
      </c>
      <c r="M752" s="1063" t="str">
        <f>'Transactions import'!M752</f>
        <v/>
      </c>
      <c r="N752" s="1084" t="str">
        <f>'Transactions import'!N752</f>
        <v/>
      </c>
      <c r="O752" s="1081" t="str">
        <f>'Transactions import'!O752</f>
        <v/>
      </c>
      <c r="P752" s="1122" t="str">
        <f>'Transactions import'!P752</f>
        <v/>
      </c>
      <c r="Q752" s="1085" t="str">
        <f>'Transactions import'!Q752</f>
        <v/>
      </c>
      <c r="R752" s="1104" t="str">
        <f>'Transactions import'!R752</f>
        <v/>
      </c>
      <c r="S752" s="1081" t="str">
        <f>'Transactions import'!S752</f>
        <v/>
      </c>
      <c r="T752" s="1081" t="str">
        <f>'Transactions import'!T752</f>
        <v/>
      </c>
      <c r="U752" s="1081" t="str">
        <f>'Transactions import'!U752</f>
        <v/>
      </c>
      <c r="V752" s="1081" t="str">
        <f>'Transactions import'!V752</f>
        <v/>
      </c>
      <c r="W752" s="1081" t="str">
        <f>'Transactions import'!W752</f>
        <v/>
      </c>
      <c r="X752" s="1081" t="str">
        <f>'Transactions import'!X752</f>
        <v/>
      </c>
      <c r="Y752" s="1126" t="str">
        <f>'Transactions import'!Y752</f>
        <v/>
      </c>
      <c r="Z752" s="1086" t="str">
        <f>'Transactions import'!Z752</f>
        <v/>
      </c>
      <c r="AA752" s="1081" t="str">
        <f>'Transactions import'!AA752</f>
        <v/>
      </c>
      <c r="AB752" s="1081" t="str">
        <f>'Transactions import'!AB752</f>
        <v/>
      </c>
      <c r="AC752" s="1086" t="str">
        <f>'Transactions import'!AC752</f>
        <v/>
      </c>
      <c r="AD752" s="1086" t="str">
        <f>'Transactions import'!AD752</f>
        <v/>
      </c>
      <c r="AE752" s="1081" t="str">
        <f>'Transactions import'!AE752</f>
        <v/>
      </c>
      <c r="AF752" s="1081" t="str">
        <f>'Transactions import'!AF752</f>
        <v/>
      </c>
      <c r="AG752" s="1081" t="str">
        <f>'Transactions import'!AG752</f>
        <v/>
      </c>
      <c r="AH752" s="1081" t="str">
        <f>'Transactions import'!AH752</f>
        <v/>
      </c>
      <c r="AI752" s="1081" t="str">
        <f>'Transactions import'!AI752</f>
        <v/>
      </c>
      <c r="AJ752" s="1081" t="str">
        <f>'Transactions import'!AJ752</f>
        <v/>
      </c>
      <c r="AK752" s="1081" t="str">
        <f>'Transactions import'!AK752</f>
        <v/>
      </c>
      <c r="AL752" s="1081" t="str">
        <f>'Transactions import'!AL752</f>
        <v/>
      </c>
      <c r="AM752" s="1081" t="str">
        <f>'Transactions import'!AM752</f>
        <v/>
      </c>
      <c r="AN752" s="1081" t="str">
        <f>'Transactions import'!AN752</f>
        <v/>
      </c>
      <c r="AO752" s="1081" t="str">
        <f>'Transactions import'!AO752</f>
        <v/>
      </c>
      <c r="AP752" s="1081" t="str">
        <f>'Transactions import'!AP752</f>
        <v/>
      </c>
      <c r="AQ752" s="1081" t="str">
        <f>'Transactions import'!AQ752</f>
        <v/>
      </c>
      <c r="AR752" s="1081" t="str">
        <f>'Transactions import'!AR752</f>
        <v/>
      </c>
      <c r="AS752" s="1081" t="str">
        <f>'Transactions import'!AS752</f>
        <v/>
      </c>
      <c r="AT752" s="1081" t="str">
        <f>'Transactions import'!AT752</f>
        <v/>
      </c>
    </row>
    <row r="753" ht="18.0" customHeight="1">
      <c r="A753" s="1101" t="str">
        <f>'Transactions import'!A753</f>
        <v/>
      </c>
      <c r="B753" s="1101" t="str">
        <f>'Transactions import'!B753</f>
        <v/>
      </c>
      <c r="C753" s="1101" t="str">
        <f>'Transactions import'!C753</f>
        <v/>
      </c>
      <c r="D753" s="1101" t="str">
        <f>'Transactions import'!D753</f>
        <v/>
      </c>
      <c r="E753" s="1101" t="str">
        <f>'Transactions import'!E753</f>
        <v/>
      </c>
      <c r="F753" s="1101" t="str">
        <f>'Transactions import'!F753</f>
        <v/>
      </c>
      <c r="G753" s="1101" t="str">
        <f>'Transactions import'!G753</f>
        <v/>
      </c>
      <c r="H753" s="1094" t="str">
        <f>'Transactions import'!H753</f>
        <v/>
      </c>
      <c r="I753" s="1095" t="str">
        <f>'Transactions import'!I753</f>
        <v/>
      </c>
      <c r="J753" s="1096" t="str">
        <f>'Transactions import'!J753</f>
        <v/>
      </c>
      <c r="K753" s="1094" t="str">
        <f>'Transactions import'!K753</f>
        <v/>
      </c>
      <c r="L753" s="1095" t="str">
        <f>'Transactions import'!L753</f>
        <v/>
      </c>
      <c r="M753" s="1105" t="str">
        <f>'Transactions import'!M753</f>
        <v/>
      </c>
      <c r="N753" s="1094" t="str">
        <f>'Transactions import'!N753</f>
        <v/>
      </c>
      <c r="O753" s="1101" t="str">
        <f>'Transactions import'!O753</f>
        <v/>
      </c>
      <c r="P753" s="1114" t="str">
        <f>'Transactions import'!P753</f>
        <v/>
      </c>
      <c r="Q753" s="1095" t="str">
        <f>'Transactions import'!Q753</f>
        <v/>
      </c>
      <c r="R753" s="1106" t="str">
        <f>'Transactions import'!R753</f>
        <v/>
      </c>
      <c r="S753" s="1101" t="str">
        <f>'Transactions import'!S753</f>
        <v/>
      </c>
      <c r="T753" s="1101" t="str">
        <f>'Transactions import'!T753</f>
        <v/>
      </c>
      <c r="U753" s="1101" t="str">
        <f>'Transactions import'!U753</f>
        <v/>
      </c>
      <c r="V753" s="1101" t="str">
        <f>'Transactions import'!V753</f>
        <v/>
      </c>
      <c r="W753" s="1101" t="str">
        <f>'Transactions import'!W753</f>
        <v/>
      </c>
      <c r="X753" s="1101" t="str">
        <f>'Transactions import'!X753</f>
        <v/>
      </c>
      <c r="Y753" s="1119" t="str">
        <f>'Transactions import'!Y753</f>
        <v/>
      </c>
      <c r="Z753" s="1097" t="str">
        <f>'Transactions import'!Z753</f>
        <v/>
      </c>
      <c r="AA753" s="1101" t="str">
        <f>'Transactions import'!AA753</f>
        <v/>
      </c>
      <c r="AB753" s="1101" t="str">
        <f>'Transactions import'!AB753</f>
        <v/>
      </c>
      <c r="AC753" s="1097" t="str">
        <f>'Transactions import'!AC753</f>
        <v/>
      </c>
      <c r="AD753" s="1097" t="str">
        <f>'Transactions import'!AD753</f>
        <v/>
      </c>
      <c r="AE753" s="1101" t="str">
        <f>'Transactions import'!AE753</f>
        <v/>
      </c>
      <c r="AF753" s="1101" t="str">
        <f>'Transactions import'!AF753</f>
        <v/>
      </c>
      <c r="AG753" s="1101" t="str">
        <f>'Transactions import'!AG753</f>
        <v/>
      </c>
      <c r="AH753" s="1101" t="str">
        <f>'Transactions import'!AH753</f>
        <v/>
      </c>
      <c r="AI753" s="1101" t="str">
        <f>'Transactions import'!AI753</f>
        <v/>
      </c>
      <c r="AJ753" s="1101" t="str">
        <f>'Transactions import'!AJ753</f>
        <v/>
      </c>
      <c r="AK753" s="1101" t="str">
        <f>'Transactions import'!AK753</f>
        <v/>
      </c>
      <c r="AL753" s="1101" t="str">
        <f>'Transactions import'!AL753</f>
        <v/>
      </c>
      <c r="AM753" s="1101" t="str">
        <f>'Transactions import'!AM753</f>
        <v/>
      </c>
      <c r="AN753" s="1101" t="str">
        <f>'Transactions import'!AN753</f>
        <v/>
      </c>
      <c r="AO753" s="1101" t="str">
        <f>'Transactions import'!AO753</f>
        <v/>
      </c>
      <c r="AP753" s="1101" t="str">
        <f>'Transactions import'!AP753</f>
        <v/>
      </c>
      <c r="AQ753" s="1101" t="str">
        <f>'Transactions import'!AQ753</f>
        <v/>
      </c>
      <c r="AR753" s="1101" t="str">
        <f>'Transactions import'!AR753</f>
        <v/>
      </c>
      <c r="AS753" s="1101" t="str">
        <f>'Transactions import'!AS753</f>
        <v/>
      </c>
      <c r="AT753" s="1101" t="str">
        <f>'Transactions import'!AT753</f>
        <v/>
      </c>
    </row>
    <row r="754" ht="18.0" customHeight="1">
      <c r="A754" s="1081" t="str">
        <f>'Transactions import'!A754</f>
        <v/>
      </c>
      <c r="B754" s="1081" t="str">
        <f>'Transactions import'!B754</f>
        <v/>
      </c>
      <c r="C754" s="1081" t="str">
        <f>'Transactions import'!C754</f>
        <v/>
      </c>
      <c r="D754" s="1081" t="str">
        <f>'Transactions import'!D754</f>
        <v/>
      </c>
      <c r="E754" s="1081" t="str">
        <f>'Transactions import'!E754</f>
        <v/>
      </c>
      <c r="F754" s="1081" t="str">
        <f>'Transactions import'!F754</f>
        <v/>
      </c>
      <c r="G754" s="1081" t="str">
        <f>'Transactions import'!G754</f>
        <v/>
      </c>
      <c r="H754" s="1084" t="str">
        <f>'Transactions import'!H754</f>
        <v/>
      </c>
      <c r="I754" s="1085" t="str">
        <f>'Transactions import'!I754</f>
        <v/>
      </c>
      <c r="J754" s="1051" t="str">
        <f>'Transactions import'!J754</f>
        <v/>
      </c>
      <c r="K754" s="1084" t="str">
        <f>'Transactions import'!K754</f>
        <v/>
      </c>
      <c r="L754" s="1085" t="str">
        <f>'Transactions import'!L754</f>
        <v/>
      </c>
      <c r="M754" s="1063" t="str">
        <f>'Transactions import'!M754</f>
        <v/>
      </c>
      <c r="N754" s="1084" t="str">
        <f>'Transactions import'!N754</f>
        <v/>
      </c>
      <c r="O754" s="1081" t="str">
        <f>'Transactions import'!O754</f>
        <v/>
      </c>
      <c r="P754" s="1122" t="str">
        <f>'Transactions import'!P754</f>
        <v/>
      </c>
      <c r="Q754" s="1085" t="str">
        <f>'Transactions import'!Q754</f>
        <v/>
      </c>
      <c r="R754" s="1104" t="str">
        <f>'Transactions import'!R754</f>
        <v/>
      </c>
      <c r="S754" s="1081" t="str">
        <f>'Transactions import'!S754</f>
        <v/>
      </c>
      <c r="T754" s="1081" t="str">
        <f>'Transactions import'!T754</f>
        <v/>
      </c>
      <c r="U754" s="1081" t="str">
        <f>'Transactions import'!U754</f>
        <v/>
      </c>
      <c r="V754" s="1081" t="str">
        <f>'Transactions import'!V754</f>
        <v/>
      </c>
      <c r="W754" s="1081" t="str">
        <f>'Transactions import'!W754</f>
        <v/>
      </c>
      <c r="X754" s="1081" t="str">
        <f>'Transactions import'!X754</f>
        <v/>
      </c>
      <c r="Y754" s="1126" t="str">
        <f>'Transactions import'!Y754</f>
        <v/>
      </c>
      <c r="Z754" s="1086" t="str">
        <f>'Transactions import'!Z754</f>
        <v/>
      </c>
      <c r="AA754" s="1081" t="str">
        <f>'Transactions import'!AA754</f>
        <v/>
      </c>
      <c r="AB754" s="1081" t="str">
        <f>'Transactions import'!AB754</f>
        <v/>
      </c>
      <c r="AC754" s="1086" t="str">
        <f>'Transactions import'!AC754</f>
        <v/>
      </c>
      <c r="AD754" s="1086" t="str">
        <f>'Transactions import'!AD754</f>
        <v/>
      </c>
      <c r="AE754" s="1081" t="str">
        <f>'Transactions import'!AE754</f>
        <v/>
      </c>
      <c r="AF754" s="1081" t="str">
        <f>'Transactions import'!AF754</f>
        <v/>
      </c>
      <c r="AG754" s="1081" t="str">
        <f>'Transactions import'!AG754</f>
        <v/>
      </c>
      <c r="AH754" s="1081" t="str">
        <f>'Transactions import'!AH754</f>
        <v/>
      </c>
      <c r="AI754" s="1081" t="str">
        <f>'Transactions import'!AI754</f>
        <v/>
      </c>
      <c r="AJ754" s="1081" t="str">
        <f>'Transactions import'!AJ754</f>
        <v/>
      </c>
      <c r="AK754" s="1081" t="str">
        <f>'Transactions import'!AK754</f>
        <v/>
      </c>
      <c r="AL754" s="1081" t="str">
        <f>'Transactions import'!AL754</f>
        <v/>
      </c>
      <c r="AM754" s="1081" t="str">
        <f>'Transactions import'!AM754</f>
        <v/>
      </c>
      <c r="AN754" s="1081" t="str">
        <f>'Transactions import'!AN754</f>
        <v/>
      </c>
      <c r="AO754" s="1081" t="str">
        <f>'Transactions import'!AO754</f>
        <v/>
      </c>
      <c r="AP754" s="1081" t="str">
        <f>'Transactions import'!AP754</f>
        <v/>
      </c>
      <c r="AQ754" s="1081" t="str">
        <f>'Transactions import'!AQ754</f>
        <v/>
      </c>
      <c r="AR754" s="1081" t="str">
        <f>'Transactions import'!AR754</f>
        <v/>
      </c>
      <c r="AS754" s="1081" t="str">
        <f>'Transactions import'!AS754</f>
        <v/>
      </c>
      <c r="AT754" s="1081" t="str">
        <f>'Transactions import'!AT754</f>
        <v/>
      </c>
    </row>
    <row r="755" ht="18.0" customHeight="1">
      <c r="A755" s="1101" t="str">
        <f>'Transactions import'!A755</f>
        <v/>
      </c>
      <c r="B755" s="1101" t="str">
        <f>'Transactions import'!B755</f>
        <v/>
      </c>
      <c r="C755" s="1101" t="str">
        <f>'Transactions import'!C755</f>
        <v/>
      </c>
      <c r="D755" s="1101" t="str">
        <f>'Transactions import'!D755</f>
        <v/>
      </c>
      <c r="E755" s="1101" t="str">
        <f>'Transactions import'!E755</f>
        <v/>
      </c>
      <c r="F755" s="1101" t="str">
        <f>'Transactions import'!F755</f>
        <v/>
      </c>
      <c r="G755" s="1101" t="str">
        <f>'Transactions import'!G755</f>
        <v/>
      </c>
      <c r="H755" s="1094" t="str">
        <f>'Transactions import'!H755</f>
        <v/>
      </c>
      <c r="I755" s="1095" t="str">
        <f>'Transactions import'!I755</f>
        <v/>
      </c>
      <c r="J755" s="1096" t="str">
        <f>'Transactions import'!J755</f>
        <v/>
      </c>
      <c r="K755" s="1094" t="str">
        <f>'Transactions import'!K755</f>
        <v/>
      </c>
      <c r="L755" s="1095" t="str">
        <f>'Transactions import'!L755</f>
        <v/>
      </c>
      <c r="M755" s="1105" t="str">
        <f>'Transactions import'!M755</f>
        <v/>
      </c>
      <c r="N755" s="1094" t="str">
        <f>'Transactions import'!N755</f>
        <v/>
      </c>
      <c r="O755" s="1101" t="str">
        <f>'Transactions import'!O755</f>
        <v/>
      </c>
      <c r="P755" s="1114" t="str">
        <f>'Transactions import'!P755</f>
        <v/>
      </c>
      <c r="Q755" s="1095" t="str">
        <f>'Transactions import'!Q755</f>
        <v/>
      </c>
      <c r="R755" s="1106" t="str">
        <f>'Transactions import'!R755</f>
        <v/>
      </c>
      <c r="S755" s="1101" t="str">
        <f>'Transactions import'!S755</f>
        <v/>
      </c>
      <c r="T755" s="1101" t="str">
        <f>'Transactions import'!T755</f>
        <v/>
      </c>
      <c r="U755" s="1101" t="str">
        <f>'Transactions import'!U755</f>
        <v/>
      </c>
      <c r="V755" s="1101" t="str">
        <f>'Transactions import'!V755</f>
        <v/>
      </c>
      <c r="W755" s="1101" t="str">
        <f>'Transactions import'!W755</f>
        <v/>
      </c>
      <c r="X755" s="1101" t="str">
        <f>'Transactions import'!X755</f>
        <v/>
      </c>
      <c r="Y755" s="1119" t="str">
        <f>'Transactions import'!Y755</f>
        <v/>
      </c>
      <c r="Z755" s="1097" t="str">
        <f>'Transactions import'!Z755</f>
        <v/>
      </c>
      <c r="AA755" s="1101" t="str">
        <f>'Transactions import'!AA755</f>
        <v/>
      </c>
      <c r="AB755" s="1101" t="str">
        <f>'Transactions import'!AB755</f>
        <v/>
      </c>
      <c r="AC755" s="1097" t="str">
        <f>'Transactions import'!AC755</f>
        <v/>
      </c>
      <c r="AD755" s="1097" t="str">
        <f>'Transactions import'!AD755</f>
        <v/>
      </c>
      <c r="AE755" s="1101" t="str">
        <f>'Transactions import'!AE755</f>
        <v/>
      </c>
      <c r="AF755" s="1101" t="str">
        <f>'Transactions import'!AF755</f>
        <v/>
      </c>
      <c r="AG755" s="1101" t="str">
        <f>'Transactions import'!AG755</f>
        <v/>
      </c>
      <c r="AH755" s="1101" t="str">
        <f>'Transactions import'!AH755</f>
        <v/>
      </c>
      <c r="AI755" s="1101" t="str">
        <f>'Transactions import'!AI755</f>
        <v/>
      </c>
      <c r="AJ755" s="1101" t="str">
        <f>'Transactions import'!AJ755</f>
        <v/>
      </c>
      <c r="AK755" s="1101" t="str">
        <f>'Transactions import'!AK755</f>
        <v/>
      </c>
      <c r="AL755" s="1101" t="str">
        <f>'Transactions import'!AL755</f>
        <v/>
      </c>
      <c r="AM755" s="1101" t="str">
        <f>'Transactions import'!AM755</f>
        <v/>
      </c>
      <c r="AN755" s="1101" t="str">
        <f>'Transactions import'!AN755</f>
        <v/>
      </c>
      <c r="AO755" s="1101" t="str">
        <f>'Transactions import'!AO755</f>
        <v/>
      </c>
      <c r="AP755" s="1101" t="str">
        <f>'Transactions import'!AP755</f>
        <v/>
      </c>
      <c r="AQ755" s="1101" t="str">
        <f>'Transactions import'!AQ755</f>
        <v/>
      </c>
      <c r="AR755" s="1101" t="str">
        <f>'Transactions import'!AR755</f>
        <v/>
      </c>
      <c r="AS755" s="1101" t="str">
        <f>'Transactions import'!AS755</f>
        <v/>
      </c>
      <c r="AT755" s="1101" t="str">
        <f>'Transactions import'!AT755</f>
        <v/>
      </c>
    </row>
    <row r="756" ht="18.0" customHeight="1">
      <c r="A756" s="1081" t="str">
        <f>'Transactions import'!A756</f>
        <v/>
      </c>
      <c r="B756" s="1081" t="str">
        <f>'Transactions import'!B756</f>
        <v/>
      </c>
      <c r="C756" s="1081" t="str">
        <f>'Transactions import'!C756</f>
        <v/>
      </c>
      <c r="D756" s="1081" t="str">
        <f>'Transactions import'!D756</f>
        <v/>
      </c>
      <c r="E756" s="1081" t="str">
        <f>'Transactions import'!E756</f>
        <v/>
      </c>
      <c r="F756" s="1081" t="str">
        <f>'Transactions import'!F756</f>
        <v/>
      </c>
      <c r="G756" s="1081" t="str">
        <f>'Transactions import'!G756</f>
        <v/>
      </c>
      <c r="H756" s="1084" t="str">
        <f>'Transactions import'!H756</f>
        <v/>
      </c>
      <c r="I756" s="1085" t="str">
        <f>'Transactions import'!I756</f>
        <v/>
      </c>
      <c r="J756" s="1051" t="str">
        <f>'Transactions import'!J756</f>
        <v/>
      </c>
      <c r="K756" s="1084" t="str">
        <f>'Transactions import'!K756</f>
        <v/>
      </c>
      <c r="L756" s="1085" t="str">
        <f>'Transactions import'!L756</f>
        <v/>
      </c>
      <c r="M756" s="1063" t="str">
        <f>'Transactions import'!M756</f>
        <v/>
      </c>
      <c r="N756" s="1084" t="str">
        <f>'Transactions import'!N756</f>
        <v/>
      </c>
      <c r="O756" s="1081" t="str">
        <f>'Transactions import'!O756</f>
        <v/>
      </c>
      <c r="P756" s="1122" t="str">
        <f>'Transactions import'!P756</f>
        <v/>
      </c>
      <c r="Q756" s="1085" t="str">
        <f>'Transactions import'!Q756</f>
        <v/>
      </c>
      <c r="R756" s="1104" t="str">
        <f>'Transactions import'!R756</f>
        <v/>
      </c>
      <c r="S756" s="1081" t="str">
        <f>'Transactions import'!S756</f>
        <v/>
      </c>
      <c r="T756" s="1081" t="str">
        <f>'Transactions import'!T756</f>
        <v/>
      </c>
      <c r="U756" s="1081" t="str">
        <f>'Transactions import'!U756</f>
        <v/>
      </c>
      <c r="V756" s="1081" t="str">
        <f>'Transactions import'!V756</f>
        <v/>
      </c>
      <c r="W756" s="1081" t="str">
        <f>'Transactions import'!W756</f>
        <v/>
      </c>
      <c r="X756" s="1081" t="str">
        <f>'Transactions import'!X756</f>
        <v/>
      </c>
      <c r="Y756" s="1126" t="str">
        <f>'Transactions import'!Y756</f>
        <v/>
      </c>
      <c r="Z756" s="1086" t="str">
        <f>'Transactions import'!Z756</f>
        <v/>
      </c>
      <c r="AA756" s="1081" t="str">
        <f>'Transactions import'!AA756</f>
        <v/>
      </c>
      <c r="AB756" s="1081" t="str">
        <f>'Transactions import'!AB756</f>
        <v/>
      </c>
      <c r="AC756" s="1086" t="str">
        <f>'Transactions import'!AC756</f>
        <v/>
      </c>
      <c r="AD756" s="1086" t="str">
        <f>'Transactions import'!AD756</f>
        <v/>
      </c>
      <c r="AE756" s="1081" t="str">
        <f>'Transactions import'!AE756</f>
        <v/>
      </c>
      <c r="AF756" s="1081" t="str">
        <f>'Transactions import'!AF756</f>
        <v/>
      </c>
      <c r="AG756" s="1081" t="str">
        <f>'Transactions import'!AG756</f>
        <v/>
      </c>
      <c r="AH756" s="1081" t="str">
        <f>'Transactions import'!AH756</f>
        <v/>
      </c>
      <c r="AI756" s="1081" t="str">
        <f>'Transactions import'!AI756</f>
        <v/>
      </c>
      <c r="AJ756" s="1081" t="str">
        <f>'Transactions import'!AJ756</f>
        <v/>
      </c>
      <c r="AK756" s="1081" t="str">
        <f>'Transactions import'!AK756</f>
        <v/>
      </c>
      <c r="AL756" s="1081" t="str">
        <f>'Transactions import'!AL756</f>
        <v/>
      </c>
      <c r="AM756" s="1081" t="str">
        <f>'Transactions import'!AM756</f>
        <v/>
      </c>
      <c r="AN756" s="1081" t="str">
        <f>'Transactions import'!AN756</f>
        <v/>
      </c>
      <c r="AO756" s="1081" t="str">
        <f>'Transactions import'!AO756</f>
        <v/>
      </c>
      <c r="AP756" s="1081" t="str">
        <f>'Transactions import'!AP756</f>
        <v/>
      </c>
      <c r="AQ756" s="1081" t="str">
        <f>'Transactions import'!AQ756</f>
        <v/>
      </c>
      <c r="AR756" s="1081" t="str">
        <f>'Transactions import'!AR756</f>
        <v/>
      </c>
      <c r="AS756" s="1081" t="str">
        <f>'Transactions import'!AS756</f>
        <v/>
      </c>
      <c r="AT756" s="1081" t="str">
        <f>'Transactions import'!AT756</f>
        <v/>
      </c>
    </row>
    <row r="757" ht="18.0" customHeight="1">
      <c r="A757" s="1101" t="str">
        <f>'Transactions import'!A757</f>
        <v/>
      </c>
      <c r="B757" s="1101" t="str">
        <f>'Transactions import'!B757</f>
        <v/>
      </c>
      <c r="C757" s="1101" t="str">
        <f>'Transactions import'!C757</f>
        <v/>
      </c>
      <c r="D757" s="1101" t="str">
        <f>'Transactions import'!D757</f>
        <v/>
      </c>
      <c r="E757" s="1101" t="str">
        <f>'Transactions import'!E757</f>
        <v/>
      </c>
      <c r="F757" s="1101" t="str">
        <f>'Transactions import'!F757</f>
        <v/>
      </c>
      <c r="G757" s="1101" t="str">
        <f>'Transactions import'!G757</f>
        <v/>
      </c>
      <c r="H757" s="1094" t="str">
        <f>'Transactions import'!H757</f>
        <v/>
      </c>
      <c r="I757" s="1095" t="str">
        <f>'Transactions import'!I757</f>
        <v/>
      </c>
      <c r="J757" s="1096" t="str">
        <f>'Transactions import'!J757</f>
        <v/>
      </c>
      <c r="K757" s="1094" t="str">
        <f>'Transactions import'!K757</f>
        <v/>
      </c>
      <c r="L757" s="1095" t="str">
        <f>'Transactions import'!L757</f>
        <v/>
      </c>
      <c r="M757" s="1105" t="str">
        <f>'Transactions import'!M757</f>
        <v/>
      </c>
      <c r="N757" s="1094" t="str">
        <f>'Transactions import'!N757</f>
        <v/>
      </c>
      <c r="O757" s="1101" t="str">
        <f>'Transactions import'!O757</f>
        <v/>
      </c>
      <c r="P757" s="1114" t="str">
        <f>'Transactions import'!P757</f>
        <v/>
      </c>
      <c r="Q757" s="1095" t="str">
        <f>'Transactions import'!Q757</f>
        <v/>
      </c>
      <c r="R757" s="1106" t="str">
        <f>'Transactions import'!R757</f>
        <v/>
      </c>
      <c r="S757" s="1101" t="str">
        <f>'Transactions import'!S757</f>
        <v/>
      </c>
      <c r="T757" s="1101" t="str">
        <f>'Transactions import'!T757</f>
        <v/>
      </c>
      <c r="U757" s="1101" t="str">
        <f>'Transactions import'!U757</f>
        <v/>
      </c>
      <c r="V757" s="1101" t="str">
        <f>'Transactions import'!V757</f>
        <v/>
      </c>
      <c r="W757" s="1101" t="str">
        <f>'Transactions import'!W757</f>
        <v/>
      </c>
      <c r="X757" s="1101" t="str">
        <f>'Transactions import'!X757</f>
        <v/>
      </c>
      <c r="Y757" s="1119" t="str">
        <f>'Transactions import'!Y757</f>
        <v/>
      </c>
      <c r="Z757" s="1097" t="str">
        <f>'Transactions import'!Z757</f>
        <v/>
      </c>
      <c r="AA757" s="1101" t="str">
        <f>'Transactions import'!AA757</f>
        <v/>
      </c>
      <c r="AB757" s="1101" t="str">
        <f>'Transactions import'!AB757</f>
        <v/>
      </c>
      <c r="AC757" s="1097" t="str">
        <f>'Transactions import'!AC757</f>
        <v/>
      </c>
      <c r="AD757" s="1097" t="str">
        <f>'Transactions import'!AD757</f>
        <v/>
      </c>
      <c r="AE757" s="1101" t="str">
        <f>'Transactions import'!AE757</f>
        <v/>
      </c>
      <c r="AF757" s="1101" t="str">
        <f>'Transactions import'!AF757</f>
        <v/>
      </c>
      <c r="AG757" s="1101" t="str">
        <f>'Transactions import'!AG757</f>
        <v/>
      </c>
      <c r="AH757" s="1101" t="str">
        <f>'Transactions import'!AH757</f>
        <v/>
      </c>
      <c r="AI757" s="1101" t="str">
        <f>'Transactions import'!AI757</f>
        <v/>
      </c>
      <c r="AJ757" s="1101" t="str">
        <f>'Transactions import'!AJ757</f>
        <v/>
      </c>
      <c r="AK757" s="1101" t="str">
        <f>'Transactions import'!AK757</f>
        <v/>
      </c>
      <c r="AL757" s="1101" t="str">
        <f>'Transactions import'!AL757</f>
        <v/>
      </c>
      <c r="AM757" s="1101" t="str">
        <f>'Transactions import'!AM757</f>
        <v/>
      </c>
      <c r="AN757" s="1101" t="str">
        <f>'Transactions import'!AN757</f>
        <v/>
      </c>
      <c r="AO757" s="1101" t="str">
        <f>'Transactions import'!AO757</f>
        <v/>
      </c>
      <c r="AP757" s="1101" t="str">
        <f>'Transactions import'!AP757</f>
        <v/>
      </c>
      <c r="AQ757" s="1101" t="str">
        <f>'Transactions import'!AQ757</f>
        <v/>
      </c>
      <c r="AR757" s="1101" t="str">
        <f>'Transactions import'!AR757</f>
        <v/>
      </c>
      <c r="AS757" s="1101" t="str">
        <f>'Transactions import'!AS757</f>
        <v/>
      </c>
      <c r="AT757" s="1101" t="str">
        <f>'Transactions import'!AT757</f>
        <v/>
      </c>
    </row>
    <row r="758" ht="18.0" customHeight="1">
      <c r="A758" s="1081" t="str">
        <f>'Transactions import'!A758</f>
        <v/>
      </c>
      <c r="B758" s="1081" t="str">
        <f>'Transactions import'!B758</f>
        <v/>
      </c>
      <c r="C758" s="1081" t="str">
        <f>'Transactions import'!C758</f>
        <v/>
      </c>
      <c r="D758" s="1081" t="str">
        <f>'Transactions import'!D758</f>
        <v/>
      </c>
      <c r="E758" s="1081" t="str">
        <f>'Transactions import'!E758</f>
        <v/>
      </c>
      <c r="F758" s="1081" t="str">
        <f>'Transactions import'!F758</f>
        <v/>
      </c>
      <c r="G758" s="1081" t="str">
        <f>'Transactions import'!G758</f>
        <v/>
      </c>
      <c r="H758" s="1084" t="str">
        <f>'Transactions import'!H758</f>
        <v/>
      </c>
      <c r="I758" s="1085" t="str">
        <f>'Transactions import'!I758</f>
        <v/>
      </c>
      <c r="J758" s="1051" t="str">
        <f>'Transactions import'!J758</f>
        <v/>
      </c>
      <c r="K758" s="1084" t="str">
        <f>'Transactions import'!K758</f>
        <v/>
      </c>
      <c r="L758" s="1085" t="str">
        <f>'Transactions import'!L758</f>
        <v/>
      </c>
      <c r="M758" s="1063" t="str">
        <f>'Transactions import'!M758</f>
        <v/>
      </c>
      <c r="N758" s="1084" t="str">
        <f>'Transactions import'!N758</f>
        <v/>
      </c>
      <c r="O758" s="1081" t="str">
        <f>'Transactions import'!O758</f>
        <v/>
      </c>
      <c r="P758" s="1122" t="str">
        <f>'Transactions import'!P758</f>
        <v/>
      </c>
      <c r="Q758" s="1085" t="str">
        <f>'Transactions import'!Q758</f>
        <v/>
      </c>
      <c r="R758" s="1104" t="str">
        <f>'Transactions import'!R758</f>
        <v/>
      </c>
      <c r="S758" s="1081" t="str">
        <f>'Transactions import'!S758</f>
        <v/>
      </c>
      <c r="T758" s="1081" t="str">
        <f>'Transactions import'!T758</f>
        <v/>
      </c>
      <c r="U758" s="1081" t="str">
        <f>'Transactions import'!U758</f>
        <v/>
      </c>
      <c r="V758" s="1081" t="str">
        <f>'Transactions import'!V758</f>
        <v/>
      </c>
      <c r="W758" s="1081" t="str">
        <f>'Transactions import'!W758</f>
        <v/>
      </c>
      <c r="X758" s="1081" t="str">
        <f>'Transactions import'!X758</f>
        <v/>
      </c>
      <c r="Y758" s="1126" t="str">
        <f>'Transactions import'!Y758</f>
        <v/>
      </c>
      <c r="Z758" s="1086" t="str">
        <f>'Transactions import'!Z758</f>
        <v/>
      </c>
      <c r="AA758" s="1081" t="str">
        <f>'Transactions import'!AA758</f>
        <v/>
      </c>
      <c r="AB758" s="1081" t="str">
        <f>'Transactions import'!AB758</f>
        <v/>
      </c>
      <c r="AC758" s="1086" t="str">
        <f>'Transactions import'!AC758</f>
        <v/>
      </c>
      <c r="AD758" s="1086" t="str">
        <f>'Transactions import'!AD758</f>
        <v/>
      </c>
      <c r="AE758" s="1081" t="str">
        <f>'Transactions import'!AE758</f>
        <v/>
      </c>
      <c r="AF758" s="1081" t="str">
        <f>'Transactions import'!AF758</f>
        <v/>
      </c>
      <c r="AG758" s="1081" t="str">
        <f>'Transactions import'!AG758</f>
        <v/>
      </c>
      <c r="AH758" s="1081" t="str">
        <f>'Transactions import'!AH758</f>
        <v/>
      </c>
      <c r="AI758" s="1081" t="str">
        <f>'Transactions import'!AI758</f>
        <v/>
      </c>
      <c r="AJ758" s="1081" t="str">
        <f>'Transactions import'!AJ758</f>
        <v/>
      </c>
      <c r="AK758" s="1081" t="str">
        <f>'Transactions import'!AK758</f>
        <v/>
      </c>
      <c r="AL758" s="1081" t="str">
        <f>'Transactions import'!AL758</f>
        <v/>
      </c>
      <c r="AM758" s="1081" t="str">
        <f>'Transactions import'!AM758</f>
        <v/>
      </c>
      <c r="AN758" s="1081" t="str">
        <f>'Transactions import'!AN758</f>
        <v/>
      </c>
      <c r="AO758" s="1081" t="str">
        <f>'Transactions import'!AO758</f>
        <v/>
      </c>
      <c r="AP758" s="1081" t="str">
        <f>'Transactions import'!AP758</f>
        <v/>
      </c>
      <c r="AQ758" s="1081" t="str">
        <f>'Transactions import'!AQ758</f>
        <v/>
      </c>
      <c r="AR758" s="1081" t="str">
        <f>'Transactions import'!AR758</f>
        <v/>
      </c>
      <c r="AS758" s="1081" t="str">
        <f>'Transactions import'!AS758</f>
        <v/>
      </c>
      <c r="AT758" s="1081" t="str">
        <f>'Transactions import'!AT758</f>
        <v/>
      </c>
    </row>
    <row r="759" ht="18.0" customHeight="1">
      <c r="A759" s="1101" t="str">
        <f>'Transactions import'!A759</f>
        <v/>
      </c>
      <c r="B759" s="1101" t="str">
        <f>'Transactions import'!B759</f>
        <v/>
      </c>
      <c r="C759" s="1101" t="str">
        <f>'Transactions import'!C759</f>
        <v/>
      </c>
      <c r="D759" s="1101" t="str">
        <f>'Transactions import'!D759</f>
        <v/>
      </c>
      <c r="E759" s="1101" t="str">
        <f>'Transactions import'!E759</f>
        <v/>
      </c>
      <c r="F759" s="1101" t="str">
        <f>'Transactions import'!F759</f>
        <v/>
      </c>
      <c r="G759" s="1101" t="str">
        <f>'Transactions import'!G759</f>
        <v/>
      </c>
      <c r="H759" s="1094" t="str">
        <f>'Transactions import'!H759</f>
        <v/>
      </c>
      <c r="I759" s="1095" t="str">
        <f>'Transactions import'!I759</f>
        <v/>
      </c>
      <c r="J759" s="1096" t="str">
        <f>'Transactions import'!J759</f>
        <v/>
      </c>
      <c r="K759" s="1094" t="str">
        <f>'Transactions import'!K759</f>
        <v/>
      </c>
      <c r="L759" s="1095" t="str">
        <f>'Transactions import'!L759</f>
        <v/>
      </c>
      <c r="M759" s="1105" t="str">
        <f>'Transactions import'!M759</f>
        <v/>
      </c>
      <c r="N759" s="1094" t="str">
        <f>'Transactions import'!N759</f>
        <v/>
      </c>
      <c r="O759" s="1101" t="str">
        <f>'Transactions import'!O759</f>
        <v/>
      </c>
      <c r="P759" s="1114" t="str">
        <f>'Transactions import'!P759</f>
        <v/>
      </c>
      <c r="Q759" s="1095" t="str">
        <f>'Transactions import'!Q759</f>
        <v/>
      </c>
      <c r="R759" s="1106" t="str">
        <f>'Transactions import'!R759</f>
        <v/>
      </c>
      <c r="S759" s="1101" t="str">
        <f>'Transactions import'!S759</f>
        <v/>
      </c>
      <c r="T759" s="1101" t="str">
        <f>'Transactions import'!T759</f>
        <v/>
      </c>
      <c r="U759" s="1101" t="str">
        <f>'Transactions import'!U759</f>
        <v/>
      </c>
      <c r="V759" s="1101" t="str">
        <f>'Transactions import'!V759</f>
        <v/>
      </c>
      <c r="W759" s="1101" t="str">
        <f>'Transactions import'!W759</f>
        <v/>
      </c>
      <c r="X759" s="1101" t="str">
        <f>'Transactions import'!X759</f>
        <v/>
      </c>
      <c r="Y759" s="1119" t="str">
        <f>'Transactions import'!Y759</f>
        <v/>
      </c>
      <c r="Z759" s="1097" t="str">
        <f>'Transactions import'!Z759</f>
        <v/>
      </c>
      <c r="AA759" s="1101" t="str">
        <f>'Transactions import'!AA759</f>
        <v/>
      </c>
      <c r="AB759" s="1101" t="str">
        <f>'Transactions import'!AB759</f>
        <v/>
      </c>
      <c r="AC759" s="1097" t="str">
        <f>'Transactions import'!AC759</f>
        <v/>
      </c>
      <c r="AD759" s="1097" t="str">
        <f>'Transactions import'!AD759</f>
        <v/>
      </c>
      <c r="AE759" s="1101" t="str">
        <f>'Transactions import'!AE759</f>
        <v/>
      </c>
      <c r="AF759" s="1101" t="str">
        <f>'Transactions import'!AF759</f>
        <v/>
      </c>
      <c r="AG759" s="1101" t="str">
        <f>'Transactions import'!AG759</f>
        <v/>
      </c>
      <c r="AH759" s="1101" t="str">
        <f>'Transactions import'!AH759</f>
        <v/>
      </c>
      <c r="AI759" s="1101" t="str">
        <f>'Transactions import'!AI759</f>
        <v/>
      </c>
      <c r="AJ759" s="1101" t="str">
        <f>'Transactions import'!AJ759</f>
        <v/>
      </c>
      <c r="AK759" s="1101" t="str">
        <f>'Transactions import'!AK759</f>
        <v/>
      </c>
      <c r="AL759" s="1101" t="str">
        <f>'Transactions import'!AL759</f>
        <v/>
      </c>
      <c r="AM759" s="1101" t="str">
        <f>'Transactions import'!AM759</f>
        <v/>
      </c>
      <c r="AN759" s="1101" t="str">
        <f>'Transactions import'!AN759</f>
        <v/>
      </c>
      <c r="AO759" s="1101" t="str">
        <f>'Transactions import'!AO759</f>
        <v/>
      </c>
      <c r="AP759" s="1101" t="str">
        <f>'Transactions import'!AP759</f>
        <v/>
      </c>
      <c r="AQ759" s="1101" t="str">
        <f>'Transactions import'!AQ759</f>
        <v/>
      </c>
      <c r="AR759" s="1101" t="str">
        <f>'Transactions import'!AR759</f>
        <v/>
      </c>
      <c r="AS759" s="1101" t="str">
        <f>'Transactions import'!AS759</f>
        <v/>
      </c>
      <c r="AT759" s="1101" t="str">
        <f>'Transactions import'!AT759</f>
        <v/>
      </c>
    </row>
    <row r="760" ht="18.0" customHeight="1">
      <c r="A760" s="1081" t="str">
        <f>'Transactions import'!A760</f>
        <v/>
      </c>
      <c r="B760" s="1081" t="str">
        <f>'Transactions import'!B760</f>
        <v/>
      </c>
      <c r="C760" s="1081" t="str">
        <f>'Transactions import'!C760</f>
        <v/>
      </c>
      <c r="D760" s="1081" t="str">
        <f>'Transactions import'!D760</f>
        <v/>
      </c>
      <c r="E760" s="1081" t="str">
        <f>'Transactions import'!E760</f>
        <v/>
      </c>
      <c r="F760" s="1081" t="str">
        <f>'Transactions import'!F760</f>
        <v/>
      </c>
      <c r="G760" s="1081" t="str">
        <f>'Transactions import'!G760</f>
        <v/>
      </c>
      <c r="H760" s="1084" t="str">
        <f>'Transactions import'!H760</f>
        <v/>
      </c>
      <c r="I760" s="1085" t="str">
        <f>'Transactions import'!I760</f>
        <v/>
      </c>
      <c r="J760" s="1051" t="str">
        <f>'Transactions import'!J760</f>
        <v/>
      </c>
      <c r="K760" s="1084" t="str">
        <f>'Transactions import'!K760</f>
        <v/>
      </c>
      <c r="L760" s="1085" t="str">
        <f>'Transactions import'!L760</f>
        <v/>
      </c>
      <c r="M760" s="1063" t="str">
        <f>'Transactions import'!M760</f>
        <v/>
      </c>
      <c r="N760" s="1084" t="str">
        <f>'Transactions import'!N760</f>
        <v/>
      </c>
      <c r="O760" s="1081" t="str">
        <f>'Transactions import'!O760</f>
        <v/>
      </c>
      <c r="P760" s="1122" t="str">
        <f>'Transactions import'!P760</f>
        <v/>
      </c>
      <c r="Q760" s="1085" t="str">
        <f>'Transactions import'!Q760</f>
        <v/>
      </c>
      <c r="R760" s="1104" t="str">
        <f>'Transactions import'!R760</f>
        <v/>
      </c>
      <c r="S760" s="1081" t="str">
        <f>'Transactions import'!S760</f>
        <v/>
      </c>
      <c r="T760" s="1081" t="str">
        <f>'Transactions import'!T760</f>
        <v/>
      </c>
      <c r="U760" s="1081" t="str">
        <f>'Transactions import'!U760</f>
        <v/>
      </c>
      <c r="V760" s="1081" t="str">
        <f>'Transactions import'!V760</f>
        <v/>
      </c>
      <c r="W760" s="1081" t="str">
        <f>'Transactions import'!W760</f>
        <v/>
      </c>
      <c r="X760" s="1081" t="str">
        <f>'Transactions import'!X760</f>
        <v/>
      </c>
      <c r="Y760" s="1126" t="str">
        <f>'Transactions import'!Y760</f>
        <v/>
      </c>
      <c r="Z760" s="1086" t="str">
        <f>'Transactions import'!Z760</f>
        <v/>
      </c>
      <c r="AA760" s="1081" t="str">
        <f>'Transactions import'!AA760</f>
        <v/>
      </c>
      <c r="AB760" s="1081" t="str">
        <f>'Transactions import'!AB760</f>
        <v/>
      </c>
      <c r="AC760" s="1086" t="str">
        <f>'Transactions import'!AC760</f>
        <v/>
      </c>
      <c r="AD760" s="1086" t="str">
        <f>'Transactions import'!AD760</f>
        <v/>
      </c>
      <c r="AE760" s="1081" t="str">
        <f>'Transactions import'!AE760</f>
        <v/>
      </c>
      <c r="AF760" s="1081" t="str">
        <f>'Transactions import'!AF760</f>
        <v/>
      </c>
      <c r="AG760" s="1081" t="str">
        <f>'Transactions import'!AG760</f>
        <v/>
      </c>
      <c r="AH760" s="1081" t="str">
        <f>'Transactions import'!AH760</f>
        <v/>
      </c>
      <c r="AI760" s="1081" t="str">
        <f>'Transactions import'!AI760</f>
        <v/>
      </c>
      <c r="AJ760" s="1081" t="str">
        <f>'Transactions import'!AJ760</f>
        <v/>
      </c>
      <c r="AK760" s="1081" t="str">
        <f>'Transactions import'!AK760</f>
        <v/>
      </c>
      <c r="AL760" s="1081" t="str">
        <f>'Transactions import'!AL760</f>
        <v/>
      </c>
      <c r="AM760" s="1081" t="str">
        <f>'Transactions import'!AM760</f>
        <v/>
      </c>
      <c r="AN760" s="1081" t="str">
        <f>'Transactions import'!AN760</f>
        <v/>
      </c>
      <c r="AO760" s="1081" t="str">
        <f>'Transactions import'!AO760</f>
        <v/>
      </c>
      <c r="AP760" s="1081" t="str">
        <f>'Transactions import'!AP760</f>
        <v/>
      </c>
      <c r="AQ760" s="1081" t="str">
        <f>'Transactions import'!AQ760</f>
        <v/>
      </c>
      <c r="AR760" s="1081" t="str">
        <f>'Transactions import'!AR760</f>
        <v/>
      </c>
      <c r="AS760" s="1081" t="str">
        <f>'Transactions import'!AS760</f>
        <v/>
      </c>
      <c r="AT760" s="1081" t="str">
        <f>'Transactions import'!AT760</f>
        <v/>
      </c>
    </row>
    <row r="761" ht="18.0" customHeight="1">
      <c r="A761" s="1101" t="str">
        <f>'Transactions import'!A761</f>
        <v/>
      </c>
      <c r="B761" s="1101" t="str">
        <f>'Transactions import'!B761</f>
        <v/>
      </c>
      <c r="C761" s="1101" t="str">
        <f>'Transactions import'!C761</f>
        <v/>
      </c>
      <c r="D761" s="1101" t="str">
        <f>'Transactions import'!D761</f>
        <v/>
      </c>
      <c r="E761" s="1101" t="str">
        <f>'Transactions import'!E761</f>
        <v/>
      </c>
      <c r="F761" s="1101" t="str">
        <f>'Transactions import'!F761</f>
        <v/>
      </c>
      <c r="G761" s="1101" t="str">
        <f>'Transactions import'!G761</f>
        <v/>
      </c>
      <c r="H761" s="1094" t="str">
        <f>'Transactions import'!H761</f>
        <v/>
      </c>
      <c r="I761" s="1095" t="str">
        <f>'Transactions import'!I761</f>
        <v/>
      </c>
      <c r="J761" s="1096" t="str">
        <f>'Transactions import'!J761</f>
        <v/>
      </c>
      <c r="K761" s="1094" t="str">
        <f>'Transactions import'!K761</f>
        <v/>
      </c>
      <c r="L761" s="1095" t="str">
        <f>'Transactions import'!L761</f>
        <v/>
      </c>
      <c r="M761" s="1105" t="str">
        <f>'Transactions import'!M761</f>
        <v/>
      </c>
      <c r="N761" s="1094" t="str">
        <f>'Transactions import'!N761</f>
        <v/>
      </c>
      <c r="O761" s="1101" t="str">
        <f>'Transactions import'!O761</f>
        <v/>
      </c>
      <c r="P761" s="1114" t="str">
        <f>'Transactions import'!P761</f>
        <v/>
      </c>
      <c r="Q761" s="1095" t="str">
        <f>'Transactions import'!Q761</f>
        <v/>
      </c>
      <c r="R761" s="1106" t="str">
        <f>'Transactions import'!R761</f>
        <v/>
      </c>
      <c r="S761" s="1101" t="str">
        <f>'Transactions import'!S761</f>
        <v/>
      </c>
      <c r="T761" s="1101" t="str">
        <f>'Transactions import'!T761</f>
        <v/>
      </c>
      <c r="U761" s="1101" t="str">
        <f>'Transactions import'!U761</f>
        <v/>
      </c>
      <c r="V761" s="1101" t="str">
        <f>'Transactions import'!V761</f>
        <v/>
      </c>
      <c r="W761" s="1101" t="str">
        <f>'Transactions import'!W761</f>
        <v/>
      </c>
      <c r="X761" s="1101" t="str">
        <f>'Transactions import'!X761</f>
        <v/>
      </c>
      <c r="Y761" s="1119" t="str">
        <f>'Transactions import'!Y761</f>
        <v/>
      </c>
      <c r="Z761" s="1097" t="str">
        <f>'Transactions import'!Z761</f>
        <v/>
      </c>
      <c r="AA761" s="1101" t="str">
        <f>'Transactions import'!AA761</f>
        <v/>
      </c>
      <c r="AB761" s="1101" t="str">
        <f>'Transactions import'!AB761</f>
        <v/>
      </c>
      <c r="AC761" s="1097" t="str">
        <f>'Transactions import'!AC761</f>
        <v/>
      </c>
      <c r="AD761" s="1097" t="str">
        <f>'Transactions import'!AD761</f>
        <v/>
      </c>
      <c r="AE761" s="1101" t="str">
        <f>'Transactions import'!AE761</f>
        <v/>
      </c>
      <c r="AF761" s="1101" t="str">
        <f>'Transactions import'!AF761</f>
        <v/>
      </c>
      <c r="AG761" s="1101" t="str">
        <f>'Transactions import'!AG761</f>
        <v/>
      </c>
      <c r="AH761" s="1101" t="str">
        <f>'Transactions import'!AH761</f>
        <v/>
      </c>
      <c r="AI761" s="1101" t="str">
        <f>'Transactions import'!AI761</f>
        <v/>
      </c>
      <c r="AJ761" s="1101" t="str">
        <f>'Transactions import'!AJ761</f>
        <v/>
      </c>
      <c r="AK761" s="1101" t="str">
        <f>'Transactions import'!AK761</f>
        <v/>
      </c>
      <c r="AL761" s="1101" t="str">
        <f>'Transactions import'!AL761</f>
        <v/>
      </c>
      <c r="AM761" s="1101" t="str">
        <f>'Transactions import'!AM761</f>
        <v/>
      </c>
      <c r="AN761" s="1101" t="str">
        <f>'Transactions import'!AN761</f>
        <v/>
      </c>
      <c r="AO761" s="1101" t="str">
        <f>'Transactions import'!AO761</f>
        <v/>
      </c>
      <c r="AP761" s="1101" t="str">
        <f>'Transactions import'!AP761</f>
        <v/>
      </c>
      <c r="AQ761" s="1101" t="str">
        <f>'Transactions import'!AQ761</f>
        <v/>
      </c>
      <c r="AR761" s="1101" t="str">
        <f>'Transactions import'!AR761</f>
        <v/>
      </c>
      <c r="AS761" s="1101" t="str">
        <f>'Transactions import'!AS761</f>
        <v/>
      </c>
      <c r="AT761" s="1101" t="str">
        <f>'Transactions import'!AT761</f>
        <v/>
      </c>
    </row>
    <row r="762" ht="18.0" customHeight="1">
      <c r="A762" s="1081" t="str">
        <f>'Transactions import'!A762</f>
        <v/>
      </c>
      <c r="B762" s="1081" t="str">
        <f>'Transactions import'!B762</f>
        <v/>
      </c>
      <c r="C762" s="1081" t="str">
        <f>'Transactions import'!C762</f>
        <v/>
      </c>
      <c r="D762" s="1081" t="str">
        <f>'Transactions import'!D762</f>
        <v/>
      </c>
      <c r="E762" s="1081" t="str">
        <f>'Transactions import'!E762</f>
        <v/>
      </c>
      <c r="F762" s="1081" t="str">
        <f>'Transactions import'!F762</f>
        <v/>
      </c>
      <c r="G762" s="1081" t="str">
        <f>'Transactions import'!G762</f>
        <v/>
      </c>
      <c r="H762" s="1084" t="str">
        <f>'Transactions import'!H762</f>
        <v/>
      </c>
      <c r="I762" s="1085" t="str">
        <f>'Transactions import'!I762</f>
        <v/>
      </c>
      <c r="J762" s="1051" t="str">
        <f>'Transactions import'!J762</f>
        <v/>
      </c>
      <c r="K762" s="1084" t="str">
        <f>'Transactions import'!K762</f>
        <v/>
      </c>
      <c r="L762" s="1085" t="str">
        <f>'Transactions import'!L762</f>
        <v/>
      </c>
      <c r="M762" s="1063" t="str">
        <f>'Transactions import'!M762</f>
        <v/>
      </c>
      <c r="N762" s="1084" t="str">
        <f>'Transactions import'!N762</f>
        <v/>
      </c>
      <c r="O762" s="1081" t="str">
        <f>'Transactions import'!O762</f>
        <v/>
      </c>
      <c r="P762" s="1122" t="str">
        <f>'Transactions import'!P762</f>
        <v/>
      </c>
      <c r="Q762" s="1085" t="str">
        <f>'Transactions import'!Q762</f>
        <v/>
      </c>
      <c r="R762" s="1104" t="str">
        <f>'Transactions import'!R762</f>
        <v/>
      </c>
      <c r="S762" s="1081" t="str">
        <f>'Transactions import'!S762</f>
        <v/>
      </c>
      <c r="T762" s="1081" t="str">
        <f>'Transactions import'!T762</f>
        <v/>
      </c>
      <c r="U762" s="1081" t="str">
        <f>'Transactions import'!U762</f>
        <v/>
      </c>
      <c r="V762" s="1081" t="str">
        <f>'Transactions import'!V762</f>
        <v/>
      </c>
      <c r="W762" s="1081" t="str">
        <f>'Transactions import'!W762</f>
        <v/>
      </c>
      <c r="X762" s="1081" t="str">
        <f>'Transactions import'!X762</f>
        <v/>
      </c>
      <c r="Y762" s="1126" t="str">
        <f>'Transactions import'!Y762</f>
        <v/>
      </c>
      <c r="Z762" s="1086" t="str">
        <f>'Transactions import'!Z762</f>
        <v/>
      </c>
      <c r="AA762" s="1081" t="str">
        <f>'Transactions import'!AA762</f>
        <v/>
      </c>
      <c r="AB762" s="1081" t="str">
        <f>'Transactions import'!AB762</f>
        <v/>
      </c>
      <c r="AC762" s="1086" t="str">
        <f>'Transactions import'!AC762</f>
        <v/>
      </c>
      <c r="AD762" s="1086" t="str">
        <f>'Transactions import'!AD762</f>
        <v/>
      </c>
      <c r="AE762" s="1081" t="str">
        <f>'Transactions import'!AE762</f>
        <v/>
      </c>
      <c r="AF762" s="1081" t="str">
        <f>'Transactions import'!AF762</f>
        <v/>
      </c>
      <c r="AG762" s="1081" t="str">
        <f>'Transactions import'!AG762</f>
        <v/>
      </c>
      <c r="AH762" s="1081" t="str">
        <f>'Transactions import'!AH762</f>
        <v/>
      </c>
      <c r="AI762" s="1081" t="str">
        <f>'Transactions import'!AI762</f>
        <v/>
      </c>
      <c r="AJ762" s="1081" t="str">
        <f>'Transactions import'!AJ762</f>
        <v/>
      </c>
      <c r="AK762" s="1081" t="str">
        <f>'Transactions import'!AK762</f>
        <v/>
      </c>
      <c r="AL762" s="1081" t="str">
        <f>'Transactions import'!AL762</f>
        <v/>
      </c>
      <c r="AM762" s="1081" t="str">
        <f>'Transactions import'!AM762</f>
        <v/>
      </c>
      <c r="AN762" s="1081" t="str">
        <f>'Transactions import'!AN762</f>
        <v/>
      </c>
      <c r="AO762" s="1081" t="str">
        <f>'Transactions import'!AO762</f>
        <v/>
      </c>
      <c r="AP762" s="1081" t="str">
        <f>'Transactions import'!AP762</f>
        <v/>
      </c>
      <c r="AQ762" s="1081" t="str">
        <f>'Transactions import'!AQ762</f>
        <v/>
      </c>
      <c r="AR762" s="1081" t="str">
        <f>'Transactions import'!AR762</f>
        <v/>
      </c>
      <c r="AS762" s="1081" t="str">
        <f>'Transactions import'!AS762</f>
        <v/>
      </c>
      <c r="AT762" s="1081" t="str">
        <f>'Transactions import'!AT762</f>
        <v/>
      </c>
    </row>
    <row r="763" ht="18.0" customHeight="1">
      <c r="A763" s="1101" t="str">
        <f>'Transactions import'!A763</f>
        <v/>
      </c>
      <c r="B763" s="1101" t="str">
        <f>'Transactions import'!B763</f>
        <v/>
      </c>
      <c r="C763" s="1101" t="str">
        <f>'Transactions import'!C763</f>
        <v/>
      </c>
      <c r="D763" s="1101" t="str">
        <f>'Transactions import'!D763</f>
        <v/>
      </c>
      <c r="E763" s="1101" t="str">
        <f>'Transactions import'!E763</f>
        <v/>
      </c>
      <c r="F763" s="1101" t="str">
        <f>'Transactions import'!F763</f>
        <v/>
      </c>
      <c r="G763" s="1101" t="str">
        <f>'Transactions import'!G763</f>
        <v/>
      </c>
      <c r="H763" s="1094" t="str">
        <f>'Transactions import'!H763</f>
        <v/>
      </c>
      <c r="I763" s="1095" t="str">
        <f>'Transactions import'!I763</f>
        <v/>
      </c>
      <c r="J763" s="1096" t="str">
        <f>'Transactions import'!J763</f>
        <v/>
      </c>
      <c r="K763" s="1094" t="str">
        <f>'Transactions import'!K763</f>
        <v/>
      </c>
      <c r="L763" s="1095" t="str">
        <f>'Transactions import'!L763</f>
        <v/>
      </c>
      <c r="M763" s="1105" t="str">
        <f>'Transactions import'!M763</f>
        <v/>
      </c>
      <c r="N763" s="1094" t="str">
        <f>'Transactions import'!N763</f>
        <v/>
      </c>
      <c r="O763" s="1101" t="str">
        <f>'Transactions import'!O763</f>
        <v/>
      </c>
      <c r="P763" s="1114" t="str">
        <f>'Transactions import'!P763</f>
        <v/>
      </c>
      <c r="Q763" s="1095" t="str">
        <f>'Transactions import'!Q763</f>
        <v/>
      </c>
      <c r="R763" s="1106" t="str">
        <f>'Transactions import'!R763</f>
        <v/>
      </c>
      <c r="S763" s="1101" t="str">
        <f>'Transactions import'!S763</f>
        <v/>
      </c>
      <c r="T763" s="1101" t="str">
        <f>'Transactions import'!T763</f>
        <v/>
      </c>
      <c r="U763" s="1101" t="str">
        <f>'Transactions import'!U763</f>
        <v/>
      </c>
      <c r="V763" s="1101" t="str">
        <f>'Transactions import'!V763</f>
        <v/>
      </c>
      <c r="W763" s="1101" t="str">
        <f>'Transactions import'!W763</f>
        <v/>
      </c>
      <c r="X763" s="1101" t="str">
        <f>'Transactions import'!X763</f>
        <v/>
      </c>
      <c r="Y763" s="1119" t="str">
        <f>'Transactions import'!Y763</f>
        <v/>
      </c>
      <c r="Z763" s="1097" t="str">
        <f>'Transactions import'!Z763</f>
        <v/>
      </c>
      <c r="AA763" s="1101" t="str">
        <f>'Transactions import'!AA763</f>
        <v/>
      </c>
      <c r="AB763" s="1101" t="str">
        <f>'Transactions import'!AB763</f>
        <v/>
      </c>
      <c r="AC763" s="1097" t="str">
        <f>'Transactions import'!AC763</f>
        <v/>
      </c>
      <c r="AD763" s="1097" t="str">
        <f>'Transactions import'!AD763</f>
        <v/>
      </c>
      <c r="AE763" s="1101" t="str">
        <f>'Transactions import'!AE763</f>
        <v/>
      </c>
      <c r="AF763" s="1101" t="str">
        <f>'Transactions import'!AF763</f>
        <v/>
      </c>
      <c r="AG763" s="1101" t="str">
        <f>'Transactions import'!AG763</f>
        <v/>
      </c>
      <c r="AH763" s="1101" t="str">
        <f>'Transactions import'!AH763</f>
        <v/>
      </c>
      <c r="AI763" s="1101" t="str">
        <f>'Transactions import'!AI763</f>
        <v/>
      </c>
      <c r="AJ763" s="1101" t="str">
        <f>'Transactions import'!AJ763</f>
        <v/>
      </c>
      <c r="AK763" s="1101" t="str">
        <f>'Transactions import'!AK763</f>
        <v/>
      </c>
      <c r="AL763" s="1101" t="str">
        <f>'Transactions import'!AL763</f>
        <v/>
      </c>
      <c r="AM763" s="1101" t="str">
        <f>'Transactions import'!AM763</f>
        <v/>
      </c>
      <c r="AN763" s="1101" t="str">
        <f>'Transactions import'!AN763</f>
        <v/>
      </c>
      <c r="AO763" s="1101" t="str">
        <f>'Transactions import'!AO763</f>
        <v/>
      </c>
      <c r="AP763" s="1101" t="str">
        <f>'Transactions import'!AP763</f>
        <v/>
      </c>
      <c r="AQ763" s="1101" t="str">
        <f>'Transactions import'!AQ763</f>
        <v/>
      </c>
      <c r="AR763" s="1101" t="str">
        <f>'Transactions import'!AR763</f>
        <v/>
      </c>
      <c r="AS763" s="1101" t="str">
        <f>'Transactions import'!AS763</f>
        <v/>
      </c>
      <c r="AT763" s="1101" t="str">
        <f>'Transactions import'!AT763</f>
        <v/>
      </c>
    </row>
    <row r="764" ht="18.0" customHeight="1">
      <c r="A764" s="1081" t="str">
        <f>'Transactions import'!A764</f>
        <v/>
      </c>
      <c r="B764" s="1081" t="str">
        <f>'Transactions import'!B764</f>
        <v/>
      </c>
      <c r="C764" s="1081" t="str">
        <f>'Transactions import'!C764</f>
        <v/>
      </c>
      <c r="D764" s="1081" t="str">
        <f>'Transactions import'!D764</f>
        <v/>
      </c>
      <c r="E764" s="1081" t="str">
        <f>'Transactions import'!E764</f>
        <v/>
      </c>
      <c r="F764" s="1081" t="str">
        <f>'Transactions import'!F764</f>
        <v/>
      </c>
      <c r="G764" s="1081" t="str">
        <f>'Transactions import'!G764</f>
        <v/>
      </c>
      <c r="H764" s="1084" t="str">
        <f>'Transactions import'!H764</f>
        <v/>
      </c>
      <c r="I764" s="1085" t="str">
        <f>'Transactions import'!I764</f>
        <v/>
      </c>
      <c r="J764" s="1051" t="str">
        <f>'Transactions import'!J764</f>
        <v/>
      </c>
      <c r="K764" s="1084" t="str">
        <f>'Transactions import'!K764</f>
        <v/>
      </c>
      <c r="L764" s="1085" t="str">
        <f>'Transactions import'!L764</f>
        <v/>
      </c>
      <c r="M764" s="1063" t="str">
        <f>'Transactions import'!M764</f>
        <v/>
      </c>
      <c r="N764" s="1084" t="str">
        <f>'Transactions import'!N764</f>
        <v/>
      </c>
      <c r="O764" s="1081" t="str">
        <f>'Transactions import'!O764</f>
        <v/>
      </c>
      <c r="P764" s="1122" t="str">
        <f>'Transactions import'!P764</f>
        <v/>
      </c>
      <c r="Q764" s="1085" t="str">
        <f>'Transactions import'!Q764</f>
        <v/>
      </c>
      <c r="R764" s="1104" t="str">
        <f>'Transactions import'!R764</f>
        <v/>
      </c>
      <c r="S764" s="1081" t="str">
        <f>'Transactions import'!S764</f>
        <v/>
      </c>
      <c r="T764" s="1081" t="str">
        <f>'Transactions import'!T764</f>
        <v/>
      </c>
      <c r="U764" s="1081" t="str">
        <f>'Transactions import'!U764</f>
        <v/>
      </c>
      <c r="V764" s="1081" t="str">
        <f>'Transactions import'!V764</f>
        <v/>
      </c>
      <c r="W764" s="1081" t="str">
        <f>'Transactions import'!W764</f>
        <v/>
      </c>
      <c r="X764" s="1081" t="str">
        <f>'Transactions import'!X764</f>
        <v/>
      </c>
      <c r="Y764" s="1126" t="str">
        <f>'Transactions import'!Y764</f>
        <v/>
      </c>
      <c r="Z764" s="1086" t="str">
        <f>'Transactions import'!Z764</f>
        <v/>
      </c>
      <c r="AA764" s="1081" t="str">
        <f>'Transactions import'!AA764</f>
        <v/>
      </c>
      <c r="AB764" s="1081" t="str">
        <f>'Transactions import'!AB764</f>
        <v/>
      </c>
      <c r="AC764" s="1086" t="str">
        <f>'Transactions import'!AC764</f>
        <v/>
      </c>
      <c r="AD764" s="1086" t="str">
        <f>'Transactions import'!AD764</f>
        <v/>
      </c>
      <c r="AE764" s="1081" t="str">
        <f>'Transactions import'!AE764</f>
        <v/>
      </c>
      <c r="AF764" s="1081" t="str">
        <f>'Transactions import'!AF764</f>
        <v/>
      </c>
      <c r="AG764" s="1081" t="str">
        <f>'Transactions import'!AG764</f>
        <v/>
      </c>
      <c r="AH764" s="1081" t="str">
        <f>'Transactions import'!AH764</f>
        <v/>
      </c>
      <c r="AI764" s="1081" t="str">
        <f>'Transactions import'!AI764</f>
        <v/>
      </c>
      <c r="AJ764" s="1081" t="str">
        <f>'Transactions import'!AJ764</f>
        <v/>
      </c>
      <c r="AK764" s="1081" t="str">
        <f>'Transactions import'!AK764</f>
        <v/>
      </c>
      <c r="AL764" s="1081" t="str">
        <f>'Transactions import'!AL764</f>
        <v/>
      </c>
      <c r="AM764" s="1081" t="str">
        <f>'Transactions import'!AM764</f>
        <v/>
      </c>
      <c r="AN764" s="1081" t="str">
        <f>'Transactions import'!AN764</f>
        <v/>
      </c>
      <c r="AO764" s="1081" t="str">
        <f>'Transactions import'!AO764</f>
        <v/>
      </c>
      <c r="AP764" s="1081" t="str">
        <f>'Transactions import'!AP764</f>
        <v/>
      </c>
      <c r="AQ764" s="1081" t="str">
        <f>'Transactions import'!AQ764</f>
        <v/>
      </c>
      <c r="AR764" s="1081" t="str">
        <f>'Transactions import'!AR764</f>
        <v/>
      </c>
      <c r="AS764" s="1081" t="str">
        <f>'Transactions import'!AS764</f>
        <v/>
      </c>
      <c r="AT764" s="1081" t="str">
        <f>'Transactions import'!AT764</f>
        <v/>
      </c>
    </row>
    <row r="765" ht="18.0" customHeight="1">
      <c r="A765" s="1101" t="str">
        <f>'Transactions import'!A765</f>
        <v/>
      </c>
      <c r="B765" s="1101" t="str">
        <f>'Transactions import'!B765</f>
        <v/>
      </c>
      <c r="C765" s="1101" t="str">
        <f>'Transactions import'!C765</f>
        <v/>
      </c>
      <c r="D765" s="1101" t="str">
        <f>'Transactions import'!D765</f>
        <v/>
      </c>
      <c r="E765" s="1101" t="str">
        <f>'Transactions import'!E765</f>
        <v/>
      </c>
      <c r="F765" s="1101" t="str">
        <f>'Transactions import'!F765</f>
        <v/>
      </c>
      <c r="G765" s="1101" t="str">
        <f>'Transactions import'!G765</f>
        <v/>
      </c>
      <c r="H765" s="1094" t="str">
        <f>'Transactions import'!H765</f>
        <v/>
      </c>
      <c r="I765" s="1095" t="str">
        <f>'Transactions import'!I765</f>
        <v/>
      </c>
      <c r="J765" s="1096" t="str">
        <f>'Transactions import'!J765</f>
        <v/>
      </c>
      <c r="K765" s="1094" t="str">
        <f>'Transactions import'!K765</f>
        <v/>
      </c>
      <c r="L765" s="1095" t="str">
        <f>'Transactions import'!L765</f>
        <v/>
      </c>
      <c r="M765" s="1105" t="str">
        <f>'Transactions import'!M765</f>
        <v/>
      </c>
      <c r="N765" s="1094" t="str">
        <f>'Transactions import'!N765</f>
        <v/>
      </c>
      <c r="O765" s="1101" t="str">
        <f>'Transactions import'!O765</f>
        <v/>
      </c>
      <c r="P765" s="1114" t="str">
        <f>'Transactions import'!P765</f>
        <v/>
      </c>
      <c r="Q765" s="1095" t="str">
        <f>'Transactions import'!Q765</f>
        <v/>
      </c>
      <c r="R765" s="1106" t="str">
        <f>'Transactions import'!R765</f>
        <v/>
      </c>
      <c r="S765" s="1101" t="str">
        <f>'Transactions import'!S765</f>
        <v/>
      </c>
      <c r="T765" s="1101" t="str">
        <f>'Transactions import'!T765</f>
        <v/>
      </c>
      <c r="U765" s="1101" t="str">
        <f>'Transactions import'!U765</f>
        <v/>
      </c>
      <c r="V765" s="1101" t="str">
        <f>'Transactions import'!V765</f>
        <v/>
      </c>
      <c r="W765" s="1101" t="str">
        <f>'Transactions import'!W765</f>
        <v/>
      </c>
      <c r="X765" s="1101" t="str">
        <f>'Transactions import'!X765</f>
        <v/>
      </c>
      <c r="Y765" s="1119" t="str">
        <f>'Transactions import'!Y765</f>
        <v/>
      </c>
      <c r="Z765" s="1097" t="str">
        <f>'Transactions import'!Z765</f>
        <v/>
      </c>
      <c r="AA765" s="1101" t="str">
        <f>'Transactions import'!AA765</f>
        <v/>
      </c>
      <c r="AB765" s="1101" t="str">
        <f>'Transactions import'!AB765</f>
        <v/>
      </c>
      <c r="AC765" s="1097" t="str">
        <f>'Transactions import'!AC765</f>
        <v/>
      </c>
      <c r="AD765" s="1097" t="str">
        <f>'Transactions import'!AD765</f>
        <v/>
      </c>
      <c r="AE765" s="1101" t="str">
        <f>'Transactions import'!AE765</f>
        <v/>
      </c>
      <c r="AF765" s="1101" t="str">
        <f>'Transactions import'!AF765</f>
        <v/>
      </c>
      <c r="AG765" s="1101" t="str">
        <f>'Transactions import'!AG765</f>
        <v/>
      </c>
      <c r="AH765" s="1101" t="str">
        <f>'Transactions import'!AH765</f>
        <v/>
      </c>
      <c r="AI765" s="1101" t="str">
        <f>'Transactions import'!AI765</f>
        <v/>
      </c>
      <c r="AJ765" s="1101" t="str">
        <f>'Transactions import'!AJ765</f>
        <v/>
      </c>
      <c r="AK765" s="1101" t="str">
        <f>'Transactions import'!AK765</f>
        <v/>
      </c>
      <c r="AL765" s="1101" t="str">
        <f>'Transactions import'!AL765</f>
        <v/>
      </c>
      <c r="AM765" s="1101" t="str">
        <f>'Transactions import'!AM765</f>
        <v/>
      </c>
      <c r="AN765" s="1101" t="str">
        <f>'Transactions import'!AN765</f>
        <v/>
      </c>
      <c r="AO765" s="1101" t="str">
        <f>'Transactions import'!AO765</f>
        <v/>
      </c>
      <c r="AP765" s="1101" t="str">
        <f>'Transactions import'!AP765</f>
        <v/>
      </c>
      <c r="AQ765" s="1101" t="str">
        <f>'Transactions import'!AQ765</f>
        <v/>
      </c>
      <c r="AR765" s="1101" t="str">
        <f>'Transactions import'!AR765</f>
        <v/>
      </c>
      <c r="AS765" s="1101" t="str">
        <f>'Transactions import'!AS765</f>
        <v/>
      </c>
      <c r="AT765" s="1101" t="str">
        <f>'Transactions import'!AT765</f>
        <v/>
      </c>
    </row>
    <row r="766" ht="18.0" customHeight="1">
      <c r="A766" s="1081" t="str">
        <f>'Transactions import'!A766</f>
        <v/>
      </c>
      <c r="B766" s="1081" t="str">
        <f>'Transactions import'!B766</f>
        <v/>
      </c>
      <c r="C766" s="1081" t="str">
        <f>'Transactions import'!C766</f>
        <v/>
      </c>
      <c r="D766" s="1081" t="str">
        <f>'Transactions import'!D766</f>
        <v/>
      </c>
      <c r="E766" s="1081" t="str">
        <f>'Transactions import'!E766</f>
        <v/>
      </c>
      <c r="F766" s="1081" t="str">
        <f>'Transactions import'!F766</f>
        <v/>
      </c>
      <c r="G766" s="1081" t="str">
        <f>'Transactions import'!G766</f>
        <v/>
      </c>
      <c r="H766" s="1084" t="str">
        <f>'Transactions import'!H766</f>
        <v/>
      </c>
      <c r="I766" s="1085" t="str">
        <f>'Transactions import'!I766</f>
        <v/>
      </c>
      <c r="J766" s="1051" t="str">
        <f>'Transactions import'!J766</f>
        <v/>
      </c>
      <c r="K766" s="1084" t="str">
        <f>'Transactions import'!K766</f>
        <v/>
      </c>
      <c r="L766" s="1085" t="str">
        <f>'Transactions import'!L766</f>
        <v/>
      </c>
      <c r="M766" s="1063" t="str">
        <f>'Transactions import'!M766</f>
        <v/>
      </c>
      <c r="N766" s="1084" t="str">
        <f>'Transactions import'!N766</f>
        <v/>
      </c>
      <c r="O766" s="1081" t="str">
        <f>'Transactions import'!O766</f>
        <v/>
      </c>
      <c r="P766" s="1122" t="str">
        <f>'Transactions import'!P766</f>
        <v/>
      </c>
      <c r="Q766" s="1085" t="str">
        <f>'Transactions import'!Q766</f>
        <v/>
      </c>
      <c r="R766" s="1104" t="str">
        <f>'Transactions import'!R766</f>
        <v/>
      </c>
      <c r="S766" s="1081" t="str">
        <f>'Transactions import'!S766</f>
        <v/>
      </c>
      <c r="T766" s="1081" t="str">
        <f>'Transactions import'!T766</f>
        <v/>
      </c>
      <c r="U766" s="1081" t="str">
        <f>'Transactions import'!U766</f>
        <v/>
      </c>
      <c r="V766" s="1081" t="str">
        <f>'Transactions import'!V766</f>
        <v/>
      </c>
      <c r="W766" s="1081" t="str">
        <f>'Transactions import'!W766</f>
        <v/>
      </c>
      <c r="X766" s="1081" t="str">
        <f>'Transactions import'!X766</f>
        <v/>
      </c>
      <c r="Y766" s="1126" t="str">
        <f>'Transactions import'!Y766</f>
        <v/>
      </c>
      <c r="Z766" s="1086" t="str">
        <f>'Transactions import'!Z766</f>
        <v/>
      </c>
      <c r="AA766" s="1081" t="str">
        <f>'Transactions import'!AA766</f>
        <v/>
      </c>
      <c r="AB766" s="1081" t="str">
        <f>'Transactions import'!AB766</f>
        <v/>
      </c>
      <c r="AC766" s="1086" t="str">
        <f>'Transactions import'!AC766</f>
        <v/>
      </c>
      <c r="AD766" s="1086" t="str">
        <f>'Transactions import'!AD766</f>
        <v/>
      </c>
      <c r="AE766" s="1081" t="str">
        <f>'Transactions import'!AE766</f>
        <v/>
      </c>
      <c r="AF766" s="1081" t="str">
        <f>'Transactions import'!AF766</f>
        <v/>
      </c>
      <c r="AG766" s="1081" t="str">
        <f>'Transactions import'!AG766</f>
        <v/>
      </c>
      <c r="AH766" s="1081" t="str">
        <f>'Transactions import'!AH766</f>
        <v/>
      </c>
      <c r="AI766" s="1081" t="str">
        <f>'Transactions import'!AI766</f>
        <v/>
      </c>
      <c r="AJ766" s="1081" t="str">
        <f>'Transactions import'!AJ766</f>
        <v/>
      </c>
      <c r="AK766" s="1081" t="str">
        <f>'Transactions import'!AK766</f>
        <v/>
      </c>
      <c r="AL766" s="1081" t="str">
        <f>'Transactions import'!AL766</f>
        <v/>
      </c>
      <c r="AM766" s="1081" t="str">
        <f>'Transactions import'!AM766</f>
        <v/>
      </c>
      <c r="AN766" s="1081" t="str">
        <f>'Transactions import'!AN766</f>
        <v/>
      </c>
      <c r="AO766" s="1081" t="str">
        <f>'Transactions import'!AO766</f>
        <v/>
      </c>
      <c r="AP766" s="1081" t="str">
        <f>'Transactions import'!AP766</f>
        <v/>
      </c>
      <c r="AQ766" s="1081" t="str">
        <f>'Transactions import'!AQ766</f>
        <v/>
      </c>
      <c r="AR766" s="1081" t="str">
        <f>'Transactions import'!AR766</f>
        <v/>
      </c>
      <c r="AS766" s="1081" t="str">
        <f>'Transactions import'!AS766</f>
        <v/>
      </c>
      <c r="AT766" s="1081" t="str">
        <f>'Transactions import'!AT766</f>
        <v/>
      </c>
    </row>
    <row r="767" ht="18.0" customHeight="1">
      <c r="A767" s="1101" t="str">
        <f>'Transactions import'!A767</f>
        <v/>
      </c>
      <c r="B767" s="1101" t="str">
        <f>'Transactions import'!B767</f>
        <v/>
      </c>
      <c r="C767" s="1101" t="str">
        <f>'Transactions import'!C767</f>
        <v/>
      </c>
      <c r="D767" s="1101" t="str">
        <f>'Transactions import'!D767</f>
        <v/>
      </c>
      <c r="E767" s="1101" t="str">
        <f>'Transactions import'!E767</f>
        <v/>
      </c>
      <c r="F767" s="1101" t="str">
        <f>'Transactions import'!F767</f>
        <v/>
      </c>
      <c r="G767" s="1101" t="str">
        <f>'Transactions import'!G767</f>
        <v/>
      </c>
      <c r="H767" s="1094" t="str">
        <f>'Transactions import'!H767</f>
        <v/>
      </c>
      <c r="I767" s="1095" t="str">
        <f>'Transactions import'!I767</f>
        <v/>
      </c>
      <c r="J767" s="1096" t="str">
        <f>'Transactions import'!J767</f>
        <v/>
      </c>
      <c r="K767" s="1094" t="str">
        <f>'Transactions import'!K767</f>
        <v/>
      </c>
      <c r="L767" s="1095" t="str">
        <f>'Transactions import'!L767</f>
        <v/>
      </c>
      <c r="M767" s="1105" t="str">
        <f>'Transactions import'!M767</f>
        <v/>
      </c>
      <c r="N767" s="1094" t="str">
        <f>'Transactions import'!N767</f>
        <v/>
      </c>
      <c r="O767" s="1101" t="str">
        <f>'Transactions import'!O767</f>
        <v/>
      </c>
      <c r="P767" s="1114" t="str">
        <f>'Transactions import'!P767</f>
        <v/>
      </c>
      <c r="Q767" s="1095" t="str">
        <f>'Transactions import'!Q767</f>
        <v/>
      </c>
      <c r="R767" s="1106" t="str">
        <f>'Transactions import'!R767</f>
        <v/>
      </c>
      <c r="S767" s="1101" t="str">
        <f>'Transactions import'!S767</f>
        <v/>
      </c>
      <c r="T767" s="1101" t="str">
        <f>'Transactions import'!T767</f>
        <v/>
      </c>
      <c r="U767" s="1101" t="str">
        <f>'Transactions import'!U767</f>
        <v/>
      </c>
      <c r="V767" s="1101" t="str">
        <f>'Transactions import'!V767</f>
        <v/>
      </c>
      <c r="W767" s="1101" t="str">
        <f>'Transactions import'!W767</f>
        <v/>
      </c>
      <c r="X767" s="1101" t="str">
        <f>'Transactions import'!X767</f>
        <v/>
      </c>
      <c r="Y767" s="1119" t="str">
        <f>'Transactions import'!Y767</f>
        <v/>
      </c>
      <c r="Z767" s="1097" t="str">
        <f>'Transactions import'!Z767</f>
        <v/>
      </c>
      <c r="AA767" s="1101" t="str">
        <f>'Transactions import'!AA767</f>
        <v/>
      </c>
      <c r="AB767" s="1101" t="str">
        <f>'Transactions import'!AB767</f>
        <v/>
      </c>
      <c r="AC767" s="1097" t="str">
        <f>'Transactions import'!AC767</f>
        <v/>
      </c>
      <c r="AD767" s="1097" t="str">
        <f>'Transactions import'!AD767</f>
        <v/>
      </c>
      <c r="AE767" s="1101" t="str">
        <f>'Transactions import'!AE767</f>
        <v/>
      </c>
      <c r="AF767" s="1101" t="str">
        <f>'Transactions import'!AF767</f>
        <v/>
      </c>
      <c r="AG767" s="1101" t="str">
        <f>'Transactions import'!AG767</f>
        <v/>
      </c>
      <c r="AH767" s="1101" t="str">
        <f>'Transactions import'!AH767</f>
        <v/>
      </c>
      <c r="AI767" s="1101" t="str">
        <f>'Transactions import'!AI767</f>
        <v/>
      </c>
      <c r="AJ767" s="1101" t="str">
        <f>'Transactions import'!AJ767</f>
        <v/>
      </c>
      <c r="AK767" s="1101" t="str">
        <f>'Transactions import'!AK767</f>
        <v/>
      </c>
      <c r="AL767" s="1101" t="str">
        <f>'Transactions import'!AL767</f>
        <v/>
      </c>
      <c r="AM767" s="1101" t="str">
        <f>'Transactions import'!AM767</f>
        <v/>
      </c>
      <c r="AN767" s="1101" t="str">
        <f>'Transactions import'!AN767</f>
        <v/>
      </c>
      <c r="AO767" s="1101" t="str">
        <f>'Transactions import'!AO767</f>
        <v/>
      </c>
      <c r="AP767" s="1101" t="str">
        <f>'Transactions import'!AP767</f>
        <v/>
      </c>
      <c r="AQ767" s="1101" t="str">
        <f>'Transactions import'!AQ767</f>
        <v/>
      </c>
      <c r="AR767" s="1101" t="str">
        <f>'Transactions import'!AR767</f>
        <v/>
      </c>
      <c r="AS767" s="1101" t="str">
        <f>'Transactions import'!AS767</f>
        <v/>
      </c>
      <c r="AT767" s="1101" t="str">
        <f>'Transactions import'!AT767</f>
        <v/>
      </c>
    </row>
    <row r="768" ht="18.0" customHeight="1">
      <c r="A768" s="1081" t="str">
        <f>'Transactions import'!A768</f>
        <v/>
      </c>
      <c r="B768" s="1081" t="str">
        <f>'Transactions import'!B768</f>
        <v/>
      </c>
      <c r="C768" s="1081" t="str">
        <f>'Transactions import'!C768</f>
        <v/>
      </c>
      <c r="D768" s="1081" t="str">
        <f>'Transactions import'!D768</f>
        <v/>
      </c>
      <c r="E768" s="1081" t="str">
        <f>'Transactions import'!E768</f>
        <v/>
      </c>
      <c r="F768" s="1081" t="str">
        <f>'Transactions import'!F768</f>
        <v/>
      </c>
      <c r="G768" s="1081" t="str">
        <f>'Transactions import'!G768</f>
        <v/>
      </c>
      <c r="H768" s="1084" t="str">
        <f>'Transactions import'!H768</f>
        <v/>
      </c>
      <c r="I768" s="1085" t="str">
        <f>'Transactions import'!I768</f>
        <v/>
      </c>
      <c r="J768" s="1051" t="str">
        <f>'Transactions import'!J768</f>
        <v/>
      </c>
      <c r="K768" s="1084" t="str">
        <f>'Transactions import'!K768</f>
        <v/>
      </c>
      <c r="L768" s="1085" t="str">
        <f>'Transactions import'!L768</f>
        <v/>
      </c>
      <c r="M768" s="1063" t="str">
        <f>'Transactions import'!M768</f>
        <v/>
      </c>
      <c r="N768" s="1084" t="str">
        <f>'Transactions import'!N768</f>
        <v/>
      </c>
      <c r="O768" s="1081" t="str">
        <f>'Transactions import'!O768</f>
        <v/>
      </c>
      <c r="P768" s="1122" t="str">
        <f>'Transactions import'!P768</f>
        <v/>
      </c>
      <c r="Q768" s="1085" t="str">
        <f>'Transactions import'!Q768</f>
        <v/>
      </c>
      <c r="R768" s="1104" t="str">
        <f>'Transactions import'!R768</f>
        <v/>
      </c>
      <c r="S768" s="1081" t="str">
        <f>'Transactions import'!S768</f>
        <v/>
      </c>
      <c r="T768" s="1081" t="str">
        <f>'Transactions import'!T768</f>
        <v/>
      </c>
      <c r="U768" s="1081" t="str">
        <f>'Transactions import'!U768</f>
        <v/>
      </c>
      <c r="V768" s="1081" t="str">
        <f>'Transactions import'!V768</f>
        <v/>
      </c>
      <c r="W768" s="1081" t="str">
        <f>'Transactions import'!W768</f>
        <v/>
      </c>
      <c r="X768" s="1081" t="str">
        <f>'Transactions import'!X768</f>
        <v/>
      </c>
      <c r="Y768" s="1126" t="str">
        <f>'Transactions import'!Y768</f>
        <v/>
      </c>
      <c r="Z768" s="1086" t="str">
        <f>'Transactions import'!Z768</f>
        <v/>
      </c>
      <c r="AA768" s="1081" t="str">
        <f>'Transactions import'!AA768</f>
        <v/>
      </c>
      <c r="AB768" s="1081" t="str">
        <f>'Transactions import'!AB768</f>
        <v/>
      </c>
      <c r="AC768" s="1086" t="str">
        <f>'Transactions import'!AC768</f>
        <v/>
      </c>
      <c r="AD768" s="1086" t="str">
        <f>'Transactions import'!AD768</f>
        <v/>
      </c>
      <c r="AE768" s="1081" t="str">
        <f>'Transactions import'!AE768</f>
        <v/>
      </c>
      <c r="AF768" s="1081" t="str">
        <f>'Transactions import'!AF768</f>
        <v/>
      </c>
      <c r="AG768" s="1081" t="str">
        <f>'Transactions import'!AG768</f>
        <v/>
      </c>
      <c r="AH768" s="1081" t="str">
        <f>'Transactions import'!AH768</f>
        <v/>
      </c>
      <c r="AI768" s="1081" t="str">
        <f>'Transactions import'!AI768</f>
        <v/>
      </c>
      <c r="AJ768" s="1081" t="str">
        <f>'Transactions import'!AJ768</f>
        <v/>
      </c>
      <c r="AK768" s="1081" t="str">
        <f>'Transactions import'!AK768</f>
        <v/>
      </c>
      <c r="AL768" s="1081" t="str">
        <f>'Transactions import'!AL768</f>
        <v/>
      </c>
      <c r="AM768" s="1081" t="str">
        <f>'Transactions import'!AM768</f>
        <v/>
      </c>
      <c r="AN768" s="1081" t="str">
        <f>'Transactions import'!AN768</f>
        <v/>
      </c>
      <c r="AO768" s="1081" t="str">
        <f>'Transactions import'!AO768</f>
        <v/>
      </c>
      <c r="AP768" s="1081" t="str">
        <f>'Transactions import'!AP768</f>
        <v/>
      </c>
      <c r="AQ768" s="1081" t="str">
        <f>'Transactions import'!AQ768</f>
        <v/>
      </c>
      <c r="AR768" s="1081" t="str">
        <f>'Transactions import'!AR768</f>
        <v/>
      </c>
      <c r="AS768" s="1081" t="str">
        <f>'Transactions import'!AS768</f>
        <v/>
      </c>
      <c r="AT768" s="1081" t="str">
        <f>'Transactions import'!AT768</f>
        <v/>
      </c>
    </row>
    <row r="769" ht="18.0" customHeight="1">
      <c r="A769" s="1101" t="str">
        <f>'Transactions import'!A769</f>
        <v/>
      </c>
      <c r="B769" s="1101" t="str">
        <f>'Transactions import'!B769</f>
        <v/>
      </c>
      <c r="C769" s="1101" t="str">
        <f>'Transactions import'!C769</f>
        <v/>
      </c>
      <c r="D769" s="1101" t="str">
        <f>'Transactions import'!D769</f>
        <v/>
      </c>
      <c r="E769" s="1101" t="str">
        <f>'Transactions import'!E769</f>
        <v/>
      </c>
      <c r="F769" s="1101" t="str">
        <f>'Transactions import'!F769</f>
        <v/>
      </c>
      <c r="G769" s="1101" t="str">
        <f>'Transactions import'!G769</f>
        <v/>
      </c>
      <c r="H769" s="1094" t="str">
        <f>'Transactions import'!H769</f>
        <v/>
      </c>
      <c r="I769" s="1095" t="str">
        <f>'Transactions import'!I769</f>
        <v/>
      </c>
      <c r="J769" s="1096" t="str">
        <f>'Transactions import'!J769</f>
        <v/>
      </c>
      <c r="K769" s="1094" t="str">
        <f>'Transactions import'!K769</f>
        <v/>
      </c>
      <c r="L769" s="1095" t="str">
        <f>'Transactions import'!L769</f>
        <v/>
      </c>
      <c r="M769" s="1105" t="str">
        <f>'Transactions import'!M769</f>
        <v/>
      </c>
      <c r="N769" s="1094" t="str">
        <f>'Transactions import'!N769</f>
        <v/>
      </c>
      <c r="O769" s="1101" t="str">
        <f>'Transactions import'!O769</f>
        <v/>
      </c>
      <c r="P769" s="1114" t="str">
        <f>'Transactions import'!P769</f>
        <v/>
      </c>
      <c r="Q769" s="1095" t="str">
        <f>'Transactions import'!Q769</f>
        <v/>
      </c>
      <c r="R769" s="1106" t="str">
        <f>'Transactions import'!R769</f>
        <v/>
      </c>
      <c r="S769" s="1101" t="str">
        <f>'Transactions import'!S769</f>
        <v/>
      </c>
      <c r="T769" s="1101" t="str">
        <f>'Transactions import'!T769</f>
        <v/>
      </c>
      <c r="U769" s="1101" t="str">
        <f>'Transactions import'!U769</f>
        <v/>
      </c>
      <c r="V769" s="1101" t="str">
        <f>'Transactions import'!V769</f>
        <v/>
      </c>
      <c r="W769" s="1101" t="str">
        <f>'Transactions import'!W769</f>
        <v/>
      </c>
      <c r="X769" s="1101" t="str">
        <f>'Transactions import'!X769</f>
        <v/>
      </c>
      <c r="Y769" s="1119" t="str">
        <f>'Transactions import'!Y769</f>
        <v/>
      </c>
      <c r="Z769" s="1097" t="str">
        <f>'Transactions import'!Z769</f>
        <v/>
      </c>
      <c r="AA769" s="1101" t="str">
        <f>'Transactions import'!AA769</f>
        <v/>
      </c>
      <c r="AB769" s="1101" t="str">
        <f>'Transactions import'!AB769</f>
        <v/>
      </c>
      <c r="AC769" s="1097" t="str">
        <f>'Transactions import'!AC769</f>
        <v/>
      </c>
      <c r="AD769" s="1097" t="str">
        <f>'Transactions import'!AD769</f>
        <v/>
      </c>
      <c r="AE769" s="1101" t="str">
        <f>'Transactions import'!AE769</f>
        <v/>
      </c>
      <c r="AF769" s="1101" t="str">
        <f>'Transactions import'!AF769</f>
        <v/>
      </c>
      <c r="AG769" s="1101" t="str">
        <f>'Transactions import'!AG769</f>
        <v/>
      </c>
      <c r="AH769" s="1101" t="str">
        <f>'Transactions import'!AH769</f>
        <v/>
      </c>
      <c r="AI769" s="1101" t="str">
        <f>'Transactions import'!AI769</f>
        <v/>
      </c>
      <c r="AJ769" s="1101" t="str">
        <f>'Transactions import'!AJ769</f>
        <v/>
      </c>
      <c r="AK769" s="1101" t="str">
        <f>'Transactions import'!AK769</f>
        <v/>
      </c>
      <c r="AL769" s="1101" t="str">
        <f>'Transactions import'!AL769</f>
        <v/>
      </c>
      <c r="AM769" s="1101" t="str">
        <f>'Transactions import'!AM769</f>
        <v/>
      </c>
      <c r="AN769" s="1101" t="str">
        <f>'Transactions import'!AN769</f>
        <v/>
      </c>
      <c r="AO769" s="1101" t="str">
        <f>'Transactions import'!AO769</f>
        <v/>
      </c>
      <c r="AP769" s="1101" t="str">
        <f>'Transactions import'!AP769</f>
        <v/>
      </c>
      <c r="AQ769" s="1101" t="str">
        <f>'Transactions import'!AQ769</f>
        <v/>
      </c>
      <c r="AR769" s="1101" t="str">
        <f>'Transactions import'!AR769</f>
        <v/>
      </c>
      <c r="AS769" s="1101" t="str">
        <f>'Transactions import'!AS769</f>
        <v/>
      </c>
      <c r="AT769" s="1101" t="str">
        <f>'Transactions import'!AT769</f>
        <v/>
      </c>
    </row>
    <row r="770" ht="18.0" customHeight="1">
      <c r="A770" s="1081" t="str">
        <f>'Transactions import'!A770</f>
        <v/>
      </c>
      <c r="B770" s="1081" t="str">
        <f>'Transactions import'!B770</f>
        <v/>
      </c>
      <c r="C770" s="1081" t="str">
        <f>'Transactions import'!C770</f>
        <v/>
      </c>
      <c r="D770" s="1081" t="str">
        <f>'Transactions import'!D770</f>
        <v/>
      </c>
      <c r="E770" s="1081" t="str">
        <f>'Transactions import'!E770</f>
        <v/>
      </c>
      <c r="F770" s="1081" t="str">
        <f>'Transactions import'!F770</f>
        <v/>
      </c>
      <c r="G770" s="1081" t="str">
        <f>'Transactions import'!G770</f>
        <v/>
      </c>
      <c r="H770" s="1084" t="str">
        <f>'Transactions import'!H770</f>
        <v/>
      </c>
      <c r="I770" s="1085" t="str">
        <f>'Transactions import'!I770</f>
        <v/>
      </c>
      <c r="J770" s="1051" t="str">
        <f>'Transactions import'!J770</f>
        <v/>
      </c>
      <c r="K770" s="1084" t="str">
        <f>'Transactions import'!K770</f>
        <v/>
      </c>
      <c r="L770" s="1085" t="str">
        <f>'Transactions import'!L770</f>
        <v/>
      </c>
      <c r="M770" s="1063" t="str">
        <f>'Transactions import'!M770</f>
        <v/>
      </c>
      <c r="N770" s="1084" t="str">
        <f>'Transactions import'!N770</f>
        <v/>
      </c>
      <c r="O770" s="1081" t="str">
        <f>'Transactions import'!O770</f>
        <v/>
      </c>
      <c r="P770" s="1122" t="str">
        <f>'Transactions import'!P770</f>
        <v/>
      </c>
      <c r="Q770" s="1085" t="str">
        <f>'Transactions import'!Q770</f>
        <v/>
      </c>
      <c r="R770" s="1104" t="str">
        <f>'Transactions import'!R770</f>
        <v/>
      </c>
      <c r="S770" s="1081" t="str">
        <f>'Transactions import'!S770</f>
        <v/>
      </c>
      <c r="T770" s="1081" t="str">
        <f>'Transactions import'!T770</f>
        <v/>
      </c>
      <c r="U770" s="1081" t="str">
        <f>'Transactions import'!U770</f>
        <v/>
      </c>
      <c r="V770" s="1081" t="str">
        <f>'Transactions import'!V770</f>
        <v/>
      </c>
      <c r="W770" s="1081" t="str">
        <f>'Transactions import'!W770</f>
        <v/>
      </c>
      <c r="X770" s="1081" t="str">
        <f>'Transactions import'!X770</f>
        <v/>
      </c>
      <c r="Y770" s="1126" t="str">
        <f>'Transactions import'!Y770</f>
        <v/>
      </c>
      <c r="Z770" s="1086" t="str">
        <f>'Transactions import'!Z770</f>
        <v/>
      </c>
      <c r="AA770" s="1081" t="str">
        <f>'Transactions import'!AA770</f>
        <v/>
      </c>
      <c r="AB770" s="1081" t="str">
        <f>'Transactions import'!AB770</f>
        <v/>
      </c>
      <c r="AC770" s="1086" t="str">
        <f>'Transactions import'!AC770</f>
        <v/>
      </c>
      <c r="AD770" s="1086" t="str">
        <f>'Transactions import'!AD770</f>
        <v/>
      </c>
      <c r="AE770" s="1081" t="str">
        <f>'Transactions import'!AE770</f>
        <v/>
      </c>
      <c r="AF770" s="1081" t="str">
        <f>'Transactions import'!AF770</f>
        <v/>
      </c>
      <c r="AG770" s="1081" t="str">
        <f>'Transactions import'!AG770</f>
        <v/>
      </c>
      <c r="AH770" s="1081" t="str">
        <f>'Transactions import'!AH770</f>
        <v/>
      </c>
      <c r="AI770" s="1081" t="str">
        <f>'Transactions import'!AI770</f>
        <v/>
      </c>
      <c r="AJ770" s="1081" t="str">
        <f>'Transactions import'!AJ770</f>
        <v/>
      </c>
      <c r="AK770" s="1081" t="str">
        <f>'Transactions import'!AK770</f>
        <v/>
      </c>
      <c r="AL770" s="1081" t="str">
        <f>'Transactions import'!AL770</f>
        <v/>
      </c>
      <c r="AM770" s="1081" t="str">
        <f>'Transactions import'!AM770</f>
        <v/>
      </c>
      <c r="AN770" s="1081" t="str">
        <f>'Transactions import'!AN770</f>
        <v/>
      </c>
      <c r="AO770" s="1081" t="str">
        <f>'Transactions import'!AO770</f>
        <v/>
      </c>
      <c r="AP770" s="1081" t="str">
        <f>'Transactions import'!AP770</f>
        <v/>
      </c>
      <c r="AQ770" s="1081" t="str">
        <f>'Transactions import'!AQ770</f>
        <v/>
      </c>
      <c r="AR770" s="1081" t="str">
        <f>'Transactions import'!AR770</f>
        <v/>
      </c>
      <c r="AS770" s="1081" t="str">
        <f>'Transactions import'!AS770</f>
        <v/>
      </c>
      <c r="AT770" s="1081" t="str">
        <f>'Transactions import'!AT770</f>
        <v/>
      </c>
    </row>
    <row r="771" ht="18.0" customHeight="1">
      <c r="A771" s="1101" t="str">
        <f>'Transactions import'!A771</f>
        <v/>
      </c>
      <c r="B771" s="1101" t="str">
        <f>'Transactions import'!B771</f>
        <v/>
      </c>
      <c r="C771" s="1101" t="str">
        <f>'Transactions import'!C771</f>
        <v/>
      </c>
      <c r="D771" s="1101" t="str">
        <f>'Transactions import'!D771</f>
        <v/>
      </c>
      <c r="E771" s="1101" t="str">
        <f>'Transactions import'!E771</f>
        <v/>
      </c>
      <c r="F771" s="1101" t="str">
        <f>'Transactions import'!F771</f>
        <v/>
      </c>
      <c r="G771" s="1101" t="str">
        <f>'Transactions import'!G771</f>
        <v/>
      </c>
      <c r="H771" s="1094" t="str">
        <f>'Transactions import'!H771</f>
        <v/>
      </c>
      <c r="I771" s="1095" t="str">
        <f>'Transactions import'!I771</f>
        <v/>
      </c>
      <c r="J771" s="1096" t="str">
        <f>'Transactions import'!J771</f>
        <v/>
      </c>
      <c r="K771" s="1094" t="str">
        <f>'Transactions import'!K771</f>
        <v/>
      </c>
      <c r="L771" s="1095" t="str">
        <f>'Transactions import'!L771</f>
        <v/>
      </c>
      <c r="M771" s="1105" t="str">
        <f>'Transactions import'!M771</f>
        <v/>
      </c>
      <c r="N771" s="1094" t="str">
        <f>'Transactions import'!N771</f>
        <v/>
      </c>
      <c r="O771" s="1101" t="str">
        <f>'Transactions import'!O771</f>
        <v/>
      </c>
      <c r="P771" s="1114" t="str">
        <f>'Transactions import'!P771</f>
        <v/>
      </c>
      <c r="Q771" s="1095" t="str">
        <f>'Transactions import'!Q771</f>
        <v/>
      </c>
      <c r="R771" s="1106" t="str">
        <f>'Transactions import'!R771</f>
        <v/>
      </c>
      <c r="S771" s="1101" t="str">
        <f>'Transactions import'!S771</f>
        <v/>
      </c>
      <c r="T771" s="1101" t="str">
        <f>'Transactions import'!T771</f>
        <v/>
      </c>
      <c r="U771" s="1101" t="str">
        <f>'Transactions import'!U771</f>
        <v/>
      </c>
      <c r="V771" s="1101" t="str">
        <f>'Transactions import'!V771</f>
        <v/>
      </c>
      <c r="W771" s="1101" t="str">
        <f>'Transactions import'!W771</f>
        <v/>
      </c>
      <c r="X771" s="1101" t="str">
        <f>'Transactions import'!X771</f>
        <v/>
      </c>
      <c r="Y771" s="1119" t="str">
        <f>'Transactions import'!Y771</f>
        <v/>
      </c>
      <c r="Z771" s="1097" t="str">
        <f>'Transactions import'!Z771</f>
        <v/>
      </c>
      <c r="AA771" s="1101" t="str">
        <f>'Transactions import'!AA771</f>
        <v/>
      </c>
      <c r="AB771" s="1101" t="str">
        <f>'Transactions import'!AB771</f>
        <v/>
      </c>
      <c r="AC771" s="1097" t="str">
        <f>'Transactions import'!AC771</f>
        <v/>
      </c>
      <c r="AD771" s="1097" t="str">
        <f>'Transactions import'!AD771</f>
        <v/>
      </c>
      <c r="AE771" s="1101" t="str">
        <f>'Transactions import'!AE771</f>
        <v/>
      </c>
      <c r="AF771" s="1101" t="str">
        <f>'Transactions import'!AF771</f>
        <v/>
      </c>
      <c r="AG771" s="1101" t="str">
        <f>'Transactions import'!AG771</f>
        <v/>
      </c>
      <c r="AH771" s="1101" t="str">
        <f>'Transactions import'!AH771</f>
        <v/>
      </c>
      <c r="AI771" s="1101" t="str">
        <f>'Transactions import'!AI771</f>
        <v/>
      </c>
      <c r="AJ771" s="1101" t="str">
        <f>'Transactions import'!AJ771</f>
        <v/>
      </c>
      <c r="AK771" s="1101" t="str">
        <f>'Transactions import'!AK771</f>
        <v/>
      </c>
      <c r="AL771" s="1101" t="str">
        <f>'Transactions import'!AL771</f>
        <v/>
      </c>
      <c r="AM771" s="1101" t="str">
        <f>'Transactions import'!AM771</f>
        <v/>
      </c>
      <c r="AN771" s="1101" t="str">
        <f>'Transactions import'!AN771</f>
        <v/>
      </c>
      <c r="AO771" s="1101" t="str">
        <f>'Transactions import'!AO771</f>
        <v/>
      </c>
      <c r="AP771" s="1101" t="str">
        <f>'Transactions import'!AP771</f>
        <v/>
      </c>
      <c r="AQ771" s="1101" t="str">
        <f>'Transactions import'!AQ771</f>
        <v/>
      </c>
      <c r="AR771" s="1101" t="str">
        <f>'Transactions import'!AR771</f>
        <v/>
      </c>
      <c r="AS771" s="1101" t="str">
        <f>'Transactions import'!AS771</f>
        <v/>
      </c>
      <c r="AT771" s="1101" t="str">
        <f>'Transactions import'!AT771</f>
        <v/>
      </c>
    </row>
    <row r="772" ht="18.0" customHeight="1">
      <c r="A772" s="1081" t="str">
        <f>'Transactions import'!A772</f>
        <v/>
      </c>
      <c r="B772" s="1081" t="str">
        <f>'Transactions import'!B772</f>
        <v/>
      </c>
      <c r="C772" s="1081" t="str">
        <f>'Transactions import'!C772</f>
        <v/>
      </c>
      <c r="D772" s="1081" t="str">
        <f>'Transactions import'!D772</f>
        <v/>
      </c>
      <c r="E772" s="1081" t="str">
        <f>'Transactions import'!E772</f>
        <v/>
      </c>
      <c r="F772" s="1081" t="str">
        <f>'Transactions import'!F772</f>
        <v/>
      </c>
      <c r="G772" s="1081" t="str">
        <f>'Transactions import'!G772</f>
        <v/>
      </c>
      <c r="H772" s="1084" t="str">
        <f>'Transactions import'!H772</f>
        <v/>
      </c>
      <c r="I772" s="1085" t="str">
        <f>'Transactions import'!I772</f>
        <v/>
      </c>
      <c r="J772" s="1051" t="str">
        <f>'Transactions import'!J772</f>
        <v/>
      </c>
      <c r="K772" s="1084" t="str">
        <f>'Transactions import'!K772</f>
        <v/>
      </c>
      <c r="L772" s="1085" t="str">
        <f>'Transactions import'!L772</f>
        <v/>
      </c>
      <c r="M772" s="1063" t="str">
        <f>'Transactions import'!M772</f>
        <v/>
      </c>
      <c r="N772" s="1084" t="str">
        <f>'Transactions import'!N772</f>
        <v/>
      </c>
      <c r="O772" s="1081" t="str">
        <f>'Transactions import'!O772</f>
        <v/>
      </c>
      <c r="P772" s="1122" t="str">
        <f>'Transactions import'!P772</f>
        <v/>
      </c>
      <c r="Q772" s="1085" t="str">
        <f>'Transactions import'!Q772</f>
        <v/>
      </c>
      <c r="R772" s="1104" t="str">
        <f>'Transactions import'!R772</f>
        <v/>
      </c>
      <c r="S772" s="1081" t="str">
        <f>'Transactions import'!S772</f>
        <v/>
      </c>
      <c r="T772" s="1081" t="str">
        <f>'Transactions import'!T772</f>
        <v/>
      </c>
      <c r="U772" s="1081" t="str">
        <f>'Transactions import'!U772</f>
        <v/>
      </c>
      <c r="V772" s="1081" t="str">
        <f>'Transactions import'!V772</f>
        <v/>
      </c>
      <c r="W772" s="1081" t="str">
        <f>'Transactions import'!W772</f>
        <v/>
      </c>
      <c r="X772" s="1081" t="str">
        <f>'Transactions import'!X772</f>
        <v/>
      </c>
      <c r="Y772" s="1126" t="str">
        <f>'Transactions import'!Y772</f>
        <v/>
      </c>
      <c r="Z772" s="1086" t="str">
        <f>'Transactions import'!Z772</f>
        <v/>
      </c>
      <c r="AA772" s="1081" t="str">
        <f>'Transactions import'!AA772</f>
        <v/>
      </c>
      <c r="AB772" s="1081" t="str">
        <f>'Transactions import'!AB772</f>
        <v/>
      </c>
      <c r="AC772" s="1086" t="str">
        <f>'Transactions import'!AC772</f>
        <v/>
      </c>
      <c r="AD772" s="1086" t="str">
        <f>'Transactions import'!AD772</f>
        <v/>
      </c>
      <c r="AE772" s="1081" t="str">
        <f>'Transactions import'!AE772</f>
        <v/>
      </c>
      <c r="AF772" s="1081" t="str">
        <f>'Transactions import'!AF772</f>
        <v/>
      </c>
      <c r="AG772" s="1081" t="str">
        <f>'Transactions import'!AG772</f>
        <v/>
      </c>
      <c r="AH772" s="1081" t="str">
        <f>'Transactions import'!AH772</f>
        <v/>
      </c>
      <c r="AI772" s="1081" t="str">
        <f>'Transactions import'!AI772</f>
        <v/>
      </c>
      <c r="AJ772" s="1081" t="str">
        <f>'Transactions import'!AJ772</f>
        <v/>
      </c>
      <c r="AK772" s="1081" t="str">
        <f>'Transactions import'!AK772</f>
        <v/>
      </c>
      <c r="AL772" s="1081" t="str">
        <f>'Transactions import'!AL772</f>
        <v/>
      </c>
      <c r="AM772" s="1081" t="str">
        <f>'Transactions import'!AM772</f>
        <v/>
      </c>
      <c r="AN772" s="1081" t="str">
        <f>'Transactions import'!AN772</f>
        <v/>
      </c>
      <c r="AO772" s="1081" t="str">
        <f>'Transactions import'!AO772</f>
        <v/>
      </c>
      <c r="AP772" s="1081" t="str">
        <f>'Transactions import'!AP772</f>
        <v/>
      </c>
      <c r="AQ772" s="1081" t="str">
        <f>'Transactions import'!AQ772</f>
        <v/>
      </c>
      <c r="AR772" s="1081" t="str">
        <f>'Transactions import'!AR772</f>
        <v/>
      </c>
      <c r="AS772" s="1081" t="str">
        <f>'Transactions import'!AS772</f>
        <v/>
      </c>
      <c r="AT772" s="1081" t="str">
        <f>'Transactions import'!AT772</f>
        <v/>
      </c>
    </row>
    <row r="773" ht="18.0" customHeight="1">
      <c r="A773" s="1101" t="str">
        <f>'Transactions import'!A773</f>
        <v/>
      </c>
      <c r="B773" s="1101" t="str">
        <f>'Transactions import'!B773</f>
        <v/>
      </c>
      <c r="C773" s="1101" t="str">
        <f>'Transactions import'!C773</f>
        <v/>
      </c>
      <c r="D773" s="1101" t="str">
        <f>'Transactions import'!D773</f>
        <v/>
      </c>
      <c r="E773" s="1101" t="str">
        <f>'Transactions import'!E773</f>
        <v/>
      </c>
      <c r="F773" s="1101" t="str">
        <f>'Transactions import'!F773</f>
        <v/>
      </c>
      <c r="G773" s="1101" t="str">
        <f>'Transactions import'!G773</f>
        <v/>
      </c>
      <c r="H773" s="1094" t="str">
        <f>'Transactions import'!H773</f>
        <v/>
      </c>
      <c r="I773" s="1095" t="str">
        <f>'Transactions import'!I773</f>
        <v/>
      </c>
      <c r="J773" s="1096" t="str">
        <f>'Transactions import'!J773</f>
        <v/>
      </c>
      <c r="K773" s="1094" t="str">
        <f>'Transactions import'!K773</f>
        <v/>
      </c>
      <c r="L773" s="1095" t="str">
        <f>'Transactions import'!L773</f>
        <v/>
      </c>
      <c r="M773" s="1105" t="str">
        <f>'Transactions import'!M773</f>
        <v/>
      </c>
      <c r="N773" s="1094" t="str">
        <f>'Transactions import'!N773</f>
        <v/>
      </c>
      <c r="O773" s="1101" t="str">
        <f>'Transactions import'!O773</f>
        <v/>
      </c>
      <c r="P773" s="1114" t="str">
        <f>'Transactions import'!P773</f>
        <v/>
      </c>
      <c r="Q773" s="1095" t="str">
        <f>'Transactions import'!Q773</f>
        <v/>
      </c>
      <c r="R773" s="1106" t="str">
        <f>'Transactions import'!R773</f>
        <v/>
      </c>
      <c r="S773" s="1101" t="str">
        <f>'Transactions import'!S773</f>
        <v/>
      </c>
      <c r="T773" s="1101" t="str">
        <f>'Transactions import'!T773</f>
        <v/>
      </c>
      <c r="U773" s="1101" t="str">
        <f>'Transactions import'!U773</f>
        <v/>
      </c>
      <c r="V773" s="1101" t="str">
        <f>'Transactions import'!V773</f>
        <v/>
      </c>
      <c r="W773" s="1101" t="str">
        <f>'Transactions import'!W773</f>
        <v/>
      </c>
      <c r="X773" s="1101" t="str">
        <f>'Transactions import'!X773</f>
        <v/>
      </c>
      <c r="Y773" s="1119" t="str">
        <f>'Transactions import'!Y773</f>
        <v/>
      </c>
      <c r="Z773" s="1097" t="str">
        <f>'Transactions import'!Z773</f>
        <v/>
      </c>
      <c r="AA773" s="1101" t="str">
        <f>'Transactions import'!AA773</f>
        <v/>
      </c>
      <c r="AB773" s="1101" t="str">
        <f>'Transactions import'!AB773</f>
        <v/>
      </c>
      <c r="AC773" s="1097" t="str">
        <f>'Transactions import'!AC773</f>
        <v/>
      </c>
      <c r="AD773" s="1097" t="str">
        <f>'Transactions import'!AD773</f>
        <v/>
      </c>
      <c r="AE773" s="1101" t="str">
        <f>'Transactions import'!AE773</f>
        <v/>
      </c>
      <c r="AF773" s="1101" t="str">
        <f>'Transactions import'!AF773</f>
        <v/>
      </c>
      <c r="AG773" s="1101" t="str">
        <f>'Transactions import'!AG773</f>
        <v/>
      </c>
      <c r="AH773" s="1101" t="str">
        <f>'Transactions import'!AH773</f>
        <v/>
      </c>
      <c r="AI773" s="1101" t="str">
        <f>'Transactions import'!AI773</f>
        <v/>
      </c>
      <c r="AJ773" s="1101" t="str">
        <f>'Transactions import'!AJ773</f>
        <v/>
      </c>
      <c r="AK773" s="1101" t="str">
        <f>'Transactions import'!AK773</f>
        <v/>
      </c>
      <c r="AL773" s="1101" t="str">
        <f>'Transactions import'!AL773</f>
        <v/>
      </c>
      <c r="AM773" s="1101" t="str">
        <f>'Transactions import'!AM773</f>
        <v/>
      </c>
      <c r="AN773" s="1101" t="str">
        <f>'Transactions import'!AN773</f>
        <v/>
      </c>
      <c r="AO773" s="1101" t="str">
        <f>'Transactions import'!AO773</f>
        <v/>
      </c>
      <c r="AP773" s="1101" t="str">
        <f>'Transactions import'!AP773</f>
        <v/>
      </c>
      <c r="AQ773" s="1101" t="str">
        <f>'Transactions import'!AQ773</f>
        <v/>
      </c>
      <c r="AR773" s="1101" t="str">
        <f>'Transactions import'!AR773</f>
        <v/>
      </c>
      <c r="AS773" s="1101" t="str">
        <f>'Transactions import'!AS773</f>
        <v/>
      </c>
      <c r="AT773" s="1101" t="str">
        <f>'Transactions import'!AT773</f>
        <v/>
      </c>
    </row>
    <row r="774" ht="18.0" customHeight="1">
      <c r="A774" s="1081" t="str">
        <f>'Transactions import'!A774</f>
        <v/>
      </c>
      <c r="B774" s="1081" t="str">
        <f>'Transactions import'!B774</f>
        <v/>
      </c>
      <c r="C774" s="1081" t="str">
        <f>'Transactions import'!C774</f>
        <v/>
      </c>
      <c r="D774" s="1081" t="str">
        <f>'Transactions import'!D774</f>
        <v/>
      </c>
      <c r="E774" s="1081" t="str">
        <f>'Transactions import'!E774</f>
        <v/>
      </c>
      <c r="F774" s="1081" t="str">
        <f>'Transactions import'!F774</f>
        <v/>
      </c>
      <c r="G774" s="1081" t="str">
        <f>'Transactions import'!G774</f>
        <v/>
      </c>
      <c r="H774" s="1084" t="str">
        <f>'Transactions import'!H774</f>
        <v/>
      </c>
      <c r="I774" s="1085" t="str">
        <f>'Transactions import'!I774</f>
        <v/>
      </c>
      <c r="J774" s="1051" t="str">
        <f>'Transactions import'!J774</f>
        <v/>
      </c>
      <c r="K774" s="1084" t="str">
        <f>'Transactions import'!K774</f>
        <v/>
      </c>
      <c r="L774" s="1085" t="str">
        <f>'Transactions import'!L774</f>
        <v/>
      </c>
      <c r="M774" s="1063" t="str">
        <f>'Transactions import'!M774</f>
        <v/>
      </c>
      <c r="N774" s="1084" t="str">
        <f>'Transactions import'!N774</f>
        <v/>
      </c>
      <c r="O774" s="1081" t="str">
        <f>'Transactions import'!O774</f>
        <v/>
      </c>
      <c r="P774" s="1122" t="str">
        <f>'Transactions import'!P774</f>
        <v/>
      </c>
      <c r="Q774" s="1085" t="str">
        <f>'Transactions import'!Q774</f>
        <v/>
      </c>
      <c r="R774" s="1104" t="str">
        <f>'Transactions import'!R774</f>
        <v/>
      </c>
      <c r="S774" s="1081" t="str">
        <f>'Transactions import'!S774</f>
        <v/>
      </c>
      <c r="T774" s="1081" t="str">
        <f>'Transactions import'!T774</f>
        <v/>
      </c>
      <c r="U774" s="1081" t="str">
        <f>'Transactions import'!U774</f>
        <v/>
      </c>
      <c r="V774" s="1081" t="str">
        <f>'Transactions import'!V774</f>
        <v/>
      </c>
      <c r="W774" s="1081" t="str">
        <f>'Transactions import'!W774</f>
        <v/>
      </c>
      <c r="X774" s="1081" t="str">
        <f>'Transactions import'!X774</f>
        <v/>
      </c>
      <c r="Y774" s="1126" t="str">
        <f>'Transactions import'!Y774</f>
        <v/>
      </c>
      <c r="Z774" s="1086" t="str">
        <f>'Transactions import'!Z774</f>
        <v/>
      </c>
      <c r="AA774" s="1081" t="str">
        <f>'Transactions import'!AA774</f>
        <v/>
      </c>
      <c r="AB774" s="1081" t="str">
        <f>'Transactions import'!AB774</f>
        <v/>
      </c>
      <c r="AC774" s="1086" t="str">
        <f>'Transactions import'!AC774</f>
        <v/>
      </c>
      <c r="AD774" s="1086" t="str">
        <f>'Transactions import'!AD774</f>
        <v/>
      </c>
      <c r="AE774" s="1081" t="str">
        <f>'Transactions import'!AE774</f>
        <v/>
      </c>
      <c r="AF774" s="1081" t="str">
        <f>'Transactions import'!AF774</f>
        <v/>
      </c>
      <c r="AG774" s="1081" t="str">
        <f>'Transactions import'!AG774</f>
        <v/>
      </c>
      <c r="AH774" s="1081" t="str">
        <f>'Transactions import'!AH774</f>
        <v/>
      </c>
      <c r="AI774" s="1081" t="str">
        <f>'Transactions import'!AI774</f>
        <v/>
      </c>
      <c r="AJ774" s="1081" t="str">
        <f>'Transactions import'!AJ774</f>
        <v/>
      </c>
      <c r="AK774" s="1081" t="str">
        <f>'Transactions import'!AK774</f>
        <v/>
      </c>
      <c r="AL774" s="1081" t="str">
        <f>'Transactions import'!AL774</f>
        <v/>
      </c>
      <c r="AM774" s="1081" t="str">
        <f>'Transactions import'!AM774</f>
        <v/>
      </c>
      <c r="AN774" s="1081" t="str">
        <f>'Transactions import'!AN774</f>
        <v/>
      </c>
      <c r="AO774" s="1081" t="str">
        <f>'Transactions import'!AO774</f>
        <v/>
      </c>
      <c r="AP774" s="1081" t="str">
        <f>'Transactions import'!AP774</f>
        <v/>
      </c>
      <c r="AQ774" s="1081" t="str">
        <f>'Transactions import'!AQ774</f>
        <v/>
      </c>
      <c r="AR774" s="1081" t="str">
        <f>'Transactions import'!AR774</f>
        <v/>
      </c>
      <c r="AS774" s="1081" t="str">
        <f>'Transactions import'!AS774</f>
        <v/>
      </c>
      <c r="AT774" s="1081" t="str">
        <f>'Transactions import'!AT774</f>
        <v/>
      </c>
    </row>
    <row r="775" ht="18.0" customHeight="1">
      <c r="A775" s="1101" t="str">
        <f>'Transactions import'!A775</f>
        <v/>
      </c>
      <c r="B775" s="1101" t="str">
        <f>'Transactions import'!B775</f>
        <v/>
      </c>
      <c r="C775" s="1101" t="str">
        <f>'Transactions import'!C775</f>
        <v/>
      </c>
      <c r="D775" s="1101" t="str">
        <f>'Transactions import'!D775</f>
        <v/>
      </c>
      <c r="E775" s="1101" t="str">
        <f>'Transactions import'!E775</f>
        <v/>
      </c>
      <c r="F775" s="1101" t="str">
        <f>'Transactions import'!F775</f>
        <v/>
      </c>
      <c r="G775" s="1101" t="str">
        <f>'Transactions import'!G775</f>
        <v/>
      </c>
      <c r="H775" s="1094" t="str">
        <f>'Transactions import'!H775</f>
        <v/>
      </c>
      <c r="I775" s="1095" t="str">
        <f>'Transactions import'!I775</f>
        <v/>
      </c>
      <c r="J775" s="1096" t="str">
        <f>'Transactions import'!J775</f>
        <v/>
      </c>
      <c r="K775" s="1094" t="str">
        <f>'Transactions import'!K775</f>
        <v/>
      </c>
      <c r="L775" s="1095" t="str">
        <f>'Transactions import'!L775</f>
        <v/>
      </c>
      <c r="M775" s="1105" t="str">
        <f>'Transactions import'!M775</f>
        <v/>
      </c>
      <c r="N775" s="1094" t="str">
        <f>'Transactions import'!N775</f>
        <v/>
      </c>
      <c r="O775" s="1101" t="str">
        <f>'Transactions import'!O775</f>
        <v/>
      </c>
      <c r="P775" s="1114" t="str">
        <f>'Transactions import'!P775</f>
        <v/>
      </c>
      <c r="Q775" s="1095" t="str">
        <f>'Transactions import'!Q775</f>
        <v/>
      </c>
      <c r="R775" s="1106" t="str">
        <f>'Transactions import'!R775</f>
        <v/>
      </c>
      <c r="S775" s="1101" t="str">
        <f>'Transactions import'!S775</f>
        <v/>
      </c>
      <c r="T775" s="1101" t="str">
        <f>'Transactions import'!T775</f>
        <v/>
      </c>
      <c r="U775" s="1101" t="str">
        <f>'Transactions import'!U775</f>
        <v/>
      </c>
      <c r="V775" s="1101" t="str">
        <f>'Transactions import'!V775</f>
        <v/>
      </c>
      <c r="W775" s="1101" t="str">
        <f>'Transactions import'!W775</f>
        <v/>
      </c>
      <c r="X775" s="1101" t="str">
        <f>'Transactions import'!X775</f>
        <v/>
      </c>
      <c r="Y775" s="1119" t="str">
        <f>'Transactions import'!Y775</f>
        <v/>
      </c>
      <c r="Z775" s="1097" t="str">
        <f>'Transactions import'!Z775</f>
        <v/>
      </c>
      <c r="AA775" s="1101" t="str">
        <f>'Transactions import'!AA775</f>
        <v/>
      </c>
      <c r="AB775" s="1101" t="str">
        <f>'Transactions import'!AB775</f>
        <v/>
      </c>
      <c r="AC775" s="1097" t="str">
        <f>'Transactions import'!AC775</f>
        <v/>
      </c>
      <c r="AD775" s="1097" t="str">
        <f>'Transactions import'!AD775</f>
        <v/>
      </c>
      <c r="AE775" s="1101" t="str">
        <f>'Transactions import'!AE775</f>
        <v/>
      </c>
      <c r="AF775" s="1101" t="str">
        <f>'Transactions import'!AF775</f>
        <v/>
      </c>
      <c r="AG775" s="1101" t="str">
        <f>'Transactions import'!AG775</f>
        <v/>
      </c>
      <c r="AH775" s="1101" t="str">
        <f>'Transactions import'!AH775</f>
        <v/>
      </c>
      <c r="AI775" s="1101" t="str">
        <f>'Transactions import'!AI775</f>
        <v/>
      </c>
      <c r="AJ775" s="1101" t="str">
        <f>'Transactions import'!AJ775</f>
        <v/>
      </c>
      <c r="AK775" s="1101" t="str">
        <f>'Transactions import'!AK775</f>
        <v/>
      </c>
      <c r="AL775" s="1101" t="str">
        <f>'Transactions import'!AL775</f>
        <v/>
      </c>
      <c r="AM775" s="1101" t="str">
        <f>'Transactions import'!AM775</f>
        <v/>
      </c>
      <c r="AN775" s="1101" t="str">
        <f>'Transactions import'!AN775</f>
        <v/>
      </c>
      <c r="AO775" s="1101" t="str">
        <f>'Transactions import'!AO775</f>
        <v/>
      </c>
      <c r="AP775" s="1101" t="str">
        <f>'Transactions import'!AP775</f>
        <v/>
      </c>
      <c r="AQ775" s="1101" t="str">
        <f>'Transactions import'!AQ775</f>
        <v/>
      </c>
      <c r="AR775" s="1101" t="str">
        <f>'Transactions import'!AR775</f>
        <v/>
      </c>
      <c r="AS775" s="1101" t="str">
        <f>'Transactions import'!AS775</f>
        <v/>
      </c>
      <c r="AT775" s="1101" t="str">
        <f>'Transactions import'!AT775</f>
        <v/>
      </c>
    </row>
    <row r="776" ht="18.0" customHeight="1">
      <c r="A776" s="1081" t="str">
        <f>'Transactions import'!A776</f>
        <v/>
      </c>
      <c r="B776" s="1081" t="str">
        <f>'Transactions import'!B776</f>
        <v/>
      </c>
      <c r="C776" s="1081" t="str">
        <f>'Transactions import'!C776</f>
        <v/>
      </c>
      <c r="D776" s="1081" t="str">
        <f>'Transactions import'!D776</f>
        <v/>
      </c>
      <c r="E776" s="1081" t="str">
        <f>'Transactions import'!E776</f>
        <v/>
      </c>
      <c r="F776" s="1081" t="str">
        <f>'Transactions import'!F776</f>
        <v/>
      </c>
      <c r="G776" s="1081" t="str">
        <f>'Transactions import'!G776</f>
        <v/>
      </c>
      <c r="H776" s="1084" t="str">
        <f>'Transactions import'!H776</f>
        <v/>
      </c>
      <c r="I776" s="1085" t="str">
        <f>'Transactions import'!I776</f>
        <v/>
      </c>
      <c r="J776" s="1051" t="str">
        <f>'Transactions import'!J776</f>
        <v/>
      </c>
      <c r="K776" s="1084" t="str">
        <f>'Transactions import'!K776</f>
        <v/>
      </c>
      <c r="L776" s="1085" t="str">
        <f>'Transactions import'!L776</f>
        <v/>
      </c>
      <c r="M776" s="1063" t="str">
        <f>'Transactions import'!M776</f>
        <v/>
      </c>
      <c r="N776" s="1084" t="str">
        <f>'Transactions import'!N776</f>
        <v/>
      </c>
      <c r="O776" s="1081" t="str">
        <f>'Transactions import'!O776</f>
        <v/>
      </c>
      <c r="P776" s="1122" t="str">
        <f>'Transactions import'!P776</f>
        <v/>
      </c>
      <c r="Q776" s="1085" t="str">
        <f>'Transactions import'!Q776</f>
        <v/>
      </c>
      <c r="R776" s="1104" t="str">
        <f>'Transactions import'!R776</f>
        <v/>
      </c>
      <c r="S776" s="1081" t="str">
        <f>'Transactions import'!S776</f>
        <v/>
      </c>
      <c r="T776" s="1081" t="str">
        <f>'Transactions import'!T776</f>
        <v/>
      </c>
      <c r="U776" s="1081" t="str">
        <f>'Transactions import'!U776</f>
        <v/>
      </c>
      <c r="V776" s="1081" t="str">
        <f>'Transactions import'!V776</f>
        <v/>
      </c>
      <c r="W776" s="1081" t="str">
        <f>'Transactions import'!W776</f>
        <v/>
      </c>
      <c r="X776" s="1081" t="str">
        <f>'Transactions import'!X776</f>
        <v/>
      </c>
      <c r="Y776" s="1126" t="str">
        <f>'Transactions import'!Y776</f>
        <v/>
      </c>
      <c r="Z776" s="1086" t="str">
        <f>'Transactions import'!Z776</f>
        <v/>
      </c>
      <c r="AA776" s="1081" t="str">
        <f>'Transactions import'!AA776</f>
        <v/>
      </c>
      <c r="AB776" s="1081" t="str">
        <f>'Transactions import'!AB776</f>
        <v/>
      </c>
      <c r="AC776" s="1086" t="str">
        <f>'Transactions import'!AC776</f>
        <v/>
      </c>
      <c r="AD776" s="1086" t="str">
        <f>'Transactions import'!AD776</f>
        <v/>
      </c>
      <c r="AE776" s="1081" t="str">
        <f>'Transactions import'!AE776</f>
        <v/>
      </c>
      <c r="AF776" s="1081" t="str">
        <f>'Transactions import'!AF776</f>
        <v/>
      </c>
      <c r="AG776" s="1081" t="str">
        <f>'Transactions import'!AG776</f>
        <v/>
      </c>
      <c r="AH776" s="1081" t="str">
        <f>'Transactions import'!AH776</f>
        <v/>
      </c>
      <c r="AI776" s="1081" t="str">
        <f>'Transactions import'!AI776</f>
        <v/>
      </c>
      <c r="AJ776" s="1081" t="str">
        <f>'Transactions import'!AJ776</f>
        <v/>
      </c>
      <c r="AK776" s="1081" t="str">
        <f>'Transactions import'!AK776</f>
        <v/>
      </c>
      <c r="AL776" s="1081" t="str">
        <f>'Transactions import'!AL776</f>
        <v/>
      </c>
      <c r="AM776" s="1081" t="str">
        <f>'Transactions import'!AM776</f>
        <v/>
      </c>
      <c r="AN776" s="1081" t="str">
        <f>'Transactions import'!AN776</f>
        <v/>
      </c>
      <c r="AO776" s="1081" t="str">
        <f>'Transactions import'!AO776</f>
        <v/>
      </c>
      <c r="AP776" s="1081" t="str">
        <f>'Transactions import'!AP776</f>
        <v/>
      </c>
      <c r="AQ776" s="1081" t="str">
        <f>'Transactions import'!AQ776</f>
        <v/>
      </c>
      <c r="AR776" s="1081" t="str">
        <f>'Transactions import'!AR776</f>
        <v/>
      </c>
      <c r="AS776" s="1081" t="str">
        <f>'Transactions import'!AS776</f>
        <v/>
      </c>
      <c r="AT776" s="1081" t="str">
        <f>'Transactions import'!AT776</f>
        <v/>
      </c>
    </row>
    <row r="777" ht="18.0" customHeight="1">
      <c r="A777" s="1101" t="str">
        <f>'Transactions import'!A777</f>
        <v/>
      </c>
      <c r="B777" s="1101" t="str">
        <f>'Transactions import'!B777</f>
        <v/>
      </c>
      <c r="C777" s="1101" t="str">
        <f>'Transactions import'!C777</f>
        <v/>
      </c>
      <c r="D777" s="1101" t="str">
        <f>'Transactions import'!D777</f>
        <v/>
      </c>
      <c r="E777" s="1101" t="str">
        <f>'Transactions import'!E777</f>
        <v/>
      </c>
      <c r="F777" s="1101" t="str">
        <f>'Transactions import'!F777</f>
        <v/>
      </c>
      <c r="G777" s="1101" t="str">
        <f>'Transactions import'!G777</f>
        <v/>
      </c>
      <c r="H777" s="1094" t="str">
        <f>'Transactions import'!H777</f>
        <v/>
      </c>
      <c r="I777" s="1095" t="str">
        <f>'Transactions import'!I777</f>
        <v/>
      </c>
      <c r="J777" s="1096" t="str">
        <f>'Transactions import'!J777</f>
        <v/>
      </c>
      <c r="K777" s="1094" t="str">
        <f>'Transactions import'!K777</f>
        <v/>
      </c>
      <c r="L777" s="1095" t="str">
        <f>'Transactions import'!L777</f>
        <v/>
      </c>
      <c r="M777" s="1105" t="str">
        <f>'Transactions import'!M777</f>
        <v/>
      </c>
      <c r="N777" s="1094" t="str">
        <f>'Transactions import'!N777</f>
        <v/>
      </c>
      <c r="O777" s="1101" t="str">
        <f>'Transactions import'!O777</f>
        <v/>
      </c>
      <c r="P777" s="1114" t="str">
        <f>'Transactions import'!P777</f>
        <v/>
      </c>
      <c r="Q777" s="1095" t="str">
        <f>'Transactions import'!Q777</f>
        <v/>
      </c>
      <c r="R777" s="1106" t="str">
        <f>'Transactions import'!R777</f>
        <v/>
      </c>
      <c r="S777" s="1101" t="str">
        <f>'Transactions import'!S777</f>
        <v/>
      </c>
      <c r="T777" s="1101" t="str">
        <f>'Transactions import'!T777</f>
        <v/>
      </c>
      <c r="U777" s="1101" t="str">
        <f>'Transactions import'!U777</f>
        <v/>
      </c>
      <c r="V777" s="1101" t="str">
        <f>'Transactions import'!V777</f>
        <v/>
      </c>
      <c r="W777" s="1101" t="str">
        <f>'Transactions import'!W777</f>
        <v/>
      </c>
      <c r="X777" s="1101" t="str">
        <f>'Transactions import'!X777</f>
        <v/>
      </c>
      <c r="Y777" s="1119" t="str">
        <f>'Transactions import'!Y777</f>
        <v/>
      </c>
      <c r="Z777" s="1097" t="str">
        <f>'Transactions import'!Z777</f>
        <v/>
      </c>
      <c r="AA777" s="1101" t="str">
        <f>'Transactions import'!AA777</f>
        <v/>
      </c>
      <c r="AB777" s="1101" t="str">
        <f>'Transactions import'!AB777</f>
        <v/>
      </c>
      <c r="AC777" s="1097" t="str">
        <f>'Transactions import'!AC777</f>
        <v/>
      </c>
      <c r="AD777" s="1097" t="str">
        <f>'Transactions import'!AD777</f>
        <v/>
      </c>
      <c r="AE777" s="1101" t="str">
        <f>'Transactions import'!AE777</f>
        <v/>
      </c>
      <c r="AF777" s="1101" t="str">
        <f>'Transactions import'!AF777</f>
        <v/>
      </c>
      <c r="AG777" s="1101" t="str">
        <f>'Transactions import'!AG777</f>
        <v/>
      </c>
      <c r="AH777" s="1101" t="str">
        <f>'Transactions import'!AH777</f>
        <v/>
      </c>
      <c r="AI777" s="1101" t="str">
        <f>'Transactions import'!AI777</f>
        <v/>
      </c>
      <c r="AJ777" s="1101" t="str">
        <f>'Transactions import'!AJ777</f>
        <v/>
      </c>
      <c r="AK777" s="1101" t="str">
        <f>'Transactions import'!AK777</f>
        <v/>
      </c>
      <c r="AL777" s="1101" t="str">
        <f>'Transactions import'!AL777</f>
        <v/>
      </c>
      <c r="AM777" s="1101" t="str">
        <f>'Transactions import'!AM777</f>
        <v/>
      </c>
      <c r="AN777" s="1101" t="str">
        <f>'Transactions import'!AN777</f>
        <v/>
      </c>
      <c r="AO777" s="1101" t="str">
        <f>'Transactions import'!AO777</f>
        <v/>
      </c>
      <c r="AP777" s="1101" t="str">
        <f>'Transactions import'!AP777</f>
        <v/>
      </c>
      <c r="AQ777" s="1101" t="str">
        <f>'Transactions import'!AQ777</f>
        <v/>
      </c>
      <c r="AR777" s="1101" t="str">
        <f>'Transactions import'!AR777</f>
        <v/>
      </c>
      <c r="AS777" s="1101" t="str">
        <f>'Transactions import'!AS777</f>
        <v/>
      </c>
      <c r="AT777" s="1101" t="str">
        <f>'Transactions import'!AT777</f>
        <v/>
      </c>
    </row>
    <row r="778" ht="18.0" customHeight="1">
      <c r="A778" s="1081" t="str">
        <f>'Transactions import'!A778</f>
        <v/>
      </c>
      <c r="B778" s="1081" t="str">
        <f>'Transactions import'!B778</f>
        <v/>
      </c>
      <c r="C778" s="1081" t="str">
        <f>'Transactions import'!C778</f>
        <v/>
      </c>
      <c r="D778" s="1081" t="str">
        <f>'Transactions import'!D778</f>
        <v/>
      </c>
      <c r="E778" s="1081" t="str">
        <f>'Transactions import'!E778</f>
        <v/>
      </c>
      <c r="F778" s="1081" t="str">
        <f>'Transactions import'!F778</f>
        <v/>
      </c>
      <c r="G778" s="1081" t="str">
        <f>'Transactions import'!G778</f>
        <v/>
      </c>
      <c r="H778" s="1084" t="str">
        <f>'Transactions import'!H778</f>
        <v/>
      </c>
      <c r="I778" s="1085" t="str">
        <f>'Transactions import'!I778</f>
        <v/>
      </c>
      <c r="J778" s="1051" t="str">
        <f>'Transactions import'!J778</f>
        <v/>
      </c>
      <c r="K778" s="1084" t="str">
        <f>'Transactions import'!K778</f>
        <v/>
      </c>
      <c r="L778" s="1085" t="str">
        <f>'Transactions import'!L778</f>
        <v/>
      </c>
      <c r="M778" s="1063" t="str">
        <f>'Transactions import'!M778</f>
        <v/>
      </c>
      <c r="N778" s="1084" t="str">
        <f>'Transactions import'!N778</f>
        <v/>
      </c>
      <c r="O778" s="1081" t="str">
        <f>'Transactions import'!O778</f>
        <v/>
      </c>
      <c r="P778" s="1122" t="str">
        <f>'Transactions import'!P778</f>
        <v/>
      </c>
      <c r="Q778" s="1085" t="str">
        <f>'Transactions import'!Q778</f>
        <v/>
      </c>
      <c r="R778" s="1104" t="str">
        <f>'Transactions import'!R778</f>
        <v/>
      </c>
      <c r="S778" s="1081" t="str">
        <f>'Transactions import'!S778</f>
        <v/>
      </c>
      <c r="T778" s="1081" t="str">
        <f>'Transactions import'!T778</f>
        <v/>
      </c>
      <c r="U778" s="1081" t="str">
        <f>'Transactions import'!U778</f>
        <v/>
      </c>
      <c r="V778" s="1081" t="str">
        <f>'Transactions import'!V778</f>
        <v/>
      </c>
      <c r="W778" s="1081" t="str">
        <f>'Transactions import'!W778</f>
        <v/>
      </c>
      <c r="X778" s="1081" t="str">
        <f>'Transactions import'!X778</f>
        <v/>
      </c>
      <c r="Y778" s="1126" t="str">
        <f>'Transactions import'!Y778</f>
        <v/>
      </c>
      <c r="Z778" s="1086" t="str">
        <f>'Transactions import'!Z778</f>
        <v/>
      </c>
      <c r="AA778" s="1081" t="str">
        <f>'Transactions import'!AA778</f>
        <v/>
      </c>
      <c r="AB778" s="1081" t="str">
        <f>'Transactions import'!AB778</f>
        <v/>
      </c>
      <c r="AC778" s="1086" t="str">
        <f>'Transactions import'!AC778</f>
        <v/>
      </c>
      <c r="AD778" s="1086" t="str">
        <f>'Transactions import'!AD778</f>
        <v/>
      </c>
      <c r="AE778" s="1081" t="str">
        <f>'Transactions import'!AE778</f>
        <v/>
      </c>
      <c r="AF778" s="1081" t="str">
        <f>'Transactions import'!AF778</f>
        <v/>
      </c>
      <c r="AG778" s="1081" t="str">
        <f>'Transactions import'!AG778</f>
        <v/>
      </c>
      <c r="AH778" s="1081" t="str">
        <f>'Transactions import'!AH778</f>
        <v/>
      </c>
      <c r="AI778" s="1081" t="str">
        <f>'Transactions import'!AI778</f>
        <v/>
      </c>
      <c r="AJ778" s="1081" t="str">
        <f>'Transactions import'!AJ778</f>
        <v/>
      </c>
      <c r="AK778" s="1081" t="str">
        <f>'Transactions import'!AK778</f>
        <v/>
      </c>
      <c r="AL778" s="1081" t="str">
        <f>'Transactions import'!AL778</f>
        <v/>
      </c>
      <c r="AM778" s="1081" t="str">
        <f>'Transactions import'!AM778</f>
        <v/>
      </c>
      <c r="AN778" s="1081" t="str">
        <f>'Transactions import'!AN778</f>
        <v/>
      </c>
      <c r="AO778" s="1081" t="str">
        <f>'Transactions import'!AO778</f>
        <v/>
      </c>
      <c r="AP778" s="1081" t="str">
        <f>'Transactions import'!AP778</f>
        <v/>
      </c>
      <c r="AQ778" s="1081" t="str">
        <f>'Transactions import'!AQ778</f>
        <v/>
      </c>
      <c r="AR778" s="1081" t="str">
        <f>'Transactions import'!AR778</f>
        <v/>
      </c>
      <c r="AS778" s="1081" t="str">
        <f>'Transactions import'!AS778</f>
        <v/>
      </c>
      <c r="AT778" s="1081" t="str">
        <f>'Transactions import'!AT778</f>
        <v/>
      </c>
    </row>
    <row r="779" ht="18.0" customHeight="1">
      <c r="A779" s="1101" t="str">
        <f>'Transactions import'!A779</f>
        <v/>
      </c>
      <c r="B779" s="1101" t="str">
        <f>'Transactions import'!B779</f>
        <v/>
      </c>
      <c r="C779" s="1101" t="str">
        <f>'Transactions import'!C779</f>
        <v/>
      </c>
      <c r="D779" s="1101" t="str">
        <f>'Transactions import'!D779</f>
        <v/>
      </c>
      <c r="E779" s="1101" t="str">
        <f>'Transactions import'!E779</f>
        <v/>
      </c>
      <c r="F779" s="1101" t="str">
        <f>'Transactions import'!F779</f>
        <v/>
      </c>
      <c r="G779" s="1101" t="str">
        <f>'Transactions import'!G779</f>
        <v/>
      </c>
      <c r="H779" s="1094" t="str">
        <f>'Transactions import'!H779</f>
        <v/>
      </c>
      <c r="I779" s="1095" t="str">
        <f>'Transactions import'!I779</f>
        <v/>
      </c>
      <c r="J779" s="1096" t="str">
        <f>'Transactions import'!J779</f>
        <v/>
      </c>
      <c r="K779" s="1094" t="str">
        <f>'Transactions import'!K779</f>
        <v/>
      </c>
      <c r="L779" s="1095" t="str">
        <f>'Transactions import'!L779</f>
        <v/>
      </c>
      <c r="M779" s="1105" t="str">
        <f>'Transactions import'!M779</f>
        <v/>
      </c>
      <c r="N779" s="1094" t="str">
        <f>'Transactions import'!N779</f>
        <v/>
      </c>
      <c r="O779" s="1101" t="str">
        <f>'Transactions import'!O779</f>
        <v/>
      </c>
      <c r="P779" s="1114" t="str">
        <f>'Transactions import'!P779</f>
        <v/>
      </c>
      <c r="Q779" s="1095" t="str">
        <f>'Transactions import'!Q779</f>
        <v/>
      </c>
      <c r="R779" s="1106" t="str">
        <f>'Transactions import'!R779</f>
        <v/>
      </c>
      <c r="S779" s="1101" t="str">
        <f>'Transactions import'!S779</f>
        <v/>
      </c>
      <c r="T779" s="1101" t="str">
        <f>'Transactions import'!T779</f>
        <v/>
      </c>
      <c r="U779" s="1101" t="str">
        <f>'Transactions import'!U779</f>
        <v/>
      </c>
      <c r="V779" s="1101" t="str">
        <f>'Transactions import'!V779</f>
        <v/>
      </c>
      <c r="W779" s="1101" t="str">
        <f>'Transactions import'!W779</f>
        <v/>
      </c>
      <c r="X779" s="1101" t="str">
        <f>'Transactions import'!X779</f>
        <v/>
      </c>
      <c r="Y779" s="1119" t="str">
        <f>'Transactions import'!Y779</f>
        <v/>
      </c>
      <c r="Z779" s="1097" t="str">
        <f>'Transactions import'!Z779</f>
        <v/>
      </c>
      <c r="AA779" s="1101" t="str">
        <f>'Transactions import'!AA779</f>
        <v/>
      </c>
      <c r="AB779" s="1101" t="str">
        <f>'Transactions import'!AB779</f>
        <v/>
      </c>
      <c r="AC779" s="1097" t="str">
        <f>'Transactions import'!AC779</f>
        <v/>
      </c>
      <c r="AD779" s="1097" t="str">
        <f>'Transactions import'!AD779</f>
        <v/>
      </c>
      <c r="AE779" s="1101" t="str">
        <f>'Transactions import'!AE779</f>
        <v/>
      </c>
      <c r="AF779" s="1101" t="str">
        <f>'Transactions import'!AF779</f>
        <v/>
      </c>
      <c r="AG779" s="1101" t="str">
        <f>'Transactions import'!AG779</f>
        <v/>
      </c>
      <c r="AH779" s="1101" t="str">
        <f>'Transactions import'!AH779</f>
        <v/>
      </c>
      <c r="AI779" s="1101" t="str">
        <f>'Transactions import'!AI779</f>
        <v/>
      </c>
      <c r="AJ779" s="1101" t="str">
        <f>'Transactions import'!AJ779</f>
        <v/>
      </c>
      <c r="AK779" s="1101" t="str">
        <f>'Transactions import'!AK779</f>
        <v/>
      </c>
      <c r="AL779" s="1101" t="str">
        <f>'Transactions import'!AL779</f>
        <v/>
      </c>
      <c r="AM779" s="1101" t="str">
        <f>'Transactions import'!AM779</f>
        <v/>
      </c>
      <c r="AN779" s="1101" t="str">
        <f>'Transactions import'!AN779</f>
        <v/>
      </c>
      <c r="AO779" s="1101" t="str">
        <f>'Transactions import'!AO779</f>
        <v/>
      </c>
      <c r="AP779" s="1101" t="str">
        <f>'Transactions import'!AP779</f>
        <v/>
      </c>
      <c r="AQ779" s="1101" t="str">
        <f>'Transactions import'!AQ779</f>
        <v/>
      </c>
      <c r="AR779" s="1101" t="str">
        <f>'Transactions import'!AR779</f>
        <v/>
      </c>
      <c r="AS779" s="1101" t="str">
        <f>'Transactions import'!AS779</f>
        <v/>
      </c>
      <c r="AT779" s="1101" t="str">
        <f>'Transactions import'!AT779</f>
        <v/>
      </c>
    </row>
    <row r="780" ht="18.0" customHeight="1">
      <c r="A780" s="1081" t="str">
        <f>'Transactions import'!A780</f>
        <v/>
      </c>
      <c r="B780" s="1081" t="str">
        <f>'Transactions import'!B780</f>
        <v/>
      </c>
      <c r="C780" s="1081" t="str">
        <f>'Transactions import'!C780</f>
        <v/>
      </c>
      <c r="D780" s="1081" t="str">
        <f>'Transactions import'!D780</f>
        <v/>
      </c>
      <c r="E780" s="1081" t="str">
        <f>'Transactions import'!E780</f>
        <v/>
      </c>
      <c r="F780" s="1081" t="str">
        <f>'Transactions import'!F780</f>
        <v/>
      </c>
      <c r="G780" s="1081" t="str">
        <f>'Transactions import'!G780</f>
        <v/>
      </c>
      <c r="H780" s="1084" t="str">
        <f>'Transactions import'!H780</f>
        <v/>
      </c>
      <c r="I780" s="1085" t="str">
        <f>'Transactions import'!I780</f>
        <v/>
      </c>
      <c r="J780" s="1051" t="str">
        <f>'Transactions import'!J780</f>
        <v/>
      </c>
      <c r="K780" s="1084" t="str">
        <f>'Transactions import'!K780</f>
        <v/>
      </c>
      <c r="L780" s="1085" t="str">
        <f>'Transactions import'!L780</f>
        <v/>
      </c>
      <c r="M780" s="1063" t="str">
        <f>'Transactions import'!M780</f>
        <v/>
      </c>
      <c r="N780" s="1084" t="str">
        <f>'Transactions import'!N780</f>
        <v/>
      </c>
      <c r="O780" s="1081" t="str">
        <f>'Transactions import'!O780</f>
        <v/>
      </c>
      <c r="P780" s="1122" t="str">
        <f>'Transactions import'!P780</f>
        <v/>
      </c>
      <c r="Q780" s="1085" t="str">
        <f>'Transactions import'!Q780</f>
        <v/>
      </c>
      <c r="R780" s="1104" t="str">
        <f>'Transactions import'!R780</f>
        <v/>
      </c>
      <c r="S780" s="1081" t="str">
        <f>'Transactions import'!S780</f>
        <v/>
      </c>
      <c r="T780" s="1081" t="str">
        <f>'Transactions import'!T780</f>
        <v/>
      </c>
      <c r="U780" s="1081" t="str">
        <f>'Transactions import'!U780</f>
        <v/>
      </c>
      <c r="V780" s="1081" t="str">
        <f>'Transactions import'!V780</f>
        <v/>
      </c>
      <c r="W780" s="1081" t="str">
        <f>'Transactions import'!W780</f>
        <v/>
      </c>
      <c r="X780" s="1081" t="str">
        <f>'Transactions import'!X780</f>
        <v/>
      </c>
      <c r="Y780" s="1126" t="str">
        <f>'Transactions import'!Y780</f>
        <v/>
      </c>
      <c r="Z780" s="1086" t="str">
        <f>'Transactions import'!Z780</f>
        <v/>
      </c>
      <c r="AA780" s="1081" t="str">
        <f>'Transactions import'!AA780</f>
        <v/>
      </c>
      <c r="AB780" s="1081" t="str">
        <f>'Transactions import'!AB780</f>
        <v/>
      </c>
      <c r="AC780" s="1086" t="str">
        <f>'Transactions import'!AC780</f>
        <v/>
      </c>
      <c r="AD780" s="1086" t="str">
        <f>'Transactions import'!AD780</f>
        <v/>
      </c>
      <c r="AE780" s="1081" t="str">
        <f>'Transactions import'!AE780</f>
        <v/>
      </c>
      <c r="AF780" s="1081" t="str">
        <f>'Transactions import'!AF780</f>
        <v/>
      </c>
      <c r="AG780" s="1081" t="str">
        <f>'Transactions import'!AG780</f>
        <v/>
      </c>
      <c r="AH780" s="1081" t="str">
        <f>'Transactions import'!AH780</f>
        <v/>
      </c>
      <c r="AI780" s="1081" t="str">
        <f>'Transactions import'!AI780</f>
        <v/>
      </c>
      <c r="AJ780" s="1081" t="str">
        <f>'Transactions import'!AJ780</f>
        <v/>
      </c>
      <c r="AK780" s="1081" t="str">
        <f>'Transactions import'!AK780</f>
        <v/>
      </c>
      <c r="AL780" s="1081" t="str">
        <f>'Transactions import'!AL780</f>
        <v/>
      </c>
      <c r="AM780" s="1081" t="str">
        <f>'Transactions import'!AM780</f>
        <v/>
      </c>
      <c r="AN780" s="1081" t="str">
        <f>'Transactions import'!AN780</f>
        <v/>
      </c>
      <c r="AO780" s="1081" t="str">
        <f>'Transactions import'!AO780</f>
        <v/>
      </c>
      <c r="AP780" s="1081" t="str">
        <f>'Transactions import'!AP780</f>
        <v/>
      </c>
      <c r="AQ780" s="1081" t="str">
        <f>'Transactions import'!AQ780</f>
        <v/>
      </c>
      <c r="AR780" s="1081" t="str">
        <f>'Transactions import'!AR780</f>
        <v/>
      </c>
      <c r="AS780" s="1081" t="str">
        <f>'Transactions import'!AS780</f>
        <v/>
      </c>
      <c r="AT780" s="1081" t="str">
        <f>'Transactions import'!AT780</f>
        <v/>
      </c>
    </row>
    <row r="781" ht="18.0" customHeight="1">
      <c r="A781" s="1101" t="str">
        <f>'Transactions import'!A781</f>
        <v/>
      </c>
      <c r="B781" s="1101" t="str">
        <f>'Transactions import'!B781</f>
        <v/>
      </c>
      <c r="C781" s="1101" t="str">
        <f>'Transactions import'!C781</f>
        <v/>
      </c>
      <c r="D781" s="1101" t="str">
        <f>'Transactions import'!D781</f>
        <v/>
      </c>
      <c r="E781" s="1101" t="str">
        <f>'Transactions import'!E781</f>
        <v/>
      </c>
      <c r="F781" s="1101" t="str">
        <f>'Transactions import'!F781</f>
        <v/>
      </c>
      <c r="G781" s="1101" t="str">
        <f>'Transactions import'!G781</f>
        <v/>
      </c>
      <c r="H781" s="1094" t="str">
        <f>'Transactions import'!H781</f>
        <v/>
      </c>
      <c r="I781" s="1095" t="str">
        <f>'Transactions import'!I781</f>
        <v/>
      </c>
      <c r="J781" s="1096" t="str">
        <f>'Transactions import'!J781</f>
        <v/>
      </c>
      <c r="K781" s="1094" t="str">
        <f>'Transactions import'!K781</f>
        <v/>
      </c>
      <c r="L781" s="1095" t="str">
        <f>'Transactions import'!L781</f>
        <v/>
      </c>
      <c r="M781" s="1105" t="str">
        <f>'Transactions import'!M781</f>
        <v/>
      </c>
      <c r="N781" s="1094" t="str">
        <f>'Transactions import'!N781</f>
        <v/>
      </c>
      <c r="O781" s="1101" t="str">
        <f>'Transactions import'!O781</f>
        <v/>
      </c>
      <c r="P781" s="1114" t="str">
        <f>'Transactions import'!P781</f>
        <v/>
      </c>
      <c r="Q781" s="1095" t="str">
        <f>'Transactions import'!Q781</f>
        <v/>
      </c>
      <c r="R781" s="1106" t="str">
        <f>'Transactions import'!R781</f>
        <v/>
      </c>
      <c r="S781" s="1101" t="str">
        <f>'Transactions import'!S781</f>
        <v/>
      </c>
      <c r="T781" s="1101" t="str">
        <f>'Transactions import'!T781</f>
        <v/>
      </c>
      <c r="U781" s="1101" t="str">
        <f>'Transactions import'!U781</f>
        <v/>
      </c>
      <c r="V781" s="1101" t="str">
        <f>'Transactions import'!V781</f>
        <v/>
      </c>
      <c r="W781" s="1101" t="str">
        <f>'Transactions import'!W781</f>
        <v/>
      </c>
      <c r="X781" s="1101" t="str">
        <f>'Transactions import'!X781</f>
        <v/>
      </c>
      <c r="Y781" s="1119" t="str">
        <f>'Transactions import'!Y781</f>
        <v/>
      </c>
      <c r="Z781" s="1097" t="str">
        <f>'Transactions import'!Z781</f>
        <v/>
      </c>
      <c r="AA781" s="1101" t="str">
        <f>'Transactions import'!AA781</f>
        <v/>
      </c>
      <c r="AB781" s="1101" t="str">
        <f>'Transactions import'!AB781</f>
        <v/>
      </c>
      <c r="AC781" s="1097" t="str">
        <f>'Transactions import'!AC781</f>
        <v/>
      </c>
      <c r="AD781" s="1097" t="str">
        <f>'Transactions import'!AD781</f>
        <v/>
      </c>
      <c r="AE781" s="1101" t="str">
        <f>'Transactions import'!AE781</f>
        <v/>
      </c>
      <c r="AF781" s="1101" t="str">
        <f>'Transactions import'!AF781</f>
        <v/>
      </c>
      <c r="AG781" s="1101" t="str">
        <f>'Transactions import'!AG781</f>
        <v/>
      </c>
      <c r="AH781" s="1101" t="str">
        <f>'Transactions import'!AH781</f>
        <v/>
      </c>
      <c r="AI781" s="1101" t="str">
        <f>'Transactions import'!AI781</f>
        <v/>
      </c>
      <c r="AJ781" s="1101" t="str">
        <f>'Transactions import'!AJ781</f>
        <v/>
      </c>
      <c r="AK781" s="1101" t="str">
        <f>'Transactions import'!AK781</f>
        <v/>
      </c>
      <c r="AL781" s="1101" t="str">
        <f>'Transactions import'!AL781</f>
        <v/>
      </c>
      <c r="AM781" s="1101" t="str">
        <f>'Transactions import'!AM781</f>
        <v/>
      </c>
      <c r="AN781" s="1101" t="str">
        <f>'Transactions import'!AN781</f>
        <v/>
      </c>
      <c r="AO781" s="1101" t="str">
        <f>'Transactions import'!AO781</f>
        <v/>
      </c>
      <c r="AP781" s="1101" t="str">
        <f>'Transactions import'!AP781</f>
        <v/>
      </c>
      <c r="AQ781" s="1101" t="str">
        <f>'Transactions import'!AQ781</f>
        <v/>
      </c>
      <c r="AR781" s="1101" t="str">
        <f>'Transactions import'!AR781</f>
        <v/>
      </c>
      <c r="AS781" s="1101" t="str">
        <f>'Transactions import'!AS781</f>
        <v/>
      </c>
      <c r="AT781" s="1101" t="str">
        <f>'Transactions import'!AT781</f>
        <v/>
      </c>
    </row>
    <row r="782" ht="18.0" customHeight="1">
      <c r="A782" s="1081" t="str">
        <f>'Transactions import'!A782</f>
        <v/>
      </c>
      <c r="B782" s="1081" t="str">
        <f>'Transactions import'!B782</f>
        <v/>
      </c>
      <c r="C782" s="1081" t="str">
        <f>'Transactions import'!C782</f>
        <v/>
      </c>
      <c r="D782" s="1081" t="str">
        <f>'Transactions import'!D782</f>
        <v/>
      </c>
      <c r="E782" s="1081" t="str">
        <f>'Transactions import'!E782</f>
        <v/>
      </c>
      <c r="F782" s="1081" t="str">
        <f>'Transactions import'!F782</f>
        <v/>
      </c>
      <c r="G782" s="1081" t="str">
        <f>'Transactions import'!G782</f>
        <v/>
      </c>
      <c r="H782" s="1084" t="str">
        <f>'Transactions import'!H782</f>
        <v/>
      </c>
      <c r="I782" s="1085" t="str">
        <f>'Transactions import'!I782</f>
        <v/>
      </c>
      <c r="J782" s="1051" t="str">
        <f>'Transactions import'!J782</f>
        <v/>
      </c>
      <c r="K782" s="1084" t="str">
        <f>'Transactions import'!K782</f>
        <v/>
      </c>
      <c r="L782" s="1085" t="str">
        <f>'Transactions import'!L782</f>
        <v/>
      </c>
      <c r="M782" s="1063" t="str">
        <f>'Transactions import'!M782</f>
        <v/>
      </c>
      <c r="N782" s="1084" t="str">
        <f>'Transactions import'!N782</f>
        <v/>
      </c>
      <c r="O782" s="1081" t="str">
        <f>'Transactions import'!O782</f>
        <v/>
      </c>
      <c r="P782" s="1122" t="str">
        <f>'Transactions import'!P782</f>
        <v/>
      </c>
      <c r="Q782" s="1085" t="str">
        <f>'Transactions import'!Q782</f>
        <v/>
      </c>
      <c r="R782" s="1104" t="str">
        <f>'Transactions import'!R782</f>
        <v/>
      </c>
      <c r="S782" s="1081" t="str">
        <f>'Transactions import'!S782</f>
        <v/>
      </c>
      <c r="T782" s="1081" t="str">
        <f>'Transactions import'!T782</f>
        <v/>
      </c>
      <c r="U782" s="1081" t="str">
        <f>'Transactions import'!U782</f>
        <v/>
      </c>
      <c r="V782" s="1081" t="str">
        <f>'Transactions import'!V782</f>
        <v/>
      </c>
      <c r="W782" s="1081" t="str">
        <f>'Transactions import'!W782</f>
        <v/>
      </c>
      <c r="X782" s="1081" t="str">
        <f>'Transactions import'!X782</f>
        <v/>
      </c>
      <c r="Y782" s="1126" t="str">
        <f>'Transactions import'!Y782</f>
        <v/>
      </c>
      <c r="Z782" s="1086" t="str">
        <f>'Transactions import'!Z782</f>
        <v/>
      </c>
      <c r="AA782" s="1081" t="str">
        <f>'Transactions import'!AA782</f>
        <v/>
      </c>
      <c r="AB782" s="1081" t="str">
        <f>'Transactions import'!AB782</f>
        <v/>
      </c>
      <c r="AC782" s="1086" t="str">
        <f>'Transactions import'!AC782</f>
        <v/>
      </c>
      <c r="AD782" s="1086" t="str">
        <f>'Transactions import'!AD782</f>
        <v/>
      </c>
      <c r="AE782" s="1081" t="str">
        <f>'Transactions import'!AE782</f>
        <v/>
      </c>
      <c r="AF782" s="1081" t="str">
        <f>'Transactions import'!AF782</f>
        <v/>
      </c>
      <c r="AG782" s="1081" t="str">
        <f>'Transactions import'!AG782</f>
        <v/>
      </c>
      <c r="AH782" s="1081" t="str">
        <f>'Transactions import'!AH782</f>
        <v/>
      </c>
      <c r="AI782" s="1081" t="str">
        <f>'Transactions import'!AI782</f>
        <v/>
      </c>
      <c r="AJ782" s="1081" t="str">
        <f>'Transactions import'!AJ782</f>
        <v/>
      </c>
      <c r="AK782" s="1081" t="str">
        <f>'Transactions import'!AK782</f>
        <v/>
      </c>
      <c r="AL782" s="1081" t="str">
        <f>'Transactions import'!AL782</f>
        <v/>
      </c>
      <c r="AM782" s="1081" t="str">
        <f>'Transactions import'!AM782</f>
        <v/>
      </c>
      <c r="AN782" s="1081" t="str">
        <f>'Transactions import'!AN782</f>
        <v/>
      </c>
      <c r="AO782" s="1081" t="str">
        <f>'Transactions import'!AO782</f>
        <v/>
      </c>
      <c r="AP782" s="1081" t="str">
        <f>'Transactions import'!AP782</f>
        <v/>
      </c>
      <c r="AQ782" s="1081" t="str">
        <f>'Transactions import'!AQ782</f>
        <v/>
      </c>
      <c r="AR782" s="1081" t="str">
        <f>'Transactions import'!AR782</f>
        <v/>
      </c>
      <c r="AS782" s="1081" t="str">
        <f>'Transactions import'!AS782</f>
        <v/>
      </c>
      <c r="AT782" s="1081" t="str">
        <f>'Transactions import'!AT782</f>
        <v/>
      </c>
    </row>
    <row r="783" ht="18.0" customHeight="1">
      <c r="A783" s="1101" t="str">
        <f>'Transactions import'!A783</f>
        <v/>
      </c>
      <c r="B783" s="1101" t="str">
        <f>'Transactions import'!B783</f>
        <v/>
      </c>
      <c r="C783" s="1101" t="str">
        <f>'Transactions import'!C783</f>
        <v/>
      </c>
      <c r="D783" s="1101" t="str">
        <f>'Transactions import'!D783</f>
        <v/>
      </c>
      <c r="E783" s="1101" t="str">
        <f>'Transactions import'!E783</f>
        <v/>
      </c>
      <c r="F783" s="1101" t="str">
        <f>'Transactions import'!F783</f>
        <v/>
      </c>
      <c r="G783" s="1101" t="str">
        <f>'Transactions import'!G783</f>
        <v/>
      </c>
      <c r="H783" s="1094" t="str">
        <f>'Transactions import'!H783</f>
        <v/>
      </c>
      <c r="I783" s="1095" t="str">
        <f>'Transactions import'!I783</f>
        <v/>
      </c>
      <c r="J783" s="1096" t="str">
        <f>'Transactions import'!J783</f>
        <v/>
      </c>
      <c r="K783" s="1094" t="str">
        <f>'Transactions import'!K783</f>
        <v/>
      </c>
      <c r="L783" s="1095" t="str">
        <f>'Transactions import'!L783</f>
        <v/>
      </c>
      <c r="M783" s="1105" t="str">
        <f>'Transactions import'!M783</f>
        <v/>
      </c>
      <c r="N783" s="1094" t="str">
        <f>'Transactions import'!N783</f>
        <v/>
      </c>
      <c r="O783" s="1101" t="str">
        <f>'Transactions import'!O783</f>
        <v/>
      </c>
      <c r="P783" s="1114" t="str">
        <f>'Transactions import'!P783</f>
        <v/>
      </c>
      <c r="Q783" s="1095" t="str">
        <f>'Transactions import'!Q783</f>
        <v/>
      </c>
      <c r="R783" s="1106" t="str">
        <f>'Transactions import'!R783</f>
        <v/>
      </c>
      <c r="S783" s="1101" t="str">
        <f>'Transactions import'!S783</f>
        <v/>
      </c>
      <c r="T783" s="1101" t="str">
        <f>'Transactions import'!T783</f>
        <v/>
      </c>
      <c r="U783" s="1101" t="str">
        <f>'Transactions import'!U783</f>
        <v/>
      </c>
      <c r="V783" s="1101" t="str">
        <f>'Transactions import'!V783</f>
        <v/>
      </c>
      <c r="W783" s="1101" t="str">
        <f>'Transactions import'!W783</f>
        <v/>
      </c>
      <c r="X783" s="1101" t="str">
        <f>'Transactions import'!X783</f>
        <v/>
      </c>
      <c r="Y783" s="1119" t="str">
        <f>'Transactions import'!Y783</f>
        <v/>
      </c>
      <c r="Z783" s="1097" t="str">
        <f>'Transactions import'!Z783</f>
        <v/>
      </c>
      <c r="AA783" s="1101" t="str">
        <f>'Transactions import'!AA783</f>
        <v/>
      </c>
      <c r="AB783" s="1101" t="str">
        <f>'Transactions import'!AB783</f>
        <v/>
      </c>
      <c r="AC783" s="1097" t="str">
        <f>'Transactions import'!AC783</f>
        <v/>
      </c>
      <c r="AD783" s="1097" t="str">
        <f>'Transactions import'!AD783</f>
        <v/>
      </c>
      <c r="AE783" s="1101" t="str">
        <f>'Transactions import'!AE783</f>
        <v/>
      </c>
      <c r="AF783" s="1101" t="str">
        <f>'Transactions import'!AF783</f>
        <v/>
      </c>
      <c r="AG783" s="1101" t="str">
        <f>'Transactions import'!AG783</f>
        <v/>
      </c>
      <c r="AH783" s="1101" t="str">
        <f>'Transactions import'!AH783</f>
        <v/>
      </c>
      <c r="AI783" s="1101" t="str">
        <f>'Transactions import'!AI783</f>
        <v/>
      </c>
      <c r="AJ783" s="1101" t="str">
        <f>'Transactions import'!AJ783</f>
        <v/>
      </c>
      <c r="AK783" s="1101" t="str">
        <f>'Transactions import'!AK783</f>
        <v/>
      </c>
      <c r="AL783" s="1101" t="str">
        <f>'Transactions import'!AL783</f>
        <v/>
      </c>
      <c r="AM783" s="1101" t="str">
        <f>'Transactions import'!AM783</f>
        <v/>
      </c>
      <c r="AN783" s="1101" t="str">
        <f>'Transactions import'!AN783</f>
        <v/>
      </c>
      <c r="AO783" s="1101" t="str">
        <f>'Transactions import'!AO783</f>
        <v/>
      </c>
      <c r="AP783" s="1101" t="str">
        <f>'Transactions import'!AP783</f>
        <v/>
      </c>
      <c r="AQ783" s="1101" t="str">
        <f>'Transactions import'!AQ783</f>
        <v/>
      </c>
      <c r="AR783" s="1101" t="str">
        <f>'Transactions import'!AR783</f>
        <v/>
      </c>
      <c r="AS783" s="1101" t="str">
        <f>'Transactions import'!AS783</f>
        <v/>
      </c>
      <c r="AT783" s="1101" t="str">
        <f>'Transactions import'!AT783</f>
        <v/>
      </c>
    </row>
    <row r="784" ht="18.0" customHeight="1">
      <c r="A784" s="1081" t="str">
        <f>'Transactions import'!A784</f>
        <v/>
      </c>
      <c r="B784" s="1081" t="str">
        <f>'Transactions import'!B784</f>
        <v/>
      </c>
      <c r="C784" s="1081" t="str">
        <f>'Transactions import'!C784</f>
        <v/>
      </c>
      <c r="D784" s="1081" t="str">
        <f>'Transactions import'!D784</f>
        <v/>
      </c>
      <c r="E784" s="1081" t="str">
        <f>'Transactions import'!E784</f>
        <v/>
      </c>
      <c r="F784" s="1081" t="str">
        <f>'Transactions import'!F784</f>
        <v/>
      </c>
      <c r="G784" s="1081" t="str">
        <f>'Transactions import'!G784</f>
        <v/>
      </c>
      <c r="H784" s="1084" t="str">
        <f>'Transactions import'!H784</f>
        <v/>
      </c>
      <c r="I784" s="1085" t="str">
        <f>'Transactions import'!I784</f>
        <v/>
      </c>
      <c r="J784" s="1051" t="str">
        <f>'Transactions import'!J784</f>
        <v/>
      </c>
      <c r="K784" s="1084" t="str">
        <f>'Transactions import'!K784</f>
        <v/>
      </c>
      <c r="L784" s="1085" t="str">
        <f>'Transactions import'!L784</f>
        <v/>
      </c>
      <c r="M784" s="1063" t="str">
        <f>'Transactions import'!M784</f>
        <v/>
      </c>
      <c r="N784" s="1084" t="str">
        <f>'Transactions import'!N784</f>
        <v/>
      </c>
      <c r="O784" s="1081" t="str">
        <f>'Transactions import'!O784</f>
        <v/>
      </c>
      <c r="P784" s="1122" t="str">
        <f>'Transactions import'!P784</f>
        <v/>
      </c>
      <c r="Q784" s="1085" t="str">
        <f>'Transactions import'!Q784</f>
        <v/>
      </c>
      <c r="R784" s="1104" t="str">
        <f>'Transactions import'!R784</f>
        <v/>
      </c>
      <c r="S784" s="1081" t="str">
        <f>'Transactions import'!S784</f>
        <v/>
      </c>
      <c r="T784" s="1081" t="str">
        <f>'Transactions import'!T784</f>
        <v/>
      </c>
      <c r="U784" s="1081" t="str">
        <f>'Transactions import'!U784</f>
        <v/>
      </c>
      <c r="V784" s="1081" t="str">
        <f>'Transactions import'!V784</f>
        <v/>
      </c>
      <c r="W784" s="1081" t="str">
        <f>'Transactions import'!W784</f>
        <v/>
      </c>
      <c r="X784" s="1081" t="str">
        <f>'Transactions import'!X784</f>
        <v/>
      </c>
      <c r="Y784" s="1126" t="str">
        <f>'Transactions import'!Y784</f>
        <v/>
      </c>
      <c r="Z784" s="1086" t="str">
        <f>'Transactions import'!Z784</f>
        <v/>
      </c>
      <c r="AA784" s="1081" t="str">
        <f>'Transactions import'!AA784</f>
        <v/>
      </c>
      <c r="AB784" s="1081" t="str">
        <f>'Transactions import'!AB784</f>
        <v/>
      </c>
      <c r="AC784" s="1086" t="str">
        <f>'Transactions import'!AC784</f>
        <v/>
      </c>
      <c r="AD784" s="1086" t="str">
        <f>'Transactions import'!AD784</f>
        <v/>
      </c>
      <c r="AE784" s="1081" t="str">
        <f>'Transactions import'!AE784</f>
        <v/>
      </c>
      <c r="AF784" s="1081" t="str">
        <f>'Transactions import'!AF784</f>
        <v/>
      </c>
      <c r="AG784" s="1081" t="str">
        <f>'Transactions import'!AG784</f>
        <v/>
      </c>
      <c r="AH784" s="1081" t="str">
        <f>'Transactions import'!AH784</f>
        <v/>
      </c>
      <c r="AI784" s="1081" t="str">
        <f>'Transactions import'!AI784</f>
        <v/>
      </c>
      <c r="AJ784" s="1081" t="str">
        <f>'Transactions import'!AJ784</f>
        <v/>
      </c>
      <c r="AK784" s="1081" t="str">
        <f>'Transactions import'!AK784</f>
        <v/>
      </c>
      <c r="AL784" s="1081" t="str">
        <f>'Transactions import'!AL784</f>
        <v/>
      </c>
      <c r="AM784" s="1081" t="str">
        <f>'Transactions import'!AM784</f>
        <v/>
      </c>
      <c r="AN784" s="1081" t="str">
        <f>'Transactions import'!AN784</f>
        <v/>
      </c>
      <c r="AO784" s="1081" t="str">
        <f>'Transactions import'!AO784</f>
        <v/>
      </c>
      <c r="AP784" s="1081" t="str">
        <f>'Transactions import'!AP784</f>
        <v/>
      </c>
      <c r="AQ784" s="1081" t="str">
        <f>'Transactions import'!AQ784</f>
        <v/>
      </c>
      <c r="AR784" s="1081" t="str">
        <f>'Transactions import'!AR784</f>
        <v/>
      </c>
      <c r="AS784" s="1081" t="str">
        <f>'Transactions import'!AS784</f>
        <v/>
      </c>
      <c r="AT784" s="1081" t="str">
        <f>'Transactions import'!AT784</f>
        <v/>
      </c>
    </row>
    <row r="785" ht="18.0" customHeight="1">
      <c r="A785" s="1101" t="str">
        <f>'Transactions import'!A785</f>
        <v/>
      </c>
      <c r="B785" s="1101" t="str">
        <f>'Transactions import'!B785</f>
        <v/>
      </c>
      <c r="C785" s="1101" t="str">
        <f>'Transactions import'!C785</f>
        <v/>
      </c>
      <c r="D785" s="1101" t="str">
        <f>'Transactions import'!D785</f>
        <v/>
      </c>
      <c r="E785" s="1101" t="str">
        <f>'Transactions import'!E785</f>
        <v/>
      </c>
      <c r="F785" s="1101" t="str">
        <f>'Transactions import'!F785</f>
        <v/>
      </c>
      <c r="G785" s="1101" t="str">
        <f>'Transactions import'!G785</f>
        <v/>
      </c>
      <c r="H785" s="1094" t="str">
        <f>'Transactions import'!H785</f>
        <v/>
      </c>
      <c r="I785" s="1095" t="str">
        <f>'Transactions import'!I785</f>
        <v/>
      </c>
      <c r="J785" s="1096" t="str">
        <f>'Transactions import'!J785</f>
        <v/>
      </c>
      <c r="K785" s="1094" t="str">
        <f>'Transactions import'!K785</f>
        <v/>
      </c>
      <c r="L785" s="1095" t="str">
        <f>'Transactions import'!L785</f>
        <v/>
      </c>
      <c r="M785" s="1105" t="str">
        <f>'Transactions import'!M785</f>
        <v/>
      </c>
      <c r="N785" s="1094" t="str">
        <f>'Transactions import'!N785</f>
        <v/>
      </c>
      <c r="O785" s="1101" t="str">
        <f>'Transactions import'!O785</f>
        <v/>
      </c>
      <c r="P785" s="1114" t="str">
        <f>'Transactions import'!P785</f>
        <v/>
      </c>
      <c r="Q785" s="1095" t="str">
        <f>'Transactions import'!Q785</f>
        <v/>
      </c>
      <c r="R785" s="1106" t="str">
        <f>'Transactions import'!R785</f>
        <v/>
      </c>
      <c r="S785" s="1101" t="str">
        <f>'Transactions import'!S785</f>
        <v/>
      </c>
      <c r="T785" s="1101" t="str">
        <f>'Transactions import'!T785</f>
        <v/>
      </c>
      <c r="U785" s="1101" t="str">
        <f>'Transactions import'!U785</f>
        <v/>
      </c>
      <c r="V785" s="1101" t="str">
        <f>'Transactions import'!V785</f>
        <v/>
      </c>
      <c r="W785" s="1101" t="str">
        <f>'Transactions import'!W785</f>
        <v/>
      </c>
      <c r="X785" s="1101" t="str">
        <f>'Transactions import'!X785</f>
        <v/>
      </c>
      <c r="Y785" s="1119" t="str">
        <f>'Transactions import'!Y785</f>
        <v/>
      </c>
      <c r="Z785" s="1097" t="str">
        <f>'Transactions import'!Z785</f>
        <v/>
      </c>
      <c r="AA785" s="1101" t="str">
        <f>'Transactions import'!AA785</f>
        <v/>
      </c>
      <c r="AB785" s="1101" t="str">
        <f>'Transactions import'!AB785</f>
        <v/>
      </c>
      <c r="AC785" s="1097" t="str">
        <f>'Transactions import'!AC785</f>
        <v/>
      </c>
      <c r="AD785" s="1097" t="str">
        <f>'Transactions import'!AD785</f>
        <v/>
      </c>
      <c r="AE785" s="1101" t="str">
        <f>'Transactions import'!AE785</f>
        <v/>
      </c>
      <c r="AF785" s="1101" t="str">
        <f>'Transactions import'!AF785</f>
        <v/>
      </c>
      <c r="AG785" s="1101" t="str">
        <f>'Transactions import'!AG785</f>
        <v/>
      </c>
      <c r="AH785" s="1101" t="str">
        <f>'Transactions import'!AH785</f>
        <v/>
      </c>
      <c r="AI785" s="1101" t="str">
        <f>'Transactions import'!AI785</f>
        <v/>
      </c>
      <c r="AJ785" s="1101" t="str">
        <f>'Transactions import'!AJ785</f>
        <v/>
      </c>
      <c r="AK785" s="1101" t="str">
        <f>'Transactions import'!AK785</f>
        <v/>
      </c>
      <c r="AL785" s="1101" t="str">
        <f>'Transactions import'!AL785</f>
        <v/>
      </c>
      <c r="AM785" s="1101" t="str">
        <f>'Transactions import'!AM785</f>
        <v/>
      </c>
      <c r="AN785" s="1101" t="str">
        <f>'Transactions import'!AN785</f>
        <v/>
      </c>
      <c r="AO785" s="1101" t="str">
        <f>'Transactions import'!AO785</f>
        <v/>
      </c>
      <c r="AP785" s="1101" t="str">
        <f>'Transactions import'!AP785</f>
        <v/>
      </c>
      <c r="AQ785" s="1101" t="str">
        <f>'Transactions import'!AQ785</f>
        <v/>
      </c>
      <c r="AR785" s="1101" t="str">
        <f>'Transactions import'!AR785</f>
        <v/>
      </c>
      <c r="AS785" s="1101" t="str">
        <f>'Transactions import'!AS785</f>
        <v/>
      </c>
      <c r="AT785" s="1101" t="str">
        <f>'Transactions import'!AT785</f>
        <v/>
      </c>
    </row>
    <row r="786" ht="18.0" customHeight="1">
      <c r="A786" s="1081" t="str">
        <f>'Transactions import'!A786</f>
        <v/>
      </c>
      <c r="B786" s="1081" t="str">
        <f>'Transactions import'!B786</f>
        <v/>
      </c>
      <c r="C786" s="1081" t="str">
        <f>'Transactions import'!C786</f>
        <v/>
      </c>
      <c r="D786" s="1081" t="str">
        <f>'Transactions import'!D786</f>
        <v/>
      </c>
      <c r="E786" s="1081" t="str">
        <f>'Transactions import'!E786</f>
        <v/>
      </c>
      <c r="F786" s="1081" t="str">
        <f>'Transactions import'!F786</f>
        <v/>
      </c>
      <c r="G786" s="1081" t="str">
        <f>'Transactions import'!G786</f>
        <v/>
      </c>
      <c r="H786" s="1084" t="str">
        <f>'Transactions import'!H786</f>
        <v/>
      </c>
      <c r="I786" s="1085" t="str">
        <f>'Transactions import'!I786</f>
        <v/>
      </c>
      <c r="J786" s="1051" t="str">
        <f>'Transactions import'!J786</f>
        <v/>
      </c>
      <c r="K786" s="1084" t="str">
        <f>'Transactions import'!K786</f>
        <v/>
      </c>
      <c r="L786" s="1085" t="str">
        <f>'Transactions import'!L786</f>
        <v/>
      </c>
      <c r="M786" s="1063" t="str">
        <f>'Transactions import'!M786</f>
        <v/>
      </c>
      <c r="N786" s="1084" t="str">
        <f>'Transactions import'!N786</f>
        <v/>
      </c>
      <c r="O786" s="1081" t="str">
        <f>'Transactions import'!O786</f>
        <v/>
      </c>
      <c r="P786" s="1122" t="str">
        <f>'Transactions import'!P786</f>
        <v/>
      </c>
      <c r="Q786" s="1085" t="str">
        <f>'Transactions import'!Q786</f>
        <v/>
      </c>
      <c r="R786" s="1104" t="str">
        <f>'Transactions import'!R786</f>
        <v/>
      </c>
      <c r="S786" s="1081" t="str">
        <f>'Transactions import'!S786</f>
        <v/>
      </c>
      <c r="T786" s="1081" t="str">
        <f>'Transactions import'!T786</f>
        <v/>
      </c>
      <c r="U786" s="1081" t="str">
        <f>'Transactions import'!U786</f>
        <v/>
      </c>
      <c r="V786" s="1081" t="str">
        <f>'Transactions import'!V786</f>
        <v/>
      </c>
      <c r="W786" s="1081" t="str">
        <f>'Transactions import'!W786</f>
        <v/>
      </c>
      <c r="X786" s="1081" t="str">
        <f>'Transactions import'!X786</f>
        <v/>
      </c>
      <c r="Y786" s="1126" t="str">
        <f>'Transactions import'!Y786</f>
        <v/>
      </c>
      <c r="Z786" s="1086" t="str">
        <f>'Transactions import'!Z786</f>
        <v/>
      </c>
      <c r="AA786" s="1081" t="str">
        <f>'Transactions import'!AA786</f>
        <v/>
      </c>
      <c r="AB786" s="1081" t="str">
        <f>'Transactions import'!AB786</f>
        <v/>
      </c>
      <c r="AC786" s="1086" t="str">
        <f>'Transactions import'!AC786</f>
        <v/>
      </c>
      <c r="AD786" s="1086" t="str">
        <f>'Transactions import'!AD786</f>
        <v/>
      </c>
      <c r="AE786" s="1081" t="str">
        <f>'Transactions import'!AE786</f>
        <v/>
      </c>
      <c r="AF786" s="1081" t="str">
        <f>'Transactions import'!AF786</f>
        <v/>
      </c>
      <c r="AG786" s="1081" t="str">
        <f>'Transactions import'!AG786</f>
        <v/>
      </c>
      <c r="AH786" s="1081" t="str">
        <f>'Transactions import'!AH786</f>
        <v/>
      </c>
      <c r="AI786" s="1081" t="str">
        <f>'Transactions import'!AI786</f>
        <v/>
      </c>
      <c r="AJ786" s="1081" t="str">
        <f>'Transactions import'!AJ786</f>
        <v/>
      </c>
      <c r="AK786" s="1081" t="str">
        <f>'Transactions import'!AK786</f>
        <v/>
      </c>
      <c r="AL786" s="1081" t="str">
        <f>'Transactions import'!AL786</f>
        <v/>
      </c>
      <c r="AM786" s="1081" t="str">
        <f>'Transactions import'!AM786</f>
        <v/>
      </c>
      <c r="AN786" s="1081" t="str">
        <f>'Transactions import'!AN786</f>
        <v/>
      </c>
      <c r="AO786" s="1081" t="str">
        <f>'Transactions import'!AO786</f>
        <v/>
      </c>
      <c r="AP786" s="1081" t="str">
        <f>'Transactions import'!AP786</f>
        <v/>
      </c>
      <c r="AQ786" s="1081" t="str">
        <f>'Transactions import'!AQ786</f>
        <v/>
      </c>
      <c r="AR786" s="1081" t="str">
        <f>'Transactions import'!AR786</f>
        <v/>
      </c>
      <c r="AS786" s="1081" t="str">
        <f>'Transactions import'!AS786</f>
        <v/>
      </c>
      <c r="AT786" s="1081" t="str">
        <f>'Transactions import'!AT786</f>
        <v/>
      </c>
    </row>
    <row r="787" ht="18.0" customHeight="1">
      <c r="A787" s="1101" t="str">
        <f>'Transactions import'!A787</f>
        <v/>
      </c>
      <c r="B787" s="1101" t="str">
        <f>'Transactions import'!B787</f>
        <v/>
      </c>
      <c r="C787" s="1101" t="str">
        <f>'Transactions import'!C787</f>
        <v/>
      </c>
      <c r="D787" s="1101" t="str">
        <f>'Transactions import'!D787</f>
        <v/>
      </c>
      <c r="E787" s="1101" t="str">
        <f>'Transactions import'!E787</f>
        <v/>
      </c>
      <c r="F787" s="1101" t="str">
        <f>'Transactions import'!F787</f>
        <v/>
      </c>
      <c r="G787" s="1101" t="str">
        <f>'Transactions import'!G787</f>
        <v/>
      </c>
      <c r="H787" s="1094" t="str">
        <f>'Transactions import'!H787</f>
        <v/>
      </c>
      <c r="I787" s="1095" t="str">
        <f>'Transactions import'!I787</f>
        <v/>
      </c>
      <c r="J787" s="1096" t="str">
        <f>'Transactions import'!J787</f>
        <v/>
      </c>
      <c r="K787" s="1094" t="str">
        <f>'Transactions import'!K787</f>
        <v/>
      </c>
      <c r="L787" s="1095" t="str">
        <f>'Transactions import'!L787</f>
        <v/>
      </c>
      <c r="M787" s="1105" t="str">
        <f>'Transactions import'!M787</f>
        <v/>
      </c>
      <c r="N787" s="1094" t="str">
        <f>'Transactions import'!N787</f>
        <v/>
      </c>
      <c r="O787" s="1101" t="str">
        <f>'Transactions import'!O787</f>
        <v/>
      </c>
      <c r="P787" s="1114" t="str">
        <f>'Transactions import'!P787</f>
        <v/>
      </c>
      <c r="Q787" s="1095" t="str">
        <f>'Transactions import'!Q787</f>
        <v/>
      </c>
      <c r="R787" s="1106" t="str">
        <f>'Transactions import'!R787</f>
        <v/>
      </c>
      <c r="S787" s="1101" t="str">
        <f>'Transactions import'!S787</f>
        <v/>
      </c>
      <c r="T787" s="1101" t="str">
        <f>'Transactions import'!T787</f>
        <v/>
      </c>
      <c r="U787" s="1101" t="str">
        <f>'Transactions import'!U787</f>
        <v/>
      </c>
      <c r="V787" s="1101" t="str">
        <f>'Transactions import'!V787</f>
        <v/>
      </c>
      <c r="W787" s="1101" t="str">
        <f>'Transactions import'!W787</f>
        <v/>
      </c>
      <c r="X787" s="1101" t="str">
        <f>'Transactions import'!X787</f>
        <v/>
      </c>
      <c r="Y787" s="1119" t="str">
        <f>'Transactions import'!Y787</f>
        <v/>
      </c>
      <c r="Z787" s="1097" t="str">
        <f>'Transactions import'!Z787</f>
        <v/>
      </c>
      <c r="AA787" s="1101" t="str">
        <f>'Transactions import'!AA787</f>
        <v/>
      </c>
      <c r="AB787" s="1101" t="str">
        <f>'Transactions import'!AB787</f>
        <v/>
      </c>
      <c r="AC787" s="1097" t="str">
        <f>'Transactions import'!AC787</f>
        <v/>
      </c>
      <c r="AD787" s="1097" t="str">
        <f>'Transactions import'!AD787</f>
        <v/>
      </c>
      <c r="AE787" s="1101" t="str">
        <f>'Transactions import'!AE787</f>
        <v/>
      </c>
      <c r="AF787" s="1101" t="str">
        <f>'Transactions import'!AF787</f>
        <v/>
      </c>
      <c r="AG787" s="1101" t="str">
        <f>'Transactions import'!AG787</f>
        <v/>
      </c>
      <c r="AH787" s="1101" t="str">
        <f>'Transactions import'!AH787</f>
        <v/>
      </c>
      <c r="AI787" s="1101" t="str">
        <f>'Transactions import'!AI787</f>
        <v/>
      </c>
      <c r="AJ787" s="1101" t="str">
        <f>'Transactions import'!AJ787</f>
        <v/>
      </c>
      <c r="AK787" s="1101" t="str">
        <f>'Transactions import'!AK787</f>
        <v/>
      </c>
      <c r="AL787" s="1101" t="str">
        <f>'Transactions import'!AL787</f>
        <v/>
      </c>
      <c r="AM787" s="1101" t="str">
        <f>'Transactions import'!AM787</f>
        <v/>
      </c>
      <c r="AN787" s="1101" t="str">
        <f>'Transactions import'!AN787</f>
        <v/>
      </c>
      <c r="AO787" s="1101" t="str">
        <f>'Transactions import'!AO787</f>
        <v/>
      </c>
      <c r="AP787" s="1101" t="str">
        <f>'Transactions import'!AP787</f>
        <v/>
      </c>
      <c r="AQ787" s="1101" t="str">
        <f>'Transactions import'!AQ787</f>
        <v/>
      </c>
      <c r="AR787" s="1101" t="str">
        <f>'Transactions import'!AR787</f>
        <v/>
      </c>
      <c r="AS787" s="1101" t="str">
        <f>'Transactions import'!AS787</f>
        <v/>
      </c>
      <c r="AT787" s="1101" t="str">
        <f>'Transactions import'!AT787</f>
        <v/>
      </c>
    </row>
    <row r="788" ht="18.0" customHeight="1">
      <c r="A788" s="1081" t="str">
        <f>'Transactions import'!A788</f>
        <v/>
      </c>
      <c r="B788" s="1081" t="str">
        <f>'Transactions import'!B788</f>
        <v/>
      </c>
      <c r="C788" s="1081" t="str">
        <f>'Transactions import'!C788</f>
        <v/>
      </c>
      <c r="D788" s="1081" t="str">
        <f>'Transactions import'!D788</f>
        <v/>
      </c>
      <c r="E788" s="1081" t="str">
        <f>'Transactions import'!E788</f>
        <v/>
      </c>
      <c r="F788" s="1081" t="str">
        <f>'Transactions import'!F788</f>
        <v/>
      </c>
      <c r="G788" s="1081" t="str">
        <f>'Transactions import'!G788</f>
        <v/>
      </c>
      <c r="H788" s="1084" t="str">
        <f>'Transactions import'!H788</f>
        <v/>
      </c>
      <c r="I788" s="1085" t="str">
        <f>'Transactions import'!I788</f>
        <v/>
      </c>
      <c r="J788" s="1051" t="str">
        <f>'Transactions import'!J788</f>
        <v/>
      </c>
      <c r="K788" s="1084" t="str">
        <f>'Transactions import'!K788</f>
        <v/>
      </c>
      <c r="L788" s="1085" t="str">
        <f>'Transactions import'!L788</f>
        <v/>
      </c>
      <c r="M788" s="1063" t="str">
        <f>'Transactions import'!M788</f>
        <v/>
      </c>
      <c r="N788" s="1084" t="str">
        <f>'Transactions import'!N788</f>
        <v/>
      </c>
      <c r="O788" s="1081" t="str">
        <f>'Transactions import'!O788</f>
        <v/>
      </c>
      <c r="P788" s="1122" t="str">
        <f>'Transactions import'!P788</f>
        <v/>
      </c>
      <c r="Q788" s="1085" t="str">
        <f>'Transactions import'!Q788</f>
        <v/>
      </c>
      <c r="R788" s="1104" t="str">
        <f>'Transactions import'!R788</f>
        <v/>
      </c>
      <c r="S788" s="1081" t="str">
        <f>'Transactions import'!S788</f>
        <v/>
      </c>
      <c r="T788" s="1081" t="str">
        <f>'Transactions import'!T788</f>
        <v/>
      </c>
      <c r="U788" s="1081" t="str">
        <f>'Transactions import'!U788</f>
        <v/>
      </c>
      <c r="V788" s="1081" t="str">
        <f>'Transactions import'!V788</f>
        <v/>
      </c>
      <c r="W788" s="1081" t="str">
        <f>'Transactions import'!W788</f>
        <v/>
      </c>
      <c r="X788" s="1081" t="str">
        <f>'Transactions import'!X788</f>
        <v/>
      </c>
      <c r="Y788" s="1126" t="str">
        <f>'Transactions import'!Y788</f>
        <v/>
      </c>
      <c r="Z788" s="1086" t="str">
        <f>'Transactions import'!Z788</f>
        <v/>
      </c>
      <c r="AA788" s="1081" t="str">
        <f>'Transactions import'!AA788</f>
        <v/>
      </c>
      <c r="AB788" s="1081" t="str">
        <f>'Transactions import'!AB788</f>
        <v/>
      </c>
      <c r="AC788" s="1086" t="str">
        <f>'Transactions import'!AC788</f>
        <v/>
      </c>
      <c r="AD788" s="1086" t="str">
        <f>'Transactions import'!AD788</f>
        <v/>
      </c>
      <c r="AE788" s="1081" t="str">
        <f>'Transactions import'!AE788</f>
        <v/>
      </c>
      <c r="AF788" s="1081" t="str">
        <f>'Transactions import'!AF788</f>
        <v/>
      </c>
      <c r="AG788" s="1081" t="str">
        <f>'Transactions import'!AG788</f>
        <v/>
      </c>
      <c r="AH788" s="1081" t="str">
        <f>'Transactions import'!AH788</f>
        <v/>
      </c>
      <c r="AI788" s="1081" t="str">
        <f>'Transactions import'!AI788</f>
        <v/>
      </c>
      <c r="AJ788" s="1081" t="str">
        <f>'Transactions import'!AJ788</f>
        <v/>
      </c>
      <c r="AK788" s="1081" t="str">
        <f>'Transactions import'!AK788</f>
        <v/>
      </c>
      <c r="AL788" s="1081" t="str">
        <f>'Transactions import'!AL788</f>
        <v/>
      </c>
      <c r="AM788" s="1081" t="str">
        <f>'Transactions import'!AM788</f>
        <v/>
      </c>
      <c r="AN788" s="1081" t="str">
        <f>'Transactions import'!AN788</f>
        <v/>
      </c>
      <c r="AO788" s="1081" t="str">
        <f>'Transactions import'!AO788</f>
        <v/>
      </c>
      <c r="AP788" s="1081" t="str">
        <f>'Transactions import'!AP788</f>
        <v/>
      </c>
      <c r="AQ788" s="1081" t="str">
        <f>'Transactions import'!AQ788</f>
        <v/>
      </c>
      <c r="AR788" s="1081" t="str">
        <f>'Transactions import'!AR788</f>
        <v/>
      </c>
      <c r="AS788" s="1081" t="str">
        <f>'Transactions import'!AS788</f>
        <v/>
      </c>
      <c r="AT788" s="1081" t="str">
        <f>'Transactions import'!AT788</f>
        <v/>
      </c>
    </row>
    <row r="789" ht="18.0" customHeight="1">
      <c r="A789" s="1101" t="str">
        <f>'Transactions import'!A789</f>
        <v/>
      </c>
      <c r="B789" s="1101" t="str">
        <f>'Transactions import'!B789</f>
        <v/>
      </c>
      <c r="C789" s="1101" t="str">
        <f>'Transactions import'!C789</f>
        <v/>
      </c>
      <c r="D789" s="1101" t="str">
        <f>'Transactions import'!D789</f>
        <v/>
      </c>
      <c r="E789" s="1101" t="str">
        <f>'Transactions import'!E789</f>
        <v/>
      </c>
      <c r="F789" s="1101" t="str">
        <f>'Transactions import'!F789</f>
        <v/>
      </c>
      <c r="G789" s="1101" t="str">
        <f>'Transactions import'!G789</f>
        <v/>
      </c>
      <c r="H789" s="1094" t="str">
        <f>'Transactions import'!H789</f>
        <v/>
      </c>
      <c r="I789" s="1095" t="str">
        <f>'Transactions import'!I789</f>
        <v/>
      </c>
      <c r="J789" s="1096" t="str">
        <f>'Transactions import'!J789</f>
        <v/>
      </c>
      <c r="K789" s="1094" t="str">
        <f>'Transactions import'!K789</f>
        <v/>
      </c>
      <c r="L789" s="1095" t="str">
        <f>'Transactions import'!L789</f>
        <v/>
      </c>
      <c r="M789" s="1105" t="str">
        <f>'Transactions import'!M789</f>
        <v/>
      </c>
      <c r="N789" s="1094" t="str">
        <f>'Transactions import'!N789</f>
        <v/>
      </c>
      <c r="O789" s="1101" t="str">
        <f>'Transactions import'!O789</f>
        <v/>
      </c>
      <c r="P789" s="1114" t="str">
        <f>'Transactions import'!P789</f>
        <v/>
      </c>
      <c r="Q789" s="1095" t="str">
        <f>'Transactions import'!Q789</f>
        <v/>
      </c>
      <c r="R789" s="1106" t="str">
        <f>'Transactions import'!R789</f>
        <v/>
      </c>
      <c r="S789" s="1101" t="str">
        <f>'Transactions import'!S789</f>
        <v/>
      </c>
      <c r="T789" s="1101" t="str">
        <f>'Transactions import'!T789</f>
        <v/>
      </c>
      <c r="U789" s="1101" t="str">
        <f>'Transactions import'!U789</f>
        <v/>
      </c>
      <c r="V789" s="1101" t="str">
        <f>'Transactions import'!V789</f>
        <v/>
      </c>
      <c r="W789" s="1101" t="str">
        <f>'Transactions import'!W789</f>
        <v/>
      </c>
      <c r="X789" s="1101" t="str">
        <f>'Transactions import'!X789</f>
        <v/>
      </c>
      <c r="Y789" s="1119" t="str">
        <f>'Transactions import'!Y789</f>
        <v/>
      </c>
      <c r="Z789" s="1097" t="str">
        <f>'Transactions import'!Z789</f>
        <v/>
      </c>
      <c r="AA789" s="1101" t="str">
        <f>'Transactions import'!AA789</f>
        <v/>
      </c>
      <c r="AB789" s="1101" t="str">
        <f>'Transactions import'!AB789</f>
        <v/>
      </c>
      <c r="AC789" s="1097" t="str">
        <f>'Transactions import'!AC789</f>
        <v/>
      </c>
      <c r="AD789" s="1097" t="str">
        <f>'Transactions import'!AD789</f>
        <v/>
      </c>
      <c r="AE789" s="1101" t="str">
        <f>'Transactions import'!AE789</f>
        <v/>
      </c>
      <c r="AF789" s="1101" t="str">
        <f>'Transactions import'!AF789</f>
        <v/>
      </c>
      <c r="AG789" s="1101" t="str">
        <f>'Transactions import'!AG789</f>
        <v/>
      </c>
      <c r="AH789" s="1101" t="str">
        <f>'Transactions import'!AH789</f>
        <v/>
      </c>
      <c r="AI789" s="1101" t="str">
        <f>'Transactions import'!AI789</f>
        <v/>
      </c>
      <c r="AJ789" s="1101" t="str">
        <f>'Transactions import'!AJ789</f>
        <v/>
      </c>
      <c r="AK789" s="1101" t="str">
        <f>'Transactions import'!AK789</f>
        <v/>
      </c>
      <c r="AL789" s="1101" t="str">
        <f>'Transactions import'!AL789</f>
        <v/>
      </c>
      <c r="AM789" s="1101" t="str">
        <f>'Transactions import'!AM789</f>
        <v/>
      </c>
      <c r="AN789" s="1101" t="str">
        <f>'Transactions import'!AN789</f>
        <v/>
      </c>
      <c r="AO789" s="1101" t="str">
        <f>'Transactions import'!AO789</f>
        <v/>
      </c>
      <c r="AP789" s="1101" t="str">
        <f>'Transactions import'!AP789</f>
        <v/>
      </c>
      <c r="AQ789" s="1101" t="str">
        <f>'Transactions import'!AQ789</f>
        <v/>
      </c>
      <c r="AR789" s="1101" t="str">
        <f>'Transactions import'!AR789</f>
        <v/>
      </c>
      <c r="AS789" s="1101" t="str">
        <f>'Transactions import'!AS789</f>
        <v/>
      </c>
      <c r="AT789" s="1101" t="str">
        <f>'Transactions import'!AT789</f>
        <v/>
      </c>
    </row>
    <row r="790" ht="18.0" customHeight="1">
      <c r="A790" s="1081" t="str">
        <f>'Transactions import'!A790</f>
        <v/>
      </c>
      <c r="B790" s="1081" t="str">
        <f>'Transactions import'!B790</f>
        <v/>
      </c>
      <c r="C790" s="1081" t="str">
        <f>'Transactions import'!C790</f>
        <v/>
      </c>
      <c r="D790" s="1081" t="str">
        <f>'Transactions import'!D790</f>
        <v/>
      </c>
      <c r="E790" s="1081" t="str">
        <f>'Transactions import'!E790</f>
        <v/>
      </c>
      <c r="F790" s="1081" t="str">
        <f>'Transactions import'!F790</f>
        <v/>
      </c>
      <c r="G790" s="1081" t="str">
        <f>'Transactions import'!G790</f>
        <v/>
      </c>
      <c r="H790" s="1084" t="str">
        <f>'Transactions import'!H790</f>
        <v/>
      </c>
      <c r="I790" s="1085" t="str">
        <f>'Transactions import'!I790</f>
        <v/>
      </c>
      <c r="J790" s="1051" t="str">
        <f>'Transactions import'!J790</f>
        <v/>
      </c>
      <c r="K790" s="1084" t="str">
        <f>'Transactions import'!K790</f>
        <v/>
      </c>
      <c r="L790" s="1085" t="str">
        <f>'Transactions import'!L790</f>
        <v/>
      </c>
      <c r="M790" s="1063" t="str">
        <f>'Transactions import'!M790</f>
        <v/>
      </c>
      <c r="N790" s="1084" t="str">
        <f>'Transactions import'!N790</f>
        <v/>
      </c>
      <c r="O790" s="1081" t="str">
        <f>'Transactions import'!O790</f>
        <v/>
      </c>
      <c r="P790" s="1122" t="str">
        <f>'Transactions import'!P790</f>
        <v/>
      </c>
      <c r="Q790" s="1085" t="str">
        <f>'Transactions import'!Q790</f>
        <v/>
      </c>
      <c r="R790" s="1104" t="str">
        <f>'Transactions import'!R790</f>
        <v/>
      </c>
      <c r="S790" s="1081" t="str">
        <f>'Transactions import'!S790</f>
        <v/>
      </c>
      <c r="T790" s="1081" t="str">
        <f>'Transactions import'!T790</f>
        <v/>
      </c>
      <c r="U790" s="1081" t="str">
        <f>'Transactions import'!U790</f>
        <v/>
      </c>
      <c r="V790" s="1081" t="str">
        <f>'Transactions import'!V790</f>
        <v/>
      </c>
      <c r="W790" s="1081" t="str">
        <f>'Transactions import'!W790</f>
        <v/>
      </c>
      <c r="X790" s="1081" t="str">
        <f>'Transactions import'!X790</f>
        <v/>
      </c>
      <c r="Y790" s="1126" t="str">
        <f>'Transactions import'!Y790</f>
        <v/>
      </c>
      <c r="Z790" s="1086" t="str">
        <f>'Transactions import'!Z790</f>
        <v/>
      </c>
      <c r="AA790" s="1081" t="str">
        <f>'Transactions import'!AA790</f>
        <v/>
      </c>
      <c r="AB790" s="1081" t="str">
        <f>'Transactions import'!AB790</f>
        <v/>
      </c>
      <c r="AC790" s="1086" t="str">
        <f>'Transactions import'!AC790</f>
        <v/>
      </c>
      <c r="AD790" s="1086" t="str">
        <f>'Transactions import'!AD790</f>
        <v/>
      </c>
      <c r="AE790" s="1081" t="str">
        <f>'Transactions import'!AE790</f>
        <v/>
      </c>
      <c r="AF790" s="1081" t="str">
        <f>'Transactions import'!AF790</f>
        <v/>
      </c>
      <c r="AG790" s="1081" t="str">
        <f>'Transactions import'!AG790</f>
        <v/>
      </c>
      <c r="AH790" s="1081" t="str">
        <f>'Transactions import'!AH790</f>
        <v/>
      </c>
      <c r="AI790" s="1081" t="str">
        <f>'Transactions import'!AI790</f>
        <v/>
      </c>
      <c r="AJ790" s="1081" t="str">
        <f>'Transactions import'!AJ790</f>
        <v/>
      </c>
      <c r="AK790" s="1081" t="str">
        <f>'Transactions import'!AK790</f>
        <v/>
      </c>
      <c r="AL790" s="1081" t="str">
        <f>'Transactions import'!AL790</f>
        <v/>
      </c>
      <c r="AM790" s="1081" t="str">
        <f>'Transactions import'!AM790</f>
        <v/>
      </c>
      <c r="AN790" s="1081" t="str">
        <f>'Transactions import'!AN790</f>
        <v/>
      </c>
      <c r="AO790" s="1081" t="str">
        <f>'Transactions import'!AO790</f>
        <v/>
      </c>
      <c r="AP790" s="1081" t="str">
        <f>'Transactions import'!AP790</f>
        <v/>
      </c>
      <c r="AQ790" s="1081" t="str">
        <f>'Transactions import'!AQ790</f>
        <v/>
      </c>
      <c r="AR790" s="1081" t="str">
        <f>'Transactions import'!AR790</f>
        <v/>
      </c>
      <c r="AS790" s="1081" t="str">
        <f>'Transactions import'!AS790</f>
        <v/>
      </c>
      <c r="AT790" s="1081" t="str">
        <f>'Transactions import'!AT790</f>
        <v/>
      </c>
    </row>
    <row r="791" ht="18.0" customHeight="1">
      <c r="A791" s="1101" t="str">
        <f>'Transactions import'!A791</f>
        <v/>
      </c>
      <c r="B791" s="1101" t="str">
        <f>'Transactions import'!B791</f>
        <v/>
      </c>
      <c r="C791" s="1101" t="str">
        <f>'Transactions import'!C791</f>
        <v/>
      </c>
      <c r="D791" s="1101" t="str">
        <f>'Transactions import'!D791</f>
        <v/>
      </c>
      <c r="E791" s="1101" t="str">
        <f>'Transactions import'!E791</f>
        <v/>
      </c>
      <c r="F791" s="1101" t="str">
        <f>'Transactions import'!F791</f>
        <v/>
      </c>
      <c r="G791" s="1101" t="str">
        <f>'Transactions import'!G791</f>
        <v/>
      </c>
      <c r="H791" s="1094" t="str">
        <f>'Transactions import'!H791</f>
        <v/>
      </c>
      <c r="I791" s="1095" t="str">
        <f>'Transactions import'!I791</f>
        <v/>
      </c>
      <c r="J791" s="1096" t="str">
        <f>'Transactions import'!J791</f>
        <v/>
      </c>
      <c r="K791" s="1094" t="str">
        <f>'Transactions import'!K791</f>
        <v/>
      </c>
      <c r="L791" s="1095" t="str">
        <f>'Transactions import'!L791</f>
        <v/>
      </c>
      <c r="M791" s="1105" t="str">
        <f>'Transactions import'!M791</f>
        <v/>
      </c>
      <c r="N791" s="1094" t="str">
        <f>'Transactions import'!N791</f>
        <v/>
      </c>
      <c r="O791" s="1101" t="str">
        <f>'Transactions import'!O791</f>
        <v/>
      </c>
      <c r="P791" s="1114" t="str">
        <f>'Transactions import'!P791</f>
        <v/>
      </c>
      <c r="Q791" s="1095" t="str">
        <f>'Transactions import'!Q791</f>
        <v/>
      </c>
      <c r="R791" s="1106" t="str">
        <f>'Transactions import'!R791</f>
        <v/>
      </c>
      <c r="S791" s="1101" t="str">
        <f>'Transactions import'!S791</f>
        <v/>
      </c>
      <c r="T791" s="1101" t="str">
        <f>'Transactions import'!T791</f>
        <v/>
      </c>
      <c r="U791" s="1101" t="str">
        <f>'Transactions import'!U791</f>
        <v/>
      </c>
      <c r="V791" s="1101" t="str">
        <f>'Transactions import'!V791</f>
        <v/>
      </c>
      <c r="W791" s="1101" t="str">
        <f>'Transactions import'!W791</f>
        <v/>
      </c>
      <c r="X791" s="1101" t="str">
        <f>'Transactions import'!X791</f>
        <v/>
      </c>
      <c r="Y791" s="1119" t="str">
        <f>'Transactions import'!Y791</f>
        <v/>
      </c>
      <c r="Z791" s="1097" t="str">
        <f>'Transactions import'!Z791</f>
        <v/>
      </c>
      <c r="AA791" s="1101" t="str">
        <f>'Transactions import'!AA791</f>
        <v/>
      </c>
      <c r="AB791" s="1101" t="str">
        <f>'Transactions import'!AB791</f>
        <v/>
      </c>
      <c r="AC791" s="1097" t="str">
        <f>'Transactions import'!AC791</f>
        <v/>
      </c>
      <c r="AD791" s="1097" t="str">
        <f>'Transactions import'!AD791</f>
        <v/>
      </c>
      <c r="AE791" s="1101" t="str">
        <f>'Transactions import'!AE791</f>
        <v/>
      </c>
      <c r="AF791" s="1101" t="str">
        <f>'Transactions import'!AF791</f>
        <v/>
      </c>
      <c r="AG791" s="1101" t="str">
        <f>'Transactions import'!AG791</f>
        <v/>
      </c>
      <c r="AH791" s="1101" t="str">
        <f>'Transactions import'!AH791</f>
        <v/>
      </c>
      <c r="AI791" s="1101" t="str">
        <f>'Transactions import'!AI791</f>
        <v/>
      </c>
      <c r="AJ791" s="1101" t="str">
        <f>'Transactions import'!AJ791</f>
        <v/>
      </c>
      <c r="AK791" s="1101" t="str">
        <f>'Transactions import'!AK791</f>
        <v/>
      </c>
      <c r="AL791" s="1101" t="str">
        <f>'Transactions import'!AL791</f>
        <v/>
      </c>
      <c r="AM791" s="1101" t="str">
        <f>'Transactions import'!AM791</f>
        <v/>
      </c>
      <c r="AN791" s="1101" t="str">
        <f>'Transactions import'!AN791</f>
        <v/>
      </c>
      <c r="AO791" s="1101" t="str">
        <f>'Transactions import'!AO791</f>
        <v/>
      </c>
      <c r="AP791" s="1101" t="str">
        <f>'Transactions import'!AP791</f>
        <v/>
      </c>
      <c r="AQ791" s="1101" t="str">
        <f>'Transactions import'!AQ791</f>
        <v/>
      </c>
      <c r="AR791" s="1101" t="str">
        <f>'Transactions import'!AR791</f>
        <v/>
      </c>
      <c r="AS791" s="1101" t="str">
        <f>'Transactions import'!AS791</f>
        <v/>
      </c>
      <c r="AT791" s="1101" t="str">
        <f>'Transactions import'!AT791</f>
        <v/>
      </c>
    </row>
    <row r="792" ht="18.0" customHeight="1">
      <c r="A792" s="1081" t="str">
        <f>'Transactions import'!A792</f>
        <v/>
      </c>
      <c r="B792" s="1081" t="str">
        <f>'Transactions import'!B792</f>
        <v/>
      </c>
      <c r="C792" s="1081" t="str">
        <f>'Transactions import'!C792</f>
        <v/>
      </c>
      <c r="D792" s="1081" t="str">
        <f>'Transactions import'!D792</f>
        <v/>
      </c>
      <c r="E792" s="1081" t="str">
        <f>'Transactions import'!E792</f>
        <v/>
      </c>
      <c r="F792" s="1081" t="str">
        <f>'Transactions import'!F792</f>
        <v/>
      </c>
      <c r="G792" s="1081" t="str">
        <f>'Transactions import'!G792</f>
        <v/>
      </c>
      <c r="H792" s="1084" t="str">
        <f>'Transactions import'!H792</f>
        <v/>
      </c>
      <c r="I792" s="1085" t="str">
        <f>'Transactions import'!I792</f>
        <v/>
      </c>
      <c r="J792" s="1051" t="str">
        <f>'Transactions import'!J792</f>
        <v/>
      </c>
      <c r="K792" s="1084" t="str">
        <f>'Transactions import'!K792</f>
        <v/>
      </c>
      <c r="L792" s="1085" t="str">
        <f>'Transactions import'!L792</f>
        <v/>
      </c>
      <c r="M792" s="1063" t="str">
        <f>'Transactions import'!M792</f>
        <v/>
      </c>
      <c r="N792" s="1084" t="str">
        <f>'Transactions import'!N792</f>
        <v/>
      </c>
      <c r="O792" s="1081" t="str">
        <f>'Transactions import'!O792</f>
        <v/>
      </c>
      <c r="P792" s="1122" t="str">
        <f>'Transactions import'!P792</f>
        <v/>
      </c>
      <c r="Q792" s="1085" t="str">
        <f>'Transactions import'!Q792</f>
        <v/>
      </c>
      <c r="R792" s="1104" t="str">
        <f>'Transactions import'!R792</f>
        <v/>
      </c>
      <c r="S792" s="1081" t="str">
        <f>'Transactions import'!S792</f>
        <v/>
      </c>
      <c r="T792" s="1081" t="str">
        <f>'Transactions import'!T792</f>
        <v/>
      </c>
      <c r="U792" s="1081" t="str">
        <f>'Transactions import'!U792</f>
        <v/>
      </c>
      <c r="V792" s="1081" t="str">
        <f>'Transactions import'!V792</f>
        <v/>
      </c>
      <c r="W792" s="1081" t="str">
        <f>'Transactions import'!W792</f>
        <v/>
      </c>
      <c r="X792" s="1081" t="str">
        <f>'Transactions import'!X792</f>
        <v/>
      </c>
      <c r="Y792" s="1126" t="str">
        <f>'Transactions import'!Y792</f>
        <v/>
      </c>
      <c r="Z792" s="1086" t="str">
        <f>'Transactions import'!Z792</f>
        <v/>
      </c>
      <c r="AA792" s="1081" t="str">
        <f>'Transactions import'!AA792</f>
        <v/>
      </c>
      <c r="AB792" s="1081" t="str">
        <f>'Transactions import'!AB792</f>
        <v/>
      </c>
      <c r="AC792" s="1086" t="str">
        <f>'Transactions import'!AC792</f>
        <v/>
      </c>
      <c r="AD792" s="1086" t="str">
        <f>'Transactions import'!AD792</f>
        <v/>
      </c>
      <c r="AE792" s="1081" t="str">
        <f>'Transactions import'!AE792</f>
        <v/>
      </c>
      <c r="AF792" s="1081" t="str">
        <f>'Transactions import'!AF792</f>
        <v/>
      </c>
      <c r="AG792" s="1081" t="str">
        <f>'Transactions import'!AG792</f>
        <v/>
      </c>
      <c r="AH792" s="1081" t="str">
        <f>'Transactions import'!AH792</f>
        <v/>
      </c>
      <c r="AI792" s="1081" t="str">
        <f>'Transactions import'!AI792</f>
        <v/>
      </c>
      <c r="AJ792" s="1081" t="str">
        <f>'Transactions import'!AJ792</f>
        <v/>
      </c>
      <c r="AK792" s="1081" t="str">
        <f>'Transactions import'!AK792</f>
        <v/>
      </c>
      <c r="AL792" s="1081" t="str">
        <f>'Transactions import'!AL792</f>
        <v/>
      </c>
      <c r="AM792" s="1081" t="str">
        <f>'Transactions import'!AM792</f>
        <v/>
      </c>
      <c r="AN792" s="1081" t="str">
        <f>'Transactions import'!AN792</f>
        <v/>
      </c>
      <c r="AO792" s="1081" t="str">
        <f>'Transactions import'!AO792</f>
        <v/>
      </c>
      <c r="AP792" s="1081" t="str">
        <f>'Transactions import'!AP792</f>
        <v/>
      </c>
      <c r="AQ792" s="1081" t="str">
        <f>'Transactions import'!AQ792</f>
        <v/>
      </c>
      <c r="AR792" s="1081" t="str">
        <f>'Transactions import'!AR792</f>
        <v/>
      </c>
      <c r="AS792" s="1081" t="str">
        <f>'Transactions import'!AS792</f>
        <v/>
      </c>
      <c r="AT792" s="1081" t="str">
        <f>'Transactions import'!AT792</f>
        <v/>
      </c>
    </row>
    <row r="793" ht="18.0" customHeight="1">
      <c r="A793" s="1101" t="str">
        <f>'Transactions import'!A793</f>
        <v/>
      </c>
      <c r="B793" s="1101" t="str">
        <f>'Transactions import'!B793</f>
        <v/>
      </c>
      <c r="C793" s="1101" t="str">
        <f>'Transactions import'!C793</f>
        <v/>
      </c>
      <c r="D793" s="1101" t="str">
        <f>'Transactions import'!D793</f>
        <v/>
      </c>
      <c r="E793" s="1101" t="str">
        <f>'Transactions import'!E793</f>
        <v/>
      </c>
      <c r="F793" s="1101" t="str">
        <f>'Transactions import'!F793</f>
        <v/>
      </c>
      <c r="G793" s="1101" t="str">
        <f>'Transactions import'!G793</f>
        <v/>
      </c>
      <c r="H793" s="1094" t="str">
        <f>'Transactions import'!H793</f>
        <v/>
      </c>
      <c r="I793" s="1095" t="str">
        <f>'Transactions import'!I793</f>
        <v/>
      </c>
      <c r="J793" s="1096" t="str">
        <f>'Transactions import'!J793</f>
        <v/>
      </c>
      <c r="K793" s="1094" t="str">
        <f>'Transactions import'!K793</f>
        <v/>
      </c>
      <c r="L793" s="1095" t="str">
        <f>'Transactions import'!L793</f>
        <v/>
      </c>
      <c r="M793" s="1105" t="str">
        <f>'Transactions import'!M793</f>
        <v/>
      </c>
      <c r="N793" s="1094" t="str">
        <f>'Transactions import'!N793</f>
        <v/>
      </c>
      <c r="O793" s="1101" t="str">
        <f>'Transactions import'!O793</f>
        <v/>
      </c>
      <c r="P793" s="1114" t="str">
        <f>'Transactions import'!P793</f>
        <v/>
      </c>
      <c r="Q793" s="1095" t="str">
        <f>'Transactions import'!Q793</f>
        <v/>
      </c>
      <c r="R793" s="1106" t="str">
        <f>'Transactions import'!R793</f>
        <v/>
      </c>
      <c r="S793" s="1101" t="str">
        <f>'Transactions import'!S793</f>
        <v/>
      </c>
      <c r="T793" s="1101" t="str">
        <f>'Transactions import'!T793</f>
        <v/>
      </c>
      <c r="U793" s="1101" t="str">
        <f>'Transactions import'!U793</f>
        <v/>
      </c>
      <c r="V793" s="1101" t="str">
        <f>'Transactions import'!V793</f>
        <v/>
      </c>
      <c r="W793" s="1101" t="str">
        <f>'Transactions import'!W793</f>
        <v/>
      </c>
      <c r="X793" s="1101" t="str">
        <f>'Transactions import'!X793</f>
        <v/>
      </c>
      <c r="Y793" s="1119" t="str">
        <f>'Transactions import'!Y793</f>
        <v/>
      </c>
      <c r="Z793" s="1097" t="str">
        <f>'Transactions import'!Z793</f>
        <v/>
      </c>
      <c r="AA793" s="1101" t="str">
        <f>'Transactions import'!AA793</f>
        <v/>
      </c>
      <c r="AB793" s="1101" t="str">
        <f>'Transactions import'!AB793</f>
        <v/>
      </c>
      <c r="AC793" s="1097" t="str">
        <f>'Transactions import'!AC793</f>
        <v/>
      </c>
      <c r="AD793" s="1097" t="str">
        <f>'Transactions import'!AD793</f>
        <v/>
      </c>
      <c r="AE793" s="1101" t="str">
        <f>'Transactions import'!AE793</f>
        <v/>
      </c>
      <c r="AF793" s="1101" t="str">
        <f>'Transactions import'!AF793</f>
        <v/>
      </c>
      <c r="AG793" s="1101" t="str">
        <f>'Transactions import'!AG793</f>
        <v/>
      </c>
      <c r="AH793" s="1101" t="str">
        <f>'Transactions import'!AH793</f>
        <v/>
      </c>
      <c r="AI793" s="1101" t="str">
        <f>'Transactions import'!AI793</f>
        <v/>
      </c>
      <c r="AJ793" s="1101" t="str">
        <f>'Transactions import'!AJ793</f>
        <v/>
      </c>
      <c r="AK793" s="1101" t="str">
        <f>'Transactions import'!AK793</f>
        <v/>
      </c>
      <c r="AL793" s="1101" t="str">
        <f>'Transactions import'!AL793</f>
        <v/>
      </c>
      <c r="AM793" s="1101" t="str">
        <f>'Transactions import'!AM793</f>
        <v/>
      </c>
      <c r="AN793" s="1101" t="str">
        <f>'Transactions import'!AN793</f>
        <v/>
      </c>
      <c r="AO793" s="1101" t="str">
        <f>'Transactions import'!AO793</f>
        <v/>
      </c>
      <c r="AP793" s="1101" t="str">
        <f>'Transactions import'!AP793</f>
        <v/>
      </c>
      <c r="AQ793" s="1101" t="str">
        <f>'Transactions import'!AQ793</f>
        <v/>
      </c>
      <c r="AR793" s="1101" t="str">
        <f>'Transactions import'!AR793</f>
        <v/>
      </c>
      <c r="AS793" s="1101" t="str">
        <f>'Transactions import'!AS793</f>
        <v/>
      </c>
      <c r="AT793" s="1101" t="str">
        <f>'Transactions import'!AT793</f>
        <v/>
      </c>
    </row>
    <row r="794" ht="18.0" customHeight="1">
      <c r="A794" s="1081" t="str">
        <f>'Transactions import'!A794</f>
        <v/>
      </c>
      <c r="B794" s="1081" t="str">
        <f>'Transactions import'!B794</f>
        <v/>
      </c>
      <c r="C794" s="1081" t="str">
        <f>'Transactions import'!C794</f>
        <v/>
      </c>
      <c r="D794" s="1081" t="str">
        <f>'Transactions import'!D794</f>
        <v/>
      </c>
      <c r="E794" s="1081" t="str">
        <f>'Transactions import'!E794</f>
        <v/>
      </c>
      <c r="F794" s="1081" t="str">
        <f>'Transactions import'!F794</f>
        <v/>
      </c>
      <c r="G794" s="1081" t="str">
        <f>'Transactions import'!G794</f>
        <v/>
      </c>
      <c r="H794" s="1084" t="str">
        <f>'Transactions import'!H794</f>
        <v/>
      </c>
      <c r="I794" s="1085" t="str">
        <f>'Transactions import'!I794</f>
        <v/>
      </c>
      <c r="J794" s="1051" t="str">
        <f>'Transactions import'!J794</f>
        <v/>
      </c>
      <c r="K794" s="1084" t="str">
        <f>'Transactions import'!K794</f>
        <v/>
      </c>
      <c r="L794" s="1085" t="str">
        <f>'Transactions import'!L794</f>
        <v/>
      </c>
      <c r="M794" s="1063" t="str">
        <f>'Transactions import'!M794</f>
        <v/>
      </c>
      <c r="N794" s="1084" t="str">
        <f>'Transactions import'!N794</f>
        <v/>
      </c>
      <c r="O794" s="1081" t="str">
        <f>'Transactions import'!O794</f>
        <v/>
      </c>
      <c r="P794" s="1122" t="str">
        <f>'Transactions import'!P794</f>
        <v/>
      </c>
      <c r="Q794" s="1085" t="str">
        <f>'Transactions import'!Q794</f>
        <v/>
      </c>
      <c r="R794" s="1104" t="str">
        <f>'Transactions import'!R794</f>
        <v/>
      </c>
      <c r="S794" s="1081" t="str">
        <f>'Transactions import'!S794</f>
        <v/>
      </c>
      <c r="T794" s="1081" t="str">
        <f>'Transactions import'!T794</f>
        <v/>
      </c>
      <c r="U794" s="1081" t="str">
        <f>'Transactions import'!U794</f>
        <v/>
      </c>
      <c r="V794" s="1081" t="str">
        <f>'Transactions import'!V794</f>
        <v/>
      </c>
      <c r="W794" s="1081" t="str">
        <f>'Transactions import'!W794</f>
        <v/>
      </c>
      <c r="X794" s="1081" t="str">
        <f>'Transactions import'!X794</f>
        <v/>
      </c>
      <c r="Y794" s="1126" t="str">
        <f>'Transactions import'!Y794</f>
        <v/>
      </c>
      <c r="Z794" s="1086" t="str">
        <f>'Transactions import'!Z794</f>
        <v/>
      </c>
      <c r="AA794" s="1081" t="str">
        <f>'Transactions import'!AA794</f>
        <v/>
      </c>
      <c r="AB794" s="1081" t="str">
        <f>'Transactions import'!AB794</f>
        <v/>
      </c>
      <c r="AC794" s="1086" t="str">
        <f>'Transactions import'!AC794</f>
        <v/>
      </c>
      <c r="AD794" s="1086" t="str">
        <f>'Transactions import'!AD794</f>
        <v/>
      </c>
      <c r="AE794" s="1081" t="str">
        <f>'Transactions import'!AE794</f>
        <v/>
      </c>
      <c r="AF794" s="1081" t="str">
        <f>'Transactions import'!AF794</f>
        <v/>
      </c>
      <c r="AG794" s="1081" t="str">
        <f>'Transactions import'!AG794</f>
        <v/>
      </c>
      <c r="AH794" s="1081" t="str">
        <f>'Transactions import'!AH794</f>
        <v/>
      </c>
      <c r="AI794" s="1081" t="str">
        <f>'Transactions import'!AI794</f>
        <v/>
      </c>
      <c r="AJ794" s="1081" t="str">
        <f>'Transactions import'!AJ794</f>
        <v/>
      </c>
      <c r="AK794" s="1081" t="str">
        <f>'Transactions import'!AK794</f>
        <v/>
      </c>
      <c r="AL794" s="1081" t="str">
        <f>'Transactions import'!AL794</f>
        <v/>
      </c>
      <c r="AM794" s="1081" t="str">
        <f>'Transactions import'!AM794</f>
        <v/>
      </c>
      <c r="AN794" s="1081" t="str">
        <f>'Transactions import'!AN794</f>
        <v/>
      </c>
      <c r="AO794" s="1081" t="str">
        <f>'Transactions import'!AO794</f>
        <v/>
      </c>
      <c r="AP794" s="1081" t="str">
        <f>'Transactions import'!AP794</f>
        <v/>
      </c>
      <c r="AQ794" s="1081" t="str">
        <f>'Transactions import'!AQ794</f>
        <v/>
      </c>
      <c r="AR794" s="1081" t="str">
        <f>'Transactions import'!AR794</f>
        <v/>
      </c>
      <c r="AS794" s="1081" t="str">
        <f>'Transactions import'!AS794</f>
        <v/>
      </c>
      <c r="AT794" s="1081" t="str">
        <f>'Transactions import'!AT794</f>
        <v/>
      </c>
    </row>
    <row r="795" ht="18.0" customHeight="1">
      <c r="A795" s="1101" t="str">
        <f>'Transactions import'!A795</f>
        <v/>
      </c>
      <c r="B795" s="1101" t="str">
        <f>'Transactions import'!B795</f>
        <v/>
      </c>
      <c r="C795" s="1101" t="str">
        <f>'Transactions import'!C795</f>
        <v/>
      </c>
      <c r="D795" s="1101" t="str">
        <f>'Transactions import'!D795</f>
        <v/>
      </c>
      <c r="E795" s="1101" t="str">
        <f>'Transactions import'!E795</f>
        <v/>
      </c>
      <c r="F795" s="1101" t="str">
        <f>'Transactions import'!F795</f>
        <v/>
      </c>
      <c r="G795" s="1101" t="str">
        <f>'Transactions import'!G795</f>
        <v/>
      </c>
      <c r="H795" s="1094" t="str">
        <f>'Transactions import'!H795</f>
        <v/>
      </c>
      <c r="I795" s="1095" t="str">
        <f>'Transactions import'!I795</f>
        <v/>
      </c>
      <c r="J795" s="1096" t="str">
        <f>'Transactions import'!J795</f>
        <v/>
      </c>
      <c r="K795" s="1094" t="str">
        <f>'Transactions import'!K795</f>
        <v/>
      </c>
      <c r="L795" s="1095" t="str">
        <f>'Transactions import'!L795</f>
        <v/>
      </c>
      <c r="M795" s="1105" t="str">
        <f>'Transactions import'!M795</f>
        <v/>
      </c>
      <c r="N795" s="1094" t="str">
        <f>'Transactions import'!N795</f>
        <v/>
      </c>
      <c r="O795" s="1101" t="str">
        <f>'Transactions import'!O795</f>
        <v/>
      </c>
      <c r="P795" s="1114" t="str">
        <f>'Transactions import'!P795</f>
        <v/>
      </c>
      <c r="Q795" s="1095" t="str">
        <f>'Transactions import'!Q795</f>
        <v/>
      </c>
      <c r="R795" s="1106" t="str">
        <f>'Transactions import'!R795</f>
        <v/>
      </c>
      <c r="S795" s="1101" t="str">
        <f>'Transactions import'!S795</f>
        <v/>
      </c>
      <c r="T795" s="1101" t="str">
        <f>'Transactions import'!T795</f>
        <v/>
      </c>
      <c r="U795" s="1101" t="str">
        <f>'Transactions import'!U795</f>
        <v/>
      </c>
      <c r="V795" s="1101" t="str">
        <f>'Transactions import'!V795</f>
        <v/>
      </c>
      <c r="W795" s="1101" t="str">
        <f>'Transactions import'!W795</f>
        <v/>
      </c>
      <c r="X795" s="1101" t="str">
        <f>'Transactions import'!X795</f>
        <v/>
      </c>
      <c r="Y795" s="1119" t="str">
        <f>'Transactions import'!Y795</f>
        <v/>
      </c>
      <c r="Z795" s="1097" t="str">
        <f>'Transactions import'!Z795</f>
        <v/>
      </c>
      <c r="AA795" s="1101" t="str">
        <f>'Transactions import'!AA795</f>
        <v/>
      </c>
      <c r="AB795" s="1101" t="str">
        <f>'Transactions import'!AB795</f>
        <v/>
      </c>
      <c r="AC795" s="1097" t="str">
        <f>'Transactions import'!AC795</f>
        <v/>
      </c>
      <c r="AD795" s="1097" t="str">
        <f>'Transactions import'!AD795</f>
        <v/>
      </c>
      <c r="AE795" s="1101" t="str">
        <f>'Transactions import'!AE795</f>
        <v/>
      </c>
      <c r="AF795" s="1101" t="str">
        <f>'Transactions import'!AF795</f>
        <v/>
      </c>
      <c r="AG795" s="1101" t="str">
        <f>'Transactions import'!AG795</f>
        <v/>
      </c>
      <c r="AH795" s="1101" t="str">
        <f>'Transactions import'!AH795</f>
        <v/>
      </c>
      <c r="AI795" s="1101" t="str">
        <f>'Transactions import'!AI795</f>
        <v/>
      </c>
      <c r="AJ795" s="1101" t="str">
        <f>'Transactions import'!AJ795</f>
        <v/>
      </c>
      <c r="AK795" s="1101" t="str">
        <f>'Transactions import'!AK795</f>
        <v/>
      </c>
      <c r="AL795" s="1101" t="str">
        <f>'Transactions import'!AL795</f>
        <v/>
      </c>
      <c r="AM795" s="1101" t="str">
        <f>'Transactions import'!AM795</f>
        <v/>
      </c>
      <c r="AN795" s="1101" t="str">
        <f>'Transactions import'!AN795</f>
        <v/>
      </c>
      <c r="AO795" s="1101" t="str">
        <f>'Transactions import'!AO795</f>
        <v/>
      </c>
      <c r="AP795" s="1101" t="str">
        <f>'Transactions import'!AP795</f>
        <v/>
      </c>
      <c r="AQ795" s="1101" t="str">
        <f>'Transactions import'!AQ795</f>
        <v/>
      </c>
      <c r="AR795" s="1101" t="str">
        <f>'Transactions import'!AR795</f>
        <v/>
      </c>
      <c r="AS795" s="1101" t="str">
        <f>'Transactions import'!AS795</f>
        <v/>
      </c>
      <c r="AT795" s="1101" t="str">
        <f>'Transactions import'!AT795</f>
        <v/>
      </c>
    </row>
    <row r="796" ht="18.0" customHeight="1">
      <c r="A796" s="1081" t="str">
        <f>'Transactions import'!A796</f>
        <v/>
      </c>
      <c r="B796" s="1081" t="str">
        <f>'Transactions import'!B796</f>
        <v/>
      </c>
      <c r="C796" s="1081" t="str">
        <f>'Transactions import'!C796</f>
        <v/>
      </c>
      <c r="D796" s="1081" t="str">
        <f>'Transactions import'!D796</f>
        <v/>
      </c>
      <c r="E796" s="1081" t="str">
        <f>'Transactions import'!E796</f>
        <v/>
      </c>
      <c r="F796" s="1081" t="str">
        <f>'Transactions import'!F796</f>
        <v/>
      </c>
      <c r="G796" s="1081" t="str">
        <f>'Transactions import'!G796</f>
        <v/>
      </c>
      <c r="H796" s="1084" t="str">
        <f>'Transactions import'!H796</f>
        <v/>
      </c>
      <c r="I796" s="1085" t="str">
        <f>'Transactions import'!I796</f>
        <v/>
      </c>
      <c r="J796" s="1051" t="str">
        <f>'Transactions import'!J796</f>
        <v/>
      </c>
      <c r="K796" s="1084" t="str">
        <f>'Transactions import'!K796</f>
        <v/>
      </c>
      <c r="L796" s="1085" t="str">
        <f>'Transactions import'!L796</f>
        <v/>
      </c>
      <c r="M796" s="1063" t="str">
        <f>'Transactions import'!M796</f>
        <v/>
      </c>
      <c r="N796" s="1084" t="str">
        <f>'Transactions import'!N796</f>
        <v/>
      </c>
      <c r="O796" s="1081" t="str">
        <f>'Transactions import'!O796</f>
        <v/>
      </c>
      <c r="P796" s="1122" t="str">
        <f>'Transactions import'!P796</f>
        <v/>
      </c>
      <c r="Q796" s="1085" t="str">
        <f>'Transactions import'!Q796</f>
        <v/>
      </c>
      <c r="R796" s="1104" t="str">
        <f>'Transactions import'!R796</f>
        <v/>
      </c>
      <c r="S796" s="1081" t="str">
        <f>'Transactions import'!S796</f>
        <v/>
      </c>
      <c r="T796" s="1081" t="str">
        <f>'Transactions import'!T796</f>
        <v/>
      </c>
      <c r="U796" s="1081" t="str">
        <f>'Transactions import'!U796</f>
        <v/>
      </c>
      <c r="V796" s="1081" t="str">
        <f>'Transactions import'!V796</f>
        <v/>
      </c>
      <c r="W796" s="1081" t="str">
        <f>'Transactions import'!W796</f>
        <v/>
      </c>
      <c r="X796" s="1081" t="str">
        <f>'Transactions import'!X796</f>
        <v/>
      </c>
      <c r="Y796" s="1126" t="str">
        <f>'Transactions import'!Y796</f>
        <v/>
      </c>
      <c r="Z796" s="1086" t="str">
        <f>'Transactions import'!Z796</f>
        <v/>
      </c>
      <c r="AA796" s="1081" t="str">
        <f>'Transactions import'!AA796</f>
        <v/>
      </c>
      <c r="AB796" s="1081" t="str">
        <f>'Transactions import'!AB796</f>
        <v/>
      </c>
      <c r="AC796" s="1086" t="str">
        <f>'Transactions import'!AC796</f>
        <v/>
      </c>
      <c r="AD796" s="1086" t="str">
        <f>'Transactions import'!AD796</f>
        <v/>
      </c>
      <c r="AE796" s="1081" t="str">
        <f>'Transactions import'!AE796</f>
        <v/>
      </c>
      <c r="AF796" s="1081" t="str">
        <f>'Transactions import'!AF796</f>
        <v/>
      </c>
      <c r="AG796" s="1081" t="str">
        <f>'Transactions import'!AG796</f>
        <v/>
      </c>
      <c r="AH796" s="1081" t="str">
        <f>'Transactions import'!AH796</f>
        <v/>
      </c>
      <c r="AI796" s="1081" t="str">
        <f>'Transactions import'!AI796</f>
        <v/>
      </c>
      <c r="AJ796" s="1081" t="str">
        <f>'Transactions import'!AJ796</f>
        <v/>
      </c>
      <c r="AK796" s="1081" t="str">
        <f>'Transactions import'!AK796</f>
        <v/>
      </c>
      <c r="AL796" s="1081" t="str">
        <f>'Transactions import'!AL796</f>
        <v/>
      </c>
      <c r="AM796" s="1081" t="str">
        <f>'Transactions import'!AM796</f>
        <v/>
      </c>
      <c r="AN796" s="1081" t="str">
        <f>'Transactions import'!AN796</f>
        <v/>
      </c>
      <c r="AO796" s="1081" t="str">
        <f>'Transactions import'!AO796</f>
        <v/>
      </c>
      <c r="AP796" s="1081" t="str">
        <f>'Transactions import'!AP796</f>
        <v/>
      </c>
      <c r="AQ796" s="1081" t="str">
        <f>'Transactions import'!AQ796</f>
        <v/>
      </c>
      <c r="AR796" s="1081" t="str">
        <f>'Transactions import'!AR796</f>
        <v/>
      </c>
      <c r="AS796" s="1081" t="str">
        <f>'Transactions import'!AS796</f>
        <v/>
      </c>
      <c r="AT796" s="1081" t="str">
        <f>'Transactions import'!AT796</f>
        <v/>
      </c>
    </row>
    <row r="797" ht="18.0" customHeight="1">
      <c r="A797" s="1101" t="str">
        <f>'Transactions import'!A797</f>
        <v/>
      </c>
      <c r="B797" s="1101" t="str">
        <f>'Transactions import'!B797</f>
        <v/>
      </c>
      <c r="C797" s="1101" t="str">
        <f>'Transactions import'!C797</f>
        <v/>
      </c>
      <c r="D797" s="1101" t="str">
        <f>'Transactions import'!D797</f>
        <v/>
      </c>
      <c r="E797" s="1101" t="str">
        <f>'Transactions import'!E797</f>
        <v/>
      </c>
      <c r="F797" s="1101" t="str">
        <f>'Transactions import'!F797</f>
        <v/>
      </c>
      <c r="G797" s="1101" t="str">
        <f>'Transactions import'!G797</f>
        <v/>
      </c>
      <c r="H797" s="1094" t="str">
        <f>'Transactions import'!H797</f>
        <v/>
      </c>
      <c r="I797" s="1095" t="str">
        <f>'Transactions import'!I797</f>
        <v/>
      </c>
      <c r="J797" s="1096" t="str">
        <f>'Transactions import'!J797</f>
        <v/>
      </c>
      <c r="K797" s="1094" t="str">
        <f>'Transactions import'!K797</f>
        <v/>
      </c>
      <c r="L797" s="1095" t="str">
        <f>'Transactions import'!L797</f>
        <v/>
      </c>
      <c r="M797" s="1105" t="str">
        <f>'Transactions import'!M797</f>
        <v/>
      </c>
      <c r="N797" s="1094" t="str">
        <f>'Transactions import'!N797</f>
        <v/>
      </c>
      <c r="O797" s="1101" t="str">
        <f>'Transactions import'!O797</f>
        <v/>
      </c>
      <c r="P797" s="1114" t="str">
        <f>'Transactions import'!P797</f>
        <v/>
      </c>
      <c r="Q797" s="1095" t="str">
        <f>'Transactions import'!Q797</f>
        <v/>
      </c>
      <c r="R797" s="1106" t="str">
        <f>'Transactions import'!R797</f>
        <v/>
      </c>
      <c r="S797" s="1101" t="str">
        <f>'Transactions import'!S797</f>
        <v/>
      </c>
      <c r="T797" s="1101" t="str">
        <f>'Transactions import'!T797</f>
        <v/>
      </c>
      <c r="U797" s="1101" t="str">
        <f>'Transactions import'!U797</f>
        <v/>
      </c>
      <c r="V797" s="1101" t="str">
        <f>'Transactions import'!V797</f>
        <v/>
      </c>
      <c r="W797" s="1101" t="str">
        <f>'Transactions import'!W797</f>
        <v/>
      </c>
      <c r="X797" s="1101" t="str">
        <f>'Transactions import'!X797</f>
        <v/>
      </c>
      <c r="Y797" s="1119" t="str">
        <f>'Transactions import'!Y797</f>
        <v/>
      </c>
      <c r="Z797" s="1097" t="str">
        <f>'Transactions import'!Z797</f>
        <v/>
      </c>
      <c r="AA797" s="1101" t="str">
        <f>'Transactions import'!AA797</f>
        <v/>
      </c>
      <c r="AB797" s="1101" t="str">
        <f>'Transactions import'!AB797</f>
        <v/>
      </c>
      <c r="AC797" s="1097" t="str">
        <f>'Transactions import'!AC797</f>
        <v/>
      </c>
      <c r="AD797" s="1097" t="str">
        <f>'Transactions import'!AD797</f>
        <v/>
      </c>
      <c r="AE797" s="1101" t="str">
        <f>'Transactions import'!AE797</f>
        <v/>
      </c>
      <c r="AF797" s="1101" t="str">
        <f>'Transactions import'!AF797</f>
        <v/>
      </c>
      <c r="AG797" s="1101" t="str">
        <f>'Transactions import'!AG797</f>
        <v/>
      </c>
      <c r="AH797" s="1101" t="str">
        <f>'Transactions import'!AH797</f>
        <v/>
      </c>
      <c r="AI797" s="1101" t="str">
        <f>'Transactions import'!AI797</f>
        <v/>
      </c>
      <c r="AJ797" s="1101" t="str">
        <f>'Transactions import'!AJ797</f>
        <v/>
      </c>
      <c r="AK797" s="1101" t="str">
        <f>'Transactions import'!AK797</f>
        <v/>
      </c>
      <c r="AL797" s="1101" t="str">
        <f>'Transactions import'!AL797</f>
        <v/>
      </c>
      <c r="AM797" s="1101" t="str">
        <f>'Transactions import'!AM797</f>
        <v/>
      </c>
      <c r="AN797" s="1101" t="str">
        <f>'Transactions import'!AN797</f>
        <v/>
      </c>
      <c r="AO797" s="1101" t="str">
        <f>'Transactions import'!AO797</f>
        <v/>
      </c>
      <c r="AP797" s="1101" t="str">
        <f>'Transactions import'!AP797</f>
        <v/>
      </c>
      <c r="AQ797" s="1101" t="str">
        <f>'Transactions import'!AQ797</f>
        <v/>
      </c>
      <c r="AR797" s="1101" t="str">
        <f>'Transactions import'!AR797</f>
        <v/>
      </c>
      <c r="AS797" s="1101" t="str">
        <f>'Transactions import'!AS797</f>
        <v/>
      </c>
      <c r="AT797" s="1101" t="str">
        <f>'Transactions import'!AT797</f>
        <v/>
      </c>
    </row>
    <row r="798" ht="18.0" customHeight="1">
      <c r="A798" s="1081" t="str">
        <f>'Transactions import'!A798</f>
        <v/>
      </c>
      <c r="B798" s="1081" t="str">
        <f>'Transactions import'!B798</f>
        <v/>
      </c>
      <c r="C798" s="1081" t="str">
        <f>'Transactions import'!C798</f>
        <v/>
      </c>
      <c r="D798" s="1081" t="str">
        <f>'Transactions import'!D798</f>
        <v/>
      </c>
      <c r="E798" s="1081" t="str">
        <f>'Transactions import'!E798</f>
        <v/>
      </c>
      <c r="F798" s="1081" t="str">
        <f>'Transactions import'!F798</f>
        <v/>
      </c>
      <c r="G798" s="1081" t="str">
        <f>'Transactions import'!G798</f>
        <v/>
      </c>
      <c r="H798" s="1084" t="str">
        <f>'Transactions import'!H798</f>
        <v/>
      </c>
      <c r="I798" s="1085" t="str">
        <f>'Transactions import'!I798</f>
        <v/>
      </c>
      <c r="J798" s="1051" t="str">
        <f>'Transactions import'!J798</f>
        <v/>
      </c>
      <c r="K798" s="1084" t="str">
        <f>'Transactions import'!K798</f>
        <v/>
      </c>
      <c r="L798" s="1085" t="str">
        <f>'Transactions import'!L798</f>
        <v/>
      </c>
      <c r="M798" s="1063" t="str">
        <f>'Transactions import'!M798</f>
        <v/>
      </c>
      <c r="N798" s="1084" t="str">
        <f>'Transactions import'!N798</f>
        <v/>
      </c>
      <c r="O798" s="1081" t="str">
        <f>'Transactions import'!O798</f>
        <v/>
      </c>
      <c r="P798" s="1122" t="str">
        <f>'Transactions import'!P798</f>
        <v/>
      </c>
      <c r="Q798" s="1085" t="str">
        <f>'Transactions import'!Q798</f>
        <v/>
      </c>
      <c r="R798" s="1104" t="str">
        <f>'Transactions import'!R798</f>
        <v/>
      </c>
      <c r="S798" s="1081" t="str">
        <f>'Transactions import'!S798</f>
        <v/>
      </c>
      <c r="T798" s="1081" t="str">
        <f>'Transactions import'!T798</f>
        <v/>
      </c>
      <c r="U798" s="1081" t="str">
        <f>'Transactions import'!U798</f>
        <v/>
      </c>
      <c r="V798" s="1081" t="str">
        <f>'Transactions import'!V798</f>
        <v/>
      </c>
      <c r="W798" s="1081" t="str">
        <f>'Transactions import'!W798</f>
        <v/>
      </c>
      <c r="X798" s="1081" t="str">
        <f>'Transactions import'!X798</f>
        <v/>
      </c>
      <c r="Y798" s="1126" t="str">
        <f>'Transactions import'!Y798</f>
        <v/>
      </c>
      <c r="Z798" s="1086" t="str">
        <f>'Transactions import'!Z798</f>
        <v/>
      </c>
      <c r="AA798" s="1081" t="str">
        <f>'Transactions import'!AA798</f>
        <v/>
      </c>
      <c r="AB798" s="1081" t="str">
        <f>'Transactions import'!AB798</f>
        <v/>
      </c>
      <c r="AC798" s="1086" t="str">
        <f>'Transactions import'!AC798</f>
        <v/>
      </c>
      <c r="AD798" s="1086" t="str">
        <f>'Transactions import'!AD798</f>
        <v/>
      </c>
      <c r="AE798" s="1081" t="str">
        <f>'Transactions import'!AE798</f>
        <v/>
      </c>
      <c r="AF798" s="1081" t="str">
        <f>'Transactions import'!AF798</f>
        <v/>
      </c>
      <c r="AG798" s="1081" t="str">
        <f>'Transactions import'!AG798</f>
        <v/>
      </c>
      <c r="AH798" s="1081" t="str">
        <f>'Transactions import'!AH798</f>
        <v/>
      </c>
      <c r="AI798" s="1081" t="str">
        <f>'Transactions import'!AI798</f>
        <v/>
      </c>
      <c r="AJ798" s="1081" t="str">
        <f>'Transactions import'!AJ798</f>
        <v/>
      </c>
      <c r="AK798" s="1081" t="str">
        <f>'Transactions import'!AK798</f>
        <v/>
      </c>
      <c r="AL798" s="1081" t="str">
        <f>'Transactions import'!AL798</f>
        <v/>
      </c>
      <c r="AM798" s="1081" t="str">
        <f>'Transactions import'!AM798</f>
        <v/>
      </c>
      <c r="AN798" s="1081" t="str">
        <f>'Transactions import'!AN798</f>
        <v/>
      </c>
      <c r="AO798" s="1081" t="str">
        <f>'Transactions import'!AO798</f>
        <v/>
      </c>
      <c r="AP798" s="1081" t="str">
        <f>'Transactions import'!AP798</f>
        <v/>
      </c>
      <c r="AQ798" s="1081" t="str">
        <f>'Transactions import'!AQ798</f>
        <v/>
      </c>
      <c r="AR798" s="1081" t="str">
        <f>'Transactions import'!AR798</f>
        <v/>
      </c>
      <c r="AS798" s="1081" t="str">
        <f>'Transactions import'!AS798</f>
        <v/>
      </c>
      <c r="AT798" s="1081" t="str">
        <f>'Transactions import'!AT798</f>
        <v/>
      </c>
    </row>
    <row r="799" ht="18.0" customHeight="1">
      <c r="A799" s="1101" t="str">
        <f>'Transactions import'!A799</f>
        <v/>
      </c>
      <c r="B799" s="1101" t="str">
        <f>'Transactions import'!B799</f>
        <v/>
      </c>
      <c r="C799" s="1101" t="str">
        <f>'Transactions import'!C799</f>
        <v/>
      </c>
      <c r="D799" s="1101" t="str">
        <f>'Transactions import'!D799</f>
        <v/>
      </c>
      <c r="E799" s="1101" t="str">
        <f>'Transactions import'!E799</f>
        <v/>
      </c>
      <c r="F799" s="1101" t="str">
        <f>'Transactions import'!F799</f>
        <v/>
      </c>
      <c r="G799" s="1101" t="str">
        <f>'Transactions import'!G799</f>
        <v/>
      </c>
      <c r="H799" s="1094" t="str">
        <f>'Transactions import'!H799</f>
        <v/>
      </c>
      <c r="I799" s="1095" t="str">
        <f>'Transactions import'!I799</f>
        <v/>
      </c>
      <c r="J799" s="1096" t="str">
        <f>'Transactions import'!J799</f>
        <v/>
      </c>
      <c r="K799" s="1094" t="str">
        <f>'Transactions import'!K799</f>
        <v/>
      </c>
      <c r="L799" s="1095" t="str">
        <f>'Transactions import'!L799</f>
        <v/>
      </c>
      <c r="M799" s="1105" t="str">
        <f>'Transactions import'!M799</f>
        <v/>
      </c>
      <c r="N799" s="1094" t="str">
        <f>'Transactions import'!N799</f>
        <v/>
      </c>
      <c r="O799" s="1101" t="str">
        <f>'Transactions import'!O799</f>
        <v/>
      </c>
      <c r="P799" s="1114" t="str">
        <f>'Transactions import'!P799</f>
        <v/>
      </c>
      <c r="Q799" s="1095" t="str">
        <f>'Transactions import'!Q799</f>
        <v/>
      </c>
      <c r="R799" s="1106" t="str">
        <f>'Transactions import'!R799</f>
        <v/>
      </c>
      <c r="S799" s="1101" t="str">
        <f>'Transactions import'!S799</f>
        <v/>
      </c>
      <c r="T799" s="1101" t="str">
        <f>'Transactions import'!T799</f>
        <v/>
      </c>
      <c r="U799" s="1101" t="str">
        <f>'Transactions import'!U799</f>
        <v/>
      </c>
      <c r="V799" s="1101" t="str">
        <f>'Transactions import'!V799</f>
        <v/>
      </c>
      <c r="W799" s="1101" t="str">
        <f>'Transactions import'!W799</f>
        <v/>
      </c>
      <c r="X799" s="1101" t="str">
        <f>'Transactions import'!X799</f>
        <v/>
      </c>
      <c r="Y799" s="1119" t="str">
        <f>'Transactions import'!Y799</f>
        <v/>
      </c>
      <c r="Z799" s="1097" t="str">
        <f>'Transactions import'!Z799</f>
        <v/>
      </c>
      <c r="AA799" s="1101" t="str">
        <f>'Transactions import'!AA799</f>
        <v/>
      </c>
      <c r="AB799" s="1101" t="str">
        <f>'Transactions import'!AB799</f>
        <v/>
      </c>
      <c r="AC799" s="1097" t="str">
        <f>'Transactions import'!AC799</f>
        <v/>
      </c>
      <c r="AD799" s="1097" t="str">
        <f>'Transactions import'!AD799</f>
        <v/>
      </c>
      <c r="AE799" s="1101" t="str">
        <f>'Transactions import'!AE799</f>
        <v/>
      </c>
      <c r="AF799" s="1101" t="str">
        <f>'Transactions import'!AF799</f>
        <v/>
      </c>
      <c r="AG799" s="1101" t="str">
        <f>'Transactions import'!AG799</f>
        <v/>
      </c>
      <c r="AH799" s="1101" t="str">
        <f>'Transactions import'!AH799</f>
        <v/>
      </c>
      <c r="AI799" s="1101" t="str">
        <f>'Transactions import'!AI799</f>
        <v/>
      </c>
      <c r="AJ799" s="1101" t="str">
        <f>'Transactions import'!AJ799</f>
        <v/>
      </c>
      <c r="AK799" s="1101" t="str">
        <f>'Transactions import'!AK799</f>
        <v/>
      </c>
      <c r="AL799" s="1101" t="str">
        <f>'Transactions import'!AL799</f>
        <v/>
      </c>
      <c r="AM799" s="1101" t="str">
        <f>'Transactions import'!AM799</f>
        <v/>
      </c>
      <c r="AN799" s="1101" t="str">
        <f>'Transactions import'!AN799</f>
        <v/>
      </c>
      <c r="AO799" s="1101" t="str">
        <f>'Transactions import'!AO799</f>
        <v/>
      </c>
      <c r="AP799" s="1101" t="str">
        <f>'Transactions import'!AP799</f>
        <v/>
      </c>
      <c r="AQ799" s="1101" t="str">
        <f>'Transactions import'!AQ799</f>
        <v/>
      </c>
      <c r="AR799" s="1101" t="str">
        <f>'Transactions import'!AR799</f>
        <v/>
      </c>
      <c r="AS799" s="1101" t="str">
        <f>'Transactions import'!AS799</f>
        <v/>
      </c>
      <c r="AT799" s="1101" t="str">
        <f>'Transactions import'!AT799</f>
        <v/>
      </c>
    </row>
    <row r="800" ht="18.0" customHeight="1">
      <c r="A800" s="1081" t="str">
        <f>'Transactions import'!A800</f>
        <v/>
      </c>
      <c r="B800" s="1081" t="str">
        <f>'Transactions import'!B800</f>
        <v/>
      </c>
      <c r="C800" s="1081" t="str">
        <f>'Transactions import'!C800</f>
        <v/>
      </c>
      <c r="D800" s="1081" t="str">
        <f>'Transactions import'!D800</f>
        <v/>
      </c>
      <c r="E800" s="1081" t="str">
        <f>'Transactions import'!E800</f>
        <v/>
      </c>
      <c r="F800" s="1081" t="str">
        <f>'Transactions import'!F800</f>
        <v/>
      </c>
      <c r="G800" s="1081" t="str">
        <f>'Transactions import'!G800</f>
        <v/>
      </c>
      <c r="H800" s="1084" t="str">
        <f>'Transactions import'!H800</f>
        <v/>
      </c>
      <c r="I800" s="1085" t="str">
        <f>'Transactions import'!I800</f>
        <v/>
      </c>
      <c r="J800" s="1051" t="str">
        <f>'Transactions import'!J800</f>
        <v/>
      </c>
      <c r="K800" s="1084" t="str">
        <f>'Transactions import'!K800</f>
        <v/>
      </c>
      <c r="L800" s="1085" t="str">
        <f>'Transactions import'!L800</f>
        <v/>
      </c>
      <c r="M800" s="1063" t="str">
        <f>'Transactions import'!M800</f>
        <v/>
      </c>
      <c r="N800" s="1084" t="str">
        <f>'Transactions import'!N800</f>
        <v/>
      </c>
      <c r="O800" s="1081" t="str">
        <f>'Transactions import'!O800</f>
        <v/>
      </c>
      <c r="P800" s="1122" t="str">
        <f>'Transactions import'!P800</f>
        <v/>
      </c>
      <c r="Q800" s="1085" t="str">
        <f>'Transactions import'!Q800</f>
        <v/>
      </c>
      <c r="R800" s="1104" t="str">
        <f>'Transactions import'!R800</f>
        <v/>
      </c>
      <c r="S800" s="1081" t="str">
        <f>'Transactions import'!S800</f>
        <v/>
      </c>
      <c r="T800" s="1081" t="str">
        <f>'Transactions import'!T800</f>
        <v/>
      </c>
      <c r="U800" s="1081" t="str">
        <f>'Transactions import'!U800</f>
        <v/>
      </c>
      <c r="V800" s="1081" t="str">
        <f>'Transactions import'!V800</f>
        <v/>
      </c>
      <c r="W800" s="1081" t="str">
        <f>'Transactions import'!W800</f>
        <v/>
      </c>
      <c r="X800" s="1081" t="str">
        <f>'Transactions import'!X800</f>
        <v/>
      </c>
      <c r="Y800" s="1126" t="str">
        <f>'Transactions import'!Y800</f>
        <v/>
      </c>
      <c r="Z800" s="1086" t="str">
        <f>'Transactions import'!Z800</f>
        <v/>
      </c>
      <c r="AA800" s="1081" t="str">
        <f>'Transactions import'!AA800</f>
        <v/>
      </c>
      <c r="AB800" s="1081" t="str">
        <f>'Transactions import'!AB800</f>
        <v/>
      </c>
      <c r="AC800" s="1086" t="str">
        <f>'Transactions import'!AC800</f>
        <v/>
      </c>
      <c r="AD800" s="1086" t="str">
        <f>'Transactions import'!AD800</f>
        <v/>
      </c>
      <c r="AE800" s="1081" t="str">
        <f>'Transactions import'!AE800</f>
        <v/>
      </c>
      <c r="AF800" s="1081" t="str">
        <f>'Transactions import'!AF800</f>
        <v/>
      </c>
      <c r="AG800" s="1081" t="str">
        <f>'Transactions import'!AG800</f>
        <v/>
      </c>
      <c r="AH800" s="1081" t="str">
        <f>'Transactions import'!AH800</f>
        <v/>
      </c>
      <c r="AI800" s="1081" t="str">
        <f>'Transactions import'!AI800</f>
        <v/>
      </c>
      <c r="AJ800" s="1081" t="str">
        <f>'Transactions import'!AJ800</f>
        <v/>
      </c>
      <c r="AK800" s="1081" t="str">
        <f>'Transactions import'!AK800</f>
        <v/>
      </c>
      <c r="AL800" s="1081" t="str">
        <f>'Transactions import'!AL800</f>
        <v/>
      </c>
      <c r="AM800" s="1081" t="str">
        <f>'Transactions import'!AM800</f>
        <v/>
      </c>
      <c r="AN800" s="1081" t="str">
        <f>'Transactions import'!AN800</f>
        <v/>
      </c>
      <c r="AO800" s="1081" t="str">
        <f>'Transactions import'!AO800</f>
        <v/>
      </c>
      <c r="AP800" s="1081" t="str">
        <f>'Transactions import'!AP800</f>
        <v/>
      </c>
      <c r="AQ800" s="1081" t="str">
        <f>'Transactions import'!AQ800</f>
        <v/>
      </c>
      <c r="AR800" s="1081" t="str">
        <f>'Transactions import'!AR800</f>
        <v/>
      </c>
      <c r="AS800" s="1081" t="str">
        <f>'Transactions import'!AS800</f>
        <v/>
      </c>
      <c r="AT800" s="1081" t="str">
        <f>'Transactions import'!AT800</f>
        <v/>
      </c>
    </row>
    <row r="801" ht="18.0" customHeight="1">
      <c r="A801" s="1101" t="str">
        <f>'Transactions import'!A801</f>
        <v/>
      </c>
      <c r="B801" s="1101" t="str">
        <f>'Transactions import'!B801</f>
        <v/>
      </c>
      <c r="C801" s="1101" t="str">
        <f>'Transactions import'!C801</f>
        <v/>
      </c>
      <c r="D801" s="1101" t="str">
        <f>'Transactions import'!D801</f>
        <v/>
      </c>
      <c r="E801" s="1101" t="str">
        <f>'Transactions import'!E801</f>
        <v/>
      </c>
      <c r="F801" s="1101" t="str">
        <f>'Transactions import'!F801</f>
        <v/>
      </c>
      <c r="G801" s="1101" t="str">
        <f>'Transactions import'!G801</f>
        <v/>
      </c>
      <c r="H801" s="1094" t="str">
        <f>'Transactions import'!H801</f>
        <v/>
      </c>
      <c r="I801" s="1095" t="str">
        <f>'Transactions import'!I801</f>
        <v/>
      </c>
      <c r="J801" s="1096" t="str">
        <f>'Transactions import'!J801</f>
        <v/>
      </c>
      <c r="K801" s="1094" t="str">
        <f>'Transactions import'!K801</f>
        <v/>
      </c>
      <c r="L801" s="1095" t="str">
        <f>'Transactions import'!L801</f>
        <v/>
      </c>
      <c r="M801" s="1105" t="str">
        <f>'Transactions import'!M801</f>
        <v/>
      </c>
      <c r="N801" s="1094" t="str">
        <f>'Transactions import'!N801</f>
        <v/>
      </c>
      <c r="O801" s="1101" t="str">
        <f>'Transactions import'!O801</f>
        <v/>
      </c>
      <c r="P801" s="1114" t="str">
        <f>'Transactions import'!P801</f>
        <v/>
      </c>
      <c r="Q801" s="1095" t="str">
        <f>'Transactions import'!Q801</f>
        <v/>
      </c>
      <c r="R801" s="1106" t="str">
        <f>'Transactions import'!R801</f>
        <v/>
      </c>
      <c r="S801" s="1101" t="str">
        <f>'Transactions import'!S801</f>
        <v/>
      </c>
      <c r="T801" s="1101" t="str">
        <f>'Transactions import'!T801</f>
        <v/>
      </c>
      <c r="U801" s="1101" t="str">
        <f>'Transactions import'!U801</f>
        <v/>
      </c>
      <c r="V801" s="1101" t="str">
        <f>'Transactions import'!V801</f>
        <v/>
      </c>
      <c r="W801" s="1101" t="str">
        <f>'Transactions import'!W801</f>
        <v/>
      </c>
      <c r="X801" s="1101" t="str">
        <f>'Transactions import'!X801</f>
        <v/>
      </c>
      <c r="Y801" s="1119" t="str">
        <f>'Transactions import'!Y801</f>
        <v/>
      </c>
      <c r="Z801" s="1097" t="str">
        <f>'Transactions import'!Z801</f>
        <v/>
      </c>
      <c r="AA801" s="1101" t="str">
        <f>'Transactions import'!AA801</f>
        <v/>
      </c>
      <c r="AB801" s="1101" t="str">
        <f>'Transactions import'!AB801</f>
        <v/>
      </c>
      <c r="AC801" s="1097" t="str">
        <f>'Transactions import'!AC801</f>
        <v/>
      </c>
      <c r="AD801" s="1097" t="str">
        <f>'Transactions import'!AD801</f>
        <v/>
      </c>
      <c r="AE801" s="1101" t="str">
        <f>'Transactions import'!AE801</f>
        <v/>
      </c>
      <c r="AF801" s="1101" t="str">
        <f>'Transactions import'!AF801</f>
        <v/>
      </c>
      <c r="AG801" s="1101" t="str">
        <f>'Transactions import'!AG801</f>
        <v/>
      </c>
      <c r="AH801" s="1101" t="str">
        <f>'Transactions import'!AH801</f>
        <v/>
      </c>
      <c r="AI801" s="1101" t="str">
        <f>'Transactions import'!AI801</f>
        <v/>
      </c>
      <c r="AJ801" s="1101" t="str">
        <f>'Transactions import'!AJ801</f>
        <v/>
      </c>
      <c r="AK801" s="1101" t="str">
        <f>'Transactions import'!AK801</f>
        <v/>
      </c>
      <c r="AL801" s="1101" t="str">
        <f>'Transactions import'!AL801</f>
        <v/>
      </c>
      <c r="AM801" s="1101" t="str">
        <f>'Transactions import'!AM801</f>
        <v/>
      </c>
      <c r="AN801" s="1101" t="str">
        <f>'Transactions import'!AN801</f>
        <v/>
      </c>
      <c r="AO801" s="1101" t="str">
        <f>'Transactions import'!AO801</f>
        <v/>
      </c>
      <c r="AP801" s="1101" t="str">
        <f>'Transactions import'!AP801</f>
        <v/>
      </c>
      <c r="AQ801" s="1101" t="str">
        <f>'Transactions import'!AQ801</f>
        <v/>
      </c>
      <c r="AR801" s="1101" t="str">
        <f>'Transactions import'!AR801</f>
        <v/>
      </c>
      <c r="AS801" s="1101" t="str">
        <f>'Transactions import'!AS801</f>
        <v/>
      </c>
      <c r="AT801" s="1101" t="str">
        <f>'Transactions import'!AT801</f>
        <v/>
      </c>
    </row>
    <row r="802" ht="18.0" customHeight="1">
      <c r="A802" s="1081" t="str">
        <f>'Transactions import'!A802</f>
        <v/>
      </c>
      <c r="B802" s="1081" t="str">
        <f>'Transactions import'!B802</f>
        <v/>
      </c>
      <c r="C802" s="1081" t="str">
        <f>'Transactions import'!C802</f>
        <v/>
      </c>
      <c r="D802" s="1081" t="str">
        <f>'Transactions import'!D802</f>
        <v/>
      </c>
      <c r="E802" s="1081" t="str">
        <f>'Transactions import'!E802</f>
        <v/>
      </c>
      <c r="F802" s="1081" t="str">
        <f>'Transactions import'!F802</f>
        <v/>
      </c>
      <c r="G802" s="1081" t="str">
        <f>'Transactions import'!G802</f>
        <v/>
      </c>
      <c r="H802" s="1084" t="str">
        <f>'Transactions import'!H802</f>
        <v/>
      </c>
      <c r="I802" s="1085" t="str">
        <f>'Transactions import'!I802</f>
        <v/>
      </c>
      <c r="J802" s="1051" t="str">
        <f>'Transactions import'!J802</f>
        <v/>
      </c>
      <c r="K802" s="1084" t="str">
        <f>'Transactions import'!K802</f>
        <v/>
      </c>
      <c r="L802" s="1085" t="str">
        <f>'Transactions import'!L802</f>
        <v/>
      </c>
      <c r="M802" s="1063" t="str">
        <f>'Transactions import'!M802</f>
        <v/>
      </c>
      <c r="N802" s="1084" t="str">
        <f>'Transactions import'!N802</f>
        <v/>
      </c>
      <c r="O802" s="1081" t="str">
        <f>'Transactions import'!O802</f>
        <v/>
      </c>
      <c r="P802" s="1122" t="str">
        <f>'Transactions import'!P802</f>
        <v/>
      </c>
      <c r="Q802" s="1085" t="str">
        <f>'Transactions import'!Q802</f>
        <v/>
      </c>
      <c r="R802" s="1104" t="str">
        <f>'Transactions import'!R802</f>
        <v/>
      </c>
      <c r="S802" s="1081" t="str">
        <f>'Transactions import'!S802</f>
        <v/>
      </c>
      <c r="T802" s="1081" t="str">
        <f>'Transactions import'!T802</f>
        <v/>
      </c>
      <c r="U802" s="1081" t="str">
        <f>'Transactions import'!U802</f>
        <v/>
      </c>
      <c r="V802" s="1081" t="str">
        <f>'Transactions import'!V802</f>
        <v/>
      </c>
      <c r="W802" s="1081" t="str">
        <f>'Transactions import'!W802</f>
        <v/>
      </c>
      <c r="X802" s="1081" t="str">
        <f>'Transactions import'!X802</f>
        <v/>
      </c>
      <c r="Y802" s="1126" t="str">
        <f>'Transactions import'!Y802</f>
        <v/>
      </c>
      <c r="Z802" s="1086" t="str">
        <f>'Transactions import'!Z802</f>
        <v/>
      </c>
      <c r="AA802" s="1081" t="str">
        <f>'Transactions import'!AA802</f>
        <v/>
      </c>
      <c r="AB802" s="1081" t="str">
        <f>'Transactions import'!AB802</f>
        <v/>
      </c>
      <c r="AC802" s="1086" t="str">
        <f>'Transactions import'!AC802</f>
        <v/>
      </c>
      <c r="AD802" s="1086" t="str">
        <f>'Transactions import'!AD802</f>
        <v/>
      </c>
      <c r="AE802" s="1081" t="str">
        <f>'Transactions import'!AE802</f>
        <v/>
      </c>
      <c r="AF802" s="1081" t="str">
        <f>'Transactions import'!AF802</f>
        <v/>
      </c>
      <c r="AG802" s="1081" t="str">
        <f>'Transactions import'!AG802</f>
        <v/>
      </c>
      <c r="AH802" s="1081" t="str">
        <f>'Transactions import'!AH802</f>
        <v/>
      </c>
      <c r="AI802" s="1081" t="str">
        <f>'Transactions import'!AI802</f>
        <v/>
      </c>
      <c r="AJ802" s="1081" t="str">
        <f>'Transactions import'!AJ802</f>
        <v/>
      </c>
      <c r="AK802" s="1081" t="str">
        <f>'Transactions import'!AK802</f>
        <v/>
      </c>
      <c r="AL802" s="1081" t="str">
        <f>'Transactions import'!AL802</f>
        <v/>
      </c>
      <c r="AM802" s="1081" t="str">
        <f>'Transactions import'!AM802</f>
        <v/>
      </c>
      <c r="AN802" s="1081" t="str">
        <f>'Transactions import'!AN802</f>
        <v/>
      </c>
      <c r="AO802" s="1081" t="str">
        <f>'Transactions import'!AO802</f>
        <v/>
      </c>
      <c r="AP802" s="1081" t="str">
        <f>'Transactions import'!AP802</f>
        <v/>
      </c>
      <c r="AQ802" s="1081" t="str">
        <f>'Transactions import'!AQ802</f>
        <v/>
      </c>
      <c r="AR802" s="1081" t="str">
        <f>'Transactions import'!AR802</f>
        <v/>
      </c>
      <c r="AS802" s="1081" t="str">
        <f>'Transactions import'!AS802</f>
        <v/>
      </c>
      <c r="AT802" s="1081" t="str">
        <f>'Transactions import'!AT802</f>
        <v/>
      </c>
    </row>
    <row r="803" ht="18.0" customHeight="1">
      <c r="A803" s="1101" t="str">
        <f>'Transactions import'!A803</f>
        <v/>
      </c>
      <c r="B803" s="1101" t="str">
        <f>'Transactions import'!B803</f>
        <v/>
      </c>
      <c r="C803" s="1101" t="str">
        <f>'Transactions import'!C803</f>
        <v/>
      </c>
      <c r="D803" s="1101" t="str">
        <f>'Transactions import'!D803</f>
        <v/>
      </c>
      <c r="E803" s="1101" t="str">
        <f>'Transactions import'!E803</f>
        <v/>
      </c>
      <c r="F803" s="1101" t="str">
        <f>'Transactions import'!F803</f>
        <v/>
      </c>
      <c r="G803" s="1101" t="str">
        <f>'Transactions import'!G803</f>
        <v/>
      </c>
      <c r="H803" s="1094" t="str">
        <f>'Transactions import'!H803</f>
        <v/>
      </c>
      <c r="I803" s="1095" t="str">
        <f>'Transactions import'!I803</f>
        <v/>
      </c>
      <c r="J803" s="1096" t="str">
        <f>'Transactions import'!J803</f>
        <v/>
      </c>
      <c r="K803" s="1094" t="str">
        <f>'Transactions import'!K803</f>
        <v/>
      </c>
      <c r="L803" s="1095" t="str">
        <f>'Transactions import'!L803</f>
        <v/>
      </c>
      <c r="M803" s="1105" t="str">
        <f>'Transactions import'!M803</f>
        <v/>
      </c>
      <c r="N803" s="1094" t="str">
        <f>'Transactions import'!N803</f>
        <v/>
      </c>
      <c r="O803" s="1101" t="str">
        <f>'Transactions import'!O803</f>
        <v/>
      </c>
      <c r="P803" s="1114" t="str">
        <f>'Transactions import'!P803</f>
        <v/>
      </c>
      <c r="Q803" s="1095" t="str">
        <f>'Transactions import'!Q803</f>
        <v/>
      </c>
      <c r="R803" s="1106" t="str">
        <f>'Transactions import'!R803</f>
        <v/>
      </c>
      <c r="S803" s="1101" t="str">
        <f>'Transactions import'!S803</f>
        <v/>
      </c>
      <c r="T803" s="1101" t="str">
        <f>'Transactions import'!T803</f>
        <v/>
      </c>
      <c r="U803" s="1101" t="str">
        <f>'Transactions import'!U803</f>
        <v/>
      </c>
      <c r="V803" s="1101" t="str">
        <f>'Transactions import'!V803</f>
        <v/>
      </c>
      <c r="W803" s="1101" t="str">
        <f>'Transactions import'!W803</f>
        <v/>
      </c>
      <c r="X803" s="1101" t="str">
        <f>'Transactions import'!X803</f>
        <v/>
      </c>
      <c r="Y803" s="1119" t="str">
        <f>'Transactions import'!Y803</f>
        <v/>
      </c>
      <c r="Z803" s="1097" t="str">
        <f>'Transactions import'!Z803</f>
        <v/>
      </c>
      <c r="AA803" s="1101" t="str">
        <f>'Transactions import'!AA803</f>
        <v/>
      </c>
      <c r="AB803" s="1101" t="str">
        <f>'Transactions import'!AB803</f>
        <v/>
      </c>
      <c r="AC803" s="1097" t="str">
        <f>'Transactions import'!AC803</f>
        <v/>
      </c>
      <c r="AD803" s="1097" t="str">
        <f>'Transactions import'!AD803</f>
        <v/>
      </c>
      <c r="AE803" s="1101" t="str">
        <f>'Transactions import'!AE803</f>
        <v/>
      </c>
      <c r="AF803" s="1101" t="str">
        <f>'Transactions import'!AF803</f>
        <v/>
      </c>
      <c r="AG803" s="1101" t="str">
        <f>'Transactions import'!AG803</f>
        <v/>
      </c>
      <c r="AH803" s="1101" t="str">
        <f>'Transactions import'!AH803</f>
        <v/>
      </c>
      <c r="AI803" s="1101" t="str">
        <f>'Transactions import'!AI803</f>
        <v/>
      </c>
      <c r="AJ803" s="1101" t="str">
        <f>'Transactions import'!AJ803</f>
        <v/>
      </c>
      <c r="AK803" s="1101" t="str">
        <f>'Transactions import'!AK803</f>
        <v/>
      </c>
      <c r="AL803" s="1101" t="str">
        <f>'Transactions import'!AL803</f>
        <v/>
      </c>
      <c r="AM803" s="1101" t="str">
        <f>'Transactions import'!AM803</f>
        <v/>
      </c>
      <c r="AN803" s="1101" t="str">
        <f>'Transactions import'!AN803</f>
        <v/>
      </c>
      <c r="AO803" s="1101" t="str">
        <f>'Transactions import'!AO803</f>
        <v/>
      </c>
      <c r="AP803" s="1101" t="str">
        <f>'Transactions import'!AP803</f>
        <v/>
      </c>
      <c r="AQ803" s="1101" t="str">
        <f>'Transactions import'!AQ803</f>
        <v/>
      </c>
      <c r="AR803" s="1101" t="str">
        <f>'Transactions import'!AR803</f>
        <v/>
      </c>
      <c r="AS803" s="1101" t="str">
        <f>'Transactions import'!AS803</f>
        <v/>
      </c>
      <c r="AT803" s="1101" t="str">
        <f>'Transactions import'!AT803</f>
        <v/>
      </c>
    </row>
    <row r="804" ht="18.0" customHeight="1">
      <c r="A804" s="1081" t="str">
        <f>'Transactions import'!A804</f>
        <v/>
      </c>
      <c r="B804" s="1081" t="str">
        <f>'Transactions import'!B804</f>
        <v/>
      </c>
      <c r="C804" s="1081" t="str">
        <f>'Transactions import'!C804</f>
        <v/>
      </c>
      <c r="D804" s="1081" t="str">
        <f>'Transactions import'!D804</f>
        <v/>
      </c>
      <c r="E804" s="1081" t="str">
        <f>'Transactions import'!E804</f>
        <v/>
      </c>
      <c r="F804" s="1081" t="str">
        <f>'Transactions import'!F804</f>
        <v/>
      </c>
      <c r="G804" s="1081" t="str">
        <f>'Transactions import'!G804</f>
        <v/>
      </c>
      <c r="H804" s="1084" t="str">
        <f>'Transactions import'!H804</f>
        <v/>
      </c>
      <c r="I804" s="1085" t="str">
        <f>'Transactions import'!I804</f>
        <v/>
      </c>
      <c r="J804" s="1051" t="str">
        <f>'Transactions import'!J804</f>
        <v/>
      </c>
      <c r="K804" s="1084" t="str">
        <f>'Transactions import'!K804</f>
        <v/>
      </c>
      <c r="L804" s="1085" t="str">
        <f>'Transactions import'!L804</f>
        <v/>
      </c>
      <c r="M804" s="1063" t="str">
        <f>'Transactions import'!M804</f>
        <v/>
      </c>
      <c r="N804" s="1084" t="str">
        <f>'Transactions import'!N804</f>
        <v/>
      </c>
      <c r="O804" s="1081" t="str">
        <f>'Transactions import'!O804</f>
        <v/>
      </c>
      <c r="P804" s="1122" t="str">
        <f>'Transactions import'!P804</f>
        <v/>
      </c>
      <c r="Q804" s="1085" t="str">
        <f>'Transactions import'!Q804</f>
        <v/>
      </c>
      <c r="R804" s="1104" t="str">
        <f>'Transactions import'!R804</f>
        <v/>
      </c>
      <c r="S804" s="1081" t="str">
        <f>'Transactions import'!S804</f>
        <v/>
      </c>
      <c r="T804" s="1081" t="str">
        <f>'Transactions import'!T804</f>
        <v/>
      </c>
      <c r="U804" s="1081" t="str">
        <f>'Transactions import'!U804</f>
        <v/>
      </c>
      <c r="V804" s="1081" t="str">
        <f>'Transactions import'!V804</f>
        <v/>
      </c>
      <c r="W804" s="1081" t="str">
        <f>'Transactions import'!W804</f>
        <v/>
      </c>
      <c r="X804" s="1081" t="str">
        <f>'Transactions import'!X804</f>
        <v/>
      </c>
      <c r="Y804" s="1126" t="str">
        <f>'Transactions import'!Y804</f>
        <v/>
      </c>
      <c r="Z804" s="1086" t="str">
        <f>'Transactions import'!Z804</f>
        <v/>
      </c>
      <c r="AA804" s="1081" t="str">
        <f>'Transactions import'!AA804</f>
        <v/>
      </c>
      <c r="AB804" s="1081" t="str">
        <f>'Transactions import'!AB804</f>
        <v/>
      </c>
      <c r="AC804" s="1086" t="str">
        <f>'Transactions import'!AC804</f>
        <v/>
      </c>
      <c r="AD804" s="1086" t="str">
        <f>'Transactions import'!AD804</f>
        <v/>
      </c>
      <c r="AE804" s="1081" t="str">
        <f>'Transactions import'!AE804</f>
        <v/>
      </c>
      <c r="AF804" s="1081" t="str">
        <f>'Transactions import'!AF804</f>
        <v/>
      </c>
      <c r="AG804" s="1081" t="str">
        <f>'Transactions import'!AG804</f>
        <v/>
      </c>
      <c r="AH804" s="1081" t="str">
        <f>'Transactions import'!AH804</f>
        <v/>
      </c>
      <c r="AI804" s="1081" t="str">
        <f>'Transactions import'!AI804</f>
        <v/>
      </c>
      <c r="AJ804" s="1081" t="str">
        <f>'Transactions import'!AJ804</f>
        <v/>
      </c>
      <c r="AK804" s="1081" t="str">
        <f>'Transactions import'!AK804</f>
        <v/>
      </c>
      <c r="AL804" s="1081" t="str">
        <f>'Transactions import'!AL804</f>
        <v/>
      </c>
      <c r="AM804" s="1081" t="str">
        <f>'Transactions import'!AM804</f>
        <v/>
      </c>
      <c r="AN804" s="1081" t="str">
        <f>'Transactions import'!AN804</f>
        <v/>
      </c>
      <c r="AO804" s="1081" t="str">
        <f>'Transactions import'!AO804</f>
        <v/>
      </c>
      <c r="AP804" s="1081" t="str">
        <f>'Transactions import'!AP804</f>
        <v/>
      </c>
      <c r="AQ804" s="1081" t="str">
        <f>'Transactions import'!AQ804</f>
        <v/>
      </c>
      <c r="AR804" s="1081" t="str">
        <f>'Transactions import'!AR804</f>
        <v/>
      </c>
      <c r="AS804" s="1081" t="str">
        <f>'Transactions import'!AS804</f>
        <v/>
      </c>
      <c r="AT804" s="1081" t="str">
        <f>'Transactions import'!AT804</f>
        <v/>
      </c>
    </row>
    <row r="805" ht="18.0" customHeight="1">
      <c r="A805" s="1101" t="str">
        <f>'Transactions import'!A805</f>
        <v/>
      </c>
      <c r="B805" s="1101" t="str">
        <f>'Transactions import'!B805</f>
        <v/>
      </c>
      <c r="C805" s="1101" t="str">
        <f>'Transactions import'!C805</f>
        <v/>
      </c>
      <c r="D805" s="1101" t="str">
        <f>'Transactions import'!D805</f>
        <v/>
      </c>
      <c r="E805" s="1101" t="str">
        <f>'Transactions import'!E805</f>
        <v/>
      </c>
      <c r="F805" s="1101" t="str">
        <f>'Transactions import'!F805</f>
        <v/>
      </c>
      <c r="G805" s="1101" t="str">
        <f>'Transactions import'!G805</f>
        <v/>
      </c>
      <c r="H805" s="1094" t="str">
        <f>'Transactions import'!H805</f>
        <v/>
      </c>
      <c r="I805" s="1095" t="str">
        <f>'Transactions import'!I805</f>
        <v/>
      </c>
      <c r="J805" s="1096" t="str">
        <f>'Transactions import'!J805</f>
        <v/>
      </c>
      <c r="K805" s="1094" t="str">
        <f>'Transactions import'!K805</f>
        <v/>
      </c>
      <c r="L805" s="1095" t="str">
        <f>'Transactions import'!L805</f>
        <v/>
      </c>
      <c r="M805" s="1105" t="str">
        <f>'Transactions import'!M805</f>
        <v/>
      </c>
      <c r="N805" s="1094" t="str">
        <f>'Transactions import'!N805</f>
        <v/>
      </c>
      <c r="O805" s="1101" t="str">
        <f>'Transactions import'!O805</f>
        <v/>
      </c>
      <c r="P805" s="1114" t="str">
        <f>'Transactions import'!P805</f>
        <v/>
      </c>
      <c r="Q805" s="1095" t="str">
        <f>'Transactions import'!Q805</f>
        <v/>
      </c>
      <c r="R805" s="1106" t="str">
        <f>'Transactions import'!R805</f>
        <v/>
      </c>
      <c r="S805" s="1101" t="str">
        <f>'Transactions import'!S805</f>
        <v/>
      </c>
      <c r="T805" s="1101" t="str">
        <f>'Transactions import'!T805</f>
        <v/>
      </c>
      <c r="U805" s="1101" t="str">
        <f>'Transactions import'!U805</f>
        <v/>
      </c>
      <c r="V805" s="1101" t="str">
        <f>'Transactions import'!V805</f>
        <v/>
      </c>
      <c r="W805" s="1101" t="str">
        <f>'Transactions import'!W805</f>
        <v/>
      </c>
      <c r="X805" s="1101" t="str">
        <f>'Transactions import'!X805</f>
        <v/>
      </c>
      <c r="Y805" s="1119" t="str">
        <f>'Transactions import'!Y805</f>
        <v/>
      </c>
      <c r="Z805" s="1097" t="str">
        <f>'Transactions import'!Z805</f>
        <v/>
      </c>
      <c r="AA805" s="1101" t="str">
        <f>'Transactions import'!AA805</f>
        <v/>
      </c>
      <c r="AB805" s="1101" t="str">
        <f>'Transactions import'!AB805</f>
        <v/>
      </c>
      <c r="AC805" s="1097" t="str">
        <f>'Transactions import'!AC805</f>
        <v/>
      </c>
      <c r="AD805" s="1097" t="str">
        <f>'Transactions import'!AD805</f>
        <v/>
      </c>
      <c r="AE805" s="1101" t="str">
        <f>'Transactions import'!AE805</f>
        <v/>
      </c>
      <c r="AF805" s="1101" t="str">
        <f>'Transactions import'!AF805</f>
        <v/>
      </c>
      <c r="AG805" s="1101" t="str">
        <f>'Transactions import'!AG805</f>
        <v/>
      </c>
      <c r="AH805" s="1101" t="str">
        <f>'Transactions import'!AH805</f>
        <v/>
      </c>
      <c r="AI805" s="1101" t="str">
        <f>'Transactions import'!AI805</f>
        <v/>
      </c>
      <c r="AJ805" s="1101" t="str">
        <f>'Transactions import'!AJ805</f>
        <v/>
      </c>
      <c r="AK805" s="1101" t="str">
        <f>'Transactions import'!AK805</f>
        <v/>
      </c>
      <c r="AL805" s="1101" t="str">
        <f>'Transactions import'!AL805</f>
        <v/>
      </c>
      <c r="AM805" s="1101" t="str">
        <f>'Transactions import'!AM805</f>
        <v/>
      </c>
      <c r="AN805" s="1101" t="str">
        <f>'Transactions import'!AN805</f>
        <v/>
      </c>
      <c r="AO805" s="1101" t="str">
        <f>'Transactions import'!AO805</f>
        <v/>
      </c>
      <c r="AP805" s="1101" t="str">
        <f>'Transactions import'!AP805</f>
        <v/>
      </c>
      <c r="AQ805" s="1101" t="str">
        <f>'Transactions import'!AQ805</f>
        <v/>
      </c>
      <c r="AR805" s="1101" t="str">
        <f>'Transactions import'!AR805</f>
        <v/>
      </c>
      <c r="AS805" s="1101" t="str">
        <f>'Transactions import'!AS805</f>
        <v/>
      </c>
      <c r="AT805" s="1101" t="str">
        <f>'Transactions import'!AT805</f>
        <v/>
      </c>
    </row>
    <row r="806" ht="18.0" customHeight="1">
      <c r="A806" s="1081" t="str">
        <f>'Transactions import'!A806</f>
        <v/>
      </c>
      <c r="B806" s="1081" t="str">
        <f>'Transactions import'!B806</f>
        <v/>
      </c>
      <c r="C806" s="1081" t="str">
        <f>'Transactions import'!C806</f>
        <v/>
      </c>
      <c r="D806" s="1081" t="str">
        <f>'Transactions import'!D806</f>
        <v/>
      </c>
      <c r="E806" s="1081" t="str">
        <f>'Transactions import'!E806</f>
        <v/>
      </c>
      <c r="F806" s="1081" t="str">
        <f>'Transactions import'!F806</f>
        <v/>
      </c>
      <c r="G806" s="1081" t="str">
        <f>'Transactions import'!G806</f>
        <v/>
      </c>
      <c r="H806" s="1084" t="str">
        <f>'Transactions import'!H806</f>
        <v/>
      </c>
      <c r="I806" s="1085" t="str">
        <f>'Transactions import'!I806</f>
        <v/>
      </c>
      <c r="J806" s="1051" t="str">
        <f>'Transactions import'!J806</f>
        <v/>
      </c>
      <c r="K806" s="1084" t="str">
        <f>'Transactions import'!K806</f>
        <v/>
      </c>
      <c r="L806" s="1085" t="str">
        <f>'Transactions import'!L806</f>
        <v/>
      </c>
      <c r="M806" s="1063" t="str">
        <f>'Transactions import'!M806</f>
        <v/>
      </c>
      <c r="N806" s="1084" t="str">
        <f>'Transactions import'!N806</f>
        <v/>
      </c>
      <c r="O806" s="1081" t="str">
        <f>'Transactions import'!O806</f>
        <v/>
      </c>
      <c r="P806" s="1122" t="str">
        <f>'Transactions import'!P806</f>
        <v/>
      </c>
      <c r="Q806" s="1085" t="str">
        <f>'Transactions import'!Q806</f>
        <v/>
      </c>
      <c r="R806" s="1104" t="str">
        <f>'Transactions import'!R806</f>
        <v/>
      </c>
      <c r="S806" s="1081" t="str">
        <f>'Transactions import'!S806</f>
        <v/>
      </c>
      <c r="T806" s="1081" t="str">
        <f>'Transactions import'!T806</f>
        <v/>
      </c>
      <c r="U806" s="1081" t="str">
        <f>'Transactions import'!U806</f>
        <v/>
      </c>
      <c r="V806" s="1081" t="str">
        <f>'Transactions import'!V806</f>
        <v/>
      </c>
      <c r="W806" s="1081" t="str">
        <f>'Transactions import'!W806</f>
        <v/>
      </c>
      <c r="X806" s="1081" t="str">
        <f>'Transactions import'!X806</f>
        <v/>
      </c>
      <c r="Y806" s="1126" t="str">
        <f>'Transactions import'!Y806</f>
        <v/>
      </c>
      <c r="Z806" s="1086" t="str">
        <f>'Transactions import'!Z806</f>
        <v/>
      </c>
      <c r="AA806" s="1081" t="str">
        <f>'Transactions import'!AA806</f>
        <v/>
      </c>
      <c r="AB806" s="1081" t="str">
        <f>'Transactions import'!AB806</f>
        <v/>
      </c>
      <c r="AC806" s="1086" t="str">
        <f>'Transactions import'!AC806</f>
        <v/>
      </c>
      <c r="AD806" s="1086" t="str">
        <f>'Transactions import'!AD806</f>
        <v/>
      </c>
      <c r="AE806" s="1081" t="str">
        <f>'Transactions import'!AE806</f>
        <v/>
      </c>
      <c r="AF806" s="1081" t="str">
        <f>'Transactions import'!AF806</f>
        <v/>
      </c>
      <c r="AG806" s="1081" t="str">
        <f>'Transactions import'!AG806</f>
        <v/>
      </c>
      <c r="AH806" s="1081" t="str">
        <f>'Transactions import'!AH806</f>
        <v/>
      </c>
      <c r="AI806" s="1081" t="str">
        <f>'Transactions import'!AI806</f>
        <v/>
      </c>
      <c r="AJ806" s="1081" t="str">
        <f>'Transactions import'!AJ806</f>
        <v/>
      </c>
      <c r="AK806" s="1081" t="str">
        <f>'Transactions import'!AK806</f>
        <v/>
      </c>
      <c r="AL806" s="1081" t="str">
        <f>'Transactions import'!AL806</f>
        <v/>
      </c>
      <c r="AM806" s="1081" t="str">
        <f>'Transactions import'!AM806</f>
        <v/>
      </c>
      <c r="AN806" s="1081" t="str">
        <f>'Transactions import'!AN806</f>
        <v/>
      </c>
      <c r="AO806" s="1081" t="str">
        <f>'Transactions import'!AO806</f>
        <v/>
      </c>
      <c r="AP806" s="1081" t="str">
        <f>'Transactions import'!AP806</f>
        <v/>
      </c>
      <c r="AQ806" s="1081" t="str">
        <f>'Transactions import'!AQ806</f>
        <v/>
      </c>
      <c r="AR806" s="1081" t="str">
        <f>'Transactions import'!AR806</f>
        <v/>
      </c>
      <c r="AS806" s="1081" t="str">
        <f>'Transactions import'!AS806</f>
        <v/>
      </c>
      <c r="AT806" s="1081" t="str">
        <f>'Transactions import'!AT806</f>
        <v/>
      </c>
    </row>
    <row r="807" ht="18.0" customHeight="1">
      <c r="A807" s="1101" t="str">
        <f>'Transactions import'!A807</f>
        <v/>
      </c>
      <c r="B807" s="1101" t="str">
        <f>'Transactions import'!B807</f>
        <v/>
      </c>
      <c r="C807" s="1101" t="str">
        <f>'Transactions import'!C807</f>
        <v/>
      </c>
      <c r="D807" s="1101" t="str">
        <f>'Transactions import'!D807</f>
        <v/>
      </c>
      <c r="E807" s="1101" t="str">
        <f>'Transactions import'!E807</f>
        <v/>
      </c>
      <c r="F807" s="1101" t="str">
        <f>'Transactions import'!F807</f>
        <v/>
      </c>
      <c r="G807" s="1101" t="str">
        <f>'Transactions import'!G807</f>
        <v/>
      </c>
      <c r="H807" s="1094" t="str">
        <f>'Transactions import'!H807</f>
        <v/>
      </c>
      <c r="I807" s="1095" t="str">
        <f>'Transactions import'!I807</f>
        <v/>
      </c>
      <c r="J807" s="1096" t="str">
        <f>'Transactions import'!J807</f>
        <v/>
      </c>
      <c r="K807" s="1094" t="str">
        <f>'Transactions import'!K807</f>
        <v/>
      </c>
      <c r="L807" s="1095" t="str">
        <f>'Transactions import'!L807</f>
        <v/>
      </c>
      <c r="M807" s="1105" t="str">
        <f>'Transactions import'!M807</f>
        <v/>
      </c>
      <c r="N807" s="1094" t="str">
        <f>'Transactions import'!N807</f>
        <v/>
      </c>
      <c r="O807" s="1101" t="str">
        <f>'Transactions import'!O807</f>
        <v/>
      </c>
      <c r="P807" s="1114" t="str">
        <f>'Transactions import'!P807</f>
        <v/>
      </c>
      <c r="Q807" s="1095" t="str">
        <f>'Transactions import'!Q807</f>
        <v/>
      </c>
      <c r="R807" s="1106" t="str">
        <f>'Transactions import'!R807</f>
        <v/>
      </c>
      <c r="S807" s="1101" t="str">
        <f>'Transactions import'!S807</f>
        <v/>
      </c>
      <c r="T807" s="1101" t="str">
        <f>'Transactions import'!T807</f>
        <v/>
      </c>
      <c r="U807" s="1101" t="str">
        <f>'Transactions import'!U807</f>
        <v/>
      </c>
      <c r="V807" s="1101" t="str">
        <f>'Transactions import'!V807</f>
        <v/>
      </c>
      <c r="W807" s="1101" t="str">
        <f>'Transactions import'!W807</f>
        <v/>
      </c>
      <c r="X807" s="1101" t="str">
        <f>'Transactions import'!X807</f>
        <v/>
      </c>
      <c r="Y807" s="1119" t="str">
        <f>'Transactions import'!Y807</f>
        <v/>
      </c>
      <c r="Z807" s="1097" t="str">
        <f>'Transactions import'!Z807</f>
        <v/>
      </c>
      <c r="AA807" s="1101" t="str">
        <f>'Transactions import'!AA807</f>
        <v/>
      </c>
      <c r="AB807" s="1101" t="str">
        <f>'Transactions import'!AB807</f>
        <v/>
      </c>
      <c r="AC807" s="1097" t="str">
        <f>'Transactions import'!AC807</f>
        <v/>
      </c>
      <c r="AD807" s="1097" t="str">
        <f>'Transactions import'!AD807</f>
        <v/>
      </c>
      <c r="AE807" s="1101" t="str">
        <f>'Transactions import'!AE807</f>
        <v/>
      </c>
      <c r="AF807" s="1101" t="str">
        <f>'Transactions import'!AF807</f>
        <v/>
      </c>
      <c r="AG807" s="1101" t="str">
        <f>'Transactions import'!AG807</f>
        <v/>
      </c>
      <c r="AH807" s="1101" t="str">
        <f>'Transactions import'!AH807</f>
        <v/>
      </c>
      <c r="AI807" s="1101" t="str">
        <f>'Transactions import'!AI807</f>
        <v/>
      </c>
      <c r="AJ807" s="1101" t="str">
        <f>'Transactions import'!AJ807</f>
        <v/>
      </c>
      <c r="AK807" s="1101" t="str">
        <f>'Transactions import'!AK807</f>
        <v/>
      </c>
      <c r="AL807" s="1101" t="str">
        <f>'Transactions import'!AL807</f>
        <v/>
      </c>
      <c r="AM807" s="1101" t="str">
        <f>'Transactions import'!AM807</f>
        <v/>
      </c>
      <c r="AN807" s="1101" t="str">
        <f>'Transactions import'!AN807</f>
        <v/>
      </c>
      <c r="AO807" s="1101" t="str">
        <f>'Transactions import'!AO807</f>
        <v/>
      </c>
      <c r="AP807" s="1101" t="str">
        <f>'Transactions import'!AP807</f>
        <v/>
      </c>
      <c r="AQ807" s="1101" t="str">
        <f>'Transactions import'!AQ807</f>
        <v/>
      </c>
      <c r="AR807" s="1101" t="str">
        <f>'Transactions import'!AR807</f>
        <v/>
      </c>
      <c r="AS807" s="1101" t="str">
        <f>'Transactions import'!AS807</f>
        <v/>
      </c>
      <c r="AT807" s="1101" t="str">
        <f>'Transactions import'!AT807</f>
        <v/>
      </c>
    </row>
    <row r="808" ht="18.0" customHeight="1">
      <c r="A808" s="1081" t="str">
        <f>'Transactions import'!A808</f>
        <v/>
      </c>
      <c r="B808" s="1081" t="str">
        <f>'Transactions import'!B808</f>
        <v/>
      </c>
      <c r="C808" s="1081" t="str">
        <f>'Transactions import'!C808</f>
        <v/>
      </c>
      <c r="D808" s="1081" t="str">
        <f>'Transactions import'!D808</f>
        <v/>
      </c>
      <c r="E808" s="1081" t="str">
        <f>'Transactions import'!E808</f>
        <v/>
      </c>
      <c r="F808" s="1081" t="str">
        <f>'Transactions import'!F808</f>
        <v/>
      </c>
      <c r="G808" s="1081" t="str">
        <f>'Transactions import'!G808</f>
        <v/>
      </c>
      <c r="H808" s="1084" t="str">
        <f>'Transactions import'!H808</f>
        <v/>
      </c>
      <c r="I808" s="1085" t="str">
        <f>'Transactions import'!I808</f>
        <v/>
      </c>
      <c r="J808" s="1051" t="str">
        <f>'Transactions import'!J808</f>
        <v/>
      </c>
      <c r="K808" s="1084" t="str">
        <f>'Transactions import'!K808</f>
        <v/>
      </c>
      <c r="L808" s="1085" t="str">
        <f>'Transactions import'!L808</f>
        <v/>
      </c>
      <c r="M808" s="1063" t="str">
        <f>'Transactions import'!M808</f>
        <v/>
      </c>
      <c r="N808" s="1084" t="str">
        <f>'Transactions import'!N808</f>
        <v/>
      </c>
      <c r="O808" s="1081" t="str">
        <f>'Transactions import'!O808</f>
        <v/>
      </c>
      <c r="P808" s="1122" t="str">
        <f>'Transactions import'!P808</f>
        <v/>
      </c>
      <c r="Q808" s="1085" t="str">
        <f>'Transactions import'!Q808</f>
        <v/>
      </c>
      <c r="R808" s="1104" t="str">
        <f>'Transactions import'!R808</f>
        <v/>
      </c>
      <c r="S808" s="1081" t="str">
        <f>'Transactions import'!S808</f>
        <v/>
      </c>
      <c r="T808" s="1081" t="str">
        <f>'Transactions import'!T808</f>
        <v/>
      </c>
      <c r="U808" s="1081" t="str">
        <f>'Transactions import'!U808</f>
        <v/>
      </c>
      <c r="V808" s="1081" t="str">
        <f>'Transactions import'!V808</f>
        <v/>
      </c>
      <c r="W808" s="1081" t="str">
        <f>'Transactions import'!W808</f>
        <v/>
      </c>
      <c r="X808" s="1081" t="str">
        <f>'Transactions import'!X808</f>
        <v/>
      </c>
      <c r="Y808" s="1126" t="str">
        <f>'Transactions import'!Y808</f>
        <v/>
      </c>
      <c r="Z808" s="1086" t="str">
        <f>'Transactions import'!Z808</f>
        <v/>
      </c>
      <c r="AA808" s="1081" t="str">
        <f>'Transactions import'!AA808</f>
        <v/>
      </c>
      <c r="AB808" s="1081" t="str">
        <f>'Transactions import'!AB808</f>
        <v/>
      </c>
      <c r="AC808" s="1086" t="str">
        <f>'Transactions import'!AC808</f>
        <v/>
      </c>
      <c r="AD808" s="1086" t="str">
        <f>'Transactions import'!AD808</f>
        <v/>
      </c>
      <c r="AE808" s="1081" t="str">
        <f>'Transactions import'!AE808</f>
        <v/>
      </c>
      <c r="AF808" s="1081" t="str">
        <f>'Transactions import'!AF808</f>
        <v/>
      </c>
      <c r="AG808" s="1081" t="str">
        <f>'Transactions import'!AG808</f>
        <v/>
      </c>
      <c r="AH808" s="1081" t="str">
        <f>'Transactions import'!AH808</f>
        <v/>
      </c>
      <c r="AI808" s="1081" t="str">
        <f>'Transactions import'!AI808</f>
        <v/>
      </c>
      <c r="AJ808" s="1081" t="str">
        <f>'Transactions import'!AJ808</f>
        <v/>
      </c>
      <c r="AK808" s="1081" t="str">
        <f>'Transactions import'!AK808</f>
        <v/>
      </c>
      <c r="AL808" s="1081" t="str">
        <f>'Transactions import'!AL808</f>
        <v/>
      </c>
      <c r="AM808" s="1081" t="str">
        <f>'Transactions import'!AM808</f>
        <v/>
      </c>
      <c r="AN808" s="1081" t="str">
        <f>'Transactions import'!AN808</f>
        <v/>
      </c>
      <c r="AO808" s="1081" t="str">
        <f>'Transactions import'!AO808</f>
        <v/>
      </c>
      <c r="AP808" s="1081" t="str">
        <f>'Transactions import'!AP808</f>
        <v/>
      </c>
      <c r="AQ808" s="1081" t="str">
        <f>'Transactions import'!AQ808</f>
        <v/>
      </c>
      <c r="AR808" s="1081" t="str">
        <f>'Transactions import'!AR808</f>
        <v/>
      </c>
      <c r="AS808" s="1081" t="str">
        <f>'Transactions import'!AS808</f>
        <v/>
      </c>
      <c r="AT808" s="1081" t="str">
        <f>'Transactions import'!AT808</f>
        <v/>
      </c>
    </row>
    <row r="809" ht="18.0" customHeight="1">
      <c r="A809" s="1101" t="str">
        <f>'Transactions import'!A809</f>
        <v/>
      </c>
      <c r="B809" s="1101" t="str">
        <f>'Transactions import'!B809</f>
        <v/>
      </c>
      <c r="C809" s="1101" t="str">
        <f>'Transactions import'!C809</f>
        <v/>
      </c>
      <c r="D809" s="1101" t="str">
        <f>'Transactions import'!D809</f>
        <v/>
      </c>
      <c r="E809" s="1101" t="str">
        <f>'Transactions import'!E809</f>
        <v/>
      </c>
      <c r="F809" s="1101" t="str">
        <f>'Transactions import'!F809</f>
        <v/>
      </c>
      <c r="G809" s="1101" t="str">
        <f>'Transactions import'!G809</f>
        <v/>
      </c>
      <c r="H809" s="1094" t="str">
        <f>'Transactions import'!H809</f>
        <v/>
      </c>
      <c r="I809" s="1095" t="str">
        <f>'Transactions import'!I809</f>
        <v/>
      </c>
      <c r="J809" s="1096" t="str">
        <f>'Transactions import'!J809</f>
        <v/>
      </c>
      <c r="K809" s="1094" t="str">
        <f>'Transactions import'!K809</f>
        <v/>
      </c>
      <c r="L809" s="1095" t="str">
        <f>'Transactions import'!L809</f>
        <v/>
      </c>
      <c r="M809" s="1105" t="str">
        <f>'Transactions import'!M809</f>
        <v/>
      </c>
      <c r="N809" s="1094" t="str">
        <f>'Transactions import'!N809</f>
        <v/>
      </c>
      <c r="O809" s="1101" t="str">
        <f>'Transactions import'!O809</f>
        <v/>
      </c>
      <c r="P809" s="1114" t="str">
        <f>'Transactions import'!P809</f>
        <v/>
      </c>
      <c r="Q809" s="1095" t="str">
        <f>'Transactions import'!Q809</f>
        <v/>
      </c>
      <c r="R809" s="1106" t="str">
        <f>'Transactions import'!R809</f>
        <v/>
      </c>
      <c r="S809" s="1101" t="str">
        <f>'Transactions import'!S809</f>
        <v/>
      </c>
      <c r="T809" s="1101" t="str">
        <f>'Transactions import'!T809</f>
        <v/>
      </c>
      <c r="U809" s="1101" t="str">
        <f>'Transactions import'!U809</f>
        <v/>
      </c>
      <c r="V809" s="1101" t="str">
        <f>'Transactions import'!V809</f>
        <v/>
      </c>
      <c r="W809" s="1101" t="str">
        <f>'Transactions import'!W809</f>
        <v/>
      </c>
      <c r="X809" s="1101" t="str">
        <f>'Transactions import'!X809</f>
        <v/>
      </c>
      <c r="Y809" s="1119" t="str">
        <f>'Transactions import'!Y809</f>
        <v/>
      </c>
      <c r="Z809" s="1097" t="str">
        <f>'Transactions import'!Z809</f>
        <v/>
      </c>
      <c r="AA809" s="1101" t="str">
        <f>'Transactions import'!AA809</f>
        <v/>
      </c>
      <c r="AB809" s="1101" t="str">
        <f>'Transactions import'!AB809</f>
        <v/>
      </c>
      <c r="AC809" s="1097" t="str">
        <f>'Transactions import'!AC809</f>
        <v/>
      </c>
      <c r="AD809" s="1097" t="str">
        <f>'Transactions import'!AD809</f>
        <v/>
      </c>
      <c r="AE809" s="1101" t="str">
        <f>'Transactions import'!AE809</f>
        <v/>
      </c>
      <c r="AF809" s="1101" t="str">
        <f>'Transactions import'!AF809</f>
        <v/>
      </c>
      <c r="AG809" s="1101" t="str">
        <f>'Transactions import'!AG809</f>
        <v/>
      </c>
      <c r="AH809" s="1101" t="str">
        <f>'Transactions import'!AH809</f>
        <v/>
      </c>
      <c r="AI809" s="1101" t="str">
        <f>'Transactions import'!AI809</f>
        <v/>
      </c>
      <c r="AJ809" s="1101" t="str">
        <f>'Transactions import'!AJ809</f>
        <v/>
      </c>
      <c r="AK809" s="1101" t="str">
        <f>'Transactions import'!AK809</f>
        <v/>
      </c>
      <c r="AL809" s="1101" t="str">
        <f>'Transactions import'!AL809</f>
        <v/>
      </c>
      <c r="AM809" s="1101" t="str">
        <f>'Transactions import'!AM809</f>
        <v/>
      </c>
      <c r="AN809" s="1101" t="str">
        <f>'Transactions import'!AN809</f>
        <v/>
      </c>
      <c r="AO809" s="1101" t="str">
        <f>'Transactions import'!AO809</f>
        <v/>
      </c>
      <c r="AP809" s="1101" t="str">
        <f>'Transactions import'!AP809</f>
        <v/>
      </c>
      <c r="AQ809" s="1101" t="str">
        <f>'Transactions import'!AQ809</f>
        <v/>
      </c>
      <c r="AR809" s="1101" t="str">
        <f>'Transactions import'!AR809</f>
        <v/>
      </c>
      <c r="AS809" s="1101" t="str">
        <f>'Transactions import'!AS809</f>
        <v/>
      </c>
      <c r="AT809" s="1101" t="str">
        <f>'Transactions import'!AT809</f>
        <v/>
      </c>
    </row>
    <row r="810" ht="18.0" customHeight="1">
      <c r="A810" s="1081" t="str">
        <f>'Transactions import'!A810</f>
        <v/>
      </c>
      <c r="B810" s="1081" t="str">
        <f>'Transactions import'!B810</f>
        <v/>
      </c>
      <c r="C810" s="1081" t="str">
        <f>'Transactions import'!C810</f>
        <v/>
      </c>
      <c r="D810" s="1081" t="str">
        <f>'Transactions import'!D810</f>
        <v/>
      </c>
      <c r="E810" s="1081" t="str">
        <f>'Transactions import'!E810</f>
        <v/>
      </c>
      <c r="F810" s="1081" t="str">
        <f>'Transactions import'!F810</f>
        <v/>
      </c>
      <c r="G810" s="1081" t="str">
        <f>'Transactions import'!G810</f>
        <v/>
      </c>
      <c r="H810" s="1084" t="str">
        <f>'Transactions import'!H810</f>
        <v/>
      </c>
      <c r="I810" s="1085" t="str">
        <f>'Transactions import'!I810</f>
        <v/>
      </c>
      <c r="J810" s="1051" t="str">
        <f>'Transactions import'!J810</f>
        <v/>
      </c>
      <c r="K810" s="1084" t="str">
        <f>'Transactions import'!K810</f>
        <v/>
      </c>
      <c r="L810" s="1085" t="str">
        <f>'Transactions import'!L810</f>
        <v/>
      </c>
      <c r="M810" s="1063" t="str">
        <f>'Transactions import'!M810</f>
        <v/>
      </c>
      <c r="N810" s="1084" t="str">
        <f>'Transactions import'!N810</f>
        <v/>
      </c>
      <c r="O810" s="1081" t="str">
        <f>'Transactions import'!O810</f>
        <v/>
      </c>
      <c r="P810" s="1122" t="str">
        <f>'Transactions import'!P810</f>
        <v/>
      </c>
      <c r="Q810" s="1085" t="str">
        <f>'Transactions import'!Q810</f>
        <v/>
      </c>
      <c r="R810" s="1104" t="str">
        <f>'Transactions import'!R810</f>
        <v/>
      </c>
      <c r="S810" s="1081" t="str">
        <f>'Transactions import'!S810</f>
        <v/>
      </c>
      <c r="T810" s="1081" t="str">
        <f>'Transactions import'!T810</f>
        <v/>
      </c>
      <c r="U810" s="1081" t="str">
        <f>'Transactions import'!U810</f>
        <v/>
      </c>
      <c r="V810" s="1081" t="str">
        <f>'Transactions import'!V810</f>
        <v/>
      </c>
      <c r="W810" s="1081" t="str">
        <f>'Transactions import'!W810</f>
        <v/>
      </c>
      <c r="X810" s="1081" t="str">
        <f>'Transactions import'!X810</f>
        <v/>
      </c>
      <c r="Y810" s="1126" t="str">
        <f>'Transactions import'!Y810</f>
        <v/>
      </c>
      <c r="Z810" s="1086" t="str">
        <f>'Transactions import'!Z810</f>
        <v/>
      </c>
      <c r="AA810" s="1081" t="str">
        <f>'Transactions import'!AA810</f>
        <v/>
      </c>
      <c r="AB810" s="1081" t="str">
        <f>'Transactions import'!AB810</f>
        <v/>
      </c>
      <c r="AC810" s="1086" t="str">
        <f>'Transactions import'!AC810</f>
        <v/>
      </c>
      <c r="AD810" s="1086" t="str">
        <f>'Transactions import'!AD810</f>
        <v/>
      </c>
      <c r="AE810" s="1081" t="str">
        <f>'Transactions import'!AE810</f>
        <v/>
      </c>
      <c r="AF810" s="1081" t="str">
        <f>'Transactions import'!AF810</f>
        <v/>
      </c>
      <c r="AG810" s="1081" t="str">
        <f>'Transactions import'!AG810</f>
        <v/>
      </c>
      <c r="AH810" s="1081" t="str">
        <f>'Transactions import'!AH810</f>
        <v/>
      </c>
      <c r="AI810" s="1081" t="str">
        <f>'Transactions import'!AI810</f>
        <v/>
      </c>
      <c r="AJ810" s="1081" t="str">
        <f>'Transactions import'!AJ810</f>
        <v/>
      </c>
      <c r="AK810" s="1081" t="str">
        <f>'Transactions import'!AK810</f>
        <v/>
      </c>
      <c r="AL810" s="1081" t="str">
        <f>'Transactions import'!AL810</f>
        <v/>
      </c>
      <c r="AM810" s="1081" t="str">
        <f>'Transactions import'!AM810</f>
        <v/>
      </c>
      <c r="AN810" s="1081" t="str">
        <f>'Transactions import'!AN810</f>
        <v/>
      </c>
      <c r="AO810" s="1081" t="str">
        <f>'Transactions import'!AO810</f>
        <v/>
      </c>
      <c r="AP810" s="1081" t="str">
        <f>'Transactions import'!AP810</f>
        <v/>
      </c>
      <c r="AQ810" s="1081" t="str">
        <f>'Transactions import'!AQ810</f>
        <v/>
      </c>
      <c r="AR810" s="1081" t="str">
        <f>'Transactions import'!AR810</f>
        <v/>
      </c>
      <c r="AS810" s="1081" t="str">
        <f>'Transactions import'!AS810</f>
        <v/>
      </c>
      <c r="AT810" s="1081" t="str">
        <f>'Transactions import'!AT810</f>
        <v/>
      </c>
    </row>
    <row r="811" ht="18.0" customHeight="1">
      <c r="A811" s="1101" t="str">
        <f>'Transactions import'!A811</f>
        <v/>
      </c>
      <c r="B811" s="1101" t="str">
        <f>'Transactions import'!B811</f>
        <v/>
      </c>
      <c r="C811" s="1101" t="str">
        <f>'Transactions import'!C811</f>
        <v/>
      </c>
      <c r="D811" s="1101" t="str">
        <f>'Transactions import'!D811</f>
        <v/>
      </c>
      <c r="E811" s="1101" t="str">
        <f>'Transactions import'!E811</f>
        <v/>
      </c>
      <c r="F811" s="1101" t="str">
        <f>'Transactions import'!F811</f>
        <v/>
      </c>
      <c r="G811" s="1101" t="str">
        <f>'Transactions import'!G811</f>
        <v/>
      </c>
      <c r="H811" s="1094" t="str">
        <f>'Transactions import'!H811</f>
        <v/>
      </c>
      <c r="I811" s="1095" t="str">
        <f>'Transactions import'!I811</f>
        <v/>
      </c>
      <c r="J811" s="1096" t="str">
        <f>'Transactions import'!J811</f>
        <v/>
      </c>
      <c r="K811" s="1094" t="str">
        <f>'Transactions import'!K811</f>
        <v/>
      </c>
      <c r="L811" s="1095" t="str">
        <f>'Transactions import'!L811</f>
        <v/>
      </c>
      <c r="M811" s="1105" t="str">
        <f>'Transactions import'!M811</f>
        <v/>
      </c>
      <c r="N811" s="1094" t="str">
        <f>'Transactions import'!N811</f>
        <v/>
      </c>
      <c r="O811" s="1101" t="str">
        <f>'Transactions import'!O811</f>
        <v/>
      </c>
      <c r="P811" s="1114" t="str">
        <f>'Transactions import'!P811</f>
        <v/>
      </c>
      <c r="Q811" s="1095" t="str">
        <f>'Transactions import'!Q811</f>
        <v/>
      </c>
      <c r="R811" s="1106" t="str">
        <f>'Transactions import'!R811</f>
        <v/>
      </c>
      <c r="S811" s="1101" t="str">
        <f>'Transactions import'!S811</f>
        <v/>
      </c>
      <c r="T811" s="1101" t="str">
        <f>'Transactions import'!T811</f>
        <v/>
      </c>
      <c r="U811" s="1101" t="str">
        <f>'Transactions import'!U811</f>
        <v/>
      </c>
      <c r="V811" s="1101" t="str">
        <f>'Transactions import'!V811</f>
        <v/>
      </c>
      <c r="W811" s="1101" t="str">
        <f>'Transactions import'!W811</f>
        <v/>
      </c>
      <c r="X811" s="1101" t="str">
        <f>'Transactions import'!X811</f>
        <v/>
      </c>
      <c r="Y811" s="1119" t="str">
        <f>'Transactions import'!Y811</f>
        <v/>
      </c>
      <c r="Z811" s="1097" t="str">
        <f>'Transactions import'!Z811</f>
        <v/>
      </c>
      <c r="AA811" s="1101" t="str">
        <f>'Transactions import'!AA811</f>
        <v/>
      </c>
      <c r="AB811" s="1101" t="str">
        <f>'Transactions import'!AB811</f>
        <v/>
      </c>
      <c r="AC811" s="1097" t="str">
        <f>'Transactions import'!AC811</f>
        <v/>
      </c>
      <c r="AD811" s="1097" t="str">
        <f>'Transactions import'!AD811</f>
        <v/>
      </c>
      <c r="AE811" s="1101" t="str">
        <f>'Transactions import'!AE811</f>
        <v/>
      </c>
      <c r="AF811" s="1101" t="str">
        <f>'Transactions import'!AF811</f>
        <v/>
      </c>
      <c r="AG811" s="1101" t="str">
        <f>'Transactions import'!AG811</f>
        <v/>
      </c>
      <c r="AH811" s="1101" t="str">
        <f>'Transactions import'!AH811</f>
        <v/>
      </c>
      <c r="AI811" s="1101" t="str">
        <f>'Transactions import'!AI811</f>
        <v/>
      </c>
      <c r="AJ811" s="1101" t="str">
        <f>'Transactions import'!AJ811</f>
        <v/>
      </c>
      <c r="AK811" s="1101" t="str">
        <f>'Transactions import'!AK811</f>
        <v/>
      </c>
      <c r="AL811" s="1101" t="str">
        <f>'Transactions import'!AL811</f>
        <v/>
      </c>
      <c r="AM811" s="1101" t="str">
        <f>'Transactions import'!AM811</f>
        <v/>
      </c>
      <c r="AN811" s="1101" t="str">
        <f>'Transactions import'!AN811</f>
        <v/>
      </c>
      <c r="AO811" s="1101" t="str">
        <f>'Transactions import'!AO811</f>
        <v/>
      </c>
      <c r="AP811" s="1101" t="str">
        <f>'Transactions import'!AP811</f>
        <v/>
      </c>
      <c r="AQ811" s="1101" t="str">
        <f>'Transactions import'!AQ811</f>
        <v/>
      </c>
      <c r="AR811" s="1101" t="str">
        <f>'Transactions import'!AR811</f>
        <v/>
      </c>
      <c r="AS811" s="1101" t="str">
        <f>'Transactions import'!AS811</f>
        <v/>
      </c>
      <c r="AT811" s="1101" t="str">
        <f>'Transactions import'!AT811</f>
        <v/>
      </c>
    </row>
    <row r="812" ht="18.0" customHeight="1">
      <c r="A812" s="1081" t="str">
        <f>'Transactions import'!A812</f>
        <v/>
      </c>
      <c r="B812" s="1081" t="str">
        <f>'Transactions import'!B812</f>
        <v/>
      </c>
      <c r="C812" s="1081" t="str">
        <f>'Transactions import'!C812</f>
        <v/>
      </c>
      <c r="D812" s="1081" t="str">
        <f>'Transactions import'!D812</f>
        <v/>
      </c>
      <c r="E812" s="1081" t="str">
        <f>'Transactions import'!E812</f>
        <v/>
      </c>
      <c r="F812" s="1081" t="str">
        <f>'Transactions import'!F812</f>
        <v/>
      </c>
      <c r="G812" s="1081" t="str">
        <f>'Transactions import'!G812</f>
        <v/>
      </c>
      <c r="H812" s="1084" t="str">
        <f>'Transactions import'!H812</f>
        <v/>
      </c>
      <c r="I812" s="1085" t="str">
        <f>'Transactions import'!I812</f>
        <v/>
      </c>
      <c r="J812" s="1051" t="str">
        <f>'Transactions import'!J812</f>
        <v/>
      </c>
      <c r="K812" s="1084" t="str">
        <f>'Transactions import'!K812</f>
        <v/>
      </c>
      <c r="L812" s="1085" t="str">
        <f>'Transactions import'!L812</f>
        <v/>
      </c>
      <c r="M812" s="1063" t="str">
        <f>'Transactions import'!M812</f>
        <v/>
      </c>
      <c r="N812" s="1084" t="str">
        <f>'Transactions import'!N812</f>
        <v/>
      </c>
      <c r="O812" s="1081" t="str">
        <f>'Transactions import'!O812</f>
        <v/>
      </c>
      <c r="P812" s="1122" t="str">
        <f>'Transactions import'!P812</f>
        <v/>
      </c>
      <c r="Q812" s="1085" t="str">
        <f>'Transactions import'!Q812</f>
        <v/>
      </c>
      <c r="R812" s="1104" t="str">
        <f>'Transactions import'!R812</f>
        <v/>
      </c>
      <c r="S812" s="1081" t="str">
        <f>'Transactions import'!S812</f>
        <v/>
      </c>
      <c r="T812" s="1081" t="str">
        <f>'Transactions import'!T812</f>
        <v/>
      </c>
      <c r="U812" s="1081" t="str">
        <f>'Transactions import'!U812</f>
        <v/>
      </c>
      <c r="V812" s="1081" t="str">
        <f>'Transactions import'!V812</f>
        <v/>
      </c>
      <c r="W812" s="1081" t="str">
        <f>'Transactions import'!W812</f>
        <v/>
      </c>
      <c r="X812" s="1081" t="str">
        <f>'Transactions import'!X812</f>
        <v/>
      </c>
      <c r="Y812" s="1126" t="str">
        <f>'Transactions import'!Y812</f>
        <v/>
      </c>
      <c r="Z812" s="1086" t="str">
        <f>'Transactions import'!Z812</f>
        <v/>
      </c>
      <c r="AA812" s="1081" t="str">
        <f>'Transactions import'!AA812</f>
        <v/>
      </c>
      <c r="AB812" s="1081" t="str">
        <f>'Transactions import'!AB812</f>
        <v/>
      </c>
      <c r="AC812" s="1086" t="str">
        <f>'Transactions import'!AC812</f>
        <v/>
      </c>
      <c r="AD812" s="1086" t="str">
        <f>'Transactions import'!AD812</f>
        <v/>
      </c>
      <c r="AE812" s="1081" t="str">
        <f>'Transactions import'!AE812</f>
        <v/>
      </c>
      <c r="AF812" s="1081" t="str">
        <f>'Transactions import'!AF812</f>
        <v/>
      </c>
      <c r="AG812" s="1081" t="str">
        <f>'Transactions import'!AG812</f>
        <v/>
      </c>
      <c r="AH812" s="1081" t="str">
        <f>'Transactions import'!AH812</f>
        <v/>
      </c>
      <c r="AI812" s="1081" t="str">
        <f>'Transactions import'!AI812</f>
        <v/>
      </c>
      <c r="AJ812" s="1081" t="str">
        <f>'Transactions import'!AJ812</f>
        <v/>
      </c>
      <c r="AK812" s="1081" t="str">
        <f>'Transactions import'!AK812</f>
        <v/>
      </c>
      <c r="AL812" s="1081" t="str">
        <f>'Transactions import'!AL812</f>
        <v/>
      </c>
      <c r="AM812" s="1081" t="str">
        <f>'Transactions import'!AM812</f>
        <v/>
      </c>
      <c r="AN812" s="1081" t="str">
        <f>'Transactions import'!AN812</f>
        <v/>
      </c>
      <c r="AO812" s="1081" t="str">
        <f>'Transactions import'!AO812</f>
        <v/>
      </c>
      <c r="AP812" s="1081" t="str">
        <f>'Transactions import'!AP812</f>
        <v/>
      </c>
      <c r="AQ812" s="1081" t="str">
        <f>'Transactions import'!AQ812</f>
        <v/>
      </c>
      <c r="AR812" s="1081" t="str">
        <f>'Transactions import'!AR812</f>
        <v/>
      </c>
      <c r="AS812" s="1081" t="str">
        <f>'Transactions import'!AS812</f>
        <v/>
      </c>
      <c r="AT812" s="1081" t="str">
        <f>'Transactions import'!AT812</f>
        <v/>
      </c>
    </row>
    <row r="813" ht="18.0" customHeight="1">
      <c r="A813" s="1101" t="str">
        <f>'Transactions import'!A813</f>
        <v/>
      </c>
      <c r="B813" s="1101" t="str">
        <f>'Transactions import'!B813</f>
        <v/>
      </c>
      <c r="C813" s="1101" t="str">
        <f>'Transactions import'!C813</f>
        <v/>
      </c>
      <c r="D813" s="1101" t="str">
        <f>'Transactions import'!D813</f>
        <v/>
      </c>
      <c r="E813" s="1101" t="str">
        <f>'Transactions import'!E813</f>
        <v/>
      </c>
      <c r="F813" s="1101" t="str">
        <f>'Transactions import'!F813</f>
        <v/>
      </c>
      <c r="G813" s="1101" t="str">
        <f>'Transactions import'!G813</f>
        <v/>
      </c>
      <c r="H813" s="1094" t="str">
        <f>'Transactions import'!H813</f>
        <v/>
      </c>
      <c r="I813" s="1095" t="str">
        <f>'Transactions import'!I813</f>
        <v/>
      </c>
      <c r="J813" s="1096" t="str">
        <f>'Transactions import'!J813</f>
        <v/>
      </c>
      <c r="K813" s="1094" t="str">
        <f>'Transactions import'!K813</f>
        <v/>
      </c>
      <c r="L813" s="1095" t="str">
        <f>'Transactions import'!L813</f>
        <v/>
      </c>
      <c r="M813" s="1105" t="str">
        <f>'Transactions import'!M813</f>
        <v/>
      </c>
      <c r="N813" s="1094" t="str">
        <f>'Transactions import'!N813</f>
        <v/>
      </c>
      <c r="O813" s="1101" t="str">
        <f>'Transactions import'!O813</f>
        <v/>
      </c>
      <c r="P813" s="1114" t="str">
        <f>'Transactions import'!P813</f>
        <v/>
      </c>
      <c r="Q813" s="1095" t="str">
        <f>'Transactions import'!Q813</f>
        <v/>
      </c>
      <c r="R813" s="1106" t="str">
        <f>'Transactions import'!R813</f>
        <v/>
      </c>
      <c r="S813" s="1101" t="str">
        <f>'Transactions import'!S813</f>
        <v/>
      </c>
      <c r="T813" s="1101" t="str">
        <f>'Transactions import'!T813</f>
        <v/>
      </c>
      <c r="U813" s="1101" t="str">
        <f>'Transactions import'!U813</f>
        <v/>
      </c>
      <c r="V813" s="1101" t="str">
        <f>'Transactions import'!V813</f>
        <v/>
      </c>
      <c r="W813" s="1101" t="str">
        <f>'Transactions import'!W813</f>
        <v/>
      </c>
      <c r="X813" s="1101" t="str">
        <f>'Transactions import'!X813</f>
        <v/>
      </c>
      <c r="Y813" s="1119" t="str">
        <f>'Transactions import'!Y813</f>
        <v/>
      </c>
      <c r="Z813" s="1097" t="str">
        <f>'Transactions import'!Z813</f>
        <v/>
      </c>
      <c r="AA813" s="1101" t="str">
        <f>'Transactions import'!AA813</f>
        <v/>
      </c>
      <c r="AB813" s="1101" t="str">
        <f>'Transactions import'!AB813</f>
        <v/>
      </c>
      <c r="AC813" s="1097" t="str">
        <f>'Transactions import'!AC813</f>
        <v/>
      </c>
      <c r="AD813" s="1097" t="str">
        <f>'Transactions import'!AD813</f>
        <v/>
      </c>
      <c r="AE813" s="1101" t="str">
        <f>'Transactions import'!AE813</f>
        <v/>
      </c>
      <c r="AF813" s="1101" t="str">
        <f>'Transactions import'!AF813</f>
        <v/>
      </c>
      <c r="AG813" s="1101" t="str">
        <f>'Transactions import'!AG813</f>
        <v/>
      </c>
      <c r="AH813" s="1101" t="str">
        <f>'Transactions import'!AH813</f>
        <v/>
      </c>
      <c r="AI813" s="1101" t="str">
        <f>'Transactions import'!AI813</f>
        <v/>
      </c>
      <c r="AJ813" s="1101" t="str">
        <f>'Transactions import'!AJ813</f>
        <v/>
      </c>
      <c r="AK813" s="1101" t="str">
        <f>'Transactions import'!AK813</f>
        <v/>
      </c>
      <c r="AL813" s="1101" t="str">
        <f>'Transactions import'!AL813</f>
        <v/>
      </c>
      <c r="AM813" s="1101" t="str">
        <f>'Transactions import'!AM813</f>
        <v/>
      </c>
      <c r="AN813" s="1101" t="str">
        <f>'Transactions import'!AN813</f>
        <v/>
      </c>
      <c r="AO813" s="1101" t="str">
        <f>'Transactions import'!AO813</f>
        <v/>
      </c>
      <c r="AP813" s="1101" t="str">
        <f>'Transactions import'!AP813</f>
        <v/>
      </c>
      <c r="AQ813" s="1101" t="str">
        <f>'Transactions import'!AQ813</f>
        <v/>
      </c>
      <c r="AR813" s="1101" t="str">
        <f>'Transactions import'!AR813</f>
        <v/>
      </c>
      <c r="AS813" s="1101" t="str">
        <f>'Transactions import'!AS813</f>
        <v/>
      </c>
      <c r="AT813" s="1101" t="str">
        <f>'Transactions import'!AT813</f>
        <v/>
      </c>
    </row>
    <row r="814" ht="18.0" customHeight="1">
      <c r="A814" s="1081" t="str">
        <f>'Transactions import'!A814</f>
        <v/>
      </c>
      <c r="B814" s="1081" t="str">
        <f>'Transactions import'!B814</f>
        <v/>
      </c>
      <c r="C814" s="1081" t="str">
        <f>'Transactions import'!C814</f>
        <v/>
      </c>
      <c r="D814" s="1081" t="str">
        <f>'Transactions import'!D814</f>
        <v/>
      </c>
      <c r="E814" s="1081" t="str">
        <f>'Transactions import'!E814</f>
        <v/>
      </c>
      <c r="F814" s="1081" t="str">
        <f>'Transactions import'!F814</f>
        <v/>
      </c>
      <c r="G814" s="1081" t="str">
        <f>'Transactions import'!G814</f>
        <v/>
      </c>
      <c r="H814" s="1084" t="str">
        <f>'Transactions import'!H814</f>
        <v/>
      </c>
      <c r="I814" s="1085" t="str">
        <f>'Transactions import'!I814</f>
        <v/>
      </c>
      <c r="J814" s="1051" t="str">
        <f>'Transactions import'!J814</f>
        <v/>
      </c>
      <c r="K814" s="1084" t="str">
        <f>'Transactions import'!K814</f>
        <v/>
      </c>
      <c r="L814" s="1085" t="str">
        <f>'Transactions import'!L814</f>
        <v/>
      </c>
      <c r="M814" s="1063" t="str">
        <f>'Transactions import'!M814</f>
        <v/>
      </c>
      <c r="N814" s="1084" t="str">
        <f>'Transactions import'!N814</f>
        <v/>
      </c>
      <c r="O814" s="1081" t="str">
        <f>'Transactions import'!O814</f>
        <v/>
      </c>
      <c r="P814" s="1122" t="str">
        <f>'Transactions import'!P814</f>
        <v/>
      </c>
      <c r="Q814" s="1085" t="str">
        <f>'Transactions import'!Q814</f>
        <v/>
      </c>
      <c r="R814" s="1104" t="str">
        <f>'Transactions import'!R814</f>
        <v/>
      </c>
      <c r="S814" s="1081" t="str">
        <f>'Transactions import'!S814</f>
        <v/>
      </c>
      <c r="T814" s="1081" t="str">
        <f>'Transactions import'!T814</f>
        <v/>
      </c>
      <c r="U814" s="1081" t="str">
        <f>'Transactions import'!U814</f>
        <v/>
      </c>
      <c r="V814" s="1081" t="str">
        <f>'Transactions import'!V814</f>
        <v/>
      </c>
      <c r="W814" s="1081" t="str">
        <f>'Transactions import'!W814</f>
        <v/>
      </c>
      <c r="X814" s="1081" t="str">
        <f>'Transactions import'!X814</f>
        <v/>
      </c>
      <c r="Y814" s="1126" t="str">
        <f>'Transactions import'!Y814</f>
        <v/>
      </c>
      <c r="Z814" s="1086" t="str">
        <f>'Transactions import'!Z814</f>
        <v/>
      </c>
      <c r="AA814" s="1081" t="str">
        <f>'Transactions import'!AA814</f>
        <v/>
      </c>
      <c r="AB814" s="1081" t="str">
        <f>'Transactions import'!AB814</f>
        <v/>
      </c>
      <c r="AC814" s="1086" t="str">
        <f>'Transactions import'!AC814</f>
        <v/>
      </c>
      <c r="AD814" s="1086" t="str">
        <f>'Transactions import'!AD814</f>
        <v/>
      </c>
      <c r="AE814" s="1081" t="str">
        <f>'Transactions import'!AE814</f>
        <v/>
      </c>
      <c r="AF814" s="1081" t="str">
        <f>'Transactions import'!AF814</f>
        <v/>
      </c>
      <c r="AG814" s="1081" t="str">
        <f>'Transactions import'!AG814</f>
        <v/>
      </c>
      <c r="AH814" s="1081" t="str">
        <f>'Transactions import'!AH814</f>
        <v/>
      </c>
      <c r="AI814" s="1081" t="str">
        <f>'Transactions import'!AI814</f>
        <v/>
      </c>
      <c r="AJ814" s="1081" t="str">
        <f>'Transactions import'!AJ814</f>
        <v/>
      </c>
      <c r="AK814" s="1081" t="str">
        <f>'Transactions import'!AK814</f>
        <v/>
      </c>
      <c r="AL814" s="1081" t="str">
        <f>'Transactions import'!AL814</f>
        <v/>
      </c>
      <c r="AM814" s="1081" t="str">
        <f>'Transactions import'!AM814</f>
        <v/>
      </c>
      <c r="AN814" s="1081" t="str">
        <f>'Transactions import'!AN814</f>
        <v/>
      </c>
      <c r="AO814" s="1081" t="str">
        <f>'Transactions import'!AO814</f>
        <v/>
      </c>
      <c r="AP814" s="1081" t="str">
        <f>'Transactions import'!AP814</f>
        <v/>
      </c>
      <c r="AQ814" s="1081" t="str">
        <f>'Transactions import'!AQ814</f>
        <v/>
      </c>
      <c r="AR814" s="1081" t="str">
        <f>'Transactions import'!AR814</f>
        <v/>
      </c>
      <c r="AS814" s="1081" t="str">
        <f>'Transactions import'!AS814</f>
        <v/>
      </c>
      <c r="AT814" s="1081" t="str">
        <f>'Transactions import'!AT814</f>
        <v/>
      </c>
    </row>
    <row r="815" ht="18.0" customHeight="1">
      <c r="A815" s="1101" t="str">
        <f>'Transactions import'!A815</f>
        <v/>
      </c>
      <c r="B815" s="1101" t="str">
        <f>'Transactions import'!B815</f>
        <v/>
      </c>
      <c r="C815" s="1101" t="str">
        <f>'Transactions import'!C815</f>
        <v/>
      </c>
      <c r="D815" s="1101" t="str">
        <f>'Transactions import'!D815</f>
        <v/>
      </c>
      <c r="E815" s="1101" t="str">
        <f>'Transactions import'!E815</f>
        <v/>
      </c>
      <c r="F815" s="1101" t="str">
        <f>'Transactions import'!F815</f>
        <v/>
      </c>
      <c r="G815" s="1101" t="str">
        <f>'Transactions import'!G815</f>
        <v/>
      </c>
      <c r="H815" s="1094" t="str">
        <f>'Transactions import'!H815</f>
        <v/>
      </c>
      <c r="I815" s="1095" t="str">
        <f>'Transactions import'!I815</f>
        <v/>
      </c>
      <c r="J815" s="1096" t="str">
        <f>'Transactions import'!J815</f>
        <v/>
      </c>
      <c r="K815" s="1094" t="str">
        <f>'Transactions import'!K815</f>
        <v/>
      </c>
      <c r="L815" s="1095" t="str">
        <f>'Transactions import'!L815</f>
        <v/>
      </c>
      <c r="M815" s="1105" t="str">
        <f>'Transactions import'!M815</f>
        <v/>
      </c>
      <c r="N815" s="1094" t="str">
        <f>'Transactions import'!N815</f>
        <v/>
      </c>
      <c r="O815" s="1101" t="str">
        <f>'Transactions import'!O815</f>
        <v/>
      </c>
      <c r="P815" s="1114" t="str">
        <f>'Transactions import'!P815</f>
        <v/>
      </c>
      <c r="Q815" s="1095" t="str">
        <f>'Transactions import'!Q815</f>
        <v/>
      </c>
      <c r="R815" s="1106" t="str">
        <f>'Transactions import'!R815</f>
        <v/>
      </c>
      <c r="S815" s="1101" t="str">
        <f>'Transactions import'!S815</f>
        <v/>
      </c>
      <c r="T815" s="1101" t="str">
        <f>'Transactions import'!T815</f>
        <v/>
      </c>
      <c r="U815" s="1101" t="str">
        <f>'Transactions import'!U815</f>
        <v/>
      </c>
      <c r="V815" s="1101" t="str">
        <f>'Transactions import'!V815</f>
        <v/>
      </c>
      <c r="W815" s="1101" t="str">
        <f>'Transactions import'!W815</f>
        <v/>
      </c>
      <c r="X815" s="1101" t="str">
        <f>'Transactions import'!X815</f>
        <v/>
      </c>
      <c r="Y815" s="1119" t="str">
        <f>'Transactions import'!Y815</f>
        <v/>
      </c>
      <c r="Z815" s="1097" t="str">
        <f>'Transactions import'!Z815</f>
        <v/>
      </c>
      <c r="AA815" s="1101" t="str">
        <f>'Transactions import'!AA815</f>
        <v/>
      </c>
      <c r="AB815" s="1101" t="str">
        <f>'Transactions import'!AB815</f>
        <v/>
      </c>
      <c r="AC815" s="1097" t="str">
        <f>'Transactions import'!AC815</f>
        <v/>
      </c>
      <c r="AD815" s="1097" t="str">
        <f>'Transactions import'!AD815</f>
        <v/>
      </c>
      <c r="AE815" s="1101" t="str">
        <f>'Transactions import'!AE815</f>
        <v/>
      </c>
      <c r="AF815" s="1101" t="str">
        <f>'Transactions import'!AF815</f>
        <v/>
      </c>
      <c r="AG815" s="1101" t="str">
        <f>'Transactions import'!AG815</f>
        <v/>
      </c>
      <c r="AH815" s="1101" t="str">
        <f>'Transactions import'!AH815</f>
        <v/>
      </c>
      <c r="AI815" s="1101" t="str">
        <f>'Transactions import'!AI815</f>
        <v/>
      </c>
      <c r="AJ815" s="1101" t="str">
        <f>'Transactions import'!AJ815</f>
        <v/>
      </c>
      <c r="AK815" s="1101" t="str">
        <f>'Transactions import'!AK815</f>
        <v/>
      </c>
      <c r="AL815" s="1101" t="str">
        <f>'Transactions import'!AL815</f>
        <v/>
      </c>
      <c r="AM815" s="1101" t="str">
        <f>'Transactions import'!AM815</f>
        <v/>
      </c>
      <c r="AN815" s="1101" t="str">
        <f>'Transactions import'!AN815</f>
        <v/>
      </c>
      <c r="AO815" s="1101" t="str">
        <f>'Transactions import'!AO815</f>
        <v/>
      </c>
      <c r="AP815" s="1101" t="str">
        <f>'Transactions import'!AP815</f>
        <v/>
      </c>
      <c r="AQ815" s="1101" t="str">
        <f>'Transactions import'!AQ815</f>
        <v/>
      </c>
      <c r="AR815" s="1101" t="str">
        <f>'Transactions import'!AR815</f>
        <v/>
      </c>
      <c r="AS815" s="1101" t="str">
        <f>'Transactions import'!AS815</f>
        <v/>
      </c>
      <c r="AT815" s="1101" t="str">
        <f>'Transactions import'!AT815</f>
        <v/>
      </c>
    </row>
    <row r="816" ht="18.0" customHeight="1">
      <c r="A816" s="1081" t="str">
        <f>'Transactions import'!A816</f>
        <v/>
      </c>
      <c r="B816" s="1081" t="str">
        <f>'Transactions import'!B816</f>
        <v/>
      </c>
      <c r="C816" s="1081" t="str">
        <f>'Transactions import'!C816</f>
        <v/>
      </c>
      <c r="D816" s="1081" t="str">
        <f>'Transactions import'!D816</f>
        <v/>
      </c>
      <c r="E816" s="1081" t="str">
        <f>'Transactions import'!E816</f>
        <v/>
      </c>
      <c r="F816" s="1081" t="str">
        <f>'Transactions import'!F816</f>
        <v/>
      </c>
      <c r="G816" s="1081" t="str">
        <f>'Transactions import'!G816</f>
        <v/>
      </c>
      <c r="H816" s="1084" t="str">
        <f>'Transactions import'!H816</f>
        <v/>
      </c>
      <c r="I816" s="1085" t="str">
        <f>'Transactions import'!I816</f>
        <v/>
      </c>
      <c r="J816" s="1051" t="str">
        <f>'Transactions import'!J816</f>
        <v/>
      </c>
      <c r="K816" s="1084" t="str">
        <f>'Transactions import'!K816</f>
        <v/>
      </c>
      <c r="L816" s="1085" t="str">
        <f>'Transactions import'!L816</f>
        <v/>
      </c>
      <c r="M816" s="1063" t="str">
        <f>'Transactions import'!M816</f>
        <v/>
      </c>
      <c r="N816" s="1084" t="str">
        <f>'Transactions import'!N816</f>
        <v/>
      </c>
      <c r="O816" s="1081" t="str">
        <f>'Transactions import'!O816</f>
        <v/>
      </c>
      <c r="P816" s="1122" t="str">
        <f>'Transactions import'!P816</f>
        <v/>
      </c>
      <c r="Q816" s="1085" t="str">
        <f>'Transactions import'!Q816</f>
        <v/>
      </c>
      <c r="R816" s="1104" t="str">
        <f>'Transactions import'!R816</f>
        <v/>
      </c>
      <c r="S816" s="1081" t="str">
        <f>'Transactions import'!S816</f>
        <v/>
      </c>
      <c r="T816" s="1081" t="str">
        <f>'Transactions import'!T816</f>
        <v/>
      </c>
      <c r="U816" s="1081" t="str">
        <f>'Transactions import'!U816</f>
        <v/>
      </c>
      <c r="V816" s="1081" t="str">
        <f>'Transactions import'!V816</f>
        <v/>
      </c>
      <c r="W816" s="1081" t="str">
        <f>'Transactions import'!W816</f>
        <v/>
      </c>
      <c r="X816" s="1081" t="str">
        <f>'Transactions import'!X816</f>
        <v/>
      </c>
      <c r="Y816" s="1126" t="str">
        <f>'Transactions import'!Y816</f>
        <v/>
      </c>
      <c r="Z816" s="1086" t="str">
        <f>'Transactions import'!Z816</f>
        <v/>
      </c>
      <c r="AA816" s="1081" t="str">
        <f>'Transactions import'!AA816</f>
        <v/>
      </c>
      <c r="AB816" s="1081" t="str">
        <f>'Transactions import'!AB816</f>
        <v/>
      </c>
      <c r="AC816" s="1086" t="str">
        <f>'Transactions import'!AC816</f>
        <v/>
      </c>
      <c r="AD816" s="1086" t="str">
        <f>'Transactions import'!AD816</f>
        <v/>
      </c>
      <c r="AE816" s="1081" t="str">
        <f>'Transactions import'!AE816</f>
        <v/>
      </c>
      <c r="AF816" s="1081" t="str">
        <f>'Transactions import'!AF816</f>
        <v/>
      </c>
      <c r="AG816" s="1081" t="str">
        <f>'Transactions import'!AG816</f>
        <v/>
      </c>
      <c r="AH816" s="1081" t="str">
        <f>'Transactions import'!AH816</f>
        <v/>
      </c>
      <c r="AI816" s="1081" t="str">
        <f>'Transactions import'!AI816</f>
        <v/>
      </c>
      <c r="AJ816" s="1081" t="str">
        <f>'Transactions import'!AJ816</f>
        <v/>
      </c>
      <c r="AK816" s="1081" t="str">
        <f>'Transactions import'!AK816</f>
        <v/>
      </c>
      <c r="AL816" s="1081" t="str">
        <f>'Transactions import'!AL816</f>
        <v/>
      </c>
      <c r="AM816" s="1081" t="str">
        <f>'Transactions import'!AM816</f>
        <v/>
      </c>
      <c r="AN816" s="1081" t="str">
        <f>'Transactions import'!AN816</f>
        <v/>
      </c>
      <c r="AO816" s="1081" t="str">
        <f>'Transactions import'!AO816</f>
        <v/>
      </c>
      <c r="AP816" s="1081" t="str">
        <f>'Transactions import'!AP816</f>
        <v/>
      </c>
      <c r="AQ816" s="1081" t="str">
        <f>'Transactions import'!AQ816</f>
        <v/>
      </c>
      <c r="AR816" s="1081" t="str">
        <f>'Transactions import'!AR816</f>
        <v/>
      </c>
      <c r="AS816" s="1081" t="str">
        <f>'Transactions import'!AS816</f>
        <v/>
      </c>
      <c r="AT816" s="1081" t="str">
        <f>'Transactions import'!AT816</f>
        <v/>
      </c>
    </row>
    <row r="817" ht="18.0" customHeight="1">
      <c r="A817" s="1101" t="str">
        <f>'Transactions import'!A817</f>
        <v/>
      </c>
      <c r="B817" s="1101" t="str">
        <f>'Transactions import'!B817</f>
        <v/>
      </c>
      <c r="C817" s="1101" t="str">
        <f>'Transactions import'!C817</f>
        <v/>
      </c>
      <c r="D817" s="1101" t="str">
        <f>'Transactions import'!D817</f>
        <v/>
      </c>
      <c r="E817" s="1101" t="str">
        <f>'Transactions import'!E817</f>
        <v/>
      </c>
      <c r="F817" s="1101" t="str">
        <f>'Transactions import'!F817</f>
        <v/>
      </c>
      <c r="G817" s="1101" t="str">
        <f>'Transactions import'!G817</f>
        <v/>
      </c>
      <c r="H817" s="1094" t="str">
        <f>'Transactions import'!H817</f>
        <v/>
      </c>
      <c r="I817" s="1095" t="str">
        <f>'Transactions import'!I817</f>
        <v/>
      </c>
      <c r="J817" s="1096" t="str">
        <f>'Transactions import'!J817</f>
        <v/>
      </c>
      <c r="K817" s="1094" t="str">
        <f>'Transactions import'!K817</f>
        <v/>
      </c>
      <c r="L817" s="1095" t="str">
        <f>'Transactions import'!L817</f>
        <v/>
      </c>
      <c r="M817" s="1105" t="str">
        <f>'Transactions import'!M817</f>
        <v/>
      </c>
      <c r="N817" s="1094" t="str">
        <f>'Transactions import'!N817</f>
        <v/>
      </c>
      <c r="O817" s="1101" t="str">
        <f>'Transactions import'!O817</f>
        <v/>
      </c>
      <c r="P817" s="1114" t="str">
        <f>'Transactions import'!P817</f>
        <v/>
      </c>
      <c r="Q817" s="1095" t="str">
        <f>'Transactions import'!Q817</f>
        <v/>
      </c>
      <c r="R817" s="1106" t="str">
        <f>'Transactions import'!R817</f>
        <v/>
      </c>
      <c r="S817" s="1101" t="str">
        <f>'Transactions import'!S817</f>
        <v/>
      </c>
      <c r="T817" s="1101" t="str">
        <f>'Transactions import'!T817</f>
        <v/>
      </c>
      <c r="U817" s="1101" t="str">
        <f>'Transactions import'!U817</f>
        <v/>
      </c>
      <c r="V817" s="1101" t="str">
        <f>'Transactions import'!V817</f>
        <v/>
      </c>
      <c r="W817" s="1101" t="str">
        <f>'Transactions import'!W817</f>
        <v/>
      </c>
      <c r="X817" s="1101" t="str">
        <f>'Transactions import'!X817</f>
        <v/>
      </c>
      <c r="Y817" s="1119" t="str">
        <f>'Transactions import'!Y817</f>
        <v/>
      </c>
      <c r="Z817" s="1097" t="str">
        <f>'Transactions import'!Z817</f>
        <v/>
      </c>
      <c r="AA817" s="1101" t="str">
        <f>'Transactions import'!AA817</f>
        <v/>
      </c>
      <c r="AB817" s="1101" t="str">
        <f>'Transactions import'!AB817</f>
        <v/>
      </c>
      <c r="AC817" s="1097" t="str">
        <f>'Transactions import'!AC817</f>
        <v/>
      </c>
      <c r="AD817" s="1097" t="str">
        <f>'Transactions import'!AD817</f>
        <v/>
      </c>
      <c r="AE817" s="1101" t="str">
        <f>'Transactions import'!AE817</f>
        <v/>
      </c>
      <c r="AF817" s="1101" t="str">
        <f>'Transactions import'!AF817</f>
        <v/>
      </c>
      <c r="AG817" s="1101" t="str">
        <f>'Transactions import'!AG817</f>
        <v/>
      </c>
      <c r="AH817" s="1101" t="str">
        <f>'Transactions import'!AH817</f>
        <v/>
      </c>
      <c r="AI817" s="1101" t="str">
        <f>'Transactions import'!AI817</f>
        <v/>
      </c>
      <c r="AJ817" s="1101" t="str">
        <f>'Transactions import'!AJ817</f>
        <v/>
      </c>
      <c r="AK817" s="1101" t="str">
        <f>'Transactions import'!AK817</f>
        <v/>
      </c>
      <c r="AL817" s="1101" t="str">
        <f>'Transactions import'!AL817</f>
        <v/>
      </c>
      <c r="AM817" s="1101" t="str">
        <f>'Transactions import'!AM817</f>
        <v/>
      </c>
      <c r="AN817" s="1101" t="str">
        <f>'Transactions import'!AN817</f>
        <v/>
      </c>
      <c r="AO817" s="1101" t="str">
        <f>'Transactions import'!AO817</f>
        <v/>
      </c>
      <c r="AP817" s="1101" t="str">
        <f>'Transactions import'!AP817</f>
        <v/>
      </c>
      <c r="AQ817" s="1101" t="str">
        <f>'Transactions import'!AQ817</f>
        <v/>
      </c>
      <c r="AR817" s="1101" t="str">
        <f>'Transactions import'!AR817</f>
        <v/>
      </c>
      <c r="AS817" s="1101" t="str">
        <f>'Transactions import'!AS817</f>
        <v/>
      </c>
      <c r="AT817" s="1101" t="str">
        <f>'Transactions import'!AT817</f>
        <v/>
      </c>
    </row>
    <row r="818" ht="18.0" customHeight="1">
      <c r="A818" s="1081" t="str">
        <f>'Transactions import'!A818</f>
        <v/>
      </c>
      <c r="B818" s="1081" t="str">
        <f>'Transactions import'!B818</f>
        <v/>
      </c>
      <c r="C818" s="1081" t="str">
        <f>'Transactions import'!C818</f>
        <v/>
      </c>
      <c r="D818" s="1081" t="str">
        <f>'Transactions import'!D818</f>
        <v/>
      </c>
      <c r="E818" s="1081" t="str">
        <f>'Transactions import'!E818</f>
        <v/>
      </c>
      <c r="F818" s="1081" t="str">
        <f>'Transactions import'!F818</f>
        <v/>
      </c>
      <c r="G818" s="1081" t="str">
        <f>'Transactions import'!G818</f>
        <v/>
      </c>
      <c r="H818" s="1084" t="str">
        <f>'Transactions import'!H818</f>
        <v/>
      </c>
      <c r="I818" s="1085" t="str">
        <f>'Transactions import'!I818</f>
        <v/>
      </c>
      <c r="J818" s="1051" t="str">
        <f>'Transactions import'!J818</f>
        <v/>
      </c>
      <c r="K818" s="1084" t="str">
        <f>'Transactions import'!K818</f>
        <v/>
      </c>
      <c r="L818" s="1085" t="str">
        <f>'Transactions import'!L818</f>
        <v/>
      </c>
      <c r="M818" s="1063" t="str">
        <f>'Transactions import'!M818</f>
        <v/>
      </c>
      <c r="N818" s="1084" t="str">
        <f>'Transactions import'!N818</f>
        <v/>
      </c>
      <c r="O818" s="1081" t="str">
        <f>'Transactions import'!O818</f>
        <v/>
      </c>
      <c r="P818" s="1122" t="str">
        <f>'Transactions import'!P818</f>
        <v/>
      </c>
      <c r="Q818" s="1085" t="str">
        <f>'Transactions import'!Q818</f>
        <v/>
      </c>
      <c r="R818" s="1104" t="str">
        <f>'Transactions import'!R818</f>
        <v/>
      </c>
      <c r="S818" s="1081" t="str">
        <f>'Transactions import'!S818</f>
        <v/>
      </c>
      <c r="T818" s="1081" t="str">
        <f>'Transactions import'!T818</f>
        <v/>
      </c>
      <c r="U818" s="1081" t="str">
        <f>'Transactions import'!U818</f>
        <v/>
      </c>
      <c r="V818" s="1081" t="str">
        <f>'Transactions import'!V818</f>
        <v/>
      </c>
      <c r="W818" s="1081" t="str">
        <f>'Transactions import'!W818</f>
        <v/>
      </c>
      <c r="X818" s="1081" t="str">
        <f>'Transactions import'!X818</f>
        <v/>
      </c>
      <c r="Y818" s="1126" t="str">
        <f>'Transactions import'!Y818</f>
        <v/>
      </c>
      <c r="Z818" s="1086" t="str">
        <f>'Transactions import'!Z818</f>
        <v/>
      </c>
      <c r="AA818" s="1081" t="str">
        <f>'Transactions import'!AA818</f>
        <v/>
      </c>
      <c r="AB818" s="1081" t="str">
        <f>'Transactions import'!AB818</f>
        <v/>
      </c>
      <c r="AC818" s="1086" t="str">
        <f>'Transactions import'!AC818</f>
        <v/>
      </c>
      <c r="AD818" s="1086" t="str">
        <f>'Transactions import'!AD818</f>
        <v/>
      </c>
      <c r="AE818" s="1081" t="str">
        <f>'Transactions import'!AE818</f>
        <v/>
      </c>
      <c r="AF818" s="1081" t="str">
        <f>'Transactions import'!AF818</f>
        <v/>
      </c>
      <c r="AG818" s="1081" t="str">
        <f>'Transactions import'!AG818</f>
        <v/>
      </c>
      <c r="AH818" s="1081" t="str">
        <f>'Transactions import'!AH818</f>
        <v/>
      </c>
      <c r="AI818" s="1081" t="str">
        <f>'Transactions import'!AI818</f>
        <v/>
      </c>
      <c r="AJ818" s="1081" t="str">
        <f>'Transactions import'!AJ818</f>
        <v/>
      </c>
      <c r="AK818" s="1081" t="str">
        <f>'Transactions import'!AK818</f>
        <v/>
      </c>
      <c r="AL818" s="1081" t="str">
        <f>'Transactions import'!AL818</f>
        <v/>
      </c>
      <c r="AM818" s="1081" t="str">
        <f>'Transactions import'!AM818</f>
        <v/>
      </c>
      <c r="AN818" s="1081" t="str">
        <f>'Transactions import'!AN818</f>
        <v/>
      </c>
      <c r="AO818" s="1081" t="str">
        <f>'Transactions import'!AO818</f>
        <v/>
      </c>
      <c r="AP818" s="1081" t="str">
        <f>'Transactions import'!AP818</f>
        <v/>
      </c>
      <c r="AQ818" s="1081" t="str">
        <f>'Transactions import'!AQ818</f>
        <v/>
      </c>
      <c r="AR818" s="1081" t="str">
        <f>'Transactions import'!AR818</f>
        <v/>
      </c>
      <c r="AS818" s="1081" t="str">
        <f>'Transactions import'!AS818</f>
        <v/>
      </c>
      <c r="AT818" s="1081" t="str">
        <f>'Transactions import'!AT818</f>
        <v/>
      </c>
    </row>
    <row r="819" ht="18.0" customHeight="1">
      <c r="A819" s="1101" t="str">
        <f>'Transactions import'!A819</f>
        <v/>
      </c>
      <c r="B819" s="1101" t="str">
        <f>'Transactions import'!B819</f>
        <v/>
      </c>
      <c r="C819" s="1101" t="str">
        <f>'Transactions import'!C819</f>
        <v/>
      </c>
      <c r="D819" s="1101" t="str">
        <f>'Transactions import'!D819</f>
        <v/>
      </c>
      <c r="E819" s="1101" t="str">
        <f>'Transactions import'!E819</f>
        <v/>
      </c>
      <c r="F819" s="1101" t="str">
        <f>'Transactions import'!F819</f>
        <v/>
      </c>
      <c r="G819" s="1101" t="str">
        <f>'Transactions import'!G819</f>
        <v/>
      </c>
      <c r="H819" s="1094" t="str">
        <f>'Transactions import'!H819</f>
        <v/>
      </c>
      <c r="I819" s="1095" t="str">
        <f>'Transactions import'!I819</f>
        <v/>
      </c>
      <c r="J819" s="1096" t="str">
        <f>'Transactions import'!J819</f>
        <v/>
      </c>
      <c r="K819" s="1094" t="str">
        <f>'Transactions import'!K819</f>
        <v/>
      </c>
      <c r="L819" s="1095" t="str">
        <f>'Transactions import'!L819</f>
        <v/>
      </c>
      <c r="M819" s="1105" t="str">
        <f>'Transactions import'!M819</f>
        <v/>
      </c>
      <c r="N819" s="1094" t="str">
        <f>'Transactions import'!N819</f>
        <v/>
      </c>
      <c r="O819" s="1101" t="str">
        <f>'Transactions import'!O819</f>
        <v/>
      </c>
      <c r="P819" s="1114" t="str">
        <f>'Transactions import'!P819</f>
        <v/>
      </c>
      <c r="Q819" s="1095" t="str">
        <f>'Transactions import'!Q819</f>
        <v/>
      </c>
      <c r="R819" s="1106" t="str">
        <f>'Transactions import'!R819</f>
        <v/>
      </c>
      <c r="S819" s="1101" t="str">
        <f>'Transactions import'!S819</f>
        <v/>
      </c>
      <c r="T819" s="1101" t="str">
        <f>'Transactions import'!T819</f>
        <v/>
      </c>
      <c r="U819" s="1101" t="str">
        <f>'Transactions import'!U819</f>
        <v/>
      </c>
      <c r="V819" s="1101" t="str">
        <f>'Transactions import'!V819</f>
        <v/>
      </c>
      <c r="W819" s="1101" t="str">
        <f>'Transactions import'!W819</f>
        <v/>
      </c>
      <c r="X819" s="1101" t="str">
        <f>'Transactions import'!X819</f>
        <v/>
      </c>
      <c r="Y819" s="1119" t="str">
        <f>'Transactions import'!Y819</f>
        <v/>
      </c>
      <c r="Z819" s="1097" t="str">
        <f>'Transactions import'!Z819</f>
        <v/>
      </c>
      <c r="AA819" s="1101" t="str">
        <f>'Transactions import'!AA819</f>
        <v/>
      </c>
      <c r="AB819" s="1101" t="str">
        <f>'Transactions import'!AB819</f>
        <v/>
      </c>
      <c r="AC819" s="1097" t="str">
        <f>'Transactions import'!AC819</f>
        <v/>
      </c>
      <c r="AD819" s="1097" t="str">
        <f>'Transactions import'!AD819</f>
        <v/>
      </c>
      <c r="AE819" s="1101" t="str">
        <f>'Transactions import'!AE819</f>
        <v/>
      </c>
      <c r="AF819" s="1101" t="str">
        <f>'Transactions import'!AF819</f>
        <v/>
      </c>
      <c r="AG819" s="1101" t="str">
        <f>'Transactions import'!AG819</f>
        <v/>
      </c>
      <c r="AH819" s="1101" t="str">
        <f>'Transactions import'!AH819</f>
        <v/>
      </c>
      <c r="AI819" s="1101" t="str">
        <f>'Transactions import'!AI819</f>
        <v/>
      </c>
      <c r="AJ819" s="1101" t="str">
        <f>'Transactions import'!AJ819</f>
        <v/>
      </c>
      <c r="AK819" s="1101" t="str">
        <f>'Transactions import'!AK819</f>
        <v/>
      </c>
      <c r="AL819" s="1101" t="str">
        <f>'Transactions import'!AL819</f>
        <v/>
      </c>
      <c r="AM819" s="1101" t="str">
        <f>'Transactions import'!AM819</f>
        <v/>
      </c>
      <c r="AN819" s="1101" t="str">
        <f>'Transactions import'!AN819</f>
        <v/>
      </c>
      <c r="AO819" s="1101" t="str">
        <f>'Transactions import'!AO819</f>
        <v/>
      </c>
      <c r="AP819" s="1101" t="str">
        <f>'Transactions import'!AP819</f>
        <v/>
      </c>
      <c r="AQ819" s="1101" t="str">
        <f>'Transactions import'!AQ819</f>
        <v/>
      </c>
      <c r="AR819" s="1101" t="str">
        <f>'Transactions import'!AR819</f>
        <v/>
      </c>
      <c r="AS819" s="1101" t="str">
        <f>'Transactions import'!AS819</f>
        <v/>
      </c>
      <c r="AT819" s="1101" t="str">
        <f>'Transactions import'!AT819</f>
        <v/>
      </c>
    </row>
    <row r="820" ht="18.0" customHeight="1">
      <c r="A820" s="1081" t="str">
        <f>'Transactions import'!A820</f>
        <v/>
      </c>
      <c r="B820" s="1081" t="str">
        <f>'Transactions import'!B820</f>
        <v/>
      </c>
      <c r="C820" s="1081" t="str">
        <f>'Transactions import'!C820</f>
        <v/>
      </c>
      <c r="D820" s="1081" t="str">
        <f>'Transactions import'!D820</f>
        <v/>
      </c>
      <c r="E820" s="1081" t="str">
        <f>'Transactions import'!E820</f>
        <v/>
      </c>
      <c r="F820" s="1081" t="str">
        <f>'Transactions import'!F820</f>
        <v/>
      </c>
      <c r="G820" s="1081" t="str">
        <f>'Transactions import'!G820</f>
        <v/>
      </c>
      <c r="H820" s="1084" t="str">
        <f>'Transactions import'!H820</f>
        <v/>
      </c>
      <c r="I820" s="1085" t="str">
        <f>'Transactions import'!I820</f>
        <v/>
      </c>
      <c r="J820" s="1051" t="str">
        <f>'Transactions import'!J820</f>
        <v/>
      </c>
      <c r="K820" s="1084" t="str">
        <f>'Transactions import'!K820</f>
        <v/>
      </c>
      <c r="L820" s="1085" t="str">
        <f>'Transactions import'!L820</f>
        <v/>
      </c>
      <c r="M820" s="1063" t="str">
        <f>'Transactions import'!M820</f>
        <v/>
      </c>
      <c r="N820" s="1084" t="str">
        <f>'Transactions import'!N820</f>
        <v/>
      </c>
      <c r="O820" s="1081" t="str">
        <f>'Transactions import'!O820</f>
        <v/>
      </c>
      <c r="P820" s="1122" t="str">
        <f>'Transactions import'!P820</f>
        <v/>
      </c>
      <c r="Q820" s="1085" t="str">
        <f>'Transactions import'!Q820</f>
        <v/>
      </c>
      <c r="R820" s="1104" t="str">
        <f>'Transactions import'!R820</f>
        <v/>
      </c>
      <c r="S820" s="1081" t="str">
        <f>'Transactions import'!S820</f>
        <v/>
      </c>
      <c r="T820" s="1081" t="str">
        <f>'Transactions import'!T820</f>
        <v/>
      </c>
      <c r="U820" s="1081" t="str">
        <f>'Transactions import'!U820</f>
        <v/>
      </c>
      <c r="V820" s="1081" t="str">
        <f>'Transactions import'!V820</f>
        <v/>
      </c>
      <c r="W820" s="1081" t="str">
        <f>'Transactions import'!W820</f>
        <v/>
      </c>
      <c r="X820" s="1081" t="str">
        <f>'Transactions import'!X820</f>
        <v/>
      </c>
      <c r="Y820" s="1126" t="str">
        <f>'Transactions import'!Y820</f>
        <v/>
      </c>
      <c r="Z820" s="1086" t="str">
        <f>'Transactions import'!Z820</f>
        <v/>
      </c>
      <c r="AA820" s="1081" t="str">
        <f>'Transactions import'!AA820</f>
        <v/>
      </c>
      <c r="AB820" s="1081" t="str">
        <f>'Transactions import'!AB820</f>
        <v/>
      </c>
      <c r="AC820" s="1086" t="str">
        <f>'Transactions import'!AC820</f>
        <v/>
      </c>
      <c r="AD820" s="1086" t="str">
        <f>'Transactions import'!AD820</f>
        <v/>
      </c>
      <c r="AE820" s="1081" t="str">
        <f>'Transactions import'!AE820</f>
        <v/>
      </c>
      <c r="AF820" s="1081" t="str">
        <f>'Transactions import'!AF820</f>
        <v/>
      </c>
      <c r="AG820" s="1081" t="str">
        <f>'Transactions import'!AG820</f>
        <v/>
      </c>
      <c r="AH820" s="1081" t="str">
        <f>'Transactions import'!AH820</f>
        <v/>
      </c>
      <c r="AI820" s="1081" t="str">
        <f>'Transactions import'!AI820</f>
        <v/>
      </c>
      <c r="AJ820" s="1081" t="str">
        <f>'Transactions import'!AJ820</f>
        <v/>
      </c>
      <c r="AK820" s="1081" t="str">
        <f>'Transactions import'!AK820</f>
        <v/>
      </c>
      <c r="AL820" s="1081" t="str">
        <f>'Transactions import'!AL820</f>
        <v/>
      </c>
      <c r="AM820" s="1081" t="str">
        <f>'Transactions import'!AM820</f>
        <v/>
      </c>
      <c r="AN820" s="1081" t="str">
        <f>'Transactions import'!AN820</f>
        <v/>
      </c>
      <c r="AO820" s="1081" t="str">
        <f>'Transactions import'!AO820</f>
        <v/>
      </c>
      <c r="AP820" s="1081" t="str">
        <f>'Transactions import'!AP820</f>
        <v/>
      </c>
      <c r="AQ820" s="1081" t="str">
        <f>'Transactions import'!AQ820</f>
        <v/>
      </c>
      <c r="AR820" s="1081" t="str">
        <f>'Transactions import'!AR820</f>
        <v/>
      </c>
      <c r="AS820" s="1081" t="str">
        <f>'Transactions import'!AS820</f>
        <v/>
      </c>
      <c r="AT820" s="1081" t="str">
        <f>'Transactions import'!AT820</f>
        <v/>
      </c>
    </row>
    <row r="821" ht="18.0" customHeight="1">
      <c r="A821" s="1101" t="str">
        <f>'Transactions import'!A821</f>
        <v/>
      </c>
      <c r="B821" s="1101" t="str">
        <f>'Transactions import'!B821</f>
        <v/>
      </c>
      <c r="C821" s="1101" t="str">
        <f>'Transactions import'!C821</f>
        <v/>
      </c>
      <c r="D821" s="1101" t="str">
        <f>'Transactions import'!D821</f>
        <v/>
      </c>
      <c r="E821" s="1101" t="str">
        <f>'Transactions import'!E821</f>
        <v/>
      </c>
      <c r="F821" s="1101" t="str">
        <f>'Transactions import'!F821</f>
        <v/>
      </c>
      <c r="G821" s="1101" t="str">
        <f>'Transactions import'!G821</f>
        <v/>
      </c>
      <c r="H821" s="1094" t="str">
        <f>'Transactions import'!H821</f>
        <v/>
      </c>
      <c r="I821" s="1095" t="str">
        <f>'Transactions import'!I821</f>
        <v/>
      </c>
      <c r="J821" s="1096" t="str">
        <f>'Transactions import'!J821</f>
        <v/>
      </c>
      <c r="K821" s="1094" t="str">
        <f>'Transactions import'!K821</f>
        <v/>
      </c>
      <c r="L821" s="1095" t="str">
        <f>'Transactions import'!L821</f>
        <v/>
      </c>
      <c r="M821" s="1105" t="str">
        <f>'Transactions import'!M821</f>
        <v/>
      </c>
      <c r="N821" s="1094" t="str">
        <f>'Transactions import'!N821</f>
        <v/>
      </c>
      <c r="O821" s="1101" t="str">
        <f>'Transactions import'!O821</f>
        <v/>
      </c>
      <c r="P821" s="1114" t="str">
        <f>'Transactions import'!P821</f>
        <v/>
      </c>
      <c r="Q821" s="1095" t="str">
        <f>'Transactions import'!Q821</f>
        <v/>
      </c>
      <c r="R821" s="1106" t="str">
        <f>'Transactions import'!R821</f>
        <v/>
      </c>
      <c r="S821" s="1101" t="str">
        <f>'Transactions import'!S821</f>
        <v/>
      </c>
      <c r="T821" s="1101" t="str">
        <f>'Transactions import'!T821</f>
        <v/>
      </c>
      <c r="U821" s="1101" t="str">
        <f>'Transactions import'!U821</f>
        <v/>
      </c>
      <c r="V821" s="1101" t="str">
        <f>'Transactions import'!V821</f>
        <v/>
      </c>
      <c r="W821" s="1101" t="str">
        <f>'Transactions import'!W821</f>
        <v/>
      </c>
      <c r="X821" s="1101" t="str">
        <f>'Transactions import'!X821</f>
        <v/>
      </c>
      <c r="Y821" s="1119" t="str">
        <f>'Transactions import'!Y821</f>
        <v/>
      </c>
      <c r="Z821" s="1097" t="str">
        <f>'Transactions import'!Z821</f>
        <v/>
      </c>
      <c r="AA821" s="1101" t="str">
        <f>'Transactions import'!AA821</f>
        <v/>
      </c>
      <c r="AB821" s="1101" t="str">
        <f>'Transactions import'!AB821</f>
        <v/>
      </c>
      <c r="AC821" s="1097" t="str">
        <f>'Transactions import'!AC821</f>
        <v/>
      </c>
      <c r="AD821" s="1097" t="str">
        <f>'Transactions import'!AD821</f>
        <v/>
      </c>
      <c r="AE821" s="1101" t="str">
        <f>'Transactions import'!AE821</f>
        <v/>
      </c>
      <c r="AF821" s="1101" t="str">
        <f>'Transactions import'!AF821</f>
        <v/>
      </c>
      <c r="AG821" s="1101" t="str">
        <f>'Transactions import'!AG821</f>
        <v/>
      </c>
      <c r="AH821" s="1101" t="str">
        <f>'Transactions import'!AH821</f>
        <v/>
      </c>
      <c r="AI821" s="1101" t="str">
        <f>'Transactions import'!AI821</f>
        <v/>
      </c>
      <c r="AJ821" s="1101" t="str">
        <f>'Transactions import'!AJ821</f>
        <v/>
      </c>
      <c r="AK821" s="1101" t="str">
        <f>'Transactions import'!AK821</f>
        <v/>
      </c>
      <c r="AL821" s="1101" t="str">
        <f>'Transactions import'!AL821</f>
        <v/>
      </c>
      <c r="AM821" s="1101" t="str">
        <f>'Transactions import'!AM821</f>
        <v/>
      </c>
      <c r="AN821" s="1101" t="str">
        <f>'Transactions import'!AN821</f>
        <v/>
      </c>
      <c r="AO821" s="1101" t="str">
        <f>'Transactions import'!AO821</f>
        <v/>
      </c>
      <c r="AP821" s="1101" t="str">
        <f>'Transactions import'!AP821</f>
        <v/>
      </c>
      <c r="AQ821" s="1101" t="str">
        <f>'Transactions import'!AQ821</f>
        <v/>
      </c>
      <c r="AR821" s="1101" t="str">
        <f>'Transactions import'!AR821</f>
        <v/>
      </c>
      <c r="AS821" s="1101" t="str">
        <f>'Transactions import'!AS821</f>
        <v/>
      </c>
      <c r="AT821" s="1101" t="str">
        <f>'Transactions import'!AT821</f>
        <v/>
      </c>
    </row>
    <row r="822" ht="18.0" customHeight="1">
      <c r="A822" s="1081" t="str">
        <f>'Transactions import'!A822</f>
        <v/>
      </c>
      <c r="B822" s="1081" t="str">
        <f>'Transactions import'!B822</f>
        <v/>
      </c>
      <c r="C822" s="1081" t="str">
        <f>'Transactions import'!C822</f>
        <v/>
      </c>
      <c r="D822" s="1081" t="str">
        <f>'Transactions import'!D822</f>
        <v/>
      </c>
      <c r="E822" s="1081" t="str">
        <f>'Transactions import'!E822</f>
        <v/>
      </c>
      <c r="F822" s="1081" t="str">
        <f>'Transactions import'!F822</f>
        <v/>
      </c>
      <c r="G822" s="1081" t="str">
        <f>'Transactions import'!G822</f>
        <v/>
      </c>
      <c r="H822" s="1084" t="str">
        <f>'Transactions import'!H822</f>
        <v/>
      </c>
      <c r="I822" s="1085" t="str">
        <f>'Transactions import'!I822</f>
        <v/>
      </c>
      <c r="J822" s="1051" t="str">
        <f>'Transactions import'!J822</f>
        <v/>
      </c>
      <c r="K822" s="1084" t="str">
        <f>'Transactions import'!K822</f>
        <v/>
      </c>
      <c r="L822" s="1085" t="str">
        <f>'Transactions import'!L822</f>
        <v/>
      </c>
      <c r="M822" s="1063" t="str">
        <f>'Transactions import'!M822</f>
        <v/>
      </c>
      <c r="N822" s="1084" t="str">
        <f>'Transactions import'!N822</f>
        <v/>
      </c>
      <c r="O822" s="1081" t="str">
        <f>'Transactions import'!O822</f>
        <v/>
      </c>
      <c r="P822" s="1122" t="str">
        <f>'Transactions import'!P822</f>
        <v/>
      </c>
      <c r="Q822" s="1085" t="str">
        <f>'Transactions import'!Q822</f>
        <v/>
      </c>
      <c r="R822" s="1104" t="str">
        <f>'Transactions import'!R822</f>
        <v/>
      </c>
      <c r="S822" s="1081" t="str">
        <f>'Transactions import'!S822</f>
        <v/>
      </c>
      <c r="T822" s="1081" t="str">
        <f>'Transactions import'!T822</f>
        <v/>
      </c>
      <c r="U822" s="1081" t="str">
        <f>'Transactions import'!U822</f>
        <v/>
      </c>
      <c r="V822" s="1081" t="str">
        <f>'Transactions import'!V822</f>
        <v/>
      </c>
      <c r="W822" s="1081" t="str">
        <f>'Transactions import'!W822</f>
        <v/>
      </c>
      <c r="X822" s="1081" t="str">
        <f>'Transactions import'!X822</f>
        <v/>
      </c>
      <c r="Y822" s="1126" t="str">
        <f>'Transactions import'!Y822</f>
        <v/>
      </c>
      <c r="Z822" s="1086" t="str">
        <f>'Transactions import'!Z822</f>
        <v/>
      </c>
      <c r="AA822" s="1081" t="str">
        <f>'Transactions import'!AA822</f>
        <v/>
      </c>
      <c r="AB822" s="1081" t="str">
        <f>'Transactions import'!AB822</f>
        <v/>
      </c>
      <c r="AC822" s="1086" t="str">
        <f>'Transactions import'!AC822</f>
        <v/>
      </c>
      <c r="AD822" s="1086" t="str">
        <f>'Transactions import'!AD822</f>
        <v/>
      </c>
      <c r="AE822" s="1081" t="str">
        <f>'Transactions import'!AE822</f>
        <v/>
      </c>
      <c r="AF822" s="1081" t="str">
        <f>'Transactions import'!AF822</f>
        <v/>
      </c>
      <c r="AG822" s="1081" t="str">
        <f>'Transactions import'!AG822</f>
        <v/>
      </c>
      <c r="AH822" s="1081" t="str">
        <f>'Transactions import'!AH822</f>
        <v/>
      </c>
      <c r="AI822" s="1081" t="str">
        <f>'Transactions import'!AI822</f>
        <v/>
      </c>
      <c r="AJ822" s="1081" t="str">
        <f>'Transactions import'!AJ822</f>
        <v/>
      </c>
      <c r="AK822" s="1081" t="str">
        <f>'Transactions import'!AK822</f>
        <v/>
      </c>
      <c r="AL822" s="1081" t="str">
        <f>'Transactions import'!AL822</f>
        <v/>
      </c>
      <c r="AM822" s="1081" t="str">
        <f>'Transactions import'!AM822</f>
        <v/>
      </c>
      <c r="AN822" s="1081" t="str">
        <f>'Transactions import'!AN822</f>
        <v/>
      </c>
      <c r="AO822" s="1081" t="str">
        <f>'Transactions import'!AO822</f>
        <v/>
      </c>
      <c r="AP822" s="1081" t="str">
        <f>'Transactions import'!AP822</f>
        <v/>
      </c>
      <c r="AQ822" s="1081" t="str">
        <f>'Transactions import'!AQ822</f>
        <v/>
      </c>
      <c r="AR822" s="1081" t="str">
        <f>'Transactions import'!AR822</f>
        <v/>
      </c>
      <c r="AS822" s="1081" t="str">
        <f>'Transactions import'!AS822</f>
        <v/>
      </c>
      <c r="AT822" s="1081" t="str">
        <f>'Transactions import'!AT822</f>
        <v/>
      </c>
    </row>
    <row r="823" ht="18.0" customHeight="1">
      <c r="A823" s="1101" t="str">
        <f>'Transactions import'!A823</f>
        <v/>
      </c>
      <c r="B823" s="1101" t="str">
        <f>'Transactions import'!B823</f>
        <v/>
      </c>
      <c r="C823" s="1101" t="str">
        <f>'Transactions import'!C823</f>
        <v/>
      </c>
      <c r="D823" s="1101" t="str">
        <f>'Transactions import'!D823</f>
        <v/>
      </c>
      <c r="E823" s="1101" t="str">
        <f>'Transactions import'!E823</f>
        <v/>
      </c>
      <c r="F823" s="1101" t="str">
        <f>'Transactions import'!F823</f>
        <v/>
      </c>
      <c r="G823" s="1101" t="str">
        <f>'Transactions import'!G823</f>
        <v/>
      </c>
      <c r="H823" s="1094" t="str">
        <f>'Transactions import'!H823</f>
        <v/>
      </c>
      <c r="I823" s="1095" t="str">
        <f>'Transactions import'!I823</f>
        <v/>
      </c>
      <c r="J823" s="1096" t="str">
        <f>'Transactions import'!J823</f>
        <v/>
      </c>
      <c r="K823" s="1094" t="str">
        <f>'Transactions import'!K823</f>
        <v/>
      </c>
      <c r="L823" s="1095" t="str">
        <f>'Transactions import'!L823</f>
        <v/>
      </c>
      <c r="M823" s="1105" t="str">
        <f>'Transactions import'!M823</f>
        <v/>
      </c>
      <c r="N823" s="1094" t="str">
        <f>'Transactions import'!N823</f>
        <v/>
      </c>
      <c r="O823" s="1101" t="str">
        <f>'Transactions import'!O823</f>
        <v/>
      </c>
      <c r="P823" s="1114" t="str">
        <f>'Transactions import'!P823</f>
        <v/>
      </c>
      <c r="Q823" s="1095" t="str">
        <f>'Transactions import'!Q823</f>
        <v/>
      </c>
      <c r="R823" s="1106" t="str">
        <f>'Transactions import'!R823</f>
        <v/>
      </c>
      <c r="S823" s="1101" t="str">
        <f>'Transactions import'!S823</f>
        <v/>
      </c>
      <c r="T823" s="1101" t="str">
        <f>'Transactions import'!T823</f>
        <v/>
      </c>
      <c r="U823" s="1101" t="str">
        <f>'Transactions import'!U823</f>
        <v/>
      </c>
      <c r="V823" s="1101" t="str">
        <f>'Transactions import'!V823</f>
        <v/>
      </c>
      <c r="W823" s="1101" t="str">
        <f>'Transactions import'!W823</f>
        <v/>
      </c>
      <c r="X823" s="1101" t="str">
        <f>'Transactions import'!X823</f>
        <v/>
      </c>
      <c r="Y823" s="1119" t="str">
        <f>'Transactions import'!Y823</f>
        <v/>
      </c>
      <c r="Z823" s="1097" t="str">
        <f>'Transactions import'!Z823</f>
        <v/>
      </c>
      <c r="AA823" s="1101" t="str">
        <f>'Transactions import'!AA823</f>
        <v/>
      </c>
      <c r="AB823" s="1101" t="str">
        <f>'Transactions import'!AB823</f>
        <v/>
      </c>
      <c r="AC823" s="1097" t="str">
        <f>'Transactions import'!AC823</f>
        <v/>
      </c>
      <c r="AD823" s="1097" t="str">
        <f>'Transactions import'!AD823</f>
        <v/>
      </c>
      <c r="AE823" s="1101" t="str">
        <f>'Transactions import'!AE823</f>
        <v/>
      </c>
      <c r="AF823" s="1101" t="str">
        <f>'Transactions import'!AF823</f>
        <v/>
      </c>
      <c r="AG823" s="1101" t="str">
        <f>'Transactions import'!AG823</f>
        <v/>
      </c>
      <c r="AH823" s="1101" t="str">
        <f>'Transactions import'!AH823</f>
        <v/>
      </c>
      <c r="AI823" s="1101" t="str">
        <f>'Transactions import'!AI823</f>
        <v/>
      </c>
      <c r="AJ823" s="1101" t="str">
        <f>'Transactions import'!AJ823</f>
        <v/>
      </c>
      <c r="AK823" s="1101" t="str">
        <f>'Transactions import'!AK823</f>
        <v/>
      </c>
      <c r="AL823" s="1101" t="str">
        <f>'Transactions import'!AL823</f>
        <v/>
      </c>
      <c r="AM823" s="1101" t="str">
        <f>'Transactions import'!AM823</f>
        <v/>
      </c>
      <c r="AN823" s="1101" t="str">
        <f>'Transactions import'!AN823</f>
        <v/>
      </c>
      <c r="AO823" s="1101" t="str">
        <f>'Transactions import'!AO823</f>
        <v/>
      </c>
      <c r="AP823" s="1101" t="str">
        <f>'Transactions import'!AP823</f>
        <v/>
      </c>
      <c r="AQ823" s="1101" t="str">
        <f>'Transactions import'!AQ823</f>
        <v/>
      </c>
      <c r="AR823" s="1101" t="str">
        <f>'Transactions import'!AR823</f>
        <v/>
      </c>
      <c r="AS823" s="1101" t="str">
        <f>'Transactions import'!AS823</f>
        <v/>
      </c>
      <c r="AT823" s="1101" t="str">
        <f>'Transactions import'!AT823</f>
        <v/>
      </c>
    </row>
    <row r="824" ht="18.0" customHeight="1">
      <c r="A824" s="1081" t="str">
        <f>'Transactions import'!A824</f>
        <v/>
      </c>
      <c r="B824" s="1081" t="str">
        <f>'Transactions import'!B824</f>
        <v/>
      </c>
      <c r="C824" s="1081" t="str">
        <f>'Transactions import'!C824</f>
        <v/>
      </c>
      <c r="D824" s="1081" t="str">
        <f>'Transactions import'!D824</f>
        <v/>
      </c>
      <c r="E824" s="1081" t="str">
        <f>'Transactions import'!E824</f>
        <v/>
      </c>
      <c r="F824" s="1081" t="str">
        <f>'Transactions import'!F824</f>
        <v/>
      </c>
      <c r="G824" s="1081" t="str">
        <f>'Transactions import'!G824</f>
        <v/>
      </c>
      <c r="H824" s="1084" t="str">
        <f>'Transactions import'!H824</f>
        <v/>
      </c>
      <c r="I824" s="1085" t="str">
        <f>'Transactions import'!I824</f>
        <v/>
      </c>
      <c r="J824" s="1051" t="str">
        <f>'Transactions import'!J824</f>
        <v/>
      </c>
      <c r="K824" s="1084" t="str">
        <f>'Transactions import'!K824</f>
        <v/>
      </c>
      <c r="L824" s="1085" t="str">
        <f>'Transactions import'!L824</f>
        <v/>
      </c>
      <c r="M824" s="1063" t="str">
        <f>'Transactions import'!M824</f>
        <v/>
      </c>
      <c r="N824" s="1084" t="str">
        <f>'Transactions import'!N824</f>
        <v/>
      </c>
      <c r="O824" s="1081" t="str">
        <f>'Transactions import'!O824</f>
        <v/>
      </c>
      <c r="P824" s="1122" t="str">
        <f>'Transactions import'!P824</f>
        <v/>
      </c>
      <c r="Q824" s="1085" t="str">
        <f>'Transactions import'!Q824</f>
        <v/>
      </c>
      <c r="R824" s="1104" t="str">
        <f>'Transactions import'!R824</f>
        <v/>
      </c>
      <c r="S824" s="1081" t="str">
        <f>'Transactions import'!S824</f>
        <v/>
      </c>
      <c r="T824" s="1081" t="str">
        <f>'Transactions import'!T824</f>
        <v/>
      </c>
      <c r="U824" s="1081" t="str">
        <f>'Transactions import'!U824</f>
        <v/>
      </c>
      <c r="V824" s="1081" t="str">
        <f>'Transactions import'!V824</f>
        <v/>
      </c>
      <c r="W824" s="1081" t="str">
        <f>'Transactions import'!W824</f>
        <v/>
      </c>
      <c r="X824" s="1081" t="str">
        <f>'Transactions import'!X824</f>
        <v/>
      </c>
      <c r="Y824" s="1126" t="str">
        <f>'Transactions import'!Y824</f>
        <v/>
      </c>
      <c r="Z824" s="1086" t="str">
        <f>'Transactions import'!Z824</f>
        <v/>
      </c>
      <c r="AA824" s="1081" t="str">
        <f>'Transactions import'!AA824</f>
        <v/>
      </c>
      <c r="AB824" s="1081" t="str">
        <f>'Transactions import'!AB824</f>
        <v/>
      </c>
      <c r="AC824" s="1086" t="str">
        <f>'Transactions import'!AC824</f>
        <v/>
      </c>
      <c r="AD824" s="1086" t="str">
        <f>'Transactions import'!AD824</f>
        <v/>
      </c>
      <c r="AE824" s="1081" t="str">
        <f>'Transactions import'!AE824</f>
        <v/>
      </c>
      <c r="AF824" s="1081" t="str">
        <f>'Transactions import'!AF824</f>
        <v/>
      </c>
      <c r="AG824" s="1081" t="str">
        <f>'Transactions import'!AG824</f>
        <v/>
      </c>
      <c r="AH824" s="1081" t="str">
        <f>'Transactions import'!AH824</f>
        <v/>
      </c>
      <c r="AI824" s="1081" t="str">
        <f>'Transactions import'!AI824</f>
        <v/>
      </c>
      <c r="AJ824" s="1081" t="str">
        <f>'Transactions import'!AJ824</f>
        <v/>
      </c>
      <c r="AK824" s="1081" t="str">
        <f>'Transactions import'!AK824</f>
        <v/>
      </c>
      <c r="AL824" s="1081" t="str">
        <f>'Transactions import'!AL824</f>
        <v/>
      </c>
      <c r="AM824" s="1081" t="str">
        <f>'Transactions import'!AM824</f>
        <v/>
      </c>
      <c r="AN824" s="1081" t="str">
        <f>'Transactions import'!AN824</f>
        <v/>
      </c>
      <c r="AO824" s="1081" t="str">
        <f>'Transactions import'!AO824</f>
        <v/>
      </c>
      <c r="AP824" s="1081" t="str">
        <f>'Transactions import'!AP824</f>
        <v/>
      </c>
      <c r="AQ824" s="1081" t="str">
        <f>'Transactions import'!AQ824</f>
        <v/>
      </c>
      <c r="AR824" s="1081" t="str">
        <f>'Transactions import'!AR824</f>
        <v/>
      </c>
      <c r="AS824" s="1081" t="str">
        <f>'Transactions import'!AS824</f>
        <v/>
      </c>
      <c r="AT824" s="1081" t="str">
        <f>'Transactions import'!AT824</f>
        <v/>
      </c>
    </row>
    <row r="825" ht="18.0" customHeight="1">
      <c r="A825" s="1101" t="str">
        <f>'Transactions import'!A825</f>
        <v/>
      </c>
      <c r="B825" s="1101" t="str">
        <f>'Transactions import'!B825</f>
        <v/>
      </c>
      <c r="C825" s="1101" t="str">
        <f>'Transactions import'!C825</f>
        <v/>
      </c>
      <c r="D825" s="1101" t="str">
        <f>'Transactions import'!D825</f>
        <v/>
      </c>
      <c r="E825" s="1101" t="str">
        <f>'Transactions import'!E825</f>
        <v/>
      </c>
      <c r="F825" s="1101" t="str">
        <f>'Transactions import'!F825</f>
        <v/>
      </c>
      <c r="G825" s="1101" t="str">
        <f>'Transactions import'!G825</f>
        <v/>
      </c>
      <c r="H825" s="1094" t="str">
        <f>'Transactions import'!H825</f>
        <v/>
      </c>
      <c r="I825" s="1095" t="str">
        <f>'Transactions import'!I825</f>
        <v/>
      </c>
      <c r="J825" s="1096" t="str">
        <f>'Transactions import'!J825</f>
        <v/>
      </c>
      <c r="K825" s="1094" t="str">
        <f>'Transactions import'!K825</f>
        <v/>
      </c>
      <c r="L825" s="1095" t="str">
        <f>'Transactions import'!L825</f>
        <v/>
      </c>
      <c r="M825" s="1105" t="str">
        <f>'Transactions import'!M825</f>
        <v/>
      </c>
      <c r="N825" s="1094" t="str">
        <f>'Transactions import'!N825</f>
        <v/>
      </c>
      <c r="O825" s="1101" t="str">
        <f>'Transactions import'!O825</f>
        <v/>
      </c>
      <c r="P825" s="1114" t="str">
        <f>'Transactions import'!P825</f>
        <v/>
      </c>
      <c r="Q825" s="1095" t="str">
        <f>'Transactions import'!Q825</f>
        <v/>
      </c>
      <c r="R825" s="1106" t="str">
        <f>'Transactions import'!R825</f>
        <v/>
      </c>
      <c r="S825" s="1101" t="str">
        <f>'Transactions import'!S825</f>
        <v/>
      </c>
      <c r="T825" s="1101" t="str">
        <f>'Transactions import'!T825</f>
        <v/>
      </c>
      <c r="U825" s="1101" t="str">
        <f>'Transactions import'!U825</f>
        <v/>
      </c>
      <c r="V825" s="1101" t="str">
        <f>'Transactions import'!V825</f>
        <v/>
      </c>
      <c r="W825" s="1101" t="str">
        <f>'Transactions import'!W825</f>
        <v/>
      </c>
      <c r="X825" s="1101" t="str">
        <f>'Transactions import'!X825</f>
        <v/>
      </c>
      <c r="Y825" s="1119" t="str">
        <f>'Transactions import'!Y825</f>
        <v/>
      </c>
      <c r="Z825" s="1097" t="str">
        <f>'Transactions import'!Z825</f>
        <v/>
      </c>
      <c r="AA825" s="1101" t="str">
        <f>'Transactions import'!AA825</f>
        <v/>
      </c>
      <c r="AB825" s="1101" t="str">
        <f>'Transactions import'!AB825</f>
        <v/>
      </c>
      <c r="AC825" s="1097" t="str">
        <f>'Transactions import'!AC825</f>
        <v/>
      </c>
      <c r="AD825" s="1097" t="str">
        <f>'Transactions import'!AD825</f>
        <v/>
      </c>
      <c r="AE825" s="1101" t="str">
        <f>'Transactions import'!AE825</f>
        <v/>
      </c>
      <c r="AF825" s="1101" t="str">
        <f>'Transactions import'!AF825</f>
        <v/>
      </c>
      <c r="AG825" s="1101" t="str">
        <f>'Transactions import'!AG825</f>
        <v/>
      </c>
      <c r="AH825" s="1101" t="str">
        <f>'Transactions import'!AH825</f>
        <v/>
      </c>
      <c r="AI825" s="1101" t="str">
        <f>'Transactions import'!AI825</f>
        <v/>
      </c>
      <c r="AJ825" s="1101" t="str">
        <f>'Transactions import'!AJ825</f>
        <v/>
      </c>
      <c r="AK825" s="1101" t="str">
        <f>'Transactions import'!AK825</f>
        <v/>
      </c>
      <c r="AL825" s="1101" t="str">
        <f>'Transactions import'!AL825</f>
        <v/>
      </c>
      <c r="AM825" s="1101" t="str">
        <f>'Transactions import'!AM825</f>
        <v/>
      </c>
      <c r="AN825" s="1101" t="str">
        <f>'Transactions import'!AN825</f>
        <v/>
      </c>
      <c r="AO825" s="1101" t="str">
        <f>'Transactions import'!AO825</f>
        <v/>
      </c>
      <c r="AP825" s="1101" t="str">
        <f>'Transactions import'!AP825</f>
        <v/>
      </c>
      <c r="AQ825" s="1101" t="str">
        <f>'Transactions import'!AQ825</f>
        <v/>
      </c>
      <c r="AR825" s="1101" t="str">
        <f>'Transactions import'!AR825</f>
        <v/>
      </c>
      <c r="AS825" s="1101" t="str">
        <f>'Transactions import'!AS825</f>
        <v/>
      </c>
      <c r="AT825" s="1101" t="str">
        <f>'Transactions import'!AT825</f>
        <v/>
      </c>
    </row>
    <row r="826" ht="18.0" customHeight="1">
      <c r="A826" s="1081" t="str">
        <f>'Transactions import'!A826</f>
        <v/>
      </c>
      <c r="B826" s="1081" t="str">
        <f>'Transactions import'!B826</f>
        <v/>
      </c>
      <c r="C826" s="1081" t="str">
        <f>'Transactions import'!C826</f>
        <v/>
      </c>
      <c r="D826" s="1081" t="str">
        <f>'Transactions import'!D826</f>
        <v/>
      </c>
      <c r="E826" s="1081" t="str">
        <f>'Transactions import'!E826</f>
        <v/>
      </c>
      <c r="F826" s="1081" t="str">
        <f>'Transactions import'!F826</f>
        <v/>
      </c>
      <c r="G826" s="1081" t="str">
        <f>'Transactions import'!G826</f>
        <v/>
      </c>
      <c r="H826" s="1084" t="str">
        <f>'Transactions import'!H826</f>
        <v/>
      </c>
      <c r="I826" s="1085" t="str">
        <f>'Transactions import'!I826</f>
        <v/>
      </c>
      <c r="J826" s="1051" t="str">
        <f>'Transactions import'!J826</f>
        <v/>
      </c>
      <c r="K826" s="1084" t="str">
        <f>'Transactions import'!K826</f>
        <v/>
      </c>
      <c r="L826" s="1085" t="str">
        <f>'Transactions import'!L826</f>
        <v/>
      </c>
      <c r="M826" s="1063" t="str">
        <f>'Transactions import'!M826</f>
        <v/>
      </c>
      <c r="N826" s="1084" t="str">
        <f>'Transactions import'!N826</f>
        <v/>
      </c>
      <c r="O826" s="1081" t="str">
        <f>'Transactions import'!O826</f>
        <v/>
      </c>
      <c r="P826" s="1122" t="str">
        <f>'Transactions import'!P826</f>
        <v/>
      </c>
      <c r="Q826" s="1085" t="str">
        <f>'Transactions import'!Q826</f>
        <v/>
      </c>
      <c r="R826" s="1104" t="str">
        <f>'Transactions import'!R826</f>
        <v/>
      </c>
      <c r="S826" s="1081" t="str">
        <f>'Transactions import'!S826</f>
        <v/>
      </c>
      <c r="T826" s="1081" t="str">
        <f>'Transactions import'!T826</f>
        <v/>
      </c>
      <c r="U826" s="1081" t="str">
        <f>'Transactions import'!U826</f>
        <v/>
      </c>
      <c r="V826" s="1081" t="str">
        <f>'Transactions import'!V826</f>
        <v/>
      </c>
      <c r="W826" s="1081" t="str">
        <f>'Transactions import'!W826</f>
        <v/>
      </c>
      <c r="X826" s="1081" t="str">
        <f>'Transactions import'!X826</f>
        <v/>
      </c>
      <c r="Y826" s="1126" t="str">
        <f>'Transactions import'!Y826</f>
        <v/>
      </c>
      <c r="Z826" s="1086" t="str">
        <f>'Transactions import'!Z826</f>
        <v/>
      </c>
      <c r="AA826" s="1081" t="str">
        <f>'Transactions import'!AA826</f>
        <v/>
      </c>
      <c r="AB826" s="1081" t="str">
        <f>'Transactions import'!AB826</f>
        <v/>
      </c>
      <c r="AC826" s="1086" t="str">
        <f>'Transactions import'!AC826</f>
        <v/>
      </c>
      <c r="AD826" s="1086" t="str">
        <f>'Transactions import'!AD826</f>
        <v/>
      </c>
      <c r="AE826" s="1081" t="str">
        <f>'Transactions import'!AE826</f>
        <v/>
      </c>
      <c r="AF826" s="1081" t="str">
        <f>'Transactions import'!AF826</f>
        <v/>
      </c>
      <c r="AG826" s="1081" t="str">
        <f>'Transactions import'!AG826</f>
        <v/>
      </c>
      <c r="AH826" s="1081" t="str">
        <f>'Transactions import'!AH826</f>
        <v/>
      </c>
      <c r="AI826" s="1081" t="str">
        <f>'Transactions import'!AI826</f>
        <v/>
      </c>
      <c r="AJ826" s="1081" t="str">
        <f>'Transactions import'!AJ826</f>
        <v/>
      </c>
      <c r="AK826" s="1081" t="str">
        <f>'Transactions import'!AK826</f>
        <v/>
      </c>
      <c r="AL826" s="1081" t="str">
        <f>'Transactions import'!AL826</f>
        <v/>
      </c>
      <c r="AM826" s="1081" t="str">
        <f>'Transactions import'!AM826</f>
        <v/>
      </c>
      <c r="AN826" s="1081" t="str">
        <f>'Transactions import'!AN826</f>
        <v/>
      </c>
      <c r="AO826" s="1081" t="str">
        <f>'Transactions import'!AO826</f>
        <v/>
      </c>
      <c r="AP826" s="1081" t="str">
        <f>'Transactions import'!AP826</f>
        <v/>
      </c>
      <c r="AQ826" s="1081" t="str">
        <f>'Transactions import'!AQ826</f>
        <v/>
      </c>
      <c r="AR826" s="1081" t="str">
        <f>'Transactions import'!AR826</f>
        <v/>
      </c>
      <c r="AS826" s="1081" t="str">
        <f>'Transactions import'!AS826</f>
        <v/>
      </c>
      <c r="AT826" s="1081" t="str">
        <f>'Transactions import'!AT826</f>
        <v/>
      </c>
    </row>
    <row r="827" ht="18.0" customHeight="1">
      <c r="A827" s="1101" t="str">
        <f>'Transactions import'!A827</f>
        <v/>
      </c>
      <c r="B827" s="1101" t="str">
        <f>'Transactions import'!B827</f>
        <v/>
      </c>
      <c r="C827" s="1101" t="str">
        <f>'Transactions import'!C827</f>
        <v/>
      </c>
      <c r="D827" s="1101" t="str">
        <f>'Transactions import'!D827</f>
        <v/>
      </c>
      <c r="E827" s="1101" t="str">
        <f>'Transactions import'!E827</f>
        <v/>
      </c>
      <c r="F827" s="1101" t="str">
        <f>'Transactions import'!F827</f>
        <v/>
      </c>
      <c r="G827" s="1101" t="str">
        <f>'Transactions import'!G827</f>
        <v/>
      </c>
      <c r="H827" s="1094" t="str">
        <f>'Transactions import'!H827</f>
        <v/>
      </c>
      <c r="I827" s="1095" t="str">
        <f>'Transactions import'!I827</f>
        <v/>
      </c>
      <c r="J827" s="1096" t="str">
        <f>'Transactions import'!J827</f>
        <v/>
      </c>
      <c r="K827" s="1094" t="str">
        <f>'Transactions import'!K827</f>
        <v/>
      </c>
      <c r="L827" s="1095" t="str">
        <f>'Transactions import'!L827</f>
        <v/>
      </c>
      <c r="M827" s="1105" t="str">
        <f>'Transactions import'!M827</f>
        <v/>
      </c>
      <c r="N827" s="1094" t="str">
        <f>'Transactions import'!N827</f>
        <v/>
      </c>
      <c r="O827" s="1101" t="str">
        <f>'Transactions import'!O827</f>
        <v/>
      </c>
      <c r="P827" s="1114" t="str">
        <f>'Transactions import'!P827</f>
        <v/>
      </c>
      <c r="Q827" s="1095" t="str">
        <f>'Transactions import'!Q827</f>
        <v/>
      </c>
      <c r="R827" s="1106" t="str">
        <f>'Transactions import'!R827</f>
        <v/>
      </c>
      <c r="S827" s="1101" t="str">
        <f>'Transactions import'!S827</f>
        <v/>
      </c>
      <c r="T827" s="1101" t="str">
        <f>'Transactions import'!T827</f>
        <v/>
      </c>
      <c r="U827" s="1101" t="str">
        <f>'Transactions import'!U827</f>
        <v/>
      </c>
      <c r="V827" s="1101" t="str">
        <f>'Transactions import'!V827</f>
        <v/>
      </c>
      <c r="W827" s="1101" t="str">
        <f>'Transactions import'!W827</f>
        <v/>
      </c>
      <c r="X827" s="1101" t="str">
        <f>'Transactions import'!X827</f>
        <v/>
      </c>
      <c r="Y827" s="1119" t="str">
        <f>'Transactions import'!Y827</f>
        <v/>
      </c>
      <c r="Z827" s="1097" t="str">
        <f>'Transactions import'!Z827</f>
        <v/>
      </c>
      <c r="AA827" s="1101" t="str">
        <f>'Transactions import'!AA827</f>
        <v/>
      </c>
      <c r="AB827" s="1101" t="str">
        <f>'Transactions import'!AB827</f>
        <v/>
      </c>
      <c r="AC827" s="1097" t="str">
        <f>'Transactions import'!AC827</f>
        <v/>
      </c>
      <c r="AD827" s="1097" t="str">
        <f>'Transactions import'!AD827</f>
        <v/>
      </c>
      <c r="AE827" s="1101" t="str">
        <f>'Transactions import'!AE827</f>
        <v/>
      </c>
      <c r="AF827" s="1101" t="str">
        <f>'Transactions import'!AF827</f>
        <v/>
      </c>
      <c r="AG827" s="1101" t="str">
        <f>'Transactions import'!AG827</f>
        <v/>
      </c>
      <c r="AH827" s="1101" t="str">
        <f>'Transactions import'!AH827</f>
        <v/>
      </c>
      <c r="AI827" s="1101" t="str">
        <f>'Transactions import'!AI827</f>
        <v/>
      </c>
      <c r="AJ827" s="1101" t="str">
        <f>'Transactions import'!AJ827</f>
        <v/>
      </c>
      <c r="AK827" s="1101" t="str">
        <f>'Transactions import'!AK827</f>
        <v/>
      </c>
      <c r="AL827" s="1101" t="str">
        <f>'Transactions import'!AL827</f>
        <v/>
      </c>
      <c r="AM827" s="1101" t="str">
        <f>'Transactions import'!AM827</f>
        <v/>
      </c>
      <c r="AN827" s="1101" t="str">
        <f>'Transactions import'!AN827</f>
        <v/>
      </c>
      <c r="AO827" s="1101" t="str">
        <f>'Transactions import'!AO827</f>
        <v/>
      </c>
      <c r="AP827" s="1101" t="str">
        <f>'Transactions import'!AP827</f>
        <v/>
      </c>
      <c r="AQ827" s="1101" t="str">
        <f>'Transactions import'!AQ827</f>
        <v/>
      </c>
      <c r="AR827" s="1101" t="str">
        <f>'Transactions import'!AR827</f>
        <v/>
      </c>
      <c r="AS827" s="1101" t="str">
        <f>'Transactions import'!AS827</f>
        <v/>
      </c>
      <c r="AT827" s="1101" t="str">
        <f>'Transactions import'!AT827</f>
        <v/>
      </c>
    </row>
    <row r="828" ht="18.0" customHeight="1">
      <c r="A828" s="1081" t="str">
        <f>'Transactions import'!A828</f>
        <v/>
      </c>
      <c r="B828" s="1081" t="str">
        <f>'Transactions import'!B828</f>
        <v/>
      </c>
      <c r="C828" s="1081" t="str">
        <f>'Transactions import'!C828</f>
        <v/>
      </c>
      <c r="D828" s="1081" t="str">
        <f>'Transactions import'!D828</f>
        <v/>
      </c>
      <c r="E828" s="1081" t="str">
        <f>'Transactions import'!E828</f>
        <v/>
      </c>
      <c r="F828" s="1081" t="str">
        <f>'Transactions import'!F828</f>
        <v/>
      </c>
      <c r="G828" s="1081" t="str">
        <f>'Transactions import'!G828</f>
        <v/>
      </c>
      <c r="H828" s="1084" t="str">
        <f>'Transactions import'!H828</f>
        <v/>
      </c>
      <c r="I828" s="1085" t="str">
        <f>'Transactions import'!I828</f>
        <v/>
      </c>
      <c r="J828" s="1051" t="str">
        <f>'Transactions import'!J828</f>
        <v/>
      </c>
      <c r="K828" s="1084" t="str">
        <f>'Transactions import'!K828</f>
        <v/>
      </c>
      <c r="L828" s="1085" t="str">
        <f>'Transactions import'!L828</f>
        <v/>
      </c>
      <c r="M828" s="1063" t="str">
        <f>'Transactions import'!M828</f>
        <v/>
      </c>
      <c r="N828" s="1084" t="str">
        <f>'Transactions import'!N828</f>
        <v/>
      </c>
      <c r="O828" s="1081" t="str">
        <f>'Transactions import'!O828</f>
        <v/>
      </c>
      <c r="P828" s="1122" t="str">
        <f>'Transactions import'!P828</f>
        <v/>
      </c>
      <c r="Q828" s="1085" t="str">
        <f>'Transactions import'!Q828</f>
        <v/>
      </c>
      <c r="R828" s="1104" t="str">
        <f>'Transactions import'!R828</f>
        <v/>
      </c>
      <c r="S828" s="1081" t="str">
        <f>'Transactions import'!S828</f>
        <v/>
      </c>
      <c r="T828" s="1081" t="str">
        <f>'Transactions import'!T828</f>
        <v/>
      </c>
      <c r="U828" s="1081" t="str">
        <f>'Transactions import'!U828</f>
        <v/>
      </c>
      <c r="V828" s="1081" t="str">
        <f>'Transactions import'!V828</f>
        <v/>
      </c>
      <c r="W828" s="1081" t="str">
        <f>'Transactions import'!W828</f>
        <v/>
      </c>
      <c r="X828" s="1081" t="str">
        <f>'Transactions import'!X828</f>
        <v/>
      </c>
      <c r="Y828" s="1126" t="str">
        <f>'Transactions import'!Y828</f>
        <v/>
      </c>
      <c r="Z828" s="1086" t="str">
        <f>'Transactions import'!Z828</f>
        <v/>
      </c>
      <c r="AA828" s="1081" t="str">
        <f>'Transactions import'!AA828</f>
        <v/>
      </c>
      <c r="AB828" s="1081" t="str">
        <f>'Transactions import'!AB828</f>
        <v/>
      </c>
      <c r="AC828" s="1086" t="str">
        <f>'Transactions import'!AC828</f>
        <v/>
      </c>
      <c r="AD828" s="1086" t="str">
        <f>'Transactions import'!AD828</f>
        <v/>
      </c>
      <c r="AE828" s="1081" t="str">
        <f>'Transactions import'!AE828</f>
        <v/>
      </c>
      <c r="AF828" s="1081" t="str">
        <f>'Transactions import'!AF828</f>
        <v/>
      </c>
      <c r="AG828" s="1081" t="str">
        <f>'Transactions import'!AG828</f>
        <v/>
      </c>
      <c r="AH828" s="1081" t="str">
        <f>'Transactions import'!AH828</f>
        <v/>
      </c>
      <c r="AI828" s="1081" t="str">
        <f>'Transactions import'!AI828</f>
        <v/>
      </c>
      <c r="AJ828" s="1081" t="str">
        <f>'Transactions import'!AJ828</f>
        <v/>
      </c>
      <c r="AK828" s="1081" t="str">
        <f>'Transactions import'!AK828</f>
        <v/>
      </c>
      <c r="AL828" s="1081" t="str">
        <f>'Transactions import'!AL828</f>
        <v/>
      </c>
      <c r="AM828" s="1081" t="str">
        <f>'Transactions import'!AM828</f>
        <v/>
      </c>
      <c r="AN828" s="1081" t="str">
        <f>'Transactions import'!AN828</f>
        <v/>
      </c>
      <c r="AO828" s="1081" t="str">
        <f>'Transactions import'!AO828</f>
        <v/>
      </c>
      <c r="AP828" s="1081" t="str">
        <f>'Transactions import'!AP828</f>
        <v/>
      </c>
      <c r="AQ828" s="1081" t="str">
        <f>'Transactions import'!AQ828</f>
        <v/>
      </c>
      <c r="AR828" s="1081" t="str">
        <f>'Transactions import'!AR828</f>
        <v/>
      </c>
      <c r="AS828" s="1081" t="str">
        <f>'Transactions import'!AS828</f>
        <v/>
      </c>
      <c r="AT828" s="1081" t="str">
        <f>'Transactions import'!AT828</f>
        <v/>
      </c>
    </row>
    <row r="829" ht="18.0" customHeight="1">
      <c r="A829" s="1101" t="str">
        <f>'Transactions import'!A829</f>
        <v/>
      </c>
      <c r="B829" s="1101" t="str">
        <f>'Transactions import'!B829</f>
        <v/>
      </c>
      <c r="C829" s="1101" t="str">
        <f>'Transactions import'!C829</f>
        <v/>
      </c>
      <c r="D829" s="1101" t="str">
        <f>'Transactions import'!D829</f>
        <v/>
      </c>
      <c r="E829" s="1101" t="str">
        <f>'Transactions import'!E829</f>
        <v/>
      </c>
      <c r="F829" s="1101" t="str">
        <f>'Transactions import'!F829</f>
        <v/>
      </c>
      <c r="G829" s="1101" t="str">
        <f>'Transactions import'!G829</f>
        <v/>
      </c>
      <c r="H829" s="1094" t="str">
        <f>'Transactions import'!H829</f>
        <v/>
      </c>
      <c r="I829" s="1095" t="str">
        <f>'Transactions import'!I829</f>
        <v/>
      </c>
      <c r="J829" s="1096" t="str">
        <f>'Transactions import'!J829</f>
        <v/>
      </c>
      <c r="K829" s="1094" t="str">
        <f>'Transactions import'!K829</f>
        <v/>
      </c>
      <c r="L829" s="1095" t="str">
        <f>'Transactions import'!L829</f>
        <v/>
      </c>
      <c r="M829" s="1105" t="str">
        <f>'Transactions import'!M829</f>
        <v/>
      </c>
      <c r="N829" s="1094" t="str">
        <f>'Transactions import'!N829</f>
        <v/>
      </c>
      <c r="O829" s="1101" t="str">
        <f>'Transactions import'!O829</f>
        <v/>
      </c>
      <c r="P829" s="1114" t="str">
        <f>'Transactions import'!P829</f>
        <v/>
      </c>
      <c r="Q829" s="1095" t="str">
        <f>'Transactions import'!Q829</f>
        <v/>
      </c>
      <c r="R829" s="1106" t="str">
        <f>'Transactions import'!R829</f>
        <v/>
      </c>
      <c r="S829" s="1101" t="str">
        <f>'Transactions import'!S829</f>
        <v/>
      </c>
      <c r="T829" s="1101" t="str">
        <f>'Transactions import'!T829</f>
        <v/>
      </c>
      <c r="U829" s="1101" t="str">
        <f>'Transactions import'!U829</f>
        <v/>
      </c>
      <c r="V829" s="1101" t="str">
        <f>'Transactions import'!V829</f>
        <v/>
      </c>
      <c r="W829" s="1101" t="str">
        <f>'Transactions import'!W829</f>
        <v/>
      </c>
      <c r="X829" s="1101" t="str">
        <f>'Transactions import'!X829</f>
        <v/>
      </c>
      <c r="Y829" s="1119" t="str">
        <f>'Transactions import'!Y829</f>
        <v/>
      </c>
      <c r="Z829" s="1097" t="str">
        <f>'Transactions import'!Z829</f>
        <v/>
      </c>
      <c r="AA829" s="1101" t="str">
        <f>'Transactions import'!AA829</f>
        <v/>
      </c>
      <c r="AB829" s="1101" t="str">
        <f>'Transactions import'!AB829</f>
        <v/>
      </c>
      <c r="AC829" s="1097" t="str">
        <f>'Transactions import'!AC829</f>
        <v/>
      </c>
      <c r="AD829" s="1097" t="str">
        <f>'Transactions import'!AD829</f>
        <v/>
      </c>
      <c r="AE829" s="1101" t="str">
        <f>'Transactions import'!AE829</f>
        <v/>
      </c>
      <c r="AF829" s="1101" t="str">
        <f>'Transactions import'!AF829</f>
        <v/>
      </c>
      <c r="AG829" s="1101" t="str">
        <f>'Transactions import'!AG829</f>
        <v/>
      </c>
      <c r="AH829" s="1101" t="str">
        <f>'Transactions import'!AH829</f>
        <v/>
      </c>
      <c r="AI829" s="1101" t="str">
        <f>'Transactions import'!AI829</f>
        <v/>
      </c>
      <c r="AJ829" s="1101" t="str">
        <f>'Transactions import'!AJ829</f>
        <v/>
      </c>
      <c r="AK829" s="1101" t="str">
        <f>'Transactions import'!AK829</f>
        <v/>
      </c>
      <c r="AL829" s="1101" t="str">
        <f>'Transactions import'!AL829</f>
        <v/>
      </c>
      <c r="AM829" s="1101" t="str">
        <f>'Transactions import'!AM829</f>
        <v/>
      </c>
      <c r="AN829" s="1101" t="str">
        <f>'Transactions import'!AN829</f>
        <v/>
      </c>
      <c r="AO829" s="1101" t="str">
        <f>'Transactions import'!AO829</f>
        <v/>
      </c>
      <c r="AP829" s="1101" t="str">
        <f>'Transactions import'!AP829</f>
        <v/>
      </c>
      <c r="AQ829" s="1101" t="str">
        <f>'Transactions import'!AQ829</f>
        <v/>
      </c>
      <c r="AR829" s="1101" t="str">
        <f>'Transactions import'!AR829</f>
        <v/>
      </c>
      <c r="AS829" s="1101" t="str">
        <f>'Transactions import'!AS829</f>
        <v/>
      </c>
      <c r="AT829" s="1101" t="str">
        <f>'Transactions import'!AT829</f>
        <v/>
      </c>
    </row>
    <row r="830" ht="18.0" customHeight="1">
      <c r="A830" s="1081" t="str">
        <f>'Transactions import'!A830</f>
        <v/>
      </c>
      <c r="B830" s="1081" t="str">
        <f>'Transactions import'!B830</f>
        <v/>
      </c>
      <c r="C830" s="1081" t="str">
        <f>'Transactions import'!C830</f>
        <v/>
      </c>
      <c r="D830" s="1081" t="str">
        <f>'Transactions import'!D830</f>
        <v/>
      </c>
      <c r="E830" s="1081" t="str">
        <f>'Transactions import'!E830</f>
        <v/>
      </c>
      <c r="F830" s="1081" t="str">
        <f>'Transactions import'!F830</f>
        <v/>
      </c>
      <c r="G830" s="1081" t="str">
        <f>'Transactions import'!G830</f>
        <v/>
      </c>
      <c r="H830" s="1084" t="str">
        <f>'Transactions import'!H830</f>
        <v/>
      </c>
      <c r="I830" s="1085" t="str">
        <f>'Transactions import'!I830</f>
        <v/>
      </c>
      <c r="J830" s="1051" t="str">
        <f>'Transactions import'!J830</f>
        <v/>
      </c>
      <c r="K830" s="1084" t="str">
        <f>'Transactions import'!K830</f>
        <v/>
      </c>
      <c r="L830" s="1085" t="str">
        <f>'Transactions import'!L830</f>
        <v/>
      </c>
      <c r="M830" s="1063" t="str">
        <f>'Transactions import'!M830</f>
        <v/>
      </c>
      <c r="N830" s="1084" t="str">
        <f>'Transactions import'!N830</f>
        <v/>
      </c>
      <c r="O830" s="1081" t="str">
        <f>'Transactions import'!O830</f>
        <v/>
      </c>
      <c r="P830" s="1122" t="str">
        <f>'Transactions import'!P830</f>
        <v/>
      </c>
      <c r="Q830" s="1085" t="str">
        <f>'Transactions import'!Q830</f>
        <v/>
      </c>
      <c r="R830" s="1104" t="str">
        <f>'Transactions import'!R830</f>
        <v/>
      </c>
      <c r="S830" s="1081" t="str">
        <f>'Transactions import'!S830</f>
        <v/>
      </c>
      <c r="T830" s="1081" t="str">
        <f>'Transactions import'!T830</f>
        <v/>
      </c>
      <c r="U830" s="1081" t="str">
        <f>'Transactions import'!U830</f>
        <v/>
      </c>
      <c r="V830" s="1081" t="str">
        <f>'Transactions import'!V830</f>
        <v/>
      </c>
      <c r="W830" s="1081" t="str">
        <f>'Transactions import'!W830</f>
        <v/>
      </c>
      <c r="X830" s="1081" t="str">
        <f>'Transactions import'!X830</f>
        <v/>
      </c>
      <c r="Y830" s="1126" t="str">
        <f>'Transactions import'!Y830</f>
        <v/>
      </c>
      <c r="Z830" s="1086" t="str">
        <f>'Transactions import'!Z830</f>
        <v/>
      </c>
      <c r="AA830" s="1081" t="str">
        <f>'Transactions import'!AA830</f>
        <v/>
      </c>
      <c r="AB830" s="1081" t="str">
        <f>'Transactions import'!AB830</f>
        <v/>
      </c>
      <c r="AC830" s="1086" t="str">
        <f>'Transactions import'!AC830</f>
        <v/>
      </c>
      <c r="AD830" s="1086" t="str">
        <f>'Transactions import'!AD830</f>
        <v/>
      </c>
      <c r="AE830" s="1081" t="str">
        <f>'Transactions import'!AE830</f>
        <v/>
      </c>
      <c r="AF830" s="1081" t="str">
        <f>'Transactions import'!AF830</f>
        <v/>
      </c>
      <c r="AG830" s="1081" t="str">
        <f>'Transactions import'!AG830</f>
        <v/>
      </c>
      <c r="AH830" s="1081" t="str">
        <f>'Transactions import'!AH830</f>
        <v/>
      </c>
      <c r="AI830" s="1081" t="str">
        <f>'Transactions import'!AI830</f>
        <v/>
      </c>
      <c r="AJ830" s="1081" t="str">
        <f>'Transactions import'!AJ830</f>
        <v/>
      </c>
      <c r="AK830" s="1081" t="str">
        <f>'Transactions import'!AK830</f>
        <v/>
      </c>
      <c r="AL830" s="1081" t="str">
        <f>'Transactions import'!AL830</f>
        <v/>
      </c>
      <c r="AM830" s="1081" t="str">
        <f>'Transactions import'!AM830</f>
        <v/>
      </c>
      <c r="AN830" s="1081" t="str">
        <f>'Transactions import'!AN830</f>
        <v/>
      </c>
      <c r="AO830" s="1081" t="str">
        <f>'Transactions import'!AO830</f>
        <v/>
      </c>
      <c r="AP830" s="1081" t="str">
        <f>'Transactions import'!AP830</f>
        <v/>
      </c>
      <c r="AQ830" s="1081" t="str">
        <f>'Transactions import'!AQ830</f>
        <v/>
      </c>
      <c r="AR830" s="1081" t="str">
        <f>'Transactions import'!AR830</f>
        <v/>
      </c>
      <c r="AS830" s="1081" t="str">
        <f>'Transactions import'!AS830</f>
        <v/>
      </c>
      <c r="AT830" s="1081" t="str">
        <f>'Transactions import'!AT830</f>
        <v/>
      </c>
    </row>
    <row r="831" ht="18.0" customHeight="1">
      <c r="A831" s="1101" t="str">
        <f>'Transactions import'!A831</f>
        <v/>
      </c>
      <c r="B831" s="1101" t="str">
        <f>'Transactions import'!B831</f>
        <v/>
      </c>
      <c r="C831" s="1101" t="str">
        <f>'Transactions import'!C831</f>
        <v/>
      </c>
      <c r="D831" s="1101" t="str">
        <f>'Transactions import'!D831</f>
        <v/>
      </c>
      <c r="E831" s="1101" t="str">
        <f>'Transactions import'!E831</f>
        <v/>
      </c>
      <c r="F831" s="1101" t="str">
        <f>'Transactions import'!F831</f>
        <v/>
      </c>
      <c r="G831" s="1101" t="str">
        <f>'Transactions import'!G831</f>
        <v/>
      </c>
      <c r="H831" s="1094" t="str">
        <f>'Transactions import'!H831</f>
        <v/>
      </c>
      <c r="I831" s="1095" t="str">
        <f>'Transactions import'!I831</f>
        <v/>
      </c>
      <c r="J831" s="1096" t="str">
        <f>'Transactions import'!J831</f>
        <v/>
      </c>
      <c r="K831" s="1094" t="str">
        <f>'Transactions import'!K831</f>
        <v/>
      </c>
      <c r="L831" s="1095" t="str">
        <f>'Transactions import'!L831</f>
        <v/>
      </c>
      <c r="M831" s="1105" t="str">
        <f>'Transactions import'!M831</f>
        <v/>
      </c>
      <c r="N831" s="1094" t="str">
        <f>'Transactions import'!N831</f>
        <v/>
      </c>
      <c r="O831" s="1101" t="str">
        <f>'Transactions import'!O831</f>
        <v/>
      </c>
      <c r="P831" s="1114" t="str">
        <f>'Transactions import'!P831</f>
        <v/>
      </c>
      <c r="Q831" s="1095" t="str">
        <f>'Transactions import'!Q831</f>
        <v/>
      </c>
      <c r="R831" s="1106" t="str">
        <f>'Transactions import'!R831</f>
        <v/>
      </c>
      <c r="S831" s="1101" t="str">
        <f>'Transactions import'!S831</f>
        <v/>
      </c>
      <c r="T831" s="1101" t="str">
        <f>'Transactions import'!T831</f>
        <v/>
      </c>
      <c r="U831" s="1101" t="str">
        <f>'Transactions import'!U831</f>
        <v/>
      </c>
      <c r="V831" s="1101" t="str">
        <f>'Transactions import'!V831</f>
        <v/>
      </c>
      <c r="W831" s="1101" t="str">
        <f>'Transactions import'!W831</f>
        <v/>
      </c>
      <c r="X831" s="1101" t="str">
        <f>'Transactions import'!X831</f>
        <v/>
      </c>
      <c r="Y831" s="1119" t="str">
        <f>'Transactions import'!Y831</f>
        <v/>
      </c>
      <c r="Z831" s="1097" t="str">
        <f>'Transactions import'!Z831</f>
        <v/>
      </c>
      <c r="AA831" s="1101" t="str">
        <f>'Transactions import'!AA831</f>
        <v/>
      </c>
      <c r="AB831" s="1101" t="str">
        <f>'Transactions import'!AB831</f>
        <v/>
      </c>
      <c r="AC831" s="1097" t="str">
        <f>'Transactions import'!AC831</f>
        <v/>
      </c>
      <c r="AD831" s="1097" t="str">
        <f>'Transactions import'!AD831</f>
        <v/>
      </c>
      <c r="AE831" s="1101" t="str">
        <f>'Transactions import'!AE831</f>
        <v/>
      </c>
      <c r="AF831" s="1101" t="str">
        <f>'Transactions import'!AF831</f>
        <v/>
      </c>
      <c r="AG831" s="1101" t="str">
        <f>'Transactions import'!AG831</f>
        <v/>
      </c>
      <c r="AH831" s="1101" t="str">
        <f>'Transactions import'!AH831</f>
        <v/>
      </c>
      <c r="AI831" s="1101" t="str">
        <f>'Transactions import'!AI831</f>
        <v/>
      </c>
      <c r="AJ831" s="1101" t="str">
        <f>'Transactions import'!AJ831</f>
        <v/>
      </c>
      <c r="AK831" s="1101" t="str">
        <f>'Transactions import'!AK831</f>
        <v/>
      </c>
      <c r="AL831" s="1101" t="str">
        <f>'Transactions import'!AL831</f>
        <v/>
      </c>
      <c r="AM831" s="1101" t="str">
        <f>'Transactions import'!AM831</f>
        <v/>
      </c>
      <c r="AN831" s="1101" t="str">
        <f>'Transactions import'!AN831</f>
        <v/>
      </c>
      <c r="AO831" s="1101" t="str">
        <f>'Transactions import'!AO831</f>
        <v/>
      </c>
      <c r="AP831" s="1101" t="str">
        <f>'Transactions import'!AP831</f>
        <v/>
      </c>
      <c r="AQ831" s="1101" t="str">
        <f>'Transactions import'!AQ831</f>
        <v/>
      </c>
      <c r="AR831" s="1101" t="str">
        <f>'Transactions import'!AR831</f>
        <v/>
      </c>
      <c r="AS831" s="1101" t="str">
        <f>'Transactions import'!AS831</f>
        <v/>
      </c>
      <c r="AT831" s="1101" t="str">
        <f>'Transactions import'!AT831</f>
        <v/>
      </c>
    </row>
    <row r="832" ht="18.0" customHeight="1">
      <c r="A832" s="1081" t="str">
        <f>'Transactions import'!A832</f>
        <v/>
      </c>
      <c r="B832" s="1081" t="str">
        <f>'Transactions import'!B832</f>
        <v/>
      </c>
      <c r="C832" s="1081" t="str">
        <f>'Transactions import'!C832</f>
        <v/>
      </c>
      <c r="D832" s="1081" t="str">
        <f>'Transactions import'!D832</f>
        <v/>
      </c>
      <c r="E832" s="1081" t="str">
        <f>'Transactions import'!E832</f>
        <v/>
      </c>
      <c r="F832" s="1081" t="str">
        <f>'Transactions import'!F832</f>
        <v/>
      </c>
      <c r="G832" s="1081" t="str">
        <f>'Transactions import'!G832</f>
        <v/>
      </c>
      <c r="H832" s="1084" t="str">
        <f>'Transactions import'!H832</f>
        <v/>
      </c>
      <c r="I832" s="1085" t="str">
        <f>'Transactions import'!I832</f>
        <v/>
      </c>
      <c r="J832" s="1051" t="str">
        <f>'Transactions import'!J832</f>
        <v/>
      </c>
      <c r="K832" s="1084" t="str">
        <f>'Transactions import'!K832</f>
        <v/>
      </c>
      <c r="L832" s="1085" t="str">
        <f>'Transactions import'!L832</f>
        <v/>
      </c>
      <c r="M832" s="1063" t="str">
        <f>'Transactions import'!M832</f>
        <v/>
      </c>
      <c r="N832" s="1084" t="str">
        <f>'Transactions import'!N832</f>
        <v/>
      </c>
      <c r="O832" s="1081" t="str">
        <f>'Transactions import'!O832</f>
        <v/>
      </c>
      <c r="P832" s="1122" t="str">
        <f>'Transactions import'!P832</f>
        <v/>
      </c>
      <c r="Q832" s="1085" t="str">
        <f>'Transactions import'!Q832</f>
        <v/>
      </c>
      <c r="R832" s="1104" t="str">
        <f>'Transactions import'!R832</f>
        <v/>
      </c>
      <c r="S832" s="1081" t="str">
        <f>'Transactions import'!S832</f>
        <v/>
      </c>
      <c r="T832" s="1081" t="str">
        <f>'Transactions import'!T832</f>
        <v/>
      </c>
      <c r="U832" s="1081" t="str">
        <f>'Transactions import'!U832</f>
        <v/>
      </c>
      <c r="V832" s="1081" t="str">
        <f>'Transactions import'!V832</f>
        <v/>
      </c>
      <c r="W832" s="1081" t="str">
        <f>'Transactions import'!W832</f>
        <v/>
      </c>
      <c r="X832" s="1081" t="str">
        <f>'Transactions import'!X832</f>
        <v/>
      </c>
      <c r="Y832" s="1126" t="str">
        <f>'Transactions import'!Y832</f>
        <v/>
      </c>
      <c r="Z832" s="1086" t="str">
        <f>'Transactions import'!Z832</f>
        <v/>
      </c>
      <c r="AA832" s="1081" t="str">
        <f>'Transactions import'!AA832</f>
        <v/>
      </c>
      <c r="AB832" s="1081" t="str">
        <f>'Transactions import'!AB832</f>
        <v/>
      </c>
      <c r="AC832" s="1086" t="str">
        <f>'Transactions import'!AC832</f>
        <v/>
      </c>
      <c r="AD832" s="1086" t="str">
        <f>'Transactions import'!AD832</f>
        <v/>
      </c>
      <c r="AE832" s="1081" t="str">
        <f>'Transactions import'!AE832</f>
        <v/>
      </c>
      <c r="AF832" s="1081" t="str">
        <f>'Transactions import'!AF832</f>
        <v/>
      </c>
      <c r="AG832" s="1081" t="str">
        <f>'Transactions import'!AG832</f>
        <v/>
      </c>
      <c r="AH832" s="1081" t="str">
        <f>'Transactions import'!AH832</f>
        <v/>
      </c>
      <c r="AI832" s="1081" t="str">
        <f>'Transactions import'!AI832</f>
        <v/>
      </c>
      <c r="AJ832" s="1081" t="str">
        <f>'Transactions import'!AJ832</f>
        <v/>
      </c>
      <c r="AK832" s="1081" t="str">
        <f>'Transactions import'!AK832</f>
        <v/>
      </c>
      <c r="AL832" s="1081" t="str">
        <f>'Transactions import'!AL832</f>
        <v/>
      </c>
      <c r="AM832" s="1081" t="str">
        <f>'Transactions import'!AM832</f>
        <v/>
      </c>
      <c r="AN832" s="1081" t="str">
        <f>'Transactions import'!AN832</f>
        <v/>
      </c>
      <c r="AO832" s="1081" t="str">
        <f>'Transactions import'!AO832</f>
        <v/>
      </c>
      <c r="AP832" s="1081" t="str">
        <f>'Transactions import'!AP832</f>
        <v/>
      </c>
      <c r="AQ832" s="1081" t="str">
        <f>'Transactions import'!AQ832</f>
        <v/>
      </c>
      <c r="AR832" s="1081" t="str">
        <f>'Transactions import'!AR832</f>
        <v/>
      </c>
      <c r="AS832" s="1081" t="str">
        <f>'Transactions import'!AS832</f>
        <v/>
      </c>
      <c r="AT832" s="1081" t="str">
        <f>'Transactions import'!AT832</f>
        <v/>
      </c>
    </row>
    <row r="833" ht="18.0" customHeight="1">
      <c r="A833" s="1101" t="str">
        <f>'Transactions import'!A833</f>
        <v/>
      </c>
      <c r="B833" s="1101" t="str">
        <f>'Transactions import'!B833</f>
        <v/>
      </c>
      <c r="C833" s="1101" t="str">
        <f>'Transactions import'!C833</f>
        <v/>
      </c>
      <c r="D833" s="1101" t="str">
        <f>'Transactions import'!D833</f>
        <v/>
      </c>
      <c r="E833" s="1101" t="str">
        <f>'Transactions import'!E833</f>
        <v/>
      </c>
      <c r="F833" s="1101" t="str">
        <f>'Transactions import'!F833</f>
        <v/>
      </c>
      <c r="G833" s="1101" t="str">
        <f>'Transactions import'!G833</f>
        <v/>
      </c>
      <c r="H833" s="1094" t="str">
        <f>'Transactions import'!H833</f>
        <v/>
      </c>
      <c r="I833" s="1095" t="str">
        <f>'Transactions import'!I833</f>
        <v/>
      </c>
      <c r="J833" s="1096" t="str">
        <f>'Transactions import'!J833</f>
        <v/>
      </c>
      <c r="K833" s="1094" t="str">
        <f>'Transactions import'!K833</f>
        <v/>
      </c>
      <c r="L833" s="1095" t="str">
        <f>'Transactions import'!L833</f>
        <v/>
      </c>
      <c r="M833" s="1105" t="str">
        <f>'Transactions import'!M833</f>
        <v/>
      </c>
      <c r="N833" s="1094" t="str">
        <f>'Transactions import'!N833</f>
        <v/>
      </c>
      <c r="O833" s="1101" t="str">
        <f>'Transactions import'!O833</f>
        <v/>
      </c>
      <c r="P833" s="1114" t="str">
        <f>'Transactions import'!P833</f>
        <v/>
      </c>
      <c r="Q833" s="1095" t="str">
        <f>'Transactions import'!Q833</f>
        <v/>
      </c>
      <c r="R833" s="1106" t="str">
        <f>'Transactions import'!R833</f>
        <v/>
      </c>
      <c r="S833" s="1101" t="str">
        <f>'Transactions import'!S833</f>
        <v/>
      </c>
      <c r="T833" s="1101" t="str">
        <f>'Transactions import'!T833</f>
        <v/>
      </c>
      <c r="U833" s="1101" t="str">
        <f>'Transactions import'!U833</f>
        <v/>
      </c>
      <c r="V833" s="1101" t="str">
        <f>'Transactions import'!V833</f>
        <v/>
      </c>
      <c r="W833" s="1101" t="str">
        <f>'Transactions import'!W833</f>
        <v/>
      </c>
      <c r="X833" s="1101" t="str">
        <f>'Transactions import'!X833</f>
        <v/>
      </c>
      <c r="Y833" s="1119" t="str">
        <f>'Transactions import'!Y833</f>
        <v/>
      </c>
      <c r="Z833" s="1097" t="str">
        <f>'Transactions import'!Z833</f>
        <v/>
      </c>
      <c r="AA833" s="1101" t="str">
        <f>'Transactions import'!AA833</f>
        <v/>
      </c>
      <c r="AB833" s="1101" t="str">
        <f>'Transactions import'!AB833</f>
        <v/>
      </c>
      <c r="AC833" s="1097" t="str">
        <f>'Transactions import'!AC833</f>
        <v/>
      </c>
      <c r="AD833" s="1097" t="str">
        <f>'Transactions import'!AD833</f>
        <v/>
      </c>
      <c r="AE833" s="1101" t="str">
        <f>'Transactions import'!AE833</f>
        <v/>
      </c>
      <c r="AF833" s="1101" t="str">
        <f>'Transactions import'!AF833</f>
        <v/>
      </c>
      <c r="AG833" s="1101" t="str">
        <f>'Transactions import'!AG833</f>
        <v/>
      </c>
      <c r="AH833" s="1101" t="str">
        <f>'Transactions import'!AH833</f>
        <v/>
      </c>
      <c r="AI833" s="1101" t="str">
        <f>'Transactions import'!AI833</f>
        <v/>
      </c>
      <c r="AJ833" s="1101" t="str">
        <f>'Transactions import'!AJ833</f>
        <v/>
      </c>
      <c r="AK833" s="1101" t="str">
        <f>'Transactions import'!AK833</f>
        <v/>
      </c>
      <c r="AL833" s="1101" t="str">
        <f>'Transactions import'!AL833</f>
        <v/>
      </c>
      <c r="AM833" s="1101" t="str">
        <f>'Transactions import'!AM833</f>
        <v/>
      </c>
      <c r="AN833" s="1101" t="str">
        <f>'Transactions import'!AN833</f>
        <v/>
      </c>
      <c r="AO833" s="1101" t="str">
        <f>'Transactions import'!AO833</f>
        <v/>
      </c>
      <c r="AP833" s="1101" t="str">
        <f>'Transactions import'!AP833</f>
        <v/>
      </c>
      <c r="AQ833" s="1101" t="str">
        <f>'Transactions import'!AQ833</f>
        <v/>
      </c>
      <c r="AR833" s="1101" t="str">
        <f>'Transactions import'!AR833</f>
        <v/>
      </c>
      <c r="AS833" s="1101" t="str">
        <f>'Transactions import'!AS833</f>
        <v/>
      </c>
      <c r="AT833" s="1101" t="str">
        <f>'Transactions import'!AT833</f>
        <v/>
      </c>
    </row>
    <row r="834" ht="18.0" customHeight="1">
      <c r="A834" s="1081" t="str">
        <f>'Transactions import'!A834</f>
        <v/>
      </c>
      <c r="B834" s="1081" t="str">
        <f>'Transactions import'!B834</f>
        <v/>
      </c>
      <c r="C834" s="1081" t="str">
        <f>'Transactions import'!C834</f>
        <v/>
      </c>
      <c r="D834" s="1081" t="str">
        <f>'Transactions import'!D834</f>
        <v/>
      </c>
      <c r="E834" s="1081" t="str">
        <f>'Transactions import'!E834</f>
        <v/>
      </c>
      <c r="F834" s="1081" t="str">
        <f>'Transactions import'!F834</f>
        <v/>
      </c>
      <c r="G834" s="1081" t="str">
        <f>'Transactions import'!G834</f>
        <v/>
      </c>
      <c r="H834" s="1084" t="str">
        <f>'Transactions import'!H834</f>
        <v/>
      </c>
      <c r="I834" s="1085" t="str">
        <f>'Transactions import'!I834</f>
        <v/>
      </c>
      <c r="J834" s="1051" t="str">
        <f>'Transactions import'!J834</f>
        <v/>
      </c>
      <c r="K834" s="1084" t="str">
        <f>'Transactions import'!K834</f>
        <v/>
      </c>
      <c r="L834" s="1085" t="str">
        <f>'Transactions import'!L834</f>
        <v/>
      </c>
      <c r="M834" s="1063" t="str">
        <f>'Transactions import'!M834</f>
        <v/>
      </c>
      <c r="N834" s="1084" t="str">
        <f>'Transactions import'!N834</f>
        <v/>
      </c>
      <c r="O834" s="1081" t="str">
        <f>'Transactions import'!O834</f>
        <v/>
      </c>
      <c r="P834" s="1122" t="str">
        <f>'Transactions import'!P834</f>
        <v/>
      </c>
      <c r="Q834" s="1085" t="str">
        <f>'Transactions import'!Q834</f>
        <v/>
      </c>
      <c r="R834" s="1104" t="str">
        <f>'Transactions import'!R834</f>
        <v/>
      </c>
      <c r="S834" s="1081" t="str">
        <f>'Transactions import'!S834</f>
        <v/>
      </c>
      <c r="T834" s="1081" t="str">
        <f>'Transactions import'!T834</f>
        <v/>
      </c>
      <c r="U834" s="1081" t="str">
        <f>'Transactions import'!U834</f>
        <v/>
      </c>
      <c r="V834" s="1081" t="str">
        <f>'Transactions import'!V834</f>
        <v/>
      </c>
      <c r="W834" s="1081" t="str">
        <f>'Transactions import'!W834</f>
        <v/>
      </c>
      <c r="X834" s="1081" t="str">
        <f>'Transactions import'!X834</f>
        <v/>
      </c>
      <c r="Y834" s="1126" t="str">
        <f>'Transactions import'!Y834</f>
        <v/>
      </c>
      <c r="Z834" s="1086" t="str">
        <f>'Transactions import'!Z834</f>
        <v/>
      </c>
      <c r="AA834" s="1081" t="str">
        <f>'Transactions import'!AA834</f>
        <v/>
      </c>
      <c r="AB834" s="1081" t="str">
        <f>'Transactions import'!AB834</f>
        <v/>
      </c>
      <c r="AC834" s="1086" t="str">
        <f>'Transactions import'!AC834</f>
        <v/>
      </c>
      <c r="AD834" s="1086" t="str">
        <f>'Transactions import'!AD834</f>
        <v/>
      </c>
      <c r="AE834" s="1081" t="str">
        <f>'Transactions import'!AE834</f>
        <v/>
      </c>
      <c r="AF834" s="1081" t="str">
        <f>'Transactions import'!AF834</f>
        <v/>
      </c>
      <c r="AG834" s="1081" t="str">
        <f>'Transactions import'!AG834</f>
        <v/>
      </c>
      <c r="AH834" s="1081" t="str">
        <f>'Transactions import'!AH834</f>
        <v/>
      </c>
      <c r="AI834" s="1081" t="str">
        <f>'Transactions import'!AI834</f>
        <v/>
      </c>
      <c r="AJ834" s="1081" t="str">
        <f>'Transactions import'!AJ834</f>
        <v/>
      </c>
      <c r="AK834" s="1081" t="str">
        <f>'Transactions import'!AK834</f>
        <v/>
      </c>
      <c r="AL834" s="1081" t="str">
        <f>'Transactions import'!AL834</f>
        <v/>
      </c>
      <c r="AM834" s="1081" t="str">
        <f>'Transactions import'!AM834</f>
        <v/>
      </c>
      <c r="AN834" s="1081" t="str">
        <f>'Transactions import'!AN834</f>
        <v/>
      </c>
      <c r="AO834" s="1081" t="str">
        <f>'Transactions import'!AO834</f>
        <v/>
      </c>
      <c r="AP834" s="1081" t="str">
        <f>'Transactions import'!AP834</f>
        <v/>
      </c>
      <c r="AQ834" s="1081" t="str">
        <f>'Transactions import'!AQ834</f>
        <v/>
      </c>
      <c r="AR834" s="1081" t="str">
        <f>'Transactions import'!AR834</f>
        <v/>
      </c>
      <c r="AS834" s="1081" t="str">
        <f>'Transactions import'!AS834</f>
        <v/>
      </c>
      <c r="AT834" s="1081" t="str">
        <f>'Transactions import'!AT834</f>
        <v/>
      </c>
    </row>
    <row r="835" ht="18.0" customHeight="1">
      <c r="A835" s="1101" t="str">
        <f>'Transactions import'!A835</f>
        <v/>
      </c>
      <c r="B835" s="1101" t="str">
        <f>'Transactions import'!B835</f>
        <v/>
      </c>
      <c r="C835" s="1101" t="str">
        <f>'Transactions import'!C835</f>
        <v/>
      </c>
      <c r="D835" s="1101" t="str">
        <f>'Transactions import'!D835</f>
        <v/>
      </c>
      <c r="E835" s="1101" t="str">
        <f>'Transactions import'!E835</f>
        <v/>
      </c>
      <c r="F835" s="1101" t="str">
        <f>'Transactions import'!F835</f>
        <v/>
      </c>
      <c r="G835" s="1101" t="str">
        <f>'Transactions import'!G835</f>
        <v/>
      </c>
      <c r="H835" s="1094" t="str">
        <f>'Transactions import'!H835</f>
        <v/>
      </c>
      <c r="I835" s="1095" t="str">
        <f>'Transactions import'!I835</f>
        <v/>
      </c>
      <c r="J835" s="1096" t="str">
        <f>'Transactions import'!J835</f>
        <v/>
      </c>
      <c r="K835" s="1094" t="str">
        <f>'Transactions import'!K835</f>
        <v/>
      </c>
      <c r="L835" s="1095" t="str">
        <f>'Transactions import'!L835</f>
        <v/>
      </c>
      <c r="M835" s="1105" t="str">
        <f>'Transactions import'!M835</f>
        <v/>
      </c>
      <c r="N835" s="1094" t="str">
        <f>'Transactions import'!N835</f>
        <v/>
      </c>
      <c r="O835" s="1101" t="str">
        <f>'Transactions import'!O835</f>
        <v/>
      </c>
      <c r="P835" s="1114" t="str">
        <f>'Transactions import'!P835</f>
        <v/>
      </c>
      <c r="Q835" s="1095" t="str">
        <f>'Transactions import'!Q835</f>
        <v/>
      </c>
      <c r="R835" s="1106" t="str">
        <f>'Transactions import'!R835</f>
        <v/>
      </c>
      <c r="S835" s="1101" t="str">
        <f>'Transactions import'!S835</f>
        <v/>
      </c>
      <c r="T835" s="1101" t="str">
        <f>'Transactions import'!T835</f>
        <v/>
      </c>
      <c r="U835" s="1101" t="str">
        <f>'Transactions import'!U835</f>
        <v/>
      </c>
      <c r="V835" s="1101" t="str">
        <f>'Transactions import'!V835</f>
        <v/>
      </c>
      <c r="W835" s="1101" t="str">
        <f>'Transactions import'!W835</f>
        <v/>
      </c>
      <c r="X835" s="1101" t="str">
        <f>'Transactions import'!X835</f>
        <v/>
      </c>
      <c r="Y835" s="1119" t="str">
        <f>'Transactions import'!Y835</f>
        <v/>
      </c>
      <c r="Z835" s="1097" t="str">
        <f>'Transactions import'!Z835</f>
        <v/>
      </c>
      <c r="AA835" s="1101" t="str">
        <f>'Transactions import'!AA835</f>
        <v/>
      </c>
      <c r="AB835" s="1101" t="str">
        <f>'Transactions import'!AB835</f>
        <v/>
      </c>
      <c r="AC835" s="1097" t="str">
        <f>'Transactions import'!AC835</f>
        <v/>
      </c>
      <c r="AD835" s="1097" t="str">
        <f>'Transactions import'!AD835</f>
        <v/>
      </c>
      <c r="AE835" s="1101" t="str">
        <f>'Transactions import'!AE835</f>
        <v/>
      </c>
      <c r="AF835" s="1101" t="str">
        <f>'Transactions import'!AF835</f>
        <v/>
      </c>
      <c r="AG835" s="1101" t="str">
        <f>'Transactions import'!AG835</f>
        <v/>
      </c>
      <c r="AH835" s="1101" t="str">
        <f>'Transactions import'!AH835</f>
        <v/>
      </c>
      <c r="AI835" s="1101" t="str">
        <f>'Transactions import'!AI835</f>
        <v/>
      </c>
      <c r="AJ835" s="1101" t="str">
        <f>'Transactions import'!AJ835</f>
        <v/>
      </c>
      <c r="AK835" s="1101" t="str">
        <f>'Transactions import'!AK835</f>
        <v/>
      </c>
      <c r="AL835" s="1101" t="str">
        <f>'Transactions import'!AL835</f>
        <v/>
      </c>
      <c r="AM835" s="1101" t="str">
        <f>'Transactions import'!AM835</f>
        <v/>
      </c>
      <c r="AN835" s="1101" t="str">
        <f>'Transactions import'!AN835</f>
        <v/>
      </c>
      <c r="AO835" s="1101" t="str">
        <f>'Transactions import'!AO835</f>
        <v/>
      </c>
      <c r="AP835" s="1101" t="str">
        <f>'Transactions import'!AP835</f>
        <v/>
      </c>
      <c r="AQ835" s="1101" t="str">
        <f>'Transactions import'!AQ835</f>
        <v/>
      </c>
      <c r="AR835" s="1101" t="str">
        <f>'Transactions import'!AR835</f>
        <v/>
      </c>
      <c r="AS835" s="1101" t="str">
        <f>'Transactions import'!AS835</f>
        <v/>
      </c>
      <c r="AT835" s="1101" t="str">
        <f>'Transactions import'!AT835</f>
        <v/>
      </c>
    </row>
    <row r="836" ht="18.0" customHeight="1">
      <c r="A836" s="1081" t="str">
        <f>'Transactions import'!A836</f>
        <v/>
      </c>
      <c r="B836" s="1081" t="str">
        <f>'Transactions import'!B836</f>
        <v/>
      </c>
      <c r="C836" s="1081" t="str">
        <f>'Transactions import'!C836</f>
        <v/>
      </c>
      <c r="D836" s="1081" t="str">
        <f>'Transactions import'!D836</f>
        <v/>
      </c>
      <c r="E836" s="1081" t="str">
        <f>'Transactions import'!E836</f>
        <v/>
      </c>
      <c r="F836" s="1081" t="str">
        <f>'Transactions import'!F836</f>
        <v/>
      </c>
      <c r="G836" s="1081" t="str">
        <f>'Transactions import'!G836</f>
        <v/>
      </c>
      <c r="H836" s="1084" t="str">
        <f>'Transactions import'!H836</f>
        <v/>
      </c>
      <c r="I836" s="1085" t="str">
        <f>'Transactions import'!I836</f>
        <v/>
      </c>
      <c r="J836" s="1051" t="str">
        <f>'Transactions import'!J836</f>
        <v/>
      </c>
      <c r="K836" s="1084" t="str">
        <f>'Transactions import'!K836</f>
        <v/>
      </c>
      <c r="L836" s="1085" t="str">
        <f>'Transactions import'!L836</f>
        <v/>
      </c>
      <c r="M836" s="1063" t="str">
        <f>'Transactions import'!M836</f>
        <v/>
      </c>
      <c r="N836" s="1084" t="str">
        <f>'Transactions import'!N836</f>
        <v/>
      </c>
      <c r="O836" s="1081" t="str">
        <f>'Transactions import'!O836</f>
        <v/>
      </c>
      <c r="P836" s="1122" t="str">
        <f>'Transactions import'!P836</f>
        <v/>
      </c>
      <c r="Q836" s="1085" t="str">
        <f>'Transactions import'!Q836</f>
        <v/>
      </c>
      <c r="R836" s="1104" t="str">
        <f>'Transactions import'!R836</f>
        <v/>
      </c>
      <c r="S836" s="1081" t="str">
        <f>'Transactions import'!S836</f>
        <v/>
      </c>
      <c r="T836" s="1081" t="str">
        <f>'Transactions import'!T836</f>
        <v/>
      </c>
      <c r="U836" s="1081" t="str">
        <f>'Transactions import'!U836</f>
        <v/>
      </c>
      <c r="V836" s="1081" t="str">
        <f>'Transactions import'!V836</f>
        <v/>
      </c>
      <c r="W836" s="1081" t="str">
        <f>'Transactions import'!W836</f>
        <v/>
      </c>
      <c r="X836" s="1081" t="str">
        <f>'Transactions import'!X836</f>
        <v/>
      </c>
      <c r="Y836" s="1126" t="str">
        <f>'Transactions import'!Y836</f>
        <v/>
      </c>
      <c r="Z836" s="1086" t="str">
        <f>'Transactions import'!Z836</f>
        <v/>
      </c>
      <c r="AA836" s="1081" t="str">
        <f>'Transactions import'!AA836</f>
        <v/>
      </c>
      <c r="AB836" s="1081" t="str">
        <f>'Transactions import'!AB836</f>
        <v/>
      </c>
      <c r="AC836" s="1086" t="str">
        <f>'Transactions import'!AC836</f>
        <v/>
      </c>
      <c r="AD836" s="1086" t="str">
        <f>'Transactions import'!AD836</f>
        <v/>
      </c>
      <c r="AE836" s="1081" t="str">
        <f>'Transactions import'!AE836</f>
        <v/>
      </c>
      <c r="AF836" s="1081" t="str">
        <f>'Transactions import'!AF836</f>
        <v/>
      </c>
      <c r="AG836" s="1081" t="str">
        <f>'Transactions import'!AG836</f>
        <v/>
      </c>
      <c r="AH836" s="1081" t="str">
        <f>'Transactions import'!AH836</f>
        <v/>
      </c>
      <c r="AI836" s="1081" t="str">
        <f>'Transactions import'!AI836</f>
        <v/>
      </c>
      <c r="AJ836" s="1081" t="str">
        <f>'Transactions import'!AJ836</f>
        <v/>
      </c>
      <c r="AK836" s="1081" t="str">
        <f>'Transactions import'!AK836</f>
        <v/>
      </c>
      <c r="AL836" s="1081" t="str">
        <f>'Transactions import'!AL836</f>
        <v/>
      </c>
      <c r="AM836" s="1081" t="str">
        <f>'Transactions import'!AM836</f>
        <v/>
      </c>
      <c r="AN836" s="1081" t="str">
        <f>'Transactions import'!AN836</f>
        <v/>
      </c>
      <c r="AO836" s="1081" t="str">
        <f>'Transactions import'!AO836</f>
        <v/>
      </c>
      <c r="AP836" s="1081" t="str">
        <f>'Transactions import'!AP836</f>
        <v/>
      </c>
      <c r="AQ836" s="1081" t="str">
        <f>'Transactions import'!AQ836</f>
        <v/>
      </c>
      <c r="AR836" s="1081" t="str">
        <f>'Transactions import'!AR836</f>
        <v/>
      </c>
      <c r="AS836" s="1081" t="str">
        <f>'Transactions import'!AS836</f>
        <v/>
      </c>
      <c r="AT836" s="1081" t="str">
        <f>'Transactions import'!AT836</f>
        <v/>
      </c>
    </row>
    <row r="837" ht="18.0" customHeight="1">
      <c r="A837" s="1101" t="str">
        <f>'Transactions import'!A837</f>
        <v/>
      </c>
      <c r="B837" s="1101" t="str">
        <f>'Transactions import'!B837</f>
        <v/>
      </c>
      <c r="C837" s="1101" t="str">
        <f>'Transactions import'!C837</f>
        <v/>
      </c>
      <c r="D837" s="1101" t="str">
        <f>'Transactions import'!D837</f>
        <v/>
      </c>
      <c r="E837" s="1101" t="str">
        <f>'Transactions import'!E837</f>
        <v/>
      </c>
      <c r="F837" s="1101" t="str">
        <f>'Transactions import'!F837</f>
        <v/>
      </c>
      <c r="G837" s="1101" t="str">
        <f>'Transactions import'!G837</f>
        <v/>
      </c>
      <c r="H837" s="1094" t="str">
        <f>'Transactions import'!H837</f>
        <v/>
      </c>
      <c r="I837" s="1095" t="str">
        <f>'Transactions import'!I837</f>
        <v/>
      </c>
      <c r="J837" s="1096" t="str">
        <f>'Transactions import'!J837</f>
        <v/>
      </c>
      <c r="K837" s="1094" t="str">
        <f>'Transactions import'!K837</f>
        <v/>
      </c>
      <c r="L837" s="1095" t="str">
        <f>'Transactions import'!L837</f>
        <v/>
      </c>
      <c r="M837" s="1105" t="str">
        <f>'Transactions import'!M837</f>
        <v/>
      </c>
      <c r="N837" s="1094" t="str">
        <f>'Transactions import'!N837</f>
        <v/>
      </c>
      <c r="O837" s="1101" t="str">
        <f>'Transactions import'!O837</f>
        <v/>
      </c>
      <c r="P837" s="1114" t="str">
        <f>'Transactions import'!P837</f>
        <v/>
      </c>
      <c r="Q837" s="1095" t="str">
        <f>'Transactions import'!Q837</f>
        <v/>
      </c>
      <c r="R837" s="1106" t="str">
        <f>'Transactions import'!R837</f>
        <v/>
      </c>
      <c r="S837" s="1101" t="str">
        <f>'Transactions import'!S837</f>
        <v/>
      </c>
      <c r="T837" s="1101" t="str">
        <f>'Transactions import'!T837</f>
        <v/>
      </c>
      <c r="U837" s="1101" t="str">
        <f>'Transactions import'!U837</f>
        <v/>
      </c>
      <c r="V837" s="1101" t="str">
        <f>'Transactions import'!V837</f>
        <v/>
      </c>
      <c r="W837" s="1101" t="str">
        <f>'Transactions import'!W837</f>
        <v/>
      </c>
      <c r="X837" s="1101" t="str">
        <f>'Transactions import'!X837</f>
        <v/>
      </c>
      <c r="Y837" s="1119" t="str">
        <f>'Transactions import'!Y837</f>
        <v/>
      </c>
      <c r="Z837" s="1097" t="str">
        <f>'Transactions import'!Z837</f>
        <v/>
      </c>
      <c r="AA837" s="1101" t="str">
        <f>'Transactions import'!AA837</f>
        <v/>
      </c>
      <c r="AB837" s="1101" t="str">
        <f>'Transactions import'!AB837</f>
        <v/>
      </c>
      <c r="AC837" s="1097" t="str">
        <f>'Transactions import'!AC837</f>
        <v/>
      </c>
      <c r="AD837" s="1097" t="str">
        <f>'Transactions import'!AD837</f>
        <v/>
      </c>
      <c r="AE837" s="1101" t="str">
        <f>'Transactions import'!AE837</f>
        <v/>
      </c>
      <c r="AF837" s="1101" t="str">
        <f>'Transactions import'!AF837</f>
        <v/>
      </c>
      <c r="AG837" s="1101" t="str">
        <f>'Transactions import'!AG837</f>
        <v/>
      </c>
      <c r="AH837" s="1101" t="str">
        <f>'Transactions import'!AH837</f>
        <v/>
      </c>
      <c r="AI837" s="1101" t="str">
        <f>'Transactions import'!AI837</f>
        <v/>
      </c>
      <c r="AJ837" s="1101" t="str">
        <f>'Transactions import'!AJ837</f>
        <v/>
      </c>
      <c r="AK837" s="1101" t="str">
        <f>'Transactions import'!AK837</f>
        <v/>
      </c>
      <c r="AL837" s="1101" t="str">
        <f>'Transactions import'!AL837</f>
        <v/>
      </c>
      <c r="AM837" s="1101" t="str">
        <f>'Transactions import'!AM837</f>
        <v/>
      </c>
      <c r="AN837" s="1101" t="str">
        <f>'Transactions import'!AN837</f>
        <v/>
      </c>
      <c r="AO837" s="1101" t="str">
        <f>'Transactions import'!AO837</f>
        <v/>
      </c>
      <c r="AP837" s="1101" t="str">
        <f>'Transactions import'!AP837</f>
        <v/>
      </c>
      <c r="AQ837" s="1101" t="str">
        <f>'Transactions import'!AQ837</f>
        <v/>
      </c>
      <c r="AR837" s="1101" t="str">
        <f>'Transactions import'!AR837</f>
        <v/>
      </c>
      <c r="AS837" s="1101" t="str">
        <f>'Transactions import'!AS837</f>
        <v/>
      </c>
      <c r="AT837" s="1101" t="str">
        <f>'Transactions import'!AT837</f>
        <v/>
      </c>
    </row>
    <row r="838" ht="18.0" customHeight="1">
      <c r="A838" s="1081" t="str">
        <f>'Transactions import'!A838</f>
        <v/>
      </c>
      <c r="B838" s="1081" t="str">
        <f>'Transactions import'!B838</f>
        <v/>
      </c>
      <c r="C838" s="1081" t="str">
        <f>'Transactions import'!C838</f>
        <v/>
      </c>
      <c r="D838" s="1081" t="str">
        <f>'Transactions import'!D838</f>
        <v/>
      </c>
      <c r="E838" s="1081" t="str">
        <f>'Transactions import'!E838</f>
        <v/>
      </c>
      <c r="F838" s="1081" t="str">
        <f>'Transactions import'!F838</f>
        <v/>
      </c>
      <c r="G838" s="1081" t="str">
        <f>'Transactions import'!G838</f>
        <v/>
      </c>
      <c r="H838" s="1084" t="str">
        <f>'Transactions import'!H838</f>
        <v/>
      </c>
      <c r="I838" s="1085" t="str">
        <f>'Transactions import'!I838</f>
        <v/>
      </c>
      <c r="J838" s="1051" t="str">
        <f>'Transactions import'!J838</f>
        <v/>
      </c>
      <c r="K838" s="1084" t="str">
        <f>'Transactions import'!K838</f>
        <v/>
      </c>
      <c r="L838" s="1085" t="str">
        <f>'Transactions import'!L838</f>
        <v/>
      </c>
      <c r="M838" s="1063" t="str">
        <f>'Transactions import'!M838</f>
        <v/>
      </c>
      <c r="N838" s="1084" t="str">
        <f>'Transactions import'!N838</f>
        <v/>
      </c>
      <c r="O838" s="1081" t="str">
        <f>'Transactions import'!O838</f>
        <v/>
      </c>
      <c r="P838" s="1122" t="str">
        <f>'Transactions import'!P838</f>
        <v/>
      </c>
      <c r="Q838" s="1085" t="str">
        <f>'Transactions import'!Q838</f>
        <v/>
      </c>
      <c r="R838" s="1104" t="str">
        <f>'Transactions import'!R838</f>
        <v/>
      </c>
      <c r="S838" s="1081" t="str">
        <f>'Transactions import'!S838</f>
        <v/>
      </c>
      <c r="T838" s="1081" t="str">
        <f>'Transactions import'!T838</f>
        <v/>
      </c>
      <c r="U838" s="1081" t="str">
        <f>'Transactions import'!U838</f>
        <v/>
      </c>
      <c r="V838" s="1081" t="str">
        <f>'Transactions import'!V838</f>
        <v/>
      </c>
      <c r="W838" s="1081" t="str">
        <f>'Transactions import'!W838</f>
        <v/>
      </c>
      <c r="X838" s="1081" t="str">
        <f>'Transactions import'!X838</f>
        <v/>
      </c>
      <c r="Y838" s="1126" t="str">
        <f>'Transactions import'!Y838</f>
        <v/>
      </c>
      <c r="Z838" s="1086" t="str">
        <f>'Transactions import'!Z838</f>
        <v/>
      </c>
      <c r="AA838" s="1081" t="str">
        <f>'Transactions import'!AA838</f>
        <v/>
      </c>
      <c r="AB838" s="1081" t="str">
        <f>'Transactions import'!AB838</f>
        <v/>
      </c>
      <c r="AC838" s="1086" t="str">
        <f>'Transactions import'!AC838</f>
        <v/>
      </c>
      <c r="AD838" s="1086" t="str">
        <f>'Transactions import'!AD838</f>
        <v/>
      </c>
      <c r="AE838" s="1081" t="str">
        <f>'Transactions import'!AE838</f>
        <v/>
      </c>
      <c r="AF838" s="1081" t="str">
        <f>'Transactions import'!AF838</f>
        <v/>
      </c>
      <c r="AG838" s="1081" t="str">
        <f>'Transactions import'!AG838</f>
        <v/>
      </c>
      <c r="AH838" s="1081" t="str">
        <f>'Transactions import'!AH838</f>
        <v/>
      </c>
      <c r="AI838" s="1081" t="str">
        <f>'Transactions import'!AI838</f>
        <v/>
      </c>
      <c r="AJ838" s="1081" t="str">
        <f>'Transactions import'!AJ838</f>
        <v/>
      </c>
      <c r="AK838" s="1081" t="str">
        <f>'Transactions import'!AK838</f>
        <v/>
      </c>
      <c r="AL838" s="1081" t="str">
        <f>'Transactions import'!AL838</f>
        <v/>
      </c>
      <c r="AM838" s="1081" t="str">
        <f>'Transactions import'!AM838</f>
        <v/>
      </c>
      <c r="AN838" s="1081" t="str">
        <f>'Transactions import'!AN838</f>
        <v/>
      </c>
      <c r="AO838" s="1081" t="str">
        <f>'Transactions import'!AO838</f>
        <v/>
      </c>
      <c r="AP838" s="1081" t="str">
        <f>'Transactions import'!AP838</f>
        <v/>
      </c>
      <c r="AQ838" s="1081" t="str">
        <f>'Transactions import'!AQ838</f>
        <v/>
      </c>
      <c r="AR838" s="1081" t="str">
        <f>'Transactions import'!AR838</f>
        <v/>
      </c>
      <c r="AS838" s="1081" t="str">
        <f>'Transactions import'!AS838</f>
        <v/>
      </c>
      <c r="AT838" s="1081" t="str">
        <f>'Transactions import'!AT838</f>
        <v/>
      </c>
    </row>
    <row r="839" ht="18.0" customHeight="1">
      <c r="A839" s="1101" t="str">
        <f>'Transactions import'!A839</f>
        <v/>
      </c>
      <c r="B839" s="1101" t="str">
        <f>'Transactions import'!B839</f>
        <v/>
      </c>
      <c r="C839" s="1101" t="str">
        <f>'Transactions import'!C839</f>
        <v/>
      </c>
      <c r="D839" s="1101" t="str">
        <f>'Transactions import'!D839</f>
        <v/>
      </c>
      <c r="E839" s="1101" t="str">
        <f>'Transactions import'!E839</f>
        <v/>
      </c>
      <c r="F839" s="1101" t="str">
        <f>'Transactions import'!F839</f>
        <v/>
      </c>
      <c r="G839" s="1101" t="str">
        <f>'Transactions import'!G839</f>
        <v/>
      </c>
      <c r="H839" s="1094" t="str">
        <f>'Transactions import'!H839</f>
        <v/>
      </c>
      <c r="I839" s="1095" t="str">
        <f>'Transactions import'!I839</f>
        <v/>
      </c>
      <c r="J839" s="1096" t="str">
        <f>'Transactions import'!J839</f>
        <v/>
      </c>
      <c r="K839" s="1094" t="str">
        <f>'Transactions import'!K839</f>
        <v/>
      </c>
      <c r="L839" s="1095" t="str">
        <f>'Transactions import'!L839</f>
        <v/>
      </c>
      <c r="M839" s="1105" t="str">
        <f>'Transactions import'!M839</f>
        <v/>
      </c>
      <c r="N839" s="1094" t="str">
        <f>'Transactions import'!N839</f>
        <v/>
      </c>
      <c r="O839" s="1101" t="str">
        <f>'Transactions import'!O839</f>
        <v/>
      </c>
      <c r="P839" s="1114" t="str">
        <f>'Transactions import'!P839</f>
        <v/>
      </c>
      <c r="Q839" s="1095" t="str">
        <f>'Transactions import'!Q839</f>
        <v/>
      </c>
      <c r="R839" s="1106" t="str">
        <f>'Transactions import'!R839</f>
        <v/>
      </c>
      <c r="S839" s="1101" t="str">
        <f>'Transactions import'!S839</f>
        <v/>
      </c>
      <c r="T839" s="1101" t="str">
        <f>'Transactions import'!T839</f>
        <v/>
      </c>
      <c r="U839" s="1101" t="str">
        <f>'Transactions import'!U839</f>
        <v/>
      </c>
      <c r="V839" s="1101" t="str">
        <f>'Transactions import'!V839</f>
        <v/>
      </c>
      <c r="W839" s="1101" t="str">
        <f>'Transactions import'!W839</f>
        <v/>
      </c>
      <c r="X839" s="1101" t="str">
        <f>'Transactions import'!X839</f>
        <v/>
      </c>
      <c r="Y839" s="1119" t="str">
        <f>'Transactions import'!Y839</f>
        <v/>
      </c>
      <c r="Z839" s="1097" t="str">
        <f>'Transactions import'!Z839</f>
        <v/>
      </c>
      <c r="AA839" s="1101" t="str">
        <f>'Transactions import'!AA839</f>
        <v/>
      </c>
      <c r="AB839" s="1101" t="str">
        <f>'Transactions import'!AB839</f>
        <v/>
      </c>
      <c r="AC839" s="1097" t="str">
        <f>'Transactions import'!AC839</f>
        <v/>
      </c>
      <c r="AD839" s="1097" t="str">
        <f>'Transactions import'!AD839</f>
        <v/>
      </c>
      <c r="AE839" s="1101" t="str">
        <f>'Transactions import'!AE839</f>
        <v/>
      </c>
      <c r="AF839" s="1101" t="str">
        <f>'Transactions import'!AF839</f>
        <v/>
      </c>
      <c r="AG839" s="1101" t="str">
        <f>'Transactions import'!AG839</f>
        <v/>
      </c>
      <c r="AH839" s="1101" t="str">
        <f>'Transactions import'!AH839</f>
        <v/>
      </c>
      <c r="AI839" s="1101" t="str">
        <f>'Transactions import'!AI839</f>
        <v/>
      </c>
      <c r="AJ839" s="1101" t="str">
        <f>'Transactions import'!AJ839</f>
        <v/>
      </c>
      <c r="AK839" s="1101" t="str">
        <f>'Transactions import'!AK839</f>
        <v/>
      </c>
      <c r="AL839" s="1101" t="str">
        <f>'Transactions import'!AL839</f>
        <v/>
      </c>
      <c r="AM839" s="1101" t="str">
        <f>'Transactions import'!AM839</f>
        <v/>
      </c>
      <c r="AN839" s="1101" t="str">
        <f>'Transactions import'!AN839</f>
        <v/>
      </c>
      <c r="AO839" s="1101" t="str">
        <f>'Transactions import'!AO839</f>
        <v/>
      </c>
      <c r="AP839" s="1101" t="str">
        <f>'Transactions import'!AP839</f>
        <v/>
      </c>
      <c r="AQ839" s="1101" t="str">
        <f>'Transactions import'!AQ839</f>
        <v/>
      </c>
      <c r="AR839" s="1101" t="str">
        <f>'Transactions import'!AR839</f>
        <v/>
      </c>
      <c r="AS839" s="1101" t="str">
        <f>'Transactions import'!AS839</f>
        <v/>
      </c>
      <c r="AT839" s="1101" t="str">
        <f>'Transactions import'!AT839</f>
        <v/>
      </c>
    </row>
    <row r="840" ht="18.0" customHeight="1">
      <c r="A840" s="1081" t="str">
        <f>'Transactions import'!A840</f>
        <v/>
      </c>
      <c r="B840" s="1081" t="str">
        <f>'Transactions import'!B840</f>
        <v/>
      </c>
      <c r="C840" s="1081" t="str">
        <f>'Transactions import'!C840</f>
        <v/>
      </c>
      <c r="D840" s="1081" t="str">
        <f>'Transactions import'!D840</f>
        <v/>
      </c>
      <c r="E840" s="1081" t="str">
        <f>'Transactions import'!E840</f>
        <v/>
      </c>
      <c r="F840" s="1081" t="str">
        <f>'Transactions import'!F840</f>
        <v/>
      </c>
      <c r="G840" s="1081" t="str">
        <f>'Transactions import'!G840</f>
        <v/>
      </c>
      <c r="H840" s="1084" t="str">
        <f>'Transactions import'!H840</f>
        <v/>
      </c>
      <c r="I840" s="1085" t="str">
        <f>'Transactions import'!I840</f>
        <v/>
      </c>
      <c r="J840" s="1051" t="str">
        <f>'Transactions import'!J840</f>
        <v/>
      </c>
      <c r="K840" s="1084" t="str">
        <f>'Transactions import'!K840</f>
        <v/>
      </c>
      <c r="L840" s="1085" t="str">
        <f>'Transactions import'!L840</f>
        <v/>
      </c>
      <c r="M840" s="1063" t="str">
        <f>'Transactions import'!M840</f>
        <v/>
      </c>
      <c r="N840" s="1084" t="str">
        <f>'Transactions import'!N840</f>
        <v/>
      </c>
      <c r="O840" s="1081" t="str">
        <f>'Transactions import'!O840</f>
        <v/>
      </c>
      <c r="P840" s="1122" t="str">
        <f>'Transactions import'!P840</f>
        <v/>
      </c>
      <c r="Q840" s="1085" t="str">
        <f>'Transactions import'!Q840</f>
        <v/>
      </c>
      <c r="R840" s="1104" t="str">
        <f>'Transactions import'!R840</f>
        <v/>
      </c>
      <c r="S840" s="1081" t="str">
        <f>'Transactions import'!S840</f>
        <v/>
      </c>
      <c r="T840" s="1081" t="str">
        <f>'Transactions import'!T840</f>
        <v/>
      </c>
      <c r="U840" s="1081" t="str">
        <f>'Transactions import'!U840</f>
        <v/>
      </c>
      <c r="V840" s="1081" t="str">
        <f>'Transactions import'!V840</f>
        <v/>
      </c>
      <c r="W840" s="1081" t="str">
        <f>'Transactions import'!W840</f>
        <v/>
      </c>
      <c r="X840" s="1081" t="str">
        <f>'Transactions import'!X840</f>
        <v/>
      </c>
      <c r="Y840" s="1126" t="str">
        <f>'Transactions import'!Y840</f>
        <v/>
      </c>
      <c r="Z840" s="1086" t="str">
        <f>'Transactions import'!Z840</f>
        <v/>
      </c>
      <c r="AA840" s="1081" t="str">
        <f>'Transactions import'!AA840</f>
        <v/>
      </c>
      <c r="AB840" s="1081" t="str">
        <f>'Transactions import'!AB840</f>
        <v/>
      </c>
      <c r="AC840" s="1086" t="str">
        <f>'Transactions import'!AC840</f>
        <v/>
      </c>
      <c r="AD840" s="1086" t="str">
        <f>'Transactions import'!AD840</f>
        <v/>
      </c>
      <c r="AE840" s="1081" t="str">
        <f>'Transactions import'!AE840</f>
        <v/>
      </c>
      <c r="AF840" s="1081" t="str">
        <f>'Transactions import'!AF840</f>
        <v/>
      </c>
      <c r="AG840" s="1081" t="str">
        <f>'Transactions import'!AG840</f>
        <v/>
      </c>
      <c r="AH840" s="1081" t="str">
        <f>'Transactions import'!AH840</f>
        <v/>
      </c>
      <c r="AI840" s="1081" t="str">
        <f>'Transactions import'!AI840</f>
        <v/>
      </c>
      <c r="AJ840" s="1081" t="str">
        <f>'Transactions import'!AJ840</f>
        <v/>
      </c>
      <c r="AK840" s="1081" t="str">
        <f>'Transactions import'!AK840</f>
        <v/>
      </c>
      <c r="AL840" s="1081" t="str">
        <f>'Transactions import'!AL840</f>
        <v/>
      </c>
      <c r="AM840" s="1081" t="str">
        <f>'Transactions import'!AM840</f>
        <v/>
      </c>
      <c r="AN840" s="1081" t="str">
        <f>'Transactions import'!AN840</f>
        <v/>
      </c>
      <c r="AO840" s="1081" t="str">
        <f>'Transactions import'!AO840</f>
        <v/>
      </c>
      <c r="AP840" s="1081" t="str">
        <f>'Transactions import'!AP840</f>
        <v/>
      </c>
      <c r="AQ840" s="1081" t="str">
        <f>'Transactions import'!AQ840</f>
        <v/>
      </c>
      <c r="AR840" s="1081" t="str">
        <f>'Transactions import'!AR840</f>
        <v/>
      </c>
      <c r="AS840" s="1081" t="str">
        <f>'Transactions import'!AS840</f>
        <v/>
      </c>
      <c r="AT840" s="1081" t="str">
        <f>'Transactions import'!AT840</f>
        <v/>
      </c>
    </row>
    <row r="841" ht="18.0" customHeight="1">
      <c r="A841" s="1101" t="str">
        <f>'Transactions import'!A841</f>
        <v/>
      </c>
      <c r="B841" s="1101" t="str">
        <f>'Transactions import'!B841</f>
        <v/>
      </c>
      <c r="C841" s="1101" t="str">
        <f>'Transactions import'!C841</f>
        <v/>
      </c>
      <c r="D841" s="1101" t="str">
        <f>'Transactions import'!D841</f>
        <v/>
      </c>
      <c r="E841" s="1101" t="str">
        <f>'Transactions import'!E841</f>
        <v/>
      </c>
      <c r="F841" s="1101" t="str">
        <f>'Transactions import'!F841</f>
        <v/>
      </c>
      <c r="G841" s="1101" t="str">
        <f>'Transactions import'!G841</f>
        <v/>
      </c>
      <c r="H841" s="1094" t="str">
        <f>'Transactions import'!H841</f>
        <v/>
      </c>
      <c r="I841" s="1095" t="str">
        <f>'Transactions import'!I841</f>
        <v/>
      </c>
      <c r="J841" s="1096" t="str">
        <f>'Transactions import'!J841</f>
        <v/>
      </c>
      <c r="K841" s="1094" t="str">
        <f>'Transactions import'!K841</f>
        <v/>
      </c>
      <c r="L841" s="1095" t="str">
        <f>'Transactions import'!L841</f>
        <v/>
      </c>
      <c r="M841" s="1105" t="str">
        <f>'Transactions import'!M841</f>
        <v/>
      </c>
      <c r="N841" s="1094" t="str">
        <f>'Transactions import'!N841</f>
        <v/>
      </c>
      <c r="O841" s="1101" t="str">
        <f>'Transactions import'!O841</f>
        <v/>
      </c>
      <c r="P841" s="1114" t="str">
        <f>'Transactions import'!P841</f>
        <v/>
      </c>
      <c r="Q841" s="1095" t="str">
        <f>'Transactions import'!Q841</f>
        <v/>
      </c>
      <c r="R841" s="1106" t="str">
        <f>'Transactions import'!R841</f>
        <v/>
      </c>
      <c r="S841" s="1101" t="str">
        <f>'Transactions import'!S841</f>
        <v/>
      </c>
      <c r="T841" s="1101" t="str">
        <f>'Transactions import'!T841</f>
        <v/>
      </c>
      <c r="U841" s="1101" t="str">
        <f>'Transactions import'!U841</f>
        <v/>
      </c>
      <c r="V841" s="1101" t="str">
        <f>'Transactions import'!V841</f>
        <v/>
      </c>
      <c r="W841" s="1101" t="str">
        <f>'Transactions import'!W841</f>
        <v/>
      </c>
      <c r="X841" s="1101" t="str">
        <f>'Transactions import'!X841</f>
        <v/>
      </c>
      <c r="Y841" s="1119" t="str">
        <f>'Transactions import'!Y841</f>
        <v/>
      </c>
      <c r="Z841" s="1097" t="str">
        <f>'Transactions import'!Z841</f>
        <v/>
      </c>
      <c r="AA841" s="1101" t="str">
        <f>'Transactions import'!AA841</f>
        <v/>
      </c>
      <c r="AB841" s="1101" t="str">
        <f>'Transactions import'!AB841</f>
        <v/>
      </c>
      <c r="AC841" s="1097" t="str">
        <f>'Transactions import'!AC841</f>
        <v/>
      </c>
      <c r="AD841" s="1097" t="str">
        <f>'Transactions import'!AD841</f>
        <v/>
      </c>
      <c r="AE841" s="1101" t="str">
        <f>'Transactions import'!AE841</f>
        <v/>
      </c>
      <c r="AF841" s="1101" t="str">
        <f>'Transactions import'!AF841</f>
        <v/>
      </c>
      <c r="AG841" s="1101" t="str">
        <f>'Transactions import'!AG841</f>
        <v/>
      </c>
      <c r="AH841" s="1101" t="str">
        <f>'Transactions import'!AH841</f>
        <v/>
      </c>
      <c r="AI841" s="1101" t="str">
        <f>'Transactions import'!AI841</f>
        <v/>
      </c>
      <c r="AJ841" s="1101" t="str">
        <f>'Transactions import'!AJ841</f>
        <v/>
      </c>
      <c r="AK841" s="1101" t="str">
        <f>'Transactions import'!AK841</f>
        <v/>
      </c>
      <c r="AL841" s="1101" t="str">
        <f>'Transactions import'!AL841</f>
        <v/>
      </c>
      <c r="AM841" s="1101" t="str">
        <f>'Transactions import'!AM841</f>
        <v/>
      </c>
      <c r="AN841" s="1101" t="str">
        <f>'Transactions import'!AN841</f>
        <v/>
      </c>
      <c r="AO841" s="1101" t="str">
        <f>'Transactions import'!AO841</f>
        <v/>
      </c>
      <c r="AP841" s="1101" t="str">
        <f>'Transactions import'!AP841</f>
        <v/>
      </c>
      <c r="AQ841" s="1101" t="str">
        <f>'Transactions import'!AQ841</f>
        <v/>
      </c>
      <c r="AR841" s="1101" t="str">
        <f>'Transactions import'!AR841</f>
        <v/>
      </c>
      <c r="AS841" s="1101" t="str">
        <f>'Transactions import'!AS841</f>
        <v/>
      </c>
      <c r="AT841" s="1101" t="str">
        <f>'Transactions import'!AT841</f>
        <v/>
      </c>
    </row>
    <row r="842" ht="18.0" customHeight="1">
      <c r="A842" s="1081" t="str">
        <f>'Transactions import'!A842</f>
        <v/>
      </c>
      <c r="B842" s="1081" t="str">
        <f>'Transactions import'!B842</f>
        <v/>
      </c>
      <c r="C842" s="1081" t="str">
        <f>'Transactions import'!C842</f>
        <v/>
      </c>
      <c r="D842" s="1081" t="str">
        <f>'Transactions import'!D842</f>
        <v/>
      </c>
      <c r="E842" s="1081" t="str">
        <f>'Transactions import'!E842</f>
        <v/>
      </c>
      <c r="F842" s="1081" t="str">
        <f>'Transactions import'!F842</f>
        <v/>
      </c>
      <c r="G842" s="1081" t="str">
        <f>'Transactions import'!G842</f>
        <v/>
      </c>
      <c r="H842" s="1084" t="str">
        <f>'Transactions import'!H842</f>
        <v/>
      </c>
      <c r="I842" s="1085" t="str">
        <f>'Transactions import'!I842</f>
        <v/>
      </c>
      <c r="J842" s="1051" t="str">
        <f>'Transactions import'!J842</f>
        <v/>
      </c>
      <c r="K842" s="1084" t="str">
        <f>'Transactions import'!K842</f>
        <v/>
      </c>
      <c r="L842" s="1085" t="str">
        <f>'Transactions import'!L842</f>
        <v/>
      </c>
      <c r="M842" s="1063" t="str">
        <f>'Transactions import'!M842</f>
        <v/>
      </c>
      <c r="N842" s="1084" t="str">
        <f>'Transactions import'!N842</f>
        <v/>
      </c>
      <c r="O842" s="1081" t="str">
        <f>'Transactions import'!O842</f>
        <v/>
      </c>
      <c r="P842" s="1122" t="str">
        <f>'Transactions import'!P842</f>
        <v/>
      </c>
      <c r="Q842" s="1085" t="str">
        <f>'Transactions import'!Q842</f>
        <v/>
      </c>
      <c r="R842" s="1104" t="str">
        <f>'Transactions import'!R842</f>
        <v/>
      </c>
      <c r="S842" s="1081" t="str">
        <f>'Transactions import'!S842</f>
        <v/>
      </c>
      <c r="T842" s="1081" t="str">
        <f>'Transactions import'!T842</f>
        <v/>
      </c>
      <c r="U842" s="1081" t="str">
        <f>'Transactions import'!U842</f>
        <v/>
      </c>
      <c r="V842" s="1081" t="str">
        <f>'Transactions import'!V842</f>
        <v/>
      </c>
      <c r="W842" s="1081" t="str">
        <f>'Transactions import'!W842</f>
        <v/>
      </c>
      <c r="X842" s="1081" t="str">
        <f>'Transactions import'!X842</f>
        <v/>
      </c>
      <c r="Y842" s="1126" t="str">
        <f>'Transactions import'!Y842</f>
        <v/>
      </c>
      <c r="Z842" s="1086" t="str">
        <f>'Transactions import'!Z842</f>
        <v/>
      </c>
      <c r="AA842" s="1081" t="str">
        <f>'Transactions import'!AA842</f>
        <v/>
      </c>
      <c r="AB842" s="1081" t="str">
        <f>'Transactions import'!AB842</f>
        <v/>
      </c>
      <c r="AC842" s="1086" t="str">
        <f>'Transactions import'!AC842</f>
        <v/>
      </c>
      <c r="AD842" s="1086" t="str">
        <f>'Transactions import'!AD842</f>
        <v/>
      </c>
      <c r="AE842" s="1081" t="str">
        <f>'Transactions import'!AE842</f>
        <v/>
      </c>
      <c r="AF842" s="1081" t="str">
        <f>'Transactions import'!AF842</f>
        <v/>
      </c>
      <c r="AG842" s="1081" t="str">
        <f>'Transactions import'!AG842</f>
        <v/>
      </c>
      <c r="AH842" s="1081" t="str">
        <f>'Transactions import'!AH842</f>
        <v/>
      </c>
      <c r="AI842" s="1081" t="str">
        <f>'Transactions import'!AI842</f>
        <v/>
      </c>
      <c r="AJ842" s="1081" t="str">
        <f>'Transactions import'!AJ842</f>
        <v/>
      </c>
      <c r="AK842" s="1081" t="str">
        <f>'Transactions import'!AK842</f>
        <v/>
      </c>
      <c r="AL842" s="1081" t="str">
        <f>'Transactions import'!AL842</f>
        <v/>
      </c>
      <c r="AM842" s="1081" t="str">
        <f>'Transactions import'!AM842</f>
        <v/>
      </c>
      <c r="AN842" s="1081" t="str">
        <f>'Transactions import'!AN842</f>
        <v/>
      </c>
      <c r="AO842" s="1081" t="str">
        <f>'Transactions import'!AO842</f>
        <v/>
      </c>
      <c r="AP842" s="1081" t="str">
        <f>'Transactions import'!AP842</f>
        <v/>
      </c>
      <c r="AQ842" s="1081" t="str">
        <f>'Transactions import'!AQ842</f>
        <v/>
      </c>
      <c r="AR842" s="1081" t="str">
        <f>'Transactions import'!AR842</f>
        <v/>
      </c>
      <c r="AS842" s="1081" t="str">
        <f>'Transactions import'!AS842</f>
        <v/>
      </c>
      <c r="AT842" s="1081" t="str">
        <f>'Transactions import'!AT842</f>
        <v/>
      </c>
    </row>
    <row r="843" ht="18.0" customHeight="1">
      <c r="A843" s="1101" t="str">
        <f>'Transactions import'!A843</f>
        <v/>
      </c>
      <c r="B843" s="1101" t="str">
        <f>'Transactions import'!B843</f>
        <v/>
      </c>
      <c r="C843" s="1101" t="str">
        <f>'Transactions import'!C843</f>
        <v/>
      </c>
      <c r="D843" s="1101" t="str">
        <f>'Transactions import'!D843</f>
        <v/>
      </c>
      <c r="E843" s="1101" t="str">
        <f>'Transactions import'!E843</f>
        <v/>
      </c>
      <c r="F843" s="1101" t="str">
        <f>'Transactions import'!F843</f>
        <v/>
      </c>
      <c r="G843" s="1101" t="str">
        <f>'Transactions import'!G843</f>
        <v/>
      </c>
      <c r="H843" s="1094" t="str">
        <f>'Transactions import'!H843</f>
        <v/>
      </c>
      <c r="I843" s="1095" t="str">
        <f>'Transactions import'!I843</f>
        <v/>
      </c>
      <c r="J843" s="1096" t="str">
        <f>'Transactions import'!J843</f>
        <v/>
      </c>
      <c r="K843" s="1094" t="str">
        <f>'Transactions import'!K843</f>
        <v/>
      </c>
      <c r="L843" s="1095" t="str">
        <f>'Transactions import'!L843</f>
        <v/>
      </c>
      <c r="M843" s="1105" t="str">
        <f>'Transactions import'!M843</f>
        <v/>
      </c>
      <c r="N843" s="1094" t="str">
        <f>'Transactions import'!N843</f>
        <v/>
      </c>
      <c r="O843" s="1101" t="str">
        <f>'Transactions import'!O843</f>
        <v/>
      </c>
      <c r="P843" s="1114" t="str">
        <f>'Transactions import'!P843</f>
        <v/>
      </c>
      <c r="Q843" s="1095" t="str">
        <f>'Transactions import'!Q843</f>
        <v/>
      </c>
      <c r="R843" s="1106" t="str">
        <f>'Transactions import'!R843</f>
        <v/>
      </c>
      <c r="S843" s="1101" t="str">
        <f>'Transactions import'!S843</f>
        <v/>
      </c>
      <c r="T843" s="1101" t="str">
        <f>'Transactions import'!T843</f>
        <v/>
      </c>
      <c r="U843" s="1101" t="str">
        <f>'Transactions import'!U843</f>
        <v/>
      </c>
      <c r="V843" s="1101" t="str">
        <f>'Transactions import'!V843</f>
        <v/>
      </c>
      <c r="W843" s="1101" t="str">
        <f>'Transactions import'!W843</f>
        <v/>
      </c>
      <c r="X843" s="1101" t="str">
        <f>'Transactions import'!X843</f>
        <v/>
      </c>
      <c r="Y843" s="1119" t="str">
        <f>'Transactions import'!Y843</f>
        <v/>
      </c>
      <c r="Z843" s="1097" t="str">
        <f>'Transactions import'!Z843</f>
        <v/>
      </c>
      <c r="AA843" s="1101" t="str">
        <f>'Transactions import'!AA843</f>
        <v/>
      </c>
      <c r="AB843" s="1101" t="str">
        <f>'Transactions import'!AB843</f>
        <v/>
      </c>
      <c r="AC843" s="1097" t="str">
        <f>'Transactions import'!AC843</f>
        <v/>
      </c>
      <c r="AD843" s="1097" t="str">
        <f>'Transactions import'!AD843</f>
        <v/>
      </c>
      <c r="AE843" s="1101" t="str">
        <f>'Transactions import'!AE843</f>
        <v/>
      </c>
      <c r="AF843" s="1101" t="str">
        <f>'Transactions import'!AF843</f>
        <v/>
      </c>
      <c r="AG843" s="1101" t="str">
        <f>'Transactions import'!AG843</f>
        <v/>
      </c>
      <c r="AH843" s="1101" t="str">
        <f>'Transactions import'!AH843</f>
        <v/>
      </c>
      <c r="AI843" s="1101" t="str">
        <f>'Transactions import'!AI843</f>
        <v/>
      </c>
      <c r="AJ843" s="1101" t="str">
        <f>'Transactions import'!AJ843</f>
        <v/>
      </c>
      <c r="AK843" s="1101" t="str">
        <f>'Transactions import'!AK843</f>
        <v/>
      </c>
      <c r="AL843" s="1101" t="str">
        <f>'Transactions import'!AL843</f>
        <v/>
      </c>
      <c r="AM843" s="1101" t="str">
        <f>'Transactions import'!AM843</f>
        <v/>
      </c>
      <c r="AN843" s="1101" t="str">
        <f>'Transactions import'!AN843</f>
        <v/>
      </c>
      <c r="AO843" s="1101" t="str">
        <f>'Transactions import'!AO843</f>
        <v/>
      </c>
      <c r="AP843" s="1101" t="str">
        <f>'Transactions import'!AP843</f>
        <v/>
      </c>
      <c r="AQ843" s="1101" t="str">
        <f>'Transactions import'!AQ843</f>
        <v/>
      </c>
      <c r="AR843" s="1101" t="str">
        <f>'Transactions import'!AR843</f>
        <v/>
      </c>
      <c r="AS843" s="1101" t="str">
        <f>'Transactions import'!AS843</f>
        <v/>
      </c>
      <c r="AT843" s="1101" t="str">
        <f>'Transactions import'!AT843</f>
        <v/>
      </c>
    </row>
    <row r="844" ht="18.0" customHeight="1">
      <c r="A844" s="1081" t="str">
        <f>'Transactions import'!A844</f>
        <v/>
      </c>
      <c r="B844" s="1081" t="str">
        <f>'Transactions import'!B844</f>
        <v/>
      </c>
      <c r="C844" s="1081" t="str">
        <f>'Transactions import'!C844</f>
        <v/>
      </c>
      <c r="D844" s="1081" t="str">
        <f>'Transactions import'!D844</f>
        <v/>
      </c>
      <c r="E844" s="1081" t="str">
        <f>'Transactions import'!E844</f>
        <v/>
      </c>
      <c r="F844" s="1081" t="str">
        <f>'Transactions import'!F844</f>
        <v/>
      </c>
      <c r="G844" s="1081" t="str">
        <f>'Transactions import'!G844</f>
        <v/>
      </c>
      <c r="H844" s="1084" t="str">
        <f>'Transactions import'!H844</f>
        <v/>
      </c>
      <c r="I844" s="1085" t="str">
        <f>'Transactions import'!I844</f>
        <v/>
      </c>
      <c r="J844" s="1051" t="str">
        <f>'Transactions import'!J844</f>
        <v/>
      </c>
      <c r="K844" s="1084" t="str">
        <f>'Transactions import'!K844</f>
        <v/>
      </c>
      <c r="L844" s="1085" t="str">
        <f>'Transactions import'!L844</f>
        <v/>
      </c>
      <c r="M844" s="1063" t="str">
        <f>'Transactions import'!M844</f>
        <v/>
      </c>
      <c r="N844" s="1084" t="str">
        <f>'Transactions import'!N844</f>
        <v/>
      </c>
      <c r="O844" s="1081" t="str">
        <f>'Transactions import'!O844</f>
        <v/>
      </c>
      <c r="P844" s="1122" t="str">
        <f>'Transactions import'!P844</f>
        <v/>
      </c>
      <c r="Q844" s="1085" t="str">
        <f>'Transactions import'!Q844</f>
        <v/>
      </c>
      <c r="R844" s="1104" t="str">
        <f>'Transactions import'!R844</f>
        <v/>
      </c>
      <c r="S844" s="1081" t="str">
        <f>'Transactions import'!S844</f>
        <v/>
      </c>
      <c r="T844" s="1081" t="str">
        <f>'Transactions import'!T844</f>
        <v/>
      </c>
      <c r="U844" s="1081" t="str">
        <f>'Transactions import'!U844</f>
        <v/>
      </c>
      <c r="V844" s="1081" t="str">
        <f>'Transactions import'!V844</f>
        <v/>
      </c>
      <c r="W844" s="1081" t="str">
        <f>'Transactions import'!W844</f>
        <v/>
      </c>
      <c r="X844" s="1081" t="str">
        <f>'Transactions import'!X844</f>
        <v/>
      </c>
      <c r="Y844" s="1126" t="str">
        <f>'Transactions import'!Y844</f>
        <v/>
      </c>
      <c r="Z844" s="1086" t="str">
        <f>'Transactions import'!Z844</f>
        <v/>
      </c>
      <c r="AA844" s="1081" t="str">
        <f>'Transactions import'!AA844</f>
        <v/>
      </c>
      <c r="AB844" s="1081" t="str">
        <f>'Transactions import'!AB844</f>
        <v/>
      </c>
      <c r="AC844" s="1086" t="str">
        <f>'Transactions import'!AC844</f>
        <v/>
      </c>
      <c r="AD844" s="1086" t="str">
        <f>'Transactions import'!AD844</f>
        <v/>
      </c>
      <c r="AE844" s="1081" t="str">
        <f>'Transactions import'!AE844</f>
        <v/>
      </c>
      <c r="AF844" s="1081" t="str">
        <f>'Transactions import'!AF844</f>
        <v/>
      </c>
      <c r="AG844" s="1081" t="str">
        <f>'Transactions import'!AG844</f>
        <v/>
      </c>
      <c r="AH844" s="1081" t="str">
        <f>'Transactions import'!AH844</f>
        <v/>
      </c>
      <c r="AI844" s="1081" t="str">
        <f>'Transactions import'!AI844</f>
        <v/>
      </c>
      <c r="AJ844" s="1081" t="str">
        <f>'Transactions import'!AJ844</f>
        <v/>
      </c>
      <c r="AK844" s="1081" t="str">
        <f>'Transactions import'!AK844</f>
        <v/>
      </c>
      <c r="AL844" s="1081" t="str">
        <f>'Transactions import'!AL844</f>
        <v/>
      </c>
      <c r="AM844" s="1081" t="str">
        <f>'Transactions import'!AM844</f>
        <v/>
      </c>
      <c r="AN844" s="1081" t="str">
        <f>'Transactions import'!AN844</f>
        <v/>
      </c>
      <c r="AO844" s="1081" t="str">
        <f>'Transactions import'!AO844</f>
        <v/>
      </c>
      <c r="AP844" s="1081" t="str">
        <f>'Transactions import'!AP844</f>
        <v/>
      </c>
      <c r="AQ844" s="1081" t="str">
        <f>'Transactions import'!AQ844</f>
        <v/>
      </c>
      <c r="AR844" s="1081" t="str">
        <f>'Transactions import'!AR844</f>
        <v/>
      </c>
      <c r="AS844" s="1081" t="str">
        <f>'Transactions import'!AS844</f>
        <v/>
      </c>
      <c r="AT844" s="1081" t="str">
        <f>'Transactions import'!AT844</f>
        <v/>
      </c>
    </row>
    <row r="845" ht="18.0" customHeight="1">
      <c r="A845" s="1101" t="str">
        <f>'Transactions import'!A845</f>
        <v/>
      </c>
      <c r="B845" s="1101" t="str">
        <f>'Transactions import'!B845</f>
        <v/>
      </c>
      <c r="C845" s="1101" t="str">
        <f>'Transactions import'!C845</f>
        <v/>
      </c>
      <c r="D845" s="1101" t="str">
        <f>'Transactions import'!D845</f>
        <v/>
      </c>
      <c r="E845" s="1101" t="str">
        <f>'Transactions import'!E845</f>
        <v/>
      </c>
      <c r="F845" s="1101" t="str">
        <f>'Transactions import'!F845</f>
        <v/>
      </c>
      <c r="G845" s="1101" t="str">
        <f>'Transactions import'!G845</f>
        <v/>
      </c>
      <c r="H845" s="1094" t="str">
        <f>'Transactions import'!H845</f>
        <v/>
      </c>
      <c r="I845" s="1095" t="str">
        <f>'Transactions import'!I845</f>
        <v/>
      </c>
      <c r="J845" s="1096" t="str">
        <f>'Transactions import'!J845</f>
        <v/>
      </c>
      <c r="K845" s="1094" t="str">
        <f>'Transactions import'!K845</f>
        <v/>
      </c>
      <c r="L845" s="1095" t="str">
        <f>'Transactions import'!L845</f>
        <v/>
      </c>
      <c r="M845" s="1105" t="str">
        <f>'Transactions import'!M845</f>
        <v/>
      </c>
      <c r="N845" s="1094" t="str">
        <f>'Transactions import'!N845</f>
        <v/>
      </c>
      <c r="O845" s="1101" t="str">
        <f>'Transactions import'!O845</f>
        <v/>
      </c>
      <c r="P845" s="1114" t="str">
        <f>'Transactions import'!P845</f>
        <v/>
      </c>
      <c r="Q845" s="1095" t="str">
        <f>'Transactions import'!Q845</f>
        <v/>
      </c>
      <c r="R845" s="1106" t="str">
        <f>'Transactions import'!R845</f>
        <v/>
      </c>
      <c r="S845" s="1101" t="str">
        <f>'Transactions import'!S845</f>
        <v/>
      </c>
      <c r="T845" s="1101" t="str">
        <f>'Transactions import'!T845</f>
        <v/>
      </c>
      <c r="U845" s="1101" t="str">
        <f>'Transactions import'!U845</f>
        <v/>
      </c>
      <c r="V845" s="1101" t="str">
        <f>'Transactions import'!V845</f>
        <v/>
      </c>
      <c r="W845" s="1101" t="str">
        <f>'Transactions import'!W845</f>
        <v/>
      </c>
      <c r="X845" s="1101" t="str">
        <f>'Transactions import'!X845</f>
        <v/>
      </c>
      <c r="Y845" s="1119" t="str">
        <f>'Transactions import'!Y845</f>
        <v/>
      </c>
      <c r="Z845" s="1097" t="str">
        <f>'Transactions import'!Z845</f>
        <v/>
      </c>
      <c r="AA845" s="1101" t="str">
        <f>'Transactions import'!AA845</f>
        <v/>
      </c>
      <c r="AB845" s="1101" t="str">
        <f>'Transactions import'!AB845</f>
        <v/>
      </c>
      <c r="AC845" s="1097" t="str">
        <f>'Transactions import'!AC845</f>
        <v/>
      </c>
      <c r="AD845" s="1097" t="str">
        <f>'Transactions import'!AD845</f>
        <v/>
      </c>
      <c r="AE845" s="1101" t="str">
        <f>'Transactions import'!AE845</f>
        <v/>
      </c>
      <c r="AF845" s="1101" t="str">
        <f>'Transactions import'!AF845</f>
        <v/>
      </c>
      <c r="AG845" s="1101" t="str">
        <f>'Transactions import'!AG845</f>
        <v/>
      </c>
      <c r="AH845" s="1101" t="str">
        <f>'Transactions import'!AH845</f>
        <v/>
      </c>
      <c r="AI845" s="1101" t="str">
        <f>'Transactions import'!AI845</f>
        <v/>
      </c>
      <c r="AJ845" s="1101" t="str">
        <f>'Transactions import'!AJ845</f>
        <v/>
      </c>
      <c r="AK845" s="1101" t="str">
        <f>'Transactions import'!AK845</f>
        <v/>
      </c>
      <c r="AL845" s="1101" t="str">
        <f>'Transactions import'!AL845</f>
        <v/>
      </c>
      <c r="AM845" s="1101" t="str">
        <f>'Transactions import'!AM845</f>
        <v/>
      </c>
      <c r="AN845" s="1101" t="str">
        <f>'Transactions import'!AN845</f>
        <v/>
      </c>
      <c r="AO845" s="1101" t="str">
        <f>'Transactions import'!AO845</f>
        <v/>
      </c>
      <c r="AP845" s="1101" t="str">
        <f>'Transactions import'!AP845</f>
        <v/>
      </c>
      <c r="AQ845" s="1101" t="str">
        <f>'Transactions import'!AQ845</f>
        <v/>
      </c>
      <c r="AR845" s="1101" t="str">
        <f>'Transactions import'!AR845</f>
        <v/>
      </c>
      <c r="AS845" s="1101" t="str">
        <f>'Transactions import'!AS845</f>
        <v/>
      </c>
      <c r="AT845" s="1101" t="str">
        <f>'Transactions import'!AT845</f>
        <v/>
      </c>
    </row>
    <row r="846" ht="18.0" customHeight="1">
      <c r="A846" s="1081" t="str">
        <f>'Transactions import'!A846</f>
        <v/>
      </c>
      <c r="B846" s="1081" t="str">
        <f>'Transactions import'!B846</f>
        <v/>
      </c>
      <c r="C846" s="1081" t="str">
        <f>'Transactions import'!C846</f>
        <v/>
      </c>
      <c r="D846" s="1081" t="str">
        <f>'Transactions import'!D846</f>
        <v/>
      </c>
      <c r="E846" s="1081" t="str">
        <f>'Transactions import'!E846</f>
        <v/>
      </c>
      <c r="F846" s="1081" t="str">
        <f>'Transactions import'!F846</f>
        <v/>
      </c>
      <c r="G846" s="1081" t="str">
        <f>'Transactions import'!G846</f>
        <v/>
      </c>
      <c r="H846" s="1084" t="str">
        <f>'Transactions import'!H846</f>
        <v/>
      </c>
      <c r="I846" s="1085" t="str">
        <f>'Transactions import'!I846</f>
        <v/>
      </c>
      <c r="J846" s="1051" t="str">
        <f>'Transactions import'!J846</f>
        <v/>
      </c>
      <c r="K846" s="1084" t="str">
        <f>'Transactions import'!K846</f>
        <v/>
      </c>
      <c r="L846" s="1085" t="str">
        <f>'Transactions import'!L846</f>
        <v/>
      </c>
      <c r="M846" s="1063" t="str">
        <f>'Transactions import'!M846</f>
        <v/>
      </c>
      <c r="N846" s="1084" t="str">
        <f>'Transactions import'!N846</f>
        <v/>
      </c>
      <c r="O846" s="1081" t="str">
        <f>'Transactions import'!O846</f>
        <v/>
      </c>
      <c r="P846" s="1122" t="str">
        <f>'Transactions import'!P846</f>
        <v/>
      </c>
      <c r="Q846" s="1085" t="str">
        <f>'Transactions import'!Q846</f>
        <v/>
      </c>
      <c r="R846" s="1104" t="str">
        <f>'Transactions import'!R846</f>
        <v/>
      </c>
      <c r="S846" s="1081" t="str">
        <f>'Transactions import'!S846</f>
        <v/>
      </c>
      <c r="T846" s="1081" t="str">
        <f>'Transactions import'!T846</f>
        <v/>
      </c>
      <c r="U846" s="1081" t="str">
        <f>'Transactions import'!U846</f>
        <v/>
      </c>
      <c r="V846" s="1081" t="str">
        <f>'Transactions import'!V846</f>
        <v/>
      </c>
      <c r="W846" s="1081" t="str">
        <f>'Transactions import'!W846</f>
        <v/>
      </c>
      <c r="X846" s="1081" t="str">
        <f>'Transactions import'!X846</f>
        <v/>
      </c>
      <c r="Y846" s="1126" t="str">
        <f>'Transactions import'!Y846</f>
        <v/>
      </c>
      <c r="Z846" s="1086" t="str">
        <f>'Transactions import'!Z846</f>
        <v/>
      </c>
      <c r="AA846" s="1081" t="str">
        <f>'Transactions import'!AA846</f>
        <v/>
      </c>
      <c r="AB846" s="1081" t="str">
        <f>'Transactions import'!AB846</f>
        <v/>
      </c>
      <c r="AC846" s="1086" t="str">
        <f>'Transactions import'!AC846</f>
        <v/>
      </c>
      <c r="AD846" s="1086" t="str">
        <f>'Transactions import'!AD846</f>
        <v/>
      </c>
      <c r="AE846" s="1081" t="str">
        <f>'Transactions import'!AE846</f>
        <v/>
      </c>
      <c r="AF846" s="1081" t="str">
        <f>'Transactions import'!AF846</f>
        <v/>
      </c>
      <c r="AG846" s="1081" t="str">
        <f>'Transactions import'!AG846</f>
        <v/>
      </c>
      <c r="AH846" s="1081" t="str">
        <f>'Transactions import'!AH846</f>
        <v/>
      </c>
      <c r="AI846" s="1081" t="str">
        <f>'Transactions import'!AI846</f>
        <v/>
      </c>
      <c r="AJ846" s="1081" t="str">
        <f>'Transactions import'!AJ846</f>
        <v/>
      </c>
      <c r="AK846" s="1081" t="str">
        <f>'Transactions import'!AK846</f>
        <v/>
      </c>
      <c r="AL846" s="1081" t="str">
        <f>'Transactions import'!AL846</f>
        <v/>
      </c>
      <c r="AM846" s="1081" t="str">
        <f>'Transactions import'!AM846</f>
        <v/>
      </c>
      <c r="AN846" s="1081" t="str">
        <f>'Transactions import'!AN846</f>
        <v/>
      </c>
      <c r="AO846" s="1081" t="str">
        <f>'Transactions import'!AO846</f>
        <v/>
      </c>
      <c r="AP846" s="1081" t="str">
        <f>'Transactions import'!AP846</f>
        <v/>
      </c>
      <c r="AQ846" s="1081" t="str">
        <f>'Transactions import'!AQ846</f>
        <v/>
      </c>
      <c r="AR846" s="1081" t="str">
        <f>'Transactions import'!AR846</f>
        <v/>
      </c>
      <c r="AS846" s="1081" t="str">
        <f>'Transactions import'!AS846</f>
        <v/>
      </c>
      <c r="AT846" s="1081" t="str">
        <f>'Transactions import'!AT846</f>
        <v/>
      </c>
    </row>
    <row r="847" ht="18.0" customHeight="1">
      <c r="A847" s="1101" t="str">
        <f>'Transactions import'!A847</f>
        <v/>
      </c>
      <c r="B847" s="1101" t="str">
        <f>'Transactions import'!B847</f>
        <v/>
      </c>
      <c r="C847" s="1101" t="str">
        <f>'Transactions import'!C847</f>
        <v/>
      </c>
      <c r="D847" s="1101" t="str">
        <f>'Transactions import'!D847</f>
        <v/>
      </c>
      <c r="E847" s="1101" t="str">
        <f>'Transactions import'!E847</f>
        <v/>
      </c>
      <c r="F847" s="1101" t="str">
        <f>'Transactions import'!F847</f>
        <v/>
      </c>
      <c r="G847" s="1101" t="str">
        <f>'Transactions import'!G847</f>
        <v/>
      </c>
      <c r="H847" s="1094" t="str">
        <f>'Transactions import'!H847</f>
        <v/>
      </c>
      <c r="I847" s="1095" t="str">
        <f>'Transactions import'!I847</f>
        <v/>
      </c>
      <c r="J847" s="1096" t="str">
        <f>'Transactions import'!J847</f>
        <v/>
      </c>
      <c r="K847" s="1094" t="str">
        <f>'Transactions import'!K847</f>
        <v/>
      </c>
      <c r="L847" s="1095" t="str">
        <f>'Transactions import'!L847</f>
        <v/>
      </c>
      <c r="M847" s="1105" t="str">
        <f>'Transactions import'!M847</f>
        <v/>
      </c>
      <c r="N847" s="1094" t="str">
        <f>'Transactions import'!N847</f>
        <v/>
      </c>
      <c r="O847" s="1101" t="str">
        <f>'Transactions import'!O847</f>
        <v/>
      </c>
      <c r="P847" s="1114" t="str">
        <f>'Transactions import'!P847</f>
        <v/>
      </c>
      <c r="Q847" s="1095" t="str">
        <f>'Transactions import'!Q847</f>
        <v/>
      </c>
      <c r="R847" s="1106" t="str">
        <f>'Transactions import'!R847</f>
        <v/>
      </c>
      <c r="S847" s="1101" t="str">
        <f>'Transactions import'!S847</f>
        <v/>
      </c>
      <c r="T847" s="1101" t="str">
        <f>'Transactions import'!T847</f>
        <v/>
      </c>
      <c r="U847" s="1101" t="str">
        <f>'Transactions import'!U847</f>
        <v/>
      </c>
      <c r="V847" s="1101" t="str">
        <f>'Transactions import'!V847</f>
        <v/>
      </c>
      <c r="W847" s="1101" t="str">
        <f>'Transactions import'!W847</f>
        <v/>
      </c>
      <c r="X847" s="1101" t="str">
        <f>'Transactions import'!X847</f>
        <v/>
      </c>
      <c r="Y847" s="1119" t="str">
        <f>'Transactions import'!Y847</f>
        <v/>
      </c>
      <c r="Z847" s="1097" t="str">
        <f>'Transactions import'!Z847</f>
        <v/>
      </c>
      <c r="AA847" s="1101" t="str">
        <f>'Transactions import'!AA847</f>
        <v/>
      </c>
      <c r="AB847" s="1101" t="str">
        <f>'Transactions import'!AB847</f>
        <v/>
      </c>
      <c r="AC847" s="1097" t="str">
        <f>'Transactions import'!AC847</f>
        <v/>
      </c>
      <c r="AD847" s="1097" t="str">
        <f>'Transactions import'!AD847</f>
        <v/>
      </c>
      <c r="AE847" s="1101" t="str">
        <f>'Transactions import'!AE847</f>
        <v/>
      </c>
      <c r="AF847" s="1101" t="str">
        <f>'Transactions import'!AF847</f>
        <v/>
      </c>
      <c r="AG847" s="1101" t="str">
        <f>'Transactions import'!AG847</f>
        <v/>
      </c>
      <c r="AH847" s="1101" t="str">
        <f>'Transactions import'!AH847</f>
        <v/>
      </c>
      <c r="AI847" s="1101" t="str">
        <f>'Transactions import'!AI847</f>
        <v/>
      </c>
      <c r="AJ847" s="1101" t="str">
        <f>'Transactions import'!AJ847</f>
        <v/>
      </c>
      <c r="AK847" s="1101" t="str">
        <f>'Transactions import'!AK847</f>
        <v/>
      </c>
      <c r="AL847" s="1101" t="str">
        <f>'Transactions import'!AL847</f>
        <v/>
      </c>
      <c r="AM847" s="1101" t="str">
        <f>'Transactions import'!AM847</f>
        <v/>
      </c>
      <c r="AN847" s="1101" t="str">
        <f>'Transactions import'!AN847</f>
        <v/>
      </c>
      <c r="AO847" s="1101" t="str">
        <f>'Transactions import'!AO847</f>
        <v/>
      </c>
      <c r="AP847" s="1101" t="str">
        <f>'Transactions import'!AP847</f>
        <v/>
      </c>
      <c r="AQ847" s="1101" t="str">
        <f>'Transactions import'!AQ847</f>
        <v/>
      </c>
      <c r="AR847" s="1101" t="str">
        <f>'Transactions import'!AR847</f>
        <v/>
      </c>
      <c r="AS847" s="1101" t="str">
        <f>'Transactions import'!AS847</f>
        <v/>
      </c>
      <c r="AT847" s="1101" t="str">
        <f>'Transactions import'!AT847</f>
        <v/>
      </c>
    </row>
    <row r="848" ht="18.0" customHeight="1">
      <c r="A848" s="1081" t="str">
        <f>'Transactions import'!A848</f>
        <v/>
      </c>
      <c r="B848" s="1081" t="str">
        <f>'Transactions import'!B848</f>
        <v/>
      </c>
      <c r="C848" s="1081" t="str">
        <f>'Transactions import'!C848</f>
        <v/>
      </c>
      <c r="D848" s="1081" t="str">
        <f>'Transactions import'!D848</f>
        <v/>
      </c>
      <c r="E848" s="1081" t="str">
        <f>'Transactions import'!E848</f>
        <v/>
      </c>
      <c r="F848" s="1081" t="str">
        <f>'Transactions import'!F848</f>
        <v/>
      </c>
      <c r="G848" s="1081" t="str">
        <f>'Transactions import'!G848</f>
        <v/>
      </c>
      <c r="H848" s="1084" t="str">
        <f>'Transactions import'!H848</f>
        <v/>
      </c>
      <c r="I848" s="1085" t="str">
        <f>'Transactions import'!I848</f>
        <v/>
      </c>
      <c r="J848" s="1051" t="str">
        <f>'Transactions import'!J848</f>
        <v/>
      </c>
      <c r="K848" s="1084" t="str">
        <f>'Transactions import'!K848</f>
        <v/>
      </c>
      <c r="L848" s="1085" t="str">
        <f>'Transactions import'!L848</f>
        <v/>
      </c>
      <c r="M848" s="1063" t="str">
        <f>'Transactions import'!M848</f>
        <v/>
      </c>
      <c r="N848" s="1084" t="str">
        <f>'Transactions import'!N848</f>
        <v/>
      </c>
      <c r="O848" s="1081" t="str">
        <f>'Transactions import'!O848</f>
        <v/>
      </c>
      <c r="P848" s="1122" t="str">
        <f>'Transactions import'!P848</f>
        <v/>
      </c>
      <c r="Q848" s="1085" t="str">
        <f>'Transactions import'!Q848</f>
        <v/>
      </c>
      <c r="R848" s="1104" t="str">
        <f>'Transactions import'!R848</f>
        <v/>
      </c>
      <c r="S848" s="1081" t="str">
        <f>'Transactions import'!S848</f>
        <v/>
      </c>
      <c r="T848" s="1081" t="str">
        <f>'Transactions import'!T848</f>
        <v/>
      </c>
      <c r="U848" s="1081" t="str">
        <f>'Transactions import'!U848</f>
        <v/>
      </c>
      <c r="V848" s="1081" t="str">
        <f>'Transactions import'!V848</f>
        <v/>
      </c>
      <c r="W848" s="1081" t="str">
        <f>'Transactions import'!W848</f>
        <v/>
      </c>
      <c r="X848" s="1081" t="str">
        <f>'Transactions import'!X848</f>
        <v/>
      </c>
      <c r="Y848" s="1126" t="str">
        <f>'Transactions import'!Y848</f>
        <v/>
      </c>
      <c r="Z848" s="1086" t="str">
        <f>'Transactions import'!Z848</f>
        <v/>
      </c>
      <c r="AA848" s="1081" t="str">
        <f>'Transactions import'!AA848</f>
        <v/>
      </c>
      <c r="AB848" s="1081" t="str">
        <f>'Transactions import'!AB848</f>
        <v/>
      </c>
      <c r="AC848" s="1086" t="str">
        <f>'Transactions import'!AC848</f>
        <v/>
      </c>
      <c r="AD848" s="1086" t="str">
        <f>'Transactions import'!AD848</f>
        <v/>
      </c>
      <c r="AE848" s="1081" t="str">
        <f>'Transactions import'!AE848</f>
        <v/>
      </c>
      <c r="AF848" s="1081" t="str">
        <f>'Transactions import'!AF848</f>
        <v/>
      </c>
      <c r="AG848" s="1081" t="str">
        <f>'Transactions import'!AG848</f>
        <v/>
      </c>
      <c r="AH848" s="1081" t="str">
        <f>'Transactions import'!AH848</f>
        <v/>
      </c>
      <c r="AI848" s="1081" t="str">
        <f>'Transactions import'!AI848</f>
        <v/>
      </c>
      <c r="AJ848" s="1081" t="str">
        <f>'Transactions import'!AJ848</f>
        <v/>
      </c>
      <c r="AK848" s="1081" t="str">
        <f>'Transactions import'!AK848</f>
        <v/>
      </c>
      <c r="AL848" s="1081" t="str">
        <f>'Transactions import'!AL848</f>
        <v/>
      </c>
      <c r="AM848" s="1081" t="str">
        <f>'Transactions import'!AM848</f>
        <v/>
      </c>
      <c r="AN848" s="1081" t="str">
        <f>'Transactions import'!AN848</f>
        <v/>
      </c>
      <c r="AO848" s="1081" t="str">
        <f>'Transactions import'!AO848</f>
        <v/>
      </c>
      <c r="AP848" s="1081" t="str">
        <f>'Transactions import'!AP848</f>
        <v/>
      </c>
      <c r="AQ848" s="1081" t="str">
        <f>'Transactions import'!AQ848</f>
        <v/>
      </c>
      <c r="AR848" s="1081" t="str">
        <f>'Transactions import'!AR848</f>
        <v/>
      </c>
      <c r="AS848" s="1081" t="str">
        <f>'Transactions import'!AS848</f>
        <v/>
      </c>
      <c r="AT848" s="1081" t="str">
        <f>'Transactions import'!AT848</f>
        <v/>
      </c>
    </row>
    <row r="849" ht="18.0" customHeight="1">
      <c r="A849" s="1101" t="str">
        <f>'Transactions import'!A849</f>
        <v/>
      </c>
      <c r="B849" s="1101" t="str">
        <f>'Transactions import'!B849</f>
        <v/>
      </c>
      <c r="C849" s="1101" t="str">
        <f>'Transactions import'!C849</f>
        <v/>
      </c>
      <c r="D849" s="1101" t="str">
        <f>'Transactions import'!D849</f>
        <v/>
      </c>
      <c r="E849" s="1101" t="str">
        <f>'Transactions import'!E849</f>
        <v/>
      </c>
      <c r="F849" s="1101" t="str">
        <f>'Transactions import'!F849</f>
        <v/>
      </c>
      <c r="G849" s="1101" t="str">
        <f>'Transactions import'!G849</f>
        <v/>
      </c>
      <c r="H849" s="1094" t="str">
        <f>'Transactions import'!H849</f>
        <v/>
      </c>
      <c r="I849" s="1095" t="str">
        <f>'Transactions import'!I849</f>
        <v/>
      </c>
      <c r="J849" s="1096" t="str">
        <f>'Transactions import'!J849</f>
        <v/>
      </c>
      <c r="K849" s="1094" t="str">
        <f>'Transactions import'!K849</f>
        <v/>
      </c>
      <c r="L849" s="1095" t="str">
        <f>'Transactions import'!L849</f>
        <v/>
      </c>
      <c r="M849" s="1105" t="str">
        <f>'Transactions import'!M849</f>
        <v/>
      </c>
      <c r="N849" s="1094" t="str">
        <f>'Transactions import'!N849</f>
        <v/>
      </c>
      <c r="O849" s="1101" t="str">
        <f>'Transactions import'!O849</f>
        <v/>
      </c>
      <c r="P849" s="1114" t="str">
        <f>'Transactions import'!P849</f>
        <v/>
      </c>
      <c r="Q849" s="1095" t="str">
        <f>'Transactions import'!Q849</f>
        <v/>
      </c>
      <c r="R849" s="1106" t="str">
        <f>'Transactions import'!R849</f>
        <v/>
      </c>
      <c r="S849" s="1101" t="str">
        <f>'Transactions import'!S849</f>
        <v/>
      </c>
      <c r="T849" s="1101" t="str">
        <f>'Transactions import'!T849</f>
        <v/>
      </c>
      <c r="U849" s="1101" t="str">
        <f>'Transactions import'!U849</f>
        <v/>
      </c>
      <c r="V849" s="1101" t="str">
        <f>'Transactions import'!V849</f>
        <v/>
      </c>
      <c r="W849" s="1101" t="str">
        <f>'Transactions import'!W849</f>
        <v/>
      </c>
      <c r="X849" s="1101" t="str">
        <f>'Transactions import'!X849</f>
        <v/>
      </c>
      <c r="Y849" s="1119" t="str">
        <f>'Transactions import'!Y849</f>
        <v/>
      </c>
      <c r="Z849" s="1097" t="str">
        <f>'Transactions import'!Z849</f>
        <v/>
      </c>
      <c r="AA849" s="1101" t="str">
        <f>'Transactions import'!AA849</f>
        <v/>
      </c>
      <c r="AB849" s="1101" t="str">
        <f>'Transactions import'!AB849</f>
        <v/>
      </c>
      <c r="AC849" s="1097" t="str">
        <f>'Transactions import'!AC849</f>
        <v/>
      </c>
      <c r="AD849" s="1097" t="str">
        <f>'Transactions import'!AD849</f>
        <v/>
      </c>
      <c r="AE849" s="1101" t="str">
        <f>'Transactions import'!AE849</f>
        <v/>
      </c>
      <c r="AF849" s="1101" t="str">
        <f>'Transactions import'!AF849</f>
        <v/>
      </c>
      <c r="AG849" s="1101" t="str">
        <f>'Transactions import'!AG849</f>
        <v/>
      </c>
      <c r="AH849" s="1101" t="str">
        <f>'Transactions import'!AH849</f>
        <v/>
      </c>
      <c r="AI849" s="1101" t="str">
        <f>'Transactions import'!AI849</f>
        <v/>
      </c>
      <c r="AJ849" s="1101" t="str">
        <f>'Transactions import'!AJ849</f>
        <v/>
      </c>
      <c r="AK849" s="1101" t="str">
        <f>'Transactions import'!AK849</f>
        <v/>
      </c>
      <c r="AL849" s="1101" t="str">
        <f>'Transactions import'!AL849</f>
        <v/>
      </c>
      <c r="AM849" s="1101" t="str">
        <f>'Transactions import'!AM849</f>
        <v/>
      </c>
      <c r="AN849" s="1101" t="str">
        <f>'Transactions import'!AN849</f>
        <v/>
      </c>
      <c r="AO849" s="1101" t="str">
        <f>'Transactions import'!AO849</f>
        <v/>
      </c>
      <c r="AP849" s="1101" t="str">
        <f>'Transactions import'!AP849</f>
        <v/>
      </c>
      <c r="AQ849" s="1101" t="str">
        <f>'Transactions import'!AQ849</f>
        <v/>
      </c>
      <c r="AR849" s="1101" t="str">
        <f>'Transactions import'!AR849</f>
        <v/>
      </c>
      <c r="AS849" s="1101" t="str">
        <f>'Transactions import'!AS849</f>
        <v/>
      </c>
      <c r="AT849" s="1101" t="str">
        <f>'Transactions import'!AT849</f>
        <v/>
      </c>
    </row>
    <row r="850" ht="18.0" customHeight="1">
      <c r="A850" s="1081" t="str">
        <f>'Transactions import'!A850</f>
        <v/>
      </c>
      <c r="B850" s="1081" t="str">
        <f>'Transactions import'!B850</f>
        <v/>
      </c>
      <c r="C850" s="1081" t="str">
        <f>'Transactions import'!C850</f>
        <v/>
      </c>
      <c r="D850" s="1081" t="str">
        <f>'Transactions import'!D850</f>
        <v/>
      </c>
      <c r="E850" s="1081" t="str">
        <f>'Transactions import'!E850</f>
        <v/>
      </c>
      <c r="F850" s="1081" t="str">
        <f>'Transactions import'!F850</f>
        <v/>
      </c>
      <c r="G850" s="1081" t="str">
        <f>'Transactions import'!G850</f>
        <v/>
      </c>
      <c r="H850" s="1084" t="str">
        <f>'Transactions import'!H850</f>
        <v/>
      </c>
      <c r="I850" s="1085" t="str">
        <f>'Transactions import'!I850</f>
        <v/>
      </c>
      <c r="J850" s="1051" t="str">
        <f>'Transactions import'!J850</f>
        <v/>
      </c>
      <c r="K850" s="1084" t="str">
        <f>'Transactions import'!K850</f>
        <v/>
      </c>
      <c r="L850" s="1085" t="str">
        <f>'Transactions import'!L850</f>
        <v/>
      </c>
      <c r="M850" s="1063" t="str">
        <f>'Transactions import'!M850</f>
        <v/>
      </c>
      <c r="N850" s="1084" t="str">
        <f>'Transactions import'!N850</f>
        <v/>
      </c>
      <c r="O850" s="1081" t="str">
        <f>'Transactions import'!O850</f>
        <v/>
      </c>
      <c r="P850" s="1122" t="str">
        <f>'Transactions import'!P850</f>
        <v/>
      </c>
      <c r="Q850" s="1085" t="str">
        <f>'Transactions import'!Q850</f>
        <v/>
      </c>
      <c r="R850" s="1104" t="str">
        <f>'Transactions import'!R850</f>
        <v/>
      </c>
      <c r="S850" s="1081" t="str">
        <f>'Transactions import'!S850</f>
        <v/>
      </c>
      <c r="T850" s="1081" t="str">
        <f>'Transactions import'!T850</f>
        <v/>
      </c>
      <c r="U850" s="1081" t="str">
        <f>'Transactions import'!U850</f>
        <v/>
      </c>
      <c r="V850" s="1081" t="str">
        <f>'Transactions import'!V850</f>
        <v/>
      </c>
      <c r="W850" s="1081" t="str">
        <f>'Transactions import'!W850</f>
        <v/>
      </c>
      <c r="X850" s="1081" t="str">
        <f>'Transactions import'!X850</f>
        <v/>
      </c>
      <c r="Y850" s="1126" t="str">
        <f>'Transactions import'!Y850</f>
        <v/>
      </c>
      <c r="Z850" s="1086" t="str">
        <f>'Transactions import'!Z850</f>
        <v/>
      </c>
      <c r="AA850" s="1081" t="str">
        <f>'Transactions import'!AA850</f>
        <v/>
      </c>
      <c r="AB850" s="1081" t="str">
        <f>'Transactions import'!AB850</f>
        <v/>
      </c>
      <c r="AC850" s="1086" t="str">
        <f>'Transactions import'!AC850</f>
        <v/>
      </c>
      <c r="AD850" s="1086" t="str">
        <f>'Transactions import'!AD850</f>
        <v/>
      </c>
      <c r="AE850" s="1081" t="str">
        <f>'Transactions import'!AE850</f>
        <v/>
      </c>
      <c r="AF850" s="1081" t="str">
        <f>'Transactions import'!AF850</f>
        <v/>
      </c>
      <c r="AG850" s="1081" t="str">
        <f>'Transactions import'!AG850</f>
        <v/>
      </c>
      <c r="AH850" s="1081" t="str">
        <f>'Transactions import'!AH850</f>
        <v/>
      </c>
      <c r="AI850" s="1081" t="str">
        <f>'Transactions import'!AI850</f>
        <v/>
      </c>
      <c r="AJ850" s="1081" t="str">
        <f>'Transactions import'!AJ850</f>
        <v/>
      </c>
      <c r="AK850" s="1081" t="str">
        <f>'Transactions import'!AK850</f>
        <v/>
      </c>
      <c r="AL850" s="1081" t="str">
        <f>'Transactions import'!AL850</f>
        <v/>
      </c>
      <c r="AM850" s="1081" t="str">
        <f>'Transactions import'!AM850</f>
        <v/>
      </c>
      <c r="AN850" s="1081" t="str">
        <f>'Transactions import'!AN850</f>
        <v/>
      </c>
      <c r="AO850" s="1081" t="str">
        <f>'Transactions import'!AO850</f>
        <v/>
      </c>
      <c r="AP850" s="1081" t="str">
        <f>'Transactions import'!AP850</f>
        <v/>
      </c>
      <c r="AQ850" s="1081" t="str">
        <f>'Transactions import'!AQ850</f>
        <v/>
      </c>
      <c r="AR850" s="1081" t="str">
        <f>'Transactions import'!AR850</f>
        <v/>
      </c>
      <c r="AS850" s="1081" t="str">
        <f>'Transactions import'!AS850</f>
        <v/>
      </c>
      <c r="AT850" s="1081" t="str">
        <f>'Transactions import'!AT850</f>
        <v/>
      </c>
    </row>
    <row r="851" ht="18.0" customHeight="1">
      <c r="A851" s="1101" t="str">
        <f>'Transactions import'!A851</f>
        <v/>
      </c>
      <c r="B851" s="1101" t="str">
        <f>'Transactions import'!B851</f>
        <v/>
      </c>
      <c r="C851" s="1101" t="str">
        <f>'Transactions import'!C851</f>
        <v/>
      </c>
      <c r="D851" s="1101" t="str">
        <f>'Transactions import'!D851</f>
        <v/>
      </c>
      <c r="E851" s="1101" t="str">
        <f>'Transactions import'!E851</f>
        <v/>
      </c>
      <c r="F851" s="1101" t="str">
        <f>'Transactions import'!F851</f>
        <v/>
      </c>
      <c r="G851" s="1101" t="str">
        <f>'Transactions import'!G851</f>
        <v/>
      </c>
      <c r="H851" s="1094" t="str">
        <f>'Transactions import'!H851</f>
        <v/>
      </c>
      <c r="I851" s="1095" t="str">
        <f>'Transactions import'!I851</f>
        <v/>
      </c>
      <c r="J851" s="1096" t="str">
        <f>'Transactions import'!J851</f>
        <v/>
      </c>
      <c r="K851" s="1094" t="str">
        <f>'Transactions import'!K851</f>
        <v/>
      </c>
      <c r="L851" s="1095" t="str">
        <f>'Transactions import'!L851</f>
        <v/>
      </c>
      <c r="M851" s="1105" t="str">
        <f>'Transactions import'!M851</f>
        <v/>
      </c>
      <c r="N851" s="1094" t="str">
        <f>'Transactions import'!N851</f>
        <v/>
      </c>
      <c r="O851" s="1101" t="str">
        <f>'Transactions import'!O851</f>
        <v/>
      </c>
      <c r="P851" s="1114" t="str">
        <f>'Transactions import'!P851</f>
        <v/>
      </c>
      <c r="Q851" s="1095" t="str">
        <f>'Transactions import'!Q851</f>
        <v/>
      </c>
      <c r="R851" s="1106" t="str">
        <f>'Transactions import'!R851</f>
        <v/>
      </c>
      <c r="S851" s="1101" t="str">
        <f>'Transactions import'!S851</f>
        <v/>
      </c>
      <c r="T851" s="1101" t="str">
        <f>'Transactions import'!T851</f>
        <v/>
      </c>
      <c r="U851" s="1101" t="str">
        <f>'Transactions import'!U851</f>
        <v/>
      </c>
      <c r="V851" s="1101" t="str">
        <f>'Transactions import'!V851</f>
        <v/>
      </c>
      <c r="W851" s="1101" t="str">
        <f>'Transactions import'!W851</f>
        <v/>
      </c>
      <c r="X851" s="1101" t="str">
        <f>'Transactions import'!X851</f>
        <v/>
      </c>
      <c r="Y851" s="1119" t="str">
        <f>'Transactions import'!Y851</f>
        <v/>
      </c>
      <c r="Z851" s="1097" t="str">
        <f>'Transactions import'!Z851</f>
        <v/>
      </c>
      <c r="AA851" s="1101" t="str">
        <f>'Transactions import'!AA851</f>
        <v/>
      </c>
      <c r="AB851" s="1101" t="str">
        <f>'Transactions import'!AB851</f>
        <v/>
      </c>
      <c r="AC851" s="1097" t="str">
        <f>'Transactions import'!AC851</f>
        <v/>
      </c>
      <c r="AD851" s="1097" t="str">
        <f>'Transactions import'!AD851</f>
        <v/>
      </c>
      <c r="AE851" s="1101" t="str">
        <f>'Transactions import'!AE851</f>
        <v/>
      </c>
      <c r="AF851" s="1101" t="str">
        <f>'Transactions import'!AF851</f>
        <v/>
      </c>
      <c r="AG851" s="1101" t="str">
        <f>'Transactions import'!AG851</f>
        <v/>
      </c>
      <c r="AH851" s="1101" t="str">
        <f>'Transactions import'!AH851</f>
        <v/>
      </c>
      <c r="AI851" s="1101" t="str">
        <f>'Transactions import'!AI851</f>
        <v/>
      </c>
      <c r="AJ851" s="1101" t="str">
        <f>'Transactions import'!AJ851</f>
        <v/>
      </c>
      <c r="AK851" s="1101" t="str">
        <f>'Transactions import'!AK851</f>
        <v/>
      </c>
      <c r="AL851" s="1101" t="str">
        <f>'Transactions import'!AL851</f>
        <v/>
      </c>
      <c r="AM851" s="1101" t="str">
        <f>'Transactions import'!AM851</f>
        <v/>
      </c>
      <c r="AN851" s="1101" t="str">
        <f>'Transactions import'!AN851</f>
        <v/>
      </c>
      <c r="AO851" s="1101" t="str">
        <f>'Transactions import'!AO851</f>
        <v/>
      </c>
      <c r="AP851" s="1101" t="str">
        <f>'Transactions import'!AP851</f>
        <v/>
      </c>
      <c r="AQ851" s="1101" t="str">
        <f>'Transactions import'!AQ851</f>
        <v/>
      </c>
      <c r="AR851" s="1101" t="str">
        <f>'Transactions import'!AR851</f>
        <v/>
      </c>
      <c r="AS851" s="1101" t="str">
        <f>'Transactions import'!AS851</f>
        <v/>
      </c>
      <c r="AT851" s="1101" t="str">
        <f>'Transactions import'!AT851</f>
        <v/>
      </c>
    </row>
    <row r="852" ht="18.0" customHeight="1">
      <c r="A852" s="1081" t="str">
        <f>'Transactions import'!A852</f>
        <v/>
      </c>
      <c r="B852" s="1081" t="str">
        <f>'Transactions import'!B852</f>
        <v/>
      </c>
      <c r="C852" s="1081" t="str">
        <f>'Transactions import'!C852</f>
        <v/>
      </c>
      <c r="D852" s="1081" t="str">
        <f>'Transactions import'!D852</f>
        <v/>
      </c>
      <c r="E852" s="1081" t="str">
        <f>'Transactions import'!E852</f>
        <v/>
      </c>
      <c r="F852" s="1081" t="str">
        <f>'Transactions import'!F852</f>
        <v/>
      </c>
      <c r="G852" s="1081" t="str">
        <f>'Transactions import'!G852</f>
        <v/>
      </c>
      <c r="H852" s="1084" t="str">
        <f>'Transactions import'!H852</f>
        <v/>
      </c>
      <c r="I852" s="1085" t="str">
        <f>'Transactions import'!I852</f>
        <v/>
      </c>
      <c r="J852" s="1051" t="str">
        <f>'Transactions import'!J852</f>
        <v/>
      </c>
      <c r="K852" s="1084" t="str">
        <f>'Transactions import'!K852</f>
        <v/>
      </c>
      <c r="L852" s="1085" t="str">
        <f>'Transactions import'!L852</f>
        <v/>
      </c>
      <c r="M852" s="1063" t="str">
        <f>'Transactions import'!M852</f>
        <v/>
      </c>
      <c r="N852" s="1084" t="str">
        <f>'Transactions import'!N852</f>
        <v/>
      </c>
      <c r="O852" s="1081" t="str">
        <f>'Transactions import'!O852</f>
        <v/>
      </c>
      <c r="P852" s="1122" t="str">
        <f>'Transactions import'!P852</f>
        <v/>
      </c>
      <c r="Q852" s="1085" t="str">
        <f>'Transactions import'!Q852</f>
        <v/>
      </c>
      <c r="R852" s="1104" t="str">
        <f>'Transactions import'!R852</f>
        <v/>
      </c>
      <c r="S852" s="1081" t="str">
        <f>'Transactions import'!S852</f>
        <v/>
      </c>
      <c r="T852" s="1081" t="str">
        <f>'Transactions import'!T852</f>
        <v/>
      </c>
      <c r="U852" s="1081" t="str">
        <f>'Transactions import'!U852</f>
        <v/>
      </c>
      <c r="V852" s="1081" t="str">
        <f>'Transactions import'!V852</f>
        <v/>
      </c>
      <c r="W852" s="1081" t="str">
        <f>'Transactions import'!W852</f>
        <v/>
      </c>
      <c r="X852" s="1081" t="str">
        <f>'Transactions import'!X852</f>
        <v/>
      </c>
      <c r="Y852" s="1126" t="str">
        <f>'Transactions import'!Y852</f>
        <v/>
      </c>
      <c r="Z852" s="1086" t="str">
        <f>'Transactions import'!Z852</f>
        <v/>
      </c>
      <c r="AA852" s="1081" t="str">
        <f>'Transactions import'!AA852</f>
        <v/>
      </c>
      <c r="AB852" s="1081" t="str">
        <f>'Transactions import'!AB852</f>
        <v/>
      </c>
      <c r="AC852" s="1086" t="str">
        <f>'Transactions import'!AC852</f>
        <v/>
      </c>
      <c r="AD852" s="1086" t="str">
        <f>'Transactions import'!AD852</f>
        <v/>
      </c>
      <c r="AE852" s="1081" t="str">
        <f>'Transactions import'!AE852</f>
        <v/>
      </c>
      <c r="AF852" s="1081" t="str">
        <f>'Transactions import'!AF852</f>
        <v/>
      </c>
      <c r="AG852" s="1081" t="str">
        <f>'Transactions import'!AG852</f>
        <v/>
      </c>
      <c r="AH852" s="1081" t="str">
        <f>'Transactions import'!AH852</f>
        <v/>
      </c>
      <c r="AI852" s="1081" t="str">
        <f>'Transactions import'!AI852</f>
        <v/>
      </c>
      <c r="AJ852" s="1081" t="str">
        <f>'Transactions import'!AJ852</f>
        <v/>
      </c>
      <c r="AK852" s="1081" t="str">
        <f>'Transactions import'!AK852</f>
        <v/>
      </c>
      <c r="AL852" s="1081" t="str">
        <f>'Transactions import'!AL852</f>
        <v/>
      </c>
      <c r="AM852" s="1081" t="str">
        <f>'Transactions import'!AM852</f>
        <v/>
      </c>
      <c r="AN852" s="1081" t="str">
        <f>'Transactions import'!AN852</f>
        <v/>
      </c>
      <c r="AO852" s="1081" t="str">
        <f>'Transactions import'!AO852</f>
        <v/>
      </c>
      <c r="AP852" s="1081" t="str">
        <f>'Transactions import'!AP852</f>
        <v/>
      </c>
      <c r="AQ852" s="1081" t="str">
        <f>'Transactions import'!AQ852</f>
        <v/>
      </c>
      <c r="AR852" s="1081" t="str">
        <f>'Transactions import'!AR852</f>
        <v/>
      </c>
      <c r="AS852" s="1081" t="str">
        <f>'Transactions import'!AS852</f>
        <v/>
      </c>
      <c r="AT852" s="1081" t="str">
        <f>'Transactions import'!AT852</f>
        <v/>
      </c>
    </row>
    <row r="853" ht="18.0" customHeight="1">
      <c r="A853" s="1101" t="str">
        <f>'Transactions import'!A853</f>
        <v/>
      </c>
      <c r="B853" s="1101" t="str">
        <f>'Transactions import'!B853</f>
        <v/>
      </c>
      <c r="C853" s="1101" t="str">
        <f>'Transactions import'!C853</f>
        <v/>
      </c>
      <c r="D853" s="1101" t="str">
        <f>'Transactions import'!D853</f>
        <v/>
      </c>
      <c r="E853" s="1101" t="str">
        <f>'Transactions import'!E853</f>
        <v/>
      </c>
      <c r="F853" s="1101" t="str">
        <f>'Transactions import'!F853</f>
        <v/>
      </c>
      <c r="G853" s="1101" t="str">
        <f>'Transactions import'!G853</f>
        <v/>
      </c>
      <c r="H853" s="1094" t="str">
        <f>'Transactions import'!H853</f>
        <v/>
      </c>
      <c r="I853" s="1095" t="str">
        <f>'Transactions import'!I853</f>
        <v/>
      </c>
      <c r="J853" s="1096" t="str">
        <f>'Transactions import'!J853</f>
        <v/>
      </c>
      <c r="K853" s="1094" t="str">
        <f>'Transactions import'!K853</f>
        <v/>
      </c>
      <c r="L853" s="1095" t="str">
        <f>'Transactions import'!L853</f>
        <v/>
      </c>
      <c r="M853" s="1105" t="str">
        <f>'Transactions import'!M853</f>
        <v/>
      </c>
      <c r="N853" s="1094" t="str">
        <f>'Transactions import'!N853</f>
        <v/>
      </c>
      <c r="O853" s="1101" t="str">
        <f>'Transactions import'!O853</f>
        <v/>
      </c>
      <c r="P853" s="1114" t="str">
        <f>'Transactions import'!P853</f>
        <v/>
      </c>
      <c r="Q853" s="1095" t="str">
        <f>'Transactions import'!Q853</f>
        <v/>
      </c>
      <c r="R853" s="1106" t="str">
        <f>'Transactions import'!R853</f>
        <v/>
      </c>
      <c r="S853" s="1101" t="str">
        <f>'Transactions import'!S853</f>
        <v/>
      </c>
      <c r="T853" s="1101" t="str">
        <f>'Transactions import'!T853</f>
        <v/>
      </c>
      <c r="U853" s="1101" t="str">
        <f>'Transactions import'!U853</f>
        <v/>
      </c>
      <c r="V853" s="1101" t="str">
        <f>'Transactions import'!V853</f>
        <v/>
      </c>
      <c r="W853" s="1101" t="str">
        <f>'Transactions import'!W853</f>
        <v/>
      </c>
      <c r="X853" s="1101" t="str">
        <f>'Transactions import'!X853</f>
        <v/>
      </c>
      <c r="Y853" s="1119" t="str">
        <f>'Transactions import'!Y853</f>
        <v/>
      </c>
      <c r="Z853" s="1097" t="str">
        <f>'Transactions import'!Z853</f>
        <v/>
      </c>
      <c r="AA853" s="1101" t="str">
        <f>'Transactions import'!AA853</f>
        <v/>
      </c>
      <c r="AB853" s="1101" t="str">
        <f>'Transactions import'!AB853</f>
        <v/>
      </c>
      <c r="AC853" s="1097" t="str">
        <f>'Transactions import'!AC853</f>
        <v/>
      </c>
      <c r="AD853" s="1097" t="str">
        <f>'Transactions import'!AD853</f>
        <v/>
      </c>
      <c r="AE853" s="1101" t="str">
        <f>'Transactions import'!AE853</f>
        <v/>
      </c>
      <c r="AF853" s="1101" t="str">
        <f>'Transactions import'!AF853</f>
        <v/>
      </c>
      <c r="AG853" s="1101" t="str">
        <f>'Transactions import'!AG853</f>
        <v/>
      </c>
      <c r="AH853" s="1101" t="str">
        <f>'Transactions import'!AH853</f>
        <v/>
      </c>
      <c r="AI853" s="1101" t="str">
        <f>'Transactions import'!AI853</f>
        <v/>
      </c>
      <c r="AJ853" s="1101" t="str">
        <f>'Transactions import'!AJ853</f>
        <v/>
      </c>
      <c r="AK853" s="1101" t="str">
        <f>'Transactions import'!AK853</f>
        <v/>
      </c>
      <c r="AL853" s="1101" t="str">
        <f>'Transactions import'!AL853</f>
        <v/>
      </c>
      <c r="AM853" s="1101" t="str">
        <f>'Transactions import'!AM853</f>
        <v/>
      </c>
      <c r="AN853" s="1101" t="str">
        <f>'Transactions import'!AN853</f>
        <v/>
      </c>
      <c r="AO853" s="1101" t="str">
        <f>'Transactions import'!AO853</f>
        <v/>
      </c>
      <c r="AP853" s="1101" t="str">
        <f>'Transactions import'!AP853</f>
        <v/>
      </c>
      <c r="AQ853" s="1101" t="str">
        <f>'Transactions import'!AQ853</f>
        <v/>
      </c>
      <c r="AR853" s="1101" t="str">
        <f>'Transactions import'!AR853</f>
        <v/>
      </c>
      <c r="AS853" s="1101" t="str">
        <f>'Transactions import'!AS853</f>
        <v/>
      </c>
      <c r="AT853" s="1101" t="str">
        <f>'Transactions import'!AT853</f>
        <v/>
      </c>
    </row>
    <row r="854" ht="18.0" customHeight="1">
      <c r="A854" s="1081" t="str">
        <f>'Transactions import'!A854</f>
        <v/>
      </c>
      <c r="B854" s="1081" t="str">
        <f>'Transactions import'!B854</f>
        <v/>
      </c>
      <c r="C854" s="1081" t="str">
        <f>'Transactions import'!C854</f>
        <v/>
      </c>
      <c r="D854" s="1081" t="str">
        <f>'Transactions import'!D854</f>
        <v/>
      </c>
      <c r="E854" s="1081" t="str">
        <f>'Transactions import'!E854</f>
        <v/>
      </c>
      <c r="F854" s="1081" t="str">
        <f>'Transactions import'!F854</f>
        <v/>
      </c>
      <c r="G854" s="1081" t="str">
        <f>'Transactions import'!G854</f>
        <v/>
      </c>
      <c r="H854" s="1084" t="str">
        <f>'Transactions import'!H854</f>
        <v/>
      </c>
      <c r="I854" s="1085" t="str">
        <f>'Transactions import'!I854</f>
        <v/>
      </c>
      <c r="J854" s="1051" t="str">
        <f>'Transactions import'!J854</f>
        <v/>
      </c>
      <c r="K854" s="1084" t="str">
        <f>'Transactions import'!K854</f>
        <v/>
      </c>
      <c r="L854" s="1085" t="str">
        <f>'Transactions import'!L854</f>
        <v/>
      </c>
      <c r="M854" s="1063" t="str">
        <f>'Transactions import'!M854</f>
        <v/>
      </c>
      <c r="N854" s="1084" t="str">
        <f>'Transactions import'!N854</f>
        <v/>
      </c>
      <c r="O854" s="1081" t="str">
        <f>'Transactions import'!O854</f>
        <v/>
      </c>
      <c r="P854" s="1122" t="str">
        <f>'Transactions import'!P854</f>
        <v/>
      </c>
      <c r="Q854" s="1085" t="str">
        <f>'Transactions import'!Q854</f>
        <v/>
      </c>
      <c r="R854" s="1104" t="str">
        <f>'Transactions import'!R854</f>
        <v/>
      </c>
      <c r="S854" s="1081" t="str">
        <f>'Transactions import'!S854</f>
        <v/>
      </c>
      <c r="T854" s="1081" t="str">
        <f>'Transactions import'!T854</f>
        <v/>
      </c>
      <c r="U854" s="1081" t="str">
        <f>'Transactions import'!U854</f>
        <v/>
      </c>
      <c r="V854" s="1081" t="str">
        <f>'Transactions import'!V854</f>
        <v/>
      </c>
      <c r="W854" s="1081" t="str">
        <f>'Transactions import'!W854</f>
        <v/>
      </c>
      <c r="X854" s="1081" t="str">
        <f>'Transactions import'!X854</f>
        <v/>
      </c>
      <c r="Y854" s="1126" t="str">
        <f>'Transactions import'!Y854</f>
        <v/>
      </c>
      <c r="Z854" s="1086" t="str">
        <f>'Transactions import'!Z854</f>
        <v/>
      </c>
      <c r="AA854" s="1081" t="str">
        <f>'Transactions import'!AA854</f>
        <v/>
      </c>
      <c r="AB854" s="1081" t="str">
        <f>'Transactions import'!AB854</f>
        <v/>
      </c>
      <c r="AC854" s="1086" t="str">
        <f>'Transactions import'!AC854</f>
        <v/>
      </c>
      <c r="AD854" s="1086" t="str">
        <f>'Transactions import'!AD854</f>
        <v/>
      </c>
      <c r="AE854" s="1081" t="str">
        <f>'Transactions import'!AE854</f>
        <v/>
      </c>
      <c r="AF854" s="1081" t="str">
        <f>'Transactions import'!AF854</f>
        <v/>
      </c>
      <c r="AG854" s="1081" t="str">
        <f>'Transactions import'!AG854</f>
        <v/>
      </c>
      <c r="AH854" s="1081" t="str">
        <f>'Transactions import'!AH854</f>
        <v/>
      </c>
      <c r="AI854" s="1081" t="str">
        <f>'Transactions import'!AI854</f>
        <v/>
      </c>
      <c r="AJ854" s="1081" t="str">
        <f>'Transactions import'!AJ854</f>
        <v/>
      </c>
      <c r="AK854" s="1081" t="str">
        <f>'Transactions import'!AK854</f>
        <v/>
      </c>
      <c r="AL854" s="1081" t="str">
        <f>'Transactions import'!AL854</f>
        <v/>
      </c>
      <c r="AM854" s="1081" t="str">
        <f>'Transactions import'!AM854</f>
        <v/>
      </c>
      <c r="AN854" s="1081" t="str">
        <f>'Transactions import'!AN854</f>
        <v/>
      </c>
      <c r="AO854" s="1081" t="str">
        <f>'Transactions import'!AO854</f>
        <v/>
      </c>
      <c r="AP854" s="1081" t="str">
        <f>'Transactions import'!AP854</f>
        <v/>
      </c>
      <c r="AQ854" s="1081" t="str">
        <f>'Transactions import'!AQ854</f>
        <v/>
      </c>
      <c r="AR854" s="1081" t="str">
        <f>'Transactions import'!AR854</f>
        <v/>
      </c>
      <c r="AS854" s="1081" t="str">
        <f>'Transactions import'!AS854</f>
        <v/>
      </c>
      <c r="AT854" s="1081" t="str">
        <f>'Transactions import'!AT854</f>
        <v/>
      </c>
    </row>
    <row r="855" ht="18.0" customHeight="1">
      <c r="A855" s="1101" t="str">
        <f>'Transactions import'!A855</f>
        <v/>
      </c>
      <c r="B855" s="1101" t="str">
        <f>'Transactions import'!B855</f>
        <v/>
      </c>
      <c r="C855" s="1101" t="str">
        <f>'Transactions import'!C855</f>
        <v/>
      </c>
      <c r="D855" s="1101" t="str">
        <f>'Transactions import'!D855</f>
        <v/>
      </c>
      <c r="E855" s="1101" t="str">
        <f>'Transactions import'!E855</f>
        <v/>
      </c>
      <c r="F855" s="1101" t="str">
        <f>'Transactions import'!F855</f>
        <v/>
      </c>
      <c r="G855" s="1101" t="str">
        <f>'Transactions import'!G855</f>
        <v/>
      </c>
      <c r="H855" s="1094" t="str">
        <f>'Transactions import'!H855</f>
        <v/>
      </c>
      <c r="I855" s="1095" t="str">
        <f>'Transactions import'!I855</f>
        <v/>
      </c>
      <c r="J855" s="1096" t="str">
        <f>'Transactions import'!J855</f>
        <v/>
      </c>
      <c r="K855" s="1094" t="str">
        <f>'Transactions import'!K855</f>
        <v/>
      </c>
      <c r="L855" s="1095" t="str">
        <f>'Transactions import'!L855</f>
        <v/>
      </c>
      <c r="M855" s="1105" t="str">
        <f>'Transactions import'!M855</f>
        <v/>
      </c>
      <c r="N855" s="1094" t="str">
        <f>'Transactions import'!N855</f>
        <v/>
      </c>
      <c r="O855" s="1101" t="str">
        <f>'Transactions import'!O855</f>
        <v/>
      </c>
      <c r="P855" s="1114" t="str">
        <f>'Transactions import'!P855</f>
        <v/>
      </c>
      <c r="Q855" s="1095" t="str">
        <f>'Transactions import'!Q855</f>
        <v/>
      </c>
      <c r="R855" s="1106" t="str">
        <f>'Transactions import'!R855</f>
        <v/>
      </c>
      <c r="S855" s="1101" t="str">
        <f>'Transactions import'!S855</f>
        <v/>
      </c>
      <c r="T855" s="1101" t="str">
        <f>'Transactions import'!T855</f>
        <v/>
      </c>
      <c r="U855" s="1101" t="str">
        <f>'Transactions import'!U855</f>
        <v/>
      </c>
      <c r="V855" s="1101" t="str">
        <f>'Transactions import'!V855</f>
        <v/>
      </c>
      <c r="W855" s="1101" t="str">
        <f>'Transactions import'!W855</f>
        <v/>
      </c>
      <c r="X855" s="1101" t="str">
        <f>'Transactions import'!X855</f>
        <v/>
      </c>
      <c r="Y855" s="1119" t="str">
        <f>'Transactions import'!Y855</f>
        <v/>
      </c>
      <c r="Z855" s="1097" t="str">
        <f>'Transactions import'!Z855</f>
        <v/>
      </c>
      <c r="AA855" s="1101" t="str">
        <f>'Transactions import'!AA855</f>
        <v/>
      </c>
      <c r="AB855" s="1101" t="str">
        <f>'Transactions import'!AB855</f>
        <v/>
      </c>
      <c r="AC855" s="1097" t="str">
        <f>'Transactions import'!AC855</f>
        <v/>
      </c>
      <c r="AD855" s="1097" t="str">
        <f>'Transactions import'!AD855</f>
        <v/>
      </c>
      <c r="AE855" s="1101" t="str">
        <f>'Transactions import'!AE855</f>
        <v/>
      </c>
      <c r="AF855" s="1101" t="str">
        <f>'Transactions import'!AF855</f>
        <v/>
      </c>
      <c r="AG855" s="1101" t="str">
        <f>'Transactions import'!AG855</f>
        <v/>
      </c>
      <c r="AH855" s="1101" t="str">
        <f>'Transactions import'!AH855</f>
        <v/>
      </c>
      <c r="AI855" s="1101" t="str">
        <f>'Transactions import'!AI855</f>
        <v/>
      </c>
      <c r="AJ855" s="1101" t="str">
        <f>'Transactions import'!AJ855</f>
        <v/>
      </c>
      <c r="AK855" s="1101" t="str">
        <f>'Transactions import'!AK855</f>
        <v/>
      </c>
      <c r="AL855" s="1101" t="str">
        <f>'Transactions import'!AL855</f>
        <v/>
      </c>
      <c r="AM855" s="1101" t="str">
        <f>'Transactions import'!AM855</f>
        <v/>
      </c>
      <c r="AN855" s="1101" t="str">
        <f>'Transactions import'!AN855</f>
        <v/>
      </c>
      <c r="AO855" s="1101" t="str">
        <f>'Transactions import'!AO855</f>
        <v/>
      </c>
      <c r="AP855" s="1101" t="str">
        <f>'Transactions import'!AP855</f>
        <v/>
      </c>
      <c r="AQ855" s="1101" t="str">
        <f>'Transactions import'!AQ855</f>
        <v/>
      </c>
      <c r="AR855" s="1101" t="str">
        <f>'Transactions import'!AR855</f>
        <v/>
      </c>
      <c r="AS855" s="1101" t="str">
        <f>'Transactions import'!AS855</f>
        <v/>
      </c>
      <c r="AT855" s="1101" t="str">
        <f>'Transactions import'!AT855</f>
        <v/>
      </c>
    </row>
    <row r="856" ht="18.0" customHeight="1">
      <c r="A856" s="1081" t="str">
        <f>'Transactions import'!A856</f>
        <v/>
      </c>
      <c r="B856" s="1081" t="str">
        <f>'Transactions import'!B856</f>
        <v/>
      </c>
      <c r="C856" s="1081" t="str">
        <f>'Transactions import'!C856</f>
        <v/>
      </c>
      <c r="D856" s="1081" t="str">
        <f>'Transactions import'!D856</f>
        <v/>
      </c>
      <c r="E856" s="1081" t="str">
        <f>'Transactions import'!E856</f>
        <v/>
      </c>
      <c r="F856" s="1081" t="str">
        <f>'Transactions import'!F856</f>
        <v/>
      </c>
      <c r="G856" s="1081" t="str">
        <f>'Transactions import'!G856</f>
        <v/>
      </c>
      <c r="H856" s="1084" t="str">
        <f>'Transactions import'!H856</f>
        <v/>
      </c>
      <c r="I856" s="1085" t="str">
        <f>'Transactions import'!I856</f>
        <v/>
      </c>
      <c r="J856" s="1051" t="str">
        <f>'Transactions import'!J856</f>
        <v/>
      </c>
      <c r="K856" s="1084" t="str">
        <f>'Transactions import'!K856</f>
        <v/>
      </c>
      <c r="L856" s="1085" t="str">
        <f>'Transactions import'!L856</f>
        <v/>
      </c>
      <c r="M856" s="1063" t="str">
        <f>'Transactions import'!M856</f>
        <v/>
      </c>
      <c r="N856" s="1084" t="str">
        <f>'Transactions import'!N856</f>
        <v/>
      </c>
      <c r="O856" s="1081" t="str">
        <f>'Transactions import'!O856</f>
        <v/>
      </c>
      <c r="P856" s="1122" t="str">
        <f>'Transactions import'!P856</f>
        <v/>
      </c>
      <c r="Q856" s="1085" t="str">
        <f>'Transactions import'!Q856</f>
        <v/>
      </c>
      <c r="R856" s="1104" t="str">
        <f>'Transactions import'!R856</f>
        <v/>
      </c>
      <c r="S856" s="1081" t="str">
        <f>'Transactions import'!S856</f>
        <v/>
      </c>
      <c r="T856" s="1081" t="str">
        <f>'Transactions import'!T856</f>
        <v/>
      </c>
      <c r="U856" s="1081" t="str">
        <f>'Transactions import'!U856</f>
        <v/>
      </c>
      <c r="V856" s="1081" t="str">
        <f>'Transactions import'!V856</f>
        <v/>
      </c>
      <c r="W856" s="1081" t="str">
        <f>'Transactions import'!W856</f>
        <v/>
      </c>
      <c r="X856" s="1081" t="str">
        <f>'Transactions import'!X856</f>
        <v/>
      </c>
      <c r="Y856" s="1126" t="str">
        <f>'Transactions import'!Y856</f>
        <v/>
      </c>
      <c r="Z856" s="1086" t="str">
        <f>'Transactions import'!Z856</f>
        <v/>
      </c>
      <c r="AA856" s="1081" t="str">
        <f>'Transactions import'!AA856</f>
        <v/>
      </c>
      <c r="AB856" s="1081" t="str">
        <f>'Transactions import'!AB856</f>
        <v/>
      </c>
      <c r="AC856" s="1086" t="str">
        <f>'Transactions import'!AC856</f>
        <v/>
      </c>
      <c r="AD856" s="1086" t="str">
        <f>'Transactions import'!AD856</f>
        <v/>
      </c>
      <c r="AE856" s="1081" t="str">
        <f>'Transactions import'!AE856</f>
        <v/>
      </c>
      <c r="AF856" s="1081" t="str">
        <f>'Transactions import'!AF856</f>
        <v/>
      </c>
      <c r="AG856" s="1081" t="str">
        <f>'Transactions import'!AG856</f>
        <v/>
      </c>
      <c r="AH856" s="1081" t="str">
        <f>'Transactions import'!AH856</f>
        <v/>
      </c>
      <c r="AI856" s="1081" t="str">
        <f>'Transactions import'!AI856</f>
        <v/>
      </c>
      <c r="AJ856" s="1081" t="str">
        <f>'Transactions import'!AJ856</f>
        <v/>
      </c>
      <c r="AK856" s="1081" t="str">
        <f>'Transactions import'!AK856</f>
        <v/>
      </c>
      <c r="AL856" s="1081" t="str">
        <f>'Transactions import'!AL856</f>
        <v/>
      </c>
      <c r="AM856" s="1081" t="str">
        <f>'Transactions import'!AM856</f>
        <v/>
      </c>
      <c r="AN856" s="1081" t="str">
        <f>'Transactions import'!AN856</f>
        <v/>
      </c>
      <c r="AO856" s="1081" t="str">
        <f>'Transactions import'!AO856</f>
        <v/>
      </c>
      <c r="AP856" s="1081" t="str">
        <f>'Transactions import'!AP856</f>
        <v/>
      </c>
      <c r="AQ856" s="1081" t="str">
        <f>'Transactions import'!AQ856</f>
        <v/>
      </c>
      <c r="AR856" s="1081" t="str">
        <f>'Transactions import'!AR856</f>
        <v/>
      </c>
      <c r="AS856" s="1081" t="str">
        <f>'Transactions import'!AS856</f>
        <v/>
      </c>
      <c r="AT856" s="1081" t="str">
        <f>'Transactions import'!AT856</f>
        <v/>
      </c>
    </row>
    <row r="857" ht="18.0" customHeight="1">
      <c r="A857" s="1101" t="str">
        <f>'Transactions import'!A857</f>
        <v/>
      </c>
      <c r="B857" s="1101" t="str">
        <f>'Transactions import'!B857</f>
        <v/>
      </c>
      <c r="C857" s="1101" t="str">
        <f>'Transactions import'!C857</f>
        <v/>
      </c>
      <c r="D857" s="1101" t="str">
        <f>'Transactions import'!D857</f>
        <v/>
      </c>
      <c r="E857" s="1101" t="str">
        <f>'Transactions import'!E857</f>
        <v/>
      </c>
      <c r="F857" s="1101" t="str">
        <f>'Transactions import'!F857</f>
        <v/>
      </c>
      <c r="G857" s="1101" t="str">
        <f>'Transactions import'!G857</f>
        <v/>
      </c>
      <c r="H857" s="1094" t="str">
        <f>'Transactions import'!H857</f>
        <v/>
      </c>
      <c r="I857" s="1095" t="str">
        <f>'Transactions import'!I857</f>
        <v/>
      </c>
      <c r="J857" s="1096" t="str">
        <f>'Transactions import'!J857</f>
        <v/>
      </c>
      <c r="K857" s="1094" t="str">
        <f>'Transactions import'!K857</f>
        <v/>
      </c>
      <c r="L857" s="1095" t="str">
        <f>'Transactions import'!L857</f>
        <v/>
      </c>
      <c r="M857" s="1105" t="str">
        <f>'Transactions import'!M857</f>
        <v/>
      </c>
      <c r="N857" s="1094" t="str">
        <f>'Transactions import'!N857</f>
        <v/>
      </c>
      <c r="O857" s="1101" t="str">
        <f>'Transactions import'!O857</f>
        <v/>
      </c>
      <c r="P857" s="1114" t="str">
        <f>'Transactions import'!P857</f>
        <v/>
      </c>
      <c r="Q857" s="1095" t="str">
        <f>'Transactions import'!Q857</f>
        <v/>
      </c>
      <c r="R857" s="1106" t="str">
        <f>'Transactions import'!R857</f>
        <v/>
      </c>
      <c r="S857" s="1101" t="str">
        <f>'Transactions import'!S857</f>
        <v/>
      </c>
      <c r="T857" s="1101" t="str">
        <f>'Transactions import'!T857</f>
        <v/>
      </c>
      <c r="U857" s="1101" t="str">
        <f>'Transactions import'!U857</f>
        <v/>
      </c>
      <c r="V857" s="1101" t="str">
        <f>'Transactions import'!V857</f>
        <v/>
      </c>
      <c r="W857" s="1101" t="str">
        <f>'Transactions import'!W857</f>
        <v/>
      </c>
      <c r="X857" s="1101" t="str">
        <f>'Transactions import'!X857</f>
        <v/>
      </c>
      <c r="Y857" s="1119" t="str">
        <f>'Transactions import'!Y857</f>
        <v/>
      </c>
      <c r="Z857" s="1097" t="str">
        <f>'Transactions import'!Z857</f>
        <v/>
      </c>
      <c r="AA857" s="1101" t="str">
        <f>'Transactions import'!AA857</f>
        <v/>
      </c>
      <c r="AB857" s="1101" t="str">
        <f>'Transactions import'!AB857</f>
        <v/>
      </c>
      <c r="AC857" s="1097" t="str">
        <f>'Transactions import'!AC857</f>
        <v/>
      </c>
      <c r="AD857" s="1097" t="str">
        <f>'Transactions import'!AD857</f>
        <v/>
      </c>
      <c r="AE857" s="1101" t="str">
        <f>'Transactions import'!AE857</f>
        <v/>
      </c>
      <c r="AF857" s="1101" t="str">
        <f>'Transactions import'!AF857</f>
        <v/>
      </c>
      <c r="AG857" s="1101" t="str">
        <f>'Transactions import'!AG857</f>
        <v/>
      </c>
      <c r="AH857" s="1101" t="str">
        <f>'Transactions import'!AH857</f>
        <v/>
      </c>
      <c r="AI857" s="1101" t="str">
        <f>'Transactions import'!AI857</f>
        <v/>
      </c>
      <c r="AJ857" s="1101" t="str">
        <f>'Transactions import'!AJ857</f>
        <v/>
      </c>
      <c r="AK857" s="1101" t="str">
        <f>'Transactions import'!AK857</f>
        <v/>
      </c>
      <c r="AL857" s="1101" t="str">
        <f>'Transactions import'!AL857</f>
        <v/>
      </c>
      <c r="AM857" s="1101" t="str">
        <f>'Transactions import'!AM857</f>
        <v/>
      </c>
      <c r="AN857" s="1101" t="str">
        <f>'Transactions import'!AN857</f>
        <v/>
      </c>
      <c r="AO857" s="1101" t="str">
        <f>'Transactions import'!AO857</f>
        <v/>
      </c>
      <c r="AP857" s="1101" t="str">
        <f>'Transactions import'!AP857</f>
        <v/>
      </c>
      <c r="AQ857" s="1101" t="str">
        <f>'Transactions import'!AQ857</f>
        <v/>
      </c>
      <c r="AR857" s="1101" t="str">
        <f>'Transactions import'!AR857</f>
        <v/>
      </c>
      <c r="AS857" s="1101" t="str">
        <f>'Transactions import'!AS857</f>
        <v/>
      </c>
      <c r="AT857" s="1101" t="str">
        <f>'Transactions import'!AT857</f>
        <v/>
      </c>
    </row>
    <row r="858" ht="18.0" customHeight="1">
      <c r="A858" s="1081" t="str">
        <f>'Transactions import'!A858</f>
        <v/>
      </c>
      <c r="B858" s="1081" t="str">
        <f>'Transactions import'!B858</f>
        <v/>
      </c>
      <c r="C858" s="1081" t="str">
        <f>'Transactions import'!C858</f>
        <v/>
      </c>
      <c r="D858" s="1081" t="str">
        <f>'Transactions import'!D858</f>
        <v/>
      </c>
      <c r="E858" s="1081" t="str">
        <f>'Transactions import'!E858</f>
        <v/>
      </c>
      <c r="F858" s="1081" t="str">
        <f>'Transactions import'!F858</f>
        <v/>
      </c>
      <c r="G858" s="1081" t="str">
        <f>'Transactions import'!G858</f>
        <v/>
      </c>
      <c r="H858" s="1084" t="str">
        <f>'Transactions import'!H858</f>
        <v/>
      </c>
      <c r="I858" s="1085" t="str">
        <f>'Transactions import'!I858</f>
        <v/>
      </c>
      <c r="J858" s="1051" t="str">
        <f>'Transactions import'!J858</f>
        <v/>
      </c>
      <c r="K858" s="1084" t="str">
        <f>'Transactions import'!K858</f>
        <v/>
      </c>
      <c r="L858" s="1085" t="str">
        <f>'Transactions import'!L858</f>
        <v/>
      </c>
      <c r="M858" s="1063" t="str">
        <f>'Transactions import'!M858</f>
        <v/>
      </c>
      <c r="N858" s="1084" t="str">
        <f>'Transactions import'!N858</f>
        <v/>
      </c>
      <c r="O858" s="1081" t="str">
        <f>'Transactions import'!O858</f>
        <v/>
      </c>
      <c r="P858" s="1122" t="str">
        <f>'Transactions import'!P858</f>
        <v/>
      </c>
      <c r="Q858" s="1085" t="str">
        <f>'Transactions import'!Q858</f>
        <v/>
      </c>
      <c r="R858" s="1104" t="str">
        <f>'Transactions import'!R858</f>
        <v/>
      </c>
      <c r="S858" s="1081" t="str">
        <f>'Transactions import'!S858</f>
        <v/>
      </c>
      <c r="T858" s="1081" t="str">
        <f>'Transactions import'!T858</f>
        <v/>
      </c>
      <c r="U858" s="1081" t="str">
        <f>'Transactions import'!U858</f>
        <v/>
      </c>
      <c r="V858" s="1081" t="str">
        <f>'Transactions import'!V858</f>
        <v/>
      </c>
      <c r="W858" s="1081" t="str">
        <f>'Transactions import'!W858</f>
        <v/>
      </c>
      <c r="X858" s="1081" t="str">
        <f>'Transactions import'!X858</f>
        <v/>
      </c>
      <c r="Y858" s="1126" t="str">
        <f>'Transactions import'!Y858</f>
        <v/>
      </c>
      <c r="Z858" s="1086" t="str">
        <f>'Transactions import'!Z858</f>
        <v/>
      </c>
      <c r="AA858" s="1081" t="str">
        <f>'Transactions import'!AA858</f>
        <v/>
      </c>
      <c r="AB858" s="1081" t="str">
        <f>'Transactions import'!AB858</f>
        <v/>
      </c>
      <c r="AC858" s="1086" t="str">
        <f>'Transactions import'!AC858</f>
        <v/>
      </c>
      <c r="AD858" s="1086" t="str">
        <f>'Transactions import'!AD858</f>
        <v/>
      </c>
      <c r="AE858" s="1081" t="str">
        <f>'Transactions import'!AE858</f>
        <v/>
      </c>
      <c r="AF858" s="1081" t="str">
        <f>'Transactions import'!AF858</f>
        <v/>
      </c>
      <c r="AG858" s="1081" t="str">
        <f>'Transactions import'!AG858</f>
        <v/>
      </c>
      <c r="AH858" s="1081" t="str">
        <f>'Transactions import'!AH858</f>
        <v/>
      </c>
      <c r="AI858" s="1081" t="str">
        <f>'Transactions import'!AI858</f>
        <v/>
      </c>
      <c r="AJ858" s="1081" t="str">
        <f>'Transactions import'!AJ858</f>
        <v/>
      </c>
      <c r="AK858" s="1081" t="str">
        <f>'Transactions import'!AK858</f>
        <v/>
      </c>
      <c r="AL858" s="1081" t="str">
        <f>'Transactions import'!AL858</f>
        <v/>
      </c>
      <c r="AM858" s="1081" t="str">
        <f>'Transactions import'!AM858</f>
        <v/>
      </c>
      <c r="AN858" s="1081" t="str">
        <f>'Transactions import'!AN858</f>
        <v/>
      </c>
      <c r="AO858" s="1081" t="str">
        <f>'Transactions import'!AO858</f>
        <v/>
      </c>
      <c r="AP858" s="1081" t="str">
        <f>'Transactions import'!AP858</f>
        <v/>
      </c>
      <c r="AQ858" s="1081" t="str">
        <f>'Transactions import'!AQ858</f>
        <v/>
      </c>
      <c r="AR858" s="1081" t="str">
        <f>'Transactions import'!AR858</f>
        <v/>
      </c>
      <c r="AS858" s="1081" t="str">
        <f>'Transactions import'!AS858</f>
        <v/>
      </c>
      <c r="AT858" s="1081" t="str">
        <f>'Transactions import'!AT858</f>
        <v/>
      </c>
    </row>
    <row r="859" ht="18.0" customHeight="1">
      <c r="A859" s="1101" t="str">
        <f>'Transactions import'!A859</f>
        <v/>
      </c>
      <c r="B859" s="1101" t="str">
        <f>'Transactions import'!B859</f>
        <v/>
      </c>
      <c r="C859" s="1101" t="str">
        <f>'Transactions import'!C859</f>
        <v/>
      </c>
      <c r="D859" s="1101" t="str">
        <f>'Transactions import'!D859</f>
        <v/>
      </c>
      <c r="E859" s="1101" t="str">
        <f>'Transactions import'!E859</f>
        <v/>
      </c>
      <c r="F859" s="1101" t="str">
        <f>'Transactions import'!F859</f>
        <v/>
      </c>
      <c r="G859" s="1101" t="str">
        <f>'Transactions import'!G859</f>
        <v/>
      </c>
      <c r="H859" s="1094" t="str">
        <f>'Transactions import'!H859</f>
        <v/>
      </c>
      <c r="I859" s="1095" t="str">
        <f>'Transactions import'!I859</f>
        <v/>
      </c>
      <c r="J859" s="1096" t="str">
        <f>'Transactions import'!J859</f>
        <v/>
      </c>
      <c r="K859" s="1094" t="str">
        <f>'Transactions import'!K859</f>
        <v/>
      </c>
      <c r="L859" s="1095" t="str">
        <f>'Transactions import'!L859</f>
        <v/>
      </c>
      <c r="M859" s="1105" t="str">
        <f>'Transactions import'!M859</f>
        <v/>
      </c>
      <c r="N859" s="1094" t="str">
        <f>'Transactions import'!N859</f>
        <v/>
      </c>
      <c r="O859" s="1101" t="str">
        <f>'Transactions import'!O859</f>
        <v/>
      </c>
      <c r="P859" s="1114" t="str">
        <f>'Transactions import'!P859</f>
        <v/>
      </c>
      <c r="Q859" s="1095" t="str">
        <f>'Transactions import'!Q859</f>
        <v/>
      </c>
      <c r="R859" s="1106" t="str">
        <f>'Transactions import'!R859</f>
        <v/>
      </c>
      <c r="S859" s="1101" t="str">
        <f>'Transactions import'!S859</f>
        <v/>
      </c>
      <c r="T859" s="1101" t="str">
        <f>'Transactions import'!T859</f>
        <v/>
      </c>
      <c r="U859" s="1101" t="str">
        <f>'Transactions import'!U859</f>
        <v/>
      </c>
      <c r="V859" s="1101" t="str">
        <f>'Transactions import'!V859</f>
        <v/>
      </c>
      <c r="W859" s="1101" t="str">
        <f>'Transactions import'!W859</f>
        <v/>
      </c>
      <c r="X859" s="1101" t="str">
        <f>'Transactions import'!X859</f>
        <v/>
      </c>
      <c r="Y859" s="1119" t="str">
        <f>'Transactions import'!Y859</f>
        <v/>
      </c>
      <c r="Z859" s="1097" t="str">
        <f>'Transactions import'!Z859</f>
        <v/>
      </c>
      <c r="AA859" s="1101" t="str">
        <f>'Transactions import'!AA859</f>
        <v/>
      </c>
      <c r="AB859" s="1101" t="str">
        <f>'Transactions import'!AB859</f>
        <v/>
      </c>
      <c r="AC859" s="1097" t="str">
        <f>'Transactions import'!AC859</f>
        <v/>
      </c>
      <c r="AD859" s="1097" t="str">
        <f>'Transactions import'!AD859</f>
        <v/>
      </c>
      <c r="AE859" s="1101" t="str">
        <f>'Transactions import'!AE859</f>
        <v/>
      </c>
      <c r="AF859" s="1101" t="str">
        <f>'Transactions import'!AF859</f>
        <v/>
      </c>
      <c r="AG859" s="1101" t="str">
        <f>'Transactions import'!AG859</f>
        <v/>
      </c>
      <c r="AH859" s="1101" t="str">
        <f>'Transactions import'!AH859</f>
        <v/>
      </c>
      <c r="AI859" s="1101" t="str">
        <f>'Transactions import'!AI859</f>
        <v/>
      </c>
      <c r="AJ859" s="1101" t="str">
        <f>'Transactions import'!AJ859</f>
        <v/>
      </c>
      <c r="AK859" s="1101" t="str">
        <f>'Transactions import'!AK859</f>
        <v/>
      </c>
      <c r="AL859" s="1101" t="str">
        <f>'Transactions import'!AL859</f>
        <v/>
      </c>
      <c r="AM859" s="1101" t="str">
        <f>'Transactions import'!AM859</f>
        <v/>
      </c>
      <c r="AN859" s="1101" t="str">
        <f>'Transactions import'!AN859</f>
        <v/>
      </c>
      <c r="AO859" s="1101" t="str">
        <f>'Transactions import'!AO859</f>
        <v/>
      </c>
      <c r="AP859" s="1101" t="str">
        <f>'Transactions import'!AP859</f>
        <v/>
      </c>
      <c r="AQ859" s="1101" t="str">
        <f>'Transactions import'!AQ859</f>
        <v/>
      </c>
      <c r="AR859" s="1101" t="str">
        <f>'Transactions import'!AR859</f>
        <v/>
      </c>
      <c r="AS859" s="1101" t="str">
        <f>'Transactions import'!AS859</f>
        <v/>
      </c>
      <c r="AT859" s="1101" t="str">
        <f>'Transactions import'!AT859</f>
        <v/>
      </c>
    </row>
    <row r="860" ht="18.0" customHeight="1">
      <c r="A860" s="1081" t="str">
        <f>'Transactions import'!A860</f>
        <v/>
      </c>
      <c r="B860" s="1081" t="str">
        <f>'Transactions import'!B860</f>
        <v/>
      </c>
      <c r="C860" s="1081" t="str">
        <f>'Transactions import'!C860</f>
        <v/>
      </c>
      <c r="D860" s="1081" t="str">
        <f>'Transactions import'!D860</f>
        <v/>
      </c>
      <c r="E860" s="1081" t="str">
        <f>'Transactions import'!E860</f>
        <v/>
      </c>
      <c r="F860" s="1081" t="str">
        <f>'Transactions import'!F860</f>
        <v/>
      </c>
      <c r="G860" s="1081" t="str">
        <f>'Transactions import'!G860</f>
        <v/>
      </c>
      <c r="H860" s="1084" t="str">
        <f>'Transactions import'!H860</f>
        <v/>
      </c>
      <c r="I860" s="1085" t="str">
        <f>'Transactions import'!I860</f>
        <v/>
      </c>
      <c r="J860" s="1051" t="str">
        <f>'Transactions import'!J860</f>
        <v/>
      </c>
      <c r="K860" s="1084" t="str">
        <f>'Transactions import'!K860</f>
        <v/>
      </c>
      <c r="L860" s="1085" t="str">
        <f>'Transactions import'!L860</f>
        <v/>
      </c>
      <c r="M860" s="1063" t="str">
        <f>'Transactions import'!M860</f>
        <v/>
      </c>
      <c r="N860" s="1084" t="str">
        <f>'Transactions import'!N860</f>
        <v/>
      </c>
      <c r="O860" s="1081" t="str">
        <f>'Transactions import'!O860</f>
        <v/>
      </c>
      <c r="P860" s="1122" t="str">
        <f>'Transactions import'!P860</f>
        <v/>
      </c>
      <c r="Q860" s="1085" t="str">
        <f>'Transactions import'!Q860</f>
        <v/>
      </c>
      <c r="R860" s="1104" t="str">
        <f>'Transactions import'!R860</f>
        <v/>
      </c>
      <c r="S860" s="1081" t="str">
        <f>'Transactions import'!S860</f>
        <v/>
      </c>
      <c r="T860" s="1081" t="str">
        <f>'Transactions import'!T860</f>
        <v/>
      </c>
      <c r="U860" s="1081" t="str">
        <f>'Transactions import'!U860</f>
        <v/>
      </c>
      <c r="V860" s="1081" t="str">
        <f>'Transactions import'!V860</f>
        <v/>
      </c>
      <c r="W860" s="1081" t="str">
        <f>'Transactions import'!W860</f>
        <v/>
      </c>
      <c r="X860" s="1081" t="str">
        <f>'Transactions import'!X860</f>
        <v/>
      </c>
      <c r="Y860" s="1126" t="str">
        <f>'Transactions import'!Y860</f>
        <v/>
      </c>
      <c r="Z860" s="1086" t="str">
        <f>'Transactions import'!Z860</f>
        <v/>
      </c>
      <c r="AA860" s="1081" t="str">
        <f>'Transactions import'!AA860</f>
        <v/>
      </c>
      <c r="AB860" s="1081" t="str">
        <f>'Transactions import'!AB860</f>
        <v/>
      </c>
      <c r="AC860" s="1086" t="str">
        <f>'Transactions import'!AC860</f>
        <v/>
      </c>
      <c r="AD860" s="1086" t="str">
        <f>'Transactions import'!AD860</f>
        <v/>
      </c>
      <c r="AE860" s="1081" t="str">
        <f>'Transactions import'!AE860</f>
        <v/>
      </c>
      <c r="AF860" s="1081" t="str">
        <f>'Transactions import'!AF860</f>
        <v/>
      </c>
      <c r="AG860" s="1081" t="str">
        <f>'Transactions import'!AG860</f>
        <v/>
      </c>
      <c r="AH860" s="1081" t="str">
        <f>'Transactions import'!AH860</f>
        <v/>
      </c>
      <c r="AI860" s="1081" t="str">
        <f>'Transactions import'!AI860</f>
        <v/>
      </c>
      <c r="AJ860" s="1081" t="str">
        <f>'Transactions import'!AJ860</f>
        <v/>
      </c>
      <c r="AK860" s="1081" t="str">
        <f>'Transactions import'!AK860</f>
        <v/>
      </c>
      <c r="AL860" s="1081" t="str">
        <f>'Transactions import'!AL860</f>
        <v/>
      </c>
      <c r="AM860" s="1081" t="str">
        <f>'Transactions import'!AM860</f>
        <v/>
      </c>
      <c r="AN860" s="1081" t="str">
        <f>'Transactions import'!AN860</f>
        <v/>
      </c>
      <c r="AO860" s="1081" t="str">
        <f>'Transactions import'!AO860</f>
        <v/>
      </c>
      <c r="AP860" s="1081" t="str">
        <f>'Transactions import'!AP860</f>
        <v/>
      </c>
      <c r="AQ860" s="1081" t="str">
        <f>'Transactions import'!AQ860</f>
        <v/>
      </c>
      <c r="AR860" s="1081" t="str">
        <f>'Transactions import'!AR860</f>
        <v/>
      </c>
      <c r="AS860" s="1081" t="str">
        <f>'Transactions import'!AS860</f>
        <v/>
      </c>
      <c r="AT860" s="1081" t="str">
        <f>'Transactions import'!AT860</f>
        <v/>
      </c>
    </row>
    <row r="861" ht="18.0" customHeight="1">
      <c r="A861" s="1101" t="str">
        <f>'Transactions import'!A861</f>
        <v/>
      </c>
      <c r="B861" s="1101" t="str">
        <f>'Transactions import'!B861</f>
        <v/>
      </c>
      <c r="C861" s="1101" t="str">
        <f>'Transactions import'!C861</f>
        <v/>
      </c>
      <c r="D861" s="1101" t="str">
        <f>'Transactions import'!D861</f>
        <v/>
      </c>
      <c r="E861" s="1101" t="str">
        <f>'Transactions import'!E861</f>
        <v/>
      </c>
      <c r="F861" s="1101" t="str">
        <f>'Transactions import'!F861</f>
        <v/>
      </c>
      <c r="G861" s="1101" t="str">
        <f>'Transactions import'!G861</f>
        <v/>
      </c>
      <c r="H861" s="1094" t="str">
        <f>'Transactions import'!H861</f>
        <v/>
      </c>
      <c r="I861" s="1095" t="str">
        <f>'Transactions import'!I861</f>
        <v/>
      </c>
      <c r="J861" s="1096" t="str">
        <f>'Transactions import'!J861</f>
        <v/>
      </c>
      <c r="K861" s="1094" t="str">
        <f>'Transactions import'!K861</f>
        <v/>
      </c>
      <c r="L861" s="1095" t="str">
        <f>'Transactions import'!L861</f>
        <v/>
      </c>
      <c r="M861" s="1105" t="str">
        <f>'Transactions import'!M861</f>
        <v/>
      </c>
      <c r="N861" s="1094" t="str">
        <f>'Transactions import'!N861</f>
        <v/>
      </c>
      <c r="O861" s="1101" t="str">
        <f>'Transactions import'!O861</f>
        <v/>
      </c>
      <c r="P861" s="1114" t="str">
        <f>'Transactions import'!P861</f>
        <v/>
      </c>
      <c r="Q861" s="1095" t="str">
        <f>'Transactions import'!Q861</f>
        <v/>
      </c>
      <c r="R861" s="1106" t="str">
        <f>'Transactions import'!R861</f>
        <v/>
      </c>
      <c r="S861" s="1101" t="str">
        <f>'Transactions import'!S861</f>
        <v/>
      </c>
      <c r="T861" s="1101" t="str">
        <f>'Transactions import'!T861</f>
        <v/>
      </c>
      <c r="U861" s="1101" t="str">
        <f>'Transactions import'!U861</f>
        <v/>
      </c>
      <c r="V861" s="1101" t="str">
        <f>'Transactions import'!V861</f>
        <v/>
      </c>
      <c r="W861" s="1101" t="str">
        <f>'Transactions import'!W861</f>
        <v/>
      </c>
      <c r="X861" s="1101" t="str">
        <f>'Transactions import'!X861</f>
        <v/>
      </c>
      <c r="Y861" s="1119" t="str">
        <f>'Transactions import'!Y861</f>
        <v/>
      </c>
      <c r="Z861" s="1097" t="str">
        <f>'Transactions import'!Z861</f>
        <v/>
      </c>
      <c r="AA861" s="1101" t="str">
        <f>'Transactions import'!AA861</f>
        <v/>
      </c>
      <c r="AB861" s="1101" t="str">
        <f>'Transactions import'!AB861</f>
        <v/>
      </c>
      <c r="AC861" s="1097" t="str">
        <f>'Transactions import'!AC861</f>
        <v/>
      </c>
      <c r="AD861" s="1097" t="str">
        <f>'Transactions import'!AD861</f>
        <v/>
      </c>
      <c r="AE861" s="1101" t="str">
        <f>'Transactions import'!AE861</f>
        <v/>
      </c>
      <c r="AF861" s="1101" t="str">
        <f>'Transactions import'!AF861</f>
        <v/>
      </c>
      <c r="AG861" s="1101" t="str">
        <f>'Transactions import'!AG861</f>
        <v/>
      </c>
      <c r="AH861" s="1101" t="str">
        <f>'Transactions import'!AH861</f>
        <v/>
      </c>
      <c r="AI861" s="1101" t="str">
        <f>'Transactions import'!AI861</f>
        <v/>
      </c>
      <c r="AJ861" s="1101" t="str">
        <f>'Transactions import'!AJ861</f>
        <v/>
      </c>
      <c r="AK861" s="1101" t="str">
        <f>'Transactions import'!AK861</f>
        <v/>
      </c>
      <c r="AL861" s="1101" t="str">
        <f>'Transactions import'!AL861</f>
        <v/>
      </c>
      <c r="AM861" s="1101" t="str">
        <f>'Transactions import'!AM861</f>
        <v/>
      </c>
      <c r="AN861" s="1101" t="str">
        <f>'Transactions import'!AN861</f>
        <v/>
      </c>
      <c r="AO861" s="1101" t="str">
        <f>'Transactions import'!AO861</f>
        <v/>
      </c>
      <c r="AP861" s="1101" t="str">
        <f>'Transactions import'!AP861</f>
        <v/>
      </c>
      <c r="AQ861" s="1101" t="str">
        <f>'Transactions import'!AQ861</f>
        <v/>
      </c>
      <c r="AR861" s="1101" t="str">
        <f>'Transactions import'!AR861</f>
        <v/>
      </c>
      <c r="AS861" s="1101" t="str">
        <f>'Transactions import'!AS861</f>
        <v/>
      </c>
      <c r="AT861" s="1101" t="str">
        <f>'Transactions import'!AT861</f>
        <v/>
      </c>
    </row>
    <row r="862" ht="18.0" customHeight="1">
      <c r="A862" s="1081" t="str">
        <f>'Transactions import'!A862</f>
        <v/>
      </c>
      <c r="B862" s="1081" t="str">
        <f>'Transactions import'!B862</f>
        <v/>
      </c>
      <c r="C862" s="1081" t="str">
        <f>'Transactions import'!C862</f>
        <v/>
      </c>
      <c r="D862" s="1081" t="str">
        <f>'Transactions import'!D862</f>
        <v/>
      </c>
      <c r="E862" s="1081" t="str">
        <f>'Transactions import'!E862</f>
        <v/>
      </c>
      <c r="F862" s="1081" t="str">
        <f>'Transactions import'!F862</f>
        <v/>
      </c>
      <c r="G862" s="1081" t="str">
        <f>'Transactions import'!G862</f>
        <v/>
      </c>
      <c r="H862" s="1084" t="str">
        <f>'Transactions import'!H862</f>
        <v/>
      </c>
      <c r="I862" s="1085" t="str">
        <f>'Transactions import'!I862</f>
        <v/>
      </c>
      <c r="J862" s="1051" t="str">
        <f>'Transactions import'!J862</f>
        <v/>
      </c>
      <c r="K862" s="1084" t="str">
        <f>'Transactions import'!K862</f>
        <v/>
      </c>
      <c r="L862" s="1085" t="str">
        <f>'Transactions import'!L862</f>
        <v/>
      </c>
      <c r="M862" s="1063" t="str">
        <f>'Transactions import'!M862</f>
        <v/>
      </c>
      <c r="N862" s="1084" t="str">
        <f>'Transactions import'!N862</f>
        <v/>
      </c>
      <c r="O862" s="1081" t="str">
        <f>'Transactions import'!O862</f>
        <v/>
      </c>
      <c r="P862" s="1122" t="str">
        <f>'Transactions import'!P862</f>
        <v/>
      </c>
      <c r="Q862" s="1085" t="str">
        <f>'Transactions import'!Q862</f>
        <v/>
      </c>
      <c r="R862" s="1104" t="str">
        <f>'Transactions import'!R862</f>
        <v/>
      </c>
      <c r="S862" s="1081" t="str">
        <f>'Transactions import'!S862</f>
        <v/>
      </c>
      <c r="T862" s="1081" t="str">
        <f>'Transactions import'!T862</f>
        <v/>
      </c>
      <c r="U862" s="1081" t="str">
        <f>'Transactions import'!U862</f>
        <v/>
      </c>
      <c r="V862" s="1081" t="str">
        <f>'Transactions import'!V862</f>
        <v/>
      </c>
      <c r="W862" s="1081" t="str">
        <f>'Transactions import'!W862</f>
        <v/>
      </c>
      <c r="X862" s="1081" t="str">
        <f>'Transactions import'!X862</f>
        <v/>
      </c>
      <c r="Y862" s="1126" t="str">
        <f>'Transactions import'!Y862</f>
        <v/>
      </c>
      <c r="Z862" s="1086" t="str">
        <f>'Transactions import'!Z862</f>
        <v/>
      </c>
      <c r="AA862" s="1081" t="str">
        <f>'Transactions import'!AA862</f>
        <v/>
      </c>
      <c r="AB862" s="1081" t="str">
        <f>'Transactions import'!AB862</f>
        <v/>
      </c>
      <c r="AC862" s="1086" t="str">
        <f>'Transactions import'!AC862</f>
        <v/>
      </c>
      <c r="AD862" s="1086" t="str">
        <f>'Transactions import'!AD862</f>
        <v/>
      </c>
      <c r="AE862" s="1081" t="str">
        <f>'Transactions import'!AE862</f>
        <v/>
      </c>
      <c r="AF862" s="1081" t="str">
        <f>'Transactions import'!AF862</f>
        <v/>
      </c>
      <c r="AG862" s="1081" t="str">
        <f>'Transactions import'!AG862</f>
        <v/>
      </c>
      <c r="AH862" s="1081" t="str">
        <f>'Transactions import'!AH862</f>
        <v/>
      </c>
      <c r="AI862" s="1081" t="str">
        <f>'Transactions import'!AI862</f>
        <v/>
      </c>
      <c r="AJ862" s="1081" t="str">
        <f>'Transactions import'!AJ862</f>
        <v/>
      </c>
      <c r="AK862" s="1081" t="str">
        <f>'Transactions import'!AK862</f>
        <v/>
      </c>
      <c r="AL862" s="1081" t="str">
        <f>'Transactions import'!AL862</f>
        <v/>
      </c>
      <c r="AM862" s="1081" t="str">
        <f>'Transactions import'!AM862</f>
        <v/>
      </c>
      <c r="AN862" s="1081" t="str">
        <f>'Transactions import'!AN862</f>
        <v/>
      </c>
      <c r="AO862" s="1081" t="str">
        <f>'Transactions import'!AO862</f>
        <v/>
      </c>
      <c r="AP862" s="1081" t="str">
        <f>'Transactions import'!AP862</f>
        <v/>
      </c>
      <c r="AQ862" s="1081" t="str">
        <f>'Transactions import'!AQ862</f>
        <v/>
      </c>
      <c r="AR862" s="1081" t="str">
        <f>'Transactions import'!AR862</f>
        <v/>
      </c>
      <c r="AS862" s="1081" t="str">
        <f>'Transactions import'!AS862</f>
        <v/>
      </c>
      <c r="AT862" s="1081" t="str">
        <f>'Transactions import'!AT862</f>
        <v/>
      </c>
    </row>
    <row r="863" ht="18.0" customHeight="1">
      <c r="A863" s="1101" t="str">
        <f>'Transactions import'!A863</f>
        <v/>
      </c>
      <c r="B863" s="1101" t="str">
        <f>'Transactions import'!B863</f>
        <v/>
      </c>
      <c r="C863" s="1101" t="str">
        <f>'Transactions import'!C863</f>
        <v/>
      </c>
      <c r="D863" s="1101" t="str">
        <f>'Transactions import'!D863</f>
        <v/>
      </c>
      <c r="E863" s="1101" t="str">
        <f>'Transactions import'!E863</f>
        <v/>
      </c>
      <c r="F863" s="1101" t="str">
        <f>'Transactions import'!F863</f>
        <v/>
      </c>
      <c r="G863" s="1101" t="str">
        <f>'Transactions import'!G863</f>
        <v/>
      </c>
      <c r="H863" s="1094" t="str">
        <f>'Transactions import'!H863</f>
        <v/>
      </c>
      <c r="I863" s="1095" t="str">
        <f>'Transactions import'!I863</f>
        <v/>
      </c>
      <c r="J863" s="1096" t="str">
        <f>'Transactions import'!J863</f>
        <v/>
      </c>
      <c r="K863" s="1094" t="str">
        <f>'Transactions import'!K863</f>
        <v/>
      </c>
      <c r="L863" s="1095" t="str">
        <f>'Transactions import'!L863</f>
        <v/>
      </c>
      <c r="M863" s="1105" t="str">
        <f>'Transactions import'!M863</f>
        <v/>
      </c>
      <c r="N863" s="1094" t="str">
        <f>'Transactions import'!N863</f>
        <v/>
      </c>
      <c r="O863" s="1101" t="str">
        <f>'Transactions import'!O863</f>
        <v/>
      </c>
      <c r="P863" s="1114" t="str">
        <f>'Transactions import'!P863</f>
        <v/>
      </c>
      <c r="Q863" s="1095" t="str">
        <f>'Transactions import'!Q863</f>
        <v/>
      </c>
      <c r="R863" s="1106" t="str">
        <f>'Transactions import'!R863</f>
        <v/>
      </c>
      <c r="S863" s="1101" t="str">
        <f>'Transactions import'!S863</f>
        <v/>
      </c>
      <c r="T863" s="1101" t="str">
        <f>'Transactions import'!T863</f>
        <v/>
      </c>
      <c r="U863" s="1101" t="str">
        <f>'Transactions import'!U863</f>
        <v/>
      </c>
      <c r="V863" s="1101" t="str">
        <f>'Transactions import'!V863</f>
        <v/>
      </c>
      <c r="W863" s="1101" t="str">
        <f>'Transactions import'!W863</f>
        <v/>
      </c>
      <c r="X863" s="1101" t="str">
        <f>'Transactions import'!X863</f>
        <v/>
      </c>
      <c r="Y863" s="1119" t="str">
        <f>'Transactions import'!Y863</f>
        <v/>
      </c>
      <c r="Z863" s="1097" t="str">
        <f>'Transactions import'!Z863</f>
        <v/>
      </c>
      <c r="AA863" s="1101" t="str">
        <f>'Transactions import'!AA863</f>
        <v/>
      </c>
      <c r="AB863" s="1101" t="str">
        <f>'Transactions import'!AB863</f>
        <v/>
      </c>
      <c r="AC863" s="1097" t="str">
        <f>'Transactions import'!AC863</f>
        <v/>
      </c>
      <c r="AD863" s="1097" t="str">
        <f>'Transactions import'!AD863</f>
        <v/>
      </c>
      <c r="AE863" s="1101" t="str">
        <f>'Transactions import'!AE863</f>
        <v/>
      </c>
      <c r="AF863" s="1101" t="str">
        <f>'Transactions import'!AF863</f>
        <v/>
      </c>
      <c r="AG863" s="1101" t="str">
        <f>'Transactions import'!AG863</f>
        <v/>
      </c>
      <c r="AH863" s="1101" t="str">
        <f>'Transactions import'!AH863</f>
        <v/>
      </c>
      <c r="AI863" s="1101" t="str">
        <f>'Transactions import'!AI863</f>
        <v/>
      </c>
      <c r="AJ863" s="1101" t="str">
        <f>'Transactions import'!AJ863</f>
        <v/>
      </c>
      <c r="AK863" s="1101" t="str">
        <f>'Transactions import'!AK863</f>
        <v/>
      </c>
      <c r="AL863" s="1101" t="str">
        <f>'Transactions import'!AL863</f>
        <v/>
      </c>
      <c r="AM863" s="1101" t="str">
        <f>'Transactions import'!AM863</f>
        <v/>
      </c>
      <c r="AN863" s="1101" t="str">
        <f>'Transactions import'!AN863</f>
        <v/>
      </c>
      <c r="AO863" s="1101" t="str">
        <f>'Transactions import'!AO863</f>
        <v/>
      </c>
      <c r="AP863" s="1101" t="str">
        <f>'Transactions import'!AP863</f>
        <v/>
      </c>
      <c r="AQ863" s="1101" t="str">
        <f>'Transactions import'!AQ863</f>
        <v/>
      </c>
      <c r="AR863" s="1101" t="str">
        <f>'Transactions import'!AR863</f>
        <v/>
      </c>
      <c r="AS863" s="1101" t="str">
        <f>'Transactions import'!AS863</f>
        <v/>
      </c>
      <c r="AT863" s="1101" t="str">
        <f>'Transactions import'!AT863</f>
        <v/>
      </c>
    </row>
    <row r="864" ht="18.0" customHeight="1">
      <c r="A864" s="1081" t="str">
        <f>'Transactions import'!A864</f>
        <v/>
      </c>
      <c r="B864" s="1081" t="str">
        <f>'Transactions import'!B864</f>
        <v/>
      </c>
      <c r="C864" s="1081" t="str">
        <f>'Transactions import'!C864</f>
        <v/>
      </c>
      <c r="D864" s="1081" t="str">
        <f>'Transactions import'!D864</f>
        <v/>
      </c>
      <c r="E864" s="1081" t="str">
        <f>'Transactions import'!E864</f>
        <v/>
      </c>
      <c r="F864" s="1081" t="str">
        <f>'Transactions import'!F864</f>
        <v/>
      </c>
      <c r="G864" s="1081" t="str">
        <f>'Transactions import'!G864</f>
        <v/>
      </c>
      <c r="H864" s="1084" t="str">
        <f>'Transactions import'!H864</f>
        <v/>
      </c>
      <c r="I864" s="1085" t="str">
        <f>'Transactions import'!I864</f>
        <v/>
      </c>
      <c r="J864" s="1051" t="str">
        <f>'Transactions import'!J864</f>
        <v/>
      </c>
      <c r="K864" s="1084" t="str">
        <f>'Transactions import'!K864</f>
        <v/>
      </c>
      <c r="L864" s="1085" t="str">
        <f>'Transactions import'!L864</f>
        <v/>
      </c>
      <c r="M864" s="1063" t="str">
        <f>'Transactions import'!M864</f>
        <v/>
      </c>
      <c r="N864" s="1084" t="str">
        <f>'Transactions import'!N864</f>
        <v/>
      </c>
      <c r="O864" s="1081" t="str">
        <f>'Transactions import'!O864</f>
        <v/>
      </c>
      <c r="P864" s="1122" t="str">
        <f>'Transactions import'!P864</f>
        <v/>
      </c>
      <c r="Q864" s="1085" t="str">
        <f>'Transactions import'!Q864</f>
        <v/>
      </c>
      <c r="R864" s="1104" t="str">
        <f>'Transactions import'!R864</f>
        <v/>
      </c>
      <c r="S864" s="1081" t="str">
        <f>'Transactions import'!S864</f>
        <v/>
      </c>
      <c r="T864" s="1081" t="str">
        <f>'Transactions import'!T864</f>
        <v/>
      </c>
      <c r="U864" s="1081" t="str">
        <f>'Transactions import'!U864</f>
        <v/>
      </c>
      <c r="V864" s="1081" t="str">
        <f>'Transactions import'!V864</f>
        <v/>
      </c>
      <c r="W864" s="1081" t="str">
        <f>'Transactions import'!W864</f>
        <v/>
      </c>
      <c r="X864" s="1081" t="str">
        <f>'Transactions import'!X864</f>
        <v/>
      </c>
      <c r="Y864" s="1126" t="str">
        <f>'Transactions import'!Y864</f>
        <v/>
      </c>
      <c r="Z864" s="1086" t="str">
        <f>'Transactions import'!Z864</f>
        <v/>
      </c>
      <c r="AA864" s="1081" t="str">
        <f>'Transactions import'!AA864</f>
        <v/>
      </c>
      <c r="AB864" s="1081" t="str">
        <f>'Transactions import'!AB864</f>
        <v/>
      </c>
      <c r="AC864" s="1086" t="str">
        <f>'Transactions import'!AC864</f>
        <v/>
      </c>
      <c r="AD864" s="1086" t="str">
        <f>'Transactions import'!AD864</f>
        <v/>
      </c>
      <c r="AE864" s="1081" t="str">
        <f>'Transactions import'!AE864</f>
        <v/>
      </c>
      <c r="AF864" s="1081" t="str">
        <f>'Transactions import'!AF864</f>
        <v/>
      </c>
      <c r="AG864" s="1081" t="str">
        <f>'Transactions import'!AG864</f>
        <v/>
      </c>
      <c r="AH864" s="1081" t="str">
        <f>'Transactions import'!AH864</f>
        <v/>
      </c>
      <c r="AI864" s="1081" t="str">
        <f>'Transactions import'!AI864</f>
        <v/>
      </c>
      <c r="AJ864" s="1081" t="str">
        <f>'Transactions import'!AJ864</f>
        <v/>
      </c>
      <c r="AK864" s="1081" t="str">
        <f>'Transactions import'!AK864</f>
        <v/>
      </c>
      <c r="AL864" s="1081" t="str">
        <f>'Transactions import'!AL864</f>
        <v/>
      </c>
      <c r="AM864" s="1081" t="str">
        <f>'Transactions import'!AM864</f>
        <v/>
      </c>
      <c r="AN864" s="1081" t="str">
        <f>'Transactions import'!AN864</f>
        <v/>
      </c>
      <c r="AO864" s="1081" t="str">
        <f>'Transactions import'!AO864</f>
        <v/>
      </c>
      <c r="AP864" s="1081" t="str">
        <f>'Transactions import'!AP864</f>
        <v/>
      </c>
      <c r="AQ864" s="1081" t="str">
        <f>'Transactions import'!AQ864</f>
        <v/>
      </c>
      <c r="AR864" s="1081" t="str">
        <f>'Transactions import'!AR864</f>
        <v/>
      </c>
      <c r="AS864" s="1081" t="str">
        <f>'Transactions import'!AS864</f>
        <v/>
      </c>
      <c r="AT864" s="1081" t="str">
        <f>'Transactions import'!AT864</f>
        <v/>
      </c>
    </row>
    <row r="865" ht="18.0" customHeight="1">
      <c r="A865" s="1101" t="str">
        <f>'Transactions import'!A865</f>
        <v/>
      </c>
      <c r="B865" s="1101" t="str">
        <f>'Transactions import'!B865</f>
        <v/>
      </c>
      <c r="C865" s="1101" t="str">
        <f>'Transactions import'!C865</f>
        <v/>
      </c>
      <c r="D865" s="1101" t="str">
        <f>'Transactions import'!D865</f>
        <v/>
      </c>
      <c r="E865" s="1101" t="str">
        <f>'Transactions import'!E865</f>
        <v/>
      </c>
      <c r="F865" s="1101" t="str">
        <f>'Transactions import'!F865</f>
        <v/>
      </c>
      <c r="G865" s="1101" t="str">
        <f>'Transactions import'!G865</f>
        <v/>
      </c>
      <c r="H865" s="1094" t="str">
        <f>'Transactions import'!H865</f>
        <v/>
      </c>
      <c r="I865" s="1095" t="str">
        <f>'Transactions import'!I865</f>
        <v/>
      </c>
      <c r="J865" s="1096" t="str">
        <f>'Transactions import'!J865</f>
        <v/>
      </c>
      <c r="K865" s="1094" t="str">
        <f>'Transactions import'!K865</f>
        <v/>
      </c>
      <c r="L865" s="1095" t="str">
        <f>'Transactions import'!L865</f>
        <v/>
      </c>
      <c r="M865" s="1105" t="str">
        <f>'Transactions import'!M865</f>
        <v/>
      </c>
      <c r="N865" s="1094" t="str">
        <f>'Transactions import'!N865</f>
        <v/>
      </c>
      <c r="O865" s="1101" t="str">
        <f>'Transactions import'!O865</f>
        <v/>
      </c>
      <c r="P865" s="1114" t="str">
        <f>'Transactions import'!P865</f>
        <v/>
      </c>
      <c r="Q865" s="1095" t="str">
        <f>'Transactions import'!Q865</f>
        <v/>
      </c>
      <c r="R865" s="1106" t="str">
        <f>'Transactions import'!R865</f>
        <v/>
      </c>
      <c r="S865" s="1101" t="str">
        <f>'Transactions import'!S865</f>
        <v/>
      </c>
      <c r="T865" s="1101" t="str">
        <f>'Transactions import'!T865</f>
        <v/>
      </c>
      <c r="U865" s="1101" t="str">
        <f>'Transactions import'!U865</f>
        <v/>
      </c>
      <c r="V865" s="1101" t="str">
        <f>'Transactions import'!V865</f>
        <v/>
      </c>
      <c r="W865" s="1101" t="str">
        <f>'Transactions import'!W865</f>
        <v/>
      </c>
      <c r="X865" s="1101" t="str">
        <f>'Transactions import'!X865</f>
        <v/>
      </c>
      <c r="Y865" s="1119" t="str">
        <f>'Transactions import'!Y865</f>
        <v/>
      </c>
      <c r="Z865" s="1097" t="str">
        <f>'Transactions import'!Z865</f>
        <v/>
      </c>
      <c r="AA865" s="1101" t="str">
        <f>'Transactions import'!AA865</f>
        <v/>
      </c>
      <c r="AB865" s="1101" t="str">
        <f>'Transactions import'!AB865</f>
        <v/>
      </c>
      <c r="AC865" s="1097" t="str">
        <f>'Transactions import'!AC865</f>
        <v/>
      </c>
      <c r="AD865" s="1097" t="str">
        <f>'Transactions import'!AD865</f>
        <v/>
      </c>
      <c r="AE865" s="1101" t="str">
        <f>'Transactions import'!AE865</f>
        <v/>
      </c>
      <c r="AF865" s="1101" t="str">
        <f>'Transactions import'!AF865</f>
        <v/>
      </c>
      <c r="AG865" s="1101" t="str">
        <f>'Transactions import'!AG865</f>
        <v/>
      </c>
      <c r="AH865" s="1101" t="str">
        <f>'Transactions import'!AH865</f>
        <v/>
      </c>
      <c r="AI865" s="1101" t="str">
        <f>'Transactions import'!AI865</f>
        <v/>
      </c>
      <c r="AJ865" s="1101" t="str">
        <f>'Transactions import'!AJ865</f>
        <v/>
      </c>
      <c r="AK865" s="1101" t="str">
        <f>'Transactions import'!AK865</f>
        <v/>
      </c>
      <c r="AL865" s="1101" t="str">
        <f>'Transactions import'!AL865</f>
        <v/>
      </c>
      <c r="AM865" s="1101" t="str">
        <f>'Transactions import'!AM865</f>
        <v/>
      </c>
      <c r="AN865" s="1101" t="str">
        <f>'Transactions import'!AN865</f>
        <v/>
      </c>
      <c r="AO865" s="1101" t="str">
        <f>'Transactions import'!AO865</f>
        <v/>
      </c>
      <c r="AP865" s="1101" t="str">
        <f>'Transactions import'!AP865</f>
        <v/>
      </c>
      <c r="AQ865" s="1101" t="str">
        <f>'Transactions import'!AQ865</f>
        <v/>
      </c>
      <c r="AR865" s="1101" t="str">
        <f>'Transactions import'!AR865</f>
        <v/>
      </c>
      <c r="AS865" s="1101" t="str">
        <f>'Transactions import'!AS865</f>
        <v/>
      </c>
      <c r="AT865" s="1101" t="str">
        <f>'Transactions import'!AT865</f>
        <v/>
      </c>
    </row>
    <row r="866" ht="18.0" customHeight="1">
      <c r="A866" s="1081" t="str">
        <f>'Transactions import'!A866</f>
        <v/>
      </c>
      <c r="B866" s="1081" t="str">
        <f>'Transactions import'!B866</f>
        <v/>
      </c>
      <c r="C866" s="1081" t="str">
        <f>'Transactions import'!C866</f>
        <v/>
      </c>
      <c r="D866" s="1081" t="str">
        <f>'Transactions import'!D866</f>
        <v/>
      </c>
      <c r="E866" s="1081" t="str">
        <f>'Transactions import'!E866</f>
        <v/>
      </c>
      <c r="F866" s="1081" t="str">
        <f>'Transactions import'!F866</f>
        <v/>
      </c>
      <c r="G866" s="1081" t="str">
        <f>'Transactions import'!G866</f>
        <v/>
      </c>
      <c r="H866" s="1084" t="str">
        <f>'Transactions import'!H866</f>
        <v/>
      </c>
      <c r="I866" s="1085" t="str">
        <f>'Transactions import'!I866</f>
        <v/>
      </c>
      <c r="J866" s="1051" t="str">
        <f>'Transactions import'!J866</f>
        <v/>
      </c>
      <c r="K866" s="1084" t="str">
        <f>'Transactions import'!K866</f>
        <v/>
      </c>
      <c r="L866" s="1085" t="str">
        <f>'Transactions import'!L866</f>
        <v/>
      </c>
      <c r="M866" s="1063" t="str">
        <f>'Transactions import'!M866</f>
        <v/>
      </c>
      <c r="N866" s="1084" t="str">
        <f>'Transactions import'!N866</f>
        <v/>
      </c>
      <c r="O866" s="1081" t="str">
        <f>'Transactions import'!O866</f>
        <v/>
      </c>
      <c r="P866" s="1122" t="str">
        <f>'Transactions import'!P866</f>
        <v/>
      </c>
      <c r="Q866" s="1085" t="str">
        <f>'Transactions import'!Q866</f>
        <v/>
      </c>
      <c r="R866" s="1104" t="str">
        <f>'Transactions import'!R866</f>
        <v/>
      </c>
      <c r="S866" s="1081" t="str">
        <f>'Transactions import'!S866</f>
        <v/>
      </c>
      <c r="T866" s="1081" t="str">
        <f>'Transactions import'!T866</f>
        <v/>
      </c>
      <c r="U866" s="1081" t="str">
        <f>'Transactions import'!U866</f>
        <v/>
      </c>
      <c r="V866" s="1081" t="str">
        <f>'Transactions import'!V866</f>
        <v/>
      </c>
      <c r="W866" s="1081" t="str">
        <f>'Transactions import'!W866</f>
        <v/>
      </c>
      <c r="X866" s="1081" t="str">
        <f>'Transactions import'!X866</f>
        <v/>
      </c>
      <c r="Y866" s="1126" t="str">
        <f>'Transactions import'!Y866</f>
        <v/>
      </c>
      <c r="Z866" s="1086" t="str">
        <f>'Transactions import'!Z866</f>
        <v/>
      </c>
      <c r="AA866" s="1081" t="str">
        <f>'Transactions import'!AA866</f>
        <v/>
      </c>
      <c r="AB866" s="1081" t="str">
        <f>'Transactions import'!AB866</f>
        <v/>
      </c>
      <c r="AC866" s="1086" t="str">
        <f>'Transactions import'!AC866</f>
        <v/>
      </c>
      <c r="AD866" s="1086" t="str">
        <f>'Transactions import'!AD866</f>
        <v/>
      </c>
      <c r="AE866" s="1081" t="str">
        <f>'Transactions import'!AE866</f>
        <v/>
      </c>
      <c r="AF866" s="1081" t="str">
        <f>'Transactions import'!AF866</f>
        <v/>
      </c>
      <c r="AG866" s="1081" t="str">
        <f>'Transactions import'!AG866</f>
        <v/>
      </c>
      <c r="AH866" s="1081" t="str">
        <f>'Transactions import'!AH866</f>
        <v/>
      </c>
      <c r="AI866" s="1081" t="str">
        <f>'Transactions import'!AI866</f>
        <v/>
      </c>
      <c r="AJ866" s="1081" t="str">
        <f>'Transactions import'!AJ866</f>
        <v/>
      </c>
      <c r="AK866" s="1081" t="str">
        <f>'Transactions import'!AK866</f>
        <v/>
      </c>
      <c r="AL866" s="1081" t="str">
        <f>'Transactions import'!AL866</f>
        <v/>
      </c>
      <c r="AM866" s="1081" t="str">
        <f>'Transactions import'!AM866</f>
        <v/>
      </c>
      <c r="AN866" s="1081" t="str">
        <f>'Transactions import'!AN866</f>
        <v/>
      </c>
      <c r="AO866" s="1081" t="str">
        <f>'Transactions import'!AO866</f>
        <v/>
      </c>
      <c r="AP866" s="1081" t="str">
        <f>'Transactions import'!AP866</f>
        <v/>
      </c>
      <c r="AQ866" s="1081" t="str">
        <f>'Transactions import'!AQ866</f>
        <v/>
      </c>
      <c r="AR866" s="1081" t="str">
        <f>'Transactions import'!AR866</f>
        <v/>
      </c>
      <c r="AS866" s="1081" t="str">
        <f>'Transactions import'!AS866</f>
        <v/>
      </c>
      <c r="AT866" s="1081" t="str">
        <f>'Transactions import'!AT866</f>
        <v/>
      </c>
    </row>
    <row r="867" ht="18.0" customHeight="1">
      <c r="A867" s="1101" t="str">
        <f>'Transactions import'!A867</f>
        <v/>
      </c>
      <c r="B867" s="1101" t="str">
        <f>'Transactions import'!B867</f>
        <v/>
      </c>
      <c r="C867" s="1101" t="str">
        <f>'Transactions import'!C867</f>
        <v/>
      </c>
      <c r="D867" s="1101" t="str">
        <f>'Transactions import'!D867</f>
        <v/>
      </c>
      <c r="E867" s="1101" t="str">
        <f>'Transactions import'!E867</f>
        <v/>
      </c>
      <c r="F867" s="1101" t="str">
        <f>'Transactions import'!F867</f>
        <v/>
      </c>
      <c r="G867" s="1101" t="str">
        <f>'Transactions import'!G867</f>
        <v/>
      </c>
      <c r="H867" s="1094" t="str">
        <f>'Transactions import'!H867</f>
        <v/>
      </c>
      <c r="I867" s="1095" t="str">
        <f>'Transactions import'!I867</f>
        <v/>
      </c>
      <c r="J867" s="1096" t="str">
        <f>'Transactions import'!J867</f>
        <v/>
      </c>
      <c r="K867" s="1094" t="str">
        <f>'Transactions import'!K867</f>
        <v/>
      </c>
      <c r="L867" s="1095" t="str">
        <f>'Transactions import'!L867</f>
        <v/>
      </c>
      <c r="M867" s="1105" t="str">
        <f>'Transactions import'!M867</f>
        <v/>
      </c>
      <c r="N867" s="1094" t="str">
        <f>'Transactions import'!N867</f>
        <v/>
      </c>
      <c r="O867" s="1101" t="str">
        <f>'Transactions import'!O867</f>
        <v/>
      </c>
      <c r="P867" s="1114" t="str">
        <f>'Transactions import'!P867</f>
        <v/>
      </c>
      <c r="Q867" s="1095" t="str">
        <f>'Transactions import'!Q867</f>
        <v/>
      </c>
      <c r="R867" s="1106" t="str">
        <f>'Transactions import'!R867</f>
        <v/>
      </c>
      <c r="S867" s="1101" t="str">
        <f>'Transactions import'!S867</f>
        <v/>
      </c>
      <c r="T867" s="1101" t="str">
        <f>'Transactions import'!T867</f>
        <v/>
      </c>
      <c r="U867" s="1101" t="str">
        <f>'Transactions import'!U867</f>
        <v/>
      </c>
      <c r="V867" s="1101" t="str">
        <f>'Transactions import'!V867</f>
        <v/>
      </c>
      <c r="W867" s="1101" t="str">
        <f>'Transactions import'!W867</f>
        <v/>
      </c>
      <c r="X867" s="1101" t="str">
        <f>'Transactions import'!X867</f>
        <v/>
      </c>
      <c r="Y867" s="1119" t="str">
        <f>'Transactions import'!Y867</f>
        <v/>
      </c>
      <c r="Z867" s="1097" t="str">
        <f>'Transactions import'!Z867</f>
        <v/>
      </c>
      <c r="AA867" s="1101" t="str">
        <f>'Transactions import'!AA867</f>
        <v/>
      </c>
      <c r="AB867" s="1101" t="str">
        <f>'Transactions import'!AB867</f>
        <v/>
      </c>
      <c r="AC867" s="1097" t="str">
        <f>'Transactions import'!AC867</f>
        <v/>
      </c>
      <c r="AD867" s="1097" t="str">
        <f>'Transactions import'!AD867</f>
        <v/>
      </c>
      <c r="AE867" s="1101" t="str">
        <f>'Transactions import'!AE867</f>
        <v/>
      </c>
      <c r="AF867" s="1101" t="str">
        <f>'Transactions import'!AF867</f>
        <v/>
      </c>
      <c r="AG867" s="1101" t="str">
        <f>'Transactions import'!AG867</f>
        <v/>
      </c>
      <c r="AH867" s="1101" t="str">
        <f>'Transactions import'!AH867</f>
        <v/>
      </c>
      <c r="AI867" s="1101" t="str">
        <f>'Transactions import'!AI867</f>
        <v/>
      </c>
      <c r="AJ867" s="1101" t="str">
        <f>'Transactions import'!AJ867</f>
        <v/>
      </c>
      <c r="AK867" s="1101" t="str">
        <f>'Transactions import'!AK867</f>
        <v/>
      </c>
      <c r="AL867" s="1101" t="str">
        <f>'Transactions import'!AL867</f>
        <v/>
      </c>
      <c r="AM867" s="1101" t="str">
        <f>'Transactions import'!AM867</f>
        <v/>
      </c>
      <c r="AN867" s="1101" t="str">
        <f>'Transactions import'!AN867</f>
        <v/>
      </c>
      <c r="AO867" s="1101" t="str">
        <f>'Transactions import'!AO867</f>
        <v/>
      </c>
      <c r="AP867" s="1101" t="str">
        <f>'Transactions import'!AP867</f>
        <v/>
      </c>
      <c r="AQ867" s="1101" t="str">
        <f>'Transactions import'!AQ867</f>
        <v/>
      </c>
      <c r="AR867" s="1101" t="str">
        <f>'Transactions import'!AR867</f>
        <v/>
      </c>
      <c r="AS867" s="1101" t="str">
        <f>'Transactions import'!AS867</f>
        <v/>
      </c>
      <c r="AT867" s="1101" t="str">
        <f>'Transactions import'!AT867</f>
        <v/>
      </c>
    </row>
    <row r="868" ht="18.0" customHeight="1">
      <c r="A868" s="1081" t="str">
        <f>'Transactions import'!A868</f>
        <v/>
      </c>
      <c r="B868" s="1081" t="str">
        <f>'Transactions import'!B868</f>
        <v/>
      </c>
      <c r="C868" s="1081" t="str">
        <f>'Transactions import'!C868</f>
        <v/>
      </c>
      <c r="D868" s="1081" t="str">
        <f>'Transactions import'!D868</f>
        <v/>
      </c>
      <c r="E868" s="1081" t="str">
        <f>'Transactions import'!E868</f>
        <v/>
      </c>
      <c r="F868" s="1081" t="str">
        <f>'Transactions import'!F868</f>
        <v/>
      </c>
      <c r="G868" s="1081" t="str">
        <f>'Transactions import'!G868</f>
        <v/>
      </c>
      <c r="H868" s="1084" t="str">
        <f>'Transactions import'!H868</f>
        <v/>
      </c>
      <c r="I868" s="1085" t="str">
        <f>'Transactions import'!I868</f>
        <v/>
      </c>
      <c r="J868" s="1051" t="str">
        <f>'Transactions import'!J868</f>
        <v/>
      </c>
      <c r="K868" s="1084" t="str">
        <f>'Transactions import'!K868</f>
        <v/>
      </c>
      <c r="L868" s="1085" t="str">
        <f>'Transactions import'!L868</f>
        <v/>
      </c>
      <c r="M868" s="1063" t="str">
        <f>'Transactions import'!M868</f>
        <v/>
      </c>
      <c r="N868" s="1084" t="str">
        <f>'Transactions import'!N868</f>
        <v/>
      </c>
      <c r="O868" s="1081" t="str">
        <f>'Transactions import'!O868</f>
        <v/>
      </c>
      <c r="P868" s="1122" t="str">
        <f>'Transactions import'!P868</f>
        <v/>
      </c>
      <c r="Q868" s="1085" t="str">
        <f>'Transactions import'!Q868</f>
        <v/>
      </c>
      <c r="R868" s="1104" t="str">
        <f>'Transactions import'!R868</f>
        <v/>
      </c>
      <c r="S868" s="1081" t="str">
        <f>'Transactions import'!S868</f>
        <v/>
      </c>
      <c r="T868" s="1081" t="str">
        <f>'Transactions import'!T868</f>
        <v/>
      </c>
      <c r="U868" s="1081" t="str">
        <f>'Transactions import'!U868</f>
        <v/>
      </c>
      <c r="V868" s="1081" t="str">
        <f>'Transactions import'!V868</f>
        <v/>
      </c>
      <c r="W868" s="1081" t="str">
        <f>'Transactions import'!W868</f>
        <v/>
      </c>
      <c r="X868" s="1081" t="str">
        <f>'Transactions import'!X868</f>
        <v/>
      </c>
      <c r="Y868" s="1126" t="str">
        <f>'Transactions import'!Y868</f>
        <v/>
      </c>
      <c r="Z868" s="1086" t="str">
        <f>'Transactions import'!Z868</f>
        <v/>
      </c>
      <c r="AA868" s="1081" t="str">
        <f>'Transactions import'!AA868</f>
        <v/>
      </c>
      <c r="AB868" s="1081" t="str">
        <f>'Transactions import'!AB868</f>
        <v/>
      </c>
      <c r="AC868" s="1086" t="str">
        <f>'Transactions import'!AC868</f>
        <v/>
      </c>
      <c r="AD868" s="1086" t="str">
        <f>'Transactions import'!AD868</f>
        <v/>
      </c>
      <c r="AE868" s="1081" t="str">
        <f>'Transactions import'!AE868</f>
        <v/>
      </c>
      <c r="AF868" s="1081" t="str">
        <f>'Transactions import'!AF868</f>
        <v/>
      </c>
      <c r="AG868" s="1081" t="str">
        <f>'Transactions import'!AG868</f>
        <v/>
      </c>
      <c r="AH868" s="1081" t="str">
        <f>'Transactions import'!AH868</f>
        <v/>
      </c>
      <c r="AI868" s="1081" t="str">
        <f>'Transactions import'!AI868</f>
        <v/>
      </c>
      <c r="AJ868" s="1081" t="str">
        <f>'Transactions import'!AJ868</f>
        <v/>
      </c>
      <c r="AK868" s="1081" t="str">
        <f>'Transactions import'!AK868</f>
        <v/>
      </c>
      <c r="AL868" s="1081" t="str">
        <f>'Transactions import'!AL868</f>
        <v/>
      </c>
      <c r="AM868" s="1081" t="str">
        <f>'Transactions import'!AM868</f>
        <v/>
      </c>
      <c r="AN868" s="1081" t="str">
        <f>'Transactions import'!AN868</f>
        <v/>
      </c>
      <c r="AO868" s="1081" t="str">
        <f>'Transactions import'!AO868</f>
        <v/>
      </c>
      <c r="AP868" s="1081" t="str">
        <f>'Transactions import'!AP868</f>
        <v/>
      </c>
      <c r="AQ868" s="1081" t="str">
        <f>'Transactions import'!AQ868</f>
        <v/>
      </c>
      <c r="AR868" s="1081" t="str">
        <f>'Transactions import'!AR868</f>
        <v/>
      </c>
      <c r="AS868" s="1081" t="str">
        <f>'Transactions import'!AS868</f>
        <v/>
      </c>
      <c r="AT868" s="1081" t="str">
        <f>'Transactions import'!AT868</f>
        <v/>
      </c>
    </row>
    <row r="869" ht="18.0" customHeight="1">
      <c r="A869" s="1101" t="str">
        <f>'Transactions import'!A869</f>
        <v/>
      </c>
      <c r="B869" s="1101" t="str">
        <f>'Transactions import'!B869</f>
        <v/>
      </c>
      <c r="C869" s="1101" t="str">
        <f>'Transactions import'!C869</f>
        <v/>
      </c>
      <c r="D869" s="1101" t="str">
        <f>'Transactions import'!D869</f>
        <v/>
      </c>
      <c r="E869" s="1101" t="str">
        <f>'Transactions import'!E869</f>
        <v/>
      </c>
      <c r="F869" s="1101" t="str">
        <f>'Transactions import'!F869</f>
        <v/>
      </c>
      <c r="G869" s="1101" t="str">
        <f>'Transactions import'!G869</f>
        <v/>
      </c>
      <c r="H869" s="1094" t="str">
        <f>'Transactions import'!H869</f>
        <v/>
      </c>
      <c r="I869" s="1095" t="str">
        <f>'Transactions import'!I869</f>
        <v/>
      </c>
      <c r="J869" s="1096" t="str">
        <f>'Transactions import'!J869</f>
        <v/>
      </c>
      <c r="K869" s="1094" t="str">
        <f>'Transactions import'!K869</f>
        <v/>
      </c>
      <c r="L869" s="1095" t="str">
        <f>'Transactions import'!L869</f>
        <v/>
      </c>
      <c r="M869" s="1105" t="str">
        <f>'Transactions import'!M869</f>
        <v/>
      </c>
      <c r="N869" s="1094" t="str">
        <f>'Transactions import'!N869</f>
        <v/>
      </c>
      <c r="O869" s="1101" t="str">
        <f>'Transactions import'!O869</f>
        <v/>
      </c>
      <c r="P869" s="1114" t="str">
        <f>'Transactions import'!P869</f>
        <v/>
      </c>
      <c r="Q869" s="1095" t="str">
        <f>'Transactions import'!Q869</f>
        <v/>
      </c>
      <c r="R869" s="1106" t="str">
        <f>'Transactions import'!R869</f>
        <v/>
      </c>
      <c r="S869" s="1101" t="str">
        <f>'Transactions import'!S869</f>
        <v/>
      </c>
      <c r="T869" s="1101" t="str">
        <f>'Transactions import'!T869</f>
        <v/>
      </c>
      <c r="U869" s="1101" t="str">
        <f>'Transactions import'!U869</f>
        <v/>
      </c>
      <c r="V869" s="1101" t="str">
        <f>'Transactions import'!V869</f>
        <v/>
      </c>
      <c r="W869" s="1101" t="str">
        <f>'Transactions import'!W869</f>
        <v/>
      </c>
      <c r="X869" s="1101" t="str">
        <f>'Transactions import'!X869</f>
        <v/>
      </c>
      <c r="Y869" s="1119" t="str">
        <f>'Transactions import'!Y869</f>
        <v/>
      </c>
      <c r="Z869" s="1097" t="str">
        <f>'Transactions import'!Z869</f>
        <v/>
      </c>
      <c r="AA869" s="1101" t="str">
        <f>'Transactions import'!AA869</f>
        <v/>
      </c>
      <c r="AB869" s="1101" t="str">
        <f>'Transactions import'!AB869</f>
        <v/>
      </c>
      <c r="AC869" s="1097" t="str">
        <f>'Transactions import'!AC869</f>
        <v/>
      </c>
      <c r="AD869" s="1097" t="str">
        <f>'Transactions import'!AD869</f>
        <v/>
      </c>
      <c r="AE869" s="1101" t="str">
        <f>'Transactions import'!AE869</f>
        <v/>
      </c>
      <c r="AF869" s="1101" t="str">
        <f>'Transactions import'!AF869</f>
        <v/>
      </c>
      <c r="AG869" s="1101" t="str">
        <f>'Transactions import'!AG869</f>
        <v/>
      </c>
      <c r="AH869" s="1101" t="str">
        <f>'Transactions import'!AH869</f>
        <v/>
      </c>
      <c r="AI869" s="1101" t="str">
        <f>'Transactions import'!AI869</f>
        <v/>
      </c>
      <c r="AJ869" s="1101" t="str">
        <f>'Transactions import'!AJ869</f>
        <v/>
      </c>
      <c r="AK869" s="1101" t="str">
        <f>'Transactions import'!AK869</f>
        <v/>
      </c>
      <c r="AL869" s="1101" t="str">
        <f>'Transactions import'!AL869</f>
        <v/>
      </c>
      <c r="AM869" s="1101" t="str">
        <f>'Transactions import'!AM869</f>
        <v/>
      </c>
      <c r="AN869" s="1101" t="str">
        <f>'Transactions import'!AN869</f>
        <v/>
      </c>
      <c r="AO869" s="1101" t="str">
        <f>'Transactions import'!AO869</f>
        <v/>
      </c>
      <c r="AP869" s="1101" t="str">
        <f>'Transactions import'!AP869</f>
        <v/>
      </c>
      <c r="AQ869" s="1101" t="str">
        <f>'Transactions import'!AQ869</f>
        <v/>
      </c>
      <c r="AR869" s="1101" t="str">
        <f>'Transactions import'!AR869</f>
        <v/>
      </c>
      <c r="AS869" s="1101" t="str">
        <f>'Transactions import'!AS869</f>
        <v/>
      </c>
      <c r="AT869" s="1101" t="str">
        <f>'Transactions import'!AT869</f>
        <v/>
      </c>
    </row>
    <row r="870" ht="18.0" customHeight="1">
      <c r="A870" s="1081" t="str">
        <f>'Transactions import'!A870</f>
        <v/>
      </c>
      <c r="B870" s="1081" t="str">
        <f>'Transactions import'!B870</f>
        <v/>
      </c>
      <c r="C870" s="1081" t="str">
        <f>'Transactions import'!C870</f>
        <v/>
      </c>
      <c r="D870" s="1081" t="str">
        <f>'Transactions import'!D870</f>
        <v/>
      </c>
      <c r="E870" s="1081" t="str">
        <f>'Transactions import'!E870</f>
        <v/>
      </c>
      <c r="F870" s="1081" t="str">
        <f>'Transactions import'!F870</f>
        <v/>
      </c>
      <c r="G870" s="1081" t="str">
        <f>'Transactions import'!G870</f>
        <v/>
      </c>
      <c r="H870" s="1084" t="str">
        <f>'Transactions import'!H870</f>
        <v/>
      </c>
      <c r="I870" s="1085" t="str">
        <f>'Transactions import'!I870</f>
        <v/>
      </c>
      <c r="J870" s="1051" t="str">
        <f>'Transactions import'!J870</f>
        <v/>
      </c>
      <c r="K870" s="1084" t="str">
        <f>'Transactions import'!K870</f>
        <v/>
      </c>
      <c r="L870" s="1085" t="str">
        <f>'Transactions import'!L870</f>
        <v/>
      </c>
      <c r="M870" s="1063" t="str">
        <f>'Transactions import'!M870</f>
        <v/>
      </c>
      <c r="N870" s="1084" t="str">
        <f>'Transactions import'!N870</f>
        <v/>
      </c>
      <c r="O870" s="1081" t="str">
        <f>'Transactions import'!O870</f>
        <v/>
      </c>
      <c r="P870" s="1122" t="str">
        <f>'Transactions import'!P870</f>
        <v/>
      </c>
      <c r="Q870" s="1085" t="str">
        <f>'Transactions import'!Q870</f>
        <v/>
      </c>
      <c r="R870" s="1104" t="str">
        <f>'Transactions import'!R870</f>
        <v/>
      </c>
      <c r="S870" s="1081" t="str">
        <f>'Transactions import'!S870</f>
        <v/>
      </c>
      <c r="T870" s="1081" t="str">
        <f>'Transactions import'!T870</f>
        <v/>
      </c>
      <c r="U870" s="1081" t="str">
        <f>'Transactions import'!U870</f>
        <v/>
      </c>
      <c r="V870" s="1081" t="str">
        <f>'Transactions import'!V870</f>
        <v/>
      </c>
      <c r="W870" s="1081" t="str">
        <f>'Transactions import'!W870</f>
        <v/>
      </c>
      <c r="X870" s="1081" t="str">
        <f>'Transactions import'!X870</f>
        <v/>
      </c>
      <c r="Y870" s="1126" t="str">
        <f>'Transactions import'!Y870</f>
        <v/>
      </c>
      <c r="Z870" s="1086" t="str">
        <f>'Transactions import'!Z870</f>
        <v/>
      </c>
      <c r="AA870" s="1081" t="str">
        <f>'Transactions import'!AA870</f>
        <v/>
      </c>
      <c r="AB870" s="1081" t="str">
        <f>'Transactions import'!AB870</f>
        <v/>
      </c>
      <c r="AC870" s="1086" t="str">
        <f>'Transactions import'!AC870</f>
        <v/>
      </c>
      <c r="AD870" s="1086" t="str">
        <f>'Transactions import'!AD870</f>
        <v/>
      </c>
      <c r="AE870" s="1081" t="str">
        <f>'Transactions import'!AE870</f>
        <v/>
      </c>
      <c r="AF870" s="1081" t="str">
        <f>'Transactions import'!AF870</f>
        <v/>
      </c>
      <c r="AG870" s="1081" t="str">
        <f>'Transactions import'!AG870</f>
        <v/>
      </c>
      <c r="AH870" s="1081" t="str">
        <f>'Transactions import'!AH870</f>
        <v/>
      </c>
      <c r="AI870" s="1081" t="str">
        <f>'Transactions import'!AI870</f>
        <v/>
      </c>
      <c r="AJ870" s="1081" t="str">
        <f>'Transactions import'!AJ870</f>
        <v/>
      </c>
      <c r="AK870" s="1081" t="str">
        <f>'Transactions import'!AK870</f>
        <v/>
      </c>
      <c r="AL870" s="1081" t="str">
        <f>'Transactions import'!AL870</f>
        <v/>
      </c>
      <c r="AM870" s="1081" t="str">
        <f>'Transactions import'!AM870</f>
        <v/>
      </c>
      <c r="AN870" s="1081" t="str">
        <f>'Transactions import'!AN870</f>
        <v/>
      </c>
      <c r="AO870" s="1081" t="str">
        <f>'Transactions import'!AO870</f>
        <v/>
      </c>
      <c r="AP870" s="1081" t="str">
        <f>'Transactions import'!AP870</f>
        <v/>
      </c>
      <c r="AQ870" s="1081" t="str">
        <f>'Transactions import'!AQ870</f>
        <v/>
      </c>
      <c r="AR870" s="1081" t="str">
        <f>'Transactions import'!AR870</f>
        <v/>
      </c>
      <c r="AS870" s="1081" t="str">
        <f>'Transactions import'!AS870</f>
        <v/>
      </c>
      <c r="AT870" s="1081" t="str">
        <f>'Transactions import'!AT870</f>
        <v/>
      </c>
    </row>
    <row r="871" ht="18.0" customHeight="1">
      <c r="A871" s="1101" t="str">
        <f>'Transactions import'!A871</f>
        <v/>
      </c>
      <c r="B871" s="1101" t="str">
        <f>'Transactions import'!B871</f>
        <v/>
      </c>
      <c r="C871" s="1101" t="str">
        <f>'Transactions import'!C871</f>
        <v/>
      </c>
      <c r="D871" s="1101" t="str">
        <f>'Transactions import'!D871</f>
        <v/>
      </c>
      <c r="E871" s="1101" t="str">
        <f>'Transactions import'!E871</f>
        <v/>
      </c>
      <c r="F871" s="1101" t="str">
        <f>'Transactions import'!F871</f>
        <v/>
      </c>
      <c r="G871" s="1101" t="str">
        <f>'Transactions import'!G871</f>
        <v/>
      </c>
      <c r="H871" s="1094" t="str">
        <f>'Transactions import'!H871</f>
        <v/>
      </c>
      <c r="I871" s="1095" t="str">
        <f>'Transactions import'!I871</f>
        <v/>
      </c>
      <c r="J871" s="1096" t="str">
        <f>'Transactions import'!J871</f>
        <v/>
      </c>
      <c r="K871" s="1094" t="str">
        <f>'Transactions import'!K871</f>
        <v/>
      </c>
      <c r="L871" s="1095" t="str">
        <f>'Transactions import'!L871</f>
        <v/>
      </c>
      <c r="M871" s="1105" t="str">
        <f>'Transactions import'!M871</f>
        <v/>
      </c>
      <c r="N871" s="1094" t="str">
        <f>'Transactions import'!N871</f>
        <v/>
      </c>
      <c r="O871" s="1101" t="str">
        <f>'Transactions import'!O871</f>
        <v/>
      </c>
      <c r="P871" s="1114" t="str">
        <f>'Transactions import'!P871</f>
        <v/>
      </c>
      <c r="Q871" s="1095" t="str">
        <f>'Transactions import'!Q871</f>
        <v/>
      </c>
      <c r="R871" s="1106" t="str">
        <f>'Transactions import'!R871</f>
        <v/>
      </c>
      <c r="S871" s="1101" t="str">
        <f>'Transactions import'!S871</f>
        <v/>
      </c>
      <c r="T871" s="1101" t="str">
        <f>'Transactions import'!T871</f>
        <v/>
      </c>
      <c r="U871" s="1101" t="str">
        <f>'Transactions import'!U871</f>
        <v/>
      </c>
      <c r="V871" s="1101" t="str">
        <f>'Transactions import'!V871</f>
        <v/>
      </c>
      <c r="W871" s="1101" t="str">
        <f>'Transactions import'!W871</f>
        <v/>
      </c>
      <c r="X871" s="1101" t="str">
        <f>'Transactions import'!X871</f>
        <v/>
      </c>
      <c r="Y871" s="1119" t="str">
        <f>'Transactions import'!Y871</f>
        <v/>
      </c>
      <c r="Z871" s="1097" t="str">
        <f>'Transactions import'!Z871</f>
        <v/>
      </c>
      <c r="AA871" s="1101" t="str">
        <f>'Transactions import'!AA871</f>
        <v/>
      </c>
      <c r="AB871" s="1101" t="str">
        <f>'Transactions import'!AB871</f>
        <v/>
      </c>
      <c r="AC871" s="1097" t="str">
        <f>'Transactions import'!AC871</f>
        <v/>
      </c>
      <c r="AD871" s="1097" t="str">
        <f>'Transactions import'!AD871</f>
        <v/>
      </c>
      <c r="AE871" s="1101" t="str">
        <f>'Transactions import'!AE871</f>
        <v/>
      </c>
      <c r="AF871" s="1101" t="str">
        <f>'Transactions import'!AF871</f>
        <v/>
      </c>
      <c r="AG871" s="1101" t="str">
        <f>'Transactions import'!AG871</f>
        <v/>
      </c>
      <c r="AH871" s="1101" t="str">
        <f>'Transactions import'!AH871</f>
        <v/>
      </c>
      <c r="AI871" s="1101" t="str">
        <f>'Transactions import'!AI871</f>
        <v/>
      </c>
      <c r="AJ871" s="1101" t="str">
        <f>'Transactions import'!AJ871</f>
        <v/>
      </c>
      <c r="AK871" s="1101" t="str">
        <f>'Transactions import'!AK871</f>
        <v/>
      </c>
      <c r="AL871" s="1101" t="str">
        <f>'Transactions import'!AL871</f>
        <v/>
      </c>
      <c r="AM871" s="1101" t="str">
        <f>'Transactions import'!AM871</f>
        <v/>
      </c>
      <c r="AN871" s="1101" t="str">
        <f>'Transactions import'!AN871</f>
        <v/>
      </c>
      <c r="AO871" s="1101" t="str">
        <f>'Transactions import'!AO871</f>
        <v/>
      </c>
      <c r="AP871" s="1101" t="str">
        <f>'Transactions import'!AP871</f>
        <v/>
      </c>
      <c r="AQ871" s="1101" t="str">
        <f>'Transactions import'!AQ871</f>
        <v/>
      </c>
      <c r="AR871" s="1101" t="str">
        <f>'Transactions import'!AR871</f>
        <v/>
      </c>
      <c r="AS871" s="1101" t="str">
        <f>'Transactions import'!AS871</f>
        <v/>
      </c>
      <c r="AT871" s="1101" t="str">
        <f>'Transactions import'!AT871</f>
        <v/>
      </c>
    </row>
    <row r="872" ht="18.0" customHeight="1">
      <c r="A872" s="1081" t="str">
        <f>'Transactions import'!A872</f>
        <v/>
      </c>
      <c r="B872" s="1081" t="str">
        <f>'Transactions import'!B872</f>
        <v/>
      </c>
      <c r="C872" s="1081" t="str">
        <f>'Transactions import'!C872</f>
        <v/>
      </c>
      <c r="D872" s="1081" t="str">
        <f>'Transactions import'!D872</f>
        <v/>
      </c>
      <c r="E872" s="1081" t="str">
        <f>'Transactions import'!E872</f>
        <v/>
      </c>
      <c r="F872" s="1081" t="str">
        <f>'Transactions import'!F872</f>
        <v/>
      </c>
      <c r="G872" s="1081" t="str">
        <f>'Transactions import'!G872</f>
        <v/>
      </c>
      <c r="H872" s="1084" t="str">
        <f>'Transactions import'!H872</f>
        <v/>
      </c>
      <c r="I872" s="1085" t="str">
        <f>'Transactions import'!I872</f>
        <v/>
      </c>
      <c r="J872" s="1051" t="str">
        <f>'Transactions import'!J872</f>
        <v/>
      </c>
      <c r="K872" s="1084" t="str">
        <f>'Transactions import'!K872</f>
        <v/>
      </c>
      <c r="L872" s="1085" t="str">
        <f>'Transactions import'!L872</f>
        <v/>
      </c>
      <c r="M872" s="1063" t="str">
        <f>'Transactions import'!M872</f>
        <v/>
      </c>
      <c r="N872" s="1084" t="str">
        <f>'Transactions import'!N872</f>
        <v/>
      </c>
      <c r="O872" s="1081" t="str">
        <f>'Transactions import'!O872</f>
        <v/>
      </c>
      <c r="P872" s="1122" t="str">
        <f>'Transactions import'!P872</f>
        <v/>
      </c>
      <c r="Q872" s="1085" t="str">
        <f>'Transactions import'!Q872</f>
        <v/>
      </c>
      <c r="R872" s="1104" t="str">
        <f>'Transactions import'!R872</f>
        <v/>
      </c>
      <c r="S872" s="1081" t="str">
        <f>'Transactions import'!S872</f>
        <v/>
      </c>
      <c r="T872" s="1081" t="str">
        <f>'Transactions import'!T872</f>
        <v/>
      </c>
      <c r="U872" s="1081" t="str">
        <f>'Transactions import'!U872</f>
        <v/>
      </c>
      <c r="V872" s="1081" t="str">
        <f>'Transactions import'!V872</f>
        <v/>
      </c>
      <c r="W872" s="1081" t="str">
        <f>'Transactions import'!W872</f>
        <v/>
      </c>
      <c r="X872" s="1081" t="str">
        <f>'Transactions import'!X872</f>
        <v/>
      </c>
      <c r="Y872" s="1126" t="str">
        <f>'Transactions import'!Y872</f>
        <v/>
      </c>
      <c r="Z872" s="1086" t="str">
        <f>'Transactions import'!Z872</f>
        <v/>
      </c>
      <c r="AA872" s="1081" t="str">
        <f>'Transactions import'!AA872</f>
        <v/>
      </c>
      <c r="AB872" s="1081" t="str">
        <f>'Transactions import'!AB872</f>
        <v/>
      </c>
      <c r="AC872" s="1086" t="str">
        <f>'Transactions import'!AC872</f>
        <v/>
      </c>
      <c r="AD872" s="1086" t="str">
        <f>'Transactions import'!AD872</f>
        <v/>
      </c>
      <c r="AE872" s="1081" t="str">
        <f>'Transactions import'!AE872</f>
        <v/>
      </c>
      <c r="AF872" s="1081" t="str">
        <f>'Transactions import'!AF872</f>
        <v/>
      </c>
      <c r="AG872" s="1081" t="str">
        <f>'Transactions import'!AG872</f>
        <v/>
      </c>
      <c r="AH872" s="1081" t="str">
        <f>'Transactions import'!AH872</f>
        <v/>
      </c>
      <c r="AI872" s="1081" t="str">
        <f>'Transactions import'!AI872</f>
        <v/>
      </c>
      <c r="AJ872" s="1081" t="str">
        <f>'Transactions import'!AJ872</f>
        <v/>
      </c>
      <c r="AK872" s="1081" t="str">
        <f>'Transactions import'!AK872</f>
        <v/>
      </c>
      <c r="AL872" s="1081" t="str">
        <f>'Transactions import'!AL872</f>
        <v/>
      </c>
      <c r="AM872" s="1081" t="str">
        <f>'Transactions import'!AM872</f>
        <v/>
      </c>
      <c r="AN872" s="1081" t="str">
        <f>'Transactions import'!AN872</f>
        <v/>
      </c>
      <c r="AO872" s="1081" t="str">
        <f>'Transactions import'!AO872</f>
        <v/>
      </c>
      <c r="AP872" s="1081" t="str">
        <f>'Transactions import'!AP872</f>
        <v/>
      </c>
      <c r="AQ872" s="1081" t="str">
        <f>'Transactions import'!AQ872</f>
        <v/>
      </c>
      <c r="AR872" s="1081" t="str">
        <f>'Transactions import'!AR872</f>
        <v/>
      </c>
      <c r="AS872" s="1081" t="str">
        <f>'Transactions import'!AS872</f>
        <v/>
      </c>
      <c r="AT872" s="1081" t="str">
        <f>'Transactions import'!AT872</f>
        <v/>
      </c>
    </row>
    <row r="873" ht="18.0" customHeight="1">
      <c r="A873" s="1101" t="str">
        <f>'Transactions import'!A873</f>
        <v/>
      </c>
      <c r="B873" s="1101" t="str">
        <f>'Transactions import'!B873</f>
        <v/>
      </c>
      <c r="C873" s="1101" t="str">
        <f>'Transactions import'!C873</f>
        <v/>
      </c>
      <c r="D873" s="1101" t="str">
        <f>'Transactions import'!D873</f>
        <v/>
      </c>
      <c r="E873" s="1101" t="str">
        <f>'Transactions import'!E873</f>
        <v/>
      </c>
      <c r="F873" s="1101" t="str">
        <f>'Transactions import'!F873</f>
        <v/>
      </c>
      <c r="G873" s="1101" t="str">
        <f>'Transactions import'!G873</f>
        <v/>
      </c>
      <c r="H873" s="1094" t="str">
        <f>'Transactions import'!H873</f>
        <v/>
      </c>
      <c r="I873" s="1095" t="str">
        <f>'Transactions import'!I873</f>
        <v/>
      </c>
      <c r="J873" s="1096" t="str">
        <f>'Transactions import'!J873</f>
        <v/>
      </c>
      <c r="K873" s="1094" t="str">
        <f>'Transactions import'!K873</f>
        <v/>
      </c>
      <c r="L873" s="1095" t="str">
        <f>'Transactions import'!L873</f>
        <v/>
      </c>
      <c r="M873" s="1105" t="str">
        <f>'Transactions import'!M873</f>
        <v/>
      </c>
      <c r="N873" s="1094" t="str">
        <f>'Transactions import'!N873</f>
        <v/>
      </c>
      <c r="O873" s="1101" t="str">
        <f>'Transactions import'!O873</f>
        <v/>
      </c>
      <c r="P873" s="1114" t="str">
        <f>'Transactions import'!P873</f>
        <v/>
      </c>
      <c r="Q873" s="1095" t="str">
        <f>'Transactions import'!Q873</f>
        <v/>
      </c>
      <c r="R873" s="1106" t="str">
        <f>'Transactions import'!R873</f>
        <v/>
      </c>
      <c r="S873" s="1101" t="str">
        <f>'Transactions import'!S873</f>
        <v/>
      </c>
      <c r="T873" s="1101" t="str">
        <f>'Transactions import'!T873</f>
        <v/>
      </c>
      <c r="U873" s="1101" t="str">
        <f>'Transactions import'!U873</f>
        <v/>
      </c>
      <c r="V873" s="1101" t="str">
        <f>'Transactions import'!V873</f>
        <v/>
      </c>
      <c r="W873" s="1101" t="str">
        <f>'Transactions import'!W873</f>
        <v/>
      </c>
      <c r="X873" s="1101" t="str">
        <f>'Transactions import'!X873</f>
        <v/>
      </c>
      <c r="Y873" s="1119" t="str">
        <f>'Transactions import'!Y873</f>
        <v/>
      </c>
      <c r="Z873" s="1097" t="str">
        <f>'Transactions import'!Z873</f>
        <v/>
      </c>
      <c r="AA873" s="1101" t="str">
        <f>'Transactions import'!AA873</f>
        <v/>
      </c>
      <c r="AB873" s="1101" t="str">
        <f>'Transactions import'!AB873</f>
        <v/>
      </c>
      <c r="AC873" s="1097" t="str">
        <f>'Transactions import'!AC873</f>
        <v/>
      </c>
      <c r="AD873" s="1097" t="str">
        <f>'Transactions import'!AD873</f>
        <v/>
      </c>
      <c r="AE873" s="1101" t="str">
        <f>'Transactions import'!AE873</f>
        <v/>
      </c>
      <c r="AF873" s="1101" t="str">
        <f>'Transactions import'!AF873</f>
        <v/>
      </c>
      <c r="AG873" s="1101" t="str">
        <f>'Transactions import'!AG873</f>
        <v/>
      </c>
      <c r="AH873" s="1101" t="str">
        <f>'Transactions import'!AH873</f>
        <v/>
      </c>
      <c r="AI873" s="1101" t="str">
        <f>'Transactions import'!AI873</f>
        <v/>
      </c>
      <c r="AJ873" s="1101" t="str">
        <f>'Transactions import'!AJ873</f>
        <v/>
      </c>
      <c r="AK873" s="1101" t="str">
        <f>'Transactions import'!AK873</f>
        <v/>
      </c>
      <c r="AL873" s="1101" t="str">
        <f>'Transactions import'!AL873</f>
        <v/>
      </c>
      <c r="AM873" s="1101" t="str">
        <f>'Transactions import'!AM873</f>
        <v/>
      </c>
      <c r="AN873" s="1101" t="str">
        <f>'Transactions import'!AN873</f>
        <v/>
      </c>
      <c r="AO873" s="1101" t="str">
        <f>'Transactions import'!AO873</f>
        <v/>
      </c>
      <c r="AP873" s="1101" t="str">
        <f>'Transactions import'!AP873</f>
        <v/>
      </c>
      <c r="AQ873" s="1101" t="str">
        <f>'Transactions import'!AQ873</f>
        <v/>
      </c>
      <c r="AR873" s="1101" t="str">
        <f>'Transactions import'!AR873</f>
        <v/>
      </c>
      <c r="AS873" s="1101" t="str">
        <f>'Transactions import'!AS873</f>
        <v/>
      </c>
      <c r="AT873" s="1101" t="str">
        <f>'Transactions import'!AT873</f>
        <v/>
      </c>
    </row>
    <row r="874" ht="18.0" customHeight="1">
      <c r="A874" s="1081" t="str">
        <f>'Transactions import'!A874</f>
        <v/>
      </c>
      <c r="B874" s="1081" t="str">
        <f>'Transactions import'!B874</f>
        <v/>
      </c>
      <c r="C874" s="1081" t="str">
        <f>'Transactions import'!C874</f>
        <v/>
      </c>
      <c r="D874" s="1081" t="str">
        <f>'Transactions import'!D874</f>
        <v/>
      </c>
      <c r="E874" s="1081" t="str">
        <f>'Transactions import'!E874</f>
        <v/>
      </c>
      <c r="F874" s="1081" t="str">
        <f>'Transactions import'!F874</f>
        <v/>
      </c>
      <c r="G874" s="1081" t="str">
        <f>'Transactions import'!G874</f>
        <v/>
      </c>
      <c r="H874" s="1084" t="str">
        <f>'Transactions import'!H874</f>
        <v/>
      </c>
      <c r="I874" s="1085" t="str">
        <f>'Transactions import'!I874</f>
        <v/>
      </c>
      <c r="J874" s="1051" t="str">
        <f>'Transactions import'!J874</f>
        <v/>
      </c>
      <c r="K874" s="1084" t="str">
        <f>'Transactions import'!K874</f>
        <v/>
      </c>
      <c r="L874" s="1085" t="str">
        <f>'Transactions import'!L874</f>
        <v/>
      </c>
      <c r="M874" s="1063" t="str">
        <f>'Transactions import'!M874</f>
        <v/>
      </c>
      <c r="N874" s="1084" t="str">
        <f>'Transactions import'!N874</f>
        <v/>
      </c>
      <c r="O874" s="1081" t="str">
        <f>'Transactions import'!O874</f>
        <v/>
      </c>
      <c r="P874" s="1122" t="str">
        <f>'Transactions import'!P874</f>
        <v/>
      </c>
      <c r="Q874" s="1085" t="str">
        <f>'Transactions import'!Q874</f>
        <v/>
      </c>
      <c r="R874" s="1104" t="str">
        <f>'Transactions import'!R874</f>
        <v/>
      </c>
      <c r="S874" s="1081" t="str">
        <f>'Transactions import'!S874</f>
        <v/>
      </c>
      <c r="T874" s="1081" t="str">
        <f>'Transactions import'!T874</f>
        <v/>
      </c>
      <c r="U874" s="1081" t="str">
        <f>'Transactions import'!U874</f>
        <v/>
      </c>
      <c r="V874" s="1081" t="str">
        <f>'Transactions import'!V874</f>
        <v/>
      </c>
      <c r="W874" s="1081" t="str">
        <f>'Transactions import'!W874</f>
        <v/>
      </c>
      <c r="X874" s="1081" t="str">
        <f>'Transactions import'!X874</f>
        <v/>
      </c>
      <c r="Y874" s="1126" t="str">
        <f>'Transactions import'!Y874</f>
        <v/>
      </c>
      <c r="Z874" s="1086" t="str">
        <f>'Transactions import'!Z874</f>
        <v/>
      </c>
      <c r="AA874" s="1081" t="str">
        <f>'Transactions import'!AA874</f>
        <v/>
      </c>
      <c r="AB874" s="1081" t="str">
        <f>'Transactions import'!AB874</f>
        <v/>
      </c>
      <c r="AC874" s="1086" t="str">
        <f>'Transactions import'!AC874</f>
        <v/>
      </c>
      <c r="AD874" s="1086" t="str">
        <f>'Transactions import'!AD874</f>
        <v/>
      </c>
      <c r="AE874" s="1081" t="str">
        <f>'Transactions import'!AE874</f>
        <v/>
      </c>
      <c r="AF874" s="1081" t="str">
        <f>'Transactions import'!AF874</f>
        <v/>
      </c>
      <c r="AG874" s="1081" t="str">
        <f>'Transactions import'!AG874</f>
        <v/>
      </c>
      <c r="AH874" s="1081" t="str">
        <f>'Transactions import'!AH874</f>
        <v/>
      </c>
      <c r="AI874" s="1081" t="str">
        <f>'Transactions import'!AI874</f>
        <v/>
      </c>
      <c r="AJ874" s="1081" t="str">
        <f>'Transactions import'!AJ874</f>
        <v/>
      </c>
      <c r="AK874" s="1081" t="str">
        <f>'Transactions import'!AK874</f>
        <v/>
      </c>
      <c r="AL874" s="1081" t="str">
        <f>'Transactions import'!AL874</f>
        <v/>
      </c>
      <c r="AM874" s="1081" t="str">
        <f>'Transactions import'!AM874</f>
        <v/>
      </c>
      <c r="AN874" s="1081" t="str">
        <f>'Transactions import'!AN874</f>
        <v/>
      </c>
      <c r="AO874" s="1081" t="str">
        <f>'Transactions import'!AO874</f>
        <v/>
      </c>
      <c r="AP874" s="1081" t="str">
        <f>'Transactions import'!AP874</f>
        <v/>
      </c>
      <c r="AQ874" s="1081" t="str">
        <f>'Transactions import'!AQ874</f>
        <v/>
      </c>
      <c r="AR874" s="1081" t="str">
        <f>'Transactions import'!AR874</f>
        <v/>
      </c>
      <c r="AS874" s="1081" t="str">
        <f>'Transactions import'!AS874</f>
        <v/>
      </c>
      <c r="AT874" s="1081" t="str">
        <f>'Transactions import'!AT874</f>
        <v/>
      </c>
    </row>
    <row r="875" ht="18.0" customHeight="1">
      <c r="A875" s="1101" t="str">
        <f>'Transactions import'!A875</f>
        <v/>
      </c>
      <c r="B875" s="1101" t="str">
        <f>'Transactions import'!B875</f>
        <v/>
      </c>
      <c r="C875" s="1101" t="str">
        <f>'Transactions import'!C875</f>
        <v/>
      </c>
      <c r="D875" s="1101" t="str">
        <f>'Transactions import'!D875</f>
        <v/>
      </c>
      <c r="E875" s="1101" t="str">
        <f>'Transactions import'!E875</f>
        <v/>
      </c>
      <c r="F875" s="1101" t="str">
        <f>'Transactions import'!F875</f>
        <v/>
      </c>
      <c r="G875" s="1101" t="str">
        <f>'Transactions import'!G875</f>
        <v/>
      </c>
      <c r="H875" s="1094" t="str">
        <f>'Transactions import'!H875</f>
        <v/>
      </c>
      <c r="I875" s="1095" t="str">
        <f>'Transactions import'!I875</f>
        <v/>
      </c>
      <c r="J875" s="1096" t="str">
        <f>'Transactions import'!J875</f>
        <v/>
      </c>
      <c r="K875" s="1094" t="str">
        <f>'Transactions import'!K875</f>
        <v/>
      </c>
      <c r="L875" s="1095" t="str">
        <f>'Transactions import'!L875</f>
        <v/>
      </c>
      <c r="M875" s="1105" t="str">
        <f>'Transactions import'!M875</f>
        <v/>
      </c>
      <c r="N875" s="1094" t="str">
        <f>'Transactions import'!N875</f>
        <v/>
      </c>
      <c r="O875" s="1101" t="str">
        <f>'Transactions import'!O875</f>
        <v/>
      </c>
      <c r="P875" s="1114" t="str">
        <f>'Transactions import'!P875</f>
        <v/>
      </c>
      <c r="Q875" s="1095" t="str">
        <f>'Transactions import'!Q875</f>
        <v/>
      </c>
      <c r="R875" s="1106" t="str">
        <f>'Transactions import'!R875</f>
        <v/>
      </c>
      <c r="S875" s="1101" t="str">
        <f>'Transactions import'!S875</f>
        <v/>
      </c>
      <c r="T875" s="1101" t="str">
        <f>'Transactions import'!T875</f>
        <v/>
      </c>
      <c r="U875" s="1101" t="str">
        <f>'Transactions import'!U875</f>
        <v/>
      </c>
      <c r="V875" s="1101" t="str">
        <f>'Transactions import'!V875</f>
        <v/>
      </c>
      <c r="W875" s="1101" t="str">
        <f>'Transactions import'!W875</f>
        <v/>
      </c>
      <c r="X875" s="1101" t="str">
        <f>'Transactions import'!X875</f>
        <v/>
      </c>
      <c r="Y875" s="1119" t="str">
        <f>'Transactions import'!Y875</f>
        <v/>
      </c>
      <c r="Z875" s="1097" t="str">
        <f>'Transactions import'!Z875</f>
        <v/>
      </c>
      <c r="AA875" s="1101" t="str">
        <f>'Transactions import'!AA875</f>
        <v/>
      </c>
      <c r="AB875" s="1101" t="str">
        <f>'Transactions import'!AB875</f>
        <v/>
      </c>
      <c r="AC875" s="1097" t="str">
        <f>'Transactions import'!AC875</f>
        <v/>
      </c>
      <c r="AD875" s="1097" t="str">
        <f>'Transactions import'!AD875</f>
        <v/>
      </c>
      <c r="AE875" s="1101" t="str">
        <f>'Transactions import'!AE875</f>
        <v/>
      </c>
      <c r="AF875" s="1101" t="str">
        <f>'Transactions import'!AF875</f>
        <v/>
      </c>
      <c r="AG875" s="1101" t="str">
        <f>'Transactions import'!AG875</f>
        <v/>
      </c>
      <c r="AH875" s="1101" t="str">
        <f>'Transactions import'!AH875</f>
        <v/>
      </c>
      <c r="AI875" s="1101" t="str">
        <f>'Transactions import'!AI875</f>
        <v/>
      </c>
      <c r="AJ875" s="1101" t="str">
        <f>'Transactions import'!AJ875</f>
        <v/>
      </c>
      <c r="AK875" s="1101" t="str">
        <f>'Transactions import'!AK875</f>
        <v/>
      </c>
      <c r="AL875" s="1101" t="str">
        <f>'Transactions import'!AL875</f>
        <v/>
      </c>
      <c r="AM875" s="1101" t="str">
        <f>'Transactions import'!AM875</f>
        <v/>
      </c>
      <c r="AN875" s="1101" t="str">
        <f>'Transactions import'!AN875</f>
        <v/>
      </c>
      <c r="AO875" s="1101" t="str">
        <f>'Transactions import'!AO875</f>
        <v/>
      </c>
      <c r="AP875" s="1101" t="str">
        <f>'Transactions import'!AP875</f>
        <v/>
      </c>
      <c r="AQ875" s="1101" t="str">
        <f>'Transactions import'!AQ875</f>
        <v/>
      </c>
      <c r="AR875" s="1101" t="str">
        <f>'Transactions import'!AR875</f>
        <v/>
      </c>
      <c r="AS875" s="1101" t="str">
        <f>'Transactions import'!AS875</f>
        <v/>
      </c>
      <c r="AT875" s="1101" t="str">
        <f>'Transactions import'!AT875</f>
        <v/>
      </c>
    </row>
    <row r="876" ht="18.0" customHeight="1">
      <c r="A876" s="1081" t="str">
        <f>'Transactions import'!A876</f>
        <v/>
      </c>
      <c r="B876" s="1081" t="str">
        <f>'Transactions import'!B876</f>
        <v/>
      </c>
      <c r="C876" s="1081" t="str">
        <f>'Transactions import'!C876</f>
        <v/>
      </c>
      <c r="D876" s="1081" t="str">
        <f>'Transactions import'!D876</f>
        <v/>
      </c>
      <c r="E876" s="1081" t="str">
        <f>'Transactions import'!E876</f>
        <v/>
      </c>
      <c r="F876" s="1081" t="str">
        <f>'Transactions import'!F876</f>
        <v/>
      </c>
      <c r="G876" s="1081" t="str">
        <f>'Transactions import'!G876</f>
        <v/>
      </c>
      <c r="H876" s="1084" t="str">
        <f>'Transactions import'!H876</f>
        <v/>
      </c>
      <c r="I876" s="1085" t="str">
        <f>'Transactions import'!I876</f>
        <v/>
      </c>
      <c r="J876" s="1051" t="str">
        <f>'Transactions import'!J876</f>
        <v/>
      </c>
      <c r="K876" s="1084" t="str">
        <f>'Transactions import'!K876</f>
        <v/>
      </c>
      <c r="L876" s="1085" t="str">
        <f>'Transactions import'!L876</f>
        <v/>
      </c>
      <c r="M876" s="1063" t="str">
        <f>'Transactions import'!M876</f>
        <v/>
      </c>
      <c r="N876" s="1084" t="str">
        <f>'Transactions import'!N876</f>
        <v/>
      </c>
      <c r="O876" s="1081" t="str">
        <f>'Transactions import'!O876</f>
        <v/>
      </c>
      <c r="P876" s="1122" t="str">
        <f>'Transactions import'!P876</f>
        <v/>
      </c>
      <c r="Q876" s="1085" t="str">
        <f>'Transactions import'!Q876</f>
        <v/>
      </c>
      <c r="R876" s="1104" t="str">
        <f>'Transactions import'!R876</f>
        <v/>
      </c>
      <c r="S876" s="1081" t="str">
        <f>'Transactions import'!S876</f>
        <v/>
      </c>
      <c r="T876" s="1081" t="str">
        <f>'Transactions import'!T876</f>
        <v/>
      </c>
      <c r="U876" s="1081" t="str">
        <f>'Transactions import'!U876</f>
        <v/>
      </c>
      <c r="V876" s="1081" t="str">
        <f>'Transactions import'!V876</f>
        <v/>
      </c>
      <c r="W876" s="1081" t="str">
        <f>'Transactions import'!W876</f>
        <v/>
      </c>
      <c r="X876" s="1081" t="str">
        <f>'Transactions import'!X876</f>
        <v/>
      </c>
      <c r="Y876" s="1126" t="str">
        <f>'Transactions import'!Y876</f>
        <v/>
      </c>
      <c r="Z876" s="1086" t="str">
        <f>'Transactions import'!Z876</f>
        <v/>
      </c>
      <c r="AA876" s="1081" t="str">
        <f>'Transactions import'!AA876</f>
        <v/>
      </c>
      <c r="AB876" s="1081" t="str">
        <f>'Transactions import'!AB876</f>
        <v/>
      </c>
      <c r="AC876" s="1086" t="str">
        <f>'Transactions import'!AC876</f>
        <v/>
      </c>
      <c r="AD876" s="1086" t="str">
        <f>'Transactions import'!AD876</f>
        <v/>
      </c>
      <c r="AE876" s="1081" t="str">
        <f>'Transactions import'!AE876</f>
        <v/>
      </c>
      <c r="AF876" s="1081" t="str">
        <f>'Transactions import'!AF876</f>
        <v/>
      </c>
      <c r="AG876" s="1081" t="str">
        <f>'Transactions import'!AG876</f>
        <v/>
      </c>
      <c r="AH876" s="1081" t="str">
        <f>'Transactions import'!AH876</f>
        <v/>
      </c>
      <c r="AI876" s="1081" t="str">
        <f>'Transactions import'!AI876</f>
        <v/>
      </c>
      <c r="AJ876" s="1081" t="str">
        <f>'Transactions import'!AJ876</f>
        <v/>
      </c>
      <c r="AK876" s="1081" t="str">
        <f>'Transactions import'!AK876</f>
        <v/>
      </c>
      <c r="AL876" s="1081" t="str">
        <f>'Transactions import'!AL876</f>
        <v/>
      </c>
      <c r="AM876" s="1081" t="str">
        <f>'Transactions import'!AM876</f>
        <v/>
      </c>
      <c r="AN876" s="1081" t="str">
        <f>'Transactions import'!AN876</f>
        <v/>
      </c>
      <c r="AO876" s="1081" t="str">
        <f>'Transactions import'!AO876</f>
        <v/>
      </c>
      <c r="AP876" s="1081" t="str">
        <f>'Transactions import'!AP876</f>
        <v/>
      </c>
      <c r="AQ876" s="1081" t="str">
        <f>'Transactions import'!AQ876</f>
        <v/>
      </c>
      <c r="AR876" s="1081" t="str">
        <f>'Transactions import'!AR876</f>
        <v/>
      </c>
      <c r="AS876" s="1081" t="str">
        <f>'Transactions import'!AS876</f>
        <v/>
      </c>
      <c r="AT876" s="1081" t="str">
        <f>'Transactions import'!AT876</f>
        <v/>
      </c>
    </row>
    <row r="877" ht="18.0" customHeight="1">
      <c r="A877" s="1101" t="str">
        <f>'Transactions import'!A877</f>
        <v/>
      </c>
      <c r="B877" s="1101" t="str">
        <f>'Transactions import'!B877</f>
        <v/>
      </c>
      <c r="C877" s="1101" t="str">
        <f>'Transactions import'!C877</f>
        <v/>
      </c>
      <c r="D877" s="1101" t="str">
        <f>'Transactions import'!D877</f>
        <v/>
      </c>
      <c r="E877" s="1101" t="str">
        <f>'Transactions import'!E877</f>
        <v/>
      </c>
      <c r="F877" s="1101" t="str">
        <f>'Transactions import'!F877</f>
        <v/>
      </c>
      <c r="G877" s="1101" t="str">
        <f>'Transactions import'!G877</f>
        <v/>
      </c>
      <c r="H877" s="1094" t="str">
        <f>'Transactions import'!H877</f>
        <v/>
      </c>
      <c r="I877" s="1095" t="str">
        <f>'Transactions import'!I877</f>
        <v/>
      </c>
      <c r="J877" s="1096" t="str">
        <f>'Transactions import'!J877</f>
        <v/>
      </c>
      <c r="K877" s="1094" t="str">
        <f>'Transactions import'!K877</f>
        <v/>
      </c>
      <c r="L877" s="1095" t="str">
        <f>'Transactions import'!L877</f>
        <v/>
      </c>
      <c r="M877" s="1105" t="str">
        <f>'Transactions import'!M877</f>
        <v/>
      </c>
      <c r="N877" s="1094" t="str">
        <f>'Transactions import'!N877</f>
        <v/>
      </c>
      <c r="O877" s="1101" t="str">
        <f>'Transactions import'!O877</f>
        <v/>
      </c>
      <c r="P877" s="1114" t="str">
        <f>'Transactions import'!P877</f>
        <v/>
      </c>
      <c r="Q877" s="1095" t="str">
        <f>'Transactions import'!Q877</f>
        <v/>
      </c>
      <c r="R877" s="1106" t="str">
        <f>'Transactions import'!R877</f>
        <v/>
      </c>
      <c r="S877" s="1101" t="str">
        <f>'Transactions import'!S877</f>
        <v/>
      </c>
      <c r="T877" s="1101" t="str">
        <f>'Transactions import'!T877</f>
        <v/>
      </c>
      <c r="U877" s="1101" t="str">
        <f>'Transactions import'!U877</f>
        <v/>
      </c>
      <c r="V877" s="1101" t="str">
        <f>'Transactions import'!V877</f>
        <v/>
      </c>
      <c r="W877" s="1101" t="str">
        <f>'Transactions import'!W877</f>
        <v/>
      </c>
      <c r="X877" s="1101" t="str">
        <f>'Transactions import'!X877</f>
        <v/>
      </c>
      <c r="Y877" s="1119" t="str">
        <f>'Transactions import'!Y877</f>
        <v/>
      </c>
      <c r="Z877" s="1097" t="str">
        <f>'Transactions import'!Z877</f>
        <v/>
      </c>
      <c r="AA877" s="1101" t="str">
        <f>'Transactions import'!AA877</f>
        <v/>
      </c>
      <c r="AB877" s="1101" t="str">
        <f>'Transactions import'!AB877</f>
        <v/>
      </c>
      <c r="AC877" s="1097" t="str">
        <f>'Transactions import'!AC877</f>
        <v/>
      </c>
      <c r="AD877" s="1097" t="str">
        <f>'Transactions import'!AD877</f>
        <v/>
      </c>
      <c r="AE877" s="1101" t="str">
        <f>'Transactions import'!AE877</f>
        <v/>
      </c>
      <c r="AF877" s="1101" t="str">
        <f>'Transactions import'!AF877</f>
        <v/>
      </c>
      <c r="AG877" s="1101" t="str">
        <f>'Transactions import'!AG877</f>
        <v/>
      </c>
      <c r="AH877" s="1101" t="str">
        <f>'Transactions import'!AH877</f>
        <v/>
      </c>
      <c r="AI877" s="1101" t="str">
        <f>'Transactions import'!AI877</f>
        <v/>
      </c>
      <c r="AJ877" s="1101" t="str">
        <f>'Transactions import'!AJ877</f>
        <v/>
      </c>
      <c r="AK877" s="1101" t="str">
        <f>'Transactions import'!AK877</f>
        <v/>
      </c>
      <c r="AL877" s="1101" t="str">
        <f>'Transactions import'!AL877</f>
        <v/>
      </c>
      <c r="AM877" s="1101" t="str">
        <f>'Transactions import'!AM877</f>
        <v/>
      </c>
      <c r="AN877" s="1101" t="str">
        <f>'Transactions import'!AN877</f>
        <v/>
      </c>
      <c r="AO877" s="1101" t="str">
        <f>'Transactions import'!AO877</f>
        <v/>
      </c>
      <c r="AP877" s="1101" t="str">
        <f>'Transactions import'!AP877</f>
        <v/>
      </c>
      <c r="AQ877" s="1101" t="str">
        <f>'Transactions import'!AQ877</f>
        <v/>
      </c>
      <c r="AR877" s="1101" t="str">
        <f>'Transactions import'!AR877</f>
        <v/>
      </c>
      <c r="AS877" s="1101" t="str">
        <f>'Transactions import'!AS877</f>
        <v/>
      </c>
      <c r="AT877" s="1101" t="str">
        <f>'Transactions import'!AT877</f>
        <v/>
      </c>
    </row>
    <row r="878" ht="18.0" customHeight="1">
      <c r="A878" s="1081" t="str">
        <f>'Transactions import'!A878</f>
        <v/>
      </c>
      <c r="B878" s="1081" t="str">
        <f>'Transactions import'!B878</f>
        <v/>
      </c>
      <c r="C878" s="1081" t="str">
        <f>'Transactions import'!C878</f>
        <v/>
      </c>
      <c r="D878" s="1081" t="str">
        <f>'Transactions import'!D878</f>
        <v/>
      </c>
      <c r="E878" s="1081" t="str">
        <f>'Transactions import'!E878</f>
        <v/>
      </c>
      <c r="F878" s="1081" t="str">
        <f>'Transactions import'!F878</f>
        <v/>
      </c>
      <c r="G878" s="1081" t="str">
        <f>'Transactions import'!G878</f>
        <v/>
      </c>
      <c r="H878" s="1084" t="str">
        <f>'Transactions import'!H878</f>
        <v/>
      </c>
      <c r="I878" s="1085" t="str">
        <f>'Transactions import'!I878</f>
        <v/>
      </c>
      <c r="J878" s="1051" t="str">
        <f>'Transactions import'!J878</f>
        <v/>
      </c>
      <c r="K878" s="1084" t="str">
        <f>'Transactions import'!K878</f>
        <v/>
      </c>
      <c r="L878" s="1085" t="str">
        <f>'Transactions import'!L878</f>
        <v/>
      </c>
      <c r="M878" s="1063" t="str">
        <f>'Transactions import'!M878</f>
        <v/>
      </c>
      <c r="N878" s="1084" t="str">
        <f>'Transactions import'!N878</f>
        <v/>
      </c>
      <c r="O878" s="1081" t="str">
        <f>'Transactions import'!O878</f>
        <v/>
      </c>
      <c r="P878" s="1122" t="str">
        <f>'Transactions import'!P878</f>
        <v/>
      </c>
      <c r="Q878" s="1085" t="str">
        <f>'Transactions import'!Q878</f>
        <v/>
      </c>
      <c r="R878" s="1104" t="str">
        <f>'Transactions import'!R878</f>
        <v/>
      </c>
      <c r="S878" s="1081" t="str">
        <f>'Transactions import'!S878</f>
        <v/>
      </c>
      <c r="T878" s="1081" t="str">
        <f>'Transactions import'!T878</f>
        <v/>
      </c>
      <c r="U878" s="1081" t="str">
        <f>'Transactions import'!U878</f>
        <v/>
      </c>
      <c r="V878" s="1081" t="str">
        <f>'Transactions import'!V878</f>
        <v/>
      </c>
      <c r="W878" s="1081" t="str">
        <f>'Transactions import'!W878</f>
        <v/>
      </c>
      <c r="X878" s="1081" t="str">
        <f>'Transactions import'!X878</f>
        <v/>
      </c>
      <c r="Y878" s="1126" t="str">
        <f>'Transactions import'!Y878</f>
        <v/>
      </c>
      <c r="Z878" s="1086" t="str">
        <f>'Transactions import'!Z878</f>
        <v/>
      </c>
      <c r="AA878" s="1081" t="str">
        <f>'Transactions import'!AA878</f>
        <v/>
      </c>
      <c r="AB878" s="1081" t="str">
        <f>'Transactions import'!AB878</f>
        <v/>
      </c>
      <c r="AC878" s="1086" t="str">
        <f>'Transactions import'!AC878</f>
        <v/>
      </c>
      <c r="AD878" s="1086" t="str">
        <f>'Transactions import'!AD878</f>
        <v/>
      </c>
      <c r="AE878" s="1081" t="str">
        <f>'Transactions import'!AE878</f>
        <v/>
      </c>
      <c r="AF878" s="1081" t="str">
        <f>'Transactions import'!AF878</f>
        <v/>
      </c>
      <c r="AG878" s="1081" t="str">
        <f>'Transactions import'!AG878</f>
        <v/>
      </c>
      <c r="AH878" s="1081" t="str">
        <f>'Transactions import'!AH878</f>
        <v/>
      </c>
      <c r="AI878" s="1081" t="str">
        <f>'Transactions import'!AI878</f>
        <v/>
      </c>
      <c r="AJ878" s="1081" t="str">
        <f>'Transactions import'!AJ878</f>
        <v/>
      </c>
      <c r="AK878" s="1081" t="str">
        <f>'Transactions import'!AK878</f>
        <v/>
      </c>
      <c r="AL878" s="1081" t="str">
        <f>'Transactions import'!AL878</f>
        <v/>
      </c>
      <c r="AM878" s="1081" t="str">
        <f>'Transactions import'!AM878</f>
        <v/>
      </c>
      <c r="AN878" s="1081" t="str">
        <f>'Transactions import'!AN878</f>
        <v/>
      </c>
      <c r="AO878" s="1081" t="str">
        <f>'Transactions import'!AO878</f>
        <v/>
      </c>
      <c r="AP878" s="1081" t="str">
        <f>'Transactions import'!AP878</f>
        <v/>
      </c>
      <c r="AQ878" s="1081" t="str">
        <f>'Transactions import'!AQ878</f>
        <v/>
      </c>
      <c r="AR878" s="1081" t="str">
        <f>'Transactions import'!AR878</f>
        <v/>
      </c>
      <c r="AS878" s="1081" t="str">
        <f>'Transactions import'!AS878</f>
        <v/>
      </c>
      <c r="AT878" s="1081" t="str">
        <f>'Transactions import'!AT878</f>
        <v/>
      </c>
    </row>
    <row r="879" ht="18.0" customHeight="1">
      <c r="A879" s="1101" t="str">
        <f>'Transactions import'!A879</f>
        <v/>
      </c>
      <c r="B879" s="1101" t="str">
        <f>'Transactions import'!B879</f>
        <v/>
      </c>
      <c r="C879" s="1101" t="str">
        <f>'Transactions import'!C879</f>
        <v/>
      </c>
      <c r="D879" s="1101" t="str">
        <f>'Transactions import'!D879</f>
        <v/>
      </c>
      <c r="E879" s="1101" t="str">
        <f>'Transactions import'!E879</f>
        <v/>
      </c>
      <c r="F879" s="1101" t="str">
        <f>'Transactions import'!F879</f>
        <v/>
      </c>
      <c r="G879" s="1101" t="str">
        <f>'Transactions import'!G879</f>
        <v/>
      </c>
      <c r="H879" s="1094" t="str">
        <f>'Transactions import'!H879</f>
        <v/>
      </c>
      <c r="I879" s="1095" t="str">
        <f>'Transactions import'!I879</f>
        <v/>
      </c>
      <c r="J879" s="1096" t="str">
        <f>'Transactions import'!J879</f>
        <v/>
      </c>
      <c r="K879" s="1094" t="str">
        <f>'Transactions import'!K879</f>
        <v/>
      </c>
      <c r="L879" s="1095" t="str">
        <f>'Transactions import'!L879</f>
        <v/>
      </c>
      <c r="M879" s="1105" t="str">
        <f>'Transactions import'!M879</f>
        <v/>
      </c>
      <c r="N879" s="1094" t="str">
        <f>'Transactions import'!N879</f>
        <v/>
      </c>
      <c r="O879" s="1101" t="str">
        <f>'Transactions import'!O879</f>
        <v/>
      </c>
      <c r="P879" s="1114" t="str">
        <f>'Transactions import'!P879</f>
        <v/>
      </c>
      <c r="Q879" s="1095" t="str">
        <f>'Transactions import'!Q879</f>
        <v/>
      </c>
      <c r="R879" s="1106" t="str">
        <f>'Transactions import'!R879</f>
        <v/>
      </c>
      <c r="S879" s="1101" t="str">
        <f>'Transactions import'!S879</f>
        <v/>
      </c>
      <c r="T879" s="1101" t="str">
        <f>'Transactions import'!T879</f>
        <v/>
      </c>
      <c r="U879" s="1101" t="str">
        <f>'Transactions import'!U879</f>
        <v/>
      </c>
      <c r="V879" s="1101" t="str">
        <f>'Transactions import'!V879</f>
        <v/>
      </c>
      <c r="W879" s="1101" t="str">
        <f>'Transactions import'!W879</f>
        <v/>
      </c>
      <c r="X879" s="1101" t="str">
        <f>'Transactions import'!X879</f>
        <v/>
      </c>
      <c r="Y879" s="1119" t="str">
        <f>'Transactions import'!Y879</f>
        <v/>
      </c>
      <c r="Z879" s="1097" t="str">
        <f>'Transactions import'!Z879</f>
        <v/>
      </c>
      <c r="AA879" s="1101" t="str">
        <f>'Transactions import'!AA879</f>
        <v/>
      </c>
      <c r="AB879" s="1101" t="str">
        <f>'Transactions import'!AB879</f>
        <v/>
      </c>
      <c r="AC879" s="1097" t="str">
        <f>'Transactions import'!AC879</f>
        <v/>
      </c>
      <c r="AD879" s="1097" t="str">
        <f>'Transactions import'!AD879</f>
        <v/>
      </c>
      <c r="AE879" s="1101" t="str">
        <f>'Transactions import'!AE879</f>
        <v/>
      </c>
      <c r="AF879" s="1101" t="str">
        <f>'Transactions import'!AF879</f>
        <v/>
      </c>
      <c r="AG879" s="1101" t="str">
        <f>'Transactions import'!AG879</f>
        <v/>
      </c>
      <c r="AH879" s="1101" t="str">
        <f>'Transactions import'!AH879</f>
        <v/>
      </c>
      <c r="AI879" s="1101" t="str">
        <f>'Transactions import'!AI879</f>
        <v/>
      </c>
      <c r="AJ879" s="1101" t="str">
        <f>'Transactions import'!AJ879</f>
        <v/>
      </c>
      <c r="AK879" s="1101" t="str">
        <f>'Transactions import'!AK879</f>
        <v/>
      </c>
      <c r="AL879" s="1101" t="str">
        <f>'Transactions import'!AL879</f>
        <v/>
      </c>
      <c r="AM879" s="1101" t="str">
        <f>'Transactions import'!AM879</f>
        <v/>
      </c>
      <c r="AN879" s="1101" t="str">
        <f>'Transactions import'!AN879</f>
        <v/>
      </c>
      <c r="AO879" s="1101" t="str">
        <f>'Transactions import'!AO879</f>
        <v/>
      </c>
      <c r="AP879" s="1101" t="str">
        <f>'Transactions import'!AP879</f>
        <v/>
      </c>
      <c r="AQ879" s="1101" t="str">
        <f>'Transactions import'!AQ879</f>
        <v/>
      </c>
      <c r="AR879" s="1101" t="str">
        <f>'Transactions import'!AR879</f>
        <v/>
      </c>
      <c r="AS879" s="1101" t="str">
        <f>'Transactions import'!AS879</f>
        <v/>
      </c>
      <c r="AT879" s="1101" t="str">
        <f>'Transactions import'!AT879</f>
        <v/>
      </c>
    </row>
    <row r="880" ht="18.0" customHeight="1">
      <c r="A880" s="1081" t="str">
        <f>'Transactions import'!A880</f>
        <v/>
      </c>
      <c r="B880" s="1081" t="str">
        <f>'Transactions import'!B880</f>
        <v/>
      </c>
      <c r="C880" s="1081" t="str">
        <f>'Transactions import'!C880</f>
        <v/>
      </c>
      <c r="D880" s="1081" t="str">
        <f>'Transactions import'!D880</f>
        <v/>
      </c>
      <c r="E880" s="1081" t="str">
        <f>'Transactions import'!E880</f>
        <v/>
      </c>
      <c r="F880" s="1081" t="str">
        <f>'Transactions import'!F880</f>
        <v/>
      </c>
      <c r="G880" s="1081" t="str">
        <f>'Transactions import'!G880</f>
        <v/>
      </c>
      <c r="H880" s="1084" t="str">
        <f>'Transactions import'!H880</f>
        <v/>
      </c>
      <c r="I880" s="1085" t="str">
        <f>'Transactions import'!I880</f>
        <v/>
      </c>
      <c r="J880" s="1051" t="str">
        <f>'Transactions import'!J880</f>
        <v/>
      </c>
      <c r="K880" s="1084" t="str">
        <f>'Transactions import'!K880</f>
        <v/>
      </c>
      <c r="L880" s="1085" t="str">
        <f>'Transactions import'!L880</f>
        <v/>
      </c>
      <c r="M880" s="1063" t="str">
        <f>'Transactions import'!M880</f>
        <v/>
      </c>
      <c r="N880" s="1084" t="str">
        <f>'Transactions import'!N880</f>
        <v/>
      </c>
      <c r="O880" s="1081" t="str">
        <f>'Transactions import'!O880</f>
        <v/>
      </c>
      <c r="P880" s="1122" t="str">
        <f>'Transactions import'!P880</f>
        <v/>
      </c>
      <c r="Q880" s="1085" t="str">
        <f>'Transactions import'!Q880</f>
        <v/>
      </c>
      <c r="R880" s="1104" t="str">
        <f>'Transactions import'!R880</f>
        <v/>
      </c>
      <c r="S880" s="1081" t="str">
        <f>'Transactions import'!S880</f>
        <v/>
      </c>
      <c r="T880" s="1081" t="str">
        <f>'Transactions import'!T880</f>
        <v/>
      </c>
      <c r="U880" s="1081" t="str">
        <f>'Transactions import'!U880</f>
        <v/>
      </c>
      <c r="V880" s="1081" t="str">
        <f>'Transactions import'!V880</f>
        <v/>
      </c>
      <c r="W880" s="1081" t="str">
        <f>'Transactions import'!W880</f>
        <v/>
      </c>
      <c r="X880" s="1081" t="str">
        <f>'Transactions import'!X880</f>
        <v/>
      </c>
      <c r="Y880" s="1126" t="str">
        <f>'Transactions import'!Y880</f>
        <v/>
      </c>
      <c r="Z880" s="1086" t="str">
        <f>'Transactions import'!Z880</f>
        <v/>
      </c>
      <c r="AA880" s="1081" t="str">
        <f>'Transactions import'!AA880</f>
        <v/>
      </c>
      <c r="AB880" s="1081" t="str">
        <f>'Transactions import'!AB880</f>
        <v/>
      </c>
      <c r="AC880" s="1086" t="str">
        <f>'Transactions import'!AC880</f>
        <v/>
      </c>
      <c r="AD880" s="1086" t="str">
        <f>'Transactions import'!AD880</f>
        <v/>
      </c>
      <c r="AE880" s="1081" t="str">
        <f>'Transactions import'!AE880</f>
        <v/>
      </c>
      <c r="AF880" s="1081" t="str">
        <f>'Transactions import'!AF880</f>
        <v/>
      </c>
      <c r="AG880" s="1081" t="str">
        <f>'Transactions import'!AG880</f>
        <v/>
      </c>
      <c r="AH880" s="1081" t="str">
        <f>'Transactions import'!AH880</f>
        <v/>
      </c>
      <c r="AI880" s="1081" t="str">
        <f>'Transactions import'!AI880</f>
        <v/>
      </c>
      <c r="AJ880" s="1081" t="str">
        <f>'Transactions import'!AJ880</f>
        <v/>
      </c>
      <c r="AK880" s="1081" t="str">
        <f>'Transactions import'!AK880</f>
        <v/>
      </c>
      <c r="AL880" s="1081" t="str">
        <f>'Transactions import'!AL880</f>
        <v/>
      </c>
      <c r="AM880" s="1081" t="str">
        <f>'Transactions import'!AM880</f>
        <v/>
      </c>
      <c r="AN880" s="1081" t="str">
        <f>'Transactions import'!AN880</f>
        <v/>
      </c>
      <c r="AO880" s="1081" t="str">
        <f>'Transactions import'!AO880</f>
        <v/>
      </c>
      <c r="AP880" s="1081" t="str">
        <f>'Transactions import'!AP880</f>
        <v/>
      </c>
      <c r="AQ880" s="1081" t="str">
        <f>'Transactions import'!AQ880</f>
        <v/>
      </c>
      <c r="AR880" s="1081" t="str">
        <f>'Transactions import'!AR880</f>
        <v/>
      </c>
      <c r="AS880" s="1081" t="str">
        <f>'Transactions import'!AS880</f>
        <v/>
      </c>
      <c r="AT880" s="1081" t="str">
        <f>'Transactions import'!AT880</f>
        <v/>
      </c>
    </row>
    <row r="881" ht="18.0" customHeight="1">
      <c r="A881" s="1101" t="str">
        <f>'Transactions import'!A881</f>
        <v/>
      </c>
      <c r="B881" s="1101" t="str">
        <f>'Transactions import'!B881</f>
        <v/>
      </c>
      <c r="C881" s="1101" t="str">
        <f>'Transactions import'!C881</f>
        <v/>
      </c>
      <c r="D881" s="1101" t="str">
        <f>'Transactions import'!D881</f>
        <v/>
      </c>
      <c r="E881" s="1101" t="str">
        <f>'Transactions import'!E881</f>
        <v/>
      </c>
      <c r="F881" s="1101" t="str">
        <f>'Transactions import'!F881</f>
        <v/>
      </c>
      <c r="G881" s="1101" t="str">
        <f>'Transactions import'!G881</f>
        <v/>
      </c>
      <c r="H881" s="1094" t="str">
        <f>'Transactions import'!H881</f>
        <v/>
      </c>
      <c r="I881" s="1095" t="str">
        <f>'Transactions import'!I881</f>
        <v/>
      </c>
      <c r="J881" s="1096" t="str">
        <f>'Transactions import'!J881</f>
        <v/>
      </c>
      <c r="K881" s="1094" t="str">
        <f>'Transactions import'!K881</f>
        <v/>
      </c>
      <c r="L881" s="1095" t="str">
        <f>'Transactions import'!L881</f>
        <v/>
      </c>
      <c r="M881" s="1105" t="str">
        <f>'Transactions import'!M881</f>
        <v/>
      </c>
      <c r="N881" s="1094" t="str">
        <f>'Transactions import'!N881</f>
        <v/>
      </c>
      <c r="O881" s="1101" t="str">
        <f>'Transactions import'!O881</f>
        <v/>
      </c>
      <c r="P881" s="1114" t="str">
        <f>'Transactions import'!P881</f>
        <v/>
      </c>
      <c r="Q881" s="1095" t="str">
        <f>'Transactions import'!Q881</f>
        <v/>
      </c>
      <c r="R881" s="1106" t="str">
        <f>'Transactions import'!R881</f>
        <v/>
      </c>
      <c r="S881" s="1101" t="str">
        <f>'Transactions import'!S881</f>
        <v/>
      </c>
      <c r="T881" s="1101" t="str">
        <f>'Transactions import'!T881</f>
        <v/>
      </c>
      <c r="U881" s="1101" t="str">
        <f>'Transactions import'!U881</f>
        <v/>
      </c>
      <c r="V881" s="1101" t="str">
        <f>'Transactions import'!V881</f>
        <v/>
      </c>
      <c r="W881" s="1101" t="str">
        <f>'Transactions import'!W881</f>
        <v/>
      </c>
      <c r="X881" s="1101" t="str">
        <f>'Transactions import'!X881</f>
        <v/>
      </c>
      <c r="Y881" s="1119" t="str">
        <f>'Transactions import'!Y881</f>
        <v/>
      </c>
      <c r="Z881" s="1097" t="str">
        <f>'Transactions import'!Z881</f>
        <v/>
      </c>
      <c r="AA881" s="1101" t="str">
        <f>'Transactions import'!AA881</f>
        <v/>
      </c>
      <c r="AB881" s="1101" t="str">
        <f>'Transactions import'!AB881</f>
        <v/>
      </c>
      <c r="AC881" s="1097" t="str">
        <f>'Transactions import'!AC881</f>
        <v/>
      </c>
      <c r="AD881" s="1097" t="str">
        <f>'Transactions import'!AD881</f>
        <v/>
      </c>
      <c r="AE881" s="1101" t="str">
        <f>'Transactions import'!AE881</f>
        <v/>
      </c>
      <c r="AF881" s="1101" t="str">
        <f>'Transactions import'!AF881</f>
        <v/>
      </c>
      <c r="AG881" s="1101" t="str">
        <f>'Transactions import'!AG881</f>
        <v/>
      </c>
      <c r="AH881" s="1101" t="str">
        <f>'Transactions import'!AH881</f>
        <v/>
      </c>
      <c r="AI881" s="1101" t="str">
        <f>'Transactions import'!AI881</f>
        <v/>
      </c>
      <c r="AJ881" s="1101" t="str">
        <f>'Transactions import'!AJ881</f>
        <v/>
      </c>
      <c r="AK881" s="1101" t="str">
        <f>'Transactions import'!AK881</f>
        <v/>
      </c>
      <c r="AL881" s="1101" t="str">
        <f>'Transactions import'!AL881</f>
        <v/>
      </c>
      <c r="AM881" s="1101" t="str">
        <f>'Transactions import'!AM881</f>
        <v/>
      </c>
      <c r="AN881" s="1101" t="str">
        <f>'Transactions import'!AN881</f>
        <v/>
      </c>
      <c r="AO881" s="1101" t="str">
        <f>'Transactions import'!AO881</f>
        <v/>
      </c>
      <c r="AP881" s="1101" t="str">
        <f>'Transactions import'!AP881</f>
        <v/>
      </c>
      <c r="AQ881" s="1101" t="str">
        <f>'Transactions import'!AQ881</f>
        <v/>
      </c>
      <c r="AR881" s="1101" t="str">
        <f>'Transactions import'!AR881</f>
        <v/>
      </c>
      <c r="AS881" s="1101" t="str">
        <f>'Transactions import'!AS881</f>
        <v/>
      </c>
      <c r="AT881" s="1101" t="str">
        <f>'Transactions import'!AT881</f>
        <v/>
      </c>
    </row>
    <row r="882" ht="18.0" customHeight="1">
      <c r="A882" s="1081" t="str">
        <f>'Transactions import'!A882</f>
        <v/>
      </c>
      <c r="B882" s="1081" t="str">
        <f>'Transactions import'!B882</f>
        <v/>
      </c>
      <c r="C882" s="1081" t="str">
        <f>'Transactions import'!C882</f>
        <v/>
      </c>
      <c r="D882" s="1081" t="str">
        <f>'Transactions import'!D882</f>
        <v/>
      </c>
      <c r="E882" s="1081" t="str">
        <f>'Transactions import'!E882</f>
        <v/>
      </c>
      <c r="F882" s="1081" t="str">
        <f>'Transactions import'!F882</f>
        <v/>
      </c>
      <c r="G882" s="1081" t="str">
        <f>'Transactions import'!G882</f>
        <v/>
      </c>
      <c r="H882" s="1084" t="str">
        <f>'Transactions import'!H882</f>
        <v/>
      </c>
      <c r="I882" s="1085" t="str">
        <f>'Transactions import'!I882</f>
        <v/>
      </c>
      <c r="J882" s="1051" t="str">
        <f>'Transactions import'!J882</f>
        <v/>
      </c>
      <c r="K882" s="1084" t="str">
        <f>'Transactions import'!K882</f>
        <v/>
      </c>
      <c r="L882" s="1085" t="str">
        <f>'Transactions import'!L882</f>
        <v/>
      </c>
      <c r="M882" s="1063" t="str">
        <f>'Transactions import'!M882</f>
        <v/>
      </c>
      <c r="N882" s="1084" t="str">
        <f>'Transactions import'!N882</f>
        <v/>
      </c>
      <c r="O882" s="1081" t="str">
        <f>'Transactions import'!O882</f>
        <v/>
      </c>
      <c r="P882" s="1122" t="str">
        <f>'Transactions import'!P882</f>
        <v/>
      </c>
      <c r="Q882" s="1085" t="str">
        <f>'Transactions import'!Q882</f>
        <v/>
      </c>
      <c r="R882" s="1104" t="str">
        <f>'Transactions import'!R882</f>
        <v/>
      </c>
      <c r="S882" s="1081" t="str">
        <f>'Transactions import'!S882</f>
        <v/>
      </c>
      <c r="T882" s="1081" t="str">
        <f>'Transactions import'!T882</f>
        <v/>
      </c>
      <c r="U882" s="1081" t="str">
        <f>'Transactions import'!U882</f>
        <v/>
      </c>
      <c r="V882" s="1081" t="str">
        <f>'Transactions import'!V882</f>
        <v/>
      </c>
      <c r="W882" s="1081" t="str">
        <f>'Transactions import'!W882</f>
        <v/>
      </c>
      <c r="X882" s="1081" t="str">
        <f>'Transactions import'!X882</f>
        <v/>
      </c>
      <c r="Y882" s="1126" t="str">
        <f>'Transactions import'!Y882</f>
        <v/>
      </c>
      <c r="Z882" s="1086" t="str">
        <f>'Transactions import'!Z882</f>
        <v/>
      </c>
      <c r="AA882" s="1081" t="str">
        <f>'Transactions import'!AA882</f>
        <v/>
      </c>
      <c r="AB882" s="1081" t="str">
        <f>'Transactions import'!AB882</f>
        <v/>
      </c>
      <c r="AC882" s="1086" t="str">
        <f>'Transactions import'!AC882</f>
        <v/>
      </c>
      <c r="AD882" s="1086" t="str">
        <f>'Transactions import'!AD882</f>
        <v/>
      </c>
      <c r="AE882" s="1081" t="str">
        <f>'Transactions import'!AE882</f>
        <v/>
      </c>
      <c r="AF882" s="1081" t="str">
        <f>'Transactions import'!AF882</f>
        <v/>
      </c>
      <c r="AG882" s="1081" t="str">
        <f>'Transactions import'!AG882</f>
        <v/>
      </c>
      <c r="AH882" s="1081" t="str">
        <f>'Transactions import'!AH882</f>
        <v/>
      </c>
      <c r="AI882" s="1081" t="str">
        <f>'Transactions import'!AI882</f>
        <v/>
      </c>
      <c r="AJ882" s="1081" t="str">
        <f>'Transactions import'!AJ882</f>
        <v/>
      </c>
      <c r="AK882" s="1081" t="str">
        <f>'Transactions import'!AK882</f>
        <v/>
      </c>
      <c r="AL882" s="1081" t="str">
        <f>'Transactions import'!AL882</f>
        <v/>
      </c>
      <c r="AM882" s="1081" t="str">
        <f>'Transactions import'!AM882</f>
        <v/>
      </c>
      <c r="AN882" s="1081" t="str">
        <f>'Transactions import'!AN882</f>
        <v/>
      </c>
      <c r="AO882" s="1081" t="str">
        <f>'Transactions import'!AO882</f>
        <v/>
      </c>
      <c r="AP882" s="1081" t="str">
        <f>'Transactions import'!AP882</f>
        <v/>
      </c>
      <c r="AQ882" s="1081" t="str">
        <f>'Transactions import'!AQ882</f>
        <v/>
      </c>
      <c r="AR882" s="1081" t="str">
        <f>'Transactions import'!AR882</f>
        <v/>
      </c>
      <c r="AS882" s="1081" t="str">
        <f>'Transactions import'!AS882</f>
        <v/>
      </c>
      <c r="AT882" s="1081" t="str">
        <f>'Transactions import'!AT882</f>
        <v/>
      </c>
    </row>
    <row r="883" ht="18.0" customHeight="1">
      <c r="A883" s="1101" t="str">
        <f>'Transactions import'!A883</f>
        <v/>
      </c>
      <c r="B883" s="1101" t="str">
        <f>'Transactions import'!B883</f>
        <v/>
      </c>
      <c r="C883" s="1101" t="str">
        <f>'Transactions import'!C883</f>
        <v/>
      </c>
      <c r="D883" s="1101" t="str">
        <f>'Transactions import'!D883</f>
        <v/>
      </c>
      <c r="E883" s="1101" t="str">
        <f>'Transactions import'!E883</f>
        <v/>
      </c>
      <c r="F883" s="1101" t="str">
        <f>'Transactions import'!F883</f>
        <v/>
      </c>
      <c r="G883" s="1101" t="str">
        <f>'Transactions import'!G883</f>
        <v/>
      </c>
      <c r="H883" s="1094" t="str">
        <f>'Transactions import'!H883</f>
        <v/>
      </c>
      <c r="I883" s="1095" t="str">
        <f>'Transactions import'!I883</f>
        <v/>
      </c>
      <c r="J883" s="1096" t="str">
        <f>'Transactions import'!J883</f>
        <v/>
      </c>
      <c r="K883" s="1094" t="str">
        <f>'Transactions import'!K883</f>
        <v/>
      </c>
      <c r="L883" s="1095" t="str">
        <f>'Transactions import'!L883</f>
        <v/>
      </c>
      <c r="M883" s="1105" t="str">
        <f>'Transactions import'!M883</f>
        <v/>
      </c>
      <c r="N883" s="1094" t="str">
        <f>'Transactions import'!N883</f>
        <v/>
      </c>
      <c r="O883" s="1101" t="str">
        <f>'Transactions import'!O883</f>
        <v/>
      </c>
      <c r="P883" s="1114" t="str">
        <f>'Transactions import'!P883</f>
        <v/>
      </c>
      <c r="Q883" s="1095" t="str">
        <f>'Transactions import'!Q883</f>
        <v/>
      </c>
      <c r="R883" s="1106" t="str">
        <f>'Transactions import'!R883</f>
        <v/>
      </c>
      <c r="S883" s="1101" t="str">
        <f>'Transactions import'!S883</f>
        <v/>
      </c>
      <c r="T883" s="1101" t="str">
        <f>'Transactions import'!T883</f>
        <v/>
      </c>
      <c r="U883" s="1101" t="str">
        <f>'Transactions import'!U883</f>
        <v/>
      </c>
      <c r="V883" s="1101" t="str">
        <f>'Transactions import'!V883</f>
        <v/>
      </c>
      <c r="W883" s="1101" t="str">
        <f>'Transactions import'!W883</f>
        <v/>
      </c>
      <c r="X883" s="1101" t="str">
        <f>'Transactions import'!X883</f>
        <v/>
      </c>
      <c r="Y883" s="1119" t="str">
        <f>'Transactions import'!Y883</f>
        <v/>
      </c>
      <c r="Z883" s="1097" t="str">
        <f>'Transactions import'!Z883</f>
        <v/>
      </c>
      <c r="AA883" s="1101" t="str">
        <f>'Transactions import'!AA883</f>
        <v/>
      </c>
      <c r="AB883" s="1101" t="str">
        <f>'Transactions import'!AB883</f>
        <v/>
      </c>
      <c r="AC883" s="1097" t="str">
        <f>'Transactions import'!AC883</f>
        <v/>
      </c>
      <c r="AD883" s="1097" t="str">
        <f>'Transactions import'!AD883</f>
        <v/>
      </c>
      <c r="AE883" s="1101" t="str">
        <f>'Transactions import'!AE883</f>
        <v/>
      </c>
      <c r="AF883" s="1101" t="str">
        <f>'Transactions import'!AF883</f>
        <v/>
      </c>
      <c r="AG883" s="1101" t="str">
        <f>'Transactions import'!AG883</f>
        <v/>
      </c>
      <c r="AH883" s="1101" t="str">
        <f>'Transactions import'!AH883</f>
        <v/>
      </c>
      <c r="AI883" s="1101" t="str">
        <f>'Transactions import'!AI883</f>
        <v/>
      </c>
      <c r="AJ883" s="1101" t="str">
        <f>'Transactions import'!AJ883</f>
        <v/>
      </c>
      <c r="AK883" s="1101" t="str">
        <f>'Transactions import'!AK883</f>
        <v/>
      </c>
      <c r="AL883" s="1101" t="str">
        <f>'Transactions import'!AL883</f>
        <v/>
      </c>
      <c r="AM883" s="1101" t="str">
        <f>'Transactions import'!AM883</f>
        <v/>
      </c>
      <c r="AN883" s="1101" t="str">
        <f>'Transactions import'!AN883</f>
        <v/>
      </c>
      <c r="AO883" s="1101" t="str">
        <f>'Transactions import'!AO883</f>
        <v/>
      </c>
      <c r="AP883" s="1101" t="str">
        <f>'Transactions import'!AP883</f>
        <v/>
      </c>
      <c r="AQ883" s="1101" t="str">
        <f>'Transactions import'!AQ883</f>
        <v/>
      </c>
      <c r="AR883" s="1101" t="str">
        <f>'Transactions import'!AR883</f>
        <v/>
      </c>
      <c r="AS883" s="1101" t="str">
        <f>'Transactions import'!AS883</f>
        <v/>
      </c>
      <c r="AT883" s="1101" t="str">
        <f>'Transactions import'!AT883</f>
        <v/>
      </c>
    </row>
    <row r="884" ht="18.0" customHeight="1">
      <c r="A884" s="1081" t="str">
        <f>'Transactions import'!A884</f>
        <v/>
      </c>
      <c r="B884" s="1081" t="str">
        <f>'Transactions import'!B884</f>
        <v/>
      </c>
      <c r="C884" s="1081" t="str">
        <f>'Transactions import'!C884</f>
        <v/>
      </c>
      <c r="D884" s="1081" t="str">
        <f>'Transactions import'!D884</f>
        <v/>
      </c>
      <c r="E884" s="1081" t="str">
        <f>'Transactions import'!E884</f>
        <v/>
      </c>
      <c r="F884" s="1081" t="str">
        <f>'Transactions import'!F884</f>
        <v/>
      </c>
      <c r="G884" s="1081" t="str">
        <f>'Transactions import'!G884</f>
        <v/>
      </c>
      <c r="H884" s="1084" t="str">
        <f>'Transactions import'!H884</f>
        <v/>
      </c>
      <c r="I884" s="1085" t="str">
        <f>'Transactions import'!I884</f>
        <v/>
      </c>
      <c r="J884" s="1051" t="str">
        <f>'Transactions import'!J884</f>
        <v/>
      </c>
      <c r="K884" s="1084" t="str">
        <f>'Transactions import'!K884</f>
        <v/>
      </c>
      <c r="L884" s="1085" t="str">
        <f>'Transactions import'!L884</f>
        <v/>
      </c>
      <c r="M884" s="1063" t="str">
        <f>'Transactions import'!M884</f>
        <v/>
      </c>
      <c r="N884" s="1084" t="str">
        <f>'Transactions import'!N884</f>
        <v/>
      </c>
      <c r="O884" s="1081" t="str">
        <f>'Transactions import'!O884</f>
        <v/>
      </c>
      <c r="P884" s="1122" t="str">
        <f>'Transactions import'!P884</f>
        <v/>
      </c>
      <c r="Q884" s="1085" t="str">
        <f>'Transactions import'!Q884</f>
        <v/>
      </c>
      <c r="R884" s="1104" t="str">
        <f>'Transactions import'!R884</f>
        <v/>
      </c>
      <c r="S884" s="1081" t="str">
        <f>'Transactions import'!S884</f>
        <v/>
      </c>
      <c r="T884" s="1081" t="str">
        <f>'Transactions import'!T884</f>
        <v/>
      </c>
      <c r="U884" s="1081" t="str">
        <f>'Transactions import'!U884</f>
        <v/>
      </c>
      <c r="V884" s="1081" t="str">
        <f>'Transactions import'!V884</f>
        <v/>
      </c>
      <c r="W884" s="1081" t="str">
        <f>'Transactions import'!W884</f>
        <v/>
      </c>
      <c r="X884" s="1081" t="str">
        <f>'Transactions import'!X884</f>
        <v/>
      </c>
      <c r="Y884" s="1126" t="str">
        <f>'Transactions import'!Y884</f>
        <v/>
      </c>
      <c r="Z884" s="1086" t="str">
        <f>'Transactions import'!Z884</f>
        <v/>
      </c>
      <c r="AA884" s="1081" t="str">
        <f>'Transactions import'!AA884</f>
        <v/>
      </c>
      <c r="AB884" s="1081" t="str">
        <f>'Transactions import'!AB884</f>
        <v/>
      </c>
      <c r="AC884" s="1086" t="str">
        <f>'Transactions import'!AC884</f>
        <v/>
      </c>
      <c r="AD884" s="1086" t="str">
        <f>'Transactions import'!AD884</f>
        <v/>
      </c>
      <c r="AE884" s="1081" t="str">
        <f>'Transactions import'!AE884</f>
        <v/>
      </c>
      <c r="AF884" s="1081" t="str">
        <f>'Transactions import'!AF884</f>
        <v/>
      </c>
      <c r="AG884" s="1081" t="str">
        <f>'Transactions import'!AG884</f>
        <v/>
      </c>
      <c r="AH884" s="1081" t="str">
        <f>'Transactions import'!AH884</f>
        <v/>
      </c>
      <c r="AI884" s="1081" t="str">
        <f>'Transactions import'!AI884</f>
        <v/>
      </c>
      <c r="AJ884" s="1081" t="str">
        <f>'Transactions import'!AJ884</f>
        <v/>
      </c>
      <c r="AK884" s="1081" t="str">
        <f>'Transactions import'!AK884</f>
        <v/>
      </c>
      <c r="AL884" s="1081" t="str">
        <f>'Transactions import'!AL884</f>
        <v/>
      </c>
      <c r="AM884" s="1081" t="str">
        <f>'Transactions import'!AM884</f>
        <v/>
      </c>
      <c r="AN884" s="1081" t="str">
        <f>'Transactions import'!AN884</f>
        <v/>
      </c>
      <c r="AO884" s="1081" t="str">
        <f>'Transactions import'!AO884</f>
        <v/>
      </c>
      <c r="AP884" s="1081" t="str">
        <f>'Transactions import'!AP884</f>
        <v/>
      </c>
      <c r="AQ884" s="1081" t="str">
        <f>'Transactions import'!AQ884</f>
        <v/>
      </c>
      <c r="AR884" s="1081" t="str">
        <f>'Transactions import'!AR884</f>
        <v/>
      </c>
      <c r="AS884" s="1081" t="str">
        <f>'Transactions import'!AS884</f>
        <v/>
      </c>
      <c r="AT884" s="1081" t="str">
        <f>'Transactions import'!AT884</f>
        <v/>
      </c>
    </row>
    <row r="885" ht="18.0" customHeight="1">
      <c r="A885" s="1101" t="str">
        <f>'Transactions import'!A885</f>
        <v/>
      </c>
      <c r="B885" s="1101" t="str">
        <f>'Transactions import'!B885</f>
        <v/>
      </c>
      <c r="C885" s="1101" t="str">
        <f>'Transactions import'!C885</f>
        <v/>
      </c>
      <c r="D885" s="1101" t="str">
        <f>'Transactions import'!D885</f>
        <v/>
      </c>
      <c r="E885" s="1101" t="str">
        <f>'Transactions import'!E885</f>
        <v/>
      </c>
      <c r="F885" s="1101" t="str">
        <f>'Transactions import'!F885</f>
        <v/>
      </c>
      <c r="G885" s="1101" t="str">
        <f>'Transactions import'!G885</f>
        <v/>
      </c>
      <c r="H885" s="1094" t="str">
        <f>'Transactions import'!H885</f>
        <v/>
      </c>
      <c r="I885" s="1095" t="str">
        <f>'Transactions import'!I885</f>
        <v/>
      </c>
      <c r="J885" s="1096" t="str">
        <f>'Transactions import'!J885</f>
        <v/>
      </c>
      <c r="K885" s="1094" t="str">
        <f>'Transactions import'!K885</f>
        <v/>
      </c>
      <c r="L885" s="1095" t="str">
        <f>'Transactions import'!L885</f>
        <v/>
      </c>
      <c r="M885" s="1105" t="str">
        <f>'Transactions import'!M885</f>
        <v/>
      </c>
      <c r="N885" s="1094" t="str">
        <f>'Transactions import'!N885</f>
        <v/>
      </c>
      <c r="O885" s="1101" t="str">
        <f>'Transactions import'!O885</f>
        <v/>
      </c>
      <c r="P885" s="1114" t="str">
        <f>'Transactions import'!P885</f>
        <v/>
      </c>
      <c r="Q885" s="1095" t="str">
        <f>'Transactions import'!Q885</f>
        <v/>
      </c>
      <c r="R885" s="1106" t="str">
        <f>'Transactions import'!R885</f>
        <v/>
      </c>
      <c r="S885" s="1101" t="str">
        <f>'Transactions import'!S885</f>
        <v/>
      </c>
      <c r="T885" s="1101" t="str">
        <f>'Transactions import'!T885</f>
        <v/>
      </c>
      <c r="U885" s="1101" t="str">
        <f>'Transactions import'!U885</f>
        <v/>
      </c>
      <c r="V885" s="1101" t="str">
        <f>'Transactions import'!V885</f>
        <v/>
      </c>
      <c r="W885" s="1101" t="str">
        <f>'Transactions import'!W885</f>
        <v/>
      </c>
      <c r="X885" s="1101" t="str">
        <f>'Transactions import'!X885</f>
        <v/>
      </c>
      <c r="Y885" s="1119" t="str">
        <f>'Transactions import'!Y885</f>
        <v/>
      </c>
      <c r="Z885" s="1097" t="str">
        <f>'Transactions import'!Z885</f>
        <v/>
      </c>
      <c r="AA885" s="1101" t="str">
        <f>'Transactions import'!AA885</f>
        <v/>
      </c>
      <c r="AB885" s="1101" t="str">
        <f>'Transactions import'!AB885</f>
        <v/>
      </c>
      <c r="AC885" s="1097" t="str">
        <f>'Transactions import'!AC885</f>
        <v/>
      </c>
      <c r="AD885" s="1097" t="str">
        <f>'Transactions import'!AD885</f>
        <v/>
      </c>
      <c r="AE885" s="1101" t="str">
        <f>'Transactions import'!AE885</f>
        <v/>
      </c>
      <c r="AF885" s="1101" t="str">
        <f>'Transactions import'!AF885</f>
        <v/>
      </c>
      <c r="AG885" s="1101" t="str">
        <f>'Transactions import'!AG885</f>
        <v/>
      </c>
      <c r="AH885" s="1101" t="str">
        <f>'Transactions import'!AH885</f>
        <v/>
      </c>
      <c r="AI885" s="1101" t="str">
        <f>'Transactions import'!AI885</f>
        <v/>
      </c>
      <c r="AJ885" s="1101" t="str">
        <f>'Transactions import'!AJ885</f>
        <v/>
      </c>
      <c r="AK885" s="1101" t="str">
        <f>'Transactions import'!AK885</f>
        <v/>
      </c>
      <c r="AL885" s="1101" t="str">
        <f>'Transactions import'!AL885</f>
        <v/>
      </c>
      <c r="AM885" s="1101" t="str">
        <f>'Transactions import'!AM885</f>
        <v/>
      </c>
      <c r="AN885" s="1101" t="str">
        <f>'Transactions import'!AN885</f>
        <v/>
      </c>
      <c r="AO885" s="1101" t="str">
        <f>'Transactions import'!AO885</f>
        <v/>
      </c>
      <c r="AP885" s="1101" t="str">
        <f>'Transactions import'!AP885</f>
        <v/>
      </c>
      <c r="AQ885" s="1101" t="str">
        <f>'Transactions import'!AQ885</f>
        <v/>
      </c>
      <c r="AR885" s="1101" t="str">
        <f>'Transactions import'!AR885</f>
        <v/>
      </c>
      <c r="AS885" s="1101" t="str">
        <f>'Transactions import'!AS885</f>
        <v/>
      </c>
      <c r="AT885" s="1101" t="str">
        <f>'Transactions import'!AT885</f>
        <v/>
      </c>
    </row>
    <row r="886" ht="18.0" customHeight="1">
      <c r="A886" s="1081" t="str">
        <f>'Transactions import'!A886</f>
        <v/>
      </c>
      <c r="B886" s="1081" t="str">
        <f>'Transactions import'!B886</f>
        <v/>
      </c>
      <c r="C886" s="1081" t="str">
        <f>'Transactions import'!C886</f>
        <v/>
      </c>
      <c r="D886" s="1081" t="str">
        <f>'Transactions import'!D886</f>
        <v/>
      </c>
      <c r="E886" s="1081" t="str">
        <f>'Transactions import'!E886</f>
        <v/>
      </c>
      <c r="F886" s="1081" t="str">
        <f>'Transactions import'!F886</f>
        <v/>
      </c>
      <c r="G886" s="1081" t="str">
        <f>'Transactions import'!G886</f>
        <v/>
      </c>
      <c r="H886" s="1084" t="str">
        <f>'Transactions import'!H886</f>
        <v/>
      </c>
      <c r="I886" s="1085" t="str">
        <f>'Transactions import'!I886</f>
        <v/>
      </c>
      <c r="J886" s="1051" t="str">
        <f>'Transactions import'!J886</f>
        <v/>
      </c>
      <c r="K886" s="1084" t="str">
        <f>'Transactions import'!K886</f>
        <v/>
      </c>
      <c r="L886" s="1085" t="str">
        <f>'Transactions import'!L886</f>
        <v/>
      </c>
      <c r="M886" s="1063" t="str">
        <f>'Transactions import'!M886</f>
        <v/>
      </c>
      <c r="N886" s="1084" t="str">
        <f>'Transactions import'!N886</f>
        <v/>
      </c>
      <c r="O886" s="1081" t="str">
        <f>'Transactions import'!O886</f>
        <v/>
      </c>
      <c r="P886" s="1122" t="str">
        <f>'Transactions import'!P886</f>
        <v/>
      </c>
      <c r="Q886" s="1085" t="str">
        <f>'Transactions import'!Q886</f>
        <v/>
      </c>
      <c r="R886" s="1104" t="str">
        <f>'Transactions import'!R886</f>
        <v/>
      </c>
      <c r="S886" s="1081" t="str">
        <f>'Transactions import'!S886</f>
        <v/>
      </c>
      <c r="T886" s="1081" t="str">
        <f>'Transactions import'!T886</f>
        <v/>
      </c>
      <c r="U886" s="1081" t="str">
        <f>'Transactions import'!U886</f>
        <v/>
      </c>
      <c r="V886" s="1081" t="str">
        <f>'Transactions import'!V886</f>
        <v/>
      </c>
      <c r="W886" s="1081" t="str">
        <f>'Transactions import'!W886</f>
        <v/>
      </c>
      <c r="X886" s="1081" t="str">
        <f>'Transactions import'!X886</f>
        <v/>
      </c>
      <c r="Y886" s="1126" t="str">
        <f>'Transactions import'!Y886</f>
        <v/>
      </c>
      <c r="Z886" s="1086" t="str">
        <f>'Transactions import'!Z886</f>
        <v/>
      </c>
      <c r="AA886" s="1081" t="str">
        <f>'Transactions import'!AA886</f>
        <v/>
      </c>
      <c r="AB886" s="1081" t="str">
        <f>'Transactions import'!AB886</f>
        <v/>
      </c>
      <c r="AC886" s="1086" t="str">
        <f>'Transactions import'!AC886</f>
        <v/>
      </c>
      <c r="AD886" s="1086" t="str">
        <f>'Transactions import'!AD886</f>
        <v/>
      </c>
      <c r="AE886" s="1081" t="str">
        <f>'Transactions import'!AE886</f>
        <v/>
      </c>
      <c r="AF886" s="1081" t="str">
        <f>'Transactions import'!AF886</f>
        <v/>
      </c>
      <c r="AG886" s="1081" t="str">
        <f>'Transactions import'!AG886</f>
        <v/>
      </c>
      <c r="AH886" s="1081" t="str">
        <f>'Transactions import'!AH886</f>
        <v/>
      </c>
      <c r="AI886" s="1081" t="str">
        <f>'Transactions import'!AI886</f>
        <v/>
      </c>
      <c r="AJ886" s="1081" t="str">
        <f>'Transactions import'!AJ886</f>
        <v/>
      </c>
      <c r="AK886" s="1081" t="str">
        <f>'Transactions import'!AK886</f>
        <v/>
      </c>
      <c r="AL886" s="1081" t="str">
        <f>'Transactions import'!AL886</f>
        <v/>
      </c>
      <c r="AM886" s="1081" t="str">
        <f>'Transactions import'!AM886</f>
        <v/>
      </c>
      <c r="AN886" s="1081" t="str">
        <f>'Transactions import'!AN886</f>
        <v/>
      </c>
      <c r="AO886" s="1081" t="str">
        <f>'Transactions import'!AO886</f>
        <v/>
      </c>
      <c r="AP886" s="1081" t="str">
        <f>'Transactions import'!AP886</f>
        <v/>
      </c>
      <c r="AQ886" s="1081" t="str">
        <f>'Transactions import'!AQ886</f>
        <v/>
      </c>
      <c r="AR886" s="1081" t="str">
        <f>'Transactions import'!AR886</f>
        <v/>
      </c>
      <c r="AS886" s="1081" t="str">
        <f>'Transactions import'!AS886</f>
        <v/>
      </c>
      <c r="AT886" s="1081" t="str">
        <f>'Transactions import'!AT886</f>
        <v/>
      </c>
    </row>
    <row r="887" ht="18.0" customHeight="1">
      <c r="A887" s="1101" t="str">
        <f>'Transactions import'!A887</f>
        <v/>
      </c>
      <c r="B887" s="1101" t="str">
        <f>'Transactions import'!B887</f>
        <v/>
      </c>
      <c r="C887" s="1101" t="str">
        <f>'Transactions import'!C887</f>
        <v/>
      </c>
      <c r="D887" s="1101" t="str">
        <f>'Transactions import'!D887</f>
        <v/>
      </c>
      <c r="E887" s="1101" t="str">
        <f>'Transactions import'!E887</f>
        <v/>
      </c>
      <c r="F887" s="1101" t="str">
        <f>'Transactions import'!F887</f>
        <v/>
      </c>
      <c r="G887" s="1101" t="str">
        <f>'Transactions import'!G887</f>
        <v/>
      </c>
      <c r="H887" s="1094" t="str">
        <f>'Transactions import'!H887</f>
        <v/>
      </c>
      <c r="I887" s="1095" t="str">
        <f>'Transactions import'!I887</f>
        <v/>
      </c>
      <c r="J887" s="1096" t="str">
        <f>'Transactions import'!J887</f>
        <v/>
      </c>
      <c r="K887" s="1094" t="str">
        <f>'Transactions import'!K887</f>
        <v/>
      </c>
      <c r="L887" s="1095" t="str">
        <f>'Transactions import'!L887</f>
        <v/>
      </c>
      <c r="M887" s="1105" t="str">
        <f>'Transactions import'!M887</f>
        <v/>
      </c>
      <c r="N887" s="1094" t="str">
        <f>'Transactions import'!N887</f>
        <v/>
      </c>
      <c r="O887" s="1101" t="str">
        <f>'Transactions import'!O887</f>
        <v/>
      </c>
      <c r="P887" s="1114" t="str">
        <f>'Transactions import'!P887</f>
        <v/>
      </c>
      <c r="Q887" s="1095" t="str">
        <f>'Transactions import'!Q887</f>
        <v/>
      </c>
      <c r="R887" s="1106" t="str">
        <f>'Transactions import'!R887</f>
        <v/>
      </c>
      <c r="S887" s="1101" t="str">
        <f>'Transactions import'!S887</f>
        <v/>
      </c>
      <c r="T887" s="1101" t="str">
        <f>'Transactions import'!T887</f>
        <v/>
      </c>
      <c r="U887" s="1101" t="str">
        <f>'Transactions import'!U887</f>
        <v/>
      </c>
      <c r="V887" s="1101" t="str">
        <f>'Transactions import'!V887</f>
        <v/>
      </c>
      <c r="W887" s="1101" t="str">
        <f>'Transactions import'!W887</f>
        <v/>
      </c>
      <c r="X887" s="1101" t="str">
        <f>'Transactions import'!X887</f>
        <v/>
      </c>
      <c r="Y887" s="1119" t="str">
        <f>'Transactions import'!Y887</f>
        <v/>
      </c>
      <c r="Z887" s="1097" t="str">
        <f>'Transactions import'!Z887</f>
        <v/>
      </c>
      <c r="AA887" s="1101" t="str">
        <f>'Transactions import'!AA887</f>
        <v/>
      </c>
      <c r="AB887" s="1101" t="str">
        <f>'Transactions import'!AB887</f>
        <v/>
      </c>
      <c r="AC887" s="1097" t="str">
        <f>'Transactions import'!AC887</f>
        <v/>
      </c>
      <c r="AD887" s="1097" t="str">
        <f>'Transactions import'!AD887</f>
        <v/>
      </c>
      <c r="AE887" s="1101" t="str">
        <f>'Transactions import'!AE887</f>
        <v/>
      </c>
      <c r="AF887" s="1101" t="str">
        <f>'Transactions import'!AF887</f>
        <v/>
      </c>
      <c r="AG887" s="1101" t="str">
        <f>'Transactions import'!AG887</f>
        <v/>
      </c>
      <c r="AH887" s="1101" t="str">
        <f>'Transactions import'!AH887</f>
        <v/>
      </c>
      <c r="AI887" s="1101" t="str">
        <f>'Transactions import'!AI887</f>
        <v/>
      </c>
      <c r="AJ887" s="1101" t="str">
        <f>'Transactions import'!AJ887</f>
        <v/>
      </c>
      <c r="AK887" s="1101" t="str">
        <f>'Transactions import'!AK887</f>
        <v/>
      </c>
      <c r="AL887" s="1101" t="str">
        <f>'Transactions import'!AL887</f>
        <v/>
      </c>
      <c r="AM887" s="1101" t="str">
        <f>'Transactions import'!AM887</f>
        <v/>
      </c>
      <c r="AN887" s="1101" t="str">
        <f>'Transactions import'!AN887</f>
        <v/>
      </c>
      <c r="AO887" s="1101" t="str">
        <f>'Transactions import'!AO887</f>
        <v/>
      </c>
      <c r="AP887" s="1101" t="str">
        <f>'Transactions import'!AP887</f>
        <v/>
      </c>
      <c r="AQ887" s="1101" t="str">
        <f>'Transactions import'!AQ887</f>
        <v/>
      </c>
      <c r="AR887" s="1101" t="str">
        <f>'Transactions import'!AR887</f>
        <v/>
      </c>
      <c r="AS887" s="1101" t="str">
        <f>'Transactions import'!AS887</f>
        <v/>
      </c>
      <c r="AT887" s="1101" t="str">
        <f>'Transactions import'!AT887</f>
        <v/>
      </c>
    </row>
    <row r="888" ht="18.0" customHeight="1">
      <c r="A888" s="1081" t="str">
        <f>'Transactions import'!A888</f>
        <v/>
      </c>
      <c r="B888" s="1081" t="str">
        <f>'Transactions import'!B888</f>
        <v/>
      </c>
      <c r="C888" s="1081" t="str">
        <f>'Transactions import'!C888</f>
        <v/>
      </c>
      <c r="D888" s="1081" t="str">
        <f>'Transactions import'!D888</f>
        <v/>
      </c>
      <c r="E888" s="1081" t="str">
        <f>'Transactions import'!E888</f>
        <v/>
      </c>
      <c r="F888" s="1081" t="str">
        <f>'Transactions import'!F888</f>
        <v/>
      </c>
      <c r="G888" s="1081" t="str">
        <f>'Transactions import'!G888</f>
        <v/>
      </c>
      <c r="H888" s="1084" t="str">
        <f>'Transactions import'!H888</f>
        <v/>
      </c>
      <c r="I888" s="1085" t="str">
        <f>'Transactions import'!I888</f>
        <v/>
      </c>
      <c r="J888" s="1051" t="str">
        <f>'Transactions import'!J888</f>
        <v/>
      </c>
      <c r="K888" s="1084" t="str">
        <f>'Transactions import'!K888</f>
        <v/>
      </c>
      <c r="L888" s="1085" t="str">
        <f>'Transactions import'!L888</f>
        <v/>
      </c>
      <c r="M888" s="1063" t="str">
        <f>'Transactions import'!M888</f>
        <v/>
      </c>
      <c r="N888" s="1084" t="str">
        <f>'Transactions import'!N888</f>
        <v/>
      </c>
      <c r="O888" s="1081" t="str">
        <f>'Transactions import'!O888</f>
        <v/>
      </c>
      <c r="P888" s="1122" t="str">
        <f>'Transactions import'!P888</f>
        <v/>
      </c>
      <c r="Q888" s="1085" t="str">
        <f>'Transactions import'!Q888</f>
        <v/>
      </c>
      <c r="R888" s="1104" t="str">
        <f>'Transactions import'!R888</f>
        <v/>
      </c>
      <c r="S888" s="1081" t="str">
        <f>'Transactions import'!S888</f>
        <v/>
      </c>
      <c r="T888" s="1081" t="str">
        <f>'Transactions import'!T888</f>
        <v/>
      </c>
      <c r="U888" s="1081" t="str">
        <f>'Transactions import'!U888</f>
        <v/>
      </c>
      <c r="V888" s="1081" t="str">
        <f>'Transactions import'!V888</f>
        <v/>
      </c>
      <c r="W888" s="1081" t="str">
        <f>'Transactions import'!W888</f>
        <v/>
      </c>
      <c r="X888" s="1081" t="str">
        <f>'Transactions import'!X888</f>
        <v/>
      </c>
      <c r="Y888" s="1126" t="str">
        <f>'Transactions import'!Y888</f>
        <v/>
      </c>
      <c r="Z888" s="1086" t="str">
        <f>'Transactions import'!Z888</f>
        <v/>
      </c>
      <c r="AA888" s="1081" t="str">
        <f>'Transactions import'!AA888</f>
        <v/>
      </c>
      <c r="AB888" s="1081" t="str">
        <f>'Transactions import'!AB888</f>
        <v/>
      </c>
      <c r="AC888" s="1086" t="str">
        <f>'Transactions import'!AC888</f>
        <v/>
      </c>
      <c r="AD888" s="1086" t="str">
        <f>'Transactions import'!AD888</f>
        <v/>
      </c>
      <c r="AE888" s="1081" t="str">
        <f>'Transactions import'!AE888</f>
        <v/>
      </c>
      <c r="AF888" s="1081" t="str">
        <f>'Transactions import'!AF888</f>
        <v/>
      </c>
      <c r="AG888" s="1081" t="str">
        <f>'Transactions import'!AG888</f>
        <v/>
      </c>
      <c r="AH888" s="1081" t="str">
        <f>'Transactions import'!AH888</f>
        <v/>
      </c>
      <c r="AI888" s="1081" t="str">
        <f>'Transactions import'!AI888</f>
        <v/>
      </c>
      <c r="AJ888" s="1081" t="str">
        <f>'Transactions import'!AJ888</f>
        <v/>
      </c>
      <c r="AK888" s="1081" t="str">
        <f>'Transactions import'!AK888</f>
        <v/>
      </c>
      <c r="AL888" s="1081" t="str">
        <f>'Transactions import'!AL888</f>
        <v/>
      </c>
      <c r="AM888" s="1081" t="str">
        <f>'Transactions import'!AM888</f>
        <v/>
      </c>
      <c r="AN888" s="1081" t="str">
        <f>'Transactions import'!AN888</f>
        <v/>
      </c>
      <c r="AO888" s="1081" t="str">
        <f>'Transactions import'!AO888</f>
        <v/>
      </c>
      <c r="AP888" s="1081" t="str">
        <f>'Transactions import'!AP888</f>
        <v/>
      </c>
      <c r="AQ888" s="1081" t="str">
        <f>'Transactions import'!AQ888</f>
        <v/>
      </c>
      <c r="AR888" s="1081" t="str">
        <f>'Transactions import'!AR888</f>
        <v/>
      </c>
      <c r="AS888" s="1081" t="str">
        <f>'Transactions import'!AS888</f>
        <v/>
      </c>
      <c r="AT888" s="1081" t="str">
        <f>'Transactions import'!AT888</f>
        <v/>
      </c>
    </row>
    <row r="889" ht="18.0" customHeight="1">
      <c r="A889" s="1101" t="str">
        <f>'Transactions import'!A889</f>
        <v/>
      </c>
      <c r="B889" s="1101" t="str">
        <f>'Transactions import'!B889</f>
        <v/>
      </c>
      <c r="C889" s="1101" t="str">
        <f>'Transactions import'!C889</f>
        <v/>
      </c>
      <c r="D889" s="1101" t="str">
        <f>'Transactions import'!D889</f>
        <v/>
      </c>
      <c r="E889" s="1101" t="str">
        <f>'Transactions import'!E889</f>
        <v/>
      </c>
      <c r="F889" s="1101" t="str">
        <f>'Transactions import'!F889</f>
        <v/>
      </c>
      <c r="G889" s="1101" t="str">
        <f>'Transactions import'!G889</f>
        <v/>
      </c>
      <c r="H889" s="1094" t="str">
        <f>'Transactions import'!H889</f>
        <v/>
      </c>
      <c r="I889" s="1095" t="str">
        <f>'Transactions import'!I889</f>
        <v/>
      </c>
      <c r="J889" s="1096" t="str">
        <f>'Transactions import'!J889</f>
        <v/>
      </c>
      <c r="K889" s="1094" t="str">
        <f>'Transactions import'!K889</f>
        <v/>
      </c>
      <c r="L889" s="1095" t="str">
        <f>'Transactions import'!L889</f>
        <v/>
      </c>
      <c r="M889" s="1105" t="str">
        <f>'Transactions import'!M889</f>
        <v/>
      </c>
      <c r="N889" s="1094" t="str">
        <f>'Transactions import'!N889</f>
        <v/>
      </c>
      <c r="O889" s="1101" t="str">
        <f>'Transactions import'!O889</f>
        <v/>
      </c>
      <c r="P889" s="1114" t="str">
        <f>'Transactions import'!P889</f>
        <v/>
      </c>
      <c r="Q889" s="1095" t="str">
        <f>'Transactions import'!Q889</f>
        <v/>
      </c>
      <c r="R889" s="1106" t="str">
        <f>'Transactions import'!R889</f>
        <v/>
      </c>
      <c r="S889" s="1101" t="str">
        <f>'Transactions import'!S889</f>
        <v/>
      </c>
      <c r="T889" s="1101" t="str">
        <f>'Transactions import'!T889</f>
        <v/>
      </c>
      <c r="U889" s="1101" t="str">
        <f>'Transactions import'!U889</f>
        <v/>
      </c>
      <c r="V889" s="1101" t="str">
        <f>'Transactions import'!V889</f>
        <v/>
      </c>
      <c r="W889" s="1101" t="str">
        <f>'Transactions import'!W889</f>
        <v/>
      </c>
      <c r="X889" s="1101" t="str">
        <f>'Transactions import'!X889</f>
        <v/>
      </c>
      <c r="Y889" s="1119" t="str">
        <f>'Transactions import'!Y889</f>
        <v/>
      </c>
      <c r="Z889" s="1097" t="str">
        <f>'Transactions import'!Z889</f>
        <v/>
      </c>
      <c r="AA889" s="1101" t="str">
        <f>'Transactions import'!AA889</f>
        <v/>
      </c>
      <c r="AB889" s="1101" t="str">
        <f>'Transactions import'!AB889</f>
        <v/>
      </c>
      <c r="AC889" s="1097" t="str">
        <f>'Transactions import'!AC889</f>
        <v/>
      </c>
      <c r="AD889" s="1097" t="str">
        <f>'Transactions import'!AD889</f>
        <v/>
      </c>
      <c r="AE889" s="1101" t="str">
        <f>'Transactions import'!AE889</f>
        <v/>
      </c>
      <c r="AF889" s="1101" t="str">
        <f>'Transactions import'!AF889</f>
        <v/>
      </c>
      <c r="AG889" s="1101" t="str">
        <f>'Transactions import'!AG889</f>
        <v/>
      </c>
      <c r="AH889" s="1101" t="str">
        <f>'Transactions import'!AH889</f>
        <v/>
      </c>
      <c r="AI889" s="1101" t="str">
        <f>'Transactions import'!AI889</f>
        <v/>
      </c>
      <c r="AJ889" s="1101" t="str">
        <f>'Transactions import'!AJ889</f>
        <v/>
      </c>
      <c r="AK889" s="1101" t="str">
        <f>'Transactions import'!AK889</f>
        <v/>
      </c>
      <c r="AL889" s="1101" t="str">
        <f>'Transactions import'!AL889</f>
        <v/>
      </c>
      <c r="AM889" s="1101" t="str">
        <f>'Transactions import'!AM889</f>
        <v/>
      </c>
      <c r="AN889" s="1101" t="str">
        <f>'Transactions import'!AN889</f>
        <v/>
      </c>
      <c r="AO889" s="1101" t="str">
        <f>'Transactions import'!AO889</f>
        <v/>
      </c>
      <c r="AP889" s="1101" t="str">
        <f>'Transactions import'!AP889</f>
        <v/>
      </c>
      <c r="AQ889" s="1101" t="str">
        <f>'Transactions import'!AQ889</f>
        <v/>
      </c>
      <c r="AR889" s="1101" t="str">
        <f>'Transactions import'!AR889</f>
        <v/>
      </c>
      <c r="AS889" s="1101" t="str">
        <f>'Transactions import'!AS889</f>
        <v/>
      </c>
      <c r="AT889" s="1101" t="str">
        <f>'Transactions import'!AT889</f>
        <v/>
      </c>
    </row>
    <row r="890" ht="18.0" customHeight="1">
      <c r="A890" s="1081" t="str">
        <f>'Transactions import'!A890</f>
        <v/>
      </c>
      <c r="B890" s="1081" t="str">
        <f>'Transactions import'!B890</f>
        <v/>
      </c>
      <c r="C890" s="1081" t="str">
        <f>'Transactions import'!C890</f>
        <v/>
      </c>
      <c r="D890" s="1081" t="str">
        <f>'Transactions import'!D890</f>
        <v/>
      </c>
      <c r="E890" s="1081" t="str">
        <f>'Transactions import'!E890</f>
        <v/>
      </c>
      <c r="F890" s="1081" t="str">
        <f>'Transactions import'!F890</f>
        <v/>
      </c>
      <c r="G890" s="1081" t="str">
        <f>'Transactions import'!G890</f>
        <v/>
      </c>
      <c r="H890" s="1084" t="str">
        <f>'Transactions import'!H890</f>
        <v/>
      </c>
      <c r="I890" s="1085" t="str">
        <f>'Transactions import'!I890</f>
        <v/>
      </c>
      <c r="J890" s="1051" t="str">
        <f>'Transactions import'!J890</f>
        <v/>
      </c>
      <c r="K890" s="1084" t="str">
        <f>'Transactions import'!K890</f>
        <v/>
      </c>
      <c r="L890" s="1085" t="str">
        <f>'Transactions import'!L890</f>
        <v/>
      </c>
      <c r="M890" s="1063" t="str">
        <f>'Transactions import'!M890</f>
        <v/>
      </c>
      <c r="N890" s="1084" t="str">
        <f>'Transactions import'!N890</f>
        <v/>
      </c>
      <c r="O890" s="1081" t="str">
        <f>'Transactions import'!O890</f>
        <v/>
      </c>
      <c r="P890" s="1122" t="str">
        <f>'Transactions import'!P890</f>
        <v/>
      </c>
      <c r="Q890" s="1085" t="str">
        <f>'Transactions import'!Q890</f>
        <v/>
      </c>
      <c r="R890" s="1104" t="str">
        <f>'Transactions import'!R890</f>
        <v/>
      </c>
      <c r="S890" s="1081" t="str">
        <f>'Transactions import'!S890</f>
        <v/>
      </c>
      <c r="T890" s="1081" t="str">
        <f>'Transactions import'!T890</f>
        <v/>
      </c>
      <c r="U890" s="1081" t="str">
        <f>'Transactions import'!U890</f>
        <v/>
      </c>
      <c r="V890" s="1081" t="str">
        <f>'Transactions import'!V890</f>
        <v/>
      </c>
      <c r="W890" s="1081" t="str">
        <f>'Transactions import'!W890</f>
        <v/>
      </c>
      <c r="X890" s="1081" t="str">
        <f>'Transactions import'!X890</f>
        <v/>
      </c>
      <c r="Y890" s="1126" t="str">
        <f>'Transactions import'!Y890</f>
        <v/>
      </c>
      <c r="Z890" s="1086" t="str">
        <f>'Transactions import'!Z890</f>
        <v/>
      </c>
      <c r="AA890" s="1081" t="str">
        <f>'Transactions import'!AA890</f>
        <v/>
      </c>
      <c r="AB890" s="1081" t="str">
        <f>'Transactions import'!AB890</f>
        <v/>
      </c>
      <c r="AC890" s="1086" t="str">
        <f>'Transactions import'!AC890</f>
        <v/>
      </c>
      <c r="AD890" s="1086" t="str">
        <f>'Transactions import'!AD890</f>
        <v/>
      </c>
      <c r="AE890" s="1081" t="str">
        <f>'Transactions import'!AE890</f>
        <v/>
      </c>
      <c r="AF890" s="1081" t="str">
        <f>'Transactions import'!AF890</f>
        <v/>
      </c>
      <c r="AG890" s="1081" t="str">
        <f>'Transactions import'!AG890</f>
        <v/>
      </c>
      <c r="AH890" s="1081" t="str">
        <f>'Transactions import'!AH890</f>
        <v/>
      </c>
      <c r="AI890" s="1081" t="str">
        <f>'Transactions import'!AI890</f>
        <v/>
      </c>
      <c r="AJ890" s="1081" t="str">
        <f>'Transactions import'!AJ890</f>
        <v/>
      </c>
      <c r="AK890" s="1081" t="str">
        <f>'Transactions import'!AK890</f>
        <v/>
      </c>
      <c r="AL890" s="1081" t="str">
        <f>'Transactions import'!AL890</f>
        <v/>
      </c>
      <c r="AM890" s="1081" t="str">
        <f>'Transactions import'!AM890</f>
        <v/>
      </c>
      <c r="AN890" s="1081" t="str">
        <f>'Transactions import'!AN890</f>
        <v/>
      </c>
      <c r="AO890" s="1081" t="str">
        <f>'Transactions import'!AO890</f>
        <v/>
      </c>
      <c r="AP890" s="1081" t="str">
        <f>'Transactions import'!AP890</f>
        <v/>
      </c>
      <c r="AQ890" s="1081" t="str">
        <f>'Transactions import'!AQ890</f>
        <v/>
      </c>
      <c r="AR890" s="1081" t="str">
        <f>'Transactions import'!AR890</f>
        <v/>
      </c>
      <c r="AS890" s="1081" t="str">
        <f>'Transactions import'!AS890</f>
        <v/>
      </c>
      <c r="AT890" s="1081" t="str">
        <f>'Transactions import'!AT890</f>
        <v/>
      </c>
    </row>
    <row r="891" ht="18.0" customHeight="1">
      <c r="A891" s="1101" t="str">
        <f>'Transactions import'!A891</f>
        <v/>
      </c>
      <c r="B891" s="1101" t="str">
        <f>'Transactions import'!B891</f>
        <v/>
      </c>
      <c r="C891" s="1101" t="str">
        <f>'Transactions import'!C891</f>
        <v/>
      </c>
      <c r="D891" s="1101" t="str">
        <f>'Transactions import'!D891</f>
        <v/>
      </c>
      <c r="E891" s="1101" t="str">
        <f>'Transactions import'!E891</f>
        <v/>
      </c>
      <c r="F891" s="1101" t="str">
        <f>'Transactions import'!F891</f>
        <v/>
      </c>
      <c r="G891" s="1101" t="str">
        <f>'Transactions import'!G891</f>
        <v/>
      </c>
      <c r="H891" s="1094" t="str">
        <f>'Transactions import'!H891</f>
        <v/>
      </c>
      <c r="I891" s="1095" t="str">
        <f>'Transactions import'!I891</f>
        <v/>
      </c>
      <c r="J891" s="1096" t="str">
        <f>'Transactions import'!J891</f>
        <v/>
      </c>
      <c r="K891" s="1094" t="str">
        <f>'Transactions import'!K891</f>
        <v/>
      </c>
      <c r="L891" s="1095" t="str">
        <f>'Transactions import'!L891</f>
        <v/>
      </c>
      <c r="M891" s="1105" t="str">
        <f>'Transactions import'!M891</f>
        <v/>
      </c>
      <c r="N891" s="1094" t="str">
        <f>'Transactions import'!N891</f>
        <v/>
      </c>
      <c r="O891" s="1101" t="str">
        <f>'Transactions import'!O891</f>
        <v/>
      </c>
      <c r="P891" s="1114" t="str">
        <f>'Transactions import'!P891</f>
        <v/>
      </c>
      <c r="Q891" s="1095" t="str">
        <f>'Transactions import'!Q891</f>
        <v/>
      </c>
      <c r="R891" s="1106" t="str">
        <f>'Transactions import'!R891</f>
        <v/>
      </c>
      <c r="S891" s="1101" t="str">
        <f>'Transactions import'!S891</f>
        <v/>
      </c>
      <c r="T891" s="1101" t="str">
        <f>'Transactions import'!T891</f>
        <v/>
      </c>
      <c r="U891" s="1101" t="str">
        <f>'Transactions import'!U891</f>
        <v/>
      </c>
      <c r="V891" s="1101" t="str">
        <f>'Transactions import'!V891</f>
        <v/>
      </c>
      <c r="W891" s="1101" t="str">
        <f>'Transactions import'!W891</f>
        <v/>
      </c>
      <c r="X891" s="1101" t="str">
        <f>'Transactions import'!X891</f>
        <v/>
      </c>
      <c r="Y891" s="1119" t="str">
        <f>'Transactions import'!Y891</f>
        <v/>
      </c>
      <c r="Z891" s="1097" t="str">
        <f>'Transactions import'!Z891</f>
        <v/>
      </c>
      <c r="AA891" s="1101" t="str">
        <f>'Transactions import'!AA891</f>
        <v/>
      </c>
      <c r="AB891" s="1101" t="str">
        <f>'Transactions import'!AB891</f>
        <v/>
      </c>
      <c r="AC891" s="1097" t="str">
        <f>'Transactions import'!AC891</f>
        <v/>
      </c>
      <c r="AD891" s="1097" t="str">
        <f>'Transactions import'!AD891</f>
        <v/>
      </c>
      <c r="AE891" s="1101" t="str">
        <f>'Transactions import'!AE891</f>
        <v/>
      </c>
      <c r="AF891" s="1101" t="str">
        <f>'Transactions import'!AF891</f>
        <v/>
      </c>
      <c r="AG891" s="1101" t="str">
        <f>'Transactions import'!AG891</f>
        <v/>
      </c>
      <c r="AH891" s="1101" t="str">
        <f>'Transactions import'!AH891</f>
        <v/>
      </c>
      <c r="AI891" s="1101" t="str">
        <f>'Transactions import'!AI891</f>
        <v/>
      </c>
      <c r="AJ891" s="1101" t="str">
        <f>'Transactions import'!AJ891</f>
        <v/>
      </c>
      <c r="AK891" s="1101" t="str">
        <f>'Transactions import'!AK891</f>
        <v/>
      </c>
      <c r="AL891" s="1101" t="str">
        <f>'Transactions import'!AL891</f>
        <v/>
      </c>
      <c r="AM891" s="1101" t="str">
        <f>'Transactions import'!AM891</f>
        <v/>
      </c>
      <c r="AN891" s="1101" t="str">
        <f>'Transactions import'!AN891</f>
        <v/>
      </c>
      <c r="AO891" s="1101" t="str">
        <f>'Transactions import'!AO891</f>
        <v/>
      </c>
      <c r="AP891" s="1101" t="str">
        <f>'Transactions import'!AP891</f>
        <v/>
      </c>
      <c r="AQ891" s="1101" t="str">
        <f>'Transactions import'!AQ891</f>
        <v/>
      </c>
      <c r="AR891" s="1101" t="str">
        <f>'Transactions import'!AR891</f>
        <v/>
      </c>
      <c r="AS891" s="1101" t="str">
        <f>'Transactions import'!AS891</f>
        <v/>
      </c>
      <c r="AT891" s="1101" t="str">
        <f>'Transactions import'!AT891</f>
        <v/>
      </c>
    </row>
    <row r="892" ht="18.0" customHeight="1">
      <c r="A892" s="1081" t="str">
        <f>'Transactions import'!A892</f>
        <v/>
      </c>
      <c r="B892" s="1081" t="str">
        <f>'Transactions import'!B892</f>
        <v/>
      </c>
      <c r="C892" s="1081" t="str">
        <f>'Transactions import'!C892</f>
        <v/>
      </c>
      <c r="D892" s="1081" t="str">
        <f>'Transactions import'!D892</f>
        <v/>
      </c>
      <c r="E892" s="1081" t="str">
        <f>'Transactions import'!E892</f>
        <v/>
      </c>
      <c r="F892" s="1081" t="str">
        <f>'Transactions import'!F892</f>
        <v/>
      </c>
      <c r="G892" s="1081" t="str">
        <f>'Transactions import'!G892</f>
        <v/>
      </c>
      <c r="H892" s="1084" t="str">
        <f>'Transactions import'!H892</f>
        <v/>
      </c>
      <c r="I892" s="1085" t="str">
        <f>'Transactions import'!I892</f>
        <v/>
      </c>
      <c r="J892" s="1051" t="str">
        <f>'Transactions import'!J892</f>
        <v/>
      </c>
      <c r="K892" s="1084" t="str">
        <f>'Transactions import'!K892</f>
        <v/>
      </c>
      <c r="L892" s="1085" t="str">
        <f>'Transactions import'!L892</f>
        <v/>
      </c>
      <c r="M892" s="1063" t="str">
        <f>'Transactions import'!M892</f>
        <v/>
      </c>
      <c r="N892" s="1084" t="str">
        <f>'Transactions import'!N892</f>
        <v/>
      </c>
      <c r="O892" s="1081" t="str">
        <f>'Transactions import'!O892</f>
        <v/>
      </c>
      <c r="P892" s="1122" t="str">
        <f>'Transactions import'!P892</f>
        <v/>
      </c>
      <c r="Q892" s="1085" t="str">
        <f>'Transactions import'!Q892</f>
        <v/>
      </c>
      <c r="R892" s="1104" t="str">
        <f>'Transactions import'!R892</f>
        <v/>
      </c>
      <c r="S892" s="1081" t="str">
        <f>'Transactions import'!S892</f>
        <v/>
      </c>
      <c r="T892" s="1081" t="str">
        <f>'Transactions import'!T892</f>
        <v/>
      </c>
      <c r="U892" s="1081" t="str">
        <f>'Transactions import'!U892</f>
        <v/>
      </c>
      <c r="V892" s="1081" t="str">
        <f>'Transactions import'!V892</f>
        <v/>
      </c>
      <c r="W892" s="1081" t="str">
        <f>'Transactions import'!W892</f>
        <v/>
      </c>
      <c r="X892" s="1081" t="str">
        <f>'Transactions import'!X892</f>
        <v/>
      </c>
      <c r="Y892" s="1126" t="str">
        <f>'Transactions import'!Y892</f>
        <v/>
      </c>
      <c r="Z892" s="1086" t="str">
        <f>'Transactions import'!Z892</f>
        <v/>
      </c>
      <c r="AA892" s="1081" t="str">
        <f>'Transactions import'!AA892</f>
        <v/>
      </c>
      <c r="AB892" s="1081" t="str">
        <f>'Transactions import'!AB892</f>
        <v/>
      </c>
      <c r="AC892" s="1086" t="str">
        <f>'Transactions import'!AC892</f>
        <v/>
      </c>
      <c r="AD892" s="1086" t="str">
        <f>'Transactions import'!AD892</f>
        <v/>
      </c>
      <c r="AE892" s="1081" t="str">
        <f>'Transactions import'!AE892</f>
        <v/>
      </c>
      <c r="AF892" s="1081" t="str">
        <f>'Transactions import'!AF892</f>
        <v/>
      </c>
      <c r="AG892" s="1081" t="str">
        <f>'Transactions import'!AG892</f>
        <v/>
      </c>
      <c r="AH892" s="1081" t="str">
        <f>'Transactions import'!AH892</f>
        <v/>
      </c>
      <c r="AI892" s="1081" t="str">
        <f>'Transactions import'!AI892</f>
        <v/>
      </c>
      <c r="AJ892" s="1081" t="str">
        <f>'Transactions import'!AJ892</f>
        <v/>
      </c>
      <c r="AK892" s="1081" t="str">
        <f>'Transactions import'!AK892</f>
        <v/>
      </c>
      <c r="AL892" s="1081" t="str">
        <f>'Transactions import'!AL892</f>
        <v/>
      </c>
      <c r="AM892" s="1081" t="str">
        <f>'Transactions import'!AM892</f>
        <v/>
      </c>
      <c r="AN892" s="1081" t="str">
        <f>'Transactions import'!AN892</f>
        <v/>
      </c>
      <c r="AO892" s="1081" t="str">
        <f>'Transactions import'!AO892</f>
        <v/>
      </c>
      <c r="AP892" s="1081" t="str">
        <f>'Transactions import'!AP892</f>
        <v/>
      </c>
      <c r="AQ892" s="1081" t="str">
        <f>'Transactions import'!AQ892</f>
        <v/>
      </c>
      <c r="AR892" s="1081" t="str">
        <f>'Transactions import'!AR892</f>
        <v/>
      </c>
      <c r="AS892" s="1081" t="str">
        <f>'Transactions import'!AS892</f>
        <v/>
      </c>
      <c r="AT892" s="1081" t="str">
        <f>'Transactions import'!AT892</f>
        <v/>
      </c>
    </row>
    <row r="893" ht="18.0" customHeight="1">
      <c r="A893" s="1101" t="str">
        <f>'Transactions import'!A893</f>
        <v/>
      </c>
      <c r="B893" s="1101" t="str">
        <f>'Transactions import'!B893</f>
        <v/>
      </c>
      <c r="C893" s="1101" t="str">
        <f>'Transactions import'!C893</f>
        <v/>
      </c>
      <c r="D893" s="1101" t="str">
        <f>'Transactions import'!D893</f>
        <v/>
      </c>
      <c r="E893" s="1101" t="str">
        <f>'Transactions import'!E893</f>
        <v/>
      </c>
      <c r="F893" s="1101" t="str">
        <f>'Transactions import'!F893</f>
        <v/>
      </c>
      <c r="G893" s="1101" t="str">
        <f>'Transactions import'!G893</f>
        <v/>
      </c>
      <c r="H893" s="1094" t="str">
        <f>'Transactions import'!H893</f>
        <v/>
      </c>
      <c r="I893" s="1095" t="str">
        <f>'Transactions import'!I893</f>
        <v/>
      </c>
      <c r="J893" s="1096" t="str">
        <f>'Transactions import'!J893</f>
        <v/>
      </c>
      <c r="K893" s="1094" t="str">
        <f>'Transactions import'!K893</f>
        <v/>
      </c>
      <c r="L893" s="1095" t="str">
        <f>'Transactions import'!L893</f>
        <v/>
      </c>
      <c r="M893" s="1105" t="str">
        <f>'Transactions import'!M893</f>
        <v/>
      </c>
      <c r="N893" s="1094" t="str">
        <f>'Transactions import'!N893</f>
        <v/>
      </c>
      <c r="O893" s="1101" t="str">
        <f>'Transactions import'!O893</f>
        <v/>
      </c>
      <c r="P893" s="1114" t="str">
        <f>'Transactions import'!P893</f>
        <v/>
      </c>
      <c r="Q893" s="1095" t="str">
        <f>'Transactions import'!Q893</f>
        <v/>
      </c>
      <c r="R893" s="1106" t="str">
        <f>'Transactions import'!R893</f>
        <v/>
      </c>
      <c r="S893" s="1101" t="str">
        <f>'Transactions import'!S893</f>
        <v/>
      </c>
      <c r="T893" s="1101" t="str">
        <f>'Transactions import'!T893</f>
        <v/>
      </c>
      <c r="U893" s="1101" t="str">
        <f>'Transactions import'!U893</f>
        <v/>
      </c>
      <c r="V893" s="1101" t="str">
        <f>'Transactions import'!V893</f>
        <v/>
      </c>
      <c r="W893" s="1101" t="str">
        <f>'Transactions import'!W893</f>
        <v/>
      </c>
      <c r="X893" s="1101" t="str">
        <f>'Transactions import'!X893</f>
        <v/>
      </c>
      <c r="Y893" s="1119" t="str">
        <f>'Transactions import'!Y893</f>
        <v/>
      </c>
      <c r="Z893" s="1097" t="str">
        <f>'Transactions import'!Z893</f>
        <v/>
      </c>
      <c r="AA893" s="1101" t="str">
        <f>'Transactions import'!AA893</f>
        <v/>
      </c>
      <c r="AB893" s="1101" t="str">
        <f>'Transactions import'!AB893</f>
        <v/>
      </c>
      <c r="AC893" s="1097" t="str">
        <f>'Transactions import'!AC893</f>
        <v/>
      </c>
      <c r="AD893" s="1097" t="str">
        <f>'Transactions import'!AD893</f>
        <v/>
      </c>
      <c r="AE893" s="1101" t="str">
        <f>'Transactions import'!AE893</f>
        <v/>
      </c>
      <c r="AF893" s="1101" t="str">
        <f>'Transactions import'!AF893</f>
        <v/>
      </c>
      <c r="AG893" s="1101" t="str">
        <f>'Transactions import'!AG893</f>
        <v/>
      </c>
      <c r="AH893" s="1101" t="str">
        <f>'Transactions import'!AH893</f>
        <v/>
      </c>
      <c r="AI893" s="1101" t="str">
        <f>'Transactions import'!AI893</f>
        <v/>
      </c>
      <c r="AJ893" s="1101" t="str">
        <f>'Transactions import'!AJ893</f>
        <v/>
      </c>
      <c r="AK893" s="1101" t="str">
        <f>'Transactions import'!AK893</f>
        <v/>
      </c>
      <c r="AL893" s="1101" t="str">
        <f>'Transactions import'!AL893</f>
        <v/>
      </c>
      <c r="AM893" s="1101" t="str">
        <f>'Transactions import'!AM893</f>
        <v/>
      </c>
      <c r="AN893" s="1101" t="str">
        <f>'Transactions import'!AN893</f>
        <v/>
      </c>
      <c r="AO893" s="1101" t="str">
        <f>'Transactions import'!AO893</f>
        <v/>
      </c>
      <c r="AP893" s="1101" t="str">
        <f>'Transactions import'!AP893</f>
        <v/>
      </c>
      <c r="AQ893" s="1101" t="str">
        <f>'Transactions import'!AQ893</f>
        <v/>
      </c>
      <c r="AR893" s="1101" t="str">
        <f>'Transactions import'!AR893</f>
        <v/>
      </c>
      <c r="AS893" s="1101" t="str">
        <f>'Transactions import'!AS893</f>
        <v/>
      </c>
      <c r="AT893" s="1101" t="str">
        <f>'Transactions import'!AT893</f>
        <v/>
      </c>
    </row>
    <row r="894" ht="18.0" customHeight="1">
      <c r="A894" s="1081" t="str">
        <f>'Transactions import'!A894</f>
        <v/>
      </c>
      <c r="B894" s="1081" t="str">
        <f>'Transactions import'!B894</f>
        <v/>
      </c>
      <c r="C894" s="1081" t="str">
        <f>'Transactions import'!C894</f>
        <v/>
      </c>
      <c r="D894" s="1081" t="str">
        <f>'Transactions import'!D894</f>
        <v/>
      </c>
      <c r="E894" s="1081" t="str">
        <f>'Transactions import'!E894</f>
        <v/>
      </c>
      <c r="F894" s="1081" t="str">
        <f>'Transactions import'!F894</f>
        <v/>
      </c>
      <c r="G894" s="1081" t="str">
        <f>'Transactions import'!G894</f>
        <v/>
      </c>
      <c r="H894" s="1084" t="str">
        <f>'Transactions import'!H894</f>
        <v/>
      </c>
      <c r="I894" s="1085" t="str">
        <f>'Transactions import'!I894</f>
        <v/>
      </c>
      <c r="J894" s="1051" t="str">
        <f>'Transactions import'!J894</f>
        <v/>
      </c>
      <c r="K894" s="1084" t="str">
        <f>'Transactions import'!K894</f>
        <v/>
      </c>
      <c r="L894" s="1085" t="str">
        <f>'Transactions import'!L894</f>
        <v/>
      </c>
      <c r="M894" s="1063" t="str">
        <f>'Transactions import'!M894</f>
        <v/>
      </c>
      <c r="N894" s="1084" t="str">
        <f>'Transactions import'!N894</f>
        <v/>
      </c>
      <c r="O894" s="1081" t="str">
        <f>'Transactions import'!O894</f>
        <v/>
      </c>
      <c r="P894" s="1122" t="str">
        <f>'Transactions import'!P894</f>
        <v/>
      </c>
      <c r="Q894" s="1085" t="str">
        <f>'Transactions import'!Q894</f>
        <v/>
      </c>
      <c r="R894" s="1104" t="str">
        <f>'Transactions import'!R894</f>
        <v/>
      </c>
      <c r="S894" s="1081" t="str">
        <f>'Transactions import'!S894</f>
        <v/>
      </c>
      <c r="T894" s="1081" t="str">
        <f>'Transactions import'!T894</f>
        <v/>
      </c>
      <c r="U894" s="1081" t="str">
        <f>'Transactions import'!U894</f>
        <v/>
      </c>
      <c r="V894" s="1081" t="str">
        <f>'Transactions import'!V894</f>
        <v/>
      </c>
      <c r="W894" s="1081" t="str">
        <f>'Transactions import'!W894</f>
        <v/>
      </c>
      <c r="X894" s="1081" t="str">
        <f>'Transactions import'!X894</f>
        <v/>
      </c>
      <c r="Y894" s="1126" t="str">
        <f>'Transactions import'!Y894</f>
        <v/>
      </c>
      <c r="Z894" s="1086" t="str">
        <f>'Transactions import'!Z894</f>
        <v/>
      </c>
      <c r="AA894" s="1081" t="str">
        <f>'Transactions import'!AA894</f>
        <v/>
      </c>
      <c r="AB894" s="1081" t="str">
        <f>'Transactions import'!AB894</f>
        <v/>
      </c>
      <c r="AC894" s="1086" t="str">
        <f>'Transactions import'!AC894</f>
        <v/>
      </c>
      <c r="AD894" s="1086" t="str">
        <f>'Transactions import'!AD894</f>
        <v/>
      </c>
      <c r="AE894" s="1081" t="str">
        <f>'Transactions import'!AE894</f>
        <v/>
      </c>
      <c r="AF894" s="1081" t="str">
        <f>'Transactions import'!AF894</f>
        <v/>
      </c>
      <c r="AG894" s="1081" t="str">
        <f>'Transactions import'!AG894</f>
        <v/>
      </c>
      <c r="AH894" s="1081" t="str">
        <f>'Transactions import'!AH894</f>
        <v/>
      </c>
      <c r="AI894" s="1081" t="str">
        <f>'Transactions import'!AI894</f>
        <v/>
      </c>
      <c r="AJ894" s="1081" t="str">
        <f>'Transactions import'!AJ894</f>
        <v/>
      </c>
      <c r="AK894" s="1081" t="str">
        <f>'Transactions import'!AK894</f>
        <v/>
      </c>
      <c r="AL894" s="1081" t="str">
        <f>'Transactions import'!AL894</f>
        <v/>
      </c>
      <c r="AM894" s="1081" t="str">
        <f>'Transactions import'!AM894</f>
        <v/>
      </c>
      <c r="AN894" s="1081" t="str">
        <f>'Transactions import'!AN894</f>
        <v/>
      </c>
      <c r="AO894" s="1081" t="str">
        <f>'Transactions import'!AO894</f>
        <v/>
      </c>
      <c r="AP894" s="1081" t="str">
        <f>'Transactions import'!AP894</f>
        <v/>
      </c>
      <c r="AQ894" s="1081" t="str">
        <f>'Transactions import'!AQ894</f>
        <v/>
      </c>
      <c r="AR894" s="1081" t="str">
        <f>'Transactions import'!AR894</f>
        <v/>
      </c>
      <c r="AS894" s="1081" t="str">
        <f>'Transactions import'!AS894</f>
        <v/>
      </c>
      <c r="AT894" s="1081" t="str">
        <f>'Transactions import'!AT894</f>
        <v/>
      </c>
    </row>
    <row r="895" ht="18.0" customHeight="1">
      <c r="A895" s="1101" t="str">
        <f>'Transactions import'!A895</f>
        <v/>
      </c>
      <c r="B895" s="1101" t="str">
        <f>'Transactions import'!B895</f>
        <v/>
      </c>
      <c r="C895" s="1101" t="str">
        <f>'Transactions import'!C895</f>
        <v/>
      </c>
      <c r="D895" s="1101" t="str">
        <f>'Transactions import'!D895</f>
        <v/>
      </c>
      <c r="E895" s="1101" t="str">
        <f>'Transactions import'!E895</f>
        <v/>
      </c>
      <c r="F895" s="1101" t="str">
        <f>'Transactions import'!F895</f>
        <v/>
      </c>
      <c r="G895" s="1101" t="str">
        <f>'Transactions import'!G895</f>
        <v/>
      </c>
      <c r="H895" s="1094" t="str">
        <f>'Transactions import'!H895</f>
        <v/>
      </c>
      <c r="I895" s="1095" t="str">
        <f>'Transactions import'!I895</f>
        <v/>
      </c>
      <c r="J895" s="1096" t="str">
        <f>'Transactions import'!J895</f>
        <v/>
      </c>
      <c r="K895" s="1094" t="str">
        <f>'Transactions import'!K895</f>
        <v/>
      </c>
      <c r="L895" s="1095" t="str">
        <f>'Transactions import'!L895</f>
        <v/>
      </c>
      <c r="M895" s="1105" t="str">
        <f>'Transactions import'!M895</f>
        <v/>
      </c>
      <c r="N895" s="1094" t="str">
        <f>'Transactions import'!N895</f>
        <v/>
      </c>
      <c r="O895" s="1101" t="str">
        <f>'Transactions import'!O895</f>
        <v/>
      </c>
      <c r="P895" s="1114" t="str">
        <f>'Transactions import'!P895</f>
        <v/>
      </c>
      <c r="Q895" s="1095" t="str">
        <f>'Transactions import'!Q895</f>
        <v/>
      </c>
      <c r="R895" s="1106" t="str">
        <f>'Transactions import'!R895</f>
        <v/>
      </c>
      <c r="S895" s="1101" t="str">
        <f>'Transactions import'!S895</f>
        <v/>
      </c>
      <c r="T895" s="1101" t="str">
        <f>'Transactions import'!T895</f>
        <v/>
      </c>
      <c r="U895" s="1101" t="str">
        <f>'Transactions import'!U895</f>
        <v/>
      </c>
      <c r="V895" s="1101" t="str">
        <f>'Transactions import'!V895</f>
        <v/>
      </c>
      <c r="W895" s="1101" t="str">
        <f>'Transactions import'!W895</f>
        <v/>
      </c>
      <c r="X895" s="1101" t="str">
        <f>'Transactions import'!X895</f>
        <v/>
      </c>
      <c r="Y895" s="1119" t="str">
        <f>'Transactions import'!Y895</f>
        <v/>
      </c>
      <c r="Z895" s="1097" t="str">
        <f>'Transactions import'!Z895</f>
        <v/>
      </c>
      <c r="AA895" s="1101" t="str">
        <f>'Transactions import'!AA895</f>
        <v/>
      </c>
      <c r="AB895" s="1101" t="str">
        <f>'Transactions import'!AB895</f>
        <v/>
      </c>
      <c r="AC895" s="1097" t="str">
        <f>'Transactions import'!AC895</f>
        <v/>
      </c>
      <c r="AD895" s="1097" t="str">
        <f>'Transactions import'!AD895</f>
        <v/>
      </c>
      <c r="AE895" s="1101" t="str">
        <f>'Transactions import'!AE895</f>
        <v/>
      </c>
      <c r="AF895" s="1101" t="str">
        <f>'Transactions import'!AF895</f>
        <v/>
      </c>
      <c r="AG895" s="1101" t="str">
        <f>'Transactions import'!AG895</f>
        <v/>
      </c>
      <c r="AH895" s="1101" t="str">
        <f>'Transactions import'!AH895</f>
        <v/>
      </c>
      <c r="AI895" s="1101" t="str">
        <f>'Transactions import'!AI895</f>
        <v/>
      </c>
      <c r="AJ895" s="1101" t="str">
        <f>'Transactions import'!AJ895</f>
        <v/>
      </c>
      <c r="AK895" s="1101" t="str">
        <f>'Transactions import'!AK895</f>
        <v/>
      </c>
      <c r="AL895" s="1101" t="str">
        <f>'Transactions import'!AL895</f>
        <v/>
      </c>
      <c r="AM895" s="1101" t="str">
        <f>'Transactions import'!AM895</f>
        <v/>
      </c>
      <c r="AN895" s="1101" t="str">
        <f>'Transactions import'!AN895</f>
        <v/>
      </c>
      <c r="AO895" s="1101" t="str">
        <f>'Transactions import'!AO895</f>
        <v/>
      </c>
      <c r="AP895" s="1101" t="str">
        <f>'Transactions import'!AP895</f>
        <v/>
      </c>
      <c r="AQ895" s="1101" t="str">
        <f>'Transactions import'!AQ895</f>
        <v/>
      </c>
      <c r="AR895" s="1101" t="str">
        <f>'Transactions import'!AR895</f>
        <v/>
      </c>
      <c r="AS895" s="1101" t="str">
        <f>'Transactions import'!AS895</f>
        <v/>
      </c>
      <c r="AT895" s="1101" t="str">
        <f>'Transactions import'!AT895</f>
        <v/>
      </c>
    </row>
    <row r="896" ht="18.0" customHeight="1">
      <c r="A896" s="1081" t="str">
        <f>'Transactions import'!A896</f>
        <v/>
      </c>
      <c r="B896" s="1081" t="str">
        <f>'Transactions import'!B896</f>
        <v/>
      </c>
      <c r="C896" s="1081" t="str">
        <f>'Transactions import'!C896</f>
        <v/>
      </c>
      <c r="D896" s="1081" t="str">
        <f>'Transactions import'!D896</f>
        <v/>
      </c>
      <c r="E896" s="1081" t="str">
        <f>'Transactions import'!E896</f>
        <v/>
      </c>
      <c r="F896" s="1081" t="str">
        <f>'Transactions import'!F896</f>
        <v/>
      </c>
      <c r="G896" s="1081" t="str">
        <f>'Transactions import'!G896</f>
        <v/>
      </c>
      <c r="H896" s="1084" t="str">
        <f>'Transactions import'!H896</f>
        <v/>
      </c>
      <c r="I896" s="1085" t="str">
        <f>'Transactions import'!I896</f>
        <v/>
      </c>
      <c r="J896" s="1051" t="str">
        <f>'Transactions import'!J896</f>
        <v/>
      </c>
      <c r="K896" s="1084" t="str">
        <f>'Transactions import'!K896</f>
        <v/>
      </c>
      <c r="L896" s="1085" t="str">
        <f>'Transactions import'!L896</f>
        <v/>
      </c>
      <c r="M896" s="1063" t="str">
        <f>'Transactions import'!M896</f>
        <v/>
      </c>
      <c r="N896" s="1084" t="str">
        <f>'Transactions import'!N896</f>
        <v/>
      </c>
      <c r="O896" s="1081" t="str">
        <f>'Transactions import'!O896</f>
        <v/>
      </c>
      <c r="P896" s="1122" t="str">
        <f>'Transactions import'!P896</f>
        <v/>
      </c>
      <c r="Q896" s="1085" t="str">
        <f>'Transactions import'!Q896</f>
        <v/>
      </c>
      <c r="R896" s="1104" t="str">
        <f>'Transactions import'!R896</f>
        <v/>
      </c>
      <c r="S896" s="1081" t="str">
        <f>'Transactions import'!S896</f>
        <v/>
      </c>
      <c r="T896" s="1081" t="str">
        <f>'Transactions import'!T896</f>
        <v/>
      </c>
      <c r="U896" s="1081" t="str">
        <f>'Transactions import'!U896</f>
        <v/>
      </c>
      <c r="V896" s="1081" t="str">
        <f>'Transactions import'!V896</f>
        <v/>
      </c>
      <c r="W896" s="1081" t="str">
        <f>'Transactions import'!W896</f>
        <v/>
      </c>
      <c r="X896" s="1081" t="str">
        <f>'Transactions import'!X896</f>
        <v/>
      </c>
      <c r="Y896" s="1126" t="str">
        <f>'Transactions import'!Y896</f>
        <v/>
      </c>
      <c r="Z896" s="1086" t="str">
        <f>'Transactions import'!Z896</f>
        <v/>
      </c>
      <c r="AA896" s="1081" t="str">
        <f>'Transactions import'!AA896</f>
        <v/>
      </c>
      <c r="AB896" s="1081" t="str">
        <f>'Transactions import'!AB896</f>
        <v/>
      </c>
      <c r="AC896" s="1086" t="str">
        <f>'Transactions import'!AC896</f>
        <v/>
      </c>
      <c r="AD896" s="1086" t="str">
        <f>'Transactions import'!AD896</f>
        <v/>
      </c>
      <c r="AE896" s="1081" t="str">
        <f>'Transactions import'!AE896</f>
        <v/>
      </c>
      <c r="AF896" s="1081" t="str">
        <f>'Transactions import'!AF896</f>
        <v/>
      </c>
      <c r="AG896" s="1081" t="str">
        <f>'Transactions import'!AG896</f>
        <v/>
      </c>
      <c r="AH896" s="1081" t="str">
        <f>'Transactions import'!AH896</f>
        <v/>
      </c>
      <c r="AI896" s="1081" t="str">
        <f>'Transactions import'!AI896</f>
        <v/>
      </c>
      <c r="AJ896" s="1081" t="str">
        <f>'Transactions import'!AJ896</f>
        <v/>
      </c>
      <c r="AK896" s="1081" t="str">
        <f>'Transactions import'!AK896</f>
        <v/>
      </c>
      <c r="AL896" s="1081" t="str">
        <f>'Transactions import'!AL896</f>
        <v/>
      </c>
      <c r="AM896" s="1081" t="str">
        <f>'Transactions import'!AM896</f>
        <v/>
      </c>
      <c r="AN896" s="1081" t="str">
        <f>'Transactions import'!AN896</f>
        <v/>
      </c>
      <c r="AO896" s="1081" t="str">
        <f>'Transactions import'!AO896</f>
        <v/>
      </c>
      <c r="AP896" s="1081" t="str">
        <f>'Transactions import'!AP896</f>
        <v/>
      </c>
      <c r="AQ896" s="1081" t="str">
        <f>'Transactions import'!AQ896</f>
        <v/>
      </c>
      <c r="AR896" s="1081" t="str">
        <f>'Transactions import'!AR896</f>
        <v/>
      </c>
      <c r="AS896" s="1081" t="str">
        <f>'Transactions import'!AS896</f>
        <v/>
      </c>
      <c r="AT896" s="1081" t="str">
        <f>'Transactions import'!AT896</f>
        <v/>
      </c>
    </row>
    <row r="897" ht="18.0" customHeight="1">
      <c r="A897" s="1101" t="str">
        <f>'Transactions import'!A897</f>
        <v/>
      </c>
      <c r="B897" s="1101" t="str">
        <f>'Transactions import'!B897</f>
        <v/>
      </c>
      <c r="C897" s="1101" t="str">
        <f>'Transactions import'!C897</f>
        <v/>
      </c>
      <c r="D897" s="1101" t="str">
        <f>'Transactions import'!D897</f>
        <v/>
      </c>
      <c r="E897" s="1101" t="str">
        <f>'Transactions import'!E897</f>
        <v/>
      </c>
      <c r="F897" s="1101" t="str">
        <f>'Transactions import'!F897</f>
        <v/>
      </c>
      <c r="G897" s="1101" t="str">
        <f>'Transactions import'!G897</f>
        <v/>
      </c>
      <c r="H897" s="1094" t="str">
        <f>'Transactions import'!H897</f>
        <v/>
      </c>
      <c r="I897" s="1095" t="str">
        <f>'Transactions import'!I897</f>
        <v/>
      </c>
      <c r="J897" s="1096" t="str">
        <f>'Transactions import'!J897</f>
        <v/>
      </c>
      <c r="K897" s="1094" t="str">
        <f>'Transactions import'!K897</f>
        <v/>
      </c>
      <c r="L897" s="1095" t="str">
        <f>'Transactions import'!L897</f>
        <v/>
      </c>
      <c r="M897" s="1105" t="str">
        <f>'Transactions import'!M897</f>
        <v/>
      </c>
      <c r="N897" s="1094" t="str">
        <f>'Transactions import'!N897</f>
        <v/>
      </c>
      <c r="O897" s="1101" t="str">
        <f>'Transactions import'!O897</f>
        <v/>
      </c>
      <c r="P897" s="1114" t="str">
        <f>'Transactions import'!P897</f>
        <v/>
      </c>
      <c r="Q897" s="1095" t="str">
        <f>'Transactions import'!Q897</f>
        <v/>
      </c>
      <c r="R897" s="1106" t="str">
        <f>'Transactions import'!R897</f>
        <v/>
      </c>
      <c r="S897" s="1101" t="str">
        <f>'Transactions import'!S897</f>
        <v/>
      </c>
      <c r="T897" s="1101" t="str">
        <f>'Transactions import'!T897</f>
        <v/>
      </c>
      <c r="U897" s="1101" t="str">
        <f>'Transactions import'!U897</f>
        <v/>
      </c>
      <c r="V897" s="1101" t="str">
        <f>'Transactions import'!V897</f>
        <v/>
      </c>
      <c r="W897" s="1101" t="str">
        <f>'Transactions import'!W897</f>
        <v/>
      </c>
      <c r="X897" s="1101" t="str">
        <f>'Transactions import'!X897</f>
        <v/>
      </c>
      <c r="Y897" s="1119" t="str">
        <f>'Transactions import'!Y897</f>
        <v/>
      </c>
      <c r="Z897" s="1097" t="str">
        <f>'Transactions import'!Z897</f>
        <v/>
      </c>
      <c r="AA897" s="1101" t="str">
        <f>'Transactions import'!AA897</f>
        <v/>
      </c>
      <c r="AB897" s="1101" t="str">
        <f>'Transactions import'!AB897</f>
        <v/>
      </c>
      <c r="AC897" s="1097" t="str">
        <f>'Transactions import'!AC897</f>
        <v/>
      </c>
      <c r="AD897" s="1097" t="str">
        <f>'Transactions import'!AD897</f>
        <v/>
      </c>
      <c r="AE897" s="1101" t="str">
        <f>'Transactions import'!AE897</f>
        <v/>
      </c>
      <c r="AF897" s="1101" t="str">
        <f>'Transactions import'!AF897</f>
        <v/>
      </c>
      <c r="AG897" s="1101" t="str">
        <f>'Transactions import'!AG897</f>
        <v/>
      </c>
      <c r="AH897" s="1101" t="str">
        <f>'Transactions import'!AH897</f>
        <v/>
      </c>
      <c r="AI897" s="1101" t="str">
        <f>'Transactions import'!AI897</f>
        <v/>
      </c>
      <c r="AJ897" s="1101" t="str">
        <f>'Transactions import'!AJ897</f>
        <v/>
      </c>
      <c r="AK897" s="1101" t="str">
        <f>'Transactions import'!AK897</f>
        <v/>
      </c>
      <c r="AL897" s="1101" t="str">
        <f>'Transactions import'!AL897</f>
        <v/>
      </c>
      <c r="AM897" s="1101" t="str">
        <f>'Transactions import'!AM897</f>
        <v/>
      </c>
      <c r="AN897" s="1101" t="str">
        <f>'Transactions import'!AN897</f>
        <v/>
      </c>
      <c r="AO897" s="1101" t="str">
        <f>'Transactions import'!AO897</f>
        <v/>
      </c>
      <c r="AP897" s="1101" t="str">
        <f>'Transactions import'!AP897</f>
        <v/>
      </c>
      <c r="AQ897" s="1101" t="str">
        <f>'Transactions import'!AQ897</f>
        <v/>
      </c>
      <c r="AR897" s="1101" t="str">
        <f>'Transactions import'!AR897</f>
        <v/>
      </c>
      <c r="AS897" s="1101" t="str">
        <f>'Transactions import'!AS897</f>
        <v/>
      </c>
      <c r="AT897" s="1101" t="str">
        <f>'Transactions import'!AT897</f>
        <v/>
      </c>
    </row>
    <row r="898" ht="18.0" customHeight="1">
      <c r="A898" s="1081" t="str">
        <f>'Transactions import'!A898</f>
        <v/>
      </c>
      <c r="B898" s="1081" t="str">
        <f>'Transactions import'!B898</f>
        <v/>
      </c>
      <c r="C898" s="1081" t="str">
        <f>'Transactions import'!C898</f>
        <v/>
      </c>
      <c r="D898" s="1081" t="str">
        <f>'Transactions import'!D898</f>
        <v/>
      </c>
      <c r="E898" s="1081" t="str">
        <f>'Transactions import'!E898</f>
        <v/>
      </c>
      <c r="F898" s="1081" t="str">
        <f>'Transactions import'!F898</f>
        <v/>
      </c>
      <c r="G898" s="1081" t="str">
        <f>'Transactions import'!G898</f>
        <v/>
      </c>
      <c r="H898" s="1084" t="str">
        <f>'Transactions import'!H898</f>
        <v/>
      </c>
      <c r="I898" s="1085" t="str">
        <f>'Transactions import'!I898</f>
        <v/>
      </c>
      <c r="J898" s="1051" t="str">
        <f>'Transactions import'!J898</f>
        <v/>
      </c>
      <c r="K898" s="1084" t="str">
        <f>'Transactions import'!K898</f>
        <v/>
      </c>
      <c r="L898" s="1085" t="str">
        <f>'Transactions import'!L898</f>
        <v/>
      </c>
      <c r="M898" s="1063" t="str">
        <f>'Transactions import'!M898</f>
        <v/>
      </c>
      <c r="N898" s="1084" t="str">
        <f>'Transactions import'!N898</f>
        <v/>
      </c>
      <c r="O898" s="1081" t="str">
        <f>'Transactions import'!O898</f>
        <v/>
      </c>
      <c r="P898" s="1122" t="str">
        <f>'Transactions import'!P898</f>
        <v/>
      </c>
      <c r="Q898" s="1085" t="str">
        <f>'Transactions import'!Q898</f>
        <v/>
      </c>
      <c r="R898" s="1104" t="str">
        <f>'Transactions import'!R898</f>
        <v/>
      </c>
      <c r="S898" s="1081" t="str">
        <f>'Transactions import'!S898</f>
        <v/>
      </c>
      <c r="T898" s="1081" t="str">
        <f>'Transactions import'!T898</f>
        <v/>
      </c>
      <c r="U898" s="1081" t="str">
        <f>'Transactions import'!U898</f>
        <v/>
      </c>
      <c r="V898" s="1081" t="str">
        <f>'Transactions import'!V898</f>
        <v/>
      </c>
      <c r="W898" s="1081" t="str">
        <f>'Transactions import'!W898</f>
        <v/>
      </c>
      <c r="X898" s="1081" t="str">
        <f>'Transactions import'!X898</f>
        <v/>
      </c>
      <c r="Y898" s="1126" t="str">
        <f>'Transactions import'!Y898</f>
        <v/>
      </c>
      <c r="Z898" s="1086" t="str">
        <f>'Transactions import'!Z898</f>
        <v/>
      </c>
      <c r="AA898" s="1081" t="str">
        <f>'Transactions import'!AA898</f>
        <v/>
      </c>
      <c r="AB898" s="1081" t="str">
        <f>'Transactions import'!AB898</f>
        <v/>
      </c>
      <c r="AC898" s="1086" t="str">
        <f>'Transactions import'!AC898</f>
        <v/>
      </c>
      <c r="AD898" s="1086" t="str">
        <f>'Transactions import'!AD898</f>
        <v/>
      </c>
      <c r="AE898" s="1081" t="str">
        <f>'Transactions import'!AE898</f>
        <v/>
      </c>
      <c r="AF898" s="1081" t="str">
        <f>'Transactions import'!AF898</f>
        <v/>
      </c>
      <c r="AG898" s="1081" t="str">
        <f>'Transactions import'!AG898</f>
        <v/>
      </c>
      <c r="AH898" s="1081" t="str">
        <f>'Transactions import'!AH898</f>
        <v/>
      </c>
      <c r="AI898" s="1081" t="str">
        <f>'Transactions import'!AI898</f>
        <v/>
      </c>
      <c r="AJ898" s="1081" t="str">
        <f>'Transactions import'!AJ898</f>
        <v/>
      </c>
      <c r="AK898" s="1081" t="str">
        <f>'Transactions import'!AK898</f>
        <v/>
      </c>
      <c r="AL898" s="1081" t="str">
        <f>'Transactions import'!AL898</f>
        <v/>
      </c>
      <c r="AM898" s="1081" t="str">
        <f>'Transactions import'!AM898</f>
        <v/>
      </c>
      <c r="AN898" s="1081" t="str">
        <f>'Transactions import'!AN898</f>
        <v/>
      </c>
      <c r="AO898" s="1081" t="str">
        <f>'Transactions import'!AO898</f>
        <v/>
      </c>
      <c r="AP898" s="1081" t="str">
        <f>'Transactions import'!AP898</f>
        <v/>
      </c>
      <c r="AQ898" s="1081" t="str">
        <f>'Transactions import'!AQ898</f>
        <v/>
      </c>
      <c r="AR898" s="1081" t="str">
        <f>'Transactions import'!AR898</f>
        <v/>
      </c>
      <c r="AS898" s="1081" t="str">
        <f>'Transactions import'!AS898</f>
        <v/>
      </c>
      <c r="AT898" s="1081" t="str">
        <f>'Transactions import'!AT898</f>
        <v/>
      </c>
    </row>
    <row r="899" ht="18.0" customHeight="1">
      <c r="A899" s="1101" t="str">
        <f>'Transactions import'!A899</f>
        <v/>
      </c>
      <c r="B899" s="1101" t="str">
        <f>'Transactions import'!B899</f>
        <v/>
      </c>
      <c r="C899" s="1101" t="str">
        <f>'Transactions import'!C899</f>
        <v/>
      </c>
      <c r="D899" s="1101" t="str">
        <f>'Transactions import'!D899</f>
        <v/>
      </c>
      <c r="E899" s="1101" t="str">
        <f>'Transactions import'!E899</f>
        <v/>
      </c>
      <c r="F899" s="1101" t="str">
        <f>'Transactions import'!F899</f>
        <v/>
      </c>
      <c r="G899" s="1101" t="str">
        <f>'Transactions import'!G899</f>
        <v/>
      </c>
      <c r="H899" s="1094" t="str">
        <f>'Transactions import'!H899</f>
        <v/>
      </c>
      <c r="I899" s="1095" t="str">
        <f>'Transactions import'!I899</f>
        <v/>
      </c>
      <c r="J899" s="1096" t="str">
        <f>'Transactions import'!J899</f>
        <v/>
      </c>
      <c r="K899" s="1094" t="str">
        <f>'Transactions import'!K899</f>
        <v/>
      </c>
      <c r="L899" s="1095" t="str">
        <f>'Transactions import'!L899</f>
        <v/>
      </c>
      <c r="M899" s="1105" t="str">
        <f>'Transactions import'!M899</f>
        <v/>
      </c>
      <c r="N899" s="1094" t="str">
        <f>'Transactions import'!N899</f>
        <v/>
      </c>
      <c r="O899" s="1101" t="str">
        <f>'Transactions import'!O899</f>
        <v/>
      </c>
      <c r="P899" s="1114" t="str">
        <f>'Transactions import'!P899</f>
        <v/>
      </c>
      <c r="Q899" s="1095" t="str">
        <f>'Transactions import'!Q899</f>
        <v/>
      </c>
      <c r="R899" s="1106" t="str">
        <f>'Transactions import'!R899</f>
        <v/>
      </c>
      <c r="S899" s="1101" t="str">
        <f>'Transactions import'!S899</f>
        <v/>
      </c>
      <c r="T899" s="1101" t="str">
        <f>'Transactions import'!T899</f>
        <v/>
      </c>
      <c r="U899" s="1101" t="str">
        <f>'Transactions import'!U899</f>
        <v/>
      </c>
      <c r="V899" s="1101" t="str">
        <f>'Transactions import'!V899</f>
        <v/>
      </c>
      <c r="W899" s="1101" t="str">
        <f>'Transactions import'!W899</f>
        <v/>
      </c>
      <c r="X899" s="1101" t="str">
        <f>'Transactions import'!X899</f>
        <v/>
      </c>
      <c r="Y899" s="1119" t="str">
        <f>'Transactions import'!Y899</f>
        <v/>
      </c>
      <c r="Z899" s="1097" t="str">
        <f>'Transactions import'!Z899</f>
        <v/>
      </c>
      <c r="AA899" s="1101" t="str">
        <f>'Transactions import'!AA899</f>
        <v/>
      </c>
      <c r="AB899" s="1101" t="str">
        <f>'Transactions import'!AB899</f>
        <v/>
      </c>
      <c r="AC899" s="1097" t="str">
        <f>'Transactions import'!AC899</f>
        <v/>
      </c>
      <c r="AD899" s="1097" t="str">
        <f>'Transactions import'!AD899</f>
        <v/>
      </c>
      <c r="AE899" s="1101" t="str">
        <f>'Transactions import'!AE899</f>
        <v/>
      </c>
      <c r="AF899" s="1101" t="str">
        <f>'Transactions import'!AF899</f>
        <v/>
      </c>
      <c r="AG899" s="1101" t="str">
        <f>'Transactions import'!AG899</f>
        <v/>
      </c>
      <c r="AH899" s="1101" t="str">
        <f>'Transactions import'!AH899</f>
        <v/>
      </c>
      <c r="AI899" s="1101" t="str">
        <f>'Transactions import'!AI899</f>
        <v/>
      </c>
      <c r="AJ899" s="1101" t="str">
        <f>'Transactions import'!AJ899</f>
        <v/>
      </c>
      <c r="AK899" s="1101" t="str">
        <f>'Transactions import'!AK899</f>
        <v/>
      </c>
      <c r="AL899" s="1101" t="str">
        <f>'Transactions import'!AL899</f>
        <v/>
      </c>
      <c r="AM899" s="1101" t="str">
        <f>'Transactions import'!AM899</f>
        <v/>
      </c>
      <c r="AN899" s="1101" t="str">
        <f>'Transactions import'!AN899</f>
        <v/>
      </c>
      <c r="AO899" s="1101" t="str">
        <f>'Transactions import'!AO899</f>
        <v/>
      </c>
      <c r="AP899" s="1101" t="str">
        <f>'Transactions import'!AP899</f>
        <v/>
      </c>
      <c r="AQ899" s="1101" t="str">
        <f>'Transactions import'!AQ899</f>
        <v/>
      </c>
      <c r="AR899" s="1101" t="str">
        <f>'Transactions import'!AR899</f>
        <v/>
      </c>
      <c r="AS899" s="1101" t="str">
        <f>'Transactions import'!AS899</f>
        <v/>
      </c>
      <c r="AT899" s="1101" t="str">
        <f>'Transactions import'!AT899</f>
        <v/>
      </c>
    </row>
    <row r="900" ht="18.0" customHeight="1">
      <c r="A900" s="1081" t="str">
        <f>'Transactions import'!A900</f>
        <v/>
      </c>
      <c r="B900" s="1081" t="str">
        <f>'Transactions import'!B900</f>
        <v/>
      </c>
      <c r="C900" s="1081" t="str">
        <f>'Transactions import'!C900</f>
        <v/>
      </c>
      <c r="D900" s="1081" t="str">
        <f>'Transactions import'!D900</f>
        <v/>
      </c>
      <c r="E900" s="1081" t="str">
        <f>'Transactions import'!E900</f>
        <v/>
      </c>
      <c r="F900" s="1081" t="str">
        <f>'Transactions import'!F900</f>
        <v/>
      </c>
      <c r="G900" s="1081" t="str">
        <f>'Transactions import'!G900</f>
        <v/>
      </c>
      <c r="H900" s="1084" t="str">
        <f>'Transactions import'!H900</f>
        <v/>
      </c>
      <c r="I900" s="1085" t="str">
        <f>'Transactions import'!I900</f>
        <v/>
      </c>
      <c r="J900" s="1051" t="str">
        <f>'Transactions import'!J900</f>
        <v/>
      </c>
      <c r="K900" s="1084" t="str">
        <f>'Transactions import'!K900</f>
        <v/>
      </c>
      <c r="L900" s="1085" t="str">
        <f>'Transactions import'!L900</f>
        <v/>
      </c>
      <c r="M900" s="1063" t="str">
        <f>'Transactions import'!M900</f>
        <v/>
      </c>
      <c r="N900" s="1084" t="str">
        <f>'Transactions import'!N900</f>
        <v/>
      </c>
      <c r="O900" s="1081" t="str">
        <f>'Transactions import'!O900</f>
        <v/>
      </c>
      <c r="P900" s="1122" t="str">
        <f>'Transactions import'!P900</f>
        <v/>
      </c>
      <c r="Q900" s="1085" t="str">
        <f>'Transactions import'!Q900</f>
        <v/>
      </c>
      <c r="R900" s="1104" t="str">
        <f>'Transactions import'!R900</f>
        <v/>
      </c>
      <c r="S900" s="1081" t="str">
        <f>'Transactions import'!S900</f>
        <v/>
      </c>
      <c r="T900" s="1081" t="str">
        <f>'Transactions import'!T900</f>
        <v/>
      </c>
      <c r="U900" s="1081" t="str">
        <f>'Transactions import'!U900</f>
        <v/>
      </c>
      <c r="V900" s="1081" t="str">
        <f>'Transactions import'!V900</f>
        <v/>
      </c>
      <c r="W900" s="1081" t="str">
        <f>'Transactions import'!W900</f>
        <v/>
      </c>
      <c r="X900" s="1081" t="str">
        <f>'Transactions import'!X900</f>
        <v/>
      </c>
      <c r="Y900" s="1126" t="str">
        <f>'Transactions import'!Y900</f>
        <v/>
      </c>
      <c r="Z900" s="1086" t="str">
        <f>'Transactions import'!Z900</f>
        <v/>
      </c>
      <c r="AA900" s="1081" t="str">
        <f>'Transactions import'!AA900</f>
        <v/>
      </c>
      <c r="AB900" s="1081" t="str">
        <f>'Transactions import'!AB900</f>
        <v/>
      </c>
      <c r="AC900" s="1086" t="str">
        <f>'Transactions import'!AC900</f>
        <v/>
      </c>
      <c r="AD900" s="1086" t="str">
        <f>'Transactions import'!AD900</f>
        <v/>
      </c>
      <c r="AE900" s="1081" t="str">
        <f>'Transactions import'!AE900</f>
        <v/>
      </c>
      <c r="AF900" s="1081" t="str">
        <f>'Transactions import'!AF900</f>
        <v/>
      </c>
      <c r="AG900" s="1081" t="str">
        <f>'Transactions import'!AG900</f>
        <v/>
      </c>
      <c r="AH900" s="1081" t="str">
        <f>'Transactions import'!AH900</f>
        <v/>
      </c>
      <c r="AI900" s="1081" t="str">
        <f>'Transactions import'!AI900</f>
        <v/>
      </c>
      <c r="AJ900" s="1081" t="str">
        <f>'Transactions import'!AJ900</f>
        <v/>
      </c>
      <c r="AK900" s="1081" t="str">
        <f>'Transactions import'!AK900</f>
        <v/>
      </c>
      <c r="AL900" s="1081" t="str">
        <f>'Transactions import'!AL900</f>
        <v/>
      </c>
      <c r="AM900" s="1081" t="str">
        <f>'Transactions import'!AM900</f>
        <v/>
      </c>
      <c r="AN900" s="1081" t="str">
        <f>'Transactions import'!AN900</f>
        <v/>
      </c>
      <c r="AO900" s="1081" t="str">
        <f>'Transactions import'!AO900</f>
        <v/>
      </c>
      <c r="AP900" s="1081" t="str">
        <f>'Transactions import'!AP900</f>
        <v/>
      </c>
      <c r="AQ900" s="1081" t="str">
        <f>'Transactions import'!AQ900</f>
        <v/>
      </c>
      <c r="AR900" s="1081" t="str">
        <f>'Transactions import'!AR900</f>
        <v/>
      </c>
      <c r="AS900" s="1081" t="str">
        <f>'Transactions import'!AS900</f>
        <v/>
      </c>
      <c r="AT900" s="1081" t="str">
        <f>'Transactions import'!AT900</f>
        <v/>
      </c>
    </row>
    <row r="901" ht="18.0" customHeight="1">
      <c r="A901" s="1101" t="str">
        <f>'Transactions import'!A901</f>
        <v/>
      </c>
      <c r="B901" s="1101" t="str">
        <f>'Transactions import'!B901</f>
        <v/>
      </c>
      <c r="C901" s="1101" t="str">
        <f>'Transactions import'!C901</f>
        <v/>
      </c>
      <c r="D901" s="1101" t="str">
        <f>'Transactions import'!D901</f>
        <v/>
      </c>
      <c r="E901" s="1101" t="str">
        <f>'Transactions import'!E901</f>
        <v/>
      </c>
      <c r="F901" s="1101" t="str">
        <f>'Transactions import'!F901</f>
        <v/>
      </c>
      <c r="G901" s="1101" t="str">
        <f>'Transactions import'!G901</f>
        <v/>
      </c>
      <c r="H901" s="1094" t="str">
        <f>'Transactions import'!H901</f>
        <v/>
      </c>
      <c r="I901" s="1095" t="str">
        <f>'Transactions import'!I901</f>
        <v/>
      </c>
      <c r="J901" s="1096" t="str">
        <f>'Transactions import'!J901</f>
        <v/>
      </c>
      <c r="K901" s="1094" t="str">
        <f>'Transactions import'!K901</f>
        <v/>
      </c>
      <c r="L901" s="1095" t="str">
        <f>'Transactions import'!L901</f>
        <v/>
      </c>
      <c r="M901" s="1105" t="str">
        <f>'Transactions import'!M901</f>
        <v/>
      </c>
      <c r="N901" s="1094" t="str">
        <f>'Transactions import'!N901</f>
        <v/>
      </c>
      <c r="O901" s="1101" t="str">
        <f>'Transactions import'!O901</f>
        <v/>
      </c>
      <c r="P901" s="1114" t="str">
        <f>'Transactions import'!P901</f>
        <v/>
      </c>
      <c r="Q901" s="1095" t="str">
        <f>'Transactions import'!Q901</f>
        <v/>
      </c>
      <c r="R901" s="1106" t="str">
        <f>'Transactions import'!R901</f>
        <v/>
      </c>
      <c r="S901" s="1101" t="str">
        <f>'Transactions import'!S901</f>
        <v/>
      </c>
      <c r="T901" s="1101" t="str">
        <f>'Transactions import'!T901</f>
        <v/>
      </c>
      <c r="U901" s="1101" t="str">
        <f>'Transactions import'!U901</f>
        <v/>
      </c>
      <c r="V901" s="1101" t="str">
        <f>'Transactions import'!V901</f>
        <v/>
      </c>
      <c r="W901" s="1101" t="str">
        <f>'Transactions import'!W901</f>
        <v/>
      </c>
      <c r="X901" s="1101" t="str">
        <f>'Transactions import'!X901</f>
        <v/>
      </c>
      <c r="Y901" s="1119" t="str">
        <f>'Transactions import'!Y901</f>
        <v/>
      </c>
      <c r="Z901" s="1097" t="str">
        <f>'Transactions import'!Z901</f>
        <v/>
      </c>
      <c r="AA901" s="1101" t="str">
        <f>'Transactions import'!AA901</f>
        <v/>
      </c>
      <c r="AB901" s="1101" t="str">
        <f>'Transactions import'!AB901</f>
        <v/>
      </c>
      <c r="AC901" s="1097" t="str">
        <f>'Transactions import'!AC901</f>
        <v/>
      </c>
      <c r="AD901" s="1097" t="str">
        <f>'Transactions import'!AD901</f>
        <v/>
      </c>
      <c r="AE901" s="1101" t="str">
        <f>'Transactions import'!AE901</f>
        <v/>
      </c>
      <c r="AF901" s="1101" t="str">
        <f>'Transactions import'!AF901</f>
        <v/>
      </c>
      <c r="AG901" s="1101" t="str">
        <f>'Transactions import'!AG901</f>
        <v/>
      </c>
      <c r="AH901" s="1101" t="str">
        <f>'Transactions import'!AH901</f>
        <v/>
      </c>
      <c r="AI901" s="1101" t="str">
        <f>'Transactions import'!AI901</f>
        <v/>
      </c>
      <c r="AJ901" s="1101" t="str">
        <f>'Transactions import'!AJ901</f>
        <v/>
      </c>
      <c r="AK901" s="1101" t="str">
        <f>'Transactions import'!AK901</f>
        <v/>
      </c>
      <c r="AL901" s="1101" t="str">
        <f>'Transactions import'!AL901</f>
        <v/>
      </c>
      <c r="AM901" s="1101" t="str">
        <f>'Transactions import'!AM901</f>
        <v/>
      </c>
      <c r="AN901" s="1101" t="str">
        <f>'Transactions import'!AN901</f>
        <v/>
      </c>
      <c r="AO901" s="1101" t="str">
        <f>'Transactions import'!AO901</f>
        <v/>
      </c>
      <c r="AP901" s="1101" t="str">
        <f>'Transactions import'!AP901</f>
        <v/>
      </c>
      <c r="AQ901" s="1101" t="str">
        <f>'Transactions import'!AQ901</f>
        <v/>
      </c>
      <c r="AR901" s="1101" t="str">
        <f>'Transactions import'!AR901</f>
        <v/>
      </c>
      <c r="AS901" s="1101" t="str">
        <f>'Transactions import'!AS901</f>
        <v/>
      </c>
      <c r="AT901" s="1101" t="str">
        <f>'Transactions import'!AT901</f>
        <v/>
      </c>
    </row>
    <row r="902" ht="18.0" customHeight="1">
      <c r="A902" s="1081" t="str">
        <f>'Transactions import'!A902</f>
        <v/>
      </c>
      <c r="B902" s="1081" t="str">
        <f>'Transactions import'!B902</f>
        <v/>
      </c>
      <c r="C902" s="1081" t="str">
        <f>'Transactions import'!C902</f>
        <v/>
      </c>
      <c r="D902" s="1081" t="str">
        <f>'Transactions import'!D902</f>
        <v/>
      </c>
      <c r="E902" s="1081" t="str">
        <f>'Transactions import'!E902</f>
        <v/>
      </c>
      <c r="F902" s="1081" t="str">
        <f>'Transactions import'!F902</f>
        <v/>
      </c>
      <c r="G902" s="1081" t="str">
        <f>'Transactions import'!G902</f>
        <v/>
      </c>
      <c r="H902" s="1084" t="str">
        <f>'Transactions import'!H902</f>
        <v/>
      </c>
      <c r="I902" s="1085" t="str">
        <f>'Transactions import'!I902</f>
        <v/>
      </c>
      <c r="J902" s="1051" t="str">
        <f>'Transactions import'!J902</f>
        <v/>
      </c>
      <c r="K902" s="1084" t="str">
        <f>'Transactions import'!K902</f>
        <v/>
      </c>
      <c r="L902" s="1085" t="str">
        <f>'Transactions import'!L902</f>
        <v/>
      </c>
      <c r="M902" s="1063" t="str">
        <f>'Transactions import'!M902</f>
        <v/>
      </c>
      <c r="N902" s="1084" t="str">
        <f>'Transactions import'!N902</f>
        <v/>
      </c>
      <c r="O902" s="1081" t="str">
        <f>'Transactions import'!O902</f>
        <v/>
      </c>
      <c r="P902" s="1122" t="str">
        <f>'Transactions import'!P902</f>
        <v/>
      </c>
      <c r="Q902" s="1085" t="str">
        <f>'Transactions import'!Q902</f>
        <v/>
      </c>
      <c r="R902" s="1104" t="str">
        <f>'Transactions import'!R902</f>
        <v/>
      </c>
      <c r="S902" s="1081" t="str">
        <f>'Transactions import'!S902</f>
        <v/>
      </c>
      <c r="T902" s="1081" t="str">
        <f>'Transactions import'!T902</f>
        <v/>
      </c>
      <c r="U902" s="1081" t="str">
        <f>'Transactions import'!U902</f>
        <v/>
      </c>
      <c r="V902" s="1081" t="str">
        <f>'Transactions import'!V902</f>
        <v/>
      </c>
      <c r="W902" s="1081" t="str">
        <f>'Transactions import'!W902</f>
        <v/>
      </c>
      <c r="X902" s="1081" t="str">
        <f>'Transactions import'!X902</f>
        <v/>
      </c>
      <c r="Y902" s="1126" t="str">
        <f>'Transactions import'!Y902</f>
        <v/>
      </c>
      <c r="Z902" s="1086" t="str">
        <f>'Transactions import'!Z902</f>
        <v/>
      </c>
      <c r="AA902" s="1081" t="str">
        <f>'Transactions import'!AA902</f>
        <v/>
      </c>
      <c r="AB902" s="1081" t="str">
        <f>'Transactions import'!AB902</f>
        <v/>
      </c>
      <c r="AC902" s="1086" t="str">
        <f>'Transactions import'!AC902</f>
        <v/>
      </c>
      <c r="AD902" s="1086" t="str">
        <f>'Transactions import'!AD902</f>
        <v/>
      </c>
      <c r="AE902" s="1081" t="str">
        <f>'Transactions import'!AE902</f>
        <v/>
      </c>
      <c r="AF902" s="1081" t="str">
        <f>'Transactions import'!AF902</f>
        <v/>
      </c>
      <c r="AG902" s="1081" t="str">
        <f>'Transactions import'!AG902</f>
        <v/>
      </c>
      <c r="AH902" s="1081" t="str">
        <f>'Transactions import'!AH902</f>
        <v/>
      </c>
      <c r="AI902" s="1081" t="str">
        <f>'Transactions import'!AI902</f>
        <v/>
      </c>
      <c r="AJ902" s="1081" t="str">
        <f>'Transactions import'!AJ902</f>
        <v/>
      </c>
      <c r="AK902" s="1081" t="str">
        <f>'Transactions import'!AK902</f>
        <v/>
      </c>
      <c r="AL902" s="1081" t="str">
        <f>'Transactions import'!AL902</f>
        <v/>
      </c>
      <c r="AM902" s="1081" t="str">
        <f>'Transactions import'!AM902</f>
        <v/>
      </c>
      <c r="AN902" s="1081" t="str">
        <f>'Transactions import'!AN902</f>
        <v/>
      </c>
      <c r="AO902" s="1081" t="str">
        <f>'Transactions import'!AO902</f>
        <v/>
      </c>
      <c r="AP902" s="1081" t="str">
        <f>'Transactions import'!AP902</f>
        <v/>
      </c>
      <c r="AQ902" s="1081" t="str">
        <f>'Transactions import'!AQ902</f>
        <v/>
      </c>
      <c r="AR902" s="1081" t="str">
        <f>'Transactions import'!AR902</f>
        <v/>
      </c>
      <c r="AS902" s="1081" t="str">
        <f>'Transactions import'!AS902</f>
        <v/>
      </c>
      <c r="AT902" s="1081" t="str">
        <f>'Transactions import'!AT902</f>
        <v/>
      </c>
    </row>
    <row r="903" ht="18.0" customHeight="1">
      <c r="A903" s="1101" t="str">
        <f>'Transactions import'!A903</f>
        <v/>
      </c>
      <c r="B903" s="1101" t="str">
        <f>'Transactions import'!B903</f>
        <v/>
      </c>
      <c r="C903" s="1101" t="str">
        <f>'Transactions import'!C903</f>
        <v/>
      </c>
      <c r="D903" s="1101" t="str">
        <f>'Transactions import'!D903</f>
        <v/>
      </c>
      <c r="E903" s="1101" t="str">
        <f>'Transactions import'!E903</f>
        <v/>
      </c>
      <c r="F903" s="1101" t="str">
        <f>'Transactions import'!F903</f>
        <v/>
      </c>
      <c r="G903" s="1101" t="str">
        <f>'Transactions import'!G903</f>
        <v/>
      </c>
      <c r="H903" s="1094" t="str">
        <f>'Transactions import'!H903</f>
        <v/>
      </c>
      <c r="I903" s="1095" t="str">
        <f>'Transactions import'!I903</f>
        <v/>
      </c>
      <c r="J903" s="1096" t="str">
        <f>'Transactions import'!J903</f>
        <v/>
      </c>
      <c r="K903" s="1094" t="str">
        <f>'Transactions import'!K903</f>
        <v/>
      </c>
      <c r="L903" s="1095" t="str">
        <f>'Transactions import'!L903</f>
        <v/>
      </c>
      <c r="M903" s="1105" t="str">
        <f>'Transactions import'!M903</f>
        <v/>
      </c>
      <c r="N903" s="1094" t="str">
        <f>'Transactions import'!N903</f>
        <v/>
      </c>
      <c r="O903" s="1101" t="str">
        <f>'Transactions import'!O903</f>
        <v/>
      </c>
      <c r="P903" s="1114" t="str">
        <f>'Transactions import'!P903</f>
        <v/>
      </c>
      <c r="Q903" s="1095" t="str">
        <f>'Transactions import'!Q903</f>
        <v/>
      </c>
      <c r="R903" s="1106" t="str">
        <f>'Transactions import'!R903</f>
        <v/>
      </c>
      <c r="S903" s="1101" t="str">
        <f>'Transactions import'!S903</f>
        <v/>
      </c>
      <c r="T903" s="1101" t="str">
        <f>'Transactions import'!T903</f>
        <v/>
      </c>
      <c r="U903" s="1101" t="str">
        <f>'Transactions import'!U903</f>
        <v/>
      </c>
      <c r="V903" s="1101" t="str">
        <f>'Transactions import'!V903</f>
        <v/>
      </c>
      <c r="W903" s="1101" t="str">
        <f>'Transactions import'!W903</f>
        <v/>
      </c>
      <c r="X903" s="1101" t="str">
        <f>'Transactions import'!X903</f>
        <v/>
      </c>
      <c r="Y903" s="1119" t="str">
        <f>'Transactions import'!Y903</f>
        <v/>
      </c>
      <c r="Z903" s="1097" t="str">
        <f>'Transactions import'!Z903</f>
        <v/>
      </c>
      <c r="AA903" s="1101" t="str">
        <f>'Transactions import'!AA903</f>
        <v/>
      </c>
      <c r="AB903" s="1101" t="str">
        <f>'Transactions import'!AB903</f>
        <v/>
      </c>
      <c r="AC903" s="1097" t="str">
        <f>'Transactions import'!AC903</f>
        <v/>
      </c>
      <c r="AD903" s="1097" t="str">
        <f>'Transactions import'!AD903</f>
        <v/>
      </c>
      <c r="AE903" s="1101" t="str">
        <f>'Transactions import'!AE903</f>
        <v/>
      </c>
      <c r="AF903" s="1101" t="str">
        <f>'Transactions import'!AF903</f>
        <v/>
      </c>
      <c r="AG903" s="1101" t="str">
        <f>'Transactions import'!AG903</f>
        <v/>
      </c>
      <c r="AH903" s="1101" t="str">
        <f>'Transactions import'!AH903</f>
        <v/>
      </c>
      <c r="AI903" s="1101" t="str">
        <f>'Transactions import'!AI903</f>
        <v/>
      </c>
      <c r="AJ903" s="1101" t="str">
        <f>'Transactions import'!AJ903</f>
        <v/>
      </c>
      <c r="AK903" s="1101" t="str">
        <f>'Transactions import'!AK903</f>
        <v/>
      </c>
      <c r="AL903" s="1101" t="str">
        <f>'Transactions import'!AL903</f>
        <v/>
      </c>
      <c r="AM903" s="1101" t="str">
        <f>'Transactions import'!AM903</f>
        <v/>
      </c>
      <c r="AN903" s="1101" t="str">
        <f>'Transactions import'!AN903</f>
        <v/>
      </c>
      <c r="AO903" s="1101" t="str">
        <f>'Transactions import'!AO903</f>
        <v/>
      </c>
      <c r="AP903" s="1101" t="str">
        <f>'Transactions import'!AP903</f>
        <v/>
      </c>
      <c r="AQ903" s="1101" t="str">
        <f>'Transactions import'!AQ903</f>
        <v/>
      </c>
      <c r="AR903" s="1101" t="str">
        <f>'Transactions import'!AR903</f>
        <v/>
      </c>
      <c r="AS903" s="1101" t="str">
        <f>'Transactions import'!AS903</f>
        <v/>
      </c>
      <c r="AT903" s="1101" t="str">
        <f>'Transactions import'!AT903</f>
        <v/>
      </c>
    </row>
    <row r="904" ht="18.0" customHeight="1">
      <c r="A904" s="1081" t="str">
        <f>'Transactions import'!A904</f>
        <v/>
      </c>
      <c r="B904" s="1081" t="str">
        <f>'Transactions import'!B904</f>
        <v/>
      </c>
      <c r="C904" s="1081" t="str">
        <f>'Transactions import'!C904</f>
        <v/>
      </c>
      <c r="D904" s="1081" t="str">
        <f>'Transactions import'!D904</f>
        <v/>
      </c>
      <c r="E904" s="1081" t="str">
        <f>'Transactions import'!E904</f>
        <v/>
      </c>
      <c r="F904" s="1081" t="str">
        <f>'Transactions import'!F904</f>
        <v/>
      </c>
      <c r="G904" s="1081" t="str">
        <f>'Transactions import'!G904</f>
        <v/>
      </c>
      <c r="H904" s="1084" t="str">
        <f>'Transactions import'!H904</f>
        <v/>
      </c>
      <c r="I904" s="1085" t="str">
        <f>'Transactions import'!I904</f>
        <v/>
      </c>
      <c r="J904" s="1051" t="str">
        <f>'Transactions import'!J904</f>
        <v/>
      </c>
      <c r="K904" s="1084" t="str">
        <f>'Transactions import'!K904</f>
        <v/>
      </c>
      <c r="L904" s="1085" t="str">
        <f>'Transactions import'!L904</f>
        <v/>
      </c>
      <c r="M904" s="1063" t="str">
        <f>'Transactions import'!M904</f>
        <v/>
      </c>
      <c r="N904" s="1084" t="str">
        <f>'Transactions import'!N904</f>
        <v/>
      </c>
      <c r="O904" s="1081" t="str">
        <f>'Transactions import'!O904</f>
        <v/>
      </c>
      <c r="P904" s="1122" t="str">
        <f>'Transactions import'!P904</f>
        <v/>
      </c>
      <c r="Q904" s="1085" t="str">
        <f>'Transactions import'!Q904</f>
        <v/>
      </c>
      <c r="R904" s="1104" t="str">
        <f>'Transactions import'!R904</f>
        <v/>
      </c>
      <c r="S904" s="1081" t="str">
        <f>'Transactions import'!S904</f>
        <v/>
      </c>
      <c r="T904" s="1081" t="str">
        <f>'Transactions import'!T904</f>
        <v/>
      </c>
      <c r="U904" s="1081" t="str">
        <f>'Transactions import'!U904</f>
        <v/>
      </c>
      <c r="V904" s="1081" t="str">
        <f>'Transactions import'!V904</f>
        <v/>
      </c>
      <c r="W904" s="1081" t="str">
        <f>'Transactions import'!W904</f>
        <v/>
      </c>
      <c r="X904" s="1081" t="str">
        <f>'Transactions import'!X904</f>
        <v/>
      </c>
      <c r="Y904" s="1126" t="str">
        <f>'Transactions import'!Y904</f>
        <v/>
      </c>
      <c r="Z904" s="1086" t="str">
        <f>'Transactions import'!Z904</f>
        <v/>
      </c>
      <c r="AA904" s="1081" t="str">
        <f>'Transactions import'!AA904</f>
        <v/>
      </c>
      <c r="AB904" s="1081" t="str">
        <f>'Transactions import'!AB904</f>
        <v/>
      </c>
      <c r="AC904" s="1086" t="str">
        <f>'Transactions import'!AC904</f>
        <v/>
      </c>
      <c r="AD904" s="1086" t="str">
        <f>'Transactions import'!AD904</f>
        <v/>
      </c>
      <c r="AE904" s="1081" t="str">
        <f>'Transactions import'!AE904</f>
        <v/>
      </c>
      <c r="AF904" s="1081" t="str">
        <f>'Transactions import'!AF904</f>
        <v/>
      </c>
      <c r="AG904" s="1081" t="str">
        <f>'Transactions import'!AG904</f>
        <v/>
      </c>
      <c r="AH904" s="1081" t="str">
        <f>'Transactions import'!AH904</f>
        <v/>
      </c>
      <c r="AI904" s="1081" t="str">
        <f>'Transactions import'!AI904</f>
        <v/>
      </c>
      <c r="AJ904" s="1081" t="str">
        <f>'Transactions import'!AJ904</f>
        <v/>
      </c>
      <c r="AK904" s="1081" t="str">
        <f>'Transactions import'!AK904</f>
        <v/>
      </c>
      <c r="AL904" s="1081" t="str">
        <f>'Transactions import'!AL904</f>
        <v/>
      </c>
      <c r="AM904" s="1081" t="str">
        <f>'Transactions import'!AM904</f>
        <v/>
      </c>
      <c r="AN904" s="1081" t="str">
        <f>'Transactions import'!AN904</f>
        <v/>
      </c>
      <c r="AO904" s="1081" t="str">
        <f>'Transactions import'!AO904</f>
        <v/>
      </c>
      <c r="AP904" s="1081" t="str">
        <f>'Transactions import'!AP904</f>
        <v/>
      </c>
      <c r="AQ904" s="1081" t="str">
        <f>'Transactions import'!AQ904</f>
        <v/>
      </c>
      <c r="AR904" s="1081" t="str">
        <f>'Transactions import'!AR904</f>
        <v/>
      </c>
      <c r="AS904" s="1081" t="str">
        <f>'Transactions import'!AS904</f>
        <v/>
      </c>
      <c r="AT904" s="1081" t="str">
        <f>'Transactions import'!AT904</f>
        <v/>
      </c>
    </row>
    <row r="905" ht="18.0" customHeight="1">
      <c r="A905" s="1101" t="str">
        <f>'Transactions import'!A905</f>
        <v/>
      </c>
      <c r="B905" s="1101" t="str">
        <f>'Transactions import'!B905</f>
        <v/>
      </c>
      <c r="C905" s="1101" t="str">
        <f>'Transactions import'!C905</f>
        <v/>
      </c>
      <c r="D905" s="1101" t="str">
        <f>'Transactions import'!D905</f>
        <v/>
      </c>
      <c r="E905" s="1101" t="str">
        <f>'Transactions import'!E905</f>
        <v/>
      </c>
      <c r="F905" s="1101" t="str">
        <f>'Transactions import'!F905</f>
        <v/>
      </c>
      <c r="G905" s="1101" t="str">
        <f>'Transactions import'!G905</f>
        <v/>
      </c>
      <c r="H905" s="1094" t="str">
        <f>'Transactions import'!H905</f>
        <v/>
      </c>
      <c r="I905" s="1095" t="str">
        <f>'Transactions import'!I905</f>
        <v/>
      </c>
      <c r="J905" s="1096" t="str">
        <f>'Transactions import'!J905</f>
        <v/>
      </c>
      <c r="K905" s="1094" t="str">
        <f>'Transactions import'!K905</f>
        <v/>
      </c>
      <c r="L905" s="1095" t="str">
        <f>'Transactions import'!L905</f>
        <v/>
      </c>
      <c r="M905" s="1105" t="str">
        <f>'Transactions import'!M905</f>
        <v/>
      </c>
      <c r="N905" s="1094" t="str">
        <f>'Transactions import'!N905</f>
        <v/>
      </c>
      <c r="O905" s="1101" t="str">
        <f>'Transactions import'!O905</f>
        <v/>
      </c>
      <c r="P905" s="1114" t="str">
        <f>'Transactions import'!P905</f>
        <v/>
      </c>
      <c r="Q905" s="1095" t="str">
        <f>'Transactions import'!Q905</f>
        <v/>
      </c>
      <c r="R905" s="1106" t="str">
        <f>'Transactions import'!R905</f>
        <v/>
      </c>
      <c r="S905" s="1101" t="str">
        <f>'Transactions import'!S905</f>
        <v/>
      </c>
      <c r="T905" s="1101" t="str">
        <f>'Transactions import'!T905</f>
        <v/>
      </c>
      <c r="U905" s="1101" t="str">
        <f>'Transactions import'!U905</f>
        <v/>
      </c>
      <c r="V905" s="1101" t="str">
        <f>'Transactions import'!V905</f>
        <v/>
      </c>
      <c r="W905" s="1101" t="str">
        <f>'Transactions import'!W905</f>
        <v/>
      </c>
      <c r="X905" s="1101" t="str">
        <f>'Transactions import'!X905</f>
        <v/>
      </c>
      <c r="Y905" s="1119" t="str">
        <f>'Transactions import'!Y905</f>
        <v/>
      </c>
      <c r="Z905" s="1097" t="str">
        <f>'Transactions import'!Z905</f>
        <v/>
      </c>
      <c r="AA905" s="1101" t="str">
        <f>'Transactions import'!AA905</f>
        <v/>
      </c>
      <c r="AB905" s="1101" t="str">
        <f>'Transactions import'!AB905</f>
        <v/>
      </c>
      <c r="AC905" s="1097" t="str">
        <f>'Transactions import'!AC905</f>
        <v/>
      </c>
      <c r="AD905" s="1097" t="str">
        <f>'Transactions import'!AD905</f>
        <v/>
      </c>
      <c r="AE905" s="1101" t="str">
        <f>'Transactions import'!AE905</f>
        <v/>
      </c>
      <c r="AF905" s="1101" t="str">
        <f>'Transactions import'!AF905</f>
        <v/>
      </c>
      <c r="AG905" s="1101" t="str">
        <f>'Transactions import'!AG905</f>
        <v/>
      </c>
      <c r="AH905" s="1101" t="str">
        <f>'Transactions import'!AH905</f>
        <v/>
      </c>
      <c r="AI905" s="1101" t="str">
        <f>'Transactions import'!AI905</f>
        <v/>
      </c>
      <c r="AJ905" s="1101" t="str">
        <f>'Transactions import'!AJ905</f>
        <v/>
      </c>
      <c r="AK905" s="1101" t="str">
        <f>'Transactions import'!AK905</f>
        <v/>
      </c>
      <c r="AL905" s="1101" t="str">
        <f>'Transactions import'!AL905</f>
        <v/>
      </c>
      <c r="AM905" s="1101" t="str">
        <f>'Transactions import'!AM905</f>
        <v/>
      </c>
      <c r="AN905" s="1101" t="str">
        <f>'Transactions import'!AN905</f>
        <v/>
      </c>
      <c r="AO905" s="1101" t="str">
        <f>'Transactions import'!AO905</f>
        <v/>
      </c>
      <c r="AP905" s="1101" t="str">
        <f>'Transactions import'!AP905</f>
        <v/>
      </c>
      <c r="AQ905" s="1101" t="str">
        <f>'Transactions import'!AQ905</f>
        <v/>
      </c>
      <c r="AR905" s="1101" t="str">
        <f>'Transactions import'!AR905</f>
        <v/>
      </c>
      <c r="AS905" s="1101" t="str">
        <f>'Transactions import'!AS905</f>
        <v/>
      </c>
      <c r="AT905" s="1101" t="str">
        <f>'Transactions import'!AT905</f>
        <v/>
      </c>
    </row>
    <row r="906" ht="18.0" customHeight="1">
      <c r="A906" s="1081" t="str">
        <f>'Transactions import'!A906</f>
        <v/>
      </c>
      <c r="B906" s="1081" t="str">
        <f>'Transactions import'!B906</f>
        <v/>
      </c>
      <c r="C906" s="1081" t="str">
        <f>'Transactions import'!C906</f>
        <v/>
      </c>
      <c r="D906" s="1081" t="str">
        <f>'Transactions import'!D906</f>
        <v/>
      </c>
      <c r="E906" s="1081" t="str">
        <f>'Transactions import'!E906</f>
        <v/>
      </c>
      <c r="F906" s="1081" t="str">
        <f>'Transactions import'!F906</f>
        <v/>
      </c>
      <c r="G906" s="1081" t="str">
        <f>'Transactions import'!G906</f>
        <v/>
      </c>
      <c r="H906" s="1084" t="str">
        <f>'Transactions import'!H906</f>
        <v/>
      </c>
      <c r="I906" s="1085" t="str">
        <f>'Transactions import'!I906</f>
        <v/>
      </c>
      <c r="J906" s="1051" t="str">
        <f>'Transactions import'!J906</f>
        <v/>
      </c>
      <c r="K906" s="1084" t="str">
        <f>'Transactions import'!K906</f>
        <v/>
      </c>
      <c r="L906" s="1085" t="str">
        <f>'Transactions import'!L906</f>
        <v/>
      </c>
      <c r="M906" s="1063" t="str">
        <f>'Transactions import'!M906</f>
        <v/>
      </c>
      <c r="N906" s="1084" t="str">
        <f>'Transactions import'!N906</f>
        <v/>
      </c>
      <c r="O906" s="1081" t="str">
        <f>'Transactions import'!O906</f>
        <v/>
      </c>
      <c r="P906" s="1122" t="str">
        <f>'Transactions import'!P906</f>
        <v/>
      </c>
      <c r="Q906" s="1085" t="str">
        <f>'Transactions import'!Q906</f>
        <v/>
      </c>
      <c r="R906" s="1104" t="str">
        <f>'Transactions import'!R906</f>
        <v/>
      </c>
      <c r="S906" s="1081" t="str">
        <f>'Transactions import'!S906</f>
        <v/>
      </c>
      <c r="T906" s="1081" t="str">
        <f>'Transactions import'!T906</f>
        <v/>
      </c>
      <c r="U906" s="1081" t="str">
        <f>'Transactions import'!U906</f>
        <v/>
      </c>
      <c r="V906" s="1081" t="str">
        <f>'Transactions import'!V906</f>
        <v/>
      </c>
      <c r="W906" s="1081" t="str">
        <f>'Transactions import'!W906</f>
        <v/>
      </c>
      <c r="X906" s="1081" t="str">
        <f>'Transactions import'!X906</f>
        <v/>
      </c>
      <c r="Y906" s="1126" t="str">
        <f>'Transactions import'!Y906</f>
        <v/>
      </c>
      <c r="Z906" s="1086" t="str">
        <f>'Transactions import'!Z906</f>
        <v/>
      </c>
      <c r="AA906" s="1081" t="str">
        <f>'Transactions import'!AA906</f>
        <v/>
      </c>
      <c r="AB906" s="1081" t="str">
        <f>'Transactions import'!AB906</f>
        <v/>
      </c>
      <c r="AC906" s="1086" t="str">
        <f>'Transactions import'!AC906</f>
        <v/>
      </c>
      <c r="AD906" s="1086" t="str">
        <f>'Transactions import'!AD906</f>
        <v/>
      </c>
      <c r="AE906" s="1081" t="str">
        <f>'Transactions import'!AE906</f>
        <v/>
      </c>
      <c r="AF906" s="1081" t="str">
        <f>'Transactions import'!AF906</f>
        <v/>
      </c>
      <c r="AG906" s="1081" t="str">
        <f>'Transactions import'!AG906</f>
        <v/>
      </c>
      <c r="AH906" s="1081" t="str">
        <f>'Transactions import'!AH906</f>
        <v/>
      </c>
      <c r="AI906" s="1081" t="str">
        <f>'Transactions import'!AI906</f>
        <v/>
      </c>
      <c r="AJ906" s="1081" t="str">
        <f>'Transactions import'!AJ906</f>
        <v/>
      </c>
      <c r="AK906" s="1081" t="str">
        <f>'Transactions import'!AK906</f>
        <v/>
      </c>
      <c r="AL906" s="1081" t="str">
        <f>'Transactions import'!AL906</f>
        <v/>
      </c>
      <c r="AM906" s="1081" t="str">
        <f>'Transactions import'!AM906</f>
        <v/>
      </c>
      <c r="AN906" s="1081" t="str">
        <f>'Transactions import'!AN906</f>
        <v/>
      </c>
      <c r="AO906" s="1081" t="str">
        <f>'Transactions import'!AO906</f>
        <v/>
      </c>
      <c r="AP906" s="1081" t="str">
        <f>'Transactions import'!AP906</f>
        <v/>
      </c>
      <c r="AQ906" s="1081" t="str">
        <f>'Transactions import'!AQ906</f>
        <v/>
      </c>
      <c r="AR906" s="1081" t="str">
        <f>'Transactions import'!AR906</f>
        <v/>
      </c>
      <c r="AS906" s="1081" t="str">
        <f>'Transactions import'!AS906</f>
        <v/>
      </c>
      <c r="AT906" s="1081" t="str">
        <f>'Transactions import'!AT906</f>
        <v/>
      </c>
    </row>
    <row r="907" ht="18.0" customHeight="1">
      <c r="A907" s="1101" t="str">
        <f>'Transactions import'!A907</f>
        <v/>
      </c>
      <c r="B907" s="1101" t="str">
        <f>'Transactions import'!B907</f>
        <v/>
      </c>
      <c r="C907" s="1101" t="str">
        <f>'Transactions import'!C907</f>
        <v/>
      </c>
      <c r="D907" s="1101" t="str">
        <f>'Transactions import'!D907</f>
        <v/>
      </c>
      <c r="E907" s="1101" t="str">
        <f>'Transactions import'!E907</f>
        <v/>
      </c>
      <c r="F907" s="1101" t="str">
        <f>'Transactions import'!F907</f>
        <v/>
      </c>
      <c r="G907" s="1101" t="str">
        <f>'Transactions import'!G907</f>
        <v/>
      </c>
      <c r="H907" s="1094" t="str">
        <f>'Transactions import'!H907</f>
        <v/>
      </c>
      <c r="I907" s="1095" t="str">
        <f>'Transactions import'!I907</f>
        <v/>
      </c>
      <c r="J907" s="1096" t="str">
        <f>'Transactions import'!J907</f>
        <v/>
      </c>
      <c r="K907" s="1094" t="str">
        <f>'Transactions import'!K907</f>
        <v/>
      </c>
      <c r="L907" s="1095" t="str">
        <f>'Transactions import'!L907</f>
        <v/>
      </c>
      <c r="M907" s="1105" t="str">
        <f>'Transactions import'!M907</f>
        <v/>
      </c>
      <c r="N907" s="1094" t="str">
        <f>'Transactions import'!N907</f>
        <v/>
      </c>
      <c r="O907" s="1101" t="str">
        <f>'Transactions import'!O907</f>
        <v/>
      </c>
      <c r="P907" s="1114" t="str">
        <f>'Transactions import'!P907</f>
        <v/>
      </c>
      <c r="Q907" s="1095" t="str">
        <f>'Transactions import'!Q907</f>
        <v/>
      </c>
      <c r="R907" s="1106" t="str">
        <f>'Transactions import'!R907</f>
        <v/>
      </c>
      <c r="S907" s="1101" t="str">
        <f>'Transactions import'!S907</f>
        <v/>
      </c>
      <c r="T907" s="1101" t="str">
        <f>'Transactions import'!T907</f>
        <v/>
      </c>
      <c r="U907" s="1101" t="str">
        <f>'Transactions import'!U907</f>
        <v/>
      </c>
      <c r="V907" s="1101" t="str">
        <f>'Transactions import'!V907</f>
        <v/>
      </c>
      <c r="W907" s="1101" t="str">
        <f>'Transactions import'!W907</f>
        <v/>
      </c>
      <c r="X907" s="1101" t="str">
        <f>'Transactions import'!X907</f>
        <v/>
      </c>
      <c r="Y907" s="1119" t="str">
        <f>'Transactions import'!Y907</f>
        <v/>
      </c>
      <c r="Z907" s="1097" t="str">
        <f>'Transactions import'!Z907</f>
        <v/>
      </c>
      <c r="AA907" s="1101" t="str">
        <f>'Transactions import'!AA907</f>
        <v/>
      </c>
      <c r="AB907" s="1101" t="str">
        <f>'Transactions import'!AB907</f>
        <v/>
      </c>
      <c r="AC907" s="1097" t="str">
        <f>'Transactions import'!AC907</f>
        <v/>
      </c>
      <c r="AD907" s="1097" t="str">
        <f>'Transactions import'!AD907</f>
        <v/>
      </c>
      <c r="AE907" s="1101" t="str">
        <f>'Transactions import'!AE907</f>
        <v/>
      </c>
      <c r="AF907" s="1101" t="str">
        <f>'Transactions import'!AF907</f>
        <v/>
      </c>
      <c r="AG907" s="1101" t="str">
        <f>'Transactions import'!AG907</f>
        <v/>
      </c>
      <c r="AH907" s="1101" t="str">
        <f>'Transactions import'!AH907</f>
        <v/>
      </c>
      <c r="AI907" s="1101" t="str">
        <f>'Transactions import'!AI907</f>
        <v/>
      </c>
      <c r="AJ907" s="1101" t="str">
        <f>'Transactions import'!AJ907</f>
        <v/>
      </c>
      <c r="AK907" s="1101" t="str">
        <f>'Transactions import'!AK907</f>
        <v/>
      </c>
      <c r="AL907" s="1101" t="str">
        <f>'Transactions import'!AL907</f>
        <v/>
      </c>
      <c r="AM907" s="1101" t="str">
        <f>'Transactions import'!AM907</f>
        <v/>
      </c>
      <c r="AN907" s="1101" t="str">
        <f>'Transactions import'!AN907</f>
        <v/>
      </c>
      <c r="AO907" s="1101" t="str">
        <f>'Transactions import'!AO907</f>
        <v/>
      </c>
      <c r="AP907" s="1101" t="str">
        <f>'Transactions import'!AP907</f>
        <v/>
      </c>
      <c r="AQ907" s="1101" t="str">
        <f>'Transactions import'!AQ907</f>
        <v/>
      </c>
      <c r="AR907" s="1101" t="str">
        <f>'Transactions import'!AR907</f>
        <v/>
      </c>
      <c r="AS907" s="1101" t="str">
        <f>'Transactions import'!AS907</f>
        <v/>
      </c>
      <c r="AT907" s="1101" t="str">
        <f>'Transactions import'!AT907</f>
        <v/>
      </c>
    </row>
    <row r="908" ht="18.0" customHeight="1">
      <c r="A908" s="1081" t="str">
        <f>'Transactions import'!A908</f>
        <v/>
      </c>
      <c r="B908" s="1081" t="str">
        <f>'Transactions import'!B908</f>
        <v/>
      </c>
      <c r="C908" s="1081" t="str">
        <f>'Transactions import'!C908</f>
        <v/>
      </c>
      <c r="D908" s="1081" t="str">
        <f>'Transactions import'!D908</f>
        <v/>
      </c>
      <c r="E908" s="1081" t="str">
        <f>'Transactions import'!E908</f>
        <v/>
      </c>
      <c r="F908" s="1081" t="str">
        <f>'Transactions import'!F908</f>
        <v/>
      </c>
      <c r="G908" s="1081" t="str">
        <f>'Transactions import'!G908</f>
        <v/>
      </c>
      <c r="H908" s="1084" t="str">
        <f>'Transactions import'!H908</f>
        <v/>
      </c>
      <c r="I908" s="1085" t="str">
        <f>'Transactions import'!I908</f>
        <v/>
      </c>
      <c r="J908" s="1051" t="str">
        <f>'Transactions import'!J908</f>
        <v/>
      </c>
      <c r="K908" s="1084" t="str">
        <f>'Transactions import'!K908</f>
        <v/>
      </c>
      <c r="L908" s="1085" t="str">
        <f>'Transactions import'!L908</f>
        <v/>
      </c>
      <c r="M908" s="1063" t="str">
        <f>'Transactions import'!M908</f>
        <v/>
      </c>
      <c r="N908" s="1084" t="str">
        <f>'Transactions import'!N908</f>
        <v/>
      </c>
      <c r="O908" s="1081" t="str">
        <f>'Transactions import'!O908</f>
        <v/>
      </c>
      <c r="P908" s="1122" t="str">
        <f>'Transactions import'!P908</f>
        <v/>
      </c>
      <c r="Q908" s="1085" t="str">
        <f>'Transactions import'!Q908</f>
        <v/>
      </c>
      <c r="R908" s="1104" t="str">
        <f>'Transactions import'!R908</f>
        <v/>
      </c>
      <c r="S908" s="1081" t="str">
        <f>'Transactions import'!S908</f>
        <v/>
      </c>
      <c r="T908" s="1081" t="str">
        <f>'Transactions import'!T908</f>
        <v/>
      </c>
      <c r="U908" s="1081" t="str">
        <f>'Transactions import'!U908</f>
        <v/>
      </c>
      <c r="V908" s="1081" t="str">
        <f>'Transactions import'!V908</f>
        <v/>
      </c>
      <c r="W908" s="1081" t="str">
        <f>'Transactions import'!W908</f>
        <v/>
      </c>
      <c r="X908" s="1081" t="str">
        <f>'Transactions import'!X908</f>
        <v/>
      </c>
      <c r="Y908" s="1126" t="str">
        <f>'Transactions import'!Y908</f>
        <v/>
      </c>
      <c r="Z908" s="1086" t="str">
        <f>'Transactions import'!Z908</f>
        <v/>
      </c>
      <c r="AA908" s="1081" t="str">
        <f>'Transactions import'!AA908</f>
        <v/>
      </c>
      <c r="AB908" s="1081" t="str">
        <f>'Transactions import'!AB908</f>
        <v/>
      </c>
      <c r="AC908" s="1086" t="str">
        <f>'Transactions import'!AC908</f>
        <v/>
      </c>
      <c r="AD908" s="1086" t="str">
        <f>'Transactions import'!AD908</f>
        <v/>
      </c>
      <c r="AE908" s="1081" t="str">
        <f>'Transactions import'!AE908</f>
        <v/>
      </c>
      <c r="AF908" s="1081" t="str">
        <f>'Transactions import'!AF908</f>
        <v/>
      </c>
      <c r="AG908" s="1081" t="str">
        <f>'Transactions import'!AG908</f>
        <v/>
      </c>
      <c r="AH908" s="1081" t="str">
        <f>'Transactions import'!AH908</f>
        <v/>
      </c>
      <c r="AI908" s="1081" t="str">
        <f>'Transactions import'!AI908</f>
        <v/>
      </c>
      <c r="AJ908" s="1081" t="str">
        <f>'Transactions import'!AJ908</f>
        <v/>
      </c>
      <c r="AK908" s="1081" t="str">
        <f>'Transactions import'!AK908</f>
        <v/>
      </c>
      <c r="AL908" s="1081" t="str">
        <f>'Transactions import'!AL908</f>
        <v/>
      </c>
      <c r="AM908" s="1081" t="str">
        <f>'Transactions import'!AM908</f>
        <v/>
      </c>
      <c r="AN908" s="1081" t="str">
        <f>'Transactions import'!AN908</f>
        <v/>
      </c>
      <c r="AO908" s="1081" t="str">
        <f>'Transactions import'!AO908</f>
        <v/>
      </c>
      <c r="AP908" s="1081" t="str">
        <f>'Transactions import'!AP908</f>
        <v/>
      </c>
      <c r="AQ908" s="1081" t="str">
        <f>'Transactions import'!AQ908</f>
        <v/>
      </c>
      <c r="AR908" s="1081" t="str">
        <f>'Transactions import'!AR908</f>
        <v/>
      </c>
      <c r="AS908" s="1081" t="str">
        <f>'Transactions import'!AS908</f>
        <v/>
      </c>
      <c r="AT908" s="1081" t="str">
        <f>'Transactions import'!AT908</f>
        <v/>
      </c>
    </row>
    <row r="909" ht="18.0" customHeight="1">
      <c r="A909" s="1101" t="str">
        <f>'Transactions import'!A909</f>
        <v/>
      </c>
      <c r="B909" s="1101" t="str">
        <f>'Transactions import'!B909</f>
        <v/>
      </c>
      <c r="C909" s="1101" t="str">
        <f>'Transactions import'!C909</f>
        <v/>
      </c>
      <c r="D909" s="1101" t="str">
        <f>'Transactions import'!D909</f>
        <v/>
      </c>
      <c r="E909" s="1101" t="str">
        <f>'Transactions import'!E909</f>
        <v/>
      </c>
      <c r="F909" s="1101" t="str">
        <f>'Transactions import'!F909</f>
        <v/>
      </c>
      <c r="G909" s="1101" t="str">
        <f>'Transactions import'!G909</f>
        <v/>
      </c>
      <c r="H909" s="1094" t="str">
        <f>'Transactions import'!H909</f>
        <v/>
      </c>
      <c r="I909" s="1095" t="str">
        <f>'Transactions import'!I909</f>
        <v/>
      </c>
      <c r="J909" s="1096" t="str">
        <f>'Transactions import'!J909</f>
        <v/>
      </c>
      <c r="K909" s="1094" t="str">
        <f>'Transactions import'!K909</f>
        <v/>
      </c>
      <c r="L909" s="1095" t="str">
        <f>'Transactions import'!L909</f>
        <v/>
      </c>
      <c r="M909" s="1105" t="str">
        <f>'Transactions import'!M909</f>
        <v/>
      </c>
      <c r="N909" s="1094" t="str">
        <f>'Transactions import'!N909</f>
        <v/>
      </c>
      <c r="O909" s="1101" t="str">
        <f>'Transactions import'!O909</f>
        <v/>
      </c>
      <c r="P909" s="1114" t="str">
        <f>'Transactions import'!P909</f>
        <v/>
      </c>
      <c r="Q909" s="1095" t="str">
        <f>'Transactions import'!Q909</f>
        <v/>
      </c>
      <c r="R909" s="1106" t="str">
        <f>'Transactions import'!R909</f>
        <v/>
      </c>
      <c r="S909" s="1101" t="str">
        <f>'Transactions import'!S909</f>
        <v/>
      </c>
      <c r="T909" s="1101" t="str">
        <f>'Transactions import'!T909</f>
        <v/>
      </c>
      <c r="U909" s="1101" t="str">
        <f>'Transactions import'!U909</f>
        <v/>
      </c>
      <c r="V909" s="1101" t="str">
        <f>'Transactions import'!V909</f>
        <v/>
      </c>
      <c r="W909" s="1101" t="str">
        <f>'Transactions import'!W909</f>
        <v/>
      </c>
      <c r="X909" s="1101" t="str">
        <f>'Transactions import'!X909</f>
        <v/>
      </c>
      <c r="Y909" s="1119" t="str">
        <f>'Transactions import'!Y909</f>
        <v/>
      </c>
      <c r="Z909" s="1097" t="str">
        <f>'Transactions import'!Z909</f>
        <v/>
      </c>
      <c r="AA909" s="1101" t="str">
        <f>'Transactions import'!AA909</f>
        <v/>
      </c>
      <c r="AB909" s="1101" t="str">
        <f>'Transactions import'!AB909</f>
        <v/>
      </c>
      <c r="AC909" s="1097" t="str">
        <f>'Transactions import'!AC909</f>
        <v/>
      </c>
      <c r="AD909" s="1097" t="str">
        <f>'Transactions import'!AD909</f>
        <v/>
      </c>
      <c r="AE909" s="1101" t="str">
        <f>'Transactions import'!AE909</f>
        <v/>
      </c>
      <c r="AF909" s="1101" t="str">
        <f>'Transactions import'!AF909</f>
        <v/>
      </c>
      <c r="AG909" s="1101" t="str">
        <f>'Transactions import'!AG909</f>
        <v/>
      </c>
      <c r="AH909" s="1101" t="str">
        <f>'Transactions import'!AH909</f>
        <v/>
      </c>
      <c r="AI909" s="1101" t="str">
        <f>'Transactions import'!AI909</f>
        <v/>
      </c>
      <c r="AJ909" s="1101" t="str">
        <f>'Transactions import'!AJ909</f>
        <v/>
      </c>
      <c r="AK909" s="1101" t="str">
        <f>'Transactions import'!AK909</f>
        <v/>
      </c>
      <c r="AL909" s="1101" t="str">
        <f>'Transactions import'!AL909</f>
        <v/>
      </c>
      <c r="AM909" s="1101" t="str">
        <f>'Transactions import'!AM909</f>
        <v/>
      </c>
      <c r="AN909" s="1101" t="str">
        <f>'Transactions import'!AN909</f>
        <v/>
      </c>
      <c r="AO909" s="1101" t="str">
        <f>'Transactions import'!AO909</f>
        <v/>
      </c>
      <c r="AP909" s="1101" t="str">
        <f>'Transactions import'!AP909</f>
        <v/>
      </c>
      <c r="AQ909" s="1101" t="str">
        <f>'Transactions import'!AQ909</f>
        <v/>
      </c>
      <c r="AR909" s="1101" t="str">
        <f>'Transactions import'!AR909</f>
        <v/>
      </c>
      <c r="AS909" s="1101" t="str">
        <f>'Transactions import'!AS909</f>
        <v/>
      </c>
      <c r="AT909" s="1101" t="str">
        <f>'Transactions import'!AT909</f>
        <v/>
      </c>
    </row>
    <row r="910" ht="18.0" customHeight="1">
      <c r="A910" s="1081" t="str">
        <f>'Transactions import'!A910</f>
        <v/>
      </c>
      <c r="B910" s="1081" t="str">
        <f>'Transactions import'!B910</f>
        <v/>
      </c>
      <c r="C910" s="1081" t="str">
        <f>'Transactions import'!C910</f>
        <v/>
      </c>
      <c r="D910" s="1081" t="str">
        <f>'Transactions import'!D910</f>
        <v/>
      </c>
      <c r="E910" s="1081" t="str">
        <f>'Transactions import'!E910</f>
        <v/>
      </c>
      <c r="F910" s="1081" t="str">
        <f>'Transactions import'!F910</f>
        <v/>
      </c>
      <c r="G910" s="1081" t="str">
        <f>'Transactions import'!G910</f>
        <v/>
      </c>
      <c r="H910" s="1084" t="str">
        <f>'Transactions import'!H910</f>
        <v/>
      </c>
      <c r="I910" s="1085" t="str">
        <f>'Transactions import'!I910</f>
        <v/>
      </c>
      <c r="J910" s="1051" t="str">
        <f>'Transactions import'!J910</f>
        <v/>
      </c>
      <c r="K910" s="1084" t="str">
        <f>'Transactions import'!K910</f>
        <v/>
      </c>
      <c r="L910" s="1085" t="str">
        <f>'Transactions import'!L910</f>
        <v/>
      </c>
      <c r="M910" s="1063" t="str">
        <f>'Transactions import'!M910</f>
        <v/>
      </c>
      <c r="N910" s="1084" t="str">
        <f>'Transactions import'!N910</f>
        <v/>
      </c>
      <c r="O910" s="1081" t="str">
        <f>'Transactions import'!O910</f>
        <v/>
      </c>
      <c r="P910" s="1122" t="str">
        <f>'Transactions import'!P910</f>
        <v/>
      </c>
      <c r="Q910" s="1085" t="str">
        <f>'Transactions import'!Q910</f>
        <v/>
      </c>
      <c r="R910" s="1104" t="str">
        <f>'Transactions import'!R910</f>
        <v/>
      </c>
      <c r="S910" s="1081" t="str">
        <f>'Transactions import'!S910</f>
        <v/>
      </c>
      <c r="T910" s="1081" t="str">
        <f>'Transactions import'!T910</f>
        <v/>
      </c>
      <c r="U910" s="1081" t="str">
        <f>'Transactions import'!U910</f>
        <v/>
      </c>
      <c r="V910" s="1081" t="str">
        <f>'Transactions import'!V910</f>
        <v/>
      </c>
      <c r="W910" s="1081" t="str">
        <f>'Transactions import'!W910</f>
        <v/>
      </c>
      <c r="X910" s="1081" t="str">
        <f>'Transactions import'!X910</f>
        <v/>
      </c>
      <c r="Y910" s="1126" t="str">
        <f>'Transactions import'!Y910</f>
        <v/>
      </c>
      <c r="Z910" s="1086" t="str">
        <f>'Transactions import'!Z910</f>
        <v/>
      </c>
      <c r="AA910" s="1081" t="str">
        <f>'Transactions import'!AA910</f>
        <v/>
      </c>
      <c r="AB910" s="1081" t="str">
        <f>'Transactions import'!AB910</f>
        <v/>
      </c>
      <c r="AC910" s="1086" t="str">
        <f>'Transactions import'!AC910</f>
        <v/>
      </c>
      <c r="AD910" s="1086" t="str">
        <f>'Transactions import'!AD910</f>
        <v/>
      </c>
      <c r="AE910" s="1081" t="str">
        <f>'Transactions import'!AE910</f>
        <v/>
      </c>
      <c r="AF910" s="1081" t="str">
        <f>'Transactions import'!AF910</f>
        <v/>
      </c>
      <c r="AG910" s="1081" t="str">
        <f>'Transactions import'!AG910</f>
        <v/>
      </c>
      <c r="AH910" s="1081" t="str">
        <f>'Transactions import'!AH910</f>
        <v/>
      </c>
      <c r="AI910" s="1081" t="str">
        <f>'Transactions import'!AI910</f>
        <v/>
      </c>
      <c r="AJ910" s="1081" t="str">
        <f>'Transactions import'!AJ910</f>
        <v/>
      </c>
      <c r="AK910" s="1081" t="str">
        <f>'Transactions import'!AK910</f>
        <v/>
      </c>
      <c r="AL910" s="1081" t="str">
        <f>'Transactions import'!AL910</f>
        <v/>
      </c>
      <c r="AM910" s="1081" t="str">
        <f>'Transactions import'!AM910</f>
        <v/>
      </c>
      <c r="AN910" s="1081" t="str">
        <f>'Transactions import'!AN910</f>
        <v/>
      </c>
      <c r="AO910" s="1081" t="str">
        <f>'Transactions import'!AO910</f>
        <v/>
      </c>
      <c r="AP910" s="1081" t="str">
        <f>'Transactions import'!AP910</f>
        <v/>
      </c>
      <c r="AQ910" s="1081" t="str">
        <f>'Transactions import'!AQ910</f>
        <v/>
      </c>
      <c r="AR910" s="1081" t="str">
        <f>'Transactions import'!AR910</f>
        <v/>
      </c>
      <c r="AS910" s="1081" t="str">
        <f>'Transactions import'!AS910</f>
        <v/>
      </c>
      <c r="AT910" s="1081" t="str">
        <f>'Transactions import'!AT910</f>
        <v/>
      </c>
    </row>
    <row r="911" ht="18.0" customHeight="1">
      <c r="A911" s="1101" t="str">
        <f>'Transactions import'!A911</f>
        <v/>
      </c>
      <c r="B911" s="1101" t="str">
        <f>'Transactions import'!B911</f>
        <v/>
      </c>
      <c r="C911" s="1101" t="str">
        <f>'Transactions import'!C911</f>
        <v/>
      </c>
      <c r="D911" s="1101" t="str">
        <f>'Transactions import'!D911</f>
        <v/>
      </c>
      <c r="E911" s="1101" t="str">
        <f>'Transactions import'!E911</f>
        <v/>
      </c>
      <c r="F911" s="1101" t="str">
        <f>'Transactions import'!F911</f>
        <v/>
      </c>
      <c r="G911" s="1101" t="str">
        <f>'Transactions import'!G911</f>
        <v/>
      </c>
      <c r="H911" s="1094" t="str">
        <f>'Transactions import'!H911</f>
        <v/>
      </c>
      <c r="I911" s="1095" t="str">
        <f>'Transactions import'!I911</f>
        <v/>
      </c>
      <c r="J911" s="1096" t="str">
        <f>'Transactions import'!J911</f>
        <v/>
      </c>
      <c r="K911" s="1094" t="str">
        <f>'Transactions import'!K911</f>
        <v/>
      </c>
      <c r="L911" s="1095" t="str">
        <f>'Transactions import'!L911</f>
        <v/>
      </c>
      <c r="M911" s="1105" t="str">
        <f>'Transactions import'!M911</f>
        <v/>
      </c>
      <c r="N911" s="1094" t="str">
        <f>'Transactions import'!N911</f>
        <v/>
      </c>
      <c r="O911" s="1101" t="str">
        <f>'Transactions import'!O911</f>
        <v/>
      </c>
      <c r="P911" s="1114" t="str">
        <f>'Transactions import'!P911</f>
        <v/>
      </c>
      <c r="Q911" s="1095" t="str">
        <f>'Transactions import'!Q911</f>
        <v/>
      </c>
      <c r="R911" s="1106" t="str">
        <f>'Transactions import'!R911</f>
        <v/>
      </c>
      <c r="S911" s="1101" t="str">
        <f>'Transactions import'!S911</f>
        <v/>
      </c>
      <c r="T911" s="1101" t="str">
        <f>'Transactions import'!T911</f>
        <v/>
      </c>
      <c r="U911" s="1101" t="str">
        <f>'Transactions import'!U911</f>
        <v/>
      </c>
      <c r="V911" s="1101" t="str">
        <f>'Transactions import'!V911</f>
        <v/>
      </c>
      <c r="W911" s="1101" t="str">
        <f>'Transactions import'!W911</f>
        <v/>
      </c>
      <c r="X911" s="1101" t="str">
        <f>'Transactions import'!X911</f>
        <v/>
      </c>
      <c r="Y911" s="1119" t="str">
        <f>'Transactions import'!Y911</f>
        <v/>
      </c>
      <c r="Z911" s="1097" t="str">
        <f>'Transactions import'!Z911</f>
        <v/>
      </c>
      <c r="AA911" s="1101" t="str">
        <f>'Transactions import'!AA911</f>
        <v/>
      </c>
      <c r="AB911" s="1101" t="str">
        <f>'Transactions import'!AB911</f>
        <v/>
      </c>
      <c r="AC911" s="1097" t="str">
        <f>'Transactions import'!AC911</f>
        <v/>
      </c>
      <c r="AD911" s="1097" t="str">
        <f>'Transactions import'!AD911</f>
        <v/>
      </c>
      <c r="AE911" s="1101" t="str">
        <f>'Transactions import'!AE911</f>
        <v/>
      </c>
      <c r="AF911" s="1101" t="str">
        <f>'Transactions import'!AF911</f>
        <v/>
      </c>
      <c r="AG911" s="1101" t="str">
        <f>'Transactions import'!AG911</f>
        <v/>
      </c>
      <c r="AH911" s="1101" t="str">
        <f>'Transactions import'!AH911</f>
        <v/>
      </c>
      <c r="AI911" s="1101" t="str">
        <f>'Transactions import'!AI911</f>
        <v/>
      </c>
      <c r="AJ911" s="1101" t="str">
        <f>'Transactions import'!AJ911</f>
        <v/>
      </c>
      <c r="AK911" s="1101" t="str">
        <f>'Transactions import'!AK911</f>
        <v/>
      </c>
      <c r="AL911" s="1101" t="str">
        <f>'Transactions import'!AL911</f>
        <v/>
      </c>
      <c r="AM911" s="1101" t="str">
        <f>'Transactions import'!AM911</f>
        <v/>
      </c>
      <c r="AN911" s="1101" t="str">
        <f>'Transactions import'!AN911</f>
        <v/>
      </c>
      <c r="AO911" s="1101" t="str">
        <f>'Transactions import'!AO911</f>
        <v/>
      </c>
      <c r="AP911" s="1101" t="str">
        <f>'Transactions import'!AP911</f>
        <v/>
      </c>
      <c r="AQ911" s="1101" t="str">
        <f>'Transactions import'!AQ911</f>
        <v/>
      </c>
      <c r="AR911" s="1101" t="str">
        <f>'Transactions import'!AR911</f>
        <v/>
      </c>
      <c r="AS911" s="1101" t="str">
        <f>'Transactions import'!AS911</f>
        <v/>
      </c>
      <c r="AT911" s="1101" t="str">
        <f>'Transactions import'!AT911</f>
        <v/>
      </c>
    </row>
    <row r="912" ht="18.0" customHeight="1">
      <c r="A912" s="1081" t="str">
        <f>'Transactions import'!A912</f>
        <v/>
      </c>
      <c r="B912" s="1081" t="str">
        <f>'Transactions import'!B912</f>
        <v/>
      </c>
      <c r="C912" s="1081" t="str">
        <f>'Transactions import'!C912</f>
        <v/>
      </c>
      <c r="D912" s="1081" t="str">
        <f>'Transactions import'!D912</f>
        <v/>
      </c>
      <c r="E912" s="1081" t="str">
        <f>'Transactions import'!E912</f>
        <v/>
      </c>
      <c r="F912" s="1081" t="str">
        <f>'Transactions import'!F912</f>
        <v/>
      </c>
      <c r="G912" s="1081" t="str">
        <f>'Transactions import'!G912</f>
        <v/>
      </c>
      <c r="H912" s="1084" t="str">
        <f>'Transactions import'!H912</f>
        <v/>
      </c>
      <c r="I912" s="1085" t="str">
        <f>'Transactions import'!I912</f>
        <v/>
      </c>
      <c r="J912" s="1051" t="str">
        <f>'Transactions import'!J912</f>
        <v/>
      </c>
      <c r="K912" s="1084" t="str">
        <f>'Transactions import'!K912</f>
        <v/>
      </c>
      <c r="L912" s="1085" t="str">
        <f>'Transactions import'!L912</f>
        <v/>
      </c>
      <c r="M912" s="1063" t="str">
        <f>'Transactions import'!M912</f>
        <v/>
      </c>
      <c r="N912" s="1084" t="str">
        <f>'Transactions import'!N912</f>
        <v/>
      </c>
      <c r="O912" s="1081" t="str">
        <f>'Transactions import'!O912</f>
        <v/>
      </c>
      <c r="P912" s="1122" t="str">
        <f>'Transactions import'!P912</f>
        <v/>
      </c>
      <c r="Q912" s="1085" t="str">
        <f>'Transactions import'!Q912</f>
        <v/>
      </c>
      <c r="R912" s="1104" t="str">
        <f>'Transactions import'!R912</f>
        <v/>
      </c>
      <c r="S912" s="1081" t="str">
        <f>'Transactions import'!S912</f>
        <v/>
      </c>
      <c r="T912" s="1081" t="str">
        <f>'Transactions import'!T912</f>
        <v/>
      </c>
      <c r="U912" s="1081" t="str">
        <f>'Transactions import'!U912</f>
        <v/>
      </c>
      <c r="V912" s="1081" t="str">
        <f>'Transactions import'!V912</f>
        <v/>
      </c>
      <c r="W912" s="1081" t="str">
        <f>'Transactions import'!W912</f>
        <v/>
      </c>
      <c r="X912" s="1081" t="str">
        <f>'Transactions import'!X912</f>
        <v/>
      </c>
      <c r="Y912" s="1126" t="str">
        <f>'Transactions import'!Y912</f>
        <v/>
      </c>
      <c r="Z912" s="1086" t="str">
        <f>'Transactions import'!Z912</f>
        <v/>
      </c>
      <c r="AA912" s="1081" t="str">
        <f>'Transactions import'!AA912</f>
        <v/>
      </c>
      <c r="AB912" s="1081" t="str">
        <f>'Transactions import'!AB912</f>
        <v/>
      </c>
      <c r="AC912" s="1086" t="str">
        <f>'Transactions import'!AC912</f>
        <v/>
      </c>
      <c r="AD912" s="1086" t="str">
        <f>'Transactions import'!AD912</f>
        <v/>
      </c>
      <c r="AE912" s="1081" t="str">
        <f>'Transactions import'!AE912</f>
        <v/>
      </c>
      <c r="AF912" s="1081" t="str">
        <f>'Transactions import'!AF912</f>
        <v/>
      </c>
      <c r="AG912" s="1081" t="str">
        <f>'Transactions import'!AG912</f>
        <v/>
      </c>
      <c r="AH912" s="1081" t="str">
        <f>'Transactions import'!AH912</f>
        <v/>
      </c>
      <c r="AI912" s="1081" t="str">
        <f>'Transactions import'!AI912</f>
        <v/>
      </c>
      <c r="AJ912" s="1081" t="str">
        <f>'Transactions import'!AJ912</f>
        <v/>
      </c>
      <c r="AK912" s="1081" t="str">
        <f>'Transactions import'!AK912</f>
        <v/>
      </c>
      <c r="AL912" s="1081" t="str">
        <f>'Transactions import'!AL912</f>
        <v/>
      </c>
      <c r="AM912" s="1081" t="str">
        <f>'Transactions import'!AM912</f>
        <v/>
      </c>
      <c r="AN912" s="1081" t="str">
        <f>'Transactions import'!AN912</f>
        <v/>
      </c>
      <c r="AO912" s="1081" t="str">
        <f>'Transactions import'!AO912</f>
        <v/>
      </c>
      <c r="AP912" s="1081" t="str">
        <f>'Transactions import'!AP912</f>
        <v/>
      </c>
      <c r="AQ912" s="1081" t="str">
        <f>'Transactions import'!AQ912</f>
        <v/>
      </c>
      <c r="AR912" s="1081" t="str">
        <f>'Transactions import'!AR912</f>
        <v/>
      </c>
      <c r="AS912" s="1081" t="str">
        <f>'Transactions import'!AS912</f>
        <v/>
      </c>
      <c r="AT912" s="1081" t="str">
        <f>'Transactions import'!AT912</f>
        <v/>
      </c>
    </row>
    <row r="913" ht="18.0" customHeight="1">
      <c r="A913" s="1101" t="str">
        <f>'Transactions import'!A913</f>
        <v/>
      </c>
      <c r="B913" s="1101" t="str">
        <f>'Transactions import'!B913</f>
        <v/>
      </c>
      <c r="C913" s="1101" t="str">
        <f>'Transactions import'!C913</f>
        <v/>
      </c>
      <c r="D913" s="1101" t="str">
        <f>'Transactions import'!D913</f>
        <v/>
      </c>
      <c r="E913" s="1101" t="str">
        <f>'Transactions import'!E913</f>
        <v/>
      </c>
      <c r="F913" s="1101" t="str">
        <f>'Transactions import'!F913</f>
        <v/>
      </c>
      <c r="G913" s="1101" t="str">
        <f>'Transactions import'!G913</f>
        <v/>
      </c>
      <c r="H913" s="1094" t="str">
        <f>'Transactions import'!H913</f>
        <v/>
      </c>
      <c r="I913" s="1095" t="str">
        <f>'Transactions import'!I913</f>
        <v/>
      </c>
      <c r="J913" s="1096" t="str">
        <f>'Transactions import'!J913</f>
        <v/>
      </c>
      <c r="K913" s="1094" t="str">
        <f>'Transactions import'!K913</f>
        <v/>
      </c>
      <c r="L913" s="1095" t="str">
        <f>'Transactions import'!L913</f>
        <v/>
      </c>
      <c r="M913" s="1105" t="str">
        <f>'Transactions import'!M913</f>
        <v/>
      </c>
      <c r="N913" s="1094" t="str">
        <f>'Transactions import'!N913</f>
        <v/>
      </c>
      <c r="O913" s="1101" t="str">
        <f>'Transactions import'!O913</f>
        <v/>
      </c>
      <c r="P913" s="1114" t="str">
        <f>'Transactions import'!P913</f>
        <v/>
      </c>
      <c r="Q913" s="1095" t="str">
        <f>'Transactions import'!Q913</f>
        <v/>
      </c>
      <c r="R913" s="1106" t="str">
        <f>'Transactions import'!R913</f>
        <v/>
      </c>
      <c r="S913" s="1101" t="str">
        <f>'Transactions import'!S913</f>
        <v/>
      </c>
      <c r="T913" s="1101" t="str">
        <f>'Transactions import'!T913</f>
        <v/>
      </c>
      <c r="U913" s="1101" t="str">
        <f>'Transactions import'!U913</f>
        <v/>
      </c>
      <c r="V913" s="1101" t="str">
        <f>'Transactions import'!V913</f>
        <v/>
      </c>
      <c r="W913" s="1101" t="str">
        <f>'Transactions import'!W913</f>
        <v/>
      </c>
      <c r="X913" s="1101" t="str">
        <f>'Transactions import'!X913</f>
        <v/>
      </c>
      <c r="Y913" s="1119" t="str">
        <f>'Transactions import'!Y913</f>
        <v/>
      </c>
      <c r="Z913" s="1097" t="str">
        <f>'Transactions import'!Z913</f>
        <v/>
      </c>
      <c r="AA913" s="1101" t="str">
        <f>'Transactions import'!AA913</f>
        <v/>
      </c>
      <c r="AB913" s="1101" t="str">
        <f>'Transactions import'!AB913</f>
        <v/>
      </c>
      <c r="AC913" s="1097" t="str">
        <f>'Transactions import'!AC913</f>
        <v/>
      </c>
      <c r="AD913" s="1097" t="str">
        <f>'Transactions import'!AD913</f>
        <v/>
      </c>
      <c r="AE913" s="1101" t="str">
        <f>'Transactions import'!AE913</f>
        <v/>
      </c>
      <c r="AF913" s="1101" t="str">
        <f>'Transactions import'!AF913</f>
        <v/>
      </c>
      <c r="AG913" s="1101" t="str">
        <f>'Transactions import'!AG913</f>
        <v/>
      </c>
      <c r="AH913" s="1101" t="str">
        <f>'Transactions import'!AH913</f>
        <v/>
      </c>
      <c r="AI913" s="1101" t="str">
        <f>'Transactions import'!AI913</f>
        <v/>
      </c>
      <c r="AJ913" s="1101" t="str">
        <f>'Transactions import'!AJ913</f>
        <v/>
      </c>
      <c r="AK913" s="1101" t="str">
        <f>'Transactions import'!AK913</f>
        <v/>
      </c>
      <c r="AL913" s="1101" t="str">
        <f>'Transactions import'!AL913</f>
        <v/>
      </c>
      <c r="AM913" s="1101" t="str">
        <f>'Transactions import'!AM913</f>
        <v/>
      </c>
      <c r="AN913" s="1101" t="str">
        <f>'Transactions import'!AN913</f>
        <v/>
      </c>
      <c r="AO913" s="1101" t="str">
        <f>'Transactions import'!AO913</f>
        <v/>
      </c>
      <c r="AP913" s="1101" t="str">
        <f>'Transactions import'!AP913</f>
        <v/>
      </c>
      <c r="AQ913" s="1101" t="str">
        <f>'Transactions import'!AQ913</f>
        <v/>
      </c>
      <c r="AR913" s="1101" t="str">
        <f>'Transactions import'!AR913</f>
        <v/>
      </c>
      <c r="AS913" s="1101" t="str">
        <f>'Transactions import'!AS913</f>
        <v/>
      </c>
      <c r="AT913" s="1101" t="str">
        <f>'Transactions import'!AT913</f>
        <v/>
      </c>
    </row>
    <row r="914" ht="18.0" customHeight="1">
      <c r="A914" s="1081" t="str">
        <f>'Transactions import'!A914</f>
        <v/>
      </c>
      <c r="B914" s="1081" t="str">
        <f>'Transactions import'!B914</f>
        <v/>
      </c>
      <c r="C914" s="1081" t="str">
        <f>'Transactions import'!C914</f>
        <v/>
      </c>
      <c r="D914" s="1081" t="str">
        <f>'Transactions import'!D914</f>
        <v/>
      </c>
      <c r="E914" s="1081" t="str">
        <f>'Transactions import'!E914</f>
        <v/>
      </c>
      <c r="F914" s="1081" t="str">
        <f>'Transactions import'!F914</f>
        <v/>
      </c>
      <c r="G914" s="1081" t="str">
        <f>'Transactions import'!G914</f>
        <v/>
      </c>
      <c r="H914" s="1084" t="str">
        <f>'Transactions import'!H914</f>
        <v/>
      </c>
      <c r="I914" s="1085" t="str">
        <f>'Transactions import'!I914</f>
        <v/>
      </c>
      <c r="J914" s="1051" t="str">
        <f>'Transactions import'!J914</f>
        <v/>
      </c>
      <c r="K914" s="1084" t="str">
        <f>'Transactions import'!K914</f>
        <v/>
      </c>
      <c r="L914" s="1085" t="str">
        <f>'Transactions import'!L914</f>
        <v/>
      </c>
      <c r="M914" s="1063" t="str">
        <f>'Transactions import'!M914</f>
        <v/>
      </c>
      <c r="N914" s="1084" t="str">
        <f>'Transactions import'!N914</f>
        <v/>
      </c>
      <c r="O914" s="1081" t="str">
        <f>'Transactions import'!O914</f>
        <v/>
      </c>
      <c r="P914" s="1122" t="str">
        <f>'Transactions import'!P914</f>
        <v/>
      </c>
      <c r="Q914" s="1085" t="str">
        <f>'Transactions import'!Q914</f>
        <v/>
      </c>
      <c r="R914" s="1104" t="str">
        <f>'Transactions import'!R914</f>
        <v/>
      </c>
      <c r="S914" s="1081" t="str">
        <f>'Transactions import'!S914</f>
        <v/>
      </c>
      <c r="T914" s="1081" t="str">
        <f>'Transactions import'!T914</f>
        <v/>
      </c>
      <c r="U914" s="1081" t="str">
        <f>'Transactions import'!U914</f>
        <v/>
      </c>
      <c r="V914" s="1081" t="str">
        <f>'Transactions import'!V914</f>
        <v/>
      </c>
      <c r="W914" s="1081" t="str">
        <f>'Transactions import'!W914</f>
        <v/>
      </c>
      <c r="X914" s="1081" t="str">
        <f>'Transactions import'!X914</f>
        <v/>
      </c>
      <c r="Y914" s="1126" t="str">
        <f>'Transactions import'!Y914</f>
        <v/>
      </c>
      <c r="Z914" s="1086" t="str">
        <f>'Transactions import'!Z914</f>
        <v/>
      </c>
      <c r="AA914" s="1081" t="str">
        <f>'Transactions import'!AA914</f>
        <v/>
      </c>
      <c r="AB914" s="1081" t="str">
        <f>'Transactions import'!AB914</f>
        <v/>
      </c>
      <c r="AC914" s="1086" t="str">
        <f>'Transactions import'!AC914</f>
        <v/>
      </c>
      <c r="AD914" s="1086" t="str">
        <f>'Transactions import'!AD914</f>
        <v/>
      </c>
      <c r="AE914" s="1081" t="str">
        <f>'Transactions import'!AE914</f>
        <v/>
      </c>
      <c r="AF914" s="1081" t="str">
        <f>'Transactions import'!AF914</f>
        <v/>
      </c>
      <c r="AG914" s="1081" t="str">
        <f>'Transactions import'!AG914</f>
        <v/>
      </c>
      <c r="AH914" s="1081" t="str">
        <f>'Transactions import'!AH914</f>
        <v/>
      </c>
      <c r="AI914" s="1081" t="str">
        <f>'Transactions import'!AI914</f>
        <v/>
      </c>
      <c r="AJ914" s="1081" t="str">
        <f>'Transactions import'!AJ914</f>
        <v/>
      </c>
      <c r="AK914" s="1081" t="str">
        <f>'Transactions import'!AK914</f>
        <v/>
      </c>
      <c r="AL914" s="1081" t="str">
        <f>'Transactions import'!AL914</f>
        <v/>
      </c>
      <c r="AM914" s="1081" t="str">
        <f>'Transactions import'!AM914</f>
        <v/>
      </c>
      <c r="AN914" s="1081" t="str">
        <f>'Transactions import'!AN914</f>
        <v/>
      </c>
      <c r="AO914" s="1081" t="str">
        <f>'Transactions import'!AO914</f>
        <v/>
      </c>
      <c r="AP914" s="1081" t="str">
        <f>'Transactions import'!AP914</f>
        <v/>
      </c>
      <c r="AQ914" s="1081" t="str">
        <f>'Transactions import'!AQ914</f>
        <v/>
      </c>
      <c r="AR914" s="1081" t="str">
        <f>'Transactions import'!AR914</f>
        <v/>
      </c>
      <c r="AS914" s="1081" t="str">
        <f>'Transactions import'!AS914</f>
        <v/>
      </c>
      <c r="AT914" s="1081" t="str">
        <f>'Transactions import'!AT914</f>
        <v/>
      </c>
    </row>
    <row r="915" ht="18.0" customHeight="1">
      <c r="A915" s="1101" t="str">
        <f>'Transactions import'!A915</f>
        <v/>
      </c>
      <c r="B915" s="1101" t="str">
        <f>'Transactions import'!B915</f>
        <v/>
      </c>
      <c r="C915" s="1101" t="str">
        <f>'Transactions import'!C915</f>
        <v/>
      </c>
      <c r="D915" s="1101" t="str">
        <f>'Transactions import'!D915</f>
        <v/>
      </c>
      <c r="E915" s="1101" t="str">
        <f>'Transactions import'!E915</f>
        <v/>
      </c>
      <c r="F915" s="1101" t="str">
        <f>'Transactions import'!F915</f>
        <v/>
      </c>
      <c r="G915" s="1101" t="str">
        <f>'Transactions import'!G915</f>
        <v/>
      </c>
      <c r="H915" s="1094" t="str">
        <f>'Transactions import'!H915</f>
        <v/>
      </c>
      <c r="I915" s="1095" t="str">
        <f>'Transactions import'!I915</f>
        <v/>
      </c>
      <c r="J915" s="1096" t="str">
        <f>'Transactions import'!J915</f>
        <v/>
      </c>
      <c r="K915" s="1094" t="str">
        <f>'Transactions import'!K915</f>
        <v/>
      </c>
      <c r="L915" s="1095" t="str">
        <f>'Transactions import'!L915</f>
        <v/>
      </c>
      <c r="M915" s="1105" t="str">
        <f>'Transactions import'!M915</f>
        <v/>
      </c>
      <c r="N915" s="1094" t="str">
        <f>'Transactions import'!N915</f>
        <v/>
      </c>
      <c r="O915" s="1101" t="str">
        <f>'Transactions import'!O915</f>
        <v/>
      </c>
      <c r="P915" s="1114" t="str">
        <f>'Transactions import'!P915</f>
        <v/>
      </c>
      <c r="Q915" s="1095" t="str">
        <f>'Transactions import'!Q915</f>
        <v/>
      </c>
      <c r="R915" s="1106" t="str">
        <f>'Transactions import'!R915</f>
        <v/>
      </c>
      <c r="S915" s="1101" t="str">
        <f>'Transactions import'!S915</f>
        <v/>
      </c>
      <c r="T915" s="1101" t="str">
        <f>'Transactions import'!T915</f>
        <v/>
      </c>
      <c r="U915" s="1101" t="str">
        <f>'Transactions import'!U915</f>
        <v/>
      </c>
      <c r="V915" s="1101" t="str">
        <f>'Transactions import'!V915</f>
        <v/>
      </c>
      <c r="W915" s="1101" t="str">
        <f>'Transactions import'!W915</f>
        <v/>
      </c>
      <c r="X915" s="1101" t="str">
        <f>'Transactions import'!X915</f>
        <v/>
      </c>
      <c r="Y915" s="1119" t="str">
        <f>'Transactions import'!Y915</f>
        <v/>
      </c>
      <c r="Z915" s="1097" t="str">
        <f>'Transactions import'!Z915</f>
        <v/>
      </c>
      <c r="AA915" s="1101" t="str">
        <f>'Transactions import'!AA915</f>
        <v/>
      </c>
      <c r="AB915" s="1101" t="str">
        <f>'Transactions import'!AB915</f>
        <v/>
      </c>
      <c r="AC915" s="1097" t="str">
        <f>'Transactions import'!AC915</f>
        <v/>
      </c>
      <c r="AD915" s="1097" t="str">
        <f>'Transactions import'!AD915</f>
        <v/>
      </c>
      <c r="AE915" s="1101" t="str">
        <f>'Transactions import'!AE915</f>
        <v/>
      </c>
      <c r="AF915" s="1101" t="str">
        <f>'Transactions import'!AF915</f>
        <v/>
      </c>
      <c r="AG915" s="1101" t="str">
        <f>'Transactions import'!AG915</f>
        <v/>
      </c>
      <c r="AH915" s="1101" t="str">
        <f>'Transactions import'!AH915</f>
        <v/>
      </c>
      <c r="AI915" s="1101" t="str">
        <f>'Transactions import'!AI915</f>
        <v/>
      </c>
      <c r="AJ915" s="1101" t="str">
        <f>'Transactions import'!AJ915</f>
        <v/>
      </c>
      <c r="AK915" s="1101" t="str">
        <f>'Transactions import'!AK915</f>
        <v/>
      </c>
      <c r="AL915" s="1101" t="str">
        <f>'Transactions import'!AL915</f>
        <v/>
      </c>
      <c r="AM915" s="1101" t="str">
        <f>'Transactions import'!AM915</f>
        <v/>
      </c>
      <c r="AN915" s="1101" t="str">
        <f>'Transactions import'!AN915</f>
        <v/>
      </c>
      <c r="AO915" s="1101" t="str">
        <f>'Transactions import'!AO915</f>
        <v/>
      </c>
      <c r="AP915" s="1101" t="str">
        <f>'Transactions import'!AP915</f>
        <v/>
      </c>
      <c r="AQ915" s="1101" t="str">
        <f>'Transactions import'!AQ915</f>
        <v/>
      </c>
      <c r="AR915" s="1101" t="str">
        <f>'Transactions import'!AR915</f>
        <v/>
      </c>
      <c r="AS915" s="1101" t="str">
        <f>'Transactions import'!AS915</f>
        <v/>
      </c>
      <c r="AT915" s="1101" t="str">
        <f>'Transactions import'!AT915</f>
        <v/>
      </c>
    </row>
    <row r="916" ht="18.0" customHeight="1">
      <c r="A916" s="1081" t="str">
        <f>'Transactions import'!A916</f>
        <v/>
      </c>
      <c r="B916" s="1081" t="str">
        <f>'Transactions import'!B916</f>
        <v/>
      </c>
      <c r="C916" s="1081" t="str">
        <f>'Transactions import'!C916</f>
        <v/>
      </c>
      <c r="D916" s="1081" t="str">
        <f>'Transactions import'!D916</f>
        <v/>
      </c>
      <c r="E916" s="1081" t="str">
        <f>'Transactions import'!E916</f>
        <v/>
      </c>
      <c r="F916" s="1081" t="str">
        <f>'Transactions import'!F916</f>
        <v/>
      </c>
      <c r="G916" s="1081" t="str">
        <f>'Transactions import'!G916</f>
        <v/>
      </c>
      <c r="H916" s="1084" t="str">
        <f>'Transactions import'!H916</f>
        <v/>
      </c>
      <c r="I916" s="1085" t="str">
        <f>'Transactions import'!I916</f>
        <v/>
      </c>
      <c r="J916" s="1051" t="str">
        <f>'Transactions import'!J916</f>
        <v/>
      </c>
      <c r="K916" s="1084" t="str">
        <f>'Transactions import'!K916</f>
        <v/>
      </c>
      <c r="L916" s="1085" t="str">
        <f>'Transactions import'!L916</f>
        <v/>
      </c>
      <c r="M916" s="1063" t="str">
        <f>'Transactions import'!M916</f>
        <v/>
      </c>
      <c r="N916" s="1084" t="str">
        <f>'Transactions import'!N916</f>
        <v/>
      </c>
      <c r="O916" s="1081" t="str">
        <f>'Transactions import'!O916</f>
        <v/>
      </c>
      <c r="P916" s="1122" t="str">
        <f>'Transactions import'!P916</f>
        <v/>
      </c>
      <c r="Q916" s="1085" t="str">
        <f>'Transactions import'!Q916</f>
        <v/>
      </c>
      <c r="R916" s="1104" t="str">
        <f>'Transactions import'!R916</f>
        <v/>
      </c>
      <c r="S916" s="1081" t="str">
        <f>'Transactions import'!S916</f>
        <v/>
      </c>
      <c r="T916" s="1081" t="str">
        <f>'Transactions import'!T916</f>
        <v/>
      </c>
      <c r="U916" s="1081" t="str">
        <f>'Transactions import'!U916</f>
        <v/>
      </c>
      <c r="V916" s="1081" t="str">
        <f>'Transactions import'!V916</f>
        <v/>
      </c>
      <c r="W916" s="1081" t="str">
        <f>'Transactions import'!W916</f>
        <v/>
      </c>
      <c r="X916" s="1081" t="str">
        <f>'Transactions import'!X916</f>
        <v/>
      </c>
      <c r="Y916" s="1126" t="str">
        <f>'Transactions import'!Y916</f>
        <v/>
      </c>
      <c r="Z916" s="1086" t="str">
        <f>'Transactions import'!Z916</f>
        <v/>
      </c>
      <c r="AA916" s="1081" t="str">
        <f>'Transactions import'!AA916</f>
        <v/>
      </c>
      <c r="AB916" s="1081" t="str">
        <f>'Transactions import'!AB916</f>
        <v/>
      </c>
      <c r="AC916" s="1086" t="str">
        <f>'Transactions import'!AC916</f>
        <v/>
      </c>
      <c r="AD916" s="1086" t="str">
        <f>'Transactions import'!AD916</f>
        <v/>
      </c>
      <c r="AE916" s="1081" t="str">
        <f>'Transactions import'!AE916</f>
        <v/>
      </c>
      <c r="AF916" s="1081" t="str">
        <f>'Transactions import'!AF916</f>
        <v/>
      </c>
      <c r="AG916" s="1081" t="str">
        <f>'Transactions import'!AG916</f>
        <v/>
      </c>
      <c r="AH916" s="1081" t="str">
        <f>'Transactions import'!AH916</f>
        <v/>
      </c>
      <c r="AI916" s="1081" t="str">
        <f>'Transactions import'!AI916</f>
        <v/>
      </c>
      <c r="AJ916" s="1081" t="str">
        <f>'Transactions import'!AJ916</f>
        <v/>
      </c>
      <c r="AK916" s="1081" t="str">
        <f>'Transactions import'!AK916</f>
        <v/>
      </c>
      <c r="AL916" s="1081" t="str">
        <f>'Transactions import'!AL916</f>
        <v/>
      </c>
      <c r="AM916" s="1081" t="str">
        <f>'Transactions import'!AM916</f>
        <v/>
      </c>
      <c r="AN916" s="1081" t="str">
        <f>'Transactions import'!AN916</f>
        <v/>
      </c>
      <c r="AO916" s="1081" t="str">
        <f>'Transactions import'!AO916</f>
        <v/>
      </c>
      <c r="AP916" s="1081" t="str">
        <f>'Transactions import'!AP916</f>
        <v/>
      </c>
      <c r="AQ916" s="1081" t="str">
        <f>'Transactions import'!AQ916</f>
        <v/>
      </c>
      <c r="AR916" s="1081" t="str">
        <f>'Transactions import'!AR916</f>
        <v/>
      </c>
      <c r="AS916" s="1081" t="str">
        <f>'Transactions import'!AS916</f>
        <v/>
      </c>
      <c r="AT916" s="1081" t="str">
        <f>'Transactions import'!AT916</f>
        <v/>
      </c>
    </row>
    <row r="917" ht="18.0" customHeight="1">
      <c r="A917" s="1101" t="str">
        <f>'Transactions import'!A917</f>
        <v/>
      </c>
      <c r="B917" s="1101" t="str">
        <f>'Transactions import'!B917</f>
        <v/>
      </c>
      <c r="C917" s="1101" t="str">
        <f>'Transactions import'!C917</f>
        <v/>
      </c>
      <c r="D917" s="1101" t="str">
        <f>'Transactions import'!D917</f>
        <v/>
      </c>
      <c r="E917" s="1101" t="str">
        <f>'Transactions import'!E917</f>
        <v/>
      </c>
      <c r="F917" s="1101" t="str">
        <f>'Transactions import'!F917</f>
        <v/>
      </c>
      <c r="G917" s="1101" t="str">
        <f>'Transactions import'!G917</f>
        <v/>
      </c>
      <c r="H917" s="1094" t="str">
        <f>'Transactions import'!H917</f>
        <v/>
      </c>
      <c r="I917" s="1095" t="str">
        <f>'Transactions import'!I917</f>
        <v/>
      </c>
      <c r="J917" s="1096" t="str">
        <f>'Transactions import'!J917</f>
        <v/>
      </c>
      <c r="K917" s="1094" t="str">
        <f>'Transactions import'!K917</f>
        <v/>
      </c>
      <c r="L917" s="1095" t="str">
        <f>'Transactions import'!L917</f>
        <v/>
      </c>
      <c r="M917" s="1105" t="str">
        <f>'Transactions import'!M917</f>
        <v/>
      </c>
      <c r="N917" s="1094" t="str">
        <f>'Transactions import'!N917</f>
        <v/>
      </c>
      <c r="O917" s="1101" t="str">
        <f>'Transactions import'!O917</f>
        <v/>
      </c>
      <c r="P917" s="1114" t="str">
        <f>'Transactions import'!P917</f>
        <v/>
      </c>
      <c r="Q917" s="1095" t="str">
        <f>'Transactions import'!Q917</f>
        <v/>
      </c>
      <c r="R917" s="1106" t="str">
        <f>'Transactions import'!R917</f>
        <v/>
      </c>
      <c r="S917" s="1101" t="str">
        <f>'Transactions import'!S917</f>
        <v/>
      </c>
      <c r="T917" s="1101" t="str">
        <f>'Transactions import'!T917</f>
        <v/>
      </c>
      <c r="U917" s="1101" t="str">
        <f>'Transactions import'!U917</f>
        <v/>
      </c>
      <c r="V917" s="1101" t="str">
        <f>'Transactions import'!V917</f>
        <v/>
      </c>
      <c r="W917" s="1101" t="str">
        <f>'Transactions import'!W917</f>
        <v/>
      </c>
      <c r="X917" s="1101" t="str">
        <f>'Transactions import'!X917</f>
        <v/>
      </c>
      <c r="Y917" s="1119" t="str">
        <f>'Transactions import'!Y917</f>
        <v/>
      </c>
      <c r="Z917" s="1097" t="str">
        <f>'Transactions import'!Z917</f>
        <v/>
      </c>
      <c r="AA917" s="1101" t="str">
        <f>'Transactions import'!AA917</f>
        <v/>
      </c>
      <c r="AB917" s="1101" t="str">
        <f>'Transactions import'!AB917</f>
        <v/>
      </c>
      <c r="AC917" s="1097" t="str">
        <f>'Transactions import'!AC917</f>
        <v/>
      </c>
      <c r="AD917" s="1097" t="str">
        <f>'Transactions import'!AD917</f>
        <v/>
      </c>
      <c r="AE917" s="1101" t="str">
        <f>'Transactions import'!AE917</f>
        <v/>
      </c>
      <c r="AF917" s="1101" t="str">
        <f>'Transactions import'!AF917</f>
        <v/>
      </c>
      <c r="AG917" s="1101" t="str">
        <f>'Transactions import'!AG917</f>
        <v/>
      </c>
      <c r="AH917" s="1101" t="str">
        <f>'Transactions import'!AH917</f>
        <v/>
      </c>
      <c r="AI917" s="1101" t="str">
        <f>'Transactions import'!AI917</f>
        <v/>
      </c>
      <c r="AJ917" s="1101" t="str">
        <f>'Transactions import'!AJ917</f>
        <v/>
      </c>
      <c r="AK917" s="1101" t="str">
        <f>'Transactions import'!AK917</f>
        <v/>
      </c>
      <c r="AL917" s="1101" t="str">
        <f>'Transactions import'!AL917</f>
        <v/>
      </c>
      <c r="AM917" s="1101" t="str">
        <f>'Transactions import'!AM917</f>
        <v/>
      </c>
      <c r="AN917" s="1101" t="str">
        <f>'Transactions import'!AN917</f>
        <v/>
      </c>
      <c r="AO917" s="1101" t="str">
        <f>'Transactions import'!AO917</f>
        <v/>
      </c>
      <c r="AP917" s="1101" t="str">
        <f>'Transactions import'!AP917</f>
        <v/>
      </c>
      <c r="AQ917" s="1101" t="str">
        <f>'Transactions import'!AQ917</f>
        <v/>
      </c>
      <c r="AR917" s="1101" t="str">
        <f>'Transactions import'!AR917</f>
        <v/>
      </c>
      <c r="AS917" s="1101" t="str">
        <f>'Transactions import'!AS917</f>
        <v/>
      </c>
      <c r="AT917" s="1101" t="str">
        <f>'Transactions import'!AT917</f>
        <v/>
      </c>
    </row>
    <row r="918" ht="18.0" customHeight="1">
      <c r="A918" s="1081" t="str">
        <f>'Transactions import'!A918</f>
        <v/>
      </c>
      <c r="B918" s="1081" t="str">
        <f>'Transactions import'!B918</f>
        <v/>
      </c>
      <c r="C918" s="1081" t="str">
        <f>'Transactions import'!C918</f>
        <v/>
      </c>
      <c r="D918" s="1081" t="str">
        <f>'Transactions import'!D918</f>
        <v/>
      </c>
      <c r="E918" s="1081" t="str">
        <f>'Transactions import'!E918</f>
        <v/>
      </c>
      <c r="F918" s="1081" t="str">
        <f>'Transactions import'!F918</f>
        <v/>
      </c>
      <c r="G918" s="1081" t="str">
        <f>'Transactions import'!G918</f>
        <v/>
      </c>
      <c r="H918" s="1084" t="str">
        <f>'Transactions import'!H918</f>
        <v/>
      </c>
      <c r="I918" s="1085" t="str">
        <f>'Transactions import'!I918</f>
        <v/>
      </c>
      <c r="J918" s="1051" t="str">
        <f>'Transactions import'!J918</f>
        <v/>
      </c>
      <c r="K918" s="1084" t="str">
        <f>'Transactions import'!K918</f>
        <v/>
      </c>
      <c r="L918" s="1085" t="str">
        <f>'Transactions import'!L918</f>
        <v/>
      </c>
      <c r="M918" s="1063" t="str">
        <f>'Transactions import'!M918</f>
        <v/>
      </c>
      <c r="N918" s="1084" t="str">
        <f>'Transactions import'!N918</f>
        <v/>
      </c>
      <c r="O918" s="1081" t="str">
        <f>'Transactions import'!O918</f>
        <v/>
      </c>
      <c r="P918" s="1122" t="str">
        <f>'Transactions import'!P918</f>
        <v/>
      </c>
      <c r="Q918" s="1085" t="str">
        <f>'Transactions import'!Q918</f>
        <v/>
      </c>
      <c r="R918" s="1104" t="str">
        <f>'Transactions import'!R918</f>
        <v/>
      </c>
      <c r="S918" s="1081" t="str">
        <f>'Transactions import'!S918</f>
        <v/>
      </c>
      <c r="T918" s="1081" t="str">
        <f>'Transactions import'!T918</f>
        <v/>
      </c>
      <c r="U918" s="1081" t="str">
        <f>'Transactions import'!U918</f>
        <v/>
      </c>
      <c r="V918" s="1081" t="str">
        <f>'Transactions import'!V918</f>
        <v/>
      </c>
      <c r="W918" s="1081" t="str">
        <f>'Transactions import'!W918</f>
        <v/>
      </c>
      <c r="X918" s="1081" t="str">
        <f>'Transactions import'!X918</f>
        <v/>
      </c>
      <c r="Y918" s="1126" t="str">
        <f>'Transactions import'!Y918</f>
        <v/>
      </c>
      <c r="Z918" s="1086" t="str">
        <f>'Transactions import'!Z918</f>
        <v/>
      </c>
      <c r="AA918" s="1081" t="str">
        <f>'Transactions import'!AA918</f>
        <v/>
      </c>
      <c r="AB918" s="1081" t="str">
        <f>'Transactions import'!AB918</f>
        <v/>
      </c>
      <c r="AC918" s="1086" t="str">
        <f>'Transactions import'!AC918</f>
        <v/>
      </c>
      <c r="AD918" s="1086" t="str">
        <f>'Transactions import'!AD918</f>
        <v/>
      </c>
      <c r="AE918" s="1081" t="str">
        <f>'Transactions import'!AE918</f>
        <v/>
      </c>
      <c r="AF918" s="1081" t="str">
        <f>'Transactions import'!AF918</f>
        <v/>
      </c>
      <c r="AG918" s="1081" t="str">
        <f>'Transactions import'!AG918</f>
        <v/>
      </c>
      <c r="AH918" s="1081" t="str">
        <f>'Transactions import'!AH918</f>
        <v/>
      </c>
      <c r="AI918" s="1081" t="str">
        <f>'Transactions import'!AI918</f>
        <v/>
      </c>
      <c r="AJ918" s="1081" t="str">
        <f>'Transactions import'!AJ918</f>
        <v/>
      </c>
      <c r="AK918" s="1081" t="str">
        <f>'Transactions import'!AK918</f>
        <v/>
      </c>
      <c r="AL918" s="1081" t="str">
        <f>'Transactions import'!AL918</f>
        <v/>
      </c>
      <c r="AM918" s="1081" t="str">
        <f>'Transactions import'!AM918</f>
        <v/>
      </c>
      <c r="AN918" s="1081" t="str">
        <f>'Transactions import'!AN918</f>
        <v/>
      </c>
      <c r="AO918" s="1081" t="str">
        <f>'Transactions import'!AO918</f>
        <v/>
      </c>
      <c r="AP918" s="1081" t="str">
        <f>'Transactions import'!AP918</f>
        <v/>
      </c>
      <c r="AQ918" s="1081" t="str">
        <f>'Transactions import'!AQ918</f>
        <v/>
      </c>
      <c r="AR918" s="1081" t="str">
        <f>'Transactions import'!AR918</f>
        <v/>
      </c>
      <c r="AS918" s="1081" t="str">
        <f>'Transactions import'!AS918</f>
        <v/>
      </c>
      <c r="AT918" s="1081" t="str">
        <f>'Transactions import'!AT918</f>
        <v/>
      </c>
    </row>
    <row r="919" ht="18.0" customHeight="1">
      <c r="A919" s="1101" t="str">
        <f>'Transactions import'!A919</f>
        <v/>
      </c>
      <c r="B919" s="1101" t="str">
        <f>'Transactions import'!B919</f>
        <v/>
      </c>
      <c r="C919" s="1101" t="str">
        <f>'Transactions import'!C919</f>
        <v/>
      </c>
      <c r="D919" s="1101" t="str">
        <f>'Transactions import'!D919</f>
        <v/>
      </c>
      <c r="E919" s="1101" t="str">
        <f>'Transactions import'!E919</f>
        <v/>
      </c>
      <c r="F919" s="1101" t="str">
        <f>'Transactions import'!F919</f>
        <v/>
      </c>
      <c r="G919" s="1101" t="str">
        <f>'Transactions import'!G919</f>
        <v/>
      </c>
      <c r="H919" s="1094" t="str">
        <f>'Transactions import'!H919</f>
        <v/>
      </c>
      <c r="I919" s="1095" t="str">
        <f>'Transactions import'!I919</f>
        <v/>
      </c>
      <c r="J919" s="1096" t="str">
        <f>'Transactions import'!J919</f>
        <v/>
      </c>
      <c r="K919" s="1094" t="str">
        <f>'Transactions import'!K919</f>
        <v/>
      </c>
      <c r="L919" s="1095" t="str">
        <f>'Transactions import'!L919</f>
        <v/>
      </c>
      <c r="M919" s="1105" t="str">
        <f>'Transactions import'!M919</f>
        <v/>
      </c>
      <c r="N919" s="1094" t="str">
        <f>'Transactions import'!N919</f>
        <v/>
      </c>
      <c r="O919" s="1101" t="str">
        <f>'Transactions import'!O919</f>
        <v/>
      </c>
      <c r="P919" s="1114" t="str">
        <f>'Transactions import'!P919</f>
        <v/>
      </c>
      <c r="Q919" s="1095" t="str">
        <f>'Transactions import'!Q919</f>
        <v/>
      </c>
      <c r="R919" s="1106" t="str">
        <f>'Transactions import'!R919</f>
        <v/>
      </c>
      <c r="S919" s="1101" t="str">
        <f>'Transactions import'!S919</f>
        <v/>
      </c>
      <c r="T919" s="1101" t="str">
        <f>'Transactions import'!T919</f>
        <v/>
      </c>
      <c r="U919" s="1101" t="str">
        <f>'Transactions import'!U919</f>
        <v/>
      </c>
      <c r="V919" s="1101" t="str">
        <f>'Transactions import'!V919</f>
        <v/>
      </c>
      <c r="W919" s="1101" t="str">
        <f>'Transactions import'!W919</f>
        <v/>
      </c>
      <c r="X919" s="1101" t="str">
        <f>'Transactions import'!X919</f>
        <v/>
      </c>
      <c r="Y919" s="1119" t="str">
        <f>'Transactions import'!Y919</f>
        <v/>
      </c>
      <c r="Z919" s="1097" t="str">
        <f>'Transactions import'!Z919</f>
        <v/>
      </c>
      <c r="AA919" s="1101" t="str">
        <f>'Transactions import'!AA919</f>
        <v/>
      </c>
      <c r="AB919" s="1101" t="str">
        <f>'Transactions import'!AB919</f>
        <v/>
      </c>
      <c r="AC919" s="1097" t="str">
        <f>'Transactions import'!AC919</f>
        <v/>
      </c>
      <c r="AD919" s="1097" t="str">
        <f>'Transactions import'!AD919</f>
        <v/>
      </c>
      <c r="AE919" s="1101" t="str">
        <f>'Transactions import'!AE919</f>
        <v/>
      </c>
      <c r="AF919" s="1101" t="str">
        <f>'Transactions import'!AF919</f>
        <v/>
      </c>
      <c r="AG919" s="1101" t="str">
        <f>'Transactions import'!AG919</f>
        <v/>
      </c>
      <c r="AH919" s="1101" t="str">
        <f>'Transactions import'!AH919</f>
        <v/>
      </c>
      <c r="AI919" s="1101" t="str">
        <f>'Transactions import'!AI919</f>
        <v/>
      </c>
      <c r="AJ919" s="1101" t="str">
        <f>'Transactions import'!AJ919</f>
        <v/>
      </c>
      <c r="AK919" s="1101" t="str">
        <f>'Transactions import'!AK919</f>
        <v/>
      </c>
      <c r="AL919" s="1101" t="str">
        <f>'Transactions import'!AL919</f>
        <v/>
      </c>
      <c r="AM919" s="1101" t="str">
        <f>'Transactions import'!AM919</f>
        <v/>
      </c>
      <c r="AN919" s="1101" t="str">
        <f>'Transactions import'!AN919</f>
        <v/>
      </c>
      <c r="AO919" s="1101" t="str">
        <f>'Transactions import'!AO919</f>
        <v/>
      </c>
      <c r="AP919" s="1101" t="str">
        <f>'Transactions import'!AP919</f>
        <v/>
      </c>
      <c r="AQ919" s="1101" t="str">
        <f>'Transactions import'!AQ919</f>
        <v/>
      </c>
      <c r="AR919" s="1101" t="str">
        <f>'Transactions import'!AR919</f>
        <v/>
      </c>
      <c r="AS919" s="1101" t="str">
        <f>'Transactions import'!AS919</f>
        <v/>
      </c>
      <c r="AT919" s="1101" t="str">
        <f>'Transactions import'!AT919</f>
        <v/>
      </c>
    </row>
    <row r="920" ht="18.0" customHeight="1">
      <c r="A920" s="1081" t="str">
        <f>'Transactions import'!A920</f>
        <v/>
      </c>
      <c r="B920" s="1081" t="str">
        <f>'Transactions import'!B920</f>
        <v/>
      </c>
      <c r="C920" s="1081" t="str">
        <f>'Transactions import'!C920</f>
        <v/>
      </c>
      <c r="D920" s="1081" t="str">
        <f>'Transactions import'!D920</f>
        <v/>
      </c>
      <c r="E920" s="1081" t="str">
        <f>'Transactions import'!E920</f>
        <v/>
      </c>
      <c r="F920" s="1081" t="str">
        <f>'Transactions import'!F920</f>
        <v/>
      </c>
      <c r="G920" s="1081" t="str">
        <f>'Transactions import'!G920</f>
        <v/>
      </c>
      <c r="H920" s="1084" t="str">
        <f>'Transactions import'!H920</f>
        <v/>
      </c>
      <c r="I920" s="1085" t="str">
        <f>'Transactions import'!I920</f>
        <v/>
      </c>
      <c r="J920" s="1051" t="str">
        <f>'Transactions import'!J920</f>
        <v/>
      </c>
      <c r="K920" s="1084" t="str">
        <f>'Transactions import'!K920</f>
        <v/>
      </c>
      <c r="L920" s="1085" t="str">
        <f>'Transactions import'!L920</f>
        <v/>
      </c>
      <c r="M920" s="1063" t="str">
        <f>'Transactions import'!M920</f>
        <v/>
      </c>
      <c r="N920" s="1084" t="str">
        <f>'Transactions import'!N920</f>
        <v/>
      </c>
      <c r="O920" s="1081" t="str">
        <f>'Transactions import'!O920</f>
        <v/>
      </c>
      <c r="P920" s="1122" t="str">
        <f>'Transactions import'!P920</f>
        <v/>
      </c>
      <c r="Q920" s="1085" t="str">
        <f>'Transactions import'!Q920</f>
        <v/>
      </c>
      <c r="R920" s="1104" t="str">
        <f>'Transactions import'!R920</f>
        <v/>
      </c>
      <c r="S920" s="1081" t="str">
        <f>'Transactions import'!S920</f>
        <v/>
      </c>
      <c r="T920" s="1081" t="str">
        <f>'Transactions import'!T920</f>
        <v/>
      </c>
      <c r="U920" s="1081" t="str">
        <f>'Transactions import'!U920</f>
        <v/>
      </c>
      <c r="V920" s="1081" t="str">
        <f>'Transactions import'!V920</f>
        <v/>
      </c>
      <c r="W920" s="1081" t="str">
        <f>'Transactions import'!W920</f>
        <v/>
      </c>
      <c r="X920" s="1081" t="str">
        <f>'Transactions import'!X920</f>
        <v/>
      </c>
      <c r="Y920" s="1126" t="str">
        <f>'Transactions import'!Y920</f>
        <v/>
      </c>
      <c r="Z920" s="1086" t="str">
        <f>'Transactions import'!Z920</f>
        <v/>
      </c>
      <c r="AA920" s="1081" t="str">
        <f>'Transactions import'!AA920</f>
        <v/>
      </c>
      <c r="AB920" s="1081" t="str">
        <f>'Transactions import'!AB920</f>
        <v/>
      </c>
      <c r="AC920" s="1086" t="str">
        <f>'Transactions import'!AC920</f>
        <v/>
      </c>
      <c r="AD920" s="1086" t="str">
        <f>'Transactions import'!AD920</f>
        <v/>
      </c>
      <c r="AE920" s="1081" t="str">
        <f>'Transactions import'!AE920</f>
        <v/>
      </c>
      <c r="AF920" s="1081" t="str">
        <f>'Transactions import'!AF920</f>
        <v/>
      </c>
      <c r="AG920" s="1081" t="str">
        <f>'Transactions import'!AG920</f>
        <v/>
      </c>
      <c r="AH920" s="1081" t="str">
        <f>'Transactions import'!AH920</f>
        <v/>
      </c>
      <c r="AI920" s="1081" t="str">
        <f>'Transactions import'!AI920</f>
        <v/>
      </c>
      <c r="AJ920" s="1081" t="str">
        <f>'Transactions import'!AJ920</f>
        <v/>
      </c>
      <c r="AK920" s="1081" t="str">
        <f>'Transactions import'!AK920</f>
        <v/>
      </c>
      <c r="AL920" s="1081" t="str">
        <f>'Transactions import'!AL920</f>
        <v/>
      </c>
      <c r="AM920" s="1081" t="str">
        <f>'Transactions import'!AM920</f>
        <v/>
      </c>
      <c r="AN920" s="1081" t="str">
        <f>'Transactions import'!AN920</f>
        <v/>
      </c>
      <c r="AO920" s="1081" t="str">
        <f>'Transactions import'!AO920</f>
        <v/>
      </c>
      <c r="AP920" s="1081" t="str">
        <f>'Transactions import'!AP920</f>
        <v/>
      </c>
      <c r="AQ920" s="1081" t="str">
        <f>'Transactions import'!AQ920</f>
        <v/>
      </c>
      <c r="AR920" s="1081" t="str">
        <f>'Transactions import'!AR920</f>
        <v/>
      </c>
      <c r="AS920" s="1081" t="str">
        <f>'Transactions import'!AS920</f>
        <v/>
      </c>
      <c r="AT920" s="1081" t="str">
        <f>'Transactions import'!AT920</f>
        <v/>
      </c>
    </row>
    <row r="921" ht="18.0" customHeight="1">
      <c r="A921" s="1101" t="str">
        <f>'Transactions import'!A921</f>
        <v/>
      </c>
      <c r="B921" s="1101" t="str">
        <f>'Transactions import'!B921</f>
        <v/>
      </c>
      <c r="C921" s="1101" t="str">
        <f>'Transactions import'!C921</f>
        <v/>
      </c>
      <c r="D921" s="1101" t="str">
        <f>'Transactions import'!D921</f>
        <v/>
      </c>
      <c r="E921" s="1101" t="str">
        <f>'Transactions import'!E921</f>
        <v/>
      </c>
      <c r="F921" s="1101" t="str">
        <f>'Transactions import'!F921</f>
        <v/>
      </c>
      <c r="G921" s="1101" t="str">
        <f>'Transactions import'!G921</f>
        <v/>
      </c>
      <c r="H921" s="1094" t="str">
        <f>'Transactions import'!H921</f>
        <v/>
      </c>
      <c r="I921" s="1095" t="str">
        <f>'Transactions import'!I921</f>
        <v/>
      </c>
      <c r="J921" s="1096" t="str">
        <f>'Transactions import'!J921</f>
        <v/>
      </c>
      <c r="K921" s="1094" t="str">
        <f>'Transactions import'!K921</f>
        <v/>
      </c>
      <c r="L921" s="1095" t="str">
        <f>'Transactions import'!L921</f>
        <v/>
      </c>
      <c r="M921" s="1105" t="str">
        <f>'Transactions import'!M921</f>
        <v/>
      </c>
      <c r="N921" s="1094" t="str">
        <f>'Transactions import'!N921</f>
        <v/>
      </c>
      <c r="O921" s="1101" t="str">
        <f>'Transactions import'!O921</f>
        <v/>
      </c>
      <c r="P921" s="1114" t="str">
        <f>'Transactions import'!P921</f>
        <v/>
      </c>
      <c r="Q921" s="1095" t="str">
        <f>'Transactions import'!Q921</f>
        <v/>
      </c>
      <c r="R921" s="1106" t="str">
        <f>'Transactions import'!R921</f>
        <v/>
      </c>
      <c r="S921" s="1101" t="str">
        <f>'Transactions import'!S921</f>
        <v/>
      </c>
      <c r="T921" s="1101" t="str">
        <f>'Transactions import'!T921</f>
        <v/>
      </c>
      <c r="U921" s="1101" t="str">
        <f>'Transactions import'!U921</f>
        <v/>
      </c>
      <c r="V921" s="1101" t="str">
        <f>'Transactions import'!V921</f>
        <v/>
      </c>
      <c r="W921" s="1101" t="str">
        <f>'Transactions import'!W921</f>
        <v/>
      </c>
      <c r="X921" s="1101" t="str">
        <f>'Transactions import'!X921</f>
        <v/>
      </c>
      <c r="Y921" s="1119" t="str">
        <f>'Transactions import'!Y921</f>
        <v/>
      </c>
      <c r="Z921" s="1097" t="str">
        <f>'Transactions import'!Z921</f>
        <v/>
      </c>
      <c r="AA921" s="1101" t="str">
        <f>'Transactions import'!AA921</f>
        <v/>
      </c>
      <c r="AB921" s="1101" t="str">
        <f>'Transactions import'!AB921</f>
        <v/>
      </c>
      <c r="AC921" s="1097" t="str">
        <f>'Transactions import'!AC921</f>
        <v/>
      </c>
      <c r="AD921" s="1097" t="str">
        <f>'Transactions import'!AD921</f>
        <v/>
      </c>
      <c r="AE921" s="1101" t="str">
        <f>'Transactions import'!AE921</f>
        <v/>
      </c>
      <c r="AF921" s="1101" t="str">
        <f>'Transactions import'!AF921</f>
        <v/>
      </c>
      <c r="AG921" s="1101" t="str">
        <f>'Transactions import'!AG921</f>
        <v/>
      </c>
      <c r="AH921" s="1101" t="str">
        <f>'Transactions import'!AH921</f>
        <v/>
      </c>
      <c r="AI921" s="1101" t="str">
        <f>'Transactions import'!AI921</f>
        <v/>
      </c>
      <c r="AJ921" s="1101" t="str">
        <f>'Transactions import'!AJ921</f>
        <v/>
      </c>
      <c r="AK921" s="1101" t="str">
        <f>'Transactions import'!AK921</f>
        <v/>
      </c>
      <c r="AL921" s="1101" t="str">
        <f>'Transactions import'!AL921</f>
        <v/>
      </c>
      <c r="AM921" s="1101" t="str">
        <f>'Transactions import'!AM921</f>
        <v/>
      </c>
      <c r="AN921" s="1101" t="str">
        <f>'Transactions import'!AN921</f>
        <v/>
      </c>
      <c r="AO921" s="1101" t="str">
        <f>'Transactions import'!AO921</f>
        <v/>
      </c>
      <c r="AP921" s="1101" t="str">
        <f>'Transactions import'!AP921</f>
        <v/>
      </c>
      <c r="AQ921" s="1101" t="str">
        <f>'Transactions import'!AQ921</f>
        <v/>
      </c>
      <c r="AR921" s="1101" t="str">
        <f>'Transactions import'!AR921</f>
        <v/>
      </c>
      <c r="AS921" s="1101" t="str">
        <f>'Transactions import'!AS921</f>
        <v/>
      </c>
      <c r="AT921" s="1101" t="str">
        <f>'Transactions import'!AT921</f>
        <v/>
      </c>
    </row>
    <row r="922" ht="18.0" customHeight="1">
      <c r="A922" s="1081" t="str">
        <f>'Transactions import'!A922</f>
        <v/>
      </c>
      <c r="B922" s="1081" t="str">
        <f>'Transactions import'!B922</f>
        <v/>
      </c>
      <c r="C922" s="1081" t="str">
        <f>'Transactions import'!C922</f>
        <v/>
      </c>
      <c r="D922" s="1081" t="str">
        <f>'Transactions import'!D922</f>
        <v/>
      </c>
      <c r="E922" s="1081" t="str">
        <f>'Transactions import'!E922</f>
        <v/>
      </c>
      <c r="F922" s="1081" t="str">
        <f>'Transactions import'!F922</f>
        <v/>
      </c>
      <c r="G922" s="1081" t="str">
        <f>'Transactions import'!G922</f>
        <v/>
      </c>
      <c r="H922" s="1084" t="str">
        <f>'Transactions import'!H922</f>
        <v/>
      </c>
      <c r="I922" s="1085" t="str">
        <f>'Transactions import'!I922</f>
        <v/>
      </c>
      <c r="J922" s="1051" t="str">
        <f>'Transactions import'!J922</f>
        <v/>
      </c>
      <c r="K922" s="1084" t="str">
        <f>'Transactions import'!K922</f>
        <v/>
      </c>
      <c r="L922" s="1085" t="str">
        <f>'Transactions import'!L922</f>
        <v/>
      </c>
      <c r="M922" s="1063" t="str">
        <f>'Transactions import'!M922</f>
        <v/>
      </c>
      <c r="N922" s="1084" t="str">
        <f>'Transactions import'!N922</f>
        <v/>
      </c>
      <c r="O922" s="1081" t="str">
        <f>'Transactions import'!O922</f>
        <v/>
      </c>
      <c r="P922" s="1122" t="str">
        <f>'Transactions import'!P922</f>
        <v/>
      </c>
      <c r="Q922" s="1085" t="str">
        <f>'Transactions import'!Q922</f>
        <v/>
      </c>
      <c r="R922" s="1104" t="str">
        <f>'Transactions import'!R922</f>
        <v/>
      </c>
      <c r="S922" s="1081" t="str">
        <f>'Transactions import'!S922</f>
        <v/>
      </c>
      <c r="T922" s="1081" t="str">
        <f>'Transactions import'!T922</f>
        <v/>
      </c>
      <c r="U922" s="1081" t="str">
        <f>'Transactions import'!U922</f>
        <v/>
      </c>
      <c r="V922" s="1081" t="str">
        <f>'Transactions import'!V922</f>
        <v/>
      </c>
      <c r="W922" s="1081" t="str">
        <f>'Transactions import'!W922</f>
        <v/>
      </c>
      <c r="X922" s="1081" t="str">
        <f>'Transactions import'!X922</f>
        <v/>
      </c>
      <c r="Y922" s="1126" t="str">
        <f>'Transactions import'!Y922</f>
        <v/>
      </c>
      <c r="Z922" s="1086" t="str">
        <f>'Transactions import'!Z922</f>
        <v/>
      </c>
      <c r="AA922" s="1081" t="str">
        <f>'Transactions import'!AA922</f>
        <v/>
      </c>
      <c r="AB922" s="1081" t="str">
        <f>'Transactions import'!AB922</f>
        <v/>
      </c>
      <c r="AC922" s="1086" t="str">
        <f>'Transactions import'!AC922</f>
        <v/>
      </c>
      <c r="AD922" s="1086" t="str">
        <f>'Transactions import'!AD922</f>
        <v/>
      </c>
      <c r="AE922" s="1081" t="str">
        <f>'Transactions import'!AE922</f>
        <v/>
      </c>
      <c r="AF922" s="1081" t="str">
        <f>'Transactions import'!AF922</f>
        <v/>
      </c>
      <c r="AG922" s="1081" t="str">
        <f>'Transactions import'!AG922</f>
        <v/>
      </c>
      <c r="AH922" s="1081" t="str">
        <f>'Transactions import'!AH922</f>
        <v/>
      </c>
      <c r="AI922" s="1081" t="str">
        <f>'Transactions import'!AI922</f>
        <v/>
      </c>
      <c r="AJ922" s="1081" t="str">
        <f>'Transactions import'!AJ922</f>
        <v/>
      </c>
      <c r="AK922" s="1081" t="str">
        <f>'Transactions import'!AK922</f>
        <v/>
      </c>
      <c r="AL922" s="1081" t="str">
        <f>'Transactions import'!AL922</f>
        <v/>
      </c>
      <c r="AM922" s="1081" t="str">
        <f>'Transactions import'!AM922</f>
        <v/>
      </c>
      <c r="AN922" s="1081" t="str">
        <f>'Transactions import'!AN922</f>
        <v/>
      </c>
      <c r="AO922" s="1081" t="str">
        <f>'Transactions import'!AO922</f>
        <v/>
      </c>
      <c r="AP922" s="1081" t="str">
        <f>'Transactions import'!AP922</f>
        <v/>
      </c>
      <c r="AQ922" s="1081" t="str">
        <f>'Transactions import'!AQ922</f>
        <v/>
      </c>
      <c r="AR922" s="1081" t="str">
        <f>'Transactions import'!AR922</f>
        <v/>
      </c>
      <c r="AS922" s="1081" t="str">
        <f>'Transactions import'!AS922</f>
        <v/>
      </c>
      <c r="AT922" s="1081" t="str">
        <f>'Transactions import'!AT922</f>
        <v/>
      </c>
    </row>
    <row r="923" ht="18.0" customHeight="1">
      <c r="A923" s="1101" t="str">
        <f>'Transactions import'!A923</f>
        <v/>
      </c>
      <c r="B923" s="1101" t="str">
        <f>'Transactions import'!B923</f>
        <v/>
      </c>
      <c r="C923" s="1101" t="str">
        <f>'Transactions import'!C923</f>
        <v/>
      </c>
      <c r="D923" s="1101" t="str">
        <f>'Transactions import'!D923</f>
        <v/>
      </c>
      <c r="E923" s="1101" t="str">
        <f>'Transactions import'!E923</f>
        <v/>
      </c>
      <c r="F923" s="1101" t="str">
        <f>'Transactions import'!F923</f>
        <v/>
      </c>
      <c r="G923" s="1101" t="str">
        <f>'Transactions import'!G923</f>
        <v/>
      </c>
      <c r="H923" s="1094" t="str">
        <f>'Transactions import'!H923</f>
        <v/>
      </c>
      <c r="I923" s="1095" t="str">
        <f>'Transactions import'!I923</f>
        <v/>
      </c>
      <c r="J923" s="1096" t="str">
        <f>'Transactions import'!J923</f>
        <v/>
      </c>
      <c r="K923" s="1094" t="str">
        <f>'Transactions import'!K923</f>
        <v/>
      </c>
      <c r="L923" s="1095" t="str">
        <f>'Transactions import'!L923</f>
        <v/>
      </c>
      <c r="M923" s="1105" t="str">
        <f>'Transactions import'!M923</f>
        <v/>
      </c>
      <c r="N923" s="1094" t="str">
        <f>'Transactions import'!N923</f>
        <v/>
      </c>
      <c r="O923" s="1101" t="str">
        <f>'Transactions import'!O923</f>
        <v/>
      </c>
      <c r="P923" s="1114" t="str">
        <f>'Transactions import'!P923</f>
        <v/>
      </c>
      <c r="Q923" s="1095" t="str">
        <f>'Transactions import'!Q923</f>
        <v/>
      </c>
      <c r="R923" s="1106" t="str">
        <f>'Transactions import'!R923</f>
        <v/>
      </c>
      <c r="S923" s="1101" t="str">
        <f>'Transactions import'!S923</f>
        <v/>
      </c>
      <c r="T923" s="1101" t="str">
        <f>'Transactions import'!T923</f>
        <v/>
      </c>
      <c r="U923" s="1101" t="str">
        <f>'Transactions import'!U923</f>
        <v/>
      </c>
      <c r="V923" s="1101" t="str">
        <f>'Transactions import'!V923</f>
        <v/>
      </c>
      <c r="W923" s="1101" t="str">
        <f>'Transactions import'!W923</f>
        <v/>
      </c>
      <c r="X923" s="1101" t="str">
        <f>'Transactions import'!X923</f>
        <v/>
      </c>
      <c r="Y923" s="1119" t="str">
        <f>'Transactions import'!Y923</f>
        <v/>
      </c>
      <c r="Z923" s="1097" t="str">
        <f>'Transactions import'!Z923</f>
        <v/>
      </c>
      <c r="AA923" s="1101" t="str">
        <f>'Transactions import'!AA923</f>
        <v/>
      </c>
      <c r="AB923" s="1101" t="str">
        <f>'Transactions import'!AB923</f>
        <v/>
      </c>
      <c r="AC923" s="1097" t="str">
        <f>'Transactions import'!AC923</f>
        <v/>
      </c>
      <c r="AD923" s="1097" t="str">
        <f>'Transactions import'!AD923</f>
        <v/>
      </c>
      <c r="AE923" s="1101" t="str">
        <f>'Transactions import'!AE923</f>
        <v/>
      </c>
      <c r="AF923" s="1101" t="str">
        <f>'Transactions import'!AF923</f>
        <v/>
      </c>
      <c r="AG923" s="1101" t="str">
        <f>'Transactions import'!AG923</f>
        <v/>
      </c>
      <c r="AH923" s="1101" t="str">
        <f>'Transactions import'!AH923</f>
        <v/>
      </c>
      <c r="AI923" s="1101" t="str">
        <f>'Transactions import'!AI923</f>
        <v/>
      </c>
      <c r="AJ923" s="1101" t="str">
        <f>'Transactions import'!AJ923</f>
        <v/>
      </c>
      <c r="AK923" s="1101" t="str">
        <f>'Transactions import'!AK923</f>
        <v/>
      </c>
      <c r="AL923" s="1101" t="str">
        <f>'Transactions import'!AL923</f>
        <v/>
      </c>
      <c r="AM923" s="1101" t="str">
        <f>'Transactions import'!AM923</f>
        <v/>
      </c>
      <c r="AN923" s="1101" t="str">
        <f>'Transactions import'!AN923</f>
        <v/>
      </c>
      <c r="AO923" s="1101" t="str">
        <f>'Transactions import'!AO923</f>
        <v/>
      </c>
      <c r="AP923" s="1101" t="str">
        <f>'Transactions import'!AP923</f>
        <v/>
      </c>
      <c r="AQ923" s="1101" t="str">
        <f>'Transactions import'!AQ923</f>
        <v/>
      </c>
      <c r="AR923" s="1101" t="str">
        <f>'Transactions import'!AR923</f>
        <v/>
      </c>
      <c r="AS923" s="1101" t="str">
        <f>'Transactions import'!AS923</f>
        <v/>
      </c>
      <c r="AT923" s="1101" t="str">
        <f>'Transactions import'!AT923</f>
        <v/>
      </c>
    </row>
    <row r="924" ht="18.0" customHeight="1">
      <c r="A924" s="1081" t="str">
        <f>'Transactions import'!A924</f>
        <v/>
      </c>
      <c r="B924" s="1081" t="str">
        <f>'Transactions import'!B924</f>
        <v/>
      </c>
      <c r="C924" s="1081" t="str">
        <f>'Transactions import'!C924</f>
        <v/>
      </c>
      <c r="D924" s="1081" t="str">
        <f>'Transactions import'!D924</f>
        <v/>
      </c>
      <c r="E924" s="1081" t="str">
        <f>'Transactions import'!E924</f>
        <v/>
      </c>
      <c r="F924" s="1081" t="str">
        <f>'Transactions import'!F924</f>
        <v/>
      </c>
      <c r="G924" s="1081" t="str">
        <f>'Transactions import'!G924</f>
        <v/>
      </c>
      <c r="H924" s="1084" t="str">
        <f>'Transactions import'!H924</f>
        <v/>
      </c>
      <c r="I924" s="1085" t="str">
        <f>'Transactions import'!I924</f>
        <v/>
      </c>
      <c r="J924" s="1051" t="str">
        <f>'Transactions import'!J924</f>
        <v/>
      </c>
      <c r="K924" s="1084" t="str">
        <f>'Transactions import'!K924</f>
        <v/>
      </c>
      <c r="L924" s="1085" t="str">
        <f>'Transactions import'!L924</f>
        <v/>
      </c>
      <c r="M924" s="1063" t="str">
        <f>'Transactions import'!M924</f>
        <v/>
      </c>
      <c r="N924" s="1084" t="str">
        <f>'Transactions import'!N924</f>
        <v/>
      </c>
      <c r="O924" s="1081" t="str">
        <f>'Transactions import'!O924</f>
        <v/>
      </c>
      <c r="P924" s="1122" t="str">
        <f>'Transactions import'!P924</f>
        <v/>
      </c>
      <c r="Q924" s="1085" t="str">
        <f>'Transactions import'!Q924</f>
        <v/>
      </c>
      <c r="R924" s="1104" t="str">
        <f>'Transactions import'!R924</f>
        <v/>
      </c>
      <c r="S924" s="1081" t="str">
        <f>'Transactions import'!S924</f>
        <v/>
      </c>
      <c r="T924" s="1081" t="str">
        <f>'Transactions import'!T924</f>
        <v/>
      </c>
      <c r="U924" s="1081" t="str">
        <f>'Transactions import'!U924</f>
        <v/>
      </c>
      <c r="V924" s="1081" t="str">
        <f>'Transactions import'!V924</f>
        <v/>
      </c>
      <c r="W924" s="1081" t="str">
        <f>'Transactions import'!W924</f>
        <v/>
      </c>
      <c r="X924" s="1081" t="str">
        <f>'Transactions import'!X924</f>
        <v/>
      </c>
      <c r="Y924" s="1126" t="str">
        <f>'Transactions import'!Y924</f>
        <v/>
      </c>
      <c r="Z924" s="1086" t="str">
        <f>'Transactions import'!Z924</f>
        <v/>
      </c>
      <c r="AA924" s="1081" t="str">
        <f>'Transactions import'!AA924</f>
        <v/>
      </c>
      <c r="AB924" s="1081" t="str">
        <f>'Transactions import'!AB924</f>
        <v/>
      </c>
      <c r="AC924" s="1086" t="str">
        <f>'Transactions import'!AC924</f>
        <v/>
      </c>
      <c r="AD924" s="1086" t="str">
        <f>'Transactions import'!AD924</f>
        <v/>
      </c>
      <c r="AE924" s="1081" t="str">
        <f>'Transactions import'!AE924</f>
        <v/>
      </c>
      <c r="AF924" s="1081" t="str">
        <f>'Transactions import'!AF924</f>
        <v/>
      </c>
      <c r="AG924" s="1081" t="str">
        <f>'Transactions import'!AG924</f>
        <v/>
      </c>
      <c r="AH924" s="1081" t="str">
        <f>'Transactions import'!AH924</f>
        <v/>
      </c>
      <c r="AI924" s="1081" t="str">
        <f>'Transactions import'!AI924</f>
        <v/>
      </c>
      <c r="AJ924" s="1081" t="str">
        <f>'Transactions import'!AJ924</f>
        <v/>
      </c>
      <c r="AK924" s="1081" t="str">
        <f>'Transactions import'!AK924</f>
        <v/>
      </c>
      <c r="AL924" s="1081" t="str">
        <f>'Transactions import'!AL924</f>
        <v/>
      </c>
      <c r="AM924" s="1081" t="str">
        <f>'Transactions import'!AM924</f>
        <v/>
      </c>
      <c r="AN924" s="1081" t="str">
        <f>'Transactions import'!AN924</f>
        <v/>
      </c>
      <c r="AO924" s="1081" t="str">
        <f>'Transactions import'!AO924</f>
        <v/>
      </c>
      <c r="AP924" s="1081" t="str">
        <f>'Transactions import'!AP924</f>
        <v/>
      </c>
      <c r="AQ924" s="1081" t="str">
        <f>'Transactions import'!AQ924</f>
        <v/>
      </c>
      <c r="AR924" s="1081" t="str">
        <f>'Transactions import'!AR924</f>
        <v/>
      </c>
      <c r="AS924" s="1081" t="str">
        <f>'Transactions import'!AS924</f>
        <v/>
      </c>
      <c r="AT924" s="1081" t="str">
        <f>'Transactions import'!AT924</f>
        <v/>
      </c>
    </row>
    <row r="925" ht="18.0" customHeight="1">
      <c r="A925" s="1101" t="str">
        <f>'Transactions import'!A925</f>
        <v/>
      </c>
      <c r="B925" s="1101" t="str">
        <f>'Transactions import'!B925</f>
        <v/>
      </c>
      <c r="C925" s="1101" t="str">
        <f>'Transactions import'!C925</f>
        <v/>
      </c>
      <c r="D925" s="1101" t="str">
        <f>'Transactions import'!D925</f>
        <v/>
      </c>
      <c r="E925" s="1101" t="str">
        <f>'Transactions import'!E925</f>
        <v/>
      </c>
      <c r="F925" s="1101" t="str">
        <f>'Transactions import'!F925</f>
        <v/>
      </c>
      <c r="G925" s="1101" t="str">
        <f>'Transactions import'!G925</f>
        <v/>
      </c>
      <c r="H925" s="1094" t="str">
        <f>'Transactions import'!H925</f>
        <v/>
      </c>
      <c r="I925" s="1095" t="str">
        <f>'Transactions import'!I925</f>
        <v/>
      </c>
      <c r="J925" s="1096" t="str">
        <f>'Transactions import'!J925</f>
        <v/>
      </c>
      <c r="K925" s="1094" t="str">
        <f>'Transactions import'!K925</f>
        <v/>
      </c>
      <c r="L925" s="1095" t="str">
        <f>'Transactions import'!L925</f>
        <v/>
      </c>
      <c r="M925" s="1105" t="str">
        <f>'Transactions import'!M925</f>
        <v/>
      </c>
      <c r="N925" s="1094" t="str">
        <f>'Transactions import'!N925</f>
        <v/>
      </c>
      <c r="O925" s="1101" t="str">
        <f>'Transactions import'!O925</f>
        <v/>
      </c>
      <c r="P925" s="1114" t="str">
        <f>'Transactions import'!P925</f>
        <v/>
      </c>
      <c r="Q925" s="1095" t="str">
        <f>'Transactions import'!Q925</f>
        <v/>
      </c>
      <c r="R925" s="1106" t="str">
        <f>'Transactions import'!R925</f>
        <v/>
      </c>
      <c r="S925" s="1101" t="str">
        <f>'Transactions import'!S925</f>
        <v/>
      </c>
      <c r="T925" s="1101" t="str">
        <f>'Transactions import'!T925</f>
        <v/>
      </c>
      <c r="U925" s="1101" t="str">
        <f>'Transactions import'!U925</f>
        <v/>
      </c>
      <c r="V925" s="1101" t="str">
        <f>'Transactions import'!V925</f>
        <v/>
      </c>
      <c r="W925" s="1101" t="str">
        <f>'Transactions import'!W925</f>
        <v/>
      </c>
      <c r="X925" s="1101" t="str">
        <f>'Transactions import'!X925</f>
        <v/>
      </c>
      <c r="Y925" s="1119" t="str">
        <f>'Transactions import'!Y925</f>
        <v/>
      </c>
      <c r="Z925" s="1097" t="str">
        <f>'Transactions import'!Z925</f>
        <v/>
      </c>
      <c r="AA925" s="1101" t="str">
        <f>'Transactions import'!AA925</f>
        <v/>
      </c>
      <c r="AB925" s="1101" t="str">
        <f>'Transactions import'!AB925</f>
        <v/>
      </c>
      <c r="AC925" s="1097" t="str">
        <f>'Transactions import'!AC925</f>
        <v/>
      </c>
      <c r="AD925" s="1097" t="str">
        <f>'Transactions import'!AD925</f>
        <v/>
      </c>
      <c r="AE925" s="1101" t="str">
        <f>'Transactions import'!AE925</f>
        <v/>
      </c>
      <c r="AF925" s="1101" t="str">
        <f>'Transactions import'!AF925</f>
        <v/>
      </c>
      <c r="AG925" s="1101" t="str">
        <f>'Transactions import'!AG925</f>
        <v/>
      </c>
      <c r="AH925" s="1101" t="str">
        <f>'Transactions import'!AH925</f>
        <v/>
      </c>
      <c r="AI925" s="1101" t="str">
        <f>'Transactions import'!AI925</f>
        <v/>
      </c>
      <c r="AJ925" s="1101" t="str">
        <f>'Transactions import'!AJ925</f>
        <v/>
      </c>
      <c r="AK925" s="1101" t="str">
        <f>'Transactions import'!AK925</f>
        <v/>
      </c>
      <c r="AL925" s="1101" t="str">
        <f>'Transactions import'!AL925</f>
        <v/>
      </c>
      <c r="AM925" s="1101" t="str">
        <f>'Transactions import'!AM925</f>
        <v/>
      </c>
      <c r="AN925" s="1101" t="str">
        <f>'Transactions import'!AN925</f>
        <v/>
      </c>
      <c r="AO925" s="1101" t="str">
        <f>'Transactions import'!AO925</f>
        <v/>
      </c>
      <c r="AP925" s="1101" t="str">
        <f>'Transactions import'!AP925</f>
        <v/>
      </c>
      <c r="AQ925" s="1101" t="str">
        <f>'Transactions import'!AQ925</f>
        <v/>
      </c>
      <c r="AR925" s="1101" t="str">
        <f>'Transactions import'!AR925</f>
        <v/>
      </c>
      <c r="AS925" s="1101" t="str">
        <f>'Transactions import'!AS925</f>
        <v/>
      </c>
      <c r="AT925" s="1101" t="str">
        <f>'Transactions import'!AT925</f>
        <v/>
      </c>
    </row>
    <row r="926" ht="18.0" customHeight="1">
      <c r="A926" s="1081" t="str">
        <f>'Transactions import'!A926</f>
        <v/>
      </c>
      <c r="B926" s="1081" t="str">
        <f>'Transactions import'!B926</f>
        <v/>
      </c>
      <c r="C926" s="1081" t="str">
        <f>'Transactions import'!C926</f>
        <v/>
      </c>
      <c r="D926" s="1081" t="str">
        <f>'Transactions import'!D926</f>
        <v/>
      </c>
      <c r="E926" s="1081" t="str">
        <f>'Transactions import'!E926</f>
        <v/>
      </c>
      <c r="F926" s="1081" t="str">
        <f>'Transactions import'!F926</f>
        <v/>
      </c>
      <c r="G926" s="1081" t="str">
        <f>'Transactions import'!G926</f>
        <v/>
      </c>
      <c r="H926" s="1084" t="str">
        <f>'Transactions import'!H926</f>
        <v/>
      </c>
      <c r="I926" s="1085" t="str">
        <f>'Transactions import'!I926</f>
        <v/>
      </c>
      <c r="J926" s="1051" t="str">
        <f>'Transactions import'!J926</f>
        <v/>
      </c>
      <c r="K926" s="1084" t="str">
        <f>'Transactions import'!K926</f>
        <v/>
      </c>
      <c r="L926" s="1085" t="str">
        <f>'Transactions import'!L926</f>
        <v/>
      </c>
      <c r="M926" s="1063" t="str">
        <f>'Transactions import'!M926</f>
        <v/>
      </c>
      <c r="N926" s="1084" t="str">
        <f>'Transactions import'!N926</f>
        <v/>
      </c>
      <c r="O926" s="1081" t="str">
        <f>'Transactions import'!O926</f>
        <v/>
      </c>
      <c r="P926" s="1122" t="str">
        <f>'Transactions import'!P926</f>
        <v/>
      </c>
      <c r="Q926" s="1085" t="str">
        <f>'Transactions import'!Q926</f>
        <v/>
      </c>
      <c r="R926" s="1104" t="str">
        <f>'Transactions import'!R926</f>
        <v/>
      </c>
      <c r="S926" s="1081" t="str">
        <f>'Transactions import'!S926</f>
        <v/>
      </c>
      <c r="T926" s="1081" t="str">
        <f>'Transactions import'!T926</f>
        <v/>
      </c>
      <c r="U926" s="1081" t="str">
        <f>'Transactions import'!U926</f>
        <v/>
      </c>
      <c r="V926" s="1081" t="str">
        <f>'Transactions import'!V926</f>
        <v/>
      </c>
      <c r="W926" s="1081" t="str">
        <f>'Transactions import'!W926</f>
        <v/>
      </c>
      <c r="X926" s="1081" t="str">
        <f>'Transactions import'!X926</f>
        <v/>
      </c>
      <c r="Y926" s="1126" t="str">
        <f>'Transactions import'!Y926</f>
        <v/>
      </c>
      <c r="Z926" s="1086" t="str">
        <f>'Transactions import'!Z926</f>
        <v/>
      </c>
      <c r="AA926" s="1081" t="str">
        <f>'Transactions import'!AA926</f>
        <v/>
      </c>
      <c r="AB926" s="1081" t="str">
        <f>'Transactions import'!AB926</f>
        <v/>
      </c>
      <c r="AC926" s="1086" t="str">
        <f>'Transactions import'!AC926</f>
        <v/>
      </c>
      <c r="AD926" s="1086" t="str">
        <f>'Transactions import'!AD926</f>
        <v/>
      </c>
      <c r="AE926" s="1081" t="str">
        <f>'Transactions import'!AE926</f>
        <v/>
      </c>
      <c r="AF926" s="1081" t="str">
        <f>'Transactions import'!AF926</f>
        <v/>
      </c>
      <c r="AG926" s="1081" t="str">
        <f>'Transactions import'!AG926</f>
        <v/>
      </c>
      <c r="AH926" s="1081" t="str">
        <f>'Transactions import'!AH926</f>
        <v/>
      </c>
      <c r="AI926" s="1081" t="str">
        <f>'Transactions import'!AI926</f>
        <v/>
      </c>
      <c r="AJ926" s="1081" t="str">
        <f>'Transactions import'!AJ926</f>
        <v/>
      </c>
      <c r="AK926" s="1081" t="str">
        <f>'Transactions import'!AK926</f>
        <v/>
      </c>
      <c r="AL926" s="1081" t="str">
        <f>'Transactions import'!AL926</f>
        <v/>
      </c>
      <c r="AM926" s="1081" t="str">
        <f>'Transactions import'!AM926</f>
        <v/>
      </c>
      <c r="AN926" s="1081" t="str">
        <f>'Transactions import'!AN926</f>
        <v/>
      </c>
      <c r="AO926" s="1081" t="str">
        <f>'Transactions import'!AO926</f>
        <v/>
      </c>
      <c r="AP926" s="1081" t="str">
        <f>'Transactions import'!AP926</f>
        <v/>
      </c>
      <c r="AQ926" s="1081" t="str">
        <f>'Transactions import'!AQ926</f>
        <v/>
      </c>
      <c r="AR926" s="1081" t="str">
        <f>'Transactions import'!AR926</f>
        <v/>
      </c>
      <c r="AS926" s="1081" t="str">
        <f>'Transactions import'!AS926</f>
        <v/>
      </c>
      <c r="AT926" s="1081" t="str">
        <f>'Transactions import'!AT926</f>
        <v/>
      </c>
    </row>
    <row r="927" ht="18.0" customHeight="1">
      <c r="A927" s="1101" t="str">
        <f>'Transactions import'!A927</f>
        <v/>
      </c>
      <c r="B927" s="1101" t="str">
        <f>'Transactions import'!B927</f>
        <v/>
      </c>
      <c r="C927" s="1101" t="str">
        <f>'Transactions import'!C927</f>
        <v/>
      </c>
      <c r="D927" s="1101" t="str">
        <f>'Transactions import'!D927</f>
        <v/>
      </c>
      <c r="E927" s="1101" t="str">
        <f>'Transactions import'!E927</f>
        <v/>
      </c>
      <c r="F927" s="1101" t="str">
        <f>'Transactions import'!F927</f>
        <v/>
      </c>
      <c r="G927" s="1101" t="str">
        <f>'Transactions import'!G927</f>
        <v/>
      </c>
      <c r="H927" s="1094" t="str">
        <f>'Transactions import'!H927</f>
        <v/>
      </c>
      <c r="I927" s="1095" t="str">
        <f>'Transactions import'!I927</f>
        <v/>
      </c>
      <c r="J927" s="1096" t="str">
        <f>'Transactions import'!J927</f>
        <v/>
      </c>
      <c r="K927" s="1094" t="str">
        <f>'Transactions import'!K927</f>
        <v/>
      </c>
      <c r="L927" s="1095" t="str">
        <f>'Transactions import'!L927</f>
        <v/>
      </c>
      <c r="M927" s="1105" t="str">
        <f>'Transactions import'!M927</f>
        <v/>
      </c>
      <c r="N927" s="1094" t="str">
        <f>'Transactions import'!N927</f>
        <v/>
      </c>
      <c r="O927" s="1101" t="str">
        <f>'Transactions import'!O927</f>
        <v/>
      </c>
      <c r="P927" s="1114" t="str">
        <f>'Transactions import'!P927</f>
        <v/>
      </c>
      <c r="Q927" s="1095" t="str">
        <f>'Transactions import'!Q927</f>
        <v/>
      </c>
      <c r="R927" s="1106" t="str">
        <f>'Transactions import'!R927</f>
        <v/>
      </c>
      <c r="S927" s="1101" t="str">
        <f>'Transactions import'!S927</f>
        <v/>
      </c>
      <c r="T927" s="1101" t="str">
        <f>'Transactions import'!T927</f>
        <v/>
      </c>
      <c r="U927" s="1101" t="str">
        <f>'Transactions import'!U927</f>
        <v/>
      </c>
      <c r="V927" s="1101" t="str">
        <f>'Transactions import'!V927</f>
        <v/>
      </c>
      <c r="W927" s="1101" t="str">
        <f>'Transactions import'!W927</f>
        <v/>
      </c>
      <c r="X927" s="1101" t="str">
        <f>'Transactions import'!X927</f>
        <v/>
      </c>
      <c r="Y927" s="1119" t="str">
        <f>'Transactions import'!Y927</f>
        <v/>
      </c>
      <c r="Z927" s="1097" t="str">
        <f>'Transactions import'!Z927</f>
        <v/>
      </c>
      <c r="AA927" s="1101" t="str">
        <f>'Transactions import'!AA927</f>
        <v/>
      </c>
      <c r="AB927" s="1101" t="str">
        <f>'Transactions import'!AB927</f>
        <v/>
      </c>
      <c r="AC927" s="1097" t="str">
        <f>'Transactions import'!AC927</f>
        <v/>
      </c>
      <c r="AD927" s="1097" t="str">
        <f>'Transactions import'!AD927</f>
        <v/>
      </c>
      <c r="AE927" s="1101" t="str">
        <f>'Transactions import'!AE927</f>
        <v/>
      </c>
      <c r="AF927" s="1101" t="str">
        <f>'Transactions import'!AF927</f>
        <v/>
      </c>
      <c r="AG927" s="1101" t="str">
        <f>'Transactions import'!AG927</f>
        <v/>
      </c>
      <c r="AH927" s="1101" t="str">
        <f>'Transactions import'!AH927</f>
        <v/>
      </c>
      <c r="AI927" s="1101" t="str">
        <f>'Transactions import'!AI927</f>
        <v/>
      </c>
      <c r="AJ927" s="1101" t="str">
        <f>'Transactions import'!AJ927</f>
        <v/>
      </c>
      <c r="AK927" s="1101" t="str">
        <f>'Transactions import'!AK927</f>
        <v/>
      </c>
      <c r="AL927" s="1101" t="str">
        <f>'Transactions import'!AL927</f>
        <v/>
      </c>
      <c r="AM927" s="1101" t="str">
        <f>'Transactions import'!AM927</f>
        <v/>
      </c>
      <c r="AN927" s="1101" t="str">
        <f>'Transactions import'!AN927</f>
        <v/>
      </c>
      <c r="AO927" s="1101" t="str">
        <f>'Transactions import'!AO927</f>
        <v/>
      </c>
      <c r="AP927" s="1101" t="str">
        <f>'Transactions import'!AP927</f>
        <v/>
      </c>
      <c r="AQ927" s="1101" t="str">
        <f>'Transactions import'!AQ927</f>
        <v/>
      </c>
      <c r="AR927" s="1101" t="str">
        <f>'Transactions import'!AR927</f>
        <v/>
      </c>
      <c r="AS927" s="1101" t="str">
        <f>'Transactions import'!AS927</f>
        <v/>
      </c>
      <c r="AT927" s="1101" t="str">
        <f>'Transactions import'!AT927</f>
        <v/>
      </c>
    </row>
    <row r="928" ht="18.0" customHeight="1">
      <c r="A928" s="1081" t="str">
        <f>'Transactions import'!A928</f>
        <v/>
      </c>
      <c r="B928" s="1081" t="str">
        <f>'Transactions import'!B928</f>
        <v/>
      </c>
      <c r="C928" s="1081" t="str">
        <f>'Transactions import'!C928</f>
        <v/>
      </c>
      <c r="D928" s="1081" t="str">
        <f>'Transactions import'!D928</f>
        <v/>
      </c>
      <c r="E928" s="1081" t="str">
        <f>'Transactions import'!E928</f>
        <v/>
      </c>
      <c r="F928" s="1081" t="str">
        <f>'Transactions import'!F928</f>
        <v/>
      </c>
      <c r="G928" s="1081" t="str">
        <f>'Transactions import'!G928</f>
        <v/>
      </c>
      <c r="H928" s="1084" t="str">
        <f>'Transactions import'!H928</f>
        <v/>
      </c>
      <c r="I928" s="1085" t="str">
        <f>'Transactions import'!I928</f>
        <v/>
      </c>
      <c r="J928" s="1051" t="str">
        <f>'Transactions import'!J928</f>
        <v/>
      </c>
      <c r="K928" s="1084" t="str">
        <f>'Transactions import'!K928</f>
        <v/>
      </c>
      <c r="L928" s="1085" t="str">
        <f>'Transactions import'!L928</f>
        <v/>
      </c>
      <c r="M928" s="1063" t="str">
        <f>'Transactions import'!M928</f>
        <v/>
      </c>
      <c r="N928" s="1084" t="str">
        <f>'Transactions import'!N928</f>
        <v/>
      </c>
      <c r="O928" s="1081" t="str">
        <f>'Transactions import'!O928</f>
        <v/>
      </c>
      <c r="P928" s="1122" t="str">
        <f>'Transactions import'!P928</f>
        <v/>
      </c>
      <c r="Q928" s="1085" t="str">
        <f>'Transactions import'!Q928</f>
        <v/>
      </c>
      <c r="R928" s="1104" t="str">
        <f>'Transactions import'!R928</f>
        <v/>
      </c>
      <c r="S928" s="1081" t="str">
        <f>'Transactions import'!S928</f>
        <v/>
      </c>
      <c r="T928" s="1081" t="str">
        <f>'Transactions import'!T928</f>
        <v/>
      </c>
      <c r="U928" s="1081" t="str">
        <f>'Transactions import'!U928</f>
        <v/>
      </c>
      <c r="V928" s="1081" t="str">
        <f>'Transactions import'!V928</f>
        <v/>
      </c>
      <c r="W928" s="1081" t="str">
        <f>'Transactions import'!W928</f>
        <v/>
      </c>
      <c r="X928" s="1081" t="str">
        <f>'Transactions import'!X928</f>
        <v/>
      </c>
      <c r="Y928" s="1126" t="str">
        <f>'Transactions import'!Y928</f>
        <v/>
      </c>
      <c r="Z928" s="1086" t="str">
        <f>'Transactions import'!Z928</f>
        <v/>
      </c>
      <c r="AA928" s="1081" t="str">
        <f>'Transactions import'!AA928</f>
        <v/>
      </c>
      <c r="AB928" s="1081" t="str">
        <f>'Transactions import'!AB928</f>
        <v/>
      </c>
      <c r="AC928" s="1086" t="str">
        <f>'Transactions import'!AC928</f>
        <v/>
      </c>
      <c r="AD928" s="1086" t="str">
        <f>'Transactions import'!AD928</f>
        <v/>
      </c>
      <c r="AE928" s="1081" t="str">
        <f>'Transactions import'!AE928</f>
        <v/>
      </c>
      <c r="AF928" s="1081" t="str">
        <f>'Transactions import'!AF928</f>
        <v/>
      </c>
      <c r="AG928" s="1081" t="str">
        <f>'Transactions import'!AG928</f>
        <v/>
      </c>
      <c r="AH928" s="1081" t="str">
        <f>'Transactions import'!AH928</f>
        <v/>
      </c>
      <c r="AI928" s="1081" t="str">
        <f>'Transactions import'!AI928</f>
        <v/>
      </c>
      <c r="AJ928" s="1081" t="str">
        <f>'Transactions import'!AJ928</f>
        <v/>
      </c>
      <c r="AK928" s="1081" t="str">
        <f>'Transactions import'!AK928</f>
        <v/>
      </c>
      <c r="AL928" s="1081" t="str">
        <f>'Transactions import'!AL928</f>
        <v/>
      </c>
      <c r="AM928" s="1081" t="str">
        <f>'Transactions import'!AM928</f>
        <v/>
      </c>
      <c r="AN928" s="1081" t="str">
        <f>'Transactions import'!AN928</f>
        <v/>
      </c>
      <c r="AO928" s="1081" t="str">
        <f>'Transactions import'!AO928</f>
        <v/>
      </c>
      <c r="AP928" s="1081" t="str">
        <f>'Transactions import'!AP928</f>
        <v/>
      </c>
      <c r="AQ928" s="1081" t="str">
        <f>'Transactions import'!AQ928</f>
        <v/>
      </c>
      <c r="AR928" s="1081" t="str">
        <f>'Transactions import'!AR928</f>
        <v/>
      </c>
      <c r="AS928" s="1081" t="str">
        <f>'Transactions import'!AS928</f>
        <v/>
      </c>
      <c r="AT928" s="1081" t="str">
        <f>'Transactions import'!AT928</f>
        <v/>
      </c>
    </row>
    <row r="929" ht="18.0" customHeight="1">
      <c r="A929" s="1101" t="str">
        <f>'Transactions import'!A929</f>
        <v/>
      </c>
      <c r="B929" s="1101" t="str">
        <f>'Transactions import'!B929</f>
        <v/>
      </c>
      <c r="C929" s="1101" t="str">
        <f>'Transactions import'!C929</f>
        <v/>
      </c>
      <c r="D929" s="1101" t="str">
        <f>'Transactions import'!D929</f>
        <v/>
      </c>
      <c r="E929" s="1101" t="str">
        <f>'Transactions import'!E929</f>
        <v/>
      </c>
      <c r="F929" s="1101" t="str">
        <f>'Transactions import'!F929</f>
        <v/>
      </c>
      <c r="G929" s="1101" t="str">
        <f>'Transactions import'!G929</f>
        <v/>
      </c>
      <c r="H929" s="1094" t="str">
        <f>'Transactions import'!H929</f>
        <v/>
      </c>
      <c r="I929" s="1095" t="str">
        <f>'Transactions import'!I929</f>
        <v/>
      </c>
      <c r="J929" s="1096" t="str">
        <f>'Transactions import'!J929</f>
        <v/>
      </c>
      <c r="K929" s="1094" t="str">
        <f>'Transactions import'!K929</f>
        <v/>
      </c>
      <c r="L929" s="1095" t="str">
        <f>'Transactions import'!L929</f>
        <v/>
      </c>
      <c r="M929" s="1105" t="str">
        <f>'Transactions import'!M929</f>
        <v/>
      </c>
      <c r="N929" s="1094" t="str">
        <f>'Transactions import'!N929</f>
        <v/>
      </c>
      <c r="O929" s="1101" t="str">
        <f>'Transactions import'!O929</f>
        <v/>
      </c>
      <c r="P929" s="1114" t="str">
        <f>'Transactions import'!P929</f>
        <v/>
      </c>
      <c r="Q929" s="1095" t="str">
        <f>'Transactions import'!Q929</f>
        <v/>
      </c>
      <c r="R929" s="1106" t="str">
        <f>'Transactions import'!R929</f>
        <v/>
      </c>
      <c r="S929" s="1101" t="str">
        <f>'Transactions import'!S929</f>
        <v/>
      </c>
      <c r="T929" s="1101" t="str">
        <f>'Transactions import'!T929</f>
        <v/>
      </c>
      <c r="U929" s="1101" t="str">
        <f>'Transactions import'!U929</f>
        <v/>
      </c>
      <c r="V929" s="1101" t="str">
        <f>'Transactions import'!V929</f>
        <v/>
      </c>
      <c r="W929" s="1101" t="str">
        <f>'Transactions import'!W929</f>
        <v/>
      </c>
      <c r="X929" s="1101" t="str">
        <f>'Transactions import'!X929</f>
        <v/>
      </c>
      <c r="Y929" s="1119" t="str">
        <f>'Transactions import'!Y929</f>
        <v/>
      </c>
      <c r="Z929" s="1097" t="str">
        <f>'Transactions import'!Z929</f>
        <v/>
      </c>
      <c r="AA929" s="1101" t="str">
        <f>'Transactions import'!AA929</f>
        <v/>
      </c>
      <c r="AB929" s="1101" t="str">
        <f>'Transactions import'!AB929</f>
        <v/>
      </c>
      <c r="AC929" s="1097" t="str">
        <f>'Transactions import'!AC929</f>
        <v/>
      </c>
      <c r="AD929" s="1097" t="str">
        <f>'Transactions import'!AD929</f>
        <v/>
      </c>
      <c r="AE929" s="1101" t="str">
        <f>'Transactions import'!AE929</f>
        <v/>
      </c>
      <c r="AF929" s="1101" t="str">
        <f>'Transactions import'!AF929</f>
        <v/>
      </c>
      <c r="AG929" s="1101" t="str">
        <f>'Transactions import'!AG929</f>
        <v/>
      </c>
      <c r="AH929" s="1101" t="str">
        <f>'Transactions import'!AH929</f>
        <v/>
      </c>
      <c r="AI929" s="1101" t="str">
        <f>'Transactions import'!AI929</f>
        <v/>
      </c>
      <c r="AJ929" s="1101" t="str">
        <f>'Transactions import'!AJ929</f>
        <v/>
      </c>
      <c r="AK929" s="1101" t="str">
        <f>'Transactions import'!AK929</f>
        <v/>
      </c>
      <c r="AL929" s="1101" t="str">
        <f>'Transactions import'!AL929</f>
        <v/>
      </c>
      <c r="AM929" s="1101" t="str">
        <f>'Transactions import'!AM929</f>
        <v/>
      </c>
      <c r="AN929" s="1101" t="str">
        <f>'Transactions import'!AN929</f>
        <v/>
      </c>
      <c r="AO929" s="1101" t="str">
        <f>'Transactions import'!AO929</f>
        <v/>
      </c>
      <c r="AP929" s="1101" t="str">
        <f>'Transactions import'!AP929</f>
        <v/>
      </c>
      <c r="AQ929" s="1101" t="str">
        <f>'Transactions import'!AQ929</f>
        <v/>
      </c>
      <c r="AR929" s="1101" t="str">
        <f>'Transactions import'!AR929</f>
        <v/>
      </c>
      <c r="AS929" s="1101" t="str">
        <f>'Transactions import'!AS929</f>
        <v/>
      </c>
      <c r="AT929" s="1101" t="str">
        <f>'Transactions import'!AT929</f>
        <v/>
      </c>
    </row>
    <row r="930" ht="18.0" customHeight="1">
      <c r="A930" s="1081" t="str">
        <f>'Transactions import'!A930</f>
        <v/>
      </c>
      <c r="B930" s="1081" t="str">
        <f>'Transactions import'!B930</f>
        <v/>
      </c>
      <c r="C930" s="1081" t="str">
        <f>'Transactions import'!C930</f>
        <v/>
      </c>
      <c r="D930" s="1081" t="str">
        <f>'Transactions import'!D930</f>
        <v/>
      </c>
      <c r="E930" s="1081" t="str">
        <f>'Transactions import'!E930</f>
        <v/>
      </c>
      <c r="F930" s="1081" t="str">
        <f>'Transactions import'!F930</f>
        <v/>
      </c>
      <c r="G930" s="1081" t="str">
        <f>'Transactions import'!G930</f>
        <v/>
      </c>
      <c r="H930" s="1084" t="str">
        <f>'Transactions import'!H930</f>
        <v/>
      </c>
      <c r="I930" s="1085" t="str">
        <f>'Transactions import'!I930</f>
        <v/>
      </c>
      <c r="J930" s="1051" t="str">
        <f>'Transactions import'!J930</f>
        <v/>
      </c>
      <c r="K930" s="1084" t="str">
        <f>'Transactions import'!K930</f>
        <v/>
      </c>
      <c r="L930" s="1085" t="str">
        <f>'Transactions import'!L930</f>
        <v/>
      </c>
      <c r="M930" s="1063" t="str">
        <f>'Transactions import'!M930</f>
        <v/>
      </c>
      <c r="N930" s="1084" t="str">
        <f>'Transactions import'!N930</f>
        <v/>
      </c>
      <c r="O930" s="1081" t="str">
        <f>'Transactions import'!O930</f>
        <v/>
      </c>
      <c r="P930" s="1122" t="str">
        <f>'Transactions import'!P930</f>
        <v/>
      </c>
      <c r="Q930" s="1085" t="str">
        <f>'Transactions import'!Q930</f>
        <v/>
      </c>
      <c r="R930" s="1104" t="str">
        <f>'Transactions import'!R930</f>
        <v/>
      </c>
      <c r="S930" s="1081" t="str">
        <f>'Transactions import'!S930</f>
        <v/>
      </c>
      <c r="T930" s="1081" t="str">
        <f>'Transactions import'!T930</f>
        <v/>
      </c>
      <c r="U930" s="1081" t="str">
        <f>'Transactions import'!U930</f>
        <v/>
      </c>
      <c r="V930" s="1081" t="str">
        <f>'Transactions import'!V930</f>
        <v/>
      </c>
      <c r="W930" s="1081" t="str">
        <f>'Transactions import'!W930</f>
        <v/>
      </c>
      <c r="X930" s="1081" t="str">
        <f>'Transactions import'!X930</f>
        <v/>
      </c>
      <c r="Y930" s="1126" t="str">
        <f>'Transactions import'!Y930</f>
        <v/>
      </c>
      <c r="Z930" s="1086" t="str">
        <f>'Transactions import'!Z930</f>
        <v/>
      </c>
      <c r="AA930" s="1081" t="str">
        <f>'Transactions import'!AA930</f>
        <v/>
      </c>
      <c r="AB930" s="1081" t="str">
        <f>'Transactions import'!AB930</f>
        <v/>
      </c>
      <c r="AC930" s="1086" t="str">
        <f>'Transactions import'!AC930</f>
        <v/>
      </c>
      <c r="AD930" s="1086" t="str">
        <f>'Transactions import'!AD930</f>
        <v/>
      </c>
      <c r="AE930" s="1081" t="str">
        <f>'Transactions import'!AE930</f>
        <v/>
      </c>
      <c r="AF930" s="1081" t="str">
        <f>'Transactions import'!AF930</f>
        <v/>
      </c>
      <c r="AG930" s="1081" t="str">
        <f>'Transactions import'!AG930</f>
        <v/>
      </c>
      <c r="AH930" s="1081" t="str">
        <f>'Transactions import'!AH930</f>
        <v/>
      </c>
      <c r="AI930" s="1081" t="str">
        <f>'Transactions import'!AI930</f>
        <v/>
      </c>
      <c r="AJ930" s="1081" t="str">
        <f>'Transactions import'!AJ930</f>
        <v/>
      </c>
      <c r="AK930" s="1081" t="str">
        <f>'Transactions import'!AK930</f>
        <v/>
      </c>
      <c r="AL930" s="1081" t="str">
        <f>'Transactions import'!AL930</f>
        <v/>
      </c>
      <c r="AM930" s="1081" t="str">
        <f>'Transactions import'!AM930</f>
        <v/>
      </c>
      <c r="AN930" s="1081" t="str">
        <f>'Transactions import'!AN930</f>
        <v/>
      </c>
      <c r="AO930" s="1081" t="str">
        <f>'Transactions import'!AO930</f>
        <v/>
      </c>
      <c r="AP930" s="1081" t="str">
        <f>'Transactions import'!AP930</f>
        <v/>
      </c>
      <c r="AQ930" s="1081" t="str">
        <f>'Transactions import'!AQ930</f>
        <v/>
      </c>
      <c r="AR930" s="1081" t="str">
        <f>'Transactions import'!AR930</f>
        <v/>
      </c>
      <c r="AS930" s="1081" t="str">
        <f>'Transactions import'!AS930</f>
        <v/>
      </c>
      <c r="AT930" s="1081" t="str">
        <f>'Transactions import'!AT930</f>
        <v/>
      </c>
    </row>
    <row r="931" ht="18.0" customHeight="1">
      <c r="A931" s="1101" t="str">
        <f>'Transactions import'!A931</f>
        <v/>
      </c>
      <c r="B931" s="1101" t="str">
        <f>'Transactions import'!B931</f>
        <v/>
      </c>
      <c r="C931" s="1101" t="str">
        <f>'Transactions import'!C931</f>
        <v/>
      </c>
      <c r="D931" s="1101" t="str">
        <f>'Transactions import'!D931</f>
        <v/>
      </c>
      <c r="E931" s="1101" t="str">
        <f>'Transactions import'!E931</f>
        <v/>
      </c>
      <c r="F931" s="1101" t="str">
        <f>'Transactions import'!F931</f>
        <v/>
      </c>
      <c r="G931" s="1101" t="str">
        <f>'Transactions import'!G931</f>
        <v/>
      </c>
      <c r="H931" s="1094" t="str">
        <f>'Transactions import'!H931</f>
        <v/>
      </c>
      <c r="I931" s="1095" t="str">
        <f>'Transactions import'!I931</f>
        <v/>
      </c>
      <c r="J931" s="1096" t="str">
        <f>'Transactions import'!J931</f>
        <v/>
      </c>
      <c r="K931" s="1094" t="str">
        <f>'Transactions import'!K931</f>
        <v/>
      </c>
      <c r="L931" s="1095" t="str">
        <f>'Transactions import'!L931</f>
        <v/>
      </c>
      <c r="M931" s="1105" t="str">
        <f>'Transactions import'!M931</f>
        <v/>
      </c>
      <c r="N931" s="1094" t="str">
        <f>'Transactions import'!N931</f>
        <v/>
      </c>
      <c r="O931" s="1101" t="str">
        <f>'Transactions import'!O931</f>
        <v/>
      </c>
      <c r="P931" s="1114" t="str">
        <f>'Transactions import'!P931</f>
        <v/>
      </c>
      <c r="Q931" s="1095" t="str">
        <f>'Transactions import'!Q931</f>
        <v/>
      </c>
      <c r="R931" s="1106" t="str">
        <f>'Transactions import'!R931</f>
        <v/>
      </c>
      <c r="S931" s="1101" t="str">
        <f>'Transactions import'!S931</f>
        <v/>
      </c>
      <c r="T931" s="1101" t="str">
        <f>'Transactions import'!T931</f>
        <v/>
      </c>
      <c r="U931" s="1101" t="str">
        <f>'Transactions import'!U931</f>
        <v/>
      </c>
      <c r="V931" s="1101" t="str">
        <f>'Transactions import'!V931</f>
        <v/>
      </c>
      <c r="W931" s="1101" t="str">
        <f>'Transactions import'!W931</f>
        <v/>
      </c>
      <c r="X931" s="1101" t="str">
        <f>'Transactions import'!X931</f>
        <v/>
      </c>
      <c r="Y931" s="1119" t="str">
        <f>'Transactions import'!Y931</f>
        <v/>
      </c>
      <c r="Z931" s="1097" t="str">
        <f>'Transactions import'!Z931</f>
        <v/>
      </c>
      <c r="AA931" s="1101" t="str">
        <f>'Transactions import'!AA931</f>
        <v/>
      </c>
      <c r="AB931" s="1101" t="str">
        <f>'Transactions import'!AB931</f>
        <v/>
      </c>
      <c r="AC931" s="1097" t="str">
        <f>'Transactions import'!AC931</f>
        <v/>
      </c>
      <c r="AD931" s="1097" t="str">
        <f>'Transactions import'!AD931</f>
        <v/>
      </c>
      <c r="AE931" s="1101" t="str">
        <f>'Transactions import'!AE931</f>
        <v/>
      </c>
      <c r="AF931" s="1101" t="str">
        <f>'Transactions import'!AF931</f>
        <v/>
      </c>
      <c r="AG931" s="1101" t="str">
        <f>'Transactions import'!AG931</f>
        <v/>
      </c>
      <c r="AH931" s="1101" t="str">
        <f>'Transactions import'!AH931</f>
        <v/>
      </c>
      <c r="AI931" s="1101" t="str">
        <f>'Transactions import'!AI931</f>
        <v/>
      </c>
      <c r="AJ931" s="1101" t="str">
        <f>'Transactions import'!AJ931</f>
        <v/>
      </c>
      <c r="AK931" s="1101" t="str">
        <f>'Transactions import'!AK931</f>
        <v/>
      </c>
      <c r="AL931" s="1101" t="str">
        <f>'Transactions import'!AL931</f>
        <v/>
      </c>
      <c r="AM931" s="1101" t="str">
        <f>'Transactions import'!AM931</f>
        <v/>
      </c>
      <c r="AN931" s="1101" t="str">
        <f>'Transactions import'!AN931</f>
        <v/>
      </c>
      <c r="AO931" s="1101" t="str">
        <f>'Transactions import'!AO931</f>
        <v/>
      </c>
      <c r="AP931" s="1101" t="str">
        <f>'Transactions import'!AP931</f>
        <v/>
      </c>
      <c r="AQ931" s="1101" t="str">
        <f>'Transactions import'!AQ931</f>
        <v/>
      </c>
      <c r="AR931" s="1101" t="str">
        <f>'Transactions import'!AR931</f>
        <v/>
      </c>
      <c r="AS931" s="1101" t="str">
        <f>'Transactions import'!AS931</f>
        <v/>
      </c>
      <c r="AT931" s="1101" t="str">
        <f>'Transactions import'!AT931</f>
        <v/>
      </c>
    </row>
    <row r="932" ht="18.0" customHeight="1">
      <c r="A932" s="1081" t="str">
        <f>'Transactions import'!A932</f>
        <v/>
      </c>
      <c r="B932" s="1081" t="str">
        <f>'Transactions import'!B932</f>
        <v/>
      </c>
      <c r="C932" s="1081" t="str">
        <f>'Transactions import'!C932</f>
        <v/>
      </c>
      <c r="D932" s="1081" t="str">
        <f>'Transactions import'!D932</f>
        <v/>
      </c>
      <c r="E932" s="1081" t="str">
        <f>'Transactions import'!E932</f>
        <v/>
      </c>
      <c r="F932" s="1081" t="str">
        <f>'Transactions import'!F932</f>
        <v/>
      </c>
      <c r="G932" s="1081" t="str">
        <f>'Transactions import'!G932</f>
        <v/>
      </c>
      <c r="H932" s="1084" t="str">
        <f>'Transactions import'!H932</f>
        <v/>
      </c>
      <c r="I932" s="1085" t="str">
        <f>'Transactions import'!I932</f>
        <v/>
      </c>
      <c r="J932" s="1051" t="str">
        <f>'Transactions import'!J932</f>
        <v/>
      </c>
      <c r="K932" s="1084" t="str">
        <f>'Transactions import'!K932</f>
        <v/>
      </c>
      <c r="L932" s="1085" t="str">
        <f>'Transactions import'!L932</f>
        <v/>
      </c>
      <c r="M932" s="1063" t="str">
        <f>'Transactions import'!M932</f>
        <v/>
      </c>
      <c r="N932" s="1084" t="str">
        <f>'Transactions import'!N932</f>
        <v/>
      </c>
      <c r="O932" s="1081" t="str">
        <f>'Transactions import'!O932</f>
        <v/>
      </c>
      <c r="P932" s="1122" t="str">
        <f>'Transactions import'!P932</f>
        <v/>
      </c>
      <c r="Q932" s="1085" t="str">
        <f>'Transactions import'!Q932</f>
        <v/>
      </c>
      <c r="R932" s="1104" t="str">
        <f>'Transactions import'!R932</f>
        <v/>
      </c>
      <c r="S932" s="1081" t="str">
        <f>'Transactions import'!S932</f>
        <v/>
      </c>
      <c r="T932" s="1081" t="str">
        <f>'Transactions import'!T932</f>
        <v/>
      </c>
      <c r="U932" s="1081" t="str">
        <f>'Transactions import'!U932</f>
        <v/>
      </c>
      <c r="V932" s="1081" t="str">
        <f>'Transactions import'!V932</f>
        <v/>
      </c>
      <c r="W932" s="1081" t="str">
        <f>'Transactions import'!W932</f>
        <v/>
      </c>
      <c r="X932" s="1081" t="str">
        <f>'Transactions import'!X932</f>
        <v/>
      </c>
      <c r="Y932" s="1126" t="str">
        <f>'Transactions import'!Y932</f>
        <v/>
      </c>
      <c r="Z932" s="1086" t="str">
        <f>'Transactions import'!Z932</f>
        <v/>
      </c>
      <c r="AA932" s="1081" t="str">
        <f>'Transactions import'!AA932</f>
        <v/>
      </c>
      <c r="AB932" s="1081" t="str">
        <f>'Transactions import'!AB932</f>
        <v/>
      </c>
      <c r="AC932" s="1086" t="str">
        <f>'Transactions import'!AC932</f>
        <v/>
      </c>
      <c r="AD932" s="1086" t="str">
        <f>'Transactions import'!AD932</f>
        <v/>
      </c>
      <c r="AE932" s="1081" t="str">
        <f>'Transactions import'!AE932</f>
        <v/>
      </c>
      <c r="AF932" s="1081" t="str">
        <f>'Transactions import'!AF932</f>
        <v/>
      </c>
      <c r="AG932" s="1081" t="str">
        <f>'Transactions import'!AG932</f>
        <v/>
      </c>
      <c r="AH932" s="1081" t="str">
        <f>'Transactions import'!AH932</f>
        <v/>
      </c>
      <c r="AI932" s="1081" t="str">
        <f>'Transactions import'!AI932</f>
        <v/>
      </c>
      <c r="AJ932" s="1081" t="str">
        <f>'Transactions import'!AJ932</f>
        <v/>
      </c>
      <c r="AK932" s="1081" t="str">
        <f>'Transactions import'!AK932</f>
        <v/>
      </c>
      <c r="AL932" s="1081" t="str">
        <f>'Transactions import'!AL932</f>
        <v/>
      </c>
      <c r="AM932" s="1081" t="str">
        <f>'Transactions import'!AM932</f>
        <v/>
      </c>
      <c r="AN932" s="1081" t="str">
        <f>'Transactions import'!AN932</f>
        <v/>
      </c>
      <c r="AO932" s="1081" t="str">
        <f>'Transactions import'!AO932</f>
        <v/>
      </c>
      <c r="AP932" s="1081" t="str">
        <f>'Transactions import'!AP932</f>
        <v/>
      </c>
      <c r="AQ932" s="1081" t="str">
        <f>'Transactions import'!AQ932</f>
        <v/>
      </c>
      <c r="AR932" s="1081" t="str">
        <f>'Transactions import'!AR932</f>
        <v/>
      </c>
      <c r="AS932" s="1081" t="str">
        <f>'Transactions import'!AS932</f>
        <v/>
      </c>
      <c r="AT932" s="1081" t="str">
        <f>'Transactions import'!AT932</f>
        <v/>
      </c>
    </row>
    <row r="933" ht="18.0" customHeight="1">
      <c r="A933" s="1101" t="str">
        <f>'Transactions import'!A933</f>
        <v/>
      </c>
      <c r="B933" s="1101" t="str">
        <f>'Transactions import'!B933</f>
        <v/>
      </c>
      <c r="C933" s="1101" t="str">
        <f>'Transactions import'!C933</f>
        <v/>
      </c>
      <c r="D933" s="1101" t="str">
        <f>'Transactions import'!D933</f>
        <v/>
      </c>
      <c r="E933" s="1101" t="str">
        <f>'Transactions import'!E933</f>
        <v/>
      </c>
      <c r="F933" s="1101" t="str">
        <f>'Transactions import'!F933</f>
        <v/>
      </c>
      <c r="G933" s="1101" t="str">
        <f>'Transactions import'!G933</f>
        <v/>
      </c>
      <c r="H933" s="1094" t="str">
        <f>'Transactions import'!H933</f>
        <v/>
      </c>
      <c r="I933" s="1095" t="str">
        <f>'Transactions import'!I933</f>
        <v/>
      </c>
      <c r="J933" s="1096" t="str">
        <f>'Transactions import'!J933</f>
        <v/>
      </c>
      <c r="K933" s="1094" t="str">
        <f>'Transactions import'!K933</f>
        <v/>
      </c>
      <c r="L933" s="1095" t="str">
        <f>'Transactions import'!L933</f>
        <v/>
      </c>
      <c r="M933" s="1105" t="str">
        <f>'Transactions import'!M933</f>
        <v/>
      </c>
      <c r="N933" s="1094" t="str">
        <f>'Transactions import'!N933</f>
        <v/>
      </c>
      <c r="O933" s="1101" t="str">
        <f>'Transactions import'!O933</f>
        <v/>
      </c>
      <c r="P933" s="1114" t="str">
        <f>'Transactions import'!P933</f>
        <v/>
      </c>
      <c r="Q933" s="1095" t="str">
        <f>'Transactions import'!Q933</f>
        <v/>
      </c>
      <c r="R933" s="1106" t="str">
        <f>'Transactions import'!R933</f>
        <v/>
      </c>
      <c r="S933" s="1101" t="str">
        <f>'Transactions import'!S933</f>
        <v/>
      </c>
      <c r="T933" s="1101" t="str">
        <f>'Transactions import'!T933</f>
        <v/>
      </c>
      <c r="U933" s="1101" t="str">
        <f>'Transactions import'!U933</f>
        <v/>
      </c>
      <c r="V933" s="1101" t="str">
        <f>'Transactions import'!V933</f>
        <v/>
      </c>
      <c r="W933" s="1101" t="str">
        <f>'Transactions import'!W933</f>
        <v/>
      </c>
      <c r="X933" s="1101" t="str">
        <f>'Transactions import'!X933</f>
        <v/>
      </c>
      <c r="Y933" s="1119" t="str">
        <f>'Transactions import'!Y933</f>
        <v/>
      </c>
      <c r="Z933" s="1097" t="str">
        <f>'Transactions import'!Z933</f>
        <v/>
      </c>
      <c r="AA933" s="1101" t="str">
        <f>'Transactions import'!AA933</f>
        <v/>
      </c>
      <c r="AB933" s="1101" t="str">
        <f>'Transactions import'!AB933</f>
        <v/>
      </c>
      <c r="AC933" s="1097" t="str">
        <f>'Transactions import'!AC933</f>
        <v/>
      </c>
      <c r="AD933" s="1097" t="str">
        <f>'Transactions import'!AD933</f>
        <v/>
      </c>
      <c r="AE933" s="1101" t="str">
        <f>'Transactions import'!AE933</f>
        <v/>
      </c>
      <c r="AF933" s="1101" t="str">
        <f>'Transactions import'!AF933</f>
        <v/>
      </c>
      <c r="AG933" s="1101" t="str">
        <f>'Transactions import'!AG933</f>
        <v/>
      </c>
      <c r="AH933" s="1101" t="str">
        <f>'Transactions import'!AH933</f>
        <v/>
      </c>
      <c r="AI933" s="1101" t="str">
        <f>'Transactions import'!AI933</f>
        <v/>
      </c>
      <c r="AJ933" s="1101" t="str">
        <f>'Transactions import'!AJ933</f>
        <v/>
      </c>
      <c r="AK933" s="1101" t="str">
        <f>'Transactions import'!AK933</f>
        <v/>
      </c>
      <c r="AL933" s="1101" t="str">
        <f>'Transactions import'!AL933</f>
        <v/>
      </c>
      <c r="AM933" s="1101" t="str">
        <f>'Transactions import'!AM933</f>
        <v/>
      </c>
      <c r="AN933" s="1101" t="str">
        <f>'Transactions import'!AN933</f>
        <v/>
      </c>
      <c r="AO933" s="1101" t="str">
        <f>'Transactions import'!AO933</f>
        <v/>
      </c>
      <c r="AP933" s="1101" t="str">
        <f>'Transactions import'!AP933</f>
        <v/>
      </c>
      <c r="AQ933" s="1101" t="str">
        <f>'Transactions import'!AQ933</f>
        <v/>
      </c>
      <c r="AR933" s="1101" t="str">
        <f>'Transactions import'!AR933</f>
        <v/>
      </c>
      <c r="AS933" s="1101" t="str">
        <f>'Transactions import'!AS933</f>
        <v/>
      </c>
      <c r="AT933" s="1101" t="str">
        <f>'Transactions import'!AT933</f>
        <v/>
      </c>
    </row>
    <row r="934" ht="18.0" customHeight="1">
      <c r="A934" s="1081" t="str">
        <f>'Transactions import'!A934</f>
        <v/>
      </c>
      <c r="B934" s="1081" t="str">
        <f>'Transactions import'!B934</f>
        <v/>
      </c>
      <c r="C934" s="1081" t="str">
        <f>'Transactions import'!C934</f>
        <v/>
      </c>
      <c r="D934" s="1081" t="str">
        <f>'Transactions import'!D934</f>
        <v/>
      </c>
      <c r="E934" s="1081" t="str">
        <f>'Transactions import'!E934</f>
        <v/>
      </c>
      <c r="F934" s="1081" t="str">
        <f>'Transactions import'!F934</f>
        <v/>
      </c>
      <c r="G934" s="1081" t="str">
        <f>'Transactions import'!G934</f>
        <v/>
      </c>
      <c r="H934" s="1084" t="str">
        <f>'Transactions import'!H934</f>
        <v/>
      </c>
      <c r="I934" s="1085" t="str">
        <f>'Transactions import'!I934</f>
        <v/>
      </c>
      <c r="J934" s="1051" t="str">
        <f>'Transactions import'!J934</f>
        <v/>
      </c>
      <c r="K934" s="1084" t="str">
        <f>'Transactions import'!K934</f>
        <v/>
      </c>
      <c r="L934" s="1085" t="str">
        <f>'Transactions import'!L934</f>
        <v/>
      </c>
      <c r="M934" s="1063" t="str">
        <f>'Transactions import'!M934</f>
        <v/>
      </c>
      <c r="N934" s="1084" t="str">
        <f>'Transactions import'!N934</f>
        <v/>
      </c>
      <c r="O934" s="1081" t="str">
        <f>'Transactions import'!O934</f>
        <v/>
      </c>
      <c r="P934" s="1122" t="str">
        <f>'Transactions import'!P934</f>
        <v/>
      </c>
      <c r="Q934" s="1085" t="str">
        <f>'Transactions import'!Q934</f>
        <v/>
      </c>
      <c r="R934" s="1104" t="str">
        <f>'Transactions import'!R934</f>
        <v/>
      </c>
      <c r="S934" s="1081" t="str">
        <f>'Transactions import'!S934</f>
        <v/>
      </c>
      <c r="T934" s="1081" t="str">
        <f>'Transactions import'!T934</f>
        <v/>
      </c>
      <c r="U934" s="1081" t="str">
        <f>'Transactions import'!U934</f>
        <v/>
      </c>
      <c r="V934" s="1081" t="str">
        <f>'Transactions import'!V934</f>
        <v/>
      </c>
      <c r="W934" s="1081" t="str">
        <f>'Transactions import'!W934</f>
        <v/>
      </c>
      <c r="X934" s="1081" t="str">
        <f>'Transactions import'!X934</f>
        <v/>
      </c>
      <c r="Y934" s="1126" t="str">
        <f>'Transactions import'!Y934</f>
        <v/>
      </c>
      <c r="Z934" s="1086" t="str">
        <f>'Transactions import'!Z934</f>
        <v/>
      </c>
      <c r="AA934" s="1081" t="str">
        <f>'Transactions import'!AA934</f>
        <v/>
      </c>
      <c r="AB934" s="1081" t="str">
        <f>'Transactions import'!AB934</f>
        <v/>
      </c>
      <c r="AC934" s="1086" t="str">
        <f>'Transactions import'!AC934</f>
        <v/>
      </c>
      <c r="AD934" s="1086" t="str">
        <f>'Transactions import'!AD934</f>
        <v/>
      </c>
      <c r="AE934" s="1081" t="str">
        <f>'Transactions import'!AE934</f>
        <v/>
      </c>
      <c r="AF934" s="1081" t="str">
        <f>'Transactions import'!AF934</f>
        <v/>
      </c>
      <c r="AG934" s="1081" t="str">
        <f>'Transactions import'!AG934</f>
        <v/>
      </c>
      <c r="AH934" s="1081" t="str">
        <f>'Transactions import'!AH934</f>
        <v/>
      </c>
      <c r="AI934" s="1081" t="str">
        <f>'Transactions import'!AI934</f>
        <v/>
      </c>
      <c r="AJ934" s="1081" t="str">
        <f>'Transactions import'!AJ934</f>
        <v/>
      </c>
      <c r="AK934" s="1081" t="str">
        <f>'Transactions import'!AK934</f>
        <v/>
      </c>
      <c r="AL934" s="1081" t="str">
        <f>'Transactions import'!AL934</f>
        <v/>
      </c>
      <c r="AM934" s="1081" t="str">
        <f>'Transactions import'!AM934</f>
        <v/>
      </c>
      <c r="AN934" s="1081" t="str">
        <f>'Transactions import'!AN934</f>
        <v/>
      </c>
      <c r="AO934" s="1081" t="str">
        <f>'Transactions import'!AO934</f>
        <v/>
      </c>
      <c r="AP934" s="1081" t="str">
        <f>'Transactions import'!AP934</f>
        <v/>
      </c>
      <c r="AQ934" s="1081" t="str">
        <f>'Transactions import'!AQ934</f>
        <v/>
      </c>
      <c r="AR934" s="1081" t="str">
        <f>'Transactions import'!AR934</f>
        <v/>
      </c>
      <c r="AS934" s="1081" t="str">
        <f>'Transactions import'!AS934</f>
        <v/>
      </c>
      <c r="AT934" s="1081" t="str">
        <f>'Transactions import'!AT934</f>
        <v/>
      </c>
    </row>
    <row r="935" ht="18.0" customHeight="1">
      <c r="A935" s="1101" t="str">
        <f>'Transactions import'!A935</f>
        <v/>
      </c>
      <c r="B935" s="1101" t="str">
        <f>'Transactions import'!B935</f>
        <v/>
      </c>
      <c r="C935" s="1101" t="str">
        <f>'Transactions import'!C935</f>
        <v/>
      </c>
      <c r="D935" s="1101" t="str">
        <f>'Transactions import'!D935</f>
        <v/>
      </c>
      <c r="E935" s="1101" t="str">
        <f>'Transactions import'!E935</f>
        <v/>
      </c>
      <c r="F935" s="1101" t="str">
        <f>'Transactions import'!F935</f>
        <v/>
      </c>
      <c r="G935" s="1101" t="str">
        <f>'Transactions import'!G935</f>
        <v/>
      </c>
      <c r="H935" s="1094" t="str">
        <f>'Transactions import'!H935</f>
        <v/>
      </c>
      <c r="I935" s="1095" t="str">
        <f>'Transactions import'!I935</f>
        <v/>
      </c>
      <c r="J935" s="1096" t="str">
        <f>'Transactions import'!J935</f>
        <v/>
      </c>
      <c r="K935" s="1094" t="str">
        <f>'Transactions import'!K935</f>
        <v/>
      </c>
      <c r="L935" s="1095" t="str">
        <f>'Transactions import'!L935</f>
        <v/>
      </c>
      <c r="M935" s="1105" t="str">
        <f>'Transactions import'!M935</f>
        <v/>
      </c>
      <c r="N935" s="1094" t="str">
        <f>'Transactions import'!N935</f>
        <v/>
      </c>
      <c r="O935" s="1101" t="str">
        <f>'Transactions import'!O935</f>
        <v/>
      </c>
      <c r="P935" s="1114" t="str">
        <f>'Transactions import'!P935</f>
        <v/>
      </c>
      <c r="Q935" s="1095" t="str">
        <f>'Transactions import'!Q935</f>
        <v/>
      </c>
      <c r="R935" s="1106" t="str">
        <f>'Transactions import'!R935</f>
        <v/>
      </c>
      <c r="S935" s="1101" t="str">
        <f>'Transactions import'!S935</f>
        <v/>
      </c>
      <c r="T935" s="1101" t="str">
        <f>'Transactions import'!T935</f>
        <v/>
      </c>
      <c r="U935" s="1101" t="str">
        <f>'Transactions import'!U935</f>
        <v/>
      </c>
      <c r="V935" s="1101" t="str">
        <f>'Transactions import'!V935</f>
        <v/>
      </c>
      <c r="W935" s="1101" t="str">
        <f>'Transactions import'!W935</f>
        <v/>
      </c>
      <c r="X935" s="1101" t="str">
        <f>'Transactions import'!X935</f>
        <v/>
      </c>
      <c r="Y935" s="1119" t="str">
        <f>'Transactions import'!Y935</f>
        <v/>
      </c>
      <c r="Z935" s="1097" t="str">
        <f>'Transactions import'!Z935</f>
        <v/>
      </c>
      <c r="AA935" s="1101" t="str">
        <f>'Transactions import'!AA935</f>
        <v/>
      </c>
      <c r="AB935" s="1101" t="str">
        <f>'Transactions import'!AB935</f>
        <v/>
      </c>
      <c r="AC935" s="1097" t="str">
        <f>'Transactions import'!AC935</f>
        <v/>
      </c>
      <c r="AD935" s="1097" t="str">
        <f>'Transactions import'!AD935</f>
        <v/>
      </c>
      <c r="AE935" s="1101" t="str">
        <f>'Transactions import'!AE935</f>
        <v/>
      </c>
      <c r="AF935" s="1101" t="str">
        <f>'Transactions import'!AF935</f>
        <v/>
      </c>
      <c r="AG935" s="1101" t="str">
        <f>'Transactions import'!AG935</f>
        <v/>
      </c>
      <c r="AH935" s="1101" t="str">
        <f>'Transactions import'!AH935</f>
        <v/>
      </c>
      <c r="AI935" s="1101" t="str">
        <f>'Transactions import'!AI935</f>
        <v/>
      </c>
      <c r="AJ935" s="1101" t="str">
        <f>'Transactions import'!AJ935</f>
        <v/>
      </c>
      <c r="AK935" s="1101" t="str">
        <f>'Transactions import'!AK935</f>
        <v/>
      </c>
      <c r="AL935" s="1101" t="str">
        <f>'Transactions import'!AL935</f>
        <v/>
      </c>
      <c r="AM935" s="1101" t="str">
        <f>'Transactions import'!AM935</f>
        <v/>
      </c>
      <c r="AN935" s="1101" t="str">
        <f>'Transactions import'!AN935</f>
        <v/>
      </c>
      <c r="AO935" s="1101" t="str">
        <f>'Transactions import'!AO935</f>
        <v/>
      </c>
      <c r="AP935" s="1101" t="str">
        <f>'Transactions import'!AP935</f>
        <v/>
      </c>
      <c r="AQ935" s="1101" t="str">
        <f>'Transactions import'!AQ935</f>
        <v/>
      </c>
      <c r="AR935" s="1101" t="str">
        <f>'Transactions import'!AR935</f>
        <v/>
      </c>
      <c r="AS935" s="1101" t="str">
        <f>'Transactions import'!AS935</f>
        <v/>
      </c>
      <c r="AT935" s="1101" t="str">
        <f>'Transactions import'!AT935</f>
        <v/>
      </c>
    </row>
    <row r="936" ht="18.0" customHeight="1">
      <c r="A936" s="1081" t="str">
        <f>'Transactions import'!A936</f>
        <v/>
      </c>
      <c r="B936" s="1081" t="str">
        <f>'Transactions import'!B936</f>
        <v/>
      </c>
      <c r="C936" s="1081" t="str">
        <f>'Transactions import'!C936</f>
        <v/>
      </c>
      <c r="D936" s="1081" t="str">
        <f>'Transactions import'!D936</f>
        <v/>
      </c>
      <c r="E936" s="1081" t="str">
        <f>'Transactions import'!E936</f>
        <v/>
      </c>
      <c r="F936" s="1081" t="str">
        <f>'Transactions import'!F936</f>
        <v/>
      </c>
      <c r="G936" s="1081" t="str">
        <f>'Transactions import'!G936</f>
        <v/>
      </c>
      <c r="H936" s="1084" t="str">
        <f>'Transactions import'!H936</f>
        <v/>
      </c>
      <c r="I936" s="1085" t="str">
        <f>'Transactions import'!I936</f>
        <v/>
      </c>
      <c r="J936" s="1051" t="str">
        <f>'Transactions import'!J936</f>
        <v/>
      </c>
      <c r="K936" s="1084" t="str">
        <f>'Transactions import'!K936</f>
        <v/>
      </c>
      <c r="L936" s="1085" t="str">
        <f>'Transactions import'!L936</f>
        <v/>
      </c>
      <c r="M936" s="1063" t="str">
        <f>'Transactions import'!M936</f>
        <v/>
      </c>
      <c r="N936" s="1084" t="str">
        <f>'Transactions import'!N936</f>
        <v/>
      </c>
      <c r="O936" s="1081" t="str">
        <f>'Transactions import'!O936</f>
        <v/>
      </c>
      <c r="P936" s="1122" t="str">
        <f>'Transactions import'!P936</f>
        <v/>
      </c>
      <c r="Q936" s="1085" t="str">
        <f>'Transactions import'!Q936</f>
        <v/>
      </c>
      <c r="R936" s="1104" t="str">
        <f>'Transactions import'!R936</f>
        <v/>
      </c>
      <c r="S936" s="1081" t="str">
        <f>'Transactions import'!S936</f>
        <v/>
      </c>
      <c r="T936" s="1081" t="str">
        <f>'Transactions import'!T936</f>
        <v/>
      </c>
      <c r="U936" s="1081" t="str">
        <f>'Transactions import'!U936</f>
        <v/>
      </c>
      <c r="V936" s="1081" t="str">
        <f>'Transactions import'!V936</f>
        <v/>
      </c>
      <c r="W936" s="1081" t="str">
        <f>'Transactions import'!W936</f>
        <v/>
      </c>
      <c r="X936" s="1081" t="str">
        <f>'Transactions import'!X936</f>
        <v/>
      </c>
      <c r="Y936" s="1126" t="str">
        <f>'Transactions import'!Y936</f>
        <v/>
      </c>
      <c r="Z936" s="1086" t="str">
        <f>'Transactions import'!Z936</f>
        <v/>
      </c>
      <c r="AA936" s="1081" t="str">
        <f>'Transactions import'!AA936</f>
        <v/>
      </c>
      <c r="AB936" s="1081" t="str">
        <f>'Transactions import'!AB936</f>
        <v/>
      </c>
      <c r="AC936" s="1086" t="str">
        <f>'Transactions import'!AC936</f>
        <v/>
      </c>
      <c r="AD936" s="1086" t="str">
        <f>'Transactions import'!AD936</f>
        <v/>
      </c>
      <c r="AE936" s="1081" t="str">
        <f>'Transactions import'!AE936</f>
        <v/>
      </c>
      <c r="AF936" s="1081" t="str">
        <f>'Transactions import'!AF936</f>
        <v/>
      </c>
      <c r="AG936" s="1081" t="str">
        <f>'Transactions import'!AG936</f>
        <v/>
      </c>
      <c r="AH936" s="1081" t="str">
        <f>'Transactions import'!AH936</f>
        <v/>
      </c>
      <c r="AI936" s="1081" t="str">
        <f>'Transactions import'!AI936</f>
        <v/>
      </c>
      <c r="AJ936" s="1081" t="str">
        <f>'Transactions import'!AJ936</f>
        <v/>
      </c>
      <c r="AK936" s="1081" t="str">
        <f>'Transactions import'!AK936</f>
        <v/>
      </c>
      <c r="AL936" s="1081" t="str">
        <f>'Transactions import'!AL936</f>
        <v/>
      </c>
      <c r="AM936" s="1081" t="str">
        <f>'Transactions import'!AM936</f>
        <v/>
      </c>
      <c r="AN936" s="1081" t="str">
        <f>'Transactions import'!AN936</f>
        <v/>
      </c>
      <c r="AO936" s="1081" t="str">
        <f>'Transactions import'!AO936</f>
        <v/>
      </c>
      <c r="AP936" s="1081" t="str">
        <f>'Transactions import'!AP936</f>
        <v/>
      </c>
      <c r="AQ936" s="1081" t="str">
        <f>'Transactions import'!AQ936</f>
        <v/>
      </c>
      <c r="AR936" s="1081" t="str">
        <f>'Transactions import'!AR936</f>
        <v/>
      </c>
      <c r="AS936" s="1081" t="str">
        <f>'Transactions import'!AS936</f>
        <v/>
      </c>
      <c r="AT936" s="1081" t="str">
        <f>'Transactions import'!AT936</f>
        <v/>
      </c>
    </row>
    <row r="937" ht="18.0" customHeight="1">
      <c r="A937" s="1101" t="str">
        <f>'Transactions import'!A937</f>
        <v/>
      </c>
      <c r="B937" s="1101" t="str">
        <f>'Transactions import'!B937</f>
        <v/>
      </c>
      <c r="C937" s="1101" t="str">
        <f>'Transactions import'!C937</f>
        <v/>
      </c>
      <c r="D937" s="1101" t="str">
        <f>'Transactions import'!D937</f>
        <v/>
      </c>
      <c r="E937" s="1101" t="str">
        <f>'Transactions import'!E937</f>
        <v/>
      </c>
      <c r="F937" s="1101" t="str">
        <f>'Transactions import'!F937</f>
        <v/>
      </c>
      <c r="G937" s="1101" t="str">
        <f>'Transactions import'!G937</f>
        <v/>
      </c>
      <c r="H937" s="1094" t="str">
        <f>'Transactions import'!H937</f>
        <v/>
      </c>
      <c r="I937" s="1095" t="str">
        <f>'Transactions import'!I937</f>
        <v/>
      </c>
      <c r="J937" s="1096" t="str">
        <f>'Transactions import'!J937</f>
        <v/>
      </c>
      <c r="K937" s="1094" t="str">
        <f>'Transactions import'!K937</f>
        <v/>
      </c>
      <c r="L937" s="1095" t="str">
        <f>'Transactions import'!L937</f>
        <v/>
      </c>
      <c r="M937" s="1105" t="str">
        <f>'Transactions import'!M937</f>
        <v/>
      </c>
      <c r="N937" s="1094" t="str">
        <f>'Transactions import'!N937</f>
        <v/>
      </c>
      <c r="O937" s="1101" t="str">
        <f>'Transactions import'!O937</f>
        <v/>
      </c>
      <c r="P937" s="1114" t="str">
        <f>'Transactions import'!P937</f>
        <v/>
      </c>
      <c r="Q937" s="1095" t="str">
        <f>'Transactions import'!Q937</f>
        <v/>
      </c>
      <c r="R937" s="1106" t="str">
        <f>'Transactions import'!R937</f>
        <v/>
      </c>
      <c r="S937" s="1101" t="str">
        <f>'Transactions import'!S937</f>
        <v/>
      </c>
      <c r="T937" s="1101" t="str">
        <f>'Transactions import'!T937</f>
        <v/>
      </c>
      <c r="U937" s="1101" t="str">
        <f>'Transactions import'!U937</f>
        <v/>
      </c>
      <c r="V937" s="1101" t="str">
        <f>'Transactions import'!V937</f>
        <v/>
      </c>
      <c r="W937" s="1101" t="str">
        <f>'Transactions import'!W937</f>
        <v/>
      </c>
      <c r="X937" s="1101" t="str">
        <f>'Transactions import'!X937</f>
        <v/>
      </c>
      <c r="Y937" s="1119" t="str">
        <f>'Transactions import'!Y937</f>
        <v/>
      </c>
      <c r="Z937" s="1097" t="str">
        <f>'Transactions import'!Z937</f>
        <v/>
      </c>
      <c r="AA937" s="1101" t="str">
        <f>'Transactions import'!AA937</f>
        <v/>
      </c>
      <c r="AB937" s="1101" t="str">
        <f>'Transactions import'!AB937</f>
        <v/>
      </c>
      <c r="AC937" s="1097" t="str">
        <f>'Transactions import'!AC937</f>
        <v/>
      </c>
      <c r="AD937" s="1097" t="str">
        <f>'Transactions import'!AD937</f>
        <v/>
      </c>
      <c r="AE937" s="1101" t="str">
        <f>'Transactions import'!AE937</f>
        <v/>
      </c>
      <c r="AF937" s="1101" t="str">
        <f>'Transactions import'!AF937</f>
        <v/>
      </c>
      <c r="AG937" s="1101" t="str">
        <f>'Transactions import'!AG937</f>
        <v/>
      </c>
      <c r="AH937" s="1101" t="str">
        <f>'Transactions import'!AH937</f>
        <v/>
      </c>
      <c r="AI937" s="1101" t="str">
        <f>'Transactions import'!AI937</f>
        <v/>
      </c>
      <c r="AJ937" s="1101" t="str">
        <f>'Transactions import'!AJ937</f>
        <v/>
      </c>
      <c r="AK937" s="1101" t="str">
        <f>'Transactions import'!AK937</f>
        <v/>
      </c>
      <c r="AL937" s="1101" t="str">
        <f>'Transactions import'!AL937</f>
        <v/>
      </c>
      <c r="AM937" s="1101" t="str">
        <f>'Transactions import'!AM937</f>
        <v/>
      </c>
      <c r="AN937" s="1101" t="str">
        <f>'Transactions import'!AN937</f>
        <v/>
      </c>
      <c r="AO937" s="1101" t="str">
        <f>'Transactions import'!AO937</f>
        <v/>
      </c>
      <c r="AP937" s="1101" t="str">
        <f>'Transactions import'!AP937</f>
        <v/>
      </c>
      <c r="AQ937" s="1101" t="str">
        <f>'Transactions import'!AQ937</f>
        <v/>
      </c>
      <c r="AR937" s="1101" t="str">
        <f>'Transactions import'!AR937</f>
        <v/>
      </c>
      <c r="AS937" s="1101" t="str">
        <f>'Transactions import'!AS937</f>
        <v/>
      </c>
      <c r="AT937" s="1101" t="str">
        <f>'Transactions import'!AT937</f>
        <v/>
      </c>
    </row>
    <row r="938" ht="18.0" customHeight="1">
      <c r="A938" s="1081" t="str">
        <f>'Transactions import'!A938</f>
        <v/>
      </c>
      <c r="B938" s="1081" t="str">
        <f>'Transactions import'!B938</f>
        <v/>
      </c>
      <c r="C938" s="1081" t="str">
        <f>'Transactions import'!C938</f>
        <v/>
      </c>
      <c r="D938" s="1081" t="str">
        <f>'Transactions import'!D938</f>
        <v/>
      </c>
      <c r="E938" s="1081" t="str">
        <f>'Transactions import'!E938</f>
        <v/>
      </c>
      <c r="F938" s="1081" t="str">
        <f>'Transactions import'!F938</f>
        <v/>
      </c>
      <c r="G938" s="1081" t="str">
        <f>'Transactions import'!G938</f>
        <v/>
      </c>
      <c r="H938" s="1084" t="str">
        <f>'Transactions import'!H938</f>
        <v/>
      </c>
      <c r="I938" s="1085" t="str">
        <f>'Transactions import'!I938</f>
        <v/>
      </c>
      <c r="J938" s="1051" t="str">
        <f>'Transactions import'!J938</f>
        <v/>
      </c>
      <c r="K938" s="1084" t="str">
        <f>'Transactions import'!K938</f>
        <v/>
      </c>
      <c r="L938" s="1085" t="str">
        <f>'Transactions import'!L938</f>
        <v/>
      </c>
      <c r="M938" s="1063" t="str">
        <f>'Transactions import'!M938</f>
        <v/>
      </c>
      <c r="N938" s="1084" t="str">
        <f>'Transactions import'!N938</f>
        <v/>
      </c>
      <c r="O938" s="1081" t="str">
        <f>'Transactions import'!O938</f>
        <v/>
      </c>
      <c r="P938" s="1122" t="str">
        <f>'Transactions import'!P938</f>
        <v/>
      </c>
      <c r="Q938" s="1085" t="str">
        <f>'Transactions import'!Q938</f>
        <v/>
      </c>
      <c r="R938" s="1104" t="str">
        <f>'Transactions import'!R938</f>
        <v/>
      </c>
      <c r="S938" s="1081" t="str">
        <f>'Transactions import'!S938</f>
        <v/>
      </c>
      <c r="T938" s="1081" t="str">
        <f>'Transactions import'!T938</f>
        <v/>
      </c>
      <c r="U938" s="1081" t="str">
        <f>'Transactions import'!U938</f>
        <v/>
      </c>
      <c r="V938" s="1081" t="str">
        <f>'Transactions import'!V938</f>
        <v/>
      </c>
      <c r="W938" s="1081" t="str">
        <f>'Transactions import'!W938</f>
        <v/>
      </c>
      <c r="X938" s="1081" t="str">
        <f>'Transactions import'!X938</f>
        <v/>
      </c>
      <c r="Y938" s="1126" t="str">
        <f>'Transactions import'!Y938</f>
        <v/>
      </c>
      <c r="Z938" s="1086" t="str">
        <f>'Transactions import'!Z938</f>
        <v/>
      </c>
      <c r="AA938" s="1081" t="str">
        <f>'Transactions import'!AA938</f>
        <v/>
      </c>
      <c r="AB938" s="1081" t="str">
        <f>'Transactions import'!AB938</f>
        <v/>
      </c>
      <c r="AC938" s="1086" t="str">
        <f>'Transactions import'!AC938</f>
        <v/>
      </c>
      <c r="AD938" s="1086" t="str">
        <f>'Transactions import'!AD938</f>
        <v/>
      </c>
      <c r="AE938" s="1081" t="str">
        <f>'Transactions import'!AE938</f>
        <v/>
      </c>
      <c r="AF938" s="1081" t="str">
        <f>'Transactions import'!AF938</f>
        <v/>
      </c>
      <c r="AG938" s="1081" t="str">
        <f>'Transactions import'!AG938</f>
        <v/>
      </c>
      <c r="AH938" s="1081" t="str">
        <f>'Transactions import'!AH938</f>
        <v/>
      </c>
      <c r="AI938" s="1081" t="str">
        <f>'Transactions import'!AI938</f>
        <v/>
      </c>
      <c r="AJ938" s="1081" t="str">
        <f>'Transactions import'!AJ938</f>
        <v/>
      </c>
      <c r="AK938" s="1081" t="str">
        <f>'Transactions import'!AK938</f>
        <v/>
      </c>
      <c r="AL938" s="1081" t="str">
        <f>'Transactions import'!AL938</f>
        <v/>
      </c>
      <c r="AM938" s="1081" t="str">
        <f>'Transactions import'!AM938</f>
        <v/>
      </c>
      <c r="AN938" s="1081" t="str">
        <f>'Transactions import'!AN938</f>
        <v/>
      </c>
      <c r="AO938" s="1081" t="str">
        <f>'Transactions import'!AO938</f>
        <v/>
      </c>
      <c r="AP938" s="1081" t="str">
        <f>'Transactions import'!AP938</f>
        <v/>
      </c>
      <c r="AQ938" s="1081" t="str">
        <f>'Transactions import'!AQ938</f>
        <v/>
      </c>
      <c r="AR938" s="1081" t="str">
        <f>'Transactions import'!AR938</f>
        <v/>
      </c>
      <c r="AS938" s="1081" t="str">
        <f>'Transactions import'!AS938</f>
        <v/>
      </c>
      <c r="AT938" s="1081" t="str">
        <f>'Transactions import'!AT938</f>
        <v/>
      </c>
    </row>
    <row r="939" ht="18.0" customHeight="1">
      <c r="A939" s="1101" t="str">
        <f>'Transactions import'!A939</f>
        <v/>
      </c>
      <c r="B939" s="1101" t="str">
        <f>'Transactions import'!B939</f>
        <v/>
      </c>
      <c r="C939" s="1101" t="str">
        <f>'Transactions import'!C939</f>
        <v/>
      </c>
      <c r="D939" s="1101" t="str">
        <f>'Transactions import'!D939</f>
        <v/>
      </c>
      <c r="E939" s="1101" t="str">
        <f>'Transactions import'!E939</f>
        <v/>
      </c>
      <c r="F939" s="1101" t="str">
        <f>'Transactions import'!F939</f>
        <v/>
      </c>
      <c r="G939" s="1101" t="str">
        <f>'Transactions import'!G939</f>
        <v/>
      </c>
      <c r="H939" s="1094" t="str">
        <f>'Transactions import'!H939</f>
        <v/>
      </c>
      <c r="I939" s="1095" t="str">
        <f>'Transactions import'!I939</f>
        <v/>
      </c>
      <c r="J939" s="1096" t="str">
        <f>'Transactions import'!J939</f>
        <v/>
      </c>
      <c r="K939" s="1094" t="str">
        <f>'Transactions import'!K939</f>
        <v/>
      </c>
      <c r="L939" s="1095" t="str">
        <f>'Transactions import'!L939</f>
        <v/>
      </c>
      <c r="M939" s="1105" t="str">
        <f>'Transactions import'!M939</f>
        <v/>
      </c>
      <c r="N939" s="1094" t="str">
        <f>'Transactions import'!N939</f>
        <v/>
      </c>
      <c r="O939" s="1101" t="str">
        <f>'Transactions import'!O939</f>
        <v/>
      </c>
      <c r="P939" s="1114" t="str">
        <f>'Transactions import'!P939</f>
        <v/>
      </c>
      <c r="Q939" s="1095" t="str">
        <f>'Transactions import'!Q939</f>
        <v/>
      </c>
      <c r="R939" s="1106" t="str">
        <f>'Transactions import'!R939</f>
        <v/>
      </c>
      <c r="S939" s="1101" t="str">
        <f>'Transactions import'!S939</f>
        <v/>
      </c>
      <c r="T939" s="1101" t="str">
        <f>'Transactions import'!T939</f>
        <v/>
      </c>
      <c r="U939" s="1101" t="str">
        <f>'Transactions import'!U939</f>
        <v/>
      </c>
      <c r="V939" s="1101" t="str">
        <f>'Transactions import'!V939</f>
        <v/>
      </c>
      <c r="W939" s="1101" t="str">
        <f>'Transactions import'!W939</f>
        <v/>
      </c>
      <c r="X939" s="1101" t="str">
        <f>'Transactions import'!X939</f>
        <v/>
      </c>
      <c r="Y939" s="1119" t="str">
        <f>'Transactions import'!Y939</f>
        <v/>
      </c>
      <c r="Z939" s="1097" t="str">
        <f>'Transactions import'!Z939</f>
        <v/>
      </c>
      <c r="AA939" s="1101" t="str">
        <f>'Transactions import'!AA939</f>
        <v/>
      </c>
      <c r="AB939" s="1101" t="str">
        <f>'Transactions import'!AB939</f>
        <v/>
      </c>
      <c r="AC939" s="1097" t="str">
        <f>'Transactions import'!AC939</f>
        <v/>
      </c>
      <c r="AD939" s="1097" t="str">
        <f>'Transactions import'!AD939</f>
        <v/>
      </c>
      <c r="AE939" s="1101" t="str">
        <f>'Transactions import'!AE939</f>
        <v/>
      </c>
      <c r="AF939" s="1101" t="str">
        <f>'Transactions import'!AF939</f>
        <v/>
      </c>
      <c r="AG939" s="1101" t="str">
        <f>'Transactions import'!AG939</f>
        <v/>
      </c>
      <c r="AH939" s="1101" t="str">
        <f>'Transactions import'!AH939</f>
        <v/>
      </c>
      <c r="AI939" s="1101" t="str">
        <f>'Transactions import'!AI939</f>
        <v/>
      </c>
      <c r="AJ939" s="1101" t="str">
        <f>'Transactions import'!AJ939</f>
        <v/>
      </c>
      <c r="AK939" s="1101" t="str">
        <f>'Transactions import'!AK939</f>
        <v/>
      </c>
      <c r="AL939" s="1101" t="str">
        <f>'Transactions import'!AL939</f>
        <v/>
      </c>
      <c r="AM939" s="1101" t="str">
        <f>'Transactions import'!AM939</f>
        <v/>
      </c>
      <c r="AN939" s="1101" t="str">
        <f>'Transactions import'!AN939</f>
        <v/>
      </c>
      <c r="AO939" s="1101" t="str">
        <f>'Transactions import'!AO939</f>
        <v/>
      </c>
      <c r="AP939" s="1101" t="str">
        <f>'Transactions import'!AP939</f>
        <v/>
      </c>
      <c r="AQ939" s="1101" t="str">
        <f>'Transactions import'!AQ939</f>
        <v/>
      </c>
      <c r="AR939" s="1101" t="str">
        <f>'Transactions import'!AR939</f>
        <v/>
      </c>
      <c r="AS939" s="1101" t="str">
        <f>'Transactions import'!AS939</f>
        <v/>
      </c>
      <c r="AT939" s="1101" t="str">
        <f>'Transactions import'!AT939</f>
        <v/>
      </c>
    </row>
    <row r="940" ht="18.0" customHeight="1">
      <c r="A940" s="1081" t="str">
        <f>'Transactions import'!A940</f>
        <v/>
      </c>
      <c r="B940" s="1081" t="str">
        <f>'Transactions import'!B940</f>
        <v/>
      </c>
      <c r="C940" s="1081" t="str">
        <f>'Transactions import'!C940</f>
        <v/>
      </c>
      <c r="D940" s="1081" t="str">
        <f>'Transactions import'!D940</f>
        <v/>
      </c>
      <c r="E940" s="1081" t="str">
        <f>'Transactions import'!E940</f>
        <v/>
      </c>
      <c r="F940" s="1081" t="str">
        <f>'Transactions import'!F940</f>
        <v/>
      </c>
      <c r="G940" s="1081" t="str">
        <f>'Transactions import'!G940</f>
        <v/>
      </c>
      <c r="H940" s="1084" t="str">
        <f>'Transactions import'!H940</f>
        <v/>
      </c>
      <c r="I940" s="1085" t="str">
        <f>'Transactions import'!I940</f>
        <v/>
      </c>
      <c r="J940" s="1051" t="str">
        <f>'Transactions import'!J940</f>
        <v/>
      </c>
      <c r="K940" s="1084" t="str">
        <f>'Transactions import'!K940</f>
        <v/>
      </c>
      <c r="L940" s="1085" t="str">
        <f>'Transactions import'!L940</f>
        <v/>
      </c>
      <c r="M940" s="1063" t="str">
        <f>'Transactions import'!M940</f>
        <v/>
      </c>
      <c r="N940" s="1084" t="str">
        <f>'Transactions import'!N940</f>
        <v/>
      </c>
      <c r="O940" s="1081" t="str">
        <f>'Transactions import'!O940</f>
        <v/>
      </c>
      <c r="P940" s="1122" t="str">
        <f>'Transactions import'!P940</f>
        <v/>
      </c>
      <c r="Q940" s="1085" t="str">
        <f>'Transactions import'!Q940</f>
        <v/>
      </c>
      <c r="R940" s="1104" t="str">
        <f>'Transactions import'!R940</f>
        <v/>
      </c>
      <c r="S940" s="1081" t="str">
        <f>'Transactions import'!S940</f>
        <v/>
      </c>
      <c r="T940" s="1081" t="str">
        <f>'Transactions import'!T940</f>
        <v/>
      </c>
      <c r="U940" s="1081" t="str">
        <f>'Transactions import'!U940</f>
        <v/>
      </c>
      <c r="V940" s="1081" t="str">
        <f>'Transactions import'!V940</f>
        <v/>
      </c>
      <c r="W940" s="1081" t="str">
        <f>'Transactions import'!W940</f>
        <v/>
      </c>
      <c r="X940" s="1081" t="str">
        <f>'Transactions import'!X940</f>
        <v/>
      </c>
      <c r="Y940" s="1126" t="str">
        <f>'Transactions import'!Y940</f>
        <v/>
      </c>
      <c r="Z940" s="1086" t="str">
        <f>'Transactions import'!Z940</f>
        <v/>
      </c>
      <c r="AA940" s="1081" t="str">
        <f>'Transactions import'!AA940</f>
        <v/>
      </c>
      <c r="AB940" s="1081" t="str">
        <f>'Transactions import'!AB940</f>
        <v/>
      </c>
      <c r="AC940" s="1086" t="str">
        <f>'Transactions import'!AC940</f>
        <v/>
      </c>
      <c r="AD940" s="1086" t="str">
        <f>'Transactions import'!AD940</f>
        <v/>
      </c>
      <c r="AE940" s="1081" t="str">
        <f>'Transactions import'!AE940</f>
        <v/>
      </c>
      <c r="AF940" s="1081" t="str">
        <f>'Transactions import'!AF940</f>
        <v/>
      </c>
      <c r="AG940" s="1081" t="str">
        <f>'Transactions import'!AG940</f>
        <v/>
      </c>
      <c r="AH940" s="1081" t="str">
        <f>'Transactions import'!AH940</f>
        <v/>
      </c>
      <c r="AI940" s="1081" t="str">
        <f>'Transactions import'!AI940</f>
        <v/>
      </c>
      <c r="AJ940" s="1081" t="str">
        <f>'Transactions import'!AJ940</f>
        <v/>
      </c>
      <c r="AK940" s="1081" t="str">
        <f>'Transactions import'!AK940</f>
        <v/>
      </c>
      <c r="AL940" s="1081" t="str">
        <f>'Transactions import'!AL940</f>
        <v/>
      </c>
      <c r="AM940" s="1081" t="str">
        <f>'Transactions import'!AM940</f>
        <v/>
      </c>
      <c r="AN940" s="1081" t="str">
        <f>'Transactions import'!AN940</f>
        <v/>
      </c>
      <c r="AO940" s="1081" t="str">
        <f>'Transactions import'!AO940</f>
        <v/>
      </c>
      <c r="AP940" s="1081" t="str">
        <f>'Transactions import'!AP940</f>
        <v/>
      </c>
      <c r="AQ940" s="1081" t="str">
        <f>'Transactions import'!AQ940</f>
        <v/>
      </c>
      <c r="AR940" s="1081" t="str">
        <f>'Transactions import'!AR940</f>
        <v/>
      </c>
      <c r="AS940" s="1081" t="str">
        <f>'Transactions import'!AS940</f>
        <v/>
      </c>
      <c r="AT940" s="1081" t="str">
        <f>'Transactions import'!AT940</f>
        <v/>
      </c>
    </row>
    <row r="941" ht="18.0" customHeight="1">
      <c r="A941" s="1101" t="str">
        <f>'Transactions import'!A941</f>
        <v/>
      </c>
      <c r="B941" s="1101" t="str">
        <f>'Transactions import'!B941</f>
        <v/>
      </c>
      <c r="C941" s="1101" t="str">
        <f>'Transactions import'!C941</f>
        <v/>
      </c>
      <c r="D941" s="1101" t="str">
        <f>'Transactions import'!D941</f>
        <v/>
      </c>
      <c r="E941" s="1101" t="str">
        <f>'Transactions import'!E941</f>
        <v/>
      </c>
      <c r="F941" s="1101" t="str">
        <f>'Transactions import'!F941</f>
        <v/>
      </c>
      <c r="G941" s="1101" t="str">
        <f>'Transactions import'!G941</f>
        <v/>
      </c>
      <c r="H941" s="1094" t="str">
        <f>'Transactions import'!H941</f>
        <v/>
      </c>
      <c r="I941" s="1095" t="str">
        <f>'Transactions import'!I941</f>
        <v/>
      </c>
      <c r="J941" s="1096" t="str">
        <f>'Transactions import'!J941</f>
        <v/>
      </c>
      <c r="K941" s="1094" t="str">
        <f>'Transactions import'!K941</f>
        <v/>
      </c>
      <c r="L941" s="1095" t="str">
        <f>'Transactions import'!L941</f>
        <v/>
      </c>
      <c r="M941" s="1105" t="str">
        <f>'Transactions import'!M941</f>
        <v/>
      </c>
      <c r="N941" s="1094" t="str">
        <f>'Transactions import'!N941</f>
        <v/>
      </c>
      <c r="O941" s="1101" t="str">
        <f>'Transactions import'!O941</f>
        <v/>
      </c>
      <c r="P941" s="1114" t="str">
        <f>'Transactions import'!P941</f>
        <v/>
      </c>
      <c r="Q941" s="1095" t="str">
        <f>'Transactions import'!Q941</f>
        <v/>
      </c>
      <c r="R941" s="1106" t="str">
        <f>'Transactions import'!R941</f>
        <v/>
      </c>
      <c r="S941" s="1101" t="str">
        <f>'Transactions import'!S941</f>
        <v/>
      </c>
      <c r="T941" s="1101" t="str">
        <f>'Transactions import'!T941</f>
        <v/>
      </c>
      <c r="U941" s="1101" t="str">
        <f>'Transactions import'!U941</f>
        <v/>
      </c>
      <c r="V941" s="1101" t="str">
        <f>'Transactions import'!V941</f>
        <v/>
      </c>
      <c r="W941" s="1101" t="str">
        <f>'Transactions import'!W941</f>
        <v/>
      </c>
      <c r="X941" s="1101" t="str">
        <f>'Transactions import'!X941</f>
        <v/>
      </c>
      <c r="Y941" s="1119" t="str">
        <f>'Transactions import'!Y941</f>
        <v/>
      </c>
      <c r="Z941" s="1097" t="str">
        <f>'Transactions import'!Z941</f>
        <v/>
      </c>
      <c r="AA941" s="1101" t="str">
        <f>'Transactions import'!AA941</f>
        <v/>
      </c>
      <c r="AB941" s="1101" t="str">
        <f>'Transactions import'!AB941</f>
        <v/>
      </c>
      <c r="AC941" s="1097" t="str">
        <f>'Transactions import'!AC941</f>
        <v/>
      </c>
      <c r="AD941" s="1097" t="str">
        <f>'Transactions import'!AD941</f>
        <v/>
      </c>
      <c r="AE941" s="1101" t="str">
        <f>'Transactions import'!AE941</f>
        <v/>
      </c>
      <c r="AF941" s="1101" t="str">
        <f>'Transactions import'!AF941</f>
        <v/>
      </c>
      <c r="AG941" s="1101" t="str">
        <f>'Transactions import'!AG941</f>
        <v/>
      </c>
      <c r="AH941" s="1101" t="str">
        <f>'Transactions import'!AH941</f>
        <v/>
      </c>
      <c r="AI941" s="1101" t="str">
        <f>'Transactions import'!AI941</f>
        <v/>
      </c>
      <c r="AJ941" s="1101" t="str">
        <f>'Transactions import'!AJ941</f>
        <v/>
      </c>
      <c r="AK941" s="1101" t="str">
        <f>'Transactions import'!AK941</f>
        <v/>
      </c>
      <c r="AL941" s="1101" t="str">
        <f>'Transactions import'!AL941</f>
        <v/>
      </c>
      <c r="AM941" s="1101" t="str">
        <f>'Transactions import'!AM941</f>
        <v/>
      </c>
      <c r="AN941" s="1101" t="str">
        <f>'Transactions import'!AN941</f>
        <v/>
      </c>
      <c r="AO941" s="1101" t="str">
        <f>'Transactions import'!AO941</f>
        <v/>
      </c>
      <c r="AP941" s="1101" t="str">
        <f>'Transactions import'!AP941</f>
        <v/>
      </c>
      <c r="AQ941" s="1101" t="str">
        <f>'Transactions import'!AQ941</f>
        <v/>
      </c>
      <c r="AR941" s="1101" t="str">
        <f>'Transactions import'!AR941</f>
        <v/>
      </c>
      <c r="AS941" s="1101" t="str">
        <f>'Transactions import'!AS941</f>
        <v/>
      </c>
      <c r="AT941" s="1101" t="str">
        <f>'Transactions import'!AT941</f>
        <v/>
      </c>
    </row>
    <row r="942" ht="18.0" customHeight="1">
      <c r="A942" s="1081" t="str">
        <f>'Transactions import'!A942</f>
        <v/>
      </c>
      <c r="B942" s="1081" t="str">
        <f>'Transactions import'!B942</f>
        <v/>
      </c>
      <c r="C942" s="1081" t="str">
        <f>'Transactions import'!C942</f>
        <v/>
      </c>
      <c r="D942" s="1081" t="str">
        <f>'Transactions import'!D942</f>
        <v/>
      </c>
      <c r="E942" s="1081" t="str">
        <f>'Transactions import'!E942</f>
        <v/>
      </c>
      <c r="F942" s="1081" t="str">
        <f>'Transactions import'!F942</f>
        <v/>
      </c>
      <c r="G942" s="1081" t="str">
        <f>'Transactions import'!G942</f>
        <v/>
      </c>
      <c r="H942" s="1084" t="str">
        <f>'Transactions import'!H942</f>
        <v/>
      </c>
      <c r="I942" s="1085" t="str">
        <f>'Transactions import'!I942</f>
        <v/>
      </c>
      <c r="J942" s="1051" t="str">
        <f>'Transactions import'!J942</f>
        <v/>
      </c>
      <c r="K942" s="1084" t="str">
        <f>'Transactions import'!K942</f>
        <v/>
      </c>
      <c r="L942" s="1085" t="str">
        <f>'Transactions import'!L942</f>
        <v/>
      </c>
      <c r="M942" s="1063" t="str">
        <f>'Transactions import'!M942</f>
        <v/>
      </c>
      <c r="N942" s="1084" t="str">
        <f>'Transactions import'!N942</f>
        <v/>
      </c>
      <c r="O942" s="1081" t="str">
        <f>'Transactions import'!O942</f>
        <v/>
      </c>
      <c r="P942" s="1122" t="str">
        <f>'Transactions import'!P942</f>
        <v/>
      </c>
      <c r="Q942" s="1085" t="str">
        <f>'Transactions import'!Q942</f>
        <v/>
      </c>
      <c r="R942" s="1104" t="str">
        <f>'Transactions import'!R942</f>
        <v/>
      </c>
      <c r="S942" s="1081" t="str">
        <f>'Transactions import'!S942</f>
        <v/>
      </c>
      <c r="T942" s="1081" t="str">
        <f>'Transactions import'!T942</f>
        <v/>
      </c>
      <c r="U942" s="1081" t="str">
        <f>'Transactions import'!U942</f>
        <v/>
      </c>
      <c r="V942" s="1081" t="str">
        <f>'Transactions import'!V942</f>
        <v/>
      </c>
      <c r="W942" s="1081" t="str">
        <f>'Transactions import'!W942</f>
        <v/>
      </c>
      <c r="X942" s="1081" t="str">
        <f>'Transactions import'!X942</f>
        <v/>
      </c>
      <c r="Y942" s="1126" t="str">
        <f>'Transactions import'!Y942</f>
        <v/>
      </c>
      <c r="Z942" s="1086" t="str">
        <f>'Transactions import'!Z942</f>
        <v/>
      </c>
      <c r="AA942" s="1081" t="str">
        <f>'Transactions import'!AA942</f>
        <v/>
      </c>
      <c r="AB942" s="1081" t="str">
        <f>'Transactions import'!AB942</f>
        <v/>
      </c>
      <c r="AC942" s="1086" t="str">
        <f>'Transactions import'!AC942</f>
        <v/>
      </c>
      <c r="AD942" s="1086" t="str">
        <f>'Transactions import'!AD942</f>
        <v/>
      </c>
      <c r="AE942" s="1081" t="str">
        <f>'Transactions import'!AE942</f>
        <v/>
      </c>
      <c r="AF942" s="1081" t="str">
        <f>'Transactions import'!AF942</f>
        <v/>
      </c>
      <c r="AG942" s="1081" t="str">
        <f>'Transactions import'!AG942</f>
        <v/>
      </c>
      <c r="AH942" s="1081" t="str">
        <f>'Transactions import'!AH942</f>
        <v/>
      </c>
      <c r="AI942" s="1081" t="str">
        <f>'Transactions import'!AI942</f>
        <v/>
      </c>
      <c r="AJ942" s="1081" t="str">
        <f>'Transactions import'!AJ942</f>
        <v/>
      </c>
      <c r="AK942" s="1081" t="str">
        <f>'Transactions import'!AK942</f>
        <v/>
      </c>
      <c r="AL942" s="1081" t="str">
        <f>'Transactions import'!AL942</f>
        <v/>
      </c>
      <c r="AM942" s="1081" t="str">
        <f>'Transactions import'!AM942</f>
        <v/>
      </c>
      <c r="AN942" s="1081" t="str">
        <f>'Transactions import'!AN942</f>
        <v/>
      </c>
      <c r="AO942" s="1081" t="str">
        <f>'Transactions import'!AO942</f>
        <v/>
      </c>
      <c r="AP942" s="1081" t="str">
        <f>'Transactions import'!AP942</f>
        <v/>
      </c>
      <c r="AQ942" s="1081" t="str">
        <f>'Transactions import'!AQ942</f>
        <v/>
      </c>
      <c r="AR942" s="1081" t="str">
        <f>'Transactions import'!AR942</f>
        <v/>
      </c>
      <c r="AS942" s="1081" t="str">
        <f>'Transactions import'!AS942</f>
        <v/>
      </c>
      <c r="AT942" s="1081" t="str">
        <f>'Transactions import'!AT942</f>
        <v/>
      </c>
    </row>
    <row r="943" ht="18.0" customHeight="1">
      <c r="A943" s="1101" t="str">
        <f>'Transactions import'!A943</f>
        <v/>
      </c>
      <c r="B943" s="1101" t="str">
        <f>'Transactions import'!B943</f>
        <v/>
      </c>
      <c r="C943" s="1101" t="str">
        <f>'Transactions import'!C943</f>
        <v/>
      </c>
      <c r="D943" s="1101" t="str">
        <f>'Transactions import'!D943</f>
        <v/>
      </c>
      <c r="E943" s="1101" t="str">
        <f>'Transactions import'!E943</f>
        <v/>
      </c>
      <c r="F943" s="1101" t="str">
        <f>'Transactions import'!F943</f>
        <v/>
      </c>
      <c r="G943" s="1101" t="str">
        <f>'Transactions import'!G943</f>
        <v/>
      </c>
      <c r="H943" s="1094" t="str">
        <f>'Transactions import'!H943</f>
        <v/>
      </c>
      <c r="I943" s="1095" t="str">
        <f>'Transactions import'!I943</f>
        <v/>
      </c>
      <c r="J943" s="1096" t="str">
        <f>'Transactions import'!J943</f>
        <v/>
      </c>
      <c r="K943" s="1094" t="str">
        <f>'Transactions import'!K943</f>
        <v/>
      </c>
      <c r="L943" s="1095" t="str">
        <f>'Transactions import'!L943</f>
        <v/>
      </c>
      <c r="M943" s="1105" t="str">
        <f>'Transactions import'!M943</f>
        <v/>
      </c>
      <c r="N943" s="1094" t="str">
        <f>'Transactions import'!N943</f>
        <v/>
      </c>
      <c r="O943" s="1101" t="str">
        <f>'Transactions import'!O943</f>
        <v/>
      </c>
      <c r="P943" s="1114" t="str">
        <f>'Transactions import'!P943</f>
        <v/>
      </c>
      <c r="Q943" s="1095" t="str">
        <f>'Transactions import'!Q943</f>
        <v/>
      </c>
      <c r="R943" s="1106" t="str">
        <f>'Transactions import'!R943</f>
        <v/>
      </c>
      <c r="S943" s="1101" t="str">
        <f>'Transactions import'!S943</f>
        <v/>
      </c>
      <c r="T943" s="1101" t="str">
        <f>'Transactions import'!T943</f>
        <v/>
      </c>
      <c r="U943" s="1101" t="str">
        <f>'Transactions import'!U943</f>
        <v/>
      </c>
      <c r="V943" s="1101" t="str">
        <f>'Transactions import'!V943</f>
        <v/>
      </c>
      <c r="W943" s="1101" t="str">
        <f>'Transactions import'!W943</f>
        <v/>
      </c>
      <c r="X943" s="1101" t="str">
        <f>'Transactions import'!X943</f>
        <v/>
      </c>
      <c r="Y943" s="1119" t="str">
        <f>'Transactions import'!Y943</f>
        <v/>
      </c>
      <c r="Z943" s="1097" t="str">
        <f>'Transactions import'!Z943</f>
        <v/>
      </c>
      <c r="AA943" s="1101" t="str">
        <f>'Transactions import'!AA943</f>
        <v/>
      </c>
      <c r="AB943" s="1101" t="str">
        <f>'Transactions import'!AB943</f>
        <v/>
      </c>
      <c r="AC943" s="1097" t="str">
        <f>'Transactions import'!AC943</f>
        <v/>
      </c>
      <c r="AD943" s="1097" t="str">
        <f>'Transactions import'!AD943</f>
        <v/>
      </c>
      <c r="AE943" s="1101" t="str">
        <f>'Transactions import'!AE943</f>
        <v/>
      </c>
      <c r="AF943" s="1101" t="str">
        <f>'Transactions import'!AF943</f>
        <v/>
      </c>
      <c r="AG943" s="1101" t="str">
        <f>'Transactions import'!AG943</f>
        <v/>
      </c>
      <c r="AH943" s="1101" t="str">
        <f>'Transactions import'!AH943</f>
        <v/>
      </c>
      <c r="AI943" s="1101" t="str">
        <f>'Transactions import'!AI943</f>
        <v/>
      </c>
      <c r="AJ943" s="1101" t="str">
        <f>'Transactions import'!AJ943</f>
        <v/>
      </c>
      <c r="AK943" s="1101" t="str">
        <f>'Transactions import'!AK943</f>
        <v/>
      </c>
      <c r="AL943" s="1101" t="str">
        <f>'Transactions import'!AL943</f>
        <v/>
      </c>
      <c r="AM943" s="1101" t="str">
        <f>'Transactions import'!AM943</f>
        <v/>
      </c>
      <c r="AN943" s="1101" t="str">
        <f>'Transactions import'!AN943</f>
        <v/>
      </c>
      <c r="AO943" s="1101" t="str">
        <f>'Transactions import'!AO943</f>
        <v/>
      </c>
      <c r="AP943" s="1101" t="str">
        <f>'Transactions import'!AP943</f>
        <v/>
      </c>
      <c r="AQ943" s="1101" t="str">
        <f>'Transactions import'!AQ943</f>
        <v/>
      </c>
      <c r="AR943" s="1101" t="str">
        <f>'Transactions import'!AR943</f>
        <v/>
      </c>
      <c r="AS943" s="1101" t="str">
        <f>'Transactions import'!AS943</f>
        <v/>
      </c>
      <c r="AT943" s="1101" t="str">
        <f>'Transactions import'!AT943</f>
        <v/>
      </c>
    </row>
    <row r="944" ht="18.0" customHeight="1">
      <c r="A944" s="1081" t="str">
        <f>'Transactions import'!A944</f>
        <v/>
      </c>
      <c r="B944" s="1081" t="str">
        <f>'Transactions import'!B944</f>
        <v/>
      </c>
      <c r="C944" s="1081" t="str">
        <f>'Transactions import'!C944</f>
        <v/>
      </c>
      <c r="D944" s="1081" t="str">
        <f>'Transactions import'!D944</f>
        <v/>
      </c>
      <c r="E944" s="1081" t="str">
        <f>'Transactions import'!E944</f>
        <v/>
      </c>
      <c r="F944" s="1081" t="str">
        <f>'Transactions import'!F944</f>
        <v/>
      </c>
      <c r="G944" s="1081" t="str">
        <f>'Transactions import'!G944</f>
        <v/>
      </c>
      <c r="H944" s="1084" t="str">
        <f>'Transactions import'!H944</f>
        <v/>
      </c>
      <c r="I944" s="1085" t="str">
        <f>'Transactions import'!I944</f>
        <v/>
      </c>
      <c r="J944" s="1051" t="str">
        <f>'Transactions import'!J944</f>
        <v/>
      </c>
      <c r="K944" s="1084" t="str">
        <f>'Transactions import'!K944</f>
        <v/>
      </c>
      <c r="L944" s="1085" t="str">
        <f>'Transactions import'!L944</f>
        <v/>
      </c>
      <c r="M944" s="1063" t="str">
        <f>'Transactions import'!M944</f>
        <v/>
      </c>
      <c r="N944" s="1084" t="str">
        <f>'Transactions import'!N944</f>
        <v/>
      </c>
      <c r="O944" s="1081" t="str">
        <f>'Transactions import'!O944</f>
        <v/>
      </c>
      <c r="P944" s="1122" t="str">
        <f>'Transactions import'!P944</f>
        <v/>
      </c>
      <c r="Q944" s="1085" t="str">
        <f>'Transactions import'!Q944</f>
        <v/>
      </c>
      <c r="R944" s="1104" t="str">
        <f>'Transactions import'!R944</f>
        <v/>
      </c>
      <c r="S944" s="1081" t="str">
        <f>'Transactions import'!S944</f>
        <v/>
      </c>
      <c r="T944" s="1081" t="str">
        <f>'Transactions import'!T944</f>
        <v/>
      </c>
      <c r="U944" s="1081" t="str">
        <f>'Transactions import'!U944</f>
        <v/>
      </c>
      <c r="V944" s="1081" t="str">
        <f>'Transactions import'!V944</f>
        <v/>
      </c>
      <c r="W944" s="1081" t="str">
        <f>'Transactions import'!W944</f>
        <v/>
      </c>
      <c r="X944" s="1081" t="str">
        <f>'Transactions import'!X944</f>
        <v/>
      </c>
      <c r="Y944" s="1126" t="str">
        <f>'Transactions import'!Y944</f>
        <v/>
      </c>
      <c r="Z944" s="1086" t="str">
        <f>'Transactions import'!Z944</f>
        <v/>
      </c>
      <c r="AA944" s="1081" t="str">
        <f>'Transactions import'!AA944</f>
        <v/>
      </c>
      <c r="AB944" s="1081" t="str">
        <f>'Transactions import'!AB944</f>
        <v/>
      </c>
      <c r="AC944" s="1086" t="str">
        <f>'Transactions import'!AC944</f>
        <v/>
      </c>
      <c r="AD944" s="1086" t="str">
        <f>'Transactions import'!AD944</f>
        <v/>
      </c>
      <c r="AE944" s="1081" t="str">
        <f>'Transactions import'!AE944</f>
        <v/>
      </c>
      <c r="AF944" s="1081" t="str">
        <f>'Transactions import'!AF944</f>
        <v/>
      </c>
      <c r="AG944" s="1081" t="str">
        <f>'Transactions import'!AG944</f>
        <v/>
      </c>
      <c r="AH944" s="1081" t="str">
        <f>'Transactions import'!AH944</f>
        <v/>
      </c>
      <c r="AI944" s="1081" t="str">
        <f>'Transactions import'!AI944</f>
        <v/>
      </c>
      <c r="AJ944" s="1081" t="str">
        <f>'Transactions import'!AJ944</f>
        <v/>
      </c>
      <c r="AK944" s="1081" t="str">
        <f>'Transactions import'!AK944</f>
        <v/>
      </c>
      <c r="AL944" s="1081" t="str">
        <f>'Transactions import'!AL944</f>
        <v/>
      </c>
      <c r="AM944" s="1081" t="str">
        <f>'Transactions import'!AM944</f>
        <v/>
      </c>
      <c r="AN944" s="1081" t="str">
        <f>'Transactions import'!AN944</f>
        <v/>
      </c>
      <c r="AO944" s="1081" t="str">
        <f>'Transactions import'!AO944</f>
        <v/>
      </c>
      <c r="AP944" s="1081" t="str">
        <f>'Transactions import'!AP944</f>
        <v/>
      </c>
      <c r="AQ944" s="1081" t="str">
        <f>'Transactions import'!AQ944</f>
        <v/>
      </c>
      <c r="AR944" s="1081" t="str">
        <f>'Transactions import'!AR944</f>
        <v/>
      </c>
      <c r="AS944" s="1081" t="str">
        <f>'Transactions import'!AS944</f>
        <v/>
      </c>
      <c r="AT944" s="1081" t="str">
        <f>'Transactions import'!AT944</f>
        <v/>
      </c>
    </row>
    <row r="945" ht="18.0" customHeight="1">
      <c r="A945" s="1101" t="str">
        <f>'Transactions import'!A945</f>
        <v/>
      </c>
      <c r="B945" s="1101" t="str">
        <f>'Transactions import'!B945</f>
        <v/>
      </c>
      <c r="C945" s="1101" t="str">
        <f>'Transactions import'!C945</f>
        <v/>
      </c>
      <c r="D945" s="1101" t="str">
        <f>'Transactions import'!D945</f>
        <v/>
      </c>
      <c r="E945" s="1101" t="str">
        <f>'Transactions import'!E945</f>
        <v/>
      </c>
      <c r="F945" s="1101" t="str">
        <f>'Transactions import'!F945</f>
        <v/>
      </c>
      <c r="G945" s="1101" t="str">
        <f>'Transactions import'!G945</f>
        <v/>
      </c>
      <c r="H945" s="1094" t="str">
        <f>'Transactions import'!H945</f>
        <v/>
      </c>
      <c r="I945" s="1095" t="str">
        <f>'Transactions import'!I945</f>
        <v/>
      </c>
      <c r="J945" s="1096" t="str">
        <f>'Transactions import'!J945</f>
        <v/>
      </c>
      <c r="K945" s="1094" t="str">
        <f>'Transactions import'!K945</f>
        <v/>
      </c>
      <c r="L945" s="1095" t="str">
        <f>'Transactions import'!L945</f>
        <v/>
      </c>
      <c r="M945" s="1105" t="str">
        <f>'Transactions import'!M945</f>
        <v/>
      </c>
      <c r="N945" s="1094" t="str">
        <f>'Transactions import'!N945</f>
        <v/>
      </c>
      <c r="O945" s="1101" t="str">
        <f>'Transactions import'!O945</f>
        <v/>
      </c>
      <c r="P945" s="1114" t="str">
        <f>'Transactions import'!P945</f>
        <v/>
      </c>
      <c r="Q945" s="1095" t="str">
        <f>'Transactions import'!Q945</f>
        <v/>
      </c>
      <c r="R945" s="1106" t="str">
        <f>'Transactions import'!R945</f>
        <v/>
      </c>
      <c r="S945" s="1101" t="str">
        <f>'Transactions import'!S945</f>
        <v/>
      </c>
      <c r="T945" s="1101" t="str">
        <f>'Transactions import'!T945</f>
        <v/>
      </c>
      <c r="U945" s="1101" t="str">
        <f>'Transactions import'!U945</f>
        <v/>
      </c>
      <c r="V945" s="1101" t="str">
        <f>'Transactions import'!V945</f>
        <v/>
      </c>
      <c r="W945" s="1101" t="str">
        <f>'Transactions import'!W945</f>
        <v/>
      </c>
      <c r="X945" s="1101" t="str">
        <f>'Transactions import'!X945</f>
        <v/>
      </c>
      <c r="Y945" s="1119" t="str">
        <f>'Transactions import'!Y945</f>
        <v/>
      </c>
      <c r="Z945" s="1097" t="str">
        <f>'Transactions import'!Z945</f>
        <v/>
      </c>
      <c r="AA945" s="1101" t="str">
        <f>'Transactions import'!AA945</f>
        <v/>
      </c>
      <c r="AB945" s="1101" t="str">
        <f>'Transactions import'!AB945</f>
        <v/>
      </c>
      <c r="AC945" s="1097" t="str">
        <f>'Transactions import'!AC945</f>
        <v/>
      </c>
      <c r="AD945" s="1097" t="str">
        <f>'Transactions import'!AD945</f>
        <v/>
      </c>
      <c r="AE945" s="1101" t="str">
        <f>'Transactions import'!AE945</f>
        <v/>
      </c>
      <c r="AF945" s="1101" t="str">
        <f>'Transactions import'!AF945</f>
        <v/>
      </c>
      <c r="AG945" s="1101" t="str">
        <f>'Transactions import'!AG945</f>
        <v/>
      </c>
      <c r="AH945" s="1101" t="str">
        <f>'Transactions import'!AH945</f>
        <v/>
      </c>
      <c r="AI945" s="1101" t="str">
        <f>'Transactions import'!AI945</f>
        <v/>
      </c>
      <c r="AJ945" s="1101" t="str">
        <f>'Transactions import'!AJ945</f>
        <v/>
      </c>
      <c r="AK945" s="1101" t="str">
        <f>'Transactions import'!AK945</f>
        <v/>
      </c>
      <c r="AL945" s="1101" t="str">
        <f>'Transactions import'!AL945</f>
        <v/>
      </c>
      <c r="AM945" s="1101" t="str">
        <f>'Transactions import'!AM945</f>
        <v/>
      </c>
      <c r="AN945" s="1101" t="str">
        <f>'Transactions import'!AN945</f>
        <v/>
      </c>
      <c r="AO945" s="1101" t="str">
        <f>'Transactions import'!AO945</f>
        <v/>
      </c>
      <c r="AP945" s="1101" t="str">
        <f>'Transactions import'!AP945</f>
        <v/>
      </c>
      <c r="AQ945" s="1101" t="str">
        <f>'Transactions import'!AQ945</f>
        <v/>
      </c>
      <c r="AR945" s="1101" t="str">
        <f>'Transactions import'!AR945</f>
        <v/>
      </c>
      <c r="AS945" s="1101" t="str">
        <f>'Transactions import'!AS945</f>
        <v/>
      </c>
      <c r="AT945" s="1101" t="str">
        <f>'Transactions import'!AT945</f>
        <v/>
      </c>
    </row>
    <row r="946" ht="18.0" customHeight="1">
      <c r="A946" s="1081" t="str">
        <f>'Transactions import'!A946</f>
        <v/>
      </c>
      <c r="B946" s="1081" t="str">
        <f>'Transactions import'!B946</f>
        <v/>
      </c>
      <c r="C946" s="1081" t="str">
        <f>'Transactions import'!C946</f>
        <v/>
      </c>
      <c r="D946" s="1081" t="str">
        <f>'Transactions import'!D946</f>
        <v/>
      </c>
      <c r="E946" s="1081" t="str">
        <f>'Transactions import'!E946</f>
        <v/>
      </c>
      <c r="F946" s="1081" t="str">
        <f>'Transactions import'!F946</f>
        <v/>
      </c>
      <c r="G946" s="1081" t="str">
        <f>'Transactions import'!G946</f>
        <v/>
      </c>
      <c r="H946" s="1084" t="str">
        <f>'Transactions import'!H946</f>
        <v/>
      </c>
      <c r="I946" s="1085" t="str">
        <f>'Transactions import'!I946</f>
        <v/>
      </c>
      <c r="J946" s="1051" t="str">
        <f>'Transactions import'!J946</f>
        <v/>
      </c>
      <c r="K946" s="1084" t="str">
        <f>'Transactions import'!K946</f>
        <v/>
      </c>
      <c r="L946" s="1085" t="str">
        <f>'Transactions import'!L946</f>
        <v/>
      </c>
      <c r="M946" s="1063" t="str">
        <f>'Transactions import'!M946</f>
        <v/>
      </c>
      <c r="N946" s="1084" t="str">
        <f>'Transactions import'!N946</f>
        <v/>
      </c>
      <c r="O946" s="1081" t="str">
        <f>'Transactions import'!O946</f>
        <v/>
      </c>
      <c r="P946" s="1122" t="str">
        <f>'Transactions import'!P946</f>
        <v/>
      </c>
      <c r="Q946" s="1085" t="str">
        <f>'Transactions import'!Q946</f>
        <v/>
      </c>
      <c r="R946" s="1104" t="str">
        <f>'Transactions import'!R946</f>
        <v/>
      </c>
      <c r="S946" s="1081" t="str">
        <f>'Transactions import'!S946</f>
        <v/>
      </c>
      <c r="T946" s="1081" t="str">
        <f>'Transactions import'!T946</f>
        <v/>
      </c>
      <c r="U946" s="1081" t="str">
        <f>'Transactions import'!U946</f>
        <v/>
      </c>
      <c r="V946" s="1081" t="str">
        <f>'Transactions import'!V946</f>
        <v/>
      </c>
      <c r="W946" s="1081" t="str">
        <f>'Transactions import'!W946</f>
        <v/>
      </c>
      <c r="X946" s="1081" t="str">
        <f>'Transactions import'!X946</f>
        <v/>
      </c>
      <c r="Y946" s="1126" t="str">
        <f>'Transactions import'!Y946</f>
        <v/>
      </c>
      <c r="Z946" s="1086" t="str">
        <f>'Transactions import'!Z946</f>
        <v/>
      </c>
      <c r="AA946" s="1081" t="str">
        <f>'Transactions import'!AA946</f>
        <v/>
      </c>
      <c r="AB946" s="1081" t="str">
        <f>'Transactions import'!AB946</f>
        <v/>
      </c>
      <c r="AC946" s="1086" t="str">
        <f>'Transactions import'!AC946</f>
        <v/>
      </c>
      <c r="AD946" s="1086" t="str">
        <f>'Transactions import'!AD946</f>
        <v/>
      </c>
      <c r="AE946" s="1081" t="str">
        <f>'Transactions import'!AE946</f>
        <v/>
      </c>
      <c r="AF946" s="1081" t="str">
        <f>'Transactions import'!AF946</f>
        <v/>
      </c>
      <c r="AG946" s="1081" t="str">
        <f>'Transactions import'!AG946</f>
        <v/>
      </c>
      <c r="AH946" s="1081" t="str">
        <f>'Transactions import'!AH946</f>
        <v/>
      </c>
      <c r="AI946" s="1081" t="str">
        <f>'Transactions import'!AI946</f>
        <v/>
      </c>
      <c r="AJ946" s="1081" t="str">
        <f>'Transactions import'!AJ946</f>
        <v/>
      </c>
      <c r="AK946" s="1081" t="str">
        <f>'Transactions import'!AK946</f>
        <v/>
      </c>
      <c r="AL946" s="1081" t="str">
        <f>'Transactions import'!AL946</f>
        <v/>
      </c>
      <c r="AM946" s="1081" t="str">
        <f>'Transactions import'!AM946</f>
        <v/>
      </c>
      <c r="AN946" s="1081" t="str">
        <f>'Transactions import'!AN946</f>
        <v/>
      </c>
      <c r="AO946" s="1081" t="str">
        <f>'Transactions import'!AO946</f>
        <v/>
      </c>
      <c r="AP946" s="1081" t="str">
        <f>'Transactions import'!AP946</f>
        <v/>
      </c>
      <c r="AQ946" s="1081" t="str">
        <f>'Transactions import'!AQ946</f>
        <v/>
      </c>
      <c r="AR946" s="1081" t="str">
        <f>'Transactions import'!AR946</f>
        <v/>
      </c>
      <c r="AS946" s="1081" t="str">
        <f>'Transactions import'!AS946</f>
        <v/>
      </c>
      <c r="AT946" s="1081" t="str">
        <f>'Transactions import'!AT946</f>
        <v/>
      </c>
    </row>
    <row r="947" ht="18.0" customHeight="1">
      <c r="A947" s="1101" t="str">
        <f>'Transactions import'!A947</f>
        <v/>
      </c>
      <c r="B947" s="1101" t="str">
        <f>'Transactions import'!B947</f>
        <v/>
      </c>
      <c r="C947" s="1101" t="str">
        <f>'Transactions import'!C947</f>
        <v/>
      </c>
      <c r="D947" s="1101" t="str">
        <f>'Transactions import'!D947</f>
        <v/>
      </c>
      <c r="E947" s="1101" t="str">
        <f>'Transactions import'!E947</f>
        <v/>
      </c>
      <c r="F947" s="1101" t="str">
        <f>'Transactions import'!F947</f>
        <v/>
      </c>
      <c r="G947" s="1101" t="str">
        <f>'Transactions import'!G947</f>
        <v/>
      </c>
      <c r="H947" s="1094" t="str">
        <f>'Transactions import'!H947</f>
        <v/>
      </c>
      <c r="I947" s="1095" t="str">
        <f>'Transactions import'!I947</f>
        <v/>
      </c>
      <c r="J947" s="1096" t="str">
        <f>'Transactions import'!J947</f>
        <v/>
      </c>
      <c r="K947" s="1094" t="str">
        <f>'Transactions import'!K947</f>
        <v/>
      </c>
      <c r="L947" s="1095" t="str">
        <f>'Transactions import'!L947</f>
        <v/>
      </c>
      <c r="M947" s="1105" t="str">
        <f>'Transactions import'!M947</f>
        <v/>
      </c>
      <c r="N947" s="1094" t="str">
        <f>'Transactions import'!N947</f>
        <v/>
      </c>
      <c r="O947" s="1101" t="str">
        <f>'Transactions import'!O947</f>
        <v/>
      </c>
      <c r="P947" s="1114" t="str">
        <f>'Transactions import'!P947</f>
        <v/>
      </c>
      <c r="Q947" s="1095" t="str">
        <f>'Transactions import'!Q947</f>
        <v/>
      </c>
      <c r="R947" s="1106" t="str">
        <f>'Transactions import'!R947</f>
        <v/>
      </c>
      <c r="S947" s="1101" t="str">
        <f>'Transactions import'!S947</f>
        <v/>
      </c>
      <c r="T947" s="1101" t="str">
        <f>'Transactions import'!T947</f>
        <v/>
      </c>
      <c r="U947" s="1101" t="str">
        <f>'Transactions import'!U947</f>
        <v/>
      </c>
      <c r="V947" s="1101" t="str">
        <f>'Transactions import'!V947</f>
        <v/>
      </c>
      <c r="W947" s="1101" t="str">
        <f>'Transactions import'!W947</f>
        <v/>
      </c>
      <c r="X947" s="1101" t="str">
        <f>'Transactions import'!X947</f>
        <v/>
      </c>
      <c r="Y947" s="1119" t="str">
        <f>'Transactions import'!Y947</f>
        <v/>
      </c>
      <c r="Z947" s="1097" t="str">
        <f>'Transactions import'!Z947</f>
        <v/>
      </c>
      <c r="AA947" s="1101" t="str">
        <f>'Transactions import'!AA947</f>
        <v/>
      </c>
      <c r="AB947" s="1101" t="str">
        <f>'Transactions import'!AB947</f>
        <v/>
      </c>
      <c r="AC947" s="1097" t="str">
        <f>'Transactions import'!AC947</f>
        <v/>
      </c>
      <c r="AD947" s="1097" t="str">
        <f>'Transactions import'!AD947</f>
        <v/>
      </c>
      <c r="AE947" s="1101" t="str">
        <f>'Transactions import'!AE947</f>
        <v/>
      </c>
      <c r="AF947" s="1101" t="str">
        <f>'Transactions import'!AF947</f>
        <v/>
      </c>
      <c r="AG947" s="1101" t="str">
        <f>'Transactions import'!AG947</f>
        <v/>
      </c>
      <c r="AH947" s="1101" t="str">
        <f>'Transactions import'!AH947</f>
        <v/>
      </c>
      <c r="AI947" s="1101" t="str">
        <f>'Transactions import'!AI947</f>
        <v/>
      </c>
      <c r="AJ947" s="1101" t="str">
        <f>'Transactions import'!AJ947</f>
        <v/>
      </c>
      <c r="AK947" s="1101" t="str">
        <f>'Transactions import'!AK947</f>
        <v/>
      </c>
      <c r="AL947" s="1101" t="str">
        <f>'Transactions import'!AL947</f>
        <v/>
      </c>
      <c r="AM947" s="1101" t="str">
        <f>'Transactions import'!AM947</f>
        <v/>
      </c>
      <c r="AN947" s="1101" t="str">
        <f>'Transactions import'!AN947</f>
        <v/>
      </c>
      <c r="AO947" s="1101" t="str">
        <f>'Transactions import'!AO947</f>
        <v/>
      </c>
      <c r="AP947" s="1101" t="str">
        <f>'Transactions import'!AP947</f>
        <v/>
      </c>
      <c r="AQ947" s="1101" t="str">
        <f>'Transactions import'!AQ947</f>
        <v/>
      </c>
      <c r="AR947" s="1101" t="str">
        <f>'Transactions import'!AR947</f>
        <v/>
      </c>
      <c r="AS947" s="1101" t="str">
        <f>'Transactions import'!AS947</f>
        <v/>
      </c>
      <c r="AT947" s="1101" t="str">
        <f>'Transactions import'!AT947</f>
        <v/>
      </c>
    </row>
    <row r="948" ht="18.0" customHeight="1">
      <c r="A948" s="1081" t="str">
        <f>'Transactions import'!A948</f>
        <v/>
      </c>
      <c r="B948" s="1081" t="str">
        <f>'Transactions import'!B948</f>
        <v/>
      </c>
      <c r="C948" s="1081" t="str">
        <f>'Transactions import'!C948</f>
        <v/>
      </c>
      <c r="D948" s="1081" t="str">
        <f>'Transactions import'!D948</f>
        <v/>
      </c>
      <c r="E948" s="1081" t="str">
        <f>'Transactions import'!E948</f>
        <v/>
      </c>
      <c r="F948" s="1081" t="str">
        <f>'Transactions import'!F948</f>
        <v/>
      </c>
      <c r="G948" s="1081" t="str">
        <f>'Transactions import'!G948</f>
        <v/>
      </c>
      <c r="H948" s="1084" t="str">
        <f>'Transactions import'!H948</f>
        <v/>
      </c>
      <c r="I948" s="1085" t="str">
        <f>'Transactions import'!I948</f>
        <v/>
      </c>
      <c r="J948" s="1051" t="str">
        <f>'Transactions import'!J948</f>
        <v/>
      </c>
      <c r="K948" s="1084" t="str">
        <f>'Transactions import'!K948</f>
        <v/>
      </c>
      <c r="L948" s="1085" t="str">
        <f>'Transactions import'!L948</f>
        <v/>
      </c>
      <c r="M948" s="1063" t="str">
        <f>'Transactions import'!M948</f>
        <v/>
      </c>
      <c r="N948" s="1084" t="str">
        <f>'Transactions import'!N948</f>
        <v/>
      </c>
      <c r="O948" s="1081" t="str">
        <f>'Transactions import'!O948</f>
        <v/>
      </c>
      <c r="P948" s="1122" t="str">
        <f>'Transactions import'!P948</f>
        <v/>
      </c>
      <c r="Q948" s="1085" t="str">
        <f>'Transactions import'!Q948</f>
        <v/>
      </c>
      <c r="R948" s="1104" t="str">
        <f>'Transactions import'!R948</f>
        <v/>
      </c>
      <c r="S948" s="1081" t="str">
        <f>'Transactions import'!S948</f>
        <v/>
      </c>
      <c r="T948" s="1081" t="str">
        <f>'Transactions import'!T948</f>
        <v/>
      </c>
      <c r="U948" s="1081" t="str">
        <f>'Transactions import'!U948</f>
        <v/>
      </c>
      <c r="V948" s="1081" t="str">
        <f>'Transactions import'!V948</f>
        <v/>
      </c>
      <c r="W948" s="1081" t="str">
        <f>'Transactions import'!W948</f>
        <v/>
      </c>
      <c r="X948" s="1081" t="str">
        <f>'Transactions import'!X948</f>
        <v/>
      </c>
      <c r="Y948" s="1126" t="str">
        <f>'Transactions import'!Y948</f>
        <v/>
      </c>
      <c r="Z948" s="1086" t="str">
        <f>'Transactions import'!Z948</f>
        <v/>
      </c>
      <c r="AA948" s="1081" t="str">
        <f>'Transactions import'!AA948</f>
        <v/>
      </c>
      <c r="AB948" s="1081" t="str">
        <f>'Transactions import'!AB948</f>
        <v/>
      </c>
      <c r="AC948" s="1086" t="str">
        <f>'Transactions import'!AC948</f>
        <v/>
      </c>
      <c r="AD948" s="1086" t="str">
        <f>'Transactions import'!AD948</f>
        <v/>
      </c>
      <c r="AE948" s="1081" t="str">
        <f>'Transactions import'!AE948</f>
        <v/>
      </c>
      <c r="AF948" s="1081" t="str">
        <f>'Transactions import'!AF948</f>
        <v/>
      </c>
      <c r="AG948" s="1081" t="str">
        <f>'Transactions import'!AG948</f>
        <v/>
      </c>
      <c r="AH948" s="1081" t="str">
        <f>'Transactions import'!AH948</f>
        <v/>
      </c>
      <c r="AI948" s="1081" t="str">
        <f>'Transactions import'!AI948</f>
        <v/>
      </c>
      <c r="AJ948" s="1081" t="str">
        <f>'Transactions import'!AJ948</f>
        <v/>
      </c>
      <c r="AK948" s="1081" t="str">
        <f>'Transactions import'!AK948</f>
        <v/>
      </c>
      <c r="AL948" s="1081" t="str">
        <f>'Transactions import'!AL948</f>
        <v/>
      </c>
      <c r="AM948" s="1081" t="str">
        <f>'Transactions import'!AM948</f>
        <v/>
      </c>
      <c r="AN948" s="1081" t="str">
        <f>'Transactions import'!AN948</f>
        <v/>
      </c>
      <c r="AO948" s="1081" t="str">
        <f>'Transactions import'!AO948</f>
        <v/>
      </c>
      <c r="AP948" s="1081" t="str">
        <f>'Transactions import'!AP948</f>
        <v/>
      </c>
      <c r="AQ948" s="1081" t="str">
        <f>'Transactions import'!AQ948</f>
        <v/>
      </c>
      <c r="AR948" s="1081" t="str">
        <f>'Transactions import'!AR948</f>
        <v/>
      </c>
      <c r="AS948" s="1081" t="str">
        <f>'Transactions import'!AS948</f>
        <v/>
      </c>
      <c r="AT948" s="1081" t="str">
        <f>'Transactions import'!AT948</f>
        <v/>
      </c>
    </row>
    <row r="949" ht="18.0" customHeight="1">
      <c r="A949" s="1101" t="str">
        <f>'Transactions import'!A949</f>
        <v/>
      </c>
      <c r="B949" s="1101" t="str">
        <f>'Transactions import'!B949</f>
        <v/>
      </c>
      <c r="C949" s="1101" t="str">
        <f>'Transactions import'!C949</f>
        <v/>
      </c>
      <c r="D949" s="1101" t="str">
        <f>'Transactions import'!D949</f>
        <v/>
      </c>
      <c r="E949" s="1101" t="str">
        <f>'Transactions import'!E949</f>
        <v/>
      </c>
      <c r="F949" s="1101" t="str">
        <f>'Transactions import'!F949</f>
        <v/>
      </c>
      <c r="G949" s="1101" t="str">
        <f>'Transactions import'!G949</f>
        <v/>
      </c>
      <c r="H949" s="1094" t="str">
        <f>'Transactions import'!H949</f>
        <v/>
      </c>
      <c r="I949" s="1095" t="str">
        <f>'Transactions import'!I949</f>
        <v/>
      </c>
      <c r="J949" s="1096" t="str">
        <f>'Transactions import'!J949</f>
        <v/>
      </c>
      <c r="K949" s="1094" t="str">
        <f>'Transactions import'!K949</f>
        <v/>
      </c>
      <c r="L949" s="1095" t="str">
        <f>'Transactions import'!L949</f>
        <v/>
      </c>
      <c r="M949" s="1105" t="str">
        <f>'Transactions import'!M949</f>
        <v/>
      </c>
      <c r="N949" s="1094" t="str">
        <f>'Transactions import'!N949</f>
        <v/>
      </c>
      <c r="O949" s="1101" t="str">
        <f>'Transactions import'!O949</f>
        <v/>
      </c>
      <c r="P949" s="1114" t="str">
        <f>'Transactions import'!P949</f>
        <v/>
      </c>
      <c r="Q949" s="1095" t="str">
        <f>'Transactions import'!Q949</f>
        <v/>
      </c>
      <c r="R949" s="1106" t="str">
        <f>'Transactions import'!R949</f>
        <v/>
      </c>
      <c r="S949" s="1101" t="str">
        <f>'Transactions import'!S949</f>
        <v/>
      </c>
      <c r="T949" s="1101" t="str">
        <f>'Transactions import'!T949</f>
        <v/>
      </c>
      <c r="U949" s="1101" t="str">
        <f>'Transactions import'!U949</f>
        <v/>
      </c>
      <c r="V949" s="1101" t="str">
        <f>'Transactions import'!V949</f>
        <v/>
      </c>
      <c r="W949" s="1101" t="str">
        <f>'Transactions import'!W949</f>
        <v/>
      </c>
      <c r="X949" s="1101" t="str">
        <f>'Transactions import'!X949</f>
        <v/>
      </c>
      <c r="Y949" s="1119" t="str">
        <f>'Transactions import'!Y949</f>
        <v/>
      </c>
      <c r="Z949" s="1097" t="str">
        <f>'Transactions import'!Z949</f>
        <v/>
      </c>
      <c r="AA949" s="1101" t="str">
        <f>'Transactions import'!AA949</f>
        <v/>
      </c>
      <c r="AB949" s="1101" t="str">
        <f>'Transactions import'!AB949</f>
        <v/>
      </c>
      <c r="AC949" s="1097" t="str">
        <f>'Transactions import'!AC949</f>
        <v/>
      </c>
      <c r="AD949" s="1097" t="str">
        <f>'Transactions import'!AD949</f>
        <v/>
      </c>
      <c r="AE949" s="1101" t="str">
        <f>'Transactions import'!AE949</f>
        <v/>
      </c>
      <c r="AF949" s="1101" t="str">
        <f>'Transactions import'!AF949</f>
        <v/>
      </c>
      <c r="AG949" s="1101" t="str">
        <f>'Transactions import'!AG949</f>
        <v/>
      </c>
      <c r="AH949" s="1101" t="str">
        <f>'Transactions import'!AH949</f>
        <v/>
      </c>
      <c r="AI949" s="1101" t="str">
        <f>'Transactions import'!AI949</f>
        <v/>
      </c>
      <c r="AJ949" s="1101" t="str">
        <f>'Transactions import'!AJ949</f>
        <v/>
      </c>
      <c r="AK949" s="1101" t="str">
        <f>'Transactions import'!AK949</f>
        <v/>
      </c>
      <c r="AL949" s="1101" t="str">
        <f>'Transactions import'!AL949</f>
        <v/>
      </c>
      <c r="AM949" s="1101" t="str">
        <f>'Transactions import'!AM949</f>
        <v/>
      </c>
      <c r="AN949" s="1101" t="str">
        <f>'Transactions import'!AN949</f>
        <v/>
      </c>
      <c r="AO949" s="1101" t="str">
        <f>'Transactions import'!AO949</f>
        <v/>
      </c>
      <c r="AP949" s="1101" t="str">
        <f>'Transactions import'!AP949</f>
        <v/>
      </c>
      <c r="AQ949" s="1101" t="str">
        <f>'Transactions import'!AQ949</f>
        <v/>
      </c>
      <c r="AR949" s="1101" t="str">
        <f>'Transactions import'!AR949</f>
        <v/>
      </c>
      <c r="AS949" s="1101" t="str">
        <f>'Transactions import'!AS949</f>
        <v/>
      </c>
      <c r="AT949" s="1101" t="str">
        <f>'Transactions import'!AT949</f>
        <v/>
      </c>
    </row>
    <row r="950" ht="18.0" customHeight="1">
      <c r="A950" s="1081" t="str">
        <f>'Transactions import'!A950</f>
        <v/>
      </c>
      <c r="B950" s="1081" t="str">
        <f>'Transactions import'!B950</f>
        <v/>
      </c>
      <c r="C950" s="1081" t="str">
        <f>'Transactions import'!C950</f>
        <v/>
      </c>
      <c r="D950" s="1081" t="str">
        <f>'Transactions import'!D950</f>
        <v/>
      </c>
      <c r="E950" s="1081" t="str">
        <f>'Transactions import'!E950</f>
        <v/>
      </c>
      <c r="F950" s="1081" t="str">
        <f>'Transactions import'!F950</f>
        <v/>
      </c>
      <c r="G950" s="1081" t="str">
        <f>'Transactions import'!G950</f>
        <v/>
      </c>
      <c r="H950" s="1084" t="str">
        <f>'Transactions import'!H950</f>
        <v/>
      </c>
      <c r="I950" s="1085" t="str">
        <f>'Transactions import'!I950</f>
        <v/>
      </c>
      <c r="J950" s="1051" t="str">
        <f>'Transactions import'!J950</f>
        <v/>
      </c>
      <c r="K950" s="1084" t="str">
        <f>'Transactions import'!K950</f>
        <v/>
      </c>
      <c r="L950" s="1085" t="str">
        <f>'Transactions import'!L950</f>
        <v/>
      </c>
      <c r="M950" s="1063" t="str">
        <f>'Transactions import'!M950</f>
        <v/>
      </c>
      <c r="N950" s="1084" t="str">
        <f>'Transactions import'!N950</f>
        <v/>
      </c>
      <c r="O950" s="1081" t="str">
        <f>'Transactions import'!O950</f>
        <v/>
      </c>
      <c r="P950" s="1122" t="str">
        <f>'Transactions import'!P950</f>
        <v/>
      </c>
      <c r="Q950" s="1085" t="str">
        <f>'Transactions import'!Q950</f>
        <v/>
      </c>
      <c r="R950" s="1104" t="str">
        <f>'Transactions import'!R950</f>
        <v/>
      </c>
      <c r="S950" s="1081" t="str">
        <f>'Transactions import'!S950</f>
        <v/>
      </c>
      <c r="T950" s="1081" t="str">
        <f>'Transactions import'!T950</f>
        <v/>
      </c>
      <c r="U950" s="1081" t="str">
        <f>'Transactions import'!U950</f>
        <v/>
      </c>
      <c r="V950" s="1081" t="str">
        <f>'Transactions import'!V950</f>
        <v/>
      </c>
      <c r="W950" s="1081" t="str">
        <f>'Transactions import'!W950</f>
        <v/>
      </c>
      <c r="X950" s="1081" t="str">
        <f>'Transactions import'!X950</f>
        <v/>
      </c>
      <c r="Y950" s="1126" t="str">
        <f>'Transactions import'!Y950</f>
        <v/>
      </c>
      <c r="Z950" s="1086" t="str">
        <f>'Transactions import'!Z950</f>
        <v/>
      </c>
      <c r="AA950" s="1081" t="str">
        <f>'Transactions import'!AA950</f>
        <v/>
      </c>
      <c r="AB950" s="1081" t="str">
        <f>'Transactions import'!AB950</f>
        <v/>
      </c>
      <c r="AC950" s="1086" t="str">
        <f>'Transactions import'!AC950</f>
        <v/>
      </c>
      <c r="AD950" s="1086" t="str">
        <f>'Transactions import'!AD950</f>
        <v/>
      </c>
      <c r="AE950" s="1081" t="str">
        <f>'Transactions import'!AE950</f>
        <v/>
      </c>
      <c r="AF950" s="1081" t="str">
        <f>'Transactions import'!AF950</f>
        <v/>
      </c>
      <c r="AG950" s="1081" t="str">
        <f>'Transactions import'!AG950</f>
        <v/>
      </c>
      <c r="AH950" s="1081" t="str">
        <f>'Transactions import'!AH950</f>
        <v/>
      </c>
      <c r="AI950" s="1081" t="str">
        <f>'Transactions import'!AI950</f>
        <v/>
      </c>
      <c r="AJ950" s="1081" t="str">
        <f>'Transactions import'!AJ950</f>
        <v/>
      </c>
      <c r="AK950" s="1081" t="str">
        <f>'Transactions import'!AK950</f>
        <v/>
      </c>
      <c r="AL950" s="1081" t="str">
        <f>'Transactions import'!AL950</f>
        <v/>
      </c>
      <c r="AM950" s="1081" t="str">
        <f>'Transactions import'!AM950</f>
        <v/>
      </c>
      <c r="AN950" s="1081" t="str">
        <f>'Transactions import'!AN950</f>
        <v/>
      </c>
      <c r="AO950" s="1081" t="str">
        <f>'Transactions import'!AO950</f>
        <v/>
      </c>
      <c r="AP950" s="1081" t="str">
        <f>'Transactions import'!AP950</f>
        <v/>
      </c>
      <c r="AQ950" s="1081" t="str">
        <f>'Transactions import'!AQ950</f>
        <v/>
      </c>
      <c r="AR950" s="1081" t="str">
        <f>'Transactions import'!AR950</f>
        <v/>
      </c>
      <c r="AS950" s="1081" t="str">
        <f>'Transactions import'!AS950</f>
        <v/>
      </c>
      <c r="AT950" s="1081" t="str">
        <f>'Transactions import'!AT950</f>
        <v/>
      </c>
    </row>
    <row r="951" ht="18.0" customHeight="1">
      <c r="A951" s="1101" t="str">
        <f>'Transactions import'!A951</f>
        <v/>
      </c>
      <c r="B951" s="1101" t="str">
        <f>'Transactions import'!B951</f>
        <v/>
      </c>
      <c r="C951" s="1101" t="str">
        <f>'Transactions import'!C951</f>
        <v/>
      </c>
      <c r="D951" s="1101" t="str">
        <f>'Transactions import'!D951</f>
        <v/>
      </c>
      <c r="E951" s="1101" t="str">
        <f>'Transactions import'!E951</f>
        <v/>
      </c>
      <c r="F951" s="1101" t="str">
        <f>'Transactions import'!F951</f>
        <v/>
      </c>
      <c r="G951" s="1101" t="str">
        <f>'Transactions import'!G951</f>
        <v/>
      </c>
      <c r="H951" s="1094" t="str">
        <f>'Transactions import'!H951</f>
        <v/>
      </c>
      <c r="I951" s="1095" t="str">
        <f>'Transactions import'!I951</f>
        <v/>
      </c>
      <c r="J951" s="1096" t="str">
        <f>'Transactions import'!J951</f>
        <v/>
      </c>
      <c r="K951" s="1094" t="str">
        <f>'Transactions import'!K951</f>
        <v/>
      </c>
      <c r="L951" s="1095" t="str">
        <f>'Transactions import'!L951</f>
        <v/>
      </c>
      <c r="M951" s="1105" t="str">
        <f>'Transactions import'!M951</f>
        <v/>
      </c>
      <c r="N951" s="1094" t="str">
        <f>'Transactions import'!N951</f>
        <v/>
      </c>
      <c r="O951" s="1101" t="str">
        <f>'Transactions import'!O951</f>
        <v/>
      </c>
      <c r="P951" s="1114" t="str">
        <f>'Transactions import'!P951</f>
        <v/>
      </c>
      <c r="Q951" s="1095" t="str">
        <f>'Transactions import'!Q951</f>
        <v/>
      </c>
      <c r="R951" s="1106" t="str">
        <f>'Transactions import'!R951</f>
        <v/>
      </c>
      <c r="S951" s="1101" t="str">
        <f>'Transactions import'!S951</f>
        <v/>
      </c>
      <c r="T951" s="1101" t="str">
        <f>'Transactions import'!T951</f>
        <v/>
      </c>
      <c r="U951" s="1101" t="str">
        <f>'Transactions import'!U951</f>
        <v/>
      </c>
      <c r="V951" s="1101" t="str">
        <f>'Transactions import'!V951</f>
        <v/>
      </c>
      <c r="W951" s="1101" t="str">
        <f>'Transactions import'!W951</f>
        <v/>
      </c>
      <c r="X951" s="1101" t="str">
        <f>'Transactions import'!X951</f>
        <v/>
      </c>
      <c r="Y951" s="1119" t="str">
        <f>'Transactions import'!Y951</f>
        <v/>
      </c>
      <c r="Z951" s="1097" t="str">
        <f>'Transactions import'!Z951</f>
        <v/>
      </c>
      <c r="AA951" s="1101" t="str">
        <f>'Transactions import'!AA951</f>
        <v/>
      </c>
      <c r="AB951" s="1101" t="str">
        <f>'Transactions import'!AB951</f>
        <v/>
      </c>
      <c r="AC951" s="1097" t="str">
        <f>'Transactions import'!AC951</f>
        <v/>
      </c>
      <c r="AD951" s="1097" t="str">
        <f>'Transactions import'!AD951</f>
        <v/>
      </c>
      <c r="AE951" s="1101" t="str">
        <f>'Transactions import'!AE951</f>
        <v/>
      </c>
      <c r="AF951" s="1101" t="str">
        <f>'Transactions import'!AF951</f>
        <v/>
      </c>
      <c r="AG951" s="1101" t="str">
        <f>'Transactions import'!AG951</f>
        <v/>
      </c>
      <c r="AH951" s="1101" t="str">
        <f>'Transactions import'!AH951</f>
        <v/>
      </c>
      <c r="AI951" s="1101" t="str">
        <f>'Transactions import'!AI951</f>
        <v/>
      </c>
      <c r="AJ951" s="1101" t="str">
        <f>'Transactions import'!AJ951</f>
        <v/>
      </c>
      <c r="AK951" s="1101" t="str">
        <f>'Transactions import'!AK951</f>
        <v/>
      </c>
      <c r="AL951" s="1101" t="str">
        <f>'Transactions import'!AL951</f>
        <v/>
      </c>
      <c r="AM951" s="1101" t="str">
        <f>'Transactions import'!AM951</f>
        <v/>
      </c>
      <c r="AN951" s="1101" t="str">
        <f>'Transactions import'!AN951</f>
        <v/>
      </c>
      <c r="AO951" s="1101" t="str">
        <f>'Transactions import'!AO951</f>
        <v/>
      </c>
      <c r="AP951" s="1101" t="str">
        <f>'Transactions import'!AP951</f>
        <v/>
      </c>
      <c r="AQ951" s="1101" t="str">
        <f>'Transactions import'!AQ951</f>
        <v/>
      </c>
      <c r="AR951" s="1101" t="str">
        <f>'Transactions import'!AR951</f>
        <v/>
      </c>
      <c r="AS951" s="1101" t="str">
        <f>'Transactions import'!AS951</f>
        <v/>
      </c>
      <c r="AT951" s="1101" t="str">
        <f>'Transactions import'!AT951</f>
        <v/>
      </c>
    </row>
    <row r="952" ht="18.0" customHeight="1">
      <c r="A952" s="1081" t="str">
        <f>'Transactions import'!A952</f>
        <v/>
      </c>
      <c r="B952" s="1081" t="str">
        <f>'Transactions import'!B952</f>
        <v/>
      </c>
      <c r="C952" s="1081" t="str">
        <f>'Transactions import'!C952</f>
        <v/>
      </c>
      <c r="D952" s="1081" t="str">
        <f>'Transactions import'!D952</f>
        <v/>
      </c>
      <c r="E952" s="1081" t="str">
        <f>'Transactions import'!E952</f>
        <v/>
      </c>
      <c r="F952" s="1081" t="str">
        <f>'Transactions import'!F952</f>
        <v/>
      </c>
      <c r="G952" s="1081" t="str">
        <f>'Transactions import'!G952</f>
        <v/>
      </c>
      <c r="H952" s="1084" t="str">
        <f>'Transactions import'!H952</f>
        <v/>
      </c>
      <c r="I952" s="1085" t="str">
        <f>'Transactions import'!I952</f>
        <v/>
      </c>
      <c r="J952" s="1051" t="str">
        <f>'Transactions import'!J952</f>
        <v/>
      </c>
      <c r="K952" s="1084" t="str">
        <f>'Transactions import'!K952</f>
        <v/>
      </c>
      <c r="L952" s="1085" t="str">
        <f>'Transactions import'!L952</f>
        <v/>
      </c>
      <c r="M952" s="1063" t="str">
        <f>'Transactions import'!M952</f>
        <v/>
      </c>
      <c r="N952" s="1084" t="str">
        <f>'Transactions import'!N952</f>
        <v/>
      </c>
      <c r="O952" s="1081" t="str">
        <f>'Transactions import'!O952</f>
        <v/>
      </c>
      <c r="P952" s="1122" t="str">
        <f>'Transactions import'!P952</f>
        <v/>
      </c>
      <c r="Q952" s="1085" t="str">
        <f>'Transactions import'!Q952</f>
        <v/>
      </c>
      <c r="R952" s="1104" t="str">
        <f>'Transactions import'!R952</f>
        <v/>
      </c>
      <c r="S952" s="1081" t="str">
        <f>'Transactions import'!S952</f>
        <v/>
      </c>
      <c r="T952" s="1081" t="str">
        <f>'Transactions import'!T952</f>
        <v/>
      </c>
      <c r="U952" s="1081" t="str">
        <f>'Transactions import'!U952</f>
        <v/>
      </c>
      <c r="V952" s="1081" t="str">
        <f>'Transactions import'!V952</f>
        <v/>
      </c>
      <c r="W952" s="1081" t="str">
        <f>'Transactions import'!W952</f>
        <v/>
      </c>
      <c r="X952" s="1081" t="str">
        <f>'Transactions import'!X952</f>
        <v/>
      </c>
      <c r="Y952" s="1126" t="str">
        <f>'Transactions import'!Y952</f>
        <v/>
      </c>
      <c r="Z952" s="1086" t="str">
        <f>'Transactions import'!Z952</f>
        <v/>
      </c>
      <c r="AA952" s="1081" t="str">
        <f>'Transactions import'!AA952</f>
        <v/>
      </c>
      <c r="AB952" s="1081" t="str">
        <f>'Transactions import'!AB952</f>
        <v/>
      </c>
      <c r="AC952" s="1086" t="str">
        <f>'Transactions import'!AC952</f>
        <v/>
      </c>
      <c r="AD952" s="1086" t="str">
        <f>'Transactions import'!AD952</f>
        <v/>
      </c>
      <c r="AE952" s="1081" t="str">
        <f>'Transactions import'!AE952</f>
        <v/>
      </c>
      <c r="AF952" s="1081" t="str">
        <f>'Transactions import'!AF952</f>
        <v/>
      </c>
      <c r="AG952" s="1081" t="str">
        <f>'Transactions import'!AG952</f>
        <v/>
      </c>
      <c r="AH952" s="1081" t="str">
        <f>'Transactions import'!AH952</f>
        <v/>
      </c>
      <c r="AI952" s="1081" t="str">
        <f>'Transactions import'!AI952</f>
        <v/>
      </c>
      <c r="AJ952" s="1081" t="str">
        <f>'Transactions import'!AJ952</f>
        <v/>
      </c>
      <c r="AK952" s="1081" t="str">
        <f>'Transactions import'!AK952</f>
        <v/>
      </c>
      <c r="AL952" s="1081" t="str">
        <f>'Transactions import'!AL952</f>
        <v/>
      </c>
      <c r="AM952" s="1081" t="str">
        <f>'Transactions import'!AM952</f>
        <v/>
      </c>
      <c r="AN952" s="1081" t="str">
        <f>'Transactions import'!AN952</f>
        <v/>
      </c>
      <c r="AO952" s="1081" t="str">
        <f>'Transactions import'!AO952</f>
        <v/>
      </c>
      <c r="AP952" s="1081" t="str">
        <f>'Transactions import'!AP952</f>
        <v/>
      </c>
      <c r="AQ952" s="1081" t="str">
        <f>'Transactions import'!AQ952</f>
        <v/>
      </c>
      <c r="AR952" s="1081" t="str">
        <f>'Transactions import'!AR952</f>
        <v/>
      </c>
      <c r="AS952" s="1081" t="str">
        <f>'Transactions import'!AS952</f>
        <v/>
      </c>
      <c r="AT952" s="1081" t="str">
        <f>'Transactions import'!AT952</f>
        <v/>
      </c>
    </row>
    <row r="953" ht="18.0" customHeight="1">
      <c r="A953" s="1101" t="str">
        <f>'Transactions import'!A953</f>
        <v/>
      </c>
      <c r="B953" s="1101" t="str">
        <f>'Transactions import'!B953</f>
        <v/>
      </c>
      <c r="C953" s="1101" t="str">
        <f>'Transactions import'!C953</f>
        <v/>
      </c>
      <c r="D953" s="1101" t="str">
        <f>'Transactions import'!D953</f>
        <v/>
      </c>
      <c r="E953" s="1101" t="str">
        <f>'Transactions import'!E953</f>
        <v/>
      </c>
      <c r="F953" s="1101" t="str">
        <f>'Transactions import'!F953</f>
        <v/>
      </c>
      <c r="G953" s="1101" t="str">
        <f>'Transactions import'!G953</f>
        <v/>
      </c>
      <c r="H953" s="1094" t="str">
        <f>'Transactions import'!H953</f>
        <v/>
      </c>
      <c r="I953" s="1095" t="str">
        <f>'Transactions import'!I953</f>
        <v/>
      </c>
      <c r="J953" s="1096" t="str">
        <f>'Transactions import'!J953</f>
        <v/>
      </c>
      <c r="K953" s="1094" t="str">
        <f>'Transactions import'!K953</f>
        <v/>
      </c>
      <c r="L953" s="1095" t="str">
        <f>'Transactions import'!L953</f>
        <v/>
      </c>
      <c r="M953" s="1105" t="str">
        <f>'Transactions import'!M953</f>
        <v/>
      </c>
      <c r="N953" s="1094" t="str">
        <f>'Transactions import'!N953</f>
        <v/>
      </c>
      <c r="O953" s="1101" t="str">
        <f>'Transactions import'!O953</f>
        <v/>
      </c>
      <c r="P953" s="1114" t="str">
        <f>'Transactions import'!P953</f>
        <v/>
      </c>
      <c r="Q953" s="1095" t="str">
        <f>'Transactions import'!Q953</f>
        <v/>
      </c>
      <c r="R953" s="1106" t="str">
        <f>'Transactions import'!R953</f>
        <v/>
      </c>
      <c r="S953" s="1101" t="str">
        <f>'Transactions import'!S953</f>
        <v/>
      </c>
      <c r="T953" s="1101" t="str">
        <f>'Transactions import'!T953</f>
        <v/>
      </c>
      <c r="U953" s="1101" t="str">
        <f>'Transactions import'!U953</f>
        <v/>
      </c>
      <c r="V953" s="1101" t="str">
        <f>'Transactions import'!V953</f>
        <v/>
      </c>
      <c r="W953" s="1101" t="str">
        <f>'Transactions import'!W953</f>
        <v/>
      </c>
      <c r="X953" s="1101" t="str">
        <f>'Transactions import'!X953</f>
        <v/>
      </c>
      <c r="Y953" s="1119" t="str">
        <f>'Transactions import'!Y953</f>
        <v/>
      </c>
      <c r="Z953" s="1097" t="str">
        <f>'Transactions import'!Z953</f>
        <v/>
      </c>
      <c r="AA953" s="1101" t="str">
        <f>'Transactions import'!AA953</f>
        <v/>
      </c>
      <c r="AB953" s="1101" t="str">
        <f>'Transactions import'!AB953</f>
        <v/>
      </c>
      <c r="AC953" s="1097" t="str">
        <f>'Transactions import'!AC953</f>
        <v/>
      </c>
      <c r="AD953" s="1097" t="str">
        <f>'Transactions import'!AD953</f>
        <v/>
      </c>
      <c r="AE953" s="1101" t="str">
        <f>'Transactions import'!AE953</f>
        <v/>
      </c>
      <c r="AF953" s="1101" t="str">
        <f>'Transactions import'!AF953</f>
        <v/>
      </c>
      <c r="AG953" s="1101" t="str">
        <f>'Transactions import'!AG953</f>
        <v/>
      </c>
      <c r="AH953" s="1101" t="str">
        <f>'Transactions import'!AH953</f>
        <v/>
      </c>
      <c r="AI953" s="1101" t="str">
        <f>'Transactions import'!AI953</f>
        <v/>
      </c>
      <c r="AJ953" s="1101" t="str">
        <f>'Transactions import'!AJ953</f>
        <v/>
      </c>
      <c r="AK953" s="1101" t="str">
        <f>'Transactions import'!AK953</f>
        <v/>
      </c>
      <c r="AL953" s="1101" t="str">
        <f>'Transactions import'!AL953</f>
        <v/>
      </c>
      <c r="AM953" s="1101" t="str">
        <f>'Transactions import'!AM953</f>
        <v/>
      </c>
      <c r="AN953" s="1101" t="str">
        <f>'Transactions import'!AN953</f>
        <v/>
      </c>
      <c r="AO953" s="1101" t="str">
        <f>'Transactions import'!AO953</f>
        <v/>
      </c>
      <c r="AP953" s="1101" t="str">
        <f>'Transactions import'!AP953</f>
        <v/>
      </c>
      <c r="AQ953" s="1101" t="str">
        <f>'Transactions import'!AQ953</f>
        <v/>
      </c>
      <c r="AR953" s="1101" t="str">
        <f>'Transactions import'!AR953</f>
        <v/>
      </c>
      <c r="AS953" s="1101" t="str">
        <f>'Transactions import'!AS953</f>
        <v/>
      </c>
      <c r="AT953" s="1101" t="str">
        <f>'Transactions import'!AT953</f>
        <v/>
      </c>
    </row>
    <row r="954" ht="18.0" customHeight="1">
      <c r="A954" s="1081" t="str">
        <f>'Transactions import'!A954</f>
        <v/>
      </c>
      <c r="B954" s="1081" t="str">
        <f>'Transactions import'!B954</f>
        <v/>
      </c>
      <c r="C954" s="1081" t="str">
        <f>'Transactions import'!C954</f>
        <v/>
      </c>
      <c r="D954" s="1081" t="str">
        <f>'Transactions import'!D954</f>
        <v/>
      </c>
      <c r="E954" s="1081" t="str">
        <f>'Transactions import'!E954</f>
        <v/>
      </c>
      <c r="F954" s="1081" t="str">
        <f>'Transactions import'!F954</f>
        <v/>
      </c>
      <c r="G954" s="1081" t="str">
        <f>'Transactions import'!G954</f>
        <v/>
      </c>
      <c r="H954" s="1084" t="str">
        <f>'Transactions import'!H954</f>
        <v/>
      </c>
      <c r="I954" s="1085" t="str">
        <f>'Transactions import'!I954</f>
        <v/>
      </c>
      <c r="J954" s="1051" t="str">
        <f>'Transactions import'!J954</f>
        <v/>
      </c>
      <c r="K954" s="1084" t="str">
        <f>'Transactions import'!K954</f>
        <v/>
      </c>
      <c r="L954" s="1085" t="str">
        <f>'Transactions import'!L954</f>
        <v/>
      </c>
      <c r="M954" s="1063" t="str">
        <f>'Transactions import'!M954</f>
        <v/>
      </c>
      <c r="N954" s="1084" t="str">
        <f>'Transactions import'!N954</f>
        <v/>
      </c>
      <c r="O954" s="1081" t="str">
        <f>'Transactions import'!O954</f>
        <v/>
      </c>
      <c r="P954" s="1122" t="str">
        <f>'Transactions import'!P954</f>
        <v/>
      </c>
      <c r="Q954" s="1085" t="str">
        <f>'Transactions import'!Q954</f>
        <v/>
      </c>
      <c r="R954" s="1104" t="str">
        <f>'Transactions import'!R954</f>
        <v/>
      </c>
      <c r="S954" s="1081" t="str">
        <f>'Transactions import'!S954</f>
        <v/>
      </c>
      <c r="T954" s="1081" t="str">
        <f>'Transactions import'!T954</f>
        <v/>
      </c>
      <c r="U954" s="1081" t="str">
        <f>'Transactions import'!U954</f>
        <v/>
      </c>
      <c r="V954" s="1081" t="str">
        <f>'Transactions import'!V954</f>
        <v/>
      </c>
      <c r="W954" s="1081" t="str">
        <f>'Transactions import'!W954</f>
        <v/>
      </c>
      <c r="X954" s="1081" t="str">
        <f>'Transactions import'!X954</f>
        <v/>
      </c>
      <c r="Y954" s="1126" t="str">
        <f>'Transactions import'!Y954</f>
        <v/>
      </c>
      <c r="Z954" s="1086" t="str">
        <f>'Transactions import'!Z954</f>
        <v/>
      </c>
      <c r="AA954" s="1081" t="str">
        <f>'Transactions import'!AA954</f>
        <v/>
      </c>
      <c r="AB954" s="1081" t="str">
        <f>'Transactions import'!AB954</f>
        <v/>
      </c>
      <c r="AC954" s="1086" t="str">
        <f>'Transactions import'!AC954</f>
        <v/>
      </c>
      <c r="AD954" s="1086" t="str">
        <f>'Transactions import'!AD954</f>
        <v/>
      </c>
      <c r="AE954" s="1081" t="str">
        <f>'Transactions import'!AE954</f>
        <v/>
      </c>
      <c r="AF954" s="1081" t="str">
        <f>'Transactions import'!AF954</f>
        <v/>
      </c>
      <c r="AG954" s="1081" t="str">
        <f>'Transactions import'!AG954</f>
        <v/>
      </c>
      <c r="AH954" s="1081" t="str">
        <f>'Transactions import'!AH954</f>
        <v/>
      </c>
      <c r="AI954" s="1081" t="str">
        <f>'Transactions import'!AI954</f>
        <v/>
      </c>
      <c r="AJ954" s="1081" t="str">
        <f>'Transactions import'!AJ954</f>
        <v/>
      </c>
      <c r="AK954" s="1081" t="str">
        <f>'Transactions import'!AK954</f>
        <v/>
      </c>
      <c r="AL954" s="1081" t="str">
        <f>'Transactions import'!AL954</f>
        <v/>
      </c>
      <c r="AM954" s="1081" t="str">
        <f>'Transactions import'!AM954</f>
        <v/>
      </c>
      <c r="AN954" s="1081" t="str">
        <f>'Transactions import'!AN954</f>
        <v/>
      </c>
      <c r="AO954" s="1081" t="str">
        <f>'Transactions import'!AO954</f>
        <v/>
      </c>
      <c r="AP954" s="1081" t="str">
        <f>'Transactions import'!AP954</f>
        <v/>
      </c>
      <c r="AQ954" s="1081" t="str">
        <f>'Transactions import'!AQ954</f>
        <v/>
      </c>
      <c r="AR954" s="1081" t="str">
        <f>'Transactions import'!AR954</f>
        <v/>
      </c>
      <c r="AS954" s="1081" t="str">
        <f>'Transactions import'!AS954</f>
        <v/>
      </c>
      <c r="AT954" s="1081" t="str">
        <f>'Transactions import'!AT954</f>
        <v/>
      </c>
    </row>
    <row r="955" ht="18.0" customHeight="1">
      <c r="A955" s="1101" t="str">
        <f>'Transactions import'!A955</f>
        <v/>
      </c>
      <c r="B955" s="1101" t="str">
        <f>'Transactions import'!B955</f>
        <v/>
      </c>
      <c r="C955" s="1101" t="str">
        <f>'Transactions import'!C955</f>
        <v/>
      </c>
      <c r="D955" s="1101" t="str">
        <f>'Transactions import'!D955</f>
        <v/>
      </c>
      <c r="E955" s="1101" t="str">
        <f>'Transactions import'!E955</f>
        <v/>
      </c>
      <c r="F955" s="1101" t="str">
        <f>'Transactions import'!F955</f>
        <v/>
      </c>
      <c r="G955" s="1101" t="str">
        <f>'Transactions import'!G955</f>
        <v/>
      </c>
      <c r="H955" s="1094" t="str">
        <f>'Transactions import'!H955</f>
        <v/>
      </c>
      <c r="I955" s="1095" t="str">
        <f>'Transactions import'!I955</f>
        <v/>
      </c>
      <c r="J955" s="1096" t="str">
        <f>'Transactions import'!J955</f>
        <v/>
      </c>
      <c r="K955" s="1094" t="str">
        <f>'Transactions import'!K955</f>
        <v/>
      </c>
      <c r="L955" s="1095" t="str">
        <f>'Transactions import'!L955</f>
        <v/>
      </c>
      <c r="M955" s="1105" t="str">
        <f>'Transactions import'!M955</f>
        <v/>
      </c>
      <c r="N955" s="1094" t="str">
        <f>'Transactions import'!N955</f>
        <v/>
      </c>
      <c r="O955" s="1101" t="str">
        <f>'Transactions import'!O955</f>
        <v/>
      </c>
      <c r="P955" s="1114" t="str">
        <f>'Transactions import'!P955</f>
        <v/>
      </c>
      <c r="Q955" s="1095" t="str">
        <f>'Transactions import'!Q955</f>
        <v/>
      </c>
      <c r="R955" s="1106" t="str">
        <f>'Transactions import'!R955</f>
        <v/>
      </c>
      <c r="S955" s="1101" t="str">
        <f>'Transactions import'!S955</f>
        <v/>
      </c>
      <c r="T955" s="1101" t="str">
        <f>'Transactions import'!T955</f>
        <v/>
      </c>
      <c r="U955" s="1101" t="str">
        <f>'Transactions import'!U955</f>
        <v/>
      </c>
      <c r="V955" s="1101" t="str">
        <f>'Transactions import'!V955</f>
        <v/>
      </c>
      <c r="W955" s="1101" t="str">
        <f>'Transactions import'!W955</f>
        <v/>
      </c>
      <c r="X955" s="1101" t="str">
        <f>'Transactions import'!X955</f>
        <v/>
      </c>
      <c r="Y955" s="1119" t="str">
        <f>'Transactions import'!Y955</f>
        <v/>
      </c>
      <c r="Z955" s="1097" t="str">
        <f>'Transactions import'!Z955</f>
        <v/>
      </c>
      <c r="AA955" s="1101" t="str">
        <f>'Transactions import'!AA955</f>
        <v/>
      </c>
      <c r="AB955" s="1101" t="str">
        <f>'Transactions import'!AB955</f>
        <v/>
      </c>
      <c r="AC955" s="1097" t="str">
        <f>'Transactions import'!AC955</f>
        <v/>
      </c>
      <c r="AD955" s="1097" t="str">
        <f>'Transactions import'!AD955</f>
        <v/>
      </c>
      <c r="AE955" s="1101" t="str">
        <f>'Transactions import'!AE955</f>
        <v/>
      </c>
      <c r="AF955" s="1101" t="str">
        <f>'Transactions import'!AF955</f>
        <v/>
      </c>
      <c r="AG955" s="1101" t="str">
        <f>'Transactions import'!AG955</f>
        <v/>
      </c>
      <c r="AH955" s="1101" t="str">
        <f>'Transactions import'!AH955</f>
        <v/>
      </c>
      <c r="AI955" s="1101" t="str">
        <f>'Transactions import'!AI955</f>
        <v/>
      </c>
      <c r="AJ955" s="1101" t="str">
        <f>'Transactions import'!AJ955</f>
        <v/>
      </c>
      <c r="AK955" s="1101" t="str">
        <f>'Transactions import'!AK955</f>
        <v/>
      </c>
      <c r="AL955" s="1101" t="str">
        <f>'Transactions import'!AL955</f>
        <v/>
      </c>
      <c r="AM955" s="1101" t="str">
        <f>'Transactions import'!AM955</f>
        <v/>
      </c>
      <c r="AN955" s="1101" t="str">
        <f>'Transactions import'!AN955</f>
        <v/>
      </c>
      <c r="AO955" s="1101" t="str">
        <f>'Transactions import'!AO955</f>
        <v/>
      </c>
      <c r="AP955" s="1101" t="str">
        <f>'Transactions import'!AP955</f>
        <v/>
      </c>
      <c r="AQ955" s="1101" t="str">
        <f>'Transactions import'!AQ955</f>
        <v/>
      </c>
      <c r="AR955" s="1101" t="str">
        <f>'Transactions import'!AR955</f>
        <v/>
      </c>
      <c r="AS955" s="1101" t="str">
        <f>'Transactions import'!AS955</f>
        <v/>
      </c>
      <c r="AT955" s="1101" t="str">
        <f>'Transactions import'!AT955</f>
        <v/>
      </c>
    </row>
    <row r="956" ht="18.0" customHeight="1">
      <c r="A956" s="1081" t="str">
        <f>'Transactions import'!A956</f>
        <v/>
      </c>
      <c r="B956" s="1081" t="str">
        <f>'Transactions import'!B956</f>
        <v/>
      </c>
      <c r="C956" s="1081" t="str">
        <f>'Transactions import'!C956</f>
        <v/>
      </c>
      <c r="D956" s="1081" t="str">
        <f>'Transactions import'!D956</f>
        <v/>
      </c>
      <c r="E956" s="1081" t="str">
        <f>'Transactions import'!E956</f>
        <v/>
      </c>
      <c r="F956" s="1081" t="str">
        <f>'Transactions import'!F956</f>
        <v/>
      </c>
      <c r="G956" s="1081" t="str">
        <f>'Transactions import'!G956</f>
        <v/>
      </c>
      <c r="H956" s="1084" t="str">
        <f>'Transactions import'!H956</f>
        <v/>
      </c>
      <c r="I956" s="1085" t="str">
        <f>'Transactions import'!I956</f>
        <v/>
      </c>
      <c r="J956" s="1051" t="str">
        <f>'Transactions import'!J956</f>
        <v/>
      </c>
      <c r="K956" s="1084" t="str">
        <f>'Transactions import'!K956</f>
        <v/>
      </c>
      <c r="L956" s="1085" t="str">
        <f>'Transactions import'!L956</f>
        <v/>
      </c>
      <c r="M956" s="1063" t="str">
        <f>'Transactions import'!M956</f>
        <v/>
      </c>
      <c r="N956" s="1084" t="str">
        <f>'Transactions import'!N956</f>
        <v/>
      </c>
      <c r="O956" s="1081" t="str">
        <f>'Transactions import'!O956</f>
        <v/>
      </c>
      <c r="P956" s="1122" t="str">
        <f>'Transactions import'!P956</f>
        <v/>
      </c>
      <c r="Q956" s="1085" t="str">
        <f>'Transactions import'!Q956</f>
        <v/>
      </c>
      <c r="R956" s="1104" t="str">
        <f>'Transactions import'!R956</f>
        <v/>
      </c>
      <c r="S956" s="1081" t="str">
        <f>'Transactions import'!S956</f>
        <v/>
      </c>
      <c r="T956" s="1081" t="str">
        <f>'Transactions import'!T956</f>
        <v/>
      </c>
      <c r="U956" s="1081" t="str">
        <f>'Transactions import'!U956</f>
        <v/>
      </c>
      <c r="V956" s="1081" t="str">
        <f>'Transactions import'!V956</f>
        <v/>
      </c>
      <c r="W956" s="1081" t="str">
        <f>'Transactions import'!W956</f>
        <v/>
      </c>
      <c r="X956" s="1081" t="str">
        <f>'Transactions import'!X956</f>
        <v/>
      </c>
      <c r="Y956" s="1126" t="str">
        <f>'Transactions import'!Y956</f>
        <v/>
      </c>
      <c r="Z956" s="1086" t="str">
        <f>'Transactions import'!Z956</f>
        <v/>
      </c>
      <c r="AA956" s="1081" t="str">
        <f>'Transactions import'!AA956</f>
        <v/>
      </c>
      <c r="AB956" s="1081" t="str">
        <f>'Transactions import'!AB956</f>
        <v/>
      </c>
      <c r="AC956" s="1086" t="str">
        <f>'Transactions import'!AC956</f>
        <v/>
      </c>
      <c r="AD956" s="1086" t="str">
        <f>'Transactions import'!AD956</f>
        <v/>
      </c>
      <c r="AE956" s="1081" t="str">
        <f>'Transactions import'!AE956</f>
        <v/>
      </c>
      <c r="AF956" s="1081" t="str">
        <f>'Transactions import'!AF956</f>
        <v/>
      </c>
      <c r="AG956" s="1081" t="str">
        <f>'Transactions import'!AG956</f>
        <v/>
      </c>
      <c r="AH956" s="1081" t="str">
        <f>'Transactions import'!AH956</f>
        <v/>
      </c>
      <c r="AI956" s="1081" t="str">
        <f>'Transactions import'!AI956</f>
        <v/>
      </c>
      <c r="AJ956" s="1081" t="str">
        <f>'Transactions import'!AJ956</f>
        <v/>
      </c>
      <c r="AK956" s="1081" t="str">
        <f>'Transactions import'!AK956</f>
        <v/>
      </c>
      <c r="AL956" s="1081" t="str">
        <f>'Transactions import'!AL956</f>
        <v/>
      </c>
      <c r="AM956" s="1081" t="str">
        <f>'Transactions import'!AM956</f>
        <v/>
      </c>
      <c r="AN956" s="1081" t="str">
        <f>'Transactions import'!AN956</f>
        <v/>
      </c>
      <c r="AO956" s="1081" t="str">
        <f>'Transactions import'!AO956</f>
        <v/>
      </c>
      <c r="AP956" s="1081" t="str">
        <f>'Transactions import'!AP956</f>
        <v/>
      </c>
      <c r="AQ956" s="1081" t="str">
        <f>'Transactions import'!AQ956</f>
        <v/>
      </c>
      <c r="AR956" s="1081" t="str">
        <f>'Transactions import'!AR956</f>
        <v/>
      </c>
      <c r="AS956" s="1081" t="str">
        <f>'Transactions import'!AS956</f>
        <v/>
      </c>
      <c r="AT956" s="1081" t="str">
        <f>'Transactions import'!AT956</f>
        <v/>
      </c>
    </row>
    <row r="957" ht="18.0" customHeight="1">
      <c r="A957" s="1101" t="str">
        <f>'Transactions import'!A957</f>
        <v/>
      </c>
      <c r="B957" s="1101" t="str">
        <f>'Transactions import'!B957</f>
        <v/>
      </c>
      <c r="C957" s="1101" t="str">
        <f>'Transactions import'!C957</f>
        <v/>
      </c>
      <c r="D957" s="1101" t="str">
        <f>'Transactions import'!D957</f>
        <v/>
      </c>
      <c r="E957" s="1101" t="str">
        <f>'Transactions import'!E957</f>
        <v/>
      </c>
      <c r="F957" s="1101" t="str">
        <f>'Transactions import'!F957</f>
        <v/>
      </c>
      <c r="G957" s="1101" t="str">
        <f>'Transactions import'!G957</f>
        <v/>
      </c>
      <c r="H957" s="1094" t="str">
        <f>'Transactions import'!H957</f>
        <v/>
      </c>
      <c r="I957" s="1095" t="str">
        <f>'Transactions import'!I957</f>
        <v/>
      </c>
      <c r="J957" s="1096" t="str">
        <f>'Transactions import'!J957</f>
        <v/>
      </c>
      <c r="K957" s="1094" t="str">
        <f>'Transactions import'!K957</f>
        <v/>
      </c>
      <c r="L957" s="1095" t="str">
        <f>'Transactions import'!L957</f>
        <v/>
      </c>
      <c r="M957" s="1105" t="str">
        <f>'Transactions import'!M957</f>
        <v/>
      </c>
      <c r="N957" s="1094" t="str">
        <f>'Transactions import'!N957</f>
        <v/>
      </c>
      <c r="O957" s="1101" t="str">
        <f>'Transactions import'!O957</f>
        <v/>
      </c>
      <c r="P957" s="1114" t="str">
        <f>'Transactions import'!P957</f>
        <v/>
      </c>
      <c r="Q957" s="1095" t="str">
        <f>'Transactions import'!Q957</f>
        <v/>
      </c>
      <c r="R957" s="1106" t="str">
        <f>'Transactions import'!R957</f>
        <v/>
      </c>
      <c r="S957" s="1101" t="str">
        <f>'Transactions import'!S957</f>
        <v/>
      </c>
      <c r="T957" s="1101" t="str">
        <f>'Transactions import'!T957</f>
        <v/>
      </c>
      <c r="U957" s="1101" t="str">
        <f>'Transactions import'!U957</f>
        <v/>
      </c>
      <c r="V957" s="1101" t="str">
        <f>'Transactions import'!V957</f>
        <v/>
      </c>
      <c r="W957" s="1101" t="str">
        <f>'Transactions import'!W957</f>
        <v/>
      </c>
      <c r="X957" s="1101" t="str">
        <f>'Transactions import'!X957</f>
        <v/>
      </c>
      <c r="Y957" s="1119" t="str">
        <f>'Transactions import'!Y957</f>
        <v/>
      </c>
      <c r="Z957" s="1097" t="str">
        <f>'Transactions import'!Z957</f>
        <v/>
      </c>
      <c r="AA957" s="1101" t="str">
        <f>'Transactions import'!AA957</f>
        <v/>
      </c>
      <c r="AB957" s="1101" t="str">
        <f>'Transactions import'!AB957</f>
        <v/>
      </c>
      <c r="AC957" s="1097" t="str">
        <f>'Transactions import'!AC957</f>
        <v/>
      </c>
      <c r="AD957" s="1097" t="str">
        <f>'Transactions import'!AD957</f>
        <v/>
      </c>
      <c r="AE957" s="1101" t="str">
        <f>'Transactions import'!AE957</f>
        <v/>
      </c>
      <c r="AF957" s="1101" t="str">
        <f>'Transactions import'!AF957</f>
        <v/>
      </c>
      <c r="AG957" s="1101" t="str">
        <f>'Transactions import'!AG957</f>
        <v/>
      </c>
      <c r="AH957" s="1101" t="str">
        <f>'Transactions import'!AH957</f>
        <v/>
      </c>
      <c r="AI957" s="1101" t="str">
        <f>'Transactions import'!AI957</f>
        <v/>
      </c>
      <c r="AJ957" s="1101" t="str">
        <f>'Transactions import'!AJ957</f>
        <v/>
      </c>
      <c r="AK957" s="1101" t="str">
        <f>'Transactions import'!AK957</f>
        <v/>
      </c>
      <c r="AL957" s="1101" t="str">
        <f>'Transactions import'!AL957</f>
        <v/>
      </c>
      <c r="AM957" s="1101" t="str">
        <f>'Transactions import'!AM957</f>
        <v/>
      </c>
      <c r="AN957" s="1101" t="str">
        <f>'Transactions import'!AN957</f>
        <v/>
      </c>
      <c r="AO957" s="1101" t="str">
        <f>'Transactions import'!AO957</f>
        <v/>
      </c>
      <c r="AP957" s="1101" t="str">
        <f>'Transactions import'!AP957</f>
        <v/>
      </c>
      <c r="AQ957" s="1101" t="str">
        <f>'Transactions import'!AQ957</f>
        <v/>
      </c>
      <c r="AR957" s="1101" t="str">
        <f>'Transactions import'!AR957</f>
        <v/>
      </c>
      <c r="AS957" s="1101" t="str">
        <f>'Transactions import'!AS957</f>
        <v/>
      </c>
      <c r="AT957" s="1101" t="str">
        <f>'Transactions import'!AT957</f>
        <v/>
      </c>
    </row>
    <row r="958" ht="18.0" customHeight="1">
      <c r="A958" s="1081" t="str">
        <f>'Transactions import'!A958</f>
        <v/>
      </c>
      <c r="B958" s="1081" t="str">
        <f>'Transactions import'!B958</f>
        <v/>
      </c>
      <c r="C958" s="1081" t="str">
        <f>'Transactions import'!C958</f>
        <v/>
      </c>
      <c r="D958" s="1081" t="str">
        <f>'Transactions import'!D958</f>
        <v/>
      </c>
      <c r="E958" s="1081" t="str">
        <f>'Transactions import'!E958</f>
        <v/>
      </c>
      <c r="F958" s="1081" t="str">
        <f>'Transactions import'!F958</f>
        <v/>
      </c>
      <c r="G958" s="1081" t="str">
        <f>'Transactions import'!G958</f>
        <v/>
      </c>
      <c r="H958" s="1084" t="str">
        <f>'Transactions import'!H958</f>
        <v/>
      </c>
      <c r="I958" s="1085" t="str">
        <f>'Transactions import'!I958</f>
        <v/>
      </c>
      <c r="J958" s="1051" t="str">
        <f>'Transactions import'!J958</f>
        <v/>
      </c>
      <c r="K958" s="1084" t="str">
        <f>'Transactions import'!K958</f>
        <v/>
      </c>
      <c r="L958" s="1085" t="str">
        <f>'Transactions import'!L958</f>
        <v/>
      </c>
      <c r="M958" s="1063" t="str">
        <f>'Transactions import'!M958</f>
        <v/>
      </c>
      <c r="N958" s="1084" t="str">
        <f>'Transactions import'!N958</f>
        <v/>
      </c>
      <c r="O958" s="1081" t="str">
        <f>'Transactions import'!O958</f>
        <v/>
      </c>
      <c r="P958" s="1122" t="str">
        <f>'Transactions import'!P958</f>
        <v/>
      </c>
      <c r="Q958" s="1085" t="str">
        <f>'Transactions import'!Q958</f>
        <v/>
      </c>
      <c r="R958" s="1104" t="str">
        <f>'Transactions import'!R958</f>
        <v/>
      </c>
      <c r="S958" s="1081" t="str">
        <f>'Transactions import'!S958</f>
        <v/>
      </c>
      <c r="T958" s="1081" t="str">
        <f>'Transactions import'!T958</f>
        <v/>
      </c>
      <c r="U958" s="1081" t="str">
        <f>'Transactions import'!U958</f>
        <v/>
      </c>
      <c r="V958" s="1081" t="str">
        <f>'Transactions import'!V958</f>
        <v/>
      </c>
      <c r="W958" s="1081" t="str">
        <f>'Transactions import'!W958</f>
        <v/>
      </c>
      <c r="X958" s="1081" t="str">
        <f>'Transactions import'!X958</f>
        <v/>
      </c>
      <c r="Y958" s="1126" t="str">
        <f>'Transactions import'!Y958</f>
        <v/>
      </c>
      <c r="Z958" s="1086" t="str">
        <f>'Transactions import'!Z958</f>
        <v/>
      </c>
      <c r="AA958" s="1081" t="str">
        <f>'Transactions import'!AA958</f>
        <v/>
      </c>
      <c r="AB958" s="1081" t="str">
        <f>'Transactions import'!AB958</f>
        <v/>
      </c>
      <c r="AC958" s="1086" t="str">
        <f>'Transactions import'!AC958</f>
        <v/>
      </c>
      <c r="AD958" s="1086" t="str">
        <f>'Transactions import'!AD958</f>
        <v/>
      </c>
      <c r="AE958" s="1081" t="str">
        <f>'Transactions import'!AE958</f>
        <v/>
      </c>
      <c r="AF958" s="1081" t="str">
        <f>'Transactions import'!AF958</f>
        <v/>
      </c>
      <c r="AG958" s="1081" t="str">
        <f>'Transactions import'!AG958</f>
        <v/>
      </c>
      <c r="AH958" s="1081" t="str">
        <f>'Transactions import'!AH958</f>
        <v/>
      </c>
      <c r="AI958" s="1081" t="str">
        <f>'Transactions import'!AI958</f>
        <v/>
      </c>
      <c r="AJ958" s="1081" t="str">
        <f>'Transactions import'!AJ958</f>
        <v/>
      </c>
      <c r="AK958" s="1081" t="str">
        <f>'Transactions import'!AK958</f>
        <v/>
      </c>
      <c r="AL958" s="1081" t="str">
        <f>'Transactions import'!AL958</f>
        <v/>
      </c>
      <c r="AM958" s="1081" t="str">
        <f>'Transactions import'!AM958</f>
        <v/>
      </c>
      <c r="AN958" s="1081" t="str">
        <f>'Transactions import'!AN958</f>
        <v/>
      </c>
      <c r="AO958" s="1081" t="str">
        <f>'Transactions import'!AO958</f>
        <v/>
      </c>
      <c r="AP958" s="1081" t="str">
        <f>'Transactions import'!AP958</f>
        <v/>
      </c>
      <c r="AQ958" s="1081" t="str">
        <f>'Transactions import'!AQ958</f>
        <v/>
      </c>
      <c r="AR958" s="1081" t="str">
        <f>'Transactions import'!AR958</f>
        <v/>
      </c>
      <c r="AS958" s="1081" t="str">
        <f>'Transactions import'!AS958</f>
        <v/>
      </c>
      <c r="AT958" s="1081" t="str">
        <f>'Transactions import'!AT958</f>
        <v/>
      </c>
    </row>
    <row r="959" ht="18.0" customHeight="1">
      <c r="A959" s="1101" t="str">
        <f>'Transactions import'!A959</f>
        <v/>
      </c>
      <c r="B959" s="1101" t="str">
        <f>'Transactions import'!B959</f>
        <v/>
      </c>
      <c r="C959" s="1101" t="str">
        <f>'Transactions import'!C959</f>
        <v/>
      </c>
      <c r="D959" s="1101" t="str">
        <f>'Transactions import'!D959</f>
        <v/>
      </c>
      <c r="E959" s="1101" t="str">
        <f>'Transactions import'!E959</f>
        <v/>
      </c>
      <c r="F959" s="1101" t="str">
        <f>'Transactions import'!F959</f>
        <v/>
      </c>
      <c r="G959" s="1101" t="str">
        <f>'Transactions import'!G959</f>
        <v/>
      </c>
      <c r="H959" s="1094" t="str">
        <f>'Transactions import'!H959</f>
        <v/>
      </c>
      <c r="I959" s="1095" t="str">
        <f>'Transactions import'!I959</f>
        <v/>
      </c>
      <c r="J959" s="1096" t="str">
        <f>'Transactions import'!J959</f>
        <v/>
      </c>
      <c r="K959" s="1094" t="str">
        <f>'Transactions import'!K959</f>
        <v/>
      </c>
      <c r="L959" s="1095" t="str">
        <f>'Transactions import'!L959</f>
        <v/>
      </c>
      <c r="M959" s="1105" t="str">
        <f>'Transactions import'!M959</f>
        <v/>
      </c>
      <c r="N959" s="1094" t="str">
        <f>'Transactions import'!N959</f>
        <v/>
      </c>
      <c r="O959" s="1101" t="str">
        <f>'Transactions import'!O959</f>
        <v/>
      </c>
      <c r="P959" s="1114" t="str">
        <f>'Transactions import'!P959</f>
        <v/>
      </c>
      <c r="Q959" s="1095" t="str">
        <f>'Transactions import'!Q959</f>
        <v/>
      </c>
      <c r="R959" s="1106" t="str">
        <f>'Transactions import'!R959</f>
        <v/>
      </c>
      <c r="S959" s="1101" t="str">
        <f>'Transactions import'!S959</f>
        <v/>
      </c>
      <c r="T959" s="1101" t="str">
        <f>'Transactions import'!T959</f>
        <v/>
      </c>
      <c r="U959" s="1101" t="str">
        <f>'Transactions import'!U959</f>
        <v/>
      </c>
      <c r="V959" s="1101" t="str">
        <f>'Transactions import'!V959</f>
        <v/>
      </c>
      <c r="W959" s="1101" t="str">
        <f>'Transactions import'!W959</f>
        <v/>
      </c>
      <c r="X959" s="1101" t="str">
        <f>'Transactions import'!X959</f>
        <v/>
      </c>
      <c r="Y959" s="1119" t="str">
        <f>'Transactions import'!Y959</f>
        <v/>
      </c>
      <c r="Z959" s="1097" t="str">
        <f>'Transactions import'!Z959</f>
        <v/>
      </c>
      <c r="AA959" s="1101" t="str">
        <f>'Transactions import'!AA959</f>
        <v/>
      </c>
      <c r="AB959" s="1101" t="str">
        <f>'Transactions import'!AB959</f>
        <v/>
      </c>
      <c r="AC959" s="1097" t="str">
        <f>'Transactions import'!AC959</f>
        <v/>
      </c>
      <c r="AD959" s="1097" t="str">
        <f>'Transactions import'!AD959</f>
        <v/>
      </c>
      <c r="AE959" s="1101" t="str">
        <f>'Transactions import'!AE959</f>
        <v/>
      </c>
      <c r="AF959" s="1101" t="str">
        <f>'Transactions import'!AF959</f>
        <v/>
      </c>
      <c r="AG959" s="1101" t="str">
        <f>'Transactions import'!AG959</f>
        <v/>
      </c>
      <c r="AH959" s="1101" t="str">
        <f>'Transactions import'!AH959</f>
        <v/>
      </c>
      <c r="AI959" s="1101" t="str">
        <f>'Transactions import'!AI959</f>
        <v/>
      </c>
      <c r="AJ959" s="1101" t="str">
        <f>'Transactions import'!AJ959</f>
        <v/>
      </c>
      <c r="AK959" s="1101" t="str">
        <f>'Transactions import'!AK959</f>
        <v/>
      </c>
      <c r="AL959" s="1101" t="str">
        <f>'Transactions import'!AL959</f>
        <v/>
      </c>
      <c r="AM959" s="1101" t="str">
        <f>'Transactions import'!AM959</f>
        <v/>
      </c>
      <c r="AN959" s="1101" t="str">
        <f>'Transactions import'!AN959</f>
        <v/>
      </c>
      <c r="AO959" s="1101" t="str">
        <f>'Transactions import'!AO959</f>
        <v/>
      </c>
      <c r="AP959" s="1101" t="str">
        <f>'Transactions import'!AP959</f>
        <v/>
      </c>
      <c r="AQ959" s="1101" t="str">
        <f>'Transactions import'!AQ959</f>
        <v/>
      </c>
      <c r="AR959" s="1101" t="str">
        <f>'Transactions import'!AR959</f>
        <v/>
      </c>
      <c r="AS959" s="1101" t="str">
        <f>'Transactions import'!AS959</f>
        <v/>
      </c>
      <c r="AT959" s="1101" t="str">
        <f>'Transactions import'!AT959</f>
        <v/>
      </c>
    </row>
    <row r="960" ht="18.0" customHeight="1">
      <c r="A960" s="1081" t="str">
        <f>'Transactions import'!A960</f>
        <v/>
      </c>
      <c r="B960" s="1081" t="str">
        <f>'Transactions import'!B960</f>
        <v/>
      </c>
      <c r="C960" s="1081" t="str">
        <f>'Transactions import'!C960</f>
        <v/>
      </c>
      <c r="D960" s="1081" t="str">
        <f>'Transactions import'!D960</f>
        <v/>
      </c>
      <c r="E960" s="1081" t="str">
        <f>'Transactions import'!E960</f>
        <v/>
      </c>
      <c r="F960" s="1081" t="str">
        <f>'Transactions import'!F960</f>
        <v/>
      </c>
      <c r="G960" s="1081" t="str">
        <f>'Transactions import'!G960</f>
        <v/>
      </c>
      <c r="H960" s="1084" t="str">
        <f>'Transactions import'!H960</f>
        <v/>
      </c>
      <c r="I960" s="1085" t="str">
        <f>'Transactions import'!I960</f>
        <v/>
      </c>
      <c r="J960" s="1051" t="str">
        <f>'Transactions import'!J960</f>
        <v/>
      </c>
      <c r="K960" s="1084" t="str">
        <f>'Transactions import'!K960</f>
        <v/>
      </c>
      <c r="L960" s="1085" t="str">
        <f>'Transactions import'!L960</f>
        <v/>
      </c>
      <c r="M960" s="1063" t="str">
        <f>'Transactions import'!M960</f>
        <v/>
      </c>
      <c r="N960" s="1084" t="str">
        <f>'Transactions import'!N960</f>
        <v/>
      </c>
      <c r="O960" s="1081" t="str">
        <f>'Transactions import'!O960</f>
        <v/>
      </c>
      <c r="P960" s="1122" t="str">
        <f>'Transactions import'!P960</f>
        <v/>
      </c>
      <c r="Q960" s="1085" t="str">
        <f>'Transactions import'!Q960</f>
        <v/>
      </c>
      <c r="R960" s="1104" t="str">
        <f>'Transactions import'!R960</f>
        <v/>
      </c>
      <c r="S960" s="1081" t="str">
        <f>'Transactions import'!S960</f>
        <v/>
      </c>
      <c r="T960" s="1081" t="str">
        <f>'Transactions import'!T960</f>
        <v/>
      </c>
      <c r="U960" s="1081" t="str">
        <f>'Transactions import'!U960</f>
        <v/>
      </c>
      <c r="V960" s="1081" t="str">
        <f>'Transactions import'!V960</f>
        <v/>
      </c>
      <c r="W960" s="1081" t="str">
        <f>'Transactions import'!W960</f>
        <v/>
      </c>
      <c r="X960" s="1081" t="str">
        <f>'Transactions import'!X960</f>
        <v/>
      </c>
      <c r="Y960" s="1126" t="str">
        <f>'Transactions import'!Y960</f>
        <v/>
      </c>
      <c r="Z960" s="1086" t="str">
        <f>'Transactions import'!Z960</f>
        <v/>
      </c>
      <c r="AA960" s="1081" t="str">
        <f>'Transactions import'!AA960</f>
        <v/>
      </c>
      <c r="AB960" s="1081" t="str">
        <f>'Transactions import'!AB960</f>
        <v/>
      </c>
      <c r="AC960" s="1086" t="str">
        <f>'Transactions import'!AC960</f>
        <v/>
      </c>
      <c r="AD960" s="1086" t="str">
        <f>'Transactions import'!AD960</f>
        <v/>
      </c>
      <c r="AE960" s="1081" t="str">
        <f>'Transactions import'!AE960</f>
        <v/>
      </c>
      <c r="AF960" s="1081" t="str">
        <f>'Transactions import'!AF960</f>
        <v/>
      </c>
      <c r="AG960" s="1081" t="str">
        <f>'Transactions import'!AG960</f>
        <v/>
      </c>
      <c r="AH960" s="1081" t="str">
        <f>'Transactions import'!AH960</f>
        <v/>
      </c>
      <c r="AI960" s="1081" t="str">
        <f>'Transactions import'!AI960</f>
        <v/>
      </c>
      <c r="AJ960" s="1081" t="str">
        <f>'Transactions import'!AJ960</f>
        <v/>
      </c>
      <c r="AK960" s="1081" t="str">
        <f>'Transactions import'!AK960</f>
        <v/>
      </c>
      <c r="AL960" s="1081" t="str">
        <f>'Transactions import'!AL960</f>
        <v/>
      </c>
      <c r="AM960" s="1081" t="str">
        <f>'Transactions import'!AM960</f>
        <v/>
      </c>
      <c r="AN960" s="1081" t="str">
        <f>'Transactions import'!AN960</f>
        <v/>
      </c>
      <c r="AO960" s="1081" t="str">
        <f>'Transactions import'!AO960</f>
        <v/>
      </c>
      <c r="AP960" s="1081" t="str">
        <f>'Transactions import'!AP960</f>
        <v/>
      </c>
      <c r="AQ960" s="1081" t="str">
        <f>'Transactions import'!AQ960</f>
        <v/>
      </c>
      <c r="AR960" s="1081" t="str">
        <f>'Transactions import'!AR960</f>
        <v/>
      </c>
      <c r="AS960" s="1081" t="str">
        <f>'Transactions import'!AS960</f>
        <v/>
      </c>
      <c r="AT960" s="1081" t="str">
        <f>'Transactions import'!AT960</f>
        <v/>
      </c>
    </row>
    <row r="961" ht="18.0" customHeight="1">
      <c r="A961" s="1101" t="str">
        <f>'Transactions import'!A961</f>
        <v/>
      </c>
      <c r="B961" s="1101" t="str">
        <f>'Transactions import'!B961</f>
        <v/>
      </c>
      <c r="C961" s="1101" t="str">
        <f>'Transactions import'!C961</f>
        <v/>
      </c>
      <c r="D961" s="1101" t="str">
        <f>'Transactions import'!D961</f>
        <v/>
      </c>
      <c r="E961" s="1101" t="str">
        <f>'Transactions import'!E961</f>
        <v/>
      </c>
      <c r="F961" s="1101" t="str">
        <f>'Transactions import'!F961</f>
        <v/>
      </c>
      <c r="G961" s="1101" t="str">
        <f>'Transactions import'!G961</f>
        <v/>
      </c>
      <c r="H961" s="1094" t="str">
        <f>'Transactions import'!H961</f>
        <v/>
      </c>
      <c r="I961" s="1095" t="str">
        <f>'Transactions import'!I961</f>
        <v/>
      </c>
      <c r="J961" s="1096" t="str">
        <f>'Transactions import'!J961</f>
        <v/>
      </c>
      <c r="K961" s="1094" t="str">
        <f>'Transactions import'!K961</f>
        <v/>
      </c>
      <c r="L961" s="1095" t="str">
        <f>'Transactions import'!L961</f>
        <v/>
      </c>
      <c r="M961" s="1105" t="str">
        <f>'Transactions import'!M961</f>
        <v/>
      </c>
      <c r="N961" s="1094" t="str">
        <f>'Transactions import'!N961</f>
        <v/>
      </c>
      <c r="O961" s="1101" t="str">
        <f>'Transactions import'!O961</f>
        <v/>
      </c>
      <c r="P961" s="1114" t="str">
        <f>'Transactions import'!P961</f>
        <v/>
      </c>
      <c r="Q961" s="1095" t="str">
        <f>'Transactions import'!Q961</f>
        <v/>
      </c>
      <c r="R961" s="1106" t="str">
        <f>'Transactions import'!R961</f>
        <v/>
      </c>
      <c r="S961" s="1101" t="str">
        <f>'Transactions import'!S961</f>
        <v/>
      </c>
      <c r="T961" s="1101" t="str">
        <f>'Transactions import'!T961</f>
        <v/>
      </c>
      <c r="U961" s="1101" t="str">
        <f>'Transactions import'!U961</f>
        <v/>
      </c>
      <c r="V961" s="1101" t="str">
        <f>'Transactions import'!V961</f>
        <v/>
      </c>
      <c r="W961" s="1101" t="str">
        <f>'Transactions import'!W961</f>
        <v/>
      </c>
      <c r="X961" s="1101" t="str">
        <f>'Transactions import'!X961</f>
        <v/>
      </c>
      <c r="Y961" s="1119" t="str">
        <f>'Transactions import'!Y961</f>
        <v/>
      </c>
      <c r="Z961" s="1097" t="str">
        <f>'Transactions import'!Z961</f>
        <v/>
      </c>
      <c r="AA961" s="1101" t="str">
        <f>'Transactions import'!AA961</f>
        <v/>
      </c>
      <c r="AB961" s="1101" t="str">
        <f>'Transactions import'!AB961</f>
        <v/>
      </c>
      <c r="AC961" s="1097" t="str">
        <f>'Transactions import'!AC961</f>
        <v/>
      </c>
      <c r="AD961" s="1097" t="str">
        <f>'Transactions import'!AD961</f>
        <v/>
      </c>
      <c r="AE961" s="1101" t="str">
        <f>'Transactions import'!AE961</f>
        <v/>
      </c>
      <c r="AF961" s="1101" t="str">
        <f>'Transactions import'!AF961</f>
        <v/>
      </c>
      <c r="AG961" s="1101" t="str">
        <f>'Transactions import'!AG961</f>
        <v/>
      </c>
      <c r="AH961" s="1101" t="str">
        <f>'Transactions import'!AH961</f>
        <v/>
      </c>
      <c r="AI961" s="1101" t="str">
        <f>'Transactions import'!AI961</f>
        <v/>
      </c>
      <c r="AJ961" s="1101" t="str">
        <f>'Transactions import'!AJ961</f>
        <v/>
      </c>
      <c r="AK961" s="1101" t="str">
        <f>'Transactions import'!AK961</f>
        <v/>
      </c>
      <c r="AL961" s="1101" t="str">
        <f>'Transactions import'!AL961</f>
        <v/>
      </c>
      <c r="AM961" s="1101" t="str">
        <f>'Transactions import'!AM961</f>
        <v/>
      </c>
      <c r="AN961" s="1101" t="str">
        <f>'Transactions import'!AN961</f>
        <v/>
      </c>
      <c r="AO961" s="1101" t="str">
        <f>'Transactions import'!AO961</f>
        <v/>
      </c>
      <c r="AP961" s="1101" t="str">
        <f>'Transactions import'!AP961</f>
        <v/>
      </c>
      <c r="AQ961" s="1101" t="str">
        <f>'Transactions import'!AQ961</f>
        <v/>
      </c>
      <c r="AR961" s="1101" t="str">
        <f>'Transactions import'!AR961</f>
        <v/>
      </c>
      <c r="AS961" s="1101" t="str">
        <f>'Transactions import'!AS961</f>
        <v/>
      </c>
      <c r="AT961" s="1101" t="str">
        <f>'Transactions import'!AT961</f>
        <v/>
      </c>
    </row>
    <row r="962" ht="18.0" customHeight="1">
      <c r="A962" s="1081" t="str">
        <f>'Transactions import'!A962</f>
        <v/>
      </c>
      <c r="B962" s="1081" t="str">
        <f>'Transactions import'!B962</f>
        <v/>
      </c>
      <c r="C962" s="1081" t="str">
        <f>'Transactions import'!C962</f>
        <v/>
      </c>
      <c r="D962" s="1081" t="str">
        <f>'Transactions import'!D962</f>
        <v/>
      </c>
      <c r="E962" s="1081" t="str">
        <f>'Transactions import'!E962</f>
        <v/>
      </c>
      <c r="F962" s="1081" t="str">
        <f>'Transactions import'!F962</f>
        <v/>
      </c>
      <c r="G962" s="1081" t="str">
        <f>'Transactions import'!G962</f>
        <v/>
      </c>
      <c r="H962" s="1084" t="str">
        <f>'Transactions import'!H962</f>
        <v/>
      </c>
      <c r="I962" s="1085" t="str">
        <f>'Transactions import'!I962</f>
        <v/>
      </c>
      <c r="J962" s="1051" t="str">
        <f>'Transactions import'!J962</f>
        <v/>
      </c>
      <c r="K962" s="1084" t="str">
        <f>'Transactions import'!K962</f>
        <v/>
      </c>
      <c r="L962" s="1085" t="str">
        <f>'Transactions import'!L962</f>
        <v/>
      </c>
      <c r="M962" s="1063" t="str">
        <f>'Transactions import'!M962</f>
        <v/>
      </c>
      <c r="N962" s="1084" t="str">
        <f>'Transactions import'!N962</f>
        <v/>
      </c>
      <c r="O962" s="1081" t="str">
        <f>'Transactions import'!O962</f>
        <v/>
      </c>
      <c r="P962" s="1122" t="str">
        <f>'Transactions import'!P962</f>
        <v/>
      </c>
      <c r="Q962" s="1085" t="str">
        <f>'Transactions import'!Q962</f>
        <v/>
      </c>
      <c r="R962" s="1104" t="str">
        <f>'Transactions import'!R962</f>
        <v/>
      </c>
      <c r="S962" s="1081" t="str">
        <f>'Transactions import'!S962</f>
        <v/>
      </c>
      <c r="T962" s="1081" t="str">
        <f>'Transactions import'!T962</f>
        <v/>
      </c>
      <c r="U962" s="1081" t="str">
        <f>'Transactions import'!U962</f>
        <v/>
      </c>
      <c r="V962" s="1081" t="str">
        <f>'Transactions import'!V962</f>
        <v/>
      </c>
      <c r="W962" s="1081" t="str">
        <f>'Transactions import'!W962</f>
        <v/>
      </c>
      <c r="X962" s="1081" t="str">
        <f>'Transactions import'!X962</f>
        <v/>
      </c>
      <c r="Y962" s="1126" t="str">
        <f>'Transactions import'!Y962</f>
        <v/>
      </c>
      <c r="Z962" s="1086" t="str">
        <f>'Transactions import'!Z962</f>
        <v/>
      </c>
      <c r="AA962" s="1081" t="str">
        <f>'Transactions import'!AA962</f>
        <v/>
      </c>
      <c r="AB962" s="1081" t="str">
        <f>'Transactions import'!AB962</f>
        <v/>
      </c>
      <c r="AC962" s="1086" t="str">
        <f>'Transactions import'!AC962</f>
        <v/>
      </c>
      <c r="AD962" s="1086" t="str">
        <f>'Transactions import'!AD962</f>
        <v/>
      </c>
      <c r="AE962" s="1081" t="str">
        <f>'Transactions import'!AE962</f>
        <v/>
      </c>
      <c r="AF962" s="1081" t="str">
        <f>'Transactions import'!AF962</f>
        <v/>
      </c>
      <c r="AG962" s="1081" t="str">
        <f>'Transactions import'!AG962</f>
        <v/>
      </c>
      <c r="AH962" s="1081" t="str">
        <f>'Transactions import'!AH962</f>
        <v/>
      </c>
      <c r="AI962" s="1081" t="str">
        <f>'Transactions import'!AI962</f>
        <v/>
      </c>
      <c r="AJ962" s="1081" t="str">
        <f>'Transactions import'!AJ962</f>
        <v/>
      </c>
      <c r="AK962" s="1081" t="str">
        <f>'Transactions import'!AK962</f>
        <v/>
      </c>
      <c r="AL962" s="1081" t="str">
        <f>'Transactions import'!AL962</f>
        <v/>
      </c>
      <c r="AM962" s="1081" t="str">
        <f>'Transactions import'!AM962</f>
        <v/>
      </c>
      <c r="AN962" s="1081" t="str">
        <f>'Transactions import'!AN962</f>
        <v/>
      </c>
      <c r="AO962" s="1081" t="str">
        <f>'Transactions import'!AO962</f>
        <v/>
      </c>
      <c r="AP962" s="1081" t="str">
        <f>'Transactions import'!AP962</f>
        <v/>
      </c>
      <c r="AQ962" s="1081" t="str">
        <f>'Transactions import'!AQ962</f>
        <v/>
      </c>
      <c r="AR962" s="1081" t="str">
        <f>'Transactions import'!AR962</f>
        <v/>
      </c>
      <c r="AS962" s="1081" t="str">
        <f>'Transactions import'!AS962</f>
        <v/>
      </c>
      <c r="AT962" s="1081" t="str">
        <f>'Transactions import'!AT962</f>
        <v/>
      </c>
    </row>
    <row r="963" ht="18.0" customHeight="1">
      <c r="A963" s="1101" t="str">
        <f>'Transactions import'!A963</f>
        <v/>
      </c>
      <c r="B963" s="1101" t="str">
        <f>'Transactions import'!B963</f>
        <v/>
      </c>
      <c r="C963" s="1101" t="str">
        <f>'Transactions import'!C963</f>
        <v/>
      </c>
      <c r="D963" s="1101" t="str">
        <f>'Transactions import'!D963</f>
        <v/>
      </c>
      <c r="E963" s="1101" t="str">
        <f>'Transactions import'!E963</f>
        <v/>
      </c>
      <c r="F963" s="1101" t="str">
        <f>'Transactions import'!F963</f>
        <v/>
      </c>
      <c r="G963" s="1101" t="str">
        <f>'Transactions import'!G963</f>
        <v/>
      </c>
      <c r="H963" s="1094" t="str">
        <f>'Transactions import'!H963</f>
        <v/>
      </c>
      <c r="I963" s="1095" t="str">
        <f>'Transactions import'!I963</f>
        <v/>
      </c>
      <c r="J963" s="1096" t="str">
        <f>'Transactions import'!J963</f>
        <v/>
      </c>
      <c r="K963" s="1094" t="str">
        <f>'Transactions import'!K963</f>
        <v/>
      </c>
      <c r="L963" s="1095" t="str">
        <f>'Transactions import'!L963</f>
        <v/>
      </c>
      <c r="M963" s="1105" t="str">
        <f>'Transactions import'!M963</f>
        <v/>
      </c>
      <c r="N963" s="1094" t="str">
        <f>'Transactions import'!N963</f>
        <v/>
      </c>
      <c r="O963" s="1101" t="str">
        <f>'Transactions import'!O963</f>
        <v/>
      </c>
      <c r="P963" s="1114" t="str">
        <f>'Transactions import'!P963</f>
        <v/>
      </c>
      <c r="Q963" s="1095" t="str">
        <f>'Transactions import'!Q963</f>
        <v/>
      </c>
      <c r="R963" s="1106" t="str">
        <f>'Transactions import'!R963</f>
        <v/>
      </c>
      <c r="S963" s="1101" t="str">
        <f>'Transactions import'!S963</f>
        <v/>
      </c>
      <c r="T963" s="1101" t="str">
        <f>'Transactions import'!T963</f>
        <v/>
      </c>
      <c r="U963" s="1101" t="str">
        <f>'Transactions import'!U963</f>
        <v/>
      </c>
      <c r="V963" s="1101" t="str">
        <f>'Transactions import'!V963</f>
        <v/>
      </c>
      <c r="W963" s="1101" t="str">
        <f>'Transactions import'!W963</f>
        <v/>
      </c>
      <c r="X963" s="1101" t="str">
        <f>'Transactions import'!X963</f>
        <v/>
      </c>
      <c r="Y963" s="1119" t="str">
        <f>'Transactions import'!Y963</f>
        <v/>
      </c>
      <c r="Z963" s="1097" t="str">
        <f>'Transactions import'!Z963</f>
        <v/>
      </c>
      <c r="AA963" s="1101" t="str">
        <f>'Transactions import'!AA963</f>
        <v/>
      </c>
      <c r="AB963" s="1101" t="str">
        <f>'Transactions import'!AB963</f>
        <v/>
      </c>
      <c r="AC963" s="1097" t="str">
        <f>'Transactions import'!AC963</f>
        <v/>
      </c>
      <c r="AD963" s="1097" t="str">
        <f>'Transactions import'!AD963</f>
        <v/>
      </c>
      <c r="AE963" s="1101" t="str">
        <f>'Transactions import'!AE963</f>
        <v/>
      </c>
      <c r="AF963" s="1101" t="str">
        <f>'Transactions import'!AF963</f>
        <v/>
      </c>
      <c r="AG963" s="1101" t="str">
        <f>'Transactions import'!AG963</f>
        <v/>
      </c>
      <c r="AH963" s="1101" t="str">
        <f>'Transactions import'!AH963</f>
        <v/>
      </c>
      <c r="AI963" s="1101" t="str">
        <f>'Transactions import'!AI963</f>
        <v/>
      </c>
      <c r="AJ963" s="1101" t="str">
        <f>'Transactions import'!AJ963</f>
        <v/>
      </c>
      <c r="AK963" s="1101" t="str">
        <f>'Transactions import'!AK963</f>
        <v/>
      </c>
      <c r="AL963" s="1101" t="str">
        <f>'Transactions import'!AL963</f>
        <v/>
      </c>
      <c r="AM963" s="1101" t="str">
        <f>'Transactions import'!AM963</f>
        <v/>
      </c>
      <c r="AN963" s="1101" t="str">
        <f>'Transactions import'!AN963</f>
        <v/>
      </c>
      <c r="AO963" s="1101" t="str">
        <f>'Transactions import'!AO963</f>
        <v/>
      </c>
      <c r="AP963" s="1101" t="str">
        <f>'Transactions import'!AP963</f>
        <v/>
      </c>
      <c r="AQ963" s="1101" t="str">
        <f>'Transactions import'!AQ963</f>
        <v/>
      </c>
      <c r="AR963" s="1101" t="str">
        <f>'Transactions import'!AR963</f>
        <v/>
      </c>
      <c r="AS963" s="1101" t="str">
        <f>'Transactions import'!AS963</f>
        <v/>
      </c>
      <c r="AT963" s="1101" t="str">
        <f>'Transactions import'!AT963</f>
        <v/>
      </c>
    </row>
    <row r="964" ht="18.0" customHeight="1">
      <c r="A964" s="1081" t="str">
        <f>'Transactions import'!A964</f>
        <v/>
      </c>
      <c r="B964" s="1081" t="str">
        <f>'Transactions import'!B964</f>
        <v/>
      </c>
      <c r="C964" s="1081" t="str">
        <f>'Transactions import'!C964</f>
        <v/>
      </c>
      <c r="D964" s="1081" t="str">
        <f>'Transactions import'!D964</f>
        <v/>
      </c>
      <c r="E964" s="1081" t="str">
        <f>'Transactions import'!E964</f>
        <v/>
      </c>
      <c r="F964" s="1081" t="str">
        <f>'Transactions import'!F964</f>
        <v/>
      </c>
      <c r="G964" s="1081" t="str">
        <f>'Transactions import'!G964</f>
        <v/>
      </c>
      <c r="H964" s="1084" t="str">
        <f>'Transactions import'!H964</f>
        <v/>
      </c>
      <c r="I964" s="1085" t="str">
        <f>'Transactions import'!I964</f>
        <v/>
      </c>
      <c r="J964" s="1051" t="str">
        <f>'Transactions import'!J964</f>
        <v/>
      </c>
      <c r="K964" s="1084" t="str">
        <f>'Transactions import'!K964</f>
        <v/>
      </c>
      <c r="L964" s="1085" t="str">
        <f>'Transactions import'!L964</f>
        <v/>
      </c>
      <c r="M964" s="1063" t="str">
        <f>'Transactions import'!M964</f>
        <v/>
      </c>
      <c r="N964" s="1084" t="str">
        <f>'Transactions import'!N964</f>
        <v/>
      </c>
      <c r="O964" s="1081" t="str">
        <f>'Transactions import'!O964</f>
        <v/>
      </c>
      <c r="P964" s="1122" t="str">
        <f>'Transactions import'!P964</f>
        <v/>
      </c>
      <c r="Q964" s="1085" t="str">
        <f>'Transactions import'!Q964</f>
        <v/>
      </c>
      <c r="R964" s="1104" t="str">
        <f>'Transactions import'!R964</f>
        <v/>
      </c>
      <c r="S964" s="1081" t="str">
        <f>'Transactions import'!S964</f>
        <v/>
      </c>
      <c r="T964" s="1081" t="str">
        <f>'Transactions import'!T964</f>
        <v/>
      </c>
      <c r="U964" s="1081" t="str">
        <f>'Transactions import'!U964</f>
        <v/>
      </c>
      <c r="V964" s="1081" t="str">
        <f>'Transactions import'!V964</f>
        <v/>
      </c>
      <c r="W964" s="1081" t="str">
        <f>'Transactions import'!W964</f>
        <v/>
      </c>
      <c r="X964" s="1081" t="str">
        <f>'Transactions import'!X964</f>
        <v/>
      </c>
      <c r="Y964" s="1126" t="str">
        <f>'Transactions import'!Y964</f>
        <v/>
      </c>
      <c r="Z964" s="1086" t="str">
        <f>'Transactions import'!Z964</f>
        <v/>
      </c>
      <c r="AA964" s="1081" t="str">
        <f>'Transactions import'!AA964</f>
        <v/>
      </c>
      <c r="AB964" s="1081" t="str">
        <f>'Transactions import'!AB964</f>
        <v/>
      </c>
      <c r="AC964" s="1086" t="str">
        <f>'Transactions import'!AC964</f>
        <v/>
      </c>
      <c r="AD964" s="1086" t="str">
        <f>'Transactions import'!AD964</f>
        <v/>
      </c>
      <c r="AE964" s="1081" t="str">
        <f>'Transactions import'!AE964</f>
        <v/>
      </c>
      <c r="AF964" s="1081" t="str">
        <f>'Transactions import'!AF964</f>
        <v/>
      </c>
      <c r="AG964" s="1081" t="str">
        <f>'Transactions import'!AG964</f>
        <v/>
      </c>
      <c r="AH964" s="1081" t="str">
        <f>'Transactions import'!AH964</f>
        <v/>
      </c>
      <c r="AI964" s="1081" t="str">
        <f>'Transactions import'!AI964</f>
        <v/>
      </c>
      <c r="AJ964" s="1081" t="str">
        <f>'Transactions import'!AJ964</f>
        <v/>
      </c>
      <c r="AK964" s="1081" t="str">
        <f>'Transactions import'!AK964</f>
        <v/>
      </c>
      <c r="AL964" s="1081" t="str">
        <f>'Transactions import'!AL964</f>
        <v/>
      </c>
      <c r="AM964" s="1081" t="str">
        <f>'Transactions import'!AM964</f>
        <v/>
      </c>
      <c r="AN964" s="1081" t="str">
        <f>'Transactions import'!AN964</f>
        <v/>
      </c>
      <c r="AO964" s="1081" t="str">
        <f>'Transactions import'!AO964</f>
        <v/>
      </c>
      <c r="AP964" s="1081" t="str">
        <f>'Transactions import'!AP964</f>
        <v/>
      </c>
      <c r="AQ964" s="1081" t="str">
        <f>'Transactions import'!AQ964</f>
        <v/>
      </c>
      <c r="AR964" s="1081" t="str">
        <f>'Transactions import'!AR964</f>
        <v/>
      </c>
      <c r="AS964" s="1081" t="str">
        <f>'Transactions import'!AS964</f>
        <v/>
      </c>
      <c r="AT964" s="1081" t="str">
        <f>'Transactions import'!AT964</f>
        <v/>
      </c>
    </row>
    <row r="965" ht="18.0" customHeight="1">
      <c r="A965" s="1101" t="str">
        <f>'Transactions import'!A965</f>
        <v/>
      </c>
      <c r="B965" s="1101" t="str">
        <f>'Transactions import'!B965</f>
        <v/>
      </c>
      <c r="C965" s="1101" t="str">
        <f>'Transactions import'!C965</f>
        <v/>
      </c>
      <c r="D965" s="1101" t="str">
        <f>'Transactions import'!D965</f>
        <v/>
      </c>
      <c r="E965" s="1101" t="str">
        <f>'Transactions import'!E965</f>
        <v/>
      </c>
      <c r="F965" s="1101" t="str">
        <f>'Transactions import'!F965</f>
        <v/>
      </c>
      <c r="G965" s="1101" t="str">
        <f>'Transactions import'!G965</f>
        <v/>
      </c>
      <c r="H965" s="1094" t="str">
        <f>'Transactions import'!H965</f>
        <v/>
      </c>
      <c r="I965" s="1095" t="str">
        <f>'Transactions import'!I965</f>
        <v/>
      </c>
      <c r="J965" s="1096" t="str">
        <f>'Transactions import'!J965</f>
        <v/>
      </c>
      <c r="K965" s="1094" t="str">
        <f>'Transactions import'!K965</f>
        <v/>
      </c>
      <c r="L965" s="1095" t="str">
        <f>'Transactions import'!L965</f>
        <v/>
      </c>
      <c r="M965" s="1105" t="str">
        <f>'Transactions import'!M965</f>
        <v/>
      </c>
      <c r="N965" s="1094" t="str">
        <f>'Transactions import'!N965</f>
        <v/>
      </c>
      <c r="O965" s="1101" t="str">
        <f>'Transactions import'!O965</f>
        <v/>
      </c>
      <c r="P965" s="1114" t="str">
        <f>'Transactions import'!P965</f>
        <v/>
      </c>
      <c r="Q965" s="1095" t="str">
        <f>'Transactions import'!Q965</f>
        <v/>
      </c>
      <c r="R965" s="1106" t="str">
        <f>'Transactions import'!R965</f>
        <v/>
      </c>
      <c r="S965" s="1101" t="str">
        <f>'Transactions import'!S965</f>
        <v/>
      </c>
      <c r="T965" s="1101" t="str">
        <f>'Transactions import'!T965</f>
        <v/>
      </c>
      <c r="U965" s="1101" t="str">
        <f>'Transactions import'!U965</f>
        <v/>
      </c>
      <c r="V965" s="1101" t="str">
        <f>'Transactions import'!V965</f>
        <v/>
      </c>
      <c r="W965" s="1101" t="str">
        <f>'Transactions import'!W965</f>
        <v/>
      </c>
      <c r="X965" s="1101" t="str">
        <f>'Transactions import'!X965</f>
        <v/>
      </c>
      <c r="Y965" s="1119" t="str">
        <f>'Transactions import'!Y965</f>
        <v/>
      </c>
      <c r="Z965" s="1097" t="str">
        <f>'Transactions import'!Z965</f>
        <v/>
      </c>
      <c r="AA965" s="1101" t="str">
        <f>'Transactions import'!AA965</f>
        <v/>
      </c>
      <c r="AB965" s="1101" t="str">
        <f>'Transactions import'!AB965</f>
        <v/>
      </c>
      <c r="AC965" s="1097" t="str">
        <f>'Transactions import'!AC965</f>
        <v/>
      </c>
      <c r="AD965" s="1097" t="str">
        <f>'Transactions import'!AD965</f>
        <v/>
      </c>
      <c r="AE965" s="1101" t="str">
        <f>'Transactions import'!AE965</f>
        <v/>
      </c>
      <c r="AF965" s="1101" t="str">
        <f>'Transactions import'!AF965</f>
        <v/>
      </c>
      <c r="AG965" s="1101" t="str">
        <f>'Transactions import'!AG965</f>
        <v/>
      </c>
      <c r="AH965" s="1101" t="str">
        <f>'Transactions import'!AH965</f>
        <v/>
      </c>
      <c r="AI965" s="1101" t="str">
        <f>'Transactions import'!AI965</f>
        <v/>
      </c>
      <c r="AJ965" s="1101" t="str">
        <f>'Transactions import'!AJ965</f>
        <v/>
      </c>
      <c r="AK965" s="1101" t="str">
        <f>'Transactions import'!AK965</f>
        <v/>
      </c>
      <c r="AL965" s="1101" t="str">
        <f>'Transactions import'!AL965</f>
        <v/>
      </c>
      <c r="AM965" s="1101" t="str">
        <f>'Transactions import'!AM965</f>
        <v/>
      </c>
      <c r="AN965" s="1101" t="str">
        <f>'Transactions import'!AN965</f>
        <v/>
      </c>
      <c r="AO965" s="1101" t="str">
        <f>'Transactions import'!AO965</f>
        <v/>
      </c>
      <c r="AP965" s="1101" t="str">
        <f>'Transactions import'!AP965</f>
        <v/>
      </c>
      <c r="AQ965" s="1101" t="str">
        <f>'Transactions import'!AQ965</f>
        <v/>
      </c>
      <c r="AR965" s="1101" t="str">
        <f>'Transactions import'!AR965</f>
        <v/>
      </c>
      <c r="AS965" s="1101" t="str">
        <f>'Transactions import'!AS965</f>
        <v/>
      </c>
      <c r="AT965" s="1101" t="str">
        <f>'Transactions import'!AT965</f>
        <v/>
      </c>
    </row>
    <row r="966" ht="18.0" customHeight="1">
      <c r="A966" s="1081" t="str">
        <f>'Transactions import'!A966</f>
        <v/>
      </c>
      <c r="B966" s="1081" t="str">
        <f>'Transactions import'!B966</f>
        <v/>
      </c>
      <c r="C966" s="1081" t="str">
        <f>'Transactions import'!C966</f>
        <v/>
      </c>
      <c r="D966" s="1081" t="str">
        <f>'Transactions import'!D966</f>
        <v/>
      </c>
      <c r="E966" s="1081" t="str">
        <f>'Transactions import'!E966</f>
        <v/>
      </c>
      <c r="F966" s="1081" t="str">
        <f>'Transactions import'!F966</f>
        <v/>
      </c>
      <c r="G966" s="1081" t="str">
        <f>'Transactions import'!G966</f>
        <v/>
      </c>
      <c r="H966" s="1084" t="str">
        <f>'Transactions import'!H966</f>
        <v/>
      </c>
      <c r="I966" s="1085" t="str">
        <f>'Transactions import'!I966</f>
        <v/>
      </c>
      <c r="J966" s="1051" t="str">
        <f>'Transactions import'!J966</f>
        <v/>
      </c>
      <c r="K966" s="1084" t="str">
        <f>'Transactions import'!K966</f>
        <v/>
      </c>
      <c r="L966" s="1085" t="str">
        <f>'Transactions import'!L966</f>
        <v/>
      </c>
      <c r="M966" s="1063" t="str">
        <f>'Transactions import'!M966</f>
        <v/>
      </c>
      <c r="N966" s="1084" t="str">
        <f>'Transactions import'!N966</f>
        <v/>
      </c>
      <c r="O966" s="1081" t="str">
        <f>'Transactions import'!O966</f>
        <v/>
      </c>
      <c r="P966" s="1122" t="str">
        <f>'Transactions import'!P966</f>
        <v/>
      </c>
      <c r="Q966" s="1085" t="str">
        <f>'Transactions import'!Q966</f>
        <v/>
      </c>
      <c r="R966" s="1104" t="str">
        <f>'Transactions import'!R966</f>
        <v/>
      </c>
      <c r="S966" s="1081" t="str">
        <f>'Transactions import'!S966</f>
        <v/>
      </c>
      <c r="T966" s="1081" t="str">
        <f>'Transactions import'!T966</f>
        <v/>
      </c>
      <c r="U966" s="1081" t="str">
        <f>'Transactions import'!U966</f>
        <v/>
      </c>
      <c r="V966" s="1081" t="str">
        <f>'Transactions import'!V966</f>
        <v/>
      </c>
      <c r="W966" s="1081" t="str">
        <f>'Transactions import'!W966</f>
        <v/>
      </c>
      <c r="X966" s="1081" t="str">
        <f>'Transactions import'!X966</f>
        <v/>
      </c>
      <c r="Y966" s="1126" t="str">
        <f>'Transactions import'!Y966</f>
        <v/>
      </c>
      <c r="Z966" s="1086" t="str">
        <f>'Transactions import'!Z966</f>
        <v/>
      </c>
      <c r="AA966" s="1081" t="str">
        <f>'Transactions import'!AA966</f>
        <v/>
      </c>
      <c r="AB966" s="1081" t="str">
        <f>'Transactions import'!AB966</f>
        <v/>
      </c>
      <c r="AC966" s="1086" t="str">
        <f>'Transactions import'!AC966</f>
        <v/>
      </c>
      <c r="AD966" s="1086" t="str">
        <f>'Transactions import'!AD966</f>
        <v/>
      </c>
      <c r="AE966" s="1081" t="str">
        <f>'Transactions import'!AE966</f>
        <v/>
      </c>
      <c r="AF966" s="1081" t="str">
        <f>'Transactions import'!AF966</f>
        <v/>
      </c>
      <c r="AG966" s="1081" t="str">
        <f>'Transactions import'!AG966</f>
        <v/>
      </c>
      <c r="AH966" s="1081" t="str">
        <f>'Transactions import'!AH966</f>
        <v/>
      </c>
      <c r="AI966" s="1081" t="str">
        <f>'Transactions import'!AI966</f>
        <v/>
      </c>
      <c r="AJ966" s="1081" t="str">
        <f>'Transactions import'!AJ966</f>
        <v/>
      </c>
      <c r="AK966" s="1081" t="str">
        <f>'Transactions import'!AK966</f>
        <v/>
      </c>
      <c r="AL966" s="1081" t="str">
        <f>'Transactions import'!AL966</f>
        <v/>
      </c>
      <c r="AM966" s="1081" t="str">
        <f>'Transactions import'!AM966</f>
        <v/>
      </c>
      <c r="AN966" s="1081" t="str">
        <f>'Transactions import'!AN966</f>
        <v/>
      </c>
      <c r="AO966" s="1081" t="str">
        <f>'Transactions import'!AO966</f>
        <v/>
      </c>
      <c r="AP966" s="1081" t="str">
        <f>'Transactions import'!AP966</f>
        <v/>
      </c>
      <c r="AQ966" s="1081" t="str">
        <f>'Transactions import'!AQ966</f>
        <v/>
      </c>
      <c r="AR966" s="1081" t="str">
        <f>'Transactions import'!AR966</f>
        <v/>
      </c>
      <c r="AS966" s="1081" t="str">
        <f>'Transactions import'!AS966</f>
        <v/>
      </c>
      <c r="AT966" s="1081" t="str">
        <f>'Transactions import'!AT966</f>
        <v/>
      </c>
    </row>
    <row r="967" ht="18.0" customHeight="1">
      <c r="A967" s="1101" t="str">
        <f>'Transactions import'!A967</f>
        <v/>
      </c>
      <c r="B967" s="1101" t="str">
        <f>'Transactions import'!B967</f>
        <v/>
      </c>
      <c r="C967" s="1101" t="str">
        <f>'Transactions import'!C967</f>
        <v/>
      </c>
      <c r="D967" s="1101" t="str">
        <f>'Transactions import'!D967</f>
        <v/>
      </c>
      <c r="E967" s="1101" t="str">
        <f>'Transactions import'!E967</f>
        <v/>
      </c>
      <c r="F967" s="1101" t="str">
        <f>'Transactions import'!F967</f>
        <v/>
      </c>
      <c r="G967" s="1101" t="str">
        <f>'Transactions import'!G967</f>
        <v/>
      </c>
      <c r="H967" s="1094" t="str">
        <f>'Transactions import'!H967</f>
        <v/>
      </c>
      <c r="I967" s="1095" t="str">
        <f>'Transactions import'!I967</f>
        <v/>
      </c>
      <c r="J967" s="1096" t="str">
        <f>'Transactions import'!J967</f>
        <v/>
      </c>
      <c r="K967" s="1094" t="str">
        <f>'Transactions import'!K967</f>
        <v/>
      </c>
      <c r="L967" s="1095" t="str">
        <f>'Transactions import'!L967</f>
        <v/>
      </c>
      <c r="M967" s="1105" t="str">
        <f>'Transactions import'!M967</f>
        <v/>
      </c>
      <c r="N967" s="1094" t="str">
        <f>'Transactions import'!N967</f>
        <v/>
      </c>
      <c r="O967" s="1101" t="str">
        <f>'Transactions import'!O967</f>
        <v/>
      </c>
      <c r="P967" s="1114" t="str">
        <f>'Transactions import'!P967</f>
        <v/>
      </c>
      <c r="Q967" s="1095" t="str">
        <f>'Transactions import'!Q967</f>
        <v/>
      </c>
      <c r="R967" s="1106" t="str">
        <f>'Transactions import'!R967</f>
        <v/>
      </c>
      <c r="S967" s="1101" t="str">
        <f>'Transactions import'!S967</f>
        <v/>
      </c>
      <c r="T967" s="1101" t="str">
        <f>'Transactions import'!T967</f>
        <v/>
      </c>
      <c r="U967" s="1101" t="str">
        <f>'Transactions import'!U967</f>
        <v/>
      </c>
      <c r="V967" s="1101" t="str">
        <f>'Transactions import'!V967</f>
        <v/>
      </c>
      <c r="W967" s="1101" t="str">
        <f>'Transactions import'!W967</f>
        <v/>
      </c>
      <c r="X967" s="1101" t="str">
        <f>'Transactions import'!X967</f>
        <v/>
      </c>
      <c r="Y967" s="1119" t="str">
        <f>'Transactions import'!Y967</f>
        <v/>
      </c>
      <c r="Z967" s="1097" t="str">
        <f>'Transactions import'!Z967</f>
        <v/>
      </c>
      <c r="AA967" s="1101" t="str">
        <f>'Transactions import'!AA967</f>
        <v/>
      </c>
      <c r="AB967" s="1101" t="str">
        <f>'Transactions import'!AB967</f>
        <v/>
      </c>
      <c r="AC967" s="1097" t="str">
        <f>'Transactions import'!AC967</f>
        <v/>
      </c>
      <c r="AD967" s="1097" t="str">
        <f>'Transactions import'!AD967</f>
        <v/>
      </c>
      <c r="AE967" s="1101" t="str">
        <f>'Transactions import'!AE967</f>
        <v/>
      </c>
      <c r="AF967" s="1101" t="str">
        <f>'Transactions import'!AF967</f>
        <v/>
      </c>
      <c r="AG967" s="1101" t="str">
        <f>'Transactions import'!AG967</f>
        <v/>
      </c>
      <c r="AH967" s="1101" t="str">
        <f>'Transactions import'!AH967</f>
        <v/>
      </c>
      <c r="AI967" s="1101" t="str">
        <f>'Transactions import'!AI967</f>
        <v/>
      </c>
      <c r="AJ967" s="1101" t="str">
        <f>'Transactions import'!AJ967</f>
        <v/>
      </c>
      <c r="AK967" s="1101" t="str">
        <f>'Transactions import'!AK967</f>
        <v/>
      </c>
      <c r="AL967" s="1101" t="str">
        <f>'Transactions import'!AL967</f>
        <v/>
      </c>
      <c r="AM967" s="1101" t="str">
        <f>'Transactions import'!AM967</f>
        <v/>
      </c>
      <c r="AN967" s="1101" t="str">
        <f>'Transactions import'!AN967</f>
        <v/>
      </c>
      <c r="AO967" s="1101" t="str">
        <f>'Transactions import'!AO967</f>
        <v/>
      </c>
      <c r="AP967" s="1101" t="str">
        <f>'Transactions import'!AP967</f>
        <v/>
      </c>
      <c r="AQ967" s="1101" t="str">
        <f>'Transactions import'!AQ967</f>
        <v/>
      </c>
      <c r="AR967" s="1101" t="str">
        <f>'Transactions import'!AR967</f>
        <v/>
      </c>
      <c r="AS967" s="1101" t="str">
        <f>'Transactions import'!AS967</f>
        <v/>
      </c>
      <c r="AT967" s="1101" t="str">
        <f>'Transactions import'!AT967</f>
        <v/>
      </c>
    </row>
    <row r="968" ht="18.0" customHeight="1">
      <c r="A968" s="1081" t="str">
        <f>'Transactions import'!A968</f>
        <v/>
      </c>
      <c r="B968" s="1081" t="str">
        <f>'Transactions import'!B968</f>
        <v/>
      </c>
      <c r="C968" s="1081" t="str">
        <f>'Transactions import'!C968</f>
        <v/>
      </c>
      <c r="D968" s="1081" t="str">
        <f>'Transactions import'!D968</f>
        <v/>
      </c>
      <c r="E968" s="1081" t="str">
        <f>'Transactions import'!E968</f>
        <v/>
      </c>
      <c r="F968" s="1081" t="str">
        <f>'Transactions import'!F968</f>
        <v/>
      </c>
      <c r="G968" s="1081" t="str">
        <f>'Transactions import'!G968</f>
        <v/>
      </c>
      <c r="H968" s="1084" t="str">
        <f>'Transactions import'!H968</f>
        <v/>
      </c>
      <c r="I968" s="1085" t="str">
        <f>'Transactions import'!I968</f>
        <v/>
      </c>
      <c r="J968" s="1051" t="str">
        <f>'Transactions import'!J968</f>
        <v/>
      </c>
      <c r="K968" s="1084" t="str">
        <f>'Transactions import'!K968</f>
        <v/>
      </c>
      <c r="L968" s="1085" t="str">
        <f>'Transactions import'!L968</f>
        <v/>
      </c>
      <c r="M968" s="1063" t="str">
        <f>'Transactions import'!M968</f>
        <v/>
      </c>
      <c r="N968" s="1084" t="str">
        <f>'Transactions import'!N968</f>
        <v/>
      </c>
      <c r="O968" s="1081" t="str">
        <f>'Transactions import'!O968</f>
        <v/>
      </c>
      <c r="P968" s="1122" t="str">
        <f>'Transactions import'!P968</f>
        <v/>
      </c>
      <c r="Q968" s="1085" t="str">
        <f>'Transactions import'!Q968</f>
        <v/>
      </c>
      <c r="R968" s="1104" t="str">
        <f>'Transactions import'!R968</f>
        <v/>
      </c>
      <c r="S968" s="1081" t="str">
        <f>'Transactions import'!S968</f>
        <v/>
      </c>
      <c r="T968" s="1081" t="str">
        <f>'Transactions import'!T968</f>
        <v/>
      </c>
      <c r="U968" s="1081" t="str">
        <f>'Transactions import'!U968</f>
        <v/>
      </c>
      <c r="V968" s="1081" t="str">
        <f>'Transactions import'!V968</f>
        <v/>
      </c>
      <c r="W968" s="1081" t="str">
        <f>'Transactions import'!W968</f>
        <v/>
      </c>
      <c r="X968" s="1081" t="str">
        <f>'Transactions import'!X968</f>
        <v/>
      </c>
      <c r="Y968" s="1126" t="str">
        <f>'Transactions import'!Y968</f>
        <v/>
      </c>
      <c r="Z968" s="1086" t="str">
        <f>'Transactions import'!Z968</f>
        <v/>
      </c>
      <c r="AA968" s="1081" t="str">
        <f>'Transactions import'!AA968</f>
        <v/>
      </c>
      <c r="AB968" s="1081" t="str">
        <f>'Transactions import'!AB968</f>
        <v/>
      </c>
      <c r="AC968" s="1086" t="str">
        <f>'Transactions import'!AC968</f>
        <v/>
      </c>
      <c r="AD968" s="1086" t="str">
        <f>'Transactions import'!AD968</f>
        <v/>
      </c>
      <c r="AE968" s="1081" t="str">
        <f>'Transactions import'!AE968</f>
        <v/>
      </c>
      <c r="AF968" s="1081" t="str">
        <f>'Transactions import'!AF968</f>
        <v/>
      </c>
      <c r="AG968" s="1081" t="str">
        <f>'Transactions import'!AG968</f>
        <v/>
      </c>
      <c r="AH968" s="1081" t="str">
        <f>'Transactions import'!AH968</f>
        <v/>
      </c>
      <c r="AI968" s="1081" t="str">
        <f>'Transactions import'!AI968</f>
        <v/>
      </c>
      <c r="AJ968" s="1081" t="str">
        <f>'Transactions import'!AJ968</f>
        <v/>
      </c>
      <c r="AK968" s="1081" t="str">
        <f>'Transactions import'!AK968</f>
        <v/>
      </c>
      <c r="AL968" s="1081" t="str">
        <f>'Transactions import'!AL968</f>
        <v/>
      </c>
      <c r="AM968" s="1081" t="str">
        <f>'Transactions import'!AM968</f>
        <v/>
      </c>
      <c r="AN968" s="1081" t="str">
        <f>'Transactions import'!AN968</f>
        <v/>
      </c>
      <c r="AO968" s="1081" t="str">
        <f>'Transactions import'!AO968</f>
        <v/>
      </c>
      <c r="AP968" s="1081" t="str">
        <f>'Transactions import'!AP968</f>
        <v/>
      </c>
      <c r="AQ968" s="1081" t="str">
        <f>'Transactions import'!AQ968</f>
        <v/>
      </c>
      <c r="AR968" s="1081" t="str">
        <f>'Transactions import'!AR968</f>
        <v/>
      </c>
      <c r="AS968" s="1081" t="str">
        <f>'Transactions import'!AS968</f>
        <v/>
      </c>
      <c r="AT968" s="1081" t="str">
        <f>'Transactions import'!AT968</f>
        <v/>
      </c>
    </row>
    <row r="969" ht="18.0" customHeight="1">
      <c r="A969" s="1101" t="str">
        <f>'Transactions import'!A969</f>
        <v/>
      </c>
      <c r="B969" s="1101" t="str">
        <f>'Transactions import'!B969</f>
        <v/>
      </c>
      <c r="C969" s="1101" t="str">
        <f>'Transactions import'!C969</f>
        <v/>
      </c>
      <c r="D969" s="1101" t="str">
        <f>'Transactions import'!D969</f>
        <v/>
      </c>
      <c r="E969" s="1101" t="str">
        <f>'Transactions import'!E969</f>
        <v/>
      </c>
      <c r="F969" s="1101" t="str">
        <f>'Transactions import'!F969</f>
        <v/>
      </c>
      <c r="G969" s="1101" t="str">
        <f>'Transactions import'!G969</f>
        <v/>
      </c>
      <c r="H969" s="1094" t="str">
        <f>'Transactions import'!H969</f>
        <v/>
      </c>
      <c r="I969" s="1095" t="str">
        <f>'Transactions import'!I969</f>
        <v/>
      </c>
      <c r="J969" s="1096" t="str">
        <f>'Transactions import'!J969</f>
        <v/>
      </c>
      <c r="K969" s="1094" t="str">
        <f>'Transactions import'!K969</f>
        <v/>
      </c>
      <c r="L969" s="1095" t="str">
        <f>'Transactions import'!L969</f>
        <v/>
      </c>
      <c r="M969" s="1105" t="str">
        <f>'Transactions import'!M969</f>
        <v/>
      </c>
      <c r="N969" s="1094" t="str">
        <f>'Transactions import'!N969</f>
        <v/>
      </c>
      <c r="O969" s="1101" t="str">
        <f>'Transactions import'!O969</f>
        <v/>
      </c>
      <c r="P969" s="1114" t="str">
        <f>'Transactions import'!P969</f>
        <v/>
      </c>
      <c r="Q969" s="1095" t="str">
        <f>'Transactions import'!Q969</f>
        <v/>
      </c>
      <c r="R969" s="1106" t="str">
        <f>'Transactions import'!R969</f>
        <v/>
      </c>
      <c r="S969" s="1101" t="str">
        <f>'Transactions import'!S969</f>
        <v/>
      </c>
      <c r="T969" s="1101" t="str">
        <f>'Transactions import'!T969</f>
        <v/>
      </c>
      <c r="U969" s="1101" t="str">
        <f>'Transactions import'!U969</f>
        <v/>
      </c>
      <c r="V969" s="1101" t="str">
        <f>'Transactions import'!V969</f>
        <v/>
      </c>
      <c r="W969" s="1101" t="str">
        <f>'Transactions import'!W969</f>
        <v/>
      </c>
      <c r="X969" s="1101" t="str">
        <f>'Transactions import'!X969</f>
        <v/>
      </c>
      <c r="Y969" s="1119" t="str">
        <f>'Transactions import'!Y969</f>
        <v/>
      </c>
      <c r="Z969" s="1097" t="str">
        <f>'Transactions import'!Z969</f>
        <v/>
      </c>
      <c r="AA969" s="1101" t="str">
        <f>'Transactions import'!AA969</f>
        <v/>
      </c>
      <c r="AB969" s="1101" t="str">
        <f>'Transactions import'!AB969</f>
        <v/>
      </c>
      <c r="AC969" s="1097" t="str">
        <f>'Transactions import'!AC969</f>
        <v/>
      </c>
      <c r="AD969" s="1097" t="str">
        <f>'Transactions import'!AD969</f>
        <v/>
      </c>
      <c r="AE969" s="1101" t="str">
        <f>'Transactions import'!AE969</f>
        <v/>
      </c>
      <c r="AF969" s="1101" t="str">
        <f>'Transactions import'!AF969</f>
        <v/>
      </c>
      <c r="AG969" s="1101" t="str">
        <f>'Transactions import'!AG969</f>
        <v/>
      </c>
      <c r="AH969" s="1101" t="str">
        <f>'Transactions import'!AH969</f>
        <v/>
      </c>
      <c r="AI969" s="1101" t="str">
        <f>'Transactions import'!AI969</f>
        <v/>
      </c>
      <c r="AJ969" s="1101" t="str">
        <f>'Transactions import'!AJ969</f>
        <v/>
      </c>
      <c r="AK969" s="1101" t="str">
        <f>'Transactions import'!AK969</f>
        <v/>
      </c>
      <c r="AL969" s="1101" t="str">
        <f>'Transactions import'!AL969</f>
        <v/>
      </c>
      <c r="AM969" s="1101" t="str">
        <f>'Transactions import'!AM969</f>
        <v/>
      </c>
      <c r="AN969" s="1101" t="str">
        <f>'Transactions import'!AN969</f>
        <v/>
      </c>
      <c r="AO969" s="1101" t="str">
        <f>'Transactions import'!AO969</f>
        <v/>
      </c>
      <c r="AP969" s="1101" t="str">
        <f>'Transactions import'!AP969</f>
        <v/>
      </c>
      <c r="AQ969" s="1101" t="str">
        <f>'Transactions import'!AQ969</f>
        <v/>
      </c>
      <c r="AR969" s="1101" t="str">
        <f>'Transactions import'!AR969</f>
        <v/>
      </c>
      <c r="AS969" s="1101" t="str">
        <f>'Transactions import'!AS969</f>
        <v/>
      </c>
      <c r="AT969" s="1101" t="str">
        <f>'Transactions import'!AT969</f>
        <v/>
      </c>
    </row>
    <row r="970" ht="18.0" customHeight="1">
      <c r="A970" s="1081" t="str">
        <f>'Transactions import'!A970</f>
        <v/>
      </c>
      <c r="B970" s="1081" t="str">
        <f>'Transactions import'!B970</f>
        <v/>
      </c>
      <c r="C970" s="1081" t="str">
        <f>'Transactions import'!C970</f>
        <v/>
      </c>
      <c r="D970" s="1081" t="str">
        <f>'Transactions import'!D970</f>
        <v/>
      </c>
      <c r="E970" s="1081" t="str">
        <f>'Transactions import'!E970</f>
        <v/>
      </c>
      <c r="F970" s="1081" t="str">
        <f>'Transactions import'!F970</f>
        <v/>
      </c>
      <c r="G970" s="1081" t="str">
        <f>'Transactions import'!G970</f>
        <v/>
      </c>
      <c r="H970" s="1084" t="str">
        <f>'Transactions import'!H970</f>
        <v/>
      </c>
      <c r="I970" s="1085" t="str">
        <f>'Transactions import'!I970</f>
        <v/>
      </c>
      <c r="J970" s="1051" t="str">
        <f>'Transactions import'!J970</f>
        <v/>
      </c>
      <c r="K970" s="1084" t="str">
        <f>'Transactions import'!K970</f>
        <v/>
      </c>
      <c r="L970" s="1085" t="str">
        <f>'Transactions import'!L970</f>
        <v/>
      </c>
      <c r="M970" s="1063" t="str">
        <f>'Transactions import'!M970</f>
        <v/>
      </c>
      <c r="N970" s="1084" t="str">
        <f>'Transactions import'!N970</f>
        <v/>
      </c>
      <c r="O970" s="1081" t="str">
        <f>'Transactions import'!O970</f>
        <v/>
      </c>
      <c r="P970" s="1122" t="str">
        <f>'Transactions import'!P970</f>
        <v/>
      </c>
      <c r="Q970" s="1085" t="str">
        <f>'Transactions import'!Q970</f>
        <v/>
      </c>
      <c r="R970" s="1104" t="str">
        <f>'Transactions import'!R970</f>
        <v/>
      </c>
      <c r="S970" s="1081" t="str">
        <f>'Transactions import'!S970</f>
        <v/>
      </c>
      <c r="T970" s="1081" t="str">
        <f>'Transactions import'!T970</f>
        <v/>
      </c>
      <c r="U970" s="1081" t="str">
        <f>'Transactions import'!U970</f>
        <v/>
      </c>
      <c r="V970" s="1081" t="str">
        <f>'Transactions import'!V970</f>
        <v/>
      </c>
      <c r="W970" s="1081" t="str">
        <f>'Transactions import'!W970</f>
        <v/>
      </c>
      <c r="X970" s="1081" t="str">
        <f>'Transactions import'!X970</f>
        <v/>
      </c>
      <c r="Y970" s="1126" t="str">
        <f>'Transactions import'!Y970</f>
        <v/>
      </c>
      <c r="Z970" s="1086" t="str">
        <f>'Transactions import'!Z970</f>
        <v/>
      </c>
      <c r="AA970" s="1081" t="str">
        <f>'Transactions import'!AA970</f>
        <v/>
      </c>
      <c r="AB970" s="1081" t="str">
        <f>'Transactions import'!AB970</f>
        <v/>
      </c>
      <c r="AC970" s="1086" t="str">
        <f>'Transactions import'!AC970</f>
        <v/>
      </c>
      <c r="AD970" s="1086" t="str">
        <f>'Transactions import'!AD970</f>
        <v/>
      </c>
      <c r="AE970" s="1081" t="str">
        <f>'Transactions import'!AE970</f>
        <v/>
      </c>
      <c r="AF970" s="1081" t="str">
        <f>'Transactions import'!AF970</f>
        <v/>
      </c>
      <c r="AG970" s="1081" t="str">
        <f>'Transactions import'!AG970</f>
        <v/>
      </c>
      <c r="AH970" s="1081" t="str">
        <f>'Transactions import'!AH970</f>
        <v/>
      </c>
      <c r="AI970" s="1081" t="str">
        <f>'Transactions import'!AI970</f>
        <v/>
      </c>
      <c r="AJ970" s="1081" t="str">
        <f>'Transactions import'!AJ970</f>
        <v/>
      </c>
      <c r="AK970" s="1081" t="str">
        <f>'Transactions import'!AK970</f>
        <v/>
      </c>
      <c r="AL970" s="1081" t="str">
        <f>'Transactions import'!AL970</f>
        <v/>
      </c>
      <c r="AM970" s="1081" t="str">
        <f>'Transactions import'!AM970</f>
        <v/>
      </c>
      <c r="AN970" s="1081" t="str">
        <f>'Transactions import'!AN970</f>
        <v/>
      </c>
      <c r="AO970" s="1081" t="str">
        <f>'Transactions import'!AO970</f>
        <v/>
      </c>
      <c r="AP970" s="1081" t="str">
        <f>'Transactions import'!AP970</f>
        <v/>
      </c>
      <c r="AQ970" s="1081" t="str">
        <f>'Transactions import'!AQ970</f>
        <v/>
      </c>
      <c r="AR970" s="1081" t="str">
        <f>'Transactions import'!AR970</f>
        <v/>
      </c>
      <c r="AS970" s="1081" t="str">
        <f>'Transactions import'!AS970</f>
        <v/>
      </c>
      <c r="AT970" s="1081" t="str">
        <f>'Transactions import'!AT970</f>
        <v/>
      </c>
    </row>
    <row r="971" ht="18.0" customHeight="1">
      <c r="A971" s="1101" t="str">
        <f>'Transactions import'!A971</f>
        <v/>
      </c>
      <c r="B971" s="1101" t="str">
        <f>'Transactions import'!B971</f>
        <v/>
      </c>
      <c r="C971" s="1101" t="str">
        <f>'Transactions import'!C971</f>
        <v/>
      </c>
      <c r="D971" s="1101" t="str">
        <f>'Transactions import'!D971</f>
        <v/>
      </c>
      <c r="E971" s="1101" t="str">
        <f>'Transactions import'!E971</f>
        <v/>
      </c>
      <c r="F971" s="1101" t="str">
        <f>'Transactions import'!F971</f>
        <v/>
      </c>
      <c r="G971" s="1101" t="str">
        <f>'Transactions import'!G971</f>
        <v/>
      </c>
      <c r="H971" s="1094" t="str">
        <f>'Transactions import'!H971</f>
        <v/>
      </c>
      <c r="I971" s="1095" t="str">
        <f>'Transactions import'!I971</f>
        <v/>
      </c>
      <c r="J971" s="1096" t="str">
        <f>'Transactions import'!J971</f>
        <v/>
      </c>
      <c r="K971" s="1094" t="str">
        <f>'Transactions import'!K971</f>
        <v/>
      </c>
      <c r="L971" s="1095" t="str">
        <f>'Transactions import'!L971</f>
        <v/>
      </c>
      <c r="M971" s="1105" t="str">
        <f>'Transactions import'!M971</f>
        <v/>
      </c>
      <c r="N971" s="1094" t="str">
        <f>'Transactions import'!N971</f>
        <v/>
      </c>
      <c r="O971" s="1101" t="str">
        <f>'Transactions import'!O971</f>
        <v/>
      </c>
      <c r="P971" s="1114" t="str">
        <f>'Transactions import'!P971</f>
        <v/>
      </c>
      <c r="Q971" s="1095" t="str">
        <f>'Transactions import'!Q971</f>
        <v/>
      </c>
      <c r="R971" s="1106" t="str">
        <f>'Transactions import'!R971</f>
        <v/>
      </c>
      <c r="S971" s="1101" t="str">
        <f>'Transactions import'!S971</f>
        <v/>
      </c>
      <c r="T971" s="1101" t="str">
        <f>'Transactions import'!T971</f>
        <v/>
      </c>
      <c r="U971" s="1101" t="str">
        <f>'Transactions import'!U971</f>
        <v/>
      </c>
      <c r="V971" s="1101" t="str">
        <f>'Transactions import'!V971</f>
        <v/>
      </c>
      <c r="W971" s="1101" t="str">
        <f>'Transactions import'!W971</f>
        <v/>
      </c>
      <c r="X971" s="1101" t="str">
        <f>'Transactions import'!X971</f>
        <v/>
      </c>
      <c r="Y971" s="1119" t="str">
        <f>'Transactions import'!Y971</f>
        <v/>
      </c>
      <c r="Z971" s="1097" t="str">
        <f>'Transactions import'!Z971</f>
        <v/>
      </c>
      <c r="AA971" s="1101" t="str">
        <f>'Transactions import'!AA971</f>
        <v/>
      </c>
      <c r="AB971" s="1101" t="str">
        <f>'Transactions import'!AB971</f>
        <v/>
      </c>
      <c r="AC971" s="1097" t="str">
        <f>'Transactions import'!AC971</f>
        <v/>
      </c>
      <c r="AD971" s="1097" t="str">
        <f>'Transactions import'!AD971</f>
        <v/>
      </c>
      <c r="AE971" s="1101" t="str">
        <f>'Transactions import'!AE971</f>
        <v/>
      </c>
      <c r="AF971" s="1101" t="str">
        <f>'Transactions import'!AF971</f>
        <v/>
      </c>
      <c r="AG971" s="1101" t="str">
        <f>'Transactions import'!AG971</f>
        <v/>
      </c>
      <c r="AH971" s="1101" t="str">
        <f>'Transactions import'!AH971</f>
        <v/>
      </c>
      <c r="AI971" s="1101" t="str">
        <f>'Transactions import'!AI971</f>
        <v/>
      </c>
      <c r="AJ971" s="1101" t="str">
        <f>'Transactions import'!AJ971</f>
        <v/>
      </c>
      <c r="AK971" s="1101" t="str">
        <f>'Transactions import'!AK971</f>
        <v/>
      </c>
      <c r="AL971" s="1101" t="str">
        <f>'Transactions import'!AL971</f>
        <v/>
      </c>
      <c r="AM971" s="1101" t="str">
        <f>'Transactions import'!AM971</f>
        <v/>
      </c>
      <c r="AN971" s="1101" t="str">
        <f>'Transactions import'!AN971</f>
        <v/>
      </c>
      <c r="AO971" s="1101" t="str">
        <f>'Transactions import'!AO971</f>
        <v/>
      </c>
      <c r="AP971" s="1101" t="str">
        <f>'Transactions import'!AP971</f>
        <v/>
      </c>
      <c r="AQ971" s="1101" t="str">
        <f>'Transactions import'!AQ971</f>
        <v/>
      </c>
      <c r="AR971" s="1101" t="str">
        <f>'Transactions import'!AR971</f>
        <v/>
      </c>
      <c r="AS971" s="1101" t="str">
        <f>'Transactions import'!AS971</f>
        <v/>
      </c>
      <c r="AT971" s="1101" t="str">
        <f>'Transactions import'!AT971</f>
        <v/>
      </c>
    </row>
    <row r="972" ht="18.0" customHeight="1">
      <c r="A972" s="1081" t="str">
        <f>'Transactions import'!A972</f>
        <v/>
      </c>
      <c r="B972" s="1081" t="str">
        <f>'Transactions import'!B972</f>
        <v/>
      </c>
      <c r="C972" s="1081" t="str">
        <f>'Transactions import'!C972</f>
        <v/>
      </c>
      <c r="D972" s="1081" t="str">
        <f>'Transactions import'!D972</f>
        <v/>
      </c>
      <c r="E972" s="1081" t="str">
        <f>'Transactions import'!E972</f>
        <v/>
      </c>
      <c r="F972" s="1081" t="str">
        <f>'Transactions import'!F972</f>
        <v/>
      </c>
      <c r="G972" s="1081" t="str">
        <f>'Transactions import'!G972</f>
        <v/>
      </c>
      <c r="H972" s="1084" t="str">
        <f>'Transactions import'!H972</f>
        <v/>
      </c>
      <c r="I972" s="1085" t="str">
        <f>'Transactions import'!I972</f>
        <v/>
      </c>
      <c r="J972" s="1051" t="str">
        <f>'Transactions import'!J972</f>
        <v/>
      </c>
      <c r="K972" s="1084" t="str">
        <f>'Transactions import'!K972</f>
        <v/>
      </c>
      <c r="L972" s="1085" t="str">
        <f>'Transactions import'!L972</f>
        <v/>
      </c>
      <c r="M972" s="1063" t="str">
        <f>'Transactions import'!M972</f>
        <v/>
      </c>
      <c r="N972" s="1084" t="str">
        <f>'Transactions import'!N972</f>
        <v/>
      </c>
      <c r="O972" s="1081" t="str">
        <f>'Transactions import'!O972</f>
        <v/>
      </c>
      <c r="P972" s="1122" t="str">
        <f>'Transactions import'!P972</f>
        <v/>
      </c>
      <c r="Q972" s="1085" t="str">
        <f>'Transactions import'!Q972</f>
        <v/>
      </c>
      <c r="R972" s="1104" t="str">
        <f>'Transactions import'!R972</f>
        <v/>
      </c>
      <c r="S972" s="1081" t="str">
        <f>'Transactions import'!S972</f>
        <v/>
      </c>
      <c r="T972" s="1081" t="str">
        <f>'Transactions import'!T972</f>
        <v/>
      </c>
      <c r="U972" s="1081" t="str">
        <f>'Transactions import'!U972</f>
        <v/>
      </c>
      <c r="V972" s="1081" t="str">
        <f>'Transactions import'!V972</f>
        <v/>
      </c>
      <c r="W972" s="1081" t="str">
        <f>'Transactions import'!W972</f>
        <v/>
      </c>
      <c r="X972" s="1081" t="str">
        <f>'Transactions import'!X972</f>
        <v/>
      </c>
      <c r="Y972" s="1126" t="str">
        <f>'Transactions import'!Y972</f>
        <v/>
      </c>
      <c r="Z972" s="1086" t="str">
        <f>'Transactions import'!Z972</f>
        <v/>
      </c>
      <c r="AA972" s="1081" t="str">
        <f>'Transactions import'!AA972</f>
        <v/>
      </c>
      <c r="AB972" s="1081" t="str">
        <f>'Transactions import'!AB972</f>
        <v/>
      </c>
      <c r="AC972" s="1086" t="str">
        <f>'Transactions import'!AC972</f>
        <v/>
      </c>
      <c r="AD972" s="1086" t="str">
        <f>'Transactions import'!AD972</f>
        <v/>
      </c>
      <c r="AE972" s="1081" t="str">
        <f>'Transactions import'!AE972</f>
        <v/>
      </c>
      <c r="AF972" s="1081" t="str">
        <f>'Transactions import'!AF972</f>
        <v/>
      </c>
      <c r="AG972" s="1081" t="str">
        <f>'Transactions import'!AG972</f>
        <v/>
      </c>
      <c r="AH972" s="1081" t="str">
        <f>'Transactions import'!AH972</f>
        <v/>
      </c>
      <c r="AI972" s="1081" t="str">
        <f>'Transactions import'!AI972</f>
        <v/>
      </c>
      <c r="AJ972" s="1081" t="str">
        <f>'Transactions import'!AJ972</f>
        <v/>
      </c>
      <c r="AK972" s="1081" t="str">
        <f>'Transactions import'!AK972</f>
        <v/>
      </c>
      <c r="AL972" s="1081" t="str">
        <f>'Transactions import'!AL972</f>
        <v/>
      </c>
      <c r="AM972" s="1081" t="str">
        <f>'Transactions import'!AM972</f>
        <v/>
      </c>
      <c r="AN972" s="1081" t="str">
        <f>'Transactions import'!AN972</f>
        <v/>
      </c>
      <c r="AO972" s="1081" t="str">
        <f>'Transactions import'!AO972</f>
        <v/>
      </c>
      <c r="AP972" s="1081" t="str">
        <f>'Transactions import'!AP972</f>
        <v/>
      </c>
      <c r="AQ972" s="1081" t="str">
        <f>'Transactions import'!AQ972</f>
        <v/>
      </c>
      <c r="AR972" s="1081" t="str">
        <f>'Transactions import'!AR972</f>
        <v/>
      </c>
      <c r="AS972" s="1081" t="str">
        <f>'Transactions import'!AS972</f>
        <v/>
      </c>
      <c r="AT972" s="1081" t="str">
        <f>'Transactions import'!AT972</f>
        <v/>
      </c>
    </row>
    <row r="973" ht="18.0" customHeight="1">
      <c r="A973" s="1101" t="str">
        <f>'Transactions import'!A973</f>
        <v/>
      </c>
      <c r="B973" s="1101" t="str">
        <f>'Transactions import'!B973</f>
        <v/>
      </c>
      <c r="C973" s="1101" t="str">
        <f>'Transactions import'!C973</f>
        <v/>
      </c>
      <c r="D973" s="1101" t="str">
        <f>'Transactions import'!D973</f>
        <v/>
      </c>
      <c r="E973" s="1101" t="str">
        <f>'Transactions import'!E973</f>
        <v/>
      </c>
      <c r="F973" s="1101" t="str">
        <f>'Transactions import'!F973</f>
        <v/>
      </c>
      <c r="G973" s="1101" t="str">
        <f>'Transactions import'!G973</f>
        <v/>
      </c>
      <c r="H973" s="1094" t="str">
        <f>'Transactions import'!H973</f>
        <v/>
      </c>
      <c r="I973" s="1095" t="str">
        <f>'Transactions import'!I973</f>
        <v/>
      </c>
      <c r="J973" s="1096" t="str">
        <f>'Transactions import'!J973</f>
        <v/>
      </c>
      <c r="K973" s="1094" t="str">
        <f>'Transactions import'!K973</f>
        <v/>
      </c>
      <c r="L973" s="1095" t="str">
        <f>'Transactions import'!L973</f>
        <v/>
      </c>
      <c r="M973" s="1105" t="str">
        <f>'Transactions import'!M973</f>
        <v/>
      </c>
      <c r="N973" s="1094" t="str">
        <f>'Transactions import'!N973</f>
        <v/>
      </c>
      <c r="O973" s="1101" t="str">
        <f>'Transactions import'!O973</f>
        <v/>
      </c>
      <c r="P973" s="1114" t="str">
        <f>'Transactions import'!P973</f>
        <v/>
      </c>
      <c r="Q973" s="1095" t="str">
        <f>'Transactions import'!Q973</f>
        <v/>
      </c>
      <c r="R973" s="1106" t="str">
        <f>'Transactions import'!R973</f>
        <v/>
      </c>
      <c r="S973" s="1101" t="str">
        <f>'Transactions import'!S973</f>
        <v/>
      </c>
      <c r="T973" s="1101" t="str">
        <f>'Transactions import'!T973</f>
        <v/>
      </c>
      <c r="U973" s="1101" t="str">
        <f>'Transactions import'!U973</f>
        <v/>
      </c>
      <c r="V973" s="1101" t="str">
        <f>'Transactions import'!V973</f>
        <v/>
      </c>
      <c r="W973" s="1101" t="str">
        <f>'Transactions import'!W973</f>
        <v/>
      </c>
      <c r="X973" s="1101" t="str">
        <f>'Transactions import'!X973</f>
        <v/>
      </c>
      <c r="Y973" s="1119" t="str">
        <f>'Transactions import'!Y973</f>
        <v/>
      </c>
      <c r="Z973" s="1097" t="str">
        <f>'Transactions import'!Z973</f>
        <v/>
      </c>
      <c r="AA973" s="1101" t="str">
        <f>'Transactions import'!AA973</f>
        <v/>
      </c>
      <c r="AB973" s="1101" t="str">
        <f>'Transactions import'!AB973</f>
        <v/>
      </c>
      <c r="AC973" s="1097" t="str">
        <f>'Transactions import'!AC973</f>
        <v/>
      </c>
      <c r="AD973" s="1097" t="str">
        <f>'Transactions import'!AD973</f>
        <v/>
      </c>
      <c r="AE973" s="1101" t="str">
        <f>'Transactions import'!AE973</f>
        <v/>
      </c>
      <c r="AF973" s="1101" t="str">
        <f>'Transactions import'!AF973</f>
        <v/>
      </c>
      <c r="AG973" s="1101" t="str">
        <f>'Transactions import'!AG973</f>
        <v/>
      </c>
      <c r="AH973" s="1101" t="str">
        <f>'Transactions import'!AH973</f>
        <v/>
      </c>
      <c r="AI973" s="1101" t="str">
        <f>'Transactions import'!AI973</f>
        <v/>
      </c>
      <c r="AJ973" s="1101" t="str">
        <f>'Transactions import'!AJ973</f>
        <v/>
      </c>
      <c r="AK973" s="1101" t="str">
        <f>'Transactions import'!AK973</f>
        <v/>
      </c>
      <c r="AL973" s="1101" t="str">
        <f>'Transactions import'!AL973</f>
        <v/>
      </c>
      <c r="AM973" s="1101" t="str">
        <f>'Transactions import'!AM973</f>
        <v/>
      </c>
      <c r="AN973" s="1101" t="str">
        <f>'Transactions import'!AN973</f>
        <v/>
      </c>
      <c r="AO973" s="1101" t="str">
        <f>'Transactions import'!AO973</f>
        <v/>
      </c>
      <c r="AP973" s="1101" t="str">
        <f>'Transactions import'!AP973</f>
        <v/>
      </c>
      <c r="AQ973" s="1101" t="str">
        <f>'Transactions import'!AQ973</f>
        <v/>
      </c>
      <c r="AR973" s="1101" t="str">
        <f>'Transactions import'!AR973</f>
        <v/>
      </c>
      <c r="AS973" s="1101" t="str">
        <f>'Transactions import'!AS973</f>
        <v/>
      </c>
      <c r="AT973" s="1101" t="str">
        <f>'Transactions import'!AT973</f>
        <v/>
      </c>
    </row>
    <row r="974" ht="18.0" customHeight="1">
      <c r="A974" s="1081" t="str">
        <f>'Transactions import'!A974</f>
        <v/>
      </c>
      <c r="B974" s="1081" t="str">
        <f>'Transactions import'!B974</f>
        <v/>
      </c>
      <c r="C974" s="1081" t="str">
        <f>'Transactions import'!C974</f>
        <v/>
      </c>
      <c r="D974" s="1081" t="str">
        <f>'Transactions import'!D974</f>
        <v/>
      </c>
      <c r="E974" s="1081" t="str">
        <f>'Transactions import'!E974</f>
        <v/>
      </c>
      <c r="F974" s="1081" t="str">
        <f>'Transactions import'!F974</f>
        <v/>
      </c>
      <c r="G974" s="1081" t="str">
        <f>'Transactions import'!G974</f>
        <v/>
      </c>
      <c r="H974" s="1084" t="str">
        <f>'Transactions import'!H974</f>
        <v/>
      </c>
      <c r="I974" s="1085" t="str">
        <f>'Transactions import'!I974</f>
        <v/>
      </c>
      <c r="J974" s="1051" t="str">
        <f>'Transactions import'!J974</f>
        <v/>
      </c>
      <c r="K974" s="1084" t="str">
        <f>'Transactions import'!K974</f>
        <v/>
      </c>
      <c r="L974" s="1085" t="str">
        <f>'Transactions import'!L974</f>
        <v/>
      </c>
      <c r="M974" s="1063" t="str">
        <f>'Transactions import'!M974</f>
        <v/>
      </c>
      <c r="N974" s="1084" t="str">
        <f>'Transactions import'!N974</f>
        <v/>
      </c>
      <c r="O974" s="1081" t="str">
        <f>'Transactions import'!O974</f>
        <v/>
      </c>
      <c r="P974" s="1122" t="str">
        <f>'Transactions import'!P974</f>
        <v/>
      </c>
      <c r="Q974" s="1085" t="str">
        <f>'Transactions import'!Q974</f>
        <v/>
      </c>
      <c r="R974" s="1104" t="str">
        <f>'Transactions import'!R974</f>
        <v/>
      </c>
      <c r="S974" s="1081" t="str">
        <f>'Transactions import'!S974</f>
        <v/>
      </c>
      <c r="T974" s="1081" t="str">
        <f>'Transactions import'!T974</f>
        <v/>
      </c>
      <c r="U974" s="1081" t="str">
        <f>'Transactions import'!U974</f>
        <v/>
      </c>
      <c r="V974" s="1081" t="str">
        <f>'Transactions import'!V974</f>
        <v/>
      </c>
      <c r="W974" s="1081" t="str">
        <f>'Transactions import'!W974</f>
        <v/>
      </c>
      <c r="X974" s="1081" t="str">
        <f>'Transactions import'!X974</f>
        <v/>
      </c>
      <c r="Y974" s="1126" t="str">
        <f>'Transactions import'!Y974</f>
        <v/>
      </c>
      <c r="Z974" s="1086" t="str">
        <f>'Transactions import'!Z974</f>
        <v/>
      </c>
      <c r="AA974" s="1081" t="str">
        <f>'Transactions import'!AA974</f>
        <v/>
      </c>
      <c r="AB974" s="1081" t="str">
        <f>'Transactions import'!AB974</f>
        <v/>
      </c>
      <c r="AC974" s="1086" t="str">
        <f>'Transactions import'!AC974</f>
        <v/>
      </c>
      <c r="AD974" s="1086" t="str">
        <f>'Transactions import'!AD974</f>
        <v/>
      </c>
      <c r="AE974" s="1081" t="str">
        <f>'Transactions import'!AE974</f>
        <v/>
      </c>
      <c r="AF974" s="1081" t="str">
        <f>'Transactions import'!AF974</f>
        <v/>
      </c>
      <c r="AG974" s="1081" t="str">
        <f>'Transactions import'!AG974</f>
        <v/>
      </c>
      <c r="AH974" s="1081" t="str">
        <f>'Transactions import'!AH974</f>
        <v/>
      </c>
      <c r="AI974" s="1081" t="str">
        <f>'Transactions import'!AI974</f>
        <v/>
      </c>
      <c r="AJ974" s="1081" t="str">
        <f>'Transactions import'!AJ974</f>
        <v/>
      </c>
      <c r="AK974" s="1081" t="str">
        <f>'Transactions import'!AK974</f>
        <v/>
      </c>
      <c r="AL974" s="1081" t="str">
        <f>'Transactions import'!AL974</f>
        <v/>
      </c>
      <c r="AM974" s="1081" t="str">
        <f>'Transactions import'!AM974</f>
        <v/>
      </c>
      <c r="AN974" s="1081" t="str">
        <f>'Transactions import'!AN974</f>
        <v/>
      </c>
      <c r="AO974" s="1081" t="str">
        <f>'Transactions import'!AO974</f>
        <v/>
      </c>
      <c r="AP974" s="1081" t="str">
        <f>'Transactions import'!AP974</f>
        <v/>
      </c>
      <c r="AQ974" s="1081" t="str">
        <f>'Transactions import'!AQ974</f>
        <v/>
      </c>
      <c r="AR974" s="1081" t="str">
        <f>'Transactions import'!AR974</f>
        <v/>
      </c>
      <c r="AS974" s="1081" t="str">
        <f>'Transactions import'!AS974</f>
        <v/>
      </c>
      <c r="AT974" s="1081" t="str">
        <f>'Transactions import'!AT974</f>
        <v/>
      </c>
    </row>
    <row r="975" ht="18.0" customHeight="1">
      <c r="A975" s="1101" t="str">
        <f>'Transactions import'!A975</f>
        <v/>
      </c>
      <c r="B975" s="1101" t="str">
        <f>'Transactions import'!B975</f>
        <v/>
      </c>
      <c r="C975" s="1101" t="str">
        <f>'Transactions import'!C975</f>
        <v/>
      </c>
      <c r="D975" s="1101" t="str">
        <f>'Transactions import'!D975</f>
        <v/>
      </c>
      <c r="E975" s="1101" t="str">
        <f>'Transactions import'!E975</f>
        <v/>
      </c>
      <c r="F975" s="1101" t="str">
        <f>'Transactions import'!F975</f>
        <v/>
      </c>
      <c r="G975" s="1101" t="str">
        <f>'Transactions import'!G975</f>
        <v/>
      </c>
      <c r="H975" s="1094" t="str">
        <f>'Transactions import'!H975</f>
        <v/>
      </c>
      <c r="I975" s="1095" t="str">
        <f>'Transactions import'!I975</f>
        <v/>
      </c>
      <c r="J975" s="1096" t="str">
        <f>'Transactions import'!J975</f>
        <v/>
      </c>
      <c r="K975" s="1094" t="str">
        <f>'Transactions import'!K975</f>
        <v/>
      </c>
      <c r="L975" s="1095" t="str">
        <f>'Transactions import'!L975</f>
        <v/>
      </c>
      <c r="M975" s="1105" t="str">
        <f>'Transactions import'!M975</f>
        <v/>
      </c>
      <c r="N975" s="1094" t="str">
        <f>'Transactions import'!N975</f>
        <v/>
      </c>
      <c r="O975" s="1101" t="str">
        <f>'Transactions import'!O975</f>
        <v/>
      </c>
      <c r="P975" s="1114" t="str">
        <f>'Transactions import'!P975</f>
        <v/>
      </c>
      <c r="Q975" s="1095" t="str">
        <f>'Transactions import'!Q975</f>
        <v/>
      </c>
      <c r="R975" s="1106" t="str">
        <f>'Transactions import'!R975</f>
        <v/>
      </c>
      <c r="S975" s="1101" t="str">
        <f>'Transactions import'!S975</f>
        <v/>
      </c>
      <c r="T975" s="1101" t="str">
        <f>'Transactions import'!T975</f>
        <v/>
      </c>
      <c r="U975" s="1101" t="str">
        <f>'Transactions import'!U975</f>
        <v/>
      </c>
      <c r="V975" s="1101" t="str">
        <f>'Transactions import'!V975</f>
        <v/>
      </c>
      <c r="W975" s="1101" t="str">
        <f>'Transactions import'!W975</f>
        <v/>
      </c>
      <c r="X975" s="1101" t="str">
        <f>'Transactions import'!X975</f>
        <v/>
      </c>
      <c r="Y975" s="1119" t="str">
        <f>'Transactions import'!Y975</f>
        <v/>
      </c>
      <c r="Z975" s="1097" t="str">
        <f>'Transactions import'!Z975</f>
        <v/>
      </c>
      <c r="AA975" s="1101" t="str">
        <f>'Transactions import'!AA975</f>
        <v/>
      </c>
      <c r="AB975" s="1101" t="str">
        <f>'Transactions import'!AB975</f>
        <v/>
      </c>
      <c r="AC975" s="1097" t="str">
        <f>'Transactions import'!AC975</f>
        <v/>
      </c>
      <c r="AD975" s="1097" t="str">
        <f>'Transactions import'!AD975</f>
        <v/>
      </c>
      <c r="AE975" s="1101" t="str">
        <f>'Transactions import'!AE975</f>
        <v/>
      </c>
      <c r="AF975" s="1101" t="str">
        <f>'Transactions import'!AF975</f>
        <v/>
      </c>
      <c r="AG975" s="1101" t="str">
        <f>'Transactions import'!AG975</f>
        <v/>
      </c>
      <c r="AH975" s="1101" t="str">
        <f>'Transactions import'!AH975</f>
        <v/>
      </c>
      <c r="AI975" s="1101" t="str">
        <f>'Transactions import'!AI975</f>
        <v/>
      </c>
      <c r="AJ975" s="1101" t="str">
        <f>'Transactions import'!AJ975</f>
        <v/>
      </c>
      <c r="AK975" s="1101" t="str">
        <f>'Transactions import'!AK975</f>
        <v/>
      </c>
      <c r="AL975" s="1101" t="str">
        <f>'Transactions import'!AL975</f>
        <v/>
      </c>
      <c r="AM975" s="1101" t="str">
        <f>'Transactions import'!AM975</f>
        <v/>
      </c>
      <c r="AN975" s="1101" t="str">
        <f>'Transactions import'!AN975</f>
        <v/>
      </c>
      <c r="AO975" s="1101" t="str">
        <f>'Transactions import'!AO975</f>
        <v/>
      </c>
      <c r="AP975" s="1101" t="str">
        <f>'Transactions import'!AP975</f>
        <v/>
      </c>
      <c r="AQ975" s="1101" t="str">
        <f>'Transactions import'!AQ975</f>
        <v/>
      </c>
      <c r="AR975" s="1101" t="str">
        <f>'Transactions import'!AR975</f>
        <v/>
      </c>
      <c r="AS975" s="1101" t="str">
        <f>'Transactions import'!AS975</f>
        <v/>
      </c>
      <c r="AT975" s="1101" t="str">
        <f>'Transactions import'!AT975</f>
        <v/>
      </c>
    </row>
    <row r="976" ht="18.0" customHeight="1">
      <c r="A976" s="1081" t="str">
        <f>'Transactions import'!A976</f>
        <v/>
      </c>
      <c r="B976" s="1081" t="str">
        <f>'Transactions import'!B976</f>
        <v/>
      </c>
      <c r="C976" s="1081" t="str">
        <f>'Transactions import'!C976</f>
        <v/>
      </c>
      <c r="D976" s="1081" t="str">
        <f>'Transactions import'!D976</f>
        <v/>
      </c>
      <c r="E976" s="1081" t="str">
        <f>'Transactions import'!E976</f>
        <v/>
      </c>
      <c r="F976" s="1081" t="str">
        <f>'Transactions import'!F976</f>
        <v/>
      </c>
      <c r="G976" s="1081" t="str">
        <f>'Transactions import'!G976</f>
        <v/>
      </c>
      <c r="H976" s="1084" t="str">
        <f>'Transactions import'!H976</f>
        <v/>
      </c>
      <c r="I976" s="1085" t="str">
        <f>'Transactions import'!I976</f>
        <v/>
      </c>
      <c r="J976" s="1051" t="str">
        <f>'Transactions import'!J976</f>
        <v/>
      </c>
      <c r="K976" s="1084" t="str">
        <f>'Transactions import'!K976</f>
        <v/>
      </c>
      <c r="L976" s="1085" t="str">
        <f>'Transactions import'!L976</f>
        <v/>
      </c>
      <c r="M976" s="1063" t="str">
        <f>'Transactions import'!M976</f>
        <v/>
      </c>
      <c r="N976" s="1084" t="str">
        <f>'Transactions import'!N976</f>
        <v/>
      </c>
      <c r="O976" s="1081" t="str">
        <f>'Transactions import'!O976</f>
        <v/>
      </c>
      <c r="P976" s="1122" t="str">
        <f>'Transactions import'!P976</f>
        <v/>
      </c>
      <c r="Q976" s="1085" t="str">
        <f>'Transactions import'!Q976</f>
        <v/>
      </c>
      <c r="R976" s="1104" t="str">
        <f>'Transactions import'!R976</f>
        <v/>
      </c>
      <c r="S976" s="1081" t="str">
        <f>'Transactions import'!S976</f>
        <v/>
      </c>
      <c r="T976" s="1081" t="str">
        <f>'Transactions import'!T976</f>
        <v/>
      </c>
      <c r="U976" s="1081" t="str">
        <f>'Transactions import'!U976</f>
        <v/>
      </c>
      <c r="V976" s="1081" t="str">
        <f>'Transactions import'!V976</f>
        <v/>
      </c>
      <c r="W976" s="1081" t="str">
        <f>'Transactions import'!W976</f>
        <v/>
      </c>
      <c r="X976" s="1081" t="str">
        <f>'Transactions import'!X976</f>
        <v/>
      </c>
      <c r="Y976" s="1126" t="str">
        <f>'Transactions import'!Y976</f>
        <v/>
      </c>
      <c r="Z976" s="1086" t="str">
        <f>'Transactions import'!Z976</f>
        <v/>
      </c>
      <c r="AA976" s="1081" t="str">
        <f>'Transactions import'!AA976</f>
        <v/>
      </c>
      <c r="AB976" s="1081" t="str">
        <f>'Transactions import'!AB976</f>
        <v/>
      </c>
      <c r="AC976" s="1086" t="str">
        <f>'Transactions import'!AC976</f>
        <v/>
      </c>
      <c r="AD976" s="1086" t="str">
        <f>'Transactions import'!AD976</f>
        <v/>
      </c>
      <c r="AE976" s="1081" t="str">
        <f>'Transactions import'!AE976</f>
        <v/>
      </c>
      <c r="AF976" s="1081" t="str">
        <f>'Transactions import'!AF976</f>
        <v/>
      </c>
      <c r="AG976" s="1081" t="str">
        <f>'Transactions import'!AG976</f>
        <v/>
      </c>
      <c r="AH976" s="1081" t="str">
        <f>'Transactions import'!AH976</f>
        <v/>
      </c>
      <c r="AI976" s="1081" t="str">
        <f>'Transactions import'!AI976</f>
        <v/>
      </c>
      <c r="AJ976" s="1081" t="str">
        <f>'Transactions import'!AJ976</f>
        <v/>
      </c>
      <c r="AK976" s="1081" t="str">
        <f>'Transactions import'!AK976</f>
        <v/>
      </c>
      <c r="AL976" s="1081" t="str">
        <f>'Transactions import'!AL976</f>
        <v/>
      </c>
      <c r="AM976" s="1081" t="str">
        <f>'Transactions import'!AM976</f>
        <v/>
      </c>
      <c r="AN976" s="1081" t="str">
        <f>'Transactions import'!AN976</f>
        <v/>
      </c>
      <c r="AO976" s="1081" t="str">
        <f>'Transactions import'!AO976</f>
        <v/>
      </c>
      <c r="AP976" s="1081" t="str">
        <f>'Transactions import'!AP976</f>
        <v/>
      </c>
      <c r="AQ976" s="1081" t="str">
        <f>'Transactions import'!AQ976</f>
        <v/>
      </c>
      <c r="AR976" s="1081" t="str">
        <f>'Transactions import'!AR976</f>
        <v/>
      </c>
      <c r="AS976" s="1081" t="str">
        <f>'Transactions import'!AS976</f>
        <v/>
      </c>
      <c r="AT976" s="1081" t="str">
        <f>'Transactions import'!AT976</f>
        <v/>
      </c>
    </row>
    <row r="977" ht="18.0" customHeight="1">
      <c r="A977" s="1101" t="str">
        <f>'Transactions import'!A977</f>
        <v/>
      </c>
      <c r="B977" s="1101" t="str">
        <f>'Transactions import'!B977</f>
        <v/>
      </c>
      <c r="C977" s="1101" t="str">
        <f>'Transactions import'!C977</f>
        <v/>
      </c>
      <c r="D977" s="1101" t="str">
        <f>'Transactions import'!D977</f>
        <v/>
      </c>
      <c r="E977" s="1101" t="str">
        <f>'Transactions import'!E977</f>
        <v/>
      </c>
      <c r="F977" s="1101" t="str">
        <f>'Transactions import'!F977</f>
        <v/>
      </c>
      <c r="G977" s="1101" t="str">
        <f>'Transactions import'!G977</f>
        <v/>
      </c>
      <c r="H977" s="1094" t="str">
        <f>'Transactions import'!H977</f>
        <v/>
      </c>
      <c r="I977" s="1095" t="str">
        <f>'Transactions import'!I977</f>
        <v/>
      </c>
      <c r="J977" s="1096" t="str">
        <f>'Transactions import'!J977</f>
        <v/>
      </c>
      <c r="K977" s="1094" t="str">
        <f>'Transactions import'!K977</f>
        <v/>
      </c>
      <c r="L977" s="1095" t="str">
        <f>'Transactions import'!L977</f>
        <v/>
      </c>
      <c r="M977" s="1105" t="str">
        <f>'Transactions import'!M977</f>
        <v/>
      </c>
      <c r="N977" s="1094" t="str">
        <f>'Transactions import'!N977</f>
        <v/>
      </c>
      <c r="O977" s="1101" t="str">
        <f>'Transactions import'!O977</f>
        <v/>
      </c>
      <c r="P977" s="1114" t="str">
        <f>'Transactions import'!P977</f>
        <v/>
      </c>
      <c r="Q977" s="1095" t="str">
        <f>'Transactions import'!Q977</f>
        <v/>
      </c>
      <c r="R977" s="1106" t="str">
        <f>'Transactions import'!R977</f>
        <v/>
      </c>
      <c r="S977" s="1101" t="str">
        <f>'Transactions import'!S977</f>
        <v/>
      </c>
      <c r="T977" s="1101" t="str">
        <f>'Transactions import'!T977</f>
        <v/>
      </c>
      <c r="U977" s="1101" t="str">
        <f>'Transactions import'!U977</f>
        <v/>
      </c>
      <c r="V977" s="1101" t="str">
        <f>'Transactions import'!V977</f>
        <v/>
      </c>
      <c r="W977" s="1101" t="str">
        <f>'Transactions import'!W977</f>
        <v/>
      </c>
      <c r="X977" s="1101" t="str">
        <f>'Transactions import'!X977</f>
        <v/>
      </c>
      <c r="Y977" s="1119" t="str">
        <f>'Transactions import'!Y977</f>
        <v/>
      </c>
      <c r="Z977" s="1097" t="str">
        <f>'Transactions import'!Z977</f>
        <v/>
      </c>
      <c r="AA977" s="1101" t="str">
        <f>'Transactions import'!AA977</f>
        <v/>
      </c>
      <c r="AB977" s="1101" t="str">
        <f>'Transactions import'!AB977</f>
        <v/>
      </c>
      <c r="AC977" s="1097" t="str">
        <f>'Transactions import'!AC977</f>
        <v/>
      </c>
      <c r="AD977" s="1097" t="str">
        <f>'Transactions import'!AD977</f>
        <v/>
      </c>
      <c r="AE977" s="1101" t="str">
        <f>'Transactions import'!AE977</f>
        <v/>
      </c>
      <c r="AF977" s="1101" t="str">
        <f>'Transactions import'!AF977</f>
        <v/>
      </c>
      <c r="AG977" s="1101" t="str">
        <f>'Transactions import'!AG977</f>
        <v/>
      </c>
      <c r="AH977" s="1101" t="str">
        <f>'Transactions import'!AH977</f>
        <v/>
      </c>
      <c r="AI977" s="1101" t="str">
        <f>'Transactions import'!AI977</f>
        <v/>
      </c>
      <c r="AJ977" s="1101" t="str">
        <f>'Transactions import'!AJ977</f>
        <v/>
      </c>
      <c r="AK977" s="1101" t="str">
        <f>'Transactions import'!AK977</f>
        <v/>
      </c>
      <c r="AL977" s="1101" t="str">
        <f>'Transactions import'!AL977</f>
        <v/>
      </c>
      <c r="AM977" s="1101" t="str">
        <f>'Transactions import'!AM977</f>
        <v/>
      </c>
      <c r="AN977" s="1101" t="str">
        <f>'Transactions import'!AN977</f>
        <v/>
      </c>
      <c r="AO977" s="1101" t="str">
        <f>'Transactions import'!AO977</f>
        <v/>
      </c>
      <c r="AP977" s="1101" t="str">
        <f>'Transactions import'!AP977</f>
        <v/>
      </c>
      <c r="AQ977" s="1101" t="str">
        <f>'Transactions import'!AQ977</f>
        <v/>
      </c>
      <c r="AR977" s="1101" t="str">
        <f>'Transactions import'!AR977</f>
        <v/>
      </c>
      <c r="AS977" s="1101" t="str">
        <f>'Transactions import'!AS977</f>
        <v/>
      </c>
      <c r="AT977" s="1101" t="str">
        <f>'Transactions import'!AT977</f>
        <v/>
      </c>
    </row>
    <row r="978" ht="18.0" customHeight="1">
      <c r="A978" s="1081" t="str">
        <f>'Transactions import'!A978</f>
        <v/>
      </c>
      <c r="B978" s="1081" t="str">
        <f>'Transactions import'!B978</f>
        <v/>
      </c>
      <c r="C978" s="1081" t="str">
        <f>'Transactions import'!C978</f>
        <v/>
      </c>
      <c r="D978" s="1081" t="str">
        <f>'Transactions import'!D978</f>
        <v/>
      </c>
      <c r="E978" s="1081" t="str">
        <f>'Transactions import'!E978</f>
        <v/>
      </c>
      <c r="F978" s="1081" t="str">
        <f>'Transactions import'!F978</f>
        <v/>
      </c>
      <c r="G978" s="1081" t="str">
        <f>'Transactions import'!G978</f>
        <v/>
      </c>
      <c r="H978" s="1084" t="str">
        <f>'Transactions import'!H978</f>
        <v/>
      </c>
      <c r="I978" s="1085" t="str">
        <f>'Transactions import'!I978</f>
        <v/>
      </c>
      <c r="J978" s="1051" t="str">
        <f>'Transactions import'!J978</f>
        <v/>
      </c>
      <c r="K978" s="1084" t="str">
        <f>'Transactions import'!K978</f>
        <v/>
      </c>
      <c r="L978" s="1085" t="str">
        <f>'Transactions import'!L978</f>
        <v/>
      </c>
      <c r="M978" s="1063" t="str">
        <f>'Transactions import'!M978</f>
        <v/>
      </c>
      <c r="N978" s="1084" t="str">
        <f>'Transactions import'!N978</f>
        <v/>
      </c>
      <c r="O978" s="1081" t="str">
        <f>'Transactions import'!O978</f>
        <v/>
      </c>
      <c r="P978" s="1122" t="str">
        <f>'Transactions import'!P978</f>
        <v/>
      </c>
      <c r="Q978" s="1085" t="str">
        <f>'Transactions import'!Q978</f>
        <v/>
      </c>
      <c r="R978" s="1104" t="str">
        <f>'Transactions import'!R978</f>
        <v/>
      </c>
      <c r="S978" s="1081" t="str">
        <f>'Transactions import'!S978</f>
        <v/>
      </c>
      <c r="T978" s="1081" t="str">
        <f>'Transactions import'!T978</f>
        <v/>
      </c>
      <c r="U978" s="1081" t="str">
        <f>'Transactions import'!U978</f>
        <v/>
      </c>
      <c r="V978" s="1081" t="str">
        <f>'Transactions import'!V978</f>
        <v/>
      </c>
      <c r="W978" s="1081" t="str">
        <f>'Transactions import'!W978</f>
        <v/>
      </c>
      <c r="X978" s="1081" t="str">
        <f>'Transactions import'!X978</f>
        <v/>
      </c>
      <c r="Y978" s="1126" t="str">
        <f>'Transactions import'!Y978</f>
        <v/>
      </c>
      <c r="Z978" s="1086" t="str">
        <f>'Transactions import'!Z978</f>
        <v/>
      </c>
      <c r="AA978" s="1081" t="str">
        <f>'Transactions import'!AA978</f>
        <v/>
      </c>
      <c r="AB978" s="1081" t="str">
        <f>'Transactions import'!AB978</f>
        <v/>
      </c>
      <c r="AC978" s="1086" t="str">
        <f>'Transactions import'!AC978</f>
        <v/>
      </c>
      <c r="AD978" s="1086" t="str">
        <f>'Transactions import'!AD978</f>
        <v/>
      </c>
      <c r="AE978" s="1081" t="str">
        <f>'Transactions import'!AE978</f>
        <v/>
      </c>
      <c r="AF978" s="1081" t="str">
        <f>'Transactions import'!AF978</f>
        <v/>
      </c>
      <c r="AG978" s="1081" t="str">
        <f>'Transactions import'!AG978</f>
        <v/>
      </c>
      <c r="AH978" s="1081" t="str">
        <f>'Transactions import'!AH978</f>
        <v/>
      </c>
      <c r="AI978" s="1081" t="str">
        <f>'Transactions import'!AI978</f>
        <v/>
      </c>
      <c r="AJ978" s="1081" t="str">
        <f>'Transactions import'!AJ978</f>
        <v/>
      </c>
      <c r="AK978" s="1081" t="str">
        <f>'Transactions import'!AK978</f>
        <v/>
      </c>
      <c r="AL978" s="1081" t="str">
        <f>'Transactions import'!AL978</f>
        <v/>
      </c>
      <c r="AM978" s="1081" t="str">
        <f>'Transactions import'!AM978</f>
        <v/>
      </c>
      <c r="AN978" s="1081" t="str">
        <f>'Transactions import'!AN978</f>
        <v/>
      </c>
      <c r="AO978" s="1081" t="str">
        <f>'Transactions import'!AO978</f>
        <v/>
      </c>
      <c r="AP978" s="1081" t="str">
        <f>'Transactions import'!AP978</f>
        <v/>
      </c>
      <c r="AQ978" s="1081" t="str">
        <f>'Transactions import'!AQ978</f>
        <v/>
      </c>
      <c r="AR978" s="1081" t="str">
        <f>'Transactions import'!AR978</f>
        <v/>
      </c>
      <c r="AS978" s="1081" t="str">
        <f>'Transactions import'!AS978</f>
        <v/>
      </c>
      <c r="AT978" s="1081" t="str">
        <f>'Transactions import'!AT978</f>
        <v/>
      </c>
    </row>
    <row r="979" ht="18.0" customHeight="1">
      <c r="A979" s="1101" t="str">
        <f>'Transactions import'!A979</f>
        <v/>
      </c>
      <c r="B979" s="1101" t="str">
        <f>'Transactions import'!B979</f>
        <v/>
      </c>
      <c r="C979" s="1101" t="str">
        <f>'Transactions import'!C979</f>
        <v/>
      </c>
      <c r="D979" s="1101" t="str">
        <f>'Transactions import'!D979</f>
        <v/>
      </c>
      <c r="E979" s="1101" t="str">
        <f>'Transactions import'!E979</f>
        <v/>
      </c>
      <c r="F979" s="1101" t="str">
        <f>'Transactions import'!F979</f>
        <v/>
      </c>
      <c r="G979" s="1101" t="str">
        <f>'Transactions import'!G979</f>
        <v/>
      </c>
      <c r="H979" s="1094" t="str">
        <f>'Transactions import'!H979</f>
        <v/>
      </c>
      <c r="I979" s="1095" t="str">
        <f>'Transactions import'!I979</f>
        <v/>
      </c>
      <c r="J979" s="1096" t="str">
        <f>'Transactions import'!J979</f>
        <v/>
      </c>
      <c r="K979" s="1094" t="str">
        <f>'Transactions import'!K979</f>
        <v/>
      </c>
      <c r="L979" s="1095" t="str">
        <f>'Transactions import'!L979</f>
        <v/>
      </c>
      <c r="M979" s="1105" t="str">
        <f>'Transactions import'!M979</f>
        <v/>
      </c>
      <c r="N979" s="1094" t="str">
        <f>'Transactions import'!N979</f>
        <v/>
      </c>
      <c r="O979" s="1101" t="str">
        <f>'Transactions import'!O979</f>
        <v/>
      </c>
      <c r="P979" s="1114" t="str">
        <f>'Transactions import'!P979</f>
        <v/>
      </c>
      <c r="Q979" s="1095" t="str">
        <f>'Transactions import'!Q979</f>
        <v/>
      </c>
      <c r="R979" s="1106" t="str">
        <f>'Transactions import'!R979</f>
        <v/>
      </c>
      <c r="S979" s="1101" t="str">
        <f>'Transactions import'!S979</f>
        <v/>
      </c>
      <c r="T979" s="1101" t="str">
        <f>'Transactions import'!T979</f>
        <v/>
      </c>
      <c r="U979" s="1101" t="str">
        <f>'Transactions import'!U979</f>
        <v/>
      </c>
      <c r="V979" s="1101" t="str">
        <f>'Transactions import'!V979</f>
        <v/>
      </c>
      <c r="W979" s="1101" t="str">
        <f>'Transactions import'!W979</f>
        <v/>
      </c>
      <c r="X979" s="1101" t="str">
        <f>'Transactions import'!X979</f>
        <v/>
      </c>
      <c r="Y979" s="1119" t="str">
        <f>'Transactions import'!Y979</f>
        <v/>
      </c>
      <c r="Z979" s="1097" t="str">
        <f>'Transactions import'!Z979</f>
        <v/>
      </c>
      <c r="AA979" s="1101" t="str">
        <f>'Transactions import'!AA979</f>
        <v/>
      </c>
      <c r="AB979" s="1101" t="str">
        <f>'Transactions import'!AB979</f>
        <v/>
      </c>
      <c r="AC979" s="1097" t="str">
        <f>'Transactions import'!AC979</f>
        <v/>
      </c>
      <c r="AD979" s="1097" t="str">
        <f>'Transactions import'!AD979</f>
        <v/>
      </c>
      <c r="AE979" s="1101" t="str">
        <f>'Transactions import'!AE979</f>
        <v/>
      </c>
      <c r="AF979" s="1101" t="str">
        <f>'Transactions import'!AF979</f>
        <v/>
      </c>
      <c r="AG979" s="1101" t="str">
        <f>'Transactions import'!AG979</f>
        <v/>
      </c>
      <c r="AH979" s="1101" t="str">
        <f>'Transactions import'!AH979</f>
        <v/>
      </c>
      <c r="AI979" s="1101" t="str">
        <f>'Transactions import'!AI979</f>
        <v/>
      </c>
      <c r="AJ979" s="1101" t="str">
        <f>'Transactions import'!AJ979</f>
        <v/>
      </c>
      <c r="AK979" s="1101" t="str">
        <f>'Transactions import'!AK979</f>
        <v/>
      </c>
      <c r="AL979" s="1101" t="str">
        <f>'Transactions import'!AL979</f>
        <v/>
      </c>
      <c r="AM979" s="1101" t="str">
        <f>'Transactions import'!AM979</f>
        <v/>
      </c>
      <c r="AN979" s="1101" t="str">
        <f>'Transactions import'!AN979</f>
        <v/>
      </c>
      <c r="AO979" s="1101" t="str">
        <f>'Transactions import'!AO979</f>
        <v/>
      </c>
      <c r="AP979" s="1101" t="str">
        <f>'Transactions import'!AP979</f>
        <v/>
      </c>
      <c r="AQ979" s="1101" t="str">
        <f>'Transactions import'!AQ979</f>
        <v/>
      </c>
      <c r="AR979" s="1101" t="str">
        <f>'Transactions import'!AR979</f>
        <v/>
      </c>
      <c r="AS979" s="1101" t="str">
        <f>'Transactions import'!AS979</f>
        <v/>
      </c>
      <c r="AT979" s="1101" t="str">
        <f>'Transactions import'!AT979</f>
        <v/>
      </c>
    </row>
    <row r="980" ht="18.0" customHeight="1">
      <c r="A980" s="1081" t="str">
        <f>'Transactions import'!A980</f>
        <v/>
      </c>
      <c r="B980" s="1081" t="str">
        <f>'Transactions import'!B980</f>
        <v/>
      </c>
      <c r="C980" s="1081" t="str">
        <f>'Transactions import'!C980</f>
        <v/>
      </c>
      <c r="D980" s="1081" t="str">
        <f>'Transactions import'!D980</f>
        <v/>
      </c>
      <c r="E980" s="1081" t="str">
        <f>'Transactions import'!E980</f>
        <v/>
      </c>
      <c r="F980" s="1081" t="str">
        <f>'Transactions import'!F980</f>
        <v/>
      </c>
      <c r="G980" s="1081" t="str">
        <f>'Transactions import'!G980</f>
        <v/>
      </c>
      <c r="H980" s="1084" t="str">
        <f>'Transactions import'!H980</f>
        <v/>
      </c>
      <c r="I980" s="1085" t="str">
        <f>'Transactions import'!I980</f>
        <v/>
      </c>
      <c r="J980" s="1051" t="str">
        <f>'Transactions import'!J980</f>
        <v/>
      </c>
      <c r="K980" s="1084" t="str">
        <f>'Transactions import'!K980</f>
        <v/>
      </c>
      <c r="L980" s="1085" t="str">
        <f>'Transactions import'!L980</f>
        <v/>
      </c>
      <c r="M980" s="1063" t="str">
        <f>'Transactions import'!M980</f>
        <v/>
      </c>
      <c r="N980" s="1084" t="str">
        <f>'Transactions import'!N980</f>
        <v/>
      </c>
      <c r="O980" s="1081" t="str">
        <f>'Transactions import'!O980</f>
        <v/>
      </c>
      <c r="P980" s="1122" t="str">
        <f>'Transactions import'!P980</f>
        <v/>
      </c>
      <c r="Q980" s="1085" t="str">
        <f>'Transactions import'!Q980</f>
        <v/>
      </c>
      <c r="R980" s="1104" t="str">
        <f>'Transactions import'!R980</f>
        <v/>
      </c>
      <c r="S980" s="1081" t="str">
        <f>'Transactions import'!S980</f>
        <v/>
      </c>
      <c r="T980" s="1081" t="str">
        <f>'Transactions import'!T980</f>
        <v/>
      </c>
      <c r="U980" s="1081" t="str">
        <f>'Transactions import'!U980</f>
        <v/>
      </c>
      <c r="V980" s="1081" t="str">
        <f>'Transactions import'!V980</f>
        <v/>
      </c>
      <c r="W980" s="1081" t="str">
        <f>'Transactions import'!W980</f>
        <v/>
      </c>
      <c r="X980" s="1081" t="str">
        <f>'Transactions import'!X980</f>
        <v/>
      </c>
      <c r="Y980" s="1126" t="str">
        <f>'Transactions import'!Y980</f>
        <v/>
      </c>
      <c r="Z980" s="1086" t="str">
        <f>'Transactions import'!Z980</f>
        <v/>
      </c>
      <c r="AA980" s="1081" t="str">
        <f>'Transactions import'!AA980</f>
        <v/>
      </c>
      <c r="AB980" s="1081" t="str">
        <f>'Transactions import'!AB980</f>
        <v/>
      </c>
      <c r="AC980" s="1086" t="str">
        <f>'Transactions import'!AC980</f>
        <v/>
      </c>
      <c r="AD980" s="1086" t="str">
        <f>'Transactions import'!AD980</f>
        <v/>
      </c>
      <c r="AE980" s="1081" t="str">
        <f>'Transactions import'!AE980</f>
        <v/>
      </c>
      <c r="AF980" s="1081" t="str">
        <f>'Transactions import'!AF980</f>
        <v/>
      </c>
      <c r="AG980" s="1081" t="str">
        <f>'Transactions import'!AG980</f>
        <v/>
      </c>
      <c r="AH980" s="1081" t="str">
        <f>'Transactions import'!AH980</f>
        <v/>
      </c>
      <c r="AI980" s="1081" t="str">
        <f>'Transactions import'!AI980</f>
        <v/>
      </c>
      <c r="AJ980" s="1081" t="str">
        <f>'Transactions import'!AJ980</f>
        <v/>
      </c>
      <c r="AK980" s="1081" t="str">
        <f>'Transactions import'!AK980</f>
        <v/>
      </c>
      <c r="AL980" s="1081" t="str">
        <f>'Transactions import'!AL980</f>
        <v/>
      </c>
      <c r="AM980" s="1081" t="str">
        <f>'Transactions import'!AM980</f>
        <v/>
      </c>
      <c r="AN980" s="1081" t="str">
        <f>'Transactions import'!AN980</f>
        <v/>
      </c>
      <c r="AO980" s="1081" t="str">
        <f>'Transactions import'!AO980</f>
        <v/>
      </c>
      <c r="AP980" s="1081" t="str">
        <f>'Transactions import'!AP980</f>
        <v/>
      </c>
      <c r="AQ980" s="1081" t="str">
        <f>'Transactions import'!AQ980</f>
        <v/>
      </c>
      <c r="AR980" s="1081" t="str">
        <f>'Transactions import'!AR980</f>
        <v/>
      </c>
      <c r="AS980" s="1081" t="str">
        <f>'Transactions import'!AS980</f>
        <v/>
      </c>
      <c r="AT980" s="1081" t="str">
        <f>'Transactions import'!AT980</f>
        <v/>
      </c>
    </row>
    <row r="981" ht="18.0" customHeight="1">
      <c r="A981" s="1101" t="str">
        <f>'Transactions import'!A981</f>
        <v/>
      </c>
      <c r="B981" s="1101" t="str">
        <f>'Transactions import'!B981</f>
        <v/>
      </c>
      <c r="C981" s="1101" t="str">
        <f>'Transactions import'!C981</f>
        <v/>
      </c>
      <c r="D981" s="1101" t="str">
        <f>'Transactions import'!D981</f>
        <v/>
      </c>
      <c r="E981" s="1101" t="str">
        <f>'Transactions import'!E981</f>
        <v/>
      </c>
      <c r="F981" s="1101" t="str">
        <f>'Transactions import'!F981</f>
        <v/>
      </c>
      <c r="G981" s="1101" t="str">
        <f>'Transactions import'!G981</f>
        <v/>
      </c>
      <c r="H981" s="1094" t="str">
        <f>'Transactions import'!H981</f>
        <v/>
      </c>
      <c r="I981" s="1095" t="str">
        <f>'Transactions import'!I981</f>
        <v/>
      </c>
      <c r="J981" s="1096" t="str">
        <f>'Transactions import'!J981</f>
        <v/>
      </c>
      <c r="K981" s="1094" t="str">
        <f>'Transactions import'!K981</f>
        <v/>
      </c>
      <c r="L981" s="1095" t="str">
        <f>'Transactions import'!L981</f>
        <v/>
      </c>
      <c r="M981" s="1105" t="str">
        <f>'Transactions import'!M981</f>
        <v/>
      </c>
      <c r="N981" s="1094" t="str">
        <f>'Transactions import'!N981</f>
        <v/>
      </c>
      <c r="O981" s="1101" t="str">
        <f>'Transactions import'!O981</f>
        <v/>
      </c>
      <c r="P981" s="1114" t="str">
        <f>'Transactions import'!P981</f>
        <v/>
      </c>
      <c r="Q981" s="1095" t="str">
        <f>'Transactions import'!Q981</f>
        <v/>
      </c>
      <c r="R981" s="1106" t="str">
        <f>'Transactions import'!R981</f>
        <v/>
      </c>
      <c r="S981" s="1101" t="str">
        <f>'Transactions import'!S981</f>
        <v/>
      </c>
      <c r="T981" s="1101" t="str">
        <f>'Transactions import'!T981</f>
        <v/>
      </c>
      <c r="U981" s="1101" t="str">
        <f>'Transactions import'!U981</f>
        <v/>
      </c>
      <c r="V981" s="1101" t="str">
        <f>'Transactions import'!V981</f>
        <v/>
      </c>
      <c r="W981" s="1101" t="str">
        <f>'Transactions import'!W981</f>
        <v/>
      </c>
      <c r="X981" s="1101" t="str">
        <f>'Transactions import'!X981</f>
        <v/>
      </c>
      <c r="Y981" s="1119" t="str">
        <f>'Transactions import'!Y981</f>
        <v/>
      </c>
      <c r="Z981" s="1097" t="str">
        <f>'Transactions import'!Z981</f>
        <v/>
      </c>
      <c r="AA981" s="1101" t="str">
        <f>'Transactions import'!AA981</f>
        <v/>
      </c>
      <c r="AB981" s="1101" t="str">
        <f>'Transactions import'!AB981</f>
        <v/>
      </c>
      <c r="AC981" s="1097" t="str">
        <f>'Transactions import'!AC981</f>
        <v/>
      </c>
      <c r="AD981" s="1097" t="str">
        <f>'Transactions import'!AD981</f>
        <v/>
      </c>
      <c r="AE981" s="1101" t="str">
        <f>'Transactions import'!AE981</f>
        <v/>
      </c>
      <c r="AF981" s="1101" t="str">
        <f>'Transactions import'!AF981</f>
        <v/>
      </c>
      <c r="AG981" s="1101" t="str">
        <f>'Transactions import'!AG981</f>
        <v/>
      </c>
      <c r="AH981" s="1101" t="str">
        <f>'Transactions import'!AH981</f>
        <v/>
      </c>
      <c r="AI981" s="1101" t="str">
        <f>'Transactions import'!AI981</f>
        <v/>
      </c>
      <c r="AJ981" s="1101" t="str">
        <f>'Transactions import'!AJ981</f>
        <v/>
      </c>
      <c r="AK981" s="1101" t="str">
        <f>'Transactions import'!AK981</f>
        <v/>
      </c>
      <c r="AL981" s="1101" t="str">
        <f>'Transactions import'!AL981</f>
        <v/>
      </c>
      <c r="AM981" s="1101" t="str">
        <f>'Transactions import'!AM981</f>
        <v/>
      </c>
      <c r="AN981" s="1101" t="str">
        <f>'Transactions import'!AN981</f>
        <v/>
      </c>
      <c r="AO981" s="1101" t="str">
        <f>'Transactions import'!AO981</f>
        <v/>
      </c>
      <c r="AP981" s="1101" t="str">
        <f>'Transactions import'!AP981</f>
        <v/>
      </c>
      <c r="AQ981" s="1101" t="str">
        <f>'Transactions import'!AQ981</f>
        <v/>
      </c>
      <c r="AR981" s="1101" t="str">
        <f>'Transactions import'!AR981</f>
        <v/>
      </c>
      <c r="AS981" s="1101" t="str">
        <f>'Transactions import'!AS981</f>
        <v/>
      </c>
      <c r="AT981" s="1101" t="str">
        <f>'Transactions import'!AT981</f>
        <v/>
      </c>
    </row>
    <row r="982" ht="18.0" customHeight="1">
      <c r="A982" s="1081" t="str">
        <f>'Transactions import'!A982</f>
        <v/>
      </c>
      <c r="B982" s="1081" t="str">
        <f>'Transactions import'!B982</f>
        <v/>
      </c>
      <c r="C982" s="1081" t="str">
        <f>'Transactions import'!C982</f>
        <v/>
      </c>
      <c r="D982" s="1081" t="str">
        <f>'Transactions import'!D982</f>
        <v/>
      </c>
      <c r="E982" s="1081" t="str">
        <f>'Transactions import'!E982</f>
        <v/>
      </c>
      <c r="F982" s="1081" t="str">
        <f>'Transactions import'!F982</f>
        <v/>
      </c>
      <c r="G982" s="1081" t="str">
        <f>'Transactions import'!G982</f>
        <v/>
      </c>
      <c r="H982" s="1084" t="str">
        <f>'Transactions import'!H982</f>
        <v/>
      </c>
      <c r="I982" s="1085" t="str">
        <f>'Transactions import'!I982</f>
        <v/>
      </c>
      <c r="J982" s="1051" t="str">
        <f>'Transactions import'!J982</f>
        <v/>
      </c>
      <c r="K982" s="1084" t="str">
        <f>'Transactions import'!K982</f>
        <v/>
      </c>
      <c r="L982" s="1085" t="str">
        <f>'Transactions import'!L982</f>
        <v/>
      </c>
      <c r="M982" s="1063" t="str">
        <f>'Transactions import'!M982</f>
        <v/>
      </c>
      <c r="N982" s="1084" t="str">
        <f>'Transactions import'!N982</f>
        <v/>
      </c>
      <c r="O982" s="1081" t="str">
        <f>'Transactions import'!O982</f>
        <v/>
      </c>
      <c r="P982" s="1122" t="str">
        <f>'Transactions import'!P982</f>
        <v/>
      </c>
      <c r="Q982" s="1085" t="str">
        <f>'Transactions import'!Q982</f>
        <v/>
      </c>
      <c r="R982" s="1104" t="str">
        <f>'Transactions import'!R982</f>
        <v/>
      </c>
      <c r="S982" s="1081" t="str">
        <f>'Transactions import'!S982</f>
        <v/>
      </c>
      <c r="T982" s="1081" t="str">
        <f>'Transactions import'!T982</f>
        <v/>
      </c>
      <c r="U982" s="1081" t="str">
        <f>'Transactions import'!U982</f>
        <v/>
      </c>
      <c r="V982" s="1081" t="str">
        <f>'Transactions import'!V982</f>
        <v/>
      </c>
      <c r="W982" s="1081" t="str">
        <f>'Transactions import'!W982</f>
        <v/>
      </c>
      <c r="X982" s="1081" t="str">
        <f>'Transactions import'!X982</f>
        <v/>
      </c>
      <c r="Y982" s="1126" t="str">
        <f>'Transactions import'!Y982</f>
        <v/>
      </c>
      <c r="Z982" s="1086" t="str">
        <f>'Transactions import'!Z982</f>
        <v/>
      </c>
      <c r="AA982" s="1081" t="str">
        <f>'Transactions import'!AA982</f>
        <v/>
      </c>
      <c r="AB982" s="1081" t="str">
        <f>'Transactions import'!AB982</f>
        <v/>
      </c>
      <c r="AC982" s="1086" t="str">
        <f>'Transactions import'!AC982</f>
        <v/>
      </c>
      <c r="AD982" s="1086" t="str">
        <f>'Transactions import'!AD982</f>
        <v/>
      </c>
      <c r="AE982" s="1081" t="str">
        <f>'Transactions import'!AE982</f>
        <v/>
      </c>
      <c r="AF982" s="1081" t="str">
        <f>'Transactions import'!AF982</f>
        <v/>
      </c>
      <c r="AG982" s="1081" t="str">
        <f>'Transactions import'!AG982</f>
        <v/>
      </c>
      <c r="AH982" s="1081" t="str">
        <f>'Transactions import'!AH982</f>
        <v/>
      </c>
      <c r="AI982" s="1081" t="str">
        <f>'Transactions import'!AI982</f>
        <v/>
      </c>
      <c r="AJ982" s="1081" t="str">
        <f>'Transactions import'!AJ982</f>
        <v/>
      </c>
      <c r="AK982" s="1081" t="str">
        <f>'Transactions import'!AK982</f>
        <v/>
      </c>
      <c r="AL982" s="1081" t="str">
        <f>'Transactions import'!AL982</f>
        <v/>
      </c>
      <c r="AM982" s="1081" t="str">
        <f>'Transactions import'!AM982</f>
        <v/>
      </c>
      <c r="AN982" s="1081" t="str">
        <f>'Transactions import'!AN982</f>
        <v/>
      </c>
      <c r="AO982" s="1081" t="str">
        <f>'Transactions import'!AO982</f>
        <v/>
      </c>
      <c r="AP982" s="1081" t="str">
        <f>'Transactions import'!AP982</f>
        <v/>
      </c>
      <c r="AQ982" s="1081" t="str">
        <f>'Transactions import'!AQ982</f>
        <v/>
      </c>
      <c r="AR982" s="1081" t="str">
        <f>'Transactions import'!AR982</f>
        <v/>
      </c>
      <c r="AS982" s="1081" t="str">
        <f>'Transactions import'!AS982</f>
        <v/>
      </c>
      <c r="AT982" s="1081" t="str">
        <f>'Transactions import'!AT982</f>
        <v/>
      </c>
    </row>
    <row r="983" ht="18.0" customHeight="1">
      <c r="A983" s="1101" t="str">
        <f>'Transactions import'!A983</f>
        <v/>
      </c>
      <c r="B983" s="1101" t="str">
        <f>'Transactions import'!B983</f>
        <v/>
      </c>
      <c r="C983" s="1101" t="str">
        <f>'Transactions import'!C983</f>
        <v/>
      </c>
      <c r="D983" s="1101" t="str">
        <f>'Transactions import'!D983</f>
        <v/>
      </c>
      <c r="E983" s="1101" t="str">
        <f>'Transactions import'!E983</f>
        <v/>
      </c>
      <c r="F983" s="1101" t="str">
        <f>'Transactions import'!F983</f>
        <v/>
      </c>
      <c r="G983" s="1101" t="str">
        <f>'Transactions import'!G983</f>
        <v/>
      </c>
      <c r="H983" s="1094" t="str">
        <f>'Transactions import'!H983</f>
        <v/>
      </c>
      <c r="I983" s="1095" t="str">
        <f>'Transactions import'!I983</f>
        <v/>
      </c>
      <c r="J983" s="1096" t="str">
        <f>'Transactions import'!J983</f>
        <v/>
      </c>
      <c r="K983" s="1094" t="str">
        <f>'Transactions import'!K983</f>
        <v/>
      </c>
      <c r="L983" s="1095" t="str">
        <f>'Transactions import'!L983</f>
        <v/>
      </c>
      <c r="M983" s="1105" t="str">
        <f>'Transactions import'!M983</f>
        <v/>
      </c>
      <c r="N983" s="1094" t="str">
        <f>'Transactions import'!N983</f>
        <v/>
      </c>
      <c r="O983" s="1101" t="str">
        <f>'Transactions import'!O983</f>
        <v/>
      </c>
      <c r="P983" s="1114" t="str">
        <f>'Transactions import'!P983</f>
        <v/>
      </c>
      <c r="Q983" s="1095" t="str">
        <f>'Transactions import'!Q983</f>
        <v/>
      </c>
      <c r="R983" s="1106" t="str">
        <f>'Transactions import'!R983</f>
        <v/>
      </c>
      <c r="S983" s="1101" t="str">
        <f>'Transactions import'!S983</f>
        <v/>
      </c>
      <c r="T983" s="1101" t="str">
        <f>'Transactions import'!T983</f>
        <v/>
      </c>
      <c r="U983" s="1101" t="str">
        <f>'Transactions import'!U983</f>
        <v/>
      </c>
      <c r="V983" s="1101" t="str">
        <f>'Transactions import'!V983</f>
        <v/>
      </c>
      <c r="W983" s="1101" t="str">
        <f>'Transactions import'!W983</f>
        <v/>
      </c>
      <c r="X983" s="1101" t="str">
        <f>'Transactions import'!X983</f>
        <v/>
      </c>
      <c r="Y983" s="1119" t="str">
        <f>'Transactions import'!Y983</f>
        <v/>
      </c>
      <c r="Z983" s="1097" t="str">
        <f>'Transactions import'!Z983</f>
        <v/>
      </c>
      <c r="AA983" s="1101" t="str">
        <f>'Transactions import'!AA983</f>
        <v/>
      </c>
      <c r="AB983" s="1101" t="str">
        <f>'Transactions import'!AB983</f>
        <v/>
      </c>
      <c r="AC983" s="1097" t="str">
        <f>'Transactions import'!AC983</f>
        <v/>
      </c>
      <c r="AD983" s="1097" t="str">
        <f>'Transactions import'!AD983</f>
        <v/>
      </c>
      <c r="AE983" s="1101" t="str">
        <f>'Transactions import'!AE983</f>
        <v/>
      </c>
      <c r="AF983" s="1101" t="str">
        <f>'Transactions import'!AF983</f>
        <v/>
      </c>
      <c r="AG983" s="1101" t="str">
        <f>'Transactions import'!AG983</f>
        <v/>
      </c>
      <c r="AH983" s="1101" t="str">
        <f>'Transactions import'!AH983</f>
        <v/>
      </c>
      <c r="AI983" s="1101" t="str">
        <f>'Transactions import'!AI983</f>
        <v/>
      </c>
      <c r="AJ983" s="1101" t="str">
        <f>'Transactions import'!AJ983</f>
        <v/>
      </c>
      <c r="AK983" s="1101" t="str">
        <f>'Transactions import'!AK983</f>
        <v/>
      </c>
      <c r="AL983" s="1101" t="str">
        <f>'Transactions import'!AL983</f>
        <v/>
      </c>
      <c r="AM983" s="1101" t="str">
        <f>'Transactions import'!AM983</f>
        <v/>
      </c>
      <c r="AN983" s="1101" t="str">
        <f>'Transactions import'!AN983</f>
        <v/>
      </c>
      <c r="AO983" s="1101" t="str">
        <f>'Transactions import'!AO983</f>
        <v/>
      </c>
      <c r="AP983" s="1101" t="str">
        <f>'Transactions import'!AP983</f>
        <v/>
      </c>
      <c r="AQ983" s="1101" t="str">
        <f>'Transactions import'!AQ983</f>
        <v/>
      </c>
      <c r="AR983" s="1101" t="str">
        <f>'Transactions import'!AR983</f>
        <v/>
      </c>
      <c r="AS983" s="1101" t="str">
        <f>'Transactions import'!AS983</f>
        <v/>
      </c>
      <c r="AT983" s="1101" t="str">
        <f>'Transactions import'!AT983</f>
        <v/>
      </c>
    </row>
    <row r="984" ht="18.0" customHeight="1">
      <c r="A984" s="1081" t="str">
        <f>'Transactions import'!A984</f>
        <v/>
      </c>
      <c r="B984" s="1081" t="str">
        <f>'Transactions import'!B984</f>
        <v/>
      </c>
      <c r="C984" s="1081" t="str">
        <f>'Transactions import'!C984</f>
        <v/>
      </c>
      <c r="D984" s="1081" t="str">
        <f>'Transactions import'!D984</f>
        <v/>
      </c>
      <c r="E984" s="1081" t="str">
        <f>'Transactions import'!E984</f>
        <v/>
      </c>
      <c r="F984" s="1081" t="str">
        <f>'Transactions import'!F984</f>
        <v/>
      </c>
      <c r="G984" s="1081" t="str">
        <f>'Transactions import'!G984</f>
        <v/>
      </c>
      <c r="H984" s="1084" t="str">
        <f>'Transactions import'!H984</f>
        <v/>
      </c>
      <c r="I984" s="1085" t="str">
        <f>'Transactions import'!I984</f>
        <v/>
      </c>
      <c r="J984" s="1051" t="str">
        <f>'Transactions import'!J984</f>
        <v/>
      </c>
      <c r="K984" s="1084" t="str">
        <f>'Transactions import'!K984</f>
        <v/>
      </c>
      <c r="L984" s="1085" t="str">
        <f>'Transactions import'!L984</f>
        <v/>
      </c>
      <c r="M984" s="1063" t="str">
        <f>'Transactions import'!M984</f>
        <v/>
      </c>
      <c r="N984" s="1084" t="str">
        <f>'Transactions import'!N984</f>
        <v/>
      </c>
      <c r="O984" s="1081" t="str">
        <f>'Transactions import'!O984</f>
        <v/>
      </c>
      <c r="P984" s="1122" t="str">
        <f>'Transactions import'!P984</f>
        <v/>
      </c>
      <c r="Q984" s="1085" t="str">
        <f>'Transactions import'!Q984</f>
        <v/>
      </c>
      <c r="R984" s="1104" t="str">
        <f>'Transactions import'!R984</f>
        <v/>
      </c>
      <c r="S984" s="1081" t="str">
        <f>'Transactions import'!S984</f>
        <v/>
      </c>
      <c r="T984" s="1081" t="str">
        <f>'Transactions import'!T984</f>
        <v/>
      </c>
      <c r="U984" s="1081" t="str">
        <f>'Transactions import'!U984</f>
        <v/>
      </c>
      <c r="V984" s="1081" t="str">
        <f>'Transactions import'!V984</f>
        <v/>
      </c>
      <c r="W984" s="1081" t="str">
        <f>'Transactions import'!W984</f>
        <v/>
      </c>
      <c r="X984" s="1081" t="str">
        <f>'Transactions import'!X984</f>
        <v/>
      </c>
      <c r="Y984" s="1126" t="str">
        <f>'Transactions import'!Y984</f>
        <v/>
      </c>
      <c r="Z984" s="1086" t="str">
        <f>'Transactions import'!Z984</f>
        <v/>
      </c>
      <c r="AA984" s="1081" t="str">
        <f>'Transactions import'!AA984</f>
        <v/>
      </c>
      <c r="AB984" s="1081" t="str">
        <f>'Transactions import'!AB984</f>
        <v/>
      </c>
      <c r="AC984" s="1086" t="str">
        <f>'Transactions import'!AC984</f>
        <v/>
      </c>
      <c r="AD984" s="1086" t="str">
        <f>'Transactions import'!AD984</f>
        <v/>
      </c>
      <c r="AE984" s="1081" t="str">
        <f>'Transactions import'!AE984</f>
        <v/>
      </c>
      <c r="AF984" s="1081" t="str">
        <f>'Transactions import'!AF984</f>
        <v/>
      </c>
      <c r="AG984" s="1081" t="str">
        <f>'Transactions import'!AG984</f>
        <v/>
      </c>
      <c r="AH984" s="1081" t="str">
        <f>'Transactions import'!AH984</f>
        <v/>
      </c>
      <c r="AI984" s="1081" t="str">
        <f>'Transactions import'!AI984</f>
        <v/>
      </c>
      <c r="AJ984" s="1081" t="str">
        <f>'Transactions import'!AJ984</f>
        <v/>
      </c>
      <c r="AK984" s="1081" t="str">
        <f>'Transactions import'!AK984</f>
        <v/>
      </c>
      <c r="AL984" s="1081" t="str">
        <f>'Transactions import'!AL984</f>
        <v/>
      </c>
      <c r="AM984" s="1081" t="str">
        <f>'Transactions import'!AM984</f>
        <v/>
      </c>
      <c r="AN984" s="1081" t="str">
        <f>'Transactions import'!AN984</f>
        <v/>
      </c>
      <c r="AO984" s="1081" t="str">
        <f>'Transactions import'!AO984</f>
        <v/>
      </c>
      <c r="AP984" s="1081" t="str">
        <f>'Transactions import'!AP984</f>
        <v/>
      </c>
      <c r="AQ984" s="1081" t="str">
        <f>'Transactions import'!AQ984</f>
        <v/>
      </c>
      <c r="AR984" s="1081" t="str">
        <f>'Transactions import'!AR984</f>
        <v/>
      </c>
      <c r="AS984" s="1081" t="str">
        <f>'Transactions import'!AS984</f>
        <v/>
      </c>
      <c r="AT984" s="1081" t="str">
        <f>'Transactions import'!AT984</f>
        <v/>
      </c>
    </row>
    <row r="985" ht="18.0" customHeight="1">
      <c r="A985" s="1101" t="str">
        <f>'Transactions import'!A985</f>
        <v/>
      </c>
      <c r="B985" s="1101" t="str">
        <f>'Transactions import'!B985</f>
        <v/>
      </c>
      <c r="C985" s="1101" t="str">
        <f>'Transactions import'!C985</f>
        <v/>
      </c>
      <c r="D985" s="1101" t="str">
        <f>'Transactions import'!D985</f>
        <v/>
      </c>
      <c r="E985" s="1101" t="str">
        <f>'Transactions import'!E985</f>
        <v/>
      </c>
      <c r="F985" s="1101" t="str">
        <f>'Transactions import'!F985</f>
        <v/>
      </c>
      <c r="G985" s="1101" t="str">
        <f>'Transactions import'!G985</f>
        <v/>
      </c>
      <c r="H985" s="1094" t="str">
        <f>'Transactions import'!H985</f>
        <v/>
      </c>
      <c r="I985" s="1095" t="str">
        <f>'Transactions import'!I985</f>
        <v/>
      </c>
      <c r="J985" s="1096" t="str">
        <f>'Transactions import'!J985</f>
        <v/>
      </c>
      <c r="K985" s="1094" t="str">
        <f>'Transactions import'!K985</f>
        <v/>
      </c>
      <c r="L985" s="1095" t="str">
        <f>'Transactions import'!L985</f>
        <v/>
      </c>
      <c r="M985" s="1105" t="str">
        <f>'Transactions import'!M985</f>
        <v/>
      </c>
      <c r="N985" s="1094" t="str">
        <f>'Transactions import'!N985</f>
        <v/>
      </c>
      <c r="O985" s="1101" t="str">
        <f>'Transactions import'!O985</f>
        <v/>
      </c>
      <c r="P985" s="1114" t="str">
        <f>'Transactions import'!P985</f>
        <v/>
      </c>
      <c r="Q985" s="1095" t="str">
        <f>'Transactions import'!Q985</f>
        <v/>
      </c>
      <c r="R985" s="1106" t="str">
        <f>'Transactions import'!R985</f>
        <v/>
      </c>
      <c r="S985" s="1101" t="str">
        <f>'Transactions import'!S985</f>
        <v/>
      </c>
      <c r="T985" s="1101" t="str">
        <f>'Transactions import'!T985</f>
        <v/>
      </c>
      <c r="U985" s="1101" t="str">
        <f>'Transactions import'!U985</f>
        <v/>
      </c>
      <c r="V985" s="1101" t="str">
        <f>'Transactions import'!V985</f>
        <v/>
      </c>
      <c r="W985" s="1101" t="str">
        <f>'Transactions import'!W985</f>
        <v/>
      </c>
      <c r="X985" s="1101" t="str">
        <f>'Transactions import'!X985</f>
        <v/>
      </c>
      <c r="Y985" s="1119" t="str">
        <f>'Transactions import'!Y985</f>
        <v/>
      </c>
      <c r="Z985" s="1097" t="str">
        <f>'Transactions import'!Z985</f>
        <v/>
      </c>
      <c r="AA985" s="1101" t="str">
        <f>'Transactions import'!AA985</f>
        <v/>
      </c>
      <c r="AB985" s="1101" t="str">
        <f>'Transactions import'!AB985</f>
        <v/>
      </c>
      <c r="AC985" s="1097" t="str">
        <f>'Transactions import'!AC985</f>
        <v/>
      </c>
      <c r="AD985" s="1097" t="str">
        <f>'Transactions import'!AD985</f>
        <v/>
      </c>
      <c r="AE985" s="1101" t="str">
        <f>'Transactions import'!AE985</f>
        <v/>
      </c>
      <c r="AF985" s="1101" t="str">
        <f>'Transactions import'!AF985</f>
        <v/>
      </c>
      <c r="AG985" s="1101" t="str">
        <f>'Transactions import'!AG985</f>
        <v/>
      </c>
      <c r="AH985" s="1101" t="str">
        <f>'Transactions import'!AH985</f>
        <v/>
      </c>
      <c r="AI985" s="1101" t="str">
        <f>'Transactions import'!AI985</f>
        <v/>
      </c>
      <c r="AJ985" s="1101" t="str">
        <f>'Transactions import'!AJ985</f>
        <v/>
      </c>
      <c r="AK985" s="1101" t="str">
        <f>'Transactions import'!AK985</f>
        <v/>
      </c>
      <c r="AL985" s="1101" t="str">
        <f>'Transactions import'!AL985</f>
        <v/>
      </c>
      <c r="AM985" s="1101" t="str">
        <f>'Transactions import'!AM985</f>
        <v/>
      </c>
      <c r="AN985" s="1101" t="str">
        <f>'Transactions import'!AN985</f>
        <v/>
      </c>
      <c r="AO985" s="1101" t="str">
        <f>'Transactions import'!AO985</f>
        <v/>
      </c>
      <c r="AP985" s="1101" t="str">
        <f>'Transactions import'!AP985</f>
        <v/>
      </c>
      <c r="AQ985" s="1101" t="str">
        <f>'Transactions import'!AQ985</f>
        <v/>
      </c>
      <c r="AR985" s="1101" t="str">
        <f>'Transactions import'!AR985</f>
        <v/>
      </c>
      <c r="AS985" s="1101" t="str">
        <f>'Transactions import'!AS985</f>
        <v/>
      </c>
      <c r="AT985" s="1101" t="str">
        <f>'Transactions import'!AT985</f>
        <v/>
      </c>
    </row>
    <row r="986" ht="18.0" customHeight="1">
      <c r="A986" s="1081" t="str">
        <f>'Transactions import'!A986</f>
        <v/>
      </c>
      <c r="B986" s="1081" t="str">
        <f>'Transactions import'!B986</f>
        <v/>
      </c>
      <c r="C986" s="1081" t="str">
        <f>'Transactions import'!C986</f>
        <v/>
      </c>
      <c r="D986" s="1081" t="str">
        <f>'Transactions import'!D986</f>
        <v/>
      </c>
      <c r="E986" s="1081" t="str">
        <f>'Transactions import'!E986</f>
        <v/>
      </c>
      <c r="F986" s="1081" t="str">
        <f>'Transactions import'!F986</f>
        <v/>
      </c>
      <c r="G986" s="1081" t="str">
        <f>'Transactions import'!G986</f>
        <v/>
      </c>
      <c r="H986" s="1084" t="str">
        <f>'Transactions import'!H986</f>
        <v/>
      </c>
      <c r="I986" s="1085" t="str">
        <f>'Transactions import'!I986</f>
        <v/>
      </c>
      <c r="J986" s="1051" t="str">
        <f>'Transactions import'!J986</f>
        <v/>
      </c>
      <c r="K986" s="1084" t="str">
        <f>'Transactions import'!K986</f>
        <v/>
      </c>
      <c r="L986" s="1085" t="str">
        <f>'Transactions import'!L986</f>
        <v/>
      </c>
      <c r="M986" s="1063" t="str">
        <f>'Transactions import'!M986</f>
        <v/>
      </c>
      <c r="N986" s="1084" t="str">
        <f>'Transactions import'!N986</f>
        <v/>
      </c>
      <c r="O986" s="1081" t="str">
        <f>'Transactions import'!O986</f>
        <v/>
      </c>
      <c r="P986" s="1122" t="str">
        <f>'Transactions import'!P986</f>
        <v/>
      </c>
      <c r="Q986" s="1085" t="str">
        <f>'Transactions import'!Q986</f>
        <v/>
      </c>
      <c r="R986" s="1104" t="str">
        <f>'Transactions import'!R986</f>
        <v/>
      </c>
      <c r="S986" s="1081" t="str">
        <f>'Transactions import'!S986</f>
        <v/>
      </c>
      <c r="T986" s="1081" t="str">
        <f>'Transactions import'!T986</f>
        <v/>
      </c>
      <c r="U986" s="1081" t="str">
        <f>'Transactions import'!U986</f>
        <v/>
      </c>
      <c r="V986" s="1081" t="str">
        <f>'Transactions import'!V986</f>
        <v/>
      </c>
      <c r="W986" s="1081" t="str">
        <f>'Transactions import'!W986</f>
        <v/>
      </c>
      <c r="X986" s="1081" t="str">
        <f>'Transactions import'!X986</f>
        <v/>
      </c>
      <c r="Y986" s="1126" t="str">
        <f>'Transactions import'!Y986</f>
        <v/>
      </c>
      <c r="Z986" s="1086" t="str">
        <f>'Transactions import'!Z986</f>
        <v/>
      </c>
      <c r="AA986" s="1081" t="str">
        <f>'Transactions import'!AA986</f>
        <v/>
      </c>
      <c r="AB986" s="1081" t="str">
        <f>'Transactions import'!AB986</f>
        <v/>
      </c>
      <c r="AC986" s="1086" t="str">
        <f>'Transactions import'!AC986</f>
        <v/>
      </c>
      <c r="AD986" s="1086" t="str">
        <f>'Transactions import'!AD986</f>
        <v/>
      </c>
      <c r="AE986" s="1081" t="str">
        <f>'Transactions import'!AE986</f>
        <v/>
      </c>
      <c r="AF986" s="1081" t="str">
        <f>'Transactions import'!AF986</f>
        <v/>
      </c>
      <c r="AG986" s="1081" t="str">
        <f>'Transactions import'!AG986</f>
        <v/>
      </c>
      <c r="AH986" s="1081" t="str">
        <f>'Transactions import'!AH986</f>
        <v/>
      </c>
      <c r="AI986" s="1081" t="str">
        <f>'Transactions import'!AI986</f>
        <v/>
      </c>
      <c r="AJ986" s="1081" t="str">
        <f>'Transactions import'!AJ986</f>
        <v/>
      </c>
      <c r="AK986" s="1081" t="str">
        <f>'Transactions import'!AK986</f>
        <v/>
      </c>
      <c r="AL986" s="1081" t="str">
        <f>'Transactions import'!AL986</f>
        <v/>
      </c>
      <c r="AM986" s="1081" t="str">
        <f>'Transactions import'!AM986</f>
        <v/>
      </c>
      <c r="AN986" s="1081" t="str">
        <f>'Transactions import'!AN986</f>
        <v/>
      </c>
      <c r="AO986" s="1081" t="str">
        <f>'Transactions import'!AO986</f>
        <v/>
      </c>
      <c r="AP986" s="1081" t="str">
        <f>'Transactions import'!AP986</f>
        <v/>
      </c>
      <c r="AQ986" s="1081" t="str">
        <f>'Transactions import'!AQ986</f>
        <v/>
      </c>
      <c r="AR986" s="1081" t="str">
        <f>'Transactions import'!AR986</f>
        <v/>
      </c>
      <c r="AS986" s="1081" t="str">
        <f>'Transactions import'!AS986</f>
        <v/>
      </c>
      <c r="AT986" s="1081" t="str">
        <f>'Transactions import'!AT986</f>
        <v/>
      </c>
    </row>
    <row r="987" ht="18.0" customHeight="1">
      <c r="A987" s="1101" t="str">
        <f>'Transactions import'!A987</f>
        <v/>
      </c>
      <c r="B987" s="1101" t="str">
        <f>'Transactions import'!B987</f>
        <v/>
      </c>
      <c r="C987" s="1101" t="str">
        <f>'Transactions import'!C987</f>
        <v/>
      </c>
      <c r="D987" s="1101" t="str">
        <f>'Transactions import'!D987</f>
        <v/>
      </c>
      <c r="E987" s="1101" t="str">
        <f>'Transactions import'!E987</f>
        <v/>
      </c>
      <c r="F987" s="1101" t="str">
        <f>'Transactions import'!F987</f>
        <v/>
      </c>
      <c r="G987" s="1101" t="str">
        <f>'Transactions import'!G987</f>
        <v/>
      </c>
      <c r="H987" s="1094" t="str">
        <f>'Transactions import'!H987</f>
        <v/>
      </c>
      <c r="I987" s="1095" t="str">
        <f>'Transactions import'!I987</f>
        <v/>
      </c>
      <c r="J987" s="1096" t="str">
        <f>'Transactions import'!J987</f>
        <v/>
      </c>
      <c r="K987" s="1094" t="str">
        <f>'Transactions import'!K987</f>
        <v/>
      </c>
      <c r="L987" s="1095" t="str">
        <f>'Transactions import'!L987</f>
        <v/>
      </c>
      <c r="M987" s="1105" t="str">
        <f>'Transactions import'!M987</f>
        <v/>
      </c>
      <c r="N987" s="1094" t="str">
        <f>'Transactions import'!N987</f>
        <v/>
      </c>
      <c r="O987" s="1101" t="str">
        <f>'Transactions import'!O987</f>
        <v/>
      </c>
      <c r="P987" s="1114" t="str">
        <f>'Transactions import'!P987</f>
        <v/>
      </c>
      <c r="Q987" s="1095" t="str">
        <f>'Transactions import'!Q987</f>
        <v/>
      </c>
      <c r="R987" s="1106" t="str">
        <f>'Transactions import'!R987</f>
        <v/>
      </c>
      <c r="S987" s="1101" t="str">
        <f>'Transactions import'!S987</f>
        <v/>
      </c>
      <c r="T987" s="1101" t="str">
        <f>'Transactions import'!T987</f>
        <v/>
      </c>
      <c r="U987" s="1101" t="str">
        <f>'Transactions import'!U987</f>
        <v/>
      </c>
      <c r="V987" s="1101" t="str">
        <f>'Transactions import'!V987</f>
        <v/>
      </c>
      <c r="W987" s="1101" t="str">
        <f>'Transactions import'!W987</f>
        <v/>
      </c>
      <c r="X987" s="1101" t="str">
        <f>'Transactions import'!X987</f>
        <v/>
      </c>
      <c r="Y987" s="1119" t="str">
        <f>'Transactions import'!Y987</f>
        <v/>
      </c>
      <c r="Z987" s="1097" t="str">
        <f>'Transactions import'!Z987</f>
        <v/>
      </c>
      <c r="AA987" s="1101" t="str">
        <f>'Transactions import'!AA987</f>
        <v/>
      </c>
      <c r="AB987" s="1101" t="str">
        <f>'Transactions import'!AB987</f>
        <v/>
      </c>
      <c r="AC987" s="1097" t="str">
        <f>'Transactions import'!AC987</f>
        <v/>
      </c>
      <c r="AD987" s="1097" t="str">
        <f>'Transactions import'!AD987</f>
        <v/>
      </c>
      <c r="AE987" s="1101" t="str">
        <f>'Transactions import'!AE987</f>
        <v/>
      </c>
      <c r="AF987" s="1101" t="str">
        <f>'Transactions import'!AF987</f>
        <v/>
      </c>
      <c r="AG987" s="1101" t="str">
        <f>'Transactions import'!AG987</f>
        <v/>
      </c>
      <c r="AH987" s="1101" t="str">
        <f>'Transactions import'!AH987</f>
        <v/>
      </c>
      <c r="AI987" s="1101" t="str">
        <f>'Transactions import'!AI987</f>
        <v/>
      </c>
      <c r="AJ987" s="1101" t="str">
        <f>'Transactions import'!AJ987</f>
        <v/>
      </c>
      <c r="AK987" s="1101" t="str">
        <f>'Transactions import'!AK987</f>
        <v/>
      </c>
      <c r="AL987" s="1101" t="str">
        <f>'Transactions import'!AL987</f>
        <v/>
      </c>
      <c r="AM987" s="1101" t="str">
        <f>'Transactions import'!AM987</f>
        <v/>
      </c>
      <c r="AN987" s="1101" t="str">
        <f>'Transactions import'!AN987</f>
        <v/>
      </c>
      <c r="AO987" s="1101" t="str">
        <f>'Transactions import'!AO987</f>
        <v/>
      </c>
      <c r="AP987" s="1101" t="str">
        <f>'Transactions import'!AP987</f>
        <v/>
      </c>
      <c r="AQ987" s="1101" t="str">
        <f>'Transactions import'!AQ987</f>
        <v/>
      </c>
      <c r="AR987" s="1101" t="str">
        <f>'Transactions import'!AR987</f>
        <v/>
      </c>
      <c r="AS987" s="1101" t="str">
        <f>'Transactions import'!AS987</f>
        <v/>
      </c>
      <c r="AT987" s="1101" t="str">
        <f>'Transactions import'!AT987</f>
        <v/>
      </c>
    </row>
    <row r="988" ht="18.0" customHeight="1">
      <c r="A988" s="1081" t="str">
        <f>'Transactions import'!A988</f>
        <v/>
      </c>
      <c r="B988" s="1081" t="str">
        <f>'Transactions import'!B988</f>
        <v/>
      </c>
      <c r="C988" s="1081" t="str">
        <f>'Transactions import'!C988</f>
        <v/>
      </c>
      <c r="D988" s="1081" t="str">
        <f>'Transactions import'!D988</f>
        <v/>
      </c>
      <c r="E988" s="1081" t="str">
        <f>'Transactions import'!E988</f>
        <v/>
      </c>
      <c r="F988" s="1081" t="str">
        <f>'Transactions import'!F988</f>
        <v/>
      </c>
      <c r="G988" s="1081" t="str">
        <f>'Transactions import'!G988</f>
        <v/>
      </c>
      <c r="H988" s="1084" t="str">
        <f>'Transactions import'!H988</f>
        <v/>
      </c>
      <c r="I988" s="1085" t="str">
        <f>'Transactions import'!I988</f>
        <v/>
      </c>
      <c r="J988" s="1051" t="str">
        <f>'Transactions import'!J988</f>
        <v/>
      </c>
      <c r="K988" s="1084" t="str">
        <f>'Transactions import'!K988</f>
        <v/>
      </c>
      <c r="L988" s="1085" t="str">
        <f>'Transactions import'!L988</f>
        <v/>
      </c>
      <c r="M988" s="1063" t="str">
        <f>'Transactions import'!M988</f>
        <v/>
      </c>
      <c r="N988" s="1084" t="str">
        <f>'Transactions import'!N988</f>
        <v/>
      </c>
      <c r="O988" s="1081" t="str">
        <f>'Transactions import'!O988</f>
        <v/>
      </c>
      <c r="P988" s="1122" t="str">
        <f>'Transactions import'!P988</f>
        <v/>
      </c>
      <c r="Q988" s="1085" t="str">
        <f>'Transactions import'!Q988</f>
        <v/>
      </c>
      <c r="R988" s="1104" t="str">
        <f>'Transactions import'!R988</f>
        <v/>
      </c>
      <c r="S988" s="1081" t="str">
        <f>'Transactions import'!S988</f>
        <v/>
      </c>
      <c r="T988" s="1081" t="str">
        <f>'Transactions import'!T988</f>
        <v/>
      </c>
      <c r="U988" s="1081" t="str">
        <f>'Transactions import'!U988</f>
        <v/>
      </c>
      <c r="V988" s="1081" t="str">
        <f>'Transactions import'!V988</f>
        <v/>
      </c>
      <c r="W988" s="1081" t="str">
        <f>'Transactions import'!W988</f>
        <v/>
      </c>
      <c r="X988" s="1081" t="str">
        <f>'Transactions import'!X988</f>
        <v/>
      </c>
      <c r="Y988" s="1126" t="str">
        <f>'Transactions import'!Y988</f>
        <v/>
      </c>
      <c r="Z988" s="1086" t="str">
        <f>'Transactions import'!Z988</f>
        <v/>
      </c>
      <c r="AA988" s="1081" t="str">
        <f>'Transactions import'!AA988</f>
        <v/>
      </c>
      <c r="AB988" s="1081" t="str">
        <f>'Transactions import'!AB988</f>
        <v/>
      </c>
      <c r="AC988" s="1086" t="str">
        <f>'Transactions import'!AC988</f>
        <v/>
      </c>
      <c r="AD988" s="1086" t="str">
        <f>'Transactions import'!AD988</f>
        <v/>
      </c>
      <c r="AE988" s="1081" t="str">
        <f>'Transactions import'!AE988</f>
        <v/>
      </c>
      <c r="AF988" s="1081" t="str">
        <f>'Transactions import'!AF988</f>
        <v/>
      </c>
      <c r="AG988" s="1081" t="str">
        <f>'Transactions import'!AG988</f>
        <v/>
      </c>
      <c r="AH988" s="1081" t="str">
        <f>'Transactions import'!AH988</f>
        <v/>
      </c>
      <c r="AI988" s="1081" t="str">
        <f>'Transactions import'!AI988</f>
        <v/>
      </c>
      <c r="AJ988" s="1081" t="str">
        <f>'Transactions import'!AJ988</f>
        <v/>
      </c>
      <c r="AK988" s="1081" t="str">
        <f>'Transactions import'!AK988</f>
        <v/>
      </c>
      <c r="AL988" s="1081" t="str">
        <f>'Transactions import'!AL988</f>
        <v/>
      </c>
      <c r="AM988" s="1081" t="str">
        <f>'Transactions import'!AM988</f>
        <v/>
      </c>
      <c r="AN988" s="1081" t="str">
        <f>'Transactions import'!AN988</f>
        <v/>
      </c>
      <c r="AO988" s="1081" t="str">
        <f>'Transactions import'!AO988</f>
        <v/>
      </c>
      <c r="AP988" s="1081" t="str">
        <f>'Transactions import'!AP988</f>
        <v/>
      </c>
      <c r="AQ988" s="1081" t="str">
        <f>'Transactions import'!AQ988</f>
        <v/>
      </c>
      <c r="AR988" s="1081" t="str">
        <f>'Transactions import'!AR988</f>
        <v/>
      </c>
      <c r="AS988" s="1081" t="str">
        <f>'Transactions import'!AS988</f>
        <v/>
      </c>
      <c r="AT988" s="1081" t="str">
        <f>'Transactions import'!AT988</f>
        <v/>
      </c>
    </row>
    <row r="989" ht="18.0" customHeight="1">
      <c r="A989" s="1101" t="str">
        <f>'Transactions import'!A989</f>
        <v/>
      </c>
      <c r="B989" s="1101" t="str">
        <f>'Transactions import'!B989</f>
        <v/>
      </c>
      <c r="C989" s="1101" t="str">
        <f>'Transactions import'!C989</f>
        <v/>
      </c>
      <c r="D989" s="1101" t="str">
        <f>'Transactions import'!D989</f>
        <v/>
      </c>
      <c r="E989" s="1101" t="str">
        <f>'Transactions import'!E989</f>
        <v/>
      </c>
      <c r="F989" s="1101" t="str">
        <f>'Transactions import'!F989</f>
        <v/>
      </c>
      <c r="G989" s="1101" t="str">
        <f>'Transactions import'!G989</f>
        <v/>
      </c>
      <c r="H989" s="1094" t="str">
        <f>'Transactions import'!H989</f>
        <v/>
      </c>
      <c r="I989" s="1095" t="str">
        <f>'Transactions import'!I989</f>
        <v/>
      </c>
      <c r="J989" s="1096" t="str">
        <f>'Transactions import'!J989</f>
        <v/>
      </c>
      <c r="K989" s="1094" t="str">
        <f>'Transactions import'!K989</f>
        <v/>
      </c>
      <c r="L989" s="1095" t="str">
        <f>'Transactions import'!L989</f>
        <v/>
      </c>
      <c r="M989" s="1105" t="str">
        <f>'Transactions import'!M989</f>
        <v/>
      </c>
      <c r="N989" s="1094" t="str">
        <f>'Transactions import'!N989</f>
        <v/>
      </c>
      <c r="O989" s="1101" t="str">
        <f>'Transactions import'!O989</f>
        <v/>
      </c>
      <c r="P989" s="1114" t="str">
        <f>'Transactions import'!P989</f>
        <v/>
      </c>
      <c r="Q989" s="1095" t="str">
        <f>'Transactions import'!Q989</f>
        <v/>
      </c>
      <c r="R989" s="1106" t="str">
        <f>'Transactions import'!R989</f>
        <v/>
      </c>
      <c r="S989" s="1101" t="str">
        <f>'Transactions import'!S989</f>
        <v/>
      </c>
      <c r="T989" s="1101" t="str">
        <f>'Transactions import'!T989</f>
        <v/>
      </c>
      <c r="U989" s="1101" t="str">
        <f>'Transactions import'!U989</f>
        <v/>
      </c>
      <c r="V989" s="1101" t="str">
        <f>'Transactions import'!V989</f>
        <v/>
      </c>
      <c r="W989" s="1101" t="str">
        <f>'Transactions import'!W989</f>
        <v/>
      </c>
      <c r="X989" s="1101" t="str">
        <f>'Transactions import'!X989</f>
        <v/>
      </c>
      <c r="Y989" s="1119" t="str">
        <f>'Transactions import'!Y989</f>
        <v/>
      </c>
      <c r="Z989" s="1097" t="str">
        <f>'Transactions import'!Z989</f>
        <v/>
      </c>
      <c r="AA989" s="1101" t="str">
        <f>'Transactions import'!AA989</f>
        <v/>
      </c>
      <c r="AB989" s="1101" t="str">
        <f>'Transactions import'!AB989</f>
        <v/>
      </c>
      <c r="AC989" s="1097" t="str">
        <f>'Transactions import'!AC989</f>
        <v/>
      </c>
      <c r="AD989" s="1097" t="str">
        <f>'Transactions import'!AD989</f>
        <v/>
      </c>
      <c r="AE989" s="1101" t="str">
        <f>'Transactions import'!AE989</f>
        <v/>
      </c>
      <c r="AF989" s="1101" t="str">
        <f>'Transactions import'!AF989</f>
        <v/>
      </c>
      <c r="AG989" s="1101" t="str">
        <f>'Transactions import'!AG989</f>
        <v/>
      </c>
      <c r="AH989" s="1101" t="str">
        <f>'Transactions import'!AH989</f>
        <v/>
      </c>
      <c r="AI989" s="1101" t="str">
        <f>'Transactions import'!AI989</f>
        <v/>
      </c>
      <c r="AJ989" s="1101" t="str">
        <f>'Transactions import'!AJ989</f>
        <v/>
      </c>
      <c r="AK989" s="1101" t="str">
        <f>'Transactions import'!AK989</f>
        <v/>
      </c>
      <c r="AL989" s="1101" t="str">
        <f>'Transactions import'!AL989</f>
        <v/>
      </c>
      <c r="AM989" s="1101" t="str">
        <f>'Transactions import'!AM989</f>
        <v/>
      </c>
      <c r="AN989" s="1101" t="str">
        <f>'Transactions import'!AN989</f>
        <v/>
      </c>
      <c r="AO989" s="1101" t="str">
        <f>'Transactions import'!AO989</f>
        <v/>
      </c>
      <c r="AP989" s="1101" t="str">
        <f>'Transactions import'!AP989</f>
        <v/>
      </c>
      <c r="AQ989" s="1101" t="str">
        <f>'Transactions import'!AQ989</f>
        <v/>
      </c>
      <c r="AR989" s="1101" t="str">
        <f>'Transactions import'!AR989</f>
        <v/>
      </c>
      <c r="AS989" s="1101" t="str">
        <f>'Transactions import'!AS989</f>
        <v/>
      </c>
      <c r="AT989" s="1101" t="str">
        <f>'Transactions import'!AT989</f>
        <v/>
      </c>
    </row>
    <row r="990" ht="18.0" customHeight="1">
      <c r="A990" s="1081" t="str">
        <f>'Transactions import'!A990</f>
        <v/>
      </c>
      <c r="B990" s="1081" t="str">
        <f>'Transactions import'!B990</f>
        <v/>
      </c>
      <c r="C990" s="1081" t="str">
        <f>'Transactions import'!C990</f>
        <v/>
      </c>
      <c r="D990" s="1081" t="str">
        <f>'Transactions import'!D990</f>
        <v/>
      </c>
      <c r="E990" s="1081" t="str">
        <f>'Transactions import'!E990</f>
        <v/>
      </c>
      <c r="F990" s="1081" t="str">
        <f>'Transactions import'!F990</f>
        <v/>
      </c>
      <c r="G990" s="1081" t="str">
        <f>'Transactions import'!G990</f>
        <v/>
      </c>
      <c r="H990" s="1084" t="str">
        <f>'Transactions import'!H990</f>
        <v/>
      </c>
      <c r="I990" s="1085" t="str">
        <f>'Transactions import'!I990</f>
        <v/>
      </c>
      <c r="J990" s="1051" t="str">
        <f>'Transactions import'!J990</f>
        <v/>
      </c>
      <c r="K990" s="1084" t="str">
        <f>'Transactions import'!K990</f>
        <v/>
      </c>
      <c r="L990" s="1085" t="str">
        <f>'Transactions import'!L990</f>
        <v/>
      </c>
      <c r="M990" s="1063" t="str">
        <f>'Transactions import'!M990</f>
        <v/>
      </c>
      <c r="N990" s="1084" t="str">
        <f>'Transactions import'!N990</f>
        <v/>
      </c>
      <c r="O990" s="1081" t="str">
        <f>'Transactions import'!O990</f>
        <v/>
      </c>
      <c r="P990" s="1122" t="str">
        <f>'Transactions import'!P990</f>
        <v/>
      </c>
      <c r="Q990" s="1085" t="str">
        <f>'Transactions import'!Q990</f>
        <v/>
      </c>
      <c r="R990" s="1104" t="str">
        <f>'Transactions import'!R990</f>
        <v/>
      </c>
      <c r="S990" s="1081" t="str">
        <f>'Transactions import'!S990</f>
        <v/>
      </c>
      <c r="T990" s="1081" t="str">
        <f>'Transactions import'!T990</f>
        <v/>
      </c>
      <c r="U990" s="1081" t="str">
        <f>'Transactions import'!U990</f>
        <v/>
      </c>
      <c r="V990" s="1081" t="str">
        <f>'Transactions import'!V990</f>
        <v/>
      </c>
      <c r="W990" s="1081" t="str">
        <f>'Transactions import'!W990</f>
        <v/>
      </c>
      <c r="X990" s="1081" t="str">
        <f>'Transactions import'!X990</f>
        <v/>
      </c>
      <c r="Y990" s="1126" t="str">
        <f>'Transactions import'!Y990</f>
        <v/>
      </c>
      <c r="Z990" s="1086" t="str">
        <f>'Transactions import'!Z990</f>
        <v/>
      </c>
      <c r="AA990" s="1081" t="str">
        <f>'Transactions import'!AA990</f>
        <v/>
      </c>
      <c r="AB990" s="1081" t="str">
        <f>'Transactions import'!AB990</f>
        <v/>
      </c>
      <c r="AC990" s="1086" t="str">
        <f>'Transactions import'!AC990</f>
        <v/>
      </c>
      <c r="AD990" s="1086" t="str">
        <f>'Transactions import'!AD990</f>
        <v/>
      </c>
      <c r="AE990" s="1081" t="str">
        <f>'Transactions import'!AE990</f>
        <v/>
      </c>
      <c r="AF990" s="1081" t="str">
        <f>'Transactions import'!AF990</f>
        <v/>
      </c>
      <c r="AG990" s="1081" t="str">
        <f>'Transactions import'!AG990</f>
        <v/>
      </c>
      <c r="AH990" s="1081" t="str">
        <f>'Transactions import'!AH990</f>
        <v/>
      </c>
      <c r="AI990" s="1081" t="str">
        <f>'Transactions import'!AI990</f>
        <v/>
      </c>
      <c r="AJ990" s="1081" t="str">
        <f>'Transactions import'!AJ990</f>
        <v/>
      </c>
      <c r="AK990" s="1081" t="str">
        <f>'Transactions import'!AK990</f>
        <v/>
      </c>
      <c r="AL990" s="1081" t="str">
        <f>'Transactions import'!AL990</f>
        <v/>
      </c>
      <c r="AM990" s="1081" t="str">
        <f>'Transactions import'!AM990</f>
        <v/>
      </c>
      <c r="AN990" s="1081" t="str">
        <f>'Transactions import'!AN990</f>
        <v/>
      </c>
      <c r="AO990" s="1081" t="str">
        <f>'Transactions import'!AO990</f>
        <v/>
      </c>
      <c r="AP990" s="1081" t="str">
        <f>'Transactions import'!AP990</f>
        <v/>
      </c>
      <c r="AQ990" s="1081" t="str">
        <f>'Transactions import'!AQ990</f>
        <v/>
      </c>
      <c r="AR990" s="1081" t="str">
        <f>'Transactions import'!AR990</f>
        <v/>
      </c>
      <c r="AS990" s="1081" t="str">
        <f>'Transactions import'!AS990</f>
        <v/>
      </c>
      <c r="AT990" s="1081" t="str">
        <f>'Transactions import'!AT990</f>
        <v/>
      </c>
    </row>
    <row r="991" ht="18.0" customHeight="1">
      <c r="A991" s="1101" t="str">
        <f>'Transactions import'!A991</f>
        <v/>
      </c>
      <c r="B991" s="1101" t="str">
        <f>'Transactions import'!B991</f>
        <v/>
      </c>
      <c r="C991" s="1101" t="str">
        <f>'Transactions import'!C991</f>
        <v/>
      </c>
      <c r="D991" s="1101" t="str">
        <f>'Transactions import'!D991</f>
        <v/>
      </c>
      <c r="E991" s="1101" t="str">
        <f>'Transactions import'!E991</f>
        <v/>
      </c>
      <c r="F991" s="1101" t="str">
        <f>'Transactions import'!F991</f>
        <v/>
      </c>
      <c r="G991" s="1101" t="str">
        <f>'Transactions import'!G991</f>
        <v/>
      </c>
      <c r="H991" s="1094" t="str">
        <f>'Transactions import'!H991</f>
        <v/>
      </c>
      <c r="I991" s="1095" t="str">
        <f>'Transactions import'!I991</f>
        <v/>
      </c>
      <c r="J991" s="1096" t="str">
        <f>'Transactions import'!J991</f>
        <v/>
      </c>
      <c r="K991" s="1094" t="str">
        <f>'Transactions import'!K991</f>
        <v/>
      </c>
      <c r="L991" s="1095" t="str">
        <f>'Transactions import'!L991</f>
        <v/>
      </c>
      <c r="M991" s="1105" t="str">
        <f>'Transactions import'!M991</f>
        <v/>
      </c>
      <c r="N991" s="1094" t="str">
        <f>'Transactions import'!N991</f>
        <v/>
      </c>
      <c r="O991" s="1101" t="str">
        <f>'Transactions import'!O991</f>
        <v/>
      </c>
      <c r="P991" s="1114" t="str">
        <f>'Transactions import'!P991</f>
        <v/>
      </c>
      <c r="Q991" s="1095" t="str">
        <f>'Transactions import'!Q991</f>
        <v/>
      </c>
      <c r="R991" s="1106" t="str">
        <f>'Transactions import'!R991</f>
        <v/>
      </c>
      <c r="S991" s="1101" t="str">
        <f>'Transactions import'!S991</f>
        <v/>
      </c>
      <c r="T991" s="1101" t="str">
        <f>'Transactions import'!T991</f>
        <v/>
      </c>
      <c r="U991" s="1101" t="str">
        <f>'Transactions import'!U991</f>
        <v/>
      </c>
      <c r="V991" s="1101" t="str">
        <f>'Transactions import'!V991</f>
        <v/>
      </c>
      <c r="W991" s="1101" t="str">
        <f>'Transactions import'!W991</f>
        <v/>
      </c>
      <c r="X991" s="1101" t="str">
        <f>'Transactions import'!X991</f>
        <v/>
      </c>
      <c r="Y991" s="1119" t="str">
        <f>'Transactions import'!Y991</f>
        <v/>
      </c>
      <c r="Z991" s="1097" t="str">
        <f>'Transactions import'!Z991</f>
        <v/>
      </c>
      <c r="AA991" s="1101" t="str">
        <f>'Transactions import'!AA991</f>
        <v/>
      </c>
      <c r="AB991" s="1101" t="str">
        <f>'Transactions import'!AB991</f>
        <v/>
      </c>
      <c r="AC991" s="1097" t="str">
        <f>'Transactions import'!AC991</f>
        <v/>
      </c>
      <c r="AD991" s="1097" t="str">
        <f>'Transactions import'!AD991</f>
        <v/>
      </c>
      <c r="AE991" s="1101" t="str">
        <f>'Transactions import'!AE991</f>
        <v/>
      </c>
      <c r="AF991" s="1101" t="str">
        <f>'Transactions import'!AF991</f>
        <v/>
      </c>
      <c r="AG991" s="1101" t="str">
        <f>'Transactions import'!AG991</f>
        <v/>
      </c>
      <c r="AH991" s="1101" t="str">
        <f>'Transactions import'!AH991</f>
        <v/>
      </c>
      <c r="AI991" s="1101" t="str">
        <f>'Transactions import'!AI991</f>
        <v/>
      </c>
      <c r="AJ991" s="1101" t="str">
        <f>'Transactions import'!AJ991</f>
        <v/>
      </c>
      <c r="AK991" s="1101" t="str">
        <f>'Transactions import'!AK991</f>
        <v/>
      </c>
      <c r="AL991" s="1101" t="str">
        <f>'Transactions import'!AL991</f>
        <v/>
      </c>
      <c r="AM991" s="1101" t="str">
        <f>'Transactions import'!AM991</f>
        <v/>
      </c>
      <c r="AN991" s="1101" t="str">
        <f>'Transactions import'!AN991</f>
        <v/>
      </c>
      <c r="AO991" s="1101" t="str">
        <f>'Transactions import'!AO991</f>
        <v/>
      </c>
      <c r="AP991" s="1101" t="str">
        <f>'Transactions import'!AP991</f>
        <v/>
      </c>
      <c r="AQ991" s="1101" t="str">
        <f>'Transactions import'!AQ991</f>
        <v/>
      </c>
      <c r="AR991" s="1101" t="str">
        <f>'Transactions import'!AR991</f>
        <v/>
      </c>
      <c r="AS991" s="1101" t="str">
        <f>'Transactions import'!AS991</f>
        <v/>
      </c>
      <c r="AT991" s="1101" t="str">
        <f>'Transactions import'!AT991</f>
        <v/>
      </c>
    </row>
    <row r="992" ht="18.0" customHeight="1">
      <c r="A992" s="1081" t="str">
        <f>'Transactions import'!A992</f>
        <v/>
      </c>
      <c r="B992" s="1081" t="str">
        <f>'Transactions import'!B992</f>
        <v/>
      </c>
      <c r="C992" s="1081" t="str">
        <f>'Transactions import'!C992</f>
        <v/>
      </c>
      <c r="D992" s="1081" t="str">
        <f>'Transactions import'!D992</f>
        <v/>
      </c>
      <c r="E992" s="1081" t="str">
        <f>'Transactions import'!E992</f>
        <v/>
      </c>
      <c r="F992" s="1081" t="str">
        <f>'Transactions import'!F992</f>
        <v/>
      </c>
      <c r="G992" s="1081" t="str">
        <f>'Transactions import'!G992</f>
        <v/>
      </c>
      <c r="H992" s="1084" t="str">
        <f>'Transactions import'!H992</f>
        <v/>
      </c>
      <c r="I992" s="1085" t="str">
        <f>'Transactions import'!I992</f>
        <v/>
      </c>
      <c r="J992" s="1051" t="str">
        <f>'Transactions import'!J992</f>
        <v/>
      </c>
      <c r="K992" s="1084" t="str">
        <f>'Transactions import'!K992</f>
        <v/>
      </c>
      <c r="L992" s="1085" t="str">
        <f>'Transactions import'!L992</f>
        <v/>
      </c>
      <c r="M992" s="1063" t="str">
        <f>'Transactions import'!M992</f>
        <v/>
      </c>
      <c r="N992" s="1084" t="str">
        <f>'Transactions import'!N992</f>
        <v/>
      </c>
      <c r="O992" s="1081" t="str">
        <f>'Transactions import'!O992</f>
        <v/>
      </c>
      <c r="P992" s="1122" t="str">
        <f>'Transactions import'!P992</f>
        <v/>
      </c>
      <c r="Q992" s="1085" t="str">
        <f>'Transactions import'!Q992</f>
        <v/>
      </c>
      <c r="R992" s="1104" t="str">
        <f>'Transactions import'!R992</f>
        <v/>
      </c>
      <c r="S992" s="1081" t="str">
        <f>'Transactions import'!S992</f>
        <v/>
      </c>
      <c r="T992" s="1081" t="str">
        <f>'Transactions import'!T992</f>
        <v/>
      </c>
      <c r="U992" s="1081" t="str">
        <f>'Transactions import'!U992</f>
        <v/>
      </c>
      <c r="V992" s="1081" t="str">
        <f>'Transactions import'!V992</f>
        <v/>
      </c>
      <c r="W992" s="1081" t="str">
        <f>'Transactions import'!W992</f>
        <v/>
      </c>
      <c r="X992" s="1081" t="str">
        <f>'Transactions import'!X992</f>
        <v/>
      </c>
      <c r="Y992" s="1126" t="str">
        <f>'Transactions import'!Y992</f>
        <v/>
      </c>
      <c r="Z992" s="1086" t="str">
        <f>'Transactions import'!Z992</f>
        <v/>
      </c>
      <c r="AA992" s="1081" t="str">
        <f>'Transactions import'!AA992</f>
        <v/>
      </c>
      <c r="AB992" s="1081" t="str">
        <f>'Transactions import'!AB992</f>
        <v/>
      </c>
      <c r="AC992" s="1086" t="str">
        <f>'Transactions import'!AC992</f>
        <v/>
      </c>
      <c r="AD992" s="1086" t="str">
        <f>'Transactions import'!AD992</f>
        <v/>
      </c>
      <c r="AE992" s="1081" t="str">
        <f>'Transactions import'!AE992</f>
        <v/>
      </c>
      <c r="AF992" s="1081" t="str">
        <f>'Transactions import'!AF992</f>
        <v/>
      </c>
      <c r="AG992" s="1081" t="str">
        <f>'Transactions import'!AG992</f>
        <v/>
      </c>
      <c r="AH992" s="1081" t="str">
        <f>'Transactions import'!AH992</f>
        <v/>
      </c>
      <c r="AI992" s="1081" t="str">
        <f>'Transactions import'!AI992</f>
        <v/>
      </c>
      <c r="AJ992" s="1081" t="str">
        <f>'Transactions import'!AJ992</f>
        <v/>
      </c>
      <c r="AK992" s="1081" t="str">
        <f>'Transactions import'!AK992</f>
        <v/>
      </c>
      <c r="AL992" s="1081" t="str">
        <f>'Transactions import'!AL992</f>
        <v/>
      </c>
      <c r="AM992" s="1081" t="str">
        <f>'Transactions import'!AM992</f>
        <v/>
      </c>
      <c r="AN992" s="1081" t="str">
        <f>'Transactions import'!AN992</f>
        <v/>
      </c>
      <c r="AO992" s="1081" t="str">
        <f>'Transactions import'!AO992</f>
        <v/>
      </c>
      <c r="AP992" s="1081" t="str">
        <f>'Transactions import'!AP992</f>
        <v/>
      </c>
      <c r="AQ992" s="1081" t="str">
        <f>'Transactions import'!AQ992</f>
        <v/>
      </c>
      <c r="AR992" s="1081" t="str">
        <f>'Transactions import'!AR992</f>
        <v/>
      </c>
      <c r="AS992" s="1081" t="str">
        <f>'Transactions import'!AS992</f>
        <v/>
      </c>
      <c r="AT992" s="1081" t="str">
        <f>'Transactions import'!AT992</f>
        <v/>
      </c>
    </row>
    <row r="993" ht="18.0" customHeight="1">
      <c r="A993" s="1101" t="str">
        <f>'Transactions import'!A993</f>
        <v/>
      </c>
      <c r="B993" s="1101" t="str">
        <f>'Transactions import'!B993</f>
        <v/>
      </c>
      <c r="C993" s="1101" t="str">
        <f>'Transactions import'!C993</f>
        <v/>
      </c>
      <c r="D993" s="1101" t="str">
        <f>'Transactions import'!D993</f>
        <v/>
      </c>
      <c r="E993" s="1101" t="str">
        <f>'Transactions import'!E993</f>
        <v/>
      </c>
      <c r="F993" s="1101" t="str">
        <f>'Transactions import'!F993</f>
        <v/>
      </c>
      <c r="G993" s="1101" t="str">
        <f>'Transactions import'!G993</f>
        <v/>
      </c>
      <c r="H993" s="1094" t="str">
        <f>'Transactions import'!H993</f>
        <v/>
      </c>
      <c r="I993" s="1095" t="str">
        <f>'Transactions import'!I993</f>
        <v/>
      </c>
      <c r="J993" s="1096" t="str">
        <f>'Transactions import'!J993</f>
        <v/>
      </c>
      <c r="K993" s="1094" t="str">
        <f>'Transactions import'!K993</f>
        <v/>
      </c>
      <c r="L993" s="1095" t="str">
        <f>'Transactions import'!L993</f>
        <v/>
      </c>
      <c r="M993" s="1105" t="str">
        <f>'Transactions import'!M993</f>
        <v/>
      </c>
      <c r="N993" s="1094" t="str">
        <f>'Transactions import'!N993</f>
        <v/>
      </c>
      <c r="O993" s="1101" t="str">
        <f>'Transactions import'!O993</f>
        <v/>
      </c>
      <c r="P993" s="1114" t="str">
        <f>'Transactions import'!P993</f>
        <v/>
      </c>
      <c r="Q993" s="1095" t="str">
        <f>'Transactions import'!Q993</f>
        <v/>
      </c>
      <c r="R993" s="1106" t="str">
        <f>'Transactions import'!R993</f>
        <v/>
      </c>
      <c r="S993" s="1101" t="str">
        <f>'Transactions import'!S993</f>
        <v/>
      </c>
      <c r="T993" s="1101" t="str">
        <f>'Transactions import'!T993</f>
        <v/>
      </c>
      <c r="U993" s="1101" t="str">
        <f>'Transactions import'!U993</f>
        <v/>
      </c>
      <c r="V993" s="1101" t="str">
        <f>'Transactions import'!V993</f>
        <v/>
      </c>
      <c r="W993" s="1101" t="str">
        <f>'Transactions import'!W993</f>
        <v/>
      </c>
      <c r="X993" s="1101" t="str">
        <f>'Transactions import'!X993</f>
        <v/>
      </c>
      <c r="Y993" s="1119" t="str">
        <f>'Transactions import'!Y993</f>
        <v/>
      </c>
      <c r="Z993" s="1097" t="str">
        <f>'Transactions import'!Z993</f>
        <v/>
      </c>
      <c r="AA993" s="1101" t="str">
        <f>'Transactions import'!AA993</f>
        <v/>
      </c>
      <c r="AB993" s="1101" t="str">
        <f>'Transactions import'!AB993</f>
        <v/>
      </c>
      <c r="AC993" s="1097" t="str">
        <f>'Transactions import'!AC993</f>
        <v/>
      </c>
      <c r="AD993" s="1097" t="str">
        <f>'Transactions import'!AD993</f>
        <v/>
      </c>
      <c r="AE993" s="1101" t="str">
        <f>'Transactions import'!AE993</f>
        <v/>
      </c>
      <c r="AF993" s="1101" t="str">
        <f>'Transactions import'!AF993</f>
        <v/>
      </c>
      <c r="AG993" s="1101" t="str">
        <f>'Transactions import'!AG993</f>
        <v/>
      </c>
      <c r="AH993" s="1101" t="str">
        <f>'Transactions import'!AH993</f>
        <v/>
      </c>
      <c r="AI993" s="1101" t="str">
        <f>'Transactions import'!AI993</f>
        <v/>
      </c>
      <c r="AJ993" s="1101" t="str">
        <f>'Transactions import'!AJ993</f>
        <v/>
      </c>
      <c r="AK993" s="1101" t="str">
        <f>'Transactions import'!AK993</f>
        <v/>
      </c>
      <c r="AL993" s="1101" t="str">
        <f>'Transactions import'!AL993</f>
        <v/>
      </c>
      <c r="AM993" s="1101" t="str">
        <f>'Transactions import'!AM993</f>
        <v/>
      </c>
      <c r="AN993" s="1101" t="str">
        <f>'Transactions import'!AN993</f>
        <v/>
      </c>
      <c r="AO993" s="1101" t="str">
        <f>'Transactions import'!AO993</f>
        <v/>
      </c>
      <c r="AP993" s="1101" t="str">
        <f>'Transactions import'!AP993</f>
        <v/>
      </c>
      <c r="AQ993" s="1101" t="str">
        <f>'Transactions import'!AQ993</f>
        <v/>
      </c>
      <c r="AR993" s="1101" t="str">
        <f>'Transactions import'!AR993</f>
        <v/>
      </c>
      <c r="AS993" s="1101" t="str">
        <f>'Transactions import'!AS993</f>
        <v/>
      </c>
      <c r="AT993" s="1101" t="str">
        <f>'Transactions import'!AT993</f>
        <v/>
      </c>
    </row>
    <row r="994" ht="18.0" customHeight="1">
      <c r="A994" s="1081" t="str">
        <f>'Transactions import'!A994</f>
        <v/>
      </c>
      <c r="B994" s="1081" t="str">
        <f>'Transactions import'!B994</f>
        <v/>
      </c>
      <c r="C994" s="1081" t="str">
        <f>'Transactions import'!C994</f>
        <v/>
      </c>
      <c r="D994" s="1081" t="str">
        <f>'Transactions import'!D994</f>
        <v/>
      </c>
      <c r="E994" s="1081" t="str">
        <f>'Transactions import'!E994</f>
        <v/>
      </c>
      <c r="F994" s="1081" t="str">
        <f>'Transactions import'!F994</f>
        <v/>
      </c>
      <c r="G994" s="1081" t="str">
        <f>'Transactions import'!G994</f>
        <v/>
      </c>
      <c r="H994" s="1084" t="str">
        <f>'Transactions import'!H994</f>
        <v/>
      </c>
      <c r="I994" s="1085" t="str">
        <f>'Transactions import'!I994</f>
        <v/>
      </c>
      <c r="J994" s="1051" t="str">
        <f>'Transactions import'!J994</f>
        <v/>
      </c>
      <c r="K994" s="1084" t="str">
        <f>'Transactions import'!K994</f>
        <v/>
      </c>
      <c r="L994" s="1085" t="str">
        <f>'Transactions import'!L994</f>
        <v/>
      </c>
      <c r="M994" s="1063" t="str">
        <f>'Transactions import'!M994</f>
        <v/>
      </c>
      <c r="N994" s="1084" t="str">
        <f>'Transactions import'!N994</f>
        <v/>
      </c>
      <c r="O994" s="1081" t="str">
        <f>'Transactions import'!O994</f>
        <v/>
      </c>
      <c r="P994" s="1122" t="str">
        <f>'Transactions import'!P994</f>
        <v/>
      </c>
      <c r="Q994" s="1085" t="str">
        <f>'Transactions import'!Q994</f>
        <v/>
      </c>
      <c r="R994" s="1104" t="str">
        <f>'Transactions import'!R994</f>
        <v/>
      </c>
      <c r="S994" s="1081" t="str">
        <f>'Transactions import'!S994</f>
        <v/>
      </c>
      <c r="T994" s="1081" t="str">
        <f>'Transactions import'!T994</f>
        <v/>
      </c>
      <c r="U994" s="1081" t="str">
        <f>'Transactions import'!U994</f>
        <v/>
      </c>
      <c r="V994" s="1081" t="str">
        <f>'Transactions import'!V994</f>
        <v/>
      </c>
      <c r="W994" s="1081" t="str">
        <f>'Transactions import'!W994</f>
        <v/>
      </c>
      <c r="X994" s="1081" t="str">
        <f>'Transactions import'!X994</f>
        <v/>
      </c>
      <c r="Y994" s="1126" t="str">
        <f>'Transactions import'!Y994</f>
        <v/>
      </c>
      <c r="Z994" s="1086" t="str">
        <f>'Transactions import'!Z994</f>
        <v/>
      </c>
      <c r="AA994" s="1081" t="str">
        <f>'Transactions import'!AA994</f>
        <v/>
      </c>
      <c r="AB994" s="1081" t="str">
        <f>'Transactions import'!AB994</f>
        <v/>
      </c>
      <c r="AC994" s="1086" t="str">
        <f>'Transactions import'!AC994</f>
        <v/>
      </c>
      <c r="AD994" s="1086" t="str">
        <f>'Transactions import'!AD994</f>
        <v/>
      </c>
      <c r="AE994" s="1081" t="str">
        <f>'Transactions import'!AE994</f>
        <v/>
      </c>
      <c r="AF994" s="1081" t="str">
        <f>'Transactions import'!AF994</f>
        <v/>
      </c>
      <c r="AG994" s="1081" t="str">
        <f>'Transactions import'!AG994</f>
        <v/>
      </c>
      <c r="AH994" s="1081" t="str">
        <f>'Transactions import'!AH994</f>
        <v/>
      </c>
      <c r="AI994" s="1081" t="str">
        <f>'Transactions import'!AI994</f>
        <v/>
      </c>
      <c r="AJ994" s="1081" t="str">
        <f>'Transactions import'!AJ994</f>
        <v/>
      </c>
      <c r="AK994" s="1081" t="str">
        <f>'Transactions import'!AK994</f>
        <v/>
      </c>
      <c r="AL994" s="1081" t="str">
        <f>'Transactions import'!AL994</f>
        <v/>
      </c>
      <c r="AM994" s="1081" t="str">
        <f>'Transactions import'!AM994</f>
        <v/>
      </c>
      <c r="AN994" s="1081" t="str">
        <f>'Transactions import'!AN994</f>
        <v/>
      </c>
      <c r="AO994" s="1081" t="str">
        <f>'Transactions import'!AO994</f>
        <v/>
      </c>
      <c r="AP994" s="1081" t="str">
        <f>'Transactions import'!AP994</f>
        <v/>
      </c>
      <c r="AQ994" s="1081" t="str">
        <f>'Transactions import'!AQ994</f>
        <v/>
      </c>
      <c r="AR994" s="1081" t="str">
        <f>'Transactions import'!AR994</f>
        <v/>
      </c>
      <c r="AS994" s="1081" t="str">
        <f>'Transactions import'!AS994</f>
        <v/>
      </c>
      <c r="AT994" s="1081" t="str">
        <f>'Transactions import'!AT994</f>
        <v/>
      </c>
    </row>
    <row r="995" ht="18.0" customHeight="1">
      <c r="A995" s="1101" t="str">
        <f>'Transactions import'!A995</f>
        <v/>
      </c>
      <c r="B995" s="1101" t="str">
        <f>'Transactions import'!B995</f>
        <v/>
      </c>
      <c r="C995" s="1101" t="str">
        <f>'Transactions import'!C995</f>
        <v/>
      </c>
      <c r="D995" s="1101" t="str">
        <f>'Transactions import'!D995</f>
        <v/>
      </c>
      <c r="E995" s="1101" t="str">
        <f>'Transactions import'!E995</f>
        <v/>
      </c>
      <c r="F995" s="1101" t="str">
        <f>'Transactions import'!F995</f>
        <v/>
      </c>
      <c r="G995" s="1101" t="str">
        <f>'Transactions import'!G995</f>
        <v/>
      </c>
      <c r="H995" s="1094" t="str">
        <f>'Transactions import'!H995</f>
        <v/>
      </c>
      <c r="I995" s="1095" t="str">
        <f>'Transactions import'!I995</f>
        <v/>
      </c>
      <c r="J995" s="1096" t="str">
        <f>'Transactions import'!J995</f>
        <v/>
      </c>
      <c r="K995" s="1094" t="str">
        <f>'Transactions import'!K995</f>
        <v/>
      </c>
      <c r="L995" s="1095" t="str">
        <f>'Transactions import'!L995</f>
        <v/>
      </c>
      <c r="M995" s="1105" t="str">
        <f>'Transactions import'!M995</f>
        <v/>
      </c>
      <c r="N995" s="1094" t="str">
        <f>'Transactions import'!N995</f>
        <v/>
      </c>
      <c r="O995" s="1101" t="str">
        <f>'Transactions import'!O995</f>
        <v/>
      </c>
      <c r="P995" s="1114" t="str">
        <f>'Transactions import'!P995</f>
        <v/>
      </c>
      <c r="Q995" s="1095" t="str">
        <f>'Transactions import'!Q995</f>
        <v/>
      </c>
      <c r="R995" s="1106" t="str">
        <f>'Transactions import'!R995</f>
        <v/>
      </c>
      <c r="S995" s="1101" t="str">
        <f>'Transactions import'!S995</f>
        <v/>
      </c>
      <c r="T995" s="1101" t="str">
        <f>'Transactions import'!T995</f>
        <v/>
      </c>
      <c r="U995" s="1101" t="str">
        <f>'Transactions import'!U995</f>
        <v/>
      </c>
      <c r="V995" s="1101" t="str">
        <f>'Transactions import'!V995</f>
        <v/>
      </c>
      <c r="W995" s="1101" t="str">
        <f>'Transactions import'!W995</f>
        <v/>
      </c>
      <c r="X995" s="1101" t="str">
        <f>'Transactions import'!X995</f>
        <v/>
      </c>
      <c r="Y995" s="1119" t="str">
        <f>'Transactions import'!Y995</f>
        <v/>
      </c>
      <c r="Z995" s="1097" t="str">
        <f>'Transactions import'!Z995</f>
        <v/>
      </c>
      <c r="AA995" s="1101" t="str">
        <f>'Transactions import'!AA995</f>
        <v/>
      </c>
      <c r="AB995" s="1101" t="str">
        <f>'Transactions import'!AB995</f>
        <v/>
      </c>
      <c r="AC995" s="1097" t="str">
        <f>'Transactions import'!AC995</f>
        <v/>
      </c>
      <c r="AD995" s="1097" t="str">
        <f>'Transactions import'!AD995</f>
        <v/>
      </c>
      <c r="AE995" s="1101" t="str">
        <f>'Transactions import'!AE995</f>
        <v/>
      </c>
      <c r="AF995" s="1101" t="str">
        <f>'Transactions import'!AF995</f>
        <v/>
      </c>
      <c r="AG995" s="1101" t="str">
        <f>'Transactions import'!AG995</f>
        <v/>
      </c>
      <c r="AH995" s="1101" t="str">
        <f>'Transactions import'!AH995</f>
        <v/>
      </c>
      <c r="AI995" s="1101" t="str">
        <f>'Transactions import'!AI995</f>
        <v/>
      </c>
      <c r="AJ995" s="1101" t="str">
        <f>'Transactions import'!AJ995</f>
        <v/>
      </c>
      <c r="AK995" s="1101" t="str">
        <f>'Transactions import'!AK995</f>
        <v/>
      </c>
      <c r="AL995" s="1101" t="str">
        <f>'Transactions import'!AL995</f>
        <v/>
      </c>
      <c r="AM995" s="1101" t="str">
        <f>'Transactions import'!AM995</f>
        <v/>
      </c>
      <c r="AN995" s="1101" t="str">
        <f>'Transactions import'!AN995</f>
        <v/>
      </c>
      <c r="AO995" s="1101" t="str">
        <f>'Transactions import'!AO995</f>
        <v/>
      </c>
      <c r="AP995" s="1101" t="str">
        <f>'Transactions import'!AP995</f>
        <v/>
      </c>
      <c r="AQ995" s="1101" t="str">
        <f>'Transactions import'!AQ995</f>
        <v/>
      </c>
      <c r="AR995" s="1101" t="str">
        <f>'Transactions import'!AR995</f>
        <v/>
      </c>
      <c r="AS995" s="1101" t="str">
        <f>'Transactions import'!AS995</f>
        <v/>
      </c>
      <c r="AT995" s="1101" t="str">
        <f>'Transactions import'!AT995</f>
        <v/>
      </c>
    </row>
    <row r="996" ht="18.0" customHeight="1">
      <c r="A996" s="1081" t="str">
        <f>'Transactions import'!A996</f>
        <v/>
      </c>
      <c r="B996" s="1081" t="str">
        <f>'Transactions import'!B996</f>
        <v/>
      </c>
      <c r="C996" s="1081" t="str">
        <f>'Transactions import'!C996</f>
        <v/>
      </c>
      <c r="D996" s="1081" t="str">
        <f>'Transactions import'!D996</f>
        <v/>
      </c>
      <c r="E996" s="1081" t="str">
        <f>'Transactions import'!E996</f>
        <v/>
      </c>
      <c r="F996" s="1081" t="str">
        <f>'Transactions import'!F996</f>
        <v/>
      </c>
      <c r="G996" s="1081" t="str">
        <f>'Transactions import'!G996</f>
        <v/>
      </c>
      <c r="H996" s="1084" t="str">
        <f>'Transactions import'!H996</f>
        <v/>
      </c>
      <c r="I996" s="1085" t="str">
        <f>'Transactions import'!I996</f>
        <v/>
      </c>
      <c r="J996" s="1051" t="str">
        <f>'Transactions import'!J996</f>
        <v/>
      </c>
      <c r="K996" s="1084" t="str">
        <f>'Transactions import'!K996</f>
        <v/>
      </c>
      <c r="L996" s="1085" t="str">
        <f>'Transactions import'!L996</f>
        <v/>
      </c>
      <c r="M996" s="1063" t="str">
        <f>'Transactions import'!M996</f>
        <v/>
      </c>
      <c r="N996" s="1084" t="str">
        <f>'Transactions import'!N996</f>
        <v/>
      </c>
      <c r="O996" s="1081" t="str">
        <f>'Transactions import'!O996</f>
        <v/>
      </c>
      <c r="P996" s="1122" t="str">
        <f>'Transactions import'!P996</f>
        <v/>
      </c>
      <c r="Q996" s="1085" t="str">
        <f>'Transactions import'!Q996</f>
        <v/>
      </c>
      <c r="R996" s="1104" t="str">
        <f>'Transactions import'!R996</f>
        <v/>
      </c>
      <c r="S996" s="1081" t="str">
        <f>'Transactions import'!S996</f>
        <v/>
      </c>
      <c r="T996" s="1081" t="str">
        <f>'Transactions import'!T996</f>
        <v/>
      </c>
      <c r="U996" s="1081" t="str">
        <f>'Transactions import'!U996</f>
        <v/>
      </c>
      <c r="V996" s="1081" t="str">
        <f>'Transactions import'!V996</f>
        <v/>
      </c>
      <c r="W996" s="1081" t="str">
        <f>'Transactions import'!W996</f>
        <v/>
      </c>
      <c r="X996" s="1081" t="str">
        <f>'Transactions import'!X996</f>
        <v/>
      </c>
      <c r="Y996" s="1126" t="str">
        <f>'Transactions import'!Y996</f>
        <v/>
      </c>
      <c r="Z996" s="1086" t="str">
        <f>'Transactions import'!Z996</f>
        <v/>
      </c>
      <c r="AA996" s="1081" t="str">
        <f>'Transactions import'!AA996</f>
        <v/>
      </c>
      <c r="AB996" s="1081" t="str">
        <f>'Transactions import'!AB996</f>
        <v/>
      </c>
      <c r="AC996" s="1086" t="str">
        <f>'Transactions import'!AC996</f>
        <v/>
      </c>
      <c r="AD996" s="1086" t="str">
        <f>'Transactions import'!AD996</f>
        <v/>
      </c>
      <c r="AE996" s="1081" t="str">
        <f>'Transactions import'!AE996</f>
        <v/>
      </c>
      <c r="AF996" s="1081" t="str">
        <f>'Transactions import'!AF996</f>
        <v/>
      </c>
      <c r="AG996" s="1081" t="str">
        <f>'Transactions import'!AG996</f>
        <v/>
      </c>
      <c r="AH996" s="1081" t="str">
        <f>'Transactions import'!AH996</f>
        <v/>
      </c>
      <c r="AI996" s="1081" t="str">
        <f>'Transactions import'!AI996</f>
        <v/>
      </c>
      <c r="AJ996" s="1081" t="str">
        <f>'Transactions import'!AJ996</f>
        <v/>
      </c>
      <c r="AK996" s="1081" t="str">
        <f>'Transactions import'!AK996</f>
        <v/>
      </c>
      <c r="AL996" s="1081" t="str">
        <f>'Transactions import'!AL996</f>
        <v/>
      </c>
      <c r="AM996" s="1081" t="str">
        <f>'Transactions import'!AM996</f>
        <v/>
      </c>
      <c r="AN996" s="1081" t="str">
        <f>'Transactions import'!AN996</f>
        <v/>
      </c>
      <c r="AO996" s="1081" t="str">
        <f>'Transactions import'!AO996</f>
        <v/>
      </c>
      <c r="AP996" s="1081" t="str">
        <f>'Transactions import'!AP996</f>
        <v/>
      </c>
      <c r="AQ996" s="1081" t="str">
        <f>'Transactions import'!AQ996</f>
        <v/>
      </c>
      <c r="AR996" s="1081" t="str">
        <f>'Transactions import'!AR996</f>
        <v/>
      </c>
      <c r="AS996" s="1081" t="str">
        <f>'Transactions import'!AS996</f>
        <v/>
      </c>
      <c r="AT996" s="1081" t="str">
        <f>'Transactions import'!AT996</f>
        <v/>
      </c>
    </row>
    <row r="997" ht="18.0" customHeight="1">
      <c r="A997" s="1101" t="str">
        <f>'Transactions import'!A997</f>
        <v/>
      </c>
      <c r="B997" s="1101" t="str">
        <f>'Transactions import'!B997</f>
        <v/>
      </c>
      <c r="C997" s="1101" t="str">
        <f>'Transactions import'!C997</f>
        <v/>
      </c>
      <c r="D997" s="1101" t="str">
        <f>'Transactions import'!D997</f>
        <v/>
      </c>
      <c r="E997" s="1101" t="str">
        <f>'Transactions import'!E997</f>
        <v/>
      </c>
      <c r="F997" s="1101" t="str">
        <f>'Transactions import'!F997</f>
        <v/>
      </c>
      <c r="G997" s="1101" t="str">
        <f>'Transactions import'!G997</f>
        <v/>
      </c>
      <c r="H997" s="1094" t="str">
        <f>'Transactions import'!H997</f>
        <v/>
      </c>
      <c r="I997" s="1095" t="str">
        <f>'Transactions import'!I997</f>
        <v/>
      </c>
      <c r="J997" s="1096" t="str">
        <f>'Transactions import'!J997</f>
        <v/>
      </c>
      <c r="K997" s="1094" t="str">
        <f>'Transactions import'!K997</f>
        <v/>
      </c>
      <c r="L997" s="1095" t="str">
        <f>'Transactions import'!L997</f>
        <v/>
      </c>
      <c r="M997" s="1105" t="str">
        <f>'Transactions import'!M997</f>
        <v/>
      </c>
      <c r="N997" s="1094" t="str">
        <f>'Transactions import'!N997</f>
        <v/>
      </c>
      <c r="O997" s="1101" t="str">
        <f>'Transactions import'!O997</f>
        <v/>
      </c>
      <c r="P997" s="1114" t="str">
        <f>'Transactions import'!P997</f>
        <v/>
      </c>
      <c r="Q997" s="1095" t="str">
        <f>'Transactions import'!Q997</f>
        <v/>
      </c>
      <c r="R997" s="1106" t="str">
        <f>'Transactions import'!R997</f>
        <v/>
      </c>
      <c r="S997" s="1101" t="str">
        <f>'Transactions import'!S997</f>
        <v/>
      </c>
      <c r="T997" s="1101" t="str">
        <f>'Transactions import'!T997</f>
        <v/>
      </c>
      <c r="U997" s="1101" t="str">
        <f>'Transactions import'!U997</f>
        <v/>
      </c>
      <c r="V997" s="1101" t="str">
        <f>'Transactions import'!V997</f>
        <v/>
      </c>
      <c r="W997" s="1101" t="str">
        <f>'Transactions import'!W997</f>
        <v/>
      </c>
      <c r="X997" s="1101" t="str">
        <f>'Transactions import'!X997</f>
        <v/>
      </c>
      <c r="Y997" s="1119" t="str">
        <f>'Transactions import'!Y997</f>
        <v/>
      </c>
      <c r="Z997" s="1097" t="str">
        <f>'Transactions import'!Z997</f>
        <v/>
      </c>
      <c r="AA997" s="1101" t="str">
        <f>'Transactions import'!AA997</f>
        <v/>
      </c>
      <c r="AB997" s="1101" t="str">
        <f>'Transactions import'!AB997</f>
        <v/>
      </c>
      <c r="AC997" s="1097" t="str">
        <f>'Transactions import'!AC997</f>
        <v/>
      </c>
      <c r="AD997" s="1097" t="str">
        <f>'Transactions import'!AD997</f>
        <v/>
      </c>
      <c r="AE997" s="1101" t="str">
        <f>'Transactions import'!AE997</f>
        <v/>
      </c>
      <c r="AF997" s="1101" t="str">
        <f>'Transactions import'!AF997</f>
        <v/>
      </c>
      <c r="AG997" s="1101" t="str">
        <f>'Transactions import'!AG997</f>
        <v/>
      </c>
      <c r="AH997" s="1101" t="str">
        <f>'Transactions import'!AH997</f>
        <v/>
      </c>
      <c r="AI997" s="1101" t="str">
        <f>'Transactions import'!AI997</f>
        <v/>
      </c>
      <c r="AJ997" s="1101" t="str">
        <f>'Transactions import'!AJ997</f>
        <v/>
      </c>
      <c r="AK997" s="1101" t="str">
        <f>'Transactions import'!AK997</f>
        <v/>
      </c>
      <c r="AL997" s="1101" t="str">
        <f>'Transactions import'!AL997</f>
        <v/>
      </c>
      <c r="AM997" s="1101" t="str">
        <f>'Transactions import'!AM997</f>
        <v/>
      </c>
      <c r="AN997" s="1101" t="str">
        <f>'Transactions import'!AN997</f>
        <v/>
      </c>
      <c r="AO997" s="1101" t="str">
        <f>'Transactions import'!AO997</f>
        <v/>
      </c>
      <c r="AP997" s="1101" t="str">
        <f>'Transactions import'!AP997</f>
        <v/>
      </c>
      <c r="AQ997" s="1101" t="str">
        <f>'Transactions import'!AQ997</f>
        <v/>
      </c>
      <c r="AR997" s="1101" t="str">
        <f>'Transactions import'!AR997</f>
        <v/>
      </c>
      <c r="AS997" s="1101" t="str">
        <f>'Transactions import'!AS997</f>
        <v/>
      </c>
      <c r="AT997" s="1101" t="str">
        <f>'Transactions import'!AT997</f>
        <v/>
      </c>
    </row>
    <row r="998" ht="18.0" customHeight="1">
      <c r="A998" s="1081" t="str">
        <f>'Transactions import'!A998</f>
        <v/>
      </c>
      <c r="B998" s="1081" t="str">
        <f>'Transactions import'!B998</f>
        <v/>
      </c>
      <c r="C998" s="1081" t="str">
        <f>'Transactions import'!C998</f>
        <v/>
      </c>
      <c r="D998" s="1081" t="str">
        <f>'Transactions import'!D998</f>
        <v/>
      </c>
      <c r="E998" s="1081" t="str">
        <f>'Transactions import'!E998</f>
        <v/>
      </c>
      <c r="F998" s="1081" t="str">
        <f>'Transactions import'!F998</f>
        <v/>
      </c>
      <c r="G998" s="1081" t="str">
        <f>'Transactions import'!G998</f>
        <v/>
      </c>
      <c r="H998" s="1084" t="str">
        <f>'Transactions import'!H998</f>
        <v/>
      </c>
      <c r="I998" s="1085" t="str">
        <f>'Transactions import'!I998</f>
        <v/>
      </c>
      <c r="J998" s="1051" t="str">
        <f>'Transactions import'!J998</f>
        <v/>
      </c>
      <c r="K998" s="1084" t="str">
        <f>'Transactions import'!K998</f>
        <v/>
      </c>
      <c r="L998" s="1085" t="str">
        <f>'Transactions import'!L998</f>
        <v/>
      </c>
      <c r="M998" s="1063" t="str">
        <f>'Transactions import'!M998</f>
        <v/>
      </c>
      <c r="N998" s="1084" t="str">
        <f>'Transactions import'!N998</f>
        <v/>
      </c>
      <c r="O998" s="1081" t="str">
        <f>'Transactions import'!O998</f>
        <v/>
      </c>
      <c r="P998" s="1122" t="str">
        <f>'Transactions import'!P998</f>
        <v/>
      </c>
      <c r="Q998" s="1085" t="str">
        <f>'Transactions import'!Q998</f>
        <v/>
      </c>
      <c r="R998" s="1104" t="str">
        <f>'Transactions import'!R998</f>
        <v/>
      </c>
      <c r="S998" s="1081" t="str">
        <f>'Transactions import'!S998</f>
        <v/>
      </c>
      <c r="T998" s="1081" t="str">
        <f>'Transactions import'!T998</f>
        <v/>
      </c>
      <c r="U998" s="1081" t="str">
        <f>'Transactions import'!U998</f>
        <v/>
      </c>
      <c r="V998" s="1081" t="str">
        <f>'Transactions import'!V998</f>
        <v/>
      </c>
      <c r="W998" s="1081" t="str">
        <f>'Transactions import'!W998</f>
        <v/>
      </c>
      <c r="X998" s="1081" t="str">
        <f>'Transactions import'!X998</f>
        <v/>
      </c>
      <c r="Y998" s="1126" t="str">
        <f>'Transactions import'!Y998</f>
        <v/>
      </c>
      <c r="Z998" s="1086" t="str">
        <f>'Transactions import'!Z998</f>
        <v/>
      </c>
      <c r="AA998" s="1081" t="str">
        <f>'Transactions import'!AA998</f>
        <v/>
      </c>
      <c r="AB998" s="1081" t="str">
        <f>'Transactions import'!AB998</f>
        <v/>
      </c>
      <c r="AC998" s="1086" t="str">
        <f>'Transactions import'!AC998</f>
        <v/>
      </c>
      <c r="AD998" s="1086" t="str">
        <f>'Transactions import'!AD998</f>
        <v/>
      </c>
      <c r="AE998" s="1081" t="str">
        <f>'Transactions import'!AE998</f>
        <v/>
      </c>
      <c r="AF998" s="1081" t="str">
        <f>'Transactions import'!AF998</f>
        <v/>
      </c>
      <c r="AG998" s="1081" t="str">
        <f>'Transactions import'!AG998</f>
        <v/>
      </c>
      <c r="AH998" s="1081" t="str">
        <f>'Transactions import'!AH998</f>
        <v/>
      </c>
      <c r="AI998" s="1081" t="str">
        <f>'Transactions import'!AI998</f>
        <v/>
      </c>
      <c r="AJ998" s="1081" t="str">
        <f>'Transactions import'!AJ998</f>
        <v/>
      </c>
      <c r="AK998" s="1081" t="str">
        <f>'Transactions import'!AK998</f>
        <v/>
      </c>
      <c r="AL998" s="1081" t="str">
        <f>'Transactions import'!AL998</f>
        <v/>
      </c>
      <c r="AM998" s="1081" t="str">
        <f>'Transactions import'!AM998</f>
        <v/>
      </c>
      <c r="AN998" s="1081" t="str">
        <f>'Transactions import'!AN998</f>
        <v/>
      </c>
      <c r="AO998" s="1081" t="str">
        <f>'Transactions import'!AO998</f>
        <v/>
      </c>
      <c r="AP998" s="1081" t="str">
        <f>'Transactions import'!AP998</f>
        <v/>
      </c>
      <c r="AQ998" s="1081" t="str">
        <f>'Transactions import'!AQ998</f>
        <v/>
      </c>
      <c r="AR998" s="1081" t="str">
        <f>'Transactions import'!AR998</f>
        <v/>
      </c>
      <c r="AS998" s="1081" t="str">
        <f>'Transactions import'!AS998</f>
        <v/>
      </c>
      <c r="AT998" s="1081" t="str">
        <f>'Transactions import'!AT998</f>
        <v/>
      </c>
    </row>
    <row r="999" ht="18.0" customHeight="1">
      <c r="A999" s="1101" t="str">
        <f>'Transactions import'!A999</f>
        <v/>
      </c>
      <c r="B999" s="1101" t="str">
        <f>'Transactions import'!B999</f>
        <v/>
      </c>
      <c r="C999" s="1101" t="str">
        <f>'Transactions import'!C999</f>
        <v/>
      </c>
      <c r="D999" s="1101" t="str">
        <f>'Transactions import'!D999</f>
        <v/>
      </c>
      <c r="E999" s="1101" t="str">
        <f>'Transactions import'!E999</f>
        <v/>
      </c>
      <c r="F999" s="1101" t="str">
        <f>'Transactions import'!F999</f>
        <v/>
      </c>
      <c r="G999" s="1101" t="str">
        <f>'Transactions import'!G999</f>
        <v/>
      </c>
      <c r="H999" s="1094" t="str">
        <f>'Transactions import'!H999</f>
        <v/>
      </c>
      <c r="I999" s="1095" t="str">
        <f>'Transactions import'!I999</f>
        <v/>
      </c>
      <c r="J999" s="1096" t="str">
        <f>'Transactions import'!J999</f>
        <v/>
      </c>
      <c r="K999" s="1094" t="str">
        <f>'Transactions import'!K999</f>
        <v/>
      </c>
      <c r="L999" s="1095" t="str">
        <f>'Transactions import'!L999</f>
        <v/>
      </c>
      <c r="M999" s="1105" t="str">
        <f>'Transactions import'!M999</f>
        <v/>
      </c>
      <c r="N999" s="1094" t="str">
        <f>'Transactions import'!N999</f>
        <v/>
      </c>
      <c r="O999" s="1101" t="str">
        <f>'Transactions import'!O999</f>
        <v/>
      </c>
      <c r="P999" s="1114" t="str">
        <f>'Transactions import'!P999</f>
        <v/>
      </c>
      <c r="Q999" s="1095" t="str">
        <f>'Transactions import'!Q999</f>
        <v/>
      </c>
      <c r="R999" s="1106" t="str">
        <f>'Transactions import'!R999</f>
        <v/>
      </c>
      <c r="S999" s="1101" t="str">
        <f>'Transactions import'!S999</f>
        <v/>
      </c>
      <c r="T999" s="1101" t="str">
        <f>'Transactions import'!T999</f>
        <v/>
      </c>
      <c r="U999" s="1101" t="str">
        <f>'Transactions import'!U999</f>
        <v/>
      </c>
      <c r="V999" s="1101" t="str">
        <f>'Transactions import'!V999</f>
        <v/>
      </c>
      <c r="W999" s="1101" t="str">
        <f>'Transactions import'!W999</f>
        <v/>
      </c>
      <c r="X999" s="1101" t="str">
        <f>'Transactions import'!X999</f>
        <v/>
      </c>
      <c r="Y999" s="1119" t="str">
        <f>'Transactions import'!Y999</f>
        <v/>
      </c>
      <c r="Z999" s="1097" t="str">
        <f>'Transactions import'!Z999</f>
        <v/>
      </c>
      <c r="AA999" s="1101" t="str">
        <f>'Transactions import'!AA999</f>
        <v/>
      </c>
      <c r="AB999" s="1101" t="str">
        <f>'Transactions import'!AB999</f>
        <v/>
      </c>
      <c r="AC999" s="1097" t="str">
        <f>'Transactions import'!AC999</f>
        <v/>
      </c>
      <c r="AD999" s="1097" t="str">
        <f>'Transactions import'!AD999</f>
        <v/>
      </c>
      <c r="AE999" s="1101" t="str">
        <f>'Transactions import'!AE999</f>
        <v/>
      </c>
      <c r="AF999" s="1101" t="str">
        <f>'Transactions import'!AF999</f>
        <v/>
      </c>
      <c r="AG999" s="1101" t="str">
        <f>'Transactions import'!AG999</f>
        <v/>
      </c>
      <c r="AH999" s="1101" t="str">
        <f>'Transactions import'!AH999</f>
        <v/>
      </c>
      <c r="AI999" s="1101" t="str">
        <f>'Transactions import'!AI999</f>
        <v/>
      </c>
      <c r="AJ999" s="1101" t="str">
        <f>'Transactions import'!AJ999</f>
        <v/>
      </c>
      <c r="AK999" s="1101" t="str">
        <f>'Transactions import'!AK999</f>
        <v/>
      </c>
      <c r="AL999" s="1101" t="str">
        <f>'Transactions import'!AL999</f>
        <v/>
      </c>
      <c r="AM999" s="1101" t="str">
        <f>'Transactions import'!AM999</f>
        <v/>
      </c>
      <c r="AN999" s="1101" t="str">
        <f>'Transactions import'!AN999</f>
        <v/>
      </c>
      <c r="AO999" s="1101" t="str">
        <f>'Transactions import'!AO999</f>
        <v/>
      </c>
      <c r="AP999" s="1101" t="str">
        <f>'Transactions import'!AP999</f>
        <v/>
      </c>
      <c r="AQ999" s="1101" t="str">
        <f>'Transactions import'!AQ999</f>
        <v/>
      </c>
      <c r="AR999" s="1101" t="str">
        <f>'Transactions import'!AR999</f>
        <v/>
      </c>
      <c r="AS999" s="1101" t="str">
        <f>'Transactions import'!AS999</f>
        <v/>
      </c>
      <c r="AT999" s="1101" t="str">
        <f>'Transactions import'!AT999</f>
        <v/>
      </c>
    </row>
    <row r="1000" ht="18.0" customHeight="1">
      <c r="A1000" s="1081" t="str">
        <f>'Transactions import'!A1000</f>
        <v/>
      </c>
      <c r="B1000" s="1081" t="str">
        <f>'Transactions import'!B1000</f>
        <v/>
      </c>
      <c r="C1000" s="1081" t="str">
        <f>'Transactions import'!C1000</f>
        <v/>
      </c>
      <c r="D1000" s="1081" t="str">
        <f>'Transactions import'!D1000</f>
        <v/>
      </c>
      <c r="E1000" s="1081" t="str">
        <f>'Transactions import'!E1000</f>
        <v/>
      </c>
      <c r="F1000" s="1081" t="str">
        <f>'Transactions import'!F1000</f>
        <v/>
      </c>
      <c r="G1000" s="1081" t="str">
        <f>'Transactions import'!G1000</f>
        <v/>
      </c>
      <c r="H1000" s="1084" t="str">
        <f>'Transactions import'!H1000</f>
        <v/>
      </c>
      <c r="I1000" s="1085" t="str">
        <f>'Transactions import'!I1000</f>
        <v/>
      </c>
      <c r="J1000" s="1051" t="str">
        <f>'Transactions import'!J1000</f>
        <v/>
      </c>
      <c r="K1000" s="1084" t="str">
        <f>'Transactions import'!K1000</f>
        <v/>
      </c>
      <c r="L1000" s="1085" t="str">
        <f>'Transactions import'!L1000</f>
        <v/>
      </c>
      <c r="M1000" s="1063" t="str">
        <f>'Transactions import'!M1000</f>
        <v/>
      </c>
      <c r="N1000" s="1084" t="str">
        <f>'Transactions import'!N1000</f>
        <v/>
      </c>
      <c r="O1000" s="1081" t="str">
        <f>'Transactions import'!O1000</f>
        <v/>
      </c>
      <c r="P1000" s="1122" t="str">
        <f>'Transactions import'!P1000</f>
        <v/>
      </c>
      <c r="Q1000" s="1085" t="str">
        <f>'Transactions import'!Q1000</f>
        <v/>
      </c>
      <c r="R1000" s="1104" t="str">
        <f>'Transactions import'!R1000</f>
        <v/>
      </c>
      <c r="S1000" s="1081" t="str">
        <f>'Transactions import'!S1000</f>
        <v/>
      </c>
      <c r="T1000" s="1081" t="str">
        <f>'Transactions import'!T1000</f>
        <v/>
      </c>
      <c r="U1000" s="1081" t="str">
        <f>'Transactions import'!U1000</f>
        <v/>
      </c>
      <c r="V1000" s="1081" t="str">
        <f>'Transactions import'!V1000</f>
        <v/>
      </c>
      <c r="W1000" s="1081" t="str">
        <f>'Transactions import'!W1000</f>
        <v/>
      </c>
      <c r="X1000" s="1081" t="str">
        <f>'Transactions import'!X1000</f>
        <v/>
      </c>
      <c r="Y1000" s="1126" t="str">
        <f>'Transactions import'!Y1000</f>
        <v/>
      </c>
      <c r="Z1000" s="1086" t="str">
        <f>'Transactions import'!Z1000</f>
        <v/>
      </c>
      <c r="AA1000" s="1081" t="str">
        <f>'Transactions import'!AA1000</f>
        <v/>
      </c>
      <c r="AB1000" s="1081" t="str">
        <f>'Transactions import'!AB1000</f>
        <v/>
      </c>
      <c r="AC1000" s="1086" t="str">
        <f>'Transactions import'!AC1000</f>
        <v/>
      </c>
      <c r="AD1000" s="1086" t="str">
        <f>'Transactions import'!AD1000</f>
        <v/>
      </c>
      <c r="AE1000" s="1081" t="str">
        <f>'Transactions import'!AE1000</f>
        <v/>
      </c>
      <c r="AF1000" s="1081" t="str">
        <f>'Transactions import'!AF1000</f>
        <v/>
      </c>
      <c r="AG1000" s="1081" t="str">
        <f>'Transactions import'!AG1000</f>
        <v/>
      </c>
      <c r="AH1000" s="1081" t="str">
        <f>'Transactions import'!AH1000</f>
        <v/>
      </c>
      <c r="AI1000" s="1081" t="str">
        <f>'Transactions import'!AI1000</f>
        <v/>
      </c>
      <c r="AJ1000" s="1081" t="str">
        <f>'Transactions import'!AJ1000</f>
        <v/>
      </c>
      <c r="AK1000" s="1081" t="str">
        <f>'Transactions import'!AK1000</f>
        <v/>
      </c>
      <c r="AL1000" s="1081" t="str">
        <f>'Transactions import'!AL1000</f>
        <v/>
      </c>
      <c r="AM1000" s="1081" t="str">
        <f>'Transactions import'!AM1000</f>
        <v/>
      </c>
      <c r="AN1000" s="1081" t="str">
        <f>'Transactions import'!AN1000</f>
        <v/>
      </c>
      <c r="AO1000" s="1081" t="str">
        <f>'Transactions import'!AO1000</f>
        <v/>
      </c>
      <c r="AP1000" s="1081" t="str">
        <f>'Transactions import'!AP1000</f>
        <v/>
      </c>
      <c r="AQ1000" s="1081" t="str">
        <f>'Transactions import'!AQ1000</f>
        <v/>
      </c>
      <c r="AR1000" s="1081" t="str">
        <f>'Transactions import'!AR1000</f>
        <v/>
      </c>
      <c r="AS1000" s="1081" t="str">
        <f>'Transactions import'!AS1000</f>
        <v/>
      </c>
      <c r="AT1000" s="1081" t="str">
        <f>'Transactions import'!AT1000</f>
        <v/>
      </c>
    </row>
    <row r="1001" ht="18.0" customHeight="1">
      <c r="A1001" s="1101" t="str">
        <f>'Transactions import'!A1001</f>
        <v/>
      </c>
      <c r="B1001" s="1101" t="str">
        <f>'Transactions import'!B1001</f>
        <v/>
      </c>
      <c r="C1001" s="1101" t="str">
        <f>'Transactions import'!C1001</f>
        <v/>
      </c>
      <c r="D1001" s="1101" t="str">
        <f>'Transactions import'!D1001</f>
        <v/>
      </c>
      <c r="E1001" s="1101" t="str">
        <f>'Transactions import'!E1001</f>
        <v/>
      </c>
      <c r="F1001" s="1101" t="str">
        <f>'Transactions import'!F1001</f>
        <v/>
      </c>
      <c r="G1001" s="1101" t="str">
        <f>'Transactions import'!G1001</f>
        <v/>
      </c>
      <c r="H1001" s="1094" t="str">
        <f>'Transactions import'!H1001</f>
        <v/>
      </c>
      <c r="I1001" s="1095" t="str">
        <f>'Transactions import'!I1001</f>
        <v/>
      </c>
      <c r="J1001" s="1096" t="str">
        <f>'Transactions import'!J1001</f>
        <v/>
      </c>
      <c r="K1001" s="1094" t="str">
        <f>'Transactions import'!K1001</f>
        <v/>
      </c>
      <c r="L1001" s="1095" t="str">
        <f>'Transactions import'!L1001</f>
        <v/>
      </c>
      <c r="M1001" s="1105" t="str">
        <f>'Transactions import'!M1001</f>
        <v/>
      </c>
      <c r="N1001" s="1094" t="str">
        <f>'Transactions import'!N1001</f>
        <v/>
      </c>
      <c r="O1001" s="1101" t="str">
        <f>'Transactions import'!O1001</f>
        <v/>
      </c>
      <c r="P1001" s="1114" t="str">
        <f>'Transactions import'!P1001</f>
        <v/>
      </c>
      <c r="Q1001" s="1095" t="str">
        <f>'Transactions import'!Q1001</f>
        <v/>
      </c>
      <c r="R1001" s="1106" t="str">
        <f>'Transactions import'!R1001</f>
        <v/>
      </c>
      <c r="S1001" s="1101" t="str">
        <f>'Transactions import'!S1001</f>
        <v/>
      </c>
      <c r="T1001" s="1101" t="str">
        <f>'Transactions import'!T1001</f>
        <v/>
      </c>
      <c r="U1001" s="1101" t="str">
        <f>'Transactions import'!U1001</f>
        <v/>
      </c>
      <c r="V1001" s="1101" t="str">
        <f>'Transactions import'!V1001</f>
        <v/>
      </c>
      <c r="W1001" s="1101" t="str">
        <f>'Transactions import'!W1001</f>
        <v/>
      </c>
      <c r="X1001" s="1101" t="str">
        <f>'Transactions import'!X1001</f>
        <v/>
      </c>
      <c r="Y1001" s="1119" t="str">
        <f>'Transactions import'!Y1001</f>
        <v/>
      </c>
      <c r="Z1001" s="1097" t="str">
        <f>'Transactions import'!Z1001</f>
        <v/>
      </c>
      <c r="AA1001" s="1101" t="str">
        <f>'Transactions import'!AA1001</f>
        <v/>
      </c>
      <c r="AB1001" s="1101" t="str">
        <f>'Transactions import'!AB1001</f>
        <v/>
      </c>
      <c r="AC1001" s="1097" t="str">
        <f>'Transactions import'!AC1001</f>
        <v/>
      </c>
      <c r="AD1001" s="1097" t="str">
        <f>'Transactions import'!AD1001</f>
        <v/>
      </c>
      <c r="AE1001" s="1101" t="str">
        <f>'Transactions import'!AE1001</f>
        <v/>
      </c>
      <c r="AF1001" s="1101" t="str">
        <f>'Transactions import'!AF1001</f>
        <v/>
      </c>
      <c r="AG1001" s="1101" t="str">
        <f>'Transactions import'!AG1001</f>
        <v/>
      </c>
      <c r="AH1001" s="1101" t="str">
        <f>'Transactions import'!AH1001</f>
        <v/>
      </c>
      <c r="AI1001" s="1101" t="str">
        <f>'Transactions import'!AI1001</f>
        <v/>
      </c>
      <c r="AJ1001" s="1101" t="str">
        <f>'Transactions import'!AJ1001</f>
        <v/>
      </c>
      <c r="AK1001" s="1101" t="str">
        <f>'Transactions import'!AK1001</f>
        <v/>
      </c>
      <c r="AL1001" s="1101" t="str">
        <f>'Transactions import'!AL1001</f>
        <v/>
      </c>
      <c r="AM1001" s="1101" t="str">
        <f>'Transactions import'!AM1001</f>
        <v/>
      </c>
      <c r="AN1001" s="1101" t="str">
        <f>'Transactions import'!AN1001</f>
        <v/>
      </c>
      <c r="AO1001" s="1101" t="str">
        <f>'Transactions import'!AO1001</f>
        <v/>
      </c>
      <c r="AP1001" s="1101" t="str">
        <f>'Transactions import'!AP1001</f>
        <v/>
      </c>
      <c r="AQ1001" s="1101" t="str">
        <f>'Transactions import'!AQ1001</f>
        <v/>
      </c>
      <c r="AR1001" s="1101" t="str">
        <f>'Transactions import'!AR1001</f>
        <v/>
      </c>
      <c r="AS1001" s="1101" t="str">
        <f>'Transactions import'!AS1001</f>
        <v/>
      </c>
      <c r="AT1001" s="1101" t="str">
        <f>'Transactions import'!AT1001</f>
        <v/>
      </c>
    </row>
  </sheetData>
  <autoFilter ref="$A$1:$AF$1001">
    <sortState ref="A1:AF1001">
      <sortCondition ref="C1:C1001"/>
      <sortCondition ref="A1:A1001"/>
    </sortState>
  </autoFilter>
  <conditionalFormatting sqref="D1:D1001">
    <cfRule type="cellIs" dxfId="38" priority="1" operator="equal">
      <formula>"Buyer"</formula>
    </cfRule>
  </conditionalFormatting>
  <conditionalFormatting sqref="D1:D1001">
    <cfRule type="cellIs" dxfId="39" priority="2" operator="equal">
      <formula>"Listing"</formula>
    </cfRule>
  </conditionalFormatting>
  <conditionalFormatting sqref="C1:C1001">
    <cfRule type="cellIs" dxfId="12" priority="3" operator="equal">
      <formula>"Closed"</formula>
    </cfRule>
  </conditionalFormatting>
  <conditionalFormatting sqref="C1:C1001">
    <cfRule type="cellIs" dxfId="40" priority="4" operator="equal">
      <formula>"Active"</formula>
    </cfRule>
  </conditionalFormatting>
  <conditionalFormatting sqref="C1:C1001">
    <cfRule type="cellIs" dxfId="41" priority="5" operator="equal">
      <formula>"`Pending"</formula>
    </cfRule>
  </conditionalFormatting>
  <conditionalFormatting sqref="C1:C1001">
    <cfRule type="cellIs" dxfId="42" priority="6" operator="equal">
      <formula>"Pipeline"</formula>
    </cfRule>
  </conditionalFormatting>
  <conditionalFormatting sqref="C1:C1001">
    <cfRule type="cellIs" dxfId="43" priority="7" operator="equal">
      <formula>"Pre-Signed"</formula>
    </cfRule>
  </conditionalFormatting>
  <conditionalFormatting sqref="C1:C1001">
    <cfRule type="cellIs" dxfId="44" priority="8" operator="equal">
      <formula>"Temp Off"</formula>
    </cfRule>
  </conditionalFormatting>
  <conditionalFormatting sqref="C1:C1001">
    <cfRule type="cellIs" dxfId="45" priority="9" operator="equal">
      <formula>"Sale Failed"</formula>
    </cfRule>
  </conditionalFormatting>
  <conditionalFormatting sqref="C1:C1001">
    <cfRule type="cellIs" dxfId="45" priority="10" operator="equal">
      <formula>"x- Expired"</formula>
    </cfRule>
  </conditionalFormatting>
  <conditionalFormatting sqref="C1:C1001">
    <cfRule type="cellIs" dxfId="46" priority="11" operator="equal">
      <formula>"Paid"</formula>
    </cfRule>
  </conditionalFormatting>
  <dataValidations>
    <dataValidation type="list" allowBlank="1" sqref="C2:C1001">
      <formula1>"`Pending,Active,Closed,Paid,Pre-Signed,Pipeline,Temp Off,x- Expired,Sale Failed"</formula1>
    </dataValidation>
    <dataValidation type="list" allowBlank="1" sqref="D2:D1001">
      <formula1>"Buyer,Listing"</formula1>
    </dataValidation>
    <dataValidation type="list" allowBlank="1" sqref="F2:F1001">
      <formula1>"Indv,Team"</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57.0"/>
    <col customWidth="1" min="3" max="3" width="52.13"/>
  </cols>
  <sheetData>
    <row r="1">
      <c r="A1" s="1127" t="s">
        <v>1077</v>
      </c>
      <c r="B1" s="1128" t="s">
        <v>5086</v>
      </c>
    </row>
    <row r="2">
      <c r="A2" s="1129"/>
      <c r="B2" s="1129"/>
      <c r="C2" s="1130"/>
    </row>
    <row r="3">
      <c r="A3" s="1127" t="s">
        <v>545</v>
      </c>
      <c r="B3" s="1131" t="s">
        <v>5087</v>
      </c>
      <c r="C3" s="955" t="s">
        <v>5088</v>
      </c>
    </row>
    <row r="4">
      <c r="A4" s="599"/>
      <c r="B4" s="599"/>
    </row>
    <row r="5">
      <c r="A5" s="721"/>
      <c r="B5" s="1131" t="s">
        <v>5089</v>
      </c>
    </row>
    <row r="6">
      <c r="A6" s="599"/>
      <c r="B6" s="599"/>
    </row>
    <row r="7">
      <c r="A7" s="721"/>
      <c r="B7" s="1128" t="s">
        <v>5090</v>
      </c>
    </row>
    <row r="8">
      <c r="A8" s="599"/>
      <c r="B8" s="599"/>
    </row>
    <row r="9">
      <c r="A9" s="721"/>
      <c r="B9" s="1132" t="s">
        <v>5091</v>
      </c>
      <c r="C9" s="955" t="s">
        <v>5092</v>
      </c>
    </row>
    <row r="10">
      <c r="A10" s="1129"/>
      <c r="B10" s="1129"/>
      <c r="C10" s="1130"/>
    </row>
    <row r="11">
      <c r="A11" s="1127" t="s">
        <v>787</v>
      </c>
      <c r="B11" s="1131" t="s">
        <v>5093</v>
      </c>
      <c r="C11" s="955" t="s">
        <v>5094</v>
      </c>
      <c r="D11" s="1006"/>
    </row>
    <row r="12">
      <c r="A12" s="599"/>
      <c r="B12" s="599"/>
    </row>
    <row r="13">
      <c r="A13" s="599"/>
      <c r="B13" s="599"/>
    </row>
    <row r="14">
      <c r="A14" s="599"/>
      <c r="B14" s="599"/>
    </row>
    <row r="15">
      <c r="A15" s="599"/>
      <c r="B15" s="599"/>
    </row>
    <row r="16">
      <c r="A16" s="599"/>
      <c r="B16" s="599"/>
    </row>
    <row r="17">
      <c r="A17" s="599"/>
      <c r="B17" s="599"/>
    </row>
    <row r="18">
      <c r="A18" s="599"/>
      <c r="B18" s="599"/>
    </row>
    <row r="19">
      <c r="A19" s="599"/>
      <c r="B19" s="599"/>
    </row>
    <row r="20">
      <c r="A20" s="599"/>
      <c r="B20" s="599"/>
    </row>
    <row r="21">
      <c r="A21" s="599"/>
      <c r="B21" s="599"/>
    </row>
    <row r="22">
      <c r="A22" s="599"/>
      <c r="B22" s="599"/>
    </row>
    <row r="23">
      <c r="A23" s="599"/>
      <c r="B23" s="599"/>
    </row>
    <row r="24">
      <c r="A24" s="599"/>
      <c r="B24" s="599"/>
    </row>
    <row r="25">
      <c r="A25" s="599"/>
      <c r="B25" s="599"/>
    </row>
    <row r="26">
      <c r="A26" s="599"/>
      <c r="B26" s="599"/>
    </row>
    <row r="27">
      <c r="A27" s="599"/>
      <c r="B27" s="599"/>
    </row>
    <row r="28">
      <c r="A28" s="599"/>
      <c r="B28" s="599"/>
    </row>
    <row r="29">
      <c r="A29" s="599"/>
      <c r="B29" s="599"/>
    </row>
    <row r="30">
      <c r="A30" s="599"/>
      <c r="B30" s="599"/>
    </row>
    <row r="31">
      <c r="A31" s="599"/>
      <c r="B31" s="599"/>
    </row>
    <row r="32">
      <c r="A32" s="599"/>
      <c r="B32" s="599"/>
    </row>
    <row r="33">
      <c r="A33" s="599"/>
      <c r="B33" s="599"/>
    </row>
    <row r="34">
      <c r="A34" s="599"/>
      <c r="B34" s="599"/>
    </row>
    <row r="35">
      <c r="A35" s="599"/>
      <c r="B35" s="599"/>
    </row>
    <row r="36">
      <c r="A36" s="599"/>
      <c r="B36" s="599"/>
    </row>
    <row r="37">
      <c r="A37" s="599"/>
      <c r="B37" s="599"/>
    </row>
    <row r="38">
      <c r="A38" s="599"/>
      <c r="B38" s="599"/>
    </row>
    <row r="39">
      <c r="A39" s="599"/>
      <c r="B39" s="599"/>
    </row>
    <row r="40">
      <c r="A40" s="599"/>
      <c r="B40" s="599"/>
    </row>
    <row r="41">
      <c r="A41" s="599"/>
      <c r="B41" s="599"/>
    </row>
    <row r="42">
      <c r="A42" s="599"/>
      <c r="B42" s="599"/>
    </row>
    <row r="43">
      <c r="A43" s="599"/>
      <c r="B43" s="599"/>
    </row>
    <row r="44">
      <c r="A44" s="599"/>
      <c r="B44" s="599"/>
    </row>
    <row r="45">
      <c r="A45" s="599"/>
      <c r="B45" s="599"/>
    </row>
    <row r="46">
      <c r="A46" s="599"/>
      <c r="B46" s="599"/>
    </row>
    <row r="47">
      <c r="A47" s="599"/>
      <c r="B47" s="599"/>
    </row>
    <row r="48">
      <c r="A48" s="599"/>
      <c r="B48" s="599"/>
    </row>
    <row r="49">
      <c r="A49" s="599"/>
      <c r="B49" s="599"/>
    </row>
    <row r="50">
      <c r="A50" s="599"/>
      <c r="B50" s="599"/>
    </row>
    <row r="51">
      <c r="A51" s="599"/>
      <c r="B51" s="599"/>
    </row>
    <row r="52">
      <c r="A52" s="599"/>
      <c r="B52" s="599"/>
    </row>
    <row r="53">
      <c r="A53" s="599"/>
      <c r="B53" s="599"/>
    </row>
    <row r="54">
      <c r="A54" s="599"/>
      <c r="B54" s="599"/>
    </row>
    <row r="55">
      <c r="A55" s="599"/>
      <c r="B55" s="599"/>
    </row>
    <row r="56">
      <c r="A56" s="599"/>
      <c r="B56" s="599"/>
    </row>
    <row r="57">
      <c r="A57" s="599"/>
      <c r="B57" s="599"/>
    </row>
    <row r="58">
      <c r="A58" s="599"/>
      <c r="B58" s="599"/>
    </row>
    <row r="59">
      <c r="A59" s="599"/>
      <c r="B59" s="599"/>
    </row>
    <row r="60">
      <c r="A60" s="599"/>
      <c r="B60" s="599"/>
    </row>
    <row r="61">
      <c r="A61" s="599"/>
      <c r="B61" s="599"/>
    </row>
    <row r="62">
      <c r="A62" s="599"/>
      <c r="B62" s="599"/>
    </row>
    <row r="63">
      <c r="A63" s="599"/>
      <c r="B63" s="599"/>
    </row>
    <row r="64">
      <c r="A64" s="599"/>
      <c r="B64" s="599"/>
    </row>
    <row r="65">
      <c r="A65" s="599"/>
      <c r="B65" s="599"/>
    </row>
    <row r="66">
      <c r="A66" s="599"/>
      <c r="B66" s="599"/>
    </row>
    <row r="67">
      <c r="A67" s="599"/>
      <c r="B67" s="599"/>
    </row>
    <row r="68">
      <c r="A68" s="599"/>
      <c r="B68" s="599"/>
    </row>
    <row r="69">
      <c r="A69" s="599"/>
      <c r="B69" s="599"/>
    </row>
    <row r="70">
      <c r="A70" s="599"/>
      <c r="B70" s="599"/>
    </row>
    <row r="71">
      <c r="A71" s="599"/>
      <c r="B71" s="599"/>
    </row>
    <row r="72">
      <c r="A72" s="599"/>
      <c r="B72" s="599"/>
    </row>
    <row r="73">
      <c r="A73" s="599"/>
      <c r="B73" s="599"/>
    </row>
    <row r="74">
      <c r="A74" s="599"/>
      <c r="B74" s="599"/>
    </row>
    <row r="75">
      <c r="A75" s="599"/>
      <c r="B75" s="599"/>
    </row>
    <row r="76">
      <c r="A76" s="599"/>
      <c r="B76" s="599"/>
    </row>
    <row r="77">
      <c r="A77" s="599"/>
      <c r="B77" s="599"/>
    </row>
    <row r="78">
      <c r="A78" s="599"/>
      <c r="B78" s="599"/>
    </row>
    <row r="79">
      <c r="A79" s="599"/>
      <c r="B79" s="599"/>
    </row>
    <row r="80">
      <c r="A80" s="599"/>
      <c r="B80" s="599"/>
    </row>
    <row r="81">
      <c r="A81" s="599"/>
      <c r="B81" s="599"/>
    </row>
    <row r="82">
      <c r="A82" s="599"/>
      <c r="B82" s="599"/>
    </row>
    <row r="83">
      <c r="A83" s="599"/>
      <c r="B83" s="599"/>
    </row>
    <row r="84">
      <c r="A84" s="599"/>
      <c r="B84" s="599"/>
    </row>
    <row r="85">
      <c r="A85" s="599"/>
      <c r="B85" s="599"/>
    </row>
    <row r="86">
      <c r="A86" s="599"/>
      <c r="B86" s="599"/>
    </row>
    <row r="87">
      <c r="A87" s="599"/>
      <c r="B87" s="599"/>
    </row>
    <row r="88">
      <c r="A88" s="599"/>
      <c r="B88" s="599"/>
    </row>
    <row r="89">
      <c r="A89" s="599"/>
      <c r="B89" s="599"/>
    </row>
    <row r="90">
      <c r="A90" s="599"/>
      <c r="B90" s="599"/>
    </row>
    <row r="91">
      <c r="A91" s="599"/>
      <c r="B91" s="599"/>
    </row>
    <row r="92">
      <c r="A92" s="599"/>
      <c r="B92" s="599"/>
    </row>
    <row r="93">
      <c r="A93" s="599"/>
      <c r="B93" s="599"/>
    </row>
    <row r="94">
      <c r="A94" s="599"/>
      <c r="B94" s="599"/>
    </row>
    <row r="95">
      <c r="A95" s="599"/>
      <c r="B95" s="599"/>
    </row>
    <row r="96">
      <c r="A96" s="599"/>
      <c r="B96" s="599"/>
    </row>
    <row r="97">
      <c r="A97" s="599"/>
      <c r="B97" s="599"/>
    </row>
    <row r="98">
      <c r="A98" s="599"/>
      <c r="B98" s="599"/>
    </row>
    <row r="99">
      <c r="A99" s="599"/>
      <c r="B99" s="599"/>
    </row>
    <row r="100">
      <c r="A100" s="599"/>
      <c r="B100" s="599"/>
    </row>
    <row r="101">
      <c r="A101" s="599"/>
      <c r="B101" s="599"/>
    </row>
    <row r="102">
      <c r="A102" s="599"/>
      <c r="B102" s="599"/>
    </row>
    <row r="103">
      <c r="A103" s="599"/>
      <c r="B103" s="599"/>
    </row>
    <row r="104">
      <c r="A104" s="599"/>
      <c r="B104" s="599"/>
    </row>
    <row r="105">
      <c r="A105" s="599"/>
      <c r="B105" s="599"/>
    </row>
    <row r="106">
      <c r="A106" s="599"/>
      <c r="B106" s="599"/>
    </row>
    <row r="107">
      <c r="A107" s="599"/>
      <c r="B107" s="599"/>
    </row>
    <row r="108">
      <c r="A108" s="599"/>
      <c r="B108" s="599"/>
    </row>
    <row r="109">
      <c r="A109" s="599"/>
      <c r="B109" s="599"/>
    </row>
    <row r="110">
      <c r="A110" s="599"/>
      <c r="B110" s="599"/>
    </row>
    <row r="111">
      <c r="A111" s="599"/>
      <c r="B111" s="599"/>
    </row>
    <row r="112">
      <c r="A112" s="599"/>
      <c r="B112" s="599"/>
    </row>
    <row r="113">
      <c r="A113" s="599"/>
      <c r="B113" s="599"/>
    </row>
    <row r="114">
      <c r="A114" s="599"/>
      <c r="B114" s="599"/>
    </row>
    <row r="115">
      <c r="A115" s="599"/>
      <c r="B115" s="599"/>
    </row>
    <row r="116">
      <c r="A116" s="599"/>
      <c r="B116" s="599"/>
    </row>
    <row r="117">
      <c r="A117" s="599"/>
      <c r="B117" s="599"/>
    </row>
    <row r="118">
      <c r="A118" s="599"/>
      <c r="B118" s="599"/>
    </row>
    <row r="119">
      <c r="A119" s="599"/>
      <c r="B119" s="599"/>
    </row>
    <row r="120">
      <c r="A120" s="599"/>
      <c r="B120" s="599"/>
    </row>
    <row r="121">
      <c r="A121" s="599"/>
      <c r="B121" s="599"/>
    </row>
    <row r="122">
      <c r="A122" s="599"/>
      <c r="B122" s="599"/>
    </row>
    <row r="123">
      <c r="A123" s="599"/>
      <c r="B123" s="599"/>
    </row>
    <row r="124">
      <c r="A124" s="599"/>
      <c r="B124" s="599"/>
    </row>
    <row r="125">
      <c r="A125" s="599"/>
      <c r="B125" s="599"/>
    </row>
    <row r="126">
      <c r="A126" s="599"/>
      <c r="B126" s="599"/>
    </row>
    <row r="127">
      <c r="A127" s="599"/>
      <c r="B127" s="599"/>
    </row>
    <row r="128">
      <c r="A128" s="599"/>
      <c r="B128" s="599"/>
    </row>
    <row r="129">
      <c r="A129" s="599"/>
      <c r="B129" s="599"/>
    </row>
    <row r="130">
      <c r="A130" s="599"/>
      <c r="B130" s="599"/>
    </row>
    <row r="131">
      <c r="A131" s="599"/>
      <c r="B131" s="599"/>
    </row>
    <row r="132">
      <c r="A132" s="599"/>
      <c r="B132" s="599"/>
    </row>
    <row r="133">
      <c r="A133" s="599"/>
      <c r="B133" s="599"/>
    </row>
    <row r="134">
      <c r="A134" s="599"/>
      <c r="B134" s="599"/>
    </row>
    <row r="135">
      <c r="A135" s="599"/>
      <c r="B135" s="599"/>
    </row>
    <row r="136">
      <c r="A136" s="599"/>
      <c r="B136" s="599"/>
    </row>
    <row r="137">
      <c r="A137" s="599"/>
      <c r="B137" s="599"/>
    </row>
    <row r="138">
      <c r="A138" s="599"/>
      <c r="B138" s="599"/>
    </row>
    <row r="139">
      <c r="A139" s="599"/>
      <c r="B139" s="599"/>
    </row>
    <row r="140">
      <c r="A140" s="599"/>
      <c r="B140" s="599"/>
    </row>
    <row r="141">
      <c r="A141" s="599"/>
      <c r="B141" s="599"/>
    </row>
    <row r="142">
      <c r="A142" s="599"/>
      <c r="B142" s="599"/>
    </row>
    <row r="143">
      <c r="A143" s="599"/>
      <c r="B143" s="599"/>
    </row>
    <row r="144">
      <c r="A144" s="599"/>
      <c r="B144" s="599"/>
    </row>
    <row r="145">
      <c r="A145" s="599"/>
      <c r="B145" s="599"/>
    </row>
    <row r="146">
      <c r="A146" s="599"/>
      <c r="B146" s="599"/>
    </row>
    <row r="147">
      <c r="A147" s="599"/>
      <c r="B147" s="599"/>
    </row>
    <row r="148">
      <c r="A148" s="599"/>
      <c r="B148" s="599"/>
    </row>
    <row r="149">
      <c r="A149" s="599"/>
      <c r="B149" s="599"/>
    </row>
    <row r="150">
      <c r="A150" s="599"/>
      <c r="B150" s="599"/>
    </row>
    <row r="151">
      <c r="A151" s="599"/>
      <c r="B151" s="599"/>
    </row>
    <row r="152">
      <c r="A152" s="599"/>
      <c r="B152" s="599"/>
    </row>
    <row r="153">
      <c r="A153" s="599"/>
      <c r="B153" s="599"/>
    </row>
    <row r="154">
      <c r="A154" s="599"/>
      <c r="B154" s="599"/>
    </row>
    <row r="155">
      <c r="A155" s="599"/>
      <c r="B155" s="599"/>
    </row>
    <row r="156">
      <c r="A156" s="599"/>
      <c r="B156" s="599"/>
    </row>
    <row r="157">
      <c r="A157" s="599"/>
      <c r="B157" s="599"/>
    </row>
    <row r="158">
      <c r="A158" s="599"/>
      <c r="B158" s="599"/>
    </row>
    <row r="159">
      <c r="A159" s="599"/>
      <c r="B159" s="599"/>
    </row>
    <row r="160">
      <c r="A160" s="599"/>
      <c r="B160" s="599"/>
    </row>
    <row r="161">
      <c r="A161" s="599"/>
      <c r="B161" s="599"/>
    </row>
    <row r="162">
      <c r="A162" s="599"/>
      <c r="B162" s="599"/>
    </row>
    <row r="163">
      <c r="A163" s="599"/>
      <c r="B163" s="599"/>
    </row>
    <row r="164">
      <c r="A164" s="599"/>
      <c r="B164" s="599"/>
    </row>
    <row r="165">
      <c r="A165" s="599"/>
      <c r="B165" s="599"/>
    </row>
    <row r="166">
      <c r="A166" s="599"/>
      <c r="B166" s="599"/>
    </row>
    <row r="167">
      <c r="A167" s="599"/>
      <c r="B167" s="599"/>
    </row>
    <row r="168">
      <c r="A168" s="599"/>
      <c r="B168" s="599"/>
    </row>
    <row r="169">
      <c r="A169" s="599"/>
      <c r="B169" s="599"/>
    </row>
    <row r="170">
      <c r="A170" s="599"/>
      <c r="B170" s="599"/>
    </row>
    <row r="171">
      <c r="A171" s="599"/>
      <c r="B171" s="599"/>
    </row>
    <row r="172">
      <c r="A172" s="599"/>
      <c r="B172" s="599"/>
    </row>
    <row r="173">
      <c r="A173" s="599"/>
      <c r="B173" s="599"/>
    </row>
    <row r="174">
      <c r="A174" s="599"/>
      <c r="B174" s="599"/>
    </row>
    <row r="175">
      <c r="A175" s="599"/>
      <c r="B175" s="599"/>
    </row>
    <row r="176">
      <c r="A176" s="599"/>
      <c r="B176" s="599"/>
    </row>
    <row r="177">
      <c r="A177" s="599"/>
      <c r="B177" s="599"/>
    </row>
    <row r="178">
      <c r="A178" s="599"/>
      <c r="B178" s="599"/>
    </row>
    <row r="179">
      <c r="A179" s="599"/>
      <c r="B179" s="599"/>
    </row>
    <row r="180">
      <c r="A180" s="599"/>
      <c r="B180" s="599"/>
    </row>
    <row r="181">
      <c r="A181" s="599"/>
      <c r="B181" s="599"/>
    </row>
    <row r="182">
      <c r="A182" s="599"/>
      <c r="B182" s="599"/>
    </row>
    <row r="183">
      <c r="A183" s="599"/>
      <c r="B183" s="599"/>
    </row>
    <row r="184">
      <c r="A184" s="599"/>
      <c r="B184" s="599"/>
    </row>
    <row r="185">
      <c r="A185" s="599"/>
      <c r="B185" s="599"/>
    </row>
    <row r="186">
      <c r="A186" s="599"/>
      <c r="B186" s="599"/>
    </row>
    <row r="187">
      <c r="A187" s="599"/>
      <c r="B187" s="599"/>
    </row>
    <row r="188">
      <c r="A188" s="599"/>
      <c r="B188" s="599"/>
    </row>
    <row r="189">
      <c r="A189" s="599"/>
      <c r="B189" s="599"/>
    </row>
    <row r="190">
      <c r="A190" s="599"/>
      <c r="B190" s="599"/>
    </row>
    <row r="191">
      <c r="A191" s="599"/>
      <c r="B191" s="599"/>
    </row>
    <row r="192">
      <c r="A192" s="599"/>
      <c r="B192" s="599"/>
    </row>
    <row r="193">
      <c r="A193" s="599"/>
      <c r="B193" s="599"/>
    </row>
    <row r="194">
      <c r="A194" s="599"/>
      <c r="B194" s="599"/>
    </row>
    <row r="195">
      <c r="A195" s="599"/>
      <c r="B195" s="599"/>
    </row>
    <row r="196">
      <c r="A196" s="599"/>
      <c r="B196" s="599"/>
    </row>
    <row r="197">
      <c r="A197" s="599"/>
      <c r="B197" s="599"/>
    </row>
    <row r="198">
      <c r="A198" s="599"/>
      <c r="B198" s="599"/>
    </row>
    <row r="199">
      <c r="A199" s="599"/>
      <c r="B199" s="599"/>
    </row>
    <row r="200">
      <c r="A200" s="599"/>
      <c r="B200" s="599"/>
    </row>
    <row r="201">
      <c r="A201" s="599"/>
      <c r="B201" s="599"/>
    </row>
    <row r="202">
      <c r="A202" s="599"/>
      <c r="B202" s="599"/>
    </row>
    <row r="203">
      <c r="A203" s="599"/>
      <c r="B203" s="599"/>
    </row>
    <row r="204">
      <c r="A204" s="599"/>
      <c r="B204" s="599"/>
    </row>
    <row r="205">
      <c r="A205" s="599"/>
      <c r="B205" s="599"/>
    </row>
    <row r="206">
      <c r="A206" s="599"/>
      <c r="B206" s="599"/>
    </row>
    <row r="207">
      <c r="A207" s="599"/>
      <c r="B207" s="599"/>
    </row>
    <row r="208">
      <c r="A208" s="599"/>
      <c r="B208" s="599"/>
    </row>
    <row r="209">
      <c r="A209" s="599"/>
      <c r="B209" s="599"/>
    </row>
    <row r="210">
      <c r="A210" s="599"/>
      <c r="B210" s="599"/>
    </row>
    <row r="211">
      <c r="A211" s="599"/>
      <c r="B211" s="599"/>
    </row>
    <row r="212">
      <c r="A212" s="599"/>
      <c r="B212" s="599"/>
    </row>
    <row r="213">
      <c r="A213" s="599"/>
      <c r="B213" s="599"/>
    </row>
    <row r="214">
      <c r="A214" s="599"/>
      <c r="B214" s="599"/>
    </row>
    <row r="215">
      <c r="A215" s="599"/>
      <c r="B215" s="599"/>
    </row>
    <row r="216">
      <c r="A216" s="599"/>
      <c r="B216" s="599"/>
    </row>
    <row r="217">
      <c r="A217" s="599"/>
      <c r="B217" s="599"/>
    </row>
    <row r="218">
      <c r="A218" s="599"/>
      <c r="B218" s="599"/>
    </row>
    <row r="219">
      <c r="A219" s="599"/>
      <c r="B219" s="599"/>
    </row>
    <row r="220">
      <c r="A220" s="599"/>
      <c r="B220" s="599"/>
    </row>
    <row r="221">
      <c r="A221" s="599"/>
      <c r="B221" s="599"/>
    </row>
    <row r="222">
      <c r="A222" s="599"/>
      <c r="B222" s="599"/>
    </row>
    <row r="223">
      <c r="A223" s="599"/>
      <c r="B223" s="599"/>
    </row>
    <row r="224">
      <c r="A224" s="599"/>
      <c r="B224" s="599"/>
    </row>
    <row r="225">
      <c r="A225" s="599"/>
      <c r="B225" s="599"/>
    </row>
    <row r="226">
      <c r="A226" s="599"/>
      <c r="B226" s="599"/>
    </row>
    <row r="227">
      <c r="A227" s="599"/>
      <c r="B227" s="599"/>
    </row>
    <row r="228">
      <c r="A228" s="599"/>
      <c r="B228" s="599"/>
    </row>
    <row r="229">
      <c r="A229" s="599"/>
      <c r="B229" s="599"/>
    </row>
    <row r="230">
      <c r="A230" s="599"/>
      <c r="B230" s="599"/>
    </row>
    <row r="231">
      <c r="A231" s="599"/>
      <c r="B231" s="599"/>
    </row>
    <row r="232">
      <c r="A232" s="599"/>
      <c r="B232" s="599"/>
    </row>
    <row r="233">
      <c r="A233" s="599"/>
      <c r="B233" s="599"/>
    </row>
    <row r="234">
      <c r="A234" s="599"/>
      <c r="B234" s="599"/>
    </row>
    <row r="235">
      <c r="A235" s="599"/>
      <c r="B235" s="599"/>
    </row>
    <row r="236">
      <c r="A236" s="599"/>
      <c r="B236" s="599"/>
    </row>
    <row r="237">
      <c r="A237" s="599"/>
      <c r="B237" s="599"/>
    </row>
    <row r="238">
      <c r="A238" s="599"/>
      <c r="B238" s="599"/>
    </row>
    <row r="239">
      <c r="A239" s="599"/>
      <c r="B239" s="599"/>
    </row>
    <row r="240">
      <c r="A240" s="599"/>
      <c r="B240" s="599"/>
    </row>
    <row r="241">
      <c r="A241" s="599"/>
      <c r="B241" s="599"/>
    </row>
    <row r="242">
      <c r="A242" s="599"/>
      <c r="B242" s="599"/>
    </row>
    <row r="243">
      <c r="A243" s="599"/>
      <c r="B243" s="599"/>
    </row>
    <row r="244">
      <c r="A244" s="599"/>
      <c r="B244" s="599"/>
    </row>
    <row r="245">
      <c r="A245" s="599"/>
      <c r="B245" s="599"/>
    </row>
    <row r="246">
      <c r="A246" s="599"/>
      <c r="B246" s="599"/>
    </row>
    <row r="247">
      <c r="A247" s="599"/>
      <c r="B247" s="599"/>
    </row>
    <row r="248">
      <c r="A248" s="599"/>
      <c r="B248" s="599"/>
    </row>
    <row r="249">
      <c r="A249" s="599"/>
      <c r="B249" s="599"/>
    </row>
    <row r="250">
      <c r="A250" s="599"/>
      <c r="B250" s="599"/>
    </row>
    <row r="251">
      <c r="A251" s="599"/>
      <c r="B251" s="599"/>
    </row>
    <row r="252">
      <c r="A252" s="599"/>
      <c r="B252" s="599"/>
    </row>
    <row r="253">
      <c r="A253" s="599"/>
      <c r="B253" s="599"/>
    </row>
    <row r="254">
      <c r="A254" s="599"/>
      <c r="B254" s="599"/>
    </row>
    <row r="255">
      <c r="A255" s="599"/>
      <c r="B255" s="599"/>
    </row>
    <row r="256">
      <c r="A256" s="599"/>
      <c r="B256" s="599"/>
    </row>
    <row r="257">
      <c r="A257" s="599"/>
      <c r="B257" s="599"/>
    </row>
    <row r="258">
      <c r="A258" s="599"/>
      <c r="B258" s="599"/>
    </row>
    <row r="259">
      <c r="A259" s="599"/>
      <c r="B259" s="599"/>
    </row>
    <row r="260">
      <c r="A260" s="599"/>
      <c r="B260" s="599"/>
    </row>
    <row r="261">
      <c r="A261" s="599"/>
      <c r="B261" s="599"/>
    </row>
    <row r="262">
      <c r="A262" s="599"/>
      <c r="B262" s="599"/>
    </row>
    <row r="263">
      <c r="A263" s="599"/>
      <c r="B263" s="599"/>
    </row>
    <row r="264">
      <c r="A264" s="599"/>
      <c r="B264" s="599"/>
    </row>
    <row r="265">
      <c r="A265" s="599"/>
      <c r="B265" s="599"/>
    </row>
    <row r="266">
      <c r="A266" s="599"/>
      <c r="B266" s="599"/>
    </row>
    <row r="267">
      <c r="A267" s="599"/>
      <c r="B267" s="599"/>
    </row>
    <row r="268">
      <c r="A268" s="599"/>
      <c r="B268" s="599"/>
    </row>
    <row r="269">
      <c r="A269" s="599"/>
      <c r="B269" s="599"/>
    </row>
    <row r="270">
      <c r="A270" s="599"/>
      <c r="B270" s="599"/>
    </row>
    <row r="271">
      <c r="A271" s="599"/>
      <c r="B271" s="599"/>
    </row>
    <row r="272">
      <c r="A272" s="599"/>
      <c r="B272" s="599"/>
    </row>
    <row r="273">
      <c r="A273" s="599"/>
      <c r="B273" s="599"/>
    </row>
    <row r="274">
      <c r="A274" s="599"/>
      <c r="B274" s="599"/>
    </row>
    <row r="275">
      <c r="A275" s="599"/>
      <c r="B275" s="599"/>
    </row>
    <row r="276">
      <c r="A276" s="599"/>
      <c r="B276" s="599"/>
    </row>
    <row r="277">
      <c r="A277" s="599"/>
      <c r="B277" s="599"/>
    </row>
    <row r="278">
      <c r="A278" s="599"/>
      <c r="B278" s="599"/>
    </row>
    <row r="279">
      <c r="A279" s="599"/>
      <c r="B279" s="599"/>
    </row>
    <row r="280">
      <c r="A280" s="599"/>
      <c r="B280" s="599"/>
    </row>
    <row r="281">
      <c r="A281" s="599"/>
      <c r="B281" s="599"/>
    </row>
    <row r="282">
      <c r="A282" s="599"/>
      <c r="B282" s="599"/>
    </row>
    <row r="283">
      <c r="A283" s="599"/>
      <c r="B283" s="599"/>
    </row>
    <row r="284">
      <c r="A284" s="599"/>
      <c r="B284" s="599"/>
    </row>
    <row r="285">
      <c r="A285" s="599"/>
      <c r="B285" s="599"/>
    </row>
    <row r="286">
      <c r="A286" s="599"/>
      <c r="B286" s="599"/>
    </row>
    <row r="287">
      <c r="A287" s="599"/>
      <c r="B287" s="599"/>
    </row>
    <row r="288">
      <c r="A288" s="599"/>
      <c r="B288" s="599"/>
    </row>
    <row r="289">
      <c r="A289" s="599"/>
      <c r="B289" s="599"/>
    </row>
    <row r="290">
      <c r="A290" s="599"/>
      <c r="B290" s="599"/>
    </row>
    <row r="291">
      <c r="A291" s="599"/>
      <c r="B291" s="599"/>
    </row>
    <row r="292">
      <c r="A292" s="599"/>
      <c r="B292" s="599"/>
    </row>
    <row r="293">
      <c r="A293" s="599"/>
      <c r="B293" s="599"/>
    </row>
    <row r="294">
      <c r="A294" s="599"/>
      <c r="B294" s="599"/>
    </row>
    <row r="295">
      <c r="A295" s="599"/>
      <c r="B295" s="599"/>
    </row>
    <row r="296">
      <c r="A296" s="599"/>
      <c r="B296" s="599"/>
    </row>
    <row r="297">
      <c r="A297" s="599"/>
      <c r="B297" s="599"/>
    </row>
    <row r="298">
      <c r="A298" s="599"/>
      <c r="B298" s="599"/>
    </row>
    <row r="299">
      <c r="A299" s="599"/>
      <c r="B299" s="599"/>
    </row>
    <row r="300">
      <c r="A300" s="599"/>
      <c r="B300" s="599"/>
    </row>
    <row r="301">
      <c r="A301" s="599"/>
      <c r="B301" s="599"/>
    </row>
    <row r="302">
      <c r="A302" s="599"/>
      <c r="B302" s="599"/>
    </row>
    <row r="303">
      <c r="A303" s="599"/>
      <c r="B303" s="599"/>
    </row>
    <row r="304">
      <c r="A304" s="599"/>
      <c r="B304" s="599"/>
    </row>
    <row r="305">
      <c r="A305" s="599"/>
      <c r="B305" s="599"/>
    </row>
    <row r="306">
      <c r="A306" s="599"/>
      <c r="B306" s="599"/>
    </row>
    <row r="307">
      <c r="A307" s="599"/>
      <c r="B307" s="599"/>
    </row>
    <row r="308">
      <c r="A308" s="599"/>
      <c r="B308" s="599"/>
    </row>
    <row r="309">
      <c r="A309" s="599"/>
      <c r="B309" s="599"/>
    </row>
    <row r="310">
      <c r="A310" s="599"/>
      <c r="B310" s="599"/>
    </row>
    <row r="311">
      <c r="A311" s="599"/>
      <c r="B311" s="599"/>
    </row>
    <row r="312">
      <c r="A312" s="599"/>
      <c r="B312" s="599"/>
    </row>
    <row r="313">
      <c r="A313" s="599"/>
      <c r="B313" s="599"/>
    </row>
    <row r="314">
      <c r="A314" s="599"/>
      <c r="B314" s="599"/>
    </row>
    <row r="315">
      <c r="A315" s="599"/>
      <c r="B315" s="599"/>
    </row>
    <row r="316">
      <c r="A316" s="599"/>
      <c r="B316" s="599"/>
    </row>
    <row r="317">
      <c r="A317" s="599"/>
      <c r="B317" s="599"/>
    </row>
    <row r="318">
      <c r="A318" s="599"/>
      <c r="B318" s="599"/>
    </row>
    <row r="319">
      <c r="A319" s="599"/>
      <c r="B319" s="599"/>
    </row>
    <row r="320">
      <c r="A320" s="599"/>
      <c r="B320" s="599"/>
    </row>
    <row r="321">
      <c r="A321" s="599"/>
      <c r="B321" s="599"/>
    </row>
    <row r="322">
      <c r="A322" s="599"/>
      <c r="B322" s="599"/>
    </row>
    <row r="323">
      <c r="A323" s="599"/>
      <c r="B323" s="599"/>
    </row>
    <row r="324">
      <c r="A324" s="599"/>
      <c r="B324" s="599"/>
    </row>
    <row r="325">
      <c r="A325" s="599"/>
      <c r="B325" s="599"/>
    </row>
    <row r="326">
      <c r="A326" s="599"/>
      <c r="B326" s="599"/>
    </row>
    <row r="327">
      <c r="A327" s="599"/>
      <c r="B327" s="599"/>
    </row>
    <row r="328">
      <c r="A328" s="599"/>
      <c r="B328" s="599"/>
    </row>
    <row r="329">
      <c r="A329" s="599"/>
      <c r="B329" s="599"/>
    </row>
    <row r="330">
      <c r="A330" s="599"/>
      <c r="B330" s="599"/>
    </row>
    <row r="331">
      <c r="A331" s="599"/>
      <c r="B331" s="599"/>
    </row>
    <row r="332">
      <c r="A332" s="599"/>
      <c r="B332" s="599"/>
    </row>
    <row r="333">
      <c r="A333" s="599"/>
      <c r="B333" s="599"/>
    </row>
    <row r="334">
      <c r="A334" s="599"/>
      <c r="B334" s="599"/>
    </row>
    <row r="335">
      <c r="A335" s="599"/>
      <c r="B335" s="599"/>
    </row>
    <row r="336">
      <c r="A336" s="599"/>
      <c r="B336" s="599"/>
    </row>
    <row r="337">
      <c r="A337" s="599"/>
      <c r="B337" s="599"/>
    </row>
    <row r="338">
      <c r="A338" s="599"/>
      <c r="B338" s="599"/>
    </row>
    <row r="339">
      <c r="A339" s="599"/>
      <c r="B339" s="599"/>
    </row>
    <row r="340">
      <c r="A340" s="599"/>
      <c r="B340" s="599"/>
    </row>
    <row r="341">
      <c r="A341" s="599"/>
      <c r="B341" s="599"/>
    </row>
    <row r="342">
      <c r="A342" s="599"/>
      <c r="B342" s="599"/>
    </row>
    <row r="343">
      <c r="A343" s="599"/>
      <c r="B343" s="599"/>
    </row>
    <row r="344">
      <c r="A344" s="599"/>
      <c r="B344" s="599"/>
    </row>
    <row r="345">
      <c r="A345" s="599"/>
      <c r="B345" s="599"/>
    </row>
    <row r="346">
      <c r="A346" s="599"/>
      <c r="B346" s="599"/>
    </row>
    <row r="347">
      <c r="A347" s="599"/>
      <c r="B347" s="599"/>
    </row>
    <row r="348">
      <c r="A348" s="599"/>
      <c r="B348" s="599"/>
    </row>
    <row r="349">
      <c r="A349" s="599"/>
      <c r="B349" s="599"/>
    </row>
    <row r="350">
      <c r="A350" s="599"/>
      <c r="B350" s="599"/>
    </row>
    <row r="351">
      <c r="A351" s="599"/>
      <c r="B351" s="599"/>
    </row>
    <row r="352">
      <c r="A352" s="599"/>
      <c r="B352" s="599"/>
    </row>
    <row r="353">
      <c r="A353" s="599"/>
      <c r="B353" s="599"/>
    </row>
    <row r="354">
      <c r="A354" s="599"/>
      <c r="B354" s="599"/>
    </row>
    <row r="355">
      <c r="A355" s="599"/>
      <c r="B355" s="599"/>
    </row>
    <row r="356">
      <c r="A356" s="599"/>
      <c r="B356" s="599"/>
    </row>
    <row r="357">
      <c r="A357" s="599"/>
      <c r="B357" s="599"/>
    </row>
    <row r="358">
      <c r="A358" s="599"/>
      <c r="B358" s="599"/>
    </row>
    <row r="359">
      <c r="A359" s="599"/>
      <c r="B359" s="599"/>
    </row>
    <row r="360">
      <c r="A360" s="599"/>
      <c r="B360" s="599"/>
    </row>
    <row r="361">
      <c r="A361" s="599"/>
      <c r="B361" s="599"/>
    </row>
    <row r="362">
      <c r="A362" s="599"/>
      <c r="B362" s="599"/>
    </row>
    <row r="363">
      <c r="A363" s="599"/>
      <c r="B363" s="599"/>
    </row>
    <row r="364">
      <c r="A364" s="599"/>
      <c r="B364" s="599"/>
    </row>
    <row r="365">
      <c r="A365" s="599"/>
      <c r="B365" s="599"/>
    </row>
    <row r="366">
      <c r="A366" s="599"/>
      <c r="B366" s="599"/>
    </row>
    <row r="367">
      <c r="A367" s="599"/>
      <c r="B367" s="599"/>
    </row>
    <row r="368">
      <c r="A368" s="599"/>
      <c r="B368" s="599"/>
    </row>
    <row r="369">
      <c r="A369" s="599"/>
      <c r="B369" s="599"/>
    </row>
    <row r="370">
      <c r="A370" s="599"/>
      <c r="B370" s="599"/>
    </row>
    <row r="371">
      <c r="A371" s="599"/>
      <c r="B371" s="599"/>
    </row>
    <row r="372">
      <c r="A372" s="599"/>
      <c r="B372" s="599"/>
    </row>
    <row r="373">
      <c r="A373" s="599"/>
      <c r="B373" s="599"/>
    </row>
    <row r="374">
      <c r="A374" s="599"/>
      <c r="B374" s="599"/>
    </row>
    <row r="375">
      <c r="A375" s="599"/>
      <c r="B375" s="599"/>
    </row>
    <row r="376">
      <c r="A376" s="599"/>
      <c r="B376" s="599"/>
    </row>
    <row r="377">
      <c r="A377" s="599"/>
      <c r="B377" s="599"/>
    </row>
    <row r="378">
      <c r="A378" s="599"/>
      <c r="B378" s="599"/>
    </row>
    <row r="379">
      <c r="A379" s="599"/>
      <c r="B379" s="599"/>
    </row>
    <row r="380">
      <c r="A380" s="599"/>
      <c r="B380" s="599"/>
    </row>
    <row r="381">
      <c r="A381" s="599"/>
      <c r="B381" s="599"/>
    </row>
    <row r="382">
      <c r="A382" s="599"/>
      <c r="B382" s="599"/>
    </row>
    <row r="383">
      <c r="A383" s="599"/>
      <c r="B383" s="599"/>
    </row>
    <row r="384">
      <c r="A384" s="599"/>
      <c r="B384" s="599"/>
    </row>
    <row r="385">
      <c r="A385" s="599"/>
      <c r="B385" s="599"/>
    </row>
    <row r="386">
      <c r="A386" s="599"/>
      <c r="B386" s="599"/>
    </row>
    <row r="387">
      <c r="A387" s="599"/>
      <c r="B387" s="599"/>
    </row>
    <row r="388">
      <c r="A388" s="599"/>
      <c r="B388" s="599"/>
    </row>
    <row r="389">
      <c r="A389" s="599"/>
      <c r="B389" s="599"/>
    </row>
    <row r="390">
      <c r="A390" s="599"/>
      <c r="B390" s="599"/>
    </row>
    <row r="391">
      <c r="A391" s="599"/>
      <c r="B391" s="599"/>
    </row>
    <row r="392">
      <c r="A392" s="599"/>
      <c r="B392" s="599"/>
    </row>
    <row r="393">
      <c r="A393" s="599"/>
      <c r="B393" s="599"/>
    </row>
    <row r="394">
      <c r="A394" s="599"/>
      <c r="B394" s="599"/>
    </row>
    <row r="395">
      <c r="A395" s="599"/>
      <c r="B395" s="599"/>
    </row>
    <row r="396">
      <c r="A396" s="599"/>
      <c r="B396" s="599"/>
    </row>
    <row r="397">
      <c r="A397" s="599"/>
      <c r="B397" s="599"/>
    </row>
    <row r="398">
      <c r="A398" s="599"/>
      <c r="B398" s="599"/>
    </row>
    <row r="399">
      <c r="A399" s="599"/>
      <c r="B399" s="599"/>
    </row>
    <row r="400">
      <c r="A400" s="599"/>
      <c r="B400" s="599"/>
    </row>
    <row r="401">
      <c r="A401" s="599"/>
      <c r="B401" s="599"/>
    </row>
    <row r="402">
      <c r="A402" s="599"/>
      <c r="B402" s="599"/>
    </row>
    <row r="403">
      <c r="A403" s="599"/>
      <c r="B403" s="599"/>
    </row>
    <row r="404">
      <c r="A404" s="599"/>
      <c r="B404" s="599"/>
    </row>
    <row r="405">
      <c r="A405" s="599"/>
      <c r="B405" s="599"/>
    </row>
    <row r="406">
      <c r="A406" s="599"/>
      <c r="B406" s="599"/>
    </row>
    <row r="407">
      <c r="A407" s="599"/>
      <c r="B407" s="599"/>
    </row>
    <row r="408">
      <c r="A408" s="599"/>
      <c r="B408" s="599"/>
    </row>
    <row r="409">
      <c r="A409" s="599"/>
      <c r="B409" s="599"/>
    </row>
    <row r="410">
      <c r="A410" s="599"/>
      <c r="B410" s="599"/>
    </row>
    <row r="411">
      <c r="A411" s="599"/>
      <c r="B411" s="599"/>
    </row>
    <row r="412">
      <c r="A412" s="599"/>
      <c r="B412" s="599"/>
    </row>
    <row r="413">
      <c r="A413" s="599"/>
      <c r="B413" s="599"/>
    </row>
    <row r="414">
      <c r="A414" s="599"/>
      <c r="B414" s="599"/>
    </row>
    <row r="415">
      <c r="A415" s="599"/>
      <c r="B415" s="599"/>
    </row>
    <row r="416">
      <c r="A416" s="599"/>
      <c r="B416" s="599"/>
    </row>
    <row r="417">
      <c r="A417" s="599"/>
      <c r="B417" s="599"/>
    </row>
    <row r="418">
      <c r="A418" s="599"/>
      <c r="B418" s="599"/>
    </row>
    <row r="419">
      <c r="A419" s="599"/>
      <c r="B419" s="599"/>
    </row>
    <row r="420">
      <c r="A420" s="599"/>
      <c r="B420" s="599"/>
    </row>
    <row r="421">
      <c r="A421" s="599"/>
      <c r="B421" s="599"/>
    </row>
    <row r="422">
      <c r="A422" s="599"/>
      <c r="B422" s="599"/>
    </row>
    <row r="423">
      <c r="A423" s="599"/>
      <c r="B423" s="599"/>
    </row>
    <row r="424">
      <c r="A424" s="599"/>
      <c r="B424" s="599"/>
    </row>
    <row r="425">
      <c r="A425" s="599"/>
      <c r="B425" s="599"/>
    </row>
    <row r="426">
      <c r="A426" s="599"/>
      <c r="B426" s="599"/>
    </row>
    <row r="427">
      <c r="A427" s="599"/>
      <c r="B427" s="599"/>
    </row>
    <row r="428">
      <c r="A428" s="599"/>
      <c r="B428" s="599"/>
    </row>
    <row r="429">
      <c r="A429" s="599"/>
      <c r="B429" s="599"/>
    </row>
    <row r="430">
      <c r="A430" s="599"/>
      <c r="B430" s="599"/>
    </row>
    <row r="431">
      <c r="A431" s="599"/>
      <c r="B431" s="599"/>
    </row>
    <row r="432">
      <c r="A432" s="599"/>
      <c r="B432" s="599"/>
    </row>
    <row r="433">
      <c r="A433" s="599"/>
      <c r="B433" s="599"/>
    </row>
    <row r="434">
      <c r="A434" s="599"/>
      <c r="B434" s="599"/>
    </row>
    <row r="435">
      <c r="A435" s="599"/>
      <c r="B435" s="599"/>
    </row>
    <row r="436">
      <c r="A436" s="599"/>
      <c r="B436" s="599"/>
    </row>
    <row r="437">
      <c r="A437" s="599"/>
      <c r="B437" s="599"/>
    </row>
    <row r="438">
      <c r="A438" s="599"/>
      <c r="B438" s="599"/>
    </row>
    <row r="439">
      <c r="A439" s="599"/>
      <c r="B439" s="599"/>
    </row>
    <row r="440">
      <c r="A440" s="599"/>
      <c r="B440" s="599"/>
    </row>
    <row r="441">
      <c r="A441" s="599"/>
      <c r="B441" s="599"/>
    </row>
    <row r="442">
      <c r="A442" s="599"/>
      <c r="B442" s="599"/>
    </row>
    <row r="443">
      <c r="A443" s="599"/>
      <c r="B443" s="599"/>
    </row>
    <row r="444">
      <c r="A444" s="599"/>
      <c r="B444" s="599"/>
    </row>
    <row r="445">
      <c r="A445" s="599"/>
      <c r="B445" s="599"/>
    </row>
    <row r="446">
      <c r="A446" s="599"/>
      <c r="B446" s="599"/>
    </row>
    <row r="447">
      <c r="A447" s="599"/>
      <c r="B447" s="599"/>
    </row>
    <row r="448">
      <c r="A448" s="599"/>
      <c r="B448" s="599"/>
    </row>
    <row r="449">
      <c r="A449" s="599"/>
      <c r="B449" s="599"/>
    </row>
    <row r="450">
      <c r="A450" s="599"/>
      <c r="B450" s="599"/>
    </row>
    <row r="451">
      <c r="A451" s="599"/>
      <c r="B451" s="599"/>
    </row>
    <row r="452">
      <c r="A452" s="599"/>
      <c r="B452" s="599"/>
    </row>
    <row r="453">
      <c r="A453" s="599"/>
      <c r="B453" s="599"/>
    </row>
    <row r="454">
      <c r="A454" s="599"/>
      <c r="B454" s="599"/>
    </row>
    <row r="455">
      <c r="A455" s="599"/>
      <c r="B455" s="599"/>
    </row>
    <row r="456">
      <c r="A456" s="599"/>
      <c r="B456" s="599"/>
    </row>
    <row r="457">
      <c r="A457" s="599"/>
      <c r="B457" s="599"/>
    </row>
    <row r="458">
      <c r="A458" s="599"/>
      <c r="B458" s="599"/>
    </row>
    <row r="459">
      <c r="A459" s="599"/>
      <c r="B459" s="599"/>
    </row>
    <row r="460">
      <c r="A460" s="599"/>
      <c r="B460" s="599"/>
    </row>
    <row r="461">
      <c r="A461" s="599"/>
      <c r="B461" s="599"/>
    </row>
    <row r="462">
      <c r="A462" s="599"/>
      <c r="B462" s="599"/>
    </row>
    <row r="463">
      <c r="A463" s="599"/>
      <c r="B463" s="599"/>
    </row>
    <row r="464">
      <c r="A464" s="599"/>
      <c r="B464" s="599"/>
    </row>
    <row r="465">
      <c r="A465" s="599"/>
      <c r="B465" s="599"/>
    </row>
    <row r="466">
      <c r="A466" s="599"/>
      <c r="B466" s="599"/>
    </row>
    <row r="467">
      <c r="A467" s="599"/>
      <c r="B467" s="599"/>
    </row>
    <row r="468">
      <c r="A468" s="599"/>
      <c r="B468" s="599"/>
    </row>
    <row r="469">
      <c r="A469" s="599"/>
      <c r="B469" s="599"/>
    </row>
    <row r="470">
      <c r="A470" s="599"/>
      <c r="B470" s="599"/>
    </row>
    <row r="471">
      <c r="A471" s="599"/>
      <c r="B471" s="599"/>
    </row>
    <row r="472">
      <c r="A472" s="599"/>
      <c r="B472" s="599"/>
    </row>
    <row r="473">
      <c r="A473" s="599"/>
      <c r="B473" s="599"/>
    </row>
    <row r="474">
      <c r="A474" s="599"/>
      <c r="B474" s="599"/>
    </row>
    <row r="475">
      <c r="A475" s="599"/>
      <c r="B475" s="599"/>
    </row>
    <row r="476">
      <c r="A476" s="599"/>
      <c r="B476" s="599"/>
    </row>
    <row r="477">
      <c r="A477" s="599"/>
      <c r="B477" s="599"/>
    </row>
    <row r="478">
      <c r="A478" s="599"/>
      <c r="B478" s="599"/>
    </row>
    <row r="479">
      <c r="A479" s="599"/>
      <c r="B479" s="599"/>
    </row>
    <row r="480">
      <c r="A480" s="599"/>
      <c r="B480" s="599"/>
    </row>
    <row r="481">
      <c r="A481" s="599"/>
      <c r="B481" s="599"/>
    </row>
    <row r="482">
      <c r="A482" s="599"/>
      <c r="B482" s="599"/>
    </row>
    <row r="483">
      <c r="A483" s="599"/>
      <c r="B483" s="599"/>
    </row>
    <row r="484">
      <c r="A484" s="599"/>
      <c r="B484" s="599"/>
    </row>
    <row r="485">
      <c r="A485" s="599"/>
      <c r="B485" s="599"/>
    </row>
    <row r="486">
      <c r="A486" s="599"/>
      <c r="B486" s="599"/>
    </row>
    <row r="487">
      <c r="A487" s="599"/>
      <c r="B487" s="599"/>
    </row>
    <row r="488">
      <c r="A488" s="599"/>
      <c r="B488" s="599"/>
    </row>
    <row r="489">
      <c r="A489" s="599"/>
      <c r="B489" s="599"/>
    </row>
    <row r="490">
      <c r="A490" s="599"/>
      <c r="B490" s="599"/>
    </row>
    <row r="491">
      <c r="A491" s="599"/>
      <c r="B491" s="599"/>
    </row>
    <row r="492">
      <c r="A492" s="599"/>
      <c r="B492" s="599"/>
    </row>
    <row r="493">
      <c r="A493" s="599"/>
      <c r="B493" s="599"/>
    </row>
    <row r="494">
      <c r="A494" s="599"/>
      <c r="B494" s="599"/>
    </row>
    <row r="495">
      <c r="A495" s="599"/>
      <c r="B495" s="599"/>
    </row>
    <row r="496">
      <c r="A496" s="599"/>
      <c r="B496" s="599"/>
    </row>
    <row r="497">
      <c r="A497" s="599"/>
      <c r="B497" s="599"/>
    </row>
    <row r="498">
      <c r="A498" s="599"/>
      <c r="B498" s="599"/>
    </row>
    <row r="499">
      <c r="A499" s="599"/>
      <c r="B499" s="599"/>
    </row>
    <row r="500">
      <c r="A500" s="599"/>
      <c r="B500" s="599"/>
    </row>
    <row r="501">
      <c r="A501" s="599"/>
      <c r="B501" s="599"/>
    </row>
    <row r="502">
      <c r="A502" s="599"/>
      <c r="B502" s="599"/>
    </row>
    <row r="503">
      <c r="A503" s="599"/>
      <c r="B503" s="599"/>
    </row>
    <row r="504">
      <c r="A504" s="599"/>
      <c r="B504" s="599"/>
    </row>
    <row r="505">
      <c r="A505" s="599"/>
      <c r="B505" s="599"/>
    </row>
    <row r="506">
      <c r="A506" s="599"/>
      <c r="B506" s="599"/>
    </row>
    <row r="507">
      <c r="A507" s="599"/>
      <c r="B507" s="599"/>
    </row>
    <row r="508">
      <c r="A508" s="599"/>
      <c r="B508" s="599"/>
    </row>
    <row r="509">
      <c r="A509" s="599"/>
      <c r="B509" s="599"/>
    </row>
    <row r="510">
      <c r="A510" s="599"/>
      <c r="B510" s="599"/>
    </row>
    <row r="511">
      <c r="A511" s="599"/>
      <c r="B511" s="599"/>
    </row>
    <row r="512">
      <c r="A512" s="599"/>
      <c r="B512" s="599"/>
    </row>
    <row r="513">
      <c r="A513" s="599"/>
      <c r="B513" s="599"/>
    </row>
    <row r="514">
      <c r="A514" s="599"/>
      <c r="B514" s="599"/>
    </row>
    <row r="515">
      <c r="A515" s="599"/>
      <c r="B515" s="599"/>
    </row>
    <row r="516">
      <c r="A516" s="599"/>
      <c r="B516" s="599"/>
    </row>
    <row r="517">
      <c r="A517" s="599"/>
      <c r="B517" s="599"/>
    </row>
    <row r="518">
      <c r="A518" s="599"/>
      <c r="B518" s="599"/>
    </row>
    <row r="519">
      <c r="A519" s="599"/>
      <c r="B519" s="599"/>
    </row>
    <row r="520">
      <c r="A520" s="599"/>
      <c r="B520" s="599"/>
    </row>
    <row r="521">
      <c r="A521" s="599"/>
      <c r="B521" s="599"/>
    </row>
    <row r="522">
      <c r="A522" s="599"/>
      <c r="B522" s="599"/>
    </row>
    <row r="523">
      <c r="A523" s="599"/>
      <c r="B523" s="599"/>
    </row>
    <row r="524">
      <c r="A524" s="599"/>
      <c r="B524" s="599"/>
    </row>
    <row r="525">
      <c r="A525" s="599"/>
      <c r="B525" s="599"/>
    </row>
    <row r="526">
      <c r="A526" s="599"/>
      <c r="B526" s="599"/>
    </row>
    <row r="527">
      <c r="A527" s="599"/>
      <c r="B527" s="599"/>
    </row>
    <row r="528">
      <c r="A528" s="599"/>
      <c r="B528" s="599"/>
    </row>
    <row r="529">
      <c r="A529" s="599"/>
      <c r="B529" s="599"/>
    </row>
    <row r="530">
      <c r="A530" s="599"/>
      <c r="B530" s="599"/>
    </row>
    <row r="531">
      <c r="A531" s="599"/>
      <c r="B531" s="599"/>
    </row>
    <row r="532">
      <c r="A532" s="599"/>
      <c r="B532" s="599"/>
    </row>
    <row r="533">
      <c r="A533" s="599"/>
      <c r="B533" s="599"/>
    </row>
    <row r="534">
      <c r="A534" s="599"/>
      <c r="B534" s="599"/>
    </row>
    <row r="535">
      <c r="A535" s="599"/>
      <c r="B535" s="599"/>
    </row>
    <row r="536">
      <c r="A536" s="599"/>
      <c r="B536" s="599"/>
    </row>
    <row r="537">
      <c r="A537" s="599"/>
      <c r="B537" s="599"/>
    </row>
    <row r="538">
      <c r="A538" s="599"/>
      <c r="B538" s="599"/>
    </row>
    <row r="539">
      <c r="A539" s="599"/>
      <c r="B539" s="599"/>
    </row>
    <row r="540">
      <c r="A540" s="599"/>
      <c r="B540" s="599"/>
    </row>
    <row r="541">
      <c r="A541" s="599"/>
      <c r="B541" s="599"/>
    </row>
    <row r="542">
      <c r="A542" s="599"/>
      <c r="B542" s="599"/>
    </row>
    <row r="543">
      <c r="A543" s="599"/>
      <c r="B543" s="599"/>
    </row>
    <row r="544">
      <c r="A544" s="599"/>
      <c r="B544" s="599"/>
    </row>
    <row r="545">
      <c r="A545" s="599"/>
      <c r="B545" s="599"/>
    </row>
    <row r="546">
      <c r="A546" s="599"/>
      <c r="B546" s="599"/>
    </row>
    <row r="547">
      <c r="A547" s="599"/>
      <c r="B547" s="599"/>
    </row>
    <row r="548">
      <c r="A548" s="599"/>
      <c r="B548" s="599"/>
    </row>
    <row r="549">
      <c r="A549" s="599"/>
      <c r="B549" s="599"/>
    </row>
    <row r="550">
      <c r="A550" s="599"/>
      <c r="B550" s="599"/>
    </row>
    <row r="551">
      <c r="A551" s="599"/>
      <c r="B551" s="599"/>
    </row>
    <row r="552">
      <c r="A552" s="599"/>
      <c r="B552" s="599"/>
    </row>
    <row r="553">
      <c r="A553" s="599"/>
      <c r="B553" s="599"/>
    </row>
    <row r="554">
      <c r="A554" s="599"/>
      <c r="B554" s="599"/>
    </row>
    <row r="555">
      <c r="A555" s="599"/>
      <c r="B555" s="599"/>
    </row>
    <row r="556">
      <c r="A556" s="599"/>
      <c r="B556" s="599"/>
    </row>
    <row r="557">
      <c r="A557" s="599"/>
      <c r="B557" s="599"/>
    </row>
    <row r="558">
      <c r="A558" s="599"/>
      <c r="B558" s="599"/>
    </row>
    <row r="559">
      <c r="A559" s="599"/>
      <c r="B559" s="599"/>
    </row>
    <row r="560">
      <c r="A560" s="599"/>
      <c r="B560" s="599"/>
    </row>
    <row r="561">
      <c r="A561" s="599"/>
      <c r="B561" s="599"/>
    </row>
    <row r="562">
      <c r="A562" s="599"/>
      <c r="B562" s="599"/>
    </row>
    <row r="563">
      <c r="A563" s="599"/>
      <c r="B563" s="599"/>
    </row>
    <row r="564">
      <c r="A564" s="599"/>
      <c r="B564" s="599"/>
    </row>
    <row r="565">
      <c r="A565" s="599"/>
      <c r="B565" s="599"/>
    </row>
    <row r="566">
      <c r="A566" s="599"/>
      <c r="B566" s="599"/>
    </row>
    <row r="567">
      <c r="A567" s="599"/>
      <c r="B567" s="599"/>
    </row>
    <row r="568">
      <c r="A568" s="599"/>
      <c r="B568" s="599"/>
    </row>
    <row r="569">
      <c r="A569" s="599"/>
      <c r="B569" s="599"/>
    </row>
    <row r="570">
      <c r="A570" s="599"/>
      <c r="B570" s="599"/>
    </row>
    <row r="571">
      <c r="A571" s="599"/>
      <c r="B571" s="599"/>
    </row>
    <row r="572">
      <c r="A572" s="599"/>
      <c r="B572" s="599"/>
    </row>
    <row r="573">
      <c r="A573" s="599"/>
      <c r="B573" s="599"/>
    </row>
    <row r="574">
      <c r="A574" s="599"/>
      <c r="B574" s="599"/>
    </row>
    <row r="575">
      <c r="A575" s="599"/>
      <c r="B575" s="599"/>
    </row>
    <row r="576">
      <c r="A576" s="599"/>
      <c r="B576" s="599"/>
    </row>
    <row r="577">
      <c r="A577" s="599"/>
      <c r="B577" s="599"/>
    </row>
    <row r="578">
      <c r="A578" s="599"/>
      <c r="B578" s="599"/>
    </row>
    <row r="579">
      <c r="A579" s="599"/>
      <c r="B579" s="599"/>
    </row>
    <row r="580">
      <c r="A580" s="599"/>
      <c r="B580" s="599"/>
    </row>
    <row r="581">
      <c r="A581" s="599"/>
      <c r="B581" s="599"/>
    </row>
    <row r="582">
      <c r="A582" s="599"/>
      <c r="B582" s="599"/>
    </row>
    <row r="583">
      <c r="A583" s="599"/>
      <c r="B583" s="599"/>
    </row>
    <row r="584">
      <c r="A584" s="599"/>
      <c r="B584" s="599"/>
    </row>
    <row r="585">
      <c r="A585" s="599"/>
      <c r="B585" s="599"/>
    </row>
    <row r="586">
      <c r="A586" s="599"/>
      <c r="B586" s="599"/>
    </row>
    <row r="587">
      <c r="A587" s="599"/>
      <c r="B587" s="599"/>
    </row>
    <row r="588">
      <c r="A588" s="599"/>
      <c r="B588" s="599"/>
    </row>
    <row r="589">
      <c r="A589" s="599"/>
      <c r="B589" s="599"/>
    </row>
    <row r="590">
      <c r="A590" s="599"/>
      <c r="B590" s="599"/>
    </row>
    <row r="591">
      <c r="A591" s="599"/>
      <c r="B591" s="599"/>
    </row>
    <row r="592">
      <c r="A592" s="599"/>
      <c r="B592" s="599"/>
    </row>
    <row r="593">
      <c r="A593" s="599"/>
      <c r="B593" s="599"/>
    </row>
    <row r="594">
      <c r="A594" s="599"/>
      <c r="B594" s="599"/>
    </row>
    <row r="595">
      <c r="A595" s="599"/>
      <c r="B595" s="599"/>
    </row>
    <row r="596">
      <c r="A596" s="599"/>
      <c r="B596" s="599"/>
    </row>
    <row r="597">
      <c r="A597" s="599"/>
      <c r="B597" s="599"/>
    </row>
    <row r="598">
      <c r="A598" s="599"/>
      <c r="B598" s="599"/>
    </row>
    <row r="599">
      <c r="A599" s="599"/>
      <c r="B599" s="599"/>
    </row>
    <row r="600">
      <c r="A600" s="599"/>
      <c r="B600" s="599"/>
    </row>
    <row r="601">
      <c r="A601" s="599"/>
      <c r="B601" s="599"/>
    </row>
    <row r="602">
      <c r="A602" s="599"/>
      <c r="B602" s="599"/>
    </row>
    <row r="603">
      <c r="A603" s="599"/>
      <c r="B603" s="599"/>
    </row>
    <row r="604">
      <c r="A604" s="599"/>
      <c r="B604" s="599"/>
    </row>
    <row r="605">
      <c r="A605" s="599"/>
      <c r="B605" s="599"/>
    </row>
    <row r="606">
      <c r="A606" s="599"/>
      <c r="B606" s="599"/>
    </row>
    <row r="607">
      <c r="A607" s="599"/>
      <c r="B607" s="599"/>
    </row>
    <row r="608">
      <c r="A608" s="599"/>
      <c r="B608" s="599"/>
    </row>
    <row r="609">
      <c r="A609" s="599"/>
      <c r="B609" s="599"/>
    </row>
    <row r="610">
      <c r="A610" s="599"/>
      <c r="B610" s="599"/>
    </row>
    <row r="611">
      <c r="A611" s="599"/>
      <c r="B611" s="599"/>
    </row>
    <row r="612">
      <c r="A612" s="599"/>
      <c r="B612" s="599"/>
    </row>
    <row r="613">
      <c r="A613" s="599"/>
      <c r="B613" s="599"/>
    </row>
    <row r="614">
      <c r="A614" s="599"/>
      <c r="B614" s="599"/>
    </row>
    <row r="615">
      <c r="A615" s="599"/>
      <c r="B615" s="599"/>
    </row>
    <row r="616">
      <c r="A616" s="599"/>
      <c r="B616" s="599"/>
    </row>
    <row r="617">
      <c r="A617" s="599"/>
      <c r="B617" s="599"/>
    </row>
    <row r="618">
      <c r="A618" s="599"/>
      <c r="B618" s="599"/>
    </row>
    <row r="619">
      <c r="A619" s="599"/>
      <c r="B619" s="599"/>
    </row>
    <row r="620">
      <c r="A620" s="599"/>
      <c r="B620" s="599"/>
    </row>
    <row r="621">
      <c r="A621" s="599"/>
      <c r="B621" s="599"/>
    </row>
    <row r="622">
      <c r="A622" s="599"/>
      <c r="B622" s="599"/>
    </row>
    <row r="623">
      <c r="A623" s="599"/>
      <c r="B623" s="599"/>
    </row>
    <row r="624">
      <c r="A624" s="599"/>
      <c r="B624" s="599"/>
    </row>
    <row r="625">
      <c r="A625" s="599"/>
      <c r="B625" s="599"/>
    </row>
    <row r="626">
      <c r="A626" s="599"/>
      <c r="B626" s="599"/>
    </row>
    <row r="627">
      <c r="A627" s="599"/>
      <c r="B627" s="599"/>
    </row>
    <row r="628">
      <c r="A628" s="599"/>
      <c r="B628" s="599"/>
    </row>
    <row r="629">
      <c r="A629" s="599"/>
      <c r="B629" s="599"/>
    </row>
    <row r="630">
      <c r="A630" s="599"/>
      <c r="B630" s="599"/>
    </row>
    <row r="631">
      <c r="A631" s="599"/>
      <c r="B631" s="599"/>
    </row>
    <row r="632">
      <c r="A632" s="599"/>
      <c r="B632" s="599"/>
    </row>
    <row r="633">
      <c r="A633" s="599"/>
      <c r="B633" s="599"/>
    </row>
    <row r="634">
      <c r="A634" s="599"/>
      <c r="B634" s="599"/>
    </row>
    <row r="635">
      <c r="A635" s="599"/>
      <c r="B635" s="599"/>
    </row>
    <row r="636">
      <c r="A636" s="599"/>
      <c r="B636" s="599"/>
    </row>
    <row r="637">
      <c r="A637" s="599"/>
      <c r="B637" s="599"/>
    </row>
    <row r="638">
      <c r="A638" s="599"/>
      <c r="B638" s="599"/>
    </row>
    <row r="639">
      <c r="A639" s="599"/>
      <c r="B639" s="599"/>
    </row>
    <row r="640">
      <c r="A640" s="599"/>
      <c r="B640" s="599"/>
    </row>
    <row r="641">
      <c r="A641" s="599"/>
      <c r="B641" s="599"/>
    </row>
    <row r="642">
      <c r="A642" s="599"/>
      <c r="B642" s="599"/>
    </row>
    <row r="643">
      <c r="A643" s="599"/>
      <c r="B643" s="599"/>
    </row>
    <row r="644">
      <c r="A644" s="599"/>
      <c r="B644" s="599"/>
    </row>
    <row r="645">
      <c r="A645" s="599"/>
      <c r="B645" s="599"/>
    </row>
    <row r="646">
      <c r="A646" s="599"/>
      <c r="B646" s="599"/>
    </row>
    <row r="647">
      <c r="A647" s="599"/>
      <c r="B647" s="599"/>
    </row>
    <row r="648">
      <c r="A648" s="599"/>
      <c r="B648" s="599"/>
    </row>
    <row r="649">
      <c r="A649" s="599"/>
      <c r="B649" s="599"/>
    </row>
    <row r="650">
      <c r="A650" s="599"/>
      <c r="B650" s="599"/>
    </row>
    <row r="651">
      <c r="A651" s="599"/>
      <c r="B651" s="599"/>
    </row>
    <row r="652">
      <c r="A652" s="599"/>
      <c r="B652" s="599"/>
    </row>
    <row r="653">
      <c r="A653" s="599"/>
      <c r="B653" s="599"/>
    </row>
    <row r="654">
      <c r="A654" s="599"/>
      <c r="B654" s="599"/>
    </row>
    <row r="655">
      <c r="A655" s="599"/>
      <c r="B655" s="599"/>
    </row>
    <row r="656">
      <c r="A656" s="599"/>
      <c r="B656" s="599"/>
    </row>
    <row r="657">
      <c r="A657" s="599"/>
      <c r="B657" s="599"/>
    </row>
    <row r="658">
      <c r="A658" s="599"/>
      <c r="B658" s="599"/>
    </row>
    <row r="659">
      <c r="A659" s="599"/>
      <c r="B659" s="599"/>
    </row>
    <row r="660">
      <c r="A660" s="599"/>
      <c r="B660" s="599"/>
    </row>
    <row r="661">
      <c r="A661" s="599"/>
      <c r="B661" s="599"/>
    </row>
    <row r="662">
      <c r="A662" s="599"/>
      <c r="B662" s="599"/>
    </row>
    <row r="663">
      <c r="A663" s="599"/>
      <c r="B663" s="599"/>
    </row>
    <row r="664">
      <c r="A664" s="599"/>
      <c r="B664" s="599"/>
    </row>
    <row r="665">
      <c r="A665" s="599"/>
      <c r="B665" s="599"/>
    </row>
    <row r="666">
      <c r="A666" s="599"/>
      <c r="B666" s="599"/>
    </row>
    <row r="667">
      <c r="A667" s="599"/>
      <c r="B667" s="599"/>
    </row>
    <row r="668">
      <c r="A668" s="599"/>
      <c r="B668" s="599"/>
    </row>
    <row r="669">
      <c r="A669" s="599"/>
      <c r="B669" s="599"/>
    </row>
    <row r="670">
      <c r="A670" s="599"/>
      <c r="B670" s="599"/>
    </row>
    <row r="671">
      <c r="A671" s="599"/>
      <c r="B671" s="599"/>
    </row>
    <row r="672">
      <c r="A672" s="599"/>
      <c r="B672" s="599"/>
    </row>
    <row r="673">
      <c r="A673" s="599"/>
      <c r="B673" s="599"/>
    </row>
    <row r="674">
      <c r="A674" s="599"/>
      <c r="B674" s="599"/>
    </row>
    <row r="675">
      <c r="A675" s="599"/>
      <c r="B675" s="599"/>
    </row>
    <row r="676">
      <c r="A676" s="599"/>
      <c r="B676" s="599"/>
    </row>
    <row r="677">
      <c r="A677" s="599"/>
      <c r="B677" s="599"/>
    </row>
    <row r="678">
      <c r="A678" s="599"/>
      <c r="B678" s="599"/>
    </row>
    <row r="679">
      <c r="A679" s="599"/>
      <c r="B679" s="599"/>
    </row>
    <row r="680">
      <c r="A680" s="599"/>
      <c r="B680" s="599"/>
    </row>
    <row r="681">
      <c r="A681" s="599"/>
      <c r="B681" s="599"/>
    </row>
    <row r="682">
      <c r="A682" s="599"/>
      <c r="B682" s="599"/>
    </row>
    <row r="683">
      <c r="A683" s="599"/>
      <c r="B683" s="599"/>
    </row>
    <row r="684">
      <c r="A684" s="599"/>
      <c r="B684" s="599"/>
    </row>
    <row r="685">
      <c r="A685" s="599"/>
      <c r="B685" s="599"/>
    </row>
    <row r="686">
      <c r="A686" s="599"/>
      <c r="B686" s="599"/>
    </row>
    <row r="687">
      <c r="A687" s="599"/>
      <c r="B687" s="599"/>
    </row>
    <row r="688">
      <c r="A688" s="599"/>
      <c r="B688" s="599"/>
    </row>
    <row r="689">
      <c r="A689" s="599"/>
      <c r="B689" s="599"/>
    </row>
    <row r="690">
      <c r="A690" s="599"/>
      <c r="B690" s="599"/>
    </row>
    <row r="691">
      <c r="A691" s="599"/>
      <c r="B691" s="599"/>
    </row>
    <row r="692">
      <c r="A692" s="599"/>
      <c r="B692" s="599"/>
    </row>
    <row r="693">
      <c r="A693" s="599"/>
      <c r="B693" s="599"/>
    </row>
    <row r="694">
      <c r="A694" s="599"/>
      <c r="B694" s="599"/>
    </row>
    <row r="695">
      <c r="A695" s="599"/>
      <c r="B695" s="599"/>
    </row>
    <row r="696">
      <c r="A696" s="599"/>
      <c r="B696" s="599"/>
    </row>
    <row r="697">
      <c r="A697" s="599"/>
      <c r="B697" s="599"/>
    </row>
    <row r="698">
      <c r="A698" s="599"/>
      <c r="B698" s="599"/>
    </row>
    <row r="699">
      <c r="A699" s="599"/>
      <c r="B699" s="599"/>
    </row>
    <row r="700">
      <c r="A700" s="599"/>
      <c r="B700" s="599"/>
    </row>
    <row r="701">
      <c r="A701" s="599"/>
      <c r="B701" s="599"/>
    </row>
    <row r="702">
      <c r="A702" s="599"/>
      <c r="B702" s="599"/>
    </row>
    <row r="703">
      <c r="A703" s="599"/>
      <c r="B703" s="599"/>
    </row>
    <row r="704">
      <c r="A704" s="599"/>
      <c r="B704" s="599"/>
    </row>
    <row r="705">
      <c r="A705" s="599"/>
      <c r="B705" s="599"/>
    </row>
    <row r="706">
      <c r="A706" s="599"/>
      <c r="B706" s="599"/>
    </row>
    <row r="707">
      <c r="A707" s="599"/>
      <c r="B707" s="599"/>
    </row>
    <row r="708">
      <c r="A708" s="599"/>
      <c r="B708" s="599"/>
    </row>
    <row r="709">
      <c r="A709" s="599"/>
      <c r="B709" s="599"/>
    </row>
    <row r="710">
      <c r="A710" s="599"/>
      <c r="B710" s="599"/>
    </row>
    <row r="711">
      <c r="A711" s="599"/>
      <c r="B711" s="599"/>
    </row>
    <row r="712">
      <c r="A712" s="599"/>
      <c r="B712" s="599"/>
    </row>
    <row r="713">
      <c r="A713" s="599"/>
      <c r="B713" s="599"/>
    </row>
    <row r="714">
      <c r="A714" s="599"/>
      <c r="B714" s="599"/>
    </row>
    <row r="715">
      <c r="A715" s="599"/>
      <c r="B715" s="599"/>
    </row>
    <row r="716">
      <c r="A716" s="599"/>
      <c r="B716" s="599"/>
    </row>
    <row r="717">
      <c r="A717" s="599"/>
      <c r="B717" s="599"/>
    </row>
    <row r="718">
      <c r="A718" s="599"/>
      <c r="B718" s="599"/>
    </row>
    <row r="719">
      <c r="A719" s="599"/>
      <c r="B719" s="599"/>
    </row>
    <row r="720">
      <c r="A720" s="599"/>
      <c r="B720" s="599"/>
    </row>
    <row r="721">
      <c r="A721" s="599"/>
      <c r="B721" s="599"/>
    </row>
    <row r="722">
      <c r="A722" s="599"/>
      <c r="B722" s="599"/>
    </row>
    <row r="723">
      <c r="A723" s="599"/>
      <c r="B723" s="599"/>
    </row>
    <row r="724">
      <c r="A724" s="599"/>
      <c r="B724" s="599"/>
    </row>
    <row r="725">
      <c r="A725" s="599"/>
      <c r="B725" s="599"/>
    </row>
    <row r="726">
      <c r="A726" s="599"/>
      <c r="B726" s="599"/>
    </row>
    <row r="727">
      <c r="A727" s="599"/>
      <c r="B727" s="599"/>
    </row>
    <row r="728">
      <c r="A728" s="599"/>
      <c r="B728" s="599"/>
    </row>
    <row r="729">
      <c r="A729" s="599"/>
      <c r="B729" s="599"/>
    </row>
    <row r="730">
      <c r="A730" s="599"/>
      <c r="B730" s="599"/>
    </row>
    <row r="731">
      <c r="A731" s="599"/>
      <c r="B731" s="599"/>
    </row>
    <row r="732">
      <c r="A732" s="599"/>
      <c r="B732" s="599"/>
    </row>
    <row r="733">
      <c r="A733" s="599"/>
      <c r="B733" s="599"/>
    </row>
    <row r="734">
      <c r="A734" s="599"/>
      <c r="B734" s="599"/>
    </row>
    <row r="735">
      <c r="A735" s="599"/>
      <c r="B735" s="599"/>
    </row>
    <row r="736">
      <c r="A736" s="599"/>
      <c r="B736" s="599"/>
    </row>
    <row r="737">
      <c r="A737" s="599"/>
      <c r="B737" s="599"/>
    </row>
    <row r="738">
      <c r="A738" s="599"/>
      <c r="B738" s="599"/>
    </row>
    <row r="739">
      <c r="A739" s="599"/>
      <c r="B739" s="599"/>
    </row>
    <row r="740">
      <c r="A740" s="599"/>
      <c r="B740" s="599"/>
    </row>
    <row r="741">
      <c r="A741" s="599"/>
      <c r="B741" s="599"/>
    </row>
    <row r="742">
      <c r="A742" s="599"/>
      <c r="B742" s="599"/>
    </row>
    <row r="743">
      <c r="A743" s="599"/>
      <c r="B743" s="599"/>
    </row>
    <row r="744">
      <c r="A744" s="599"/>
      <c r="B744" s="599"/>
    </row>
    <row r="745">
      <c r="A745" s="599"/>
      <c r="B745" s="599"/>
    </row>
    <row r="746">
      <c r="A746" s="599"/>
      <c r="B746" s="599"/>
    </row>
    <row r="747">
      <c r="A747" s="599"/>
      <c r="B747" s="599"/>
    </row>
    <row r="748">
      <c r="A748" s="599"/>
      <c r="B748" s="599"/>
    </row>
    <row r="749">
      <c r="A749" s="599"/>
      <c r="B749" s="599"/>
    </row>
    <row r="750">
      <c r="A750" s="599"/>
      <c r="B750" s="599"/>
    </row>
    <row r="751">
      <c r="A751" s="599"/>
      <c r="B751" s="599"/>
    </row>
    <row r="752">
      <c r="A752" s="599"/>
      <c r="B752" s="599"/>
    </row>
    <row r="753">
      <c r="A753" s="599"/>
      <c r="B753" s="599"/>
    </row>
    <row r="754">
      <c r="A754" s="599"/>
      <c r="B754" s="599"/>
    </row>
    <row r="755">
      <c r="A755" s="599"/>
      <c r="B755" s="599"/>
    </row>
    <row r="756">
      <c r="A756" s="599"/>
      <c r="B756" s="599"/>
    </row>
    <row r="757">
      <c r="A757" s="599"/>
      <c r="B757" s="599"/>
    </row>
    <row r="758">
      <c r="A758" s="599"/>
      <c r="B758" s="599"/>
    </row>
    <row r="759">
      <c r="A759" s="599"/>
      <c r="B759" s="599"/>
    </row>
    <row r="760">
      <c r="A760" s="599"/>
      <c r="B760" s="599"/>
    </row>
    <row r="761">
      <c r="A761" s="599"/>
      <c r="B761" s="599"/>
    </row>
    <row r="762">
      <c r="A762" s="599"/>
      <c r="B762" s="599"/>
    </row>
    <row r="763">
      <c r="A763" s="599"/>
      <c r="B763" s="599"/>
    </row>
    <row r="764">
      <c r="A764" s="599"/>
      <c r="B764" s="599"/>
    </row>
    <row r="765">
      <c r="A765" s="599"/>
      <c r="B765" s="599"/>
    </row>
    <row r="766">
      <c r="A766" s="599"/>
      <c r="B766" s="599"/>
    </row>
    <row r="767">
      <c r="A767" s="599"/>
      <c r="B767" s="599"/>
    </row>
    <row r="768">
      <c r="A768" s="599"/>
      <c r="B768" s="599"/>
    </row>
    <row r="769">
      <c r="A769" s="599"/>
      <c r="B769" s="599"/>
    </row>
    <row r="770">
      <c r="A770" s="599"/>
      <c r="B770" s="599"/>
    </row>
    <row r="771">
      <c r="A771" s="599"/>
      <c r="B771" s="599"/>
    </row>
    <row r="772">
      <c r="A772" s="599"/>
      <c r="B772" s="599"/>
    </row>
    <row r="773">
      <c r="A773" s="599"/>
      <c r="B773" s="599"/>
    </row>
    <row r="774">
      <c r="A774" s="599"/>
      <c r="B774" s="599"/>
    </row>
    <row r="775">
      <c r="A775" s="599"/>
      <c r="B775" s="599"/>
    </row>
    <row r="776">
      <c r="A776" s="599"/>
      <c r="B776" s="599"/>
    </row>
    <row r="777">
      <c r="A777" s="599"/>
      <c r="B777" s="599"/>
    </row>
    <row r="778">
      <c r="A778" s="599"/>
      <c r="B778" s="599"/>
    </row>
    <row r="779">
      <c r="A779" s="599"/>
      <c r="B779" s="599"/>
    </row>
    <row r="780">
      <c r="A780" s="599"/>
      <c r="B780" s="599"/>
    </row>
    <row r="781">
      <c r="A781" s="599"/>
      <c r="B781" s="599"/>
    </row>
    <row r="782">
      <c r="A782" s="599"/>
      <c r="B782" s="599"/>
    </row>
    <row r="783">
      <c r="A783" s="599"/>
      <c r="B783" s="599"/>
    </row>
    <row r="784">
      <c r="A784" s="599"/>
      <c r="B784" s="599"/>
    </row>
    <row r="785">
      <c r="A785" s="599"/>
      <c r="B785" s="599"/>
    </row>
    <row r="786">
      <c r="A786" s="599"/>
      <c r="B786" s="599"/>
    </row>
    <row r="787">
      <c r="A787" s="599"/>
      <c r="B787" s="599"/>
    </row>
    <row r="788">
      <c r="A788" s="599"/>
      <c r="B788" s="599"/>
    </row>
    <row r="789">
      <c r="A789" s="599"/>
      <c r="B789" s="599"/>
    </row>
    <row r="790">
      <c r="A790" s="599"/>
      <c r="B790" s="599"/>
    </row>
    <row r="791">
      <c r="A791" s="599"/>
      <c r="B791" s="599"/>
    </row>
    <row r="792">
      <c r="A792" s="599"/>
      <c r="B792" s="599"/>
    </row>
    <row r="793">
      <c r="A793" s="599"/>
      <c r="B793" s="599"/>
    </row>
    <row r="794">
      <c r="A794" s="599"/>
      <c r="B794" s="599"/>
    </row>
    <row r="795">
      <c r="A795" s="599"/>
      <c r="B795" s="599"/>
    </row>
    <row r="796">
      <c r="A796" s="599"/>
      <c r="B796" s="599"/>
    </row>
    <row r="797">
      <c r="A797" s="599"/>
      <c r="B797" s="599"/>
    </row>
    <row r="798">
      <c r="A798" s="599"/>
      <c r="B798" s="599"/>
    </row>
    <row r="799">
      <c r="A799" s="599"/>
      <c r="B799" s="599"/>
    </row>
    <row r="800">
      <c r="A800" s="599"/>
      <c r="B800" s="599"/>
    </row>
    <row r="801">
      <c r="A801" s="599"/>
      <c r="B801" s="599"/>
    </row>
    <row r="802">
      <c r="A802" s="599"/>
      <c r="B802" s="599"/>
    </row>
    <row r="803">
      <c r="A803" s="599"/>
      <c r="B803" s="599"/>
    </row>
    <row r="804">
      <c r="A804" s="599"/>
      <c r="B804" s="599"/>
    </row>
    <row r="805">
      <c r="A805" s="599"/>
      <c r="B805" s="599"/>
    </row>
    <row r="806">
      <c r="A806" s="599"/>
      <c r="B806" s="599"/>
    </row>
    <row r="807">
      <c r="A807" s="599"/>
      <c r="B807" s="599"/>
    </row>
    <row r="808">
      <c r="A808" s="599"/>
      <c r="B808" s="599"/>
    </row>
    <row r="809">
      <c r="A809" s="599"/>
      <c r="B809" s="599"/>
    </row>
    <row r="810">
      <c r="A810" s="599"/>
      <c r="B810" s="599"/>
    </row>
    <row r="811">
      <c r="A811" s="599"/>
      <c r="B811" s="599"/>
    </row>
    <row r="812">
      <c r="A812" s="599"/>
      <c r="B812" s="599"/>
    </row>
    <row r="813">
      <c r="A813" s="599"/>
      <c r="B813" s="599"/>
    </row>
    <row r="814">
      <c r="A814" s="599"/>
      <c r="B814" s="599"/>
    </row>
    <row r="815">
      <c r="A815" s="599"/>
      <c r="B815" s="599"/>
    </row>
    <row r="816">
      <c r="A816" s="599"/>
      <c r="B816" s="599"/>
    </row>
    <row r="817">
      <c r="A817" s="599"/>
      <c r="B817" s="599"/>
    </row>
    <row r="818">
      <c r="A818" s="599"/>
      <c r="B818" s="599"/>
    </row>
    <row r="819">
      <c r="A819" s="599"/>
      <c r="B819" s="599"/>
    </row>
    <row r="820">
      <c r="A820" s="599"/>
      <c r="B820" s="599"/>
    </row>
    <row r="821">
      <c r="A821" s="599"/>
      <c r="B821" s="599"/>
    </row>
    <row r="822">
      <c r="A822" s="599"/>
      <c r="B822" s="599"/>
    </row>
    <row r="823">
      <c r="A823" s="599"/>
      <c r="B823" s="599"/>
    </row>
    <row r="824">
      <c r="A824" s="599"/>
      <c r="B824" s="599"/>
    </row>
    <row r="825">
      <c r="A825" s="599"/>
      <c r="B825" s="599"/>
    </row>
    <row r="826">
      <c r="A826" s="599"/>
      <c r="B826" s="599"/>
    </row>
    <row r="827">
      <c r="A827" s="599"/>
      <c r="B827" s="599"/>
    </row>
    <row r="828">
      <c r="A828" s="599"/>
      <c r="B828" s="599"/>
    </row>
    <row r="829">
      <c r="A829" s="599"/>
      <c r="B829" s="599"/>
    </row>
    <row r="830">
      <c r="A830" s="599"/>
      <c r="B830" s="599"/>
    </row>
    <row r="831">
      <c r="A831" s="599"/>
      <c r="B831" s="599"/>
    </row>
    <row r="832">
      <c r="A832" s="599"/>
      <c r="B832" s="599"/>
    </row>
    <row r="833">
      <c r="A833" s="599"/>
      <c r="B833" s="599"/>
    </row>
    <row r="834">
      <c r="A834" s="599"/>
      <c r="B834" s="599"/>
    </row>
    <row r="835">
      <c r="A835" s="599"/>
      <c r="B835" s="599"/>
    </row>
    <row r="836">
      <c r="A836" s="599"/>
      <c r="B836" s="599"/>
    </row>
    <row r="837">
      <c r="A837" s="599"/>
      <c r="B837" s="599"/>
    </row>
    <row r="838">
      <c r="A838" s="599"/>
      <c r="B838" s="599"/>
    </row>
    <row r="839">
      <c r="A839" s="599"/>
      <c r="B839" s="599"/>
    </row>
    <row r="840">
      <c r="A840" s="599"/>
      <c r="B840" s="599"/>
    </row>
    <row r="841">
      <c r="A841" s="599"/>
      <c r="B841" s="599"/>
    </row>
    <row r="842">
      <c r="A842" s="599"/>
      <c r="B842" s="599"/>
    </row>
    <row r="843">
      <c r="A843" s="599"/>
      <c r="B843" s="599"/>
    </row>
    <row r="844">
      <c r="A844" s="599"/>
      <c r="B844" s="599"/>
    </row>
    <row r="845">
      <c r="A845" s="599"/>
      <c r="B845" s="599"/>
    </row>
    <row r="846">
      <c r="A846" s="599"/>
      <c r="B846" s="599"/>
    </row>
    <row r="847">
      <c r="A847" s="599"/>
      <c r="B847" s="599"/>
    </row>
    <row r="848">
      <c r="A848" s="599"/>
      <c r="B848" s="599"/>
    </row>
    <row r="849">
      <c r="A849" s="599"/>
      <c r="B849" s="599"/>
    </row>
    <row r="850">
      <c r="A850" s="599"/>
      <c r="B850" s="599"/>
    </row>
    <row r="851">
      <c r="A851" s="599"/>
      <c r="B851" s="599"/>
    </row>
    <row r="852">
      <c r="A852" s="599"/>
      <c r="B852" s="599"/>
    </row>
    <row r="853">
      <c r="A853" s="599"/>
      <c r="B853" s="599"/>
    </row>
    <row r="854">
      <c r="A854" s="599"/>
      <c r="B854" s="599"/>
    </row>
    <row r="855">
      <c r="A855" s="599"/>
      <c r="B855" s="599"/>
    </row>
    <row r="856">
      <c r="A856" s="599"/>
      <c r="B856" s="599"/>
    </row>
    <row r="857">
      <c r="A857" s="599"/>
      <c r="B857" s="599"/>
    </row>
    <row r="858">
      <c r="A858" s="599"/>
      <c r="B858" s="599"/>
    </row>
    <row r="859">
      <c r="A859" s="599"/>
      <c r="B859" s="599"/>
    </row>
    <row r="860">
      <c r="A860" s="599"/>
      <c r="B860" s="599"/>
    </row>
    <row r="861">
      <c r="A861" s="599"/>
      <c r="B861" s="599"/>
    </row>
    <row r="862">
      <c r="A862" s="599"/>
      <c r="B862" s="599"/>
    </row>
    <row r="863">
      <c r="A863" s="599"/>
      <c r="B863" s="599"/>
    </row>
    <row r="864">
      <c r="A864" s="599"/>
      <c r="B864" s="599"/>
    </row>
    <row r="865">
      <c r="A865" s="599"/>
      <c r="B865" s="599"/>
    </row>
    <row r="866">
      <c r="A866" s="599"/>
      <c r="B866" s="599"/>
    </row>
    <row r="867">
      <c r="A867" s="599"/>
      <c r="B867" s="599"/>
    </row>
    <row r="868">
      <c r="A868" s="599"/>
      <c r="B868" s="599"/>
    </row>
    <row r="869">
      <c r="A869" s="599"/>
      <c r="B869" s="599"/>
    </row>
    <row r="870">
      <c r="A870" s="599"/>
      <c r="B870" s="599"/>
    </row>
    <row r="871">
      <c r="A871" s="599"/>
      <c r="B871" s="599"/>
    </row>
    <row r="872">
      <c r="A872" s="599"/>
      <c r="B872" s="599"/>
    </row>
    <row r="873">
      <c r="A873" s="599"/>
      <c r="B873" s="599"/>
    </row>
    <row r="874">
      <c r="A874" s="599"/>
      <c r="B874" s="599"/>
    </row>
    <row r="875">
      <c r="A875" s="599"/>
      <c r="B875" s="599"/>
    </row>
    <row r="876">
      <c r="A876" s="599"/>
      <c r="B876" s="599"/>
    </row>
    <row r="877">
      <c r="A877" s="599"/>
      <c r="B877" s="599"/>
    </row>
    <row r="878">
      <c r="A878" s="599"/>
      <c r="B878" s="599"/>
    </row>
    <row r="879">
      <c r="A879" s="599"/>
      <c r="B879" s="599"/>
    </row>
    <row r="880">
      <c r="A880" s="599"/>
      <c r="B880" s="599"/>
    </row>
    <row r="881">
      <c r="A881" s="599"/>
      <c r="B881" s="599"/>
    </row>
    <row r="882">
      <c r="A882" s="599"/>
      <c r="B882" s="599"/>
    </row>
    <row r="883">
      <c r="A883" s="599"/>
      <c r="B883" s="599"/>
    </row>
    <row r="884">
      <c r="A884" s="599"/>
      <c r="B884" s="599"/>
    </row>
    <row r="885">
      <c r="A885" s="599"/>
      <c r="B885" s="599"/>
    </row>
    <row r="886">
      <c r="A886" s="599"/>
      <c r="B886" s="599"/>
    </row>
    <row r="887">
      <c r="A887" s="599"/>
      <c r="B887" s="599"/>
    </row>
    <row r="888">
      <c r="A888" s="599"/>
      <c r="B888" s="599"/>
    </row>
    <row r="889">
      <c r="A889" s="599"/>
      <c r="B889" s="599"/>
    </row>
    <row r="890">
      <c r="A890" s="599"/>
      <c r="B890" s="599"/>
    </row>
    <row r="891">
      <c r="A891" s="599"/>
      <c r="B891" s="599"/>
    </row>
    <row r="892">
      <c r="A892" s="599"/>
      <c r="B892" s="599"/>
    </row>
    <row r="893">
      <c r="A893" s="599"/>
      <c r="B893" s="599"/>
    </row>
    <row r="894">
      <c r="A894" s="599"/>
      <c r="B894" s="599"/>
    </row>
    <row r="895">
      <c r="A895" s="599"/>
      <c r="B895" s="599"/>
    </row>
    <row r="896">
      <c r="A896" s="599"/>
      <c r="B896" s="599"/>
    </row>
    <row r="897">
      <c r="A897" s="599"/>
      <c r="B897" s="599"/>
    </row>
    <row r="898">
      <c r="A898" s="599"/>
      <c r="B898" s="599"/>
    </row>
    <row r="899">
      <c r="A899" s="599"/>
      <c r="B899" s="599"/>
    </row>
    <row r="900">
      <c r="A900" s="599"/>
      <c r="B900" s="599"/>
    </row>
    <row r="901">
      <c r="A901" s="599"/>
      <c r="B901" s="599"/>
    </row>
    <row r="902">
      <c r="A902" s="599"/>
      <c r="B902" s="599"/>
    </row>
    <row r="903">
      <c r="A903" s="599"/>
      <c r="B903" s="599"/>
    </row>
    <row r="904">
      <c r="A904" s="599"/>
      <c r="B904" s="599"/>
    </row>
    <row r="905">
      <c r="A905" s="599"/>
      <c r="B905" s="599"/>
    </row>
    <row r="906">
      <c r="A906" s="599"/>
      <c r="B906" s="599"/>
    </row>
    <row r="907">
      <c r="A907" s="599"/>
      <c r="B907" s="599"/>
    </row>
    <row r="908">
      <c r="A908" s="599"/>
      <c r="B908" s="599"/>
    </row>
    <row r="909">
      <c r="A909" s="599"/>
      <c r="B909" s="599"/>
    </row>
    <row r="910">
      <c r="A910" s="599"/>
      <c r="B910" s="599"/>
    </row>
    <row r="911">
      <c r="A911" s="599"/>
      <c r="B911" s="599"/>
    </row>
    <row r="912">
      <c r="A912" s="599"/>
      <c r="B912" s="599"/>
    </row>
    <row r="913">
      <c r="A913" s="599"/>
      <c r="B913" s="599"/>
    </row>
    <row r="914">
      <c r="A914" s="599"/>
      <c r="B914" s="599"/>
    </row>
    <row r="915">
      <c r="A915" s="599"/>
      <c r="B915" s="599"/>
    </row>
    <row r="916">
      <c r="A916" s="599"/>
      <c r="B916" s="599"/>
    </row>
    <row r="917">
      <c r="A917" s="599"/>
      <c r="B917" s="599"/>
    </row>
    <row r="918">
      <c r="A918" s="599"/>
      <c r="B918" s="599"/>
    </row>
    <row r="919">
      <c r="A919" s="599"/>
      <c r="B919" s="599"/>
    </row>
    <row r="920">
      <c r="A920" s="599"/>
      <c r="B920" s="599"/>
    </row>
    <row r="921">
      <c r="A921" s="599"/>
      <c r="B921" s="599"/>
    </row>
    <row r="922">
      <c r="A922" s="599"/>
      <c r="B922" s="599"/>
    </row>
    <row r="923">
      <c r="A923" s="599"/>
      <c r="B923" s="599"/>
    </row>
    <row r="924">
      <c r="A924" s="599"/>
      <c r="B924" s="599"/>
    </row>
    <row r="925">
      <c r="A925" s="599"/>
      <c r="B925" s="599"/>
    </row>
    <row r="926">
      <c r="A926" s="599"/>
      <c r="B926" s="599"/>
    </row>
    <row r="927">
      <c r="A927" s="599"/>
      <c r="B927" s="599"/>
    </row>
    <row r="928">
      <c r="A928" s="599"/>
      <c r="B928" s="599"/>
    </row>
    <row r="929">
      <c r="A929" s="599"/>
      <c r="B929" s="599"/>
    </row>
    <row r="930">
      <c r="A930" s="599"/>
      <c r="B930" s="599"/>
    </row>
    <row r="931">
      <c r="A931" s="599"/>
      <c r="B931" s="599"/>
    </row>
    <row r="932">
      <c r="A932" s="599"/>
      <c r="B932" s="599"/>
    </row>
    <row r="933">
      <c r="A933" s="599"/>
      <c r="B933" s="599"/>
    </row>
    <row r="934">
      <c r="A934" s="599"/>
      <c r="B934" s="599"/>
    </row>
    <row r="935">
      <c r="A935" s="599"/>
      <c r="B935" s="599"/>
    </row>
    <row r="936">
      <c r="A936" s="599"/>
      <c r="B936" s="599"/>
    </row>
    <row r="937">
      <c r="A937" s="599"/>
      <c r="B937" s="599"/>
    </row>
    <row r="938">
      <c r="A938" s="599"/>
      <c r="B938" s="599"/>
    </row>
    <row r="939">
      <c r="A939" s="599"/>
      <c r="B939" s="599"/>
    </row>
    <row r="940">
      <c r="A940" s="599"/>
      <c r="B940" s="599"/>
    </row>
    <row r="941">
      <c r="A941" s="599"/>
      <c r="B941" s="599"/>
    </row>
    <row r="942">
      <c r="A942" s="599"/>
      <c r="B942" s="599"/>
    </row>
    <row r="943">
      <c r="A943" s="599"/>
      <c r="B943" s="599"/>
    </row>
    <row r="944">
      <c r="A944" s="599"/>
      <c r="B944" s="599"/>
    </row>
    <row r="945">
      <c r="A945" s="599"/>
      <c r="B945" s="599"/>
    </row>
    <row r="946">
      <c r="A946" s="599"/>
      <c r="B946" s="599"/>
    </row>
    <row r="947">
      <c r="A947" s="599"/>
      <c r="B947" s="599"/>
    </row>
    <row r="948">
      <c r="A948" s="599"/>
      <c r="B948" s="599"/>
    </row>
    <row r="949">
      <c r="A949" s="599"/>
      <c r="B949" s="599"/>
    </row>
    <row r="950">
      <c r="A950" s="599"/>
      <c r="B950" s="599"/>
    </row>
    <row r="951">
      <c r="A951" s="599"/>
      <c r="B951" s="599"/>
    </row>
    <row r="952">
      <c r="A952" s="599"/>
      <c r="B952" s="599"/>
    </row>
    <row r="953">
      <c r="A953" s="599"/>
      <c r="B953" s="599"/>
    </row>
    <row r="954">
      <c r="A954" s="599"/>
      <c r="B954" s="599"/>
    </row>
    <row r="955">
      <c r="A955" s="599"/>
      <c r="B955" s="599"/>
    </row>
    <row r="956">
      <c r="A956" s="599"/>
      <c r="B956" s="599"/>
    </row>
    <row r="957">
      <c r="A957" s="599"/>
      <c r="B957" s="599"/>
    </row>
    <row r="958">
      <c r="A958" s="599"/>
      <c r="B958" s="599"/>
    </row>
    <row r="959">
      <c r="A959" s="599"/>
      <c r="B959" s="599"/>
    </row>
    <row r="960">
      <c r="A960" s="599"/>
      <c r="B960" s="599"/>
    </row>
    <row r="961">
      <c r="A961" s="599"/>
      <c r="B961" s="599"/>
    </row>
    <row r="962">
      <c r="A962" s="599"/>
      <c r="B962" s="599"/>
    </row>
    <row r="963">
      <c r="A963" s="599"/>
      <c r="B963" s="599"/>
    </row>
    <row r="964">
      <c r="A964" s="599"/>
      <c r="B964" s="599"/>
    </row>
    <row r="965">
      <c r="A965" s="599"/>
      <c r="B965" s="599"/>
    </row>
    <row r="966">
      <c r="A966" s="599"/>
      <c r="B966" s="599"/>
    </row>
    <row r="967">
      <c r="A967" s="599"/>
      <c r="B967" s="599"/>
    </row>
    <row r="968">
      <c r="A968" s="599"/>
      <c r="B968" s="599"/>
    </row>
    <row r="969">
      <c r="A969" s="599"/>
      <c r="B969" s="599"/>
    </row>
    <row r="970">
      <c r="A970" s="599"/>
      <c r="B970" s="599"/>
    </row>
    <row r="971">
      <c r="A971" s="599"/>
      <c r="B971" s="599"/>
    </row>
    <row r="972">
      <c r="A972" s="599"/>
      <c r="B972" s="599"/>
    </row>
    <row r="973">
      <c r="A973" s="599"/>
      <c r="B973" s="599"/>
    </row>
    <row r="974">
      <c r="A974" s="599"/>
      <c r="B974" s="599"/>
    </row>
    <row r="975">
      <c r="A975" s="599"/>
      <c r="B975" s="599"/>
    </row>
    <row r="976">
      <c r="A976" s="599"/>
      <c r="B976" s="599"/>
    </row>
    <row r="977">
      <c r="A977" s="599"/>
      <c r="B977" s="599"/>
    </row>
    <row r="978">
      <c r="A978" s="599"/>
      <c r="B978" s="599"/>
    </row>
    <row r="979">
      <c r="A979" s="599"/>
      <c r="B979" s="599"/>
    </row>
    <row r="980">
      <c r="A980" s="599"/>
      <c r="B980" s="599"/>
    </row>
    <row r="981">
      <c r="A981" s="599"/>
      <c r="B981" s="599"/>
    </row>
    <row r="982">
      <c r="A982" s="599"/>
      <c r="B982" s="599"/>
    </row>
    <row r="983">
      <c r="A983" s="599"/>
      <c r="B983" s="599"/>
    </row>
    <row r="984">
      <c r="A984" s="599"/>
      <c r="B984" s="599"/>
    </row>
    <row r="985">
      <c r="A985" s="599"/>
      <c r="B985" s="599"/>
    </row>
    <row r="986">
      <c r="A986" s="599"/>
      <c r="B986" s="599"/>
    </row>
    <row r="987">
      <c r="A987" s="599"/>
      <c r="B987" s="599"/>
    </row>
    <row r="988">
      <c r="A988" s="599"/>
      <c r="B988" s="599"/>
    </row>
    <row r="989">
      <c r="A989" s="599"/>
      <c r="B989" s="599"/>
    </row>
    <row r="990">
      <c r="A990" s="599"/>
      <c r="B990" s="599"/>
    </row>
    <row r="991">
      <c r="A991" s="599"/>
      <c r="B991" s="599"/>
    </row>
    <row r="992">
      <c r="A992" s="599"/>
      <c r="B992" s="599"/>
    </row>
    <row r="993">
      <c r="A993" s="599"/>
      <c r="B993" s="599"/>
    </row>
    <row r="994">
      <c r="A994" s="599"/>
      <c r="B994" s="599"/>
    </row>
    <row r="995">
      <c r="A995" s="599"/>
      <c r="B995" s="599"/>
    </row>
    <row r="996">
      <c r="A996" s="599"/>
      <c r="B996" s="599"/>
    </row>
    <row r="997">
      <c r="A997" s="599"/>
      <c r="B997" s="599"/>
    </row>
    <row r="998">
      <c r="A998" s="599"/>
      <c r="B998" s="599"/>
    </row>
    <row r="999">
      <c r="A999" s="599"/>
      <c r="B999" s="599"/>
    </row>
    <row r="1000">
      <c r="A1000" s="599"/>
      <c r="B1000" s="599"/>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50.88"/>
    <col customWidth="1" min="3" max="3" width="22.63"/>
    <col customWidth="1" min="4" max="4" width="28.5"/>
    <col customWidth="1" min="5" max="5" width="22.25"/>
  </cols>
  <sheetData>
    <row r="1">
      <c r="A1" s="1133"/>
      <c r="B1" s="1134" t="s">
        <v>5095</v>
      </c>
      <c r="C1" s="1135"/>
      <c r="D1" s="1135"/>
      <c r="E1" s="1136"/>
    </row>
    <row r="2">
      <c r="A2" s="1133" t="s">
        <v>5096</v>
      </c>
      <c r="B2" s="1137" t="s">
        <v>5097</v>
      </c>
      <c r="C2" s="1137" t="s">
        <v>5098</v>
      </c>
      <c r="D2" s="1137" t="s">
        <v>4503</v>
      </c>
      <c r="E2" s="1138" t="s">
        <v>5099</v>
      </c>
    </row>
    <row r="3">
      <c r="A3" s="1139" t="s">
        <v>5100</v>
      </c>
      <c r="B3" s="1140" t="s">
        <v>5101</v>
      </c>
      <c r="C3" s="1140" t="s">
        <v>5102</v>
      </c>
      <c r="D3" s="1140" t="s">
        <v>5103</v>
      </c>
      <c r="E3" s="1141"/>
    </row>
    <row r="4">
      <c r="A4" s="1142"/>
      <c r="B4" s="1143" t="s">
        <v>505</v>
      </c>
      <c r="C4" s="1142"/>
      <c r="D4" s="1144"/>
      <c r="E4" s="1145"/>
    </row>
    <row r="5">
      <c r="A5" s="1139" t="s">
        <v>5100</v>
      </c>
      <c r="B5" s="1140" t="s">
        <v>5104</v>
      </c>
      <c r="C5" s="1140"/>
      <c r="D5" s="1146" t="s">
        <v>5105</v>
      </c>
      <c r="E5" s="1147"/>
    </row>
    <row r="6">
      <c r="A6" s="1148" t="s">
        <v>5106</v>
      </c>
      <c r="B6" s="1149" t="s">
        <v>5107</v>
      </c>
      <c r="C6" s="1140" t="s">
        <v>5108</v>
      </c>
      <c r="D6" s="1150"/>
      <c r="E6" s="1147"/>
    </row>
    <row r="7">
      <c r="A7" s="1148" t="s">
        <v>5106</v>
      </c>
      <c r="B7" s="1151" t="s">
        <v>5109</v>
      </c>
      <c r="C7" s="1140" t="s">
        <v>5108</v>
      </c>
      <c r="D7" s="1140" t="s">
        <v>5110</v>
      </c>
      <c r="E7" s="1141"/>
    </row>
    <row r="8">
      <c r="A8" s="1148" t="s">
        <v>5106</v>
      </c>
      <c r="B8" s="1151" t="s">
        <v>5111</v>
      </c>
      <c r="C8" s="1140" t="s">
        <v>5108</v>
      </c>
      <c r="D8" s="1140"/>
      <c r="E8" s="1141"/>
    </row>
    <row r="9">
      <c r="A9" s="1148" t="s">
        <v>5106</v>
      </c>
      <c r="B9" s="1152" t="s">
        <v>5112</v>
      </c>
      <c r="C9" s="1140" t="s">
        <v>5108</v>
      </c>
      <c r="D9" s="1140"/>
      <c r="E9" s="1153" t="s">
        <v>5113</v>
      </c>
    </row>
    <row r="10">
      <c r="A10" s="1148" t="s">
        <v>5106</v>
      </c>
      <c r="B10" s="1146" t="s">
        <v>5114</v>
      </c>
      <c r="C10" s="1140" t="s">
        <v>5115</v>
      </c>
      <c r="D10" s="1150"/>
      <c r="E10" s="1147"/>
    </row>
    <row r="11">
      <c r="A11" s="1139" t="s">
        <v>5100</v>
      </c>
      <c r="B11" s="1140" t="s">
        <v>5116</v>
      </c>
      <c r="C11" s="1140"/>
      <c r="D11" s="1150"/>
      <c r="E11" s="1147"/>
    </row>
    <row r="12">
      <c r="A12" s="1154" t="s">
        <v>5117</v>
      </c>
      <c r="B12" s="1155" t="s">
        <v>5118</v>
      </c>
      <c r="C12" s="1156" t="s">
        <v>5119</v>
      </c>
      <c r="D12" s="1140"/>
      <c r="E12" s="1141"/>
    </row>
    <row r="13">
      <c r="A13" s="1148" t="s">
        <v>5106</v>
      </c>
      <c r="B13" s="1154" t="s">
        <v>5120</v>
      </c>
      <c r="C13" s="1140" t="s">
        <v>5121</v>
      </c>
      <c r="D13" s="1140" t="s">
        <v>5122</v>
      </c>
      <c r="E13" s="1153" t="s">
        <v>5123</v>
      </c>
    </row>
    <row r="14">
      <c r="A14" s="1148" t="s">
        <v>5106</v>
      </c>
      <c r="B14" s="1154" t="s">
        <v>5124</v>
      </c>
      <c r="C14" s="1140" t="s">
        <v>5108</v>
      </c>
      <c r="D14" s="1140"/>
      <c r="E14" s="1141"/>
    </row>
    <row r="15">
      <c r="A15" s="1148" t="s">
        <v>5106</v>
      </c>
      <c r="B15" s="1149" t="s">
        <v>5125</v>
      </c>
      <c r="C15" s="1140"/>
      <c r="D15" s="1150"/>
      <c r="E15" s="1157"/>
    </row>
    <row r="16">
      <c r="A16" s="1148" t="s">
        <v>5106</v>
      </c>
      <c r="B16" s="1149" t="s">
        <v>5126</v>
      </c>
      <c r="C16" s="1140"/>
      <c r="D16" s="1150"/>
      <c r="E16" s="1153" t="s">
        <v>5127</v>
      </c>
    </row>
    <row r="17">
      <c r="A17" s="1139" t="s">
        <v>5100</v>
      </c>
      <c r="B17" s="1140" t="s">
        <v>5128</v>
      </c>
      <c r="C17" s="1140" t="s">
        <v>5121</v>
      </c>
      <c r="D17" s="1140" t="s">
        <v>5129</v>
      </c>
      <c r="E17" s="1157"/>
    </row>
    <row r="18">
      <c r="A18" s="1139" t="s">
        <v>5100</v>
      </c>
      <c r="B18" s="1140" t="s">
        <v>5130</v>
      </c>
      <c r="C18" s="1140" t="s">
        <v>5121</v>
      </c>
      <c r="D18" s="1140"/>
      <c r="E18" s="1157"/>
    </row>
    <row r="19">
      <c r="A19" s="1148" t="s">
        <v>5106</v>
      </c>
      <c r="B19" s="1140" t="s">
        <v>5131</v>
      </c>
      <c r="C19" s="1140"/>
      <c r="D19" s="1140"/>
      <c r="E19" s="1157"/>
    </row>
    <row r="20">
      <c r="A20" s="1148" t="s">
        <v>5106</v>
      </c>
      <c r="B20" s="1154" t="s">
        <v>5132</v>
      </c>
      <c r="C20" s="1140" t="s">
        <v>5108</v>
      </c>
      <c r="D20" s="1140"/>
      <c r="E20" s="1141" t="s">
        <v>5133</v>
      </c>
    </row>
    <row r="21">
      <c r="A21" s="1140" t="s">
        <v>5117</v>
      </c>
      <c r="B21" s="1156" t="s">
        <v>5134</v>
      </c>
      <c r="C21" s="1156"/>
      <c r="D21" s="1140"/>
      <c r="E21" s="1157"/>
    </row>
    <row r="22">
      <c r="A22" s="1139" t="s">
        <v>5100</v>
      </c>
      <c r="B22" s="1140" t="s">
        <v>5135</v>
      </c>
      <c r="C22" s="1140" t="s">
        <v>5136</v>
      </c>
      <c r="D22" s="1140"/>
      <c r="E22" s="1157"/>
    </row>
    <row r="23">
      <c r="A23" s="1148" t="s">
        <v>5106</v>
      </c>
      <c r="B23" s="1154" t="s">
        <v>5137</v>
      </c>
      <c r="C23" s="1140" t="s">
        <v>5138</v>
      </c>
      <c r="D23" s="1140" t="s">
        <v>5139</v>
      </c>
      <c r="E23" s="1141"/>
    </row>
    <row r="24">
      <c r="A24" s="1139" t="s">
        <v>5100</v>
      </c>
      <c r="B24" s="1140" t="s">
        <v>5140</v>
      </c>
      <c r="C24" s="1140" t="s">
        <v>5138</v>
      </c>
      <c r="D24" s="1140" t="s">
        <v>5141</v>
      </c>
      <c r="E24" s="1141"/>
    </row>
    <row r="25">
      <c r="A25" s="1148" t="s">
        <v>5106</v>
      </c>
      <c r="B25" s="1140" t="s">
        <v>5142</v>
      </c>
      <c r="C25" s="1140" t="s">
        <v>5143</v>
      </c>
      <c r="D25" s="1150"/>
      <c r="E25" s="1147"/>
    </row>
    <row r="26">
      <c r="A26" s="1148" t="s">
        <v>5106</v>
      </c>
      <c r="B26" s="1158" t="s">
        <v>5144</v>
      </c>
      <c r="C26" s="1140" t="s">
        <v>5145</v>
      </c>
      <c r="D26" s="1140" t="s">
        <v>5146</v>
      </c>
      <c r="E26" s="1141"/>
    </row>
    <row r="27">
      <c r="A27" s="1148" t="s">
        <v>5106</v>
      </c>
      <c r="B27" s="1140" t="s">
        <v>5147</v>
      </c>
      <c r="C27" s="1140"/>
      <c r="D27" s="1140"/>
      <c r="E27" s="1141"/>
    </row>
    <row r="28">
      <c r="A28" s="1139" t="s">
        <v>5100</v>
      </c>
      <c r="B28" s="1140" t="s">
        <v>5148</v>
      </c>
      <c r="C28" s="1140"/>
      <c r="D28" s="1140"/>
      <c r="E28" s="1141"/>
    </row>
    <row r="29">
      <c r="A29" s="1148" t="s">
        <v>5106</v>
      </c>
      <c r="B29" s="1140" t="s">
        <v>5149</v>
      </c>
      <c r="C29" s="1140" t="s">
        <v>5150</v>
      </c>
      <c r="D29" s="1140"/>
      <c r="E29" s="1141" t="s">
        <v>5151</v>
      </c>
    </row>
    <row r="30">
      <c r="A30" s="1148" t="s">
        <v>5106</v>
      </c>
      <c r="B30" s="1154" t="s">
        <v>5152</v>
      </c>
      <c r="C30" s="1140" t="s">
        <v>5145</v>
      </c>
      <c r="D30" s="1159"/>
      <c r="E30" s="1160"/>
    </row>
    <row r="31">
      <c r="A31" s="1148" t="s">
        <v>5106</v>
      </c>
      <c r="B31" s="1140" t="s">
        <v>5153</v>
      </c>
      <c r="C31" s="1140" t="s">
        <v>5145</v>
      </c>
      <c r="D31" s="1159"/>
      <c r="E31" s="1160"/>
    </row>
    <row r="32">
      <c r="A32" s="1148" t="s">
        <v>5106</v>
      </c>
      <c r="B32" s="1151" t="s">
        <v>5154</v>
      </c>
      <c r="C32" s="1140"/>
      <c r="D32" s="1140"/>
      <c r="E32" s="1141"/>
    </row>
    <row r="33">
      <c r="A33" s="1148" t="s">
        <v>5106</v>
      </c>
      <c r="B33" s="1151" t="s">
        <v>5155</v>
      </c>
      <c r="C33" s="1140"/>
      <c r="D33" s="1140"/>
      <c r="E33" s="1141"/>
    </row>
    <row r="34">
      <c r="A34" s="1148" t="s">
        <v>5106</v>
      </c>
      <c r="B34" s="1140" t="s">
        <v>5156</v>
      </c>
      <c r="C34" s="1140" t="s">
        <v>5143</v>
      </c>
      <c r="D34" s="1140"/>
      <c r="E34" s="1141"/>
    </row>
    <row r="35">
      <c r="A35" s="1148" t="s">
        <v>5106</v>
      </c>
      <c r="B35" s="1154" t="s">
        <v>5157</v>
      </c>
      <c r="C35" s="1140" t="s">
        <v>5150</v>
      </c>
      <c r="D35" s="1159"/>
      <c r="E35" s="1160"/>
    </row>
    <row r="36">
      <c r="A36" s="1148" t="s">
        <v>5106</v>
      </c>
      <c r="B36" s="1151" t="s">
        <v>5158</v>
      </c>
      <c r="C36" s="1140" t="s">
        <v>5159</v>
      </c>
      <c r="D36" s="1140"/>
      <c r="E36" s="1141"/>
    </row>
    <row r="37">
      <c r="A37" s="1139" t="s">
        <v>5100</v>
      </c>
      <c r="B37" s="1140" t="s">
        <v>5160</v>
      </c>
      <c r="C37" s="1140"/>
      <c r="D37" s="1140"/>
      <c r="E37" s="1141"/>
    </row>
    <row r="38">
      <c r="A38" s="1148" t="s">
        <v>5106</v>
      </c>
      <c r="B38" s="1140" t="s">
        <v>5161</v>
      </c>
      <c r="C38" s="1140" t="s">
        <v>5145</v>
      </c>
      <c r="D38" s="1140"/>
      <c r="E38" s="1141"/>
    </row>
    <row r="39">
      <c r="A39" s="1148" t="s">
        <v>5106</v>
      </c>
      <c r="B39" s="1140" t="s">
        <v>5162</v>
      </c>
      <c r="C39" s="1140" t="s">
        <v>5150</v>
      </c>
      <c r="D39" s="1140"/>
      <c r="E39" s="1141"/>
    </row>
    <row r="40">
      <c r="A40" s="1148" t="s">
        <v>5106</v>
      </c>
      <c r="B40" s="1140" t="s">
        <v>5163</v>
      </c>
      <c r="C40" s="1140" t="s">
        <v>5159</v>
      </c>
      <c r="D40" s="1140"/>
      <c r="E40" s="1141" t="s">
        <v>5164</v>
      </c>
    </row>
    <row r="41">
      <c r="A41" s="1148" t="s">
        <v>5106</v>
      </c>
      <c r="B41" s="1154" t="s">
        <v>5165</v>
      </c>
      <c r="C41" s="1140" t="s">
        <v>5159</v>
      </c>
      <c r="D41" s="1159"/>
      <c r="E41" s="1160"/>
    </row>
    <row r="42">
      <c r="A42" s="1148" t="s">
        <v>5106</v>
      </c>
      <c r="B42" s="1140" t="s">
        <v>5166</v>
      </c>
      <c r="C42" s="1140" t="s">
        <v>5159</v>
      </c>
      <c r="D42" s="1140"/>
      <c r="E42" s="1141"/>
    </row>
    <row r="43">
      <c r="A43" s="1148" t="s">
        <v>5106</v>
      </c>
      <c r="B43" s="1146" t="s">
        <v>5167</v>
      </c>
      <c r="C43" s="1140" t="s">
        <v>5159</v>
      </c>
      <c r="D43" s="1150"/>
      <c r="E43" s="1147"/>
    </row>
    <row r="44">
      <c r="A44" s="1148" t="s">
        <v>5106</v>
      </c>
      <c r="B44" s="1140" t="s">
        <v>5168</v>
      </c>
      <c r="C44" s="1140" t="s">
        <v>5159</v>
      </c>
      <c r="D44" s="1140"/>
      <c r="E44" s="1141" t="s">
        <v>5164</v>
      </c>
    </row>
    <row r="45">
      <c r="A45" s="1148" t="s">
        <v>5106</v>
      </c>
      <c r="B45" s="1140" t="s">
        <v>5169</v>
      </c>
      <c r="C45" s="1140" t="s">
        <v>5159</v>
      </c>
      <c r="D45" s="1140"/>
      <c r="E45" s="1141"/>
    </row>
    <row r="46">
      <c r="A46" s="1148" t="s">
        <v>5106</v>
      </c>
      <c r="B46" s="1151" t="s">
        <v>5170</v>
      </c>
      <c r="C46" s="1140" t="s">
        <v>5159</v>
      </c>
      <c r="D46" s="1140" t="s">
        <v>5171</v>
      </c>
      <c r="E46" s="1141"/>
    </row>
    <row r="47">
      <c r="A47" s="1161"/>
      <c r="B47" s="1162" t="s">
        <v>5102</v>
      </c>
      <c r="C47" s="1161"/>
      <c r="D47" s="1163"/>
      <c r="E47" s="1164"/>
    </row>
    <row r="48">
      <c r="A48" s="1139" t="s">
        <v>5100</v>
      </c>
      <c r="B48" s="953" t="s">
        <v>5172</v>
      </c>
      <c r="C48" s="910"/>
      <c r="D48" s="1146" t="s">
        <v>5173</v>
      </c>
      <c r="E48" s="1165"/>
    </row>
    <row r="49">
      <c r="A49" s="1148" t="s">
        <v>5106</v>
      </c>
      <c r="B49" s="953" t="s">
        <v>5174</v>
      </c>
      <c r="C49" s="910"/>
      <c r="D49" s="1146" t="s">
        <v>5173</v>
      </c>
      <c r="E49" s="1165"/>
    </row>
    <row r="50">
      <c r="A50" s="1139" t="s">
        <v>5100</v>
      </c>
      <c r="B50" s="953" t="s">
        <v>5175</v>
      </c>
      <c r="C50" s="1140"/>
      <c r="D50" s="1146" t="s">
        <v>5173</v>
      </c>
      <c r="E50" s="1157"/>
    </row>
    <row r="51">
      <c r="A51" s="1148" t="s">
        <v>5106</v>
      </c>
      <c r="B51" s="1166" t="s">
        <v>5176</v>
      </c>
      <c r="C51" s="1140"/>
      <c r="D51" s="1146" t="s">
        <v>5173</v>
      </c>
      <c r="E51" s="1147"/>
    </row>
    <row r="52">
      <c r="A52" s="1148" t="s">
        <v>5106</v>
      </c>
      <c r="B52" s="923" t="s">
        <v>5177</v>
      </c>
      <c r="C52" s="1140"/>
      <c r="D52" s="1146" t="s">
        <v>5173</v>
      </c>
      <c r="E52" s="1147"/>
    </row>
    <row r="53">
      <c r="A53" s="1167"/>
      <c r="B53" s="1168"/>
      <c r="C53" s="1168"/>
      <c r="D53" s="1168"/>
      <c r="E53" s="1168"/>
    </row>
    <row r="54">
      <c r="A54" s="910"/>
      <c r="B54" s="910"/>
      <c r="C54" s="910"/>
      <c r="D54" s="910"/>
      <c r="E54" s="1165"/>
    </row>
    <row r="55">
      <c r="A55" s="910"/>
      <c r="B55" s="910"/>
      <c r="C55" s="910"/>
      <c r="D55" s="910"/>
      <c r="E55" s="1165"/>
    </row>
    <row r="56">
      <c r="A56" s="1167"/>
      <c r="B56" s="1168"/>
      <c r="C56" s="1169" t="s">
        <v>5178</v>
      </c>
    </row>
    <row r="57">
      <c r="A57" s="1139" t="s">
        <v>5100</v>
      </c>
      <c r="B57" s="1146" t="s">
        <v>5179</v>
      </c>
      <c r="C57" s="1140" t="s">
        <v>5180</v>
      </c>
      <c r="D57" s="1150"/>
      <c r="E57" s="1147"/>
    </row>
    <row r="58">
      <c r="A58" s="1139" t="s">
        <v>5100</v>
      </c>
      <c r="B58" s="1150" t="s">
        <v>5181</v>
      </c>
      <c r="C58" s="1140" t="s">
        <v>5180</v>
      </c>
      <c r="D58" s="1150"/>
      <c r="E58" s="1147" t="s">
        <v>5182</v>
      </c>
    </row>
    <row r="59">
      <c r="A59" s="1148" t="s">
        <v>5106</v>
      </c>
      <c r="B59" s="1146" t="s">
        <v>5183</v>
      </c>
      <c r="C59" s="1140" t="s">
        <v>5180</v>
      </c>
      <c r="D59" s="1146"/>
      <c r="E59" s="1170"/>
    </row>
    <row r="60">
      <c r="A60" s="1148" t="s">
        <v>5106</v>
      </c>
      <c r="B60" s="1146" t="s">
        <v>5184</v>
      </c>
      <c r="C60" s="1140" t="s">
        <v>5180</v>
      </c>
      <c r="D60" s="1146"/>
      <c r="E60" s="1170" t="s">
        <v>5185</v>
      </c>
    </row>
    <row r="61">
      <c r="A61" s="1148" t="s">
        <v>5106</v>
      </c>
      <c r="B61" s="1146" t="s">
        <v>5186</v>
      </c>
      <c r="C61" s="1140" t="s">
        <v>5180</v>
      </c>
      <c r="D61" s="1150"/>
      <c r="E61" s="1147"/>
    </row>
    <row r="62">
      <c r="A62" s="1148" t="s">
        <v>5106</v>
      </c>
      <c r="B62" s="1150" t="s">
        <v>5187</v>
      </c>
      <c r="C62" s="1140" t="s">
        <v>5188</v>
      </c>
      <c r="D62" s="1159"/>
      <c r="E62" s="1160" t="s">
        <v>5189</v>
      </c>
    </row>
    <row r="63">
      <c r="A63" s="1148" t="s">
        <v>5106</v>
      </c>
      <c r="B63" s="1140" t="s">
        <v>5190</v>
      </c>
      <c r="C63" s="1140" t="s">
        <v>5180</v>
      </c>
      <c r="D63" s="1159"/>
      <c r="E63" s="1160" t="s">
        <v>5191</v>
      </c>
    </row>
    <row r="64">
      <c r="A64" s="1148" t="s">
        <v>5106</v>
      </c>
      <c r="B64" s="1154" t="s">
        <v>5192</v>
      </c>
      <c r="C64" s="1140" t="s">
        <v>5180</v>
      </c>
      <c r="D64" s="1146"/>
      <c r="E64" s="1170" t="s">
        <v>5193</v>
      </c>
    </row>
    <row r="65">
      <c r="A65" s="1148" t="s">
        <v>5106</v>
      </c>
      <c r="B65" s="1154" t="s">
        <v>5194</v>
      </c>
      <c r="C65" s="1140" t="s">
        <v>5180</v>
      </c>
      <c r="D65" s="1146"/>
      <c r="E65" s="1170"/>
    </row>
    <row r="66">
      <c r="A66" s="1148" t="s">
        <v>5106</v>
      </c>
      <c r="B66" s="1154" t="s">
        <v>5195</v>
      </c>
      <c r="C66" s="1140"/>
      <c r="D66" s="1146"/>
      <c r="E66" s="1170"/>
    </row>
    <row r="67">
      <c r="A67" s="1148" t="s">
        <v>5106</v>
      </c>
      <c r="B67" s="1154" t="s">
        <v>5196</v>
      </c>
      <c r="C67" s="1140" t="s">
        <v>5180</v>
      </c>
      <c r="D67" s="1146"/>
      <c r="E67" s="1170"/>
    </row>
    <row r="68">
      <c r="A68" s="1148" t="s">
        <v>5106</v>
      </c>
      <c r="B68" s="1146" t="s">
        <v>5197</v>
      </c>
      <c r="C68" s="1140" t="s">
        <v>5198</v>
      </c>
      <c r="D68" s="1146"/>
      <c r="E68" s="1170"/>
    </row>
    <row r="69">
      <c r="A69" s="1148" t="s">
        <v>5106</v>
      </c>
      <c r="B69" s="1146" t="s">
        <v>5199</v>
      </c>
      <c r="C69" s="1140" t="s">
        <v>5198</v>
      </c>
      <c r="D69" s="1146"/>
      <c r="E69" s="1170" t="s">
        <v>5200</v>
      </c>
    </row>
    <row r="70">
      <c r="A70" s="1148" t="s">
        <v>5106</v>
      </c>
      <c r="B70" s="1150" t="s">
        <v>5201</v>
      </c>
      <c r="C70" s="1140" t="s">
        <v>5202</v>
      </c>
      <c r="D70" s="1150"/>
      <c r="E70" s="1147" t="s">
        <v>5203</v>
      </c>
    </row>
    <row r="71">
      <c r="A71" s="1148" t="s">
        <v>5106</v>
      </c>
      <c r="B71" s="1146" t="s">
        <v>5204</v>
      </c>
      <c r="C71" s="1140" t="s">
        <v>5205</v>
      </c>
      <c r="D71" s="1146"/>
      <c r="E71" s="1170" t="s">
        <v>5206</v>
      </c>
    </row>
    <row r="72">
      <c r="A72" s="1148" t="s">
        <v>5106</v>
      </c>
      <c r="B72" s="1140" t="s">
        <v>5207</v>
      </c>
      <c r="C72" s="1140" t="s">
        <v>5208</v>
      </c>
      <c r="D72" s="1171"/>
      <c r="E72" s="1172" t="s">
        <v>5209</v>
      </c>
    </row>
    <row r="73">
      <c r="A73" s="1148" t="s">
        <v>5106</v>
      </c>
      <c r="B73" s="1154" t="s">
        <v>5210</v>
      </c>
      <c r="C73" s="1140" t="s">
        <v>5211</v>
      </c>
      <c r="D73" s="1159"/>
      <c r="E73" s="1160"/>
    </row>
    <row r="74">
      <c r="A74" s="1148" t="s">
        <v>5106</v>
      </c>
      <c r="B74" s="1154" t="s">
        <v>5212</v>
      </c>
      <c r="C74" s="1140" t="s">
        <v>5211</v>
      </c>
      <c r="D74" s="1159"/>
      <c r="E74" s="1160"/>
    </row>
    <row r="75">
      <c r="A75" s="1148" t="s">
        <v>5106</v>
      </c>
      <c r="B75" s="1154" t="s">
        <v>5213</v>
      </c>
      <c r="C75" s="1140" t="s">
        <v>5211</v>
      </c>
      <c r="D75" s="1159"/>
      <c r="E75" s="1160"/>
    </row>
    <row r="76">
      <c r="A76" s="1148" t="s">
        <v>5106</v>
      </c>
      <c r="B76" s="1146" t="s">
        <v>5214</v>
      </c>
      <c r="C76" s="1140" t="s">
        <v>5208</v>
      </c>
      <c r="D76" s="1140"/>
      <c r="E76" s="1141" t="s">
        <v>5215</v>
      </c>
    </row>
    <row r="77">
      <c r="A77" s="1139" t="s">
        <v>5100</v>
      </c>
      <c r="B77" s="1146" t="s">
        <v>5216</v>
      </c>
      <c r="C77" s="1140" t="s">
        <v>5211</v>
      </c>
      <c r="D77" s="391" t="s">
        <v>5217</v>
      </c>
      <c r="E77" s="10"/>
    </row>
    <row r="78">
      <c r="A78" s="1148" t="s">
        <v>5106</v>
      </c>
      <c r="B78" s="1154" t="s">
        <v>5218</v>
      </c>
      <c r="C78" s="1140" t="s">
        <v>5219</v>
      </c>
      <c r="D78" s="1159"/>
      <c r="E78" s="1160"/>
    </row>
    <row r="79">
      <c r="A79" s="1148" t="s">
        <v>5106</v>
      </c>
      <c r="B79" s="1154" t="s">
        <v>5220</v>
      </c>
      <c r="C79" s="1140" t="s">
        <v>5219</v>
      </c>
      <c r="D79" s="1159"/>
      <c r="E79" s="1160"/>
    </row>
    <row r="80">
      <c r="A80" s="1139" t="s">
        <v>5100</v>
      </c>
      <c r="B80" s="1146" t="s">
        <v>5221</v>
      </c>
      <c r="C80" s="1140" t="s">
        <v>5219</v>
      </c>
      <c r="D80" s="391" t="s">
        <v>5217</v>
      </c>
      <c r="E80" s="1160"/>
    </row>
    <row r="81">
      <c r="A81" s="1148" t="s">
        <v>5106</v>
      </c>
      <c r="B81" s="1154" t="s">
        <v>5222</v>
      </c>
      <c r="C81" s="1140" t="s">
        <v>5219</v>
      </c>
      <c r="D81" s="1159"/>
      <c r="E81" s="1160"/>
    </row>
    <row r="82">
      <c r="A82" s="1148" t="s">
        <v>5106</v>
      </c>
      <c r="B82" s="1154" t="s">
        <v>5223</v>
      </c>
      <c r="C82" s="1140" t="s">
        <v>5219</v>
      </c>
      <c r="D82" s="1140"/>
      <c r="E82" s="1141"/>
    </row>
    <row r="83">
      <c r="A83" s="1148" t="s">
        <v>5106</v>
      </c>
      <c r="B83" s="1154" t="s">
        <v>5224</v>
      </c>
      <c r="C83" s="1140" t="s">
        <v>5225</v>
      </c>
      <c r="D83" s="1140"/>
      <c r="E83" s="1141"/>
    </row>
    <row r="84">
      <c r="A84" s="1148" t="s">
        <v>5106</v>
      </c>
      <c r="B84" s="1154" t="s">
        <v>5226</v>
      </c>
      <c r="C84" s="1140" t="s">
        <v>5227</v>
      </c>
      <c r="D84" s="1159"/>
      <c r="E84" s="1160"/>
    </row>
    <row r="85">
      <c r="A85" s="1139" t="s">
        <v>5100</v>
      </c>
      <c r="B85" s="1146" t="s">
        <v>5228</v>
      </c>
      <c r="C85" s="1140" t="s">
        <v>5227</v>
      </c>
      <c r="D85" s="391" t="s">
        <v>5217</v>
      </c>
      <c r="E85" s="1160"/>
    </row>
    <row r="86">
      <c r="A86" s="1148" t="s">
        <v>5106</v>
      </c>
      <c r="B86" s="1154" t="s">
        <v>5229</v>
      </c>
      <c r="C86" s="1140" t="s">
        <v>5230</v>
      </c>
      <c r="D86" s="1173"/>
      <c r="E86" s="1174"/>
    </row>
    <row r="87">
      <c r="A87" s="1148" t="s">
        <v>5106</v>
      </c>
      <c r="B87" s="1140" t="s">
        <v>5231</v>
      </c>
      <c r="C87" s="1140"/>
      <c r="D87" s="391"/>
      <c r="E87" s="1160"/>
    </row>
    <row r="88">
      <c r="A88" s="1139" t="s">
        <v>5100</v>
      </c>
      <c r="B88" s="1146" t="s">
        <v>5232</v>
      </c>
      <c r="C88" s="1140" t="s">
        <v>5230</v>
      </c>
      <c r="D88" s="391" t="s">
        <v>5217</v>
      </c>
      <c r="E88" s="1160"/>
    </row>
    <row r="89">
      <c r="A89" s="1148" t="s">
        <v>5106</v>
      </c>
      <c r="B89" s="1154" t="s">
        <v>5233</v>
      </c>
      <c r="C89" s="1140" t="s">
        <v>5234</v>
      </c>
      <c r="D89" s="1150"/>
      <c r="E89" s="1147"/>
    </row>
    <row r="90">
      <c r="A90" s="1148" t="s">
        <v>5106</v>
      </c>
      <c r="B90" s="1154" t="s">
        <v>5235</v>
      </c>
      <c r="C90" s="1140" t="s">
        <v>5234</v>
      </c>
      <c r="D90" s="1140"/>
      <c r="E90" s="1141"/>
    </row>
    <row r="91" ht="25.5" customHeight="1">
      <c r="A91" s="1139" t="s">
        <v>5100</v>
      </c>
      <c r="B91" s="1146" t="s">
        <v>5236</v>
      </c>
      <c r="C91" s="1140" t="s">
        <v>5234</v>
      </c>
      <c r="D91" s="1140" t="s">
        <v>5217</v>
      </c>
      <c r="E91" s="1141" t="s">
        <v>5237</v>
      </c>
    </row>
    <row r="92">
      <c r="A92" s="1148" t="s">
        <v>5106</v>
      </c>
      <c r="B92" s="1154" t="s">
        <v>5238</v>
      </c>
      <c r="C92" s="1140" t="s">
        <v>5239</v>
      </c>
      <c r="D92" s="1140"/>
      <c r="E92" s="1141"/>
    </row>
    <row r="93">
      <c r="A93" s="1148" t="s">
        <v>5106</v>
      </c>
      <c r="B93" s="1154" t="s">
        <v>5240</v>
      </c>
      <c r="C93" s="1140" t="s">
        <v>5241</v>
      </c>
      <c r="D93" s="1140"/>
      <c r="E93" s="1141" t="s">
        <v>5242</v>
      </c>
    </row>
    <row r="94">
      <c r="A94" s="1148" t="s">
        <v>5106</v>
      </c>
      <c r="B94" s="1154" t="s">
        <v>5243</v>
      </c>
      <c r="C94" s="1140" t="s">
        <v>5241</v>
      </c>
      <c r="D94" s="1140"/>
      <c r="E94" s="1141"/>
    </row>
    <row r="95">
      <c r="A95" s="1148" t="s">
        <v>5106</v>
      </c>
      <c r="B95" s="1154" t="s">
        <v>5244</v>
      </c>
      <c r="C95" s="1140" t="s">
        <v>5241</v>
      </c>
      <c r="D95" s="1140"/>
      <c r="E95" s="1141"/>
    </row>
    <row r="96">
      <c r="A96" s="1148" t="s">
        <v>5106</v>
      </c>
      <c r="B96" s="1154" t="s">
        <v>5245</v>
      </c>
      <c r="C96" s="1140" t="s">
        <v>5241</v>
      </c>
      <c r="D96" s="1173"/>
      <c r="E96" s="1174"/>
    </row>
    <row r="97">
      <c r="A97" s="1148" t="s">
        <v>5106</v>
      </c>
      <c r="B97" s="1154" t="s">
        <v>5246</v>
      </c>
      <c r="C97" s="1140" t="s">
        <v>5241</v>
      </c>
      <c r="D97" s="1140" t="s">
        <v>5247</v>
      </c>
      <c r="E97" s="1141"/>
    </row>
    <row r="98">
      <c r="A98" s="1148" t="s">
        <v>5106</v>
      </c>
      <c r="B98" s="1146" t="s">
        <v>5248</v>
      </c>
      <c r="C98" s="1140" t="s">
        <v>5241</v>
      </c>
      <c r="D98" s="1140"/>
      <c r="E98" s="1141"/>
    </row>
    <row r="99">
      <c r="A99" s="1148" t="s">
        <v>5106</v>
      </c>
      <c r="B99" s="1154" t="s">
        <v>5249</v>
      </c>
      <c r="C99" s="1140" t="s">
        <v>5241</v>
      </c>
      <c r="D99" s="1159"/>
      <c r="E99" s="1160" t="s">
        <v>5250</v>
      </c>
    </row>
    <row r="100">
      <c r="A100" s="1148" t="s">
        <v>5106</v>
      </c>
      <c r="B100" s="1150" t="s">
        <v>2826</v>
      </c>
      <c r="C100" s="1140" t="s">
        <v>5251</v>
      </c>
      <c r="D100" s="1150"/>
      <c r="E100" s="1147" t="s">
        <v>2826</v>
      </c>
    </row>
    <row r="101">
      <c r="A101" s="1148" t="s">
        <v>5106</v>
      </c>
      <c r="B101" s="1146" t="s">
        <v>5252</v>
      </c>
      <c r="C101" s="1140" t="s">
        <v>4231</v>
      </c>
      <c r="D101" s="1140"/>
      <c r="E101" s="1141" t="s">
        <v>5253</v>
      </c>
    </row>
    <row r="102">
      <c r="A102" s="1148" t="s">
        <v>5106</v>
      </c>
      <c r="B102" s="1150" t="s">
        <v>500</v>
      </c>
      <c r="C102" s="1140" t="s">
        <v>4231</v>
      </c>
      <c r="D102" s="1150"/>
      <c r="E102" s="1147" t="s">
        <v>5254</v>
      </c>
    </row>
    <row r="103">
      <c r="A103" s="1148" t="s">
        <v>5106</v>
      </c>
      <c r="B103" s="1154" t="s">
        <v>5255</v>
      </c>
      <c r="C103" s="1140" t="s">
        <v>4231</v>
      </c>
      <c r="D103" s="1146" t="s">
        <v>5256</v>
      </c>
      <c r="E103" s="1147"/>
    </row>
    <row r="104">
      <c r="A104" s="1139" t="s">
        <v>5100</v>
      </c>
      <c r="B104" s="1146" t="s">
        <v>5257</v>
      </c>
      <c r="C104" s="1140" t="s">
        <v>4231</v>
      </c>
      <c r="D104" s="1140" t="s">
        <v>5258</v>
      </c>
      <c r="E104" s="1160" t="s">
        <v>5259</v>
      </c>
    </row>
    <row r="105">
      <c r="A105" s="1148" t="s">
        <v>5106</v>
      </c>
      <c r="B105" s="1146" t="s">
        <v>5260</v>
      </c>
      <c r="C105" s="1140" t="s">
        <v>5261</v>
      </c>
      <c r="D105" s="1140"/>
      <c r="E105" s="1141" t="s">
        <v>5262</v>
      </c>
    </row>
    <row r="106">
      <c r="A106" s="1148" t="s">
        <v>5106</v>
      </c>
      <c r="B106" s="1159" t="s">
        <v>4134</v>
      </c>
      <c r="C106" s="1140" t="s">
        <v>5261</v>
      </c>
      <c r="D106" s="1150"/>
      <c r="E106" s="1147" t="s">
        <v>5263</v>
      </c>
    </row>
    <row r="107">
      <c r="A107" s="1139" t="s">
        <v>5100</v>
      </c>
      <c r="B107" s="1146" t="s">
        <v>5264</v>
      </c>
      <c r="C107" s="1140" t="s">
        <v>5261</v>
      </c>
      <c r="D107" s="1140"/>
      <c r="E107" s="1141"/>
    </row>
    <row r="108">
      <c r="A108" s="1148" t="s">
        <v>5106</v>
      </c>
      <c r="B108" s="1146" t="s">
        <v>5265</v>
      </c>
      <c r="C108" s="1140" t="s">
        <v>5266</v>
      </c>
      <c r="D108" s="1140"/>
      <c r="E108" s="1141" t="s">
        <v>5267</v>
      </c>
    </row>
    <row r="109">
      <c r="A109" s="1148" t="s">
        <v>5106</v>
      </c>
      <c r="B109" s="1146" t="s">
        <v>5268</v>
      </c>
      <c r="C109" s="1140" t="s">
        <v>5261</v>
      </c>
      <c r="D109" s="1150"/>
      <c r="E109" s="1147"/>
    </row>
    <row r="110">
      <c r="A110" s="1148" t="s">
        <v>5106</v>
      </c>
      <c r="B110" s="1146" t="s">
        <v>5269</v>
      </c>
      <c r="C110" s="1140" t="s">
        <v>5270</v>
      </c>
      <c r="D110" s="1140"/>
      <c r="E110" s="1141" t="s">
        <v>5271</v>
      </c>
    </row>
    <row r="111">
      <c r="A111" s="1148" t="s">
        <v>5106</v>
      </c>
      <c r="B111" s="1146" t="s">
        <v>5272</v>
      </c>
      <c r="C111" s="1140" t="s">
        <v>5273</v>
      </c>
      <c r="D111" s="1140" t="s">
        <v>5274</v>
      </c>
      <c r="E111" s="1160" t="s">
        <v>5275</v>
      </c>
    </row>
    <row r="112">
      <c r="A112" s="1148" t="s">
        <v>5106</v>
      </c>
      <c r="B112" s="1146" t="s">
        <v>5276</v>
      </c>
      <c r="C112" s="1140" t="s">
        <v>5277</v>
      </c>
      <c r="D112" s="1159"/>
      <c r="E112" s="1160"/>
    </row>
    <row r="113">
      <c r="A113" s="1148" t="s">
        <v>5106</v>
      </c>
      <c r="B113" s="1175" t="s">
        <v>5278</v>
      </c>
      <c r="C113" s="1140"/>
      <c r="D113" s="1159"/>
      <c r="E113" s="1160"/>
    </row>
    <row r="114">
      <c r="A114" s="1148" t="s">
        <v>5106</v>
      </c>
      <c r="B114" s="1175" t="s">
        <v>5279</v>
      </c>
      <c r="C114" s="1140"/>
      <c r="D114" s="1159"/>
      <c r="E114" s="1160" t="s">
        <v>5280</v>
      </c>
    </row>
    <row r="115">
      <c r="A115" s="1161"/>
      <c r="B115" s="1162" t="s">
        <v>5102</v>
      </c>
      <c r="C115" s="1161"/>
      <c r="D115" s="1163"/>
      <c r="E115" s="1164"/>
    </row>
    <row r="116">
      <c r="A116" s="1148" t="s">
        <v>5106</v>
      </c>
      <c r="B116" s="1154" t="s">
        <v>5281</v>
      </c>
      <c r="C116" s="1140" t="s">
        <v>5282</v>
      </c>
      <c r="D116" s="1140" t="s">
        <v>5283</v>
      </c>
      <c r="E116" s="1141"/>
    </row>
    <row r="117">
      <c r="A117" s="1148" t="s">
        <v>5106</v>
      </c>
      <c r="B117" s="1154" t="s">
        <v>5284</v>
      </c>
      <c r="C117" s="1140" t="s">
        <v>5285</v>
      </c>
      <c r="D117" s="1140" t="s">
        <v>5286</v>
      </c>
      <c r="E117" s="1141"/>
    </row>
    <row r="118">
      <c r="A118" s="1139" t="s">
        <v>5100</v>
      </c>
      <c r="B118" s="1159" t="s">
        <v>5287</v>
      </c>
      <c r="C118" s="1140" t="s">
        <v>5288</v>
      </c>
      <c r="D118" s="1140" t="s">
        <v>5289</v>
      </c>
      <c r="E118" s="1141"/>
    </row>
    <row r="119">
      <c r="A119" s="1176"/>
      <c r="B119" s="1176"/>
      <c r="C119" s="1140"/>
      <c r="D119" s="1177"/>
      <c r="E119" s="1178"/>
    </row>
    <row r="120">
      <c r="A120" s="1177"/>
      <c r="B120" s="1177"/>
      <c r="C120" s="1177"/>
      <c r="D120" s="1177"/>
      <c r="E120" s="1178"/>
    </row>
    <row r="121">
      <c r="A121" s="1177"/>
      <c r="B121" s="1177"/>
      <c r="C121" s="1177"/>
      <c r="D121" s="1177"/>
      <c r="E121" s="1178"/>
    </row>
  </sheetData>
  <autoFilter ref="$A$2:$E$47"/>
  <mergeCells count="1">
    <mergeCell ref="C56:E56"/>
  </mergeCells>
  <hyperlinks>
    <hyperlink r:id="rId1" ref="B9"/>
    <hyperlink r:id="rId2" ref="E9"/>
    <hyperlink r:id="rId3" ref="E13"/>
    <hyperlink r:id="rId4" ref="E16"/>
  </hyperlinks>
  <drawing r:id="rId5"/>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52.0"/>
    <col customWidth="1" min="3" max="3" width="47.5"/>
    <col customWidth="1" min="4" max="4" width="79.88"/>
  </cols>
  <sheetData>
    <row r="1" ht="34.5" customHeight="1">
      <c r="A1" s="1135"/>
      <c r="B1" s="1134" t="s">
        <v>5290</v>
      </c>
      <c r="C1" s="1135"/>
      <c r="D1" s="1135"/>
    </row>
    <row r="2">
      <c r="A2" s="1135" t="s">
        <v>5096</v>
      </c>
      <c r="B2" s="1137" t="s">
        <v>5097</v>
      </c>
      <c r="C2" s="1137" t="s">
        <v>5098</v>
      </c>
      <c r="D2" s="1137" t="s">
        <v>4503</v>
      </c>
    </row>
    <row r="3">
      <c r="A3" s="1179" t="s">
        <v>5100</v>
      </c>
      <c r="B3" s="692" t="s">
        <v>5179</v>
      </c>
      <c r="C3" s="689" t="s">
        <v>5180</v>
      </c>
      <c r="D3" s="695"/>
    </row>
    <row r="4">
      <c r="A4" s="1179" t="s">
        <v>5100</v>
      </c>
      <c r="B4" s="692" t="s">
        <v>5181</v>
      </c>
      <c r="C4" s="689" t="s">
        <v>5180</v>
      </c>
      <c r="D4" s="695" t="s">
        <v>5182</v>
      </c>
    </row>
    <row r="5">
      <c r="A5" s="1180" t="s">
        <v>5106</v>
      </c>
      <c r="B5" s="692" t="s">
        <v>5183</v>
      </c>
      <c r="C5" s="680" t="s">
        <v>428</v>
      </c>
      <c r="D5" s="695" t="s">
        <v>5182</v>
      </c>
    </row>
    <row r="6">
      <c r="A6" s="1180" t="s">
        <v>5106</v>
      </c>
      <c r="B6" s="680" t="s">
        <v>5291</v>
      </c>
      <c r="C6" s="680" t="s">
        <v>5292</v>
      </c>
      <c r="D6" s="680" t="s">
        <v>5291</v>
      </c>
    </row>
    <row r="7">
      <c r="A7" s="1180" t="s">
        <v>5106</v>
      </c>
      <c r="B7" s="692" t="s">
        <v>5293</v>
      </c>
      <c r="C7" s="689" t="s">
        <v>428</v>
      </c>
      <c r="D7" s="692" t="s">
        <v>5293</v>
      </c>
    </row>
    <row r="8">
      <c r="A8" s="1179" t="s">
        <v>5100</v>
      </c>
      <c r="B8" s="1181" t="s">
        <v>5294</v>
      </c>
      <c r="C8" s="689" t="s">
        <v>5295</v>
      </c>
      <c r="D8" s="1182" t="s">
        <v>5296</v>
      </c>
    </row>
    <row r="9">
      <c r="A9" s="1180" t="s">
        <v>5106</v>
      </c>
      <c r="B9" s="684" t="s">
        <v>5297</v>
      </c>
      <c r="C9" s="680" t="s">
        <v>5292</v>
      </c>
      <c r="D9" s="689" t="s">
        <v>5298</v>
      </c>
    </row>
    <row r="10">
      <c r="A10" s="1180" t="s">
        <v>5106</v>
      </c>
      <c r="B10" s="684" t="s">
        <v>5299</v>
      </c>
      <c r="C10" s="680" t="s">
        <v>5292</v>
      </c>
      <c r="D10" s="680" t="s">
        <v>5300</v>
      </c>
    </row>
    <row r="11">
      <c r="A11" s="1179" t="s">
        <v>5100</v>
      </c>
      <c r="B11" s="1183" t="s">
        <v>5301</v>
      </c>
      <c r="C11" s="680" t="s">
        <v>5292</v>
      </c>
      <c r="D11" s="695" t="s">
        <v>5302</v>
      </c>
    </row>
    <row r="12">
      <c r="A12" s="1179" t="s">
        <v>5100</v>
      </c>
      <c r="B12" s="680" t="s">
        <v>2790</v>
      </c>
      <c r="C12" s="689" t="s">
        <v>5292</v>
      </c>
      <c r="D12" s="695" t="s">
        <v>5302</v>
      </c>
    </row>
    <row r="13">
      <c r="A13" s="1180" t="s">
        <v>5106</v>
      </c>
      <c r="B13" s="692" t="s">
        <v>2791</v>
      </c>
      <c r="C13" s="689" t="s">
        <v>5292</v>
      </c>
      <c r="D13" s="695" t="s">
        <v>5303</v>
      </c>
    </row>
    <row r="14">
      <c r="A14" s="1180" t="s">
        <v>5106</v>
      </c>
      <c r="B14" s="692" t="s">
        <v>2792</v>
      </c>
      <c r="C14" s="680" t="s">
        <v>428</v>
      </c>
      <c r="D14" s="692" t="s">
        <v>2792</v>
      </c>
    </row>
    <row r="15">
      <c r="A15" s="1179" t="s">
        <v>5100</v>
      </c>
      <c r="B15" s="692" t="s">
        <v>5304</v>
      </c>
      <c r="C15" s="689" t="s">
        <v>428</v>
      </c>
      <c r="D15" s="695" t="s">
        <v>5305</v>
      </c>
    </row>
    <row r="16">
      <c r="A16" s="1180" t="s">
        <v>5106</v>
      </c>
      <c r="B16" s="1184" t="s">
        <v>2795</v>
      </c>
      <c r="C16" s="684" t="s">
        <v>4410</v>
      </c>
      <c r="D16" s="695" t="s">
        <v>5306</v>
      </c>
    </row>
    <row r="17">
      <c r="A17" s="1180" t="s">
        <v>5106</v>
      </c>
      <c r="B17" s="1182" t="s">
        <v>5307</v>
      </c>
      <c r="C17" s="684" t="s">
        <v>4410</v>
      </c>
      <c r="D17" s="695"/>
    </row>
    <row r="18">
      <c r="A18" s="1180" t="s">
        <v>5106</v>
      </c>
      <c r="B18" s="1182" t="s">
        <v>5308</v>
      </c>
      <c r="C18" s="689" t="s">
        <v>5309</v>
      </c>
      <c r="D18" s="695" t="s">
        <v>5310</v>
      </c>
    </row>
    <row r="19">
      <c r="A19" s="1180" t="s">
        <v>5106</v>
      </c>
      <c r="B19" s="1182" t="s">
        <v>5311</v>
      </c>
      <c r="C19" s="689" t="s">
        <v>5312</v>
      </c>
      <c r="D19" s="695" t="s">
        <v>5313</v>
      </c>
    </row>
    <row r="20">
      <c r="A20" s="1179" t="s">
        <v>5100</v>
      </c>
      <c r="B20" s="689" t="s">
        <v>5314</v>
      </c>
      <c r="C20" s="692" t="s">
        <v>5312</v>
      </c>
      <c r="D20" s="695" t="s">
        <v>5315</v>
      </c>
    </row>
    <row r="21">
      <c r="A21" s="1179" t="s">
        <v>5100</v>
      </c>
      <c r="B21" s="689" t="s">
        <v>5316</v>
      </c>
      <c r="C21" s="692" t="s">
        <v>5312</v>
      </c>
      <c r="D21" s="695" t="s">
        <v>5317</v>
      </c>
    </row>
    <row r="22">
      <c r="A22" s="1179" t="s">
        <v>5100</v>
      </c>
      <c r="B22" s="689" t="s">
        <v>5318</v>
      </c>
      <c r="C22" s="692" t="s">
        <v>5319</v>
      </c>
      <c r="D22" s="695" t="s">
        <v>5320</v>
      </c>
    </row>
    <row r="23">
      <c r="A23" s="1180" t="s">
        <v>5106</v>
      </c>
      <c r="B23" s="1182" t="s">
        <v>5321</v>
      </c>
      <c r="C23" s="680" t="s">
        <v>5322</v>
      </c>
      <c r="D23" s="695" t="s">
        <v>5323</v>
      </c>
    </row>
    <row r="24">
      <c r="A24" s="1180" t="s">
        <v>5106</v>
      </c>
      <c r="B24" s="680" t="s">
        <v>5324</v>
      </c>
      <c r="C24" s="689" t="s">
        <v>5325</v>
      </c>
      <c r="D24" s="695" t="s">
        <v>5326</v>
      </c>
    </row>
    <row r="25">
      <c r="A25" s="1185" t="s">
        <v>5106</v>
      </c>
      <c r="B25" s="689" t="s">
        <v>5327</v>
      </c>
      <c r="C25" s="692" t="s">
        <v>5328</v>
      </c>
      <c r="D25" s="695" t="s">
        <v>5329</v>
      </c>
    </row>
    <row r="26">
      <c r="A26" s="1185" t="s">
        <v>5106</v>
      </c>
      <c r="B26" s="684" t="s">
        <v>5330</v>
      </c>
      <c r="C26" s="689" t="s">
        <v>5331</v>
      </c>
      <c r="D26" s="689" t="s">
        <v>5332</v>
      </c>
    </row>
    <row r="27">
      <c r="A27" s="1185" t="s">
        <v>5106</v>
      </c>
      <c r="B27" s="1186" t="s">
        <v>5333</v>
      </c>
      <c r="C27" s="692" t="s">
        <v>5334</v>
      </c>
      <c r="D27" s="695" t="s">
        <v>5335</v>
      </c>
    </row>
    <row r="28">
      <c r="A28" s="1185" t="s">
        <v>5106</v>
      </c>
      <c r="B28" s="1187" t="s">
        <v>5336</v>
      </c>
      <c r="C28" s="689" t="s">
        <v>5337</v>
      </c>
      <c r="D28" s="695" t="s">
        <v>5338</v>
      </c>
    </row>
    <row r="29">
      <c r="A29" s="1185" t="s">
        <v>5106</v>
      </c>
      <c r="B29" s="1187" t="s">
        <v>5339</v>
      </c>
      <c r="C29" s="1188" t="s">
        <v>5337</v>
      </c>
      <c r="D29" s="695" t="s">
        <v>5340</v>
      </c>
    </row>
    <row r="30">
      <c r="A30" s="1179" t="s">
        <v>5100</v>
      </c>
      <c r="B30" s="1187" t="s">
        <v>5341</v>
      </c>
      <c r="C30" s="692" t="s">
        <v>5342</v>
      </c>
      <c r="D30" s="695" t="s">
        <v>5343</v>
      </c>
    </row>
    <row r="31">
      <c r="A31" s="1179" t="s">
        <v>5100</v>
      </c>
      <c r="B31" s="1189" t="s">
        <v>5344</v>
      </c>
      <c r="C31" s="692" t="s">
        <v>5345</v>
      </c>
      <c r="D31" s="695" t="s">
        <v>5346</v>
      </c>
    </row>
    <row r="32">
      <c r="A32" s="1190" t="s">
        <v>5106</v>
      </c>
      <c r="B32" s="1184" t="s">
        <v>5347</v>
      </c>
      <c r="C32" s="692" t="s">
        <v>5348</v>
      </c>
      <c r="D32" s="695" t="s">
        <v>5349</v>
      </c>
    </row>
    <row r="33">
      <c r="A33" s="1190" t="s">
        <v>5106</v>
      </c>
      <c r="B33" s="680" t="s">
        <v>5350</v>
      </c>
      <c r="C33" s="689" t="s">
        <v>5351</v>
      </c>
      <c r="D33" s="695" t="s">
        <v>5352</v>
      </c>
    </row>
    <row r="34">
      <c r="A34" s="1190" t="s">
        <v>5106</v>
      </c>
      <c r="B34" s="680" t="s">
        <v>5353</v>
      </c>
      <c r="C34" s="689" t="s">
        <v>5354</v>
      </c>
      <c r="D34" s="695" t="s">
        <v>5355</v>
      </c>
    </row>
    <row r="35">
      <c r="A35" s="1190" t="s">
        <v>5106</v>
      </c>
      <c r="B35" s="692" t="s">
        <v>5356</v>
      </c>
      <c r="C35" s="689" t="s">
        <v>5357</v>
      </c>
      <c r="D35" s="695" t="s">
        <v>5358</v>
      </c>
    </row>
    <row r="36">
      <c r="A36" s="1190" t="s">
        <v>5106</v>
      </c>
      <c r="B36" s="1186" t="s">
        <v>5359</v>
      </c>
      <c r="C36" s="689" t="s">
        <v>5360</v>
      </c>
      <c r="D36" s="695" t="s">
        <v>5361</v>
      </c>
    </row>
    <row r="37">
      <c r="A37" s="1190" t="s">
        <v>5106</v>
      </c>
      <c r="B37" s="391" t="s">
        <v>5362</v>
      </c>
      <c r="C37" s="689" t="s">
        <v>5351</v>
      </c>
    </row>
    <row r="38">
      <c r="A38" s="1190" t="s">
        <v>5106</v>
      </c>
      <c r="B38" s="391" t="s">
        <v>5363</v>
      </c>
      <c r="C38" s="689" t="s">
        <v>5351</v>
      </c>
    </row>
    <row r="39">
      <c r="A39" s="1190" t="s">
        <v>5106</v>
      </c>
      <c r="B39" s="689" t="s">
        <v>5364</v>
      </c>
      <c r="C39" s="689" t="s">
        <v>5351</v>
      </c>
      <c r="D39" s="695" t="s">
        <v>5250</v>
      </c>
    </row>
    <row r="40">
      <c r="A40" s="1190" t="s">
        <v>5106</v>
      </c>
      <c r="B40" s="689" t="s">
        <v>5365</v>
      </c>
      <c r="C40" s="692" t="s">
        <v>5354</v>
      </c>
      <c r="D40" s="680" t="s">
        <v>5366</v>
      </c>
    </row>
    <row r="41">
      <c r="A41" s="1190" t="s">
        <v>5106</v>
      </c>
      <c r="B41" s="689" t="s">
        <v>5367</v>
      </c>
      <c r="C41" s="692" t="s">
        <v>5354</v>
      </c>
      <c r="D41" s="911" t="s">
        <v>5368</v>
      </c>
    </row>
    <row r="42">
      <c r="A42" s="1190" t="s">
        <v>5106</v>
      </c>
      <c r="B42" s="680" t="s">
        <v>5369</v>
      </c>
      <c r="C42" s="684" t="s">
        <v>5370</v>
      </c>
      <c r="D42" s="695" t="s">
        <v>5371</v>
      </c>
    </row>
    <row r="43">
      <c r="A43" s="1190" t="s">
        <v>5106</v>
      </c>
      <c r="B43" s="680" t="s">
        <v>5372</v>
      </c>
      <c r="C43" s="692" t="s">
        <v>5354</v>
      </c>
      <c r="D43" s="695" t="s">
        <v>5373</v>
      </c>
    </row>
    <row r="44">
      <c r="A44" s="1190" t="s">
        <v>5106</v>
      </c>
      <c r="B44" s="692" t="s">
        <v>5374</v>
      </c>
      <c r="C44" s="692" t="s">
        <v>5354</v>
      </c>
      <c r="D44" s="695" t="s">
        <v>5375</v>
      </c>
    </row>
    <row r="45">
      <c r="A45" s="1190" t="s">
        <v>5106</v>
      </c>
      <c r="B45" s="689" t="s">
        <v>5376</v>
      </c>
      <c r="C45" s="692" t="s">
        <v>5354</v>
      </c>
      <c r="D45" s="689" t="s">
        <v>5376</v>
      </c>
    </row>
    <row r="46">
      <c r="A46" s="1179" t="s">
        <v>5100</v>
      </c>
      <c r="B46" s="689" t="s">
        <v>5377</v>
      </c>
      <c r="C46" s="692" t="s">
        <v>5378</v>
      </c>
      <c r="D46" s="689" t="s">
        <v>5379</v>
      </c>
    </row>
    <row r="47">
      <c r="A47" s="1190" t="s">
        <v>5106</v>
      </c>
      <c r="B47" s="689" t="s">
        <v>5380</v>
      </c>
      <c r="C47" s="692" t="s">
        <v>5381</v>
      </c>
      <c r="D47" s="695" t="s">
        <v>5382</v>
      </c>
    </row>
    <row r="48">
      <c r="A48" s="1190" t="s">
        <v>5106</v>
      </c>
      <c r="B48" s="689" t="s">
        <v>5383</v>
      </c>
      <c r="C48" s="689" t="s">
        <v>5384</v>
      </c>
      <c r="D48" s="695" t="s">
        <v>5385</v>
      </c>
    </row>
    <row r="49">
      <c r="A49" s="1179" t="s">
        <v>5100</v>
      </c>
      <c r="B49" s="689" t="s">
        <v>5386</v>
      </c>
      <c r="C49" s="689" t="s">
        <v>5384</v>
      </c>
      <c r="D49" s="695" t="s">
        <v>5387</v>
      </c>
    </row>
    <row r="50">
      <c r="A50" s="1190" t="s">
        <v>5106</v>
      </c>
      <c r="B50" s="689" t="s">
        <v>5388</v>
      </c>
      <c r="C50" s="689" t="s">
        <v>5389</v>
      </c>
      <c r="D50" s="689" t="s">
        <v>5388</v>
      </c>
    </row>
    <row r="51">
      <c r="A51" s="1190" t="s">
        <v>5106</v>
      </c>
      <c r="B51" s="689" t="s">
        <v>5390</v>
      </c>
      <c r="C51" s="692" t="s">
        <v>5389</v>
      </c>
      <c r="D51" s="695" t="s">
        <v>5391</v>
      </c>
    </row>
    <row r="52">
      <c r="A52" s="1190" t="s">
        <v>5106</v>
      </c>
      <c r="B52" s="689" t="s">
        <v>5392</v>
      </c>
      <c r="C52" s="692" t="s">
        <v>5389</v>
      </c>
      <c r="D52" s="695" t="s">
        <v>5393</v>
      </c>
    </row>
    <row r="53">
      <c r="A53" s="1190" t="s">
        <v>5106</v>
      </c>
      <c r="B53" s="391" t="s">
        <v>5394</v>
      </c>
      <c r="C53" s="692" t="s">
        <v>5395</v>
      </c>
    </row>
    <row r="54">
      <c r="A54" s="1190" t="s">
        <v>5106</v>
      </c>
      <c r="B54" s="391" t="s">
        <v>5265</v>
      </c>
      <c r="C54" s="689" t="s">
        <v>5396</v>
      </c>
      <c r="D54" s="1182" t="s">
        <v>5397</v>
      </c>
    </row>
    <row r="55">
      <c r="A55" s="1190" t="s">
        <v>5106</v>
      </c>
      <c r="B55" s="391" t="s">
        <v>5398</v>
      </c>
      <c r="C55" s="689" t="s">
        <v>5396</v>
      </c>
    </row>
    <row r="56">
      <c r="A56" s="1190" t="s">
        <v>5106</v>
      </c>
      <c r="B56" s="680" t="s">
        <v>5399</v>
      </c>
      <c r="C56" s="689" t="s">
        <v>5400</v>
      </c>
      <c r="D56" s="680" t="s">
        <v>5399</v>
      </c>
    </row>
    <row r="57">
      <c r="A57" s="1190" t="s">
        <v>5106</v>
      </c>
      <c r="B57" s="689" t="s">
        <v>5401</v>
      </c>
      <c r="C57" s="689" t="s">
        <v>5400</v>
      </c>
      <c r="D57" s="689" t="s">
        <v>5401</v>
      </c>
    </row>
    <row r="58">
      <c r="A58" s="1190" t="s">
        <v>5106</v>
      </c>
      <c r="B58" s="680" t="s">
        <v>5402</v>
      </c>
      <c r="C58" s="689" t="s">
        <v>5400</v>
      </c>
      <c r="D58" s="689" t="s">
        <v>5403</v>
      </c>
    </row>
    <row r="59">
      <c r="A59" s="1190" t="s">
        <v>5106</v>
      </c>
      <c r="B59" s="689" t="s">
        <v>5404</v>
      </c>
      <c r="C59" s="692" t="s">
        <v>5405</v>
      </c>
      <c r="D59" s="689" t="s">
        <v>5404</v>
      </c>
    </row>
    <row r="60">
      <c r="A60" s="382"/>
    </row>
    <row r="61">
      <c r="A61" s="382"/>
    </row>
    <row r="62">
      <c r="A62" s="382"/>
    </row>
    <row r="63">
      <c r="A63" s="382"/>
    </row>
    <row r="64">
      <c r="A64" s="382"/>
    </row>
    <row r="65">
      <c r="A65" s="382"/>
    </row>
    <row r="66">
      <c r="A66" s="382"/>
    </row>
    <row r="67">
      <c r="A67" s="382"/>
    </row>
    <row r="68">
      <c r="A68" s="382"/>
    </row>
    <row r="69">
      <c r="A69" s="382"/>
    </row>
    <row r="70">
      <c r="A70" s="382"/>
    </row>
    <row r="71">
      <c r="A71" s="382"/>
    </row>
    <row r="72">
      <c r="A72" s="382"/>
    </row>
    <row r="73">
      <c r="A73" s="382"/>
    </row>
    <row r="74">
      <c r="A74" s="382"/>
    </row>
    <row r="75">
      <c r="A75" s="382"/>
    </row>
    <row r="76">
      <c r="A76" s="382"/>
    </row>
    <row r="77">
      <c r="A77" s="382"/>
    </row>
    <row r="78">
      <c r="A78" s="382"/>
    </row>
    <row r="79">
      <c r="A79" s="382"/>
    </row>
    <row r="80">
      <c r="A80" s="382"/>
    </row>
    <row r="81">
      <c r="A81" s="382"/>
    </row>
    <row r="82">
      <c r="A82" s="382"/>
    </row>
    <row r="83">
      <c r="A83" s="382"/>
    </row>
    <row r="84">
      <c r="A84" s="382"/>
    </row>
    <row r="85">
      <c r="A85" s="382"/>
    </row>
    <row r="86">
      <c r="A86" s="382"/>
    </row>
    <row r="87">
      <c r="A87" s="382"/>
    </row>
    <row r="88">
      <c r="A88" s="382"/>
    </row>
    <row r="89">
      <c r="A89" s="382"/>
    </row>
    <row r="90">
      <c r="A90" s="382"/>
    </row>
    <row r="91">
      <c r="A91" s="382"/>
    </row>
    <row r="92">
      <c r="A92" s="382"/>
    </row>
    <row r="93">
      <c r="A93" s="382"/>
    </row>
    <row r="94">
      <c r="A94" s="382"/>
    </row>
    <row r="95">
      <c r="A95" s="382"/>
    </row>
    <row r="96">
      <c r="A96" s="382"/>
    </row>
    <row r="97">
      <c r="A97" s="382"/>
    </row>
    <row r="98">
      <c r="A98" s="382"/>
    </row>
    <row r="99">
      <c r="A99" s="382"/>
    </row>
    <row r="100">
      <c r="A100" s="382"/>
    </row>
    <row r="101">
      <c r="A101" s="382"/>
    </row>
    <row r="102">
      <c r="A102" s="382"/>
    </row>
    <row r="103">
      <c r="A103" s="382"/>
    </row>
    <row r="104">
      <c r="A104" s="382"/>
    </row>
    <row r="105">
      <c r="A105" s="382"/>
    </row>
    <row r="106">
      <c r="A106" s="382"/>
    </row>
    <row r="107">
      <c r="A107" s="382"/>
    </row>
    <row r="108">
      <c r="A108" s="382"/>
    </row>
    <row r="109">
      <c r="A109" s="382"/>
    </row>
    <row r="110">
      <c r="A110" s="382"/>
    </row>
    <row r="111">
      <c r="A111" s="382"/>
    </row>
    <row r="112">
      <c r="A112" s="382"/>
    </row>
    <row r="113">
      <c r="A113" s="382"/>
    </row>
    <row r="114">
      <c r="A114" s="382"/>
    </row>
    <row r="115">
      <c r="A115" s="382"/>
    </row>
    <row r="116">
      <c r="A116" s="382"/>
    </row>
    <row r="117">
      <c r="A117" s="382"/>
    </row>
    <row r="118">
      <c r="A118" s="382"/>
    </row>
    <row r="119">
      <c r="A119" s="382"/>
    </row>
    <row r="120">
      <c r="A120" s="382"/>
    </row>
    <row r="121">
      <c r="A121" s="382"/>
    </row>
    <row r="122">
      <c r="A122" s="382"/>
    </row>
    <row r="123">
      <c r="A123" s="382"/>
    </row>
    <row r="124">
      <c r="A124" s="382"/>
    </row>
    <row r="125">
      <c r="A125" s="382"/>
    </row>
    <row r="126">
      <c r="A126" s="382"/>
    </row>
    <row r="127">
      <c r="A127" s="382"/>
    </row>
    <row r="128">
      <c r="A128" s="382"/>
    </row>
    <row r="129">
      <c r="A129" s="382"/>
    </row>
    <row r="130">
      <c r="A130" s="382"/>
    </row>
    <row r="131">
      <c r="A131" s="382"/>
    </row>
    <row r="132">
      <c r="A132" s="382"/>
    </row>
    <row r="133">
      <c r="A133" s="382"/>
    </row>
    <row r="134">
      <c r="A134" s="382"/>
    </row>
    <row r="135">
      <c r="A135" s="382"/>
    </row>
    <row r="136">
      <c r="A136" s="382"/>
    </row>
    <row r="137">
      <c r="A137" s="382"/>
    </row>
    <row r="138">
      <c r="A138" s="382"/>
    </row>
    <row r="139">
      <c r="A139" s="382"/>
    </row>
    <row r="140">
      <c r="A140" s="382"/>
    </row>
    <row r="141">
      <c r="A141" s="382"/>
    </row>
    <row r="142">
      <c r="A142" s="382"/>
    </row>
    <row r="143">
      <c r="A143" s="382"/>
    </row>
    <row r="144">
      <c r="A144" s="382"/>
    </row>
    <row r="145">
      <c r="A145" s="382"/>
    </row>
    <row r="146">
      <c r="A146" s="382"/>
    </row>
    <row r="147">
      <c r="A147" s="382"/>
    </row>
    <row r="148">
      <c r="A148" s="382"/>
    </row>
    <row r="149">
      <c r="A149" s="382"/>
    </row>
    <row r="150">
      <c r="A150" s="382"/>
    </row>
    <row r="151">
      <c r="A151" s="382"/>
    </row>
    <row r="152">
      <c r="A152" s="382"/>
    </row>
    <row r="153">
      <c r="A153" s="382"/>
    </row>
    <row r="154">
      <c r="A154" s="382"/>
    </row>
    <row r="155">
      <c r="A155" s="382"/>
    </row>
    <row r="156">
      <c r="A156" s="382"/>
    </row>
    <row r="157">
      <c r="A157" s="382"/>
    </row>
    <row r="158">
      <c r="A158" s="382"/>
    </row>
    <row r="159">
      <c r="A159" s="382"/>
    </row>
    <row r="160">
      <c r="A160" s="382"/>
    </row>
    <row r="161">
      <c r="A161" s="382"/>
    </row>
    <row r="162">
      <c r="A162" s="382"/>
    </row>
    <row r="163">
      <c r="A163" s="382"/>
    </row>
    <row r="164">
      <c r="A164" s="382"/>
    </row>
    <row r="165">
      <c r="A165" s="382"/>
    </row>
    <row r="166">
      <c r="A166" s="382"/>
    </row>
    <row r="167">
      <c r="A167" s="382"/>
    </row>
    <row r="168">
      <c r="A168" s="382"/>
    </row>
    <row r="169">
      <c r="A169" s="382"/>
    </row>
    <row r="170">
      <c r="A170" s="382"/>
    </row>
    <row r="171">
      <c r="A171" s="382"/>
    </row>
    <row r="172">
      <c r="A172" s="382"/>
    </row>
    <row r="173">
      <c r="A173" s="382"/>
    </row>
    <row r="174">
      <c r="A174" s="382"/>
    </row>
    <row r="175">
      <c r="A175" s="382"/>
    </row>
    <row r="176">
      <c r="A176" s="382"/>
    </row>
    <row r="177">
      <c r="A177" s="382"/>
    </row>
    <row r="178">
      <c r="A178" s="382"/>
    </row>
    <row r="179">
      <c r="A179" s="382"/>
    </row>
    <row r="180">
      <c r="A180" s="382"/>
    </row>
    <row r="181">
      <c r="A181" s="382"/>
    </row>
    <row r="182">
      <c r="A182" s="382"/>
    </row>
    <row r="183">
      <c r="A183" s="382"/>
    </row>
    <row r="184">
      <c r="A184" s="382"/>
    </row>
    <row r="185">
      <c r="A185" s="382"/>
    </row>
    <row r="186">
      <c r="A186" s="382"/>
    </row>
    <row r="187">
      <c r="A187" s="382"/>
    </row>
    <row r="188">
      <c r="A188" s="382"/>
    </row>
    <row r="189">
      <c r="A189" s="382"/>
    </row>
    <row r="190">
      <c r="A190" s="382"/>
    </row>
    <row r="191">
      <c r="A191" s="382"/>
    </row>
    <row r="192">
      <c r="A192" s="382"/>
    </row>
    <row r="193">
      <c r="A193" s="382"/>
    </row>
    <row r="194">
      <c r="A194" s="382"/>
    </row>
    <row r="195">
      <c r="A195" s="382"/>
    </row>
    <row r="196">
      <c r="A196" s="382"/>
    </row>
    <row r="197">
      <c r="A197" s="382"/>
    </row>
    <row r="198">
      <c r="A198" s="382"/>
    </row>
    <row r="199">
      <c r="A199" s="382"/>
    </row>
    <row r="200">
      <c r="A200" s="382"/>
    </row>
    <row r="201">
      <c r="A201" s="382"/>
    </row>
    <row r="202">
      <c r="A202" s="382"/>
    </row>
    <row r="203">
      <c r="A203" s="382"/>
    </row>
    <row r="204">
      <c r="A204" s="382"/>
    </row>
    <row r="205">
      <c r="A205" s="382"/>
    </row>
    <row r="206">
      <c r="A206" s="382"/>
    </row>
    <row r="207">
      <c r="A207" s="382"/>
    </row>
    <row r="208">
      <c r="A208" s="382"/>
    </row>
    <row r="209">
      <c r="A209" s="382"/>
    </row>
    <row r="210">
      <c r="A210" s="382"/>
    </row>
    <row r="211">
      <c r="A211" s="382"/>
    </row>
    <row r="212">
      <c r="A212" s="382"/>
    </row>
    <row r="213">
      <c r="A213" s="382"/>
    </row>
    <row r="214">
      <c r="A214" s="382"/>
    </row>
    <row r="215">
      <c r="A215" s="382"/>
    </row>
    <row r="216">
      <c r="A216" s="382"/>
    </row>
    <row r="217">
      <c r="A217" s="382"/>
    </row>
    <row r="218">
      <c r="A218" s="382"/>
    </row>
    <row r="219">
      <c r="A219" s="382"/>
    </row>
    <row r="220">
      <c r="A220" s="382"/>
    </row>
    <row r="221">
      <c r="A221" s="382"/>
    </row>
    <row r="222">
      <c r="A222" s="382"/>
    </row>
    <row r="223">
      <c r="A223" s="382"/>
    </row>
    <row r="224">
      <c r="A224" s="382"/>
    </row>
    <row r="225">
      <c r="A225" s="382"/>
    </row>
    <row r="226">
      <c r="A226" s="382"/>
    </row>
    <row r="227">
      <c r="A227" s="382"/>
    </row>
    <row r="228">
      <c r="A228" s="382"/>
    </row>
    <row r="229">
      <c r="A229" s="382"/>
    </row>
    <row r="230">
      <c r="A230" s="382"/>
    </row>
    <row r="231">
      <c r="A231" s="382"/>
    </row>
    <row r="232">
      <c r="A232" s="382"/>
    </row>
    <row r="233">
      <c r="A233" s="382"/>
    </row>
    <row r="234">
      <c r="A234" s="382"/>
    </row>
    <row r="235">
      <c r="A235" s="382"/>
    </row>
    <row r="236">
      <c r="A236" s="382"/>
    </row>
    <row r="237">
      <c r="A237" s="382"/>
    </row>
    <row r="238">
      <c r="A238" s="382"/>
    </row>
    <row r="239">
      <c r="A239" s="382"/>
    </row>
    <row r="240">
      <c r="A240" s="382"/>
    </row>
    <row r="241">
      <c r="A241" s="382"/>
    </row>
    <row r="242">
      <c r="A242" s="382"/>
    </row>
    <row r="243">
      <c r="A243" s="382"/>
    </row>
    <row r="244">
      <c r="A244" s="382"/>
    </row>
    <row r="245">
      <c r="A245" s="382"/>
    </row>
    <row r="246">
      <c r="A246" s="382"/>
    </row>
    <row r="247">
      <c r="A247" s="382"/>
    </row>
    <row r="248">
      <c r="A248" s="382"/>
    </row>
    <row r="249">
      <c r="A249" s="382"/>
    </row>
    <row r="250">
      <c r="A250" s="382"/>
    </row>
    <row r="251">
      <c r="A251" s="382"/>
    </row>
    <row r="252">
      <c r="A252" s="382"/>
    </row>
    <row r="253">
      <c r="A253" s="382"/>
    </row>
    <row r="254">
      <c r="A254" s="382"/>
    </row>
    <row r="255">
      <c r="A255" s="382"/>
    </row>
    <row r="256">
      <c r="A256" s="382"/>
    </row>
    <row r="257">
      <c r="A257" s="382"/>
    </row>
    <row r="258">
      <c r="A258" s="382"/>
    </row>
    <row r="259">
      <c r="A259" s="382"/>
    </row>
    <row r="260">
      <c r="A260" s="382"/>
    </row>
    <row r="261">
      <c r="A261" s="382"/>
    </row>
    <row r="262">
      <c r="A262" s="382"/>
    </row>
    <row r="263">
      <c r="A263" s="382"/>
    </row>
    <row r="264">
      <c r="A264" s="382"/>
    </row>
    <row r="265">
      <c r="A265" s="382"/>
    </row>
    <row r="266">
      <c r="A266" s="382"/>
    </row>
    <row r="267">
      <c r="A267" s="382"/>
    </row>
    <row r="268">
      <c r="A268" s="382"/>
    </row>
    <row r="269">
      <c r="A269" s="382"/>
    </row>
    <row r="270">
      <c r="A270" s="382"/>
    </row>
    <row r="271">
      <c r="A271" s="382"/>
    </row>
    <row r="272">
      <c r="A272" s="382"/>
    </row>
    <row r="273">
      <c r="A273" s="382"/>
    </row>
    <row r="274">
      <c r="A274" s="382"/>
    </row>
    <row r="275">
      <c r="A275" s="382"/>
    </row>
    <row r="276">
      <c r="A276" s="382"/>
    </row>
    <row r="277">
      <c r="A277" s="382"/>
    </row>
    <row r="278">
      <c r="A278" s="382"/>
    </row>
    <row r="279">
      <c r="A279" s="382"/>
    </row>
    <row r="280">
      <c r="A280" s="382"/>
    </row>
    <row r="281">
      <c r="A281" s="382"/>
    </row>
    <row r="282">
      <c r="A282" s="382"/>
    </row>
    <row r="283">
      <c r="A283" s="382"/>
    </row>
    <row r="284">
      <c r="A284" s="382"/>
    </row>
    <row r="285">
      <c r="A285" s="382"/>
    </row>
    <row r="286">
      <c r="A286" s="382"/>
    </row>
    <row r="287">
      <c r="A287" s="382"/>
    </row>
    <row r="288">
      <c r="A288" s="382"/>
    </row>
    <row r="289">
      <c r="A289" s="382"/>
    </row>
    <row r="290">
      <c r="A290" s="382"/>
    </row>
    <row r="291">
      <c r="A291" s="382"/>
    </row>
    <row r="292">
      <c r="A292" s="382"/>
    </row>
    <row r="293">
      <c r="A293" s="382"/>
    </row>
    <row r="294">
      <c r="A294" s="382"/>
    </row>
    <row r="295">
      <c r="A295" s="382"/>
    </row>
    <row r="296">
      <c r="A296" s="382"/>
    </row>
    <row r="297">
      <c r="A297" s="382"/>
    </row>
    <row r="298">
      <c r="A298" s="382"/>
    </row>
    <row r="299">
      <c r="A299" s="382"/>
    </row>
    <row r="300">
      <c r="A300" s="382"/>
    </row>
    <row r="301">
      <c r="A301" s="382"/>
    </row>
    <row r="302">
      <c r="A302" s="382"/>
    </row>
    <row r="303">
      <c r="A303" s="382"/>
    </row>
    <row r="304">
      <c r="A304" s="382"/>
    </row>
    <row r="305">
      <c r="A305" s="382"/>
    </row>
    <row r="306">
      <c r="A306" s="382"/>
    </row>
    <row r="307">
      <c r="A307" s="382"/>
    </row>
    <row r="308">
      <c r="A308" s="382"/>
    </row>
    <row r="309">
      <c r="A309" s="382"/>
    </row>
    <row r="310">
      <c r="A310" s="382"/>
    </row>
    <row r="311">
      <c r="A311" s="382"/>
    </row>
    <row r="312">
      <c r="A312" s="382"/>
    </row>
    <row r="313">
      <c r="A313" s="382"/>
    </row>
    <row r="314">
      <c r="A314" s="382"/>
    </row>
    <row r="315">
      <c r="A315" s="382"/>
    </row>
    <row r="316">
      <c r="A316" s="382"/>
    </row>
    <row r="317">
      <c r="A317" s="382"/>
    </row>
    <row r="318">
      <c r="A318" s="382"/>
    </row>
    <row r="319">
      <c r="A319" s="382"/>
    </row>
    <row r="320">
      <c r="A320" s="382"/>
    </row>
    <row r="321">
      <c r="A321" s="382"/>
    </row>
    <row r="322">
      <c r="A322" s="382"/>
    </row>
    <row r="323">
      <c r="A323" s="382"/>
    </row>
    <row r="324">
      <c r="A324" s="382"/>
    </row>
    <row r="325">
      <c r="A325" s="382"/>
    </row>
    <row r="326">
      <c r="A326" s="382"/>
    </row>
    <row r="327">
      <c r="A327" s="382"/>
    </row>
    <row r="328">
      <c r="A328" s="382"/>
    </row>
    <row r="329">
      <c r="A329" s="382"/>
    </row>
    <row r="330">
      <c r="A330" s="382"/>
    </row>
    <row r="331">
      <c r="A331" s="382"/>
    </row>
    <row r="332">
      <c r="A332" s="382"/>
    </row>
    <row r="333">
      <c r="A333" s="382"/>
    </row>
    <row r="334">
      <c r="A334" s="382"/>
    </row>
    <row r="335">
      <c r="A335" s="382"/>
    </row>
    <row r="336">
      <c r="A336" s="382"/>
    </row>
    <row r="337">
      <c r="A337" s="382"/>
    </row>
    <row r="338">
      <c r="A338" s="382"/>
    </row>
    <row r="339">
      <c r="A339" s="382"/>
    </row>
    <row r="340">
      <c r="A340" s="382"/>
    </row>
    <row r="341">
      <c r="A341" s="382"/>
    </row>
    <row r="342">
      <c r="A342" s="382"/>
    </row>
    <row r="343">
      <c r="A343" s="382"/>
    </row>
    <row r="344">
      <c r="A344" s="382"/>
    </row>
    <row r="345">
      <c r="A345" s="382"/>
    </row>
    <row r="346">
      <c r="A346" s="382"/>
    </row>
    <row r="347">
      <c r="A347" s="382"/>
    </row>
    <row r="348">
      <c r="A348" s="382"/>
    </row>
    <row r="349">
      <c r="A349" s="382"/>
    </row>
    <row r="350">
      <c r="A350" s="382"/>
    </row>
    <row r="351">
      <c r="A351" s="382"/>
    </row>
    <row r="352">
      <c r="A352" s="382"/>
    </row>
    <row r="353">
      <c r="A353" s="382"/>
    </row>
    <row r="354">
      <c r="A354" s="382"/>
    </row>
    <row r="355">
      <c r="A355" s="382"/>
    </row>
    <row r="356">
      <c r="A356" s="382"/>
    </row>
    <row r="357">
      <c r="A357" s="382"/>
    </row>
    <row r="358">
      <c r="A358" s="382"/>
    </row>
    <row r="359">
      <c r="A359" s="382"/>
    </row>
    <row r="360">
      <c r="A360" s="382"/>
    </row>
    <row r="361">
      <c r="A361" s="382"/>
    </row>
    <row r="362">
      <c r="A362" s="382"/>
    </row>
    <row r="363">
      <c r="A363" s="382"/>
    </row>
    <row r="364">
      <c r="A364" s="382"/>
    </row>
    <row r="365">
      <c r="A365" s="382"/>
    </row>
    <row r="366">
      <c r="A366" s="382"/>
    </row>
    <row r="367">
      <c r="A367" s="382"/>
    </row>
    <row r="368">
      <c r="A368" s="382"/>
    </row>
    <row r="369">
      <c r="A369" s="382"/>
    </row>
    <row r="370">
      <c r="A370" s="382"/>
    </row>
    <row r="371">
      <c r="A371" s="382"/>
    </row>
    <row r="372">
      <c r="A372" s="382"/>
    </row>
    <row r="373">
      <c r="A373" s="382"/>
    </row>
    <row r="374">
      <c r="A374" s="382"/>
    </row>
    <row r="375">
      <c r="A375" s="382"/>
    </row>
    <row r="376">
      <c r="A376" s="382"/>
    </row>
    <row r="377">
      <c r="A377" s="382"/>
    </row>
    <row r="378">
      <c r="A378" s="382"/>
    </row>
    <row r="379">
      <c r="A379" s="382"/>
    </row>
    <row r="380">
      <c r="A380" s="382"/>
    </row>
    <row r="381">
      <c r="A381" s="382"/>
    </row>
    <row r="382">
      <c r="A382" s="382"/>
    </row>
    <row r="383">
      <c r="A383" s="382"/>
    </row>
    <row r="384">
      <c r="A384" s="382"/>
    </row>
    <row r="385">
      <c r="A385" s="382"/>
    </row>
    <row r="386">
      <c r="A386" s="382"/>
    </row>
    <row r="387">
      <c r="A387" s="382"/>
    </row>
    <row r="388">
      <c r="A388" s="382"/>
    </row>
    <row r="389">
      <c r="A389" s="382"/>
    </row>
    <row r="390">
      <c r="A390" s="382"/>
    </row>
    <row r="391">
      <c r="A391" s="382"/>
    </row>
    <row r="392">
      <c r="A392" s="382"/>
    </row>
    <row r="393">
      <c r="A393" s="382"/>
    </row>
    <row r="394">
      <c r="A394" s="382"/>
    </row>
    <row r="395">
      <c r="A395" s="382"/>
    </row>
    <row r="396">
      <c r="A396" s="382"/>
    </row>
    <row r="397">
      <c r="A397" s="382"/>
    </row>
    <row r="398">
      <c r="A398" s="382"/>
    </row>
    <row r="399">
      <c r="A399" s="382"/>
    </row>
    <row r="400">
      <c r="A400" s="382"/>
    </row>
    <row r="401">
      <c r="A401" s="382"/>
    </row>
    <row r="402">
      <c r="A402" s="382"/>
    </row>
    <row r="403">
      <c r="A403" s="382"/>
    </row>
    <row r="404">
      <c r="A404" s="382"/>
    </row>
    <row r="405">
      <c r="A405" s="382"/>
    </row>
    <row r="406">
      <c r="A406" s="382"/>
    </row>
    <row r="407">
      <c r="A407" s="382"/>
    </row>
    <row r="408">
      <c r="A408" s="382"/>
    </row>
    <row r="409">
      <c r="A409" s="382"/>
    </row>
    <row r="410">
      <c r="A410" s="382"/>
    </row>
    <row r="411">
      <c r="A411" s="382"/>
    </row>
    <row r="412">
      <c r="A412" s="382"/>
    </row>
    <row r="413">
      <c r="A413" s="382"/>
    </row>
    <row r="414">
      <c r="A414" s="382"/>
    </row>
    <row r="415">
      <c r="A415" s="382"/>
    </row>
    <row r="416">
      <c r="A416" s="382"/>
    </row>
    <row r="417">
      <c r="A417" s="382"/>
    </row>
    <row r="418">
      <c r="A418" s="382"/>
    </row>
    <row r="419">
      <c r="A419" s="382"/>
    </row>
    <row r="420">
      <c r="A420" s="382"/>
    </row>
    <row r="421">
      <c r="A421" s="382"/>
    </row>
    <row r="422">
      <c r="A422" s="382"/>
    </row>
    <row r="423">
      <c r="A423" s="382"/>
    </row>
    <row r="424">
      <c r="A424" s="382"/>
    </row>
    <row r="425">
      <c r="A425" s="382"/>
    </row>
    <row r="426">
      <c r="A426" s="382"/>
    </row>
    <row r="427">
      <c r="A427" s="382"/>
    </row>
    <row r="428">
      <c r="A428" s="382"/>
    </row>
    <row r="429">
      <c r="A429" s="382"/>
    </row>
    <row r="430">
      <c r="A430" s="382"/>
    </row>
    <row r="431">
      <c r="A431" s="382"/>
    </row>
    <row r="432">
      <c r="A432" s="382"/>
    </row>
    <row r="433">
      <c r="A433" s="382"/>
    </row>
    <row r="434">
      <c r="A434" s="382"/>
    </row>
    <row r="435">
      <c r="A435" s="382"/>
    </row>
    <row r="436">
      <c r="A436" s="382"/>
    </row>
    <row r="437">
      <c r="A437" s="382"/>
    </row>
    <row r="438">
      <c r="A438" s="382"/>
    </row>
    <row r="439">
      <c r="A439" s="382"/>
    </row>
    <row r="440">
      <c r="A440" s="382"/>
    </row>
    <row r="441">
      <c r="A441" s="382"/>
    </row>
    <row r="442">
      <c r="A442" s="382"/>
    </row>
    <row r="443">
      <c r="A443" s="382"/>
    </row>
    <row r="444">
      <c r="A444" s="382"/>
    </row>
    <row r="445">
      <c r="A445" s="382"/>
    </row>
    <row r="446">
      <c r="A446" s="382"/>
    </row>
    <row r="447">
      <c r="A447" s="382"/>
    </row>
    <row r="448">
      <c r="A448" s="382"/>
    </row>
    <row r="449">
      <c r="A449" s="382"/>
    </row>
    <row r="450">
      <c r="A450" s="382"/>
    </row>
    <row r="451">
      <c r="A451" s="382"/>
    </row>
    <row r="452">
      <c r="A452" s="382"/>
    </row>
    <row r="453">
      <c r="A453" s="382"/>
    </row>
    <row r="454">
      <c r="A454" s="382"/>
    </row>
    <row r="455">
      <c r="A455" s="382"/>
    </row>
    <row r="456">
      <c r="A456" s="382"/>
    </row>
    <row r="457">
      <c r="A457" s="382"/>
    </row>
    <row r="458">
      <c r="A458" s="382"/>
    </row>
    <row r="459">
      <c r="A459" s="382"/>
    </row>
    <row r="460">
      <c r="A460" s="382"/>
    </row>
    <row r="461">
      <c r="A461" s="382"/>
    </row>
    <row r="462">
      <c r="A462" s="382"/>
    </row>
    <row r="463">
      <c r="A463" s="382"/>
    </row>
    <row r="464">
      <c r="A464" s="382"/>
    </row>
    <row r="465">
      <c r="A465" s="382"/>
    </row>
    <row r="466">
      <c r="A466" s="382"/>
    </row>
    <row r="467">
      <c r="A467" s="382"/>
    </row>
    <row r="468">
      <c r="A468" s="382"/>
    </row>
    <row r="469">
      <c r="A469" s="382"/>
    </row>
    <row r="470">
      <c r="A470" s="382"/>
    </row>
    <row r="471">
      <c r="A471" s="382"/>
    </row>
    <row r="472">
      <c r="A472" s="382"/>
    </row>
    <row r="473">
      <c r="A473" s="382"/>
    </row>
    <row r="474">
      <c r="A474" s="382"/>
    </row>
    <row r="475">
      <c r="A475" s="382"/>
    </row>
    <row r="476">
      <c r="A476" s="382"/>
    </row>
    <row r="477">
      <c r="A477" s="382"/>
    </row>
    <row r="478">
      <c r="A478" s="382"/>
    </row>
    <row r="479">
      <c r="A479" s="382"/>
    </row>
    <row r="480">
      <c r="A480" s="382"/>
    </row>
    <row r="481">
      <c r="A481" s="382"/>
    </row>
    <row r="482">
      <c r="A482" s="382"/>
    </row>
    <row r="483">
      <c r="A483" s="382"/>
    </row>
    <row r="484">
      <c r="A484" s="382"/>
    </row>
    <row r="485">
      <c r="A485" s="382"/>
    </row>
    <row r="486">
      <c r="A486" s="382"/>
    </row>
    <row r="487">
      <c r="A487" s="382"/>
    </row>
    <row r="488">
      <c r="A488" s="382"/>
    </row>
    <row r="489">
      <c r="A489" s="382"/>
    </row>
    <row r="490">
      <c r="A490" s="382"/>
    </row>
    <row r="491">
      <c r="A491" s="382"/>
    </row>
    <row r="492">
      <c r="A492" s="382"/>
    </row>
    <row r="493">
      <c r="A493" s="382"/>
    </row>
    <row r="494">
      <c r="A494" s="382"/>
    </row>
    <row r="495">
      <c r="A495" s="382"/>
    </row>
    <row r="496">
      <c r="A496" s="382"/>
    </row>
    <row r="497">
      <c r="A497" s="382"/>
    </row>
    <row r="498">
      <c r="A498" s="382"/>
    </row>
    <row r="499">
      <c r="A499" s="382"/>
    </row>
    <row r="500">
      <c r="A500" s="382"/>
    </row>
    <row r="501">
      <c r="A501" s="382"/>
    </row>
    <row r="502">
      <c r="A502" s="382"/>
    </row>
    <row r="503">
      <c r="A503" s="382"/>
    </row>
    <row r="504">
      <c r="A504" s="382"/>
    </row>
    <row r="505">
      <c r="A505" s="382"/>
    </row>
    <row r="506">
      <c r="A506" s="382"/>
    </row>
    <row r="507">
      <c r="A507" s="382"/>
    </row>
    <row r="508">
      <c r="A508" s="382"/>
    </row>
    <row r="509">
      <c r="A509" s="382"/>
    </row>
    <row r="510">
      <c r="A510" s="382"/>
    </row>
    <row r="511">
      <c r="A511" s="382"/>
    </row>
    <row r="512">
      <c r="A512" s="382"/>
    </row>
    <row r="513">
      <c r="A513" s="382"/>
    </row>
    <row r="514">
      <c r="A514" s="382"/>
    </row>
    <row r="515">
      <c r="A515" s="382"/>
    </row>
    <row r="516">
      <c r="A516" s="382"/>
    </row>
    <row r="517">
      <c r="A517" s="382"/>
    </row>
    <row r="518">
      <c r="A518" s="382"/>
    </row>
    <row r="519">
      <c r="A519" s="382"/>
    </row>
    <row r="520">
      <c r="A520" s="382"/>
    </row>
    <row r="521">
      <c r="A521" s="382"/>
    </row>
    <row r="522">
      <c r="A522" s="382"/>
    </row>
    <row r="523">
      <c r="A523" s="382"/>
    </row>
    <row r="524">
      <c r="A524" s="382"/>
    </row>
    <row r="525">
      <c r="A525" s="382"/>
    </row>
    <row r="526">
      <c r="A526" s="382"/>
    </row>
    <row r="527">
      <c r="A527" s="382"/>
    </row>
    <row r="528">
      <c r="A528" s="382"/>
    </row>
    <row r="529">
      <c r="A529" s="382"/>
    </row>
    <row r="530">
      <c r="A530" s="382"/>
    </row>
    <row r="531">
      <c r="A531" s="382"/>
    </row>
    <row r="532">
      <c r="A532" s="382"/>
    </row>
    <row r="533">
      <c r="A533" s="382"/>
    </row>
    <row r="534">
      <c r="A534" s="382"/>
    </row>
    <row r="535">
      <c r="A535" s="382"/>
    </row>
    <row r="536">
      <c r="A536" s="382"/>
    </row>
    <row r="537">
      <c r="A537" s="382"/>
    </row>
    <row r="538">
      <c r="A538" s="382"/>
    </row>
    <row r="539">
      <c r="A539" s="382"/>
    </row>
    <row r="540">
      <c r="A540" s="382"/>
    </row>
    <row r="541">
      <c r="A541" s="382"/>
    </row>
    <row r="542">
      <c r="A542" s="382"/>
    </row>
    <row r="543">
      <c r="A543" s="382"/>
    </row>
    <row r="544">
      <c r="A544" s="382"/>
    </row>
    <row r="545">
      <c r="A545" s="382"/>
    </row>
    <row r="546">
      <c r="A546" s="382"/>
    </row>
    <row r="547">
      <c r="A547" s="382"/>
    </row>
    <row r="548">
      <c r="A548" s="382"/>
    </row>
    <row r="549">
      <c r="A549" s="382"/>
    </row>
    <row r="550">
      <c r="A550" s="382"/>
    </row>
    <row r="551">
      <c r="A551" s="382"/>
    </row>
    <row r="552">
      <c r="A552" s="382"/>
    </row>
    <row r="553">
      <c r="A553" s="382"/>
    </row>
    <row r="554">
      <c r="A554" s="382"/>
    </row>
    <row r="555">
      <c r="A555" s="382"/>
    </row>
    <row r="556">
      <c r="A556" s="382"/>
    </row>
    <row r="557">
      <c r="A557" s="382"/>
    </row>
    <row r="558">
      <c r="A558" s="382"/>
    </row>
    <row r="559">
      <c r="A559" s="382"/>
    </row>
    <row r="560">
      <c r="A560" s="382"/>
    </row>
    <row r="561">
      <c r="A561" s="382"/>
    </row>
    <row r="562">
      <c r="A562" s="382"/>
    </row>
    <row r="563">
      <c r="A563" s="382"/>
    </row>
    <row r="564">
      <c r="A564" s="382"/>
    </row>
    <row r="565">
      <c r="A565" s="382"/>
    </row>
    <row r="566">
      <c r="A566" s="382"/>
    </row>
    <row r="567">
      <c r="A567" s="382"/>
    </row>
    <row r="568">
      <c r="A568" s="382"/>
    </row>
    <row r="569">
      <c r="A569" s="382"/>
    </row>
    <row r="570">
      <c r="A570" s="382"/>
    </row>
    <row r="571">
      <c r="A571" s="382"/>
    </row>
    <row r="572">
      <c r="A572" s="382"/>
    </row>
    <row r="573">
      <c r="A573" s="382"/>
    </row>
    <row r="574">
      <c r="A574" s="382"/>
    </row>
    <row r="575">
      <c r="A575" s="382"/>
    </row>
    <row r="576">
      <c r="A576" s="382"/>
    </row>
    <row r="577">
      <c r="A577" s="382"/>
    </row>
    <row r="578">
      <c r="A578" s="382"/>
    </row>
    <row r="579">
      <c r="A579" s="382"/>
    </row>
    <row r="580">
      <c r="A580" s="382"/>
    </row>
    <row r="581">
      <c r="A581" s="382"/>
    </row>
    <row r="582">
      <c r="A582" s="382"/>
    </row>
    <row r="583">
      <c r="A583" s="382"/>
    </row>
    <row r="584">
      <c r="A584" s="382"/>
    </row>
    <row r="585">
      <c r="A585" s="382"/>
    </row>
    <row r="586">
      <c r="A586" s="382"/>
    </row>
    <row r="587">
      <c r="A587" s="382"/>
    </row>
    <row r="588">
      <c r="A588" s="382"/>
    </row>
    <row r="589">
      <c r="A589" s="382"/>
    </row>
    <row r="590">
      <c r="A590" s="382"/>
    </row>
    <row r="591">
      <c r="A591" s="382"/>
    </row>
    <row r="592">
      <c r="A592" s="382"/>
    </row>
    <row r="593">
      <c r="A593" s="382"/>
    </row>
    <row r="594">
      <c r="A594" s="382"/>
    </row>
    <row r="595">
      <c r="A595" s="382"/>
    </row>
    <row r="596">
      <c r="A596" s="382"/>
    </row>
    <row r="597">
      <c r="A597" s="382"/>
    </row>
    <row r="598">
      <c r="A598" s="382"/>
    </row>
    <row r="599">
      <c r="A599" s="382"/>
    </row>
    <row r="600">
      <c r="A600" s="382"/>
    </row>
    <row r="601">
      <c r="A601" s="382"/>
    </row>
    <row r="602">
      <c r="A602" s="382"/>
    </row>
    <row r="603">
      <c r="A603" s="382"/>
    </row>
    <row r="604">
      <c r="A604" s="382"/>
    </row>
    <row r="605">
      <c r="A605" s="382"/>
    </row>
    <row r="606">
      <c r="A606" s="382"/>
    </row>
    <row r="607">
      <c r="A607" s="382"/>
    </row>
    <row r="608">
      <c r="A608" s="382"/>
    </row>
    <row r="609">
      <c r="A609" s="382"/>
    </row>
    <row r="610">
      <c r="A610" s="382"/>
    </row>
    <row r="611">
      <c r="A611" s="382"/>
    </row>
    <row r="612">
      <c r="A612" s="382"/>
    </row>
    <row r="613">
      <c r="A613" s="382"/>
    </row>
    <row r="614">
      <c r="A614" s="382"/>
    </row>
    <row r="615">
      <c r="A615" s="382"/>
    </row>
    <row r="616">
      <c r="A616" s="382"/>
    </row>
    <row r="617">
      <c r="A617" s="382"/>
    </row>
    <row r="618">
      <c r="A618" s="382"/>
    </row>
    <row r="619">
      <c r="A619" s="382"/>
    </row>
    <row r="620">
      <c r="A620" s="382"/>
    </row>
    <row r="621">
      <c r="A621" s="382"/>
    </row>
    <row r="622">
      <c r="A622" s="382"/>
    </row>
    <row r="623">
      <c r="A623" s="382"/>
    </row>
    <row r="624">
      <c r="A624" s="382"/>
    </row>
    <row r="625">
      <c r="A625" s="382"/>
    </row>
    <row r="626">
      <c r="A626" s="382"/>
    </row>
    <row r="627">
      <c r="A627" s="382"/>
    </row>
    <row r="628">
      <c r="A628" s="382"/>
    </row>
    <row r="629">
      <c r="A629" s="382"/>
    </row>
    <row r="630">
      <c r="A630" s="382"/>
    </row>
    <row r="631">
      <c r="A631" s="382"/>
    </row>
    <row r="632">
      <c r="A632" s="382"/>
    </row>
    <row r="633">
      <c r="A633" s="382"/>
    </row>
    <row r="634">
      <c r="A634" s="382"/>
    </row>
    <row r="635">
      <c r="A635" s="382"/>
    </row>
    <row r="636">
      <c r="A636" s="382"/>
    </row>
    <row r="637">
      <c r="A637" s="382"/>
    </row>
    <row r="638">
      <c r="A638" s="382"/>
    </row>
    <row r="639">
      <c r="A639" s="382"/>
    </row>
    <row r="640">
      <c r="A640" s="382"/>
    </row>
    <row r="641">
      <c r="A641" s="382"/>
    </row>
    <row r="642">
      <c r="A642" s="382"/>
    </row>
    <row r="643">
      <c r="A643" s="382"/>
    </row>
    <row r="644">
      <c r="A644" s="382"/>
    </row>
    <row r="645">
      <c r="A645" s="382"/>
    </row>
    <row r="646">
      <c r="A646" s="382"/>
    </row>
    <row r="647">
      <c r="A647" s="382"/>
    </row>
    <row r="648">
      <c r="A648" s="382"/>
    </row>
    <row r="649">
      <c r="A649" s="382"/>
    </row>
    <row r="650">
      <c r="A650" s="382"/>
    </row>
    <row r="651">
      <c r="A651" s="382"/>
    </row>
    <row r="652">
      <c r="A652" s="382"/>
    </row>
    <row r="653">
      <c r="A653" s="382"/>
    </row>
    <row r="654">
      <c r="A654" s="382"/>
    </row>
    <row r="655">
      <c r="A655" s="382"/>
    </row>
    <row r="656">
      <c r="A656" s="382"/>
    </row>
    <row r="657">
      <c r="A657" s="382"/>
    </row>
    <row r="658">
      <c r="A658" s="382"/>
    </row>
    <row r="659">
      <c r="A659" s="382"/>
    </row>
    <row r="660">
      <c r="A660" s="382"/>
    </row>
    <row r="661">
      <c r="A661" s="382"/>
    </row>
    <row r="662">
      <c r="A662" s="382"/>
    </row>
    <row r="663">
      <c r="A663" s="382"/>
    </row>
    <row r="664">
      <c r="A664" s="382"/>
    </row>
    <row r="665">
      <c r="A665" s="382"/>
    </row>
    <row r="666">
      <c r="A666" s="382"/>
    </row>
    <row r="667">
      <c r="A667" s="382"/>
    </row>
    <row r="668">
      <c r="A668" s="382"/>
    </row>
    <row r="669">
      <c r="A669" s="382"/>
    </row>
    <row r="670">
      <c r="A670" s="382"/>
    </row>
    <row r="671">
      <c r="A671" s="382"/>
    </row>
    <row r="672">
      <c r="A672" s="382"/>
    </row>
    <row r="673">
      <c r="A673" s="382"/>
    </row>
    <row r="674">
      <c r="A674" s="382"/>
    </row>
    <row r="675">
      <c r="A675" s="382"/>
    </row>
    <row r="676">
      <c r="A676" s="382"/>
    </row>
    <row r="677">
      <c r="A677" s="382"/>
    </row>
    <row r="678">
      <c r="A678" s="382"/>
    </row>
    <row r="679">
      <c r="A679" s="382"/>
    </row>
    <row r="680">
      <c r="A680" s="382"/>
    </row>
    <row r="681">
      <c r="A681" s="382"/>
    </row>
    <row r="682">
      <c r="A682" s="382"/>
    </row>
    <row r="683">
      <c r="A683" s="382"/>
    </row>
    <row r="684">
      <c r="A684" s="382"/>
    </row>
    <row r="685">
      <c r="A685" s="382"/>
    </row>
    <row r="686">
      <c r="A686" s="382"/>
    </row>
    <row r="687">
      <c r="A687" s="382"/>
    </row>
    <row r="688">
      <c r="A688" s="382"/>
    </row>
    <row r="689">
      <c r="A689" s="382"/>
    </row>
    <row r="690">
      <c r="A690" s="382"/>
    </row>
    <row r="691">
      <c r="A691" s="382"/>
    </row>
    <row r="692">
      <c r="A692" s="382"/>
    </row>
    <row r="693">
      <c r="A693" s="382"/>
    </row>
    <row r="694">
      <c r="A694" s="382"/>
    </row>
    <row r="695">
      <c r="A695" s="382"/>
    </row>
    <row r="696">
      <c r="A696" s="382"/>
    </row>
    <row r="697">
      <c r="A697" s="382"/>
    </row>
    <row r="698">
      <c r="A698" s="382"/>
    </row>
    <row r="699">
      <c r="A699" s="382"/>
    </row>
    <row r="700">
      <c r="A700" s="382"/>
    </row>
    <row r="701">
      <c r="A701" s="382"/>
    </row>
    <row r="702">
      <c r="A702" s="382"/>
    </row>
    <row r="703">
      <c r="A703" s="382"/>
    </row>
    <row r="704">
      <c r="A704" s="382"/>
    </row>
    <row r="705">
      <c r="A705" s="382"/>
    </row>
    <row r="706">
      <c r="A706" s="382"/>
    </row>
    <row r="707">
      <c r="A707" s="382"/>
    </row>
    <row r="708">
      <c r="A708" s="382"/>
    </row>
    <row r="709">
      <c r="A709" s="382"/>
    </row>
    <row r="710">
      <c r="A710" s="382"/>
    </row>
    <row r="711">
      <c r="A711" s="382"/>
    </row>
    <row r="712">
      <c r="A712" s="382"/>
    </row>
    <row r="713">
      <c r="A713" s="382"/>
    </row>
    <row r="714">
      <c r="A714" s="382"/>
    </row>
    <row r="715">
      <c r="A715" s="382"/>
    </row>
    <row r="716">
      <c r="A716" s="382"/>
    </row>
    <row r="717">
      <c r="A717" s="382"/>
    </row>
    <row r="718">
      <c r="A718" s="382"/>
    </row>
    <row r="719">
      <c r="A719" s="382"/>
    </row>
    <row r="720">
      <c r="A720" s="382"/>
    </row>
    <row r="721">
      <c r="A721" s="382"/>
    </row>
    <row r="722">
      <c r="A722" s="382"/>
    </row>
    <row r="723">
      <c r="A723" s="382"/>
    </row>
    <row r="724">
      <c r="A724" s="382"/>
    </row>
    <row r="725">
      <c r="A725" s="382"/>
    </row>
    <row r="726">
      <c r="A726" s="382"/>
    </row>
    <row r="727">
      <c r="A727" s="382"/>
    </row>
    <row r="728">
      <c r="A728" s="382"/>
    </row>
    <row r="729">
      <c r="A729" s="382"/>
    </row>
    <row r="730">
      <c r="A730" s="382"/>
    </row>
    <row r="731">
      <c r="A731" s="382"/>
    </row>
    <row r="732">
      <c r="A732" s="382"/>
    </row>
    <row r="733">
      <c r="A733" s="382"/>
    </row>
    <row r="734">
      <c r="A734" s="382"/>
    </row>
    <row r="735">
      <c r="A735" s="382"/>
    </row>
    <row r="736">
      <c r="A736" s="382"/>
    </row>
    <row r="737">
      <c r="A737" s="382"/>
    </row>
    <row r="738">
      <c r="A738" s="382"/>
    </row>
    <row r="739">
      <c r="A739" s="382"/>
    </row>
    <row r="740">
      <c r="A740" s="382"/>
    </row>
    <row r="741">
      <c r="A741" s="382"/>
    </row>
    <row r="742">
      <c r="A742" s="382"/>
    </row>
    <row r="743">
      <c r="A743" s="382"/>
    </row>
    <row r="744">
      <c r="A744" s="382"/>
    </row>
    <row r="745">
      <c r="A745" s="382"/>
    </row>
    <row r="746">
      <c r="A746" s="382"/>
    </row>
    <row r="747">
      <c r="A747" s="382"/>
    </row>
    <row r="748">
      <c r="A748" s="382"/>
    </row>
    <row r="749">
      <c r="A749" s="382"/>
    </row>
    <row r="750">
      <c r="A750" s="382"/>
    </row>
    <row r="751">
      <c r="A751" s="382"/>
    </row>
    <row r="752">
      <c r="A752" s="382"/>
    </row>
    <row r="753">
      <c r="A753" s="382"/>
    </row>
    <row r="754">
      <c r="A754" s="382"/>
    </row>
    <row r="755">
      <c r="A755" s="382"/>
    </row>
    <row r="756">
      <c r="A756" s="382"/>
    </row>
    <row r="757">
      <c r="A757" s="382"/>
    </row>
    <row r="758">
      <c r="A758" s="382"/>
    </row>
    <row r="759">
      <c r="A759" s="382"/>
    </row>
    <row r="760">
      <c r="A760" s="382"/>
    </row>
    <row r="761">
      <c r="A761" s="382"/>
    </row>
    <row r="762">
      <c r="A762" s="382"/>
    </row>
    <row r="763">
      <c r="A763" s="382"/>
    </row>
    <row r="764">
      <c r="A764" s="382"/>
    </row>
    <row r="765">
      <c r="A765" s="382"/>
    </row>
    <row r="766">
      <c r="A766" s="382"/>
    </row>
    <row r="767">
      <c r="A767" s="382"/>
    </row>
    <row r="768">
      <c r="A768" s="382"/>
    </row>
    <row r="769">
      <c r="A769" s="382"/>
    </row>
    <row r="770">
      <c r="A770" s="382"/>
    </row>
    <row r="771">
      <c r="A771" s="382"/>
    </row>
    <row r="772">
      <c r="A772" s="382"/>
    </row>
    <row r="773">
      <c r="A773" s="382"/>
    </row>
    <row r="774">
      <c r="A774" s="382"/>
    </row>
    <row r="775">
      <c r="A775" s="382"/>
    </row>
    <row r="776">
      <c r="A776" s="382"/>
    </row>
    <row r="777">
      <c r="A777" s="382"/>
    </row>
    <row r="778">
      <c r="A778" s="382"/>
    </row>
    <row r="779">
      <c r="A779" s="382"/>
    </row>
    <row r="780">
      <c r="A780" s="382"/>
    </row>
    <row r="781">
      <c r="A781" s="382"/>
    </row>
    <row r="782">
      <c r="A782" s="382"/>
    </row>
    <row r="783">
      <c r="A783" s="382"/>
    </row>
    <row r="784">
      <c r="A784" s="382"/>
    </row>
    <row r="785">
      <c r="A785" s="382"/>
    </row>
    <row r="786">
      <c r="A786" s="382"/>
    </row>
    <row r="787">
      <c r="A787" s="382"/>
    </row>
    <row r="788">
      <c r="A788" s="382"/>
    </row>
    <row r="789">
      <c r="A789" s="382"/>
    </row>
    <row r="790">
      <c r="A790" s="382"/>
    </row>
    <row r="791">
      <c r="A791" s="382"/>
    </row>
    <row r="792">
      <c r="A792" s="382"/>
    </row>
    <row r="793">
      <c r="A793" s="382"/>
    </row>
    <row r="794">
      <c r="A794" s="382"/>
    </row>
    <row r="795">
      <c r="A795" s="382"/>
    </row>
    <row r="796">
      <c r="A796" s="382"/>
    </row>
    <row r="797">
      <c r="A797" s="382"/>
    </row>
    <row r="798">
      <c r="A798" s="382"/>
    </row>
    <row r="799">
      <c r="A799" s="382"/>
    </row>
    <row r="800">
      <c r="A800" s="382"/>
    </row>
    <row r="801">
      <c r="A801" s="382"/>
    </row>
    <row r="802">
      <c r="A802" s="382"/>
    </row>
    <row r="803">
      <c r="A803" s="382"/>
    </row>
    <row r="804">
      <c r="A804" s="382"/>
    </row>
    <row r="805">
      <c r="A805" s="382"/>
    </row>
    <row r="806">
      <c r="A806" s="382"/>
    </row>
    <row r="807">
      <c r="A807" s="382"/>
    </row>
    <row r="808">
      <c r="A808" s="382"/>
    </row>
    <row r="809">
      <c r="A809" s="382"/>
    </row>
    <row r="810">
      <c r="A810" s="382"/>
    </row>
    <row r="811">
      <c r="A811" s="382"/>
    </row>
    <row r="812">
      <c r="A812" s="382"/>
    </row>
    <row r="813">
      <c r="A813" s="382"/>
    </row>
    <row r="814">
      <c r="A814" s="382"/>
    </row>
    <row r="815">
      <c r="A815" s="382"/>
    </row>
    <row r="816">
      <c r="A816" s="382"/>
    </row>
    <row r="817">
      <c r="A817" s="382"/>
    </row>
    <row r="818">
      <c r="A818" s="382"/>
    </row>
    <row r="819">
      <c r="A819" s="382"/>
    </row>
    <row r="820">
      <c r="A820" s="382"/>
    </row>
    <row r="821">
      <c r="A821" s="382"/>
    </row>
    <row r="822">
      <c r="A822" s="382"/>
    </row>
    <row r="823">
      <c r="A823" s="382"/>
    </row>
    <row r="824">
      <c r="A824" s="382"/>
    </row>
    <row r="825">
      <c r="A825" s="382"/>
    </row>
    <row r="826">
      <c r="A826" s="382"/>
    </row>
    <row r="827">
      <c r="A827" s="382"/>
    </row>
    <row r="828">
      <c r="A828" s="382"/>
    </row>
    <row r="829">
      <c r="A829" s="382"/>
    </row>
    <row r="830">
      <c r="A830" s="382"/>
    </row>
    <row r="831">
      <c r="A831" s="382"/>
    </row>
    <row r="832">
      <c r="A832" s="382"/>
    </row>
    <row r="833">
      <c r="A833" s="382"/>
    </row>
    <row r="834">
      <c r="A834" s="382"/>
    </row>
    <row r="835">
      <c r="A835" s="382"/>
    </row>
    <row r="836">
      <c r="A836" s="382"/>
    </row>
    <row r="837">
      <c r="A837" s="382"/>
    </row>
    <row r="838">
      <c r="A838" s="382"/>
    </row>
    <row r="839">
      <c r="A839" s="382"/>
    </row>
    <row r="840">
      <c r="A840" s="382"/>
    </row>
    <row r="841">
      <c r="A841" s="382"/>
    </row>
    <row r="842">
      <c r="A842" s="382"/>
    </row>
    <row r="843">
      <c r="A843" s="382"/>
    </row>
    <row r="844">
      <c r="A844" s="382"/>
    </row>
    <row r="845">
      <c r="A845" s="382"/>
    </row>
    <row r="846">
      <c r="A846" s="382"/>
    </row>
    <row r="847">
      <c r="A847" s="382"/>
    </row>
    <row r="848">
      <c r="A848" s="382"/>
    </row>
    <row r="849">
      <c r="A849" s="382"/>
    </row>
    <row r="850">
      <c r="A850" s="382"/>
    </row>
    <row r="851">
      <c r="A851" s="382"/>
    </row>
    <row r="852">
      <c r="A852" s="382"/>
    </row>
    <row r="853">
      <c r="A853" s="382"/>
    </row>
    <row r="854">
      <c r="A854" s="382"/>
    </row>
    <row r="855">
      <c r="A855" s="382"/>
    </row>
    <row r="856">
      <c r="A856" s="382"/>
    </row>
    <row r="857">
      <c r="A857" s="382"/>
    </row>
    <row r="858">
      <c r="A858" s="382"/>
    </row>
    <row r="859">
      <c r="A859" s="382"/>
    </row>
    <row r="860">
      <c r="A860" s="382"/>
    </row>
    <row r="861">
      <c r="A861" s="382"/>
    </row>
    <row r="862">
      <c r="A862" s="382"/>
    </row>
    <row r="863">
      <c r="A863" s="382"/>
    </row>
    <row r="864">
      <c r="A864" s="382"/>
    </row>
    <row r="865">
      <c r="A865" s="382"/>
    </row>
    <row r="866">
      <c r="A866" s="382"/>
    </row>
    <row r="867">
      <c r="A867" s="382"/>
    </row>
    <row r="868">
      <c r="A868" s="382"/>
    </row>
    <row r="869">
      <c r="A869" s="382"/>
    </row>
    <row r="870">
      <c r="A870" s="382"/>
    </row>
    <row r="871">
      <c r="A871" s="382"/>
    </row>
    <row r="872">
      <c r="A872" s="382"/>
    </row>
    <row r="873">
      <c r="A873" s="382"/>
    </row>
    <row r="874">
      <c r="A874" s="382"/>
    </row>
    <row r="875">
      <c r="A875" s="382"/>
    </row>
    <row r="876">
      <c r="A876" s="382"/>
    </row>
    <row r="877">
      <c r="A877" s="382"/>
    </row>
    <row r="878">
      <c r="A878" s="382"/>
    </row>
    <row r="879">
      <c r="A879" s="382"/>
    </row>
    <row r="880">
      <c r="A880" s="382"/>
    </row>
    <row r="881">
      <c r="A881" s="382"/>
    </row>
    <row r="882">
      <c r="A882" s="382"/>
    </row>
    <row r="883">
      <c r="A883" s="382"/>
    </row>
    <row r="884">
      <c r="A884" s="382"/>
    </row>
    <row r="885">
      <c r="A885" s="382"/>
    </row>
    <row r="886">
      <c r="A886" s="382"/>
    </row>
    <row r="887">
      <c r="A887" s="382"/>
    </row>
    <row r="888">
      <c r="A888" s="382"/>
    </row>
    <row r="889">
      <c r="A889" s="382"/>
    </row>
    <row r="890">
      <c r="A890" s="382"/>
    </row>
    <row r="891">
      <c r="A891" s="382"/>
    </row>
    <row r="892">
      <c r="A892" s="382"/>
    </row>
    <row r="893">
      <c r="A893" s="382"/>
    </row>
    <row r="894">
      <c r="A894" s="382"/>
    </row>
    <row r="895">
      <c r="A895" s="382"/>
    </row>
    <row r="896">
      <c r="A896" s="382"/>
    </row>
    <row r="897">
      <c r="A897" s="382"/>
    </row>
    <row r="898">
      <c r="A898" s="382"/>
    </row>
    <row r="899">
      <c r="A899" s="382"/>
    </row>
    <row r="900">
      <c r="A900" s="382"/>
    </row>
    <row r="901">
      <c r="A901" s="382"/>
    </row>
    <row r="902">
      <c r="A902" s="382"/>
    </row>
    <row r="903">
      <c r="A903" s="382"/>
    </row>
    <row r="904">
      <c r="A904" s="382"/>
    </row>
    <row r="905">
      <c r="A905" s="382"/>
    </row>
    <row r="906">
      <c r="A906" s="382"/>
    </row>
    <row r="907">
      <c r="A907" s="382"/>
    </row>
    <row r="908">
      <c r="A908" s="382"/>
    </row>
    <row r="909">
      <c r="A909" s="382"/>
    </row>
    <row r="910">
      <c r="A910" s="382"/>
    </row>
    <row r="911">
      <c r="A911" s="382"/>
    </row>
    <row r="912">
      <c r="A912" s="382"/>
    </row>
    <row r="913">
      <c r="A913" s="382"/>
    </row>
    <row r="914">
      <c r="A914" s="382"/>
    </row>
    <row r="915">
      <c r="A915" s="382"/>
    </row>
    <row r="916">
      <c r="A916" s="382"/>
    </row>
    <row r="917">
      <c r="A917" s="382"/>
    </row>
    <row r="918">
      <c r="A918" s="382"/>
    </row>
    <row r="919">
      <c r="A919" s="382"/>
    </row>
    <row r="920">
      <c r="A920" s="382"/>
    </row>
    <row r="921">
      <c r="A921" s="382"/>
    </row>
    <row r="922">
      <c r="A922" s="382"/>
    </row>
    <row r="923">
      <c r="A923" s="382"/>
    </row>
    <row r="924">
      <c r="A924" s="382"/>
    </row>
    <row r="925">
      <c r="A925" s="382"/>
    </row>
    <row r="926">
      <c r="A926" s="382"/>
    </row>
    <row r="927">
      <c r="A927" s="382"/>
    </row>
    <row r="928">
      <c r="A928" s="382"/>
    </row>
    <row r="929">
      <c r="A929" s="382"/>
    </row>
    <row r="930">
      <c r="A930" s="382"/>
    </row>
    <row r="931">
      <c r="A931" s="382"/>
    </row>
    <row r="932">
      <c r="A932" s="382"/>
    </row>
    <row r="933">
      <c r="A933" s="382"/>
    </row>
    <row r="934">
      <c r="A934" s="382"/>
    </row>
    <row r="935">
      <c r="A935" s="382"/>
    </row>
    <row r="936">
      <c r="A936" s="382"/>
    </row>
    <row r="937">
      <c r="A937" s="382"/>
    </row>
    <row r="938">
      <c r="A938" s="382"/>
    </row>
    <row r="939">
      <c r="A939" s="382"/>
    </row>
    <row r="940">
      <c r="A940" s="382"/>
    </row>
    <row r="941">
      <c r="A941" s="382"/>
    </row>
    <row r="942">
      <c r="A942" s="382"/>
    </row>
    <row r="943">
      <c r="A943" s="382"/>
    </row>
    <row r="944">
      <c r="A944" s="382"/>
    </row>
    <row r="945">
      <c r="A945" s="382"/>
    </row>
    <row r="946">
      <c r="A946" s="382"/>
    </row>
    <row r="947">
      <c r="A947" s="382"/>
    </row>
    <row r="948">
      <c r="A948" s="382"/>
    </row>
    <row r="949">
      <c r="A949" s="382"/>
    </row>
    <row r="950">
      <c r="A950" s="382"/>
    </row>
    <row r="951">
      <c r="A951" s="382"/>
    </row>
    <row r="952">
      <c r="A952" s="382"/>
    </row>
    <row r="953">
      <c r="A953" s="382"/>
    </row>
    <row r="954">
      <c r="A954" s="382"/>
    </row>
    <row r="955">
      <c r="A955" s="382"/>
    </row>
    <row r="956">
      <c r="A956" s="382"/>
    </row>
    <row r="957">
      <c r="A957" s="382"/>
    </row>
    <row r="958">
      <c r="A958" s="382"/>
    </row>
    <row r="959">
      <c r="A959" s="382"/>
    </row>
    <row r="960">
      <c r="A960" s="382"/>
    </row>
    <row r="961">
      <c r="A961" s="382"/>
    </row>
    <row r="962">
      <c r="A962" s="382"/>
    </row>
    <row r="963">
      <c r="A963" s="382"/>
    </row>
    <row r="964">
      <c r="A964" s="382"/>
    </row>
    <row r="965">
      <c r="A965" s="382"/>
    </row>
    <row r="966">
      <c r="A966" s="382"/>
    </row>
    <row r="967">
      <c r="A967" s="382"/>
    </row>
    <row r="968">
      <c r="A968" s="382"/>
    </row>
    <row r="969">
      <c r="A969" s="382"/>
    </row>
    <row r="970">
      <c r="A970" s="382"/>
    </row>
    <row r="971">
      <c r="A971" s="382"/>
    </row>
    <row r="972">
      <c r="A972" s="382"/>
    </row>
    <row r="973">
      <c r="A973" s="382"/>
    </row>
    <row r="974">
      <c r="A974" s="382"/>
    </row>
    <row r="975">
      <c r="A975" s="382"/>
    </row>
    <row r="976">
      <c r="A976" s="382"/>
    </row>
    <row r="977">
      <c r="A977" s="382"/>
    </row>
    <row r="978">
      <c r="A978" s="382"/>
    </row>
    <row r="979">
      <c r="A979" s="382"/>
    </row>
    <row r="980">
      <c r="A980" s="382"/>
    </row>
    <row r="981">
      <c r="A981" s="382"/>
    </row>
    <row r="982">
      <c r="A982" s="382"/>
    </row>
    <row r="983">
      <c r="A983" s="382"/>
    </row>
    <row r="984">
      <c r="A984" s="382"/>
    </row>
    <row r="985">
      <c r="A985" s="382"/>
    </row>
    <row r="986">
      <c r="A986" s="382"/>
    </row>
    <row r="987">
      <c r="A987" s="382"/>
    </row>
    <row r="988">
      <c r="A988" s="382"/>
    </row>
    <row r="989">
      <c r="A989" s="382"/>
    </row>
    <row r="990">
      <c r="A990" s="382"/>
    </row>
    <row r="991">
      <c r="A991" s="382"/>
    </row>
    <row r="992">
      <c r="A992" s="382"/>
    </row>
    <row r="993">
      <c r="A993" s="382"/>
    </row>
    <row r="994">
      <c r="A994" s="382"/>
    </row>
    <row r="995">
      <c r="A995" s="382"/>
    </row>
    <row r="996">
      <c r="A996" s="382"/>
    </row>
    <row r="997">
      <c r="A997" s="382"/>
    </row>
    <row r="998">
      <c r="A998" s="382"/>
    </row>
    <row r="999">
      <c r="A999" s="382"/>
    </row>
    <row r="1000">
      <c r="A1000" s="382"/>
    </row>
  </sheetData>
  <autoFilter ref="$A$2:$D$55"/>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14.88"/>
    <col customWidth="1" min="3" max="5" width="6.13"/>
  </cols>
  <sheetData>
    <row r="1">
      <c r="A1" s="1191" t="s">
        <v>5406</v>
      </c>
      <c r="B1" s="1191" t="s">
        <v>4503</v>
      </c>
      <c r="C1" s="1191" t="s">
        <v>5407</v>
      </c>
      <c r="D1" s="1191" t="s">
        <v>5408</v>
      </c>
      <c r="E1" s="1191" t="s">
        <v>5409</v>
      </c>
      <c r="F1" s="382"/>
      <c r="G1" s="382"/>
      <c r="H1" s="382"/>
      <c r="I1" s="382"/>
      <c r="J1" s="382"/>
      <c r="K1" s="382"/>
      <c r="L1" s="382"/>
      <c r="M1" s="382"/>
      <c r="N1" s="382"/>
      <c r="O1" s="382"/>
      <c r="P1" s="382"/>
      <c r="Q1" s="382"/>
      <c r="R1" s="382"/>
      <c r="S1" s="382"/>
      <c r="T1" s="382"/>
      <c r="U1" s="382"/>
      <c r="V1" s="382"/>
      <c r="W1" s="382"/>
      <c r="X1" s="382"/>
      <c r="Y1" s="382"/>
      <c r="Z1" s="382"/>
    </row>
    <row r="2">
      <c r="A2" s="588">
        <v>256.0</v>
      </c>
      <c r="B2" s="391" t="s">
        <v>5410</v>
      </c>
      <c r="C2" s="588">
        <v>1.0</v>
      </c>
      <c r="D2" s="588" t="s">
        <v>5411</v>
      </c>
      <c r="E2" s="588">
        <v>0.0</v>
      </c>
      <c r="F2" s="1192"/>
    </row>
    <row r="3">
      <c r="A3" s="588">
        <v>226.0</v>
      </c>
      <c r="B3" s="391" t="s">
        <v>5412</v>
      </c>
      <c r="C3" s="588">
        <v>1.0</v>
      </c>
      <c r="D3" s="588" t="s">
        <v>5411</v>
      </c>
      <c r="E3" s="588">
        <v>0.0</v>
      </c>
      <c r="F3" s="1192"/>
    </row>
    <row r="4">
      <c r="A4" s="588">
        <v>264.0</v>
      </c>
      <c r="B4" s="391" t="s">
        <v>5413</v>
      </c>
      <c r="C4" s="588">
        <v>1.0</v>
      </c>
      <c r="D4" s="588" t="s">
        <v>5411</v>
      </c>
      <c r="E4" s="588">
        <v>0.0</v>
      </c>
      <c r="F4" s="1192"/>
    </row>
    <row r="5">
      <c r="A5" s="588">
        <v>268.0</v>
      </c>
      <c r="B5" s="391" t="s">
        <v>5414</v>
      </c>
      <c r="C5" s="588">
        <v>1.0</v>
      </c>
      <c r="D5" s="588" t="s">
        <v>5411</v>
      </c>
      <c r="E5" s="588">
        <v>0.0</v>
      </c>
      <c r="F5" s="1192"/>
    </row>
    <row r="6">
      <c r="A6" s="588">
        <v>257.0</v>
      </c>
      <c r="B6" s="391" t="s">
        <v>5415</v>
      </c>
      <c r="C6" s="588">
        <v>1.0</v>
      </c>
      <c r="D6" s="588" t="s">
        <v>5411</v>
      </c>
      <c r="E6" s="588">
        <v>0.0</v>
      </c>
      <c r="F6" s="1192"/>
    </row>
    <row r="7">
      <c r="A7" s="588">
        <v>109.0</v>
      </c>
      <c r="B7" s="391" t="s">
        <v>5416</v>
      </c>
      <c r="C7" s="588">
        <v>1.0</v>
      </c>
      <c r="D7" s="588" t="s">
        <v>5411</v>
      </c>
      <c r="E7" s="588">
        <v>0.0</v>
      </c>
      <c r="F7" s="1192"/>
    </row>
    <row r="8">
      <c r="A8" s="588">
        <v>107.0</v>
      </c>
      <c r="B8" s="391" t="s">
        <v>5417</v>
      </c>
      <c r="C8" s="588">
        <v>1.0</v>
      </c>
      <c r="D8" s="588" t="s">
        <v>5411</v>
      </c>
      <c r="E8" s="588">
        <v>0.0</v>
      </c>
      <c r="F8" s="1192"/>
    </row>
    <row r="9">
      <c r="A9" s="588">
        <v>227.0</v>
      </c>
      <c r="B9" s="391" t="s">
        <v>5418</v>
      </c>
      <c r="C9" s="588">
        <v>1.0</v>
      </c>
      <c r="D9" s="588" t="s">
        <v>5411</v>
      </c>
      <c r="E9" s="588">
        <v>0.0</v>
      </c>
      <c r="F9" s="1192"/>
    </row>
    <row r="10">
      <c r="A10" s="588">
        <v>142.0</v>
      </c>
      <c r="B10" s="391" t="s">
        <v>5419</v>
      </c>
      <c r="C10" s="588">
        <v>0.0</v>
      </c>
      <c r="D10" s="588" t="s">
        <v>5411</v>
      </c>
      <c r="E10" s="588">
        <v>0.0</v>
      </c>
      <c r="F10" s="391"/>
    </row>
    <row r="11">
      <c r="A11" s="588"/>
      <c r="B11" s="391"/>
      <c r="C11" s="588"/>
      <c r="D11" s="588"/>
      <c r="E11" s="588"/>
      <c r="F11" s="391"/>
    </row>
    <row r="12">
      <c r="A12" s="588">
        <v>245.0</v>
      </c>
      <c r="B12" s="391" t="s">
        <v>5420</v>
      </c>
      <c r="C12" s="588">
        <v>1.0</v>
      </c>
      <c r="D12" s="588" t="s">
        <v>996</v>
      </c>
      <c r="E12" s="588">
        <v>0.0</v>
      </c>
      <c r="F12" s="1192"/>
    </row>
    <row r="13">
      <c r="A13" s="588">
        <v>208.0</v>
      </c>
      <c r="B13" s="391" t="s">
        <v>5421</v>
      </c>
      <c r="C13" s="588">
        <v>1.0</v>
      </c>
      <c r="D13" s="588" t="s">
        <v>5411</v>
      </c>
      <c r="E13" s="588">
        <v>0.0</v>
      </c>
      <c r="F13" s="1192"/>
    </row>
    <row r="14">
      <c r="A14" s="588">
        <v>209.0</v>
      </c>
      <c r="B14" s="391" t="s">
        <v>5422</v>
      </c>
      <c r="C14" s="588">
        <v>2.0</v>
      </c>
      <c r="D14" s="588" t="s">
        <v>5423</v>
      </c>
      <c r="E14" s="588">
        <v>0.0</v>
      </c>
      <c r="F14" s="1192"/>
    </row>
    <row r="15">
      <c r="A15" s="588">
        <v>246.0</v>
      </c>
      <c r="B15" s="391" t="s">
        <v>5424</v>
      </c>
      <c r="C15" s="588">
        <v>3.0</v>
      </c>
      <c r="D15" s="588" t="s">
        <v>5425</v>
      </c>
      <c r="E15" s="588">
        <v>0.0</v>
      </c>
      <c r="F15" s="1192"/>
    </row>
    <row r="16">
      <c r="A16" s="588">
        <v>266.0</v>
      </c>
      <c r="B16" s="391" t="s">
        <v>5426</v>
      </c>
      <c r="C16" s="588">
        <v>4.0</v>
      </c>
      <c r="D16" s="588" t="s">
        <v>5427</v>
      </c>
      <c r="E16" s="588">
        <v>0.0</v>
      </c>
      <c r="F16" s="1192"/>
    </row>
    <row r="17">
      <c r="A17" s="588">
        <v>261.0</v>
      </c>
      <c r="B17" s="391" t="s">
        <v>5428</v>
      </c>
      <c r="C17" s="588">
        <v>2.0</v>
      </c>
      <c r="D17" s="588" t="s">
        <v>5429</v>
      </c>
      <c r="E17" s="588">
        <v>1.0</v>
      </c>
      <c r="F17" s="1192"/>
    </row>
    <row r="18">
      <c r="A18" s="588">
        <v>9.0</v>
      </c>
      <c r="B18" s="391" t="s">
        <v>5430</v>
      </c>
      <c r="C18" s="588">
        <v>1.0</v>
      </c>
      <c r="D18" s="588" t="s">
        <v>5411</v>
      </c>
      <c r="E18" s="588">
        <v>0.0</v>
      </c>
      <c r="F18" s="391" t="s">
        <v>5431</v>
      </c>
    </row>
    <row r="19">
      <c r="A19" s="588">
        <v>11.0</v>
      </c>
      <c r="B19" s="391" t="s">
        <v>5432</v>
      </c>
      <c r="C19" s="588">
        <v>2.0</v>
      </c>
      <c r="D19" s="588" t="s">
        <v>5433</v>
      </c>
      <c r="E19" s="588">
        <v>5.0</v>
      </c>
      <c r="F19" s="1192"/>
    </row>
    <row r="20">
      <c r="A20" s="588">
        <v>12.0</v>
      </c>
      <c r="B20" s="391" t="s">
        <v>5434</v>
      </c>
      <c r="C20" s="588">
        <v>3.0</v>
      </c>
      <c r="D20" s="588" t="s">
        <v>5435</v>
      </c>
      <c r="E20" s="588">
        <v>2.0</v>
      </c>
      <c r="F20" s="1192"/>
    </row>
    <row r="21">
      <c r="A21" s="588">
        <v>38.0</v>
      </c>
      <c r="B21" s="391" t="s">
        <v>5436</v>
      </c>
      <c r="C21" s="588">
        <v>1.0</v>
      </c>
      <c r="D21" s="588" t="s">
        <v>5411</v>
      </c>
      <c r="E21" s="588">
        <v>0.0</v>
      </c>
    </row>
    <row r="22">
      <c r="A22" s="1193">
        <v>39.0</v>
      </c>
      <c r="B22" s="1194" t="s">
        <v>5437</v>
      </c>
      <c r="C22" s="1193">
        <v>2.0</v>
      </c>
      <c r="D22" s="1193" t="s">
        <v>5438</v>
      </c>
      <c r="E22" s="588">
        <v>0.0</v>
      </c>
    </row>
    <row r="23">
      <c r="A23" s="588">
        <v>40.0</v>
      </c>
      <c r="B23" s="391" t="s">
        <v>5439</v>
      </c>
      <c r="C23" s="588">
        <v>3.0</v>
      </c>
      <c r="D23" s="588" t="s">
        <v>5440</v>
      </c>
      <c r="E23" s="588">
        <v>0.0</v>
      </c>
    </row>
    <row r="24">
      <c r="A24" s="588">
        <v>42.0</v>
      </c>
      <c r="B24" s="391" t="s">
        <v>5441</v>
      </c>
      <c r="C24" s="588">
        <v>1.0</v>
      </c>
      <c r="D24" s="588" t="s">
        <v>5411</v>
      </c>
      <c r="E24" s="588">
        <v>0.0</v>
      </c>
      <c r="F24" s="1192"/>
    </row>
    <row r="25">
      <c r="A25" s="588">
        <v>43.0</v>
      </c>
      <c r="B25" s="391" t="s">
        <v>5442</v>
      </c>
      <c r="C25" s="588">
        <v>2.0</v>
      </c>
      <c r="D25" s="588" t="s">
        <v>5443</v>
      </c>
      <c r="E25" s="588">
        <v>5.0</v>
      </c>
      <c r="F25" s="1192"/>
    </row>
    <row r="26">
      <c r="A26" s="588">
        <v>45.0</v>
      </c>
      <c r="B26" s="391" t="s">
        <v>5444</v>
      </c>
      <c r="C26" s="588">
        <v>2.0</v>
      </c>
      <c r="D26" s="588" t="s">
        <v>5443</v>
      </c>
      <c r="E26" s="588">
        <v>0.0</v>
      </c>
    </row>
    <row r="27">
      <c r="A27" s="588">
        <v>46.0</v>
      </c>
      <c r="B27" s="391" t="s">
        <v>5445</v>
      </c>
      <c r="C27" s="588">
        <v>3.0</v>
      </c>
      <c r="D27" s="588" t="s">
        <v>5446</v>
      </c>
      <c r="E27" s="588">
        <v>0.0</v>
      </c>
    </row>
    <row r="28">
      <c r="A28" s="588">
        <v>13.0</v>
      </c>
      <c r="B28" s="391" t="s">
        <v>5447</v>
      </c>
      <c r="C28" s="588">
        <v>4.0</v>
      </c>
      <c r="D28" s="588" t="s">
        <v>5448</v>
      </c>
      <c r="E28" s="588">
        <v>0.0</v>
      </c>
      <c r="F28" s="1192"/>
    </row>
    <row r="29">
      <c r="A29" s="588">
        <v>14.0</v>
      </c>
      <c r="B29" s="391" t="s">
        <v>5449</v>
      </c>
      <c r="C29" s="588">
        <v>5.0</v>
      </c>
      <c r="D29" s="588" t="s">
        <v>5450</v>
      </c>
      <c r="E29" s="588">
        <v>0.0</v>
      </c>
      <c r="F29" s="1192"/>
    </row>
    <row r="30">
      <c r="A30" s="588">
        <v>15.0</v>
      </c>
      <c r="B30" s="391" t="s">
        <v>5451</v>
      </c>
      <c r="C30" s="588">
        <v>5.0</v>
      </c>
      <c r="D30" s="588" t="s">
        <v>5450</v>
      </c>
      <c r="E30" s="588">
        <v>0.0</v>
      </c>
      <c r="F30" s="1192"/>
    </row>
    <row r="31">
      <c r="A31" s="588">
        <v>16.0</v>
      </c>
      <c r="B31" s="391" t="s">
        <v>5452</v>
      </c>
      <c r="C31" s="588">
        <v>6.0</v>
      </c>
      <c r="D31" s="588" t="s">
        <v>5453</v>
      </c>
      <c r="E31" s="588">
        <v>0.0</v>
      </c>
      <c r="F31" s="1192"/>
    </row>
    <row r="32">
      <c r="A32" s="588">
        <v>41.0</v>
      </c>
      <c r="B32" s="391" t="s">
        <v>5454</v>
      </c>
      <c r="C32" s="588">
        <v>4.0</v>
      </c>
      <c r="D32" s="588" t="s">
        <v>5455</v>
      </c>
      <c r="E32" s="588">
        <v>7.0</v>
      </c>
      <c r="F32" s="1192"/>
    </row>
    <row r="33">
      <c r="A33" s="588">
        <v>47.0</v>
      </c>
      <c r="B33" s="391" t="s">
        <v>5456</v>
      </c>
      <c r="C33" s="588">
        <v>4.0</v>
      </c>
      <c r="D33" s="588" t="s">
        <v>5457</v>
      </c>
      <c r="E33" s="588">
        <v>7.0</v>
      </c>
      <c r="F33" s="1192"/>
    </row>
    <row r="34">
      <c r="A34" s="588">
        <v>17.0</v>
      </c>
      <c r="B34" s="391" t="s">
        <v>5458</v>
      </c>
      <c r="C34" s="588">
        <v>5.0</v>
      </c>
      <c r="D34" s="588" t="s">
        <v>5450</v>
      </c>
      <c r="E34" s="588">
        <v>0.0</v>
      </c>
      <c r="F34" s="1192"/>
    </row>
    <row r="35">
      <c r="A35" s="588">
        <v>18.0</v>
      </c>
      <c r="B35" s="391" t="s">
        <v>5459</v>
      </c>
      <c r="C35" s="588">
        <v>6.0</v>
      </c>
      <c r="D35" s="588" t="s">
        <v>5460</v>
      </c>
      <c r="E35" s="588">
        <v>1.0</v>
      </c>
      <c r="F35" s="1192"/>
    </row>
    <row r="36">
      <c r="A36" s="588">
        <v>19.0</v>
      </c>
      <c r="B36" s="391" t="s">
        <v>5461</v>
      </c>
      <c r="C36" s="588">
        <v>7.0</v>
      </c>
      <c r="D36" s="588" t="s">
        <v>5462</v>
      </c>
      <c r="E36" s="588">
        <v>0.0</v>
      </c>
      <c r="F36" s="1192"/>
    </row>
    <row r="37">
      <c r="A37" s="588">
        <v>20.0</v>
      </c>
      <c r="B37" s="391" t="s">
        <v>5463</v>
      </c>
      <c r="C37" s="588">
        <v>7.0</v>
      </c>
      <c r="D37" s="588" t="s">
        <v>5462</v>
      </c>
      <c r="E37" s="588">
        <v>0.0</v>
      </c>
      <c r="F37" s="1192"/>
    </row>
    <row r="38">
      <c r="A38" s="588"/>
      <c r="B38" s="391"/>
      <c r="C38" s="588"/>
      <c r="D38" s="588"/>
      <c r="E38" s="588"/>
    </row>
    <row r="39">
      <c r="A39" s="588">
        <v>216.0</v>
      </c>
      <c r="B39" s="391" t="s">
        <v>5464</v>
      </c>
      <c r="C39" s="588">
        <v>1.0</v>
      </c>
      <c r="D39" s="588" t="s">
        <v>5411</v>
      </c>
      <c r="E39" s="588">
        <v>0.0</v>
      </c>
      <c r="F39" s="1192"/>
    </row>
    <row r="40">
      <c r="A40" s="588">
        <v>106.0</v>
      </c>
      <c r="B40" s="391" t="s">
        <v>5465</v>
      </c>
      <c r="C40" s="588">
        <v>1.0</v>
      </c>
      <c r="D40" s="588" t="s">
        <v>5411</v>
      </c>
      <c r="E40" s="588">
        <v>0.0</v>
      </c>
      <c r="F40" s="1192"/>
    </row>
    <row r="41">
      <c r="A41" s="588">
        <v>231.0</v>
      </c>
      <c r="B41" s="391" t="s">
        <v>5466</v>
      </c>
      <c r="C41" s="588">
        <v>1.0</v>
      </c>
      <c r="D41" s="588" t="s">
        <v>5411</v>
      </c>
      <c r="E41" s="588">
        <v>0.0</v>
      </c>
      <c r="F41" s="1192"/>
    </row>
    <row r="42">
      <c r="A42" s="588">
        <v>248.0</v>
      </c>
      <c r="B42" s="391" t="s">
        <v>5467</v>
      </c>
      <c r="C42" s="588">
        <v>2.0</v>
      </c>
      <c r="D42" s="588" t="s">
        <v>5468</v>
      </c>
      <c r="E42" s="588">
        <v>0.0</v>
      </c>
      <c r="F42" s="1192"/>
    </row>
    <row r="43">
      <c r="A43" s="588">
        <v>215.0</v>
      </c>
      <c r="B43" s="391" t="s">
        <v>5469</v>
      </c>
      <c r="C43" s="588">
        <v>1.0</v>
      </c>
      <c r="D43" s="588" t="s">
        <v>5411</v>
      </c>
      <c r="E43" s="588">
        <v>0.0</v>
      </c>
      <c r="F43" s="1192"/>
    </row>
    <row r="44">
      <c r="A44" s="588">
        <v>259.0</v>
      </c>
      <c r="B44" s="391" t="s">
        <v>5470</v>
      </c>
      <c r="C44" s="588">
        <v>1.0</v>
      </c>
      <c r="D44" s="588" t="s">
        <v>5411</v>
      </c>
      <c r="E44" s="588">
        <v>0.0</v>
      </c>
      <c r="F44" s="1192"/>
    </row>
    <row r="45">
      <c r="A45" s="588">
        <v>219.0</v>
      </c>
      <c r="B45" s="391" t="s">
        <v>5471</v>
      </c>
      <c r="C45" s="588">
        <v>1.0</v>
      </c>
      <c r="D45" s="588" t="s">
        <v>5411</v>
      </c>
      <c r="E45" s="588">
        <v>0.0</v>
      </c>
      <c r="F45" s="1192"/>
    </row>
    <row r="46">
      <c r="A46" s="588">
        <v>224.0</v>
      </c>
      <c r="B46" s="391" t="s">
        <v>5472</v>
      </c>
      <c r="C46" s="588">
        <v>1.0</v>
      </c>
      <c r="D46" s="588" t="s">
        <v>5411</v>
      </c>
      <c r="E46" s="588">
        <v>0.0</v>
      </c>
      <c r="F46" s="1192"/>
    </row>
    <row r="47">
      <c r="A47" s="588">
        <v>102.0</v>
      </c>
      <c r="B47" s="391" t="s">
        <v>5473</v>
      </c>
      <c r="C47" s="588">
        <v>1.0</v>
      </c>
      <c r="D47" s="588" t="s">
        <v>5411</v>
      </c>
      <c r="E47" s="588">
        <v>0.0</v>
      </c>
      <c r="F47" s="1192"/>
    </row>
    <row r="48">
      <c r="A48" s="588">
        <v>247.0</v>
      </c>
      <c r="B48" s="391" t="s">
        <v>5474</v>
      </c>
      <c r="C48" s="588">
        <v>1.0</v>
      </c>
      <c r="D48" s="588" t="s">
        <v>5411</v>
      </c>
      <c r="E48" s="588">
        <v>0.0</v>
      </c>
      <c r="F48" s="1192"/>
    </row>
    <row r="49">
      <c r="A49" s="588">
        <v>260.0</v>
      </c>
      <c r="B49" s="391" t="s">
        <v>5475</v>
      </c>
      <c r="C49" s="588">
        <v>1.0</v>
      </c>
      <c r="D49" s="588" t="s">
        <v>5411</v>
      </c>
      <c r="E49" s="588">
        <v>1.0</v>
      </c>
      <c r="F49" s="1192"/>
    </row>
    <row r="50">
      <c r="A50" s="588">
        <v>122.0</v>
      </c>
      <c r="B50" s="391" t="s">
        <v>5476</v>
      </c>
      <c r="C50" s="588">
        <v>1.0</v>
      </c>
      <c r="D50" s="588" t="s">
        <v>5411</v>
      </c>
      <c r="E50" s="588">
        <v>1.0</v>
      </c>
      <c r="F50" s="1192"/>
    </row>
    <row r="51">
      <c r="A51" s="588">
        <v>123.0</v>
      </c>
      <c r="B51" s="391" t="s">
        <v>5477</v>
      </c>
      <c r="C51" s="588">
        <v>2.0</v>
      </c>
      <c r="D51" s="588" t="s">
        <v>5478</v>
      </c>
      <c r="E51" s="588">
        <v>1.0</v>
      </c>
      <c r="F51" s="1192"/>
    </row>
    <row r="52">
      <c r="A52" s="588">
        <v>228.0</v>
      </c>
      <c r="B52" s="391" t="s">
        <v>5479</v>
      </c>
      <c r="C52" s="588">
        <v>2.0</v>
      </c>
      <c r="D52" s="588" t="s">
        <v>5480</v>
      </c>
      <c r="E52" s="588">
        <v>5.0</v>
      </c>
      <c r="F52" s="1192"/>
    </row>
    <row r="53">
      <c r="A53" s="588"/>
      <c r="B53" s="391"/>
      <c r="C53" s="588"/>
      <c r="D53" s="588"/>
      <c r="E53" s="588"/>
      <c r="F53" s="1192"/>
    </row>
    <row r="54">
      <c r="A54" s="588">
        <v>244.0</v>
      </c>
      <c r="B54" s="391" t="s">
        <v>5481</v>
      </c>
      <c r="C54" s="588">
        <v>1.0</v>
      </c>
      <c r="D54" s="588" t="s">
        <v>996</v>
      </c>
      <c r="E54" s="588">
        <v>0.0</v>
      </c>
      <c r="F54" s="1192"/>
    </row>
    <row r="55">
      <c r="A55" s="588">
        <v>48.0</v>
      </c>
      <c r="B55" s="391" t="s">
        <v>5482</v>
      </c>
      <c r="C55" s="588">
        <v>1.0</v>
      </c>
      <c r="D55" s="588" t="s">
        <v>5411</v>
      </c>
      <c r="E55" s="588">
        <v>0.0</v>
      </c>
    </row>
    <row r="56">
      <c r="A56" s="588">
        <v>125.0</v>
      </c>
      <c r="B56" s="391" t="s">
        <v>5483</v>
      </c>
      <c r="C56" s="588">
        <v>1.0</v>
      </c>
      <c r="D56" s="588" t="s">
        <v>5411</v>
      </c>
      <c r="E56" s="588">
        <v>7.0</v>
      </c>
      <c r="F56" s="1192"/>
    </row>
    <row r="57">
      <c r="A57" s="588">
        <v>254.0</v>
      </c>
      <c r="B57" s="391" t="s">
        <v>5484</v>
      </c>
      <c r="C57" s="588">
        <v>2.0</v>
      </c>
      <c r="D57" s="588" t="s">
        <v>5485</v>
      </c>
      <c r="E57" s="588">
        <v>0.0</v>
      </c>
      <c r="F57" s="1192"/>
    </row>
    <row r="58">
      <c r="A58" s="588">
        <v>243.0</v>
      </c>
      <c r="B58" s="391" t="s">
        <v>5486</v>
      </c>
      <c r="C58" s="588">
        <v>2.0</v>
      </c>
      <c r="D58" s="588" t="s">
        <v>5485</v>
      </c>
      <c r="E58" s="588">
        <v>0.0</v>
      </c>
      <c r="F58" s="1192"/>
    </row>
    <row r="59">
      <c r="A59" s="588"/>
      <c r="B59" s="391"/>
      <c r="C59" s="588"/>
      <c r="D59" s="588"/>
      <c r="E59" s="588"/>
    </row>
    <row r="60">
      <c r="A60" s="588">
        <v>49.0</v>
      </c>
      <c r="B60" s="391" t="s">
        <v>5487</v>
      </c>
      <c r="C60" s="588">
        <v>1.0</v>
      </c>
      <c r="D60" s="588" t="s">
        <v>5411</v>
      </c>
      <c r="E60" s="588">
        <v>0.0</v>
      </c>
    </row>
    <row r="61">
      <c r="A61" s="588">
        <v>50.0</v>
      </c>
      <c r="B61" s="391" t="s">
        <v>5488</v>
      </c>
      <c r="C61" s="588">
        <v>1.0</v>
      </c>
      <c r="D61" s="588" t="s">
        <v>5411</v>
      </c>
      <c r="E61" s="588">
        <v>0.0</v>
      </c>
    </row>
    <row r="62">
      <c r="A62" s="588">
        <v>51.0</v>
      </c>
      <c r="B62" s="391" t="s">
        <v>5489</v>
      </c>
      <c r="C62" s="588">
        <v>2.0</v>
      </c>
      <c r="D62" s="588" t="s">
        <v>5490</v>
      </c>
      <c r="E62" s="588">
        <v>0.0</v>
      </c>
    </row>
    <row r="63">
      <c r="A63" s="588">
        <v>52.0</v>
      </c>
      <c r="B63" s="391" t="s">
        <v>5491</v>
      </c>
      <c r="C63" s="588">
        <v>1.0</v>
      </c>
      <c r="D63" s="588" t="s">
        <v>5411</v>
      </c>
      <c r="E63" s="588">
        <v>0.0</v>
      </c>
    </row>
    <row r="64">
      <c r="A64" s="588">
        <v>53.0</v>
      </c>
      <c r="B64" s="391" t="s">
        <v>5492</v>
      </c>
      <c r="C64" s="588">
        <v>2.0</v>
      </c>
      <c r="D64" s="588" t="s">
        <v>5493</v>
      </c>
      <c r="E64" s="588">
        <v>0.0</v>
      </c>
      <c r="F64" s="1192"/>
    </row>
    <row r="65">
      <c r="A65" s="588">
        <v>89.0</v>
      </c>
      <c r="B65" s="391" t="s">
        <v>5494</v>
      </c>
      <c r="C65" s="588">
        <v>3.0</v>
      </c>
      <c r="D65" s="588" t="s">
        <v>5495</v>
      </c>
      <c r="E65" s="588">
        <v>0.0</v>
      </c>
      <c r="F65" s="1192"/>
    </row>
    <row r="66">
      <c r="A66" s="588">
        <v>159.0</v>
      </c>
      <c r="B66" s="391" t="s">
        <v>5496</v>
      </c>
      <c r="C66" s="588">
        <v>1.0</v>
      </c>
      <c r="D66" s="588" t="s">
        <v>5497</v>
      </c>
      <c r="E66" s="588">
        <v>21.0</v>
      </c>
      <c r="F66" s="1192"/>
    </row>
    <row r="67">
      <c r="A67" s="588">
        <v>161.0</v>
      </c>
      <c r="B67" s="391" t="s">
        <v>5498</v>
      </c>
      <c r="C67" s="588">
        <v>3.0</v>
      </c>
      <c r="D67" s="588" t="s">
        <v>5499</v>
      </c>
      <c r="E67" s="588">
        <v>0.0</v>
      </c>
      <c r="F67" s="1192"/>
    </row>
    <row r="68">
      <c r="A68" s="588">
        <v>160.0</v>
      </c>
      <c r="B68" s="391" t="s">
        <v>5500</v>
      </c>
      <c r="C68" s="588">
        <v>2.0</v>
      </c>
      <c r="D68" s="588" t="s">
        <v>5501</v>
      </c>
      <c r="E68" s="588">
        <v>0.0</v>
      </c>
      <c r="F68" s="1192"/>
    </row>
    <row r="69">
      <c r="A69" s="588">
        <v>124.0</v>
      </c>
      <c r="B69" s="391" t="s">
        <v>5502</v>
      </c>
      <c r="C69" s="588">
        <v>2.0</v>
      </c>
      <c r="D69" s="588" t="s">
        <v>5478</v>
      </c>
      <c r="E69" s="588">
        <v>10.0</v>
      </c>
      <c r="F69" s="1192"/>
    </row>
    <row r="70">
      <c r="A70" s="588">
        <v>44.0</v>
      </c>
      <c r="B70" s="391" t="s">
        <v>5503</v>
      </c>
      <c r="C70" s="588">
        <v>3.0</v>
      </c>
      <c r="D70" s="588" t="s">
        <v>5504</v>
      </c>
      <c r="E70" s="588">
        <v>5.0</v>
      </c>
      <c r="F70" s="1192"/>
    </row>
    <row r="71">
      <c r="A71" s="588">
        <v>83.0</v>
      </c>
      <c r="B71" s="391" t="s">
        <v>5505</v>
      </c>
      <c r="C71" s="588">
        <v>4.0</v>
      </c>
      <c r="D71" s="588" t="s">
        <v>5506</v>
      </c>
      <c r="E71" s="588">
        <v>0.0</v>
      </c>
      <c r="F71" s="1192"/>
    </row>
    <row r="72">
      <c r="A72" s="588">
        <v>54.0</v>
      </c>
      <c r="B72" s="391" t="s">
        <v>5507</v>
      </c>
      <c r="C72" s="588">
        <v>3.0</v>
      </c>
      <c r="D72" s="588" t="s">
        <v>5495</v>
      </c>
      <c r="E72" s="588">
        <v>14.0</v>
      </c>
      <c r="F72" s="1192"/>
    </row>
    <row r="73">
      <c r="A73" s="588">
        <v>55.0</v>
      </c>
      <c r="B73" s="391" t="s">
        <v>5508</v>
      </c>
      <c r="C73" s="588">
        <v>4.0</v>
      </c>
      <c r="D73" s="588" t="s">
        <v>5506</v>
      </c>
      <c r="E73" s="588">
        <v>0.0</v>
      </c>
      <c r="F73" s="1192"/>
    </row>
    <row r="74">
      <c r="A74" s="588">
        <v>59.0</v>
      </c>
      <c r="B74" s="391" t="s">
        <v>5509</v>
      </c>
      <c r="C74" s="588">
        <v>4.0</v>
      </c>
      <c r="D74" s="588" t="s">
        <v>5506</v>
      </c>
      <c r="E74" s="588">
        <v>0.0</v>
      </c>
      <c r="F74" s="1192"/>
    </row>
    <row r="75">
      <c r="A75" s="588">
        <v>90.0</v>
      </c>
      <c r="B75" s="391" t="s">
        <v>5510</v>
      </c>
      <c r="C75" s="588">
        <v>4.0</v>
      </c>
      <c r="D75" s="588" t="s">
        <v>5506</v>
      </c>
      <c r="E75" s="588">
        <v>0.0</v>
      </c>
      <c r="F75" s="1192"/>
    </row>
    <row r="76">
      <c r="A76" s="588">
        <v>60.0</v>
      </c>
      <c r="B76" s="391" t="s">
        <v>5511</v>
      </c>
      <c r="C76" s="588">
        <v>5.0</v>
      </c>
      <c r="D76" s="588" t="s">
        <v>5512</v>
      </c>
      <c r="E76" s="588">
        <v>0.0</v>
      </c>
      <c r="F76" s="1192"/>
    </row>
    <row r="77">
      <c r="A77" s="588">
        <v>58.0</v>
      </c>
      <c r="B77" s="391" t="s">
        <v>5513</v>
      </c>
      <c r="C77" s="588">
        <v>5.0</v>
      </c>
      <c r="D77" s="588" t="s">
        <v>5514</v>
      </c>
      <c r="E77" s="588">
        <v>1.0</v>
      </c>
      <c r="F77" s="1192"/>
    </row>
    <row r="78">
      <c r="A78" s="588">
        <v>139.0</v>
      </c>
      <c r="B78" s="391" t="s">
        <v>5515</v>
      </c>
      <c r="C78" s="588">
        <v>1.0</v>
      </c>
      <c r="D78" s="588" t="s">
        <v>5497</v>
      </c>
      <c r="E78" s="588">
        <v>14.0</v>
      </c>
      <c r="F78" s="1192"/>
    </row>
    <row r="79">
      <c r="A79" s="588">
        <v>195.0</v>
      </c>
      <c r="B79" s="391" t="s">
        <v>5516</v>
      </c>
      <c r="C79" s="588">
        <v>1.0</v>
      </c>
      <c r="D79" s="588" t="s">
        <v>5497</v>
      </c>
      <c r="E79" s="588">
        <v>14.0</v>
      </c>
      <c r="F79" s="1192"/>
    </row>
    <row r="80">
      <c r="A80" s="588">
        <v>221.0</v>
      </c>
      <c r="B80" s="391" t="s">
        <v>5517</v>
      </c>
      <c r="C80" s="588">
        <v>1.0</v>
      </c>
      <c r="D80" s="588" t="s">
        <v>5497</v>
      </c>
      <c r="E80" s="588">
        <v>10.0</v>
      </c>
      <c r="F80" s="1192"/>
    </row>
    <row r="81">
      <c r="A81" s="588">
        <v>56.0</v>
      </c>
      <c r="B81" s="391" t="s">
        <v>5518</v>
      </c>
      <c r="C81" s="588">
        <v>5.0</v>
      </c>
      <c r="D81" s="588" t="s">
        <v>5514</v>
      </c>
      <c r="E81" s="588">
        <v>5.0</v>
      </c>
      <c r="F81" s="1192"/>
    </row>
    <row r="82">
      <c r="A82" s="588">
        <v>140.0</v>
      </c>
      <c r="B82" s="391" t="s">
        <v>5519</v>
      </c>
      <c r="C82" s="588">
        <v>2.0</v>
      </c>
      <c r="D82" s="588" t="s">
        <v>5520</v>
      </c>
      <c r="E82" s="588">
        <v>3.0</v>
      </c>
      <c r="F82" s="1192"/>
    </row>
    <row r="83">
      <c r="A83" s="588">
        <v>57.0</v>
      </c>
      <c r="B83" s="391" t="s">
        <v>5521</v>
      </c>
      <c r="C83" s="588">
        <v>5.0</v>
      </c>
      <c r="D83" s="588" t="s">
        <v>5514</v>
      </c>
      <c r="E83" s="588">
        <v>7.0</v>
      </c>
      <c r="F83" s="1192"/>
    </row>
    <row r="84">
      <c r="A84" s="588">
        <v>61.0</v>
      </c>
      <c r="B84" s="391" t="s">
        <v>5522</v>
      </c>
      <c r="C84" s="588">
        <v>5.0</v>
      </c>
      <c r="D84" s="588" t="s">
        <v>5512</v>
      </c>
      <c r="E84" s="588">
        <v>7.0</v>
      </c>
      <c r="F84" s="1192"/>
    </row>
    <row r="85">
      <c r="A85" s="588">
        <v>236.0</v>
      </c>
      <c r="B85" s="391" t="s">
        <v>5523</v>
      </c>
      <c r="C85" s="588">
        <v>1.0</v>
      </c>
      <c r="D85" s="588" t="s">
        <v>5497</v>
      </c>
      <c r="E85" s="588">
        <v>10.0</v>
      </c>
      <c r="F85" s="1192"/>
    </row>
    <row r="86">
      <c r="A86" s="588">
        <v>237.0</v>
      </c>
      <c r="B86" s="391" t="s">
        <v>5524</v>
      </c>
      <c r="C86" s="588">
        <v>2.0</v>
      </c>
      <c r="D86" s="588" t="s">
        <v>5525</v>
      </c>
      <c r="E86" s="588">
        <v>1.0</v>
      </c>
      <c r="F86" s="1192"/>
    </row>
    <row r="87">
      <c r="A87" s="588">
        <v>142.0</v>
      </c>
      <c r="B87" s="391" t="s">
        <v>5526</v>
      </c>
      <c r="C87" s="588">
        <v>1.0</v>
      </c>
      <c r="D87" s="588" t="s">
        <v>5497</v>
      </c>
      <c r="E87" s="588">
        <v>7.0</v>
      </c>
      <c r="F87" s="1192"/>
    </row>
    <row r="88">
      <c r="A88" s="588">
        <v>168.0</v>
      </c>
      <c r="B88" s="391" t="s">
        <v>5527</v>
      </c>
      <c r="C88" s="588">
        <v>1.0</v>
      </c>
      <c r="D88" s="588" t="s">
        <v>5497</v>
      </c>
      <c r="E88" s="588">
        <v>7.0</v>
      </c>
      <c r="F88" s="1192"/>
    </row>
    <row r="89">
      <c r="A89" s="588">
        <v>169.0</v>
      </c>
      <c r="B89" s="391" t="s">
        <v>5528</v>
      </c>
      <c r="C89" s="588">
        <v>2.0</v>
      </c>
      <c r="D89" s="588" t="s">
        <v>5529</v>
      </c>
      <c r="E89" s="588">
        <v>0.0</v>
      </c>
      <c r="F89" s="1192"/>
    </row>
    <row r="90">
      <c r="A90" s="588">
        <v>234.0</v>
      </c>
      <c r="B90" s="391" t="s">
        <v>5530</v>
      </c>
      <c r="C90" s="588">
        <v>1.0</v>
      </c>
      <c r="D90" s="588" t="s">
        <v>5497</v>
      </c>
      <c r="E90" s="588">
        <v>7.0</v>
      </c>
      <c r="F90" s="1192"/>
    </row>
    <row r="91">
      <c r="A91" s="588">
        <v>162.0</v>
      </c>
      <c r="B91" s="391" t="s">
        <v>5531</v>
      </c>
      <c r="C91" s="588">
        <v>1.0</v>
      </c>
      <c r="D91" s="588" t="s">
        <v>5497</v>
      </c>
      <c r="E91" s="588">
        <v>5.0</v>
      </c>
      <c r="F91" s="1192"/>
    </row>
    <row r="92">
      <c r="A92" s="588">
        <v>164.0</v>
      </c>
      <c r="B92" s="391" t="s">
        <v>5532</v>
      </c>
      <c r="C92" s="588">
        <v>2.0</v>
      </c>
      <c r="D92" s="588" t="s">
        <v>5533</v>
      </c>
      <c r="E92" s="588">
        <v>0.0</v>
      </c>
      <c r="F92" s="1192"/>
    </row>
    <row r="93">
      <c r="A93" s="588">
        <v>170.0</v>
      </c>
      <c r="B93" s="391" t="s">
        <v>5534</v>
      </c>
      <c r="C93" s="588">
        <v>1.0</v>
      </c>
      <c r="D93" s="588" t="s">
        <v>5497</v>
      </c>
      <c r="E93" s="588">
        <v>5.0</v>
      </c>
      <c r="F93" s="1192"/>
    </row>
    <row r="94">
      <c r="A94" s="588">
        <v>141.0</v>
      </c>
      <c r="B94" s="391" t="s">
        <v>5535</v>
      </c>
      <c r="C94" s="588">
        <v>3.0</v>
      </c>
      <c r="D94" s="588" t="s">
        <v>5536</v>
      </c>
      <c r="E94" s="588">
        <v>7.0</v>
      </c>
      <c r="F94" s="1192"/>
    </row>
    <row r="95">
      <c r="A95" s="588">
        <v>173.0</v>
      </c>
      <c r="B95" s="391" t="s">
        <v>5537</v>
      </c>
      <c r="C95" s="588">
        <v>1.0</v>
      </c>
      <c r="D95" s="588" t="s">
        <v>5497</v>
      </c>
      <c r="E95" s="588">
        <v>4.0</v>
      </c>
      <c r="F95" s="1192"/>
    </row>
    <row r="96">
      <c r="A96" s="588">
        <v>171.0</v>
      </c>
      <c r="B96" s="391" t="s">
        <v>5538</v>
      </c>
      <c r="C96" s="588">
        <v>2.0</v>
      </c>
      <c r="D96" s="588" t="s">
        <v>5539</v>
      </c>
      <c r="E96" s="588">
        <v>1.0</v>
      </c>
      <c r="F96" s="1192"/>
    </row>
    <row r="97">
      <c r="A97" s="588">
        <v>238.0</v>
      </c>
      <c r="B97" s="391" t="s">
        <v>5540</v>
      </c>
      <c r="C97" s="588">
        <v>1.0</v>
      </c>
      <c r="D97" s="588" t="s">
        <v>5497</v>
      </c>
      <c r="E97" s="588">
        <v>3.0</v>
      </c>
      <c r="F97" s="1192"/>
    </row>
    <row r="98">
      <c r="A98" s="588">
        <v>174.0</v>
      </c>
      <c r="B98" s="391" t="s">
        <v>5541</v>
      </c>
      <c r="C98" s="588">
        <v>1.0</v>
      </c>
      <c r="D98" s="588" t="s">
        <v>5497</v>
      </c>
      <c r="E98" s="588">
        <v>3.0</v>
      </c>
      <c r="F98" s="1192"/>
    </row>
    <row r="99">
      <c r="A99" s="588">
        <v>172.0</v>
      </c>
      <c r="B99" s="391" t="s">
        <v>5542</v>
      </c>
      <c r="C99" s="588">
        <v>3.0</v>
      </c>
      <c r="D99" s="588" t="s">
        <v>5543</v>
      </c>
      <c r="E99" s="588">
        <v>1.0</v>
      </c>
      <c r="F99" s="1192"/>
    </row>
    <row r="100">
      <c r="A100" s="588">
        <v>180.0</v>
      </c>
      <c r="B100" s="391" t="s">
        <v>5544</v>
      </c>
      <c r="C100" s="588">
        <v>1.0</v>
      </c>
      <c r="D100" s="588" t="s">
        <v>5497</v>
      </c>
      <c r="E100" s="588">
        <v>2.0</v>
      </c>
      <c r="F100" s="1192"/>
    </row>
    <row r="101">
      <c r="A101" s="588">
        <v>175.0</v>
      </c>
      <c r="B101" s="391" t="s">
        <v>5545</v>
      </c>
      <c r="C101" s="588">
        <v>1.0</v>
      </c>
      <c r="D101" s="588" t="s">
        <v>5497</v>
      </c>
      <c r="E101" s="588">
        <v>2.0</v>
      </c>
      <c r="F101" s="1192"/>
    </row>
    <row r="102">
      <c r="A102" s="588">
        <v>179.0</v>
      </c>
      <c r="B102" s="391" t="s">
        <v>5546</v>
      </c>
      <c r="C102" s="588">
        <v>1.0</v>
      </c>
      <c r="D102" s="588" t="s">
        <v>5497</v>
      </c>
      <c r="E102" s="588">
        <v>0.0</v>
      </c>
      <c r="F102" s="1192"/>
    </row>
    <row r="103">
      <c r="A103" s="588">
        <v>176.0</v>
      </c>
      <c r="B103" s="391" t="s">
        <v>5547</v>
      </c>
      <c r="C103" s="588">
        <v>1.0</v>
      </c>
      <c r="D103" s="588" t="s">
        <v>5497</v>
      </c>
      <c r="E103" s="588">
        <v>0.0</v>
      </c>
      <c r="F103" s="1192"/>
    </row>
    <row r="104">
      <c r="A104" s="588">
        <v>239.0</v>
      </c>
      <c r="B104" s="391" t="s">
        <v>5548</v>
      </c>
      <c r="C104" s="588">
        <v>1.0</v>
      </c>
      <c r="D104" s="588" t="s">
        <v>5497</v>
      </c>
      <c r="E104" s="588">
        <v>0.0</v>
      </c>
      <c r="F104" s="1192"/>
    </row>
    <row r="105">
      <c r="A105" s="588">
        <v>240.0</v>
      </c>
      <c r="B105" s="391" t="s">
        <v>5549</v>
      </c>
      <c r="C105" s="588">
        <v>2.0</v>
      </c>
      <c r="D105" s="588" t="s">
        <v>5550</v>
      </c>
      <c r="E105" s="588">
        <v>0.0</v>
      </c>
      <c r="F105" s="1192"/>
    </row>
    <row r="106">
      <c r="A106" s="588">
        <v>205.0</v>
      </c>
      <c r="B106" s="391" t="s">
        <v>5551</v>
      </c>
      <c r="C106" s="588">
        <v>1.0</v>
      </c>
      <c r="D106" s="588" t="s">
        <v>5497</v>
      </c>
      <c r="E106" s="588">
        <v>0.0</v>
      </c>
      <c r="F106" s="1192"/>
    </row>
    <row r="107">
      <c r="A107" s="588">
        <v>212.0</v>
      </c>
      <c r="B107" s="391" t="s">
        <v>5552</v>
      </c>
      <c r="C107" s="588">
        <v>2.0</v>
      </c>
      <c r="D107" s="588" t="s">
        <v>5553</v>
      </c>
      <c r="E107" s="588">
        <v>0.0</v>
      </c>
      <c r="F107" s="1192"/>
    </row>
    <row r="108">
      <c r="A108" s="588">
        <v>200.0</v>
      </c>
      <c r="B108" s="391" t="s">
        <v>5554</v>
      </c>
      <c r="C108" s="588">
        <v>1.0</v>
      </c>
      <c r="D108" s="588" t="s">
        <v>5497</v>
      </c>
      <c r="E108" s="588">
        <v>0.0</v>
      </c>
      <c r="F108" s="1192"/>
    </row>
    <row r="109">
      <c r="A109" s="588">
        <v>218.0</v>
      </c>
      <c r="B109" s="391" t="s">
        <v>5555</v>
      </c>
      <c r="C109" s="588">
        <v>1.0</v>
      </c>
      <c r="D109" s="588" t="s">
        <v>5497</v>
      </c>
      <c r="E109" s="588">
        <v>0.0</v>
      </c>
      <c r="F109" s="1192"/>
    </row>
    <row r="110">
      <c r="A110" s="588">
        <v>235.0</v>
      </c>
      <c r="B110" s="391" t="s">
        <v>5556</v>
      </c>
      <c r="C110" s="588">
        <v>2.0</v>
      </c>
      <c r="D110" s="588" t="s">
        <v>5557</v>
      </c>
      <c r="E110" s="588">
        <v>0.0</v>
      </c>
      <c r="F110" s="1192"/>
    </row>
    <row r="111">
      <c r="A111" s="588">
        <v>214.0</v>
      </c>
      <c r="B111" s="391" t="s">
        <v>5558</v>
      </c>
      <c r="C111" s="588">
        <v>1.0</v>
      </c>
      <c r="D111" s="588" t="s">
        <v>5497</v>
      </c>
      <c r="E111" s="588">
        <v>0.0</v>
      </c>
      <c r="F111" s="1192"/>
    </row>
    <row r="112">
      <c r="A112" s="588">
        <v>267.0</v>
      </c>
      <c r="B112" s="391" t="s">
        <v>5559</v>
      </c>
      <c r="C112" s="588">
        <v>1.0</v>
      </c>
      <c r="D112" s="588" t="s">
        <v>5497</v>
      </c>
      <c r="E112" s="588">
        <v>0.0</v>
      </c>
      <c r="F112" s="1192"/>
    </row>
    <row r="113">
      <c r="A113" s="588">
        <v>178.0</v>
      </c>
      <c r="B113" s="391" t="s">
        <v>5560</v>
      </c>
      <c r="C113" s="588">
        <v>1.0</v>
      </c>
      <c r="D113" s="588" t="s">
        <v>5497</v>
      </c>
      <c r="E113" s="588">
        <v>-1.0</v>
      </c>
      <c r="F113" s="1192"/>
    </row>
    <row r="114">
      <c r="A114" s="588">
        <v>202.0</v>
      </c>
      <c r="B114" s="391" t="s">
        <v>5561</v>
      </c>
      <c r="C114" s="588">
        <v>1.0</v>
      </c>
      <c r="D114" s="588" t="s">
        <v>5497</v>
      </c>
      <c r="E114" s="588">
        <v>-1.0</v>
      </c>
      <c r="F114" s="1192"/>
    </row>
    <row r="115">
      <c r="A115" s="588">
        <v>263.0</v>
      </c>
      <c r="B115" s="391" t="s">
        <v>5562</v>
      </c>
      <c r="C115" s="588">
        <v>1.0</v>
      </c>
      <c r="D115" s="588" t="s">
        <v>5497</v>
      </c>
      <c r="E115" s="588">
        <v>-2.0</v>
      </c>
      <c r="F115" s="1192"/>
    </row>
    <row r="116">
      <c r="A116" s="588">
        <v>252.0</v>
      </c>
      <c r="B116" s="391" t="s">
        <v>5563</v>
      </c>
      <c r="C116" s="588">
        <v>2.0</v>
      </c>
      <c r="D116" s="588" t="s">
        <v>5429</v>
      </c>
      <c r="E116" s="588">
        <v>0.0</v>
      </c>
      <c r="F116" s="1192"/>
    </row>
    <row r="117">
      <c r="A117" s="588">
        <v>255.0</v>
      </c>
      <c r="B117" s="391" t="s">
        <v>5564</v>
      </c>
      <c r="C117" s="588">
        <v>3.0</v>
      </c>
      <c r="D117" s="588" t="s">
        <v>5565</v>
      </c>
      <c r="E117" s="588">
        <v>0.0</v>
      </c>
      <c r="F117" s="1192"/>
    </row>
    <row r="118">
      <c r="A118" s="588">
        <v>126.0</v>
      </c>
      <c r="B118" s="391" t="s">
        <v>5566</v>
      </c>
      <c r="C118" s="588">
        <v>2.0</v>
      </c>
      <c r="D118" s="588" t="s">
        <v>5567</v>
      </c>
      <c r="E118" s="588">
        <v>7.0</v>
      </c>
      <c r="F118" s="1192"/>
    </row>
    <row r="119">
      <c r="A119" s="588">
        <v>127.0</v>
      </c>
      <c r="B119" s="391" t="s">
        <v>5568</v>
      </c>
      <c r="C119" s="588">
        <v>3.0</v>
      </c>
      <c r="D119" s="588" t="s">
        <v>5569</v>
      </c>
      <c r="E119" s="588">
        <v>0.0</v>
      </c>
      <c r="F119" s="1192"/>
    </row>
    <row r="120">
      <c r="A120" s="588">
        <v>131.0</v>
      </c>
      <c r="B120" s="391" t="s">
        <v>5570</v>
      </c>
      <c r="C120" s="588">
        <v>3.0</v>
      </c>
      <c r="D120" s="588" t="s">
        <v>5569</v>
      </c>
      <c r="E120" s="588">
        <v>0.0</v>
      </c>
      <c r="F120" s="1192"/>
    </row>
    <row r="121">
      <c r="A121" s="588">
        <v>132.0</v>
      </c>
      <c r="B121" s="391" t="s">
        <v>5571</v>
      </c>
      <c r="C121" s="588">
        <v>4.0</v>
      </c>
      <c r="D121" s="588" t="s">
        <v>5572</v>
      </c>
      <c r="E121" s="588">
        <v>0.0</v>
      </c>
      <c r="F121" s="1192"/>
    </row>
    <row r="122">
      <c r="A122" s="588">
        <v>133.0</v>
      </c>
      <c r="B122" s="391" t="s">
        <v>5573</v>
      </c>
      <c r="C122" s="588">
        <v>4.0</v>
      </c>
      <c r="D122" s="588" t="s">
        <v>5572</v>
      </c>
      <c r="E122" s="588">
        <v>3.0</v>
      </c>
      <c r="F122" s="1192"/>
    </row>
    <row r="123">
      <c r="A123" s="588">
        <v>128.0</v>
      </c>
      <c r="B123" s="391" t="s">
        <v>5574</v>
      </c>
      <c r="C123" s="588">
        <v>4.0</v>
      </c>
      <c r="D123" s="588" t="s">
        <v>5575</v>
      </c>
      <c r="E123" s="588">
        <v>1.0</v>
      </c>
      <c r="F123" s="1192"/>
    </row>
    <row r="124">
      <c r="A124" s="588">
        <v>253.0</v>
      </c>
      <c r="B124" s="391" t="s">
        <v>5576</v>
      </c>
      <c r="C124" s="588">
        <v>4.0</v>
      </c>
      <c r="D124" s="588" t="s">
        <v>5575</v>
      </c>
      <c r="E124" s="588">
        <v>0.0</v>
      </c>
      <c r="F124" s="1192"/>
    </row>
    <row r="125">
      <c r="A125" s="588">
        <v>134.0</v>
      </c>
      <c r="B125" s="391" t="s">
        <v>5577</v>
      </c>
      <c r="C125" s="588">
        <v>5.0</v>
      </c>
      <c r="D125" s="588" t="s">
        <v>5578</v>
      </c>
      <c r="E125" s="588">
        <v>0.0</v>
      </c>
      <c r="F125" s="1192"/>
    </row>
    <row r="126">
      <c r="A126" s="588">
        <v>206.0</v>
      </c>
      <c r="B126" s="391" t="s">
        <v>5579</v>
      </c>
      <c r="C126" s="588">
        <v>1.0</v>
      </c>
      <c r="D126" s="588" t="s">
        <v>996</v>
      </c>
      <c r="E126" s="588">
        <v>0.0</v>
      </c>
      <c r="F126" s="1192"/>
    </row>
    <row r="127">
      <c r="A127" s="588">
        <v>262.0</v>
      </c>
      <c r="B127" s="391" t="s">
        <v>5580</v>
      </c>
      <c r="C127" s="588">
        <v>2.0</v>
      </c>
      <c r="D127" s="588" t="s">
        <v>5581</v>
      </c>
      <c r="E127" s="588">
        <v>0.0</v>
      </c>
      <c r="F127" s="1192"/>
    </row>
    <row r="128">
      <c r="A128" s="588">
        <v>143.0</v>
      </c>
      <c r="B128" s="391" t="s">
        <v>5582</v>
      </c>
      <c r="C128" s="588">
        <v>1.0</v>
      </c>
      <c r="D128" s="588" t="s">
        <v>996</v>
      </c>
      <c r="E128" s="588">
        <v>21.0</v>
      </c>
      <c r="F128" s="1192"/>
    </row>
    <row r="129">
      <c r="A129" s="588">
        <v>144.0</v>
      </c>
      <c r="B129" s="391" t="s">
        <v>5583</v>
      </c>
      <c r="C129" s="588">
        <v>2.0</v>
      </c>
      <c r="D129" s="588" t="s">
        <v>5584</v>
      </c>
      <c r="E129" s="588">
        <v>5.0</v>
      </c>
      <c r="F129" s="1192"/>
    </row>
    <row r="130">
      <c r="A130" s="588">
        <v>145.0</v>
      </c>
      <c r="B130" s="391" t="s">
        <v>5585</v>
      </c>
      <c r="C130" s="588">
        <v>3.0</v>
      </c>
      <c r="D130" s="588" t="s">
        <v>5586</v>
      </c>
      <c r="E130" s="588">
        <v>0.0</v>
      </c>
      <c r="F130" s="1192"/>
    </row>
    <row r="131">
      <c r="A131" s="588">
        <v>146.0</v>
      </c>
      <c r="B131" s="391" t="s">
        <v>5587</v>
      </c>
      <c r="C131" s="588">
        <v>4.0</v>
      </c>
      <c r="D131" s="588" t="s">
        <v>5588</v>
      </c>
      <c r="E131" s="588">
        <v>0.0</v>
      </c>
      <c r="F131" s="1192"/>
    </row>
    <row r="132">
      <c r="A132" s="588">
        <v>147.0</v>
      </c>
      <c r="B132" s="391" t="s">
        <v>5589</v>
      </c>
      <c r="C132" s="588">
        <v>4.0</v>
      </c>
      <c r="D132" s="588" t="s">
        <v>5588</v>
      </c>
      <c r="E132" s="588">
        <v>0.0</v>
      </c>
      <c r="F132" s="1192"/>
    </row>
    <row r="133">
      <c r="A133" s="588">
        <v>148.0</v>
      </c>
      <c r="B133" s="391" t="s">
        <v>5590</v>
      </c>
      <c r="C133" s="588">
        <v>3.0</v>
      </c>
      <c r="D133" s="588" t="s">
        <v>5586</v>
      </c>
      <c r="E133" s="588">
        <v>0.0</v>
      </c>
      <c r="F133" s="1192"/>
    </row>
    <row r="134">
      <c r="A134" s="588">
        <v>152.0</v>
      </c>
      <c r="B134" s="391" t="s">
        <v>5591</v>
      </c>
      <c r="C134" s="588">
        <v>4.0</v>
      </c>
      <c r="D134" s="588" t="s">
        <v>5592</v>
      </c>
      <c r="E134" s="588">
        <v>0.0</v>
      </c>
      <c r="F134" s="1192"/>
    </row>
    <row r="135">
      <c r="A135" s="588">
        <v>153.0</v>
      </c>
      <c r="B135" s="391" t="s">
        <v>5593</v>
      </c>
      <c r="C135" s="588">
        <v>5.0</v>
      </c>
      <c r="D135" s="588" t="s">
        <v>5594</v>
      </c>
      <c r="E135" s="588">
        <v>0.0</v>
      </c>
      <c r="F135" s="1192"/>
    </row>
    <row r="136">
      <c r="A136" s="588">
        <v>154.0</v>
      </c>
      <c r="B136" s="391" t="s">
        <v>5595</v>
      </c>
      <c r="C136" s="588">
        <v>6.0</v>
      </c>
      <c r="D136" s="588" t="s">
        <v>5596</v>
      </c>
      <c r="E136" s="588">
        <v>7.0</v>
      </c>
      <c r="F136" s="1192"/>
    </row>
    <row r="137">
      <c r="A137" s="588">
        <v>155.0</v>
      </c>
      <c r="B137" s="391" t="s">
        <v>5597</v>
      </c>
      <c r="C137" s="588">
        <v>7.0</v>
      </c>
      <c r="D137" s="588" t="s">
        <v>5598</v>
      </c>
      <c r="E137" s="588">
        <v>0.0</v>
      </c>
      <c r="F137" s="1192"/>
    </row>
    <row r="138">
      <c r="A138" s="588">
        <v>249.0</v>
      </c>
      <c r="B138" s="391" t="s">
        <v>5599</v>
      </c>
      <c r="C138" s="588">
        <v>1.0</v>
      </c>
      <c r="D138" s="588" t="s">
        <v>996</v>
      </c>
      <c r="E138" s="588">
        <v>0.0</v>
      </c>
      <c r="F138" s="1192"/>
    </row>
    <row r="139">
      <c r="A139" s="588">
        <v>251.0</v>
      </c>
      <c r="B139" s="391" t="s">
        <v>5600</v>
      </c>
      <c r="C139" s="588">
        <v>1.0</v>
      </c>
      <c r="D139" s="588" t="s">
        <v>996</v>
      </c>
      <c r="E139" s="588">
        <v>0.0</v>
      </c>
      <c r="F139" s="1192"/>
    </row>
    <row r="140">
      <c r="A140" s="588">
        <v>343.0</v>
      </c>
      <c r="B140" s="391" t="s">
        <v>5601</v>
      </c>
      <c r="C140" s="588">
        <v>2.0</v>
      </c>
      <c r="D140" s="588" t="s">
        <v>5602</v>
      </c>
      <c r="E140" s="588">
        <v>-5.0</v>
      </c>
      <c r="F140" s="1192"/>
    </row>
    <row r="141">
      <c r="A141" s="588">
        <v>333.0</v>
      </c>
      <c r="B141" s="391" t="s">
        <v>5603</v>
      </c>
      <c r="C141" s="588">
        <v>2.0</v>
      </c>
      <c r="D141" s="588" t="s">
        <v>5604</v>
      </c>
      <c r="E141" s="588">
        <v>-1.0</v>
      </c>
      <c r="F141" s="1192"/>
    </row>
    <row r="142">
      <c r="A142" s="588">
        <v>336.0</v>
      </c>
      <c r="B142" s="391" t="s">
        <v>5603</v>
      </c>
      <c r="C142" s="588">
        <v>2.0</v>
      </c>
      <c r="D142" s="588" t="s">
        <v>5605</v>
      </c>
      <c r="E142" s="588">
        <v>-1.0</v>
      </c>
      <c r="F142" s="1192"/>
    </row>
    <row r="143">
      <c r="A143" s="588">
        <v>339.0</v>
      </c>
      <c r="B143" s="391" t="s">
        <v>5606</v>
      </c>
      <c r="C143" s="588">
        <v>2.0</v>
      </c>
      <c r="D143" s="588" t="s">
        <v>5607</v>
      </c>
      <c r="E143" s="588">
        <v>-1.0</v>
      </c>
      <c r="F143" s="1192"/>
    </row>
    <row r="144">
      <c r="A144" s="588">
        <v>342.0</v>
      </c>
      <c r="B144" s="391" t="s">
        <v>5608</v>
      </c>
      <c r="C144" s="588">
        <v>2.0</v>
      </c>
      <c r="D144" s="588" t="s">
        <v>5602</v>
      </c>
      <c r="E144" s="588">
        <v>-1.0</v>
      </c>
      <c r="F144" s="1192"/>
    </row>
    <row r="145">
      <c r="A145" s="588">
        <v>345.0</v>
      </c>
      <c r="B145" s="391" t="s">
        <v>5603</v>
      </c>
      <c r="C145" s="588">
        <v>2.0</v>
      </c>
      <c r="D145" s="588" t="s">
        <v>5609</v>
      </c>
      <c r="E145" s="588">
        <v>-1.0</v>
      </c>
      <c r="F145" s="1192"/>
    </row>
    <row r="146">
      <c r="A146" s="588">
        <v>332.0</v>
      </c>
      <c r="B146" s="391" t="s">
        <v>5610</v>
      </c>
      <c r="C146" s="588">
        <v>1.0</v>
      </c>
      <c r="D146" s="588" t="s">
        <v>5411</v>
      </c>
      <c r="E146" s="588">
        <v>0.0</v>
      </c>
      <c r="F146" s="1192"/>
    </row>
    <row r="147">
      <c r="A147" s="588">
        <v>335.0</v>
      </c>
      <c r="B147" s="391" t="s">
        <v>5611</v>
      </c>
      <c r="C147" s="588">
        <v>1.0</v>
      </c>
      <c r="D147" s="588" t="s">
        <v>5411</v>
      </c>
      <c r="E147" s="588">
        <v>0.0</v>
      </c>
      <c r="F147" s="1192"/>
    </row>
    <row r="148">
      <c r="A148" s="588">
        <v>338.0</v>
      </c>
      <c r="B148" s="391" t="s">
        <v>5612</v>
      </c>
      <c r="C148" s="588">
        <v>1.0</v>
      </c>
      <c r="D148" s="588" t="s">
        <v>5411</v>
      </c>
      <c r="E148" s="588">
        <v>0.0</v>
      </c>
      <c r="F148" s="1192"/>
    </row>
    <row r="149">
      <c r="A149" s="588">
        <v>341.0</v>
      </c>
      <c r="B149" s="391" t="s">
        <v>5613</v>
      </c>
      <c r="C149" s="588">
        <v>1.0</v>
      </c>
      <c r="D149" s="588" t="s">
        <v>5411</v>
      </c>
      <c r="E149" s="588">
        <v>0.0</v>
      </c>
      <c r="F149" s="1192"/>
    </row>
    <row r="150">
      <c r="A150" s="588">
        <v>344.0</v>
      </c>
      <c r="B150" s="391" t="s">
        <v>5614</v>
      </c>
      <c r="C150" s="588">
        <v>1.0</v>
      </c>
      <c r="D150" s="588" t="s">
        <v>5411</v>
      </c>
      <c r="E150" s="588">
        <v>0.0</v>
      </c>
      <c r="F150" s="1192"/>
    </row>
    <row r="151">
      <c r="A151" s="588">
        <v>346.0</v>
      </c>
      <c r="B151" s="391" t="s">
        <v>5615</v>
      </c>
      <c r="C151" s="588">
        <v>2.0</v>
      </c>
      <c r="D151" s="588" t="s">
        <v>5609</v>
      </c>
      <c r="E151" s="588">
        <v>0.0</v>
      </c>
      <c r="F151" s="1192"/>
    </row>
    <row r="152">
      <c r="A152" s="588">
        <v>347.0</v>
      </c>
      <c r="B152" s="391" t="s">
        <v>5616</v>
      </c>
      <c r="C152" s="588">
        <v>1.0</v>
      </c>
      <c r="D152" s="588" t="s">
        <v>5411</v>
      </c>
      <c r="E152" s="588">
        <v>0.0</v>
      </c>
      <c r="F152" s="1192"/>
    </row>
    <row r="153">
      <c r="A153" s="382"/>
      <c r="C153" s="382"/>
      <c r="D153" s="382"/>
      <c r="E153" s="382"/>
    </row>
    <row r="154">
      <c r="A154" s="382"/>
      <c r="C154" s="382"/>
      <c r="D154" s="382"/>
      <c r="E154" s="382"/>
    </row>
    <row r="155">
      <c r="A155" s="382"/>
      <c r="C155" s="382"/>
      <c r="D155" s="382"/>
      <c r="E155" s="382"/>
    </row>
    <row r="156">
      <c r="A156" s="382"/>
      <c r="C156" s="382"/>
      <c r="D156" s="382"/>
      <c r="E156" s="382"/>
    </row>
    <row r="157">
      <c r="A157" s="382"/>
      <c r="C157" s="382"/>
      <c r="D157" s="382"/>
      <c r="E157" s="382"/>
    </row>
    <row r="158">
      <c r="A158" s="382"/>
      <c r="C158" s="382"/>
      <c r="D158" s="382"/>
      <c r="E158" s="382"/>
    </row>
    <row r="159">
      <c r="A159" s="382"/>
      <c r="C159" s="382"/>
      <c r="D159" s="382"/>
      <c r="E159" s="382"/>
    </row>
    <row r="160">
      <c r="A160" s="382"/>
      <c r="C160" s="382"/>
      <c r="D160" s="382"/>
      <c r="E160" s="382"/>
    </row>
    <row r="161">
      <c r="A161" s="382"/>
      <c r="C161" s="382"/>
      <c r="D161" s="382"/>
      <c r="E161" s="382"/>
    </row>
    <row r="162">
      <c r="A162" s="382"/>
      <c r="C162" s="382"/>
      <c r="D162" s="382"/>
      <c r="E162" s="382"/>
    </row>
    <row r="163">
      <c r="A163" s="382"/>
      <c r="C163" s="382"/>
      <c r="D163" s="382"/>
      <c r="E163" s="382"/>
    </row>
    <row r="164">
      <c r="A164" s="382"/>
      <c r="C164" s="382"/>
      <c r="D164" s="382"/>
      <c r="E164" s="382"/>
    </row>
    <row r="165">
      <c r="A165" s="382"/>
      <c r="C165" s="382"/>
      <c r="D165" s="382"/>
      <c r="E165" s="382"/>
    </row>
    <row r="166">
      <c r="A166" s="382"/>
      <c r="C166" s="382"/>
      <c r="D166" s="382"/>
      <c r="E166" s="382"/>
    </row>
    <row r="167">
      <c r="A167" s="382"/>
      <c r="C167" s="382"/>
      <c r="D167" s="382"/>
      <c r="E167" s="382"/>
    </row>
    <row r="168">
      <c r="A168" s="382"/>
      <c r="C168" s="382"/>
      <c r="D168" s="382"/>
      <c r="E168" s="382"/>
    </row>
    <row r="169">
      <c r="A169" s="382"/>
      <c r="C169" s="382"/>
      <c r="D169" s="382"/>
      <c r="E169" s="382"/>
    </row>
    <row r="170">
      <c r="A170" s="382"/>
      <c r="C170" s="382"/>
      <c r="D170" s="382"/>
      <c r="E170" s="382"/>
    </row>
    <row r="171">
      <c r="A171" s="382"/>
      <c r="C171" s="382"/>
      <c r="D171" s="382"/>
      <c r="E171" s="382"/>
    </row>
    <row r="172">
      <c r="A172" s="382"/>
      <c r="C172" s="382"/>
      <c r="D172" s="382"/>
      <c r="E172" s="382"/>
    </row>
    <row r="173">
      <c r="A173" s="382"/>
      <c r="C173" s="382"/>
      <c r="D173" s="382"/>
      <c r="E173" s="382"/>
    </row>
    <row r="174">
      <c r="A174" s="382"/>
      <c r="C174" s="382"/>
      <c r="D174" s="382"/>
      <c r="E174" s="382"/>
    </row>
    <row r="175">
      <c r="A175" s="382"/>
      <c r="C175" s="382"/>
      <c r="D175" s="382"/>
      <c r="E175" s="382"/>
    </row>
    <row r="176">
      <c r="A176" s="382"/>
      <c r="C176" s="382"/>
      <c r="D176" s="382"/>
      <c r="E176" s="382"/>
    </row>
    <row r="177">
      <c r="A177" s="382"/>
      <c r="C177" s="382"/>
      <c r="D177" s="382"/>
      <c r="E177" s="382"/>
    </row>
    <row r="178">
      <c r="A178" s="382"/>
      <c r="C178" s="382"/>
      <c r="D178" s="382"/>
      <c r="E178" s="382"/>
    </row>
    <row r="179">
      <c r="A179" s="382"/>
      <c r="C179" s="382"/>
      <c r="D179" s="382"/>
      <c r="E179" s="382"/>
    </row>
    <row r="180">
      <c r="A180" s="382"/>
      <c r="C180" s="382"/>
      <c r="D180" s="382"/>
      <c r="E180" s="382"/>
    </row>
    <row r="181">
      <c r="A181" s="382"/>
      <c r="C181" s="382"/>
      <c r="D181" s="382"/>
      <c r="E181" s="382"/>
    </row>
    <row r="182">
      <c r="A182" s="382"/>
      <c r="C182" s="382"/>
      <c r="D182" s="382"/>
      <c r="E182" s="382"/>
    </row>
    <row r="183">
      <c r="A183" s="382"/>
      <c r="C183" s="382"/>
      <c r="D183" s="382"/>
      <c r="E183" s="382"/>
    </row>
    <row r="184">
      <c r="A184" s="382"/>
      <c r="C184" s="382"/>
      <c r="D184" s="382"/>
      <c r="E184" s="382"/>
    </row>
    <row r="185">
      <c r="A185" s="382"/>
      <c r="C185" s="382"/>
      <c r="D185" s="382"/>
      <c r="E185" s="382"/>
    </row>
    <row r="186">
      <c r="A186" s="382"/>
      <c r="C186" s="382"/>
      <c r="D186" s="382"/>
      <c r="E186" s="382"/>
    </row>
    <row r="187">
      <c r="A187" s="382"/>
      <c r="C187" s="382"/>
      <c r="D187" s="382"/>
      <c r="E187" s="382"/>
    </row>
    <row r="188">
      <c r="A188" s="382"/>
      <c r="C188" s="382"/>
      <c r="D188" s="382"/>
      <c r="E188" s="382"/>
    </row>
    <row r="189">
      <c r="A189" s="382"/>
      <c r="C189" s="382"/>
      <c r="D189" s="382"/>
      <c r="E189" s="382"/>
    </row>
    <row r="190">
      <c r="A190" s="382"/>
      <c r="C190" s="382"/>
      <c r="D190" s="382"/>
      <c r="E190" s="382"/>
    </row>
    <row r="191">
      <c r="A191" s="382"/>
      <c r="C191" s="382"/>
      <c r="D191" s="382"/>
      <c r="E191" s="382"/>
    </row>
    <row r="192">
      <c r="A192" s="382"/>
      <c r="C192" s="382"/>
      <c r="D192" s="382"/>
      <c r="E192" s="382"/>
    </row>
    <row r="193">
      <c r="A193" s="382"/>
      <c r="C193" s="382"/>
      <c r="D193" s="382"/>
      <c r="E193" s="382"/>
    </row>
    <row r="194">
      <c r="A194" s="382"/>
      <c r="C194" s="382"/>
      <c r="D194" s="382"/>
      <c r="E194" s="382"/>
    </row>
    <row r="195">
      <c r="A195" s="382"/>
      <c r="C195" s="382"/>
      <c r="D195" s="382"/>
      <c r="E195" s="382"/>
    </row>
    <row r="196">
      <c r="A196" s="382"/>
      <c r="C196" s="382"/>
      <c r="D196" s="382"/>
      <c r="E196" s="382"/>
    </row>
    <row r="197">
      <c r="A197" s="382"/>
      <c r="C197" s="382"/>
      <c r="D197" s="382"/>
      <c r="E197" s="382"/>
    </row>
    <row r="198">
      <c r="A198" s="382"/>
      <c r="C198" s="382"/>
      <c r="D198" s="382"/>
      <c r="E198" s="382"/>
    </row>
    <row r="199">
      <c r="A199" s="382"/>
      <c r="C199" s="382"/>
      <c r="D199" s="382"/>
      <c r="E199" s="382"/>
    </row>
    <row r="200">
      <c r="A200" s="382"/>
      <c r="C200" s="382"/>
      <c r="D200" s="382"/>
      <c r="E200" s="382"/>
    </row>
    <row r="201">
      <c r="A201" s="382"/>
      <c r="C201" s="382"/>
      <c r="D201" s="382"/>
      <c r="E201" s="382"/>
    </row>
    <row r="202">
      <c r="A202" s="382"/>
      <c r="C202" s="382"/>
      <c r="D202" s="382"/>
      <c r="E202" s="382"/>
    </row>
    <row r="203">
      <c r="A203" s="382"/>
      <c r="C203" s="382"/>
      <c r="D203" s="382"/>
      <c r="E203" s="382"/>
    </row>
    <row r="204">
      <c r="A204" s="382"/>
      <c r="C204" s="382"/>
      <c r="D204" s="382"/>
      <c r="E204" s="382"/>
    </row>
    <row r="205">
      <c r="A205" s="382"/>
      <c r="C205" s="382"/>
      <c r="D205" s="382"/>
      <c r="E205" s="382"/>
    </row>
    <row r="206">
      <c r="A206" s="382"/>
      <c r="C206" s="382"/>
      <c r="D206" s="382"/>
      <c r="E206" s="382"/>
    </row>
    <row r="207">
      <c r="A207" s="382"/>
      <c r="C207" s="382"/>
      <c r="D207" s="382"/>
      <c r="E207" s="382"/>
    </row>
    <row r="208">
      <c r="A208" s="382"/>
      <c r="C208" s="382"/>
      <c r="D208" s="382"/>
      <c r="E208" s="382"/>
    </row>
    <row r="209">
      <c r="A209" s="382"/>
      <c r="C209" s="382"/>
      <c r="D209" s="382"/>
      <c r="E209" s="382"/>
    </row>
    <row r="210">
      <c r="A210" s="382"/>
      <c r="C210" s="382"/>
      <c r="D210" s="382"/>
      <c r="E210" s="382"/>
    </row>
    <row r="211">
      <c r="A211" s="382"/>
      <c r="C211" s="382"/>
      <c r="D211" s="382"/>
      <c r="E211" s="382"/>
    </row>
    <row r="212">
      <c r="A212" s="382"/>
      <c r="C212" s="382"/>
      <c r="D212" s="382"/>
      <c r="E212" s="382"/>
    </row>
    <row r="213">
      <c r="A213" s="382"/>
      <c r="C213" s="382"/>
      <c r="D213" s="382"/>
      <c r="E213" s="382"/>
    </row>
    <row r="214">
      <c r="A214" s="382"/>
      <c r="C214" s="382"/>
      <c r="D214" s="382"/>
      <c r="E214" s="382"/>
    </row>
    <row r="215">
      <c r="A215" s="382"/>
      <c r="C215" s="382"/>
      <c r="D215" s="382"/>
      <c r="E215" s="382"/>
    </row>
    <row r="216">
      <c r="A216" s="382"/>
      <c r="C216" s="382"/>
      <c r="D216" s="382"/>
      <c r="E216" s="382"/>
    </row>
    <row r="217">
      <c r="A217" s="382"/>
      <c r="C217" s="382"/>
      <c r="D217" s="382"/>
      <c r="E217" s="382"/>
    </row>
    <row r="218">
      <c r="A218" s="382"/>
      <c r="C218" s="382"/>
      <c r="D218" s="382"/>
      <c r="E218" s="382"/>
    </row>
    <row r="219">
      <c r="A219" s="382"/>
      <c r="C219" s="382"/>
      <c r="D219" s="382"/>
      <c r="E219" s="382"/>
    </row>
    <row r="220">
      <c r="A220" s="382"/>
      <c r="C220" s="382"/>
      <c r="D220" s="382"/>
      <c r="E220" s="382"/>
    </row>
    <row r="221">
      <c r="A221" s="382"/>
      <c r="C221" s="382"/>
      <c r="D221" s="382"/>
      <c r="E221" s="382"/>
    </row>
    <row r="222">
      <c r="A222" s="382"/>
      <c r="C222" s="382"/>
      <c r="D222" s="382"/>
      <c r="E222" s="382"/>
    </row>
    <row r="223">
      <c r="A223" s="382"/>
      <c r="C223" s="382"/>
      <c r="D223" s="382"/>
      <c r="E223" s="382"/>
    </row>
    <row r="224">
      <c r="A224" s="382"/>
      <c r="C224" s="382"/>
      <c r="D224" s="382"/>
      <c r="E224" s="382"/>
    </row>
    <row r="225">
      <c r="A225" s="382"/>
      <c r="C225" s="382"/>
      <c r="D225" s="382"/>
      <c r="E225" s="382"/>
    </row>
    <row r="226">
      <c r="A226" s="382"/>
      <c r="C226" s="382"/>
      <c r="D226" s="382"/>
      <c r="E226" s="382"/>
    </row>
    <row r="227">
      <c r="A227" s="382"/>
      <c r="C227" s="382"/>
      <c r="D227" s="382"/>
      <c r="E227" s="382"/>
    </row>
    <row r="228">
      <c r="A228" s="382"/>
      <c r="C228" s="382"/>
      <c r="D228" s="382"/>
      <c r="E228" s="382"/>
    </row>
    <row r="229">
      <c r="A229" s="382"/>
      <c r="C229" s="382"/>
      <c r="D229" s="382"/>
      <c r="E229" s="382"/>
    </row>
    <row r="230">
      <c r="A230" s="382"/>
      <c r="C230" s="382"/>
      <c r="D230" s="382"/>
      <c r="E230" s="382"/>
    </row>
    <row r="231">
      <c r="A231" s="382"/>
      <c r="C231" s="382"/>
      <c r="D231" s="382"/>
      <c r="E231" s="382"/>
    </row>
    <row r="232">
      <c r="A232" s="382"/>
      <c r="C232" s="382"/>
      <c r="D232" s="382"/>
      <c r="E232" s="382"/>
    </row>
    <row r="233">
      <c r="A233" s="382"/>
      <c r="C233" s="382"/>
      <c r="D233" s="382"/>
      <c r="E233" s="382"/>
    </row>
    <row r="234">
      <c r="A234" s="382"/>
      <c r="C234" s="382"/>
      <c r="D234" s="382"/>
      <c r="E234" s="382"/>
    </row>
    <row r="235">
      <c r="A235" s="382"/>
      <c r="C235" s="382"/>
      <c r="D235" s="382"/>
      <c r="E235" s="382"/>
    </row>
    <row r="236">
      <c r="A236" s="382"/>
      <c r="C236" s="382"/>
      <c r="D236" s="382"/>
      <c r="E236" s="382"/>
    </row>
    <row r="237">
      <c r="A237" s="382"/>
      <c r="C237" s="382"/>
      <c r="D237" s="382"/>
      <c r="E237" s="382"/>
    </row>
    <row r="238">
      <c r="A238" s="382"/>
      <c r="C238" s="382"/>
      <c r="D238" s="382"/>
      <c r="E238" s="382"/>
    </row>
    <row r="239">
      <c r="A239" s="382"/>
      <c r="C239" s="382"/>
      <c r="D239" s="382"/>
      <c r="E239" s="382"/>
    </row>
    <row r="240">
      <c r="A240" s="382"/>
      <c r="C240" s="382"/>
      <c r="D240" s="382"/>
      <c r="E240" s="382"/>
    </row>
    <row r="241">
      <c r="A241" s="382"/>
      <c r="C241" s="382"/>
      <c r="D241" s="382"/>
      <c r="E241" s="382"/>
    </row>
    <row r="242">
      <c r="A242" s="382"/>
      <c r="C242" s="382"/>
      <c r="D242" s="382"/>
      <c r="E242" s="382"/>
    </row>
    <row r="243">
      <c r="A243" s="382"/>
      <c r="C243" s="382"/>
      <c r="D243" s="382"/>
      <c r="E243" s="382"/>
    </row>
    <row r="244">
      <c r="A244" s="382"/>
      <c r="C244" s="382"/>
      <c r="D244" s="382"/>
      <c r="E244" s="382"/>
    </row>
    <row r="245">
      <c r="A245" s="382"/>
      <c r="C245" s="382"/>
      <c r="D245" s="382"/>
      <c r="E245" s="382"/>
    </row>
    <row r="246">
      <c r="A246" s="382"/>
      <c r="C246" s="382"/>
      <c r="D246" s="382"/>
      <c r="E246" s="382"/>
    </row>
    <row r="247">
      <c r="A247" s="382"/>
      <c r="C247" s="382"/>
      <c r="D247" s="382"/>
      <c r="E247" s="382"/>
    </row>
    <row r="248">
      <c r="A248" s="382"/>
      <c r="C248" s="382"/>
      <c r="D248" s="382"/>
      <c r="E248" s="382"/>
    </row>
    <row r="249">
      <c r="A249" s="382"/>
      <c r="C249" s="382"/>
      <c r="D249" s="382"/>
      <c r="E249" s="382"/>
    </row>
    <row r="250">
      <c r="A250" s="382"/>
      <c r="C250" s="382"/>
      <c r="D250" s="382"/>
      <c r="E250" s="382"/>
    </row>
    <row r="251">
      <c r="A251" s="382"/>
      <c r="C251" s="382"/>
      <c r="D251" s="382"/>
      <c r="E251" s="382"/>
    </row>
    <row r="252">
      <c r="A252" s="382"/>
      <c r="C252" s="382"/>
      <c r="D252" s="382"/>
      <c r="E252" s="382"/>
    </row>
    <row r="253">
      <c r="A253" s="382"/>
      <c r="C253" s="382"/>
      <c r="D253" s="382"/>
      <c r="E253" s="382"/>
    </row>
    <row r="254">
      <c r="A254" s="382"/>
      <c r="C254" s="382"/>
      <c r="D254" s="382"/>
      <c r="E254" s="382"/>
    </row>
    <row r="255">
      <c r="A255" s="382"/>
      <c r="C255" s="382"/>
      <c r="D255" s="382"/>
      <c r="E255" s="382"/>
    </row>
    <row r="256">
      <c r="A256" s="382"/>
      <c r="C256" s="382"/>
      <c r="D256" s="382"/>
      <c r="E256" s="382"/>
    </row>
    <row r="257">
      <c r="A257" s="382"/>
      <c r="C257" s="382"/>
      <c r="D257" s="382"/>
      <c r="E257" s="382"/>
    </row>
    <row r="258">
      <c r="A258" s="382"/>
      <c r="C258" s="382"/>
      <c r="D258" s="382"/>
      <c r="E258" s="382"/>
    </row>
    <row r="259">
      <c r="A259" s="382"/>
      <c r="C259" s="382"/>
      <c r="D259" s="382"/>
      <c r="E259" s="382"/>
    </row>
    <row r="260">
      <c r="A260" s="382"/>
      <c r="C260" s="382"/>
      <c r="D260" s="382"/>
      <c r="E260" s="382"/>
    </row>
    <row r="261">
      <c r="A261" s="382"/>
      <c r="C261" s="382"/>
      <c r="D261" s="382"/>
      <c r="E261" s="382"/>
    </row>
    <row r="262">
      <c r="A262" s="382"/>
      <c r="C262" s="382"/>
      <c r="D262" s="382"/>
      <c r="E262" s="382"/>
    </row>
    <row r="263">
      <c r="A263" s="382"/>
      <c r="C263" s="382"/>
      <c r="D263" s="382"/>
      <c r="E263" s="382"/>
    </row>
    <row r="264">
      <c r="A264" s="382"/>
      <c r="C264" s="382"/>
      <c r="D264" s="382"/>
      <c r="E264" s="382"/>
    </row>
    <row r="265">
      <c r="A265" s="382"/>
      <c r="C265" s="382"/>
      <c r="D265" s="382"/>
      <c r="E265" s="382"/>
    </row>
    <row r="266">
      <c r="A266" s="382"/>
      <c r="C266" s="382"/>
      <c r="D266" s="382"/>
      <c r="E266" s="382"/>
    </row>
    <row r="267">
      <c r="A267" s="382"/>
      <c r="C267" s="382"/>
      <c r="D267" s="382"/>
      <c r="E267" s="382"/>
    </row>
    <row r="268">
      <c r="A268" s="382"/>
      <c r="C268" s="382"/>
      <c r="D268" s="382"/>
      <c r="E268" s="382"/>
    </row>
    <row r="269">
      <c r="A269" s="382"/>
      <c r="C269" s="382"/>
      <c r="D269" s="382"/>
      <c r="E269" s="382"/>
    </row>
    <row r="270">
      <c r="A270" s="382"/>
      <c r="C270" s="382"/>
      <c r="D270" s="382"/>
      <c r="E270" s="382"/>
    </row>
    <row r="271">
      <c r="A271" s="382"/>
      <c r="C271" s="382"/>
      <c r="D271" s="382"/>
      <c r="E271" s="382"/>
    </row>
    <row r="272">
      <c r="A272" s="382"/>
      <c r="C272" s="382"/>
      <c r="D272" s="382"/>
      <c r="E272" s="382"/>
    </row>
    <row r="273">
      <c r="A273" s="382"/>
      <c r="C273" s="382"/>
      <c r="D273" s="382"/>
      <c r="E273" s="382"/>
    </row>
    <row r="274">
      <c r="A274" s="382"/>
      <c r="C274" s="382"/>
      <c r="D274" s="382"/>
      <c r="E274" s="382"/>
    </row>
    <row r="275">
      <c r="A275" s="382"/>
      <c r="C275" s="382"/>
      <c r="D275" s="382"/>
      <c r="E275" s="382"/>
    </row>
    <row r="276">
      <c r="A276" s="382"/>
      <c r="C276" s="382"/>
      <c r="D276" s="382"/>
      <c r="E276" s="382"/>
    </row>
    <row r="277">
      <c r="A277" s="382"/>
      <c r="C277" s="382"/>
      <c r="D277" s="382"/>
      <c r="E277" s="382"/>
    </row>
    <row r="278">
      <c r="A278" s="382"/>
      <c r="C278" s="382"/>
      <c r="D278" s="382"/>
      <c r="E278" s="382"/>
    </row>
    <row r="279">
      <c r="A279" s="382"/>
      <c r="C279" s="382"/>
      <c r="D279" s="382"/>
      <c r="E279" s="382"/>
    </row>
    <row r="280">
      <c r="A280" s="382"/>
      <c r="C280" s="382"/>
      <c r="D280" s="382"/>
      <c r="E280" s="382"/>
    </row>
    <row r="281">
      <c r="A281" s="382"/>
      <c r="C281" s="382"/>
      <c r="D281" s="382"/>
      <c r="E281" s="382"/>
    </row>
    <row r="282">
      <c r="A282" s="382"/>
      <c r="C282" s="382"/>
      <c r="D282" s="382"/>
      <c r="E282" s="382"/>
    </row>
    <row r="283">
      <c r="A283" s="382"/>
      <c r="C283" s="382"/>
      <c r="D283" s="382"/>
      <c r="E283" s="382"/>
    </row>
    <row r="284">
      <c r="A284" s="382"/>
      <c r="C284" s="382"/>
      <c r="D284" s="382"/>
      <c r="E284" s="382"/>
    </row>
    <row r="285">
      <c r="A285" s="382"/>
      <c r="C285" s="382"/>
      <c r="D285" s="382"/>
      <c r="E285" s="382"/>
    </row>
    <row r="286">
      <c r="A286" s="382"/>
      <c r="C286" s="382"/>
      <c r="D286" s="382"/>
      <c r="E286" s="382"/>
    </row>
    <row r="287">
      <c r="A287" s="382"/>
      <c r="C287" s="382"/>
      <c r="D287" s="382"/>
      <c r="E287" s="382"/>
    </row>
    <row r="288">
      <c r="A288" s="382"/>
      <c r="C288" s="382"/>
      <c r="D288" s="382"/>
      <c r="E288" s="382"/>
    </row>
    <row r="289">
      <c r="A289" s="382"/>
      <c r="C289" s="382"/>
      <c r="D289" s="382"/>
      <c r="E289" s="382"/>
    </row>
    <row r="290">
      <c r="A290" s="382"/>
      <c r="C290" s="382"/>
      <c r="D290" s="382"/>
      <c r="E290" s="382"/>
    </row>
    <row r="291">
      <c r="A291" s="382"/>
      <c r="C291" s="382"/>
      <c r="D291" s="382"/>
      <c r="E291" s="382"/>
    </row>
    <row r="292">
      <c r="A292" s="382"/>
      <c r="C292" s="382"/>
      <c r="D292" s="382"/>
      <c r="E292" s="382"/>
    </row>
    <row r="293">
      <c r="A293" s="382"/>
      <c r="C293" s="382"/>
      <c r="D293" s="382"/>
      <c r="E293" s="382"/>
    </row>
    <row r="294">
      <c r="A294" s="382"/>
      <c r="C294" s="382"/>
      <c r="D294" s="382"/>
      <c r="E294" s="382"/>
    </row>
    <row r="295">
      <c r="A295" s="382"/>
      <c r="C295" s="382"/>
      <c r="D295" s="382"/>
      <c r="E295" s="382"/>
    </row>
    <row r="296">
      <c r="A296" s="382"/>
      <c r="C296" s="382"/>
      <c r="D296" s="382"/>
      <c r="E296" s="382"/>
    </row>
    <row r="297">
      <c r="A297" s="382"/>
      <c r="C297" s="382"/>
      <c r="D297" s="382"/>
      <c r="E297" s="382"/>
    </row>
    <row r="298">
      <c r="A298" s="382"/>
      <c r="C298" s="382"/>
      <c r="D298" s="382"/>
      <c r="E298" s="382"/>
    </row>
    <row r="299">
      <c r="A299" s="382"/>
      <c r="C299" s="382"/>
      <c r="D299" s="382"/>
      <c r="E299" s="382"/>
    </row>
    <row r="300">
      <c r="A300" s="382"/>
      <c r="C300" s="382"/>
      <c r="D300" s="382"/>
      <c r="E300" s="382"/>
    </row>
    <row r="301">
      <c r="A301" s="382"/>
      <c r="C301" s="382"/>
      <c r="D301" s="382"/>
      <c r="E301" s="382"/>
    </row>
    <row r="302">
      <c r="A302" s="382"/>
      <c r="C302" s="382"/>
      <c r="D302" s="382"/>
      <c r="E302" s="382"/>
    </row>
    <row r="303">
      <c r="A303" s="382"/>
      <c r="C303" s="382"/>
      <c r="D303" s="382"/>
      <c r="E303" s="382"/>
    </row>
    <row r="304">
      <c r="A304" s="382"/>
      <c r="C304" s="382"/>
      <c r="D304" s="382"/>
      <c r="E304" s="382"/>
    </row>
    <row r="305">
      <c r="A305" s="382"/>
      <c r="C305" s="382"/>
      <c r="D305" s="382"/>
      <c r="E305" s="382"/>
    </row>
    <row r="306">
      <c r="A306" s="382"/>
      <c r="C306" s="382"/>
      <c r="D306" s="382"/>
      <c r="E306" s="382"/>
    </row>
    <row r="307">
      <c r="A307" s="382"/>
      <c r="C307" s="382"/>
      <c r="D307" s="382"/>
      <c r="E307" s="382"/>
    </row>
    <row r="308">
      <c r="A308" s="382"/>
      <c r="C308" s="382"/>
      <c r="D308" s="382"/>
      <c r="E308" s="382"/>
    </row>
    <row r="309">
      <c r="A309" s="382"/>
      <c r="C309" s="382"/>
      <c r="D309" s="382"/>
      <c r="E309" s="382"/>
    </row>
    <row r="310">
      <c r="A310" s="382"/>
      <c r="C310" s="382"/>
      <c r="D310" s="382"/>
      <c r="E310" s="382"/>
    </row>
    <row r="311">
      <c r="A311" s="382"/>
      <c r="C311" s="382"/>
      <c r="D311" s="382"/>
      <c r="E311" s="382"/>
    </row>
    <row r="312">
      <c r="A312" s="382"/>
      <c r="C312" s="382"/>
      <c r="D312" s="382"/>
      <c r="E312" s="382"/>
    </row>
    <row r="313">
      <c r="A313" s="382"/>
      <c r="C313" s="382"/>
      <c r="D313" s="382"/>
      <c r="E313" s="382"/>
    </row>
    <row r="314">
      <c r="A314" s="382"/>
      <c r="C314" s="382"/>
      <c r="D314" s="382"/>
      <c r="E314" s="382"/>
    </row>
    <row r="315">
      <c r="A315" s="382"/>
      <c r="C315" s="382"/>
      <c r="D315" s="382"/>
      <c r="E315" s="382"/>
    </row>
    <row r="316">
      <c r="A316" s="382"/>
      <c r="C316" s="382"/>
      <c r="D316" s="382"/>
      <c r="E316" s="382"/>
    </row>
    <row r="317">
      <c r="A317" s="382"/>
      <c r="C317" s="382"/>
      <c r="D317" s="382"/>
      <c r="E317" s="382"/>
    </row>
    <row r="318">
      <c r="A318" s="382"/>
      <c r="C318" s="382"/>
      <c r="D318" s="382"/>
      <c r="E318" s="382"/>
    </row>
    <row r="319">
      <c r="A319" s="382"/>
      <c r="C319" s="382"/>
      <c r="D319" s="382"/>
      <c r="E319" s="382"/>
    </row>
    <row r="320">
      <c r="A320" s="382"/>
      <c r="C320" s="382"/>
      <c r="D320" s="382"/>
      <c r="E320" s="382"/>
    </row>
    <row r="321">
      <c r="A321" s="382"/>
      <c r="C321" s="382"/>
      <c r="D321" s="382"/>
      <c r="E321" s="382"/>
    </row>
    <row r="322">
      <c r="A322" s="382"/>
      <c r="C322" s="382"/>
      <c r="D322" s="382"/>
      <c r="E322" s="382"/>
    </row>
    <row r="323">
      <c r="A323" s="382"/>
      <c r="C323" s="382"/>
      <c r="D323" s="382"/>
      <c r="E323" s="382"/>
    </row>
    <row r="324">
      <c r="A324" s="382"/>
      <c r="C324" s="382"/>
      <c r="D324" s="382"/>
      <c r="E324" s="382"/>
    </row>
    <row r="325">
      <c r="A325" s="382"/>
      <c r="C325" s="382"/>
      <c r="D325" s="382"/>
      <c r="E325" s="382"/>
    </row>
    <row r="326">
      <c r="A326" s="382"/>
      <c r="C326" s="382"/>
      <c r="D326" s="382"/>
      <c r="E326" s="382"/>
    </row>
    <row r="327">
      <c r="A327" s="382"/>
      <c r="C327" s="382"/>
      <c r="D327" s="382"/>
      <c r="E327" s="382"/>
    </row>
    <row r="328">
      <c r="A328" s="382"/>
      <c r="C328" s="382"/>
      <c r="D328" s="382"/>
      <c r="E328" s="382"/>
    </row>
    <row r="329">
      <c r="A329" s="382"/>
      <c r="C329" s="382"/>
      <c r="D329" s="382"/>
      <c r="E329" s="382"/>
    </row>
    <row r="330">
      <c r="A330" s="382"/>
      <c r="C330" s="382"/>
      <c r="D330" s="382"/>
      <c r="E330" s="382"/>
    </row>
    <row r="331">
      <c r="A331" s="382"/>
      <c r="C331" s="382"/>
      <c r="D331" s="382"/>
      <c r="E331" s="382"/>
    </row>
    <row r="332">
      <c r="A332" s="382"/>
      <c r="C332" s="382"/>
      <c r="D332" s="382"/>
      <c r="E332" s="382"/>
    </row>
    <row r="333">
      <c r="A333" s="382"/>
      <c r="C333" s="382"/>
      <c r="D333" s="382"/>
      <c r="E333" s="382"/>
    </row>
    <row r="334">
      <c r="A334" s="382"/>
      <c r="C334" s="382"/>
      <c r="D334" s="382"/>
      <c r="E334" s="382"/>
    </row>
    <row r="335">
      <c r="A335" s="382"/>
      <c r="C335" s="382"/>
      <c r="D335" s="382"/>
      <c r="E335" s="382"/>
    </row>
    <row r="336">
      <c r="A336" s="382"/>
      <c r="C336" s="382"/>
      <c r="D336" s="382"/>
      <c r="E336" s="382"/>
    </row>
    <row r="337">
      <c r="A337" s="382"/>
      <c r="C337" s="382"/>
      <c r="D337" s="382"/>
      <c r="E337" s="382"/>
    </row>
    <row r="338">
      <c r="A338" s="382"/>
      <c r="C338" s="382"/>
      <c r="D338" s="382"/>
      <c r="E338" s="382"/>
    </row>
    <row r="339">
      <c r="A339" s="382"/>
      <c r="C339" s="382"/>
      <c r="D339" s="382"/>
      <c r="E339" s="382"/>
    </row>
    <row r="340">
      <c r="A340" s="382"/>
      <c r="C340" s="382"/>
      <c r="D340" s="382"/>
      <c r="E340" s="382"/>
    </row>
    <row r="341">
      <c r="A341" s="382"/>
      <c r="C341" s="382"/>
      <c r="D341" s="382"/>
      <c r="E341" s="382"/>
    </row>
    <row r="342">
      <c r="A342" s="382"/>
      <c r="C342" s="382"/>
      <c r="D342" s="382"/>
      <c r="E342" s="382"/>
    </row>
    <row r="343">
      <c r="A343" s="382"/>
      <c r="C343" s="382"/>
      <c r="D343" s="382"/>
      <c r="E343" s="382"/>
    </row>
    <row r="344">
      <c r="A344" s="382"/>
      <c r="C344" s="382"/>
      <c r="D344" s="382"/>
      <c r="E344" s="382"/>
    </row>
    <row r="345">
      <c r="A345" s="382"/>
      <c r="C345" s="382"/>
      <c r="D345" s="382"/>
      <c r="E345" s="382"/>
    </row>
    <row r="346">
      <c r="A346" s="382"/>
      <c r="C346" s="382"/>
      <c r="D346" s="382"/>
      <c r="E346" s="382"/>
    </row>
    <row r="347">
      <c r="A347" s="382"/>
      <c r="C347" s="382"/>
      <c r="D347" s="382"/>
      <c r="E347" s="382"/>
    </row>
    <row r="348">
      <c r="A348" s="382"/>
      <c r="C348" s="382"/>
      <c r="D348" s="382"/>
      <c r="E348" s="382"/>
    </row>
    <row r="349">
      <c r="A349" s="382"/>
      <c r="C349" s="382"/>
      <c r="D349" s="382"/>
      <c r="E349" s="382"/>
    </row>
    <row r="350">
      <c r="A350" s="382"/>
      <c r="C350" s="382"/>
      <c r="D350" s="382"/>
      <c r="E350" s="382"/>
    </row>
    <row r="351">
      <c r="A351" s="382"/>
      <c r="C351" s="382"/>
      <c r="D351" s="382"/>
      <c r="E351" s="382"/>
    </row>
    <row r="352">
      <c r="A352" s="382"/>
      <c r="C352" s="382"/>
      <c r="D352" s="382"/>
      <c r="E352" s="382"/>
    </row>
    <row r="353">
      <c r="A353" s="382"/>
      <c r="C353" s="382"/>
      <c r="D353" s="382"/>
      <c r="E353" s="382"/>
    </row>
    <row r="354">
      <c r="A354" s="382"/>
      <c r="C354" s="382"/>
      <c r="D354" s="382"/>
      <c r="E354" s="382"/>
    </row>
    <row r="355">
      <c r="A355" s="382"/>
      <c r="C355" s="382"/>
      <c r="D355" s="382"/>
      <c r="E355" s="382"/>
    </row>
    <row r="356">
      <c r="A356" s="382"/>
      <c r="C356" s="382"/>
      <c r="D356" s="382"/>
      <c r="E356" s="382"/>
    </row>
    <row r="357">
      <c r="A357" s="382"/>
      <c r="C357" s="382"/>
      <c r="D357" s="382"/>
      <c r="E357" s="382"/>
    </row>
    <row r="358">
      <c r="A358" s="382"/>
      <c r="C358" s="382"/>
      <c r="D358" s="382"/>
      <c r="E358" s="382"/>
    </row>
    <row r="359">
      <c r="A359" s="382"/>
      <c r="C359" s="382"/>
      <c r="D359" s="382"/>
      <c r="E359" s="382"/>
    </row>
    <row r="360">
      <c r="A360" s="382"/>
      <c r="C360" s="382"/>
      <c r="D360" s="382"/>
      <c r="E360" s="382"/>
    </row>
    <row r="361">
      <c r="A361" s="382"/>
      <c r="C361" s="382"/>
      <c r="D361" s="382"/>
      <c r="E361" s="382"/>
    </row>
    <row r="362">
      <c r="A362" s="382"/>
      <c r="C362" s="382"/>
      <c r="D362" s="382"/>
      <c r="E362" s="382"/>
    </row>
    <row r="363">
      <c r="A363" s="382"/>
      <c r="C363" s="382"/>
      <c r="D363" s="382"/>
      <c r="E363" s="382"/>
    </row>
    <row r="364">
      <c r="A364" s="382"/>
      <c r="C364" s="382"/>
      <c r="D364" s="382"/>
      <c r="E364" s="382"/>
    </row>
    <row r="365">
      <c r="A365" s="382"/>
      <c r="C365" s="382"/>
      <c r="D365" s="382"/>
      <c r="E365" s="382"/>
    </row>
    <row r="366">
      <c r="A366" s="382"/>
      <c r="C366" s="382"/>
      <c r="D366" s="382"/>
      <c r="E366" s="382"/>
    </row>
    <row r="367">
      <c r="A367" s="382"/>
      <c r="C367" s="382"/>
      <c r="D367" s="382"/>
      <c r="E367" s="382"/>
    </row>
    <row r="368">
      <c r="A368" s="382"/>
      <c r="C368" s="382"/>
      <c r="D368" s="382"/>
      <c r="E368" s="382"/>
    </row>
    <row r="369">
      <c r="A369" s="382"/>
      <c r="C369" s="382"/>
      <c r="D369" s="382"/>
      <c r="E369" s="382"/>
    </row>
    <row r="370">
      <c r="A370" s="382"/>
      <c r="C370" s="382"/>
      <c r="D370" s="382"/>
      <c r="E370" s="382"/>
    </row>
    <row r="371">
      <c r="A371" s="382"/>
      <c r="C371" s="382"/>
      <c r="D371" s="382"/>
      <c r="E371" s="382"/>
    </row>
    <row r="372">
      <c r="A372" s="382"/>
      <c r="C372" s="382"/>
      <c r="D372" s="382"/>
      <c r="E372" s="382"/>
    </row>
    <row r="373">
      <c r="A373" s="382"/>
      <c r="C373" s="382"/>
      <c r="D373" s="382"/>
      <c r="E373" s="382"/>
    </row>
    <row r="374">
      <c r="A374" s="382"/>
      <c r="C374" s="382"/>
      <c r="D374" s="382"/>
      <c r="E374" s="382"/>
    </row>
    <row r="375">
      <c r="A375" s="382"/>
      <c r="C375" s="382"/>
      <c r="D375" s="382"/>
      <c r="E375" s="382"/>
    </row>
    <row r="376">
      <c r="A376" s="382"/>
      <c r="C376" s="382"/>
      <c r="D376" s="382"/>
      <c r="E376" s="382"/>
    </row>
    <row r="377">
      <c r="A377" s="382"/>
      <c r="C377" s="382"/>
      <c r="D377" s="382"/>
      <c r="E377" s="382"/>
    </row>
    <row r="378">
      <c r="A378" s="382"/>
      <c r="C378" s="382"/>
      <c r="D378" s="382"/>
      <c r="E378" s="382"/>
    </row>
    <row r="379">
      <c r="A379" s="382"/>
      <c r="C379" s="382"/>
      <c r="D379" s="382"/>
      <c r="E379" s="382"/>
    </row>
    <row r="380">
      <c r="A380" s="382"/>
      <c r="C380" s="382"/>
      <c r="D380" s="382"/>
      <c r="E380" s="382"/>
    </row>
    <row r="381">
      <c r="A381" s="382"/>
      <c r="C381" s="382"/>
      <c r="D381" s="382"/>
      <c r="E381" s="382"/>
    </row>
    <row r="382">
      <c r="A382" s="382"/>
      <c r="C382" s="382"/>
      <c r="D382" s="382"/>
      <c r="E382" s="382"/>
    </row>
    <row r="383">
      <c r="A383" s="382"/>
      <c r="C383" s="382"/>
      <c r="D383" s="382"/>
      <c r="E383" s="382"/>
    </row>
    <row r="384">
      <c r="A384" s="382"/>
      <c r="C384" s="382"/>
      <c r="D384" s="382"/>
      <c r="E384" s="382"/>
    </row>
    <row r="385">
      <c r="A385" s="382"/>
      <c r="C385" s="382"/>
      <c r="D385" s="382"/>
      <c r="E385" s="382"/>
    </row>
    <row r="386">
      <c r="A386" s="382"/>
      <c r="C386" s="382"/>
      <c r="D386" s="382"/>
      <c r="E386" s="382"/>
    </row>
    <row r="387">
      <c r="A387" s="382"/>
      <c r="C387" s="382"/>
      <c r="D387" s="382"/>
      <c r="E387" s="382"/>
    </row>
    <row r="388">
      <c r="A388" s="382"/>
      <c r="C388" s="382"/>
      <c r="D388" s="382"/>
      <c r="E388" s="382"/>
    </row>
    <row r="389">
      <c r="A389" s="382"/>
      <c r="C389" s="382"/>
      <c r="D389" s="382"/>
      <c r="E389" s="382"/>
    </row>
    <row r="390">
      <c r="A390" s="382"/>
      <c r="C390" s="382"/>
      <c r="D390" s="382"/>
      <c r="E390" s="382"/>
    </row>
    <row r="391">
      <c r="A391" s="382"/>
      <c r="C391" s="382"/>
      <c r="D391" s="382"/>
      <c r="E391" s="382"/>
    </row>
    <row r="392">
      <c r="A392" s="382"/>
      <c r="C392" s="382"/>
      <c r="D392" s="382"/>
      <c r="E392" s="382"/>
    </row>
    <row r="393">
      <c r="A393" s="382"/>
      <c r="C393" s="382"/>
      <c r="D393" s="382"/>
      <c r="E393" s="382"/>
    </row>
    <row r="394">
      <c r="A394" s="382"/>
      <c r="C394" s="382"/>
      <c r="D394" s="382"/>
      <c r="E394" s="382"/>
    </row>
    <row r="395">
      <c r="A395" s="382"/>
      <c r="C395" s="382"/>
      <c r="D395" s="382"/>
      <c r="E395" s="382"/>
    </row>
    <row r="396">
      <c r="A396" s="382"/>
      <c r="C396" s="382"/>
      <c r="D396" s="382"/>
      <c r="E396" s="382"/>
    </row>
    <row r="397">
      <c r="A397" s="382"/>
      <c r="C397" s="382"/>
      <c r="D397" s="382"/>
      <c r="E397" s="382"/>
    </row>
    <row r="398">
      <c r="A398" s="382"/>
      <c r="C398" s="382"/>
      <c r="D398" s="382"/>
      <c r="E398" s="382"/>
    </row>
    <row r="399">
      <c r="A399" s="382"/>
      <c r="C399" s="382"/>
      <c r="D399" s="382"/>
      <c r="E399" s="382"/>
    </row>
    <row r="400">
      <c r="A400" s="382"/>
      <c r="C400" s="382"/>
      <c r="D400" s="382"/>
      <c r="E400" s="382"/>
    </row>
    <row r="401">
      <c r="A401" s="382"/>
      <c r="C401" s="382"/>
      <c r="D401" s="382"/>
      <c r="E401" s="382"/>
    </row>
    <row r="402">
      <c r="A402" s="382"/>
      <c r="C402" s="382"/>
      <c r="D402" s="382"/>
      <c r="E402" s="382"/>
    </row>
    <row r="403">
      <c r="A403" s="382"/>
      <c r="C403" s="382"/>
      <c r="D403" s="382"/>
      <c r="E403" s="382"/>
    </row>
    <row r="404">
      <c r="A404" s="382"/>
      <c r="C404" s="382"/>
      <c r="D404" s="382"/>
      <c r="E404" s="382"/>
    </row>
    <row r="405">
      <c r="A405" s="382"/>
      <c r="C405" s="382"/>
      <c r="D405" s="382"/>
      <c r="E405" s="382"/>
    </row>
    <row r="406">
      <c r="A406" s="382"/>
      <c r="C406" s="382"/>
      <c r="D406" s="382"/>
      <c r="E406" s="382"/>
    </row>
    <row r="407">
      <c r="A407" s="382"/>
      <c r="C407" s="382"/>
      <c r="D407" s="382"/>
      <c r="E407" s="382"/>
    </row>
    <row r="408">
      <c r="A408" s="382"/>
      <c r="C408" s="382"/>
      <c r="D408" s="382"/>
      <c r="E408" s="382"/>
    </row>
    <row r="409">
      <c r="A409" s="382"/>
      <c r="C409" s="382"/>
      <c r="D409" s="382"/>
      <c r="E409" s="382"/>
    </row>
    <row r="410">
      <c r="A410" s="382"/>
      <c r="C410" s="382"/>
      <c r="D410" s="382"/>
      <c r="E410" s="382"/>
    </row>
    <row r="411">
      <c r="A411" s="382"/>
      <c r="C411" s="382"/>
      <c r="D411" s="382"/>
      <c r="E411" s="382"/>
    </row>
    <row r="412">
      <c r="A412" s="382"/>
      <c r="C412" s="382"/>
      <c r="D412" s="382"/>
      <c r="E412" s="382"/>
    </row>
    <row r="413">
      <c r="A413" s="382"/>
      <c r="C413" s="382"/>
      <c r="D413" s="382"/>
      <c r="E413" s="382"/>
    </row>
    <row r="414">
      <c r="A414" s="382"/>
      <c r="C414" s="382"/>
      <c r="D414" s="382"/>
      <c r="E414" s="382"/>
    </row>
    <row r="415">
      <c r="A415" s="382"/>
      <c r="C415" s="382"/>
      <c r="D415" s="382"/>
      <c r="E415" s="382"/>
    </row>
    <row r="416">
      <c r="A416" s="382"/>
      <c r="C416" s="382"/>
      <c r="D416" s="382"/>
      <c r="E416" s="382"/>
    </row>
    <row r="417">
      <c r="A417" s="382"/>
      <c r="C417" s="382"/>
      <c r="D417" s="382"/>
      <c r="E417" s="382"/>
    </row>
    <row r="418">
      <c r="A418" s="382"/>
      <c r="C418" s="382"/>
      <c r="D418" s="382"/>
      <c r="E418" s="382"/>
    </row>
    <row r="419">
      <c r="A419" s="382"/>
      <c r="C419" s="382"/>
      <c r="D419" s="382"/>
      <c r="E419" s="382"/>
    </row>
    <row r="420">
      <c r="A420" s="382"/>
      <c r="C420" s="382"/>
      <c r="D420" s="382"/>
      <c r="E420" s="382"/>
    </row>
    <row r="421">
      <c r="A421" s="382"/>
      <c r="C421" s="382"/>
      <c r="D421" s="382"/>
      <c r="E421" s="382"/>
    </row>
    <row r="422">
      <c r="A422" s="382"/>
      <c r="C422" s="382"/>
      <c r="D422" s="382"/>
      <c r="E422" s="382"/>
    </row>
    <row r="423">
      <c r="A423" s="382"/>
      <c r="C423" s="382"/>
      <c r="D423" s="382"/>
      <c r="E423" s="382"/>
    </row>
    <row r="424">
      <c r="A424" s="382"/>
      <c r="C424" s="382"/>
      <c r="D424" s="382"/>
      <c r="E424" s="382"/>
    </row>
    <row r="425">
      <c r="A425" s="382"/>
      <c r="C425" s="382"/>
      <c r="D425" s="382"/>
      <c r="E425" s="382"/>
    </row>
    <row r="426">
      <c r="A426" s="382"/>
      <c r="C426" s="382"/>
      <c r="D426" s="382"/>
      <c r="E426" s="382"/>
    </row>
    <row r="427">
      <c r="A427" s="382"/>
      <c r="C427" s="382"/>
      <c r="D427" s="382"/>
      <c r="E427" s="382"/>
    </row>
    <row r="428">
      <c r="A428" s="382"/>
      <c r="C428" s="382"/>
      <c r="D428" s="382"/>
      <c r="E428" s="382"/>
    </row>
    <row r="429">
      <c r="A429" s="382"/>
      <c r="C429" s="382"/>
      <c r="D429" s="382"/>
      <c r="E429" s="382"/>
    </row>
    <row r="430">
      <c r="A430" s="382"/>
      <c r="C430" s="382"/>
      <c r="D430" s="382"/>
      <c r="E430" s="382"/>
    </row>
    <row r="431">
      <c r="A431" s="382"/>
      <c r="C431" s="382"/>
      <c r="D431" s="382"/>
      <c r="E431" s="382"/>
    </row>
    <row r="432">
      <c r="A432" s="382"/>
      <c r="C432" s="382"/>
      <c r="D432" s="382"/>
      <c r="E432" s="382"/>
    </row>
    <row r="433">
      <c r="A433" s="382"/>
      <c r="C433" s="382"/>
      <c r="D433" s="382"/>
      <c r="E433" s="382"/>
    </row>
    <row r="434">
      <c r="A434" s="382"/>
      <c r="C434" s="382"/>
      <c r="D434" s="382"/>
      <c r="E434" s="382"/>
    </row>
    <row r="435">
      <c r="A435" s="382"/>
      <c r="C435" s="382"/>
      <c r="D435" s="382"/>
      <c r="E435" s="382"/>
    </row>
    <row r="436">
      <c r="A436" s="382"/>
      <c r="C436" s="382"/>
      <c r="D436" s="382"/>
      <c r="E436" s="382"/>
    </row>
    <row r="437">
      <c r="A437" s="382"/>
      <c r="C437" s="382"/>
      <c r="D437" s="382"/>
      <c r="E437" s="382"/>
    </row>
    <row r="438">
      <c r="A438" s="382"/>
      <c r="C438" s="382"/>
      <c r="D438" s="382"/>
      <c r="E438" s="382"/>
    </row>
    <row r="439">
      <c r="A439" s="382"/>
      <c r="C439" s="382"/>
      <c r="D439" s="382"/>
      <c r="E439" s="382"/>
    </row>
    <row r="440">
      <c r="A440" s="382"/>
      <c r="C440" s="382"/>
      <c r="D440" s="382"/>
      <c r="E440" s="382"/>
    </row>
    <row r="441">
      <c r="A441" s="382"/>
      <c r="C441" s="382"/>
      <c r="D441" s="382"/>
      <c r="E441" s="382"/>
    </row>
    <row r="442">
      <c r="A442" s="382"/>
      <c r="C442" s="382"/>
      <c r="D442" s="382"/>
      <c r="E442" s="382"/>
    </row>
    <row r="443">
      <c r="A443" s="382"/>
      <c r="C443" s="382"/>
      <c r="D443" s="382"/>
      <c r="E443" s="382"/>
    </row>
    <row r="444">
      <c r="A444" s="382"/>
      <c r="C444" s="382"/>
      <c r="D444" s="382"/>
      <c r="E444" s="382"/>
    </row>
    <row r="445">
      <c r="A445" s="382"/>
      <c r="C445" s="382"/>
      <c r="D445" s="382"/>
      <c r="E445" s="382"/>
    </row>
    <row r="446">
      <c r="A446" s="382"/>
      <c r="C446" s="382"/>
      <c r="D446" s="382"/>
      <c r="E446" s="382"/>
    </row>
    <row r="447">
      <c r="A447" s="382"/>
      <c r="C447" s="382"/>
      <c r="D447" s="382"/>
      <c r="E447" s="382"/>
    </row>
    <row r="448">
      <c r="A448" s="382"/>
      <c r="C448" s="382"/>
      <c r="D448" s="382"/>
      <c r="E448" s="382"/>
    </row>
    <row r="449">
      <c r="A449" s="382"/>
      <c r="C449" s="382"/>
      <c r="D449" s="382"/>
      <c r="E449" s="382"/>
    </row>
    <row r="450">
      <c r="A450" s="382"/>
      <c r="C450" s="382"/>
      <c r="D450" s="382"/>
      <c r="E450" s="382"/>
    </row>
    <row r="451">
      <c r="A451" s="382"/>
      <c r="C451" s="382"/>
      <c r="D451" s="382"/>
      <c r="E451" s="382"/>
    </row>
    <row r="452">
      <c r="A452" s="382"/>
      <c r="C452" s="382"/>
      <c r="D452" s="382"/>
      <c r="E452" s="382"/>
    </row>
    <row r="453">
      <c r="A453" s="382"/>
      <c r="C453" s="382"/>
      <c r="D453" s="382"/>
      <c r="E453" s="382"/>
    </row>
    <row r="454">
      <c r="A454" s="382"/>
      <c r="C454" s="382"/>
      <c r="D454" s="382"/>
      <c r="E454" s="382"/>
    </row>
    <row r="455">
      <c r="A455" s="382"/>
      <c r="C455" s="382"/>
      <c r="D455" s="382"/>
      <c r="E455" s="382"/>
    </row>
    <row r="456">
      <c r="A456" s="382"/>
      <c r="C456" s="382"/>
      <c r="D456" s="382"/>
      <c r="E456" s="382"/>
    </row>
    <row r="457">
      <c r="A457" s="382"/>
      <c r="C457" s="382"/>
      <c r="D457" s="382"/>
      <c r="E457" s="382"/>
    </row>
    <row r="458">
      <c r="A458" s="382"/>
      <c r="C458" s="382"/>
      <c r="D458" s="382"/>
      <c r="E458" s="382"/>
    </row>
    <row r="459">
      <c r="A459" s="382"/>
      <c r="C459" s="382"/>
      <c r="D459" s="382"/>
      <c r="E459" s="382"/>
    </row>
    <row r="460">
      <c r="A460" s="382"/>
      <c r="C460" s="382"/>
      <c r="D460" s="382"/>
      <c r="E460" s="382"/>
    </row>
    <row r="461">
      <c r="A461" s="382"/>
      <c r="C461" s="382"/>
      <c r="D461" s="382"/>
      <c r="E461" s="382"/>
    </row>
    <row r="462">
      <c r="A462" s="382"/>
      <c r="C462" s="382"/>
      <c r="D462" s="382"/>
      <c r="E462" s="382"/>
    </row>
    <row r="463">
      <c r="A463" s="382"/>
      <c r="C463" s="382"/>
      <c r="D463" s="382"/>
      <c r="E463" s="382"/>
    </row>
    <row r="464">
      <c r="A464" s="382"/>
      <c r="C464" s="382"/>
      <c r="D464" s="382"/>
      <c r="E464" s="382"/>
    </row>
    <row r="465">
      <c r="A465" s="382"/>
      <c r="C465" s="382"/>
      <c r="D465" s="382"/>
      <c r="E465" s="382"/>
    </row>
    <row r="466">
      <c r="A466" s="382"/>
      <c r="C466" s="382"/>
      <c r="D466" s="382"/>
      <c r="E466" s="382"/>
    </row>
    <row r="467">
      <c r="A467" s="382"/>
      <c r="C467" s="382"/>
      <c r="D467" s="382"/>
      <c r="E467" s="382"/>
    </row>
    <row r="468">
      <c r="A468" s="382"/>
      <c r="C468" s="382"/>
      <c r="D468" s="382"/>
      <c r="E468" s="382"/>
    </row>
    <row r="469">
      <c r="A469" s="382"/>
      <c r="C469" s="382"/>
      <c r="D469" s="382"/>
      <c r="E469" s="382"/>
    </row>
    <row r="470">
      <c r="A470" s="382"/>
      <c r="C470" s="382"/>
      <c r="D470" s="382"/>
      <c r="E470" s="382"/>
    </row>
    <row r="471">
      <c r="A471" s="382"/>
      <c r="C471" s="382"/>
      <c r="D471" s="382"/>
      <c r="E471" s="382"/>
    </row>
    <row r="472">
      <c r="A472" s="382"/>
      <c r="C472" s="382"/>
      <c r="D472" s="382"/>
      <c r="E472" s="382"/>
    </row>
    <row r="473">
      <c r="A473" s="382"/>
      <c r="C473" s="382"/>
      <c r="D473" s="382"/>
      <c r="E473" s="382"/>
    </row>
    <row r="474">
      <c r="A474" s="382"/>
      <c r="C474" s="382"/>
      <c r="D474" s="382"/>
      <c r="E474" s="382"/>
    </row>
    <row r="475">
      <c r="A475" s="382"/>
      <c r="C475" s="382"/>
      <c r="D475" s="382"/>
      <c r="E475" s="382"/>
    </row>
    <row r="476">
      <c r="A476" s="382"/>
      <c r="C476" s="382"/>
      <c r="D476" s="382"/>
      <c r="E476" s="382"/>
    </row>
    <row r="477">
      <c r="A477" s="382"/>
      <c r="C477" s="382"/>
      <c r="D477" s="382"/>
      <c r="E477" s="382"/>
    </row>
    <row r="478">
      <c r="A478" s="382"/>
      <c r="C478" s="382"/>
      <c r="D478" s="382"/>
      <c r="E478" s="382"/>
    </row>
    <row r="479">
      <c r="A479" s="382"/>
      <c r="C479" s="382"/>
      <c r="D479" s="382"/>
      <c r="E479" s="382"/>
    </row>
    <row r="480">
      <c r="A480" s="382"/>
      <c r="C480" s="382"/>
      <c r="D480" s="382"/>
      <c r="E480" s="382"/>
    </row>
    <row r="481">
      <c r="A481" s="382"/>
      <c r="C481" s="382"/>
      <c r="D481" s="382"/>
      <c r="E481" s="382"/>
    </row>
    <row r="482">
      <c r="A482" s="382"/>
      <c r="C482" s="382"/>
      <c r="D482" s="382"/>
      <c r="E482" s="382"/>
    </row>
    <row r="483">
      <c r="A483" s="382"/>
      <c r="C483" s="382"/>
      <c r="D483" s="382"/>
      <c r="E483" s="382"/>
    </row>
    <row r="484">
      <c r="A484" s="382"/>
      <c r="C484" s="382"/>
      <c r="D484" s="382"/>
      <c r="E484" s="382"/>
    </row>
    <row r="485">
      <c r="A485" s="382"/>
      <c r="C485" s="382"/>
      <c r="D485" s="382"/>
      <c r="E485" s="382"/>
    </row>
    <row r="486">
      <c r="A486" s="382"/>
      <c r="C486" s="382"/>
      <c r="D486" s="382"/>
      <c r="E486" s="382"/>
    </row>
    <row r="487">
      <c r="A487" s="382"/>
      <c r="C487" s="382"/>
      <c r="D487" s="382"/>
      <c r="E487" s="382"/>
    </row>
    <row r="488">
      <c r="A488" s="382"/>
      <c r="C488" s="382"/>
      <c r="D488" s="382"/>
      <c r="E488" s="382"/>
    </row>
    <row r="489">
      <c r="A489" s="382"/>
      <c r="C489" s="382"/>
      <c r="D489" s="382"/>
      <c r="E489" s="382"/>
    </row>
    <row r="490">
      <c r="A490" s="382"/>
      <c r="C490" s="382"/>
      <c r="D490" s="382"/>
      <c r="E490" s="382"/>
    </row>
    <row r="491">
      <c r="A491" s="382"/>
      <c r="C491" s="382"/>
      <c r="D491" s="382"/>
      <c r="E491" s="382"/>
    </row>
    <row r="492">
      <c r="A492" s="382"/>
      <c r="C492" s="382"/>
      <c r="D492" s="382"/>
      <c r="E492" s="382"/>
    </row>
    <row r="493">
      <c r="A493" s="382"/>
      <c r="C493" s="382"/>
      <c r="D493" s="382"/>
      <c r="E493" s="382"/>
    </row>
    <row r="494">
      <c r="A494" s="382"/>
      <c r="C494" s="382"/>
      <c r="D494" s="382"/>
      <c r="E494" s="382"/>
    </row>
    <row r="495">
      <c r="A495" s="382"/>
      <c r="C495" s="382"/>
      <c r="D495" s="382"/>
      <c r="E495" s="382"/>
    </row>
    <row r="496">
      <c r="A496" s="382"/>
      <c r="C496" s="382"/>
      <c r="D496" s="382"/>
      <c r="E496" s="382"/>
    </row>
    <row r="497">
      <c r="A497" s="382"/>
      <c r="C497" s="382"/>
      <c r="D497" s="382"/>
      <c r="E497" s="382"/>
    </row>
    <row r="498">
      <c r="A498" s="382"/>
      <c r="C498" s="382"/>
      <c r="D498" s="382"/>
      <c r="E498" s="382"/>
    </row>
    <row r="499">
      <c r="A499" s="382"/>
      <c r="C499" s="382"/>
      <c r="D499" s="382"/>
      <c r="E499" s="382"/>
    </row>
    <row r="500">
      <c r="A500" s="382"/>
      <c r="C500" s="382"/>
      <c r="D500" s="382"/>
      <c r="E500" s="382"/>
    </row>
    <row r="501">
      <c r="A501" s="382"/>
      <c r="C501" s="382"/>
      <c r="D501" s="382"/>
      <c r="E501" s="382"/>
    </row>
    <row r="502">
      <c r="A502" s="382"/>
      <c r="C502" s="382"/>
      <c r="D502" s="382"/>
      <c r="E502" s="382"/>
    </row>
    <row r="503">
      <c r="A503" s="382"/>
      <c r="C503" s="382"/>
      <c r="D503" s="382"/>
      <c r="E503" s="382"/>
    </row>
    <row r="504">
      <c r="A504" s="382"/>
      <c r="C504" s="382"/>
      <c r="D504" s="382"/>
      <c r="E504" s="382"/>
    </row>
    <row r="505">
      <c r="A505" s="382"/>
      <c r="C505" s="382"/>
      <c r="D505" s="382"/>
      <c r="E505" s="382"/>
    </row>
    <row r="506">
      <c r="A506" s="382"/>
      <c r="C506" s="382"/>
      <c r="D506" s="382"/>
      <c r="E506" s="382"/>
    </row>
    <row r="507">
      <c r="A507" s="382"/>
      <c r="C507" s="382"/>
      <c r="D507" s="382"/>
      <c r="E507" s="382"/>
    </row>
    <row r="508">
      <c r="A508" s="382"/>
      <c r="C508" s="382"/>
      <c r="D508" s="382"/>
      <c r="E508" s="382"/>
    </row>
    <row r="509">
      <c r="A509" s="382"/>
      <c r="C509" s="382"/>
      <c r="D509" s="382"/>
      <c r="E509" s="382"/>
    </row>
    <row r="510">
      <c r="A510" s="382"/>
      <c r="C510" s="382"/>
      <c r="D510" s="382"/>
      <c r="E510" s="382"/>
    </row>
    <row r="511">
      <c r="A511" s="382"/>
      <c r="C511" s="382"/>
      <c r="D511" s="382"/>
      <c r="E511" s="382"/>
    </row>
    <row r="512">
      <c r="A512" s="382"/>
      <c r="C512" s="382"/>
      <c r="D512" s="382"/>
      <c r="E512" s="382"/>
    </row>
    <row r="513">
      <c r="A513" s="382"/>
      <c r="C513" s="382"/>
      <c r="D513" s="382"/>
      <c r="E513" s="382"/>
    </row>
    <row r="514">
      <c r="A514" s="382"/>
      <c r="C514" s="382"/>
      <c r="D514" s="382"/>
      <c r="E514" s="382"/>
    </row>
    <row r="515">
      <c r="A515" s="382"/>
      <c r="C515" s="382"/>
      <c r="D515" s="382"/>
      <c r="E515" s="382"/>
    </row>
    <row r="516">
      <c r="A516" s="382"/>
      <c r="C516" s="382"/>
      <c r="D516" s="382"/>
      <c r="E516" s="382"/>
    </row>
    <row r="517">
      <c r="A517" s="382"/>
      <c r="C517" s="382"/>
      <c r="D517" s="382"/>
      <c r="E517" s="382"/>
    </row>
    <row r="518">
      <c r="A518" s="382"/>
      <c r="C518" s="382"/>
      <c r="D518" s="382"/>
      <c r="E518" s="382"/>
    </row>
    <row r="519">
      <c r="A519" s="382"/>
      <c r="C519" s="382"/>
      <c r="D519" s="382"/>
      <c r="E519" s="382"/>
    </row>
    <row r="520">
      <c r="A520" s="382"/>
      <c r="C520" s="382"/>
      <c r="D520" s="382"/>
      <c r="E520" s="382"/>
    </row>
    <row r="521">
      <c r="A521" s="382"/>
      <c r="C521" s="382"/>
      <c r="D521" s="382"/>
      <c r="E521" s="382"/>
    </row>
    <row r="522">
      <c r="A522" s="382"/>
      <c r="C522" s="382"/>
      <c r="D522" s="382"/>
      <c r="E522" s="382"/>
    </row>
    <row r="523">
      <c r="A523" s="382"/>
      <c r="C523" s="382"/>
      <c r="D523" s="382"/>
      <c r="E523" s="382"/>
    </row>
    <row r="524">
      <c r="A524" s="382"/>
      <c r="C524" s="382"/>
      <c r="D524" s="382"/>
      <c r="E524" s="382"/>
    </row>
    <row r="525">
      <c r="A525" s="382"/>
      <c r="C525" s="382"/>
      <c r="D525" s="382"/>
      <c r="E525" s="382"/>
    </row>
    <row r="526">
      <c r="A526" s="382"/>
      <c r="C526" s="382"/>
      <c r="D526" s="382"/>
      <c r="E526" s="382"/>
    </row>
    <row r="527">
      <c r="A527" s="382"/>
      <c r="C527" s="382"/>
      <c r="D527" s="382"/>
      <c r="E527" s="382"/>
    </row>
    <row r="528">
      <c r="A528" s="382"/>
      <c r="C528" s="382"/>
      <c r="D528" s="382"/>
      <c r="E528" s="382"/>
    </row>
    <row r="529">
      <c r="A529" s="382"/>
      <c r="C529" s="382"/>
      <c r="D529" s="382"/>
      <c r="E529" s="382"/>
    </row>
    <row r="530">
      <c r="A530" s="382"/>
      <c r="C530" s="382"/>
      <c r="D530" s="382"/>
      <c r="E530" s="382"/>
    </row>
    <row r="531">
      <c r="A531" s="382"/>
      <c r="C531" s="382"/>
      <c r="D531" s="382"/>
      <c r="E531" s="382"/>
    </row>
    <row r="532">
      <c r="A532" s="382"/>
      <c r="C532" s="382"/>
      <c r="D532" s="382"/>
      <c r="E532" s="382"/>
    </row>
    <row r="533">
      <c r="A533" s="382"/>
      <c r="C533" s="382"/>
      <c r="D533" s="382"/>
      <c r="E533" s="382"/>
    </row>
    <row r="534">
      <c r="A534" s="382"/>
      <c r="C534" s="382"/>
      <c r="D534" s="382"/>
      <c r="E534" s="382"/>
    </row>
    <row r="535">
      <c r="A535" s="382"/>
      <c r="C535" s="382"/>
      <c r="D535" s="382"/>
      <c r="E535" s="382"/>
    </row>
    <row r="536">
      <c r="A536" s="382"/>
      <c r="C536" s="382"/>
      <c r="D536" s="382"/>
      <c r="E536" s="382"/>
    </row>
    <row r="537">
      <c r="A537" s="382"/>
      <c r="C537" s="382"/>
      <c r="D537" s="382"/>
      <c r="E537" s="382"/>
    </row>
    <row r="538">
      <c r="A538" s="382"/>
      <c r="C538" s="382"/>
      <c r="D538" s="382"/>
      <c r="E538" s="382"/>
    </row>
    <row r="539">
      <c r="A539" s="382"/>
      <c r="C539" s="382"/>
      <c r="D539" s="382"/>
      <c r="E539" s="382"/>
    </row>
    <row r="540">
      <c r="A540" s="382"/>
      <c r="C540" s="382"/>
      <c r="D540" s="382"/>
      <c r="E540" s="382"/>
    </row>
    <row r="541">
      <c r="A541" s="382"/>
      <c r="C541" s="382"/>
      <c r="D541" s="382"/>
      <c r="E541" s="382"/>
    </row>
    <row r="542">
      <c r="A542" s="382"/>
      <c r="C542" s="382"/>
      <c r="D542" s="382"/>
      <c r="E542" s="382"/>
    </row>
    <row r="543">
      <c r="A543" s="382"/>
      <c r="C543" s="382"/>
      <c r="D543" s="382"/>
      <c r="E543" s="382"/>
    </row>
    <row r="544">
      <c r="A544" s="382"/>
      <c r="C544" s="382"/>
      <c r="D544" s="382"/>
      <c r="E544" s="382"/>
    </row>
    <row r="545">
      <c r="A545" s="382"/>
      <c r="C545" s="382"/>
      <c r="D545" s="382"/>
      <c r="E545" s="382"/>
    </row>
    <row r="546">
      <c r="A546" s="382"/>
      <c r="C546" s="382"/>
      <c r="D546" s="382"/>
      <c r="E546" s="382"/>
    </row>
    <row r="547">
      <c r="A547" s="382"/>
      <c r="C547" s="382"/>
      <c r="D547" s="382"/>
      <c r="E547" s="382"/>
    </row>
    <row r="548">
      <c r="A548" s="382"/>
      <c r="C548" s="382"/>
      <c r="D548" s="382"/>
      <c r="E548" s="382"/>
    </row>
    <row r="549">
      <c r="A549" s="382"/>
      <c r="C549" s="382"/>
      <c r="D549" s="382"/>
      <c r="E549" s="382"/>
    </row>
    <row r="550">
      <c r="A550" s="382"/>
      <c r="C550" s="382"/>
      <c r="D550" s="382"/>
      <c r="E550" s="382"/>
    </row>
    <row r="551">
      <c r="A551" s="382"/>
      <c r="C551" s="382"/>
      <c r="D551" s="382"/>
      <c r="E551" s="382"/>
    </row>
    <row r="552">
      <c r="A552" s="382"/>
      <c r="C552" s="382"/>
      <c r="D552" s="382"/>
      <c r="E552" s="382"/>
    </row>
    <row r="553">
      <c r="A553" s="382"/>
      <c r="C553" s="382"/>
      <c r="D553" s="382"/>
      <c r="E553" s="382"/>
    </row>
    <row r="554">
      <c r="A554" s="382"/>
      <c r="C554" s="382"/>
      <c r="D554" s="382"/>
      <c r="E554" s="382"/>
    </row>
    <row r="555">
      <c r="A555" s="382"/>
      <c r="C555" s="382"/>
      <c r="D555" s="382"/>
      <c r="E555" s="382"/>
    </row>
    <row r="556">
      <c r="A556" s="382"/>
      <c r="C556" s="382"/>
      <c r="D556" s="382"/>
      <c r="E556" s="382"/>
    </row>
    <row r="557">
      <c r="A557" s="382"/>
      <c r="C557" s="382"/>
      <c r="D557" s="382"/>
      <c r="E557" s="382"/>
    </row>
    <row r="558">
      <c r="A558" s="382"/>
      <c r="C558" s="382"/>
      <c r="D558" s="382"/>
      <c r="E558" s="382"/>
    </row>
    <row r="559">
      <c r="A559" s="382"/>
      <c r="C559" s="382"/>
      <c r="D559" s="382"/>
      <c r="E559" s="382"/>
    </row>
    <row r="560">
      <c r="A560" s="382"/>
      <c r="C560" s="382"/>
      <c r="D560" s="382"/>
      <c r="E560" s="382"/>
    </row>
    <row r="561">
      <c r="A561" s="382"/>
      <c r="C561" s="382"/>
      <c r="D561" s="382"/>
      <c r="E561" s="382"/>
    </row>
    <row r="562">
      <c r="A562" s="382"/>
      <c r="C562" s="382"/>
      <c r="D562" s="382"/>
      <c r="E562" s="382"/>
    </row>
    <row r="563">
      <c r="A563" s="382"/>
      <c r="C563" s="382"/>
      <c r="D563" s="382"/>
      <c r="E563" s="382"/>
    </row>
    <row r="564">
      <c r="A564" s="382"/>
      <c r="C564" s="382"/>
      <c r="D564" s="382"/>
      <c r="E564" s="382"/>
    </row>
    <row r="565">
      <c r="A565" s="382"/>
      <c r="C565" s="382"/>
      <c r="D565" s="382"/>
      <c r="E565" s="382"/>
    </row>
    <row r="566">
      <c r="A566" s="382"/>
      <c r="C566" s="382"/>
      <c r="D566" s="382"/>
      <c r="E566" s="382"/>
    </row>
    <row r="567">
      <c r="A567" s="382"/>
      <c r="C567" s="382"/>
      <c r="D567" s="382"/>
      <c r="E567" s="382"/>
    </row>
    <row r="568">
      <c r="A568" s="382"/>
      <c r="C568" s="382"/>
      <c r="D568" s="382"/>
      <c r="E568" s="382"/>
    </row>
    <row r="569">
      <c r="A569" s="382"/>
      <c r="C569" s="382"/>
      <c r="D569" s="382"/>
      <c r="E569" s="382"/>
    </row>
    <row r="570">
      <c r="A570" s="382"/>
      <c r="C570" s="382"/>
      <c r="D570" s="382"/>
      <c r="E570" s="382"/>
    </row>
    <row r="571">
      <c r="A571" s="382"/>
      <c r="C571" s="382"/>
      <c r="D571" s="382"/>
      <c r="E571" s="382"/>
    </row>
    <row r="572">
      <c r="A572" s="382"/>
      <c r="C572" s="382"/>
      <c r="D572" s="382"/>
      <c r="E572" s="382"/>
    </row>
    <row r="573">
      <c r="A573" s="382"/>
      <c r="C573" s="382"/>
      <c r="D573" s="382"/>
      <c r="E573" s="382"/>
    </row>
    <row r="574">
      <c r="A574" s="382"/>
      <c r="C574" s="382"/>
      <c r="D574" s="382"/>
      <c r="E574" s="382"/>
    </row>
    <row r="575">
      <c r="A575" s="382"/>
      <c r="C575" s="382"/>
      <c r="D575" s="382"/>
      <c r="E575" s="382"/>
    </row>
    <row r="576">
      <c r="A576" s="382"/>
      <c r="C576" s="382"/>
      <c r="D576" s="382"/>
      <c r="E576" s="382"/>
    </row>
    <row r="577">
      <c r="A577" s="382"/>
      <c r="C577" s="382"/>
      <c r="D577" s="382"/>
      <c r="E577" s="382"/>
    </row>
    <row r="578">
      <c r="A578" s="382"/>
      <c r="C578" s="382"/>
      <c r="D578" s="382"/>
      <c r="E578" s="382"/>
    </row>
    <row r="579">
      <c r="A579" s="382"/>
      <c r="C579" s="382"/>
      <c r="D579" s="382"/>
      <c r="E579" s="382"/>
    </row>
    <row r="580">
      <c r="A580" s="382"/>
      <c r="C580" s="382"/>
      <c r="D580" s="382"/>
      <c r="E580" s="382"/>
    </row>
    <row r="581">
      <c r="A581" s="382"/>
      <c r="C581" s="382"/>
      <c r="D581" s="382"/>
      <c r="E581" s="382"/>
    </row>
    <row r="582">
      <c r="A582" s="382"/>
      <c r="C582" s="382"/>
      <c r="D582" s="382"/>
      <c r="E582" s="382"/>
    </row>
    <row r="583">
      <c r="A583" s="382"/>
      <c r="C583" s="382"/>
      <c r="D583" s="382"/>
      <c r="E583" s="382"/>
    </row>
    <row r="584">
      <c r="A584" s="382"/>
      <c r="C584" s="382"/>
      <c r="D584" s="382"/>
      <c r="E584" s="382"/>
    </row>
    <row r="585">
      <c r="A585" s="382"/>
      <c r="C585" s="382"/>
      <c r="D585" s="382"/>
      <c r="E585" s="382"/>
    </row>
    <row r="586">
      <c r="A586" s="382"/>
      <c r="C586" s="382"/>
      <c r="D586" s="382"/>
      <c r="E586" s="382"/>
    </row>
    <row r="587">
      <c r="A587" s="382"/>
      <c r="C587" s="382"/>
      <c r="D587" s="382"/>
      <c r="E587" s="382"/>
    </row>
    <row r="588">
      <c r="A588" s="382"/>
      <c r="C588" s="382"/>
      <c r="D588" s="382"/>
      <c r="E588" s="382"/>
    </row>
    <row r="589">
      <c r="A589" s="382"/>
      <c r="C589" s="382"/>
      <c r="D589" s="382"/>
      <c r="E589" s="382"/>
    </row>
    <row r="590">
      <c r="A590" s="382"/>
      <c r="C590" s="382"/>
      <c r="D590" s="382"/>
      <c r="E590" s="382"/>
    </row>
    <row r="591">
      <c r="A591" s="382"/>
      <c r="C591" s="382"/>
      <c r="D591" s="382"/>
      <c r="E591" s="382"/>
    </row>
    <row r="592">
      <c r="A592" s="382"/>
      <c r="C592" s="382"/>
      <c r="D592" s="382"/>
      <c r="E592" s="382"/>
    </row>
    <row r="593">
      <c r="A593" s="382"/>
      <c r="C593" s="382"/>
      <c r="D593" s="382"/>
      <c r="E593" s="382"/>
    </row>
    <row r="594">
      <c r="A594" s="382"/>
      <c r="C594" s="382"/>
      <c r="D594" s="382"/>
      <c r="E594" s="382"/>
    </row>
    <row r="595">
      <c r="A595" s="382"/>
      <c r="C595" s="382"/>
      <c r="D595" s="382"/>
      <c r="E595" s="382"/>
    </row>
    <row r="596">
      <c r="A596" s="382"/>
      <c r="C596" s="382"/>
      <c r="D596" s="382"/>
      <c r="E596" s="382"/>
    </row>
    <row r="597">
      <c r="A597" s="382"/>
      <c r="C597" s="382"/>
      <c r="D597" s="382"/>
      <c r="E597" s="382"/>
    </row>
    <row r="598">
      <c r="A598" s="382"/>
      <c r="C598" s="382"/>
      <c r="D598" s="382"/>
      <c r="E598" s="382"/>
    </row>
    <row r="599">
      <c r="A599" s="382"/>
      <c r="C599" s="382"/>
      <c r="D599" s="382"/>
      <c r="E599" s="382"/>
    </row>
    <row r="600">
      <c r="A600" s="382"/>
      <c r="C600" s="382"/>
      <c r="D600" s="382"/>
      <c r="E600" s="382"/>
    </row>
    <row r="601">
      <c r="A601" s="382"/>
      <c r="C601" s="382"/>
      <c r="D601" s="382"/>
      <c r="E601" s="382"/>
    </row>
    <row r="602">
      <c r="A602" s="382"/>
      <c r="C602" s="382"/>
      <c r="D602" s="382"/>
      <c r="E602" s="382"/>
    </row>
    <row r="603">
      <c r="A603" s="382"/>
      <c r="C603" s="382"/>
      <c r="D603" s="382"/>
      <c r="E603" s="382"/>
    </row>
    <row r="604">
      <c r="A604" s="382"/>
      <c r="C604" s="382"/>
      <c r="D604" s="382"/>
      <c r="E604" s="382"/>
    </row>
    <row r="605">
      <c r="A605" s="382"/>
      <c r="C605" s="382"/>
      <c r="D605" s="382"/>
      <c r="E605" s="382"/>
    </row>
    <row r="606">
      <c r="A606" s="382"/>
      <c r="C606" s="382"/>
      <c r="D606" s="382"/>
      <c r="E606" s="382"/>
    </row>
    <row r="607">
      <c r="A607" s="382"/>
      <c r="C607" s="382"/>
      <c r="D607" s="382"/>
      <c r="E607" s="382"/>
    </row>
    <row r="608">
      <c r="A608" s="382"/>
      <c r="C608" s="382"/>
      <c r="D608" s="382"/>
      <c r="E608" s="382"/>
    </row>
    <row r="609">
      <c r="A609" s="382"/>
      <c r="C609" s="382"/>
      <c r="D609" s="382"/>
      <c r="E609" s="382"/>
    </row>
    <row r="610">
      <c r="A610" s="382"/>
      <c r="C610" s="382"/>
      <c r="D610" s="382"/>
      <c r="E610" s="382"/>
    </row>
    <row r="611">
      <c r="A611" s="382"/>
      <c r="C611" s="382"/>
      <c r="D611" s="382"/>
      <c r="E611" s="382"/>
    </row>
    <row r="612">
      <c r="A612" s="382"/>
      <c r="C612" s="382"/>
      <c r="D612" s="382"/>
      <c r="E612" s="382"/>
    </row>
    <row r="613">
      <c r="A613" s="382"/>
      <c r="C613" s="382"/>
      <c r="D613" s="382"/>
      <c r="E613" s="382"/>
    </row>
    <row r="614">
      <c r="A614" s="382"/>
      <c r="C614" s="382"/>
      <c r="D614" s="382"/>
      <c r="E614" s="382"/>
    </row>
    <row r="615">
      <c r="A615" s="382"/>
      <c r="C615" s="382"/>
      <c r="D615" s="382"/>
      <c r="E615" s="382"/>
    </row>
    <row r="616">
      <c r="A616" s="382"/>
      <c r="C616" s="382"/>
      <c r="D616" s="382"/>
      <c r="E616" s="382"/>
    </row>
    <row r="617">
      <c r="A617" s="382"/>
      <c r="C617" s="382"/>
      <c r="D617" s="382"/>
      <c r="E617" s="382"/>
    </row>
    <row r="618">
      <c r="A618" s="382"/>
      <c r="C618" s="382"/>
      <c r="D618" s="382"/>
      <c r="E618" s="382"/>
    </row>
    <row r="619">
      <c r="A619" s="382"/>
      <c r="C619" s="382"/>
      <c r="D619" s="382"/>
      <c r="E619" s="382"/>
    </row>
    <row r="620">
      <c r="A620" s="382"/>
      <c r="C620" s="382"/>
      <c r="D620" s="382"/>
      <c r="E620" s="382"/>
    </row>
    <row r="621">
      <c r="A621" s="382"/>
      <c r="C621" s="382"/>
      <c r="D621" s="382"/>
      <c r="E621" s="382"/>
    </row>
    <row r="622">
      <c r="A622" s="382"/>
      <c r="C622" s="382"/>
      <c r="D622" s="382"/>
      <c r="E622" s="382"/>
    </row>
    <row r="623">
      <c r="A623" s="382"/>
      <c r="C623" s="382"/>
      <c r="D623" s="382"/>
      <c r="E623" s="382"/>
    </row>
    <row r="624">
      <c r="A624" s="382"/>
      <c r="C624" s="382"/>
      <c r="D624" s="382"/>
      <c r="E624" s="382"/>
    </row>
    <row r="625">
      <c r="A625" s="382"/>
      <c r="C625" s="382"/>
      <c r="D625" s="382"/>
      <c r="E625" s="382"/>
    </row>
    <row r="626">
      <c r="A626" s="382"/>
      <c r="C626" s="382"/>
      <c r="D626" s="382"/>
      <c r="E626" s="382"/>
    </row>
    <row r="627">
      <c r="A627" s="382"/>
      <c r="C627" s="382"/>
      <c r="D627" s="382"/>
      <c r="E627" s="382"/>
    </row>
    <row r="628">
      <c r="A628" s="382"/>
      <c r="C628" s="382"/>
      <c r="D628" s="382"/>
      <c r="E628" s="382"/>
    </row>
    <row r="629">
      <c r="A629" s="382"/>
      <c r="C629" s="382"/>
      <c r="D629" s="382"/>
      <c r="E629" s="382"/>
    </row>
    <row r="630">
      <c r="A630" s="382"/>
      <c r="C630" s="382"/>
      <c r="D630" s="382"/>
      <c r="E630" s="382"/>
    </row>
    <row r="631">
      <c r="A631" s="382"/>
      <c r="C631" s="382"/>
      <c r="D631" s="382"/>
      <c r="E631" s="382"/>
    </row>
    <row r="632">
      <c r="A632" s="382"/>
      <c r="C632" s="382"/>
      <c r="D632" s="382"/>
      <c r="E632" s="382"/>
    </row>
    <row r="633">
      <c r="A633" s="382"/>
      <c r="C633" s="382"/>
      <c r="D633" s="382"/>
      <c r="E633" s="382"/>
    </row>
    <row r="634">
      <c r="A634" s="382"/>
      <c r="C634" s="382"/>
      <c r="D634" s="382"/>
      <c r="E634" s="382"/>
    </row>
    <row r="635">
      <c r="A635" s="382"/>
      <c r="C635" s="382"/>
      <c r="D635" s="382"/>
      <c r="E635" s="382"/>
    </row>
    <row r="636">
      <c r="A636" s="382"/>
      <c r="C636" s="382"/>
      <c r="D636" s="382"/>
      <c r="E636" s="382"/>
    </row>
    <row r="637">
      <c r="A637" s="382"/>
      <c r="C637" s="382"/>
      <c r="D637" s="382"/>
      <c r="E637" s="382"/>
    </row>
    <row r="638">
      <c r="A638" s="382"/>
      <c r="C638" s="382"/>
      <c r="D638" s="382"/>
      <c r="E638" s="382"/>
    </row>
    <row r="639">
      <c r="A639" s="382"/>
      <c r="C639" s="382"/>
      <c r="D639" s="382"/>
      <c r="E639" s="382"/>
    </row>
    <row r="640">
      <c r="A640" s="382"/>
      <c r="C640" s="382"/>
      <c r="D640" s="382"/>
      <c r="E640" s="382"/>
    </row>
    <row r="641">
      <c r="A641" s="382"/>
      <c r="C641" s="382"/>
      <c r="D641" s="382"/>
      <c r="E641" s="382"/>
    </row>
    <row r="642">
      <c r="A642" s="382"/>
      <c r="C642" s="382"/>
      <c r="D642" s="382"/>
      <c r="E642" s="382"/>
    </row>
    <row r="643">
      <c r="A643" s="382"/>
      <c r="C643" s="382"/>
      <c r="D643" s="382"/>
      <c r="E643" s="382"/>
    </row>
    <row r="644">
      <c r="A644" s="382"/>
      <c r="C644" s="382"/>
      <c r="D644" s="382"/>
      <c r="E644" s="382"/>
    </row>
    <row r="645">
      <c r="A645" s="382"/>
      <c r="C645" s="382"/>
      <c r="D645" s="382"/>
      <c r="E645" s="382"/>
    </row>
    <row r="646">
      <c r="A646" s="382"/>
      <c r="C646" s="382"/>
      <c r="D646" s="382"/>
      <c r="E646" s="382"/>
    </row>
    <row r="647">
      <c r="A647" s="382"/>
      <c r="C647" s="382"/>
      <c r="D647" s="382"/>
      <c r="E647" s="382"/>
    </row>
    <row r="648">
      <c r="A648" s="382"/>
      <c r="C648" s="382"/>
      <c r="D648" s="382"/>
      <c r="E648" s="382"/>
    </row>
    <row r="649">
      <c r="A649" s="382"/>
      <c r="C649" s="382"/>
      <c r="D649" s="382"/>
      <c r="E649" s="382"/>
    </row>
    <row r="650">
      <c r="A650" s="382"/>
      <c r="C650" s="382"/>
      <c r="D650" s="382"/>
      <c r="E650" s="382"/>
    </row>
    <row r="651">
      <c r="A651" s="382"/>
      <c r="C651" s="382"/>
      <c r="D651" s="382"/>
      <c r="E651" s="382"/>
    </row>
    <row r="652">
      <c r="A652" s="382"/>
      <c r="C652" s="382"/>
      <c r="D652" s="382"/>
      <c r="E652" s="382"/>
    </row>
    <row r="653">
      <c r="A653" s="382"/>
      <c r="C653" s="382"/>
      <c r="D653" s="382"/>
      <c r="E653" s="382"/>
    </row>
    <row r="654">
      <c r="A654" s="382"/>
      <c r="C654" s="382"/>
      <c r="D654" s="382"/>
      <c r="E654" s="382"/>
    </row>
    <row r="655">
      <c r="A655" s="382"/>
      <c r="C655" s="382"/>
      <c r="D655" s="382"/>
      <c r="E655" s="382"/>
    </row>
    <row r="656">
      <c r="A656" s="382"/>
      <c r="C656" s="382"/>
      <c r="D656" s="382"/>
      <c r="E656" s="382"/>
    </row>
    <row r="657">
      <c r="A657" s="382"/>
      <c r="C657" s="382"/>
      <c r="D657" s="382"/>
      <c r="E657" s="382"/>
    </row>
    <row r="658">
      <c r="A658" s="382"/>
      <c r="C658" s="382"/>
      <c r="D658" s="382"/>
      <c r="E658" s="382"/>
    </row>
    <row r="659">
      <c r="A659" s="382"/>
      <c r="C659" s="382"/>
      <c r="D659" s="382"/>
      <c r="E659" s="382"/>
    </row>
    <row r="660">
      <c r="A660" s="382"/>
      <c r="C660" s="382"/>
      <c r="D660" s="382"/>
      <c r="E660" s="382"/>
    </row>
    <row r="661">
      <c r="A661" s="382"/>
      <c r="C661" s="382"/>
      <c r="D661" s="382"/>
      <c r="E661" s="382"/>
    </row>
    <row r="662">
      <c r="A662" s="382"/>
      <c r="C662" s="382"/>
      <c r="D662" s="382"/>
      <c r="E662" s="382"/>
    </row>
    <row r="663">
      <c r="A663" s="382"/>
      <c r="C663" s="382"/>
      <c r="D663" s="382"/>
      <c r="E663" s="382"/>
    </row>
    <row r="664">
      <c r="A664" s="382"/>
      <c r="C664" s="382"/>
      <c r="D664" s="382"/>
      <c r="E664" s="382"/>
    </row>
    <row r="665">
      <c r="A665" s="382"/>
      <c r="C665" s="382"/>
      <c r="D665" s="382"/>
      <c r="E665" s="382"/>
    </row>
    <row r="666">
      <c r="A666" s="382"/>
      <c r="C666" s="382"/>
      <c r="D666" s="382"/>
      <c r="E666" s="382"/>
    </row>
    <row r="667">
      <c r="A667" s="382"/>
      <c r="C667" s="382"/>
      <c r="D667" s="382"/>
      <c r="E667" s="382"/>
    </row>
    <row r="668">
      <c r="A668" s="382"/>
      <c r="C668" s="382"/>
      <c r="D668" s="382"/>
      <c r="E668" s="382"/>
    </row>
    <row r="669">
      <c r="A669" s="382"/>
      <c r="C669" s="382"/>
      <c r="D669" s="382"/>
      <c r="E669" s="382"/>
    </row>
    <row r="670">
      <c r="A670" s="382"/>
      <c r="C670" s="382"/>
      <c r="D670" s="382"/>
      <c r="E670" s="382"/>
    </row>
    <row r="671">
      <c r="A671" s="382"/>
      <c r="C671" s="382"/>
      <c r="D671" s="382"/>
      <c r="E671" s="382"/>
    </row>
    <row r="672">
      <c r="A672" s="382"/>
      <c r="C672" s="382"/>
      <c r="D672" s="382"/>
      <c r="E672" s="382"/>
    </row>
    <row r="673">
      <c r="A673" s="382"/>
      <c r="C673" s="382"/>
      <c r="D673" s="382"/>
      <c r="E673" s="382"/>
    </row>
    <row r="674">
      <c r="A674" s="382"/>
      <c r="C674" s="382"/>
      <c r="D674" s="382"/>
      <c r="E674" s="382"/>
    </row>
    <row r="675">
      <c r="A675" s="382"/>
      <c r="C675" s="382"/>
      <c r="D675" s="382"/>
      <c r="E675" s="382"/>
    </row>
    <row r="676">
      <c r="A676" s="382"/>
      <c r="C676" s="382"/>
      <c r="D676" s="382"/>
      <c r="E676" s="382"/>
    </row>
    <row r="677">
      <c r="A677" s="382"/>
      <c r="C677" s="382"/>
      <c r="D677" s="382"/>
      <c r="E677" s="382"/>
    </row>
    <row r="678">
      <c r="A678" s="382"/>
      <c r="C678" s="382"/>
      <c r="D678" s="382"/>
      <c r="E678" s="382"/>
    </row>
    <row r="679">
      <c r="A679" s="382"/>
      <c r="C679" s="382"/>
      <c r="D679" s="382"/>
      <c r="E679" s="382"/>
    </row>
    <row r="680">
      <c r="A680" s="382"/>
      <c r="C680" s="382"/>
      <c r="D680" s="382"/>
      <c r="E680" s="382"/>
    </row>
    <row r="681">
      <c r="A681" s="382"/>
      <c r="C681" s="382"/>
      <c r="D681" s="382"/>
      <c r="E681" s="382"/>
    </row>
    <row r="682">
      <c r="A682" s="382"/>
      <c r="C682" s="382"/>
      <c r="D682" s="382"/>
      <c r="E682" s="382"/>
    </row>
    <row r="683">
      <c r="A683" s="382"/>
      <c r="C683" s="382"/>
      <c r="D683" s="382"/>
      <c r="E683" s="382"/>
    </row>
    <row r="684">
      <c r="A684" s="382"/>
      <c r="C684" s="382"/>
      <c r="D684" s="382"/>
      <c r="E684" s="382"/>
    </row>
    <row r="685">
      <c r="A685" s="382"/>
      <c r="C685" s="382"/>
      <c r="D685" s="382"/>
      <c r="E685" s="382"/>
    </row>
    <row r="686">
      <c r="A686" s="382"/>
      <c r="C686" s="382"/>
      <c r="D686" s="382"/>
      <c r="E686" s="382"/>
    </row>
    <row r="687">
      <c r="A687" s="382"/>
      <c r="C687" s="382"/>
      <c r="D687" s="382"/>
      <c r="E687" s="382"/>
    </row>
    <row r="688">
      <c r="A688" s="382"/>
      <c r="C688" s="382"/>
      <c r="D688" s="382"/>
      <c r="E688" s="382"/>
    </row>
    <row r="689">
      <c r="A689" s="382"/>
      <c r="C689" s="382"/>
      <c r="D689" s="382"/>
      <c r="E689" s="382"/>
    </row>
    <row r="690">
      <c r="A690" s="382"/>
      <c r="C690" s="382"/>
      <c r="D690" s="382"/>
      <c r="E690" s="382"/>
    </row>
    <row r="691">
      <c r="A691" s="382"/>
      <c r="C691" s="382"/>
      <c r="D691" s="382"/>
      <c r="E691" s="382"/>
    </row>
    <row r="692">
      <c r="A692" s="382"/>
      <c r="C692" s="382"/>
      <c r="D692" s="382"/>
      <c r="E692" s="382"/>
    </row>
    <row r="693">
      <c r="A693" s="382"/>
      <c r="C693" s="382"/>
      <c r="D693" s="382"/>
      <c r="E693" s="382"/>
    </row>
    <row r="694">
      <c r="A694" s="382"/>
      <c r="C694" s="382"/>
      <c r="D694" s="382"/>
      <c r="E694" s="382"/>
    </row>
    <row r="695">
      <c r="A695" s="382"/>
      <c r="C695" s="382"/>
      <c r="D695" s="382"/>
      <c r="E695" s="382"/>
    </row>
    <row r="696">
      <c r="A696" s="382"/>
      <c r="C696" s="382"/>
      <c r="D696" s="382"/>
      <c r="E696" s="382"/>
    </row>
    <row r="697">
      <c r="A697" s="382"/>
      <c r="C697" s="382"/>
      <c r="D697" s="382"/>
      <c r="E697" s="382"/>
    </row>
    <row r="698">
      <c r="A698" s="382"/>
      <c r="C698" s="382"/>
      <c r="D698" s="382"/>
      <c r="E698" s="382"/>
    </row>
    <row r="699">
      <c r="A699" s="382"/>
      <c r="C699" s="382"/>
      <c r="D699" s="382"/>
      <c r="E699" s="382"/>
    </row>
    <row r="700">
      <c r="A700" s="382"/>
      <c r="C700" s="382"/>
      <c r="D700" s="382"/>
      <c r="E700" s="382"/>
    </row>
    <row r="701">
      <c r="A701" s="382"/>
      <c r="C701" s="382"/>
      <c r="D701" s="382"/>
      <c r="E701" s="382"/>
    </row>
    <row r="702">
      <c r="A702" s="382"/>
      <c r="C702" s="382"/>
      <c r="D702" s="382"/>
      <c r="E702" s="382"/>
    </row>
    <row r="703">
      <c r="A703" s="382"/>
      <c r="C703" s="382"/>
      <c r="D703" s="382"/>
      <c r="E703" s="382"/>
    </row>
    <row r="704">
      <c r="A704" s="382"/>
      <c r="C704" s="382"/>
      <c r="D704" s="382"/>
      <c r="E704" s="382"/>
    </row>
    <row r="705">
      <c r="A705" s="382"/>
      <c r="C705" s="382"/>
      <c r="D705" s="382"/>
      <c r="E705" s="382"/>
    </row>
    <row r="706">
      <c r="A706" s="382"/>
      <c r="C706" s="382"/>
      <c r="D706" s="382"/>
      <c r="E706" s="382"/>
    </row>
    <row r="707">
      <c r="A707" s="382"/>
      <c r="C707" s="382"/>
      <c r="D707" s="382"/>
      <c r="E707" s="382"/>
    </row>
    <row r="708">
      <c r="A708" s="382"/>
      <c r="C708" s="382"/>
      <c r="D708" s="382"/>
      <c r="E708" s="382"/>
    </row>
    <row r="709">
      <c r="A709" s="382"/>
      <c r="C709" s="382"/>
      <c r="D709" s="382"/>
      <c r="E709" s="382"/>
    </row>
    <row r="710">
      <c r="A710" s="382"/>
      <c r="C710" s="382"/>
      <c r="D710" s="382"/>
      <c r="E710" s="382"/>
    </row>
    <row r="711">
      <c r="A711" s="382"/>
      <c r="C711" s="382"/>
      <c r="D711" s="382"/>
      <c r="E711" s="382"/>
    </row>
    <row r="712">
      <c r="A712" s="382"/>
      <c r="C712" s="382"/>
      <c r="D712" s="382"/>
      <c r="E712" s="382"/>
    </row>
    <row r="713">
      <c r="A713" s="382"/>
      <c r="C713" s="382"/>
      <c r="D713" s="382"/>
      <c r="E713" s="382"/>
    </row>
    <row r="714">
      <c r="A714" s="382"/>
      <c r="C714" s="382"/>
      <c r="D714" s="382"/>
      <c r="E714" s="382"/>
    </row>
    <row r="715">
      <c r="A715" s="382"/>
      <c r="C715" s="382"/>
      <c r="D715" s="382"/>
      <c r="E715" s="382"/>
    </row>
    <row r="716">
      <c r="A716" s="382"/>
      <c r="C716" s="382"/>
      <c r="D716" s="382"/>
      <c r="E716" s="382"/>
    </row>
    <row r="717">
      <c r="A717" s="382"/>
      <c r="C717" s="382"/>
      <c r="D717" s="382"/>
      <c r="E717" s="382"/>
    </row>
    <row r="718">
      <c r="A718" s="382"/>
      <c r="C718" s="382"/>
      <c r="D718" s="382"/>
      <c r="E718" s="382"/>
    </row>
    <row r="719">
      <c r="A719" s="382"/>
      <c r="C719" s="382"/>
      <c r="D719" s="382"/>
      <c r="E719" s="382"/>
    </row>
    <row r="720">
      <c r="A720" s="382"/>
      <c r="C720" s="382"/>
      <c r="D720" s="382"/>
      <c r="E720" s="382"/>
    </row>
    <row r="721">
      <c r="A721" s="382"/>
      <c r="C721" s="382"/>
      <c r="D721" s="382"/>
      <c r="E721" s="382"/>
    </row>
    <row r="722">
      <c r="A722" s="382"/>
      <c r="C722" s="382"/>
      <c r="D722" s="382"/>
      <c r="E722" s="382"/>
    </row>
    <row r="723">
      <c r="A723" s="382"/>
      <c r="C723" s="382"/>
      <c r="D723" s="382"/>
      <c r="E723" s="382"/>
    </row>
    <row r="724">
      <c r="A724" s="382"/>
      <c r="C724" s="382"/>
      <c r="D724" s="382"/>
      <c r="E724" s="382"/>
    </row>
    <row r="725">
      <c r="A725" s="382"/>
      <c r="C725" s="382"/>
      <c r="D725" s="382"/>
      <c r="E725" s="382"/>
    </row>
    <row r="726">
      <c r="A726" s="382"/>
      <c r="C726" s="382"/>
      <c r="D726" s="382"/>
      <c r="E726" s="382"/>
    </row>
    <row r="727">
      <c r="A727" s="382"/>
      <c r="C727" s="382"/>
      <c r="D727" s="382"/>
      <c r="E727" s="382"/>
    </row>
    <row r="728">
      <c r="A728" s="382"/>
      <c r="C728" s="382"/>
      <c r="D728" s="382"/>
      <c r="E728" s="382"/>
    </row>
    <row r="729">
      <c r="A729" s="382"/>
      <c r="C729" s="382"/>
      <c r="D729" s="382"/>
      <c r="E729" s="382"/>
    </row>
    <row r="730">
      <c r="A730" s="382"/>
      <c r="C730" s="382"/>
      <c r="D730" s="382"/>
      <c r="E730" s="382"/>
    </row>
    <row r="731">
      <c r="A731" s="382"/>
      <c r="C731" s="382"/>
      <c r="D731" s="382"/>
      <c r="E731" s="382"/>
    </row>
    <row r="732">
      <c r="A732" s="382"/>
      <c r="C732" s="382"/>
      <c r="D732" s="382"/>
      <c r="E732" s="382"/>
    </row>
    <row r="733">
      <c r="A733" s="382"/>
      <c r="C733" s="382"/>
      <c r="D733" s="382"/>
      <c r="E733" s="382"/>
    </row>
    <row r="734">
      <c r="A734" s="382"/>
      <c r="C734" s="382"/>
      <c r="D734" s="382"/>
      <c r="E734" s="382"/>
    </row>
    <row r="735">
      <c r="A735" s="382"/>
      <c r="C735" s="382"/>
      <c r="D735" s="382"/>
      <c r="E735" s="382"/>
    </row>
    <row r="736">
      <c r="A736" s="382"/>
      <c r="C736" s="382"/>
      <c r="D736" s="382"/>
      <c r="E736" s="382"/>
    </row>
    <row r="737">
      <c r="A737" s="382"/>
      <c r="C737" s="382"/>
      <c r="D737" s="382"/>
      <c r="E737" s="382"/>
    </row>
    <row r="738">
      <c r="A738" s="382"/>
      <c r="C738" s="382"/>
      <c r="D738" s="382"/>
      <c r="E738" s="382"/>
    </row>
    <row r="739">
      <c r="A739" s="382"/>
      <c r="C739" s="382"/>
      <c r="D739" s="382"/>
      <c r="E739" s="382"/>
    </row>
    <row r="740">
      <c r="A740" s="382"/>
      <c r="C740" s="382"/>
      <c r="D740" s="382"/>
      <c r="E740" s="382"/>
    </row>
    <row r="741">
      <c r="A741" s="382"/>
      <c r="C741" s="382"/>
      <c r="D741" s="382"/>
      <c r="E741" s="382"/>
    </row>
    <row r="742">
      <c r="A742" s="382"/>
      <c r="C742" s="382"/>
      <c r="D742" s="382"/>
      <c r="E742" s="382"/>
    </row>
    <row r="743">
      <c r="A743" s="382"/>
      <c r="C743" s="382"/>
      <c r="D743" s="382"/>
      <c r="E743" s="382"/>
    </row>
    <row r="744">
      <c r="A744" s="382"/>
      <c r="C744" s="382"/>
      <c r="D744" s="382"/>
      <c r="E744" s="382"/>
    </row>
    <row r="745">
      <c r="A745" s="382"/>
      <c r="C745" s="382"/>
      <c r="D745" s="382"/>
      <c r="E745" s="382"/>
    </row>
    <row r="746">
      <c r="A746" s="382"/>
      <c r="C746" s="382"/>
      <c r="D746" s="382"/>
      <c r="E746" s="382"/>
    </row>
    <row r="747">
      <c r="A747" s="382"/>
      <c r="C747" s="382"/>
      <c r="D747" s="382"/>
      <c r="E747" s="382"/>
    </row>
    <row r="748">
      <c r="A748" s="382"/>
      <c r="C748" s="382"/>
      <c r="D748" s="382"/>
      <c r="E748" s="382"/>
    </row>
    <row r="749">
      <c r="A749" s="382"/>
      <c r="C749" s="382"/>
      <c r="D749" s="382"/>
      <c r="E749" s="382"/>
    </row>
    <row r="750">
      <c r="A750" s="382"/>
      <c r="C750" s="382"/>
      <c r="D750" s="382"/>
      <c r="E750" s="382"/>
    </row>
    <row r="751">
      <c r="A751" s="382"/>
      <c r="C751" s="382"/>
      <c r="D751" s="382"/>
      <c r="E751" s="382"/>
    </row>
    <row r="752">
      <c r="A752" s="382"/>
      <c r="C752" s="382"/>
      <c r="D752" s="382"/>
      <c r="E752" s="382"/>
    </row>
    <row r="753">
      <c r="A753" s="382"/>
      <c r="C753" s="382"/>
      <c r="D753" s="382"/>
      <c r="E753" s="382"/>
    </row>
    <row r="754">
      <c r="A754" s="382"/>
      <c r="C754" s="382"/>
      <c r="D754" s="382"/>
      <c r="E754" s="382"/>
    </row>
    <row r="755">
      <c r="A755" s="382"/>
      <c r="C755" s="382"/>
      <c r="D755" s="382"/>
      <c r="E755" s="382"/>
    </row>
    <row r="756">
      <c r="A756" s="382"/>
      <c r="C756" s="382"/>
      <c r="D756" s="382"/>
      <c r="E756" s="382"/>
    </row>
    <row r="757">
      <c r="A757" s="382"/>
      <c r="C757" s="382"/>
      <c r="D757" s="382"/>
      <c r="E757" s="382"/>
    </row>
    <row r="758">
      <c r="A758" s="382"/>
      <c r="C758" s="382"/>
      <c r="D758" s="382"/>
      <c r="E758" s="382"/>
    </row>
    <row r="759">
      <c r="A759" s="382"/>
      <c r="C759" s="382"/>
      <c r="D759" s="382"/>
      <c r="E759" s="382"/>
    </row>
    <row r="760">
      <c r="A760" s="382"/>
      <c r="C760" s="382"/>
      <c r="D760" s="382"/>
      <c r="E760" s="382"/>
    </row>
    <row r="761">
      <c r="A761" s="382"/>
      <c r="C761" s="382"/>
      <c r="D761" s="382"/>
      <c r="E761" s="382"/>
    </row>
    <row r="762">
      <c r="A762" s="382"/>
      <c r="C762" s="382"/>
      <c r="D762" s="382"/>
      <c r="E762" s="382"/>
    </row>
    <row r="763">
      <c r="A763" s="382"/>
      <c r="C763" s="382"/>
      <c r="D763" s="382"/>
      <c r="E763" s="382"/>
    </row>
    <row r="764">
      <c r="A764" s="382"/>
      <c r="C764" s="382"/>
      <c r="D764" s="382"/>
      <c r="E764" s="382"/>
    </row>
    <row r="765">
      <c r="A765" s="382"/>
      <c r="C765" s="382"/>
      <c r="D765" s="382"/>
      <c r="E765" s="382"/>
    </row>
    <row r="766">
      <c r="A766" s="382"/>
      <c r="C766" s="382"/>
      <c r="D766" s="382"/>
      <c r="E766" s="382"/>
    </row>
    <row r="767">
      <c r="A767" s="382"/>
      <c r="C767" s="382"/>
      <c r="D767" s="382"/>
      <c r="E767" s="382"/>
    </row>
    <row r="768">
      <c r="A768" s="382"/>
      <c r="C768" s="382"/>
      <c r="D768" s="382"/>
      <c r="E768" s="382"/>
    </row>
    <row r="769">
      <c r="A769" s="382"/>
      <c r="C769" s="382"/>
      <c r="D769" s="382"/>
      <c r="E769" s="382"/>
    </row>
    <row r="770">
      <c r="A770" s="382"/>
      <c r="C770" s="382"/>
      <c r="D770" s="382"/>
      <c r="E770" s="382"/>
    </row>
    <row r="771">
      <c r="A771" s="382"/>
      <c r="C771" s="382"/>
      <c r="D771" s="382"/>
      <c r="E771" s="382"/>
    </row>
    <row r="772">
      <c r="A772" s="382"/>
      <c r="C772" s="382"/>
      <c r="D772" s="382"/>
      <c r="E772" s="382"/>
    </row>
    <row r="773">
      <c r="A773" s="382"/>
      <c r="C773" s="382"/>
      <c r="D773" s="382"/>
      <c r="E773" s="382"/>
    </row>
    <row r="774">
      <c r="A774" s="382"/>
      <c r="C774" s="382"/>
      <c r="D774" s="382"/>
      <c r="E774" s="382"/>
    </row>
    <row r="775">
      <c r="A775" s="382"/>
      <c r="C775" s="382"/>
      <c r="D775" s="382"/>
      <c r="E775" s="382"/>
    </row>
    <row r="776">
      <c r="A776" s="382"/>
      <c r="C776" s="382"/>
      <c r="D776" s="382"/>
      <c r="E776" s="382"/>
    </row>
    <row r="777">
      <c r="A777" s="382"/>
      <c r="C777" s="382"/>
      <c r="D777" s="382"/>
      <c r="E777" s="382"/>
    </row>
    <row r="778">
      <c r="A778" s="382"/>
      <c r="C778" s="382"/>
      <c r="D778" s="382"/>
      <c r="E778" s="382"/>
    </row>
    <row r="779">
      <c r="A779" s="382"/>
      <c r="C779" s="382"/>
      <c r="D779" s="382"/>
      <c r="E779" s="382"/>
    </row>
    <row r="780">
      <c r="A780" s="382"/>
      <c r="C780" s="382"/>
      <c r="D780" s="382"/>
      <c r="E780" s="382"/>
    </row>
    <row r="781">
      <c r="A781" s="382"/>
      <c r="C781" s="382"/>
      <c r="D781" s="382"/>
      <c r="E781" s="382"/>
    </row>
    <row r="782">
      <c r="A782" s="382"/>
      <c r="C782" s="382"/>
      <c r="D782" s="382"/>
      <c r="E782" s="382"/>
    </row>
    <row r="783">
      <c r="A783" s="382"/>
      <c r="C783" s="382"/>
      <c r="D783" s="382"/>
      <c r="E783" s="382"/>
    </row>
    <row r="784">
      <c r="A784" s="382"/>
      <c r="C784" s="382"/>
      <c r="D784" s="382"/>
      <c r="E784" s="382"/>
    </row>
    <row r="785">
      <c r="A785" s="382"/>
      <c r="C785" s="382"/>
      <c r="D785" s="382"/>
      <c r="E785" s="382"/>
    </row>
    <row r="786">
      <c r="A786" s="382"/>
      <c r="C786" s="382"/>
      <c r="D786" s="382"/>
      <c r="E786" s="382"/>
    </row>
    <row r="787">
      <c r="A787" s="382"/>
      <c r="C787" s="382"/>
      <c r="D787" s="382"/>
      <c r="E787" s="382"/>
    </row>
    <row r="788">
      <c r="A788" s="382"/>
      <c r="C788" s="382"/>
      <c r="D788" s="382"/>
      <c r="E788" s="382"/>
    </row>
    <row r="789">
      <c r="A789" s="382"/>
      <c r="C789" s="382"/>
      <c r="D789" s="382"/>
      <c r="E789" s="382"/>
    </row>
    <row r="790">
      <c r="A790" s="382"/>
      <c r="C790" s="382"/>
      <c r="D790" s="382"/>
      <c r="E790" s="382"/>
    </row>
    <row r="791">
      <c r="A791" s="382"/>
      <c r="C791" s="382"/>
      <c r="D791" s="382"/>
      <c r="E791" s="382"/>
    </row>
    <row r="792">
      <c r="A792" s="382"/>
      <c r="C792" s="382"/>
      <c r="D792" s="382"/>
      <c r="E792" s="382"/>
    </row>
    <row r="793">
      <c r="A793" s="382"/>
      <c r="C793" s="382"/>
      <c r="D793" s="382"/>
      <c r="E793" s="382"/>
    </row>
    <row r="794">
      <c r="A794" s="382"/>
      <c r="C794" s="382"/>
      <c r="D794" s="382"/>
      <c r="E794" s="382"/>
    </row>
    <row r="795">
      <c r="A795" s="382"/>
      <c r="C795" s="382"/>
      <c r="D795" s="382"/>
      <c r="E795" s="382"/>
    </row>
    <row r="796">
      <c r="A796" s="382"/>
      <c r="C796" s="382"/>
      <c r="D796" s="382"/>
      <c r="E796" s="382"/>
    </row>
    <row r="797">
      <c r="A797" s="382"/>
      <c r="C797" s="382"/>
      <c r="D797" s="382"/>
      <c r="E797" s="382"/>
    </row>
    <row r="798">
      <c r="A798" s="382"/>
      <c r="C798" s="382"/>
      <c r="D798" s="382"/>
      <c r="E798" s="382"/>
    </row>
    <row r="799">
      <c r="A799" s="382"/>
      <c r="C799" s="382"/>
      <c r="D799" s="382"/>
      <c r="E799" s="382"/>
    </row>
    <row r="800">
      <c r="A800" s="382"/>
      <c r="C800" s="382"/>
      <c r="D800" s="382"/>
      <c r="E800" s="382"/>
    </row>
    <row r="801">
      <c r="A801" s="382"/>
      <c r="C801" s="382"/>
      <c r="D801" s="382"/>
      <c r="E801" s="382"/>
    </row>
    <row r="802">
      <c r="A802" s="382"/>
      <c r="C802" s="382"/>
      <c r="D802" s="382"/>
      <c r="E802" s="382"/>
    </row>
    <row r="803">
      <c r="A803" s="382"/>
      <c r="C803" s="382"/>
      <c r="D803" s="382"/>
      <c r="E803" s="382"/>
    </row>
    <row r="804">
      <c r="A804" s="382"/>
      <c r="C804" s="382"/>
      <c r="D804" s="382"/>
      <c r="E804" s="382"/>
    </row>
    <row r="805">
      <c r="A805" s="382"/>
      <c r="C805" s="382"/>
      <c r="D805" s="382"/>
      <c r="E805" s="382"/>
    </row>
    <row r="806">
      <c r="A806" s="382"/>
      <c r="C806" s="382"/>
      <c r="D806" s="382"/>
      <c r="E806" s="382"/>
    </row>
    <row r="807">
      <c r="A807" s="382"/>
      <c r="C807" s="382"/>
      <c r="D807" s="382"/>
      <c r="E807" s="382"/>
    </row>
    <row r="808">
      <c r="A808" s="382"/>
      <c r="C808" s="382"/>
      <c r="D808" s="382"/>
      <c r="E808" s="382"/>
    </row>
    <row r="809">
      <c r="A809" s="382"/>
      <c r="C809" s="382"/>
      <c r="D809" s="382"/>
      <c r="E809" s="382"/>
    </row>
    <row r="810">
      <c r="A810" s="382"/>
      <c r="C810" s="382"/>
      <c r="D810" s="382"/>
      <c r="E810" s="382"/>
    </row>
    <row r="811">
      <c r="A811" s="382"/>
      <c r="C811" s="382"/>
      <c r="D811" s="382"/>
      <c r="E811" s="382"/>
    </row>
    <row r="812">
      <c r="A812" s="382"/>
      <c r="C812" s="382"/>
      <c r="D812" s="382"/>
      <c r="E812" s="382"/>
    </row>
    <row r="813">
      <c r="A813" s="382"/>
      <c r="C813" s="382"/>
      <c r="D813" s="382"/>
      <c r="E813" s="382"/>
    </row>
    <row r="814">
      <c r="A814" s="382"/>
      <c r="C814" s="382"/>
      <c r="D814" s="382"/>
      <c r="E814" s="382"/>
    </row>
    <row r="815">
      <c r="A815" s="382"/>
      <c r="C815" s="382"/>
      <c r="D815" s="382"/>
      <c r="E815" s="382"/>
    </row>
    <row r="816">
      <c r="A816" s="382"/>
      <c r="C816" s="382"/>
      <c r="D816" s="382"/>
      <c r="E816" s="382"/>
    </row>
    <row r="817">
      <c r="A817" s="382"/>
      <c r="C817" s="382"/>
      <c r="D817" s="382"/>
      <c r="E817" s="382"/>
    </row>
    <row r="818">
      <c r="A818" s="382"/>
      <c r="C818" s="382"/>
      <c r="D818" s="382"/>
      <c r="E818" s="382"/>
    </row>
    <row r="819">
      <c r="A819" s="382"/>
      <c r="C819" s="382"/>
      <c r="D819" s="382"/>
      <c r="E819" s="382"/>
    </row>
    <row r="820">
      <c r="A820" s="382"/>
      <c r="C820" s="382"/>
      <c r="D820" s="382"/>
      <c r="E820" s="382"/>
    </row>
    <row r="821">
      <c r="A821" s="382"/>
      <c r="C821" s="382"/>
      <c r="D821" s="382"/>
      <c r="E821" s="382"/>
    </row>
    <row r="822">
      <c r="A822" s="382"/>
      <c r="C822" s="382"/>
      <c r="D822" s="382"/>
      <c r="E822" s="382"/>
    </row>
    <row r="823">
      <c r="A823" s="382"/>
      <c r="C823" s="382"/>
      <c r="D823" s="382"/>
      <c r="E823" s="382"/>
    </row>
    <row r="824">
      <c r="A824" s="382"/>
      <c r="C824" s="382"/>
      <c r="D824" s="382"/>
      <c r="E824" s="382"/>
    </row>
    <row r="825">
      <c r="A825" s="382"/>
      <c r="C825" s="382"/>
      <c r="D825" s="382"/>
      <c r="E825" s="382"/>
    </row>
    <row r="826">
      <c r="A826" s="382"/>
      <c r="C826" s="382"/>
      <c r="D826" s="382"/>
      <c r="E826" s="382"/>
    </row>
    <row r="827">
      <c r="A827" s="382"/>
      <c r="C827" s="382"/>
      <c r="D827" s="382"/>
      <c r="E827" s="382"/>
    </row>
    <row r="828">
      <c r="A828" s="382"/>
      <c r="C828" s="382"/>
      <c r="D828" s="382"/>
      <c r="E828" s="382"/>
    </row>
    <row r="829">
      <c r="A829" s="382"/>
      <c r="C829" s="382"/>
      <c r="D829" s="382"/>
      <c r="E829" s="382"/>
    </row>
    <row r="830">
      <c r="A830" s="382"/>
      <c r="C830" s="382"/>
      <c r="D830" s="382"/>
      <c r="E830" s="382"/>
    </row>
    <row r="831">
      <c r="A831" s="382"/>
      <c r="C831" s="382"/>
      <c r="D831" s="382"/>
      <c r="E831" s="382"/>
    </row>
    <row r="832">
      <c r="A832" s="382"/>
      <c r="C832" s="382"/>
      <c r="D832" s="382"/>
      <c r="E832" s="382"/>
    </row>
    <row r="833">
      <c r="A833" s="382"/>
      <c r="C833" s="382"/>
      <c r="D833" s="382"/>
      <c r="E833" s="382"/>
    </row>
    <row r="834">
      <c r="A834" s="382"/>
      <c r="C834" s="382"/>
      <c r="D834" s="382"/>
      <c r="E834" s="382"/>
    </row>
    <row r="835">
      <c r="A835" s="382"/>
      <c r="C835" s="382"/>
      <c r="D835" s="382"/>
      <c r="E835" s="382"/>
    </row>
    <row r="836">
      <c r="A836" s="382"/>
      <c r="C836" s="382"/>
      <c r="D836" s="382"/>
      <c r="E836" s="382"/>
    </row>
    <row r="837">
      <c r="A837" s="382"/>
      <c r="C837" s="382"/>
      <c r="D837" s="382"/>
      <c r="E837" s="382"/>
    </row>
    <row r="838">
      <c r="A838" s="382"/>
      <c r="C838" s="382"/>
      <c r="D838" s="382"/>
      <c r="E838" s="382"/>
    </row>
    <row r="839">
      <c r="A839" s="382"/>
      <c r="C839" s="382"/>
      <c r="D839" s="382"/>
      <c r="E839" s="382"/>
    </row>
    <row r="840">
      <c r="A840" s="382"/>
      <c r="C840" s="382"/>
      <c r="D840" s="382"/>
      <c r="E840" s="382"/>
    </row>
    <row r="841">
      <c r="A841" s="382"/>
      <c r="C841" s="382"/>
      <c r="D841" s="382"/>
      <c r="E841" s="382"/>
    </row>
    <row r="842">
      <c r="A842" s="382"/>
      <c r="C842" s="382"/>
      <c r="D842" s="382"/>
      <c r="E842" s="382"/>
    </row>
    <row r="843">
      <c r="A843" s="382"/>
      <c r="C843" s="382"/>
      <c r="D843" s="382"/>
      <c r="E843" s="382"/>
    </row>
    <row r="844">
      <c r="A844" s="382"/>
      <c r="C844" s="382"/>
      <c r="D844" s="382"/>
      <c r="E844" s="382"/>
    </row>
    <row r="845">
      <c r="A845" s="382"/>
      <c r="C845" s="382"/>
      <c r="D845" s="382"/>
      <c r="E845" s="382"/>
    </row>
    <row r="846">
      <c r="A846" s="382"/>
      <c r="C846" s="382"/>
      <c r="D846" s="382"/>
      <c r="E846" s="382"/>
    </row>
    <row r="847">
      <c r="A847" s="382"/>
      <c r="C847" s="382"/>
      <c r="D847" s="382"/>
      <c r="E847" s="382"/>
    </row>
    <row r="848">
      <c r="A848" s="382"/>
      <c r="C848" s="382"/>
      <c r="D848" s="382"/>
      <c r="E848" s="382"/>
    </row>
    <row r="849">
      <c r="A849" s="382"/>
      <c r="C849" s="382"/>
      <c r="D849" s="382"/>
      <c r="E849" s="382"/>
    </row>
    <row r="850">
      <c r="A850" s="382"/>
      <c r="C850" s="382"/>
      <c r="D850" s="382"/>
      <c r="E850" s="382"/>
    </row>
    <row r="851">
      <c r="A851" s="382"/>
      <c r="C851" s="382"/>
      <c r="D851" s="382"/>
      <c r="E851" s="382"/>
    </row>
    <row r="852">
      <c r="A852" s="382"/>
      <c r="C852" s="382"/>
      <c r="D852" s="382"/>
      <c r="E852" s="382"/>
    </row>
    <row r="853">
      <c r="A853" s="382"/>
      <c r="C853" s="382"/>
      <c r="D853" s="382"/>
      <c r="E853" s="382"/>
    </row>
    <row r="854">
      <c r="A854" s="382"/>
      <c r="C854" s="382"/>
      <c r="D854" s="382"/>
      <c r="E854" s="382"/>
    </row>
    <row r="855">
      <c r="A855" s="382"/>
      <c r="C855" s="382"/>
      <c r="D855" s="382"/>
      <c r="E855" s="382"/>
    </row>
    <row r="856">
      <c r="A856" s="382"/>
      <c r="C856" s="382"/>
      <c r="D856" s="382"/>
      <c r="E856" s="382"/>
    </row>
    <row r="857">
      <c r="A857" s="382"/>
      <c r="C857" s="382"/>
      <c r="D857" s="382"/>
      <c r="E857" s="382"/>
    </row>
    <row r="858">
      <c r="A858" s="382"/>
      <c r="C858" s="382"/>
      <c r="D858" s="382"/>
      <c r="E858" s="382"/>
    </row>
    <row r="859">
      <c r="A859" s="382"/>
      <c r="C859" s="382"/>
      <c r="D859" s="382"/>
      <c r="E859" s="382"/>
    </row>
    <row r="860">
      <c r="A860" s="382"/>
      <c r="C860" s="382"/>
      <c r="D860" s="382"/>
      <c r="E860" s="382"/>
    </row>
    <row r="861">
      <c r="A861" s="382"/>
      <c r="C861" s="382"/>
      <c r="D861" s="382"/>
      <c r="E861" s="382"/>
    </row>
    <row r="862">
      <c r="A862" s="382"/>
      <c r="C862" s="382"/>
      <c r="D862" s="382"/>
      <c r="E862" s="382"/>
    </row>
    <row r="863">
      <c r="A863" s="382"/>
      <c r="C863" s="382"/>
      <c r="D863" s="382"/>
      <c r="E863" s="382"/>
    </row>
    <row r="864">
      <c r="A864" s="382"/>
      <c r="C864" s="382"/>
      <c r="D864" s="382"/>
      <c r="E864" s="382"/>
    </row>
    <row r="865">
      <c r="A865" s="382"/>
      <c r="C865" s="382"/>
      <c r="D865" s="382"/>
      <c r="E865" s="382"/>
    </row>
    <row r="866">
      <c r="A866" s="382"/>
      <c r="C866" s="382"/>
      <c r="D866" s="382"/>
      <c r="E866" s="382"/>
    </row>
    <row r="867">
      <c r="A867" s="382"/>
      <c r="C867" s="382"/>
      <c r="D867" s="382"/>
      <c r="E867" s="382"/>
    </row>
    <row r="868">
      <c r="A868" s="382"/>
      <c r="C868" s="382"/>
      <c r="D868" s="382"/>
      <c r="E868" s="382"/>
    </row>
    <row r="869">
      <c r="A869" s="382"/>
      <c r="C869" s="382"/>
      <c r="D869" s="382"/>
      <c r="E869" s="382"/>
    </row>
    <row r="870">
      <c r="A870" s="382"/>
      <c r="C870" s="382"/>
      <c r="D870" s="382"/>
      <c r="E870" s="382"/>
    </row>
    <row r="871">
      <c r="A871" s="382"/>
      <c r="C871" s="382"/>
      <c r="D871" s="382"/>
      <c r="E871" s="382"/>
    </row>
    <row r="872">
      <c r="A872" s="382"/>
      <c r="C872" s="382"/>
      <c r="D872" s="382"/>
      <c r="E872" s="382"/>
    </row>
    <row r="873">
      <c r="A873" s="382"/>
      <c r="C873" s="382"/>
      <c r="D873" s="382"/>
      <c r="E873" s="382"/>
    </row>
    <row r="874">
      <c r="A874" s="382"/>
      <c r="C874" s="382"/>
      <c r="D874" s="382"/>
      <c r="E874" s="382"/>
    </row>
    <row r="875">
      <c r="A875" s="382"/>
      <c r="C875" s="382"/>
      <c r="D875" s="382"/>
      <c r="E875" s="382"/>
    </row>
    <row r="876">
      <c r="A876" s="382"/>
      <c r="C876" s="382"/>
      <c r="D876" s="382"/>
      <c r="E876" s="382"/>
    </row>
    <row r="877">
      <c r="A877" s="382"/>
      <c r="C877" s="382"/>
      <c r="D877" s="382"/>
      <c r="E877" s="382"/>
    </row>
    <row r="878">
      <c r="A878" s="382"/>
      <c r="C878" s="382"/>
      <c r="D878" s="382"/>
      <c r="E878" s="382"/>
    </row>
    <row r="879">
      <c r="A879" s="382"/>
      <c r="C879" s="382"/>
      <c r="D879" s="382"/>
      <c r="E879" s="382"/>
    </row>
    <row r="880">
      <c r="A880" s="382"/>
      <c r="C880" s="382"/>
      <c r="D880" s="382"/>
      <c r="E880" s="382"/>
    </row>
    <row r="881">
      <c r="A881" s="382"/>
      <c r="C881" s="382"/>
      <c r="D881" s="382"/>
      <c r="E881" s="382"/>
    </row>
    <row r="882">
      <c r="A882" s="382"/>
      <c r="C882" s="382"/>
      <c r="D882" s="382"/>
      <c r="E882" s="382"/>
    </row>
    <row r="883">
      <c r="A883" s="382"/>
      <c r="C883" s="382"/>
      <c r="D883" s="382"/>
      <c r="E883" s="382"/>
    </row>
    <row r="884">
      <c r="A884" s="382"/>
      <c r="C884" s="382"/>
      <c r="D884" s="382"/>
      <c r="E884" s="382"/>
    </row>
    <row r="885">
      <c r="A885" s="382"/>
      <c r="C885" s="382"/>
      <c r="D885" s="382"/>
      <c r="E885" s="382"/>
    </row>
    <row r="886">
      <c r="A886" s="382"/>
      <c r="C886" s="382"/>
      <c r="D886" s="382"/>
      <c r="E886" s="382"/>
    </row>
    <row r="887">
      <c r="A887" s="382"/>
      <c r="C887" s="382"/>
      <c r="D887" s="382"/>
      <c r="E887" s="382"/>
    </row>
    <row r="888">
      <c r="A888" s="382"/>
      <c r="C888" s="382"/>
      <c r="D888" s="382"/>
      <c r="E888" s="382"/>
    </row>
    <row r="889">
      <c r="A889" s="382"/>
      <c r="C889" s="382"/>
      <c r="D889" s="382"/>
      <c r="E889" s="382"/>
    </row>
    <row r="890">
      <c r="A890" s="382"/>
      <c r="C890" s="382"/>
      <c r="D890" s="382"/>
      <c r="E890" s="382"/>
    </row>
    <row r="891">
      <c r="A891" s="382"/>
      <c r="C891" s="382"/>
      <c r="D891" s="382"/>
      <c r="E891" s="382"/>
    </row>
    <row r="892">
      <c r="A892" s="382"/>
      <c r="C892" s="382"/>
      <c r="D892" s="382"/>
      <c r="E892" s="382"/>
    </row>
    <row r="893">
      <c r="A893" s="382"/>
      <c r="C893" s="382"/>
      <c r="D893" s="382"/>
      <c r="E893" s="382"/>
    </row>
    <row r="894">
      <c r="A894" s="382"/>
      <c r="C894" s="382"/>
      <c r="D894" s="382"/>
      <c r="E894" s="382"/>
    </row>
    <row r="895">
      <c r="A895" s="382"/>
      <c r="C895" s="382"/>
      <c r="D895" s="382"/>
      <c r="E895" s="382"/>
    </row>
    <row r="896">
      <c r="A896" s="382"/>
      <c r="C896" s="382"/>
      <c r="D896" s="382"/>
      <c r="E896" s="382"/>
    </row>
    <row r="897">
      <c r="A897" s="382"/>
      <c r="C897" s="382"/>
      <c r="D897" s="382"/>
      <c r="E897" s="382"/>
    </row>
    <row r="898">
      <c r="A898" s="382"/>
      <c r="C898" s="382"/>
      <c r="D898" s="382"/>
      <c r="E898" s="382"/>
    </row>
    <row r="899">
      <c r="A899" s="382"/>
      <c r="C899" s="382"/>
      <c r="D899" s="382"/>
      <c r="E899" s="382"/>
    </row>
    <row r="900">
      <c r="A900" s="382"/>
      <c r="C900" s="382"/>
      <c r="D900" s="382"/>
      <c r="E900" s="382"/>
    </row>
    <row r="901">
      <c r="A901" s="382"/>
      <c r="C901" s="382"/>
      <c r="D901" s="382"/>
      <c r="E901" s="382"/>
    </row>
    <row r="902">
      <c r="A902" s="382"/>
      <c r="C902" s="382"/>
      <c r="D902" s="382"/>
      <c r="E902" s="382"/>
    </row>
    <row r="903">
      <c r="A903" s="382"/>
      <c r="C903" s="382"/>
      <c r="D903" s="382"/>
      <c r="E903" s="382"/>
    </row>
    <row r="904">
      <c r="A904" s="382"/>
      <c r="C904" s="382"/>
      <c r="D904" s="382"/>
      <c r="E904" s="382"/>
    </row>
    <row r="905">
      <c r="A905" s="382"/>
      <c r="C905" s="382"/>
      <c r="D905" s="382"/>
      <c r="E905" s="382"/>
    </row>
    <row r="906">
      <c r="A906" s="382"/>
      <c r="C906" s="382"/>
      <c r="D906" s="382"/>
      <c r="E906" s="382"/>
    </row>
    <row r="907">
      <c r="A907" s="382"/>
      <c r="C907" s="382"/>
      <c r="D907" s="382"/>
      <c r="E907" s="382"/>
    </row>
    <row r="908">
      <c r="A908" s="382"/>
      <c r="C908" s="382"/>
      <c r="D908" s="382"/>
      <c r="E908" s="382"/>
    </row>
    <row r="909">
      <c r="A909" s="382"/>
      <c r="C909" s="382"/>
      <c r="D909" s="382"/>
      <c r="E909" s="382"/>
    </row>
    <row r="910">
      <c r="A910" s="382"/>
      <c r="C910" s="382"/>
      <c r="D910" s="382"/>
      <c r="E910" s="382"/>
    </row>
    <row r="911">
      <c r="A911" s="382"/>
      <c r="C911" s="382"/>
      <c r="D911" s="382"/>
      <c r="E911" s="382"/>
    </row>
    <row r="912">
      <c r="A912" s="382"/>
      <c r="C912" s="382"/>
      <c r="D912" s="382"/>
      <c r="E912" s="382"/>
    </row>
    <row r="913">
      <c r="A913" s="382"/>
      <c r="C913" s="382"/>
      <c r="D913" s="382"/>
      <c r="E913" s="382"/>
    </row>
    <row r="914">
      <c r="A914" s="382"/>
      <c r="C914" s="382"/>
      <c r="D914" s="382"/>
      <c r="E914" s="382"/>
    </row>
    <row r="915">
      <c r="A915" s="382"/>
      <c r="C915" s="382"/>
      <c r="D915" s="382"/>
      <c r="E915" s="382"/>
    </row>
    <row r="916">
      <c r="A916" s="382"/>
      <c r="C916" s="382"/>
      <c r="D916" s="382"/>
      <c r="E916" s="382"/>
    </row>
    <row r="917">
      <c r="A917" s="382"/>
      <c r="C917" s="382"/>
      <c r="D917" s="382"/>
      <c r="E917" s="382"/>
    </row>
    <row r="918">
      <c r="A918" s="382"/>
      <c r="C918" s="382"/>
      <c r="D918" s="382"/>
      <c r="E918" s="382"/>
    </row>
    <row r="919">
      <c r="A919" s="382"/>
      <c r="C919" s="382"/>
      <c r="D919" s="382"/>
      <c r="E919" s="382"/>
    </row>
    <row r="920">
      <c r="A920" s="382"/>
      <c r="C920" s="382"/>
      <c r="D920" s="382"/>
      <c r="E920" s="382"/>
    </row>
    <row r="921">
      <c r="A921" s="382"/>
      <c r="C921" s="382"/>
      <c r="D921" s="382"/>
      <c r="E921" s="382"/>
    </row>
    <row r="922">
      <c r="A922" s="382"/>
      <c r="C922" s="382"/>
      <c r="D922" s="382"/>
      <c r="E922" s="382"/>
    </row>
    <row r="923">
      <c r="A923" s="382"/>
      <c r="C923" s="382"/>
      <c r="D923" s="382"/>
      <c r="E923" s="382"/>
    </row>
    <row r="924">
      <c r="A924" s="382"/>
      <c r="C924" s="382"/>
      <c r="D924" s="382"/>
      <c r="E924" s="382"/>
    </row>
    <row r="925">
      <c r="A925" s="382"/>
      <c r="C925" s="382"/>
      <c r="D925" s="382"/>
      <c r="E925" s="382"/>
    </row>
    <row r="926">
      <c r="A926" s="382"/>
      <c r="C926" s="382"/>
      <c r="D926" s="382"/>
      <c r="E926" s="382"/>
    </row>
    <row r="927">
      <c r="A927" s="382"/>
      <c r="C927" s="382"/>
      <c r="D927" s="382"/>
      <c r="E927" s="382"/>
    </row>
    <row r="928">
      <c r="A928" s="382"/>
      <c r="C928" s="382"/>
      <c r="D928" s="382"/>
      <c r="E928" s="382"/>
    </row>
    <row r="929">
      <c r="A929" s="382"/>
      <c r="C929" s="382"/>
      <c r="D929" s="382"/>
      <c r="E929" s="382"/>
    </row>
    <row r="930">
      <c r="A930" s="382"/>
      <c r="C930" s="382"/>
      <c r="D930" s="382"/>
      <c r="E930" s="382"/>
    </row>
    <row r="931">
      <c r="A931" s="382"/>
      <c r="C931" s="382"/>
      <c r="D931" s="382"/>
      <c r="E931" s="382"/>
    </row>
    <row r="932">
      <c r="A932" s="382"/>
      <c r="C932" s="382"/>
      <c r="D932" s="382"/>
      <c r="E932" s="382"/>
    </row>
    <row r="933">
      <c r="A933" s="382"/>
      <c r="C933" s="382"/>
      <c r="D933" s="382"/>
      <c r="E933" s="382"/>
    </row>
    <row r="934">
      <c r="A934" s="382"/>
      <c r="C934" s="382"/>
      <c r="D934" s="382"/>
      <c r="E934" s="382"/>
    </row>
    <row r="935">
      <c r="A935" s="382"/>
      <c r="C935" s="382"/>
      <c r="D935" s="382"/>
      <c r="E935" s="382"/>
    </row>
    <row r="936">
      <c r="A936" s="382"/>
      <c r="C936" s="382"/>
      <c r="D936" s="382"/>
      <c r="E936" s="382"/>
    </row>
    <row r="937">
      <c r="A937" s="382"/>
      <c r="C937" s="382"/>
      <c r="D937" s="382"/>
      <c r="E937" s="382"/>
    </row>
    <row r="938">
      <c r="A938" s="382"/>
      <c r="C938" s="382"/>
      <c r="D938" s="382"/>
      <c r="E938" s="382"/>
    </row>
    <row r="939">
      <c r="A939" s="382"/>
      <c r="C939" s="382"/>
      <c r="D939" s="382"/>
      <c r="E939" s="382"/>
    </row>
    <row r="940">
      <c r="A940" s="382"/>
      <c r="C940" s="382"/>
      <c r="D940" s="382"/>
      <c r="E940" s="382"/>
    </row>
    <row r="941">
      <c r="A941" s="382"/>
      <c r="C941" s="382"/>
      <c r="D941" s="382"/>
      <c r="E941" s="382"/>
    </row>
    <row r="942">
      <c r="A942" s="382"/>
      <c r="C942" s="382"/>
      <c r="D942" s="382"/>
      <c r="E942" s="382"/>
    </row>
    <row r="943">
      <c r="A943" s="382"/>
      <c r="C943" s="382"/>
      <c r="D943" s="382"/>
      <c r="E943" s="382"/>
    </row>
    <row r="944">
      <c r="A944" s="382"/>
      <c r="C944" s="382"/>
      <c r="D944" s="382"/>
      <c r="E944" s="382"/>
    </row>
    <row r="945">
      <c r="A945" s="382"/>
      <c r="C945" s="382"/>
      <c r="D945" s="382"/>
      <c r="E945" s="382"/>
    </row>
    <row r="946">
      <c r="A946" s="382"/>
      <c r="C946" s="382"/>
      <c r="D946" s="382"/>
      <c r="E946" s="382"/>
    </row>
    <row r="947">
      <c r="A947" s="382"/>
      <c r="C947" s="382"/>
      <c r="D947" s="382"/>
      <c r="E947" s="382"/>
    </row>
    <row r="948">
      <c r="A948" s="382"/>
      <c r="C948" s="382"/>
      <c r="D948" s="382"/>
      <c r="E948" s="382"/>
    </row>
    <row r="949">
      <c r="A949" s="382"/>
      <c r="C949" s="382"/>
      <c r="D949" s="382"/>
      <c r="E949" s="382"/>
    </row>
    <row r="950">
      <c r="A950" s="382"/>
      <c r="C950" s="382"/>
      <c r="D950" s="382"/>
      <c r="E950" s="382"/>
    </row>
    <row r="951">
      <c r="A951" s="382"/>
      <c r="C951" s="382"/>
      <c r="D951" s="382"/>
      <c r="E951" s="382"/>
    </row>
    <row r="952">
      <c r="A952" s="382"/>
      <c r="C952" s="382"/>
      <c r="D952" s="382"/>
      <c r="E952" s="382"/>
    </row>
    <row r="953">
      <c r="A953" s="382"/>
      <c r="C953" s="382"/>
      <c r="D953" s="382"/>
      <c r="E953" s="382"/>
    </row>
    <row r="954">
      <c r="A954" s="382"/>
      <c r="C954" s="382"/>
      <c r="D954" s="382"/>
      <c r="E954" s="382"/>
    </row>
    <row r="955">
      <c r="A955" s="382"/>
      <c r="C955" s="382"/>
      <c r="D955" s="382"/>
      <c r="E955" s="382"/>
    </row>
    <row r="956">
      <c r="A956" s="382"/>
      <c r="C956" s="382"/>
      <c r="D956" s="382"/>
      <c r="E956" s="382"/>
    </row>
    <row r="957">
      <c r="A957" s="382"/>
      <c r="C957" s="382"/>
      <c r="D957" s="382"/>
      <c r="E957" s="382"/>
    </row>
    <row r="958">
      <c r="A958" s="382"/>
      <c r="C958" s="382"/>
      <c r="D958" s="382"/>
      <c r="E958" s="382"/>
    </row>
    <row r="959">
      <c r="A959" s="382"/>
      <c r="C959" s="382"/>
      <c r="D959" s="382"/>
      <c r="E959" s="382"/>
    </row>
    <row r="960">
      <c r="A960" s="382"/>
      <c r="C960" s="382"/>
      <c r="D960" s="382"/>
      <c r="E960" s="382"/>
    </row>
    <row r="961">
      <c r="A961" s="382"/>
      <c r="C961" s="382"/>
      <c r="D961" s="382"/>
      <c r="E961" s="382"/>
    </row>
    <row r="962">
      <c r="A962" s="382"/>
      <c r="C962" s="382"/>
      <c r="D962" s="382"/>
      <c r="E962" s="382"/>
    </row>
    <row r="963">
      <c r="A963" s="382"/>
      <c r="C963" s="382"/>
      <c r="D963" s="382"/>
      <c r="E963" s="382"/>
    </row>
    <row r="964">
      <c r="A964" s="382"/>
      <c r="C964" s="382"/>
      <c r="D964" s="382"/>
      <c r="E964" s="382"/>
    </row>
    <row r="965">
      <c r="A965" s="382"/>
      <c r="C965" s="382"/>
      <c r="D965" s="382"/>
      <c r="E965" s="382"/>
    </row>
    <row r="966">
      <c r="A966" s="382"/>
      <c r="C966" s="382"/>
      <c r="D966" s="382"/>
      <c r="E966" s="382"/>
    </row>
    <row r="967">
      <c r="A967" s="382"/>
      <c r="C967" s="382"/>
      <c r="D967" s="382"/>
      <c r="E967" s="382"/>
    </row>
    <row r="968">
      <c r="A968" s="382"/>
      <c r="C968" s="382"/>
      <c r="D968" s="382"/>
      <c r="E968" s="382"/>
    </row>
    <row r="969">
      <c r="A969" s="382"/>
      <c r="C969" s="382"/>
      <c r="D969" s="382"/>
      <c r="E969" s="382"/>
    </row>
    <row r="970">
      <c r="A970" s="382"/>
      <c r="C970" s="382"/>
      <c r="D970" s="382"/>
      <c r="E970" s="382"/>
    </row>
    <row r="971">
      <c r="A971" s="382"/>
      <c r="C971" s="382"/>
      <c r="D971" s="382"/>
      <c r="E971" s="382"/>
    </row>
    <row r="972">
      <c r="A972" s="382"/>
      <c r="C972" s="382"/>
      <c r="D972" s="382"/>
      <c r="E972" s="382"/>
    </row>
    <row r="973">
      <c r="A973" s="382"/>
      <c r="C973" s="382"/>
      <c r="D973" s="382"/>
      <c r="E973" s="382"/>
    </row>
    <row r="974">
      <c r="A974" s="382"/>
      <c r="C974" s="382"/>
      <c r="D974" s="382"/>
      <c r="E974" s="382"/>
    </row>
    <row r="975">
      <c r="A975" s="382"/>
      <c r="C975" s="382"/>
      <c r="D975" s="382"/>
      <c r="E975" s="382"/>
    </row>
    <row r="976">
      <c r="A976" s="382"/>
      <c r="C976" s="382"/>
      <c r="D976" s="382"/>
      <c r="E976" s="382"/>
    </row>
    <row r="977">
      <c r="A977" s="382"/>
      <c r="C977" s="382"/>
      <c r="D977" s="382"/>
      <c r="E977" s="382"/>
    </row>
    <row r="978">
      <c r="A978" s="382"/>
      <c r="C978" s="382"/>
      <c r="D978" s="382"/>
      <c r="E978" s="382"/>
    </row>
    <row r="979">
      <c r="A979" s="382"/>
      <c r="C979" s="382"/>
      <c r="D979" s="382"/>
      <c r="E979" s="382"/>
    </row>
    <row r="980">
      <c r="A980" s="382"/>
      <c r="C980" s="382"/>
      <c r="D980" s="382"/>
      <c r="E980" s="382"/>
    </row>
    <row r="981">
      <c r="A981" s="382"/>
      <c r="C981" s="382"/>
      <c r="D981" s="382"/>
      <c r="E981" s="382"/>
    </row>
    <row r="982">
      <c r="A982" s="382"/>
      <c r="C982" s="382"/>
      <c r="D982" s="382"/>
      <c r="E982" s="382"/>
    </row>
    <row r="983">
      <c r="A983" s="382"/>
      <c r="C983" s="382"/>
      <c r="D983" s="382"/>
      <c r="E983" s="382"/>
    </row>
    <row r="984">
      <c r="A984" s="382"/>
      <c r="C984" s="382"/>
      <c r="D984" s="382"/>
      <c r="E984" s="382"/>
    </row>
    <row r="985">
      <c r="A985" s="382"/>
      <c r="C985" s="382"/>
      <c r="D985" s="382"/>
      <c r="E985" s="382"/>
    </row>
    <row r="986">
      <c r="A986" s="382"/>
      <c r="C986" s="382"/>
      <c r="D986" s="382"/>
      <c r="E986" s="382"/>
    </row>
    <row r="987">
      <c r="A987" s="382"/>
      <c r="C987" s="382"/>
      <c r="D987" s="382"/>
      <c r="E987" s="382"/>
    </row>
    <row r="988">
      <c r="A988" s="382"/>
      <c r="C988" s="382"/>
      <c r="D988" s="382"/>
      <c r="E988" s="382"/>
    </row>
    <row r="989">
      <c r="A989" s="382"/>
      <c r="C989" s="382"/>
      <c r="D989" s="382"/>
      <c r="E989" s="382"/>
    </row>
    <row r="990">
      <c r="A990" s="382"/>
      <c r="C990" s="382"/>
      <c r="D990" s="382"/>
      <c r="E990" s="382"/>
    </row>
    <row r="991">
      <c r="A991" s="382"/>
      <c r="C991" s="382"/>
      <c r="D991" s="382"/>
      <c r="E991" s="382"/>
    </row>
    <row r="992">
      <c r="A992" s="382"/>
      <c r="C992" s="382"/>
      <c r="D992" s="382"/>
      <c r="E992" s="382"/>
    </row>
    <row r="993">
      <c r="A993" s="382"/>
      <c r="C993" s="382"/>
      <c r="D993" s="382"/>
      <c r="E993" s="382"/>
    </row>
    <row r="994">
      <c r="A994" s="382"/>
      <c r="C994" s="382"/>
      <c r="D994" s="382"/>
      <c r="E994" s="382"/>
    </row>
    <row r="995">
      <c r="A995" s="382"/>
      <c r="C995" s="382"/>
      <c r="D995" s="382"/>
      <c r="E995" s="382"/>
    </row>
    <row r="996">
      <c r="A996" s="382"/>
      <c r="C996" s="382"/>
      <c r="D996" s="382"/>
      <c r="E996" s="382"/>
    </row>
    <row r="997">
      <c r="A997" s="382"/>
      <c r="C997" s="382"/>
      <c r="D997" s="382"/>
      <c r="E997" s="382"/>
    </row>
    <row r="998">
      <c r="A998" s="382"/>
      <c r="C998" s="382"/>
      <c r="D998" s="382"/>
      <c r="E998" s="382"/>
    </row>
    <row r="999">
      <c r="A999" s="382"/>
      <c r="C999" s="382"/>
      <c r="D999" s="382"/>
      <c r="E999" s="382"/>
    </row>
    <row r="1000">
      <c r="A1000" s="382"/>
      <c r="C1000" s="382"/>
      <c r="D1000" s="382"/>
      <c r="E1000" s="382"/>
    </row>
    <row r="1001">
      <c r="A1001" s="382"/>
      <c r="C1001" s="382"/>
      <c r="D1001" s="382"/>
      <c r="E1001" s="382"/>
    </row>
    <row r="1002">
      <c r="A1002" s="382"/>
      <c r="C1002" s="382"/>
      <c r="D1002" s="382"/>
      <c r="E1002" s="382"/>
    </row>
    <row r="1003">
      <c r="A1003" s="382"/>
      <c r="C1003" s="382"/>
      <c r="D1003" s="382"/>
      <c r="E1003" s="382"/>
    </row>
    <row r="1004">
      <c r="A1004" s="382"/>
      <c r="C1004" s="382"/>
      <c r="D1004" s="382"/>
      <c r="E1004" s="382"/>
    </row>
    <row r="1005">
      <c r="A1005" s="382"/>
      <c r="C1005" s="382"/>
      <c r="D1005" s="382"/>
      <c r="E1005" s="382"/>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14.5"/>
    <col customWidth="1" min="3" max="3" width="5.13"/>
    <col customWidth="1" min="4" max="4" width="5.63"/>
    <col customWidth="1" min="5" max="5" width="6.0"/>
  </cols>
  <sheetData>
    <row r="1">
      <c r="A1" s="1191" t="s">
        <v>5406</v>
      </c>
      <c r="B1" s="1191" t="s">
        <v>4503</v>
      </c>
      <c r="C1" s="1191" t="s">
        <v>5407</v>
      </c>
      <c r="D1" s="1191" t="s">
        <v>5408</v>
      </c>
      <c r="E1" s="1191" t="s">
        <v>5409</v>
      </c>
      <c r="F1" s="382"/>
      <c r="G1" s="382"/>
      <c r="H1" s="382"/>
      <c r="I1" s="382"/>
      <c r="J1" s="382"/>
      <c r="K1" s="382"/>
      <c r="L1" s="382"/>
      <c r="M1" s="382"/>
      <c r="N1" s="382"/>
      <c r="O1" s="382"/>
      <c r="P1" s="382"/>
      <c r="Q1" s="382"/>
      <c r="R1" s="382"/>
      <c r="S1" s="382"/>
      <c r="T1" s="382"/>
      <c r="U1" s="382"/>
      <c r="V1" s="382"/>
      <c r="W1" s="382"/>
      <c r="X1" s="382"/>
      <c r="Y1" s="382"/>
      <c r="Z1" s="382"/>
    </row>
    <row r="2">
      <c r="A2" s="588">
        <v>9.0</v>
      </c>
      <c r="B2" s="391" t="s">
        <v>5617</v>
      </c>
      <c r="C2" s="588">
        <v>1.0</v>
      </c>
      <c r="D2" s="588" t="s">
        <v>5411</v>
      </c>
      <c r="E2" s="588">
        <v>0.0</v>
      </c>
    </row>
    <row r="3">
      <c r="A3" s="588">
        <v>38.0</v>
      </c>
      <c r="B3" s="391" t="s">
        <v>5436</v>
      </c>
      <c r="C3" s="588">
        <v>1.0</v>
      </c>
      <c r="D3" s="588" t="s">
        <v>5411</v>
      </c>
      <c r="E3" s="588">
        <v>0.0</v>
      </c>
    </row>
    <row r="4">
      <c r="A4" s="588">
        <v>39.0</v>
      </c>
      <c r="B4" s="391" t="s">
        <v>5437</v>
      </c>
      <c r="C4" s="588">
        <v>2.0</v>
      </c>
      <c r="D4" s="588" t="s">
        <v>5438</v>
      </c>
      <c r="E4" s="588">
        <v>0.0</v>
      </c>
    </row>
    <row r="5">
      <c r="A5" s="588">
        <v>40.0</v>
      </c>
      <c r="B5" s="391" t="s">
        <v>5439</v>
      </c>
      <c r="C5" s="588">
        <v>3.0</v>
      </c>
      <c r="D5" s="588" t="s">
        <v>5440</v>
      </c>
      <c r="E5" s="588">
        <v>0.0</v>
      </c>
    </row>
    <row r="6">
      <c r="A6" s="588">
        <v>42.0</v>
      </c>
      <c r="B6" s="391" t="s">
        <v>5441</v>
      </c>
      <c r="C6" s="588">
        <v>1.0</v>
      </c>
      <c r="D6" s="588" t="s">
        <v>5411</v>
      </c>
      <c r="E6" s="588">
        <v>0.0</v>
      </c>
    </row>
    <row r="7">
      <c r="A7" s="588">
        <v>45.0</v>
      </c>
      <c r="B7" s="391" t="s">
        <v>5444</v>
      </c>
      <c r="C7" s="588">
        <v>2.0</v>
      </c>
      <c r="D7" s="588" t="s">
        <v>5443</v>
      </c>
      <c r="E7" s="588">
        <v>0.0</v>
      </c>
    </row>
    <row r="8">
      <c r="A8" s="588">
        <v>46.0</v>
      </c>
      <c r="B8" s="391" t="s">
        <v>5445</v>
      </c>
      <c r="C8" s="588">
        <v>3.0</v>
      </c>
      <c r="D8" s="588" t="s">
        <v>5446</v>
      </c>
      <c r="E8" s="588">
        <v>0.0</v>
      </c>
    </row>
    <row r="9">
      <c r="A9" s="588">
        <v>48.0</v>
      </c>
      <c r="B9" s="391" t="s">
        <v>5482</v>
      </c>
      <c r="C9" s="588">
        <v>1.0</v>
      </c>
      <c r="D9" s="588" t="s">
        <v>5411</v>
      </c>
      <c r="E9" s="588">
        <v>0.0</v>
      </c>
    </row>
    <row r="10">
      <c r="A10" s="588">
        <v>49.0</v>
      </c>
      <c r="B10" s="391" t="s">
        <v>5487</v>
      </c>
      <c r="C10" s="588">
        <v>1.0</v>
      </c>
      <c r="D10" s="588" t="s">
        <v>5411</v>
      </c>
      <c r="E10" s="588">
        <v>0.0</v>
      </c>
    </row>
    <row r="11">
      <c r="A11" s="588">
        <v>50.0</v>
      </c>
      <c r="B11" s="391" t="s">
        <v>5488</v>
      </c>
      <c r="C11" s="588">
        <v>1.0</v>
      </c>
      <c r="D11" s="588" t="s">
        <v>5411</v>
      </c>
      <c r="E11" s="588">
        <v>0.0</v>
      </c>
    </row>
    <row r="12">
      <c r="A12" s="588">
        <v>52.0</v>
      </c>
      <c r="B12" s="391" t="s">
        <v>5491</v>
      </c>
      <c r="C12" s="588">
        <v>1.0</v>
      </c>
      <c r="D12" s="588" t="s">
        <v>5411</v>
      </c>
      <c r="E12" s="588">
        <v>0.0</v>
      </c>
    </row>
    <row r="13">
      <c r="A13" s="588">
        <v>53.0</v>
      </c>
      <c r="B13" s="391" t="s">
        <v>5492</v>
      </c>
      <c r="C13" s="588">
        <v>2.0</v>
      </c>
      <c r="D13" s="588" t="s">
        <v>5493</v>
      </c>
      <c r="E13" s="588">
        <v>0.0</v>
      </c>
    </row>
    <row r="14">
      <c r="A14" s="588">
        <v>89.0</v>
      </c>
      <c r="B14" s="391" t="s">
        <v>5494</v>
      </c>
      <c r="C14" s="588">
        <v>3.0</v>
      </c>
      <c r="D14" s="588" t="s">
        <v>5495</v>
      </c>
      <c r="E14" s="588">
        <v>0.0</v>
      </c>
    </row>
    <row r="15">
      <c r="A15" s="588">
        <v>264.0</v>
      </c>
      <c r="B15" s="391" t="s">
        <v>5413</v>
      </c>
      <c r="C15" s="588">
        <v>1.0</v>
      </c>
      <c r="D15" s="588" t="s">
        <v>5411</v>
      </c>
      <c r="E15" s="588">
        <v>0.0</v>
      </c>
    </row>
    <row r="16">
      <c r="A16" s="588">
        <v>268.0</v>
      </c>
      <c r="B16" s="391" t="s">
        <v>5414</v>
      </c>
      <c r="C16" s="588">
        <v>1.0</v>
      </c>
      <c r="D16" s="588" t="s">
        <v>5411</v>
      </c>
      <c r="E16" s="588">
        <v>0.0</v>
      </c>
    </row>
    <row r="17">
      <c r="A17" s="588">
        <v>227.0</v>
      </c>
      <c r="B17" s="391" t="s">
        <v>5418</v>
      </c>
      <c r="C17" s="588">
        <v>1.0</v>
      </c>
      <c r="D17" s="588" t="s">
        <v>5411</v>
      </c>
      <c r="E17" s="588">
        <v>0.0</v>
      </c>
    </row>
    <row r="18">
      <c r="A18" s="588">
        <v>226.0</v>
      </c>
      <c r="B18" s="391" t="s">
        <v>5412</v>
      </c>
      <c r="C18" s="588">
        <v>1.0</v>
      </c>
      <c r="D18" s="588" t="s">
        <v>5411</v>
      </c>
      <c r="E18" s="588">
        <v>0.0</v>
      </c>
    </row>
    <row r="19">
      <c r="A19" s="588">
        <v>216.0</v>
      </c>
      <c r="B19" s="391" t="s">
        <v>5464</v>
      </c>
      <c r="C19" s="588">
        <v>1.0</v>
      </c>
      <c r="D19" s="588" t="s">
        <v>5411</v>
      </c>
      <c r="E19" s="588">
        <v>0.0</v>
      </c>
    </row>
    <row r="20">
      <c r="A20" s="588">
        <v>208.0</v>
      </c>
      <c r="B20" s="391" t="s">
        <v>5421</v>
      </c>
      <c r="C20" s="588">
        <v>1.0</v>
      </c>
      <c r="D20" s="588" t="s">
        <v>5411</v>
      </c>
      <c r="E20" s="588">
        <v>0.0</v>
      </c>
    </row>
    <row r="21">
      <c r="A21" s="588">
        <v>106.0</v>
      </c>
      <c r="B21" s="391" t="s">
        <v>5465</v>
      </c>
      <c r="C21" s="588">
        <v>1.0</v>
      </c>
      <c r="D21" s="588" t="s">
        <v>5411</v>
      </c>
      <c r="E21" s="588">
        <v>0.0</v>
      </c>
    </row>
    <row r="22">
      <c r="A22" s="588">
        <v>231.0</v>
      </c>
      <c r="B22" s="391" t="s">
        <v>5466</v>
      </c>
      <c r="C22" s="588">
        <v>1.0</v>
      </c>
      <c r="D22" s="588" t="s">
        <v>5411</v>
      </c>
      <c r="E22" s="588">
        <v>0.0</v>
      </c>
    </row>
    <row r="23">
      <c r="A23" s="588">
        <v>248.0</v>
      </c>
      <c r="B23" s="391" t="s">
        <v>5467</v>
      </c>
      <c r="C23" s="588">
        <v>2.0</v>
      </c>
      <c r="D23" s="588" t="s">
        <v>5468</v>
      </c>
      <c r="E23" s="588">
        <v>0.0</v>
      </c>
    </row>
    <row r="24">
      <c r="A24" s="588">
        <v>215.0</v>
      </c>
      <c r="B24" s="391" t="s">
        <v>5469</v>
      </c>
      <c r="C24" s="588">
        <v>1.0</v>
      </c>
      <c r="D24" s="588" t="s">
        <v>5411</v>
      </c>
      <c r="E24" s="588">
        <v>0.0</v>
      </c>
    </row>
    <row r="25">
      <c r="A25" s="588">
        <v>259.0</v>
      </c>
      <c r="B25" s="391" t="s">
        <v>5470</v>
      </c>
      <c r="C25" s="588">
        <v>1.0</v>
      </c>
      <c r="D25" s="588" t="s">
        <v>5411</v>
      </c>
      <c r="E25" s="588">
        <v>0.0</v>
      </c>
    </row>
    <row r="26">
      <c r="A26" s="588">
        <v>219.0</v>
      </c>
      <c r="B26" s="391" t="s">
        <v>5471</v>
      </c>
      <c r="C26" s="588">
        <v>1.0</v>
      </c>
      <c r="D26" s="588" t="s">
        <v>5411</v>
      </c>
      <c r="E26" s="588">
        <v>0.0</v>
      </c>
    </row>
    <row r="27">
      <c r="A27" s="588">
        <v>209.0</v>
      </c>
      <c r="B27" s="391" t="s">
        <v>5422</v>
      </c>
      <c r="C27" s="588">
        <v>2.0</v>
      </c>
      <c r="D27" s="588" t="s">
        <v>5423</v>
      </c>
      <c r="E27" s="588">
        <v>0.0</v>
      </c>
    </row>
    <row r="28">
      <c r="A28" s="588">
        <v>247.0</v>
      </c>
      <c r="B28" s="391" t="s">
        <v>5474</v>
      </c>
      <c r="C28" s="588">
        <v>1.0</v>
      </c>
      <c r="D28" s="588" t="s">
        <v>5411</v>
      </c>
      <c r="E28" s="588">
        <v>0.0</v>
      </c>
    </row>
    <row r="29">
      <c r="A29" s="588">
        <v>332.0</v>
      </c>
      <c r="B29" s="391" t="s">
        <v>5610</v>
      </c>
      <c r="C29" s="588">
        <v>1.0</v>
      </c>
      <c r="D29" s="588" t="s">
        <v>5411</v>
      </c>
      <c r="E29" s="588">
        <v>0.0</v>
      </c>
    </row>
    <row r="30">
      <c r="A30" s="588">
        <v>335.0</v>
      </c>
      <c r="B30" s="391" t="s">
        <v>5611</v>
      </c>
      <c r="C30" s="588">
        <v>1.0</v>
      </c>
      <c r="D30" s="588" t="s">
        <v>5411</v>
      </c>
      <c r="E30" s="588">
        <v>0.0</v>
      </c>
    </row>
    <row r="31">
      <c r="A31" s="588">
        <v>338.0</v>
      </c>
      <c r="B31" s="391" t="s">
        <v>5612</v>
      </c>
      <c r="C31" s="588">
        <v>1.0</v>
      </c>
      <c r="D31" s="588" t="s">
        <v>5411</v>
      </c>
      <c r="E31" s="588">
        <v>0.0</v>
      </c>
    </row>
    <row r="32">
      <c r="A32" s="588">
        <v>341.0</v>
      </c>
      <c r="B32" s="391" t="s">
        <v>5613</v>
      </c>
      <c r="C32" s="588">
        <v>1.0</v>
      </c>
      <c r="D32" s="588" t="s">
        <v>5411</v>
      </c>
      <c r="E32" s="588">
        <v>0.0</v>
      </c>
    </row>
    <row r="33">
      <c r="A33" s="588">
        <v>344.0</v>
      </c>
      <c r="B33" s="391" t="s">
        <v>5614</v>
      </c>
      <c r="C33" s="588">
        <v>1.0</v>
      </c>
      <c r="D33" s="588" t="s">
        <v>5411</v>
      </c>
      <c r="E33" s="588">
        <v>0.0</v>
      </c>
    </row>
    <row r="34">
      <c r="A34" s="588">
        <v>346.0</v>
      </c>
      <c r="B34" s="391" t="s">
        <v>5615</v>
      </c>
      <c r="C34" s="588">
        <v>2.0</v>
      </c>
      <c r="D34" s="588" t="s">
        <v>5609</v>
      </c>
      <c r="E34" s="588">
        <v>0.0</v>
      </c>
    </row>
    <row r="35">
      <c r="A35" s="588">
        <v>347.0</v>
      </c>
      <c r="B35" s="391" t="s">
        <v>5616</v>
      </c>
      <c r="C35" s="588">
        <v>1.0</v>
      </c>
      <c r="D35" s="588" t="s">
        <v>5411</v>
      </c>
      <c r="E35" s="588">
        <v>0.0</v>
      </c>
    </row>
    <row r="36">
      <c r="A36" s="588">
        <v>260.0</v>
      </c>
      <c r="B36" s="391" t="s">
        <v>5475</v>
      </c>
      <c r="C36" s="588">
        <v>1.0</v>
      </c>
      <c r="D36" s="588" t="s">
        <v>5411</v>
      </c>
      <c r="E36" s="588">
        <v>1.0</v>
      </c>
    </row>
    <row r="37">
      <c r="A37" s="588">
        <v>122.0</v>
      </c>
      <c r="B37" s="391" t="s">
        <v>5476</v>
      </c>
      <c r="C37" s="588">
        <v>1.0</v>
      </c>
      <c r="D37" s="588" t="s">
        <v>5411</v>
      </c>
      <c r="E37" s="588">
        <v>1.0</v>
      </c>
    </row>
    <row r="38">
      <c r="A38" s="588">
        <v>123.0</v>
      </c>
      <c r="B38" s="391" t="s">
        <v>5477</v>
      </c>
      <c r="C38" s="588">
        <v>2.0</v>
      </c>
      <c r="D38" s="588" t="s">
        <v>5478</v>
      </c>
      <c r="E38" s="588">
        <v>1.0</v>
      </c>
    </row>
    <row r="39">
      <c r="A39" s="588">
        <v>11.0</v>
      </c>
      <c r="B39" s="391" t="s">
        <v>5432</v>
      </c>
      <c r="C39" s="588">
        <v>2.0</v>
      </c>
      <c r="D39" s="588" t="s">
        <v>5433</v>
      </c>
      <c r="E39" s="588">
        <v>5.0</v>
      </c>
    </row>
    <row r="40">
      <c r="A40" s="588">
        <v>43.0</v>
      </c>
      <c r="B40" s="391" t="s">
        <v>5442</v>
      </c>
      <c r="C40" s="588">
        <v>2.0</v>
      </c>
      <c r="D40" s="588" t="s">
        <v>5443</v>
      </c>
      <c r="E40" s="588">
        <v>5.0</v>
      </c>
    </row>
    <row r="41">
      <c r="A41" s="588">
        <v>228.0</v>
      </c>
      <c r="B41" s="391" t="s">
        <v>5479</v>
      </c>
      <c r="C41" s="588">
        <v>2.0</v>
      </c>
      <c r="D41" s="588" t="s">
        <v>5480</v>
      </c>
      <c r="E41" s="588">
        <v>5.0</v>
      </c>
    </row>
    <row r="42">
      <c r="A42" s="588">
        <v>12.0</v>
      </c>
      <c r="B42" s="391" t="s">
        <v>5434</v>
      </c>
      <c r="C42" s="588">
        <v>3.0</v>
      </c>
      <c r="D42" s="588" t="s">
        <v>5435</v>
      </c>
      <c r="E42" s="588">
        <v>2.0</v>
      </c>
    </row>
    <row r="43">
      <c r="A43" s="588">
        <v>13.0</v>
      </c>
      <c r="B43" s="391" t="s">
        <v>5447</v>
      </c>
      <c r="C43" s="588">
        <v>4.0</v>
      </c>
      <c r="D43" s="588" t="s">
        <v>5448</v>
      </c>
      <c r="E43" s="588">
        <v>0.0</v>
      </c>
    </row>
    <row r="44">
      <c r="A44" s="588">
        <v>14.0</v>
      </c>
      <c r="B44" s="391" t="s">
        <v>5449</v>
      </c>
      <c r="C44" s="588">
        <v>5.0</v>
      </c>
      <c r="D44" s="588" t="s">
        <v>5450</v>
      </c>
      <c r="E44" s="588">
        <v>0.0</v>
      </c>
    </row>
    <row r="45">
      <c r="A45" s="588">
        <v>15.0</v>
      </c>
      <c r="B45" s="391" t="s">
        <v>5451</v>
      </c>
      <c r="C45" s="588">
        <v>5.0</v>
      </c>
      <c r="D45" s="588" t="s">
        <v>5450</v>
      </c>
      <c r="E45" s="588">
        <v>0.0</v>
      </c>
    </row>
    <row r="46">
      <c r="A46" s="588">
        <v>16.0</v>
      </c>
      <c r="B46" s="391" t="s">
        <v>5452</v>
      </c>
      <c r="C46" s="588">
        <v>6.0</v>
      </c>
      <c r="D46" s="588" t="s">
        <v>5453</v>
      </c>
      <c r="E46" s="588">
        <v>0.0</v>
      </c>
    </row>
    <row r="47">
      <c r="A47" s="588">
        <v>17.0</v>
      </c>
      <c r="B47" s="391" t="s">
        <v>5458</v>
      </c>
      <c r="C47" s="588">
        <v>5.0</v>
      </c>
      <c r="D47" s="588" t="s">
        <v>5450</v>
      </c>
      <c r="E47" s="588">
        <v>0.0</v>
      </c>
    </row>
    <row r="48">
      <c r="A48" s="588">
        <v>41.0</v>
      </c>
      <c r="B48" s="391" t="s">
        <v>5454</v>
      </c>
      <c r="C48" s="588">
        <v>4.0</v>
      </c>
      <c r="D48" s="588" t="s">
        <v>5455</v>
      </c>
      <c r="E48" s="588">
        <v>7.0</v>
      </c>
    </row>
    <row r="49">
      <c r="A49" s="588">
        <v>47.0</v>
      </c>
      <c r="B49" s="391" t="s">
        <v>5456</v>
      </c>
      <c r="C49" s="588">
        <v>4.0</v>
      </c>
      <c r="D49" s="588" t="s">
        <v>5457</v>
      </c>
      <c r="E49" s="588">
        <v>7.0</v>
      </c>
    </row>
    <row r="50">
      <c r="A50" s="588">
        <v>125.0</v>
      </c>
      <c r="B50" s="391" t="s">
        <v>5483</v>
      </c>
      <c r="C50" s="588">
        <v>1.0</v>
      </c>
      <c r="D50" s="588" t="s">
        <v>5411</v>
      </c>
      <c r="E50" s="588">
        <v>7.0</v>
      </c>
    </row>
    <row r="51">
      <c r="A51" s="588">
        <v>254.0</v>
      </c>
      <c r="B51" s="391" t="s">
        <v>5484</v>
      </c>
      <c r="C51" s="588">
        <v>2.0</v>
      </c>
      <c r="D51" s="588" t="s">
        <v>5485</v>
      </c>
      <c r="E51" s="588">
        <v>0.0</v>
      </c>
    </row>
    <row r="52">
      <c r="A52" s="588">
        <v>243.0</v>
      </c>
      <c r="B52" s="391" t="s">
        <v>5486</v>
      </c>
      <c r="C52" s="588">
        <v>2.0</v>
      </c>
      <c r="D52" s="588" t="s">
        <v>5485</v>
      </c>
      <c r="E52" s="588">
        <v>0.0</v>
      </c>
    </row>
    <row r="53">
      <c r="A53" s="588">
        <v>18.0</v>
      </c>
      <c r="B53" s="391" t="s">
        <v>5459</v>
      </c>
      <c r="C53" s="588">
        <v>6.0</v>
      </c>
      <c r="D53" s="588" t="s">
        <v>5460</v>
      </c>
      <c r="E53" s="588">
        <v>1.0</v>
      </c>
    </row>
    <row r="54">
      <c r="A54" s="588">
        <v>19.0</v>
      </c>
      <c r="B54" s="391" t="s">
        <v>5461</v>
      </c>
      <c r="C54" s="588">
        <v>7.0</v>
      </c>
      <c r="D54" s="588" t="s">
        <v>5462</v>
      </c>
      <c r="E54" s="588">
        <v>0.0</v>
      </c>
    </row>
    <row r="55">
      <c r="A55" s="588">
        <v>20.0</v>
      </c>
      <c r="B55" s="391" t="s">
        <v>5463</v>
      </c>
      <c r="C55" s="588">
        <v>7.0</v>
      </c>
      <c r="D55" s="588" t="s">
        <v>5462</v>
      </c>
      <c r="E55" s="588">
        <v>0.0</v>
      </c>
    </row>
    <row r="56">
      <c r="A56" s="588">
        <v>124.0</v>
      </c>
      <c r="B56" s="391" t="s">
        <v>5502</v>
      </c>
      <c r="C56" s="588">
        <v>2.0</v>
      </c>
      <c r="D56" s="588" t="s">
        <v>5478</v>
      </c>
      <c r="E56" s="588">
        <v>10.0</v>
      </c>
    </row>
    <row r="57">
      <c r="A57" s="588">
        <v>44.0</v>
      </c>
      <c r="B57" s="391" t="s">
        <v>5503</v>
      </c>
      <c r="C57" s="588">
        <v>3.0</v>
      </c>
      <c r="D57" s="588" t="s">
        <v>5504</v>
      </c>
      <c r="E57" s="588">
        <v>5.0</v>
      </c>
    </row>
    <row r="58">
      <c r="A58" s="588">
        <v>83.0</v>
      </c>
      <c r="B58" s="391" t="s">
        <v>5505</v>
      </c>
      <c r="C58" s="588">
        <v>4.0</v>
      </c>
      <c r="D58" s="588" t="s">
        <v>5506</v>
      </c>
      <c r="E58" s="588">
        <v>0.0</v>
      </c>
    </row>
    <row r="59">
      <c r="A59" s="588">
        <v>54.0</v>
      </c>
      <c r="B59" s="391" t="s">
        <v>5507</v>
      </c>
      <c r="C59" s="588">
        <v>3.0</v>
      </c>
      <c r="D59" s="588" t="s">
        <v>5495</v>
      </c>
      <c r="E59" s="588">
        <v>14.0</v>
      </c>
    </row>
    <row r="60">
      <c r="A60" s="588">
        <v>55.0</v>
      </c>
      <c r="B60" s="391" t="s">
        <v>5508</v>
      </c>
      <c r="C60" s="588">
        <v>4.0</v>
      </c>
      <c r="D60" s="588" t="s">
        <v>5506</v>
      </c>
      <c r="E60" s="588">
        <v>0.0</v>
      </c>
    </row>
    <row r="61">
      <c r="A61" s="588">
        <v>59.0</v>
      </c>
      <c r="B61" s="391" t="s">
        <v>5509</v>
      </c>
      <c r="C61" s="588">
        <v>4.0</v>
      </c>
      <c r="D61" s="588" t="s">
        <v>5506</v>
      </c>
      <c r="E61" s="588">
        <v>0.0</v>
      </c>
    </row>
    <row r="62">
      <c r="A62" s="588">
        <v>90.0</v>
      </c>
      <c r="B62" s="391" t="s">
        <v>5510</v>
      </c>
      <c r="C62" s="588">
        <v>4.0</v>
      </c>
      <c r="D62" s="588" t="s">
        <v>5506</v>
      </c>
      <c r="E62" s="588">
        <v>0.0</v>
      </c>
    </row>
    <row r="63">
      <c r="A63" s="588">
        <v>58.0</v>
      </c>
      <c r="B63" s="391" t="s">
        <v>5513</v>
      </c>
      <c r="C63" s="588">
        <v>5.0</v>
      </c>
      <c r="D63" s="588" t="s">
        <v>5514</v>
      </c>
      <c r="E63" s="588">
        <v>1.0</v>
      </c>
    </row>
    <row r="64">
      <c r="A64" s="588">
        <v>56.0</v>
      </c>
      <c r="B64" s="391" t="s">
        <v>5518</v>
      </c>
      <c r="C64" s="588">
        <v>5.0</v>
      </c>
      <c r="D64" s="588" t="s">
        <v>5514</v>
      </c>
      <c r="E64" s="588">
        <v>5.0</v>
      </c>
    </row>
    <row r="65">
      <c r="A65" s="588">
        <v>57.0</v>
      </c>
      <c r="B65" s="391" t="s">
        <v>5521</v>
      </c>
      <c r="C65" s="588">
        <v>5.0</v>
      </c>
      <c r="D65" s="588" t="s">
        <v>5514</v>
      </c>
      <c r="E65" s="588">
        <v>7.0</v>
      </c>
    </row>
    <row r="66">
      <c r="A66" s="588">
        <v>61.0</v>
      </c>
      <c r="B66" s="391" t="s">
        <v>5522</v>
      </c>
      <c r="C66" s="588">
        <v>5.0</v>
      </c>
      <c r="D66" s="588" t="s">
        <v>5512</v>
      </c>
      <c r="E66" s="588">
        <v>7.0</v>
      </c>
    </row>
    <row r="67">
      <c r="A67" s="588">
        <v>236.0</v>
      </c>
      <c r="B67" s="391" t="s">
        <v>5523</v>
      </c>
      <c r="C67" s="588">
        <v>1.0</v>
      </c>
      <c r="D67" s="588" t="s">
        <v>5497</v>
      </c>
      <c r="E67" s="588">
        <v>10.0</v>
      </c>
    </row>
    <row r="68">
      <c r="A68" s="588">
        <v>237.0</v>
      </c>
      <c r="B68" s="391" t="s">
        <v>5524</v>
      </c>
      <c r="C68" s="588">
        <v>2.0</v>
      </c>
      <c r="D68" s="588" t="s">
        <v>5525</v>
      </c>
      <c r="E68" s="588">
        <v>1.0</v>
      </c>
    </row>
    <row r="69">
      <c r="A69" s="588">
        <v>234.0</v>
      </c>
      <c r="B69" s="391" t="s">
        <v>5530</v>
      </c>
      <c r="C69" s="588">
        <v>1.0</v>
      </c>
      <c r="D69" s="588" t="s">
        <v>5497</v>
      </c>
      <c r="E69" s="588">
        <v>7.0</v>
      </c>
    </row>
    <row r="70">
      <c r="A70" s="588">
        <v>162.0</v>
      </c>
      <c r="B70" s="391" t="s">
        <v>5531</v>
      </c>
      <c r="C70" s="588">
        <v>1.0</v>
      </c>
      <c r="D70" s="588" t="s">
        <v>5497</v>
      </c>
      <c r="E70" s="588">
        <v>5.0</v>
      </c>
    </row>
    <row r="71">
      <c r="A71" s="588">
        <v>170.0</v>
      </c>
      <c r="B71" s="391" t="s">
        <v>5534</v>
      </c>
      <c r="C71" s="588">
        <v>1.0</v>
      </c>
      <c r="D71" s="588" t="s">
        <v>5497</v>
      </c>
      <c r="E71" s="588">
        <v>5.0</v>
      </c>
    </row>
    <row r="72">
      <c r="A72" s="588">
        <v>173.0</v>
      </c>
      <c r="B72" s="391" t="s">
        <v>5537</v>
      </c>
      <c r="C72" s="588">
        <v>1.0</v>
      </c>
      <c r="D72" s="588" t="s">
        <v>5497</v>
      </c>
      <c r="E72" s="588">
        <v>4.0</v>
      </c>
    </row>
    <row r="73">
      <c r="A73" s="588">
        <v>171.0</v>
      </c>
      <c r="B73" s="391" t="s">
        <v>5538</v>
      </c>
      <c r="C73" s="588">
        <v>2.0</v>
      </c>
      <c r="D73" s="588" t="s">
        <v>5539</v>
      </c>
      <c r="E73" s="588">
        <v>1.0</v>
      </c>
    </row>
    <row r="74">
      <c r="A74" s="588">
        <v>238.0</v>
      </c>
      <c r="B74" s="391" t="s">
        <v>5540</v>
      </c>
      <c r="C74" s="588">
        <v>1.0</v>
      </c>
      <c r="D74" s="588" t="s">
        <v>5497</v>
      </c>
      <c r="E74" s="588">
        <v>3.0</v>
      </c>
    </row>
    <row r="75">
      <c r="A75" s="588">
        <v>174.0</v>
      </c>
      <c r="B75" s="391" t="s">
        <v>5541</v>
      </c>
      <c r="C75" s="588">
        <v>1.0</v>
      </c>
      <c r="D75" s="588" t="s">
        <v>5497</v>
      </c>
      <c r="E75" s="588">
        <v>3.0</v>
      </c>
    </row>
    <row r="76">
      <c r="A76" s="588">
        <v>172.0</v>
      </c>
      <c r="B76" s="391" t="s">
        <v>5542</v>
      </c>
      <c r="C76" s="588">
        <v>3.0</v>
      </c>
      <c r="D76" s="588" t="s">
        <v>5543</v>
      </c>
      <c r="E76" s="588">
        <v>1.0</v>
      </c>
    </row>
    <row r="77">
      <c r="A77" s="588">
        <v>175.0</v>
      </c>
      <c r="B77" s="391" t="s">
        <v>5545</v>
      </c>
      <c r="C77" s="588">
        <v>1.0</v>
      </c>
      <c r="D77" s="588" t="s">
        <v>5497</v>
      </c>
      <c r="E77" s="588">
        <v>2.0</v>
      </c>
    </row>
    <row r="78">
      <c r="A78" s="588">
        <v>176.0</v>
      </c>
      <c r="B78" s="391" t="s">
        <v>5547</v>
      </c>
      <c r="C78" s="588">
        <v>1.0</v>
      </c>
      <c r="D78" s="588" t="s">
        <v>5497</v>
      </c>
      <c r="E78" s="588">
        <v>0.0</v>
      </c>
    </row>
    <row r="79">
      <c r="A79" s="588">
        <v>239.0</v>
      </c>
      <c r="B79" s="391" t="s">
        <v>5548</v>
      </c>
      <c r="C79" s="588">
        <v>1.0</v>
      </c>
      <c r="D79" s="588" t="s">
        <v>5497</v>
      </c>
      <c r="E79" s="588">
        <v>0.0</v>
      </c>
    </row>
    <row r="80">
      <c r="A80" s="588">
        <v>240.0</v>
      </c>
      <c r="B80" s="391" t="s">
        <v>5549</v>
      </c>
      <c r="C80" s="588">
        <v>2.0</v>
      </c>
      <c r="D80" s="588" t="s">
        <v>5550</v>
      </c>
      <c r="E80" s="588">
        <v>0.0</v>
      </c>
    </row>
    <row r="81">
      <c r="A81" s="588">
        <v>212.0</v>
      </c>
      <c r="B81" s="391" t="s">
        <v>5552</v>
      </c>
      <c r="C81" s="588">
        <v>2.0</v>
      </c>
      <c r="D81" s="588" t="s">
        <v>5553</v>
      </c>
      <c r="E81" s="588">
        <v>0.0</v>
      </c>
    </row>
    <row r="82">
      <c r="A82" s="588">
        <v>200.0</v>
      </c>
      <c r="B82" s="391" t="s">
        <v>5554</v>
      </c>
      <c r="C82" s="588">
        <v>1.0</v>
      </c>
      <c r="D82" s="588" t="s">
        <v>5497</v>
      </c>
      <c r="E82" s="588">
        <v>0.0</v>
      </c>
    </row>
    <row r="83">
      <c r="A83" s="588">
        <v>218.0</v>
      </c>
      <c r="B83" s="391" t="s">
        <v>5555</v>
      </c>
      <c r="C83" s="588">
        <v>1.0</v>
      </c>
      <c r="D83" s="588" t="s">
        <v>5497</v>
      </c>
      <c r="E83" s="588">
        <v>0.0</v>
      </c>
    </row>
    <row r="84">
      <c r="A84" s="588">
        <v>235.0</v>
      </c>
      <c r="B84" s="391" t="s">
        <v>5556</v>
      </c>
      <c r="C84" s="588">
        <v>2.0</v>
      </c>
      <c r="D84" s="588" t="s">
        <v>5557</v>
      </c>
      <c r="E84" s="588">
        <v>0.0</v>
      </c>
    </row>
    <row r="85">
      <c r="A85" s="588">
        <v>214.0</v>
      </c>
      <c r="B85" s="391" t="s">
        <v>5558</v>
      </c>
      <c r="C85" s="588">
        <v>1.0</v>
      </c>
      <c r="D85" s="588" t="s">
        <v>5497</v>
      </c>
      <c r="E85" s="588">
        <v>0.0</v>
      </c>
    </row>
    <row r="86">
      <c r="A86" s="588">
        <v>267.0</v>
      </c>
      <c r="B86" s="391" t="s">
        <v>5559</v>
      </c>
      <c r="C86" s="588">
        <v>1.0</v>
      </c>
      <c r="D86" s="588" t="s">
        <v>5497</v>
      </c>
      <c r="E86" s="588">
        <v>0.0</v>
      </c>
    </row>
    <row r="87">
      <c r="A87" s="588">
        <v>263.0</v>
      </c>
      <c r="B87" s="391" t="s">
        <v>5562</v>
      </c>
      <c r="C87" s="588">
        <v>1.0</v>
      </c>
      <c r="D87" s="588" t="s">
        <v>5497</v>
      </c>
      <c r="E87" s="588">
        <v>-2.0</v>
      </c>
    </row>
    <row r="88">
      <c r="A88" s="588">
        <v>252.0</v>
      </c>
      <c r="B88" s="391" t="s">
        <v>5563</v>
      </c>
      <c r="C88" s="588">
        <v>2.0</v>
      </c>
      <c r="D88" s="588" t="s">
        <v>5429</v>
      </c>
      <c r="E88" s="588">
        <v>0.0</v>
      </c>
    </row>
    <row r="89">
      <c r="A89" s="588">
        <v>261.0</v>
      </c>
      <c r="B89" s="391" t="s">
        <v>5428</v>
      </c>
      <c r="C89" s="588">
        <v>2.0</v>
      </c>
      <c r="D89" s="588" t="s">
        <v>5429</v>
      </c>
      <c r="E89" s="588">
        <v>1.0</v>
      </c>
    </row>
    <row r="90">
      <c r="A90" s="588">
        <v>255.0</v>
      </c>
      <c r="B90" s="391" t="s">
        <v>5564</v>
      </c>
      <c r="C90" s="588">
        <v>3.0</v>
      </c>
      <c r="D90" s="588" t="s">
        <v>5565</v>
      </c>
      <c r="E90" s="588">
        <v>0.0</v>
      </c>
    </row>
    <row r="91">
      <c r="A91" s="588">
        <v>126.0</v>
      </c>
      <c r="B91" s="391" t="s">
        <v>5566</v>
      </c>
      <c r="C91" s="588">
        <v>2.0</v>
      </c>
      <c r="D91" s="588" t="s">
        <v>5567</v>
      </c>
      <c r="E91" s="588">
        <v>7.0</v>
      </c>
    </row>
    <row r="92">
      <c r="A92" s="588">
        <v>127.0</v>
      </c>
      <c r="B92" s="391" t="s">
        <v>5568</v>
      </c>
      <c r="C92" s="588">
        <v>3.0</v>
      </c>
      <c r="D92" s="588" t="s">
        <v>5569</v>
      </c>
      <c r="E92" s="588">
        <v>0.0</v>
      </c>
    </row>
    <row r="93">
      <c r="A93" s="588">
        <v>131.0</v>
      </c>
      <c r="B93" s="391" t="s">
        <v>5570</v>
      </c>
      <c r="C93" s="588">
        <v>3.0</v>
      </c>
      <c r="D93" s="588" t="s">
        <v>5569</v>
      </c>
      <c r="E93" s="588">
        <v>0.0</v>
      </c>
    </row>
    <row r="94">
      <c r="A94" s="588">
        <v>132.0</v>
      </c>
      <c r="B94" s="391" t="s">
        <v>5571</v>
      </c>
      <c r="C94" s="588">
        <v>4.0</v>
      </c>
      <c r="D94" s="588" t="s">
        <v>5572</v>
      </c>
      <c r="E94" s="588">
        <v>0.0</v>
      </c>
    </row>
    <row r="95">
      <c r="A95" s="588">
        <v>133.0</v>
      </c>
      <c r="B95" s="391" t="s">
        <v>5573</v>
      </c>
      <c r="C95" s="588">
        <v>4.0</v>
      </c>
      <c r="D95" s="588" t="s">
        <v>5572</v>
      </c>
      <c r="E95" s="588">
        <v>3.0</v>
      </c>
    </row>
    <row r="96">
      <c r="A96" s="588">
        <v>128.0</v>
      </c>
      <c r="B96" s="391" t="s">
        <v>5574</v>
      </c>
      <c r="C96" s="588">
        <v>4.0</v>
      </c>
      <c r="D96" s="588" t="s">
        <v>5575</v>
      </c>
      <c r="E96" s="588">
        <v>1.0</v>
      </c>
    </row>
    <row r="97">
      <c r="A97" s="588">
        <v>253.0</v>
      </c>
      <c r="B97" s="391" t="s">
        <v>5576</v>
      </c>
      <c r="C97" s="588">
        <v>4.0</v>
      </c>
      <c r="D97" s="588" t="s">
        <v>5575</v>
      </c>
      <c r="E97" s="588">
        <v>0.0</v>
      </c>
    </row>
    <row r="98">
      <c r="A98" s="588">
        <v>134.0</v>
      </c>
      <c r="B98" s="391" t="s">
        <v>5577</v>
      </c>
      <c r="C98" s="588">
        <v>5.0</v>
      </c>
      <c r="D98" s="588" t="s">
        <v>5578</v>
      </c>
      <c r="E98" s="588">
        <v>0.0</v>
      </c>
    </row>
    <row r="99">
      <c r="A99" s="588">
        <v>262.0</v>
      </c>
      <c r="B99" s="391" t="s">
        <v>5580</v>
      </c>
      <c r="C99" s="588">
        <v>2.0</v>
      </c>
      <c r="D99" s="588" t="s">
        <v>5581</v>
      </c>
      <c r="E99" s="588">
        <v>0.0</v>
      </c>
    </row>
    <row r="100">
      <c r="A100" s="588">
        <v>143.0</v>
      </c>
      <c r="B100" s="391" t="s">
        <v>5582</v>
      </c>
      <c r="C100" s="588">
        <v>1.0</v>
      </c>
      <c r="D100" s="588" t="s">
        <v>996</v>
      </c>
      <c r="E100" s="588">
        <v>21.0</v>
      </c>
    </row>
    <row r="101">
      <c r="A101" s="588">
        <v>144.0</v>
      </c>
      <c r="B101" s="391" t="s">
        <v>5583</v>
      </c>
      <c r="C101" s="588">
        <v>2.0</v>
      </c>
      <c r="D101" s="588" t="s">
        <v>5584</v>
      </c>
      <c r="E101" s="588">
        <v>5.0</v>
      </c>
    </row>
    <row r="102">
      <c r="A102" s="588">
        <v>145.0</v>
      </c>
      <c r="B102" s="391" t="s">
        <v>5585</v>
      </c>
      <c r="C102" s="588">
        <v>3.0</v>
      </c>
      <c r="D102" s="588" t="s">
        <v>5586</v>
      </c>
      <c r="E102" s="588">
        <v>0.0</v>
      </c>
    </row>
    <row r="103">
      <c r="A103" s="588">
        <v>146.0</v>
      </c>
      <c r="B103" s="391" t="s">
        <v>5587</v>
      </c>
      <c r="C103" s="588">
        <v>4.0</v>
      </c>
      <c r="D103" s="588" t="s">
        <v>5588</v>
      </c>
      <c r="E103" s="588">
        <v>0.0</v>
      </c>
    </row>
    <row r="104">
      <c r="A104" s="588">
        <v>147.0</v>
      </c>
      <c r="B104" s="391" t="s">
        <v>5589</v>
      </c>
      <c r="C104" s="588">
        <v>4.0</v>
      </c>
      <c r="D104" s="588" t="s">
        <v>5588</v>
      </c>
      <c r="E104" s="588">
        <v>0.0</v>
      </c>
    </row>
    <row r="105">
      <c r="A105" s="588">
        <v>148.0</v>
      </c>
      <c r="B105" s="391" t="s">
        <v>5590</v>
      </c>
      <c r="C105" s="588">
        <v>3.0</v>
      </c>
      <c r="D105" s="588" t="s">
        <v>5586</v>
      </c>
      <c r="E105" s="588">
        <v>0.0</v>
      </c>
    </row>
    <row r="106">
      <c r="A106" s="588">
        <v>244.0</v>
      </c>
      <c r="B106" s="391" t="s">
        <v>5481</v>
      </c>
      <c r="C106" s="588">
        <v>1.0</v>
      </c>
      <c r="D106" s="588" t="s">
        <v>996</v>
      </c>
      <c r="E106" s="588">
        <v>0.0</v>
      </c>
    </row>
    <row r="107">
      <c r="A107" s="588">
        <v>249.0</v>
      </c>
      <c r="B107" s="391" t="s">
        <v>5599</v>
      </c>
      <c r="C107" s="588">
        <v>1.0</v>
      </c>
      <c r="D107" s="588" t="s">
        <v>996</v>
      </c>
      <c r="E107" s="588">
        <v>0.0</v>
      </c>
    </row>
    <row r="108">
      <c r="A108" s="588">
        <v>251.0</v>
      </c>
      <c r="B108" s="391" t="s">
        <v>5600</v>
      </c>
      <c r="C108" s="588">
        <v>1.0</v>
      </c>
      <c r="D108" s="588" t="s">
        <v>996</v>
      </c>
      <c r="E108" s="588">
        <v>0.0</v>
      </c>
    </row>
    <row r="109">
      <c r="A109" s="588">
        <v>245.0</v>
      </c>
      <c r="B109" s="391" t="s">
        <v>5420</v>
      </c>
      <c r="C109" s="588">
        <v>1.0</v>
      </c>
      <c r="D109" s="588" t="s">
        <v>996</v>
      </c>
      <c r="E109" s="588">
        <v>0.0</v>
      </c>
    </row>
    <row r="110">
      <c r="A110" s="588">
        <v>334.0</v>
      </c>
      <c r="B110" s="391" t="s">
        <v>5618</v>
      </c>
      <c r="C110" s="588">
        <v>2.0</v>
      </c>
      <c r="D110" s="588" t="s">
        <v>5604</v>
      </c>
      <c r="E110" s="588">
        <v>-5.0</v>
      </c>
    </row>
    <row r="111">
      <c r="A111" s="588">
        <v>337.0</v>
      </c>
      <c r="B111" s="391" t="s">
        <v>5618</v>
      </c>
      <c r="C111" s="588">
        <v>2.0</v>
      </c>
      <c r="D111" s="588" t="s">
        <v>5605</v>
      </c>
      <c r="E111" s="588">
        <v>-5.0</v>
      </c>
    </row>
    <row r="112">
      <c r="A112" s="588">
        <v>340.0</v>
      </c>
      <c r="B112" s="391" t="s">
        <v>5618</v>
      </c>
      <c r="C112" s="588">
        <v>2.0</v>
      </c>
      <c r="D112" s="588" t="s">
        <v>5607</v>
      </c>
      <c r="E112" s="588">
        <v>-5.0</v>
      </c>
    </row>
    <row r="113">
      <c r="A113" s="588">
        <v>343.0</v>
      </c>
      <c r="B113" s="391" t="s">
        <v>5601</v>
      </c>
      <c r="C113" s="588">
        <v>2.0</v>
      </c>
      <c r="D113" s="588" t="s">
        <v>5602</v>
      </c>
      <c r="E113" s="588">
        <v>-5.0</v>
      </c>
    </row>
    <row r="114">
      <c r="A114" s="588">
        <v>333.0</v>
      </c>
      <c r="B114" s="391" t="s">
        <v>5603</v>
      </c>
      <c r="C114" s="588">
        <v>2.0</v>
      </c>
      <c r="D114" s="588" t="s">
        <v>5604</v>
      </c>
      <c r="E114" s="588">
        <v>-1.0</v>
      </c>
    </row>
    <row r="115">
      <c r="A115" s="588">
        <v>336.0</v>
      </c>
      <c r="B115" s="391" t="s">
        <v>5603</v>
      </c>
      <c r="C115" s="588">
        <v>2.0</v>
      </c>
      <c r="D115" s="588" t="s">
        <v>5605</v>
      </c>
      <c r="E115" s="588">
        <v>-1.0</v>
      </c>
    </row>
    <row r="116">
      <c r="A116" s="588">
        <v>339.0</v>
      </c>
      <c r="B116" s="391" t="s">
        <v>5606</v>
      </c>
      <c r="C116" s="588">
        <v>2.0</v>
      </c>
      <c r="D116" s="588" t="s">
        <v>5607</v>
      </c>
      <c r="E116" s="588">
        <v>-1.0</v>
      </c>
    </row>
    <row r="117">
      <c r="A117" s="588">
        <v>342.0</v>
      </c>
      <c r="B117" s="391" t="s">
        <v>5608</v>
      </c>
      <c r="C117" s="588">
        <v>2.0</v>
      </c>
      <c r="D117" s="588" t="s">
        <v>5602</v>
      </c>
      <c r="E117" s="588">
        <v>-1.0</v>
      </c>
    </row>
    <row r="118">
      <c r="A118" s="588">
        <v>345.0</v>
      </c>
      <c r="B118" s="391" t="s">
        <v>5603</v>
      </c>
      <c r="C118" s="588">
        <v>2.0</v>
      </c>
      <c r="D118" s="588" t="s">
        <v>5609</v>
      </c>
      <c r="E118" s="588">
        <v>-1.0</v>
      </c>
    </row>
    <row r="119">
      <c r="A119" s="588"/>
      <c r="B119" s="391"/>
      <c r="C119" s="588"/>
      <c r="D119" s="588"/>
      <c r="E119" s="588"/>
    </row>
    <row r="120">
      <c r="A120" s="588"/>
      <c r="B120" s="391"/>
      <c r="C120" s="588"/>
      <c r="D120" s="588"/>
      <c r="E120" s="588"/>
    </row>
    <row r="121">
      <c r="A121" s="588"/>
      <c r="B121" s="391"/>
      <c r="C121" s="588"/>
      <c r="D121" s="588"/>
      <c r="E121" s="588"/>
    </row>
    <row r="122">
      <c r="A122" s="588"/>
      <c r="B122" s="391"/>
      <c r="C122" s="588"/>
      <c r="D122" s="588"/>
      <c r="E122" s="588"/>
    </row>
    <row r="123">
      <c r="A123" s="588"/>
      <c r="B123" s="391"/>
      <c r="C123" s="588"/>
      <c r="D123" s="588"/>
      <c r="E123" s="588"/>
    </row>
    <row r="124">
      <c r="A124" s="588"/>
      <c r="B124" s="391"/>
      <c r="C124" s="588"/>
      <c r="D124" s="588"/>
      <c r="E124" s="588"/>
    </row>
    <row r="125">
      <c r="A125" s="588"/>
      <c r="B125" s="391"/>
      <c r="C125" s="588"/>
      <c r="D125" s="588"/>
      <c r="E125" s="588"/>
    </row>
    <row r="126">
      <c r="A126" s="588"/>
      <c r="B126" s="391"/>
      <c r="C126" s="588"/>
      <c r="D126" s="588"/>
      <c r="E126" s="588"/>
    </row>
    <row r="127">
      <c r="A127" s="588"/>
      <c r="B127" s="391"/>
      <c r="C127" s="588"/>
      <c r="D127" s="588"/>
      <c r="E127" s="588"/>
    </row>
    <row r="128">
      <c r="A128" s="588"/>
      <c r="B128" s="391"/>
      <c r="C128" s="588"/>
      <c r="D128" s="588"/>
      <c r="E128" s="588"/>
    </row>
    <row r="129">
      <c r="A129" s="588"/>
      <c r="B129" s="391"/>
      <c r="C129" s="588"/>
      <c r="D129" s="588"/>
      <c r="E129" s="588"/>
    </row>
    <row r="130">
      <c r="A130" s="588"/>
      <c r="B130" s="391"/>
      <c r="C130" s="588"/>
      <c r="D130" s="588"/>
      <c r="E130" s="588"/>
    </row>
    <row r="131">
      <c r="A131" s="588"/>
      <c r="B131" s="391"/>
      <c r="C131" s="588"/>
      <c r="D131" s="588"/>
      <c r="E131" s="588"/>
    </row>
    <row r="132">
      <c r="A132" s="588"/>
      <c r="B132" s="391"/>
      <c r="C132" s="588"/>
      <c r="D132" s="588"/>
      <c r="E132" s="588"/>
    </row>
    <row r="133">
      <c r="A133" s="588"/>
      <c r="B133" s="391"/>
      <c r="C133" s="588"/>
      <c r="D133" s="588"/>
      <c r="E133" s="588"/>
    </row>
    <row r="134">
      <c r="A134" s="588"/>
      <c r="B134" s="391"/>
      <c r="C134" s="588"/>
      <c r="D134" s="588"/>
      <c r="E134" s="588"/>
    </row>
    <row r="135">
      <c r="A135" s="588"/>
      <c r="B135" s="391"/>
      <c r="C135" s="588"/>
      <c r="D135" s="588"/>
      <c r="E135" s="588"/>
    </row>
    <row r="136">
      <c r="A136" s="588"/>
      <c r="B136" s="391"/>
      <c r="C136" s="588"/>
      <c r="D136" s="588"/>
      <c r="E136" s="588"/>
    </row>
    <row r="137">
      <c r="A137" s="588"/>
      <c r="B137" s="391"/>
      <c r="C137" s="588"/>
      <c r="D137" s="588"/>
      <c r="E137" s="588"/>
    </row>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114.0"/>
    <col customWidth="1" min="3" max="3" width="5.63"/>
    <col customWidth="1" min="4" max="4" width="6.5"/>
    <col customWidth="1" min="5" max="5" width="5.5"/>
  </cols>
  <sheetData>
    <row r="1">
      <c r="A1" s="1191" t="s">
        <v>5406</v>
      </c>
      <c r="B1" s="1191" t="s">
        <v>4503</v>
      </c>
      <c r="C1" s="1191" t="s">
        <v>5407</v>
      </c>
      <c r="D1" s="1191" t="s">
        <v>5408</v>
      </c>
      <c r="E1" s="1191" t="s">
        <v>5409</v>
      </c>
      <c r="F1" s="382"/>
      <c r="G1" s="382"/>
      <c r="H1" s="382"/>
      <c r="I1" s="382"/>
      <c r="J1" s="382"/>
      <c r="K1" s="382"/>
      <c r="L1" s="382"/>
      <c r="M1" s="382"/>
      <c r="N1" s="382"/>
      <c r="O1" s="382"/>
      <c r="P1" s="382"/>
      <c r="Q1" s="382"/>
      <c r="R1" s="382"/>
      <c r="S1" s="382"/>
      <c r="T1" s="382"/>
      <c r="U1" s="382"/>
      <c r="V1" s="382"/>
      <c r="W1" s="382"/>
      <c r="X1" s="382"/>
      <c r="Y1" s="382"/>
      <c r="Z1" s="382"/>
    </row>
    <row r="2">
      <c r="A2" s="588">
        <v>264.0</v>
      </c>
      <c r="B2" s="391" t="s">
        <v>5413</v>
      </c>
      <c r="C2" s="588">
        <v>1.0</v>
      </c>
      <c r="D2" s="588" t="s">
        <v>5411</v>
      </c>
      <c r="E2" s="588">
        <v>0.0</v>
      </c>
    </row>
    <row r="3">
      <c r="A3" s="588">
        <v>268.0</v>
      </c>
      <c r="B3" s="391" t="s">
        <v>5414</v>
      </c>
      <c r="C3" s="588">
        <v>1.0</v>
      </c>
      <c r="D3" s="588" t="s">
        <v>5411</v>
      </c>
      <c r="E3" s="588">
        <v>0.0</v>
      </c>
    </row>
    <row r="4">
      <c r="A4" s="588">
        <v>227.0</v>
      </c>
      <c r="B4" s="391" t="s">
        <v>5418</v>
      </c>
      <c r="C4" s="588">
        <v>1.0</v>
      </c>
      <c r="D4" s="588" t="s">
        <v>5411</v>
      </c>
      <c r="E4" s="588">
        <v>0.0</v>
      </c>
    </row>
    <row r="5">
      <c r="A5" s="588">
        <v>256.0</v>
      </c>
      <c r="B5" s="391" t="s">
        <v>5410</v>
      </c>
      <c r="C5" s="588">
        <v>1.0</v>
      </c>
      <c r="D5" s="588" t="s">
        <v>5411</v>
      </c>
      <c r="E5" s="588">
        <v>0.0</v>
      </c>
    </row>
    <row r="6">
      <c r="A6" s="588">
        <v>226.0</v>
      </c>
      <c r="B6" s="391" t="s">
        <v>5412</v>
      </c>
      <c r="C6" s="588">
        <v>1.0</v>
      </c>
      <c r="D6" s="588" t="s">
        <v>5411</v>
      </c>
      <c r="E6" s="588">
        <v>0.0</v>
      </c>
    </row>
    <row r="7">
      <c r="A7" s="588">
        <v>257.0</v>
      </c>
      <c r="B7" s="391" t="s">
        <v>5415</v>
      </c>
      <c r="C7" s="588">
        <v>1.0</v>
      </c>
      <c r="D7" s="588" t="s">
        <v>5411</v>
      </c>
      <c r="E7" s="588">
        <v>0.0</v>
      </c>
    </row>
    <row r="8">
      <c r="A8" s="588">
        <v>109.0</v>
      </c>
      <c r="B8" s="391" t="s">
        <v>5416</v>
      </c>
      <c r="C8" s="588">
        <v>1.0</v>
      </c>
      <c r="D8" s="588" t="s">
        <v>5411</v>
      </c>
      <c r="E8" s="588">
        <v>0.0</v>
      </c>
    </row>
    <row r="9">
      <c r="A9" s="588">
        <v>107.0</v>
      </c>
      <c r="B9" s="391" t="s">
        <v>5417</v>
      </c>
      <c r="C9" s="588">
        <v>1.0</v>
      </c>
      <c r="D9" s="588" t="s">
        <v>5411</v>
      </c>
      <c r="E9" s="588">
        <v>0.0</v>
      </c>
    </row>
    <row r="10">
      <c r="A10" s="588">
        <v>216.0</v>
      </c>
      <c r="B10" s="391" t="s">
        <v>5464</v>
      </c>
      <c r="C10" s="588">
        <v>1.0</v>
      </c>
      <c r="D10" s="588" t="s">
        <v>5411</v>
      </c>
      <c r="E10" s="588">
        <v>0.0</v>
      </c>
    </row>
    <row r="11">
      <c r="A11" s="588">
        <v>208.0</v>
      </c>
      <c r="B11" s="391" t="s">
        <v>5421</v>
      </c>
      <c r="C11" s="588">
        <v>1.0</v>
      </c>
      <c r="D11" s="588" t="s">
        <v>5411</v>
      </c>
      <c r="E11" s="588">
        <v>0.0</v>
      </c>
    </row>
    <row r="12">
      <c r="A12" s="588">
        <v>106.0</v>
      </c>
      <c r="B12" s="391" t="s">
        <v>5465</v>
      </c>
      <c r="C12" s="588">
        <v>1.0</v>
      </c>
      <c r="D12" s="588" t="s">
        <v>5411</v>
      </c>
      <c r="E12" s="588">
        <v>0.0</v>
      </c>
    </row>
    <row r="13">
      <c r="A13" s="588">
        <v>231.0</v>
      </c>
      <c r="B13" s="391" t="s">
        <v>5466</v>
      </c>
      <c r="C13" s="588">
        <v>1.0</v>
      </c>
      <c r="D13" s="588" t="s">
        <v>5411</v>
      </c>
      <c r="E13" s="588">
        <v>0.0</v>
      </c>
    </row>
    <row r="14">
      <c r="A14" s="588">
        <v>248.0</v>
      </c>
      <c r="B14" s="391" t="s">
        <v>5467</v>
      </c>
      <c r="C14" s="588">
        <v>2.0</v>
      </c>
      <c r="D14" s="588" t="s">
        <v>5468</v>
      </c>
      <c r="E14" s="588">
        <v>0.0</v>
      </c>
    </row>
    <row r="15">
      <c r="A15" s="588">
        <v>215.0</v>
      </c>
      <c r="B15" s="391" t="s">
        <v>5469</v>
      </c>
      <c r="C15" s="588">
        <v>1.0</v>
      </c>
      <c r="D15" s="588" t="s">
        <v>5411</v>
      </c>
      <c r="E15" s="588">
        <v>0.0</v>
      </c>
    </row>
    <row r="16">
      <c r="A16" s="588">
        <v>259.0</v>
      </c>
      <c r="B16" s="391" t="s">
        <v>5470</v>
      </c>
      <c r="C16" s="588">
        <v>1.0</v>
      </c>
      <c r="D16" s="588" t="s">
        <v>5411</v>
      </c>
      <c r="E16" s="588">
        <v>0.0</v>
      </c>
    </row>
    <row r="17">
      <c r="A17" s="588">
        <v>219.0</v>
      </c>
      <c r="B17" s="391" t="s">
        <v>5471</v>
      </c>
      <c r="C17" s="588">
        <v>1.0</v>
      </c>
      <c r="D17" s="588" t="s">
        <v>5411</v>
      </c>
      <c r="E17" s="588">
        <v>0.0</v>
      </c>
    </row>
    <row r="18">
      <c r="A18" s="588">
        <v>224.0</v>
      </c>
      <c r="B18" s="391" t="s">
        <v>5472</v>
      </c>
      <c r="C18" s="588">
        <v>1.0</v>
      </c>
      <c r="D18" s="588" t="s">
        <v>5411</v>
      </c>
      <c r="E18" s="588">
        <v>0.0</v>
      </c>
    </row>
    <row r="19">
      <c r="A19" s="588">
        <v>102.0</v>
      </c>
      <c r="B19" s="391" t="s">
        <v>5473</v>
      </c>
      <c r="C19" s="588">
        <v>1.0</v>
      </c>
      <c r="D19" s="588" t="s">
        <v>5411</v>
      </c>
      <c r="E19" s="588">
        <v>0.0</v>
      </c>
    </row>
    <row r="20">
      <c r="A20" s="588">
        <v>209.0</v>
      </c>
      <c r="B20" s="391" t="s">
        <v>5422</v>
      </c>
      <c r="C20" s="588">
        <v>2.0</v>
      </c>
      <c r="D20" s="588" t="s">
        <v>5423</v>
      </c>
      <c r="E20" s="588">
        <v>0.0</v>
      </c>
    </row>
    <row r="21">
      <c r="A21" s="588">
        <v>246.0</v>
      </c>
      <c r="B21" s="391" t="s">
        <v>5424</v>
      </c>
      <c r="C21" s="588">
        <v>3.0</v>
      </c>
      <c r="D21" s="588" t="s">
        <v>5425</v>
      </c>
      <c r="E21" s="588">
        <v>0.0</v>
      </c>
    </row>
    <row r="22">
      <c r="A22" s="588">
        <v>266.0</v>
      </c>
      <c r="B22" s="391" t="s">
        <v>5426</v>
      </c>
      <c r="C22" s="588">
        <v>4.0</v>
      </c>
      <c r="D22" s="588" t="s">
        <v>5427</v>
      </c>
      <c r="E22" s="588">
        <v>0.0</v>
      </c>
    </row>
    <row r="23">
      <c r="A23" s="588">
        <v>247.0</v>
      </c>
      <c r="B23" s="391" t="s">
        <v>5474</v>
      </c>
      <c r="C23" s="588">
        <v>1.0</v>
      </c>
      <c r="D23" s="588" t="s">
        <v>5411</v>
      </c>
      <c r="E23" s="588">
        <v>0.0</v>
      </c>
    </row>
    <row r="24">
      <c r="A24" s="588">
        <v>274.0</v>
      </c>
      <c r="B24" s="391" t="s">
        <v>5619</v>
      </c>
      <c r="C24" s="588">
        <v>1.0</v>
      </c>
      <c r="D24" s="588" t="s">
        <v>5411</v>
      </c>
      <c r="E24" s="588">
        <v>0.0</v>
      </c>
    </row>
    <row r="25">
      <c r="A25" s="588">
        <v>275.0</v>
      </c>
      <c r="B25" s="391" t="s">
        <v>5620</v>
      </c>
      <c r="C25" s="588">
        <v>2.0</v>
      </c>
      <c r="D25" s="588" t="s">
        <v>5621</v>
      </c>
      <c r="E25" s="588">
        <v>0.0</v>
      </c>
    </row>
    <row r="26">
      <c r="A26" s="588">
        <v>276.0</v>
      </c>
      <c r="B26" s="391" t="s">
        <v>5622</v>
      </c>
      <c r="C26" s="588">
        <v>3.0</v>
      </c>
      <c r="D26" s="588" t="s">
        <v>5623</v>
      </c>
      <c r="E26" s="588">
        <v>0.0</v>
      </c>
    </row>
    <row r="27">
      <c r="A27" s="588">
        <v>277.0</v>
      </c>
      <c r="B27" s="391" t="s">
        <v>5624</v>
      </c>
      <c r="C27" s="588">
        <v>1.0</v>
      </c>
      <c r="D27" s="588" t="s">
        <v>5411</v>
      </c>
      <c r="E27" s="588">
        <v>0.0</v>
      </c>
    </row>
    <row r="28">
      <c r="A28" s="588">
        <v>278.0</v>
      </c>
      <c r="B28" s="391" t="s">
        <v>5625</v>
      </c>
      <c r="C28" s="588">
        <v>2.0</v>
      </c>
      <c r="D28" s="588" t="s">
        <v>5626</v>
      </c>
      <c r="E28" s="588">
        <v>0.0</v>
      </c>
    </row>
    <row r="29">
      <c r="A29" s="588">
        <v>289.0</v>
      </c>
      <c r="B29" s="391" t="s">
        <v>5627</v>
      </c>
      <c r="C29" s="588">
        <v>1.0</v>
      </c>
      <c r="D29" s="588" t="s">
        <v>5411</v>
      </c>
      <c r="E29" s="588">
        <v>0.0</v>
      </c>
    </row>
    <row r="30">
      <c r="A30" s="588">
        <v>290.0</v>
      </c>
      <c r="B30" s="391" t="s">
        <v>5628</v>
      </c>
      <c r="C30" s="588">
        <v>2.0</v>
      </c>
      <c r="D30" s="588" t="s">
        <v>5629</v>
      </c>
      <c r="E30" s="588">
        <v>0.0</v>
      </c>
    </row>
    <row r="31">
      <c r="A31" s="588">
        <v>293.0</v>
      </c>
      <c r="B31" s="391" t="s">
        <v>5630</v>
      </c>
      <c r="C31" s="588">
        <v>1.0</v>
      </c>
      <c r="D31" s="588" t="s">
        <v>5411</v>
      </c>
      <c r="E31" s="588">
        <v>0.0</v>
      </c>
    </row>
    <row r="32">
      <c r="A32" s="588">
        <v>294.0</v>
      </c>
      <c r="B32" s="391" t="s">
        <v>5631</v>
      </c>
      <c r="C32" s="588">
        <v>2.0</v>
      </c>
      <c r="D32" s="588" t="s">
        <v>5632</v>
      </c>
      <c r="E32" s="588">
        <v>0.0</v>
      </c>
    </row>
    <row r="33">
      <c r="A33" s="588">
        <v>295.0</v>
      </c>
      <c r="B33" s="391" t="s">
        <v>5633</v>
      </c>
      <c r="C33" s="588">
        <v>3.0</v>
      </c>
      <c r="D33" s="588" t="s">
        <v>5634</v>
      </c>
      <c r="E33" s="588">
        <v>0.0</v>
      </c>
    </row>
    <row r="34">
      <c r="A34" s="588">
        <v>299.0</v>
      </c>
      <c r="B34" s="391" t="s">
        <v>5635</v>
      </c>
      <c r="C34" s="588">
        <v>1.0</v>
      </c>
      <c r="D34" s="588" t="s">
        <v>5411</v>
      </c>
      <c r="E34" s="588">
        <v>0.0</v>
      </c>
    </row>
    <row r="35">
      <c r="A35" s="588">
        <v>300.0</v>
      </c>
      <c r="B35" s="391" t="s">
        <v>5636</v>
      </c>
      <c r="C35" s="588">
        <v>2.0</v>
      </c>
      <c r="D35" s="588" t="s">
        <v>5637</v>
      </c>
      <c r="E35" s="588">
        <v>0.0</v>
      </c>
    </row>
    <row r="36">
      <c r="A36" s="588">
        <v>303.0</v>
      </c>
      <c r="B36" s="391" t="s">
        <v>5638</v>
      </c>
      <c r="C36" s="588">
        <v>1.0</v>
      </c>
      <c r="D36" s="588" t="s">
        <v>5411</v>
      </c>
      <c r="E36" s="588">
        <v>0.0</v>
      </c>
    </row>
    <row r="37">
      <c r="A37" s="588">
        <v>304.0</v>
      </c>
      <c r="B37" s="391" t="s">
        <v>5639</v>
      </c>
      <c r="C37" s="588">
        <v>1.0</v>
      </c>
      <c r="D37" s="588" t="s">
        <v>5411</v>
      </c>
      <c r="E37" s="588">
        <v>0.0</v>
      </c>
    </row>
    <row r="38">
      <c r="A38" s="588">
        <v>305.0</v>
      </c>
      <c r="B38" s="391" t="s">
        <v>5640</v>
      </c>
      <c r="C38" s="588">
        <v>2.0</v>
      </c>
      <c r="D38" s="588" t="s">
        <v>5641</v>
      </c>
      <c r="E38" s="588">
        <v>0.0</v>
      </c>
    </row>
    <row r="39">
      <c r="A39" s="588">
        <v>309.0</v>
      </c>
      <c r="B39" s="391" t="s">
        <v>5642</v>
      </c>
      <c r="C39" s="588">
        <v>2.0</v>
      </c>
      <c r="D39" s="588" t="s">
        <v>5641</v>
      </c>
      <c r="E39" s="588">
        <v>0.0</v>
      </c>
    </row>
    <row r="40">
      <c r="A40" s="588">
        <v>313.0</v>
      </c>
      <c r="B40" s="391" t="s">
        <v>5643</v>
      </c>
      <c r="C40" s="588">
        <v>1.0</v>
      </c>
      <c r="D40" s="588" t="s">
        <v>5411</v>
      </c>
      <c r="E40" s="588">
        <v>0.0</v>
      </c>
    </row>
    <row r="41">
      <c r="A41" s="588">
        <v>314.0</v>
      </c>
      <c r="B41" s="391" t="s">
        <v>5644</v>
      </c>
      <c r="C41" s="588">
        <v>2.0</v>
      </c>
      <c r="D41" s="588" t="s">
        <v>5645</v>
      </c>
      <c r="E41" s="588">
        <v>0.0</v>
      </c>
    </row>
    <row r="42">
      <c r="A42" s="588">
        <v>315.0</v>
      </c>
      <c r="B42" s="391" t="s">
        <v>5646</v>
      </c>
      <c r="C42" s="588">
        <v>3.0</v>
      </c>
      <c r="D42" s="588" t="s">
        <v>5647</v>
      </c>
      <c r="E42" s="588">
        <v>0.0</v>
      </c>
    </row>
    <row r="43">
      <c r="A43" s="588">
        <v>316.0</v>
      </c>
      <c r="B43" s="391" t="s">
        <v>5648</v>
      </c>
      <c r="C43" s="588">
        <v>4.0</v>
      </c>
      <c r="D43" s="588" t="s">
        <v>5649</v>
      </c>
      <c r="E43" s="588">
        <v>0.0</v>
      </c>
    </row>
    <row r="44">
      <c r="A44" s="588">
        <v>317.0</v>
      </c>
      <c r="B44" s="391" t="s">
        <v>5650</v>
      </c>
      <c r="C44" s="588">
        <v>1.0</v>
      </c>
      <c r="D44" s="588" t="s">
        <v>5411</v>
      </c>
      <c r="E44" s="588">
        <v>0.0</v>
      </c>
    </row>
    <row r="45">
      <c r="A45" s="588">
        <v>318.0</v>
      </c>
      <c r="B45" s="391" t="s">
        <v>5651</v>
      </c>
      <c r="C45" s="588">
        <v>2.0</v>
      </c>
      <c r="D45" s="588" t="s">
        <v>5652</v>
      </c>
      <c r="E45" s="588">
        <v>0.0</v>
      </c>
    </row>
    <row r="46">
      <c r="A46" s="588">
        <v>319.0</v>
      </c>
      <c r="B46" s="391" t="s">
        <v>5653</v>
      </c>
      <c r="C46" s="588">
        <v>3.0</v>
      </c>
      <c r="D46" s="588" t="s">
        <v>5654</v>
      </c>
      <c r="E46" s="588">
        <v>0.0</v>
      </c>
    </row>
    <row r="47">
      <c r="A47" s="588">
        <v>320.0</v>
      </c>
      <c r="B47" s="391" t="s">
        <v>5655</v>
      </c>
      <c r="C47" s="588">
        <v>4.0</v>
      </c>
      <c r="D47" s="588" t="s">
        <v>5656</v>
      </c>
      <c r="E47" s="588">
        <v>0.0</v>
      </c>
    </row>
    <row r="48">
      <c r="A48" s="588">
        <v>324.0</v>
      </c>
      <c r="B48" s="391" t="s">
        <v>5657</v>
      </c>
      <c r="C48" s="588">
        <v>1.0</v>
      </c>
      <c r="D48" s="588" t="s">
        <v>5411</v>
      </c>
      <c r="E48" s="588">
        <v>0.0</v>
      </c>
    </row>
    <row r="49">
      <c r="A49" s="588">
        <v>325.0</v>
      </c>
      <c r="B49" s="391" t="s">
        <v>5658</v>
      </c>
      <c r="C49" s="588">
        <v>2.0</v>
      </c>
      <c r="D49" s="588" t="s">
        <v>5659</v>
      </c>
      <c r="E49" s="588">
        <v>0.0</v>
      </c>
    </row>
    <row r="50">
      <c r="A50" s="588">
        <v>336.0</v>
      </c>
      <c r="B50" s="391" t="s">
        <v>5660</v>
      </c>
      <c r="C50" s="588">
        <v>1.0</v>
      </c>
      <c r="D50" s="588" t="s">
        <v>5411</v>
      </c>
      <c r="E50" s="588">
        <v>0.0</v>
      </c>
    </row>
    <row r="51">
      <c r="A51" s="588">
        <v>337.0</v>
      </c>
      <c r="B51" s="391" t="s">
        <v>5661</v>
      </c>
      <c r="C51" s="588">
        <v>1.0</v>
      </c>
      <c r="D51" s="588" t="s">
        <v>5411</v>
      </c>
      <c r="E51" s="588">
        <v>0.0</v>
      </c>
    </row>
    <row r="52">
      <c r="A52" s="588">
        <v>338.0</v>
      </c>
      <c r="B52" s="391" t="s">
        <v>5662</v>
      </c>
      <c r="C52" s="588">
        <v>1.0</v>
      </c>
      <c r="D52" s="588" t="s">
        <v>5411</v>
      </c>
      <c r="E52" s="588">
        <v>0.0</v>
      </c>
    </row>
    <row r="53">
      <c r="A53" s="588">
        <v>260.0</v>
      </c>
      <c r="B53" s="391" t="s">
        <v>5475</v>
      </c>
      <c r="C53" s="588">
        <v>1.0</v>
      </c>
      <c r="D53" s="588" t="s">
        <v>5411</v>
      </c>
      <c r="E53" s="588">
        <v>1.0</v>
      </c>
    </row>
    <row r="54">
      <c r="A54" s="588">
        <v>122.0</v>
      </c>
      <c r="B54" s="391" t="s">
        <v>5476</v>
      </c>
      <c r="C54" s="588">
        <v>1.0</v>
      </c>
      <c r="D54" s="588" t="s">
        <v>5411</v>
      </c>
      <c r="E54" s="588">
        <v>1.0</v>
      </c>
    </row>
    <row r="55">
      <c r="A55" s="588">
        <v>123.0</v>
      </c>
      <c r="B55" s="391" t="s">
        <v>5477</v>
      </c>
      <c r="C55" s="588">
        <v>2.0</v>
      </c>
      <c r="D55" s="588" t="s">
        <v>5478</v>
      </c>
      <c r="E55" s="588">
        <v>1.0</v>
      </c>
    </row>
    <row r="56">
      <c r="A56" s="588">
        <v>279.0</v>
      </c>
      <c r="B56" s="391" t="s">
        <v>5663</v>
      </c>
      <c r="C56" s="588">
        <v>2.0</v>
      </c>
      <c r="D56" s="588" t="s">
        <v>5626</v>
      </c>
      <c r="E56" s="588">
        <v>3.0</v>
      </c>
    </row>
    <row r="57">
      <c r="A57" s="588">
        <v>281.0</v>
      </c>
      <c r="B57" s="391" t="s">
        <v>5664</v>
      </c>
      <c r="C57" s="588">
        <v>3.0</v>
      </c>
      <c r="D57" s="588" t="s">
        <v>5665</v>
      </c>
      <c r="E57" s="588">
        <v>0.0</v>
      </c>
    </row>
    <row r="58">
      <c r="A58" s="588">
        <v>282.0</v>
      </c>
      <c r="B58" s="391" t="s">
        <v>5666</v>
      </c>
      <c r="C58" s="588">
        <v>4.0</v>
      </c>
      <c r="D58" s="588" t="s">
        <v>5667</v>
      </c>
      <c r="E58" s="588">
        <v>0.0</v>
      </c>
    </row>
    <row r="59">
      <c r="A59" s="588">
        <v>283.0</v>
      </c>
      <c r="B59" s="391" t="s">
        <v>5668</v>
      </c>
      <c r="C59" s="588">
        <v>4.0</v>
      </c>
      <c r="D59" s="588" t="s">
        <v>5667</v>
      </c>
      <c r="E59" s="588">
        <v>0.0</v>
      </c>
    </row>
    <row r="60">
      <c r="A60" s="588">
        <v>284.0</v>
      </c>
      <c r="B60" s="391" t="s">
        <v>5669</v>
      </c>
      <c r="C60" s="588">
        <v>5.0</v>
      </c>
      <c r="D60" s="588" t="s">
        <v>5670</v>
      </c>
      <c r="E60" s="588">
        <v>0.0</v>
      </c>
    </row>
    <row r="61">
      <c r="A61" s="588">
        <v>285.0</v>
      </c>
      <c r="B61" s="391" t="s">
        <v>5671</v>
      </c>
      <c r="C61" s="588">
        <v>4.0</v>
      </c>
      <c r="D61" s="588" t="s">
        <v>5667</v>
      </c>
      <c r="E61" s="588">
        <v>0.0</v>
      </c>
    </row>
    <row r="62">
      <c r="A62" s="588">
        <v>291.0</v>
      </c>
      <c r="B62" s="391" t="s">
        <v>5672</v>
      </c>
      <c r="C62" s="588">
        <v>3.0</v>
      </c>
      <c r="D62" s="588" t="s">
        <v>5673</v>
      </c>
      <c r="E62" s="588">
        <v>3.0</v>
      </c>
    </row>
    <row r="63">
      <c r="A63" s="588">
        <v>301.0</v>
      </c>
      <c r="B63" s="391" t="s">
        <v>5674</v>
      </c>
      <c r="C63" s="588">
        <v>3.0</v>
      </c>
      <c r="D63" s="588" t="s">
        <v>5675</v>
      </c>
      <c r="E63" s="588">
        <v>3.0</v>
      </c>
    </row>
    <row r="64">
      <c r="A64" s="588">
        <v>286.0</v>
      </c>
      <c r="B64" s="391" t="s">
        <v>5676</v>
      </c>
      <c r="C64" s="588">
        <v>5.0</v>
      </c>
      <c r="D64" s="588" t="s">
        <v>5677</v>
      </c>
      <c r="E64" s="588">
        <v>1.0</v>
      </c>
    </row>
    <row r="65">
      <c r="A65" s="588">
        <v>287.0</v>
      </c>
      <c r="B65" s="391" t="s">
        <v>5678</v>
      </c>
      <c r="C65" s="588">
        <v>6.0</v>
      </c>
      <c r="D65" s="588" t="s">
        <v>5679</v>
      </c>
      <c r="E65" s="588">
        <v>0.0</v>
      </c>
    </row>
    <row r="66">
      <c r="A66" s="588">
        <v>288.0</v>
      </c>
      <c r="B66" s="391" t="s">
        <v>5680</v>
      </c>
      <c r="C66" s="588">
        <v>6.0</v>
      </c>
      <c r="D66" s="588" t="s">
        <v>5679</v>
      </c>
      <c r="E66" s="588">
        <v>0.0</v>
      </c>
    </row>
    <row r="67">
      <c r="A67" s="588">
        <v>228.0</v>
      </c>
      <c r="B67" s="391" t="s">
        <v>5479</v>
      </c>
      <c r="C67" s="588">
        <v>2.0</v>
      </c>
      <c r="D67" s="588" t="s">
        <v>5480</v>
      </c>
      <c r="E67" s="588">
        <v>5.0</v>
      </c>
    </row>
    <row r="68">
      <c r="A68" s="588">
        <v>322.0</v>
      </c>
      <c r="B68" s="391" t="s">
        <v>5681</v>
      </c>
      <c r="C68" s="588">
        <v>3.0</v>
      </c>
      <c r="D68" s="588" t="s">
        <v>5654</v>
      </c>
      <c r="E68" s="588">
        <v>5.0</v>
      </c>
    </row>
    <row r="69">
      <c r="A69" s="588">
        <v>280.0</v>
      </c>
      <c r="B69" s="391" t="s">
        <v>5682</v>
      </c>
      <c r="C69" s="588">
        <v>3.0</v>
      </c>
      <c r="D69" s="588" t="s">
        <v>5665</v>
      </c>
      <c r="E69" s="588">
        <v>3.0</v>
      </c>
    </row>
    <row r="70">
      <c r="A70" s="588">
        <v>292.0</v>
      </c>
      <c r="B70" s="391" t="s">
        <v>5683</v>
      </c>
      <c r="C70" s="588">
        <v>4.0</v>
      </c>
      <c r="D70" s="588" t="s">
        <v>5684</v>
      </c>
      <c r="E70" s="588">
        <v>3.0</v>
      </c>
    </row>
    <row r="71">
      <c r="A71" s="588">
        <v>302.0</v>
      </c>
      <c r="B71" s="391" t="s">
        <v>5685</v>
      </c>
      <c r="C71" s="588">
        <v>4.0</v>
      </c>
      <c r="D71" s="588" t="s">
        <v>5686</v>
      </c>
      <c r="E71" s="588">
        <v>3.0</v>
      </c>
    </row>
    <row r="72">
      <c r="A72" s="588">
        <v>125.0</v>
      </c>
      <c r="B72" s="391" t="s">
        <v>5483</v>
      </c>
      <c r="C72" s="588">
        <v>1.0</v>
      </c>
      <c r="D72" s="588" t="s">
        <v>5411</v>
      </c>
      <c r="E72" s="588">
        <v>7.0</v>
      </c>
    </row>
    <row r="73">
      <c r="A73" s="588">
        <v>254.0</v>
      </c>
      <c r="B73" s="391" t="s">
        <v>5484</v>
      </c>
      <c r="C73" s="588">
        <v>2.0</v>
      </c>
      <c r="D73" s="588" t="s">
        <v>5485</v>
      </c>
      <c r="E73" s="588">
        <v>0.0</v>
      </c>
    </row>
    <row r="74">
      <c r="A74" s="588">
        <v>243.0</v>
      </c>
      <c r="B74" s="391" t="s">
        <v>5486</v>
      </c>
      <c r="C74" s="588">
        <v>2.0</v>
      </c>
      <c r="D74" s="588" t="s">
        <v>5485</v>
      </c>
      <c r="E74" s="588">
        <v>0.0</v>
      </c>
    </row>
    <row r="75">
      <c r="A75" s="588">
        <v>296.0</v>
      </c>
      <c r="B75" s="391" t="s">
        <v>5687</v>
      </c>
      <c r="C75" s="588">
        <v>4.0</v>
      </c>
      <c r="D75" s="588" t="s">
        <v>5688</v>
      </c>
      <c r="E75" s="588">
        <v>7.0</v>
      </c>
    </row>
    <row r="76">
      <c r="A76" s="588">
        <v>306.0</v>
      </c>
      <c r="B76" s="391" t="s">
        <v>5689</v>
      </c>
      <c r="C76" s="588">
        <v>3.0</v>
      </c>
      <c r="D76" s="588" t="s">
        <v>5690</v>
      </c>
      <c r="E76" s="588">
        <v>7.0</v>
      </c>
    </row>
    <row r="77">
      <c r="A77" s="588">
        <v>307.0</v>
      </c>
      <c r="B77" s="391" t="s">
        <v>5691</v>
      </c>
      <c r="C77" s="588">
        <v>4.0</v>
      </c>
      <c r="D77" s="588" t="s">
        <v>5692</v>
      </c>
      <c r="E77" s="588">
        <v>0.0</v>
      </c>
    </row>
    <row r="78">
      <c r="A78" s="588">
        <v>310.0</v>
      </c>
      <c r="B78" s="391" t="s">
        <v>5693</v>
      </c>
      <c r="C78" s="588">
        <v>3.0</v>
      </c>
      <c r="D78" s="588" t="s">
        <v>5694</v>
      </c>
      <c r="E78" s="588">
        <v>7.0</v>
      </c>
    </row>
    <row r="79">
      <c r="A79" s="588">
        <v>311.0</v>
      </c>
      <c r="B79" s="391" t="s">
        <v>5695</v>
      </c>
      <c r="C79" s="588">
        <v>4.0</v>
      </c>
      <c r="D79" s="588" t="s">
        <v>5696</v>
      </c>
      <c r="E79" s="588">
        <v>0.0</v>
      </c>
    </row>
    <row r="80">
      <c r="A80" s="588">
        <v>321.0</v>
      </c>
      <c r="B80" s="391" t="s">
        <v>5697</v>
      </c>
      <c r="C80" s="588">
        <v>5.0</v>
      </c>
      <c r="D80" s="588" t="s">
        <v>5698</v>
      </c>
      <c r="E80" s="588">
        <v>7.0</v>
      </c>
    </row>
    <row r="81">
      <c r="A81" s="588">
        <v>159.0</v>
      </c>
      <c r="B81" s="391" t="s">
        <v>5496</v>
      </c>
      <c r="C81" s="588">
        <v>1.0</v>
      </c>
      <c r="D81" s="588" t="s">
        <v>5497</v>
      </c>
      <c r="E81" s="588">
        <v>21.0</v>
      </c>
    </row>
    <row r="82">
      <c r="A82" s="588">
        <v>161.0</v>
      </c>
      <c r="B82" s="391" t="s">
        <v>5498</v>
      </c>
      <c r="C82" s="588">
        <v>3.0</v>
      </c>
      <c r="D82" s="588" t="s">
        <v>5499</v>
      </c>
      <c r="E82" s="588">
        <v>0.0</v>
      </c>
    </row>
    <row r="83">
      <c r="A83" s="588">
        <v>160.0</v>
      </c>
      <c r="B83" s="391" t="s">
        <v>5500</v>
      </c>
      <c r="C83" s="588">
        <v>2.0</v>
      </c>
      <c r="D83" s="588" t="s">
        <v>5501</v>
      </c>
      <c r="E83" s="588">
        <v>0.0</v>
      </c>
    </row>
    <row r="84">
      <c r="A84" s="588">
        <v>297.0</v>
      </c>
      <c r="B84" s="391" t="s">
        <v>5699</v>
      </c>
      <c r="C84" s="588">
        <v>5.0</v>
      </c>
      <c r="D84" s="588" t="s">
        <v>5700</v>
      </c>
      <c r="E84" s="588">
        <v>3.0</v>
      </c>
    </row>
    <row r="85">
      <c r="A85" s="588">
        <v>298.0</v>
      </c>
      <c r="B85" s="391" t="s">
        <v>5701</v>
      </c>
      <c r="C85" s="588">
        <v>6.0</v>
      </c>
      <c r="D85" s="588" t="s">
        <v>5702</v>
      </c>
      <c r="E85" s="588">
        <v>0.0</v>
      </c>
    </row>
    <row r="86">
      <c r="A86" s="588">
        <v>323.0</v>
      </c>
      <c r="B86" s="391" t="s">
        <v>5703</v>
      </c>
      <c r="C86" s="588">
        <v>4.0</v>
      </c>
      <c r="D86" s="588" t="s">
        <v>5704</v>
      </c>
      <c r="E86" s="588">
        <v>5.0</v>
      </c>
    </row>
    <row r="87">
      <c r="A87" s="588">
        <v>124.0</v>
      </c>
      <c r="B87" s="391" t="s">
        <v>5502</v>
      </c>
      <c r="C87" s="588">
        <v>2.0</v>
      </c>
      <c r="D87" s="588" t="s">
        <v>5478</v>
      </c>
      <c r="E87" s="588">
        <v>10.0</v>
      </c>
    </row>
    <row r="88">
      <c r="A88" s="588">
        <v>308.0</v>
      </c>
      <c r="B88" s="391" t="s">
        <v>5705</v>
      </c>
      <c r="C88" s="588">
        <v>5.0</v>
      </c>
      <c r="D88" s="588" t="s">
        <v>5706</v>
      </c>
      <c r="E88" s="588">
        <v>7.0</v>
      </c>
    </row>
    <row r="89">
      <c r="A89" s="588">
        <v>312.0</v>
      </c>
      <c r="B89" s="391" t="s">
        <v>5707</v>
      </c>
      <c r="C89" s="588">
        <v>5.0</v>
      </c>
      <c r="D89" s="588" t="s">
        <v>5708</v>
      </c>
      <c r="E89" s="588">
        <v>7.0</v>
      </c>
    </row>
    <row r="90">
      <c r="A90" s="588">
        <v>326.0</v>
      </c>
      <c r="B90" s="391" t="s">
        <v>5709</v>
      </c>
      <c r="C90" s="588">
        <v>3.0</v>
      </c>
      <c r="D90" s="588" t="s">
        <v>5710</v>
      </c>
      <c r="E90" s="588">
        <v>14.0</v>
      </c>
    </row>
    <row r="91">
      <c r="A91" s="588">
        <v>327.0</v>
      </c>
      <c r="B91" s="391" t="s">
        <v>5711</v>
      </c>
      <c r="C91" s="588">
        <v>4.0</v>
      </c>
      <c r="D91" s="588" t="s">
        <v>5712</v>
      </c>
      <c r="E91" s="588">
        <v>0.0</v>
      </c>
    </row>
    <row r="92">
      <c r="A92" s="588">
        <v>331.0</v>
      </c>
      <c r="B92" s="391" t="s">
        <v>5713</v>
      </c>
      <c r="C92" s="588">
        <v>4.0</v>
      </c>
      <c r="D92" s="588" t="s">
        <v>5712</v>
      </c>
      <c r="E92" s="588">
        <v>0.0</v>
      </c>
    </row>
    <row r="93">
      <c r="A93" s="588">
        <v>330.0</v>
      </c>
      <c r="B93" s="391" t="s">
        <v>5714</v>
      </c>
      <c r="C93" s="588">
        <v>5.0</v>
      </c>
      <c r="D93" s="588" t="s">
        <v>5715</v>
      </c>
      <c r="E93" s="588">
        <v>1.0</v>
      </c>
    </row>
    <row r="94">
      <c r="A94" s="588">
        <v>139.0</v>
      </c>
      <c r="B94" s="391" t="s">
        <v>5515</v>
      </c>
      <c r="C94" s="588">
        <v>1.0</v>
      </c>
      <c r="D94" s="588" t="s">
        <v>5497</v>
      </c>
      <c r="E94" s="588">
        <v>14.0</v>
      </c>
    </row>
    <row r="95">
      <c r="A95" s="588">
        <v>195.0</v>
      </c>
      <c r="B95" s="391" t="s">
        <v>5516</v>
      </c>
      <c r="C95" s="588">
        <v>1.0</v>
      </c>
      <c r="D95" s="588" t="s">
        <v>5497</v>
      </c>
      <c r="E95" s="588">
        <v>14.0</v>
      </c>
    </row>
    <row r="96">
      <c r="A96" s="588">
        <v>221.0</v>
      </c>
      <c r="B96" s="391" t="s">
        <v>5517</v>
      </c>
      <c r="C96" s="588">
        <v>1.0</v>
      </c>
      <c r="D96" s="588" t="s">
        <v>5497</v>
      </c>
      <c r="E96" s="588">
        <v>10.0</v>
      </c>
    </row>
    <row r="97">
      <c r="A97" s="588">
        <v>328.0</v>
      </c>
      <c r="B97" s="391" t="s">
        <v>5716</v>
      </c>
      <c r="C97" s="588">
        <v>5.0</v>
      </c>
      <c r="D97" s="588" t="s">
        <v>5715</v>
      </c>
      <c r="E97" s="588">
        <v>5.0</v>
      </c>
    </row>
    <row r="98">
      <c r="A98" s="588">
        <v>140.0</v>
      </c>
      <c r="B98" s="391" t="s">
        <v>5519</v>
      </c>
      <c r="C98" s="588">
        <v>2.0</v>
      </c>
      <c r="D98" s="588" t="s">
        <v>5520</v>
      </c>
      <c r="E98" s="588">
        <v>3.0</v>
      </c>
    </row>
    <row r="99">
      <c r="A99" s="588">
        <v>236.0</v>
      </c>
      <c r="B99" s="391" t="s">
        <v>5523</v>
      </c>
      <c r="C99" s="588">
        <v>1.0</v>
      </c>
      <c r="D99" s="588" t="s">
        <v>5497</v>
      </c>
      <c r="E99" s="588">
        <v>10.0</v>
      </c>
    </row>
    <row r="100">
      <c r="A100" s="588">
        <v>329.0</v>
      </c>
      <c r="B100" s="391" t="s">
        <v>5717</v>
      </c>
      <c r="C100" s="588">
        <v>5.0</v>
      </c>
      <c r="D100" s="588" t="s">
        <v>5715</v>
      </c>
      <c r="E100" s="588">
        <v>7.0</v>
      </c>
    </row>
    <row r="101">
      <c r="A101" s="588">
        <v>237.0</v>
      </c>
      <c r="B101" s="391" t="s">
        <v>5524</v>
      </c>
      <c r="C101" s="588">
        <v>2.0</v>
      </c>
      <c r="D101" s="588" t="s">
        <v>5525</v>
      </c>
      <c r="E101" s="588">
        <v>1.0</v>
      </c>
    </row>
    <row r="102">
      <c r="A102" s="588">
        <v>142.0</v>
      </c>
      <c r="B102" s="391" t="s">
        <v>5526</v>
      </c>
      <c r="C102" s="588">
        <v>1.0</v>
      </c>
      <c r="D102" s="588" t="s">
        <v>5497</v>
      </c>
      <c r="E102" s="588">
        <v>7.0</v>
      </c>
    </row>
    <row r="103">
      <c r="A103" s="588">
        <v>168.0</v>
      </c>
      <c r="B103" s="391" t="s">
        <v>5527</v>
      </c>
      <c r="C103" s="588">
        <v>1.0</v>
      </c>
      <c r="D103" s="588" t="s">
        <v>5497</v>
      </c>
      <c r="E103" s="588">
        <v>7.0</v>
      </c>
    </row>
    <row r="104">
      <c r="A104" s="588">
        <v>169.0</v>
      </c>
      <c r="B104" s="391" t="s">
        <v>5528</v>
      </c>
      <c r="C104" s="588">
        <v>2.0</v>
      </c>
      <c r="D104" s="588" t="s">
        <v>5529</v>
      </c>
      <c r="E104" s="588">
        <v>0.0</v>
      </c>
    </row>
    <row r="105">
      <c r="A105" s="588">
        <v>234.0</v>
      </c>
      <c r="B105" s="391" t="s">
        <v>5530</v>
      </c>
      <c r="C105" s="588">
        <v>1.0</v>
      </c>
      <c r="D105" s="588" t="s">
        <v>5497</v>
      </c>
      <c r="E105" s="588">
        <v>7.0</v>
      </c>
    </row>
    <row r="106">
      <c r="A106" s="588">
        <v>162.0</v>
      </c>
      <c r="B106" s="391" t="s">
        <v>5531</v>
      </c>
      <c r="C106" s="588">
        <v>1.0</v>
      </c>
      <c r="D106" s="588" t="s">
        <v>5497</v>
      </c>
      <c r="E106" s="588">
        <v>5.0</v>
      </c>
    </row>
    <row r="107">
      <c r="A107" s="588">
        <v>164.0</v>
      </c>
      <c r="B107" s="391" t="s">
        <v>5532</v>
      </c>
      <c r="C107" s="588">
        <v>2.0</v>
      </c>
      <c r="D107" s="588" t="s">
        <v>5533</v>
      </c>
      <c r="E107" s="588">
        <v>0.0</v>
      </c>
    </row>
    <row r="108">
      <c r="A108" s="588">
        <v>170.0</v>
      </c>
      <c r="B108" s="391" t="s">
        <v>5534</v>
      </c>
      <c r="C108" s="588">
        <v>1.0</v>
      </c>
      <c r="D108" s="588" t="s">
        <v>5497</v>
      </c>
      <c r="E108" s="588">
        <v>5.0</v>
      </c>
    </row>
    <row r="109">
      <c r="A109" s="588">
        <v>141.0</v>
      </c>
      <c r="B109" s="391" t="s">
        <v>5535</v>
      </c>
      <c r="C109" s="588">
        <v>3.0</v>
      </c>
      <c r="D109" s="588" t="s">
        <v>5536</v>
      </c>
      <c r="E109" s="588">
        <v>7.0</v>
      </c>
    </row>
    <row r="110">
      <c r="A110" s="588">
        <v>173.0</v>
      </c>
      <c r="B110" s="391" t="s">
        <v>5537</v>
      </c>
      <c r="C110" s="588">
        <v>1.0</v>
      </c>
      <c r="D110" s="588" t="s">
        <v>5497</v>
      </c>
      <c r="E110" s="588">
        <v>4.0</v>
      </c>
    </row>
    <row r="111">
      <c r="A111" s="588">
        <v>171.0</v>
      </c>
      <c r="B111" s="391" t="s">
        <v>5538</v>
      </c>
      <c r="C111" s="588">
        <v>2.0</v>
      </c>
      <c r="D111" s="588" t="s">
        <v>5539</v>
      </c>
      <c r="E111" s="588">
        <v>1.0</v>
      </c>
    </row>
    <row r="112">
      <c r="A112" s="588">
        <v>238.0</v>
      </c>
      <c r="B112" s="391" t="s">
        <v>5540</v>
      </c>
      <c r="C112" s="588">
        <v>1.0</v>
      </c>
      <c r="D112" s="588" t="s">
        <v>5497</v>
      </c>
      <c r="E112" s="588">
        <v>3.0</v>
      </c>
    </row>
    <row r="113">
      <c r="A113" s="588">
        <v>174.0</v>
      </c>
      <c r="B113" s="391" t="s">
        <v>5541</v>
      </c>
      <c r="C113" s="588">
        <v>1.0</v>
      </c>
      <c r="D113" s="588" t="s">
        <v>5497</v>
      </c>
      <c r="E113" s="588">
        <v>3.0</v>
      </c>
    </row>
    <row r="114">
      <c r="A114" s="588">
        <v>172.0</v>
      </c>
      <c r="B114" s="391" t="s">
        <v>5542</v>
      </c>
      <c r="C114" s="588">
        <v>3.0</v>
      </c>
      <c r="D114" s="588" t="s">
        <v>5543</v>
      </c>
      <c r="E114" s="588">
        <v>1.0</v>
      </c>
    </row>
    <row r="115">
      <c r="A115" s="588">
        <v>180.0</v>
      </c>
      <c r="B115" s="391" t="s">
        <v>5544</v>
      </c>
      <c r="C115" s="588">
        <v>1.0</v>
      </c>
      <c r="D115" s="588" t="s">
        <v>5497</v>
      </c>
      <c r="E115" s="588">
        <v>2.0</v>
      </c>
    </row>
    <row r="116">
      <c r="A116" s="588">
        <v>175.0</v>
      </c>
      <c r="B116" s="391" t="s">
        <v>5545</v>
      </c>
      <c r="C116" s="588">
        <v>1.0</v>
      </c>
      <c r="D116" s="588" t="s">
        <v>5497</v>
      </c>
      <c r="E116" s="588">
        <v>2.0</v>
      </c>
    </row>
    <row r="117">
      <c r="A117" s="588">
        <v>179.0</v>
      </c>
      <c r="B117" s="391" t="s">
        <v>5546</v>
      </c>
      <c r="C117" s="588">
        <v>1.0</v>
      </c>
      <c r="D117" s="588" t="s">
        <v>5497</v>
      </c>
      <c r="E117" s="588">
        <v>0.0</v>
      </c>
    </row>
    <row r="118">
      <c r="A118" s="588">
        <v>176.0</v>
      </c>
      <c r="B118" s="391" t="s">
        <v>5547</v>
      </c>
      <c r="C118" s="588">
        <v>1.0</v>
      </c>
      <c r="D118" s="588" t="s">
        <v>5497</v>
      </c>
      <c r="E118" s="588">
        <v>0.0</v>
      </c>
    </row>
    <row r="119">
      <c r="A119" s="588">
        <v>239.0</v>
      </c>
      <c r="B119" s="391" t="s">
        <v>5548</v>
      </c>
      <c r="C119" s="588">
        <v>1.0</v>
      </c>
      <c r="D119" s="588" t="s">
        <v>5497</v>
      </c>
      <c r="E119" s="588">
        <v>0.0</v>
      </c>
    </row>
    <row r="120">
      <c r="A120" s="588">
        <v>240.0</v>
      </c>
      <c r="B120" s="391" t="s">
        <v>5549</v>
      </c>
      <c r="C120" s="588">
        <v>2.0</v>
      </c>
      <c r="D120" s="588" t="s">
        <v>5550</v>
      </c>
      <c r="E120" s="588">
        <v>0.0</v>
      </c>
    </row>
    <row r="121">
      <c r="A121" s="588">
        <v>205.0</v>
      </c>
      <c r="B121" s="391" t="s">
        <v>5551</v>
      </c>
      <c r="C121" s="588">
        <v>1.0</v>
      </c>
      <c r="D121" s="588" t="s">
        <v>5497</v>
      </c>
      <c r="E121" s="588">
        <v>0.0</v>
      </c>
    </row>
    <row r="122">
      <c r="A122" s="588">
        <v>212.0</v>
      </c>
      <c r="B122" s="391" t="s">
        <v>5552</v>
      </c>
      <c r="C122" s="588">
        <v>2.0</v>
      </c>
      <c r="D122" s="588" t="s">
        <v>5553</v>
      </c>
      <c r="E122" s="588">
        <v>0.0</v>
      </c>
    </row>
    <row r="123">
      <c r="A123" s="588">
        <v>200.0</v>
      </c>
      <c r="B123" s="391" t="s">
        <v>5554</v>
      </c>
      <c r="C123" s="588">
        <v>1.0</v>
      </c>
      <c r="D123" s="588" t="s">
        <v>5497</v>
      </c>
      <c r="E123" s="588">
        <v>0.0</v>
      </c>
    </row>
    <row r="124">
      <c r="A124" s="588">
        <v>218.0</v>
      </c>
      <c r="B124" s="391" t="s">
        <v>5555</v>
      </c>
      <c r="C124" s="588">
        <v>1.0</v>
      </c>
      <c r="D124" s="588" t="s">
        <v>5497</v>
      </c>
      <c r="E124" s="588">
        <v>0.0</v>
      </c>
    </row>
    <row r="125">
      <c r="A125" s="588">
        <v>235.0</v>
      </c>
      <c r="B125" s="391" t="s">
        <v>5556</v>
      </c>
      <c r="C125" s="588">
        <v>2.0</v>
      </c>
      <c r="D125" s="588" t="s">
        <v>5557</v>
      </c>
      <c r="E125" s="588">
        <v>0.0</v>
      </c>
    </row>
    <row r="126">
      <c r="A126" s="588">
        <v>214.0</v>
      </c>
      <c r="B126" s="391" t="s">
        <v>5558</v>
      </c>
      <c r="C126" s="588">
        <v>1.0</v>
      </c>
      <c r="D126" s="588" t="s">
        <v>5497</v>
      </c>
      <c r="E126" s="588">
        <v>0.0</v>
      </c>
    </row>
    <row r="127">
      <c r="A127" s="588">
        <v>267.0</v>
      </c>
      <c r="B127" s="391" t="s">
        <v>5559</v>
      </c>
      <c r="C127" s="588">
        <v>1.0</v>
      </c>
      <c r="D127" s="588" t="s">
        <v>5497</v>
      </c>
      <c r="E127" s="588">
        <v>0.0</v>
      </c>
    </row>
    <row r="128">
      <c r="A128" s="588">
        <v>178.0</v>
      </c>
      <c r="B128" s="391" t="s">
        <v>5560</v>
      </c>
      <c r="C128" s="588">
        <v>1.0</v>
      </c>
      <c r="D128" s="588" t="s">
        <v>5497</v>
      </c>
      <c r="E128" s="588">
        <v>-1.0</v>
      </c>
    </row>
    <row r="129">
      <c r="A129" s="588">
        <v>202.0</v>
      </c>
      <c r="B129" s="391" t="s">
        <v>5561</v>
      </c>
      <c r="C129" s="588">
        <v>1.0</v>
      </c>
      <c r="D129" s="588" t="s">
        <v>5497</v>
      </c>
      <c r="E129" s="588">
        <v>-1.0</v>
      </c>
    </row>
    <row r="130">
      <c r="A130" s="1195">
        <v>263.0</v>
      </c>
      <c r="B130" s="1196" t="s">
        <v>5562</v>
      </c>
      <c r="C130" s="1195">
        <v>1.0</v>
      </c>
      <c r="D130" s="1195" t="s">
        <v>5497</v>
      </c>
      <c r="E130" s="1195">
        <v>-2.0</v>
      </c>
      <c r="F130" s="1197"/>
      <c r="G130" s="1197"/>
      <c r="H130" s="1197"/>
      <c r="I130" s="1197"/>
      <c r="J130" s="1197"/>
      <c r="K130" s="1197"/>
      <c r="L130" s="1197"/>
      <c r="M130" s="1197"/>
      <c r="N130" s="1197"/>
      <c r="O130" s="1197"/>
      <c r="P130" s="1197"/>
      <c r="Q130" s="1197"/>
      <c r="R130" s="1197"/>
      <c r="S130" s="1197"/>
      <c r="T130" s="1197"/>
      <c r="U130" s="1197"/>
      <c r="V130" s="1197"/>
      <c r="W130" s="1197"/>
      <c r="X130" s="1197"/>
      <c r="Y130" s="1197"/>
      <c r="Z130" s="1197"/>
    </row>
    <row r="131">
      <c r="A131" s="588">
        <v>252.0</v>
      </c>
      <c r="B131" s="391" t="s">
        <v>5563</v>
      </c>
      <c r="C131" s="588">
        <v>2.0</v>
      </c>
      <c r="D131" s="588" t="s">
        <v>5429</v>
      </c>
      <c r="E131" s="588">
        <v>0.0</v>
      </c>
    </row>
    <row r="132">
      <c r="A132" s="588">
        <v>261.0</v>
      </c>
      <c r="B132" s="391" t="s">
        <v>5428</v>
      </c>
      <c r="C132" s="588">
        <v>2.0</v>
      </c>
      <c r="D132" s="588" t="s">
        <v>5429</v>
      </c>
      <c r="E132" s="588">
        <v>1.0</v>
      </c>
    </row>
    <row r="133">
      <c r="A133" s="588">
        <v>255.0</v>
      </c>
      <c r="B133" s="391" t="s">
        <v>5564</v>
      </c>
      <c r="C133" s="588">
        <v>3.0</v>
      </c>
      <c r="D133" s="588" t="s">
        <v>5565</v>
      </c>
      <c r="E133" s="588">
        <v>0.0</v>
      </c>
    </row>
    <row r="134">
      <c r="A134" s="588">
        <v>126.0</v>
      </c>
      <c r="B134" s="391" t="s">
        <v>5566</v>
      </c>
      <c r="C134" s="588">
        <v>2.0</v>
      </c>
      <c r="D134" s="588" t="s">
        <v>5567</v>
      </c>
      <c r="E134" s="588">
        <v>7.0</v>
      </c>
    </row>
    <row r="135">
      <c r="A135" s="588">
        <v>127.0</v>
      </c>
      <c r="B135" s="391" t="s">
        <v>5568</v>
      </c>
      <c r="C135" s="588">
        <v>3.0</v>
      </c>
      <c r="D135" s="588" t="s">
        <v>5569</v>
      </c>
      <c r="E135" s="588">
        <v>0.0</v>
      </c>
    </row>
    <row r="136">
      <c r="A136" s="588">
        <v>131.0</v>
      </c>
      <c r="B136" s="391" t="s">
        <v>5570</v>
      </c>
      <c r="C136" s="588">
        <v>3.0</v>
      </c>
      <c r="D136" s="588" t="s">
        <v>5569</v>
      </c>
      <c r="E136" s="588">
        <v>0.0</v>
      </c>
    </row>
    <row r="137">
      <c r="A137" s="588">
        <v>132.0</v>
      </c>
      <c r="B137" s="391" t="s">
        <v>5571</v>
      </c>
      <c r="C137" s="588">
        <v>4.0</v>
      </c>
      <c r="D137" s="588" t="s">
        <v>5572</v>
      </c>
      <c r="E137" s="588">
        <v>0.0</v>
      </c>
    </row>
    <row r="138">
      <c r="A138" s="588">
        <v>133.0</v>
      </c>
      <c r="B138" s="391" t="s">
        <v>5573</v>
      </c>
      <c r="C138" s="588">
        <v>4.0</v>
      </c>
      <c r="D138" s="588" t="s">
        <v>5572</v>
      </c>
      <c r="E138" s="588">
        <v>3.0</v>
      </c>
    </row>
    <row r="139">
      <c r="A139" s="588">
        <v>128.0</v>
      </c>
      <c r="B139" s="391" t="s">
        <v>5574</v>
      </c>
      <c r="C139" s="588">
        <v>4.0</v>
      </c>
      <c r="D139" s="588" t="s">
        <v>5575</v>
      </c>
      <c r="E139" s="588">
        <v>1.0</v>
      </c>
    </row>
    <row r="140">
      <c r="A140" s="588">
        <v>253.0</v>
      </c>
      <c r="B140" s="391" t="s">
        <v>5576</v>
      </c>
      <c r="C140" s="588">
        <v>4.0</v>
      </c>
      <c r="D140" s="588" t="s">
        <v>5575</v>
      </c>
      <c r="E140" s="588">
        <v>0.0</v>
      </c>
    </row>
    <row r="141">
      <c r="A141" s="588">
        <v>134.0</v>
      </c>
      <c r="B141" s="391" t="s">
        <v>5577</v>
      </c>
      <c r="C141" s="588">
        <v>5.0</v>
      </c>
      <c r="D141" s="588" t="s">
        <v>5578</v>
      </c>
      <c r="E141" s="588">
        <v>0.0</v>
      </c>
    </row>
    <row r="142">
      <c r="A142" s="588">
        <v>206.0</v>
      </c>
      <c r="B142" s="391" t="s">
        <v>5579</v>
      </c>
      <c r="C142" s="588">
        <v>1.0</v>
      </c>
      <c r="D142" s="588" t="s">
        <v>996</v>
      </c>
      <c r="E142" s="588">
        <v>0.0</v>
      </c>
    </row>
    <row r="143">
      <c r="A143" s="588">
        <v>262.0</v>
      </c>
      <c r="B143" s="391" t="s">
        <v>5580</v>
      </c>
      <c r="C143" s="588">
        <v>2.0</v>
      </c>
      <c r="D143" s="588" t="s">
        <v>5581</v>
      </c>
      <c r="E143" s="588">
        <v>0.0</v>
      </c>
    </row>
    <row r="144">
      <c r="A144" s="588">
        <v>143.0</v>
      </c>
      <c r="B144" s="391" t="s">
        <v>5582</v>
      </c>
      <c r="C144" s="588">
        <v>1.0</v>
      </c>
      <c r="D144" s="588" t="s">
        <v>996</v>
      </c>
      <c r="E144" s="588">
        <v>21.0</v>
      </c>
    </row>
    <row r="145">
      <c r="A145" s="588">
        <v>144.0</v>
      </c>
      <c r="B145" s="391" t="s">
        <v>5583</v>
      </c>
      <c r="C145" s="588">
        <v>2.0</v>
      </c>
      <c r="D145" s="588" t="s">
        <v>5584</v>
      </c>
      <c r="E145" s="588">
        <v>5.0</v>
      </c>
    </row>
    <row r="146">
      <c r="A146" s="588">
        <v>145.0</v>
      </c>
      <c r="B146" s="391" t="s">
        <v>5585</v>
      </c>
      <c r="C146" s="588">
        <v>3.0</v>
      </c>
      <c r="D146" s="588" t="s">
        <v>5586</v>
      </c>
      <c r="E146" s="588">
        <v>0.0</v>
      </c>
    </row>
    <row r="147">
      <c r="A147" s="588">
        <v>146.0</v>
      </c>
      <c r="B147" s="391" t="s">
        <v>5587</v>
      </c>
      <c r="C147" s="588">
        <v>4.0</v>
      </c>
      <c r="D147" s="588" t="s">
        <v>5588</v>
      </c>
      <c r="E147" s="588">
        <v>0.0</v>
      </c>
    </row>
    <row r="148">
      <c r="A148" s="588">
        <v>147.0</v>
      </c>
      <c r="B148" s="391" t="s">
        <v>5589</v>
      </c>
      <c r="C148" s="588">
        <v>4.0</v>
      </c>
      <c r="D148" s="588" t="s">
        <v>5588</v>
      </c>
      <c r="E148" s="588">
        <v>0.0</v>
      </c>
    </row>
    <row r="149">
      <c r="A149" s="588">
        <v>148.0</v>
      </c>
      <c r="B149" s="391" t="s">
        <v>5590</v>
      </c>
      <c r="C149" s="588">
        <v>3.0</v>
      </c>
      <c r="D149" s="588" t="s">
        <v>5586</v>
      </c>
      <c r="E149" s="588">
        <v>0.0</v>
      </c>
    </row>
    <row r="150">
      <c r="A150" s="588">
        <v>152.0</v>
      </c>
      <c r="B150" s="391" t="s">
        <v>5591</v>
      </c>
      <c r="C150" s="588">
        <v>4.0</v>
      </c>
      <c r="D150" s="588" t="s">
        <v>5592</v>
      </c>
      <c r="E150" s="588">
        <v>0.0</v>
      </c>
    </row>
    <row r="151">
      <c r="A151" s="588">
        <v>153.0</v>
      </c>
      <c r="B151" s="391" t="s">
        <v>5593</v>
      </c>
      <c r="C151" s="588">
        <v>5.0</v>
      </c>
      <c r="D151" s="588" t="s">
        <v>5594</v>
      </c>
      <c r="E151" s="588">
        <v>0.0</v>
      </c>
    </row>
    <row r="152">
      <c r="A152" s="588">
        <v>154.0</v>
      </c>
      <c r="B152" s="391" t="s">
        <v>5595</v>
      </c>
      <c r="C152" s="588">
        <v>6.0</v>
      </c>
      <c r="D152" s="588" t="s">
        <v>5596</v>
      </c>
      <c r="E152" s="588">
        <v>7.0</v>
      </c>
    </row>
    <row r="153">
      <c r="A153" s="588">
        <v>155.0</v>
      </c>
      <c r="B153" s="391" t="s">
        <v>5597</v>
      </c>
      <c r="C153" s="588">
        <v>7.0</v>
      </c>
      <c r="D153" s="588" t="s">
        <v>5598</v>
      </c>
      <c r="E153" s="588">
        <v>0.0</v>
      </c>
    </row>
    <row r="154">
      <c r="A154" s="588">
        <v>244.0</v>
      </c>
      <c r="B154" s="391" t="s">
        <v>5481</v>
      </c>
      <c r="C154" s="588">
        <v>1.0</v>
      </c>
      <c r="D154" s="588" t="s">
        <v>996</v>
      </c>
      <c r="E154" s="588">
        <v>0.0</v>
      </c>
    </row>
    <row r="155">
      <c r="A155" s="588">
        <v>249.0</v>
      </c>
      <c r="B155" s="391" t="s">
        <v>5599</v>
      </c>
      <c r="C155" s="588">
        <v>1.0</v>
      </c>
      <c r="D155" s="588" t="s">
        <v>996</v>
      </c>
      <c r="E155" s="588">
        <v>0.0</v>
      </c>
    </row>
    <row r="156">
      <c r="A156" s="588">
        <v>251.0</v>
      </c>
      <c r="B156" s="391" t="s">
        <v>5600</v>
      </c>
      <c r="C156" s="588">
        <v>1.0</v>
      </c>
      <c r="D156" s="588" t="s">
        <v>996</v>
      </c>
      <c r="E156" s="588">
        <v>0.0</v>
      </c>
    </row>
    <row r="157">
      <c r="A157" s="588">
        <v>245.0</v>
      </c>
      <c r="B157" s="391" t="s">
        <v>5420</v>
      </c>
      <c r="C157" s="588">
        <v>1.0</v>
      </c>
      <c r="D157" s="588" t="s">
        <v>996</v>
      </c>
      <c r="E157" s="588">
        <v>0.0</v>
      </c>
    </row>
  </sheetData>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114.13"/>
    <col customWidth="1" min="3" max="3" width="5.25"/>
    <col customWidth="1" min="4" max="4" width="5.88"/>
    <col customWidth="1" min="5" max="5" width="5.38"/>
  </cols>
  <sheetData>
    <row r="1">
      <c r="A1" s="1191" t="s">
        <v>5406</v>
      </c>
      <c r="B1" s="1191" t="s">
        <v>4503</v>
      </c>
      <c r="C1" s="1191" t="s">
        <v>5407</v>
      </c>
      <c r="D1" s="1191" t="s">
        <v>5408</v>
      </c>
      <c r="E1" s="1191" t="s">
        <v>5409</v>
      </c>
      <c r="F1" s="382"/>
      <c r="G1" s="382"/>
      <c r="H1" s="382"/>
      <c r="I1" s="382"/>
      <c r="J1" s="382"/>
      <c r="K1" s="382"/>
      <c r="L1" s="382"/>
      <c r="M1" s="382"/>
      <c r="N1" s="382"/>
      <c r="O1" s="382"/>
      <c r="P1" s="382"/>
      <c r="Q1" s="382"/>
      <c r="R1" s="382"/>
      <c r="S1" s="382"/>
      <c r="T1" s="382"/>
      <c r="U1" s="382"/>
      <c r="V1" s="382"/>
      <c r="W1" s="382"/>
      <c r="X1" s="382"/>
      <c r="Y1" s="382"/>
      <c r="Z1" s="382"/>
    </row>
    <row r="2">
      <c r="A2" s="588">
        <v>264.0</v>
      </c>
      <c r="B2" s="391" t="s">
        <v>5413</v>
      </c>
      <c r="C2" s="588">
        <v>1.0</v>
      </c>
      <c r="D2" s="588" t="s">
        <v>5411</v>
      </c>
      <c r="E2" s="588">
        <v>0.0</v>
      </c>
    </row>
    <row r="3">
      <c r="A3" s="588">
        <v>268.0</v>
      </c>
      <c r="B3" s="391" t="s">
        <v>5414</v>
      </c>
      <c r="C3" s="588">
        <v>1.0</v>
      </c>
      <c r="D3" s="588" t="s">
        <v>5411</v>
      </c>
      <c r="E3" s="588">
        <v>0.0</v>
      </c>
    </row>
    <row r="4">
      <c r="A4" s="588">
        <v>227.0</v>
      </c>
      <c r="B4" s="391" t="s">
        <v>5418</v>
      </c>
      <c r="C4" s="588">
        <v>1.0</v>
      </c>
      <c r="D4" s="588" t="s">
        <v>5411</v>
      </c>
      <c r="E4" s="588">
        <v>0.0</v>
      </c>
    </row>
    <row r="5">
      <c r="A5" s="588">
        <v>226.0</v>
      </c>
      <c r="B5" s="391" t="s">
        <v>5412</v>
      </c>
      <c r="C5" s="588">
        <v>1.0</v>
      </c>
      <c r="D5" s="588" t="s">
        <v>5411</v>
      </c>
      <c r="E5" s="588">
        <v>0.0</v>
      </c>
    </row>
    <row r="6">
      <c r="A6" s="588">
        <v>216.0</v>
      </c>
      <c r="B6" s="391" t="s">
        <v>5464</v>
      </c>
      <c r="C6" s="588">
        <v>1.0</v>
      </c>
      <c r="D6" s="588" t="s">
        <v>5411</v>
      </c>
      <c r="E6" s="588">
        <v>0.0</v>
      </c>
    </row>
    <row r="7">
      <c r="A7" s="588">
        <v>208.0</v>
      </c>
      <c r="B7" s="391" t="s">
        <v>5421</v>
      </c>
      <c r="C7" s="588">
        <v>1.0</v>
      </c>
      <c r="D7" s="588" t="s">
        <v>5411</v>
      </c>
      <c r="E7" s="588">
        <v>0.0</v>
      </c>
    </row>
    <row r="8">
      <c r="A8" s="588">
        <v>106.0</v>
      </c>
      <c r="B8" s="391" t="s">
        <v>5465</v>
      </c>
      <c r="C8" s="588">
        <v>1.0</v>
      </c>
      <c r="D8" s="588" t="s">
        <v>5411</v>
      </c>
      <c r="E8" s="588">
        <v>0.0</v>
      </c>
    </row>
    <row r="9">
      <c r="A9" s="588">
        <v>231.0</v>
      </c>
      <c r="B9" s="391" t="s">
        <v>5466</v>
      </c>
      <c r="C9" s="588">
        <v>1.0</v>
      </c>
      <c r="D9" s="588" t="s">
        <v>5411</v>
      </c>
      <c r="E9" s="588">
        <v>0.0</v>
      </c>
    </row>
    <row r="10">
      <c r="A10" s="588">
        <v>248.0</v>
      </c>
      <c r="B10" s="391" t="s">
        <v>5467</v>
      </c>
      <c r="C10" s="588">
        <v>2.0</v>
      </c>
      <c r="D10" s="588" t="s">
        <v>5468</v>
      </c>
      <c r="E10" s="588">
        <v>0.0</v>
      </c>
    </row>
    <row r="11">
      <c r="A11" s="588">
        <v>215.0</v>
      </c>
      <c r="B11" s="391" t="s">
        <v>5469</v>
      </c>
      <c r="C11" s="588">
        <v>1.0</v>
      </c>
      <c r="D11" s="588" t="s">
        <v>5411</v>
      </c>
      <c r="E11" s="588">
        <v>0.0</v>
      </c>
    </row>
    <row r="12">
      <c r="A12" s="588">
        <v>259.0</v>
      </c>
      <c r="B12" s="391" t="s">
        <v>5470</v>
      </c>
      <c r="C12" s="588">
        <v>1.0</v>
      </c>
      <c r="D12" s="588" t="s">
        <v>5411</v>
      </c>
      <c r="E12" s="588">
        <v>0.0</v>
      </c>
    </row>
    <row r="13">
      <c r="A13" s="588">
        <v>219.0</v>
      </c>
      <c r="B13" s="391" t="s">
        <v>5471</v>
      </c>
      <c r="C13" s="588">
        <v>1.0</v>
      </c>
      <c r="D13" s="588" t="s">
        <v>5411</v>
      </c>
      <c r="E13" s="588">
        <v>0.0</v>
      </c>
    </row>
    <row r="14">
      <c r="A14" s="588">
        <v>209.0</v>
      </c>
      <c r="B14" s="391" t="s">
        <v>5422</v>
      </c>
      <c r="C14" s="588">
        <v>2.0</v>
      </c>
      <c r="D14" s="588" t="s">
        <v>5423</v>
      </c>
      <c r="E14" s="588">
        <v>0.0</v>
      </c>
    </row>
    <row r="15">
      <c r="A15" s="588">
        <v>247.0</v>
      </c>
      <c r="B15" s="391" t="s">
        <v>5474</v>
      </c>
      <c r="C15" s="588">
        <v>1.0</v>
      </c>
      <c r="D15" s="588" t="s">
        <v>5411</v>
      </c>
      <c r="E15" s="588">
        <v>0.0</v>
      </c>
    </row>
    <row r="16">
      <c r="A16" s="588">
        <v>274.0</v>
      </c>
      <c r="B16" s="391" t="s">
        <v>5619</v>
      </c>
      <c r="C16" s="588">
        <v>1.0</v>
      </c>
      <c r="D16" s="588" t="s">
        <v>5411</v>
      </c>
      <c r="E16" s="588">
        <v>0.0</v>
      </c>
    </row>
    <row r="17">
      <c r="A17" s="588">
        <v>275.0</v>
      </c>
      <c r="B17" s="391" t="s">
        <v>5620</v>
      </c>
      <c r="C17" s="588">
        <v>2.0</v>
      </c>
      <c r="D17" s="588" t="s">
        <v>5621</v>
      </c>
      <c r="E17" s="588">
        <v>0.0</v>
      </c>
    </row>
    <row r="18">
      <c r="A18" s="588">
        <v>276.0</v>
      </c>
      <c r="B18" s="391" t="s">
        <v>5622</v>
      </c>
      <c r="C18" s="588">
        <v>3.0</v>
      </c>
      <c r="D18" s="588" t="s">
        <v>5623</v>
      </c>
      <c r="E18" s="588">
        <v>0.0</v>
      </c>
    </row>
    <row r="19">
      <c r="A19" s="588">
        <v>277.0</v>
      </c>
      <c r="B19" s="391" t="s">
        <v>5624</v>
      </c>
      <c r="C19" s="588">
        <v>1.0</v>
      </c>
      <c r="D19" s="588" t="s">
        <v>5411</v>
      </c>
      <c r="E19" s="588">
        <v>0.0</v>
      </c>
    </row>
    <row r="20">
      <c r="A20" s="588">
        <v>278.0</v>
      </c>
      <c r="B20" s="391" t="s">
        <v>5625</v>
      </c>
      <c r="C20" s="588">
        <v>2.0</v>
      </c>
      <c r="D20" s="588" t="s">
        <v>5626</v>
      </c>
      <c r="E20" s="588">
        <v>0.0</v>
      </c>
    </row>
    <row r="21">
      <c r="A21" s="588">
        <v>289.0</v>
      </c>
      <c r="B21" s="391" t="s">
        <v>5627</v>
      </c>
      <c r="C21" s="588">
        <v>1.0</v>
      </c>
      <c r="D21" s="588" t="s">
        <v>5411</v>
      </c>
      <c r="E21" s="588">
        <v>0.0</v>
      </c>
    </row>
    <row r="22">
      <c r="A22" s="588">
        <v>290.0</v>
      </c>
      <c r="B22" s="391" t="s">
        <v>5628</v>
      </c>
      <c r="C22" s="588">
        <v>2.0</v>
      </c>
      <c r="D22" s="588" t="s">
        <v>5629</v>
      </c>
      <c r="E22" s="588">
        <v>0.0</v>
      </c>
    </row>
    <row r="23">
      <c r="A23" s="588">
        <v>293.0</v>
      </c>
      <c r="B23" s="391" t="s">
        <v>5630</v>
      </c>
      <c r="C23" s="588">
        <v>1.0</v>
      </c>
      <c r="D23" s="588" t="s">
        <v>5411</v>
      </c>
      <c r="E23" s="588">
        <v>0.0</v>
      </c>
    </row>
    <row r="24">
      <c r="A24" s="588">
        <v>294.0</v>
      </c>
      <c r="B24" s="391" t="s">
        <v>5631</v>
      </c>
      <c r="C24" s="588">
        <v>2.0</v>
      </c>
      <c r="D24" s="588" t="s">
        <v>5632</v>
      </c>
      <c r="E24" s="588">
        <v>0.0</v>
      </c>
    </row>
    <row r="25">
      <c r="A25" s="588">
        <v>295.0</v>
      </c>
      <c r="B25" s="391" t="s">
        <v>5633</v>
      </c>
      <c r="C25" s="588">
        <v>3.0</v>
      </c>
      <c r="D25" s="588" t="s">
        <v>5634</v>
      </c>
      <c r="E25" s="588">
        <v>0.0</v>
      </c>
    </row>
    <row r="26">
      <c r="A26" s="588">
        <v>299.0</v>
      </c>
      <c r="B26" s="391" t="s">
        <v>5635</v>
      </c>
      <c r="C26" s="588">
        <v>1.0</v>
      </c>
      <c r="D26" s="588" t="s">
        <v>5411</v>
      </c>
      <c r="E26" s="588">
        <v>0.0</v>
      </c>
    </row>
    <row r="27">
      <c r="A27" s="588">
        <v>300.0</v>
      </c>
      <c r="B27" s="391" t="s">
        <v>5636</v>
      </c>
      <c r="C27" s="588">
        <v>2.0</v>
      </c>
      <c r="D27" s="588" t="s">
        <v>5637</v>
      </c>
      <c r="E27" s="588">
        <v>0.0</v>
      </c>
    </row>
    <row r="28">
      <c r="A28" s="588">
        <v>303.0</v>
      </c>
      <c r="B28" s="391" t="s">
        <v>5638</v>
      </c>
      <c r="C28" s="588">
        <v>1.0</v>
      </c>
      <c r="D28" s="588" t="s">
        <v>5411</v>
      </c>
      <c r="E28" s="588">
        <v>0.0</v>
      </c>
    </row>
    <row r="29">
      <c r="A29" s="588">
        <v>304.0</v>
      </c>
      <c r="B29" s="391" t="s">
        <v>5639</v>
      </c>
      <c r="C29" s="588">
        <v>1.0</v>
      </c>
      <c r="D29" s="588" t="s">
        <v>5411</v>
      </c>
      <c r="E29" s="588">
        <v>0.0</v>
      </c>
    </row>
    <row r="30">
      <c r="A30" s="588">
        <v>305.0</v>
      </c>
      <c r="B30" s="391" t="s">
        <v>5640</v>
      </c>
      <c r="C30" s="588">
        <v>2.0</v>
      </c>
      <c r="D30" s="588" t="s">
        <v>5641</v>
      </c>
      <c r="E30" s="588">
        <v>0.0</v>
      </c>
    </row>
    <row r="31">
      <c r="A31" s="588">
        <v>309.0</v>
      </c>
      <c r="B31" s="391" t="s">
        <v>5642</v>
      </c>
      <c r="C31" s="588">
        <v>2.0</v>
      </c>
      <c r="D31" s="588" t="s">
        <v>5641</v>
      </c>
      <c r="E31" s="588">
        <v>0.0</v>
      </c>
    </row>
    <row r="32">
      <c r="A32" s="588">
        <v>313.0</v>
      </c>
      <c r="B32" s="391" t="s">
        <v>5643</v>
      </c>
      <c r="C32" s="588">
        <v>1.0</v>
      </c>
      <c r="D32" s="588" t="s">
        <v>5411</v>
      </c>
      <c r="E32" s="588">
        <v>0.0</v>
      </c>
    </row>
    <row r="33">
      <c r="A33" s="588">
        <v>314.0</v>
      </c>
      <c r="B33" s="391" t="s">
        <v>5644</v>
      </c>
      <c r="C33" s="588">
        <v>2.0</v>
      </c>
      <c r="D33" s="588" t="s">
        <v>5645</v>
      </c>
      <c r="E33" s="588">
        <v>0.0</v>
      </c>
    </row>
    <row r="34">
      <c r="A34" s="588">
        <v>315.0</v>
      </c>
      <c r="B34" s="391" t="s">
        <v>5646</v>
      </c>
      <c r="C34" s="588">
        <v>3.0</v>
      </c>
      <c r="D34" s="588" t="s">
        <v>5647</v>
      </c>
      <c r="E34" s="588">
        <v>0.0</v>
      </c>
    </row>
    <row r="35">
      <c r="A35" s="588">
        <v>316.0</v>
      </c>
      <c r="B35" s="391" t="s">
        <v>5648</v>
      </c>
      <c r="C35" s="588">
        <v>4.0</v>
      </c>
      <c r="D35" s="588" t="s">
        <v>5649</v>
      </c>
      <c r="E35" s="588">
        <v>0.0</v>
      </c>
    </row>
    <row r="36">
      <c r="A36" s="588">
        <v>317.0</v>
      </c>
      <c r="B36" s="391" t="s">
        <v>5650</v>
      </c>
      <c r="C36" s="588">
        <v>1.0</v>
      </c>
      <c r="D36" s="588" t="s">
        <v>5411</v>
      </c>
      <c r="E36" s="588">
        <v>0.0</v>
      </c>
    </row>
    <row r="37">
      <c r="A37" s="588">
        <v>318.0</v>
      </c>
      <c r="B37" s="721" t="s">
        <v>5651</v>
      </c>
      <c r="C37" s="588">
        <v>2.0</v>
      </c>
      <c r="D37" s="588" t="s">
        <v>5652</v>
      </c>
      <c r="E37" s="588">
        <v>0.0</v>
      </c>
    </row>
    <row r="38">
      <c r="A38" s="588">
        <v>319.0</v>
      </c>
      <c r="B38" s="391" t="s">
        <v>5653</v>
      </c>
      <c r="C38" s="588">
        <v>3.0</v>
      </c>
      <c r="D38" s="588" t="s">
        <v>5654</v>
      </c>
      <c r="E38" s="588">
        <v>0.0</v>
      </c>
    </row>
    <row r="39">
      <c r="A39" s="588">
        <v>320.0</v>
      </c>
      <c r="B39" s="391" t="s">
        <v>5655</v>
      </c>
      <c r="C39" s="588">
        <v>4.0</v>
      </c>
      <c r="D39" s="588" t="s">
        <v>5656</v>
      </c>
      <c r="E39" s="588">
        <v>0.0</v>
      </c>
    </row>
    <row r="40">
      <c r="A40" s="588">
        <v>324.0</v>
      </c>
      <c r="B40" s="391" t="s">
        <v>5657</v>
      </c>
      <c r="C40" s="588">
        <v>1.0</v>
      </c>
      <c r="D40" s="588" t="s">
        <v>5411</v>
      </c>
      <c r="E40" s="588">
        <v>0.0</v>
      </c>
    </row>
    <row r="41">
      <c r="A41" s="588">
        <v>325.0</v>
      </c>
      <c r="B41" s="391" t="s">
        <v>5658</v>
      </c>
      <c r="C41" s="588">
        <v>2.0</v>
      </c>
      <c r="D41" s="588" t="s">
        <v>5659</v>
      </c>
      <c r="E41" s="588">
        <v>0.0</v>
      </c>
    </row>
    <row r="42">
      <c r="A42" s="588">
        <v>336.0</v>
      </c>
      <c r="B42" s="391" t="s">
        <v>5660</v>
      </c>
      <c r="C42" s="588">
        <v>1.0</v>
      </c>
      <c r="D42" s="588" t="s">
        <v>5411</v>
      </c>
      <c r="E42" s="588">
        <v>0.0</v>
      </c>
    </row>
    <row r="43">
      <c r="A43" s="588">
        <v>337.0</v>
      </c>
      <c r="B43" s="391" t="s">
        <v>5661</v>
      </c>
      <c r="C43" s="588">
        <v>1.0</v>
      </c>
      <c r="D43" s="588" t="s">
        <v>5411</v>
      </c>
      <c r="E43" s="588">
        <v>0.0</v>
      </c>
    </row>
    <row r="44">
      <c r="A44" s="588">
        <v>338.0</v>
      </c>
      <c r="B44" s="391" t="s">
        <v>5662</v>
      </c>
      <c r="C44" s="588">
        <v>1.0</v>
      </c>
      <c r="D44" s="588" t="s">
        <v>5411</v>
      </c>
      <c r="E44" s="588">
        <v>0.0</v>
      </c>
    </row>
    <row r="45">
      <c r="A45" s="588">
        <v>260.0</v>
      </c>
      <c r="B45" s="391" t="s">
        <v>5475</v>
      </c>
      <c r="C45" s="588">
        <v>1.0</v>
      </c>
      <c r="D45" s="588" t="s">
        <v>5411</v>
      </c>
      <c r="E45" s="588">
        <v>1.0</v>
      </c>
    </row>
    <row r="46">
      <c r="A46" s="588">
        <v>122.0</v>
      </c>
      <c r="B46" s="391" t="s">
        <v>5476</v>
      </c>
      <c r="C46" s="588">
        <v>1.0</v>
      </c>
      <c r="D46" s="588" t="s">
        <v>5411</v>
      </c>
      <c r="E46" s="588">
        <v>1.0</v>
      </c>
    </row>
    <row r="47">
      <c r="A47" s="588">
        <v>123.0</v>
      </c>
      <c r="B47" s="391" t="s">
        <v>5477</v>
      </c>
      <c r="C47" s="588">
        <v>2.0</v>
      </c>
      <c r="D47" s="588" t="s">
        <v>5478</v>
      </c>
      <c r="E47" s="588">
        <v>1.0</v>
      </c>
    </row>
    <row r="48">
      <c r="A48" s="588">
        <v>279.0</v>
      </c>
      <c r="B48" s="391" t="s">
        <v>5663</v>
      </c>
      <c r="C48" s="588">
        <v>2.0</v>
      </c>
      <c r="D48" s="588" t="s">
        <v>5626</v>
      </c>
      <c r="E48" s="588">
        <v>3.0</v>
      </c>
    </row>
    <row r="49">
      <c r="A49" s="588">
        <v>281.0</v>
      </c>
      <c r="B49" s="391" t="s">
        <v>5664</v>
      </c>
      <c r="C49" s="588">
        <v>3.0</v>
      </c>
      <c r="D49" s="588" t="s">
        <v>5665</v>
      </c>
      <c r="E49" s="588">
        <v>0.0</v>
      </c>
    </row>
    <row r="50">
      <c r="A50" s="588">
        <v>282.0</v>
      </c>
      <c r="B50" s="391" t="s">
        <v>5666</v>
      </c>
      <c r="C50" s="588">
        <v>4.0</v>
      </c>
      <c r="D50" s="588" t="s">
        <v>5667</v>
      </c>
      <c r="E50" s="588">
        <v>0.0</v>
      </c>
    </row>
    <row r="51">
      <c r="A51" s="588">
        <v>283.0</v>
      </c>
      <c r="B51" s="391" t="s">
        <v>5668</v>
      </c>
      <c r="C51" s="588">
        <v>4.0</v>
      </c>
      <c r="D51" s="588" t="s">
        <v>5667</v>
      </c>
      <c r="E51" s="588">
        <v>0.0</v>
      </c>
    </row>
    <row r="52">
      <c r="A52" s="588">
        <v>284.0</v>
      </c>
      <c r="B52" s="391" t="s">
        <v>5669</v>
      </c>
      <c r="C52" s="588">
        <v>5.0</v>
      </c>
      <c r="D52" s="588" t="s">
        <v>5670</v>
      </c>
      <c r="E52" s="588">
        <v>0.0</v>
      </c>
    </row>
    <row r="53">
      <c r="A53" s="588">
        <v>285.0</v>
      </c>
      <c r="B53" s="391" t="s">
        <v>5671</v>
      </c>
      <c r="C53" s="588">
        <v>4.0</v>
      </c>
      <c r="D53" s="588" t="s">
        <v>5667</v>
      </c>
      <c r="E53" s="588">
        <v>0.0</v>
      </c>
    </row>
    <row r="54">
      <c r="A54" s="588">
        <v>291.0</v>
      </c>
      <c r="B54" s="391" t="s">
        <v>5672</v>
      </c>
      <c r="C54" s="588">
        <v>3.0</v>
      </c>
      <c r="D54" s="588" t="s">
        <v>5673</v>
      </c>
      <c r="E54" s="588">
        <v>3.0</v>
      </c>
    </row>
    <row r="55">
      <c r="A55" s="588">
        <v>301.0</v>
      </c>
      <c r="B55" s="391" t="s">
        <v>5674</v>
      </c>
      <c r="C55" s="588">
        <v>3.0</v>
      </c>
      <c r="D55" s="588" t="s">
        <v>5675</v>
      </c>
      <c r="E55" s="588">
        <v>3.0</v>
      </c>
    </row>
    <row r="56">
      <c r="A56" s="588">
        <v>286.0</v>
      </c>
      <c r="B56" s="391" t="s">
        <v>5676</v>
      </c>
      <c r="C56" s="588">
        <v>5.0</v>
      </c>
      <c r="D56" s="588" t="s">
        <v>5677</v>
      </c>
      <c r="E56" s="588">
        <v>1.0</v>
      </c>
    </row>
    <row r="57">
      <c r="A57" s="588">
        <v>287.0</v>
      </c>
      <c r="B57" s="391" t="s">
        <v>5678</v>
      </c>
      <c r="C57" s="588">
        <v>6.0</v>
      </c>
      <c r="D57" s="588" t="s">
        <v>5679</v>
      </c>
      <c r="E57" s="588">
        <v>0.0</v>
      </c>
    </row>
    <row r="58">
      <c r="A58" s="588">
        <v>288.0</v>
      </c>
      <c r="B58" s="391" t="s">
        <v>5680</v>
      </c>
      <c r="C58" s="588">
        <v>6.0</v>
      </c>
      <c r="D58" s="588" t="s">
        <v>5679</v>
      </c>
      <c r="E58" s="588">
        <v>0.0</v>
      </c>
    </row>
    <row r="59">
      <c r="A59" s="588">
        <v>228.0</v>
      </c>
      <c r="B59" s="391" t="s">
        <v>5479</v>
      </c>
      <c r="C59" s="588">
        <v>2.0</v>
      </c>
      <c r="D59" s="588" t="s">
        <v>5480</v>
      </c>
      <c r="E59" s="588">
        <v>5.0</v>
      </c>
    </row>
    <row r="60">
      <c r="A60" s="588">
        <v>322.0</v>
      </c>
      <c r="B60" s="391" t="s">
        <v>5681</v>
      </c>
      <c r="C60" s="588">
        <v>3.0</v>
      </c>
      <c r="D60" s="588" t="s">
        <v>5654</v>
      </c>
      <c r="E60" s="588">
        <v>5.0</v>
      </c>
    </row>
    <row r="61">
      <c r="A61" s="588">
        <v>280.0</v>
      </c>
      <c r="B61" s="391" t="s">
        <v>5682</v>
      </c>
      <c r="C61" s="588">
        <v>3.0</v>
      </c>
      <c r="D61" s="588" t="s">
        <v>5665</v>
      </c>
      <c r="E61" s="588">
        <v>3.0</v>
      </c>
    </row>
    <row r="62">
      <c r="A62" s="588">
        <v>292.0</v>
      </c>
      <c r="B62" s="391" t="s">
        <v>5683</v>
      </c>
      <c r="C62" s="588">
        <v>4.0</v>
      </c>
      <c r="D62" s="588" t="s">
        <v>5684</v>
      </c>
      <c r="E62" s="588">
        <v>3.0</v>
      </c>
    </row>
    <row r="63">
      <c r="A63" s="588">
        <v>302.0</v>
      </c>
      <c r="B63" s="391" t="s">
        <v>5685</v>
      </c>
      <c r="C63" s="588">
        <v>4.0</v>
      </c>
      <c r="D63" s="588" t="s">
        <v>5686</v>
      </c>
      <c r="E63" s="588">
        <v>3.0</v>
      </c>
    </row>
    <row r="64">
      <c r="A64" s="588">
        <v>125.0</v>
      </c>
      <c r="B64" s="391" t="s">
        <v>5483</v>
      </c>
      <c r="C64" s="588">
        <v>1.0</v>
      </c>
      <c r="D64" s="588" t="s">
        <v>5411</v>
      </c>
      <c r="E64" s="588">
        <v>7.0</v>
      </c>
    </row>
    <row r="65">
      <c r="A65" s="588">
        <v>254.0</v>
      </c>
      <c r="B65" s="391" t="s">
        <v>5484</v>
      </c>
      <c r="C65" s="588">
        <v>2.0</v>
      </c>
      <c r="D65" s="588" t="s">
        <v>5485</v>
      </c>
      <c r="E65" s="588">
        <v>0.0</v>
      </c>
    </row>
    <row r="66">
      <c r="A66" s="588">
        <v>243.0</v>
      </c>
      <c r="B66" s="391" t="s">
        <v>5486</v>
      </c>
      <c r="C66" s="588">
        <v>2.0</v>
      </c>
      <c r="D66" s="588" t="s">
        <v>5485</v>
      </c>
      <c r="E66" s="588">
        <v>0.0</v>
      </c>
    </row>
    <row r="67">
      <c r="A67" s="588">
        <v>296.0</v>
      </c>
      <c r="B67" s="391" t="s">
        <v>5687</v>
      </c>
      <c r="C67" s="588">
        <v>4.0</v>
      </c>
      <c r="D67" s="588" t="s">
        <v>5688</v>
      </c>
      <c r="E67" s="588">
        <v>7.0</v>
      </c>
    </row>
    <row r="68">
      <c r="A68" s="588">
        <v>306.0</v>
      </c>
      <c r="B68" s="391" t="s">
        <v>5689</v>
      </c>
      <c r="C68" s="588">
        <v>3.0</v>
      </c>
      <c r="D68" s="588" t="s">
        <v>5690</v>
      </c>
      <c r="E68" s="588">
        <v>7.0</v>
      </c>
    </row>
    <row r="69">
      <c r="A69" s="588">
        <v>307.0</v>
      </c>
      <c r="B69" s="391" t="s">
        <v>5691</v>
      </c>
      <c r="C69" s="588">
        <v>4.0</v>
      </c>
      <c r="D69" s="588" t="s">
        <v>5692</v>
      </c>
      <c r="E69" s="588">
        <v>0.0</v>
      </c>
    </row>
    <row r="70">
      <c r="A70" s="588">
        <v>310.0</v>
      </c>
      <c r="B70" s="391" t="s">
        <v>5693</v>
      </c>
      <c r="C70" s="588">
        <v>3.0</v>
      </c>
      <c r="D70" s="588" t="s">
        <v>5694</v>
      </c>
      <c r="E70" s="588">
        <v>7.0</v>
      </c>
    </row>
    <row r="71">
      <c r="A71" s="588">
        <v>311.0</v>
      </c>
      <c r="B71" s="391" t="s">
        <v>5695</v>
      </c>
      <c r="C71" s="588">
        <v>4.0</v>
      </c>
      <c r="D71" s="588" t="s">
        <v>5696</v>
      </c>
      <c r="E71" s="588">
        <v>0.0</v>
      </c>
    </row>
    <row r="72">
      <c r="A72" s="588">
        <v>321.0</v>
      </c>
      <c r="B72" s="391" t="s">
        <v>5697</v>
      </c>
      <c r="C72" s="588">
        <v>5.0</v>
      </c>
      <c r="D72" s="588" t="s">
        <v>5698</v>
      </c>
      <c r="E72" s="588">
        <v>7.0</v>
      </c>
    </row>
    <row r="73">
      <c r="A73" s="588">
        <v>297.0</v>
      </c>
      <c r="B73" s="391" t="s">
        <v>5699</v>
      </c>
      <c r="C73" s="588">
        <v>5.0</v>
      </c>
      <c r="D73" s="588" t="s">
        <v>5700</v>
      </c>
      <c r="E73" s="588">
        <v>3.0</v>
      </c>
    </row>
    <row r="74">
      <c r="A74" s="588">
        <v>298.0</v>
      </c>
      <c r="B74" s="391" t="s">
        <v>5701</v>
      </c>
      <c r="C74" s="588">
        <v>6.0</v>
      </c>
      <c r="D74" s="588" t="s">
        <v>5702</v>
      </c>
      <c r="E74" s="588">
        <v>0.0</v>
      </c>
    </row>
    <row r="75">
      <c r="A75" s="588">
        <v>323.0</v>
      </c>
      <c r="B75" s="391" t="s">
        <v>5703</v>
      </c>
      <c r="C75" s="588">
        <v>4.0</v>
      </c>
      <c r="D75" s="588" t="s">
        <v>5704</v>
      </c>
      <c r="E75" s="588">
        <v>5.0</v>
      </c>
    </row>
    <row r="76">
      <c r="A76" s="588">
        <v>124.0</v>
      </c>
      <c r="B76" s="391" t="s">
        <v>5502</v>
      </c>
      <c r="C76" s="588">
        <v>2.0</v>
      </c>
      <c r="D76" s="588" t="s">
        <v>5478</v>
      </c>
      <c r="E76" s="588">
        <v>10.0</v>
      </c>
    </row>
    <row r="77">
      <c r="A77" s="588">
        <v>308.0</v>
      </c>
      <c r="B77" s="391" t="s">
        <v>5705</v>
      </c>
      <c r="C77" s="588">
        <v>5.0</v>
      </c>
      <c r="D77" s="588" t="s">
        <v>5706</v>
      </c>
      <c r="E77" s="588">
        <v>7.0</v>
      </c>
    </row>
    <row r="78">
      <c r="A78" s="588">
        <v>312.0</v>
      </c>
      <c r="B78" s="391" t="s">
        <v>5707</v>
      </c>
      <c r="C78" s="588">
        <v>5.0</v>
      </c>
      <c r="D78" s="588" t="s">
        <v>5708</v>
      </c>
      <c r="E78" s="588">
        <v>7.0</v>
      </c>
    </row>
    <row r="79">
      <c r="A79" s="588">
        <v>326.0</v>
      </c>
      <c r="B79" s="391" t="s">
        <v>5709</v>
      </c>
      <c r="C79" s="588">
        <v>3.0</v>
      </c>
      <c r="D79" s="588" t="s">
        <v>5710</v>
      </c>
      <c r="E79" s="588">
        <v>14.0</v>
      </c>
    </row>
    <row r="80">
      <c r="A80" s="588">
        <v>327.0</v>
      </c>
      <c r="B80" s="391" t="s">
        <v>5711</v>
      </c>
      <c r="C80" s="588">
        <v>4.0</v>
      </c>
      <c r="D80" s="588" t="s">
        <v>5712</v>
      </c>
      <c r="E80" s="588">
        <v>0.0</v>
      </c>
    </row>
    <row r="81">
      <c r="A81" s="588">
        <v>331.0</v>
      </c>
      <c r="B81" s="391" t="s">
        <v>5713</v>
      </c>
      <c r="C81" s="588">
        <v>4.0</v>
      </c>
      <c r="D81" s="588" t="s">
        <v>5712</v>
      </c>
      <c r="E81" s="588">
        <v>0.0</v>
      </c>
    </row>
    <row r="82">
      <c r="A82" s="588">
        <v>334.0</v>
      </c>
      <c r="B82" s="391" t="s">
        <v>5718</v>
      </c>
      <c r="C82" s="588">
        <v>5.0</v>
      </c>
      <c r="D82" s="588" t="s">
        <v>5719</v>
      </c>
      <c r="E82" s="588">
        <v>0.0</v>
      </c>
    </row>
    <row r="83">
      <c r="A83" s="588">
        <v>330.0</v>
      </c>
      <c r="B83" s="391" t="s">
        <v>5714</v>
      </c>
      <c r="C83" s="588">
        <v>5.0</v>
      </c>
      <c r="D83" s="588" t="s">
        <v>5715</v>
      </c>
      <c r="E83" s="588">
        <v>1.0</v>
      </c>
    </row>
    <row r="84">
      <c r="A84" s="588">
        <v>328.0</v>
      </c>
      <c r="B84" s="391" t="s">
        <v>5716</v>
      </c>
      <c r="C84" s="588">
        <v>5.0</v>
      </c>
      <c r="D84" s="588" t="s">
        <v>5715</v>
      </c>
      <c r="E84" s="588">
        <v>5.0</v>
      </c>
    </row>
    <row r="85">
      <c r="A85" s="588">
        <v>236.0</v>
      </c>
      <c r="B85" s="391" t="s">
        <v>5523</v>
      </c>
      <c r="C85" s="588">
        <v>1.0</v>
      </c>
      <c r="D85" s="588" t="s">
        <v>5497</v>
      </c>
      <c r="E85" s="588">
        <v>10.0</v>
      </c>
    </row>
    <row r="86">
      <c r="A86" s="588">
        <v>329.0</v>
      </c>
      <c r="B86" s="391" t="s">
        <v>5717</v>
      </c>
      <c r="C86" s="588">
        <v>5.0</v>
      </c>
      <c r="D86" s="588" t="s">
        <v>5715</v>
      </c>
      <c r="E86" s="588">
        <v>7.0</v>
      </c>
    </row>
    <row r="87">
      <c r="A87" s="588">
        <v>335.0</v>
      </c>
      <c r="B87" s="391" t="s">
        <v>5720</v>
      </c>
      <c r="C87" s="588">
        <v>6.0</v>
      </c>
      <c r="D87" s="588" t="s">
        <v>5721</v>
      </c>
      <c r="E87" s="588">
        <v>7.0</v>
      </c>
    </row>
    <row r="88">
      <c r="A88" s="588">
        <v>237.0</v>
      </c>
      <c r="B88" s="391" t="s">
        <v>5524</v>
      </c>
      <c r="C88" s="588">
        <v>2.0</v>
      </c>
      <c r="D88" s="588" t="s">
        <v>5525</v>
      </c>
      <c r="E88" s="588">
        <v>1.0</v>
      </c>
    </row>
    <row r="89">
      <c r="A89" s="588">
        <v>234.0</v>
      </c>
      <c r="B89" s="391" t="s">
        <v>5530</v>
      </c>
      <c r="C89" s="588">
        <v>1.0</v>
      </c>
      <c r="D89" s="588" t="s">
        <v>5497</v>
      </c>
      <c r="E89" s="588">
        <v>7.0</v>
      </c>
    </row>
    <row r="90">
      <c r="A90" s="588">
        <v>162.0</v>
      </c>
      <c r="B90" s="391" t="s">
        <v>5531</v>
      </c>
      <c r="C90" s="588">
        <v>1.0</v>
      </c>
      <c r="D90" s="588" t="s">
        <v>5497</v>
      </c>
      <c r="E90" s="588">
        <v>5.0</v>
      </c>
    </row>
    <row r="91">
      <c r="A91" s="588">
        <v>170.0</v>
      </c>
      <c r="B91" s="391" t="s">
        <v>5534</v>
      </c>
      <c r="C91" s="588">
        <v>1.0</v>
      </c>
      <c r="D91" s="588" t="s">
        <v>5497</v>
      </c>
      <c r="E91" s="588">
        <v>5.0</v>
      </c>
    </row>
    <row r="92">
      <c r="A92" s="588">
        <v>173.0</v>
      </c>
      <c r="B92" s="391" t="s">
        <v>5537</v>
      </c>
      <c r="C92" s="588">
        <v>1.0</v>
      </c>
      <c r="D92" s="588" t="s">
        <v>5497</v>
      </c>
      <c r="E92" s="588">
        <v>4.0</v>
      </c>
    </row>
    <row r="93">
      <c r="A93" s="588">
        <v>171.0</v>
      </c>
      <c r="B93" s="391" t="s">
        <v>5538</v>
      </c>
      <c r="C93" s="588">
        <v>2.0</v>
      </c>
      <c r="D93" s="588" t="s">
        <v>5539</v>
      </c>
      <c r="E93" s="588">
        <v>1.0</v>
      </c>
    </row>
    <row r="94">
      <c r="A94" s="588">
        <v>238.0</v>
      </c>
      <c r="B94" s="391" t="s">
        <v>5540</v>
      </c>
      <c r="C94" s="588">
        <v>1.0</v>
      </c>
      <c r="D94" s="588" t="s">
        <v>5497</v>
      </c>
      <c r="E94" s="588">
        <v>3.0</v>
      </c>
    </row>
    <row r="95">
      <c r="A95" s="588">
        <v>174.0</v>
      </c>
      <c r="B95" s="391" t="s">
        <v>5541</v>
      </c>
      <c r="C95" s="588">
        <v>1.0</v>
      </c>
      <c r="D95" s="588" t="s">
        <v>5497</v>
      </c>
      <c r="E95" s="588">
        <v>3.0</v>
      </c>
    </row>
    <row r="96">
      <c r="A96" s="588">
        <v>172.0</v>
      </c>
      <c r="B96" s="391" t="s">
        <v>5542</v>
      </c>
      <c r="C96" s="588">
        <v>3.0</v>
      </c>
      <c r="D96" s="588" t="s">
        <v>5543</v>
      </c>
      <c r="E96" s="588">
        <v>1.0</v>
      </c>
    </row>
    <row r="97">
      <c r="A97" s="588">
        <v>175.0</v>
      </c>
      <c r="B97" s="391" t="s">
        <v>5545</v>
      </c>
      <c r="C97" s="588">
        <v>1.0</v>
      </c>
      <c r="D97" s="588" t="s">
        <v>5497</v>
      </c>
      <c r="E97" s="588">
        <v>2.0</v>
      </c>
    </row>
    <row r="98">
      <c r="A98" s="588">
        <v>176.0</v>
      </c>
      <c r="B98" s="391" t="s">
        <v>5547</v>
      </c>
      <c r="C98" s="588">
        <v>1.0</v>
      </c>
      <c r="D98" s="588" t="s">
        <v>5497</v>
      </c>
      <c r="E98" s="588">
        <v>0.0</v>
      </c>
    </row>
    <row r="99">
      <c r="A99" s="588">
        <v>239.0</v>
      </c>
      <c r="B99" s="391" t="s">
        <v>5548</v>
      </c>
      <c r="C99" s="588">
        <v>1.0</v>
      </c>
      <c r="D99" s="588" t="s">
        <v>5497</v>
      </c>
      <c r="E99" s="588">
        <v>0.0</v>
      </c>
    </row>
    <row r="100">
      <c r="A100" s="588">
        <v>240.0</v>
      </c>
      <c r="B100" s="391" t="s">
        <v>5549</v>
      </c>
      <c r="C100" s="588">
        <v>2.0</v>
      </c>
      <c r="D100" s="588" t="s">
        <v>5550</v>
      </c>
      <c r="E100" s="588">
        <v>0.0</v>
      </c>
    </row>
    <row r="101">
      <c r="A101" s="588">
        <v>212.0</v>
      </c>
      <c r="B101" s="391" t="s">
        <v>5552</v>
      </c>
      <c r="C101" s="588">
        <v>2.0</v>
      </c>
      <c r="D101" s="588" t="s">
        <v>5553</v>
      </c>
      <c r="E101" s="588">
        <v>0.0</v>
      </c>
    </row>
    <row r="102">
      <c r="A102" s="588">
        <v>200.0</v>
      </c>
      <c r="B102" s="391" t="s">
        <v>5554</v>
      </c>
      <c r="C102" s="588">
        <v>1.0</v>
      </c>
      <c r="D102" s="588" t="s">
        <v>5497</v>
      </c>
      <c r="E102" s="588">
        <v>0.0</v>
      </c>
    </row>
    <row r="103">
      <c r="A103" s="588">
        <v>218.0</v>
      </c>
      <c r="B103" s="391" t="s">
        <v>5555</v>
      </c>
      <c r="C103" s="588">
        <v>1.0</v>
      </c>
      <c r="D103" s="588" t="s">
        <v>5497</v>
      </c>
      <c r="E103" s="588">
        <v>0.0</v>
      </c>
    </row>
    <row r="104">
      <c r="A104" s="588">
        <v>235.0</v>
      </c>
      <c r="B104" s="391" t="s">
        <v>5556</v>
      </c>
      <c r="C104" s="588">
        <v>2.0</v>
      </c>
      <c r="D104" s="588" t="s">
        <v>5557</v>
      </c>
      <c r="E104" s="588">
        <v>0.0</v>
      </c>
    </row>
    <row r="105">
      <c r="A105" s="588">
        <v>214.0</v>
      </c>
      <c r="B105" s="391" t="s">
        <v>5558</v>
      </c>
      <c r="C105" s="588">
        <v>1.0</v>
      </c>
      <c r="D105" s="588" t="s">
        <v>5497</v>
      </c>
      <c r="E105" s="588">
        <v>0.0</v>
      </c>
    </row>
    <row r="106">
      <c r="A106" s="588">
        <v>267.0</v>
      </c>
      <c r="B106" s="391" t="s">
        <v>5559</v>
      </c>
      <c r="C106" s="588">
        <v>1.0</v>
      </c>
      <c r="D106" s="588" t="s">
        <v>5497</v>
      </c>
      <c r="E106" s="588">
        <v>0.0</v>
      </c>
    </row>
    <row r="107">
      <c r="A107" s="588">
        <v>263.0</v>
      </c>
      <c r="B107" s="391" t="s">
        <v>5562</v>
      </c>
      <c r="C107" s="588">
        <v>1.0</v>
      </c>
      <c r="D107" s="588" t="s">
        <v>5497</v>
      </c>
      <c r="E107" s="588">
        <v>-2.0</v>
      </c>
    </row>
    <row r="108">
      <c r="A108" s="588">
        <v>252.0</v>
      </c>
      <c r="B108" s="391" t="s">
        <v>5563</v>
      </c>
      <c r="C108" s="588">
        <v>2.0</v>
      </c>
      <c r="D108" s="588" t="s">
        <v>5429</v>
      </c>
      <c r="E108" s="588">
        <v>0.0</v>
      </c>
    </row>
    <row r="109">
      <c r="A109" s="588">
        <v>261.0</v>
      </c>
      <c r="B109" s="391" t="s">
        <v>5428</v>
      </c>
      <c r="C109" s="588">
        <v>2.0</v>
      </c>
      <c r="D109" s="588" t="s">
        <v>5429</v>
      </c>
      <c r="E109" s="588">
        <v>1.0</v>
      </c>
    </row>
    <row r="110">
      <c r="A110" s="588">
        <v>255.0</v>
      </c>
      <c r="B110" s="391" t="s">
        <v>5564</v>
      </c>
      <c r="C110" s="588">
        <v>3.0</v>
      </c>
      <c r="D110" s="588" t="s">
        <v>5565</v>
      </c>
      <c r="E110" s="588">
        <v>0.0</v>
      </c>
    </row>
    <row r="111">
      <c r="A111" s="588">
        <v>126.0</v>
      </c>
      <c r="B111" s="391" t="s">
        <v>5566</v>
      </c>
      <c r="C111" s="588">
        <v>2.0</v>
      </c>
      <c r="D111" s="588" t="s">
        <v>5567</v>
      </c>
      <c r="E111" s="588">
        <v>7.0</v>
      </c>
    </row>
    <row r="112">
      <c r="A112" s="588">
        <v>127.0</v>
      </c>
      <c r="B112" s="391" t="s">
        <v>5568</v>
      </c>
      <c r="C112" s="588">
        <v>3.0</v>
      </c>
      <c r="D112" s="588" t="s">
        <v>5569</v>
      </c>
      <c r="E112" s="588">
        <v>0.0</v>
      </c>
    </row>
    <row r="113">
      <c r="A113" s="588">
        <v>131.0</v>
      </c>
      <c r="B113" s="391" t="s">
        <v>5570</v>
      </c>
      <c r="C113" s="588">
        <v>3.0</v>
      </c>
      <c r="D113" s="588" t="s">
        <v>5569</v>
      </c>
      <c r="E113" s="588">
        <v>0.0</v>
      </c>
    </row>
    <row r="114">
      <c r="A114" s="588">
        <v>132.0</v>
      </c>
      <c r="B114" s="391" t="s">
        <v>5571</v>
      </c>
      <c r="C114" s="588">
        <v>4.0</v>
      </c>
      <c r="D114" s="588" t="s">
        <v>5572</v>
      </c>
      <c r="E114" s="588">
        <v>0.0</v>
      </c>
    </row>
    <row r="115">
      <c r="A115" s="588">
        <v>133.0</v>
      </c>
      <c r="B115" s="391" t="s">
        <v>5573</v>
      </c>
      <c r="C115" s="588">
        <v>4.0</v>
      </c>
      <c r="D115" s="588" t="s">
        <v>5572</v>
      </c>
      <c r="E115" s="588">
        <v>3.0</v>
      </c>
    </row>
    <row r="116">
      <c r="A116" s="588">
        <v>128.0</v>
      </c>
      <c r="B116" s="391" t="s">
        <v>5574</v>
      </c>
      <c r="C116" s="588">
        <v>4.0</v>
      </c>
      <c r="D116" s="588" t="s">
        <v>5575</v>
      </c>
      <c r="E116" s="588">
        <v>1.0</v>
      </c>
    </row>
    <row r="117">
      <c r="A117" s="588">
        <v>253.0</v>
      </c>
      <c r="B117" s="391" t="s">
        <v>5576</v>
      </c>
      <c r="C117" s="588">
        <v>4.0</v>
      </c>
      <c r="D117" s="588" t="s">
        <v>5575</v>
      </c>
      <c r="E117" s="588">
        <v>0.0</v>
      </c>
    </row>
    <row r="118">
      <c r="A118" s="588">
        <v>134.0</v>
      </c>
      <c r="B118" s="391" t="s">
        <v>5577</v>
      </c>
      <c r="C118" s="588">
        <v>5.0</v>
      </c>
      <c r="D118" s="588" t="s">
        <v>5578</v>
      </c>
      <c r="E118" s="588">
        <v>0.0</v>
      </c>
    </row>
    <row r="119">
      <c r="A119" s="588">
        <v>262.0</v>
      </c>
      <c r="B119" s="391" t="s">
        <v>5580</v>
      </c>
      <c r="C119" s="588">
        <v>2.0</v>
      </c>
      <c r="D119" s="588" t="s">
        <v>5581</v>
      </c>
      <c r="E119" s="588">
        <v>0.0</v>
      </c>
    </row>
    <row r="120">
      <c r="A120" s="588">
        <v>143.0</v>
      </c>
      <c r="B120" s="391" t="s">
        <v>5582</v>
      </c>
      <c r="C120" s="588">
        <v>1.0</v>
      </c>
      <c r="D120" s="588" t="s">
        <v>996</v>
      </c>
      <c r="E120" s="588">
        <v>21.0</v>
      </c>
    </row>
    <row r="121">
      <c r="A121" s="588">
        <v>144.0</v>
      </c>
      <c r="B121" s="391" t="s">
        <v>5583</v>
      </c>
      <c r="C121" s="588">
        <v>2.0</v>
      </c>
      <c r="D121" s="588" t="s">
        <v>5584</v>
      </c>
      <c r="E121" s="588">
        <v>5.0</v>
      </c>
    </row>
    <row r="122">
      <c r="A122" s="588">
        <v>145.0</v>
      </c>
      <c r="B122" s="391" t="s">
        <v>5585</v>
      </c>
      <c r="C122" s="588">
        <v>3.0</v>
      </c>
      <c r="D122" s="588" t="s">
        <v>5586</v>
      </c>
      <c r="E122" s="588">
        <v>0.0</v>
      </c>
    </row>
    <row r="123">
      <c r="A123" s="588">
        <v>146.0</v>
      </c>
      <c r="B123" s="391" t="s">
        <v>5587</v>
      </c>
      <c r="C123" s="588">
        <v>4.0</v>
      </c>
      <c r="D123" s="588" t="s">
        <v>5588</v>
      </c>
      <c r="E123" s="588">
        <v>0.0</v>
      </c>
    </row>
    <row r="124">
      <c r="A124" s="588">
        <v>147.0</v>
      </c>
      <c r="B124" s="391" t="s">
        <v>5589</v>
      </c>
      <c r="C124" s="588">
        <v>4.0</v>
      </c>
      <c r="D124" s="588" t="s">
        <v>5588</v>
      </c>
      <c r="E124" s="588">
        <v>0.0</v>
      </c>
    </row>
    <row r="125">
      <c r="A125" s="588">
        <v>148.0</v>
      </c>
      <c r="B125" s="391" t="s">
        <v>5590</v>
      </c>
      <c r="C125" s="588">
        <v>3.0</v>
      </c>
      <c r="D125" s="588" t="s">
        <v>5586</v>
      </c>
      <c r="E125" s="588">
        <v>0.0</v>
      </c>
    </row>
    <row r="126">
      <c r="A126" s="588">
        <v>244.0</v>
      </c>
      <c r="B126" s="391" t="s">
        <v>5481</v>
      </c>
      <c r="C126" s="588">
        <v>1.0</v>
      </c>
      <c r="D126" s="588" t="s">
        <v>996</v>
      </c>
      <c r="E126" s="588">
        <v>0.0</v>
      </c>
    </row>
    <row r="127">
      <c r="A127" s="588">
        <v>249.0</v>
      </c>
      <c r="B127" s="391" t="s">
        <v>5599</v>
      </c>
      <c r="C127" s="588">
        <v>1.0</v>
      </c>
      <c r="D127" s="588" t="s">
        <v>996</v>
      </c>
      <c r="E127" s="588">
        <v>0.0</v>
      </c>
    </row>
    <row r="128">
      <c r="A128" s="588">
        <v>251.0</v>
      </c>
      <c r="B128" s="391" t="s">
        <v>5600</v>
      </c>
      <c r="C128" s="588">
        <v>1.0</v>
      </c>
      <c r="D128" s="588" t="s">
        <v>996</v>
      </c>
      <c r="E128" s="588">
        <v>0.0</v>
      </c>
    </row>
    <row r="129">
      <c r="A129" s="588">
        <v>245.0</v>
      </c>
      <c r="B129" s="391" t="s">
        <v>5420</v>
      </c>
      <c r="C129" s="588">
        <v>1.0</v>
      </c>
      <c r="D129" s="588" t="s">
        <v>996</v>
      </c>
      <c r="E129" s="588">
        <v>0.0</v>
      </c>
    </row>
  </sheetData>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3" width="12.63"/>
    <col customWidth="1" min="4" max="4" width="8.25"/>
    <col customWidth="1" min="5" max="5" width="4.63"/>
    <col customWidth="1" min="6" max="6" width="64.13"/>
  </cols>
  <sheetData>
    <row r="1">
      <c r="A1" s="1191"/>
      <c r="B1" s="1191" t="s">
        <v>5722</v>
      </c>
      <c r="C1" s="1191" t="s">
        <v>5723</v>
      </c>
      <c r="D1" s="1191"/>
      <c r="E1" s="1191" t="s">
        <v>5406</v>
      </c>
      <c r="F1" s="1198" t="s">
        <v>4503</v>
      </c>
      <c r="G1" s="1191" t="s">
        <v>5407</v>
      </c>
      <c r="H1" s="1191" t="s">
        <v>5408</v>
      </c>
      <c r="I1" s="1191" t="s">
        <v>5409</v>
      </c>
      <c r="J1" s="1191"/>
      <c r="K1" s="1191"/>
      <c r="L1" s="1191"/>
      <c r="M1" s="1191"/>
      <c r="N1" s="1191"/>
      <c r="O1" s="1191"/>
      <c r="P1" s="1191"/>
      <c r="Q1" s="1191"/>
      <c r="R1" s="1191"/>
      <c r="S1" s="1191"/>
      <c r="T1" s="1191"/>
      <c r="U1" s="1191"/>
      <c r="V1" s="1191"/>
      <c r="W1" s="1191"/>
    </row>
    <row r="2">
      <c r="A2" s="588"/>
      <c r="B2" s="391"/>
      <c r="C2" s="588"/>
      <c r="D2" s="588"/>
      <c r="E2" s="588"/>
      <c r="F2" s="1199" t="s">
        <v>5724</v>
      </c>
      <c r="G2" s="588"/>
      <c r="H2" s="588"/>
      <c r="I2" s="588"/>
      <c r="J2" s="391"/>
      <c r="K2" s="588"/>
      <c r="L2" s="588"/>
      <c r="M2" s="588"/>
      <c r="N2" s="588"/>
      <c r="O2" s="391"/>
      <c r="P2" s="588"/>
      <c r="Q2" s="588"/>
      <c r="R2" s="588"/>
      <c r="S2" s="588"/>
      <c r="T2" s="391"/>
      <c r="U2" s="588"/>
      <c r="V2" s="588"/>
      <c r="W2" s="588"/>
    </row>
    <row r="3">
      <c r="D3" s="382"/>
      <c r="E3" s="1200"/>
      <c r="F3" s="1201" t="s">
        <v>5725</v>
      </c>
      <c r="G3" s="1200"/>
      <c r="H3" s="1200"/>
      <c r="I3" s="1200"/>
    </row>
    <row r="4">
      <c r="A4" s="1202"/>
      <c r="B4" s="1202"/>
      <c r="C4" s="1203" t="s">
        <v>1285</v>
      </c>
      <c r="D4" s="1204"/>
      <c r="E4" s="1205"/>
      <c r="F4" s="1206" t="s">
        <v>5726</v>
      </c>
      <c r="G4" s="1207">
        <v>1.0</v>
      </c>
      <c r="H4" s="1207" t="s">
        <v>5727</v>
      </c>
      <c r="I4" s="1205">
        <v>0.0</v>
      </c>
    </row>
    <row r="5">
      <c r="A5" s="1202"/>
      <c r="B5" s="1202"/>
      <c r="C5" s="1203" t="s">
        <v>1285</v>
      </c>
      <c r="D5" s="1204"/>
      <c r="E5" s="1205"/>
      <c r="F5" s="1208" t="s">
        <v>5728</v>
      </c>
      <c r="G5" s="1207">
        <v>1.0</v>
      </c>
      <c r="H5" s="1207" t="s">
        <v>5727</v>
      </c>
      <c r="I5" s="1205">
        <v>0.0</v>
      </c>
    </row>
    <row r="6">
      <c r="A6" s="1202"/>
      <c r="B6" s="1202"/>
      <c r="C6" s="1203" t="s">
        <v>5729</v>
      </c>
      <c r="D6" s="1204"/>
      <c r="E6" s="1205"/>
      <c r="F6" s="1208" t="s">
        <v>5730</v>
      </c>
      <c r="G6" s="1207">
        <v>1.0</v>
      </c>
      <c r="H6" s="1207" t="s">
        <v>5727</v>
      </c>
      <c r="I6" s="1205">
        <v>0.0</v>
      </c>
    </row>
    <row r="7">
      <c r="A7" s="1202"/>
      <c r="B7" s="1202"/>
      <c r="C7" s="1209" t="s">
        <v>1285</v>
      </c>
      <c r="D7" s="1210"/>
      <c r="E7" s="1211"/>
      <c r="F7" s="1212" t="s">
        <v>5731</v>
      </c>
      <c r="G7" s="1213">
        <v>1.0</v>
      </c>
      <c r="H7" s="1213" t="s">
        <v>5727</v>
      </c>
      <c r="I7" s="1211">
        <v>0.0</v>
      </c>
    </row>
    <row r="8">
      <c r="A8" s="1202"/>
      <c r="B8" s="1202"/>
      <c r="C8" s="1203" t="s">
        <v>5732</v>
      </c>
      <c r="D8" s="1204"/>
      <c r="E8" s="1205"/>
      <c r="F8" s="1208" t="s">
        <v>5114</v>
      </c>
      <c r="G8" s="1207">
        <v>2.0</v>
      </c>
      <c r="H8" s="1207" t="s">
        <v>5733</v>
      </c>
      <c r="I8" s="1205">
        <v>2.0</v>
      </c>
    </row>
    <row r="9">
      <c r="A9" s="1214"/>
      <c r="B9" s="1214"/>
      <c r="C9" s="1215"/>
      <c r="D9" s="1216"/>
      <c r="E9" s="1211"/>
      <c r="F9" s="1217" t="s">
        <v>5734</v>
      </c>
      <c r="G9" s="1213">
        <v>1.0</v>
      </c>
      <c r="H9" s="1213" t="s">
        <v>5727</v>
      </c>
      <c r="I9" s="1211">
        <v>3.0</v>
      </c>
      <c r="J9" s="391"/>
    </row>
    <row r="10">
      <c r="A10" s="1214"/>
      <c r="B10" s="1214"/>
      <c r="C10" s="1215"/>
      <c r="D10" s="1216"/>
      <c r="E10" s="1211"/>
      <c r="F10" s="1217" t="s">
        <v>5735</v>
      </c>
      <c r="G10" s="1213">
        <v>1.0</v>
      </c>
      <c r="H10" s="1213" t="s">
        <v>5727</v>
      </c>
      <c r="I10" s="1211">
        <v>3.0</v>
      </c>
      <c r="J10" s="391"/>
    </row>
    <row r="11">
      <c r="A11" s="1214"/>
      <c r="B11" s="1214"/>
      <c r="C11" s="1215" t="s">
        <v>5729</v>
      </c>
      <c r="D11" s="1216"/>
      <c r="E11" s="1211"/>
      <c r="F11" s="1212" t="s">
        <v>5736</v>
      </c>
      <c r="G11" s="1213">
        <v>1.0</v>
      </c>
      <c r="H11" s="1213" t="s">
        <v>996</v>
      </c>
      <c r="I11" s="1211">
        <v>0.0</v>
      </c>
      <c r="J11" s="391" t="s">
        <v>5117</v>
      </c>
    </row>
    <row r="12">
      <c r="A12" s="1214"/>
      <c r="B12" s="1214"/>
      <c r="C12" s="1218" t="s">
        <v>5737</v>
      </c>
      <c r="D12" s="1219"/>
      <c r="E12" s="1205"/>
      <c r="F12" s="1208" t="s">
        <v>5738</v>
      </c>
      <c r="G12" s="1207">
        <v>2.0</v>
      </c>
      <c r="H12" s="1207" t="s">
        <v>5739</v>
      </c>
      <c r="I12" s="1205">
        <v>0.0</v>
      </c>
    </row>
    <row r="13">
      <c r="A13" s="1202"/>
      <c r="B13" s="1202"/>
      <c r="C13" s="1203" t="s">
        <v>5732</v>
      </c>
      <c r="D13" s="1204"/>
      <c r="E13" s="1205"/>
      <c r="F13" s="1208" t="s">
        <v>5740</v>
      </c>
      <c r="G13" s="1207">
        <v>2.0</v>
      </c>
      <c r="H13" s="1207" t="s">
        <v>5733</v>
      </c>
      <c r="I13" s="1205">
        <v>0.0</v>
      </c>
    </row>
    <row r="14">
      <c r="A14" s="1214"/>
      <c r="B14" s="1214"/>
      <c r="C14" s="1215" t="s">
        <v>5732</v>
      </c>
      <c r="D14" s="1216"/>
      <c r="E14" s="1211"/>
      <c r="F14" s="1212" t="s">
        <v>5741</v>
      </c>
      <c r="G14" s="1213">
        <v>2.0</v>
      </c>
      <c r="H14" s="1213" t="s">
        <v>5739</v>
      </c>
      <c r="I14" s="1211">
        <v>0.0</v>
      </c>
    </row>
    <row r="15">
      <c r="A15" s="1202"/>
      <c r="B15" s="1202"/>
      <c r="C15" s="1203" t="s">
        <v>1285</v>
      </c>
      <c r="D15" s="1204"/>
      <c r="E15" s="1205"/>
      <c r="F15" s="1208" t="s">
        <v>5742</v>
      </c>
      <c r="G15" s="1207">
        <v>1.0</v>
      </c>
      <c r="H15" s="1207" t="s">
        <v>5727</v>
      </c>
      <c r="I15" s="1205">
        <v>1.0</v>
      </c>
    </row>
    <row r="16">
      <c r="A16" s="1220"/>
      <c r="B16" s="1220"/>
      <c r="C16" s="1221" t="s">
        <v>5732</v>
      </c>
      <c r="D16" s="1219"/>
      <c r="E16" s="1205"/>
      <c r="F16" s="1208" t="s">
        <v>5743</v>
      </c>
      <c r="G16" s="1207">
        <v>2.0</v>
      </c>
      <c r="H16" s="1207" t="s">
        <v>5448</v>
      </c>
      <c r="I16" s="1205">
        <v>2.0</v>
      </c>
    </row>
    <row r="17">
      <c r="A17" s="1202"/>
      <c r="B17" s="1202"/>
      <c r="C17" s="1203" t="s">
        <v>1285</v>
      </c>
      <c r="D17" s="1204"/>
      <c r="E17" s="1205"/>
      <c r="F17" s="1208" t="s">
        <v>5744</v>
      </c>
      <c r="G17" s="1207">
        <v>1.0</v>
      </c>
      <c r="H17" s="1207" t="s">
        <v>5727</v>
      </c>
      <c r="I17" s="1205">
        <v>0.0</v>
      </c>
    </row>
    <row r="18">
      <c r="A18" s="1214"/>
      <c r="B18" s="1214"/>
      <c r="C18" s="1218" t="s">
        <v>1285</v>
      </c>
      <c r="D18" s="1219"/>
      <c r="E18" s="1205"/>
      <c r="F18" s="1208" t="s">
        <v>5745</v>
      </c>
      <c r="G18" s="1207">
        <v>1.0</v>
      </c>
      <c r="H18" s="1207" t="s">
        <v>5746</v>
      </c>
      <c r="I18" s="1205">
        <v>3.0</v>
      </c>
    </row>
    <row r="19">
      <c r="A19" s="1214"/>
      <c r="B19" s="1214"/>
      <c r="C19" s="1215" t="s">
        <v>5729</v>
      </c>
      <c r="D19" s="1216"/>
      <c r="E19" s="1211"/>
      <c r="F19" s="1212" t="s">
        <v>5747</v>
      </c>
      <c r="G19" s="1213">
        <v>1.0</v>
      </c>
      <c r="H19" s="1213" t="s">
        <v>5746</v>
      </c>
      <c r="I19" s="1211">
        <v>0.0</v>
      </c>
      <c r="J19" s="391" t="s">
        <v>5117</v>
      </c>
    </row>
    <row r="20">
      <c r="A20" s="1214"/>
      <c r="B20" s="1214"/>
      <c r="C20" s="1215" t="s">
        <v>1285</v>
      </c>
      <c r="D20" s="1216"/>
      <c r="E20" s="1211"/>
      <c r="F20" s="1212" t="s">
        <v>5748</v>
      </c>
      <c r="G20" s="1213">
        <v>1.0</v>
      </c>
      <c r="H20" s="1213" t="s">
        <v>5746</v>
      </c>
      <c r="I20" s="1211">
        <v>0.0</v>
      </c>
    </row>
    <row r="21">
      <c r="A21" s="1214"/>
      <c r="B21" s="1214"/>
      <c r="C21" s="1218" t="s">
        <v>5732</v>
      </c>
      <c r="D21" s="1219"/>
      <c r="E21" s="1205"/>
      <c r="F21" s="1208" t="s">
        <v>5749</v>
      </c>
      <c r="G21" s="1207">
        <v>2.0</v>
      </c>
      <c r="H21" s="1207" t="s">
        <v>5448</v>
      </c>
      <c r="I21" s="1205">
        <v>2.0</v>
      </c>
    </row>
    <row r="22">
      <c r="A22" s="1222"/>
      <c r="B22" s="1222"/>
      <c r="C22" s="1223" t="s">
        <v>5732</v>
      </c>
      <c r="D22" s="1224"/>
      <c r="E22" s="1225"/>
      <c r="F22" s="1226" t="s">
        <v>5750</v>
      </c>
      <c r="G22" s="1227">
        <v>2.0</v>
      </c>
      <c r="H22" s="1227" t="s">
        <v>5448</v>
      </c>
      <c r="I22" s="1225">
        <v>-2.0</v>
      </c>
    </row>
    <row r="23">
      <c r="D23" s="382"/>
      <c r="E23" s="1205"/>
      <c r="F23" s="1208" t="s">
        <v>5751</v>
      </c>
      <c r="G23" s="1205">
        <v>3.0</v>
      </c>
      <c r="H23" s="1205" t="s">
        <v>5752</v>
      </c>
      <c r="I23" s="1205">
        <v>0.0</v>
      </c>
    </row>
    <row r="24">
      <c r="A24" s="1214"/>
      <c r="B24" s="1214"/>
      <c r="C24" s="1218" t="s">
        <v>1285</v>
      </c>
      <c r="D24" s="1219"/>
      <c r="E24" s="1205"/>
      <c r="F24" s="1208" t="s">
        <v>5753</v>
      </c>
      <c r="G24" s="1207">
        <v>1.0</v>
      </c>
      <c r="H24" s="1207" t="s">
        <v>5746</v>
      </c>
      <c r="I24" s="1205">
        <v>1.0</v>
      </c>
    </row>
    <row r="25">
      <c r="A25" s="1202"/>
      <c r="B25" s="1202"/>
      <c r="C25" s="1203" t="s">
        <v>1285</v>
      </c>
      <c r="D25" s="1204"/>
      <c r="E25" s="1205"/>
      <c r="F25" s="1208" t="s">
        <v>5754</v>
      </c>
      <c r="G25" s="1207">
        <v>1.0</v>
      </c>
      <c r="H25" s="1207" t="s">
        <v>5727</v>
      </c>
      <c r="I25" s="1205">
        <v>0.0</v>
      </c>
    </row>
    <row r="26">
      <c r="D26" s="382"/>
      <c r="E26" s="1200"/>
      <c r="F26" s="1208" t="s">
        <v>5755</v>
      </c>
      <c r="G26" s="1200"/>
      <c r="H26" s="1200"/>
      <c r="I26" s="1200"/>
    </row>
    <row r="27">
      <c r="A27" s="1202"/>
      <c r="B27" s="1202"/>
      <c r="C27" s="1203" t="s">
        <v>1285</v>
      </c>
      <c r="D27" s="1204"/>
      <c r="E27" s="1205"/>
      <c r="F27" s="1208" t="s">
        <v>5756</v>
      </c>
      <c r="G27" s="1207">
        <v>1.0</v>
      </c>
      <c r="H27" s="1207" t="s">
        <v>5727</v>
      </c>
      <c r="I27" s="1205">
        <v>-5.0</v>
      </c>
    </row>
    <row r="28">
      <c r="A28" s="1214"/>
      <c r="B28" s="1214"/>
      <c r="C28" s="1218"/>
      <c r="D28" s="1219"/>
      <c r="E28" s="1205"/>
      <c r="F28" s="1208" t="s">
        <v>5757</v>
      </c>
      <c r="G28" s="1205">
        <v>1.0</v>
      </c>
      <c r="H28" s="1205" t="s">
        <v>5746</v>
      </c>
      <c r="I28" s="1205"/>
    </row>
    <row r="29">
      <c r="A29" s="1214"/>
      <c r="B29" s="1214"/>
      <c r="C29" s="1218" t="s">
        <v>1285</v>
      </c>
      <c r="D29" s="1219"/>
      <c r="E29" s="1205"/>
      <c r="F29" s="1208" t="s">
        <v>5758</v>
      </c>
      <c r="G29" s="1207">
        <v>1.0</v>
      </c>
      <c r="H29" s="1207" t="s">
        <v>5746</v>
      </c>
      <c r="I29" s="1205">
        <v>1.0</v>
      </c>
    </row>
    <row r="30">
      <c r="A30" s="1202"/>
      <c r="B30" s="1202"/>
      <c r="C30" s="1209"/>
      <c r="D30" s="1210"/>
      <c r="E30" s="1211"/>
      <c r="F30" s="1217" t="s">
        <v>5759</v>
      </c>
      <c r="G30" s="1207">
        <v>1.0</v>
      </c>
      <c r="H30" s="1207" t="s">
        <v>5746</v>
      </c>
      <c r="I30" s="1205">
        <v>1.0</v>
      </c>
    </row>
    <row r="31">
      <c r="A31" s="1202"/>
      <c r="B31" s="1202"/>
      <c r="C31" s="1209"/>
      <c r="D31" s="1210"/>
      <c r="E31" s="1211"/>
      <c r="F31" s="1217" t="s">
        <v>5760</v>
      </c>
      <c r="G31" s="1207">
        <v>1.0</v>
      </c>
      <c r="H31" s="1207" t="s">
        <v>5746</v>
      </c>
      <c r="I31" s="1205">
        <v>1.0</v>
      </c>
    </row>
    <row r="32">
      <c r="A32" s="1202"/>
      <c r="B32" s="1202"/>
      <c r="C32" s="1209" t="s">
        <v>1285</v>
      </c>
      <c r="D32" s="1210"/>
      <c r="E32" s="1211"/>
      <c r="F32" s="1212" t="s">
        <v>5761</v>
      </c>
      <c r="G32" s="1213">
        <v>1.0</v>
      </c>
      <c r="H32" s="1213" t="s">
        <v>5727</v>
      </c>
      <c r="I32" s="1211">
        <v>-1.0</v>
      </c>
    </row>
    <row r="33">
      <c r="A33" s="1214"/>
      <c r="B33" s="1214"/>
      <c r="C33" s="1218" t="s">
        <v>1285</v>
      </c>
      <c r="D33" s="1219"/>
      <c r="E33" s="1205"/>
      <c r="F33" s="1208" t="s">
        <v>5762</v>
      </c>
      <c r="G33" s="1207">
        <v>1.0</v>
      </c>
      <c r="H33" s="1207" t="s">
        <v>5763</v>
      </c>
      <c r="I33" s="1205">
        <v>2.0</v>
      </c>
    </row>
    <row r="34">
      <c r="A34" s="1202"/>
      <c r="B34" s="1202"/>
      <c r="C34" s="1209" t="s">
        <v>1285</v>
      </c>
      <c r="D34" s="1210"/>
      <c r="E34" s="1211"/>
      <c r="F34" s="1212" t="s">
        <v>2254</v>
      </c>
      <c r="G34" s="1213">
        <v>1.0</v>
      </c>
      <c r="H34" s="1213" t="s">
        <v>5727</v>
      </c>
      <c r="I34" s="1211">
        <v>0.0</v>
      </c>
      <c r="J34" s="391" t="s">
        <v>5117</v>
      </c>
    </row>
    <row r="35">
      <c r="A35" s="1214"/>
      <c r="B35" s="1214"/>
      <c r="C35" s="1218" t="s">
        <v>1285</v>
      </c>
      <c r="D35" s="1219"/>
      <c r="E35" s="1205"/>
      <c r="F35" s="1208" t="s">
        <v>5764</v>
      </c>
      <c r="G35" s="1207">
        <v>1.0</v>
      </c>
      <c r="H35" s="1207" t="s">
        <v>5763</v>
      </c>
      <c r="I35" s="1205">
        <v>0.0</v>
      </c>
    </row>
    <row r="36">
      <c r="A36" s="1214"/>
      <c r="B36" s="1214"/>
      <c r="C36" s="1218" t="s">
        <v>1285</v>
      </c>
      <c r="D36" s="1219"/>
      <c r="E36" s="1205"/>
      <c r="F36" s="1208" t="s">
        <v>5765</v>
      </c>
      <c r="G36" s="1207">
        <v>1.0</v>
      </c>
      <c r="H36" s="1207" t="s">
        <v>5763</v>
      </c>
      <c r="I36" s="1205">
        <v>0.0</v>
      </c>
    </row>
    <row r="37">
      <c r="A37" s="1202"/>
      <c r="B37" s="1202"/>
      <c r="C37" s="1203" t="s">
        <v>1285</v>
      </c>
      <c r="D37" s="1204"/>
      <c r="E37" s="1205"/>
      <c r="F37" s="1208" t="s">
        <v>5766</v>
      </c>
      <c r="G37" s="1207">
        <v>1.0</v>
      </c>
      <c r="H37" s="1207" t="s">
        <v>5727</v>
      </c>
      <c r="I37" s="1205">
        <v>0.0</v>
      </c>
    </row>
    <row r="38">
      <c r="A38" s="1214"/>
      <c r="B38" s="1214"/>
      <c r="C38" s="1215" t="s">
        <v>1285</v>
      </c>
      <c r="D38" s="1216"/>
      <c r="E38" s="1211"/>
      <c r="F38" s="1212" t="s">
        <v>5767</v>
      </c>
      <c r="G38" s="1213">
        <v>1.0</v>
      </c>
      <c r="H38" s="1213" t="s">
        <v>5763</v>
      </c>
      <c r="I38" s="1211">
        <v>0.0</v>
      </c>
      <c r="J38" s="391" t="s">
        <v>5117</v>
      </c>
    </row>
    <row r="39">
      <c r="A39" s="1214"/>
      <c r="B39" s="1214"/>
      <c r="C39" s="1218" t="s">
        <v>1285</v>
      </c>
      <c r="D39" s="1219"/>
      <c r="E39" s="1205"/>
      <c r="F39" s="1208" t="s">
        <v>5768</v>
      </c>
      <c r="G39" s="1207">
        <v>1.0</v>
      </c>
      <c r="H39" s="1207" t="s">
        <v>5763</v>
      </c>
      <c r="I39" s="1205">
        <v>0.0</v>
      </c>
    </row>
    <row r="40">
      <c r="A40" s="1214"/>
      <c r="B40" s="1214"/>
      <c r="C40" s="1218" t="s">
        <v>1285</v>
      </c>
      <c r="D40" s="1219"/>
      <c r="E40" s="1205"/>
      <c r="F40" s="1208" t="s">
        <v>5769</v>
      </c>
      <c r="G40" s="1207">
        <v>1.0</v>
      </c>
      <c r="H40" s="1207" t="s">
        <v>5763</v>
      </c>
      <c r="I40" s="1205">
        <v>0.0</v>
      </c>
    </row>
    <row r="41">
      <c r="A41" s="1202"/>
      <c r="B41" s="1202"/>
      <c r="C41" s="1203" t="s">
        <v>1285</v>
      </c>
      <c r="D41" s="1204"/>
      <c r="E41" s="1205"/>
      <c r="F41" s="1208" t="s">
        <v>5770</v>
      </c>
      <c r="G41" s="1207">
        <v>1.0</v>
      </c>
      <c r="H41" s="1207" t="s">
        <v>5727</v>
      </c>
      <c r="I41" s="1205">
        <v>0.0</v>
      </c>
    </row>
    <row r="42">
      <c r="A42" s="1214"/>
      <c r="B42" s="1214"/>
      <c r="C42" s="1218" t="s">
        <v>5732</v>
      </c>
      <c r="D42" s="1219"/>
      <c r="E42" s="1205"/>
      <c r="F42" s="1208" t="s">
        <v>5771</v>
      </c>
      <c r="G42" s="1207">
        <v>3.0</v>
      </c>
      <c r="H42" s="1207" t="s">
        <v>5504</v>
      </c>
      <c r="I42" s="1205">
        <v>1.0</v>
      </c>
    </row>
    <row r="43">
      <c r="A43" s="1214"/>
      <c r="B43" s="1214"/>
      <c r="C43" s="1218" t="s">
        <v>1285</v>
      </c>
      <c r="D43" s="1219"/>
      <c r="E43" s="1205"/>
      <c r="F43" s="1208" t="s">
        <v>5772</v>
      </c>
      <c r="G43" s="1207">
        <v>1.0</v>
      </c>
      <c r="H43" s="1207" t="s">
        <v>996</v>
      </c>
      <c r="I43" s="1205">
        <v>0.0</v>
      </c>
    </row>
    <row r="44">
      <c r="A44" s="1214"/>
      <c r="B44" s="1214"/>
      <c r="C44" s="1218" t="s">
        <v>1285</v>
      </c>
      <c r="D44" s="1219"/>
      <c r="E44" s="1205"/>
      <c r="F44" s="1208" t="s">
        <v>5176</v>
      </c>
      <c r="G44" s="1207">
        <v>1.0</v>
      </c>
      <c r="H44" s="1207" t="s">
        <v>5727</v>
      </c>
      <c r="I44" s="1205">
        <v>7.0</v>
      </c>
    </row>
    <row r="45">
      <c r="A45" s="1214"/>
      <c r="B45" s="1214"/>
      <c r="C45" s="1218" t="s">
        <v>1285</v>
      </c>
      <c r="D45" s="1219"/>
      <c r="E45" s="1205"/>
      <c r="F45" s="1208" t="s">
        <v>5177</v>
      </c>
      <c r="G45" s="1207">
        <v>1.0</v>
      </c>
      <c r="H45" s="1207" t="s">
        <v>5773</v>
      </c>
      <c r="I45" s="1205">
        <v>7.0</v>
      </c>
    </row>
    <row r="46">
      <c r="A46" s="1202"/>
      <c r="B46" s="1202"/>
      <c r="C46" s="1203" t="s">
        <v>1285</v>
      </c>
      <c r="D46" s="1204"/>
      <c r="E46" s="1205"/>
      <c r="F46" s="1208" t="s">
        <v>5774</v>
      </c>
      <c r="G46" s="1207">
        <v>1.0</v>
      </c>
      <c r="H46" s="1207" t="s">
        <v>5727</v>
      </c>
      <c r="I46" s="1205">
        <v>0.0</v>
      </c>
    </row>
    <row r="47">
      <c r="D47" s="382"/>
      <c r="E47" s="1200"/>
      <c r="F47" s="1228"/>
      <c r="G47" s="1200"/>
      <c r="H47" s="1200"/>
      <c r="I47" s="1200"/>
    </row>
    <row r="48">
      <c r="D48" s="382"/>
      <c r="E48" s="382"/>
      <c r="F48" s="1229"/>
      <c r="G48" s="382"/>
      <c r="H48" s="382"/>
      <c r="I48" s="382"/>
    </row>
    <row r="49">
      <c r="D49" s="382"/>
      <c r="E49" s="382"/>
      <c r="F49" s="1229"/>
      <c r="G49" s="382"/>
      <c r="H49" s="382"/>
      <c r="I49" s="382"/>
    </row>
    <row r="50">
      <c r="D50" s="382"/>
      <c r="E50" s="382"/>
      <c r="F50" s="1229"/>
      <c r="G50" s="382"/>
      <c r="H50" s="382"/>
      <c r="I50" s="382"/>
    </row>
    <row r="51">
      <c r="D51" s="382"/>
      <c r="E51" s="382"/>
      <c r="F51" s="764"/>
      <c r="G51" s="382"/>
      <c r="H51" s="382"/>
      <c r="I51" s="382"/>
    </row>
    <row r="52">
      <c r="D52" s="382"/>
      <c r="E52" s="382"/>
      <c r="F52" s="764"/>
      <c r="G52" s="382"/>
      <c r="H52" s="382"/>
      <c r="I52" s="382"/>
    </row>
    <row r="53">
      <c r="D53" s="382"/>
      <c r="E53" s="382"/>
      <c r="F53" s="764"/>
      <c r="G53" s="382"/>
      <c r="H53" s="382"/>
      <c r="I53" s="382"/>
    </row>
    <row r="54">
      <c r="D54" s="382"/>
      <c r="E54" s="382"/>
      <c r="F54" s="764"/>
      <c r="G54" s="382"/>
      <c r="H54" s="382"/>
      <c r="I54" s="382"/>
    </row>
    <row r="55">
      <c r="D55" s="382"/>
      <c r="E55" s="382"/>
      <c r="F55" s="764"/>
      <c r="G55" s="382"/>
      <c r="H55" s="382"/>
      <c r="I55" s="382"/>
    </row>
    <row r="56">
      <c r="D56" s="382"/>
      <c r="E56" s="382"/>
      <c r="F56" s="764"/>
      <c r="G56" s="382"/>
      <c r="H56" s="382"/>
      <c r="I56" s="382"/>
    </row>
    <row r="57">
      <c r="D57" s="382"/>
      <c r="E57" s="382"/>
      <c r="F57" s="764"/>
      <c r="G57" s="382"/>
      <c r="H57" s="382"/>
      <c r="I57" s="382"/>
    </row>
    <row r="58">
      <c r="D58" s="382"/>
      <c r="E58" s="382"/>
      <c r="F58" s="764"/>
      <c r="G58" s="382"/>
      <c r="H58" s="382"/>
      <c r="I58" s="382"/>
    </row>
    <row r="59">
      <c r="D59" s="382"/>
      <c r="E59" s="382"/>
      <c r="F59" s="764"/>
      <c r="G59" s="382"/>
      <c r="H59" s="382"/>
      <c r="I59" s="382"/>
    </row>
    <row r="60">
      <c r="D60" s="382"/>
      <c r="E60" s="382"/>
      <c r="F60" s="764"/>
      <c r="G60" s="382"/>
      <c r="H60" s="382"/>
      <c r="I60" s="382"/>
    </row>
    <row r="61">
      <c r="D61" s="382"/>
      <c r="E61" s="382"/>
      <c r="F61" s="764"/>
      <c r="G61" s="382"/>
      <c r="H61" s="382"/>
      <c r="I61" s="382"/>
    </row>
    <row r="62">
      <c r="D62" s="382"/>
      <c r="E62" s="382"/>
      <c r="F62" s="764"/>
      <c r="G62" s="382"/>
      <c r="H62" s="382"/>
      <c r="I62" s="382"/>
    </row>
    <row r="63">
      <c r="D63" s="382"/>
      <c r="E63" s="382"/>
      <c r="F63" s="764"/>
      <c r="G63" s="382"/>
      <c r="H63" s="382"/>
      <c r="I63" s="382"/>
    </row>
    <row r="64">
      <c r="D64" s="382"/>
      <c r="E64" s="382"/>
      <c r="F64" s="764"/>
      <c r="G64" s="382"/>
      <c r="H64" s="382"/>
      <c r="I64" s="382"/>
    </row>
    <row r="65">
      <c r="D65" s="382"/>
      <c r="E65" s="382"/>
      <c r="F65" s="764"/>
      <c r="G65" s="382"/>
      <c r="H65" s="382"/>
      <c r="I65" s="382"/>
    </row>
    <row r="66">
      <c r="D66" s="382"/>
      <c r="E66" s="382"/>
      <c r="F66" s="764"/>
      <c r="G66" s="382"/>
      <c r="H66" s="382"/>
      <c r="I66" s="382"/>
    </row>
    <row r="67">
      <c r="D67" s="382"/>
      <c r="E67" s="382"/>
      <c r="F67" s="764"/>
      <c r="G67" s="382"/>
      <c r="H67" s="382"/>
      <c r="I67" s="382"/>
    </row>
    <row r="68">
      <c r="D68" s="382"/>
      <c r="E68" s="382"/>
      <c r="F68" s="764"/>
      <c r="G68" s="382"/>
      <c r="H68" s="382"/>
      <c r="I68" s="382"/>
    </row>
    <row r="69">
      <c r="D69" s="382"/>
      <c r="E69" s="382"/>
      <c r="F69" s="764"/>
      <c r="G69" s="382"/>
      <c r="H69" s="382"/>
      <c r="I69" s="382"/>
    </row>
    <row r="70">
      <c r="D70" s="382"/>
      <c r="E70" s="382"/>
      <c r="F70" s="764"/>
      <c r="G70" s="382"/>
      <c r="H70" s="382"/>
      <c r="I70" s="382"/>
    </row>
    <row r="71">
      <c r="D71" s="382"/>
      <c r="E71" s="382"/>
      <c r="F71" s="764"/>
      <c r="G71" s="382"/>
      <c r="H71" s="382"/>
      <c r="I71" s="382"/>
    </row>
    <row r="72">
      <c r="D72" s="382"/>
      <c r="E72" s="382"/>
      <c r="F72" s="764"/>
      <c r="G72" s="382"/>
      <c r="H72" s="382"/>
      <c r="I72" s="382"/>
    </row>
    <row r="73">
      <c r="D73" s="382"/>
      <c r="E73" s="382"/>
      <c r="F73" s="764"/>
      <c r="G73" s="382"/>
      <c r="H73" s="382"/>
      <c r="I73" s="382"/>
    </row>
    <row r="74">
      <c r="D74" s="382"/>
      <c r="E74" s="382"/>
      <c r="F74" s="764"/>
      <c r="G74" s="382"/>
      <c r="H74" s="382"/>
      <c r="I74" s="382"/>
    </row>
    <row r="75">
      <c r="D75" s="382"/>
      <c r="E75" s="382"/>
      <c r="F75" s="764"/>
      <c r="G75" s="382"/>
      <c r="H75" s="382"/>
      <c r="I75" s="382"/>
    </row>
    <row r="76">
      <c r="D76" s="382"/>
      <c r="E76" s="382"/>
      <c r="F76" s="764"/>
      <c r="G76" s="382"/>
      <c r="H76" s="382"/>
      <c r="I76" s="382"/>
    </row>
    <row r="77">
      <c r="D77" s="382"/>
      <c r="E77" s="382"/>
      <c r="F77" s="764"/>
      <c r="G77" s="382"/>
      <c r="H77" s="382"/>
      <c r="I77" s="382"/>
    </row>
    <row r="78">
      <c r="D78" s="382"/>
      <c r="E78" s="382"/>
      <c r="F78" s="764"/>
      <c r="G78" s="382"/>
      <c r="H78" s="382"/>
      <c r="I78" s="382"/>
    </row>
    <row r="79">
      <c r="D79" s="382"/>
      <c r="E79" s="382"/>
      <c r="F79" s="764"/>
      <c r="G79" s="382"/>
      <c r="H79" s="382"/>
      <c r="I79" s="382"/>
    </row>
    <row r="80">
      <c r="D80" s="382"/>
      <c r="E80" s="382"/>
      <c r="F80" s="764"/>
      <c r="G80" s="382"/>
      <c r="H80" s="382"/>
      <c r="I80" s="382"/>
    </row>
    <row r="81">
      <c r="D81" s="382"/>
      <c r="E81" s="382"/>
      <c r="F81" s="764"/>
      <c r="G81" s="382"/>
      <c r="H81" s="382"/>
      <c r="I81" s="382"/>
    </row>
    <row r="82">
      <c r="D82" s="382"/>
      <c r="E82" s="382"/>
      <c r="F82" s="764"/>
      <c r="G82" s="382"/>
      <c r="H82" s="382"/>
      <c r="I82" s="382"/>
    </row>
    <row r="83">
      <c r="D83" s="382"/>
      <c r="E83" s="382"/>
      <c r="F83" s="764"/>
      <c r="G83" s="382"/>
      <c r="H83" s="382"/>
      <c r="I83" s="382"/>
    </row>
    <row r="84">
      <c r="D84" s="382"/>
      <c r="E84" s="382"/>
      <c r="F84" s="764"/>
      <c r="G84" s="382"/>
      <c r="H84" s="382"/>
      <c r="I84" s="382"/>
    </row>
    <row r="85">
      <c r="D85" s="382"/>
      <c r="E85" s="382"/>
      <c r="F85" s="764"/>
      <c r="G85" s="382"/>
      <c r="H85" s="382"/>
      <c r="I85" s="382"/>
    </row>
    <row r="86">
      <c r="D86" s="382"/>
      <c r="E86" s="382"/>
      <c r="F86" s="764"/>
      <c r="G86" s="382"/>
      <c r="H86" s="382"/>
      <c r="I86" s="382"/>
    </row>
    <row r="87">
      <c r="D87" s="382"/>
      <c r="E87" s="382"/>
      <c r="F87" s="764"/>
      <c r="G87" s="382"/>
      <c r="H87" s="382"/>
      <c r="I87" s="382"/>
    </row>
    <row r="88">
      <c r="D88" s="382"/>
      <c r="E88" s="382"/>
      <c r="F88" s="764"/>
      <c r="G88" s="382"/>
      <c r="H88" s="382"/>
      <c r="I88" s="382"/>
    </row>
    <row r="89">
      <c r="D89" s="382"/>
      <c r="E89" s="382"/>
      <c r="F89" s="764"/>
      <c r="G89" s="382"/>
      <c r="H89" s="382"/>
      <c r="I89" s="382"/>
    </row>
    <row r="90">
      <c r="D90" s="382"/>
      <c r="E90" s="382"/>
      <c r="F90" s="764"/>
      <c r="G90" s="382"/>
      <c r="H90" s="382"/>
      <c r="I90" s="382"/>
    </row>
    <row r="91">
      <c r="D91" s="382"/>
      <c r="E91" s="382"/>
      <c r="F91" s="764"/>
      <c r="G91" s="382"/>
      <c r="H91" s="382"/>
      <c r="I91" s="382"/>
    </row>
    <row r="92">
      <c r="D92" s="382"/>
      <c r="E92" s="382"/>
      <c r="F92" s="764"/>
      <c r="G92" s="382"/>
      <c r="H92" s="382"/>
      <c r="I92" s="382"/>
    </row>
    <row r="93">
      <c r="D93" s="382"/>
      <c r="E93" s="382"/>
      <c r="F93" s="764"/>
      <c r="G93" s="382"/>
      <c r="H93" s="382"/>
      <c r="I93" s="382"/>
    </row>
    <row r="94">
      <c r="D94" s="382"/>
      <c r="E94" s="382"/>
      <c r="F94" s="764"/>
      <c r="G94" s="382"/>
      <c r="H94" s="382"/>
      <c r="I94" s="382"/>
    </row>
    <row r="95">
      <c r="D95" s="382"/>
      <c r="E95" s="382"/>
      <c r="F95" s="764"/>
      <c r="G95" s="382"/>
      <c r="H95" s="382"/>
      <c r="I95" s="382"/>
    </row>
    <row r="96">
      <c r="D96" s="382"/>
      <c r="E96" s="382"/>
      <c r="F96" s="764"/>
      <c r="G96" s="382"/>
      <c r="H96" s="382"/>
      <c r="I96" s="382"/>
    </row>
    <row r="97">
      <c r="D97" s="382"/>
      <c r="E97" s="382"/>
      <c r="F97" s="764"/>
      <c r="G97" s="382"/>
      <c r="H97" s="382"/>
      <c r="I97" s="382"/>
    </row>
    <row r="98">
      <c r="D98" s="382"/>
      <c r="E98" s="382"/>
      <c r="F98" s="764"/>
      <c r="G98" s="382"/>
      <c r="H98" s="382"/>
      <c r="I98" s="382"/>
    </row>
    <row r="99">
      <c r="D99" s="382"/>
      <c r="E99" s="382"/>
      <c r="F99" s="764"/>
      <c r="G99" s="382"/>
      <c r="H99" s="382"/>
      <c r="I99" s="382"/>
    </row>
    <row r="100">
      <c r="D100" s="382"/>
      <c r="E100" s="382"/>
      <c r="F100" s="764"/>
      <c r="G100" s="382"/>
      <c r="H100" s="382"/>
      <c r="I100" s="382"/>
    </row>
    <row r="101">
      <c r="D101" s="382"/>
      <c r="E101" s="382"/>
      <c r="F101" s="764"/>
      <c r="G101" s="382"/>
      <c r="H101" s="382"/>
      <c r="I101" s="382"/>
    </row>
    <row r="102">
      <c r="D102" s="382"/>
      <c r="E102" s="382"/>
      <c r="F102" s="764"/>
      <c r="G102" s="382"/>
      <c r="H102" s="382"/>
      <c r="I102" s="382"/>
    </row>
    <row r="103">
      <c r="D103" s="382"/>
      <c r="E103" s="382"/>
      <c r="F103" s="764"/>
      <c r="G103" s="382"/>
      <c r="H103" s="382"/>
      <c r="I103" s="382"/>
    </row>
    <row r="104">
      <c r="D104" s="382"/>
      <c r="E104" s="382"/>
      <c r="F104" s="764"/>
      <c r="G104" s="382"/>
      <c r="H104" s="382"/>
      <c r="I104" s="382"/>
    </row>
    <row r="105">
      <c r="D105" s="382"/>
      <c r="E105" s="382"/>
      <c r="F105" s="764"/>
      <c r="G105" s="382"/>
      <c r="H105" s="382"/>
      <c r="I105" s="382"/>
    </row>
    <row r="106">
      <c r="D106" s="382"/>
      <c r="E106" s="382"/>
      <c r="F106" s="764"/>
      <c r="G106" s="382"/>
      <c r="H106" s="382"/>
      <c r="I106" s="382"/>
    </row>
    <row r="107">
      <c r="D107" s="382"/>
      <c r="E107" s="382"/>
      <c r="F107" s="764"/>
      <c r="G107" s="382"/>
      <c r="H107" s="382"/>
      <c r="I107" s="382"/>
    </row>
    <row r="108">
      <c r="D108" s="382"/>
      <c r="E108" s="382"/>
      <c r="F108" s="764"/>
      <c r="G108" s="382"/>
      <c r="H108" s="382"/>
      <c r="I108" s="382"/>
    </row>
    <row r="109">
      <c r="D109" s="382"/>
      <c r="E109" s="382"/>
      <c r="F109" s="764"/>
      <c r="G109" s="382"/>
      <c r="H109" s="382"/>
      <c r="I109" s="382"/>
    </row>
    <row r="110">
      <c r="D110" s="382"/>
      <c r="E110" s="382"/>
      <c r="F110" s="764"/>
      <c r="G110" s="382"/>
      <c r="H110" s="382"/>
      <c r="I110" s="382"/>
    </row>
    <row r="111">
      <c r="D111" s="382"/>
      <c r="E111" s="382"/>
      <c r="F111" s="764"/>
      <c r="G111" s="382"/>
      <c r="H111" s="382"/>
      <c r="I111" s="382"/>
    </row>
    <row r="112">
      <c r="D112" s="382"/>
      <c r="E112" s="382"/>
      <c r="F112" s="764"/>
      <c r="G112" s="382"/>
      <c r="H112" s="382"/>
      <c r="I112" s="382"/>
    </row>
    <row r="113">
      <c r="D113" s="382"/>
      <c r="E113" s="382"/>
      <c r="F113" s="764"/>
      <c r="G113" s="382"/>
      <c r="H113" s="382"/>
      <c r="I113" s="382"/>
    </row>
    <row r="114">
      <c r="D114" s="382"/>
      <c r="E114" s="382"/>
      <c r="F114" s="764"/>
      <c r="G114" s="382"/>
      <c r="H114" s="382"/>
      <c r="I114" s="382"/>
    </row>
    <row r="115">
      <c r="D115" s="382"/>
      <c r="E115" s="382"/>
      <c r="F115" s="764"/>
      <c r="G115" s="382"/>
      <c r="H115" s="382"/>
      <c r="I115" s="382"/>
    </row>
    <row r="116">
      <c r="D116" s="382"/>
      <c r="E116" s="382"/>
      <c r="F116" s="764"/>
      <c r="G116" s="382"/>
      <c r="H116" s="382"/>
      <c r="I116" s="382"/>
    </row>
    <row r="117">
      <c r="D117" s="382"/>
      <c r="E117" s="382"/>
      <c r="F117" s="764"/>
      <c r="G117" s="382"/>
      <c r="H117" s="382"/>
      <c r="I117" s="382"/>
    </row>
    <row r="118">
      <c r="D118" s="382"/>
      <c r="E118" s="382"/>
      <c r="F118" s="764"/>
      <c r="G118" s="382"/>
      <c r="H118" s="382"/>
      <c r="I118" s="382"/>
    </row>
    <row r="119">
      <c r="D119" s="382"/>
      <c r="E119" s="382"/>
      <c r="F119" s="764"/>
      <c r="G119" s="382"/>
      <c r="H119" s="382"/>
      <c r="I119" s="382"/>
    </row>
    <row r="120">
      <c r="D120" s="382"/>
      <c r="E120" s="382"/>
      <c r="F120" s="764"/>
      <c r="G120" s="382"/>
      <c r="H120" s="382"/>
      <c r="I120" s="382"/>
    </row>
    <row r="121">
      <c r="D121" s="382"/>
      <c r="E121" s="382"/>
      <c r="F121" s="764"/>
      <c r="G121" s="382"/>
      <c r="H121" s="382"/>
      <c r="I121" s="382"/>
    </row>
    <row r="122">
      <c r="D122" s="382"/>
      <c r="E122" s="382"/>
      <c r="F122" s="764"/>
      <c r="G122" s="382"/>
      <c r="H122" s="382"/>
      <c r="I122" s="382"/>
    </row>
    <row r="123">
      <c r="D123" s="382"/>
      <c r="E123" s="382"/>
      <c r="F123" s="764"/>
      <c r="G123" s="382"/>
      <c r="H123" s="382"/>
      <c r="I123" s="382"/>
    </row>
    <row r="124">
      <c r="D124" s="382"/>
      <c r="E124" s="382"/>
      <c r="F124" s="764"/>
      <c r="G124" s="382"/>
      <c r="H124" s="382"/>
      <c r="I124" s="382"/>
    </row>
    <row r="125">
      <c r="D125" s="382"/>
      <c r="E125" s="382"/>
      <c r="F125" s="764"/>
      <c r="G125" s="382"/>
      <c r="H125" s="382"/>
      <c r="I125" s="382"/>
    </row>
    <row r="126">
      <c r="D126" s="382"/>
      <c r="E126" s="382"/>
      <c r="F126" s="764"/>
      <c r="G126" s="382"/>
      <c r="H126" s="382"/>
      <c r="I126" s="382"/>
    </row>
    <row r="127">
      <c r="D127" s="382"/>
      <c r="E127" s="382"/>
      <c r="F127" s="764"/>
      <c r="G127" s="382"/>
      <c r="H127" s="382"/>
      <c r="I127" s="382"/>
    </row>
    <row r="128">
      <c r="D128" s="382"/>
      <c r="E128" s="382"/>
      <c r="F128" s="764"/>
      <c r="G128" s="382"/>
      <c r="H128" s="382"/>
      <c r="I128" s="382"/>
    </row>
    <row r="129">
      <c r="D129" s="382"/>
      <c r="E129" s="382"/>
      <c r="F129" s="764"/>
      <c r="G129" s="382"/>
      <c r="H129" s="382"/>
      <c r="I129" s="382"/>
    </row>
    <row r="130">
      <c r="D130" s="382"/>
      <c r="E130" s="382"/>
      <c r="F130" s="764"/>
      <c r="G130" s="382"/>
      <c r="H130" s="382"/>
      <c r="I130" s="382"/>
    </row>
    <row r="131">
      <c r="D131" s="382"/>
      <c r="E131" s="382"/>
      <c r="F131" s="764"/>
      <c r="G131" s="382"/>
      <c r="H131" s="382"/>
      <c r="I131" s="382"/>
    </row>
    <row r="132">
      <c r="D132" s="382"/>
      <c r="E132" s="382"/>
      <c r="F132" s="764"/>
      <c r="G132" s="382"/>
      <c r="H132" s="382"/>
      <c r="I132" s="382"/>
    </row>
    <row r="133">
      <c r="D133" s="382"/>
      <c r="E133" s="382"/>
      <c r="F133" s="764"/>
      <c r="G133" s="382"/>
      <c r="H133" s="382"/>
      <c r="I133" s="382"/>
    </row>
    <row r="134">
      <c r="D134" s="382"/>
      <c r="E134" s="382"/>
      <c r="F134" s="764"/>
      <c r="G134" s="382"/>
      <c r="H134" s="382"/>
      <c r="I134" s="382"/>
    </row>
    <row r="135">
      <c r="D135" s="382"/>
      <c r="E135" s="382"/>
      <c r="F135" s="764"/>
      <c r="G135" s="382"/>
      <c r="H135" s="382"/>
      <c r="I135" s="382"/>
    </row>
    <row r="136">
      <c r="D136" s="382"/>
      <c r="E136" s="382"/>
      <c r="F136" s="764"/>
      <c r="G136" s="382"/>
      <c r="H136" s="382"/>
      <c r="I136" s="382"/>
    </row>
    <row r="137">
      <c r="D137" s="382"/>
      <c r="E137" s="382"/>
      <c r="F137" s="764"/>
      <c r="G137" s="382"/>
      <c r="H137" s="382"/>
      <c r="I137" s="382"/>
    </row>
    <row r="138">
      <c r="D138" s="382"/>
      <c r="E138" s="382"/>
      <c r="F138" s="764"/>
      <c r="G138" s="382"/>
      <c r="H138" s="382"/>
      <c r="I138" s="382"/>
    </row>
    <row r="139">
      <c r="D139" s="382"/>
      <c r="E139" s="382"/>
      <c r="F139" s="764"/>
      <c r="G139" s="382"/>
      <c r="H139" s="382"/>
      <c r="I139" s="382"/>
    </row>
    <row r="140">
      <c r="D140" s="382"/>
      <c r="E140" s="382"/>
      <c r="F140" s="764"/>
      <c r="G140" s="382"/>
      <c r="H140" s="382"/>
      <c r="I140" s="382"/>
    </row>
    <row r="141">
      <c r="D141" s="382"/>
      <c r="E141" s="382"/>
      <c r="F141" s="764"/>
      <c r="G141" s="382"/>
      <c r="H141" s="382"/>
      <c r="I141" s="382"/>
    </row>
    <row r="142">
      <c r="D142" s="382"/>
      <c r="E142" s="382"/>
      <c r="F142" s="764"/>
      <c r="G142" s="382"/>
      <c r="H142" s="382"/>
      <c r="I142" s="382"/>
    </row>
    <row r="143">
      <c r="D143" s="382"/>
      <c r="E143" s="382"/>
      <c r="F143" s="764"/>
      <c r="G143" s="382"/>
      <c r="H143" s="382"/>
      <c r="I143" s="382"/>
    </row>
    <row r="144">
      <c r="D144" s="382"/>
      <c r="E144" s="382"/>
      <c r="F144" s="764"/>
      <c r="G144" s="382"/>
      <c r="H144" s="382"/>
      <c r="I144" s="382"/>
    </row>
    <row r="145">
      <c r="D145" s="382"/>
      <c r="E145" s="382"/>
      <c r="F145" s="764"/>
      <c r="G145" s="382"/>
      <c r="H145" s="382"/>
      <c r="I145" s="382"/>
    </row>
    <row r="146">
      <c r="D146" s="382"/>
      <c r="E146" s="382"/>
      <c r="F146" s="764"/>
      <c r="G146" s="382"/>
      <c r="H146" s="382"/>
      <c r="I146" s="382"/>
    </row>
    <row r="147">
      <c r="D147" s="382"/>
      <c r="E147" s="382"/>
      <c r="F147" s="764"/>
      <c r="G147" s="382"/>
      <c r="H147" s="382"/>
      <c r="I147" s="382"/>
    </row>
    <row r="148">
      <c r="D148" s="382"/>
      <c r="E148" s="382"/>
      <c r="F148" s="764"/>
      <c r="G148" s="382"/>
      <c r="H148" s="382"/>
      <c r="I148" s="382"/>
    </row>
    <row r="149">
      <c r="D149" s="382"/>
      <c r="E149" s="382"/>
      <c r="F149" s="764"/>
      <c r="G149" s="382"/>
      <c r="H149" s="382"/>
      <c r="I149" s="382"/>
    </row>
    <row r="150">
      <c r="D150" s="382"/>
      <c r="E150" s="382"/>
      <c r="F150" s="764"/>
      <c r="G150" s="382"/>
      <c r="H150" s="382"/>
      <c r="I150" s="382"/>
    </row>
    <row r="151">
      <c r="D151" s="382"/>
      <c r="E151" s="382"/>
      <c r="F151" s="764"/>
      <c r="G151" s="382"/>
      <c r="H151" s="382"/>
      <c r="I151" s="382"/>
    </row>
    <row r="152">
      <c r="D152" s="382"/>
      <c r="E152" s="382"/>
      <c r="F152" s="764"/>
      <c r="G152" s="382"/>
      <c r="H152" s="382"/>
      <c r="I152" s="382"/>
    </row>
    <row r="153">
      <c r="D153" s="382"/>
      <c r="E153" s="382"/>
      <c r="F153" s="764"/>
      <c r="G153" s="382"/>
      <c r="H153" s="382"/>
      <c r="I153" s="382"/>
    </row>
    <row r="154">
      <c r="D154" s="382"/>
      <c r="E154" s="382"/>
      <c r="F154" s="764"/>
      <c r="G154" s="382"/>
      <c r="H154" s="382"/>
      <c r="I154" s="382"/>
    </row>
    <row r="155">
      <c r="D155" s="382"/>
      <c r="E155" s="382"/>
      <c r="F155" s="764"/>
      <c r="G155" s="382"/>
      <c r="H155" s="382"/>
      <c r="I155" s="382"/>
    </row>
    <row r="156">
      <c r="D156" s="382"/>
      <c r="E156" s="382"/>
      <c r="F156" s="764"/>
      <c r="G156" s="382"/>
      <c r="H156" s="382"/>
      <c r="I156" s="382"/>
    </row>
    <row r="157">
      <c r="D157" s="382"/>
      <c r="E157" s="382"/>
      <c r="F157" s="764"/>
      <c r="G157" s="382"/>
      <c r="H157" s="382"/>
      <c r="I157" s="382"/>
    </row>
    <row r="158">
      <c r="D158" s="382"/>
      <c r="E158" s="382"/>
      <c r="F158" s="764"/>
      <c r="G158" s="382"/>
      <c r="H158" s="382"/>
      <c r="I158" s="382"/>
    </row>
    <row r="159">
      <c r="D159" s="382"/>
      <c r="E159" s="382"/>
      <c r="F159" s="764"/>
      <c r="G159" s="382"/>
      <c r="H159" s="382"/>
      <c r="I159" s="382"/>
    </row>
    <row r="160">
      <c r="D160" s="382"/>
      <c r="E160" s="382"/>
      <c r="F160" s="764"/>
      <c r="G160" s="382"/>
      <c r="H160" s="382"/>
      <c r="I160" s="382"/>
    </row>
    <row r="161">
      <c r="D161" s="382"/>
      <c r="E161" s="382"/>
      <c r="F161" s="764"/>
      <c r="G161" s="382"/>
      <c r="H161" s="382"/>
      <c r="I161" s="382"/>
    </row>
    <row r="162">
      <c r="D162" s="382"/>
      <c r="E162" s="382"/>
      <c r="F162" s="764"/>
      <c r="G162" s="382"/>
      <c r="H162" s="382"/>
      <c r="I162" s="382"/>
    </row>
    <row r="163">
      <c r="D163" s="382"/>
      <c r="E163" s="382"/>
      <c r="F163" s="764"/>
      <c r="G163" s="382"/>
      <c r="H163" s="382"/>
      <c r="I163" s="382"/>
    </row>
    <row r="164">
      <c r="D164" s="382"/>
      <c r="E164" s="382"/>
      <c r="F164" s="764"/>
      <c r="G164" s="382"/>
      <c r="H164" s="382"/>
      <c r="I164" s="382"/>
    </row>
    <row r="165">
      <c r="D165" s="382"/>
      <c r="E165" s="382"/>
      <c r="F165" s="764"/>
      <c r="G165" s="382"/>
      <c r="H165" s="382"/>
      <c r="I165" s="382"/>
    </row>
    <row r="166">
      <c r="D166" s="382"/>
      <c r="E166" s="382"/>
      <c r="F166" s="764"/>
      <c r="G166" s="382"/>
      <c r="H166" s="382"/>
      <c r="I166" s="382"/>
    </row>
    <row r="167">
      <c r="D167" s="382"/>
      <c r="E167" s="382"/>
      <c r="F167" s="764"/>
      <c r="G167" s="382"/>
      <c r="H167" s="382"/>
      <c r="I167" s="382"/>
    </row>
    <row r="168">
      <c r="D168" s="382"/>
      <c r="E168" s="382"/>
      <c r="F168" s="764"/>
      <c r="G168" s="382"/>
      <c r="H168" s="382"/>
      <c r="I168" s="382"/>
    </row>
    <row r="169">
      <c r="D169" s="382"/>
      <c r="E169" s="382"/>
      <c r="F169" s="764"/>
      <c r="G169" s="382"/>
      <c r="H169" s="382"/>
      <c r="I169" s="382"/>
    </row>
    <row r="170">
      <c r="D170" s="382"/>
      <c r="E170" s="382"/>
      <c r="F170" s="764"/>
      <c r="G170" s="382"/>
      <c r="H170" s="382"/>
      <c r="I170" s="382"/>
    </row>
    <row r="171">
      <c r="D171" s="382"/>
      <c r="E171" s="382"/>
      <c r="F171" s="764"/>
      <c r="G171" s="382"/>
      <c r="H171" s="382"/>
      <c r="I171" s="382"/>
    </row>
    <row r="172">
      <c r="D172" s="382"/>
      <c r="E172" s="382"/>
      <c r="F172" s="764"/>
      <c r="G172" s="382"/>
      <c r="H172" s="382"/>
      <c r="I172" s="382"/>
    </row>
    <row r="173">
      <c r="D173" s="382"/>
      <c r="E173" s="382"/>
      <c r="F173" s="764"/>
      <c r="G173" s="382"/>
      <c r="H173" s="382"/>
      <c r="I173" s="382"/>
    </row>
    <row r="174">
      <c r="D174" s="382"/>
      <c r="E174" s="382"/>
      <c r="F174" s="764"/>
      <c r="G174" s="382"/>
      <c r="H174" s="382"/>
      <c r="I174" s="382"/>
    </row>
    <row r="175">
      <c r="D175" s="382"/>
      <c r="E175" s="382"/>
      <c r="F175" s="764"/>
      <c r="G175" s="382"/>
      <c r="H175" s="382"/>
      <c r="I175" s="382"/>
    </row>
    <row r="176">
      <c r="D176" s="382"/>
      <c r="E176" s="382"/>
      <c r="F176" s="764"/>
      <c r="G176" s="382"/>
      <c r="H176" s="382"/>
      <c r="I176" s="382"/>
    </row>
    <row r="177">
      <c r="D177" s="382"/>
      <c r="E177" s="382"/>
      <c r="F177" s="764"/>
      <c r="G177" s="382"/>
      <c r="H177" s="382"/>
      <c r="I177" s="382"/>
    </row>
    <row r="178">
      <c r="D178" s="382"/>
      <c r="E178" s="382"/>
      <c r="F178" s="764"/>
      <c r="G178" s="382"/>
      <c r="H178" s="382"/>
      <c r="I178" s="382"/>
    </row>
    <row r="179">
      <c r="D179" s="382"/>
      <c r="E179" s="382"/>
      <c r="F179" s="764"/>
      <c r="G179" s="382"/>
      <c r="H179" s="382"/>
      <c r="I179" s="382"/>
    </row>
    <row r="180">
      <c r="D180" s="382"/>
      <c r="E180" s="382"/>
      <c r="F180" s="764"/>
      <c r="G180" s="382"/>
      <c r="H180" s="382"/>
      <c r="I180" s="382"/>
    </row>
    <row r="181">
      <c r="D181" s="382"/>
      <c r="E181" s="382"/>
      <c r="F181" s="764"/>
      <c r="G181" s="382"/>
      <c r="H181" s="382"/>
      <c r="I181" s="382"/>
    </row>
    <row r="182">
      <c r="D182" s="382"/>
      <c r="E182" s="382"/>
      <c r="F182" s="764"/>
      <c r="G182" s="382"/>
      <c r="H182" s="382"/>
      <c r="I182" s="382"/>
    </row>
    <row r="183">
      <c r="D183" s="382"/>
      <c r="E183" s="382"/>
      <c r="F183" s="764"/>
      <c r="G183" s="382"/>
      <c r="H183" s="382"/>
      <c r="I183" s="382"/>
    </row>
    <row r="184">
      <c r="D184" s="382"/>
      <c r="E184" s="382"/>
      <c r="F184" s="764"/>
      <c r="G184" s="382"/>
      <c r="H184" s="382"/>
      <c r="I184" s="382"/>
    </row>
    <row r="185">
      <c r="D185" s="382"/>
      <c r="E185" s="382"/>
      <c r="F185" s="764"/>
      <c r="G185" s="382"/>
      <c r="H185" s="382"/>
      <c r="I185" s="382"/>
    </row>
    <row r="186">
      <c r="D186" s="382"/>
      <c r="E186" s="382"/>
      <c r="F186" s="764"/>
      <c r="G186" s="382"/>
      <c r="H186" s="382"/>
      <c r="I186" s="382"/>
    </row>
    <row r="187">
      <c r="D187" s="382"/>
      <c r="E187" s="382"/>
      <c r="F187" s="764"/>
      <c r="G187" s="382"/>
      <c r="H187" s="382"/>
      <c r="I187" s="382"/>
    </row>
    <row r="188">
      <c r="D188" s="382"/>
      <c r="E188" s="382"/>
      <c r="F188" s="764"/>
      <c r="G188" s="382"/>
      <c r="H188" s="382"/>
      <c r="I188" s="382"/>
    </row>
    <row r="189">
      <c r="D189" s="382"/>
      <c r="E189" s="382"/>
      <c r="F189" s="764"/>
      <c r="G189" s="382"/>
      <c r="H189" s="382"/>
      <c r="I189" s="382"/>
    </row>
    <row r="190">
      <c r="D190" s="382"/>
      <c r="E190" s="382"/>
      <c r="F190" s="764"/>
      <c r="G190" s="382"/>
      <c r="H190" s="382"/>
      <c r="I190" s="382"/>
    </row>
    <row r="191">
      <c r="D191" s="382"/>
      <c r="E191" s="382"/>
      <c r="F191" s="764"/>
      <c r="G191" s="382"/>
      <c r="H191" s="382"/>
      <c r="I191" s="382"/>
    </row>
    <row r="192">
      <c r="D192" s="382"/>
      <c r="E192" s="382"/>
      <c r="F192" s="764"/>
      <c r="G192" s="382"/>
      <c r="H192" s="382"/>
      <c r="I192" s="382"/>
    </row>
    <row r="193">
      <c r="D193" s="382"/>
      <c r="E193" s="382"/>
      <c r="F193" s="764"/>
      <c r="G193" s="382"/>
      <c r="H193" s="382"/>
      <c r="I193" s="382"/>
    </row>
    <row r="194">
      <c r="D194" s="382"/>
      <c r="E194" s="382"/>
      <c r="F194" s="764"/>
      <c r="G194" s="382"/>
      <c r="H194" s="382"/>
      <c r="I194" s="382"/>
    </row>
    <row r="195">
      <c r="D195" s="382"/>
      <c r="E195" s="382"/>
      <c r="F195" s="764"/>
      <c r="G195" s="382"/>
      <c r="H195" s="382"/>
      <c r="I195" s="382"/>
    </row>
    <row r="196">
      <c r="D196" s="382"/>
      <c r="E196" s="382"/>
      <c r="F196" s="764"/>
      <c r="G196" s="382"/>
      <c r="H196" s="382"/>
      <c r="I196" s="382"/>
    </row>
    <row r="197">
      <c r="D197" s="382"/>
      <c r="E197" s="382"/>
      <c r="F197" s="764"/>
      <c r="G197" s="382"/>
      <c r="H197" s="382"/>
      <c r="I197" s="382"/>
    </row>
    <row r="198">
      <c r="D198" s="382"/>
      <c r="E198" s="382"/>
      <c r="F198" s="764"/>
      <c r="G198" s="382"/>
      <c r="H198" s="382"/>
      <c r="I198" s="382"/>
    </row>
    <row r="199">
      <c r="D199" s="382"/>
      <c r="E199" s="382"/>
      <c r="F199" s="764"/>
      <c r="G199" s="382"/>
      <c r="H199" s="382"/>
      <c r="I199" s="382"/>
    </row>
    <row r="200">
      <c r="D200" s="382"/>
      <c r="E200" s="382"/>
      <c r="F200" s="764"/>
      <c r="G200" s="382"/>
      <c r="H200" s="382"/>
      <c r="I200" s="382"/>
    </row>
    <row r="201">
      <c r="D201" s="382"/>
      <c r="E201" s="382"/>
      <c r="F201" s="764"/>
      <c r="G201" s="382"/>
      <c r="H201" s="382"/>
      <c r="I201" s="382"/>
    </row>
    <row r="202">
      <c r="D202" s="382"/>
      <c r="E202" s="382"/>
      <c r="F202" s="764"/>
      <c r="G202" s="382"/>
      <c r="H202" s="382"/>
      <c r="I202" s="382"/>
    </row>
    <row r="203">
      <c r="D203" s="382"/>
      <c r="E203" s="382"/>
      <c r="F203" s="764"/>
      <c r="G203" s="382"/>
      <c r="H203" s="382"/>
      <c r="I203" s="382"/>
    </row>
    <row r="204">
      <c r="D204" s="382"/>
      <c r="E204" s="382"/>
      <c r="F204" s="764"/>
      <c r="G204" s="382"/>
      <c r="H204" s="382"/>
      <c r="I204" s="382"/>
    </row>
    <row r="205">
      <c r="D205" s="382"/>
      <c r="E205" s="382"/>
      <c r="F205" s="764"/>
      <c r="G205" s="382"/>
      <c r="H205" s="382"/>
      <c r="I205" s="382"/>
    </row>
    <row r="206">
      <c r="D206" s="382"/>
      <c r="E206" s="382"/>
      <c r="F206" s="764"/>
      <c r="G206" s="382"/>
      <c r="H206" s="382"/>
      <c r="I206" s="382"/>
    </row>
    <row r="207">
      <c r="D207" s="382"/>
      <c r="E207" s="382"/>
      <c r="F207" s="764"/>
      <c r="G207" s="382"/>
      <c r="H207" s="382"/>
      <c r="I207" s="382"/>
    </row>
    <row r="208">
      <c r="D208" s="382"/>
      <c r="E208" s="382"/>
      <c r="F208" s="764"/>
      <c r="G208" s="382"/>
      <c r="H208" s="382"/>
      <c r="I208" s="382"/>
    </row>
    <row r="209">
      <c r="D209" s="382"/>
      <c r="E209" s="382"/>
      <c r="F209" s="764"/>
      <c r="G209" s="382"/>
      <c r="H209" s="382"/>
      <c r="I209" s="382"/>
    </row>
    <row r="210">
      <c r="D210" s="382"/>
      <c r="E210" s="382"/>
      <c r="F210" s="764"/>
      <c r="G210" s="382"/>
      <c r="H210" s="382"/>
      <c r="I210" s="382"/>
    </row>
    <row r="211">
      <c r="D211" s="382"/>
      <c r="E211" s="382"/>
      <c r="F211" s="764"/>
      <c r="G211" s="382"/>
      <c r="H211" s="382"/>
      <c r="I211" s="382"/>
    </row>
    <row r="212">
      <c r="D212" s="382"/>
      <c r="E212" s="382"/>
      <c r="F212" s="764"/>
      <c r="G212" s="382"/>
      <c r="H212" s="382"/>
      <c r="I212" s="382"/>
    </row>
    <row r="213">
      <c r="D213" s="382"/>
      <c r="E213" s="382"/>
      <c r="F213" s="764"/>
      <c r="G213" s="382"/>
      <c r="H213" s="382"/>
      <c r="I213" s="382"/>
    </row>
    <row r="214">
      <c r="D214" s="382"/>
      <c r="E214" s="382"/>
      <c r="F214" s="764"/>
      <c r="G214" s="382"/>
      <c r="H214" s="382"/>
      <c r="I214" s="382"/>
    </row>
    <row r="215">
      <c r="D215" s="382"/>
      <c r="E215" s="382"/>
      <c r="F215" s="764"/>
      <c r="G215" s="382"/>
      <c r="H215" s="382"/>
      <c r="I215" s="382"/>
    </row>
    <row r="216">
      <c r="D216" s="382"/>
      <c r="E216" s="382"/>
      <c r="F216" s="764"/>
      <c r="G216" s="382"/>
      <c r="H216" s="382"/>
      <c r="I216" s="382"/>
    </row>
    <row r="217">
      <c r="D217" s="382"/>
      <c r="E217" s="382"/>
      <c r="F217" s="764"/>
      <c r="G217" s="382"/>
      <c r="H217" s="382"/>
      <c r="I217" s="382"/>
    </row>
    <row r="218">
      <c r="D218" s="382"/>
      <c r="E218" s="382"/>
      <c r="F218" s="764"/>
      <c r="G218" s="382"/>
      <c r="H218" s="382"/>
      <c r="I218" s="382"/>
    </row>
    <row r="219">
      <c r="D219" s="382"/>
      <c r="E219" s="382"/>
      <c r="F219" s="764"/>
      <c r="G219" s="382"/>
      <c r="H219" s="382"/>
      <c r="I219" s="382"/>
    </row>
    <row r="220">
      <c r="D220" s="382"/>
      <c r="E220" s="382"/>
      <c r="F220" s="764"/>
      <c r="G220" s="382"/>
      <c r="H220" s="382"/>
      <c r="I220" s="382"/>
    </row>
    <row r="221">
      <c r="D221" s="382"/>
      <c r="E221" s="382"/>
      <c r="F221" s="764"/>
      <c r="G221" s="382"/>
      <c r="H221" s="382"/>
      <c r="I221" s="382"/>
    </row>
    <row r="222">
      <c r="D222" s="382"/>
      <c r="E222" s="382"/>
      <c r="F222" s="764"/>
      <c r="G222" s="382"/>
      <c r="H222" s="382"/>
      <c r="I222" s="382"/>
    </row>
    <row r="223">
      <c r="D223" s="382"/>
      <c r="E223" s="382"/>
      <c r="F223" s="764"/>
      <c r="G223" s="382"/>
      <c r="H223" s="382"/>
      <c r="I223" s="382"/>
    </row>
    <row r="224">
      <c r="D224" s="382"/>
      <c r="E224" s="382"/>
      <c r="F224" s="764"/>
      <c r="G224" s="382"/>
      <c r="H224" s="382"/>
      <c r="I224" s="382"/>
    </row>
    <row r="225">
      <c r="D225" s="382"/>
      <c r="E225" s="382"/>
      <c r="F225" s="764"/>
      <c r="G225" s="382"/>
      <c r="H225" s="382"/>
      <c r="I225" s="382"/>
    </row>
    <row r="226">
      <c r="D226" s="382"/>
      <c r="E226" s="382"/>
      <c r="F226" s="764"/>
      <c r="G226" s="382"/>
      <c r="H226" s="382"/>
      <c r="I226" s="382"/>
    </row>
    <row r="227">
      <c r="D227" s="382"/>
      <c r="E227" s="382"/>
      <c r="F227" s="764"/>
      <c r="G227" s="382"/>
      <c r="H227" s="382"/>
      <c r="I227" s="382"/>
    </row>
    <row r="228">
      <c r="D228" s="382"/>
      <c r="E228" s="382"/>
      <c r="F228" s="764"/>
      <c r="G228" s="382"/>
      <c r="H228" s="382"/>
      <c r="I228" s="382"/>
    </row>
    <row r="229">
      <c r="D229" s="382"/>
      <c r="E229" s="382"/>
      <c r="F229" s="764"/>
      <c r="G229" s="382"/>
      <c r="H229" s="382"/>
      <c r="I229" s="382"/>
    </row>
    <row r="230">
      <c r="D230" s="382"/>
      <c r="E230" s="382"/>
      <c r="F230" s="764"/>
      <c r="G230" s="382"/>
      <c r="H230" s="382"/>
      <c r="I230" s="382"/>
    </row>
    <row r="231">
      <c r="D231" s="382"/>
      <c r="E231" s="382"/>
      <c r="F231" s="764"/>
      <c r="G231" s="382"/>
      <c r="H231" s="382"/>
      <c r="I231" s="382"/>
    </row>
    <row r="232">
      <c r="D232" s="382"/>
      <c r="E232" s="382"/>
      <c r="F232" s="764"/>
      <c r="G232" s="382"/>
      <c r="H232" s="382"/>
      <c r="I232" s="382"/>
    </row>
    <row r="233">
      <c r="D233" s="382"/>
      <c r="E233" s="382"/>
      <c r="F233" s="764"/>
      <c r="G233" s="382"/>
      <c r="H233" s="382"/>
      <c r="I233" s="382"/>
    </row>
    <row r="234">
      <c r="D234" s="382"/>
      <c r="E234" s="382"/>
      <c r="F234" s="764"/>
      <c r="G234" s="382"/>
      <c r="H234" s="382"/>
      <c r="I234" s="382"/>
    </row>
    <row r="235">
      <c r="D235" s="382"/>
      <c r="E235" s="382"/>
      <c r="F235" s="764"/>
      <c r="G235" s="382"/>
      <c r="H235" s="382"/>
      <c r="I235" s="382"/>
    </row>
    <row r="236">
      <c r="D236" s="382"/>
      <c r="E236" s="382"/>
      <c r="F236" s="764"/>
      <c r="G236" s="382"/>
      <c r="H236" s="382"/>
      <c r="I236" s="382"/>
    </row>
    <row r="237">
      <c r="D237" s="382"/>
      <c r="E237" s="382"/>
      <c r="F237" s="764"/>
      <c r="G237" s="382"/>
      <c r="H237" s="382"/>
      <c r="I237" s="382"/>
    </row>
    <row r="238">
      <c r="D238" s="382"/>
      <c r="E238" s="382"/>
      <c r="F238" s="764"/>
      <c r="G238" s="382"/>
      <c r="H238" s="382"/>
      <c r="I238" s="382"/>
    </row>
    <row r="239">
      <c r="D239" s="382"/>
      <c r="E239" s="382"/>
      <c r="F239" s="764"/>
      <c r="G239" s="382"/>
      <c r="H239" s="382"/>
      <c r="I239" s="382"/>
    </row>
    <row r="240">
      <c r="D240" s="382"/>
      <c r="E240" s="382"/>
      <c r="F240" s="764"/>
      <c r="G240" s="382"/>
      <c r="H240" s="382"/>
      <c r="I240" s="382"/>
    </row>
    <row r="241">
      <c r="D241" s="382"/>
      <c r="E241" s="382"/>
      <c r="F241" s="764"/>
      <c r="G241" s="382"/>
      <c r="H241" s="382"/>
      <c r="I241" s="382"/>
    </row>
    <row r="242">
      <c r="D242" s="382"/>
      <c r="E242" s="382"/>
      <c r="F242" s="764"/>
      <c r="G242" s="382"/>
      <c r="H242" s="382"/>
      <c r="I242" s="382"/>
    </row>
    <row r="243">
      <c r="D243" s="382"/>
      <c r="E243" s="382"/>
      <c r="F243" s="764"/>
      <c r="G243" s="382"/>
      <c r="H243" s="382"/>
      <c r="I243" s="382"/>
    </row>
    <row r="244">
      <c r="D244" s="382"/>
      <c r="E244" s="382"/>
      <c r="F244" s="764"/>
      <c r="G244" s="382"/>
      <c r="H244" s="382"/>
      <c r="I244" s="382"/>
    </row>
    <row r="245">
      <c r="D245" s="382"/>
      <c r="E245" s="382"/>
      <c r="F245" s="764"/>
      <c r="G245" s="382"/>
      <c r="H245" s="382"/>
      <c r="I245" s="382"/>
    </row>
    <row r="246">
      <c r="D246" s="382"/>
      <c r="E246" s="382"/>
      <c r="F246" s="764"/>
      <c r="G246" s="382"/>
      <c r="H246" s="382"/>
      <c r="I246" s="382"/>
    </row>
    <row r="247">
      <c r="D247" s="382"/>
      <c r="E247" s="382"/>
      <c r="F247" s="764"/>
      <c r="G247" s="382"/>
      <c r="H247" s="382"/>
      <c r="I247" s="382"/>
    </row>
    <row r="248">
      <c r="D248" s="382"/>
      <c r="E248" s="382"/>
      <c r="F248" s="764"/>
      <c r="G248" s="382"/>
      <c r="H248" s="382"/>
      <c r="I248" s="382"/>
    </row>
    <row r="249">
      <c r="D249" s="382"/>
      <c r="E249" s="382"/>
      <c r="F249" s="764"/>
      <c r="G249" s="382"/>
      <c r="H249" s="382"/>
      <c r="I249" s="382"/>
    </row>
    <row r="250">
      <c r="D250" s="382"/>
      <c r="E250" s="382"/>
      <c r="F250" s="764"/>
      <c r="G250" s="382"/>
      <c r="H250" s="382"/>
      <c r="I250" s="382"/>
    </row>
    <row r="251">
      <c r="D251" s="382"/>
      <c r="E251" s="382"/>
      <c r="F251" s="764"/>
      <c r="G251" s="382"/>
      <c r="H251" s="382"/>
      <c r="I251" s="382"/>
    </row>
    <row r="252">
      <c r="D252" s="382"/>
      <c r="E252" s="382"/>
      <c r="F252" s="764"/>
      <c r="G252" s="382"/>
      <c r="H252" s="382"/>
      <c r="I252" s="382"/>
    </row>
    <row r="253">
      <c r="D253" s="382"/>
      <c r="E253" s="382"/>
      <c r="F253" s="764"/>
      <c r="G253" s="382"/>
      <c r="H253" s="382"/>
      <c r="I253" s="382"/>
    </row>
    <row r="254">
      <c r="D254" s="382"/>
      <c r="E254" s="382"/>
      <c r="F254" s="764"/>
      <c r="G254" s="382"/>
      <c r="H254" s="382"/>
      <c r="I254" s="382"/>
    </row>
    <row r="255">
      <c r="D255" s="382"/>
      <c r="E255" s="382"/>
      <c r="F255" s="764"/>
      <c r="G255" s="382"/>
      <c r="H255" s="382"/>
      <c r="I255" s="382"/>
    </row>
    <row r="256">
      <c r="D256" s="382"/>
      <c r="E256" s="382"/>
      <c r="F256" s="764"/>
      <c r="G256" s="382"/>
      <c r="H256" s="382"/>
      <c r="I256" s="382"/>
    </row>
    <row r="257">
      <c r="D257" s="382"/>
      <c r="E257" s="382"/>
      <c r="F257" s="764"/>
      <c r="G257" s="382"/>
      <c r="H257" s="382"/>
      <c r="I257" s="382"/>
    </row>
    <row r="258">
      <c r="D258" s="382"/>
      <c r="E258" s="382"/>
      <c r="F258" s="764"/>
      <c r="G258" s="382"/>
      <c r="H258" s="382"/>
      <c r="I258" s="382"/>
    </row>
    <row r="259">
      <c r="D259" s="382"/>
      <c r="E259" s="382"/>
      <c r="F259" s="764"/>
      <c r="G259" s="382"/>
      <c r="H259" s="382"/>
      <c r="I259" s="382"/>
    </row>
    <row r="260">
      <c r="D260" s="382"/>
      <c r="E260" s="382"/>
      <c r="F260" s="764"/>
      <c r="G260" s="382"/>
      <c r="H260" s="382"/>
      <c r="I260" s="382"/>
    </row>
    <row r="261">
      <c r="D261" s="382"/>
      <c r="E261" s="382"/>
      <c r="F261" s="764"/>
      <c r="G261" s="382"/>
      <c r="H261" s="382"/>
      <c r="I261" s="382"/>
    </row>
    <row r="262">
      <c r="D262" s="382"/>
      <c r="E262" s="382"/>
      <c r="F262" s="764"/>
      <c r="G262" s="382"/>
      <c r="H262" s="382"/>
      <c r="I262" s="382"/>
    </row>
    <row r="263">
      <c r="D263" s="382"/>
      <c r="E263" s="382"/>
      <c r="F263" s="764"/>
      <c r="G263" s="382"/>
      <c r="H263" s="382"/>
      <c r="I263" s="382"/>
    </row>
    <row r="264">
      <c r="D264" s="382"/>
      <c r="E264" s="382"/>
      <c r="F264" s="764"/>
      <c r="G264" s="382"/>
      <c r="H264" s="382"/>
      <c r="I264" s="382"/>
    </row>
    <row r="265">
      <c r="D265" s="382"/>
      <c r="E265" s="382"/>
      <c r="F265" s="764"/>
      <c r="G265" s="382"/>
      <c r="H265" s="382"/>
      <c r="I265" s="382"/>
    </row>
    <row r="266">
      <c r="D266" s="382"/>
      <c r="E266" s="382"/>
      <c r="F266" s="764"/>
      <c r="G266" s="382"/>
      <c r="H266" s="382"/>
      <c r="I266" s="382"/>
    </row>
    <row r="267">
      <c r="D267" s="382"/>
      <c r="E267" s="382"/>
      <c r="F267" s="764"/>
      <c r="G267" s="382"/>
      <c r="H267" s="382"/>
      <c r="I267" s="382"/>
    </row>
    <row r="268">
      <c r="D268" s="382"/>
      <c r="E268" s="382"/>
      <c r="F268" s="764"/>
      <c r="G268" s="382"/>
      <c r="H268" s="382"/>
      <c r="I268" s="382"/>
    </row>
    <row r="269">
      <c r="D269" s="382"/>
      <c r="E269" s="382"/>
      <c r="F269" s="764"/>
      <c r="G269" s="382"/>
      <c r="H269" s="382"/>
      <c r="I269" s="382"/>
    </row>
    <row r="270">
      <c r="D270" s="382"/>
      <c r="E270" s="382"/>
      <c r="F270" s="764"/>
      <c r="G270" s="382"/>
      <c r="H270" s="382"/>
      <c r="I270" s="382"/>
    </row>
    <row r="271">
      <c r="D271" s="382"/>
      <c r="E271" s="382"/>
      <c r="F271" s="764"/>
      <c r="G271" s="382"/>
      <c r="H271" s="382"/>
      <c r="I271" s="382"/>
    </row>
    <row r="272">
      <c r="D272" s="382"/>
      <c r="E272" s="382"/>
      <c r="F272" s="764"/>
      <c r="G272" s="382"/>
      <c r="H272" s="382"/>
      <c r="I272" s="382"/>
    </row>
    <row r="273">
      <c r="D273" s="382"/>
      <c r="E273" s="382"/>
      <c r="F273" s="764"/>
      <c r="G273" s="382"/>
      <c r="H273" s="382"/>
      <c r="I273" s="382"/>
    </row>
    <row r="274">
      <c r="D274" s="382"/>
      <c r="E274" s="382"/>
      <c r="F274" s="764"/>
      <c r="G274" s="382"/>
      <c r="H274" s="382"/>
      <c r="I274" s="382"/>
    </row>
    <row r="275">
      <c r="D275" s="382"/>
      <c r="E275" s="382"/>
      <c r="F275" s="764"/>
      <c r="G275" s="382"/>
      <c r="H275" s="382"/>
      <c r="I275" s="382"/>
    </row>
    <row r="276">
      <c r="D276" s="382"/>
      <c r="E276" s="382"/>
      <c r="F276" s="764"/>
      <c r="G276" s="382"/>
      <c r="H276" s="382"/>
      <c r="I276" s="382"/>
    </row>
    <row r="277">
      <c r="D277" s="382"/>
      <c r="E277" s="382"/>
      <c r="F277" s="764"/>
      <c r="G277" s="382"/>
      <c r="H277" s="382"/>
      <c r="I277" s="382"/>
    </row>
    <row r="278">
      <c r="D278" s="382"/>
      <c r="E278" s="382"/>
      <c r="F278" s="764"/>
      <c r="G278" s="382"/>
      <c r="H278" s="382"/>
      <c r="I278" s="382"/>
    </row>
    <row r="279">
      <c r="D279" s="382"/>
      <c r="E279" s="382"/>
      <c r="F279" s="764"/>
      <c r="G279" s="382"/>
      <c r="H279" s="382"/>
      <c r="I279" s="382"/>
    </row>
    <row r="280">
      <c r="D280" s="382"/>
      <c r="E280" s="382"/>
      <c r="F280" s="764"/>
      <c r="G280" s="382"/>
      <c r="H280" s="382"/>
      <c r="I280" s="382"/>
    </row>
    <row r="281">
      <c r="D281" s="382"/>
      <c r="E281" s="382"/>
      <c r="F281" s="764"/>
      <c r="G281" s="382"/>
      <c r="H281" s="382"/>
      <c r="I281" s="382"/>
    </row>
    <row r="282">
      <c r="D282" s="382"/>
      <c r="E282" s="382"/>
      <c r="F282" s="764"/>
      <c r="G282" s="382"/>
      <c r="H282" s="382"/>
      <c r="I282" s="382"/>
    </row>
    <row r="283">
      <c r="D283" s="382"/>
      <c r="E283" s="382"/>
      <c r="F283" s="764"/>
      <c r="G283" s="382"/>
      <c r="H283" s="382"/>
      <c r="I283" s="382"/>
    </row>
    <row r="284">
      <c r="D284" s="382"/>
      <c r="E284" s="382"/>
      <c r="F284" s="764"/>
      <c r="G284" s="382"/>
      <c r="H284" s="382"/>
      <c r="I284" s="382"/>
    </row>
    <row r="285">
      <c r="D285" s="382"/>
      <c r="E285" s="382"/>
      <c r="F285" s="764"/>
      <c r="G285" s="382"/>
      <c r="H285" s="382"/>
      <c r="I285" s="382"/>
    </row>
    <row r="286">
      <c r="D286" s="382"/>
      <c r="E286" s="382"/>
      <c r="F286" s="764"/>
      <c r="G286" s="382"/>
      <c r="H286" s="382"/>
      <c r="I286" s="382"/>
    </row>
    <row r="287">
      <c r="D287" s="382"/>
      <c r="E287" s="382"/>
      <c r="F287" s="764"/>
      <c r="G287" s="382"/>
      <c r="H287" s="382"/>
      <c r="I287" s="382"/>
    </row>
    <row r="288">
      <c r="D288" s="382"/>
      <c r="E288" s="382"/>
      <c r="F288" s="764"/>
      <c r="G288" s="382"/>
      <c r="H288" s="382"/>
      <c r="I288" s="382"/>
    </row>
    <row r="289">
      <c r="D289" s="382"/>
      <c r="E289" s="382"/>
      <c r="F289" s="764"/>
      <c r="G289" s="382"/>
      <c r="H289" s="382"/>
      <c r="I289" s="382"/>
    </row>
    <row r="290">
      <c r="D290" s="382"/>
      <c r="E290" s="382"/>
      <c r="F290" s="764"/>
      <c r="G290" s="382"/>
      <c r="H290" s="382"/>
      <c r="I290" s="382"/>
    </row>
    <row r="291">
      <c r="D291" s="382"/>
      <c r="E291" s="382"/>
      <c r="F291" s="764"/>
      <c r="G291" s="382"/>
      <c r="H291" s="382"/>
      <c r="I291" s="382"/>
    </row>
    <row r="292">
      <c r="D292" s="382"/>
      <c r="E292" s="382"/>
      <c r="F292" s="764"/>
      <c r="G292" s="382"/>
      <c r="H292" s="382"/>
      <c r="I292" s="382"/>
    </row>
    <row r="293">
      <c r="D293" s="382"/>
      <c r="E293" s="382"/>
      <c r="F293" s="764"/>
      <c r="G293" s="382"/>
      <c r="H293" s="382"/>
      <c r="I293" s="382"/>
    </row>
    <row r="294">
      <c r="D294" s="382"/>
      <c r="E294" s="382"/>
      <c r="F294" s="764"/>
      <c r="G294" s="382"/>
      <c r="H294" s="382"/>
      <c r="I294" s="382"/>
    </row>
    <row r="295">
      <c r="D295" s="382"/>
      <c r="E295" s="382"/>
      <c r="F295" s="764"/>
      <c r="G295" s="382"/>
      <c r="H295" s="382"/>
      <c r="I295" s="382"/>
    </row>
    <row r="296">
      <c r="D296" s="382"/>
      <c r="E296" s="382"/>
      <c r="F296" s="764"/>
      <c r="G296" s="382"/>
      <c r="H296" s="382"/>
      <c r="I296" s="382"/>
    </row>
    <row r="297">
      <c r="D297" s="382"/>
      <c r="E297" s="382"/>
      <c r="F297" s="764"/>
      <c r="G297" s="382"/>
      <c r="H297" s="382"/>
      <c r="I297" s="382"/>
    </row>
    <row r="298">
      <c r="D298" s="382"/>
      <c r="E298" s="382"/>
      <c r="F298" s="764"/>
      <c r="G298" s="382"/>
      <c r="H298" s="382"/>
      <c r="I298" s="382"/>
    </row>
    <row r="299">
      <c r="D299" s="382"/>
      <c r="E299" s="382"/>
      <c r="F299" s="764"/>
      <c r="G299" s="382"/>
      <c r="H299" s="382"/>
      <c r="I299" s="382"/>
    </row>
    <row r="300">
      <c r="D300" s="382"/>
      <c r="E300" s="382"/>
      <c r="F300" s="764"/>
      <c r="G300" s="382"/>
      <c r="H300" s="382"/>
      <c r="I300" s="382"/>
    </row>
    <row r="301">
      <c r="D301" s="382"/>
      <c r="E301" s="382"/>
      <c r="F301" s="764"/>
      <c r="G301" s="382"/>
      <c r="H301" s="382"/>
      <c r="I301" s="382"/>
    </row>
    <row r="302">
      <c r="D302" s="382"/>
      <c r="E302" s="382"/>
      <c r="F302" s="764"/>
      <c r="G302" s="382"/>
      <c r="H302" s="382"/>
      <c r="I302" s="382"/>
    </row>
    <row r="303">
      <c r="D303" s="382"/>
      <c r="E303" s="382"/>
      <c r="F303" s="764"/>
      <c r="G303" s="382"/>
      <c r="H303" s="382"/>
      <c r="I303" s="382"/>
    </row>
    <row r="304">
      <c r="D304" s="382"/>
      <c r="E304" s="382"/>
      <c r="F304" s="764"/>
      <c r="G304" s="382"/>
      <c r="H304" s="382"/>
      <c r="I304" s="382"/>
    </row>
    <row r="305">
      <c r="D305" s="382"/>
      <c r="E305" s="382"/>
      <c r="F305" s="764"/>
      <c r="G305" s="382"/>
      <c r="H305" s="382"/>
      <c r="I305" s="382"/>
    </row>
    <row r="306">
      <c r="D306" s="382"/>
      <c r="E306" s="382"/>
      <c r="F306" s="764"/>
      <c r="G306" s="382"/>
      <c r="H306" s="382"/>
      <c r="I306" s="382"/>
    </row>
    <row r="307">
      <c r="D307" s="382"/>
      <c r="E307" s="382"/>
      <c r="F307" s="764"/>
      <c r="G307" s="382"/>
      <c r="H307" s="382"/>
      <c r="I307" s="382"/>
    </row>
    <row r="308">
      <c r="D308" s="382"/>
      <c r="E308" s="382"/>
      <c r="F308" s="764"/>
      <c r="G308" s="382"/>
      <c r="H308" s="382"/>
      <c r="I308" s="382"/>
    </row>
    <row r="309">
      <c r="D309" s="382"/>
      <c r="E309" s="382"/>
      <c r="F309" s="764"/>
      <c r="G309" s="382"/>
      <c r="H309" s="382"/>
      <c r="I309" s="382"/>
    </row>
    <row r="310">
      <c r="D310" s="382"/>
      <c r="E310" s="382"/>
      <c r="F310" s="764"/>
      <c r="G310" s="382"/>
      <c r="H310" s="382"/>
      <c r="I310" s="382"/>
    </row>
    <row r="311">
      <c r="D311" s="382"/>
      <c r="E311" s="382"/>
      <c r="F311" s="764"/>
      <c r="G311" s="382"/>
      <c r="H311" s="382"/>
      <c r="I311" s="382"/>
    </row>
    <row r="312">
      <c r="D312" s="382"/>
      <c r="E312" s="382"/>
      <c r="F312" s="764"/>
      <c r="G312" s="382"/>
      <c r="H312" s="382"/>
      <c r="I312" s="382"/>
    </row>
    <row r="313">
      <c r="D313" s="382"/>
      <c r="E313" s="382"/>
      <c r="F313" s="764"/>
      <c r="G313" s="382"/>
      <c r="H313" s="382"/>
      <c r="I313" s="382"/>
    </row>
    <row r="314">
      <c r="D314" s="382"/>
      <c r="E314" s="382"/>
      <c r="F314" s="764"/>
      <c r="G314" s="382"/>
      <c r="H314" s="382"/>
      <c r="I314" s="382"/>
    </row>
    <row r="315">
      <c r="D315" s="382"/>
      <c r="E315" s="382"/>
      <c r="F315" s="764"/>
      <c r="G315" s="382"/>
      <c r="H315" s="382"/>
      <c r="I315" s="382"/>
    </row>
    <row r="316">
      <c r="D316" s="382"/>
      <c r="E316" s="382"/>
      <c r="F316" s="764"/>
      <c r="G316" s="382"/>
      <c r="H316" s="382"/>
      <c r="I316" s="382"/>
    </row>
    <row r="317">
      <c r="D317" s="382"/>
      <c r="E317" s="382"/>
      <c r="F317" s="764"/>
      <c r="G317" s="382"/>
      <c r="H317" s="382"/>
      <c r="I317" s="382"/>
    </row>
    <row r="318">
      <c r="D318" s="382"/>
      <c r="E318" s="382"/>
      <c r="F318" s="764"/>
      <c r="G318" s="382"/>
      <c r="H318" s="382"/>
      <c r="I318" s="382"/>
    </row>
    <row r="319">
      <c r="D319" s="382"/>
      <c r="E319" s="382"/>
      <c r="F319" s="764"/>
      <c r="G319" s="382"/>
      <c r="H319" s="382"/>
      <c r="I319" s="382"/>
    </row>
    <row r="320">
      <c r="D320" s="382"/>
      <c r="E320" s="382"/>
      <c r="F320" s="764"/>
      <c r="G320" s="382"/>
      <c r="H320" s="382"/>
      <c r="I320" s="382"/>
    </row>
    <row r="321">
      <c r="D321" s="382"/>
      <c r="E321" s="382"/>
      <c r="F321" s="764"/>
      <c r="G321" s="382"/>
      <c r="H321" s="382"/>
      <c r="I321" s="382"/>
    </row>
    <row r="322">
      <c r="D322" s="382"/>
      <c r="E322" s="382"/>
      <c r="F322" s="764"/>
      <c r="G322" s="382"/>
      <c r="H322" s="382"/>
      <c r="I322" s="382"/>
    </row>
    <row r="323">
      <c r="D323" s="382"/>
      <c r="E323" s="382"/>
      <c r="F323" s="764"/>
      <c r="G323" s="382"/>
      <c r="H323" s="382"/>
      <c r="I323" s="382"/>
    </row>
    <row r="324">
      <c r="D324" s="382"/>
      <c r="E324" s="382"/>
      <c r="F324" s="764"/>
      <c r="G324" s="382"/>
      <c r="H324" s="382"/>
      <c r="I324" s="382"/>
    </row>
    <row r="325">
      <c r="D325" s="382"/>
      <c r="E325" s="382"/>
      <c r="F325" s="764"/>
      <c r="G325" s="382"/>
      <c r="H325" s="382"/>
      <c r="I325" s="382"/>
    </row>
    <row r="326">
      <c r="D326" s="382"/>
      <c r="E326" s="382"/>
      <c r="F326" s="764"/>
      <c r="G326" s="382"/>
      <c r="H326" s="382"/>
      <c r="I326" s="382"/>
    </row>
    <row r="327">
      <c r="D327" s="382"/>
      <c r="E327" s="382"/>
      <c r="F327" s="764"/>
      <c r="G327" s="382"/>
      <c r="H327" s="382"/>
      <c r="I327" s="382"/>
    </row>
    <row r="328">
      <c r="D328" s="382"/>
      <c r="E328" s="382"/>
      <c r="F328" s="764"/>
      <c r="G328" s="382"/>
      <c r="H328" s="382"/>
      <c r="I328" s="382"/>
    </row>
    <row r="329">
      <c r="D329" s="382"/>
      <c r="E329" s="382"/>
      <c r="F329" s="764"/>
      <c r="G329" s="382"/>
      <c r="H329" s="382"/>
      <c r="I329" s="382"/>
    </row>
    <row r="330">
      <c r="D330" s="382"/>
      <c r="E330" s="382"/>
      <c r="F330" s="764"/>
      <c r="G330" s="382"/>
      <c r="H330" s="382"/>
      <c r="I330" s="382"/>
    </row>
    <row r="331">
      <c r="D331" s="382"/>
      <c r="E331" s="382"/>
      <c r="F331" s="764"/>
      <c r="G331" s="382"/>
      <c r="H331" s="382"/>
      <c r="I331" s="382"/>
    </row>
    <row r="332">
      <c r="D332" s="382"/>
      <c r="E332" s="382"/>
      <c r="F332" s="764"/>
      <c r="G332" s="382"/>
      <c r="H332" s="382"/>
      <c r="I332" s="382"/>
    </row>
    <row r="333">
      <c r="D333" s="382"/>
      <c r="E333" s="382"/>
      <c r="F333" s="764"/>
      <c r="G333" s="382"/>
      <c r="H333" s="382"/>
      <c r="I333" s="382"/>
    </row>
    <row r="334">
      <c r="D334" s="382"/>
      <c r="E334" s="382"/>
      <c r="F334" s="764"/>
      <c r="G334" s="382"/>
      <c r="H334" s="382"/>
      <c r="I334" s="382"/>
    </row>
    <row r="335">
      <c r="D335" s="382"/>
      <c r="E335" s="382"/>
      <c r="F335" s="764"/>
      <c r="G335" s="382"/>
      <c r="H335" s="382"/>
      <c r="I335" s="382"/>
    </row>
    <row r="336">
      <c r="D336" s="382"/>
      <c r="E336" s="382"/>
      <c r="F336" s="764"/>
      <c r="G336" s="382"/>
      <c r="H336" s="382"/>
      <c r="I336" s="382"/>
    </row>
    <row r="337">
      <c r="D337" s="382"/>
      <c r="E337" s="382"/>
      <c r="F337" s="764"/>
      <c r="G337" s="382"/>
      <c r="H337" s="382"/>
      <c r="I337" s="382"/>
    </row>
    <row r="338">
      <c r="D338" s="382"/>
      <c r="E338" s="382"/>
      <c r="F338" s="764"/>
      <c r="G338" s="382"/>
      <c r="H338" s="382"/>
      <c r="I338" s="382"/>
    </row>
    <row r="339">
      <c r="D339" s="382"/>
      <c r="E339" s="382"/>
      <c r="F339" s="764"/>
      <c r="G339" s="382"/>
      <c r="H339" s="382"/>
      <c r="I339" s="382"/>
    </row>
    <row r="340">
      <c r="D340" s="382"/>
      <c r="E340" s="382"/>
      <c r="F340" s="764"/>
      <c r="G340" s="382"/>
      <c r="H340" s="382"/>
      <c r="I340" s="382"/>
    </row>
    <row r="341">
      <c r="D341" s="382"/>
      <c r="E341" s="382"/>
      <c r="F341" s="764"/>
      <c r="G341" s="382"/>
      <c r="H341" s="382"/>
      <c r="I341" s="382"/>
    </row>
    <row r="342">
      <c r="D342" s="382"/>
      <c r="E342" s="382"/>
      <c r="F342" s="764"/>
      <c r="G342" s="382"/>
      <c r="H342" s="382"/>
      <c r="I342" s="382"/>
    </row>
    <row r="343">
      <c r="D343" s="382"/>
      <c r="E343" s="382"/>
      <c r="F343" s="764"/>
      <c r="G343" s="382"/>
      <c r="H343" s="382"/>
      <c r="I343" s="382"/>
    </row>
    <row r="344">
      <c r="D344" s="382"/>
      <c r="E344" s="382"/>
      <c r="F344" s="764"/>
      <c r="G344" s="382"/>
      <c r="H344" s="382"/>
      <c r="I344" s="382"/>
    </row>
    <row r="345">
      <c r="D345" s="382"/>
      <c r="E345" s="382"/>
      <c r="F345" s="764"/>
      <c r="G345" s="382"/>
      <c r="H345" s="382"/>
      <c r="I345" s="382"/>
    </row>
    <row r="346">
      <c r="D346" s="382"/>
      <c r="E346" s="382"/>
      <c r="F346" s="764"/>
      <c r="G346" s="382"/>
      <c r="H346" s="382"/>
      <c r="I346" s="382"/>
    </row>
    <row r="347">
      <c r="D347" s="382"/>
      <c r="E347" s="382"/>
      <c r="F347" s="764"/>
      <c r="G347" s="382"/>
      <c r="H347" s="382"/>
      <c r="I347" s="382"/>
    </row>
    <row r="348">
      <c r="D348" s="382"/>
      <c r="E348" s="382"/>
      <c r="F348" s="764"/>
      <c r="G348" s="382"/>
      <c r="H348" s="382"/>
      <c r="I348" s="382"/>
    </row>
    <row r="349">
      <c r="D349" s="382"/>
      <c r="E349" s="382"/>
      <c r="F349" s="764"/>
      <c r="G349" s="382"/>
      <c r="H349" s="382"/>
      <c r="I349" s="382"/>
    </row>
    <row r="350">
      <c r="D350" s="382"/>
      <c r="E350" s="382"/>
      <c r="F350" s="764"/>
      <c r="G350" s="382"/>
      <c r="H350" s="382"/>
      <c r="I350" s="382"/>
    </row>
    <row r="351">
      <c r="D351" s="382"/>
      <c r="E351" s="382"/>
      <c r="F351" s="764"/>
      <c r="G351" s="382"/>
      <c r="H351" s="382"/>
      <c r="I351" s="382"/>
    </row>
    <row r="352">
      <c r="D352" s="382"/>
      <c r="E352" s="382"/>
      <c r="F352" s="764"/>
      <c r="G352" s="382"/>
      <c r="H352" s="382"/>
      <c r="I352" s="382"/>
    </row>
    <row r="353">
      <c r="D353" s="382"/>
      <c r="E353" s="382"/>
      <c r="F353" s="764"/>
      <c r="G353" s="382"/>
      <c r="H353" s="382"/>
      <c r="I353" s="382"/>
    </row>
    <row r="354">
      <c r="D354" s="382"/>
      <c r="E354" s="382"/>
      <c r="F354" s="764"/>
      <c r="G354" s="382"/>
      <c r="H354" s="382"/>
      <c r="I354" s="382"/>
    </row>
    <row r="355">
      <c r="D355" s="382"/>
      <c r="E355" s="382"/>
      <c r="F355" s="764"/>
      <c r="G355" s="382"/>
      <c r="H355" s="382"/>
      <c r="I355" s="382"/>
    </row>
    <row r="356">
      <c r="D356" s="382"/>
      <c r="E356" s="382"/>
      <c r="F356" s="764"/>
      <c r="G356" s="382"/>
      <c r="H356" s="382"/>
      <c r="I356" s="382"/>
    </row>
    <row r="357">
      <c r="D357" s="382"/>
      <c r="E357" s="382"/>
      <c r="F357" s="764"/>
      <c r="G357" s="382"/>
      <c r="H357" s="382"/>
      <c r="I357" s="382"/>
    </row>
    <row r="358">
      <c r="D358" s="382"/>
      <c r="E358" s="382"/>
      <c r="F358" s="764"/>
      <c r="G358" s="382"/>
      <c r="H358" s="382"/>
      <c r="I358" s="382"/>
    </row>
    <row r="359">
      <c r="D359" s="382"/>
      <c r="E359" s="382"/>
      <c r="F359" s="764"/>
      <c r="G359" s="382"/>
      <c r="H359" s="382"/>
      <c r="I359" s="382"/>
    </row>
    <row r="360">
      <c r="D360" s="382"/>
      <c r="E360" s="382"/>
      <c r="F360" s="764"/>
      <c r="G360" s="382"/>
      <c r="H360" s="382"/>
      <c r="I360" s="382"/>
    </row>
    <row r="361">
      <c r="D361" s="382"/>
      <c r="E361" s="382"/>
      <c r="F361" s="764"/>
      <c r="G361" s="382"/>
      <c r="H361" s="382"/>
      <c r="I361" s="382"/>
    </row>
    <row r="362">
      <c r="D362" s="382"/>
      <c r="E362" s="382"/>
      <c r="F362" s="764"/>
      <c r="G362" s="382"/>
      <c r="H362" s="382"/>
      <c r="I362" s="382"/>
    </row>
    <row r="363">
      <c r="D363" s="382"/>
      <c r="E363" s="382"/>
      <c r="F363" s="764"/>
      <c r="G363" s="382"/>
      <c r="H363" s="382"/>
      <c r="I363" s="382"/>
    </row>
    <row r="364">
      <c r="D364" s="382"/>
      <c r="E364" s="382"/>
      <c r="F364" s="764"/>
      <c r="G364" s="382"/>
      <c r="H364" s="382"/>
      <c r="I364" s="382"/>
    </row>
    <row r="365">
      <c r="D365" s="382"/>
      <c r="E365" s="382"/>
      <c r="F365" s="764"/>
      <c r="G365" s="382"/>
      <c r="H365" s="382"/>
      <c r="I365" s="382"/>
    </row>
    <row r="366">
      <c r="D366" s="382"/>
      <c r="E366" s="382"/>
      <c r="F366" s="764"/>
      <c r="G366" s="382"/>
      <c r="H366" s="382"/>
      <c r="I366" s="382"/>
    </row>
    <row r="367">
      <c r="D367" s="382"/>
      <c r="E367" s="382"/>
      <c r="F367" s="764"/>
      <c r="G367" s="382"/>
      <c r="H367" s="382"/>
      <c r="I367" s="382"/>
    </row>
    <row r="368">
      <c r="D368" s="382"/>
      <c r="E368" s="382"/>
      <c r="F368" s="764"/>
      <c r="G368" s="382"/>
      <c r="H368" s="382"/>
      <c r="I368" s="382"/>
    </row>
    <row r="369">
      <c r="D369" s="382"/>
      <c r="E369" s="382"/>
      <c r="F369" s="764"/>
      <c r="G369" s="382"/>
      <c r="H369" s="382"/>
      <c r="I369" s="382"/>
    </row>
    <row r="370">
      <c r="D370" s="382"/>
      <c r="E370" s="382"/>
      <c r="F370" s="764"/>
      <c r="G370" s="382"/>
      <c r="H370" s="382"/>
      <c r="I370" s="382"/>
    </row>
    <row r="371">
      <c r="D371" s="382"/>
      <c r="E371" s="382"/>
      <c r="F371" s="764"/>
      <c r="G371" s="382"/>
      <c r="H371" s="382"/>
      <c r="I371" s="382"/>
    </row>
    <row r="372">
      <c r="D372" s="382"/>
      <c r="E372" s="382"/>
      <c r="F372" s="764"/>
      <c r="G372" s="382"/>
      <c r="H372" s="382"/>
      <c r="I372" s="382"/>
    </row>
    <row r="373">
      <c r="D373" s="382"/>
      <c r="E373" s="382"/>
      <c r="F373" s="764"/>
      <c r="G373" s="382"/>
      <c r="H373" s="382"/>
      <c r="I373" s="382"/>
    </row>
    <row r="374">
      <c r="D374" s="382"/>
      <c r="E374" s="382"/>
      <c r="F374" s="764"/>
      <c r="G374" s="382"/>
      <c r="H374" s="382"/>
      <c r="I374" s="382"/>
    </row>
    <row r="375">
      <c r="D375" s="382"/>
      <c r="E375" s="382"/>
      <c r="F375" s="764"/>
      <c r="G375" s="382"/>
      <c r="H375" s="382"/>
      <c r="I375" s="382"/>
    </row>
    <row r="376">
      <c r="D376" s="382"/>
      <c r="E376" s="382"/>
      <c r="F376" s="764"/>
      <c r="G376" s="382"/>
      <c r="H376" s="382"/>
      <c r="I376" s="382"/>
    </row>
    <row r="377">
      <c r="D377" s="382"/>
      <c r="E377" s="382"/>
      <c r="F377" s="764"/>
      <c r="G377" s="382"/>
      <c r="H377" s="382"/>
      <c r="I377" s="382"/>
    </row>
    <row r="378">
      <c r="D378" s="382"/>
      <c r="E378" s="382"/>
      <c r="F378" s="764"/>
      <c r="G378" s="382"/>
      <c r="H378" s="382"/>
      <c r="I378" s="382"/>
    </row>
    <row r="379">
      <c r="D379" s="382"/>
      <c r="E379" s="382"/>
      <c r="F379" s="764"/>
      <c r="G379" s="382"/>
      <c r="H379" s="382"/>
      <c r="I379" s="382"/>
    </row>
    <row r="380">
      <c r="D380" s="382"/>
      <c r="E380" s="382"/>
      <c r="F380" s="764"/>
      <c r="G380" s="382"/>
      <c r="H380" s="382"/>
      <c r="I380" s="382"/>
    </row>
    <row r="381">
      <c r="D381" s="382"/>
      <c r="E381" s="382"/>
      <c r="F381" s="764"/>
      <c r="G381" s="382"/>
      <c r="H381" s="382"/>
      <c r="I381" s="382"/>
    </row>
    <row r="382">
      <c r="D382" s="382"/>
      <c r="E382" s="382"/>
      <c r="F382" s="764"/>
      <c r="G382" s="382"/>
      <c r="H382" s="382"/>
      <c r="I382" s="382"/>
    </row>
    <row r="383">
      <c r="D383" s="382"/>
      <c r="E383" s="382"/>
      <c r="F383" s="764"/>
      <c r="G383" s="382"/>
      <c r="H383" s="382"/>
      <c r="I383" s="382"/>
    </row>
    <row r="384">
      <c r="D384" s="382"/>
      <c r="E384" s="382"/>
      <c r="F384" s="764"/>
      <c r="G384" s="382"/>
      <c r="H384" s="382"/>
      <c r="I384" s="382"/>
    </row>
    <row r="385">
      <c r="D385" s="382"/>
      <c r="E385" s="382"/>
      <c r="F385" s="764"/>
      <c r="G385" s="382"/>
      <c r="H385" s="382"/>
      <c r="I385" s="382"/>
    </row>
    <row r="386">
      <c r="D386" s="382"/>
      <c r="E386" s="382"/>
      <c r="F386" s="764"/>
      <c r="G386" s="382"/>
      <c r="H386" s="382"/>
      <c r="I386" s="382"/>
    </row>
    <row r="387">
      <c r="D387" s="382"/>
      <c r="E387" s="382"/>
      <c r="F387" s="764"/>
      <c r="G387" s="382"/>
      <c r="H387" s="382"/>
      <c r="I387" s="382"/>
    </row>
    <row r="388">
      <c r="D388" s="382"/>
      <c r="E388" s="382"/>
      <c r="F388" s="764"/>
      <c r="G388" s="382"/>
      <c r="H388" s="382"/>
      <c r="I388" s="382"/>
    </row>
    <row r="389">
      <c r="D389" s="382"/>
      <c r="E389" s="382"/>
      <c r="F389" s="764"/>
      <c r="G389" s="382"/>
      <c r="H389" s="382"/>
      <c r="I389" s="382"/>
    </row>
    <row r="390">
      <c r="D390" s="382"/>
      <c r="E390" s="382"/>
      <c r="F390" s="764"/>
      <c r="G390" s="382"/>
      <c r="H390" s="382"/>
      <c r="I390" s="382"/>
    </row>
    <row r="391">
      <c r="D391" s="382"/>
      <c r="E391" s="382"/>
      <c r="F391" s="764"/>
      <c r="G391" s="382"/>
      <c r="H391" s="382"/>
      <c r="I391" s="382"/>
    </row>
    <row r="392">
      <c r="D392" s="382"/>
      <c r="E392" s="382"/>
      <c r="F392" s="764"/>
      <c r="G392" s="382"/>
      <c r="H392" s="382"/>
      <c r="I392" s="382"/>
    </row>
    <row r="393">
      <c r="D393" s="382"/>
      <c r="E393" s="382"/>
      <c r="F393" s="764"/>
      <c r="G393" s="382"/>
      <c r="H393" s="382"/>
      <c r="I393" s="382"/>
    </row>
    <row r="394">
      <c r="D394" s="382"/>
      <c r="E394" s="382"/>
      <c r="F394" s="764"/>
      <c r="G394" s="382"/>
      <c r="H394" s="382"/>
      <c r="I394" s="382"/>
    </row>
    <row r="395">
      <c r="D395" s="382"/>
      <c r="E395" s="382"/>
      <c r="F395" s="764"/>
      <c r="G395" s="382"/>
      <c r="H395" s="382"/>
      <c r="I395" s="382"/>
    </row>
    <row r="396">
      <c r="D396" s="382"/>
      <c r="E396" s="382"/>
      <c r="F396" s="764"/>
      <c r="G396" s="382"/>
      <c r="H396" s="382"/>
      <c r="I396" s="382"/>
    </row>
    <row r="397">
      <c r="D397" s="382"/>
      <c r="E397" s="382"/>
      <c r="F397" s="764"/>
      <c r="G397" s="382"/>
      <c r="H397" s="382"/>
      <c r="I397" s="382"/>
    </row>
    <row r="398">
      <c r="D398" s="382"/>
      <c r="E398" s="382"/>
      <c r="F398" s="764"/>
      <c r="G398" s="382"/>
      <c r="H398" s="382"/>
      <c r="I398" s="382"/>
    </row>
    <row r="399">
      <c r="D399" s="382"/>
      <c r="E399" s="382"/>
      <c r="F399" s="764"/>
      <c r="G399" s="382"/>
      <c r="H399" s="382"/>
      <c r="I399" s="382"/>
    </row>
    <row r="400">
      <c r="D400" s="382"/>
      <c r="E400" s="382"/>
      <c r="F400" s="764"/>
      <c r="G400" s="382"/>
      <c r="H400" s="382"/>
      <c r="I400" s="382"/>
    </row>
    <row r="401">
      <c r="D401" s="382"/>
      <c r="E401" s="382"/>
      <c r="F401" s="764"/>
      <c r="G401" s="382"/>
      <c r="H401" s="382"/>
      <c r="I401" s="382"/>
    </row>
    <row r="402">
      <c r="D402" s="382"/>
      <c r="E402" s="382"/>
      <c r="F402" s="764"/>
      <c r="G402" s="382"/>
      <c r="H402" s="382"/>
      <c r="I402" s="382"/>
    </row>
    <row r="403">
      <c r="D403" s="382"/>
      <c r="E403" s="382"/>
      <c r="F403" s="764"/>
      <c r="G403" s="382"/>
      <c r="H403" s="382"/>
      <c r="I403" s="382"/>
    </row>
    <row r="404">
      <c r="D404" s="382"/>
      <c r="E404" s="382"/>
      <c r="F404" s="764"/>
      <c r="G404" s="382"/>
      <c r="H404" s="382"/>
      <c r="I404" s="382"/>
    </row>
    <row r="405">
      <c r="D405" s="382"/>
      <c r="E405" s="382"/>
      <c r="F405" s="764"/>
      <c r="G405" s="382"/>
      <c r="H405" s="382"/>
      <c r="I405" s="382"/>
    </row>
    <row r="406">
      <c r="D406" s="382"/>
      <c r="E406" s="382"/>
      <c r="F406" s="764"/>
      <c r="G406" s="382"/>
      <c r="H406" s="382"/>
      <c r="I406" s="382"/>
    </row>
    <row r="407">
      <c r="D407" s="382"/>
      <c r="E407" s="382"/>
      <c r="F407" s="764"/>
      <c r="G407" s="382"/>
      <c r="H407" s="382"/>
      <c r="I407" s="382"/>
    </row>
    <row r="408">
      <c r="D408" s="382"/>
      <c r="E408" s="382"/>
      <c r="F408" s="764"/>
      <c r="G408" s="382"/>
      <c r="H408" s="382"/>
      <c r="I408" s="382"/>
    </row>
    <row r="409">
      <c r="D409" s="382"/>
      <c r="E409" s="382"/>
      <c r="F409" s="764"/>
      <c r="G409" s="382"/>
      <c r="H409" s="382"/>
      <c r="I409" s="382"/>
    </row>
    <row r="410">
      <c r="D410" s="382"/>
      <c r="E410" s="382"/>
      <c r="F410" s="764"/>
      <c r="G410" s="382"/>
      <c r="H410" s="382"/>
      <c r="I410" s="382"/>
    </row>
    <row r="411">
      <c r="D411" s="382"/>
      <c r="E411" s="382"/>
      <c r="F411" s="764"/>
      <c r="G411" s="382"/>
      <c r="H411" s="382"/>
      <c r="I411" s="382"/>
    </row>
    <row r="412">
      <c r="D412" s="382"/>
      <c r="E412" s="382"/>
      <c r="F412" s="764"/>
      <c r="G412" s="382"/>
      <c r="H412" s="382"/>
      <c r="I412" s="382"/>
    </row>
    <row r="413">
      <c r="D413" s="382"/>
      <c r="E413" s="382"/>
      <c r="F413" s="764"/>
      <c r="G413" s="382"/>
      <c r="H413" s="382"/>
      <c r="I413" s="382"/>
    </row>
    <row r="414">
      <c r="D414" s="382"/>
      <c r="E414" s="382"/>
      <c r="F414" s="764"/>
      <c r="G414" s="382"/>
      <c r="H414" s="382"/>
      <c r="I414" s="382"/>
    </row>
    <row r="415">
      <c r="D415" s="382"/>
      <c r="E415" s="382"/>
      <c r="F415" s="764"/>
      <c r="G415" s="382"/>
      <c r="H415" s="382"/>
      <c r="I415" s="382"/>
    </row>
    <row r="416">
      <c r="D416" s="382"/>
      <c r="E416" s="382"/>
      <c r="F416" s="764"/>
      <c r="G416" s="382"/>
      <c r="H416" s="382"/>
      <c r="I416" s="382"/>
    </row>
    <row r="417">
      <c r="D417" s="382"/>
      <c r="E417" s="382"/>
      <c r="F417" s="764"/>
      <c r="G417" s="382"/>
      <c r="H417" s="382"/>
      <c r="I417" s="382"/>
    </row>
    <row r="418">
      <c r="D418" s="382"/>
      <c r="E418" s="382"/>
      <c r="F418" s="764"/>
      <c r="G418" s="382"/>
      <c r="H418" s="382"/>
      <c r="I418" s="382"/>
    </row>
    <row r="419">
      <c r="D419" s="382"/>
      <c r="E419" s="382"/>
      <c r="F419" s="764"/>
      <c r="G419" s="382"/>
      <c r="H419" s="382"/>
      <c r="I419" s="382"/>
    </row>
    <row r="420">
      <c r="D420" s="382"/>
      <c r="E420" s="382"/>
      <c r="F420" s="764"/>
      <c r="G420" s="382"/>
      <c r="H420" s="382"/>
      <c r="I420" s="382"/>
    </row>
    <row r="421">
      <c r="D421" s="382"/>
      <c r="E421" s="382"/>
      <c r="F421" s="764"/>
      <c r="G421" s="382"/>
      <c r="H421" s="382"/>
      <c r="I421" s="382"/>
    </row>
    <row r="422">
      <c r="D422" s="382"/>
      <c r="E422" s="382"/>
      <c r="F422" s="764"/>
      <c r="G422" s="382"/>
      <c r="H422" s="382"/>
      <c r="I422" s="382"/>
    </row>
    <row r="423">
      <c r="D423" s="382"/>
      <c r="E423" s="382"/>
      <c r="F423" s="764"/>
      <c r="G423" s="382"/>
      <c r="H423" s="382"/>
      <c r="I423" s="382"/>
    </row>
    <row r="424">
      <c r="D424" s="382"/>
      <c r="E424" s="382"/>
      <c r="F424" s="764"/>
      <c r="G424" s="382"/>
      <c r="H424" s="382"/>
      <c r="I424" s="382"/>
    </row>
    <row r="425">
      <c r="D425" s="382"/>
      <c r="E425" s="382"/>
      <c r="F425" s="764"/>
      <c r="G425" s="382"/>
      <c r="H425" s="382"/>
      <c r="I425" s="382"/>
    </row>
    <row r="426">
      <c r="D426" s="382"/>
      <c r="E426" s="382"/>
      <c r="F426" s="764"/>
      <c r="G426" s="382"/>
      <c r="H426" s="382"/>
      <c r="I426" s="382"/>
    </row>
    <row r="427">
      <c r="D427" s="382"/>
      <c r="E427" s="382"/>
      <c r="F427" s="764"/>
      <c r="G427" s="382"/>
      <c r="H427" s="382"/>
      <c r="I427" s="382"/>
    </row>
    <row r="428">
      <c r="D428" s="382"/>
      <c r="E428" s="382"/>
      <c r="F428" s="764"/>
      <c r="G428" s="382"/>
      <c r="H428" s="382"/>
      <c r="I428" s="382"/>
    </row>
    <row r="429">
      <c r="D429" s="382"/>
      <c r="E429" s="382"/>
      <c r="F429" s="764"/>
      <c r="G429" s="382"/>
      <c r="H429" s="382"/>
      <c r="I429" s="382"/>
    </row>
    <row r="430">
      <c r="D430" s="382"/>
      <c r="E430" s="382"/>
      <c r="F430" s="764"/>
      <c r="G430" s="382"/>
      <c r="H430" s="382"/>
      <c r="I430" s="382"/>
    </row>
    <row r="431">
      <c r="D431" s="382"/>
      <c r="E431" s="382"/>
      <c r="F431" s="764"/>
      <c r="G431" s="382"/>
      <c r="H431" s="382"/>
      <c r="I431" s="382"/>
    </row>
    <row r="432">
      <c r="D432" s="382"/>
      <c r="E432" s="382"/>
      <c r="F432" s="764"/>
      <c r="G432" s="382"/>
      <c r="H432" s="382"/>
      <c r="I432" s="382"/>
    </row>
    <row r="433">
      <c r="D433" s="382"/>
      <c r="E433" s="382"/>
      <c r="F433" s="764"/>
      <c r="G433" s="382"/>
      <c r="H433" s="382"/>
      <c r="I433" s="382"/>
    </row>
    <row r="434">
      <c r="D434" s="382"/>
      <c r="E434" s="382"/>
      <c r="F434" s="764"/>
      <c r="G434" s="382"/>
      <c r="H434" s="382"/>
      <c r="I434" s="382"/>
    </row>
    <row r="435">
      <c r="D435" s="382"/>
      <c r="E435" s="382"/>
      <c r="F435" s="764"/>
      <c r="G435" s="382"/>
      <c r="H435" s="382"/>
      <c r="I435" s="382"/>
    </row>
    <row r="436">
      <c r="D436" s="382"/>
      <c r="E436" s="382"/>
      <c r="F436" s="764"/>
      <c r="G436" s="382"/>
      <c r="H436" s="382"/>
      <c r="I436" s="382"/>
    </row>
    <row r="437">
      <c r="D437" s="382"/>
      <c r="E437" s="382"/>
      <c r="F437" s="764"/>
      <c r="G437" s="382"/>
      <c r="H437" s="382"/>
      <c r="I437" s="382"/>
    </row>
    <row r="438">
      <c r="D438" s="382"/>
      <c r="E438" s="382"/>
      <c r="F438" s="764"/>
      <c r="G438" s="382"/>
      <c r="H438" s="382"/>
      <c r="I438" s="382"/>
    </row>
    <row r="439">
      <c r="D439" s="382"/>
      <c r="E439" s="382"/>
      <c r="F439" s="764"/>
      <c r="G439" s="382"/>
      <c r="H439" s="382"/>
      <c r="I439" s="382"/>
    </row>
    <row r="440">
      <c r="D440" s="382"/>
      <c r="E440" s="382"/>
      <c r="F440" s="764"/>
      <c r="G440" s="382"/>
      <c r="H440" s="382"/>
      <c r="I440" s="382"/>
    </row>
    <row r="441">
      <c r="D441" s="382"/>
      <c r="E441" s="382"/>
      <c r="F441" s="764"/>
      <c r="G441" s="382"/>
      <c r="H441" s="382"/>
      <c r="I441" s="382"/>
    </row>
    <row r="442">
      <c r="D442" s="382"/>
      <c r="E442" s="382"/>
      <c r="F442" s="764"/>
      <c r="G442" s="382"/>
      <c r="H442" s="382"/>
      <c r="I442" s="382"/>
    </row>
    <row r="443">
      <c r="D443" s="382"/>
      <c r="E443" s="382"/>
      <c r="F443" s="764"/>
      <c r="G443" s="382"/>
      <c r="H443" s="382"/>
      <c r="I443" s="382"/>
    </row>
    <row r="444">
      <c r="D444" s="382"/>
      <c r="E444" s="382"/>
      <c r="F444" s="764"/>
      <c r="G444" s="382"/>
      <c r="H444" s="382"/>
      <c r="I444" s="382"/>
    </row>
    <row r="445">
      <c r="D445" s="382"/>
      <c r="E445" s="382"/>
      <c r="F445" s="764"/>
      <c r="G445" s="382"/>
      <c r="H445" s="382"/>
      <c r="I445" s="382"/>
    </row>
    <row r="446">
      <c r="D446" s="382"/>
      <c r="E446" s="382"/>
      <c r="F446" s="764"/>
      <c r="G446" s="382"/>
      <c r="H446" s="382"/>
      <c r="I446" s="382"/>
    </row>
    <row r="447">
      <c r="D447" s="382"/>
      <c r="E447" s="382"/>
      <c r="F447" s="764"/>
      <c r="G447" s="382"/>
      <c r="H447" s="382"/>
      <c r="I447" s="382"/>
    </row>
    <row r="448">
      <c r="D448" s="382"/>
      <c r="E448" s="382"/>
      <c r="F448" s="764"/>
      <c r="G448" s="382"/>
      <c r="H448" s="382"/>
      <c r="I448" s="382"/>
    </row>
    <row r="449">
      <c r="D449" s="382"/>
      <c r="E449" s="382"/>
      <c r="F449" s="764"/>
      <c r="G449" s="382"/>
      <c r="H449" s="382"/>
      <c r="I449" s="382"/>
    </row>
    <row r="450">
      <c r="D450" s="382"/>
      <c r="E450" s="382"/>
      <c r="F450" s="764"/>
      <c r="G450" s="382"/>
      <c r="H450" s="382"/>
      <c r="I450" s="382"/>
    </row>
    <row r="451">
      <c r="D451" s="382"/>
      <c r="E451" s="382"/>
      <c r="F451" s="764"/>
      <c r="G451" s="382"/>
      <c r="H451" s="382"/>
      <c r="I451" s="382"/>
    </row>
    <row r="452">
      <c r="D452" s="382"/>
      <c r="E452" s="382"/>
      <c r="F452" s="764"/>
      <c r="G452" s="382"/>
      <c r="H452" s="382"/>
      <c r="I452" s="382"/>
    </row>
    <row r="453">
      <c r="D453" s="382"/>
      <c r="E453" s="382"/>
      <c r="F453" s="764"/>
      <c r="G453" s="382"/>
      <c r="H453" s="382"/>
      <c r="I453" s="382"/>
    </row>
    <row r="454">
      <c r="D454" s="382"/>
      <c r="E454" s="382"/>
      <c r="F454" s="764"/>
      <c r="G454" s="382"/>
      <c r="H454" s="382"/>
      <c r="I454" s="382"/>
    </row>
    <row r="455">
      <c r="D455" s="382"/>
      <c r="E455" s="382"/>
      <c r="F455" s="764"/>
      <c r="G455" s="382"/>
      <c r="H455" s="382"/>
      <c r="I455" s="382"/>
    </row>
    <row r="456">
      <c r="D456" s="382"/>
      <c r="E456" s="382"/>
      <c r="F456" s="764"/>
      <c r="G456" s="382"/>
      <c r="H456" s="382"/>
      <c r="I456" s="382"/>
    </row>
    <row r="457">
      <c r="D457" s="382"/>
      <c r="E457" s="382"/>
      <c r="F457" s="764"/>
      <c r="G457" s="382"/>
      <c r="H457" s="382"/>
      <c r="I457" s="382"/>
    </row>
    <row r="458">
      <c r="D458" s="382"/>
      <c r="E458" s="382"/>
      <c r="F458" s="764"/>
      <c r="G458" s="382"/>
      <c r="H458" s="382"/>
      <c r="I458" s="382"/>
    </row>
    <row r="459">
      <c r="D459" s="382"/>
      <c r="E459" s="382"/>
      <c r="F459" s="764"/>
      <c r="G459" s="382"/>
      <c r="H459" s="382"/>
      <c r="I459" s="382"/>
    </row>
    <row r="460">
      <c r="D460" s="382"/>
      <c r="E460" s="382"/>
      <c r="F460" s="764"/>
      <c r="G460" s="382"/>
      <c r="H460" s="382"/>
      <c r="I460" s="382"/>
    </row>
    <row r="461">
      <c r="D461" s="382"/>
      <c r="E461" s="382"/>
      <c r="F461" s="764"/>
      <c r="G461" s="382"/>
      <c r="H461" s="382"/>
      <c r="I461" s="382"/>
    </row>
    <row r="462">
      <c r="D462" s="382"/>
      <c r="E462" s="382"/>
      <c r="F462" s="764"/>
      <c r="G462" s="382"/>
      <c r="H462" s="382"/>
      <c r="I462" s="382"/>
    </row>
    <row r="463">
      <c r="D463" s="382"/>
      <c r="E463" s="382"/>
      <c r="F463" s="764"/>
      <c r="G463" s="382"/>
      <c r="H463" s="382"/>
      <c r="I463" s="382"/>
    </row>
    <row r="464">
      <c r="D464" s="382"/>
      <c r="E464" s="382"/>
      <c r="F464" s="764"/>
      <c r="G464" s="382"/>
      <c r="H464" s="382"/>
      <c r="I464" s="382"/>
    </row>
    <row r="465">
      <c r="D465" s="382"/>
      <c r="E465" s="382"/>
      <c r="F465" s="764"/>
      <c r="G465" s="382"/>
      <c r="H465" s="382"/>
      <c r="I465" s="382"/>
    </row>
    <row r="466">
      <c r="D466" s="382"/>
      <c r="E466" s="382"/>
      <c r="F466" s="764"/>
      <c r="G466" s="382"/>
      <c r="H466" s="382"/>
      <c r="I466" s="382"/>
    </row>
    <row r="467">
      <c r="D467" s="382"/>
      <c r="E467" s="382"/>
      <c r="F467" s="764"/>
      <c r="G467" s="382"/>
      <c r="H467" s="382"/>
      <c r="I467" s="382"/>
    </row>
    <row r="468">
      <c r="D468" s="382"/>
      <c r="E468" s="382"/>
      <c r="F468" s="764"/>
      <c r="G468" s="382"/>
      <c r="H468" s="382"/>
      <c r="I468" s="382"/>
    </row>
    <row r="469">
      <c r="D469" s="382"/>
      <c r="E469" s="382"/>
      <c r="F469" s="764"/>
      <c r="G469" s="382"/>
      <c r="H469" s="382"/>
      <c r="I469" s="382"/>
    </row>
    <row r="470">
      <c r="D470" s="382"/>
      <c r="E470" s="382"/>
      <c r="F470" s="764"/>
      <c r="G470" s="382"/>
      <c r="H470" s="382"/>
      <c r="I470" s="382"/>
    </row>
    <row r="471">
      <c r="D471" s="382"/>
      <c r="E471" s="382"/>
      <c r="F471" s="764"/>
      <c r="G471" s="382"/>
      <c r="H471" s="382"/>
      <c r="I471" s="382"/>
    </row>
    <row r="472">
      <c r="D472" s="382"/>
      <c r="E472" s="382"/>
      <c r="F472" s="764"/>
      <c r="G472" s="382"/>
      <c r="H472" s="382"/>
      <c r="I472" s="382"/>
    </row>
    <row r="473">
      <c r="D473" s="382"/>
      <c r="E473" s="382"/>
      <c r="F473" s="764"/>
      <c r="G473" s="382"/>
      <c r="H473" s="382"/>
      <c r="I473" s="382"/>
    </row>
    <row r="474">
      <c r="D474" s="382"/>
      <c r="E474" s="382"/>
      <c r="F474" s="764"/>
      <c r="G474" s="382"/>
      <c r="H474" s="382"/>
      <c r="I474" s="382"/>
    </row>
    <row r="475">
      <c r="D475" s="382"/>
      <c r="E475" s="382"/>
      <c r="F475" s="764"/>
      <c r="G475" s="382"/>
      <c r="H475" s="382"/>
      <c r="I475" s="382"/>
    </row>
    <row r="476">
      <c r="D476" s="382"/>
      <c r="E476" s="382"/>
      <c r="F476" s="764"/>
      <c r="G476" s="382"/>
      <c r="H476" s="382"/>
      <c r="I476" s="382"/>
    </row>
    <row r="477">
      <c r="D477" s="382"/>
      <c r="E477" s="382"/>
      <c r="F477" s="764"/>
      <c r="G477" s="382"/>
      <c r="H477" s="382"/>
      <c r="I477" s="382"/>
    </row>
    <row r="478">
      <c r="D478" s="382"/>
      <c r="E478" s="382"/>
      <c r="F478" s="764"/>
      <c r="G478" s="382"/>
      <c r="H478" s="382"/>
      <c r="I478" s="382"/>
    </row>
    <row r="479">
      <c r="D479" s="382"/>
      <c r="E479" s="382"/>
      <c r="F479" s="764"/>
      <c r="G479" s="382"/>
      <c r="H479" s="382"/>
      <c r="I479" s="382"/>
    </row>
    <row r="480">
      <c r="D480" s="382"/>
      <c r="E480" s="382"/>
      <c r="F480" s="764"/>
      <c r="G480" s="382"/>
      <c r="H480" s="382"/>
      <c r="I480" s="382"/>
    </row>
    <row r="481">
      <c r="D481" s="382"/>
      <c r="E481" s="382"/>
      <c r="F481" s="764"/>
      <c r="G481" s="382"/>
      <c r="H481" s="382"/>
      <c r="I481" s="382"/>
    </row>
    <row r="482">
      <c r="D482" s="382"/>
      <c r="E482" s="382"/>
      <c r="F482" s="764"/>
      <c r="G482" s="382"/>
      <c r="H482" s="382"/>
      <c r="I482" s="382"/>
    </row>
    <row r="483">
      <c r="D483" s="382"/>
      <c r="E483" s="382"/>
      <c r="F483" s="764"/>
      <c r="G483" s="382"/>
      <c r="H483" s="382"/>
      <c r="I483" s="382"/>
    </row>
    <row r="484">
      <c r="D484" s="382"/>
      <c r="E484" s="382"/>
      <c r="F484" s="764"/>
      <c r="G484" s="382"/>
      <c r="H484" s="382"/>
      <c r="I484" s="382"/>
    </row>
    <row r="485">
      <c r="D485" s="382"/>
      <c r="E485" s="382"/>
      <c r="F485" s="764"/>
      <c r="G485" s="382"/>
      <c r="H485" s="382"/>
      <c r="I485" s="382"/>
    </row>
    <row r="486">
      <c r="D486" s="382"/>
      <c r="E486" s="382"/>
      <c r="F486" s="764"/>
      <c r="G486" s="382"/>
      <c r="H486" s="382"/>
      <c r="I486" s="382"/>
    </row>
    <row r="487">
      <c r="D487" s="382"/>
      <c r="E487" s="382"/>
      <c r="F487" s="764"/>
      <c r="G487" s="382"/>
      <c r="H487" s="382"/>
      <c r="I487" s="382"/>
    </row>
    <row r="488">
      <c r="D488" s="382"/>
      <c r="E488" s="382"/>
      <c r="F488" s="764"/>
      <c r="G488" s="382"/>
      <c r="H488" s="382"/>
      <c r="I488" s="382"/>
    </row>
    <row r="489">
      <c r="D489" s="382"/>
      <c r="E489" s="382"/>
      <c r="F489" s="764"/>
      <c r="G489" s="382"/>
      <c r="H489" s="382"/>
      <c r="I489" s="382"/>
    </row>
    <row r="490">
      <c r="D490" s="382"/>
      <c r="E490" s="382"/>
      <c r="F490" s="764"/>
      <c r="G490" s="382"/>
      <c r="H490" s="382"/>
      <c r="I490" s="382"/>
    </row>
    <row r="491">
      <c r="D491" s="382"/>
      <c r="E491" s="382"/>
      <c r="F491" s="764"/>
      <c r="G491" s="382"/>
      <c r="H491" s="382"/>
      <c r="I491" s="382"/>
    </row>
    <row r="492">
      <c r="D492" s="382"/>
      <c r="E492" s="382"/>
      <c r="F492" s="764"/>
      <c r="G492" s="382"/>
      <c r="H492" s="382"/>
      <c r="I492" s="382"/>
    </row>
    <row r="493">
      <c r="D493" s="382"/>
      <c r="E493" s="382"/>
      <c r="F493" s="764"/>
      <c r="G493" s="382"/>
      <c r="H493" s="382"/>
      <c r="I493" s="382"/>
    </row>
    <row r="494">
      <c r="D494" s="382"/>
      <c r="E494" s="382"/>
      <c r="F494" s="764"/>
      <c r="G494" s="382"/>
      <c r="H494" s="382"/>
      <c r="I494" s="382"/>
    </row>
    <row r="495">
      <c r="D495" s="382"/>
      <c r="E495" s="382"/>
      <c r="F495" s="764"/>
      <c r="G495" s="382"/>
      <c r="H495" s="382"/>
      <c r="I495" s="382"/>
    </row>
    <row r="496">
      <c r="D496" s="382"/>
      <c r="E496" s="382"/>
      <c r="F496" s="764"/>
      <c r="G496" s="382"/>
      <c r="H496" s="382"/>
      <c r="I496" s="382"/>
    </row>
    <row r="497">
      <c r="D497" s="382"/>
      <c r="E497" s="382"/>
      <c r="F497" s="764"/>
      <c r="G497" s="382"/>
      <c r="H497" s="382"/>
      <c r="I497" s="382"/>
    </row>
    <row r="498">
      <c r="D498" s="382"/>
      <c r="E498" s="382"/>
      <c r="F498" s="764"/>
      <c r="G498" s="382"/>
      <c r="H498" s="382"/>
      <c r="I498" s="382"/>
    </row>
    <row r="499">
      <c r="D499" s="382"/>
      <c r="E499" s="382"/>
      <c r="F499" s="764"/>
      <c r="G499" s="382"/>
      <c r="H499" s="382"/>
      <c r="I499" s="382"/>
    </row>
    <row r="500">
      <c r="D500" s="382"/>
      <c r="E500" s="382"/>
      <c r="F500" s="764"/>
      <c r="G500" s="382"/>
      <c r="H500" s="382"/>
      <c r="I500" s="382"/>
    </row>
    <row r="501">
      <c r="D501" s="382"/>
      <c r="E501" s="382"/>
      <c r="F501" s="764"/>
      <c r="G501" s="382"/>
      <c r="H501" s="382"/>
      <c r="I501" s="382"/>
    </row>
    <row r="502">
      <c r="D502" s="382"/>
      <c r="E502" s="382"/>
      <c r="F502" s="764"/>
      <c r="G502" s="382"/>
      <c r="H502" s="382"/>
      <c r="I502" s="382"/>
    </row>
    <row r="503">
      <c r="D503" s="382"/>
      <c r="E503" s="382"/>
      <c r="F503" s="764"/>
      <c r="G503" s="382"/>
      <c r="H503" s="382"/>
      <c r="I503" s="382"/>
    </row>
    <row r="504">
      <c r="D504" s="382"/>
      <c r="E504" s="382"/>
      <c r="F504" s="764"/>
      <c r="G504" s="382"/>
      <c r="H504" s="382"/>
      <c r="I504" s="382"/>
    </row>
    <row r="505">
      <c r="D505" s="382"/>
      <c r="E505" s="382"/>
      <c r="F505" s="764"/>
      <c r="G505" s="382"/>
      <c r="H505" s="382"/>
      <c r="I505" s="382"/>
    </row>
    <row r="506">
      <c r="D506" s="382"/>
      <c r="E506" s="382"/>
      <c r="F506" s="764"/>
      <c r="G506" s="382"/>
      <c r="H506" s="382"/>
      <c r="I506" s="382"/>
    </row>
    <row r="507">
      <c r="D507" s="382"/>
      <c r="E507" s="382"/>
      <c r="F507" s="764"/>
      <c r="G507" s="382"/>
      <c r="H507" s="382"/>
      <c r="I507" s="382"/>
    </row>
    <row r="508">
      <c r="D508" s="382"/>
      <c r="E508" s="382"/>
      <c r="F508" s="764"/>
      <c r="G508" s="382"/>
      <c r="H508" s="382"/>
      <c r="I508" s="382"/>
    </row>
    <row r="509">
      <c r="D509" s="382"/>
      <c r="E509" s="382"/>
      <c r="F509" s="764"/>
      <c r="G509" s="382"/>
      <c r="H509" s="382"/>
      <c r="I509" s="382"/>
    </row>
    <row r="510">
      <c r="D510" s="382"/>
      <c r="E510" s="382"/>
      <c r="F510" s="764"/>
      <c r="G510" s="382"/>
      <c r="H510" s="382"/>
      <c r="I510" s="382"/>
    </row>
    <row r="511">
      <c r="D511" s="382"/>
      <c r="E511" s="382"/>
      <c r="F511" s="764"/>
      <c r="G511" s="382"/>
      <c r="H511" s="382"/>
      <c r="I511" s="382"/>
    </row>
    <row r="512">
      <c r="D512" s="382"/>
      <c r="E512" s="382"/>
      <c r="F512" s="764"/>
      <c r="G512" s="382"/>
      <c r="H512" s="382"/>
      <c r="I512" s="382"/>
    </row>
    <row r="513">
      <c r="D513" s="382"/>
      <c r="E513" s="382"/>
      <c r="F513" s="764"/>
      <c r="G513" s="382"/>
      <c r="H513" s="382"/>
      <c r="I513" s="382"/>
    </row>
    <row r="514">
      <c r="D514" s="382"/>
      <c r="E514" s="382"/>
      <c r="F514" s="764"/>
      <c r="G514" s="382"/>
      <c r="H514" s="382"/>
      <c r="I514" s="382"/>
    </row>
    <row r="515">
      <c r="D515" s="382"/>
      <c r="E515" s="382"/>
      <c r="F515" s="764"/>
      <c r="G515" s="382"/>
      <c r="H515" s="382"/>
      <c r="I515" s="382"/>
    </row>
    <row r="516">
      <c r="D516" s="382"/>
      <c r="E516" s="382"/>
      <c r="F516" s="764"/>
      <c r="G516" s="382"/>
      <c r="H516" s="382"/>
      <c r="I516" s="382"/>
    </row>
    <row r="517">
      <c r="D517" s="382"/>
      <c r="E517" s="382"/>
      <c r="F517" s="764"/>
      <c r="G517" s="382"/>
      <c r="H517" s="382"/>
      <c r="I517" s="382"/>
    </row>
    <row r="518">
      <c r="D518" s="382"/>
      <c r="E518" s="382"/>
      <c r="F518" s="764"/>
      <c r="G518" s="382"/>
      <c r="H518" s="382"/>
      <c r="I518" s="382"/>
    </row>
    <row r="519">
      <c r="D519" s="382"/>
      <c r="E519" s="382"/>
      <c r="F519" s="764"/>
      <c r="G519" s="382"/>
      <c r="H519" s="382"/>
      <c r="I519" s="382"/>
    </row>
    <row r="520">
      <c r="D520" s="382"/>
      <c r="E520" s="382"/>
      <c r="F520" s="764"/>
      <c r="G520" s="382"/>
      <c r="H520" s="382"/>
      <c r="I520" s="382"/>
    </row>
    <row r="521">
      <c r="D521" s="382"/>
      <c r="E521" s="382"/>
      <c r="F521" s="764"/>
      <c r="G521" s="382"/>
      <c r="H521" s="382"/>
      <c r="I521" s="382"/>
    </row>
    <row r="522">
      <c r="D522" s="382"/>
      <c r="E522" s="382"/>
      <c r="F522" s="764"/>
      <c r="G522" s="382"/>
      <c r="H522" s="382"/>
      <c r="I522" s="382"/>
    </row>
    <row r="523">
      <c r="D523" s="382"/>
      <c r="E523" s="382"/>
      <c r="F523" s="764"/>
      <c r="G523" s="382"/>
      <c r="H523" s="382"/>
      <c r="I523" s="382"/>
    </row>
    <row r="524">
      <c r="D524" s="382"/>
      <c r="E524" s="382"/>
      <c r="F524" s="764"/>
      <c r="G524" s="382"/>
      <c r="H524" s="382"/>
      <c r="I524" s="382"/>
    </row>
    <row r="525">
      <c r="D525" s="382"/>
      <c r="E525" s="382"/>
      <c r="F525" s="764"/>
      <c r="G525" s="382"/>
      <c r="H525" s="382"/>
      <c r="I525" s="382"/>
    </row>
    <row r="526">
      <c r="D526" s="382"/>
      <c r="E526" s="382"/>
      <c r="F526" s="764"/>
      <c r="G526" s="382"/>
      <c r="H526" s="382"/>
      <c r="I526" s="382"/>
    </row>
    <row r="527">
      <c r="D527" s="382"/>
      <c r="E527" s="382"/>
      <c r="F527" s="764"/>
      <c r="G527" s="382"/>
      <c r="H527" s="382"/>
      <c r="I527" s="382"/>
    </row>
    <row r="528">
      <c r="D528" s="382"/>
      <c r="E528" s="382"/>
      <c r="F528" s="764"/>
      <c r="G528" s="382"/>
      <c r="H528" s="382"/>
      <c r="I528" s="382"/>
    </row>
    <row r="529">
      <c r="D529" s="382"/>
      <c r="E529" s="382"/>
      <c r="F529" s="764"/>
      <c r="G529" s="382"/>
      <c r="H529" s="382"/>
      <c r="I529" s="382"/>
    </row>
    <row r="530">
      <c r="D530" s="382"/>
      <c r="E530" s="382"/>
      <c r="F530" s="764"/>
      <c r="G530" s="382"/>
      <c r="H530" s="382"/>
      <c r="I530" s="382"/>
    </row>
    <row r="531">
      <c r="D531" s="382"/>
      <c r="E531" s="382"/>
      <c r="F531" s="764"/>
      <c r="G531" s="382"/>
      <c r="H531" s="382"/>
      <c r="I531" s="382"/>
    </row>
    <row r="532">
      <c r="D532" s="382"/>
      <c r="E532" s="382"/>
      <c r="F532" s="764"/>
      <c r="G532" s="382"/>
      <c r="H532" s="382"/>
      <c r="I532" s="382"/>
    </row>
    <row r="533">
      <c r="D533" s="382"/>
      <c r="E533" s="382"/>
      <c r="F533" s="764"/>
      <c r="G533" s="382"/>
      <c r="H533" s="382"/>
      <c r="I533" s="382"/>
    </row>
    <row r="534">
      <c r="D534" s="382"/>
      <c r="E534" s="382"/>
      <c r="F534" s="764"/>
      <c r="G534" s="382"/>
      <c r="H534" s="382"/>
      <c r="I534" s="382"/>
    </row>
    <row r="535">
      <c r="D535" s="382"/>
      <c r="E535" s="382"/>
      <c r="F535" s="764"/>
      <c r="G535" s="382"/>
      <c r="H535" s="382"/>
      <c r="I535" s="382"/>
    </row>
    <row r="536">
      <c r="D536" s="382"/>
      <c r="E536" s="382"/>
      <c r="F536" s="764"/>
      <c r="G536" s="382"/>
      <c r="H536" s="382"/>
      <c r="I536" s="382"/>
    </row>
    <row r="537">
      <c r="D537" s="382"/>
      <c r="E537" s="382"/>
      <c r="F537" s="764"/>
      <c r="G537" s="382"/>
      <c r="H537" s="382"/>
      <c r="I537" s="382"/>
    </row>
    <row r="538">
      <c r="D538" s="382"/>
      <c r="E538" s="382"/>
      <c r="F538" s="764"/>
      <c r="G538" s="382"/>
      <c r="H538" s="382"/>
      <c r="I538" s="382"/>
    </row>
    <row r="539">
      <c r="D539" s="382"/>
      <c r="E539" s="382"/>
      <c r="F539" s="764"/>
      <c r="G539" s="382"/>
      <c r="H539" s="382"/>
      <c r="I539" s="382"/>
    </row>
    <row r="540">
      <c r="D540" s="382"/>
      <c r="E540" s="382"/>
      <c r="F540" s="764"/>
      <c r="G540" s="382"/>
      <c r="H540" s="382"/>
      <c r="I540" s="382"/>
    </row>
    <row r="541">
      <c r="D541" s="382"/>
      <c r="E541" s="382"/>
      <c r="F541" s="764"/>
      <c r="G541" s="382"/>
      <c r="H541" s="382"/>
      <c r="I541" s="382"/>
    </row>
    <row r="542">
      <c r="D542" s="382"/>
      <c r="E542" s="382"/>
      <c r="F542" s="764"/>
      <c r="G542" s="382"/>
      <c r="H542" s="382"/>
      <c r="I542" s="382"/>
    </row>
    <row r="543">
      <c r="D543" s="382"/>
      <c r="E543" s="382"/>
      <c r="F543" s="764"/>
      <c r="G543" s="382"/>
      <c r="H543" s="382"/>
      <c r="I543" s="382"/>
    </row>
    <row r="544">
      <c r="D544" s="382"/>
      <c r="E544" s="382"/>
      <c r="F544" s="764"/>
      <c r="G544" s="382"/>
      <c r="H544" s="382"/>
      <c r="I544" s="382"/>
    </row>
    <row r="545">
      <c r="D545" s="382"/>
      <c r="E545" s="382"/>
      <c r="F545" s="764"/>
      <c r="G545" s="382"/>
      <c r="H545" s="382"/>
      <c r="I545" s="382"/>
    </row>
    <row r="546">
      <c r="D546" s="382"/>
      <c r="E546" s="382"/>
      <c r="F546" s="764"/>
      <c r="G546" s="382"/>
      <c r="H546" s="382"/>
      <c r="I546" s="382"/>
    </row>
    <row r="547">
      <c r="D547" s="382"/>
      <c r="E547" s="382"/>
      <c r="F547" s="764"/>
      <c r="G547" s="382"/>
      <c r="H547" s="382"/>
      <c r="I547" s="382"/>
    </row>
    <row r="548">
      <c r="D548" s="382"/>
      <c r="E548" s="382"/>
      <c r="F548" s="764"/>
      <c r="G548" s="382"/>
      <c r="H548" s="382"/>
      <c r="I548" s="382"/>
    </row>
    <row r="549">
      <c r="D549" s="382"/>
      <c r="E549" s="382"/>
      <c r="F549" s="764"/>
      <c r="G549" s="382"/>
      <c r="H549" s="382"/>
      <c r="I549" s="382"/>
    </row>
    <row r="550">
      <c r="D550" s="382"/>
      <c r="E550" s="382"/>
      <c r="F550" s="764"/>
      <c r="G550" s="382"/>
      <c r="H550" s="382"/>
      <c r="I550" s="382"/>
    </row>
    <row r="551">
      <c r="D551" s="382"/>
      <c r="E551" s="382"/>
      <c r="F551" s="764"/>
      <c r="G551" s="382"/>
      <c r="H551" s="382"/>
      <c r="I551" s="382"/>
    </row>
    <row r="552">
      <c r="D552" s="382"/>
      <c r="E552" s="382"/>
      <c r="F552" s="764"/>
      <c r="G552" s="382"/>
      <c r="H552" s="382"/>
      <c r="I552" s="382"/>
    </row>
    <row r="553">
      <c r="D553" s="382"/>
      <c r="E553" s="382"/>
      <c r="F553" s="764"/>
      <c r="G553" s="382"/>
      <c r="H553" s="382"/>
      <c r="I553" s="382"/>
    </row>
    <row r="554">
      <c r="D554" s="382"/>
      <c r="E554" s="382"/>
      <c r="F554" s="764"/>
      <c r="G554" s="382"/>
      <c r="H554" s="382"/>
      <c r="I554" s="382"/>
    </row>
    <row r="555">
      <c r="D555" s="382"/>
      <c r="E555" s="382"/>
      <c r="F555" s="764"/>
      <c r="G555" s="382"/>
      <c r="H555" s="382"/>
      <c r="I555" s="382"/>
    </row>
    <row r="556">
      <c r="D556" s="382"/>
      <c r="E556" s="382"/>
      <c r="F556" s="764"/>
      <c r="G556" s="382"/>
      <c r="H556" s="382"/>
      <c r="I556" s="382"/>
    </row>
    <row r="557">
      <c r="D557" s="382"/>
      <c r="E557" s="382"/>
      <c r="F557" s="764"/>
      <c r="G557" s="382"/>
      <c r="H557" s="382"/>
      <c r="I557" s="382"/>
    </row>
    <row r="558">
      <c r="D558" s="382"/>
      <c r="E558" s="382"/>
      <c r="F558" s="764"/>
      <c r="G558" s="382"/>
      <c r="H558" s="382"/>
      <c r="I558" s="382"/>
    </row>
    <row r="559">
      <c r="D559" s="382"/>
      <c r="E559" s="382"/>
      <c r="F559" s="764"/>
      <c r="G559" s="382"/>
      <c r="H559" s="382"/>
      <c r="I559" s="382"/>
    </row>
    <row r="560">
      <c r="D560" s="382"/>
      <c r="E560" s="382"/>
      <c r="F560" s="764"/>
      <c r="G560" s="382"/>
      <c r="H560" s="382"/>
      <c r="I560" s="382"/>
    </row>
    <row r="561">
      <c r="D561" s="382"/>
      <c r="E561" s="382"/>
      <c r="F561" s="764"/>
      <c r="G561" s="382"/>
      <c r="H561" s="382"/>
      <c r="I561" s="382"/>
    </row>
    <row r="562">
      <c r="D562" s="382"/>
      <c r="E562" s="382"/>
      <c r="F562" s="764"/>
      <c r="G562" s="382"/>
      <c r="H562" s="382"/>
      <c r="I562" s="382"/>
    </row>
    <row r="563">
      <c r="D563" s="382"/>
      <c r="E563" s="382"/>
      <c r="F563" s="764"/>
      <c r="G563" s="382"/>
      <c r="H563" s="382"/>
      <c r="I563" s="382"/>
    </row>
    <row r="564">
      <c r="D564" s="382"/>
      <c r="E564" s="382"/>
      <c r="F564" s="764"/>
      <c r="G564" s="382"/>
      <c r="H564" s="382"/>
      <c r="I564" s="382"/>
    </row>
    <row r="565">
      <c r="D565" s="382"/>
      <c r="E565" s="382"/>
      <c r="F565" s="764"/>
      <c r="G565" s="382"/>
      <c r="H565" s="382"/>
      <c r="I565" s="382"/>
    </row>
    <row r="566">
      <c r="D566" s="382"/>
      <c r="E566" s="382"/>
      <c r="F566" s="764"/>
      <c r="G566" s="382"/>
      <c r="H566" s="382"/>
      <c r="I566" s="382"/>
    </row>
    <row r="567">
      <c r="D567" s="382"/>
      <c r="E567" s="382"/>
      <c r="F567" s="764"/>
      <c r="G567" s="382"/>
      <c r="H567" s="382"/>
      <c r="I567" s="382"/>
    </row>
    <row r="568">
      <c r="D568" s="382"/>
      <c r="E568" s="382"/>
      <c r="F568" s="764"/>
      <c r="G568" s="382"/>
      <c r="H568" s="382"/>
      <c r="I568" s="382"/>
    </row>
    <row r="569">
      <c r="D569" s="382"/>
      <c r="E569" s="382"/>
      <c r="F569" s="764"/>
      <c r="G569" s="382"/>
      <c r="H569" s="382"/>
      <c r="I569" s="382"/>
    </row>
    <row r="570">
      <c r="D570" s="382"/>
      <c r="E570" s="382"/>
      <c r="F570" s="764"/>
      <c r="G570" s="382"/>
      <c r="H570" s="382"/>
      <c r="I570" s="382"/>
    </row>
    <row r="571">
      <c r="D571" s="382"/>
      <c r="E571" s="382"/>
      <c r="F571" s="764"/>
      <c r="G571" s="382"/>
      <c r="H571" s="382"/>
      <c r="I571" s="382"/>
    </row>
    <row r="572">
      <c r="D572" s="382"/>
      <c r="E572" s="382"/>
      <c r="F572" s="764"/>
      <c r="G572" s="382"/>
      <c r="H572" s="382"/>
      <c r="I572" s="382"/>
    </row>
    <row r="573">
      <c r="D573" s="382"/>
      <c r="E573" s="382"/>
      <c r="F573" s="764"/>
      <c r="G573" s="382"/>
      <c r="H573" s="382"/>
      <c r="I573" s="382"/>
    </row>
    <row r="574">
      <c r="D574" s="382"/>
      <c r="E574" s="382"/>
      <c r="F574" s="764"/>
      <c r="G574" s="382"/>
      <c r="H574" s="382"/>
      <c r="I574" s="382"/>
    </row>
    <row r="575">
      <c r="D575" s="382"/>
      <c r="E575" s="382"/>
      <c r="F575" s="764"/>
      <c r="G575" s="382"/>
      <c r="H575" s="382"/>
      <c r="I575" s="382"/>
    </row>
    <row r="576">
      <c r="D576" s="382"/>
      <c r="E576" s="382"/>
      <c r="F576" s="764"/>
      <c r="G576" s="382"/>
      <c r="H576" s="382"/>
      <c r="I576" s="382"/>
    </row>
    <row r="577">
      <c r="D577" s="382"/>
      <c r="E577" s="382"/>
      <c r="F577" s="764"/>
      <c r="G577" s="382"/>
      <c r="H577" s="382"/>
      <c r="I577" s="382"/>
    </row>
    <row r="578">
      <c r="D578" s="382"/>
      <c r="E578" s="382"/>
      <c r="F578" s="764"/>
      <c r="G578" s="382"/>
      <c r="H578" s="382"/>
      <c r="I578" s="382"/>
    </row>
    <row r="579">
      <c r="D579" s="382"/>
      <c r="E579" s="382"/>
      <c r="F579" s="764"/>
      <c r="G579" s="382"/>
      <c r="H579" s="382"/>
      <c r="I579" s="382"/>
    </row>
    <row r="580">
      <c r="D580" s="382"/>
      <c r="E580" s="382"/>
      <c r="F580" s="764"/>
      <c r="G580" s="382"/>
      <c r="H580" s="382"/>
      <c r="I580" s="382"/>
    </row>
    <row r="581">
      <c r="D581" s="382"/>
      <c r="E581" s="382"/>
      <c r="F581" s="764"/>
      <c r="G581" s="382"/>
      <c r="H581" s="382"/>
      <c r="I581" s="382"/>
    </row>
    <row r="582">
      <c r="D582" s="382"/>
      <c r="E582" s="382"/>
      <c r="F582" s="764"/>
      <c r="G582" s="382"/>
      <c r="H582" s="382"/>
      <c r="I582" s="382"/>
    </row>
    <row r="583">
      <c r="D583" s="382"/>
      <c r="E583" s="382"/>
      <c r="F583" s="764"/>
      <c r="G583" s="382"/>
      <c r="H583" s="382"/>
      <c r="I583" s="382"/>
    </row>
    <row r="584">
      <c r="D584" s="382"/>
      <c r="E584" s="382"/>
      <c r="F584" s="764"/>
      <c r="G584" s="382"/>
      <c r="H584" s="382"/>
      <c r="I584" s="382"/>
    </row>
    <row r="585">
      <c r="D585" s="382"/>
      <c r="E585" s="382"/>
      <c r="F585" s="764"/>
      <c r="G585" s="382"/>
      <c r="H585" s="382"/>
      <c r="I585" s="382"/>
    </row>
    <row r="586">
      <c r="D586" s="382"/>
      <c r="E586" s="382"/>
      <c r="F586" s="764"/>
      <c r="G586" s="382"/>
      <c r="H586" s="382"/>
      <c r="I586" s="382"/>
    </row>
    <row r="587">
      <c r="D587" s="382"/>
      <c r="E587" s="382"/>
      <c r="F587" s="764"/>
      <c r="G587" s="382"/>
      <c r="H587" s="382"/>
      <c r="I587" s="382"/>
    </row>
    <row r="588">
      <c r="D588" s="382"/>
      <c r="E588" s="382"/>
      <c r="F588" s="764"/>
      <c r="G588" s="382"/>
      <c r="H588" s="382"/>
      <c r="I588" s="382"/>
    </row>
    <row r="589">
      <c r="D589" s="382"/>
      <c r="E589" s="382"/>
      <c r="F589" s="764"/>
      <c r="G589" s="382"/>
      <c r="H589" s="382"/>
      <c r="I589" s="382"/>
    </row>
    <row r="590">
      <c r="D590" s="382"/>
      <c r="E590" s="382"/>
      <c r="F590" s="764"/>
      <c r="G590" s="382"/>
      <c r="H590" s="382"/>
      <c r="I590" s="382"/>
    </row>
    <row r="591">
      <c r="D591" s="382"/>
      <c r="E591" s="382"/>
      <c r="F591" s="764"/>
      <c r="G591" s="382"/>
      <c r="H591" s="382"/>
      <c r="I591" s="382"/>
    </row>
    <row r="592">
      <c r="D592" s="382"/>
      <c r="E592" s="382"/>
      <c r="F592" s="764"/>
      <c r="G592" s="382"/>
      <c r="H592" s="382"/>
      <c r="I592" s="382"/>
    </row>
    <row r="593">
      <c r="D593" s="382"/>
      <c r="E593" s="382"/>
      <c r="F593" s="764"/>
      <c r="G593" s="382"/>
      <c r="H593" s="382"/>
      <c r="I593" s="382"/>
    </row>
    <row r="594">
      <c r="D594" s="382"/>
      <c r="E594" s="382"/>
      <c r="F594" s="764"/>
      <c r="G594" s="382"/>
      <c r="H594" s="382"/>
      <c r="I594" s="382"/>
    </row>
    <row r="595">
      <c r="D595" s="382"/>
      <c r="E595" s="382"/>
      <c r="F595" s="764"/>
      <c r="G595" s="382"/>
      <c r="H595" s="382"/>
      <c r="I595" s="382"/>
    </row>
    <row r="596">
      <c r="D596" s="382"/>
      <c r="E596" s="382"/>
      <c r="F596" s="764"/>
      <c r="G596" s="382"/>
      <c r="H596" s="382"/>
      <c r="I596" s="382"/>
    </row>
    <row r="597">
      <c r="D597" s="382"/>
      <c r="E597" s="382"/>
      <c r="F597" s="764"/>
      <c r="G597" s="382"/>
      <c r="H597" s="382"/>
      <c r="I597" s="382"/>
    </row>
    <row r="598">
      <c r="D598" s="382"/>
      <c r="E598" s="382"/>
      <c r="F598" s="764"/>
      <c r="G598" s="382"/>
      <c r="H598" s="382"/>
      <c r="I598" s="382"/>
    </row>
    <row r="599">
      <c r="D599" s="382"/>
      <c r="E599" s="382"/>
      <c r="F599" s="764"/>
      <c r="G599" s="382"/>
      <c r="H599" s="382"/>
      <c r="I599" s="382"/>
    </row>
    <row r="600">
      <c r="D600" s="382"/>
      <c r="E600" s="382"/>
      <c r="F600" s="764"/>
      <c r="G600" s="382"/>
      <c r="H600" s="382"/>
      <c r="I600" s="382"/>
    </row>
    <row r="601">
      <c r="D601" s="382"/>
      <c r="E601" s="382"/>
      <c r="F601" s="764"/>
      <c r="G601" s="382"/>
      <c r="H601" s="382"/>
      <c r="I601" s="382"/>
    </row>
    <row r="602">
      <c r="D602" s="382"/>
      <c r="E602" s="382"/>
      <c r="F602" s="764"/>
      <c r="G602" s="382"/>
      <c r="H602" s="382"/>
      <c r="I602" s="382"/>
    </row>
    <row r="603">
      <c r="D603" s="382"/>
      <c r="E603" s="382"/>
      <c r="F603" s="764"/>
      <c r="G603" s="382"/>
      <c r="H603" s="382"/>
      <c r="I603" s="382"/>
    </row>
    <row r="604">
      <c r="D604" s="382"/>
      <c r="E604" s="382"/>
      <c r="F604" s="764"/>
      <c r="G604" s="382"/>
      <c r="H604" s="382"/>
      <c r="I604" s="382"/>
    </row>
    <row r="605">
      <c r="D605" s="382"/>
      <c r="E605" s="382"/>
      <c r="F605" s="764"/>
      <c r="G605" s="382"/>
      <c r="H605" s="382"/>
      <c r="I605" s="382"/>
    </row>
    <row r="606">
      <c r="D606" s="382"/>
      <c r="E606" s="382"/>
      <c r="F606" s="764"/>
      <c r="G606" s="382"/>
      <c r="H606" s="382"/>
      <c r="I606" s="382"/>
    </row>
    <row r="607">
      <c r="D607" s="382"/>
      <c r="E607" s="382"/>
      <c r="F607" s="764"/>
      <c r="G607" s="382"/>
      <c r="H607" s="382"/>
      <c r="I607" s="382"/>
    </row>
    <row r="608">
      <c r="D608" s="382"/>
      <c r="E608" s="382"/>
      <c r="F608" s="764"/>
      <c r="G608" s="382"/>
      <c r="H608" s="382"/>
      <c r="I608" s="382"/>
    </row>
    <row r="609">
      <c r="D609" s="382"/>
      <c r="E609" s="382"/>
      <c r="F609" s="764"/>
      <c r="G609" s="382"/>
      <c r="H609" s="382"/>
      <c r="I609" s="382"/>
    </row>
    <row r="610">
      <c r="D610" s="382"/>
      <c r="E610" s="382"/>
      <c r="F610" s="764"/>
      <c r="G610" s="382"/>
      <c r="H610" s="382"/>
      <c r="I610" s="382"/>
    </row>
    <row r="611">
      <c r="D611" s="382"/>
      <c r="E611" s="382"/>
      <c r="F611" s="764"/>
      <c r="G611" s="382"/>
      <c r="H611" s="382"/>
      <c r="I611" s="382"/>
    </row>
    <row r="612">
      <c r="D612" s="382"/>
      <c r="E612" s="382"/>
      <c r="F612" s="764"/>
      <c r="G612" s="382"/>
      <c r="H612" s="382"/>
      <c r="I612" s="382"/>
    </row>
    <row r="613">
      <c r="D613" s="382"/>
      <c r="E613" s="382"/>
      <c r="F613" s="764"/>
      <c r="G613" s="382"/>
      <c r="H613" s="382"/>
      <c r="I613" s="382"/>
    </row>
    <row r="614">
      <c r="D614" s="382"/>
      <c r="E614" s="382"/>
      <c r="F614" s="764"/>
      <c r="G614" s="382"/>
      <c r="H614" s="382"/>
      <c r="I614" s="382"/>
    </row>
    <row r="615">
      <c r="D615" s="382"/>
      <c r="E615" s="382"/>
      <c r="F615" s="764"/>
      <c r="G615" s="382"/>
      <c r="H615" s="382"/>
      <c r="I615" s="382"/>
    </row>
    <row r="616">
      <c r="D616" s="382"/>
      <c r="E616" s="382"/>
      <c r="F616" s="764"/>
      <c r="G616" s="382"/>
      <c r="H616" s="382"/>
      <c r="I616" s="382"/>
    </row>
    <row r="617">
      <c r="D617" s="382"/>
      <c r="E617" s="382"/>
      <c r="F617" s="764"/>
      <c r="G617" s="382"/>
      <c r="H617" s="382"/>
      <c r="I617" s="382"/>
    </row>
    <row r="618">
      <c r="D618" s="382"/>
      <c r="E618" s="382"/>
      <c r="F618" s="764"/>
      <c r="G618" s="382"/>
      <c r="H618" s="382"/>
      <c r="I618" s="382"/>
    </row>
    <row r="619">
      <c r="D619" s="382"/>
      <c r="E619" s="382"/>
      <c r="F619" s="764"/>
      <c r="G619" s="382"/>
      <c r="H619" s="382"/>
      <c r="I619" s="382"/>
    </row>
    <row r="620">
      <c r="D620" s="382"/>
      <c r="E620" s="382"/>
      <c r="F620" s="764"/>
      <c r="G620" s="382"/>
      <c r="H620" s="382"/>
      <c r="I620" s="382"/>
    </row>
    <row r="621">
      <c r="D621" s="382"/>
      <c r="E621" s="382"/>
      <c r="F621" s="764"/>
      <c r="G621" s="382"/>
      <c r="H621" s="382"/>
      <c r="I621" s="382"/>
    </row>
    <row r="622">
      <c r="D622" s="382"/>
      <c r="E622" s="382"/>
      <c r="F622" s="764"/>
      <c r="G622" s="382"/>
      <c r="H622" s="382"/>
      <c r="I622" s="382"/>
    </row>
    <row r="623">
      <c r="D623" s="382"/>
      <c r="E623" s="382"/>
      <c r="F623" s="764"/>
      <c r="G623" s="382"/>
      <c r="H623" s="382"/>
      <c r="I623" s="382"/>
    </row>
    <row r="624">
      <c r="D624" s="382"/>
      <c r="E624" s="382"/>
      <c r="F624" s="764"/>
      <c r="G624" s="382"/>
      <c r="H624" s="382"/>
      <c r="I624" s="382"/>
    </row>
    <row r="625">
      <c r="D625" s="382"/>
      <c r="E625" s="382"/>
      <c r="F625" s="764"/>
      <c r="G625" s="382"/>
      <c r="H625" s="382"/>
      <c r="I625" s="382"/>
    </row>
    <row r="626">
      <c r="D626" s="382"/>
      <c r="E626" s="382"/>
      <c r="F626" s="764"/>
      <c r="G626" s="382"/>
      <c r="H626" s="382"/>
      <c r="I626" s="382"/>
    </row>
    <row r="627">
      <c r="D627" s="382"/>
      <c r="E627" s="382"/>
      <c r="F627" s="764"/>
      <c r="G627" s="382"/>
      <c r="H627" s="382"/>
      <c r="I627" s="382"/>
    </row>
    <row r="628">
      <c r="D628" s="382"/>
      <c r="E628" s="382"/>
      <c r="F628" s="764"/>
      <c r="G628" s="382"/>
      <c r="H628" s="382"/>
      <c r="I628" s="382"/>
    </row>
    <row r="629">
      <c r="D629" s="382"/>
      <c r="E629" s="382"/>
      <c r="F629" s="764"/>
      <c r="G629" s="382"/>
      <c r="H629" s="382"/>
      <c r="I629" s="382"/>
    </row>
    <row r="630">
      <c r="D630" s="382"/>
      <c r="E630" s="382"/>
      <c r="F630" s="764"/>
      <c r="G630" s="382"/>
      <c r="H630" s="382"/>
      <c r="I630" s="382"/>
    </row>
    <row r="631">
      <c r="D631" s="382"/>
      <c r="E631" s="382"/>
      <c r="F631" s="764"/>
      <c r="G631" s="382"/>
      <c r="H631" s="382"/>
      <c r="I631" s="382"/>
    </row>
    <row r="632">
      <c r="D632" s="382"/>
      <c r="E632" s="382"/>
      <c r="F632" s="764"/>
      <c r="G632" s="382"/>
      <c r="H632" s="382"/>
      <c r="I632" s="382"/>
    </row>
    <row r="633">
      <c r="D633" s="382"/>
      <c r="E633" s="382"/>
      <c r="F633" s="764"/>
      <c r="G633" s="382"/>
      <c r="H633" s="382"/>
      <c r="I633" s="382"/>
    </row>
    <row r="634">
      <c r="D634" s="382"/>
      <c r="E634" s="382"/>
      <c r="F634" s="764"/>
      <c r="G634" s="382"/>
      <c r="H634" s="382"/>
      <c r="I634" s="382"/>
    </row>
    <row r="635">
      <c r="D635" s="382"/>
      <c r="E635" s="382"/>
      <c r="F635" s="764"/>
      <c r="G635" s="382"/>
      <c r="H635" s="382"/>
      <c r="I635" s="382"/>
    </row>
    <row r="636">
      <c r="D636" s="382"/>
      <c r="E636" s="382"/>
      <c r="F636" s="764"/>
      <c r="G636" s="382"/>
      <c r="H636" s="382"/>
      <c r="I636" s="382"/>
    </row>
    <row r="637">
      <c r="D637" s="382"/>
      <c r="E637" s="382"/>
      <c r="F637" s="764"/>
      <c r="G637" s="382"/>
      <c r="H637" s="382"/>
      <c r="I637" s="382"/>
    </row>
    <row r="638">
      <c r="D638" s="382"/>
      <c r="E638" s="382"/>
      <c r="F638" s="764"/>
      <c r="G638" s="382"/>
      <c r="H638" s="382"/>
      <c r="I638" s="382"/>
    </row>
    <row r="639">
      <c r="D639" s="382"/>
      <c r="E639" s="382"/>
      <c r="F639" s="764"/>
      <c r="G639" s="382"/>
      <c r="H639" s="382"/>
      <c r="I639" s="382"/>
    </row>
    <row r="640">
      <c r="D640" s="382"/>
      <c r="E640" s="382"/>
      <c r="F640" s="764"/>
      <c r="G640" s="382"/>
      <c r="H640" s="382"/>
      <c r="I640" s="382"/>
    </row>
    <row r="641">
      <c r="D641" s="382"/>
      <c r="E641" s="382"/>
      <c r="F641" s="764"/>
      <c r="G641" s="382"/>
      <c r="H641" s="382"/>
      <c r="I641" s="382"/>
    </row>
    <row r="642">
      <c r="D642" s="382"/>
      <c r="E642" s="382"/>
      <c r="F642" s="764"/>
      <c r="G642" s="382"/>
      <c r="H642" s="382"/>
      <c r="I642" s="382"/>
    </row>
    <row r="643">
      <c r="D643" s="382"/>
      <c r="E643" s="382"/>
      <c r="F643" s="764"/>
      <c r="G643" s="382"/>
      <c r="H643" s="382"/>
      <c r="I643" s="382"/>
    </row>
    <row r="644">
      <c r="D644" s="382"/>
      <c r="E644" s="382"/>
      <c r="F644" s="764"/>
      <c r="G644" s="382"/>
      <c r="H644" s="382"/>
      <c r="I644" s="382"/>
    </row>
    <row r="645">
      <c r="D645" s="382"/>
      <c r="E645" s="382"/>
      <c r="F645" s="764"/>
      <c r="G645" s="382"/>
      <c r="H645" s="382"/>
      <c r="I645" s="382"/>
    </row>
    <row r="646">
      <c r="D646" s="382"/>
      <c r="E646" s="382"/>
      <c r="F646" s="764"/>
      <c r="G646" s="382"/>
      <c r="H646" s="382"/>
      <c r="I646" s="382"/>
    </row>
    <row r="647">
      <c r="D647" s="382"/>
      <c r="E647" s="382"/>
      <c r="F647" s="764"/>
      <c r="G647" s="382"/>
      <c r="H647" s="382"/>
      <c r="I647" s="382"/>
    </row>
    <row r="648">
      <c r="D648" s="382"/>
      <c r="E648" s="382"/>
      <c r="F648" s="764"/>
      <c r="G648" s="382"/>
      <c r="H648" s="382"/>
      <c r="I648" s="382"/>
    </row>
    <row r="649">
      <c r="D649" s="382"/>
      <c r="E649" s="382"/>
      <c r="F649" s="764"/>
      <c r="G649" s="382"/>
      <c r="H649" s="382"/>
      <c r="I649" s="382"/>
    </row>
    <row r="650">
      <c r="D650" s="382"/>
      <c r="E650" s="382"/>
      <c r="F650" s="764"/>
      <c r="G650" s="382"/>
      <c r="H650" s="382"/>
      <c r="I650" s="382"/>
    </row>
    <row r="651">
      <c r="D651" s="382"/>
      <c r="E651" s="382"/>
      <c r="F651" s="764"/>
      <c r="G651" s="382"/>
      <c r="H651" s="382"/>
      <c r="I651" s="382"/>
    </row>
    <row r="652">
      <c r="D652" s="382"/>
      <c r="E652" s="382"/>
      <c r="F652" s="764"/>
      <c r="G652" s="382"/>
      <c r="H652" s="382"/>
      <c r="I652" s="382"/>
    </row>
    <row r="653">
      <c r="D653" s="382"/>
      <c r="E653" s="382"/>
      <c r="F653" s="764"/>
      <c r="G653" s="382"/>
      <c r="H653" s="382"/>
      <c r="I653" s="382"/>
    </row>
    <row r="654">
      <c r="D654" s="382"/>
      <c r="E654" s="382"/>
      <c r="F654" s="764"/>
      <c r="G654" s="382"/>
      <c r="H654" s="382"/>
      <c r="I654" s="382"/>
    </row>
    <row r="655">
      <c r="D655" s="382"/>
      <c r="E655" s="382"/>
      <c r="F655" s="764"/>
      <c r="G655" s="382"/>
      <c r="H655" s="382"/>
      <c r="I655" s="382"/>
    </row>
    <row r="656">
      <c r="D656" s="382"/>
      <c r="E656" s="382"/>
      <c r="F656" s="764"/>
      <c r="G656" s="382"/>
      <c r="H656" s="382"/>
      <c r="I656" s="382"/>
    </row>
    <row r="657">
      <c r="D657" s="382"/>
      <c r="E657" s="382"/>
      <c r="F657" s="764"/>
      <c r="G657" s="382"/>
      <c r="H657" s="382"/>
      <c r="I657" s="382"/>
    </row>
    <row r="658">
      <c r="D658" s="382"/>
      <c r="E658" s="382"/>
      <c r="F658" s="764"/>
      <c r="G658" s="382"/>
      <c r="H658" s="382"/>
      <c r="I658" s="382"/>
    </row>
    <row r="659">
      <c r="D659" s="382"/>
      <c r="E659" s="382"/>
      <c r="F659" s="764"/>
      <c r="G659" s="382"/>
      <c r="H659" s="382"/>
      <c r="I659" s="382"/>
    </row>
    <row r="660">
      <c r="D660" s="382"/>
      <c r="E660" s="382"/>
      <c r="F660" s="764"/>
      <c r="G660" s="382"/>
      <c r="H660" s="382"/>
      <c r="I660" s="382"/>
    </row>
    <row r="661">
      <c r="D661" s="382"/>
      <c r="E661" s="382"/>
      <c r="F661" s="764"/>
      <c r="G661" s="382"/>
      <c r="H661" s="382"/>
      <c r="I661" s="382"/>
    </row>
    <row r="662">
      <c r="D662" s="382"/>
      <c r="E662" s="382"/>
      <c r="F662" s="764"/>
      <c r="G662" s="382"/>
      <c r="H662" s="382"/>
      <c r="I662" s="382"/>
    </row>
    <row r="663">
      <c r="D663" s="382"/>
      <c r="E663" s="382"/>
      <c r="F663" s="764"/>
      <c r="G663" s="382"/>
      <c r="H663" s="382"/>
      <c r="I663" s="382"/>
    </row>
    <row r="664">
      <c r="D664" s="382"/>
      <c r="E664" s="382"/>
      <c r="F664" s="764"/>
      <c r="G664" s="382"/>
      <c r="H664" s="382"/>
      <c r="I664" s="382"/>
    </row>
    <row r="665">
      <c r="D665" s="382"/>
      <c r="E665" s="382"/>
      <c r="F665" s="764"/>
      <c r="G665" s="382"/>
      <c r="H665" s="382"/>
      <c r="I665" s="382"/>
    </row>
    <row r="666">
      <c r="D666" s="382"/>
      <c r="E666" s="382"/>
      <c r="F666" s="764"/>
      <c r="G666" s="382"/>
      <c r="H666" s="382"/>
      <c r="I666" s="382"/>
    </row>
    <row r="667">
      <c r="D667" s="382"/>
      <c r="E667" s="382"/>
      <c r="F667" s="764"/>
      <c r="G667" s="382"/>
      <c r="H667" s="382"/>
      <c r="I667" s="382"/>
    </row>
    <row r="668">
      <c r="D668" s="382"/>
      <c r="E668" s="382"/>
      <c r="F668" s="764"/>
      <c r="G668" s="382"/>
      <c r="H668" s="382"/>
      <c r="I668" s="382"/>
    </row>
    <row r="669">
      <c r="D669" s="382"/>
      <c r="E669" s="382"/>
      <c r="F669" s="764"/>
      <c r="G669" s="382"/>
      <c r="H669" s="382"/>
      <c r="I669" s="382"/>
    </row>
    <row r="670">
      <c r="D670" s="382"/>
      <c r="E670" s="382"/>
      <c r="F670" s="764"/>
      <c r="G670" s="382"/>
      <c r="H670" s="382"/>
      <c r="I670" s="382"/>
    </row>
    <row r="671">
      <c r="D671" s="382"/>
      <c r="E671" s="382"/>
      <c r="F671" s="764"/>
      <c r="G671" s="382"/>
      <c r="H671" s="382"/>
      <c r="I671" s="382"/>
    </row>
    <row r="672">
      <c r="D672" s="382"/>
      <c r="E672" s="382"/>
      <c r="F672" s="764"/>
      <c r="G672" s="382"/>
      <c r="H672" s="382"/>
      <c r="I672" s="382"/>
    </row>
    <row r="673">
      <c r="D673" s="382"/>
      <c r="E673" s="382"/>
      <c r="F673" s="764"/>
      <c r="G673" s="382"/>
      <c r="H673" s="382"/>
      <c r="I673" s="382"/>
    </row>
    <row r="674">
      <c r="D674" s="382"/>
      <c r="E674" s="382"/>
      <c r="F674" s="764"/>
      <c r="G674" s="382"/>
      <c r="H674" s="382"/>
      <c r="I674" s="382"/>
    </row>
    <row r="675">
      <c r="D675" s="382"/>
      <c r="E675" s="382"/>
      <c r="F675" s="764"/>
      <c r="G675" s="382"/>
      <c r="H675" s="382"/>
      <c r="I675" s="382"/>
    </row>
    <row r="676">
      <c r="D676" s="382"/>
      <c r="E676" s="382"/>
      <c r="F676" s="764"/>
      <c r="G676" s="382"/>
      <c r="H676" s="382"/>
      <c r="I676" s="382"/>
    </row>
    <row r="677">
      <c r="D677" s="382"/>
      <c r="E677" s="382"/>
      <c r="F677" s="764"/>
      <c r="G677" s="382"/>
      <c r="H677" s="382"/>
      <c r="I677" s="382"/>
    </row>
    <row r="678">
      <c r="D678" s="382"/>
      <c r="E678" s="382"/>
      <c r="F678" s="764"/>
      <c r="G678" s="382"/>
      <c r="H678" s="382"/>
      <c r="I678" s="382"/>
    </row>
    <row r="679">
      <c r="D679" s="382"/>
      <c r="E679" s="382"/>
      <c r="F679" s="764"/>
      <c r="G679" s="382"/>
      <c r="H679" s="382"/>
      <c r="I679" s="382"/>
    </row>
    <row r="680">
      <c r="D680" s="382"/>
      <c r="E680" s="382"/>
      <c r="F680" s="764"/>
      <c r="G680" s="382"/>
      <c r="H680" s="382"/>
      <c r="I680" s="382"/>
    </row>
    <row r="681">
      <c r="D681" s="382"/>
      <c r="E681" s="382"/>
      <c r="F681" s="764"/>
      <c r="G681" s="382"/>
      <c r="H681" s="382"/>
      <c r="I681" s="382"/>
    </row>
    <row r="682">
      <c r="D682" s="382"/>
      <c r="E682" s="382"/>
      <c r="F682" s="764"/>
      <c r="G682" s="382"/>
      <c r="H682" s="382"/>
      <c r="I682" s="382"/>
    </row>
    <row r="683">
      <c r="D683" s="382"/>
      <c r="E683" s="382"/>
      <c r="F683" s="764"/>
      <c r="G683" s="382"/>
      <c r="H683" s="382"/>
      <c r="I683" s="382"/>
    </row>
    <row r="684">
      <c r="D684" s="382"/>
      <c r="E684" s="382"/>
      <c r="F684" s="764"/>
      <c r="G684" s="382"/>
      <c r="H684" s="382"/>
      <c r="I684" s="382"/>
    </row>
    <row r="685">
      <c r="D685" s="382"/>
      <c r="E685" s="382"/>
      <c r="F685" s="764"/>
      <c r="G685" s="382"/>
      <c r="H685" s="382"/>
      <c r="I685" s="382"/>
    </row>
    <row r="686">
      <c r="D686" s="382"/>
      <c r="E686" s="382"/>
      <c r="F686" s="764"/>
      <c r="G686" s="382"/>
      <c r="H686" s="382"/>
      <c r="I686" s="382"/>
    </row>
    <row r="687">
      <c r="D687" s="382"/>
      <c r="E687" s="382"/>
      <c r="F687" s="764"/>
      <c r="G687" s="382"/>
      <c r="H687" s="382"/>
      <c r="I687" s="382"/>
    </row>
    <row r="688">
      <c r="D688" s="382"/>
      <c r="E688" s="382"/>
      <c r="F688" s="764"/>
      <c r="G688" s="382"/>
      <c r="H688" s="382"/>
      <c r="I688" s="382"/>
    </row>
    <row r="689">
      <c r="D689" s="382"/>
      <c r="E689" s="382"/>
      <c r="F689" s="764"/>
      <c r="G689" s="382"/>
      <c r="H689" s="382"/>
      <c r="I689" s="382"/>
    </row>
    <row r="690">
      <c r="D690" s="382"/>
      <c r="E690" s="382"/>
      <c r="F690" s="764"/>
      <c r="G690" s="382"/>
      <c r="H690" s="382"/>
      <c r="I690" s="382"/>
    </row>
    <row r="691">
      <c r="D691" s="382"/>
      <c r="E691" s="382"/>
      <c r="F691" s="764"/>
      <c r="G691" s="382"/>
      <c r="H691" s="382"/>
      <c r="I691" s="382"/>
    </row>
    <row r="692">
      <c r="D692" s="382"/>
      <c r="E692" s="382"/>
      <c r="F692" s="764"/>
      <c r="G692" s="382"/>
      <c r="H692" s="382"/>
      <c r="I692" s="382"/>
    </row>
    <row r="693">
      <c r="D693" s="382"/>
      <c r="E693" s="382"/>
      <c r="F693" s="764"/>
      <c r="G693" s="382"/>
      <c r="H693" s="382"/>
      <c r="I693" s="382"/>
    </row>
    <row r="694">
      <c r="D694" s="382"/>
      <c r="E694" s="382"/>
      <c r="F694" s="764"/>
      <c r="G694" s="382"/>
      <c r="H694" s="382"/>
      <c r="I694" s="382"/>
    </row>
    <row r="695">
      <c r="D695" s="382"/>
      <c r="E695" s="382"/>
      <c r="F695" s="764"/>
      <c r="G695" s="382"/>
      <c r="H695" s="382"/>
      <c r="I695" s="382"/>
    </row>
    <row r="696">
      <c r="D696" s="382"/>
      <c r="E696" s="382"/>
      <c r="F696" s="764"/>
      <c r="G696" s="382"/>
      <c r="H696" s="382"/>
      <c r="I696" s="382"/>
    </row>
    <row r="697">
      <c r="D697" s="382"/>
      <c r="E697" s="382"/>
      <c r="F697" s="764"/>
      <c r="G697" s="382"/>
      <c r="H697" s="382"/>
      <c r="I697" s="382"/>
    </row>
    <row r="698">
      <c r="D698" s="382"/>
      <c r="E698" s="382"/>
      <c r="F698" s="764"/>
      <c r="G698" s="382"/>
      <c r="H698" s="382"/>
      <c r="I698" s="382"/>
    </row>
    <row r="699">
      <c r="D699" s="382"/>
      <c r="E699" s="382"/>
      <c r="F699" s="764"/>
      <c r="G699" s="382"/>
      <c r="H699" s="382"/>
      <c r="I699" s="382"/>
    </row>
    <row r="700">
      <c r="D700" s="382"/>
      <c r="E700" s="382"/>
      <c r="F700" s="764"/>
      <c r="G700" s="382"/>
      <c r="H700" s="382"/>
      <c r="I700" s="382"/>
    </row>
    <row r="701">
      <c r="D701" s="382"/>
      <c r="E701" s="382"/>
      <c r="F701" s="764"/>
      <c r="G701" s="382"/>
      <c r="H701" s="382"/>
      <c r="I701" s="382"/>
    </row>
    <row r="702">
      <c r="D702" s="382"/>
      <c r="E702" s="382"/>
      <c r="F702" s="764"/>
      <c r="G702" s="382"/>
      <c r="H702" s="382"/>
      <c r="I702" s="382"/>
    </row>
    <row r="703">
      <c r="D703" s="382"/>
      <c r="E703" s="382"/>
      <c r="F703" s="764"/>
      <c r="G703" s="382"/>
      <c r="H703" s="382"/>
      <c r="I703" s="382"/>
    </row>
    <row r="704">
      <c r="D704" s="382"/>
      <c r="E704" s="382"/>
      <c r="F704" s="764"/>
      <c r="G704" s="382"/>
      <c r="H704" s="382"/>
      <c r="I704" s="382"/>
    </row>
    <row r="705">
      <c r="D705" s="382"/>
      <c r="E705" s="382"/>
      <c r="F705" s="764"/>
      <c r="G705" s="382"/>
      <c r="H705" s="382"/>
      <c r="I705" s="382"/>
    </row>
    <row r="706">
      <c r="D706" s="382"/>
      <c r="E706" s="382"/>
      <c r="F706" s="764"/>
      <c r="G706" s="382"/>
      <c r="H706" s="382"/>
      <c r="I706" s="382"/>
    </row>
    <row r="707">
      <c r="D707" s="382"/>
      <c r="E707" s="382"/>
      <c r="F707" s="764"/>
      <c r="G707" s="382"/>
      <c r="H707" s="382"/>
      <c r="I707" s="382"/>
    </row>
    <row r="708">
      <c r="D708" s="382"/>
      <c r="E708" s="382"/>
      <c r="F708" s="764"/>
      <c r="G708" s="382"/>
      <c r="H708" s="382"/>
      <c r="I708" s="382"/>
    </row>
    <row r="709">
      <c r="D709" s="382"/>
      <c r="E709" s="382"/>
      <c r="F709" s="764"/>
      <c r="G709" s="382"/>
      <c r="H709" s="382"/>
      <c r="I709" s="382"/>
    </row>
    <row r="710">
      <c r="D710" s="382"/>
      <c r="E710" s="382"/>
      <c r="F710" s="764"/>
      <c r="G710" s="382"/>
      <c r="H710" s="382"/>
      <c r="I710" s="382"/>
    </row>
    <row r="711">
      <c r="D711" s="382"/>
      <c r="E711" s="382"/>
      <c r="F711" s="764"/>
      <c r="G711" s="382"/>
      <c r="H711" s="382"/>
      <c r="I711" s="382"/>
    </row>
    <row r="712">
      <c r="D712" s="382"/>
      <c r="E712" s="382"/>
      <c r="F712" s="764"/>
      <c r="G712" s="382"/>
      <c r="H712" s="382"/>
      <c r="I712" s="382"/>
    </row>
    <row r="713">
      <c r="D713" s="382"/>
      <c r="E713" s="382"/>
      <c r="F713" s="764"/>
      <c r="G713" s="382"/>
      <c r="H713" s="382"/>
      <c r="I713" s="382"/>
    </row>
    <row r="714">
      <c r="D714" s="382"/>
      <c r="E714" s="382"/>
      <c r="F714" s="764"/>
      <c r="G714" s="382"/>
      <c r="H714" s="382"/>
      <c r="I714" s="382"/>
    </row>
    <row r="715">
      <c r="D715" s="382"/>
      <c r="E715" s="382"/>
      <c r="F715" s="764"/>
      <c r="G715" s="382"/>
      <c r="H715" s="382"/>
      <c r="I715" s="382"/>
    </row>
    <row r="716">
      <c r="D716" s="382"/>
      <c r="E716" s="382"/>
      <c r="F716" s="764"/>
      <c r="G716" s="382"/>
      <c r="H716" s="382"/>
      <c r="I716" s="382"/>
    </row>
    <row r="717">
      <c r="D717" s="382"/>
      <c r="E717" s="382"/>
      <c r="F717" s="764"/>
      <c r="G717" s="382"/>
      <c r="H717" s="382"/>
      <c r="I717" s="382"/>
    </row>
    <row r="718">
      <c r="D718" s="382"/>
      <c r="E718" s="382"/>
      <c r="F718" s="764"/>
      <c r="G718" s="382"/>
      <c r="H718" s="382"/>
      <c r="I718" s="382"/>
    </row>
    <row r="719">
      <c r="D719" s="382"/>
      <c r="E719" s="382"/>
      <c r="F719" s="764"/>
      <c r="G719" s="382"/>
      <c r="H719" s="382"/>
      <c r="I719" s="382"/>
    </row>
    <row r="720">
      <c r="D720" s="382"/>
      <c r="E720" s="382"/>
      <c r="F720" s="764"/>
      <c r="G720" s="382"/>
      <c r="H720" s="382"/>
      <c r="I720" s="382"/>
    </row>
    <row r="721">
      <c r="D721" s="382"/>
      <c r="E721" s="382"/>
      <c r="F721" s="764"/>
      <c r="G721" s="382"/>
      <c r="H721" s="382"/>
      <c r="I721" s="382"/>
    </row>
    <row r="722">
      <c r="D722" s="382"/>
      <c r="E722" s="382"/>
      <c r="F722" s="764"/>
      <c r="G722" s="382"/>
      <c r="H722" s="382"/>
      <c r="I722" s="382"/>
    </row>
    <row r="723">
      <c r="D723" s="382"/>
      <c r="E723" s="382"/>
      <c r="F723" s="764"/>
      <c r="G723" s="382"/>
      <c r="H723" s="382"/>
      <c r="I723" s="382"/>
    </row>
    <row r="724">
      <c r="D724" s="382"/>
      <c r="E724" s="382"/>
      <c r="F724" s="764"/>
      <c r="G724" s="382"/>
      <c r="H724" s="382"/>
      <c r="I724" s="382"/>
    </row>
    <row r="725">
      <c r="D725" s="382"/>
      <c r="E725" s="382"/>
      <c r="F725" s="764"/>
      <c r="G725" s="382"/>
      <c r="H725" s="382"/>
      <c r="I725" s="382"/>
    </row>
    <row r="726">
      <c r="D726" s="382"/>
      <c r="E726" s="382"/>
      <c r="F726" s="764"/>
      <c r="G726" s="382"/>
      <c r="H726" s="382"/>
      <c r="I726" s="382"/>
    </row>
    <row r="727">
      <c r="D727" s="382"/>
      <c r="E727" s="382"/>
      <c r="F727" s="764"/>
      <c r="G727" s="382"/>
      <c r="H727" s="382"/>
      <c r="I727" s="382"/>
    </row>
    <row r="728">
      <c r="D728" s="382"/>
      <c r="E728" s="382"/>
      <c r="F728" s="764"/>
      <c r="G728" s="382"/>
      <c r="H728" s="382"/>
      <c r="I728" s="382"/>
    </row>
    <row r="729">
      <c r="D729" s="382"/>
      <c r="E729" s="382"/>
      <c r="F729" s="764"/>
      <c r="G729" s="382"/>
      <c r="H729" s="382"/>
      <c r="I729" s="382"/>
    </row>
    <row r="730">
      <c r="D730" s="382"/>
      <c r="E730" s="382"/>
      <c r="F730" s="764"/>
      <c r="G730" s="382"/>
      <c r="H730" s="382"/>
      <c r="I730" s="382"/>
    </row>
    <row r="731">
      <c r="D731" s="382"/>
      <c r="E731" s="382"/>
      <c r="F731" s="764"/>
      <c r="G731" s="382"/>
      <c r="H731" s="382"/>
      <c r="I731" s="382"/>
    </row>
    <row r="732">
      <c r="D732" s="382"/>
      <c r="E732" s="382"/>
      <c r="F732" s="764"/>
      <c r="G732" s="382"/>
      <c r="H732" s="382"/>
      <c r="I732" s="382"/>
    </row>
    <row r="733">
      <c r="D733" s="382"/>
      <c r="E733" s="382"/>
      <c r="F733" s="764"/>
      <c r="G733" s="382"/>
      <c r="H733" s="382"/>
      <c r="I733" s="382"/>
    </row>
    <row r="734">
      <c r="D734" s="382"/>
      <c r="E734" s="382"/>
      <c r="F734" s="764"/>
      <c r="G734" s="382"/>
      <c r="H734" s="382"/>
      <c r="I734" s="382"/>
    </row>
    <row r="735">
      <c r="D735" s="382"/>
      <c r="E735" s="382"/>
      <c r="F735" s="764"/>
      <c r="G735" s="382"/>
      <c r="H735" s="382"/>
      <c r="I735" s="382"/>
    </row>
    <row r="736">
      <c r="D736" s="382"/>
      <c r="E736" s="382"/>
      <c r="F736" s="764"/>
      <c r="G736" s="382"/>
      <c r="H736" s="382"/>
      <c r="I736" s="382"/>
    </row>
    <row r="737">
      <c r="D737" s="382"/>
      <c r="E737" s="382"/>
      <c r="F737" s="764"/>
      <c r="G737" s="382"/>
      <c r="H737" s="382"/>
      <c r="I737" s="382"/>
    </row>
    <row r="738">
      <c r="D738" s="382"/>
      <c r="E738" s="382"/>
      <c r="F738" s="764"/>
      <c r="G738" s="382"/>
      <c r="H738" s="382"/>
      <c r="I738" s="382"/>
    </row>
    <row r="739">
      <c r="D739" s="382"/>
      <c r="E739" s="382"/>
      <c r="F739" s="764"/>
      <c r="G739" s="382"/>
      <c r="H739" s="382"/>
      <c r="I739" s="382"/>
    </row>
    <row r="740">
      <c r="D740" s="382"/>
      <c r="E740" s="382"/>
      <c r="F740" s="764"/>
      <c r="G740" s="382"/>
      <c r="H740" s="382"/>
      <c r="I740" s="382"/>
    </row>
    <row r="741">
      <c r="D741" s="382"/>
      <c r="E741" s="382"/>
      <c r="F741" s="764"/>
      <c r="G741" s="382"/>
      <c r="H741" s="382"/>
      <c r="I741" s="382"/>
    </row>
    <row r="742">
      <c r="D742" s="382"/>
      <c r="E742" s="382"/>
      <c r="F742" s="764"/>
      <c r="G742" s="382"/>
      <c r="H742" s="382"/>
      <c r="I742" s="382"/>
    </row>
    <row r="743">
      <c r="D743" s="382"/>
      <c r="E743" s="382"/>
      <c r="F743" s="764"/>
      <c r="G743" s="382"/>
      <c r="H743" s="382"/>
      <c r="I743" s="382"/>
    </row>
    <row r="744">
      <c r="D744" s="382"/>
      <c r="E744" s="382"/>
      <c r="F744" s="764"/>
      <c r="G744" s="382"/>
      <c r="H744" s="382"/>
      <c r="I744" s="382"/>
    </row>
    <row r="745">
      <c r="D745" s="382"/>
      <c r="E745" s="382"/>
      <c r="F745" s="764"/>
      <c r="G745" s="382"/>
      <c r="H745" s="382"/>
      <c r="I745" s="382"/>
    </row>
    <row r="746">
      <c r="D746" s="382"/>
      <c r="E746" s="382"/>
      <c r="F746" s="764"/>
      <c r="G746" s="382"/>
      <c r="H746" s="382"/>
      <c r="I746" s="382"/>
    </row>
    <row r="747">
      <c r="D747" s="382"/>
      <c r="E747" s="382"/>
      <c r="F747" s="764"/>
      <c r="G747" s="382"/>
      <c r="H747" s="382"/>
      <c r="I747" s="382"/>
    </row>
    <row r="748">
      <c r="D748" s="382"/>
      <c r="E748" s="382"/>
      <c r="F748" s="764"/>
      <c r="G748" s="382"/>
      <c r="H748" s="382"/>
      <c r="I748" s="382"/>
    </row>
    <row r="749">
      <c r="D749" s="382"/>
      <c r="E749" s="382"/>
      <c r="F749" s="764"/>
      <c r="G749" s="382"/>
      <c r="H749" s="382"/>
      <c r="I749" s="382"/>
    </row>
    <row r="750">
      <c r="D750" s="382"/>
      <c r="E750" s="382"/>
      <c r="F750" s="764"/>
      <c r="G750" s="382"/>
      <c r="H750" s="382"/>
      <c r="I750" s="382"/>
    </row>
    <row r="751">
      <c r="D751" s="382"/>
      <c r="E751" s="382"/>
      <c r="F751" s="764"/>
      <c r="G751" s="382"/>
      <c r="H751" s="382"/>
      <c r="I751" s="382"/>
    </row>
    <row r="752">
      <c r="D752" s="382"/>
      <c r="E752" s="382"/>
      <c r="F752" s="764"/>
      <c r="G752" s="382"/>
      <c r="H752" s="382"/>
      <c r="I752" s="382"/>
    </row>
    <row r="753">
      <c r="D753" s="382"/>
      <c r="E753" s="382"/>
      <c r="F753" s="764"/>
      <c r="G753" s="382"/>
      <c r="H753" s="382"/>
      <c r="I753" s="382"/>
    </row>
    <row r="754">
      <c r="D754" s="382"/>
      <c r="E754" s="382"/>
      <c r="F754" s="764"/>
      <c r="G754" s="382"/>
      <c r="H754" s="382"/>
      <c r="I754" s="382"/>
    </row>
    <row r="755">
      <c r="D755" s="382"/>
      <c r="E755" s="382"/>
      <c r="F755" s="764"/>
      <c r="G755" s="382"/>
      <c r="H755" s="382"/>
      <c r="I755" s="382"/>
    </row>
    <row r="756">
      <c r="D756" s="382"/>
      <c r="E756" s="382"/>
      <c r="F756" s="764"/>
      <c r="G756" s="382"/>
      <c r="H756" s="382"/>
      <c r="I756" s="382"/>
    </row>
    <row r="757">
      <c r="D757" s="382"/>
      <c r="E757" s="382"/>
      <c r="F757" s="764"/>
      <c r="G757" s="382"/>
      <c r="H757" s="382"/>
      <c r="I757" s="382"/>
    </row>
    <row r="758">
      <c r="D758" s="382"/>
      <c r="E758" s="382"/>
      <c r="F758" s="764"/>
      <c r="G758" s="382"/>
      <c r="H758" s="382"/>
      <c r="I758" s="382"/>
    </row>
    <row r="759">
      <c r="D759" s="382"/>
      <c r="E759" s="382"/>
      <c r="F759" s="764"/>
      <c r="G759" s="382"/>
      <c r="H759" s="382"/>
      <c r="I759" s="382"/>
    </row>
    <row r="760">
      <c r="D760" s="382"/>
      <c r="E760" s="382"/>
      <c r="F760" s="764"/>
      <c r="G760" s="382"/>
      <c r="H760" s="382"/>
      <c r="I760" s="382"/>
    </row>
    <row r="761">
      <c r="D761" s="382"/>
      <c r="E761" s="382"/>
      <c r="F761" s="764"/>
      <c r="G761" s="382"/>
      <c r="H761" s="382"/>
      <c r="I761" s="382"/>
    </row>
    <row r="762">
      <c r="D762" s="382"/>
      <c r="E762" s="382"/>
      <c r="F762" s="764"/>
      <c r="G762" s="382"/>
      <c r="H762" s="382"/>
      <c r="I762" s="382"/>
    </row>
    <row r="763">
      <c r="D763" s="382"/>
      <c r="E763" s="382"/>
      <c r="F763" s="764"/>
      <c r="G763" s="382"/>
      <c r="H763" s="382"/>
      <c r="I763" s="382"/>
    </row>
    <row r="764">
      <c r="D764" s="382"/>
      <c r="E764" s="382"/>
      <c r="F764" s="764"/>
      <c r="G764" s="382"/>
      <c r="H764" s="382"/>
      <c r="I764" s="382"/>
    </row>
    <row r="765">
      <c r="D765" s="382"/>
      <c r="E765" s="382"/>
      <c r="F765" s="764"/>
      <c r="G765" s="382"/>
      <c r="H765" s="382"/>
      <c r="I765" s="382"/>
    </row>
    <row r="766">
      <c r="D766" s="382"/>
      <c r="E766" s="382"/>
      <c r="F766" s="764"/>
      <c r="G766" s="382"/>
      <c r="H766" s="382"/>
      <c r="I766" s="382"/>
    </row>
    <row r="767">
      <c r="D767" s="382"/>
      <c r="E767" s="382"/>
      <c r="F767" s="764"/>
      <c r="G767" s="382"/>
      <c r="H767" s="382"/>
      <c r="I767" s="382"/>
    </row>
    <row r="768">
      <c r="D768" s="382"/>
      <c r="E768" s="382"/>
      <c r="F768" s="764"/>
      <c r="G768" s="382"/>
      <c r="H768" s="382"/>
      <c r="I768" s="382"/>
    </row>
    <row r="769">
      <c r="D769" s="382"/>
      <c r="E769" s="382"/>
      <c r="F769" s="764"/>
      <c r="G769" s="382"/>
      <c r="H769" s="382"/>
      <c r="I769" s="382"/>
    </row>
    <row r="770">
      <c r="D770" s="382"/>
      <c r="E770" s="382"/>
      <c r="F770" s="764"/>
      <c r="G770" s="382"/>
      <c r="H770" s="382"/>
      <c r="I770" s="382"/>
    </row>
    <row r="771">
      <c r="D771" s="382"/>
      <c r="E771" s="382"/>
      <c r="F771" s="764"/>
      <c r="G771" s="382"/>
      <c r="H771" s="382"/>
      <c r="I771" s="382"/>
    </row>
    <row r="772">
      <c r="D772" s="382"/>
      <c r="E772" s="382"/>
      <c r="F772" s="764"/>
      <c r="G772" s="382"/>
      <c r="H772" s="382"/>
      <c r="I772" s="382"/>
    </row>
    <row r="773">
      <c r="D773" s="382"/>
      <c r="E773" s="382"/>
      <c r="F773" s="764"/>
      <c r="G773" s="382"/>
      <c r="H773" s="382"/>
      <c r="I773" s="382"/>
    </row>
    <row r="774">
      <c r="D774" s="382"/>
      <c r="E774" s="382"/>
      <c r="F774" s="764"/>
      <c r="G774" s="382"/>
      <c r="H774" s="382"/>
      <c r="I774" s="382"/>
    </row>
    <row r="775">
      <c r="D775" s="382"/>
      <c r="E775" s="382"/>
      <c r="F775" s="764"/>
      <c r="G775" s="382"/>
      <c r="H775" s="382"/>
      <c r="I775" s="382"/>
    </row>
    <row r="776">
      <c r="D776" s="382"/>
      <c r="E776" s="382"/>
      <c r="F776" s="764"/>
      <c r="G776" s="382"/>
      <c r="H776" s="382"/>
      <c r="I776" s="382"/>
    </row>
    <row r="777">
      <c r="D777" s="382"/>
      <c r="E777" s="382"/>
      <c r="F777" s="764"/>
      <c r="G777" s="382"/>
      <c r="H777" s="382"/>
      <c r="I777" s="382"/>
    </row>
    <row r="778">
      <c r="D778" s="382"/>
      <c r="E778" s="382"/>
      <c r="F778" s="764"/>
      <c r="G778" s="382"/>
      <c r="H778" s="382"/>
      <c r="I778" s="382"/>
    </row>
    <row r="779">
      <c r="D779" s="382"/>
      <c r="E779" s="382"/>
      <c r="F779" s="764"/>
      <c r="G779" s="382"/>
      <c r="H779" s="382"/>
      <c r="I779" s="382"/>
    </row>
    <row r="780">
      <c r="D780" s="382"/>
      <c r="E780" s="382"/>
      <c r="F780" s="764"/>
      <c r="G780" s="382"/>
      <c r="H780" s="382"/>
      <c r="I780" s="382"/>
    </row>
    <row r="781">
      <c r="D781" s="382"/>
      <c r="E781" s="382"/>
      <c r="F781" s="764"/>
      <c r="G781" s="382"/>
      <c r="H781" s="382"/>
      <c r="I781" s="382"/>
    </row>
    <row r="782">
      <c r="D782" s="382"/>
      <c r="E782" s="382"/>
      <c r="F782" s="764"/>
      <c r="G782" s="382"/>
      <c r="H782" s="382"/>
      <c r="I782" s="382"/>
    </row>
    <row r="783">
      <c r="D783" s="382"/>
      <c r="E783" s="382"/>
      <c r="F783" s="764"/>
      <c r="G783" s="382"/>
      <c r="H783" s="382"/>
      <c r="I783" s="382"/>
    </row>
    <row r="784">
      <c r="D784" s="382"/>
      <c r="E784" s="382"/>
      <c r="F784" s="764"/>
      <c r="G784" s="382"/>
      <c r="H784" s="382"/>
      <c r="I784" s="382"/>
    </row>
    <row r="785">
      <c r="D785" s="382"/>
      <c r="E785" s="382"/>
      <c r="F785" s="764"/>
      <c r="G785" s="382"/>
      <c r="H785" s="382"/>
      <c r="I785" s="382"/>
    </row>
    <row r="786">
      <c r="D786" s="382"/>
      <c r="E786" s="382"/>
      <c r="F786" s="764"/>
      <c r="G786" s="382"/>
      <c r="H786" s="382"/>
      <c r="I786" s="382"/>
    </row>
    <row r="787">
      <c r="D787" s="382"/>
      <c r="E787" s="382"/>
      <c r="F787" s="764"/>
      <c r="G787" s="382"/>
      <c r="H787" s="382"/>
      <c r="I787" s="382"/>
    </row>
    <row r="788">
      <c r="D788" s="382"/>
      <c r="E788" s="382"/>
      <c r="F788" s="764"/>
      <c r="G788" s="382"/>
      <c r="H788" s="382"/>
      <c r="I788" s="382"/>
    </row>
    <row r="789">
      <c r="D789" s="382"/>
      <c r="E789" s="382"/>
      <c r="F789" s="764"/>
      <c r="G789" s="382"/>
      <c r="H789" s="382"/>
      <c r="I789" s="382"/>
    </row>
    <row r="790">
      <c r="D790" s="382"/>
      <c r="E790" s="382"/>
      <c r="F790" s="764"/>
      <c r="G790" s="382"/>
      <c r="H790" s="382"/>
      <c r="I790" s="382"/>
    </row>
    <row r="791">
      <c r="D791" s="382"/>
      <c r="E791" s="382"/>
      <c r="F791" s="764"/>
      <c r="G791" s="382"/>
      <c r="H791" s="382"/>
      <c r="I791" s="382"/>
    </row>
    <row r="792">
      <c r="D792" s="382"/>
      <c r="E792" s="382"/>
      <c r="F792" s="764"/>
      <c r="G792" s="382"/>
      <c r="H792" s="382"/>
      <c r="I792" s="382"/>
    </row>
    <row r="793">
      <c r="D793" s="382"/>
      <c r="E793" s="382"/>
      <c r="F793" s="764"/>
      <c r="G793" s="382"/>
      <c r="H793" s="382"/>
      <c r="I793" s="382"/>
    </row>
    <row r="794">
      <c r="D794" s="382"/>
      <c r="E794" s="382"/>
      <c r="F794" s="764"/>
      <c r="G794" s="382"/>
      <c r="H794" s="382"/>
      <c r="I794" s="382"/>
    </row>
    <row r="795">
      <c r="D795" s="382"/>
      <c r="E795" s="382"/>
      <c r="F795" s="764"/>
      <c r="G795" s="382"/>
      <c r="H795" s="382"/>
      <c r="I795" s="382"/>
    </row>
    <row r="796">
      <c r="D796" s="382"/>
      <c r="E796" s="382"/>
      <c r="F796" s="764"/>
      <c r="G796" s="382"/>
      <c r="H796" s="382"/>
      <c r="I796" s="382"/>
    </row>
    <row r="797">
      <c r="D797" s="382"/>
      <c r="E797" s="382"/>
      <c r="F797" s="764"/>
      <c r="G797" s="382"/>
      <c r="H797" s="382"/>
      <c r="I797" s="382"/>
    </row>
    <row r="798">
      <c r="D798" s="382"/>
      <c r="E798" s="382"/>
      <c r="F798" s="764"/>
      <c r="G798" s="382"/>
      <c r="H798" s="382"/>
      <c r="I798" s="382"/>
    </row>
    <row r="799">
      <c r="D799" s="382"/>
      <c r="E799" s="382"/>
      <c r="F799" s="764"/>
      <c r="G799" s="382"/>
      <c r="H799" s="382"/>
      <c r="I799" s="382"/>
    </row>
    <row r="800">
      <c r="D800" s="382"/>
      <c r="E800" s="382"/>
      <c r="F800" s="764"/>
      <c r="G800" s="382"/>
      <c r="H800" s="382"/>
      <c r="I800" s="382"/>
    </row>
    <row r="801">
      <c r="D801" s="382"/>
      <c r="E801" s="382"/>
      <c r="F801" s="764"/>
      <c r="G801" s="382"/>
      <c r="H801" s="382"/>
      <c r="I801" s="382"/>
    </row>
    <row r="802">
      <c r="D802" s="382"/>
      <c r="E802" s="382"/>
      <c r="F802" s="764"/>
      <c r="G802" s="382"/>
      <c r="H802" s="382"/>
      <c r="I802" s="382"/>
    </row>
    <row r="803">
      <c r="D803" s="382"/>
      <c r="E803" s="382"/>
      <c r="F803" s="764"/>
      <c r="G803" s="382"/>
      <c r="H803" s="382"/>
      <c r="I803" s="382"/>
    </row>
    <row r="804">
      <c r="D804" s="382"/>
      <c r="E804" s="382"/>
      <c r="F804" s="764"/>
      <c r="G804" s="382"/>
      <c r="H804" s="382"/>
      <c r="I804" s="382"/>
    </row>
    <row r="805">
      <c r="D805" s="382"/>
      <c r="E805" s="382"/>
      <c r="F805" s="764"/>
      <c r="G805" s="382"/>
      <c r="H805" s="382"/>
      <c r="I805" s="382"/>
    </row>
    <row r="806">
      <c r="D806" s="382"/>
      <c r="E806" s="382"/>
      <c r="F806" s="764"/>
      <c r="G806" s="382"/>
      <c r="H806" s="382"/>
      <c r="I806" s="382"/>
    </row>
    <row r="807">
      <c r="D807" s="382"/>
      <c r="E807" s="382"/>
      <c r="F807" s="764"/>
      <c r="G807" s="382"/>
      <c r="H807" s="382"/>
      <c r="I807" s="382"/>
    </row>
    <row r="808">
      <c r="D808" s="382"/>
      <c r="E808" s="382"/>
      <c r="F808" s="764"/>
      <c r="G808" s="382"/>
      <c r="H808" s="382"/>
      <c r="I808" s="382"/>
    </row>
    <row r="809">
      <c r="D809" s="382"/>
      <c r="E809" s="382"/>
      <c r="F809" s="764"/>
      <c r="G809" s="382"/>
      <c r="H809" s="382"/>
      <c r="I809" s="382"/>
    </row>
    <row r="810">
      <c r="D810" s="382"/>
      <c r="E810" s="382"/>
      <c r="F810" s="764"/>
      <c r="G810" s="382"/>
      <c r="H810" s="382"/>
      <c r="I810" s="382"/>
    </row>
    <row r="811">
      <c r="D811" s="382"/>
      <c r="E811" s="382"/>
      <c r="F811" s="764"/>
      <c r="G811" s="382"/>
      <c r="H811" s="382"/>
      <c r="I811" s="382"/>
    </row>
    <row r="812">
      <c r="D812" s="382"/>
      <c r="E812" s="382"/>
      <c r="F812" s="764"/>
      <c r="G812" s="382"/>
      <c r="H812" s="382"/>
      <c r="I812" s="382"/>
    </row>
    <row r="813">
      <c r="D813" s="382"/>
      <c r="E813" s="382"/>
      <c r="F813" s="764"/>
      <c r="G813" s="382"/>
      <c r="H813" s="382"/>
      <c r="I813" s="382"/>
    </row>
    <row r="814">
      <c r="D814" s="382"/>
      <c r="E814" s="382"/>
      <c r="F814" s="764"/>
      <c r="G814" s="382"/>
      <c r="H814" s="382"/>
      <c r="I814" s="382"/>
    </row>
    <row r="815">
      <c r="D815" s="382"/>
      <c r="E815" s="382"/>
      <c r="F815" s="764"/>
      <c r="G815" s="382"/>
      <c r="H815" s="382"/>
      <c r="I815" s="382"/>
    </row>
    <row r="816">
      <c r="D816" s="382"/>
      <c r="E816" s="382"/>
      <c r="F816" s="764"/>
      <c r="G816" s="382"/>
      <c r="H816" s="382"/>
      <c r="I816" s="382"/>
    </row>
    <row r="817">
      <c r="D817" s="382"/>
      <c r="E817" s="382"/>
      <c r="F817" s="764"/>
      <c r="G817" s="382"/>
      <c r="H817" s="382"/>
      <c r="I817" s="382"/>
    </row>
    <row r="818">
      <c r="D818" s="382"/>
      <c r="E818" s="382"/>
      <c r="F818" s="764"/>
      <c r="G818" s="382"/>
      <c r="H818" s="382"/>
      <c r="I818" s="382"/>
    </row>
    <row r="819">
      <c r="D819" s="382"/>
      <c r="E819" s="382"/>
      <c r="F819" s="764"/>
      <c r="G819" s="382"/>
      <c r="H819" s="382"/>
      <c r="I819" s="382"/>
    </row>
    <row r="820">
      <c r="D820" s="382"/>
      <c r="E820" s="382"/>
      <c r="F820" s="764"/>
      <c r="G820" s="382"/>
      <c r="H820" s="382"/>
      <c r="I820" s="382"/>
    </row>
    <row r="821">
      <c r="D821" s="382"/>
      <c r="E821" s="382"/>
      <c r="F821" s="764"/>
      <c r="G821" s="382"/>
      <c r="H821" s="382"/>
      <c r="I821" s="382"/>
    </row>
    <row r="822">
      <c r="D822" s="382"/>
      <c r="E822" s="382"/>
      <c r="F822" s="764"/>
      <c r="G822" s="382"/>
      <c r="H822" s="382"/>
      <c r="I822" s="382"/>
    </row>
    <row r="823">
      <c r="D823" s="382"/>
      <c r="E823" s="382"/>
      <c r="F823" s="764"/>
      <c r="G823" s="382"/>
      <c r="H823" s="382"/>
      <c r="I823" s="382"/>
    </row>
    <row r="824">
      <c r="D824" s="382"/>
      <c r="E824" s="382"/>
      <c r="F824" s="764"/>
      <c r="G824" s="382"/>
      <c r="H824" s="382"/>
      <c r="I824" s="382"/>
    </row>
    <row r="825">
      <c r="D825" s="382"/>
      <c r="E825" s="382"/>
      <c r="F825" s="764"/>
      <c r="G825" s="382"/>
      <c r="H825" s="382"/>
      <c r="I825" s="382"/>
    </row>
    <row r="826">
      <c r="D826" s="382"/>
      <c r="E826" s="382"/>
      <c r="F826" s="764"/>
      <c r="G826" s="382"/>
      <c r="H826" s="382"/>
      <c r="I826" s="382"/>
    </row>
    <row r="827">
      <c r="D827" s="382"/>
      <c r="E827" s="382"/>
      <c r="F827" s="764"/>
      <c r="G827" s="382"/>
      <c r="H827" s="382"/>
      <c r="I827" s="382"/>
    </row>
    <row r="828">
      <c r="D828" s="382"/>
      <c r="E828" s="382"/>
      <c r="F828" s="764"/>
      <c r="G828" s="382"/>
      <c r="H828" s="382"/>
      <c r="I828" s="382"/>
    </row>
    <row r="829">
      <c r="D829" s="382"/>
      <c r="E829" s="382"/>
      <c r="F829" s="764"/>
      <c r="G829" s="382"/>
      <c r="H829" s="382"/>
      <c r="I829" s="382"/>
    </row>
    <row r="830">
      <c r="D830" s="382"/>
      <c r="E830" s="382"/>
      <c r="F830" s="764"/>
      <c r="G830" s="382"/>
      <c r="H830" s="382"/>
      <c r="I830" s="382"/>
    </row>
    <row r="831">
      <c r="D831" s="382"/>
      <c r="E831" s="382"/>
      <c r="F831" s="764"/>
      <c r="G831" s="382"/>
      <c r="H831" s="382"/>
      <c r="I831" s="382"/>
    </row>
    <row r="832">
      <c r="D832" s="382"/>
      <c r="E832" s="382"/>
      <c r="F832" s="764"/>
      <c r="G832" s="382"/>
      <c r="H832" s="382"/>
      <c r="I832" s="382"/>
    </row>
    <row r="833">
      <c r="D833" s="382"/>
      <c r="E833" s="382"/>
      <c r="F833" s="764"/>
      <c r="G833" s="382"/>
      <c r="H833" s="382"/>
      <c r="I833" s="382"/>
    </row>
    <row r="834">
      <c r="D834" s="382"/>
      <c r="E834" s="382"/>
      <c r="F834" s="764"/>
      <c r="G834" s="382"/>
      <c r="H834" s="382"/>
      <c r="I834" s="382"/>
    </row>
    <row r="835">
      <c r="D835" s="382"/>
      <c r="E835" s="382"/>
      <c r="F835" s="764"/>
      <c r="G835" s="382"/>
      <c r="H835" s="382"/>
      <c r="I835" s="382"/>
    </row>
    <row r="836">
      <c r="D836" s="382"/>
      <c r="E836" s="382"/>
      <c r="F836" s="764"/>
      <c r="G836" s="382"/>
      <c r="H836" s="382"/>
      <c r="I836" s="382"/>
    </row>
    <row r="837">
      <c r="D837" s="382"/>
      <c r="E837" s="382"/>
      <c r="F837" s="764"/>
      <c r="G837" s="382"/>
      <c r="H837" s="382"/>
      <c r="I837" s="382"/>
    </row>
    <row r="838">
      <c r="D838" s="382"/>
      <c r="E838" s="382"/>
      <c r="F838" s="764"/>
      <c r="G838" s="382"/>
      <c r="H838" s="382"/>
      <c r="I838" s="382"/>
    </row>
    <row r="839">
      <c r="D839" s="382"/>
      <c r="E839" s="382"/>
      <c r="F839" s="764"/>
      <c r="G839" s="382"/>
      <c r="H839" s="382"/>
      <c r="I839" s="382"/>
    </row>
    <row r="840">
      <c r="D840" s="382"/>
      <c r="E840" s="382"/>
      <c r="F840" s="764"/>
      <c r="G840" s="382"/>
      <c r="H840" s="382"/>
      <c r="I840" s="382"/>
    </row>
    <row r="841">
      <c r="D841" s="382"/>
      <c r="E841" s="382"/>
      <c r="F841" s="764"/>
      <c r="G841" s="382"/>
      <c r="H841" s="382"/>
      <c r="I841" s="382"/>
    </row>
    <row r="842">
      <c r="D842" s="382"/>
      <c r="E842" s="382"/>
      <c r="F842" s="764"/>
      <c r="G842" s="382"/>
      <c r="H842" s="382"/>
      <c r="I842" s="382"/>
    </row>
    <row r="843">
      <c r="D843" s="382"/>
      <c r="E843" s="382"/>
      <c r="F843" s="764"/>
      <c r="G843" s="382"/>
      <c r="H843" s="382"/>
      <c r="I843" s="382"/>
    </row>
    <row r="844">
      <c r="D844" s="382"/>
      <c r="E844" s="382"/>
      <c r="F844" s="764"/>
      <c r="G844" s="382"/>
      <c r="H844" s="382"/>
      <c r="I844" s="382"/>
    </row>
    <row r="845">
      <c r="D845" s="382"/>
      <c r="E845" s="382"/>
      <c r="F845" s="764"/>
      <c r="G845" s="382"/>
      <c r="H845" s="382"/>
      <c r="I845" s="382"/>
    </row>
    <row r="846">
      <c r="D846" s="382"/>
      <c r="E846" s="382"/>
      <c r="F846" s="764"/>
      <c r="G846" s="382"/>
      <c r="H846" s="382"/>
      <c r="I846" s="382"/>
    </row>
    <row r="847">
      <c r="D847" s="382"/>
      <c r="E847" s="382"/>
      <c r="F847" s="764"/>
      <c r="G847" s="382"/>
      <c r="H847" s="382"/>
      <c r="I847" s="382"/>
    </row>
    <row r="848">
      <c r="D848" s="382"/>
      <c r="E848" s="382"/>
      <c r="F848" s="764"/>
      <c r="G848" s="382"/>
      <c r="H848" s="382"/>
      <c r="I848" s="382"/>
    </row>
    <row r="849">
      <c r="D849" s="382"/>
      <c r="E849" s="382"/>
      <c r="F849" s="764"/>
      <c r="G849" s="382"/>
      <c r="H849" s="382"/>
      <c r="I849" s="382"/>
    </row>
    <row r="850">
      <c r="D850" s="382"/>
      <c r="E850" s="382"/>
      <c r="F850" s="764"/>
      <c r="G850" s="382"/>
      <c r="H850" s="382"/>
      <c r="I850" s="382"/>
    </row>
    <row r="851">
      <c r="D851" s="382"/>
      <c r="E851" s="382"/>
      <c r="F851" s="764"/>
      <c r="G851" s="382"/>
      <c r="H851" s="382"/>
      <c r="I851" s="382"/>
    </row>
    <row r="852">
      <c r="D852" s="382"/>
      <c r="E852" s="382"/>
      <c r="F852" s="764"/>
      <c r="G852" s="382"/>
      <c r="H852" s="382"/>
      <c r="I852" s="382"/>
    </row>
    <row r="853">
      <c r="D853" s="382"/>
      <c r="E853" s="382"/>
      <c r="F853" s="764"/>
      <c r="G853" s="382"/>
      <c r="H853" s="382"/>
      <c r="I853" s="382"/>
    </row>
    <row r="854">
      <c r="D854" s="382"/>
      <c r="E854" s="382"/>
      <c r="F854" s="764"/>
      <c r="G854" s="382"/>
      <c r="H854" s="382"/>
      <c r="I854" s="382"/>
    </row>
    <row r="855">
      <c r="D855" s="382"/>
      <c r="E855" s="382"/>
      <c r="F855" s="764"/>
      <c r="G855" s="382"/>
      <c r="H855" s="382"/>
      <c r="I855" s="382"/>
    </row>
    <row r="856">
      <c r="D856" s="382"/>
      <c r="E856" s="382"/>
      <c r="F856" s="764"/>
      <c r="G856" s="382"/>
      <c r="H856" s="382"/>
      <c r="I856" s="382"/>
    </row>
    <row r="857">
      <c r="D857" s="382"/>
      <c r="E857" s="382"/>
      <c r="F857" s="764"/>
      <c r="G857" s="382"/>
      <c r="H857" s="382"/>
      <c r="I857" s="382"/>
    </row>
    <row r="858">
      <c r="D858" s="382"/>
      <c r="E858" s="382"/>
      <c r="F858" s="764"/>
      <c r="G858" s="382"/>
      <c r="H858" s="382"/>
      <c r="I858" s="382"/>
    </row>
    <row r="859">
      <c r="D859" s="382"/>
      <c r="E859" s="382"/>
      <c r="F859" s="764"/>
      <c r="G859" s="382"/>
      <c r="H859" s="382"/>
      <c r="I859" s="382"/>
    </row>
    <row r="860">
      <c r="D860" s="382"/>
      <c r="E860" s="382"/>
      <c r="F860" s="764"/>
      <c r="G860" s="382"/>
      <c r="H860" s="382"/>
      <c r="I860" s="382"/>
    </row>
    <row r="861">
      <c r="D861" s="382"/>
      <c r="E861" s="382"/>
      <c r="F861" s="764"/>
      <c r="G861" s="382"/>
      <c r="H861" s="382"/>
      <c r="I861" s="382"/>
    </row>
    <row r="862">
      <c r="D862" s="382"/>
      <c r="E862" s="382"/>
      <c r="F862" s="764"/>
      <c r="G862" s="382"/>
      <c r="H862" s="382"/>
      <c r="I862" s="382"/>
    </row>
    <row r="863">
      <c r="D863" s="382"/>
      <c r="E863" s="382"/>
      <c r="F863" s="764"/>
      <c r="G863" s="382"/>
      <c r="H863" s="382"/>
      <c r="I863" s="382"/>
    </row>
    <row r="864">
      <c r="D864" s="382"/>
      <c r="E864" s="382"/>
      <c r="F864" s="764"/>
      <c r="G864" s="382"/>
      <c r="H864" s="382"/>
      <c r="I864" s="382"/>
    </row>
    <row r="865">
      <c r="D865" s="382"/>
      <c r="E865" s="382"/>
      <c r="F865" s="764"/>
      <c r="G865" s="382"/>
      <c r="H865" s="382"/>
      <c r="I865" s="382"/>
    </row>
    <row r="866">
      <c r="D866" s="382"/>
      <c r="E866" s="382"/>
      <c r="F866" s="764"/>
      <c r="G866" s="382"/>
      <c r="H866" s="382"/>
      <c r="I866" s="382"/>
    </row>
    <row r="867">
      <c r="D867" s="382"/>
      <c r="E867" s="382"/>
      <c r="F867" s="764"/>
      <c r="G867" s="382"/>
      <c r="H867" s="382"/>
      <c r="I867" s="382"/>
    </row>
    <row r="868">
      <c r="D868" s="382"/>
      <c r="E868" s="382"/>
      <c r="F868" s="764"/>
      <c r="G868" s="382"/>
      <c r="H868" s="382"/>
      <c r="I868" s="382"/>
    </row>
    <row r="869">
      <c r="D869" s="382"/>
      <c r="E869" s="382"/>
      <c r="F869" s="764"/>
      <c r="G869" s="382"/>
      <c r="H869" s="382"/>
      <c r="I869" s="382"/>
    </row>
    <row r="870">
      <c r="D870" s="382"/>
      <c r="E870" s="382"/>
      <c r="F870" s="764"/>
      <c r="G870" s="382"/>
      <c r="H870" s="382"/>
      <c r="I870" s="382"/>
    </row>
    <row r="871">
      <c r="D871" s="382"/>
      <c r="E871" s="382"/>
      <c r="F871" s="764"/>
      <c r="G871" s="382"/>
      <c r="H871" s="382"/>
      <c r="I871" s="382"/>
    </row>
    <row r="872">
      <c r="D872" s="382"/>
      <c r="E872" s="382"/>
      <c r="F872" s="764"/>
      <c r="G872" s="382"/>
      <c r="H872" s="382"/>
      <c r="I872" s="382"/>
    </row>
    <row r="873">
      <c r="D873" s="382"/>
      <c r="E873" s="382"/>
      <c r="F873" s="764"/>
      <c r="G873" s="382"/>
      <c r="H873" s="382"/>
      <c r="I873" s="382"/>
    </row>
    <row r="874">
      <c r="D874" s="382"/>
      <c r="E874" s="382"/>
      <c r="F874" s="764"/>
      <c r="G874" s="382"/>
      <c r="H874" s="382"/>
      <c r="I874" s="382"/>
    </row>
    <row r="875">
      <c r="D875" s="382"/>
      <c r="E875" s="382"/>
      <c r="F875" s="764"/>
      <c r="G875" s="382"/>
      <c r="H875" s="382"/>
      <c r="I875" s="382"/>
    </row>
    <row r="876">
      <c r="D876" s="382"/>
      <c r="E876" s="382"/>
      <c r="F876" s="764"/>
      <c r="G876" s="382"/>
      <c r="H876" s="382"/>
      <c r="I876" s="382"/>
    </row>
    <row r="877">
      <c r="D877" s="382"/>
      <c r="E877" s="382"/>
      <c r="F877" s="764"/>
      <c r="G877" s="382"/>
      <c r="H877" s="382"/>
      <c r="I877" s="382"/>
    </row>
    <row r="878">
      <c r="D878" s="382"/>
      <c r="E878" s="382"/>
      <c r="F878" s="764"/>
      <c r="G878" s="382"/>
      <c r="H878" s="382"/>
      <c r="I878" s="382"/>
    </row>
    <row r="879">
      <c r="D879" s="382"/>
      <c r="E879" s="382"/>
      <c r="F879" s="764"/>
      <c r="G879" s="382"/>
      <c r="H879" s="382"/>
      <c r="I879" s="382"/>
    </row>
    <row r="880">
      <c r="D880" s="382"/>
      <c r="E880" s="382"/>
      <c r="F880" s="764"/>
      <c r="G880" s="382"/>
      <c r="H880" s="382"/>
      <c r="I880" s="382"/>
    </row>
    <row r="881">
      <c r="D881" s="382"/>
      <c r="E881" s="382"/>
      <c r="F881" s="764"/>
      <c r="G881" s="382"/>
      <c r="H881" s="382"/>
      <c r="I881" s="382"/>
    </row>
    <row r="882">
      <c r="D882" s="382"/>
      <c r="E882" s="382"/>
      <c r="F882" s="764"/>
      <c r="G882" s="382"/>
      <c r="H882" s="382"/>
      <c r="I882" s="382"/>
    </row>
    <row r="883">
      <c r="D883" s="382"/>
      <c r="E883" s="382"/>
      <c r="F883" s="764"/>
      <c r="G883" s="382"/>
      <c r="H883" s="382"/>
      <c r="I883" s="382"/>
    </row>
    <row r="884">
      <c r="D884" s="382"/>
      <c r="E884" s="382"/>
      <c r="F884" s="764"/>
      <c r="G884" s="382"/>
      <c r="H884" s="382"/>
      <c r="I884" s="382"/>
    </row>
    <row r="885">
      <c r="D885" s="382"/>
      <c r="E885" s="382"/>
      <c r="F885" s="764"/>
      <c r="G885" s="382"/>
      <c r="H885" s="382"/>
      <c r="I885" s="382"/>
    </row>
    <row r="886">
      <c r="D886" s="382"/>
      <c r="E886" s="382"/>
      <c r="F886" s="764"/>
      <c r="G886" s="382"/>
      <c r="H886" s="382"/>
      <c r="I886" s="382"/>
    </row>
    <row r="887">
      <c r="D887" s="382"/>
      <c r="E887" s="382"/>
      <c r="F887" s="764"/>
      <c r="G887" s="382"/>
      <c r="H887" s="382"/>
      <c r="I887" s="382"/>
    </row>
    <row r="888">
      <c r="D888" s="382"/>
      <c r="E888" s="382"/>
      <c r="F888" s="764"/>
      <c r="G888" s="382"/>
      <c r="H888" s="382"/>
      <c r="I888" s="382"/>
    </row>
    <row r="889">
      <c r="D889" s="382"/>
      <c r="E889" s="382"/>
      <c r="F889" s="764"/>
      <c r="G889" s="382"/>
      <c r="H889" s="382"/>
      <c r="I889" s="382"/>
    </row>
    <row r="890">
      <c r="D890" s="382"/>
      <c r="E890" s="382"/>
      <c r="F890" s="764"/>
      <c r="G890" s="382"/>
      <c r="H890" s="382"/>
      <c r="I890" s="382"/>
    </row>
    <row r="891">
      <c r="D891" s="382"/>
      <c r="E891" s="382"/>
      <c r="F891" s="764"/>
      <c r="G891" s="382"/>
      <c r="H891" s="382"/>
      <c r="I891" s="382"/>
    </row>
    <row r="892">
      <c r="D892" s="382"/>
      <c r="E892" s="382"/>
      <c r="F892" s="764"/>
      <c r="G892" s="382"/>
      <c r="H892" s="382"/>
      <c r="I892" s="382"/>
    </row>
    <row r="893">
      <c r="D893" s="382"/>
      <c r="E893" s="382"/>
      <c r="F893" s="764"/>
      <c r="G893" s="382"/>
      <c r="H893" s="382"/>
      <c r="I893" s="382"/>
    </row>
    <row r="894">
      <c r="D894" s="382"/>
      <c r="E894" s="382"/>
      <c r="F894" s="764"/>
      <c r="G894" s="382"/>
      <c r="H894" s="382"/>
      <c r="I894" s="382"/>
    </row>
    <row r="895">
      <c r="D895" s="382"/>
      <c r="E895" s="382"/>
      <c r="F895" s="764"/>
      <c r="G895" s="382"/>
      <c r="H895" s="382"/>
      <c r="I895" s="382"/>
    </row>
    <row r="896">
      <c r="D896" s="382"/>
      <c r="E896" s="382"/>
      <c r="F896" s="764"/>
      <c r="G896" s="382"/>
      <c r="H896" s="382"/>
      <c r="I896" s="382"/>
    </row>
    <row r="897">
      <c r="D897" s="382"/>
      <c r="E897" s="382"/>
      <c r="F897" s="764"/>
      <c r="G897" s="382"/>
      <c r="H897" s="382"/>
      <c r="I897" s="382"/>
    </row>
    <row r="898">
      <c r="D898" s="382"/>
      <c r="E898" s="382"/>
      <c r="F898" s="764"/>
      <c r="G898" s="382"/>
      <c r="H898" s="382"/>
      <c r="I898" s="382"/>
    </row>
    <row r="899">
      <c r="D899" s="382"/>
      <c r="E899" s="382"/>
      <c r="F899" s="764"/>
      <c r="G899" s="382"/>
      <c r="H899" s="382"/>
      <c r="I899" s="382"/>
    </row>
    <row r="900">
      <c r="D900" s="382"/>
      <c r="E900" s="382"/>
      <c r="F900" s="764"/>
      <c r="G900" s="382"/>
      <c r="H900" s="382"/>
      <c r="I900" s="382"/>
    </row>
    <row r="901">
      <c r="D901" s="382"/>
      <c r="E901" s="382"/>
      <c r="F901" s="764"/>
      <c r="G901" s="382"/>
      <c r="H901" s="382"/>
      <c r="I901" s="382"/>
    </row>
    <row r="902">
      <c r="D902" s="382"/>
      <c r="E902" s="382"/>
      <c r="F902" s="764"/>
      <c r="G902" s="382"/>
      <c r="H902" s="382"/>
      <c r="I902" s="382"/>
    </row>
    <row r="903">
      <c r="D903" s="382"/>
      <c r="E903" s="382"/>
      <c r="F903" s="764"/>
      <c r="G903" s="382"/>
      <c r="H903" s="382"/>
      <c r="I903" s="382"/>
    </row>
    <row r="904">
      <c r="D904" s="382"/>
      <c r="E904" s="382"/>
      <c r="F904" s="764"/>
      <c r="G904" s="382"/>
      <c r="H904" s="382"/>
      <c r="I904" s="382"/>
    </row>
    <row r="905">
      <c r="D905" s="382"/>
      <c r="E905" s="382"/>
      <c r="F905" s="764"/>
      <c r="G905" s="382"/>
      <c r="H905" s="382"/>
      <c r="I905" s="382"/>
    </row>
    <row r="906">
      <c r="D906" s="382"/>
      <c r="E906" s="382"/>
      <c r="F906" s="764"/>
      <c r="G906" s="382"/>
      <c r="H906" s="382"/>
      <c r="I906" s="382"/>
    </row>
    <row r="907">
      <c r="D907" s="382"/>
      <c r="E907" s="382"/>
      <c r="F907" s="764"/>
      <c r="G907" s="382"/>
      <c r="H907" s="382"/>
      <c r="I907" s="382"/>
    </row>
    <row r="908">
      <c r="D908" s="382"/>
      <c r="E908" s="382"/>
      <c r="F908" s="764"/>
      <c r="G908" s="382"/>
      <c r="H908" s="382"/>
      <c r="I908" s="382"/>
    </row>
    <row r="909">
      <c r="D909" s="382"/>
      <c r="E909" s="382"/>
      <c r="F909" s="764"/>
      <c r="G909" s="382"/>
      <c r="H909" s="382"/>
      <c r="I909" s="382"/>
    </row>
    <row r="910">
      <c r="D910" s="382"/>
      <c r="E910" s="382"/>
      <c r="F910" s="764"/>
      <c r="G910" s="382"/>
      <c r="H910" s="382"/>
      <c r="I910" s="382"/>
    </row>
    <row r="911">
      <c r="D911" s="382"/>
      <c r="E911" s="382"/>
      <c r="F911" s="764"/>
      <c r="G911" s="382"/>
      <c r="H911" s="382"/>
      <c r="I911" s="382"/>
    </row>
    <row r="912">
      <c r="D912" s="382"/>
      <c r="E912" s="382"/>
      <c r="F912" s="764"/>
      <c r="G912" s="382"/>
      <c r="H912" s="382"/>
      <c r="I912" s="382"/>
    </row>
    <row r="913">
      <c r="D913" s="382"/>
      <c r="E913" s="382"/>
      <c r="F913" s="764"/>
      <c r="G913" s="382"/>
      <c r="H913" s="382"/>
      <c r="I913" s="382"/>
    </row>
    <row r="914">
      <c r="D914" s="382"/>
      <c r="E914" s="382"/>
      <c r="F914" s="764"/>
      <c r="G914" s="382"/>
      <c r="H914" s="382"/>
      <c r="I914" s="382"/>
    </row>
    <row r="915">
      <c r="D915" s="382"/>
      <c r="E915" s="382"/>
      <c r="F915" s="764"/>
      <c r="G915" s="382"/>
      <c r="H915" s="382"/>
      <c r="I915" s="382"/>
    </row>
    <row r="916">
      <c r="D916" s="382"/>
      <c r="E916" s="382"/>
      <c r="F916" s="764"/>
      <c r="G916" s="382"/>
      <c r="H916" s="382"/>
      <c r="I916" s="382"/>
    </row>
    <row r="917">
      <c r="D917" s="382"/>
      <c r="E917" s="382"/>
      <c r="F917" s="764"/>
      <c r="G917" s="382"/>
      <c r="H917" s="382"/>
      <c r="I917" s="382"/>
    </row>
    <row r="918">
      <c r="D918" s="382"/>
      <c r="E918" s="382"/>
      <c r="F918" s="764"/>
      <c r="G918" s="382"/>
      <c r="H918" s="382"/>
      <c r="I918" s="382"/>
    </row>
    <row r="919">
      <c r="D919" s="382"/>
      <c r="E919" s="382"/>
      <c r="F919" s="764"/>
      <c r="G919" s="382"/>
      <c r="H919" s="382"/>
      <c r="I919" s="382"/>
    </row>
    <row r="920">
      <c r="D920" s="382"/>
      <c r="E920" s="382"/>
      <c r="F920" s="764"/>
      <c r="G920" s="382"/>
      <c r="H920" s="382"/>
      <c r="I920" s="382"/>
    </row>
    <row r="921">
      <c r="D921" s="382"/>
      <c r="E921" s="382"/>
      <c r="F921" s="764"/>
      <c r="G921" s="382"/>
      <c r="H921" s="382"/>
      <c r="I921" s="382"/>
    </row>
    <row r="922">
      <c r="D922" s="382"/>
      <c r="E922" s="382"/>
      <c r="F922" s="764"/>
      <c r="G922" s="382"/>
      <c r="H922" s="382"/>
      <c r="I922" s="382"/>
    </row>
    <row r="923">
      <c r="D923" s="382"/>
      <c r="E923" s="382"/>
      <c r="F923" s="764"/>
      <c r="G923" s="382"/>
      <c r="H923" s="382"/>
      <c r="I923" s="382"/>
    </row>
    <row r="924">
      <c r="D924" s="382"/>
      <c r="E924" s="382"/>
      <c r="F924" s="764"/>
      <c r="G924" s="382"/>
      <c r="H924" s="382"/>
      <c r="I924" s="382"/>
    </row>
    <row r="925">
      <c r="D925" s="382"/>
      <c r="E925" s="382"/>
      <c r="F925" s="764"/>
      <c r="G925" s="382"/>
      <c r="H925" s="382"/>
      <c r="I925" s="382"/>
    </row>
    <row r="926">
      <c r="D926" s="382"/>
      <c r="E926" s="382"/>
      <c r="F926" s="764"/>
      <c r="G926" s="382"/>
      <c r="H926" s="382"/>
      <c r="I926" s="382"/>
    </row>
    <row r="927">
      <c r="D927" s="382"/>
      <c r="E927" s="382"/>
      <c r="F927" s="764"/>
      <c r="G927" s="382"/>
      <c r="H927" s="382"/>
      <c r="I927" s="382"/>
    </row>
    <row r="928">
      <c r="D928" s="382"/>
      <c r="E928" s="382"/>
      <c r="F928" s="764"/>
      <c r="G928" s="382"/>
      <c r="H928" s="382"/>
      <c r="I928" s="382"/>
    </row>
    <row r="929">
      <c r="D929" s="382"/>
      <c r="E929" s="382"/>
      <c r="F929" s="764"/>
      <c r="G929" s="382"/>
      <c r="H929" s="382"/>
      <c r="I929" s="382"/>
    </row>
    <row r="930">
      <c r="D930" s="382"/>
      <c r="E930" s="382"/>
      <c r="F930" s="764"/>
      <c r="G930" s="382"/>
      <c r="H930" s="382"/>
      <c r="I930" s="382"/>
    </row>
    <row r="931">
      <c r="D931" s="382"/>
      <c r="E931" s="382"/>
      <c r="F931" s="764"/>
      <c r="G931" s="382"/>
      <c r="H931" s="382"/>
      <c r="I931" s="382"/>
    </row>
    <row r="932">
      <c r="D932" s="382"/>
      <c r="E932" s="382"/>
      <c r="F932" s="764"/>
      <c r="G932" s="382"/>
      <c r="H932" s="382"/>
      <c r="I932" s="382"/>
    </row>
    <row r="933">
      <c r="D933" s="382"/>
      <c r="E933" s="382"/>
      <c r="F933" s="764"/>
      <c r="G933" s="382"/>
      <c r="H933" s="382"/>
      <c r="I933" s="382"/>
    </row>
    <row r="934">
      <c r="D934" s="382"/>
      <c r="E934" s="382"/>
      <c r="F934" s="764"/>
      <c r="G934" s="382"/>
      <c r="H934" s="382"/>
      <c r="I934" s="382"/>
    </row>
    <row r="935">
      <c r="D935" s="382"/>
      <c r="E935" s="382"/>
      <c r="F935" s="764"/>
      <c r="G935" s="382"/>
      <c r="H935" s="382"/>
      <c r="I935" s="382"/>
    </row>
    <row r="936">
      <c r="D936" s="382"/>
      <c r="E936" s="382"/>
      <c r="F936" s="764"/>
      <c r="G936" s="382"/>
      <c r="H936" s="382"/>
      <c r="I936" s="382"/>
    </row>
    <row r="937">
      <c r="D937" s="382"/>
      <c r="E937" s="382"/>
      <c r="F937" s="764"/>
      <c r="G937" s="382"/>
      <c r="H937" s="382"/>
      <c r="I937" s="382"/>
    </row>
    <row r="938">
      <c r="D938" s="382"/>
      <c r="E938" s="382"/>
      <c r="F938" s="764"/>
      <c r="G938" s="382"/>
      <c r="H938" s="382"/>
      <c r="I938" s="382"/>
    </row>
    <row r="939">
      <c r="D939" s="382"/>
      <c r="E939" s="382"/>
      <c r="F939" s="764"/>
      <c r="G939" s="382"/>
      <c r="H939" s="382"/>
      <c r="I939" s="382"/>
    </row>
    <row r="940">
      <c r="D940" s="382"/>
      <c r="E940" s="382"/>
      <c r="F940" s="764"/>
      <c r="G940" s="382"/>
      <c r="H940" s="382"/>
      <c r="I940" s="382"/>
    </row>
    <row r="941">
      <c r="D941" s="382"/>
      <c r="E941" s="382"/>
      <c r="F941" s="764"/>
      <c r="G941" s="382"/>
      <c r="H941" s="382"/>
      <c r="I941" s="382"/>
    </row>
    <row r="942">
      <c r="D942" s="382"/>
      <c r="E942" s="382"/>
      <c r="F942" s="764"/>
      <c r="G942" s="382"/>
      <c r="H942" s="382"/>
      <c r="I942" s="382"/>
    </row>
    <row r="943">
      <c r="D943" s="382"/>
      <c r="E943" s="382"/>
      <c r="F943" s="764"/>
      <c r="G943" s="382"/>
      <c r="H943" s="382"/>
      <c r="I943" s="382"/>
    </row>
    <row r="944">
      <c r="D944" s="382"/>
      <c r="E944" s="382"/>
      <c r="F944" s="764"/>
      <c r="G944" s="382"/>
      <c r="H944" s="382"/>
      <c r="I944" s="382"/>
    </row>
    <row r="945">
      <c r="D945" s="382"/>
      <c r="E945" s="382"/>
      <c r="F945" s="764"/>
      <c r="G945" s="382"/>
      <c r="H945" s="382"/>
      <c r="I945" s="382"/>
    </row>
    <row r="946">
      <c r="D946" s="382"/>
      <c r="E946" s="382"/>
      <c r="F946" s="764"/>
      <c r="G946" s="382"/>
      <c r="H946" s="382"/>
      <c r="I946" s="382"/>
    </row>
    <row r="947">
      <c r="D947" s="382"/>
      <c r="E947" s="382"/>
      <c r="F947" s="764"/>
      <c r="G947" s="382"/>
      <c r="H947" s="382"/>
      <c r="I947" s="382"/>
    </row>
    <row r="948">
      <c r="D948" s="382"/>
      <c r="E948" s="382"/>
      <c r="F948" s="764"/>
      <c r="G948" s="382"/>
      <c r="H948" s="382"/>
      <c r="I948" s="382"/>
    </row>
    <row r="949">
      <c r="D949" s="382"/>
      <c r="E949" s="382"/>
      <c r="F949" s="764"/>
      <c r="G949" s="382"/>
      <c r="H949" s="382"/>
      <c r="I949" s="382"/>
    </row>
    <row r="950">
      <c r="D950" s="382"/>
      <c r="E950" s="382"/>
      <c r="F950" s="764"/>
      <c r="G950" s="382"/>
      <c r="H950" s="382"/>
      <c r="I950" s="382"/>
    </row>
    <row r="951">
      <c r="D951" s="382"/>
      <c r="E951" s="382"/>
      <c r="F951" s="764"/>
      <c r="G951" s="382"/>
      <c r="H951" s="382"/>
      <c r="I951" s="382"/>
    </row>
    <row r="952">
      <c r="D952" s="382"/>
      <c r="E952" s="382"/>
      <c r="F952" s="764"/>
      <c r="G952" s="382"/>
      <c r="H952" s="382"/>
      <c r="I952" s="382"/>
    </row>
    <row r="953">
      <c r="D953" s="382"/>
      <c r="E953" s="382"/>
      <c r="F953" s="764"/>
      <c r="G953" s="382"/>
      <c r="H953" s="382"/>
      <c r="I953" s="382"/>
    </row>
    <row r="954">
      <c r="D954" s="382"/>
      <c r="E954" s="382"/>
      <c r="F954" s="764"/>
      <c r="G954" s="382"/>
      <c r="H954" s="382"/>
      <c r="I954" s="382"/>
    </row>
    <row r="955">
      <c r="D955" s="382"/>
      <c r="E955" s="382"/>
      <c r="F955" s="764"/>
      <c r="G955" s="382"/>
      <c r="H955" s="382"/>
      <c r="I955" s="382"/>
    </row>
    <row r="956">
      <c r="D956" s="382"/>
      <c r="E956" s="382"/>
      <c r="F956" s="764"/>
      <c r="G956" s="382"/>
      <c r="H956" s="382"/>
      <c r="I956" s="382"/>
    </row>
    <row r="957">
      <c r="D957" s="382"/>
      <c r="E957" s="382"/>
      <c r="F957" s="764"/>
      <c r="G957" s="382"/>
      <c r="H957" s="382"/>
      <c r="I957" s="382"/>
    </row>
    <row r="958">
      <c r="D958" s="382"/>
      <c r="E958" s="382"/>
      <c r="F958" s="764"/>
      <c r="G958" s="382"/>
      <c r="H958" s="382"/>
      <c r="I958" s="382"/>
    </row>
    <row r="959">
      <c r="D959" s="382"/>
      <c r="E959" s="382"/>
      <c r="F959" s="764"/>
      <c r="G959" s="382"/>
      <c r="H959" s="382"/>
      <c r="I959" s="382"/>
    </row>
    <row r="960">
      <c r="D960" s="382"/>
      <c r="E960" s="382"/>
      <c r="F960" s="764"/>
      <c r="G960" s="382"/>
      <c r="H960" s="382"/>
      <c r="I960" s="382"/>
    </row>
    <row r="961">
      <c r="D961" s="382"/>
      <c r="E961" s="382"/>
      <c r="F961" s="764"/>
      <c r="G961" s="382"/>
      <c r="H961" s="382"/>
      <c r="I961" s="382"/>
    </row>
    <row r="962">
      <c r="D962" s="382"/>
      <c r="E962" s="382"/>
      <c r="F962" s="764"/>
      <c r="G962" s="382"/>
      <c r="H962" s="382"/>
      <c r="I962" s="382"/>
    </row>
    <row r="963">
      <c r="D963" s="382"/>
      <c r="E963" s="382"/>
      <c r="F963" s="764"/>
      <c r="G963" s="382"/>
      <c r="H963" s="382"/>
      <c r="I963" s="382"/>
    </row>
    <row r="964">
      <c r="D964" s="382"/>
      <c r="E964" s="382"/>
      <c r="F964" s="764"/>
      <c r="G964" s="382"/>
      <c r="H964" s="382"/>
      <c r="I964" s="382"/>
    </row>
    <row r="965">
      <c r="D965" s="382"/>
      <c r="E965" s="382"/>
      <c r="F965" s="764"/>
      <c r="G965" s="382"/>
      <c r="H965" s="382"/>
      <c r="I965" s="382"/>
    </row>
    <row r="966">
      <c r="D966" s="382"/>
      <c r="E966" s="382"/>
      <c r="F966" s="764"/>
      <c r="G966" s="382"/>
      <c r="H966" s="382"/>
      <c r="I966" s="382"/>
    </row>
    <row r="967">
      <c r="D967" s="382"/>
      <c r="E967" s="382"/>
      <c r="F967" s="764"/>
      <c r="G967" s="382"/>
      <c r="H967" s="382"/>
      <c r="I967" s="382"/>
    </row>
    <row r="968">
      <c r="D968" s="382"/>
      <c r="E968" s="382"/>
      <c r="F968" s="764"/>
      <c r="G968" s="382"/>
      <c r="H968" s="382"/>
      <c r="I968" s="382"/>
    </row>
    <row r="969">
      <c r="D969" s="382"/>
      <c r="E969" s="382"/>
      <c r="F969" s="764"/>
      <c r="G969" s="382"/>
      <c r="H969" s="382"/>
      <c r="I969" s="382"/>
    </row>
    <row r="970">
      <c r="D970" s="382"/>
      <c r="E970" s="382"/>
      <c r="F970" s="764"/>
      <c r="G970" s="382"/>
      <c r="H970" s="382"/>
      <c r="I970" s="382"/>
    </row>
    <row r="971">
      <c r="D971" s="382"/>
      <c r="E971" s="382"/>
      <c r="F971" s="764"/>
      <c r="G971" s="382"/>
      <c r="H971" s="382"/>
      <c r="I971" s="382"/>
    </row>
    <row r="972">
      <c r="D972" s="382"/>
      <c r="E972" s="382"/>
      <c r="F972" s="764"/>
      <c r="G972" s="382"/>
      <c r="H972" s="382"/>
      <c r="I972" s="382"/>
    </row>
    <row r="973">
      <c r="D973" s="382"/>
      <c r="E973" s="382"/>
      <c r="F973" s="764"/>
      <c r="G973" s="382"/>
      <c r="H973" s="382"/>
      <c r="I973" s="382"/>
    </row>
    <row r="974">
      <c r="D974" s="382"/>
      <c r="E974" s="382"/>
      <c r="F974" s="764"/>
      <c r="G974" s="382"/>
      <c r="H974" s="382"/>
      <c r="I974" s="382"/>
    </row>
    <row r="975">
      <c r="D975" s="382"/>
      <c r="E975" s="382"/>
      <c r="F975" s="764"/>
      <c r="G975" s="382"/>
      <c r="H975" s="382"/>
      <c r="I975" s="382"/>
    </row>
    <row r="976">
      <c r="D976" s="382"/>
      <c r="E976" s="382"/>
      <c r="F976" s="764"/>
      <c r="G976" s="382"/>
      <c r="H976" s="382"/>
      <c r="I976" s="382"/>
    </row>
    <row r="977">
      <c r="D977" s="382"/>
      <c r="E977" s="382"/>
      <c r="F977" s="764"/>
      <c r="G977" s="382"/>
      <c r="H977" s="382"/>
      <c r="I977" s="382"/>
    </row>
    <row r="978">
      <c r="D978" s="382"/>
      <c r="E978" s="382"/>
      <c r="F978" s="764"/>
      <c r="G978" s="382"/>
      <c r="H978" s="382"/>
      <c r="I978" s="382"/>
    </row>
    <row r="979">
      <c r="D979" s="382"/>
      <c r="E979" s="382"/>
      <c r="F979" s="764"/>
      <c r="G979" s="382"/>
      <c r="H979" s="382"/>
      <c r="I979" s="382"/>
    </row>
    <row r="980">
      <c r="D980" s="382"/>
      <c r="E980" s="382"/>
      <c r="F980" s="764"/>
      <c r="G980" s="382"/>
      <c r="H980" s="382"/>
      <c r="I980" s="382"/>
    </row>
    <row r="981">
      <c r="D981" s="382"/>
      <c r="E981" s="382"/>
      <c r="F981" s="764"/>
      <c r="G981" s="382"/>
      <c r="H981" s="382"/>
      <c r="I981" s="382"/>
    </row>
    <row r="982">
      <c r="D982" s="382"/>
      <c r="E982" s="382"/>
      <c r="F982" s="764"/>
      <c r="G982" s="382"/>
      <c r="H982" s="382"/>
      <c r="I982" s="382"/>
    </row>
    <row r="983">
      <c r="D983" s="382"/>
      <c r="E983" s="382"/>
      <c r="F983" s="764"/>
      <c r="G983" s="382"/>
      <c r="H983" s="382"/>
      <c r="I983" s="382"/>
    </row>
    <row r="984">
      <c r="D984" s="382"/>
      <c r="E984" s="382"/>
      <c r="F984" s="764"/>
      <c r="G984" s="382"/>
      <c r="H984" s="382"/>
      <c r="I984" s="382"/>
    </row>
    <row r="985">
      <c r="D985" s="382"/>
      <c r="E985" s="382"/>
      <c r="F985" s="764"/>
      <c r="G985" s="382"/>
      <c r="H985" s="382"/>
      <c r="I985" s="382"/>
    </row>
    <row r="986">
      <c r="D986" s="382"/>
      <c r="E986" s="382"/>
      <c r="F986" s="764"/>
      <c r="G986" s="382"/>
      <c r="H986" s="382"/>
      <c r="I986" s="382"/>
    </row>
    <row r="987">
      <c r="D987" s="382"/>
      <c r="E987" s="382"/>
      <c r="F987" s="764"/>
      <c r="G987" s="382"/>
      <c r="H987" s="382"/>
      <c r="I987" s="382"/>
    </row>
    <row r="988">
      <c r="D988" s="382"/>
      <c r="E988" s="382"/>
      <c r="F988" s="764"/>
      <c r="G988" s="382"/>
      <c r="H988" s="382"/>
      <c r="I988" s="382"/>
    </row>
    <row r="989">
      <c r="D989" s="382"/>
      <c r="E989" s="382"/>
      <c r="F989" s="764"/>
      <c r="G989" s="382"/>
      <c r="H989" s="382"/>
      <c r="I989" s="382"/>
    </row>
    <row r="990">
      <c r="D990" s="382"/>
      <c r="E990" s="382"/>
      <c r="F990" s="764"/>
      <c r="G990" s="382"/>
      <c r="H990" s="382"/>
      <c r="I990" s="382"/>
    </row>
    <row r="991">
      <c r="D991" s="382"/>
      <c r="E991" s="382"/>
      <c r="F991" s="764"/>
      <c r="G991" s="382"/>
      <c r="H991" s="382"/>
      <c r="I991" s="382"/>
    </row>
    <row r="992">
      <c r="D992" s="382"/>
      <c r="E992" s="382"/>
      <c r="F992" s="764"/>
      <c r="G992" s="382"/>
      <c r="H992" s="382"/>
      <c r="I992" s="382"/>
    </row>
    <row r="993">
      <c r="D993" s="382"/>
      <c r="E993" s="382"/>
      <c r="F993" s="764"/>
      <c r="G993" s="382"/>
      <c r="H993" s="382"/>
      <c r="I993" s="382"/>
    </row>
    <row r="994">
      <c r="D994" s="382"/>
      <c r="E994" s="382"/>
      <c r="F994" s="764"/>
      <c r="G994" s="382"/>
      <c r="H994" s="382"/>
      <c r="I994" s="382"/>
    </row>
    <row r="995">
      <c r="D995" s="382"/>
      <c r="E995" s="382"/>
      <c r="F995" s="764"/>
      <c r="G995" s="382"/>
      <c r="H995" s="382"/>
      <c r="I995" s="382"/>
    </row>
    <row r="996">
      <c r="D996" s="382"/>
      <c r="E996" s="382"/>
      <c r="F996" s="764"/>
      <c r="G996" s="382"/>
      <c r="H996" s="382"/>
      <c r="I996" s="382"/>
    </row>
    <row r="997">
      <c r="D997" s="382"/>
      <c r="E997" s="382"/>
      <c r="F997" s="764"/>
      <c r="G997" s="382"/>
      <c r="H997" s="382"/>
      <c r="I997" s="382"/>
    </row>
    <row r="998">
      <c r="D998" s="382"/>
      <c r="E998" s="382"/>
      <c r="F998" s="764"/>
      <c r="G998" s="382"/>
      <c r="H998" s="382"/>
      <c r="I998" s="382"/>
    </row>
    <row r="999">
      <c r="D999" s="382"/>
      <c r="E999" s="382"/>
      <c r="F999" s="764"/>
      <c r="G999" s="382"/>
      <c r="H999" s="382"/>
      <c r="I999" s="382"/>
    </row>
    <row r="1000">
      <c r="D1000" s="382"/>
      <c r="E1000" s="382"/>
      <c r="F1000" s="764"/>
      <c r="G1000" s="382"/>
      <c r="H1000" s="382"/>
      <c r="I1000" s="382"/>
    </row>
    <row r="1001">
      <c r="D1001" s="382"/>
      <c r="E1001" s="382"/>
      <c r="F1001" s="764"/>
      <c r="G1001" s="382"/>
      <c r="H1001" s="382"/>
      <c r="I1001" s="382"/>
    </row>
    <row r="1002">
      <c r="D1002" s="382"/>
      <c r="E1002" s="382"/>
      <c r="F1002" s="764"/>
      <c r="G1002" s="382"/>
      <c r="H1002" s="382"/>
      <c r="I1002" s="382"/>
    </row>
    <row r="1003">
      <c r="D1003" s="382"/>
      <c r="E1003" s="382"/>
      <c r="F1003" s="764"/>
      <c r="G1003" s="382"/>
      <c r="H1003" s="382"/>
      <c r="I1003" s="382"/>
    </row>
  </sheetData>
  <hyperlinks>
    <hyperlink r:id="rId2" location="/admin/task/-O2yo10c6bCCO7_kJQXZ?pkgName=listing&amp;pkgId=-O2yo0u6bmL27KVI1zeT&amp;rtn=%2Fadmin%2Flisting%2F-O2yo0u6bmL27KVI1zeT%2Ftasks" ref="F4"/>
    <hyperlink r:id="rId3" location="/admin/task/-O2yo10c6bCCO7_kJQXZ?pkgName=listing&amp;pkgId=-O2yo0u6bmL27KVI1zeT&amp;rtn=%2Fadmin%2Flisting%2F-O2yo0u6bmL27KVI1zeT%2Ftasks" ref="G4"/>
    <hyperlink r:id="rId4" location="/admin/task/-O2yo10c6bCCO7_kJQXZ?pkgName=listing&amp;pkgId=-O2yo0u6bmL27KVI1zeT&amp;rtn=%2Fadmin%2Flisting%2F-O2yo0u6bmL27KVI1zeT%2Ftasks" ref="H4"/>
    <hyperlink r:id="rId5" location="/admin/task/-O2yo1086Al0W4bwi8vn?pkgName=listing&amp;pkgId=-O2yo0u6bmL27KVI1zeT&amp;rtn=%2Fadmin%2Flisting%2F-O2yo0u6bmL27KVI1zeT%2Ftasks" ref="G5"/>
    <hyperlink r:id="rId6" location="/admin/task/-O2yo1086Al0W4bwi8vn?pkgName=listing&amp;pkgId=-O2yo0u6bmL27KVI1zeT&amp;rtn=%2Fadmin%2Flisting%2F-O2yo0u6bmL27KVI1zeT%2Ftasks" ref="H5"/>
    <hyperlink r:id="rId7" location="/admin/task/-O2yo1-g0xZx-VcdPKrD?pkgName=listing&amp;pkgId=-O2yo0u6bmL27KVI1zeT&amp;rtn=%2Fadmin%2Flisting%2F-O2yo0u6bmL27KVI1zeT%2Ftasks" ref="G6"/>
    <hyperlink r:id="rId8" location="/admin/task/-O2yo1-g0xZx-VcdPKrD?pkgName=listing&amp;pkgId=-O2yo0u6bmL27KVI1zeT&amp;rtn=%2Fadmin%2Flisting%2F-O2yo0u6bmL27KVI1zeT%2Ftasks" ref="H6"/>
    <hyperlink r:id="rId9" location="/admin/task/-O2yo10OgQnKh7gRmk9q?pkgName=listing&amp;pkgId=-O2yo0u6bmL27KVI1zeT&amp;rtn=%2Fadmin%2Flisting%2F-O2yo0u6bmL27KVI1zeT%2Ftasks" ref="G7"/>
    <hyperlink r:id="rId10" location="/admin/task/-O2yo10OgQnKh7gRmk9q?pkgName=listing&amp;pkgId=-O2yo0u6bmL27KVI1zeT&amp;rtn=%2Fadmin%2Flisting%2F-O2yo0u6bmL27KVI1zeT%2Ftasks" ref="H7"/>
    <hyperlink r:id="rId11" location="/admin/task/-O2yo10QgzFtbDAXp43W?pkgName=listing&amp;pkgId=-O2yo0u6bmL27KVI1zeT&amp;rtn=%2Fadmin%2Flisting%2F-O2yo0u6bmL27KVI1zeT%2Ftasks" ref="G8"/>
    <hyperlink r:id="rId12" location="/admin/task/-O2yo10QgzFtbDAXp43W?pkgName=listing&amp;pkgId=-O2yo0u6bmL27KVI1zeT&amp;rtn=%2Fadmin%2Flisting%2F-O2yo0u6bmL27KVI1zeT%2Ftasks" ref="H8"/>
    <hyperlink r:id="rId13" location="/admin/task/-O2yo10OgQnKh7gRmk9q?pkgName=listing&amp;pkgId=-O2yo0u6bmL27KVI1zeT&amp;rtn=%2Fadmin%2Flisting%2F-O2yo0u6bmL27KVI1zeT%2Ftasks" ref="G9"/>
    <hyperlink r:id="rId14" location="/admin/task/-O2yo10OgQnKh7gRmk9q?pkgName=listing&amp;pkgId=-O2yo0u6bmL27KVI1zeT&amp;rtn=%2Fadmin%2Flisting%2F-O2yo0u6bmL27KVI1zeT%2Ftasks" ref="H9"/>
    <hyperlink r:id="rId15" location="/admin/task/-O2yo10OgQnKh7gRmk9q?pkgName=listing&amp;pkgId=-O2yo0u6bmL27KVI1zeT&amp;rtn=%2Fadmin%2Flisting%2F-O2yo0u6bmL27KVI1zeT%2Ftasks" ref="G10"/>
    <hyperlink r:id="rId16" location="/admin/task/-O2yo10OgQnKh7gRmk9q?pkgName=listing&amp;pkgId=-O2yo0u6bmL27KVI1zeT&amp;rtn=%2Fadmin%2Flisting%2F-O2yo0u6bmL27KVI1zeT%2Ftasks" ref="H10"/>
    <hyperlink r:id="rId17" location="/admin/task/-O2yo1-jK_d65f03yoV1?pkgName=listing&amp;pkgId=-O2yo0u6bmL27KVI1zeT&amp;rtn=%2Fadmin%2Flisting%2F-O2yo0u6bmL27KVI1zeT%2Ftasks" ref="G11"/>
    <hyperlink r:id="rId18" location="/admin/task/-O2yo1-jK_d65f03yoV1?pkgName=listing&amp;pkgId=-O2yo0u6bmL27KVI1zeT&amp;rtn=%2Fadmin%2Flisting%2F-O2yo0u6bmL27KVI1zeT%2Ftasks" ref="H11"/>
    <hyperlink r:id="rId19" location="/admin/task/-O2yo10LSEwMWbORjoEm?pkgName=listing&amp;pkgId=-O2yo0u6bmL27KVI1zeT&amp;rtn=%2Fadmin%2Flisting%2F-O2yo0u6bmL27KVI1zeT%2Ftasks" ref="G12"/>
    <hyperlink r:id="rId20" location="/admin/task/-O2yo10LSEwMWbORjoEm?pkgName=listing&amp;pkgId=-O2yo0u6bmL27KVI1zeT&amp;rtn=%2Fadmin%2Flisting%2F-O2yo0u6bmL27KVI1zeT%2Ftasks" ref="H12"/>
    <hyperlink r:id="rId21" location="/admin/task/-O2yo11IUyeLCk8D65R4?pkgName=listing&amp;pkgId=-O2yo0u6bmL27KVI1zeT&amp;rtn=%2Fadmin%2Flisting%2F-O2yo0u6bmL27KVI1zeT%2Ftasks" ref="G13"/>
    <hyperlink r:id="rId22" location="/admin/task/-O2yo11IUyeLCk8D65R4?pkgName=listing&amp;pkgId=-O2yo0u6bmL27KVI1zeT&amp;rtn=%2Fadmin%2Flisting%2F-O2yo0u6bmL27KVI1zeT%2Ftasks" ref="H13"/>
    <hyperlink r:id="rId23" location="/admin/task/-O2yo1056J4rGpZ3MrxT?pkgName=listing&amp;pkgId=-O2yo0u6bmL27KVI1zeT&amp;rtn=%2Fadmin%2Flisting%2F-O2yo0u6bmL27KVI1zeT%2Ftasks" ref="G14"/>
    <hyperlink r:id="rId24" location="/admin/task/-O2yo1056J4rGpZ3MrxT?pkgName=listing&amp;pkgId=-O2yo0u6bmL27KVI1zeT&amp;rtn=%2Fadmin%2Flisting%2F-O2yo0u6bmL27KVI1zeT%2Ftasks" ref="H14"/>
    <hyperlink r:id="rId25" location="/admin/task/-O2yo103EHszPYaiM-p9?pkgName=listing&amp;pkgId=-O2yo0u6bmL27KVI1zeT&amp;rtn=%2Fadmin%2Flisting%2F-O2yo0u6bmL27KVI1zeT%2Ftasks" ref="G15"/>
    <hyperlink r:id="rId26" location="/admin/task/-O2yo103EHszPYaiM-p9?pkgName=listing&amp;pkgId=-O2yo0u6bmL27KVI1zeT&amp;rtn=%2Fadmin%2Flisting%2F-O2yo0u6bmL27KVI1zeT%2Ftasks" ref="H15"/>
    <hyperlink r:id="rId27" location="/admin/task/-O2yo1-tTobHKKBTkrLv?pkgName=listing&amp;pkgId=-O2yo0u6bmL27KVI1zeT&amp;rtn=%2Fadmin%2Flisting%2F-O2yo0u6bmL27KVI1zeT%2Ftasks" ref="G16"/>
    <hyperlink r:id="rId28" location="/admin/task/-O2yo1-tTobHKKBTkrLv?pkgName=listing&amp;pkgId=-O2yo0u6bmL27KVI1zeT&amp;rtn=%2Fadmin%2Flisting%2F-O2yo0u6bmL27KVI1zeT%2Ftasks" ref="H16"/>
    <hyperlink r:id="rId29" location="/admin/task/-O2yo101weRdllAOZrhe?pkgName=listing&amp;pkgId=-O2yo0u6bmL27KVI1zeT&amp;rtn=%2Fadmin%2Flisting%2F-O2yo0u6bmL27KVI1zeT%2Ftasks" ref="G17"/>
    <hyperlink r:id="rId30" location="/admin/task/-O2yo101weRdllAOZrhe?pkgName=listing&amp;pkgId=-O2yo0u6bmL27KVI1zeT&amp;rtn=%2Fadmin%2Flisting%2F-O2yo0u6bmL27KVI1zeT%2Ftasks" ref="H17"/>
    <hyperlink r:id="rId31" location="/admin/task/-O2yo1162QmtOCMW6wbn?pkgName=listing&amp;pkgId=-O2yo0u6bmL27KVI1zeT&amp;rtn=%2Fadmin%2Flisting%2F-O2yo0u6bmL27KVI1zeT%2Ftasks" ref="G18"/>
    <hyperlink r:id="rId32" location="/admin/task/-O2yo1162QmtOCMW6wbn?pkgName=listing&amp;pkgId=-O2yo0u6bmL27KVI1zeT&amp;rtn=%2Fadmin%2Flisting%2F-O2yo0u6bmL27KVI1zeT%2Ftasks" ref="H18"/>
    <hyperlink r:id="rId33" location="/admin/task/-O2yo1-lHFA1eyzmDrvi?pkgName=listing&amp;pkgId=-O2yo0u6bmL27KVI1zeT&amp;rtn=%2Fadmin%2Flisting%2F-O2yo0u6bmL27KVI1zeT%2Ftasks" ref="G19"/>
    <hyperlink r:id="rId34" location="/admin/task/-O2yo1-lHFA1eyzmDrvi?pkgName=listing&amp;pkgId=-O2yo0u6bmL27KVI1zeT&amp;rtn=%2Fadmin%2Flisting%2F-O2yo0u6bmL27KVI1zeT%2Ftasks" ref="H19"/>
    <hyperlink r:id="rId35" location="/admin/task/-O2yo10f6DiipPPVjfrO?pkgName=listing&amp;pkgId=-O2yo0u6bmL27KVI1zeT&amp;rtn=%2Fadmin%2Flisting%2F-O2yo0u6bmL27KVI1zeT%2Ftasks" ref="G20"/>
    <hyperlink r:id="rId36" location="/admin/task/-O2yo10f6DiipPPVjfrO?pkgName=listing&amp;pkgId=-O2yo0u6bmL27KVI1zeT&amp;rtn=%2Fadmin%2Flisting%2F-O2yo0u6bmL27KVI1zeT%2Ftasks" ref="H20"/>
    <hyperlink r:id="rId37" location="/admin/task/-O2yo1-n1p2pmCyrB8K2?pkgName=listing&amp;pkgId=-O2yo0u6bmL27KVI1zeT&amp;rtn=%2Fadmin%2Flisting%2F-O2yo0u6bmL27KVI1zeT%2Ftasks" ref="G21"/>
    <hyperlink r:id="rId38" location="/admin/task/-O2yo1-n1p2pmCyrB8K2?pkgName=listing&amp;pkgId=-O2yo0u6bmL27KVI1zeT&amp;rtn=%2Fadmin%2Flisting%2F-O2yo0u6bmL27KVI1zeT%2Ftasks" ref="H21"/>
    <hyperlink r:id="rId39" location="/admin/task/-O2yo11AZI0T3s_z71B4?pkgName=listing&amp;pkgId=-O2yo0u6bmL27KVI1zeT&amp;rtn=%2Fadmin%2Flisting%2F-O2yo0u6bmL27KVI1zeT%2Ftasks" ref="G22"/>
    <hyperlink r:id="rId40" location="/admin/task/-O2yo11AZI0T3s_z71B4?pkgName=listing&amp;pkgId=-O2yo0u6bmL27KVI1zeT&amp;rtn=%2Fadmin%2Flisting%2F-O2yo0u6bmL27KVI1zeT%2Ftasks" ref="H22"/>
    <hyperlink r:id="rId41" location="/admin/task/-O2yo10_KSzF-8_-ggQt?pkgName=listing&amp;pkgId=-O2yo0u6bmL27KVI1zeT&amp;rtn=%2Fadmin%2Flisting%2F-O2yo0u6bmL27KVI1zeT%2Ftasks" ref="G24"/>
    <hyperlink r:id="rId42" location="/admin/task/-O2yo1162QmtOCMW6wbn?pkgName=listing&amp;pkgId=-O2yo0u6bmL27KVI1zeT&amp;rtn=%2Fadmin%2Flisting%2F-O2yo0u6bmL27KVI1zeT%2Ftasks" ref="H24"/>
    <hyperlink r:id="rId43" location="/admin/task/-O2yo11-Eg5heUP47hWf?pkgName=listing&amp;pkgId=-O2yo0u6bmL27KVI1zeT&amp;rtn=%2Fadmin%2Flisting%2F-O2yo0u6bmL27KVI1zeT%2Ftasks" ref="G25"/>
    <hyperlink r:id="rId44" location="/admin/task/-O2yo11-Eg5heUP47hWf?pkgName=listing&amp;pkgId=-O2yo0u6bmL27KVI1zeT&amp;rtn=%2Fadmin%2Flisting%2F-O2yo0u6bmL27KVI1zeT%2Ftasks" ref="H25"/>
    <hyperlink r:id="rId45" location="/admin/task/-O2yo10tqtaixHC03gm6?pkgName=listing&amp;pkgId=-O2yo0u6bmL27KVI1zeT&amp;rtn=%2Fadmin%2Flisting%2F-O2yo0u6bmL27KVI1zeT%2Ftasks" ref="G27"/>
    <hyperlink r:id="rId46" location="/admin/task/-O2yo10tqtaixHC03gm6?pkgName=listing&amp;pkgId=-O2yo0u6bmL27KVI1zeT&amp;rtn=%2Fadmin%2Flisting%2F-O2yo0u6bmL27KVI1zeT%2Ftasks" ref="H27"/>
    <hyperlink r:id="rId47" location="/admin/task/-O2yo1-umDf8htNTf4R1?pkgName=listing&amp;pkgId=-O2yo0u6bmL27KVI1zeT&amp;rtn=%2Fadmin%2Flisting%2F-O2yo0u6bmL27KVI1zeT%2Ftasks" ref="G29"/>
    <hyperlink r:id="rId48" location="/admin/task/-O2yo1-umDf8htNTf4R1?pkgName=listing&amp;pkgId=-O2yo0u6bmL27KVI1zeT&amp;rtn=%2Fadmin%2Flisting%2F-O2yo0u6bmL27KVI1zeT%2Ftasks" ref="H29"/>
    <hyperlink r:id="rId49" location="/admin/task/-O2yo1-umDf8htNTf4R1?pkgName=listing&amp;pkgId=-O2yo0u6bmL27KVI1zeT&amp;rtn=%2Fadmin%2Flisting%2F-O2yo0u6bmL27KVI1zeT%2Ftasks" ref="G30"/>
    <hyperlink r:id="rId50" location="/admin/task/-O2yo1-umDf8htNTf4R1?pkgName=listing&amp;pkgId=-O2yo0u6bmL27KVI1zeT&amp;rtn=%2Fadmin%2Flisting%2F-O2yo0u6bmL27KVI1zeT%2Ftasks" ref="H30"/>
    <hyperlink r:id="rId51" location="/admin/task/-O2yo1-umDf8htNTf4R1?pkgName=listing&amp;pkgId=-O2yo0u6bmL27KVI1zeT&amp;rtn=%2Fadmin%2Flisting%2F-O2yo0u6bmL27KVI1zeT%2Ftasks" ref="G31"/>
    <hyperlink r:id="rId52" location="/admin/task/-O2yo1-umDf8htNTf4R1?pkgName=listing&amp;pkgId=-O2yo0u6bmL27KVI1zeT&amp;rtn=%2Fadmin%2Flisting%2F-O2yo0u6bmL27KVI1zeT%2Ftasks" ref="H31"/>
    <hyperlink r:id="rId53" location="/admin/task/-O2yo11EUBxTV1mCI5Al?pkgName=listing&amp;pkgId=-O2yo0u6bmL27KVI1zeT&amp;rtn=%2Fadmin%2Flisting%2F-O2yo0u6bmL27KVI1zeT%2Ftasks" ref="G32"/>
    <hyperlink r:id="rId54" location="/admin/task/-O2yo11EUBxTV1mCI5Al?pkgName=listing&amp;pkgId=-O2yo0u6bmL27KVI1zeT&amp;rtn=%2Fadmin%2Flisting%2F-O2yo0u6bmL27KVI1zeT%2Ftasks" ref="H32"/>
    <hyperlink r:id="rId55" location="/admin/task/-O2yo1-w9bYCFwmJgOFQ?pkgName=listing&amp;pkgId=-O2yo0u6bmL27KVI1zeT&amp;rtn=%2Fadmin%2Flisting%2F-O2yo0u6bmL27KVI1zeT%2Ftasks" ref="G33"/>
    <hyperlink r:id="rId56" location="/admin/task/-O2yo1-w9bYCFwmJgOFQ?pkgName=listing&amp;pkgId=-O2yo0u6bmL27KVI1zeT&amp;rtn=%2Fadmin%2Flisting%2F-O2yo0u6bmL27KVI1zeT%2Ftasks" ref="H33"/>
    <hyperlink r:id="rId57" location="/admin/task/-O2yo1-row6Ljz_4EJ42?pkgName=listing&amp;pkgId=-O2yo0u6bmL27KVI1zeT&amp;rtn=%2Fadmin%2Flisting%2F-O2yo0u6bmL27KVI1zeT%2Ftasks" ref="G34"/>
    <hyperlink r:id="rId58" location="/admin/task/-O2yo1-row6Ljz_4EJ42?pkgName=listing&amp;pkgId=-O2yo0u6bmL27KVI1zeT&amp;rtn=%2Fadmin%2Flisting%2F-O2yo0u6bmL27KVI1zeT%2Ftasks" ref="H34"/>
    <hyperlink r:id="rId59" location="/admin/task/-O2yo10XsFyihuMrvYaS?pkgName=listing&amp;pkgId=-O2yo0u6bmL27KVI1zeT&amp;rtn=%2Fadmin%2Flisting%2F-O2yo0u6bmL27KVI1zeT%2Ftasks" ref="G35"/>
    <hyperlink r:id="rId60" location="/admin/task/-O2yo10XsFyihuMrvYaS?pkgName=listing&amp;pkgId=-O2yo0u6bmL27KVI1zeT&amp;rtn=%2Fadmin%2Flisting%2F-O2yo0u6bmL27KVI1zeT%2Ftasks" ref="H35"/>
    <hyperlink r:id="rId61" location="/admin/task/-O2yo10V11_Nsi0e7zmR?pkgName=listing&amp;pkgId=-O2yo0u6bmL27KVI1zeT&amp;rtn=%2Fadmin%2Flisting%2F-O2yo0u6bmL27KVI1zeT%2Ftasks" ref="G36"/>
    <hyperlink r:id="rId62" location="/admin/task/-O2yo10V11_Nsi0e7zmR?pkgName=listing&amp;pkgId=-O2yo0u6bmL27KVI1zeT&amp;rtn=%2Fadmin%2Flisting%2F-O2yo0u6bmL27KVI1zeT%2Ftasks" ref="H36"/>
    <hyperlink r:id="rId63" location="/admin/task/-O2yo1-z4YwrGn2ZFmdy?pkgName=listing&amp;pkgId=-O2yo0u6bmL27KVI1zeT&amp;rtn=%2Fadmin%2Flisting%2F-O2yo0u6bmL27KVI1zeT%2Ftasks" ref="G37"/>
    <hyperlink r:id="rId64" location="/admin/task/-O2yo1-z4YwrGn2ZFmdy?pkgName=listing&amp;pkgId=-O2yo0u6bmL27KVI1zeT&amp;rtn=%2Fadmin%2Flisting%2F-O2yo0u6bmL27KVI1zeT%2Ftasks" ref="H37"/>
    <hyperlink r:id="rId65" location="/admin/task/-O2yo1-pAdkM18l7oHAr?pkgName=listing&amp;pkgId=-O2yo0u6bmL27KVI1zeT&amp;rtn=%2Fadmin%2Flisting%2F-O2yo0u6bmL27KVI1zeT%2Ftasks" ref="G38"/>
    <hyperlink r:id="rId66" location="/admin/task/-O2yo1-pAdkM18l7oHAr?pkgName=listing&amp;pkgId=-O2yo0u6bmL27KVI1zeT&amp;rtn=%2Fadmin%2Flisting%2F-O2yo0u6bmL27KVI1zeT%2Ftasks" ref="H38"/>
    <hyperlink r:id="rId67" location="/admin/task/-O2yo10kDSpgCAcJXnAL?pkgName=listing&amp;pkgId=-O2yo0u6bmL27KVI1zeT&amp;rtn=%2Fadmin%2Flisting%2F-O2yo0u6bmL27KVI1zeT%2Ftasks" ref="G39"/>
    <hyperlink r:id="rId68" location="/admin/task/-O2yo10kDSpgCAcJXnAL?pkgName=listing&amp;pkgId=-O2yo0u6bmL27KVI1zeT&amp;rtn=%2Fadmin%2Flisting%2F-O2yo0u6bmL27KVI1zeT%2Ftasks" ref="H39"/>
    <hyperlink r:id="rId69" location="/admin/task/-O2yo10w3Z35Ghj_dv5J?pkgName=listing&amp;pkgId=-O2yo0u6bmL27KVI1zeT&amp;rtn=%2Fadmin%2Flisting%2F-O2yo0u6bmL27KVI1zeT%2Ftasks" ref="G40"/>
    <hyperlink r:id="rId70" location="/admin/task/-O2yo10w3Z35Ghj_dv5J?pkgName=listing&amp;pkgId=-O2yo0u6bmL27KVI1zeT&amp;rtn=%2Fadmin%2Flisting%2F-O2yo0u6bmL27KVI1zeT%2Ftasks" ref="H40"/>
    <hyperlink r:id="rId71" location="/admin/task/-O2yo10nGItBB-iO6sou?pkgName=listing&amp;pkgId=-O2yo0u6bmL27KVI1zeT&amp;rtn=%2Fadmin%2Flisting%2F-O2yo0u6bmL27KVI1zeT%2Ftasks" ref="G41"/>
    <hyperlink r:id="rId72" location="/admin/task/-O2yo10nGItBB-iO6sou?pkgName=listing&amp;pkgId=-O2yo0u6bmL27KVI1zeT&amp;rtn=%2Fadmin%2Flisting%2F-O2yo0u6bmL27KVI1zeT%2Ftasks" ref="H41"/>
    <hyperlink r:id="rId73" location="/admin/task/-O2yo10GHRknY-_25zYy?pkgName=listing&amp;pkgId=-O2yo0u6bmL27KVI1zeT&amp;rtn=%2Fadmin%2Flisting%2F-O2yo0u6bmL27KVI1zeT%2Ftasks" ref="G42"/>
    <hyperlink r:id="rId74" location="/admin/task/-O2yo10GHRknY-_25zYy?pkgName=listing&amp;pkgId=-O2yo0u6bmL27KVI1zeT&amp;rtn=%2Fadmin%2Flisting%2F-O2yo0u6bmL27KVI1zeT%2Ftasks" ref="H42"/>
    <hyperlink r:id="rId75" location="/admin/task/-O2yo10Bgdt6L6zpInWk?pkgName=listing&amp;pkgId=-O2yo0u6bmL27KVI1zeT&amp;rtn=%2Fadmin%2Flisting%2F-O2yo0u6bmL27KVI1zeT%2Ftasks" ref="G43"/>
    <hyperlink r:id="rId76" location="/admin/task/-O2yo10Bgdt6L6zpInWk?pkgName=listing&amp;pkgId=-O2yo0u6bmL27KVI1zeT&amp;rtn=%2Fadmin%2Flisting%2F-O2yo0u6bmL27KVI1zeT%2Ftasks" ref="H43"/>
    <hyperlink r:id="rId77" location="/admin/task/-O2yo10rFb8JNsurNqyf?pkgName=listing&amp;pkgId=-O2yo0u6bmL27KVI1zeT&amp;rtn=%2Fadmin%2Flisting%2F-O2yo0u6bmL27KVI1zeT%2Ftasks" ref="G44"/>
    <hyperlink r:id="rId78" location="/admin/task/-O2yo10rFb8JNsurNqyf?pkgName=listing&amp;pkgId=-O2yo0u6bmL27KVI1zeT&amp;rtn=%2Fadmin%2Flisting%2F-O2yo0u6bmL27KVI1zeT%2Ftasks" ref="H44"/>
    <hyperlink r:id="rId79" location="/admin/task/-O2yo10SpkZ2GBwSEe3r?pkgName=listing&amp;pkgId=-O2yo0u6bmL27KVI1zeT&amp;rtn=%2Fadmin%2Flisting%2F-O2yo0u6bmL27KVI1zeT%2Ftasks" ref="G45"/>
    <hyperlink r:id="rId80" location="/admin/task/-O2yo10SpkZ2GBwSEe3r?pkgName=listing&amp;pkgId=-O2yo0u6bmL27KVI1zeT&amp;rtn=%2Fadmin%2Flisting%2F-O2yo0u6bmL27KVI1zeT%2Ftasks" ref="H45"/>
    <hyperlink r:id="rId81" location="/admin/task/-O2yo113i_o06cdLcsA7?pkgName=listing&amp;pkgId=-O2yo0u6bmL27KVI1zeT&amp;rtn=%2Fadmin%2Flisting%2F-O2yo0u6bmL27KVI1zeT%2Ftasks" ref="G46"/>
    <hyperlink r:id="rId82" location="/admin/task/-O2yo113i_o06cdLcsA7?pkgName=listing&amp;pkgId=-O2yo0u6bmL27KVI1zeT&amp;rtn=%2Fadmin%2Flisting%2F-O2yo0u6bmL27KVI1zeT%2Ftasks" ref="H46"/>
  </hyperlinks>
  <drawing r:id="rId83"/>
  <legacyDrawing r:id="rId84"/>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41.63"/>
    <col customWidth="1" min="3" max="3" width="29.13"/>
    <col customWidth="1" min="4" max="4" width="42.0"/>
    <col customWidth="1" min="5" max="5" width="33.13"/>
    <col customWidth="1" min="6" max="6" width="35.63"/>
    <col customWidth="1" min="7" max="7" width="13.0"/>
    <col customWidth="1" min="12" max="12" width="19.75"/>
  </cols>
  <sheetData>
    <row r="1">
      <c r="A1" s="1230" t="s">
        <v>5775</v>
      </c>
      <c r="H1" s="1231"/>
      <c r="I1" s="1231"/>
      <c r="J1" s="1231"/>
      <c r="K1" s="1231"/>
      <c r="L1" s="1231"/>
    </row>
    <row r="2">
      <c r="A2" s="679" t="s">
        <v>2868</v>
      </c>
      <c r="C2" s="391" t="s">
        <v>2869</v>
      </c>
      <c r="D2" s="10"/>
      <c r="F2" s="391" t="s">
        <v>2878</v>
      </c>
      <c r="L2" s="680"/>
    </row>
    <row r="3">
      <c r="A3" s="679" t="s">
        <v>2875</v>
      </c>
      <c r="C3" s="391" t="s">
        <v>2876</v>
      </c>
      <c r="D3" s="683" t="s">
        <v>2877</v>
      </c>
      <c r="F3" s="391" t="s">
        <v>2882</v>
      </c>
      <c r="L3" s="680"/>
    </row>
    <row r="4">
      <c r="A4" s="679" t="s">
        <v>2879</v>
      </c>
      <c r="C4" s="391" t="s">
        <v>2880</v>
      </c>
      <c r="D4" s="683" t="s">
        <v>2881</v>
      </c>
      <c r="L4" s="680"/>
    </row>
    <row r="5">
      <c r="A5" s="679"/>
      <c r="C5" s="391" t="s">
        <v>2886</v>
      </c>
      <c r="D5" s="688" t="s">
        <v>2887</v>
      </c>
      <c r="L5" s="680"/>
    </row>
    <row r="6">
      <c r="A6" s="690" t="s">
        <v>2894</v>
      </c>
      <c r="C6" s="391" t="s">
        <v>2888</v>
      </c>
      <c r="D6" s="683" t="s">
        <v>2889</v>
      </c>
      <c r="L6" s="680"/>
    </row>
    <row r="7">
      <c r="A7" s="679" t="s">
        <v>2899</v>
      </c>
      <c r="C7" s="391" t="s">
        <v>2895</v>
      </c>
      <c r="D7" s="688" t="s">
        <v>2896</v>
      </c>
      <c r="L7" s="680"/>
    </row>
    <row r="8">
      <c r="A8" s="679" t="s">
        <v>2904</v>
      </c>
      <c r="C8" s="391" t="s">
        <v>2900</v>
      </c>
      <c r="D8" s="683" t="s">
        <v>2901</v>
      </c>
      <c r="L8" s="680"/>
    </row>
    <row r="9">
      <c r="A9" s="679" t="s">
        <v>2909</v>
      </c>
      <c r="C9" s="391" t="s">
        <v>2905</v>
      </c>
      <c r="D9" s="688" t="s">
        <v>2906</v>
      </c>
      <c r="L9" s="680"/>
    </row>
    <row r="10">
      <c r="A10" s="679"/>
      <c r="D10" s="10"/>
      <c r="L10" s="680"/>
    </row>
    <row r="11">
      <c r="A11" s="690" t="s">
        <v>2915</v>
      </c>
      <c r="D11" s="10"/>
      <c r="L11" s="680"/>
    </row>
    <row r="12">
      <c r="A12" s="699" t="s">
        <v>2917</v>
      </c>
      <c r="C12" s="391" t="s">
        <v>2916</v>
      </c>
      <c r="D12" s="10"/>
      <c r="L12" s="680"/>
    </row>
    <row r="13">
      <c r="A13" s="699" t="s">
        <v>2920</v>
      </c>
      <c r="C13" s="391" t="s">
        <v>2888</v>
      </c>
      <c r="D13" s="683" t="s">
        <v>2889</v>
      </c>
      <c r="L13" s="680"/>
    </row>
    <row r="14">
      <c r="A14" s="699" t="s">
        <v>2925</v>
      </c>
      <c r="C14" s="391" t="s">
        <v>2921</v>
      </c>
      <c r="D14" s="683" t="s">
        <v>2922</v>
      </c>
      <c r="F14" s="391" t="s">
        <v>2937</v>
      </c>
      <c r="L14" s="680"/>
    </row>
    <row r="15">
      <c r="A15" s="699" t="s">
        <v>2931</v>
      </c>
      <c r="C15" s="391" t="s">
        <v>2926</v>
      </c>
      <c r="D15" s="683" t="s">
        <v>2927</v>
      </c>
      <c r="L15" s="680"/>
    </row>
    <row r="16">
      <c r="A16" s="699" t="s">
        <v>2934</v>
      </c>
      <c r="C16" s="391" t="s">
        <v>2932</v>
      </c>
      <c r="D16" s="688" t="s">
        <v>2933</v>
      </c>
      <c r="L16" s="680"/>
    </row>
    <row r="17">
      <c r="A17" s="699" t="s">
        <v>2938</v>
      </c>
      <c r="C17" s="391" t="s">
        <v>2935</v>
      </c>
      <c r="D17" s="688" t="s">
        <v>2936</v>
      </c>
      <c r="L17" s="680"/>
    </row>
    <row r="18">
      <c r="A18" s="699" t="s">
        <v>2940</v>
      </c>
      <c r="C18" s="391"/>
      <c r="D18" s="10"/>
      <c r="L18" s="680"/>
    </row>
    <row r="19">
      <c r="A19" s="699" t="s">
        <v>2945</v>
      </c>
      <c r="C19" s="391"/>
      <c r="D19" s="10"/>
      <c r="L19" s="680"/>
    </row>
    <row r="20">
      <c r="A20" s="679" t="s">
        <v>2949</v>
      </c>
      <c r="C20" s="391" t="s">
        <v>5776</v>
      </c>
      <c r="D20" s="10"/>
      <c r="L20" s="680"/>
    </row>
    <row r="21">
      <c r="A21" s="679"/>
      <c r="L21" s="680"/>
    </row>
    <row r="22">
      <c r="A22" s="391" t="s">
        <v>2973</v>
      </c>
      <c r="L22" s="680"/>
    </row>
    <row r="23">
      <c r="A23" s="712" t="s">
        <v>2975</v>
      </c>
      <c r="C23" s="712" t="s">
        <v>2981</v>
      </c>
      <c r="L23" s="680"/>
    </row>
    <row r="24">
      <c r="A24" s="712" t="s">
        <v>2976</v>
      </c>
      <c r="C24" s="713" t="s">
        <v>2982</v>
      </c>
      <c r="L24" s="680"/>
    </row>
    <row r="25">
      <c r="A25" s="712" t="s">
        <v>2978</v>
      </c>
      <c r="C25" s="713" t="s">
        <v>2984</v>
      </c>
      <c r="L25" s="680"/>
    </row>
    <row r="26">
      <c r="A26" s="1232"/>
      <c r="B26" s="952"/>
      <c r="C26" s="952"/>
      <c r="D26" s="952"/>
      <c r="E26" s="952"/>
      <c r="F26" s="952"/>
      <c r="G26" s="952"/>
      <c r="H26" s="952"/>
      <c r="I26" s="952"/>
      <c r="J26" s="952"/>
      <c r="K26" s="952"/>
      <c r="L26" s="1233"/>
    </row>
    <row r="27">
      <c r="A27" s="1234" t="s">
        <v>5777</v>
      </c>
      <c r="L27" s="680"/>
    </row>
    <row r="28">
      <c r="A28" s="1235" t="s">
        <v>2870</v>
      </c>
      <c r="B28" s="1236" t="s">
        <v>2871</v>
      </c>
      <c r="C28" s="1235" t="s">
        <v>2872</v>
      </c>
      <c r="D28" s="1235" t="s">
        <v>2873</v>
      </c>
      <c r="E28" s="1235" t="s">
        <v>2874</v>
      </c>
      <c r="F28" s="583" t="s">
        <v>5778</v>
      </c>
      <c r="G28" s="583" t="s">
        <v>4708</v>
      </c>
      <c r="H28" s="591"/>
      <c r="I28" s="591"/>
      <c r="J28" s="591"/>
      <c r="K28" s="591"/>
      <c r="L28" s="1235"/>
    </row>
    <row r="29">
      <c r="A29" s="680" t="s">
        <v>2883</v>
      </c>
      <c r="B29" s="1237" t="s">
        <v>5779</v>
      </c>
      <c r="C29" s="686" t="s">
        <v>2885</v>
      </c>
      <c r="D29" s="1238">
        <v>579484.0</v>
      </c>
      <c r="E29" s="1238">
        <v>149742.0</v>
      </c>
      <c r="F29" s="382"/>
      <c r="G29" s="382"/>
    </row>
    <row r="30">
      <c r="A30" s="689" t="s">
        <v>2890</v>
      </c>
      <c r="B30" s="1237" t="s">
        <v>5780</v>
      </c>
      <c r="C30" s="1239" t="s">
        <v>5781</v>
      </c>
      <c r="D30" s="1238">
        <v>660600.0</v>
      </c>
      <c r="E30" s="1238">
        <v>3113247.0</v>
      </c>
      <c r="F30" s="772"/>
      <c r="G30" s="382"/>
    </row>
    <row r="31">
      <c r="A31" s="680" t="s">
        <v>715</v>
      </c>
      <c r="B31" s="1237" t="s">
        <v>5782</v>
      </c>
      <c r="C31" s="686" t="s">
        <v>2898</v>
      </c>
      <c r="D31" s="1238">
        <v>660877.0</v>
      </c>
      <c r="E31" s="1238">
        <v>3225311.0</v>
      </c>
      <c r="F31" s="382"/>
      <c r="G31" s="588" t="s">
        <v>512</v>
      </c>
    </row>
    <row r="32">
      <c r="A32" s="684" t="s">
        <v>2902</v>
      </c>
      <c r="B32" s="693" t="s">
        <v>5783</v>
      </c>
      <c r="C32" s="686" t="s">
        <v>2903</v>
      </c>
      <c r="D32" s="1240">
        <v>5003434.0</v>
      </c>
      <c r="E32" s="1240">
        <v>3311200.0</v>
      </c>
      <c r="F32" s="382"/>
      <c r="G32" s="588" t="s">
        <v>512</v>
      </c>
    </row>
    <row r="33">
      <c r="A33" s="692" t="s">
        <v>2374</v>
      </c>
      <c r="B33" s="693" t="s">
        <v>5784</v>
      </c>
      <c r="C33" s="694" t="s">
        <v>5785</v>
      </c>
      <c r="D33" s="1241">
        <v>5004157.0</v>
      </c>
      <c r="E33" s="1241">
        <v>3312708.0</v>
      </c>
      <c r="F33" s="382"/>
      <c r="G33" s="588" t="s">
        <v>512</v>
      </c>
    </row>
    <row r="34">
      <c r="A34" s="695" t="s">
        <v>2910</v>
      </c>
      <c r="B34" s="696" t="s">
        <v>3309</v>
      </c>
      <c r="C34" s="696" t="s">
        <v>2912</v>
      </c>
      <c r="D34" s="1242" t="s">
        <v>5786</v>
      </c>
      <c r="E34" s="1242">
        <v>3323042.0</v>
      </c>
      <c r="F34" s="382"/>
      <c r="G34" s="588" t="s">
        <v>512</v>
      </c>
    </row>
    <row r="35">
      <c r="A35" s="695" t="s">
        <v>2951</v>
      </c>
      <c r="B35" s="696" t="s">
        <v>5787</v>
      </c>
      <c r="C35" s="696" t="s">
        <v>5788</v>
      </c>
      <c r="D35" s="1242">
        <v>658209.0</v>
      </c>
      <c r="E35" s="1242">
        <v>3114862.0</v>
      </c>
      <c r="F35" s="382"/>
      <c r="G35" s="588"/>
    </row>
    <row r="36">
      <c r="A36" s="695" t="s">
        <v>2928</v>
      </c>
      <c r="B36" s="696" t="s">
        <v>5789</v>
      </c>
      <c r="C36" s="696" t="s">
        <v>5790</v>
      </c>
      <c r="D36" s="1242"/>
      <c r="E36" s="1242">
        <v>3336198.0</v>
      </c>
      <c r="F36" s="382"/>
      <c r="G36" s="382"/>
    </row>
    <row r="37">
      <c r="A37" s="695" t="s">
        <v>2958</v>
      </c>
      <c r="B37" s="696" t="s">
        <v>5791</v>
      </c>
      <c r="C37" s="696" t="s">
        <v>5792</v>
      </c>
      <c r="D37" s="1242">
        <v>5009929.0</v>
      </c>
      <c r="E37" s="1242">
        <v>3330646.0</v>
      </c>
      <c r="F37" s="382"/>
      <c r="G37" s="588" t="s">
        <v>512</v>
      </c>
    </row>
    <row r="38">
      <c r="A38" s="695" t="s">
        <v>2964</v>
      </c>
      <c r="B38" s="696" t="s">
        <v>5793</v>
      </c>
      <c r="C38" s="696" t="s">
        <v>5794</v>
      </c>
      <c r="D38" s="1242">
        <v>5010027.0</v>
      </c>
      <c r="E38" s="1242">
        <v>3334836.0</v>
      </c>
      <c r="F38" s="382"/>
      <c r="G38" s="588" t="s">
        <v>512</v>
      </c>
    </row>
    <row r="39">
      <c r="A39" s="695" t="s">
        <v>5795</v>
      </c>
      <c r="B39" s="696" t="s">
        <v>5796</v>
      </c>
      <c r="C39" s="696" t="s">
        <v>5797</v>
      </c>
      <c r="D39" s="1242">
        <v>658238.0</v>
      </c>
      <c r="E39" s="1242">
        <v>3306285.0</v>
      </c>
      <c r="F39" s="382"/>
      <c r="G39" s="588" t="s">
        <v>512</v>
      </c>
    </row>
    <row r="40">
      <c r="A40" s="695" t="s">
        <v>5798</v>
      </c>
      <c r="B40" s="696" t="s">
        <v>5799</v>
      </c>
      <c r="C40" s="696" t="s">
        <v>5800</v>
      </c>
      <c r="D40" s="1242">
        <v>5013734.0</v>
      </c>
      <c r="E40" s="1242">
        <v>3348280.0</v>
      </c>
      <c r="F40" s="382"/>
      <c r="G40" s="588" t="s">
        <v>512</v>
      </c>
    </row>
    <row r="41">
      <c r="A41" s="695" t="s">
        <v>5801</v>
      </c>
      <c r="B41" s="696" t="s">
        <v>5802</v>
      </c>
      <c r="C41" s="696" t="s">
        <v>5803</v>
      </c>
      <c r="D41" s="1242">
        <v>5013206.0</v>
      </c>
      <c r="E41" s="1242">
        <v>3348290.0</v>
      </c>
      <c r="F41" s="382"/>
      <c r="G41" s="588" t="s">
        <v>512</v>
      </c>
    </row>
    <row r="42">
      <c r="A42" s="695" t="s">
        <v>5804</v>
      </c>
      <c r="B42" s="696" t="s">
        <v>5805</v>
      </c>
      <c r="C42" s="696" t="s">
        <v>5806</v>
      </c>
      <c r="D42" s="1242">
        <v>5011900.0</v>
      </c>
      <c r="E42" s="1242">
        <v>3348110.0</v>
      </c>
      <c r="F42" s="297">
        <v>44910.0</v>
      </c>
      <c r="G42" s="588" t="s">
        <v>512</v>
      </c>
    </row>
    <row r="43">
      <c r="A43" s="695" t="s">
        <v>5807</v>
      </c>
      <c r="B43" s="696"/>
      <c r="C43" s="696" t="s">
        <v>5808</v>
      </c>
      <c r="D43" s="1242"/>
      <c r="E43" s="1243"/>
      <c r="F43" s="297">
        <v>44957.0</v>
      </c>
      <c r="G43" s="588" t="s">
        <v>512</v>
      </c>
    </row>
    <row r="44">
      <c r="A44" s="695" t="s">
        <v>2953</v>
      </c>
      <c r="B44" s="696" t="s">
        <v>5809</v>
      </c>
      <c r="C44" s="696" t="s">
        <v>5810</v>
      </c>
      <c r="D44" s="1242"/>
      <c r="E44" s="1243"/>
      <c r="F44" s="297"/>
      <c r="G44" s="588"/>
    </row>
    <row r="45">
      <c r="A45" s="695" t="s">
        <v>5811</v>
      </c>
      <c r="B45" s="696" t="s">
        <v>5812</v>
      </c>
      <c r="C45" s="696" t="s">
        <v>5813</v>
      </c>
      <c r="D45" s="1242"/>
      <c r="E45" s="1243"/>
      <c r="F45" s="297"/>
      <c r="G45" s="588"/>
    </row>
    <row r="46">
      <c r="A46" s="695" t="s">
        <v>5814</v>
      </c>
      <c r="B46" s="696"/>
      <c r="C46" s="696"/>
      <c r="D46" s="1242"/>
      <c r="E46" s="1243"/>
      <c r="F46" s="382"/>
      <c r="G46" s="588" t="s">
        <v>512</v>
      </c>
    </row>
    <row r="47">
      <c r="A47" s="695" t="s">
        <v>5815</v>
      </c>
      <c r="B47" s="696"/>
      <c r="C47" s="696"/>
      <c r="D47" s="1242"/>
      <c r="E47" s="1243"/>
      <c r="F47" s="382"/>
      <c r="G47" s="588" t="s">
        <v>512</v>
      </c>
    </row>
    <row r="48">
      <c r="A48" s="695" t="s">
        <v>2913</v>
      </c>
      <c r="B48" s="697"/>
      <c r="C48" s="697"/>
      <c r="D48" s="1242" t="s">
        <v>2914</v>
      </c>
      <c r="E48" s="1243"/>
    </row>
    <row r="49">
      <c r="A49" s="695" t="s">
        <v>2918</v>
      </c>
      <c r="C49" s="696"/>
      <c r="D49" s="695" t="s">
        <v>5816</v>
      </c>
      <c r="E49" s="698"/>
    </row>
    <row r="50">
      <c r="A50" s="695" t="s">
        <v>2923</v>
      </c>
      <c r="B50" s="700" t="s">
        <v>4319</v>
      </c>
      <c r="C50" s="697"/>
      <c r="D50" s="695" t="s">
        <v>5817</v>
      </c>
      <c r="E50" s="698"/>
    </row>
    <row r="51">
      <c r="A51" s="695" t="s">
        <v>5818</v>
      </c>
      <c r="B51" s="696" t="s">
        <v>5819</v>
      </c>
      <c r="C51" s="697"/>
      <c r="D51" s="1243"/>
      <c r="E51" s="1243"/>
    </row>
    <row r="52">
      <c r="A52" s="1244" t="s">
        <v>2957</v>
      </c>
      <c r="D52" s="10"/>
      <c r="L52" s="1245"/>
    </row>
    <row r="53">
      <c r="A53" s="679" t="s">
        <v>2961</v>
      </c>
      <c r="B53" s="391" t="s">
        <v>2962</v>
      </c>
      <c r="D53" s="10"/>
      <c r="G53" s="701"/>
      <c r="H53" s="702" t="s">
        <v>2939</v>
      </c>
      <c r="I53" s="703">
        <f>COUNTA(G55:J1063)</f>
        <v>24</v>
      </c>
      <c r="J53" s="701"/>
      <c r="K53" s="701">
        <f>COUNTA(K55:K1063)+I53</f>
        <v>27</v>
      </c>
      <c r="L53" s="1245"/>
    </row>
    <row r="54">
      <c r="A54" s="678"/>
      <c r="D54" s="10"/>
      <c r="G54" s="704" t="s">
        <v>453</v>
      </c>
      <c r="H54" s="704" t="s">
        <v>2941</v>
      </c>
      <c r="I54" s="704" t="s">
        <v>2942</v>
      </c>
      <c r="J54" s="704" t="s">
        <v>2943</v>
      </c>
      <c r="K54" s="704" t="s">
        <v>2944</v>
      </c>
      <c r="L54" s="1245"/>
    </row>
    <row r="55">
      <c r="A55" s="1244" t="s">
        <v>2966</v>
      </c>
      <c r="D55" s="10"/>
      <c r="G55" s="705" t="s">
        <v>2902</v>
      </c>
      <c r="H55" s="705" t="s">
        <v>2946</v>
      </c>
      <c r="I55" s="705" t="s">
        <v>2947</v>
      </c>
      <c r="J55" s="706" t="s">
        <v>2948</v>
      </c>
      <c r="K55" s="707" t="s">
        <v>1541</v>
      </c>
      <c r="L55" s="1245"/>
    </row>
    <row r="56" ht="33.75" customHeight="1">
      <c r="A56" s="679" t="s">
        <v>2968</v>
      </c>
      <c r="D56" s="10"/>
      <c r="G56" s="705" t="s">
        <v>2374</v>
      </c>
      <c r="H56" s="705" t="s">
        <v>2369</v>
      </c>
      <c r="I56" s="705" t="s">
        <v>2950</v>
      </c>
      <c r="J56" s="706" t="s">
        <v>771</v>
      </c>
      <c r="K56" s="707" t="s">
        <v>2951</v>
      </c>
      <c r="L56" s="1245"/>
    </row>
    <row r="57">
      <c r="A57" s="678"/>
      <c r="D57" s="10"/>
      <c r="G57" s="705" t="s">
        <v>2952</v>
      </c>
      <c r="H57" s="708" t="s">
        <v>2953</v>
      </c>
      <c r="I57" s="705" t="s">
        <v>2954</v>
      </c>
      <c r="J57" s="706" t="s">
        <v>2955</v>
      </c>
      <c r="K57" s="707" t="s">
        <v>2956</v>
      </c>
      <c r="L57" s="1245"/>
    </row>
    <row r="58">
      <c r="A58" s="1244" t="s">
        <v>2971</v>
      </c>
      <c r="B58" s="391" t="s">
        <v>2972</v>
      </c>
      <c r="D58" s="10"/>
      <c r="G58" s="705" t="s">
        <v>2958</v>
      </c>
      <c r="H58" s="705"/>
      <c r="I58" s="705" t="s">
        <v>2959</v>
      </c>
      <c r="J58" s="706" t="s">
        <v>2960</v>
      </c>
      <c r="K58" s="707"/>
      <c r="L58" s="698"/>
    </row>
    <row r="59">
      <c r="A59" s="679" t="s">
        <v>2974</v>
      </c>
      <c r="D59" s="10"/>
      <c r="F59" s="712"/>
      <c r="G59" s="705" t="s">
        <v>2963</v>
      </c>
      <c r="H59" s="701"/>
      <c r="I59" s="701"/>
      <c r="J59" s="705" t="s">
        <v>715</v>
      </c>
      <c r="K59" s="707"/>
      <c r="L59" s="698"/>
    </row>
    <row r="60">
      <c r="A60" s="678"/>
      <c r="D60" s="10"/>
      <c r="F60" s="712"/>
      <c r="G60" s="705" t="s">
        <v>2964</v>
      </c>
      <c r="H60" s="701"/>
      <c r="I60" s="701"/>
      <c r="J60" s="706" t="s">
        <v>2965</v>
      </c>
      <c r="K60" s="707"/>
      <c r="L60" s="698"/>
    </row>
    <row r="61">
      <c r="A61" s="1244" t="s">
        <v>2977</v>
      </c>
      <c r="D61" s="10"/>
      <c r="F61" s="712"/>
      <c r="G61" s="708" t="s">
        <v>2967</v>
      </c>
      <c r="H61" s="701"/>
      <c r="I61" s="701"/>
      <c r="J61" s="710"/>
      <c r="K61" s="711"/>
      <c r="L61" s="698"/>
    </row>
    <row r="62">
      <c r="A62" s="679" t="s">
        <v>2979</v>
      </c>
      <c r="B62" s="391" t="s">
        <v>2980</v>
      </c>
      <c r="D62" s="10"/>
      <c r="F62" s="712"/>
      <c r="G62" s="708" t="s">
        <v>2969</v>
      </c>
      <c r="H62" s="701"/>
      <c r="I62" s="701"/>
      <c r="J62" s="710"/>
      <c r="K62" s="711"/>
      <c r="L62" s="698"/>
    </row>
    <row r="63">
      <c r="A63" s="679"/>
      <c r="D63" s="10"/>
      <c r="F63" s="714"/>
      <c r="G63" s="708" t="s">
        <v>2970</v>
      </c>
      <c r="H63" s="701"/>
      <c r="I63" s="701"/>
      <c r="J63" s="710"/>
      <c r="K63" s="711"/>
      <c r="L63" s="698"/>
    </row>
    <row r="64">
      <c r="A64" s="1244" t="s">
        <v>2983</v>
      </c>
      <c r="D64" s="10"/>
      <c r="F64" s="714"/>
      <c r="L64" s="698"/>
    </row>
    <row r="65">
      <c r="A65" s="679" t="s">
        <v>2985</v>
      </c>
      <c r="B65" s="391" t="s">
        <v>2986</v>
      </c>
      <c r="D65" s="10"/>
      <c r="L65" s="698"/>
    </row>
    <row r="66">
      <c r="A66" s="679"/>
      <c r="B66" s="391"/>
      <c r="D66" s="10"/>
      <c r="L66" s="698"/>
    </row>
    <row r="67">
      <c r="A67" s="1244" t="s">
        <v>2987</v>
      </c>
      <c r="D67" s="10"/>
      <c r="F67" s="714"/>
      <c r="L67" s="698"/>
    </row>
    <row r="68">
      <c r="A68" s="679" t="s">
        <v>2988</v>
      </c>
      <c r="D68" s="10"/>
      <c r="L68" s="698"/>
    </row>
    <row r="69">
      <c r="A69" s="679"/>
      <c r="D69" s="10"/>
      <c r="L69" s="698"/>
    </row>
    <row r="70">
      <c r="A70" s="1244" t="s">
        <v>2989</v>
      </c>
      <c r="D70" s="10"/>
      <c r="L70" s="698"/>
    </row>
    <row r="71">
      <c r="A71" s="679" t="s">
        <v>2990</v>
      </c>
      <c r="D71" s="10"/>
      <c r="L71" s="698"/>
    </row>
    <row r="72">
      <c r="A72" s="679"/>
      <c r="D72" s="10"/>
      <c r="L72" s="698"/>
    </row>
    <row r="73">
      <c r="A73" s="1244" t="s">
        <v>2991</v>
      </c>
      <c r="D73" s="10"/>
      <c r="L73" s="698"/>
    </row>
    <row r="74">
      <c r="A74" s="679" t="s">
        <v>2992</v>
      </c>
      <c r="D74" s="10"/>
      <c r="L74" s="698"/>
    </row>
    <row r="75">
      <c r="A75" s="679"/>
      <c r="D75" s="10"/>
      <c r="L75" s="698"/>
    </row>
    <row r="76">
      <c r="A76" s="1244" t="s">
        <v>2993</v>
      </c>
      <c r="D76" s="10"/>
      <c r="L76" s="698"/>
    </row>
    <row r="77">
      <c r="A77" s="679" t="s">
        <v>2994</v>
      </c>
      <c r="D77" s="10"/>
      <c r="L77" s="698"/>
    </row>
    <row r="78">
      <c r="A78" s="679"/>
      <c r="D78" s="10"/>
      <c r="L78" s="698"/>
    </row>
    <row r="79">
      <c r="A79" s="1244" t="s">
        <v>5820</v>
      </c>
      <c r="D79" s="10"/>
      <c r="L79" s="698"/>
    </row>
    <row r="80">
      <c r="A80" s="679" t="s">
        <v>5821</v>
      </c>
      <c r="D80" s="10"/>
      <c r="L80" s="698"/>
    </row>
    <row r="81">
      <c r="A81" s="679"/>
      <c r="D81" s="10"/>
      <c r="L81" s="698"/>
    </row>
    <row r="82">
      <c r="A82" s="1246" t="s">
        <v>2997</v>
      </c>
      <c r="D82" s="10"/>
      <c r="L82" s="698"/>
    </row>
    <row r="83">
      <c r="A83" s="716" t="s">
        <v>2998</v>
      </c>
      <c r="D83" s="10"/>
      <c r="L83" s="698"/>
    </row>
    <row r="84">
      <c r="A84" s="679"/>
      <c r="D84" s="10"/>
      <c r="L84" s="698"/>
    </row>
    <row r="85">
      <c r="A85" s="1246" t="s">
        <v>5822</v>
      </c>
      <c r="D85" s="10"/>
      <c r="L85" s="698"/>
    </row>
    <row r="86">
      <c r="A86" s="716" t="s">
        <v>5823</v>
      </c>
      <c r="D86" s="10"/>
      <c r="L86" s="698"/>
    </row>
    <row r="87">
      <c r="A87" s="679"/>
      <c r="D87" s="10"/>
      <c r="L87" s="698"/>
    </row>
    <row r="88">
      <c r="A88" s="1246" t="s">
        <v>5824</v>
      </c>
      <c r="D88" s="10"/>
      <c r="L88" s="698"/>
    </row>
    <row r="89">
      <c r="A89" s="716" t="s">
        <v>5825</v>
      </c>
      <c r="D89" s="10"/>
      <c r="L89" s="698"/>
    </row>
    <row r="90">
      <c r="A90" s="679"/>
      <c r="D90" s="10"/>
      <c r="L90" s="698"/>
    </row>
    <row r="91">
      <c r="A91" s="1246" t="s">
        <v>5826</v>
      </c>
      <c r="D91" s="10"/>
      <c r="L91" s="698"/>
    </row>
    <row r="92">
      <c r="A92" s="716" t="s">
        <v>5827</v>
      </c>
      <c r="D92" s="10"/>
      <c r="L92" s="698"/>
    </row>
    <row r="93">
      <c r="A93" s="679"/>
      <c r="D93" s="10"/>
      <c r="L93" s="698"/>
    </row>
    <row r="94">
      <c r="A94" s="1246" t="s">
        <v>5828</v>
      </c>
      <c r="D94" s="10"/>
      <c r="L94" s="698"/>
    </row>
    <row r="95">
      <c r="A95" s="716" t="s">
        <v>5829</v>
      </c>
      <c r="D95" s="10"/>
      <c r="L95" s="698"/>
    </row>
    <row r="96">
      <c r="A96" s="679"/>
      <c r="D96" s="10"/>
      <c r="L96" s="698"/>
    </row>
    <row r="97">
      <c r="A97" s="1244" t="s">
        <v>2999</v>
      </c>
      <c r="D97" s="10"/>
      <c r="L97" s="698"/>
    </row>
    <row r="98">
      <c r="A98" s="679" t="s">
        <v>3000</v>
      </c>
      <c r="D98" s="10"/>
      <c r="L98" s="698"/>
    </row>
    <row r="100">
      <c r="A100" s="679" t="s">
        <v>3001</v>
      </c>
      <c r="D100" s="10"/>
      <c r="L100" s="698"/>
    </row>
    <row r="101">
      <c r="A101" s="1247" t="s">
        <v>3002</v>
      </c>
      <c r="B101" s="1248" t="s">
        <v>3003</v>
      </c>
      <c r="C101" s="1247" t="s">
        <v>3004</v>
      </c>
      <c r="D101" s="1247" t="s">
        <v>5830</v>
      </c>
      <c r="E101" s="1249" t="s">
        <v>5831</v>
      </c>
      <c r="F101" s="1248" t="s">
        <v>5832</v>
      </c>
      <c r="G101" s="1249" t="s">
        <v>5833</v>
      </c>
      <c r="H101" s="1248" t="s">
        <v>3009</v>
      </c>
      <c r="I101" s="1250"/>
      <c r="J101" s="1250"/>
      <c r="K101" s="1250"/>
      <c r="L101" s="1251"/>
    </row>
    <row r="102">
      <c r="A102" s="679" t="s">
        <v>3012</v>
      </c>
      <c r="D102" s="10"/>
      <c r="L102" s="698"/>
    </row>
    <row r="103">
      <c r="A103" s="1252" t="s">
        <v>3013</v>
      </c>
      <c r="B103" s="1253"/>
      <c r="C103" s="1252" t="s">
        <v>3014</v>
      </c>
      <c r="D103" s="10"/>
      <c r="E103" s="1254" t="s">
        <v>5834</v>
      </c>
      <c r="F103" s="1255" t="s">
        <v>5835</v>
      </c>
      <c r="L103" s="698"/>
    </row>
    <row r="105">
      <c r="A105" s="699" t="s">
        <v>3017</v>
      </c>
      <c r="C105" s="699" t="s">
        <v>3018</v>
      </c>
      <c r="D105" s="10"/>
      <c r="E105" s="721" t="s">
        <v>3019</v>
      </c>
      <c r="L105" s="698"/>
    </row>
    <row r="106">
      <c r="A106" s="722" t="s">
        <v>3020</v>
      </c>
      <c r="C106" s="722" t="s">
        <v>3020</v>
      </c>
      <c r="D106" s="10"/>
      <c r="E106" s="391" t="s">
        <v>3021</v>
      </c>
      <c r="L106" s="698"/>
    </row>
    <row r="107">
      <c r="A107" s="391" t="s">
        <v>3022</v>
      </c>
      <c r="C107" s="391" t="s">
        <v>3023</v>
      </c>
      <c r="D107" s="10"/>
      <c r="E107" s="391" t="s">
        <v>3024</v>
      </c>
      <c r="L107" s="698"/>
    </row>
    <row r="108">
      <c r="A108" s="679" t="s">
        <v>3025</v>
      </c>
      <c r="C108" s="679" t="s">
        <v>3026</v>
      </c>
      <c r="D108" s="10"/>
      <c r="E108" s="391" t="s">
        <v>3027</v>
      </c>
      <c r="L108" s="698"/>
    </row>
    <row r="109">
      <c r="A109" s="679" t="s">
        <v>3028</v>
      </c>
      <c r="C109" s="679" t="s">
        <v>3028</v>
      </c>
      <c r="D109" s="10"/>
      <c r="E109" s="723">
        <v>0.35</v>
      </c>
      <c r="L109" s="698"/>
    </row>
    <row r="110">
      <c r="A110" s="679" t="s">
        <v>5836</v>
      </c>
      <c r="C110" s="679" t="s">
        <v>5837</v>
      </c>
      <c r="D110" s="10"/>
      <c r="E110" s="391" t="s">
        <v>3031</v>
      </c>
      <c r="L110" s="698"/>
    </row>
    <row r="111">
      <c r="A111" s="679" t="s">
        <v>3032</v>
      </c>
      <c r="C111" s="679" t="s">
        <v>5838</v>
      </c>
      <c r="D111" s="48" t="s">
        <v>5839</v>
      </c>
      <c r="E111" s="391" t="s">
        <v>3034</v>
      </c>
      <c r="L111" s="698"/>
    </row>
    <row r="112">
      <c r="A112" s="679" t="s">
        <v>3035</v>
      </c>
      <c r="C112" s="679" t="s">
        <v>3036</v>
      </c>
      <c r="D112" s="10"/>
      <c r="L112" s="698"/>
    </row>
    <row r="113">
      <c r="A113" s="679" t="s">
        <v>3037</v>
      </c>
      <c r="C113" s="679" t="s">
        <v>3038</v>
      </c>
      <c r="D113" s="10"/>
      <c r="L113" s="698"/>
    </row>
    <row r="114">
      <c r="A114" s="679" t="s">
        <v>3039</v>
      </c>
      <c r="C114" s="679" t="s">
        <v>3037</v>
      </c>
      <c r="D114" s="10"/>
      <c r="L114" s="698"/>
    </row>
    <row r="115">
      <c r="A115" s="679" t="s">
        <v>3040</v>
      </c>
      <c r="C115" s="679" t="s">
        <v>3039</v>
      </c>
      <c r="D115" s="10"/>
      <c r="L115" s="698"/>
    </row>
    <row r="116">
      <c r="A116" s="679" t="s">
        <v>3041</v>
      </c>
      <c r="C116" s="679" t="s">
        <v>3040</v>
      </c>
      <c r="D116" s="10"/>
      <c r="L116" s="698"/>
    </row>
    <row r="117">
      <c r="A117" s="724" t="s">
        <v>5840</v>
      </c>
      <c r="C117" s="679" t="s">
        <v>3041</v>
      </c>
      <c r="D117" s="10"/>
      <c r="L117" s="698"/>
    </row>
    <row r="118">
      <c r="A118" s="679" t="s">
        <v>3043</v>
      </c>
      <c r="C118" s="724" t="s">
        <v>5841</v>
      </c>
      <c r="D118" s="10"/>
      <c r="L118" s="698"/>
    </row>
    <row r="119">
      <c r="A119" s="679" t="s">
        <v>3045</v>
      </c>
      <c r="C119" s="679" t="s">
        <v>3043</v>
      </c>
      <c r="D119" s="10"/>
      <c r="L119" s="698"/>
    </row>
    <row r="120">
      <c r="A120" s="679" t="s">
        <v>3046</v>
      </c>
      <c r="C120" s="679" t="s">
        <v>3045</v>
      </c>
      <c r="D120" s="10"/>
      <c r="L120" s="698"/>
    </row>
    <row r="121">
      <c r="A121" s="679" t="s">
        <v>3047</v>
      </c>
      <c r="C121" s="679" t="s">
        <v>3046</v>
      </c>
      <c r="D121" s="10"/>
      <c r="L121" s="698"/>
    </row>
    <row r="122">
      <c r="A122" s="679" t="s">
        <v>3048</v>
      </c>
      <c r="C122" s="679" t="s">
        <v>3047</v>
      </c>
      <c r="D122" s="10"/>
      <c r="L122" s="698"/>
    </row>
    <row r="123">
      <c r="A123" s="725" t="s">
        <v>3049</v>
      </c>
      <c r="C123" s="679" t="s">
        <v>3048</v>
      </c>
      <c r="D123" s="10"/>
      <c r="L123" s="698"/>
    </row>
    <row r="124">
      <c r="A124" s="679" t="s">
        <v>3050</v>
      </c>
      <c r="D124" s="10"/>
      <c r="L124" s="698"/>
    </row>
    <row r="126">
      <c r="A126" s="1256"/>
      <c r="B126" s="952"/>
      <c r="C126" s="952"/>
      <c r="D126" s="1257"/>
      <c r="E126" s="952"/>
      <c r="F126" s="952"/>
      <c r="G126" s="952"/>
      <c r="H126" s="952"/>
      <c r="I126" s="952"/>
      <c r="J126" s="952"/>
      <c r="K126" s="952"/>
      <c r="L126" s="1258"/>
    </row>
    <row r="127">
      <c r="A127" s="679" t="s">
        <v>3051</v>
      </c>
      <c r="D127" s="10"/>
      <c r="L127" s="698"/>
    </row>
    <row r="128">
      <c r="A128" s="678"/>
      <c r="D128" s="10"/>
      <c r="L128" s="698"/>
    </row>
    <row r="129">
      <c r="A129" s="679" t="s">
        <v>3052</v>
      </c>
      <c r="D129" s="10"/>
      <c r="L129" s="698"/>
    </row>
    <row r="130">
      <c r="A130" s="679" t="s">
        <v>3053</v>
      </c>
      <c r="D130" s="10"/>
      <c r="L130" s="698"/>
    </row>
    <row r="131">
      <c r="A131" s="679" t="s">
        <v>3054</v>
      </c>
      <c r="D131" s="10"/>
      <c r="L131" s="698"/>
    </row>
    <row r="132">
      <c r="A132" s="679" t="s">
        <v>3055</v>
      </c>
      <c r="D132" s="10"/>
      <c r="L132" s="698"/>
    </row>
    <row r="133">
      <c r="A133" s="1247" t="s">
        <v>3004</v>
      </c>
      <c r="D133" s="10"/>
      <c r="L133" s="698"/>
    </row>
    <row r="134">
      <c r="A134" s="678"/>
      <c r="D134" s="10"/>
      <c r="L134" s="698"/>
    </row>
    <row r="135">
      <c r="A135" s="709" t="s">
        <v>5842</v>
      </c>
      <c r="D135" s="10"/>
      <c r="L135" s="698"/>
    </row>
    <row r="136">
      <c r="A136" s="678"/>
      <c r="D136" s="10"/>
      <c r="L136" s="698"/>
    </row>
    <row r="137">
      <c r="A137" s="679" t="s">
        <v>3058</v>
      </c>
      <c r="D137" s="10"/>
      <c r="L137" s="698"/>
    </row>
    <row r="138">
      <c r="A138" s="679" t="s">
        <v>3059</v>
      </c>
      <c r="D138" s="10"/>
      <c r="L138" s="698"/>
    </row>
    <row r="139">
      <c r="A139" s="678"/>
      <c r="D139" s="10"/>
      <c r="L139" s="698"/>
    </row>
    <row r="140">
      <c r="A140" s="1244" t="s">
        <v>3060</v>
      </c>
      <c r="D140" s="10"/>
      <c r="L140" s="698"/>
    </row>
    <row r="141">
      <c r="A141" s="726" t="s">
        <v>3061</v>
      </c>
      <c r="D141" s="10"/>
      <c r="L141" s="698"/>
    </row>
    <row r="142">
      <c r="A142" s="726" t="s">
        <v>3062</v>
      </c>
      <c r="D142" s="10"/>
      <c r="L142" s="698"/>
    </row>
    <row r="143">
      <c r="A143" s="726" t="s">
        <v>3063</v>
      </c>
      <c r="D143" s="10"/>
      <c r="L143" s="698"/>
    </row>
    <row r="144">
      <c r="A144" s="726" t="s">
        <v>3064</v>
      </c>
      <c r="D144" s="10"/>
      <c r="L144" s="698"/>
    </row>
    <row r="145">
      <c r="A145" s="726" t="s">
        <v>3065</v>
      </c>
      <c r="D145" s="10"/>
      <c r="L145" s="698"/>
    </row>
    <row r="146">
      <c r="A146" s="726" t="s">
        <v>3066</v>
      </c>
      <c r="D146" s="10"/>
      <c r="L146" s="698"/>
    </row>
    <row r="147">
      <c r="A147" s="726" t="s">
        <v>3067</v>
      </c>
      <c r="D147" s="10"/>
      <c r="L147" s="698"/>
    </row>
    <row r="148">
      <c r="A148" s="726" t="s">
        <v>3068</v>
      </c>
      <c r="D148" s="10"/>
      <c r="L148" s="698"/>
    </row>
    <row r="149">
      <c r="A149" s="1259" t="s">
        <v>3069</v>
      </c>
      <c r="D149" s="10"/>
      <c r="L149" s="698"/>
    </row>
    <row r="150">
      <c r="A150" s="678"/>
      <c r="D150" s="10"/>
      <c r="L150" s="698"/>
    </row>
    <row r="151">
      <c r="A151" s="678"/>
      <c r="D151" s="10"/>
      <c r="L151" s="698"/>
    </row>
    <row r="152">
      <c r="A152" s="678"/>
      <c r="D152" s="10"/>
      <c r="L152" s="698"/>
    </row>
    <row r="153">
      <c r="A153" s="678"/>
      <c r="D153" s="10"/>
      <c r="L153" s="698"/>
    </row>
    <row r="154">
      <c r="A154" s="678"/>
      <c r="D154" s="10"/>
      <c r="L154" s="698"/>
    </row>
    <row r="155">
      <c r="A155" s="678"/>
      <c r="D155" s="10"/>
      <c r="L155" s="698"/>
    </row>
    <row r="156">
      <c r="A156" s="678"/>
      <c r="D156" s="10"/>
      <c r="L156" s="698"/>
    </row>
    <row r="157">
      <c r="A157" s="678"/>
      <c r="D157" s="10"/>
      <c r="L157" s="698"/>
    </row>
    <row r="158">
      <c r="A158" s="678"/>
      <c r="D158" s="10"/>
      <c r="L158" s="698"/>
    </row>
    <row r="159">
      <c r="A159" s="678"/>
      <c r="D159" s="10"/>
      <c r="L159" s="698"/>
    </row>
    <row r="160">
      <c r="A160" s="678"/>
      <c r="D160" s="10"/>
      <c r="L160" s="698"/>
    </row>
    <row r="161">
      <c r="A161" s="678"/>
      <c r="D161" s="10"/>
      <c r="L161" s="698"/>
    </row>
    <row r="162">
      <c r="A162" s="678"/>
      <c r="D162" s="10"/>
      <c r="L162" s="698"/>
    </row>
    <row r="163">
      <c r="A163" s="678"/>
      <c r="D163" s="10"/>
      <c r="L163" s="698"/>
    </row>
    <row r="164">
      <c r="A164" s="678"/>
      <c r="D164" s="10"/>
      <c r="L164" s="698"/>
    </row>
    <row r="165">
      <c r="A165" s="678"/>
      <c r="D165" s="10"/>
      <c r="L165" s="698"/>
    </row>
    <row r="166">
      <c r="A166" s="678"/>
      <c r="D166" s="10"/>
      <c r="L166" s="698"/>
    </row>
    <row r="167">
      <c r="A167" s="678"/>
      <c r="D167" s="10"/>
      <c r="L167" s="698"/>
    </row>
    <row r="168">
      <c r="A168" s="678"/>
      <c r="D168" s="10"/>
      <c r="L168" s="698"/>
    </row>
    <row r="169">
      <c r="A169" s="678"/>
      <c r="D169" s="10"/>
      <c r="L169" s="698"/>
    </row>
    <row r="170">
      <c r="A170" s="678"/>
      <c r="D170" s="10"/>
      <c r="L170" s="698"/>
    </row>
    <row r="171">
      <c r="A171" s="678"/>
      <c r="D171" s="10"/>
      <c r="L171" s="698"/>
    </row>
    <row r="172">
      <c r="A172" s="678"/>
      <c r="D172" s="10"/>
      <c r="L172" s="698"/>
    </row>
    <row r="173">
      <c r="A173" s="678"/>
      <c r="D173" s="10"/>
      <c r="L173" s="698"/>
    </row>
    <row r="174">
      <c r="A174" s="678"/>
      <c r="D174" s="10"/>
      <c r="L174" s="698"/>
    </row>
    <row r="175">
      <c r="A175" s="678"/>
      <c r="D175" s="10"/>
      <c r="L175" s="698"/>
    </row>
    <row r="176">
      <c r="A176" s="678"/>
      <c r="D176" s="10"/>
      <c r="L176" s="698"/>
    </row>
    <row r="177">
      <c r="A177" s="678"/>
      <c r="D177" s="10"/>
      <c r="L177" s="698"/>
    </row>
    <row r="178">
      <c r="A178" s="678"/>
      <c r="D178" s="10"/>
      <c r="L178" s="698"/>
    </row>
    <row r="179">
      <c r="A179" s="678"/>
      <c r="D179" s="10"/>
      <c r="L179" s="698"/>
    </row>
    <row r="180">
      <c r="A180" s="678"/>
      <c r="D180" s="10"/>
      <c r="L180" s="698"/>
    </row>
    <row r="181">
      <c r="A181" s="678"/>
      <c r="D181" s="10"/>
      <c r="L181" s="698"/>
    </row>
    <row r="182">
      <c r="A182" s="678"/>
      <c r="D182" s="10"/>
      <c r="L182" s="698"/>
    </row>
    <row r="183">
      <c r="A183" s="678"/>
      <c r="D183" s="10"/>
      <c r="L183" s="698"/>
    </row>
    <row r="184">
      <c r="A184" s="678"/>
      <c r="D184" s="10"/>
      <c r="L184" s="698"/>
    </row>
    <row r="185">
      <c r="A185" s="678"/>
      <c r="D185" s="10"/>
      <c r="L185" s="698"/>
    </row>
    <row r="186">
      <c r="A186" s="678"/>
      <c r="D186" s="10"/>
      <c r="L186" s="698"/>
    </row>
    <row r="187">
      <c r="A187" s="678"/>
      <c r="D187" s="10"/>
      <c r="L187" s="698"/>
    </row>
    <row r="188">
      <c r="A188" s="678"/>
      <c r="D188" s="10"/>
      <c r="L188" s="698"/>
    </row>
    <row r="189">
      <c r="A189" s="678"/>
      <c r="D189" s="10"/>
      <c r="L189" s="698"/>
    </row>
    <row r="190">
      <c r="A190" s="678"/>
      <c r="D190" s="10"/>
      <c r="L190" s="698"/>
    </row>
    <row r="191">
      <c r="A191" s="678"/>
      <c r="D191" s="10"/>
      <c r="L191" s="698"/>
    </row>
    <row r="192">
      <c r="A192" s="678"/>
      <c r="D192" s="10"/>
      <c r="L192" s="698"/>
    </row>
    <row r="193">
      <c r="A193" s="678"/>
      <c r="D193" s="10"/>
      <c r="L193" s="698"/>
    </row>
    <row r="194">
      <c r="A194" s="678"/>
      <c r="D194" s="10"/>
      <c r="L194" s="698"/>
    </row>
    <row r="195">
      <c r="A195" s="678"/>
      <c r="D195" s="10"/>
      <c r="L195" s="698"/>
    </row>
    <row r="196">
      <c r="A196" s="678"/>
      <c r="D196" s="10"/>
      <c r="L196" s="698"/>
    </row>
    <row r="197">
      <c r="A197" s="678"/>
      <c r="D197" s="10"/>
      <c r="L197" s="698"/>
    </row>
    <row r="198">
      <c r="A198" s="678"/>
      <c r="D198" s="10"/>
      <c r="L198" s="698"/>
    </row>
    <row r="199">
      <c r="A199" s="678"/>
      <c r="D199" s="10"/>
      <c r="L199" s="698"/>
    </row>
    <row r="200">
      <c r="A200" s="678"/>
      <c r="D200" s="10"/>
      <c r="L200" s="698"/>
    </row>
    <row r="201">
      <c r="A201" s="678"/>
      <c r="D201" s="10"/>
      <c r="L201" s="698"/>
    </row>
    <row r="202">
      <c r="A202" s="678"/>
      <c r="D202" s="10"/>
      <c r="L202" s="698"/>
    </row>
    <row r="203">
      <c r="A203" s="678"/>
      <c r="D203" s="10"/>
      <c r="L203" s="698"/>
    </row>
    <row r="204">
      <c r="A204" s="678"/>
      <c r="D204" s="10"/>
      <c r="L204" s="698"/>
    </row>
    <row r="205">
      <c r="A205" s="678"/>
      <c r="D205" s="10"/>
      <c r="L205" s="698"/>
    </row>
    <row r="206">
      <c r="A206" s="678"/>
      <c r="D206" s="10"/>
      <c r="L206" s="698"/>
    </row>
    <row r="207">
      <c r="A207" s="678"/>
      <c r="D207" s="10"/>
      <c r="L207" s="698"/>
    </row>
    <row r="208">
      <c r="A208" s="678"/>
      <c r="D208" s="10"/>
      <c r="L208" s="698"/>
    </row>
    <row r="209">
      <c r="A209" s="678"/>
      <c r="D209" s="10"/>
      <c r="L209" s="698"/>
    </row>
    <row r="210">
      <c r="A210" s="678"/>
      <c r="D210" s="10"/>
      <c r="L210" s="698"/>
    </row>
    <row r="211">
      <c r="A211" s="678"/>
      <c r="D211" s="10"/>
      <c r="L211" s="698"/>
    </row>
    <row r="212">
      <c r="A212" s="678"/>
      <c r="D212" s="10"/>
      <c r="L212" s="698"/>
    </row>
    <row r="213">
      <c r="A213" s="678"/>
      <c r="D213" s="10"/>
      <c r="L213" s="698"/>
    </row>
    <row r="214">
      <c r="A214" s="678"/>
      <c r="D214" s="10"/>
      <c r="L214" s="698"/>
    </row>
    <row r="215">
      <c r="A215" s="678"/>
      <c r="D215" s="10"/>
      <c r="L215" s="698"/>
    </row>
    <row r="216">
      <c r="A216" s="678"/>
      <c r="D216" s="10"/>
      <c r="L216" s="698"/>
    </row>
    <row r="217">
      <c r="A217" s="678"/>
      <c r="D217" s="10"/>
      <c r="L217" s="698"/>
    </row>
    <row r="218">
      <c r="A218" s="678"/>
      <c r="D218" s="10"/>
      <c r="L218" s="698"/>
    </row>
    <row r="219">
      <c r="A219" s="678"/>
      <c r="D219" s="10"/>
      <c r="L219" s="698"/>
    </row>
    <row r="220">
      <c r="A220" s="678"/>
      <c r="D220" s="10"/>
      <c r="L220" s="698"/>
    </row>
    <row r="221">
      <c r="A221" s="678"/>
      <c r="D221" s="10"/>
      <c r="L221" s="698"/>
    </row>
    <row r="222">
      <c r="A222" s="678"/>
      <c r="D222" s="10"/>
      <c r="L222" s="698"/>
    </row>
    <row r="223">
      <c r="A223" s="678"/>
      <c r="D223" s="10"/>
      <c r="L223" s="698"/>
    </row>
    <row r="224">
      <c r="A224" s="678"/>
      <c r="D224" s="10"/>
      <c r="L224" s="698"/>
    </row>
    <row r="225">
      <c r="A225" s="678"/>
      <c r="D225" s="10"/>
      <c r="L225" s="698"/>
    </row>
    <row r="226">
      <c r="A226" s="678"/>
      <c r="D226" s="10"/>
      <c r="L226" s="698"/>
    </row>
    <row r="227">
      <c r="A227" s="678"/>
      <c r="D227" s="10"/>
      <c r="L227" s="698"/>
    </row>
    <row r="228">
      <c r="A228" s="678"/>
      <c r="D228" s="10"/>
      <c r="L228" s="698"/>
    </row>
    <row r="229">
      <c r="A229" s="678"/>
      <c r="D229" s="10"/>
      <c r="L229" s="698"/>
    </row>
    <row r="230">
      <c r="A230" s="678"/>
      <c r="D230" s="10"/>
      <c r="L230" s="698"/>
    </row>
    <row r="231">
      <c r="A231" s="678"/>
      <c r="D231" s="10"/>
      <c r="L231" s="698"/>
    </row>
    <row r="232">
      <c r="A232" s="678"/>
      <c r="D232" s="10"/>
      <c r="L232" s="698"/>
    </row>
    <row r="233">
      <c r="A233" s="678"/>
      <c r="D233" s="10"/>
      <c r="L233" s="698"/>
    </row>
    <row r="234">
      <c r="A234" s="678"/>
      <c r="D234" s="10"/>
      <c r="L234" s="698"/>
    </row>
    <row r="235">
      <c r="A235" s="678"/>
      <c r="D235" s="10"/>
      <c r="L235" s="698"/>
    </row>
    <row r="236">
      <c r="A236" s="678"/>
      <c r="D236" s="10"/>
      <c r="L236" s="698"/>
    </row>
    <row r="237">
      <c r="A237" s="678"/>
      <c r="D237" s="10"/>
      <c r="L237" s="698"/>
    </row>
    <row r="238">
      <c r="A238" s="678"/>
      <c r="D238" s="10"/>
      <c r="L238" s="698"/>
    </row>
    <row r="239">
      <c r="A239" s="678"/>
      <c r="D239" s="10"/>
      <c r="L239" s="698"/>
    </row>
    <row r="240">
      <c r="A240" s="678"/>
      <c r="D240" s="10"/>
      <c r="L240" s="698"/>
    </row>
    <row r="241">
      <c r="A241" s="678"/>
      <c r="D241" s="10"/>
      <c r="L241" s="698"/>
    </row>
    <row r="242">
      <c r="A242" s="678"/>
      <c r="D242" s="10"/>
      <c r="L242" s="698"/>
    </row>
    <row r="243">
      <c r="A243" s="678"/>
      <c r="D243" s="10"/>
      <c r="L243" s="698"/>
    </row>
    <row r="244">
      <c r="A244" s="678"/>
      <c r="D244" s="10"/>
      <c r="L244" s="698"/>
    </row>
    <row r="245">
      <c r="A245" s="678"/>
      <c r="D245" s="10"/>
      <c r="L245" s="698"/>
    </row>
    <row r="246">
      <c r="A246" s="678"/>
      <c r="D246" s="10"/>
      <c r="L246" s="698"/>
    </row>
    <row r="247">
      <c r="A247" s="678"/>
      <c r="D247" s="10"/>
      <c r="L247" s="698"/>
    </row>
    <row r="248">
      <c r="A248" s="678"/>
      <c r="D248" s="10"/>
      <c r="L248" s="698"/>
    </row>
    <row r="249">
      <c r="A249" s="678"/>
      <c r="D249" s="10"/>
      <c r="L249" s="698"/>
    </row>
    <row r="250">
      <c r="A250" s="678"/>
      <c r="D250" s="10"/>
      <c r="L250" s="698"/>
    </row>
    <row r="251">
      <c r="A251" s="678"/>
      <c r="D251" s="10"/>
      <c r="L251" s="698"/>
    </row>
    <row r="252">
      <c r="A252" s="678"/>
      <c r="D252" s="10"/>
      <c r="L252" s="698"/>
    </row>
    <row r="253">
      <c r="A253" s="678"/>
      <c r="D253" s="10"/>
      <c r="L253" s="698"/>
    </row>
    <row r="254">
      <c r="A254" s="678"/>
      <c r="D254" s="10"/>
      <c r="L254" s="698"/>
    </row>
    <row r="255">
      <c r="A255" s="678"/>
      <c r="D255" s="10"/>
      <c r="L255" s="698"/>
    </row>
    <row r="256">
      <c r="A256" s="678"/>
      <c r="D256" s="10"/>
      <c r="L256" s="698"/>
    </row>
    <row r="257">
      <c r="A257" s="678"/>
      <c r="D257" s="10"/>
      <c r="L257" s="698"/>
    </row>
    <row r="258">
      <c r="A258" s="678"/>
      <c r="D258" s="10"/>
      <c r="L258" s="698"/>
    </row>
    <row r="259">
      <c r="A259" s="678"/>
      <c r="D259" s="10"/>
      <c r="L259" s="698"/>
    </row>
    <row r="260">
      <c r="A260" s="678"/>
      <c r="D260" s="10"/>
      <c r="L260" s="698"/>
    </row>
    <row r="261">
      <c r="A261" s="678"/>
      <c r="D261" s="10"/>
      <c r="L261" s="698"/>
    </row>
    <row r="262">
      <c r="A262" s="678"/>
      <c r="D262" s="10"/>
      <c r="L262" s="698"/>
    </row>
    <row r="263">
      <c r="A263" s="678"/>
      <c r="D263" s="10"/>
      <c r="L263" s="698"/>
    </row>
    <row r="264">
      <c r="A264" s="678"/>
      <c r="D264" s="10"/>
      <c r="L264" s="698"/>
    </row>
    <row r="265">
      <c r="A265" s="678"/>
      <c r="D265" s="10"/>
      <c r="L265" s="698"/>
    </row>
    <row r="266">
      <c r="A266" s="678"/>
      <c r="D266" s="10"/>
      <c r="L266" s="698"/>
    </row>
    <row r="267">
      <c r="A267" s="678"/>
      <c r="D267" s="10"/>
      <c r="L267" s="698"/>
    </row>
    <row r="268">
      <c r="A268" s="678"/>
      <c r="D268" s="10"/>
      <c r="L268" s="698"/>
    </row>
    <row r="269">
      <c r="A269" s="678"/>
      <c r="D269" s="10"/>
      <c r="L269" s="698"/>
    </row>
    <row r="270">
      <c r="A270" s="678"/>
      <c r="D270" s="10"/>
      <c r="L270" s="698"/>
    </row>
    <row r="271">
      <c r="A271" s="678"/>
      <c r="D271" s="10"/>
      <c r="L271" s="698"/>
    </row>
    <row r="272">
      <c r="A272" s="678"/>
      <c r="D272" s="10"/>
      <c r="L272" s="698"/>
    </row>
    <row r="273">
      <c r="A273" s="678"/>
      <c r="D273" s="10"/>
      <c r="L273" s="698"/>
    </row>
    <row r="274">
      <c r="A274" s="678"/>
      <c r="D274" s="10"/>
      <c r="L274" s="698"/>
    </row>
    <row r="275">
      <c r="A275" s="678"/>
      <c r="D275" s="10"/>
      <c r="L275" s="698"/>
    </row>
    <row r="276">
      <c r="A276" s="678"/>
      <c r="D276" s="10"/>
      <c r="L276" s="698"/>
    </row>
    <row r="277">
      <c r="A277" s="678"/>
      <c r="D277" s="10"/>
      <c r="L277" s="698"/>
    </row>
    <row r="278">
      <c r="A278" s="678"/>
      <c r="D278" s="10"/>
      <c r="L278" s="698"/>
    </row>
    <row r="279">
      <c r="A279" s="678"/>
      <c r="D279" s="10"/>
      <c r="L279" s="698"/>
    </row>
    <row r="280">
      <c r="A280" s="678"/>
      <c r="D280" s="10"/>
      <c r="L280" s="698"/>
    </row>
    <row r="281">
      <c r="A281" s="678"/>
      <c r="D281" s="10"/>
      <c r="L281" s="698"/>
    </row>
    <row r="282">
      <c r="A282" s="678"/>
      <c r="D282" s="10"/>
      <c r="L282" s="698"/>
    </row>
    <row r="283">
      <c r="A283" s="678"/>
      <c r="D283" s="10"/>
      <c r="L283" s="698"/>
    </row>
    <row r="284">
      <c r="A284" s="678"/>
      <c r="D284" s="10"/>
      <c r="L284" s="698"/>
    </row>
    <row r="285">
      <c r="A285" s="678"/>
      <c r="D285" s="10"/>
      <c r="L285" s="698"/>
    </row>
    <row r="286">
      <c r="A286" s="678"/>
      <c r="D286" s="10"/>
      <c r="L286" s="698"/>
    </row>
    <row r="287">
      <c r="A287" s="678"/>
      <c r="D287" s="10"/>
      <c r="L287" s="698"/>
    </row>
    <row r="288">
      <c r="A288" s="678"/>
      <c r="D288" s="10"/>
      <c r="L288" s="698"/>
    </row>
    <row r="289">
      <c r="A289" s="678"/>
      <c r="D289" s="10"/>
      <c r="L289" s="698"/>
    </row>
    <row r="290">
      <c r="A290" s="678"/>
      <c r="D290" s="10"/>
      <c r="L290" s="698"/>
    </row>
    <row r="291">
      <c r="A291" s="678"/>
      <c r="D291" s="10"/>
      <c r="L291" s="698"/>
    </row>
    <row r="292">
      <c r="A292" s="678"/>
      <c r="D292" s="10"/>
      <c r="L292" s="698"/>
    </row>
    <row r="293">
      <c r="A293" s="678"/>
      <c r="D293" s="10"/>
      <c r="L293" s="698"/>
    </row>
    <row r="294">
      <c r="A294" s="678"/>
      <c r="D294" s="10"/>
      <c r="L294" s="698"/>
    </row>
    <row r="295">
      <c r="A295" s="678"/>
      <c r="D295" s="10"/>
      <c r="L295" s="698"/>
    </row>
    <row r="296">
      <c r="A296" s="678"/>
      <c r="D296" s="10"/>
      <c r="L296" s="698"/>
    </row>
    <row r="297">
      <c r="A297" s="678"/>
      <c r="D297" s="10"/>
      <c r="L297" s="698"/>
    </row>
    <row r="298">
      <c r="A298" s="678"/>
      <c r="D298" s="10"/>
      <c r="L298" s="698"/>
    </row>
    <row r="299">
      <c r="A299" s="678"/>
      <c r="D299" s="10"/>
      <c r="L299" s="698"/>
    </row>
    <row r="300">
      <c r="A300" s="678"/>
      <c r="D300" s="10"/>
      <c r="L300" s="698"/>
    </row>
    <row r="301">
      <c r="A301" s="678"/>
      <c r="D301" s="10"/>
      <c r="L301" s="698"/>
    </row>
    <row r="302">
      <c r="A302" s="678"/>
      <c r="D302" s="10"/>
      <c r="L302" s="698"/>
    </row>
    <row r="303">
      <c r="A303" s="678"/>
      <c r="D303" s="10"/>
      <c r="L303" s="698"/>
    </row>
    <row r="304">
      <c r="A304" s="678"/>
      <c r="D304" s="10"/>
      <c r="L304" s="698"/>
    </row>
    <row r="305">
      <c r="A305" s="678"/>
      <c r="D305" s="10"/>
      <c r="L305" s="698"/>
    </row>
    <row r="306">
      <c r="A306" s="678"/>
      <c r="D306" s="10"/>
      <c r="L306" s="698"/>
    </row>
    <row r="307">
      <c r="A307" s="678"/>
      <c r="D307" s="10"/>
      <c r="L307" s="698"/>
    </row>
    <row r="308">
      <c r="A308" s="678"/>
      <c r="D308" s="10"/>
      <c r="L308" s="698"/>
    </row>
    <row r="309">
      <c r="A309" s="678"/>
      <c r="D309" s="10"/>
      <c r="L309" s="698"/>
    </row>
    <row r="310">
      <c r="A310" s="678"/>
      <c r="D310" s="10"/>
      <c r="L310" s="698"/>
    </row>
    <row r="311">
      <c r="A311" s="678"/>
      <c r="D311" s="10"/>
      <c r="L311" s="698"/>
    </row>
    <row r="312">
      <c r="A312" s="678"/>
      <c r="D312" s="10"/>
      <c r="L312" s="698"/>
    </row>
    <row r="313">
      <c r="A313" s="678"/>
      <c r="D313" s="10"/>
      <c r="L313" s="698"/>
    </row>
    <row r="314">
      <c r="A314" s="678"/>
      <c r="D314" s="10"/>
      <c r="L314" s="698"/>
    </row>
    <row r="315">
      <c r="A315" s="678"/>
      <c r="D315" s="10"/>
      <c r="L315" s="698"/>
    </row>
    <row r="316">
      <c r="A316" s="678"/>
      <c r="D316" s="10"/>
      <c r="L316" s="698"/>
    </row>
    <row r="317">
      <c r="A317" s="678"/>
      <c r="D317" s="10"/>
      <c r="L317" s="698"/>
    </row>
    <row r="318">
      <c r="A318" s="678"/>
      <c r="D318" s="10"/>
      <c r="L318" s="698"/>
    </row>
    <row r="319">
      <c r="A319" s="678"/>
      <c r="D319" s="10"/>
      <c r="L319" s="698"/>
    </row>
    <row r="320">
      <c r="A320" s="678"/>
      <c r="D320" s="10"/>
      <c r="L320" s="698"/>
    </row>
    <row r="321">
      <c r="A321" s="678"/>
      <c r="D321" s="10"/>
      <c r="L321" s="698"/>
    </row>
    <row r="322">
      <c r="A322" s="678"/>
      <c r="D322" s="10"/>
      <c r="L322" s="698"/>
    </row>
    <row r="323">
      <c r="A323" s="678"/>
      <c r="D323" s="10"/>
      <c r="L323" s="698"/>
    </row>
    <row r="324">
      <c r="A324" s="678"/>
      <c r="D324" s="10"/>
      <c r="L324" s="698"/>
    </row>
    <row r="325">
      <c r="A325" s="678"/>
      <c r="D325" s="10"/>
      <c r="L325" s="698"/>
    </row>
    <row r="326">
      <c r="A326" s="678"/>
      <c r="D326" s="10"/>
      <c r="L326" s="698"/>
    </row>
    <row r="327">
      <c r="A327" s="678"/>
      <c r="D327" s="10"/>
      <c r="L327" s="698"/>
    </row>
    <row r="328">
      <c r="A328" s="678"/>
      <c r="D328" s="10"/>
      <c r="L328" s="698"/>
    </row>
    <row r="329">
      <c r="A329" s="678"/>
      <c r="D329" s="10"/>
      <c r="L329" s="698"/>
    </row>
    <row r="330">
      <c r="A330" s="678"/>
      <c r="D330" s="10"/>
      <c r="L330" s="698"/>
    </row>
    <row r="331">
      <c r="A331" s="678"/>
      <c r="D331" s="10"/>
      <c r="L331" s="698"/>
    </row>
    <row r="332">
      <c r="A332" s="678"/>
      <c r="D332" s="10"/>
      <c r="L332" s="698"/>
    </row>
    <row r="333">
      <c r="A333" s="678"/>
      <c r="D333" s="10"/>
      <c r="L333" s="698"/>
    </row>
    <row r="334">
      <c r="A334" s="678"/>
      <c r="D334" s="10"/>
      <c r="L334" s="698"/>
    </row>
    <row r="335">
      <c r="A335" s="678"/>
      <c r="D335" s="10"/>
      <c r="L335" s="698"/>
    </row>
    <row r="336">
      <c r="A336" s="678"/>
      <c r="D336" s="10"/>
      <c r="L336" s="698"/>
    </row>
    <row r="337">
      <c r="A337" s="678"/>
      <c r="D337" s="10"/>
      <c r="L337" s="698"/>
    </row>
    <row r="338">
      <c r="A338" s="678"/>
      <c r="D338" s="10"/>
      <c r="L338" s="698"/>
    </row>
    <row r="339">
      <c r="A339" s="678"/>
      <c r="D339" s="10"/>
      <c r="L339" s="698"/>
    </row>
    <row r="340">
      <c r="A340" s="678"/>
      <c r="D340" s="10"/>
      <c r="L340" s="698"/>
    </row>
    <row r="341">
      <c r="A341" s="678"/>
      <c r="D341" s="10"/>
      <c r="L341" s="698"/>
    </row>
    <row r="342">
      <c r="A342" s="678"/>
      <c r="D342" s="10"/>
      <c r="L342" s="698"/>
    </row>
    <row r="343">
      <c r="A343" s="678"/>
      <c r="D343" s="10"/>
      <c r="L343" s="698"/>
    </row>
    <row r="344">
      <c r="A344" s="678"/>
      <c r="D344" s="10"/>
      <c r="L344" s="698"/>
    </row>
    <row r="345">
      <c r="A345" s="678"/>
      <c r="D345" s="10"/>
      <c r="L345" s="698"/>
    </row>
    <row r="346">
      <c r="A346" s="678"/>
      <c r="D346" s="10"/>
      <c r="L346" s="698"/>
    </row>
    <row r="347">
      <c r="A347" s="678"/>
      <c r="D347" s="10"/>
      <c r="L347" s="698"/>
    </row>
    <row r="348">
      <c r="A348" s="678"/>
      <c r="D348" s="10"/>
      <c r="L348" s="698"/>
    </row>
    <row r="349">
      <c r="A349" s="678"/>
      <c r="D349" s="10"/>
      <c r="L349" s="698"/>
    </row>
    <row r="350">
      <c r="A350" s="678"/>
      <c r="D350" s="10"/>
      <c r="L350" s="698"/>
    </row>
    <row r="351">
      <c r="A351" s="678"/>
      <c r="D351" s="10"/>
      <c r="L351" s="698"/>
    </row>
    <row r="352">
      <c r="A352" s="678"/>
      <c r="D352" s="10"/>
      <c r="L352" s="698"/>
    </row>
    <row r="353">
      <c r="A353" s="678"/>
      <c r="D353" s="10"/>
      <c r="L353" s="698"/>
    </row>
    <row r="354">
      <c r="A354" s="678"/>
      <c r="D354" s="10"/>
      <c r="L354" s="698"/>
    </row>
    <row r="355">
      <c r="A355" s="678"/>
      <c r="D355" s="10"/>
      <c r="L355" s="698"/>
    </row>
    <row r="356">
      <c r="A356" s="678"/>
      <c r="D356" s="10"/>
      <c r="L356" s="698"/>
    </row>
    <row r="357">
      <c r="A357" s="678"/>
      <c r="D357" s="10"/>
      <c r="L357" s="698"/>
    </row>
    <row r="358">
      <c r="A358" s="678"/>
      <c r="D358" s="10"/>
      <c r="L358" s="698"/>
    </row>
    <row r="359">
      <c r="A359" s="678"/>
      <c r="D359" s="10"/>
      <c r="L359" s="698"/>
    </row>
    <row r="360">
      <c r="A360" s="678"/>
      <c r="D360" s="10"/>
      <c r="L360" s="698"/>
    </row>
    <row r="361">
      <c r="A361" s="678"/>
      <c r="D361" s="10"/>
      <c r="L361" s="698"/>
    </row>
    <row r="362">
      <c r="A362" s="678"/>
      <c r="D362" s="10"/>
      <c r="L362" s="698"/>
    </row>
    <row r="363">
      <c r="A363" s="678"/>
      <c r="D363" s="10"/>
      <c r="L363" s="698"/>
    </row>
    <row r="364">
      <c r="A364" s="678"/>
      <c r="D364" s="10"/>
      <c r="L364" s="698"/>
    </row>
    <row r="365">
      <c r="A365" s="678"/>
      <c r="D365" s="10"/>
      <c r="L365" s="698"/>
    </row>
    <row r="366">
      <c r="A366" s="678"/>
      <c r="D366" s="10"/>
      <c r="L366" s="698"/>
    </row>
    <row r="367">
      <c r="A367" s="678"/>
      <c r="D367" s="10"/>
      <c r="L367" s="698"/>
    </row>
    <row r="368">
      <c r="A368" s="678"/>
      <c r="D368" s="10"/>
      <c r="L368" s="698"/>
    </row>
    <row r="369">
      <c r="A369" s="678"/>
      <c r="D369" s="10"/>
      <c r="L369" s="698"/>
    </row>
    <row r="370">
      <c r="A370" s="678"/>
      <c r="D370" s="10"/>
      <c r="L370" s="698"/>
    </row>
    <row r="371">
      <c r="A371" s="678"/>
      <c r="D371" s="10"/>
      <c r="L371" s="698"/>
    </row>
    <row r="372">
      <c r="A372" s="678"/>
      <c r="D372" s="10"/>
      <c r="L372" s="698"/>
    </row>
    <row r="373">
      <c r="A373" s="678"/>
      <c r="D373" s="10"/>
      <c r="L373" s="698"/>
    </row>
    <row r="374">
      <c r="A374" s="678"/>
      <c r="D374" s="10"/>
      <c r="L374" s="698"/>
    </row>
    <row r="375">
      <c r="A375" s="678"/>
      <c r="D375" s="10"/>
      <c r="L375" s="698"/>
    </row>
    <row r="376">
      <c r="A376" s="678"/>
      <c r="D376" s="10"/>
      <c r="L376" s="698"/>
    </row>
    <row r="377">
      <c r="A377" s="678"/>
      <c r="D377" s="10"/>
      <c r="L377" s="698"/>
    </row>
    <row r="378">
      <c r="A378" s="678"/>
      <c r="D378" s="10"/>
      <c r="L378" s="698"/>
    </row>
    <row r="379">
      <c r="A379" s="678"/>
      <c r="D379" s="10"/>
      <c r="L379" s="698"/>
    </row>
    <row r="380">
      <c r="A380" s="678"/>
      <c r="D380" s="10"/>
      <c r="L380" s="698"/>
    </row>
    <row r="381">
      <c r="A381" s="678"/>
      <c r="D381" s="10"/>
      <c r="L381" s="698"/>
    </row>
    <row r="382">
      <c r="A382" s="678"/>
      <c r="D382" s="10"/>
      <c r="L382" s="698"/>
    </row>
    <row r="383">
      <c r="A383" s="678"/>
      <c r="D383" s="10"/>
      <c r="L383" s="698"/>
    </row>
    <row r="384">
      <c r="A384" s="678"/>
      <c r="D384" s="10"/>
      <c r="L384" s="698"/>
    </row>
    <row r="385">
      <c r="A385" s="678"/>
      <c r="D385" s="10"/>
      <c r="L385" s="698"/>
    </row>
    <row r="386">
      <c r="A386" s="678"/>
      <c r="D386" s="10"/>
      <c r="L386" s="698"/>
    </row>
    <row r="387">
      <c r="A387" s="678"/>
      <c r="D387" s="10"/>
      <c r="L387" s="698"/>
    </row>
    <row r="388">
      <c r="A388" s="678"/>
      <c r="D388" s="10"/>
      <c r="L388" s="698"/>
    </row>
    <row r="389">
      <c r="A389" s="678"/>
      <c r="D389" s="10"/>
      <c r="L389" s="698"/>
    </row>
    <row r="390">
      <c r="A390" s="678"/>
      <c r="D390" s="10"/>
      <c r="L390" s="698"/>
    </row>
    <row r="391">
      <c r="A391" s="678"/>
      <c r="D391" s="10"/>
      <c r="L391" s="698"/>
    </row>
    <row r="392">
      <c r="A392" s="678"/>
      <c r="D392" s="10"/>
      <c r="L392" s="698"/>
    </row>
    <row r="393">
      <c r="A393" s="678"/>
      <c r="D393" s="10"/>
      <c r="L393" s="698"/>
    </row>
    <row r="394">
      <c r="A394" s="678"/>
      <c r="D394" s="10"/>
      <c r="L394" s="698"/>
    </row>
    <row r="395">
      <c r="A395" s="678"/>
      <c r="D395" s="10"/>
      <c r="L395" s="698"/>
    </row>
    <row r="396">
      <c r="A396" s="678"/>
      <c r="D396" s="10"/>
      <c r="L396" s="698"/>
    </row>
    <row r="397">
      <c r="A397" s="678"/>
      <c r="D397" s="10"/>
      <c r="L397" s="698"/>
    </row>
    <row r="398">
      <c r="A398" s="678"/>
      <c r="D398" s="10"/>
      <c r="L398" s="698"/>
    </row>
    <row r="399">
      <c r="A399" s="678"/>
      <c r="D399" s="10"/>
      <c r="L399" s="698"/>
    </row>
    <row r="400">
      <c r="A400" s="678"/>
      <c r="D400" s="10"/>
      <c r="L400" s="698"/>
    </row>
    <row r="401">
      <c r="A401" s="678"/>
      <c r="D401" s="10"/>
      <c r="L401" s="698"/>
    </row>
    <row r="402">
      <c r="A402" s="678"/>
      <c r="D402" s="10"/>
      <c r="L402" s="698"/>
    </row>
    <row r="403">
      <c r="A403" s="678"/>
      <c r="D403" s="10"/>
      <c r="L403" s="698"/>
    </row>
    <row r="404">
      <c r="A404" s="678"/>
      <c r="D404" s="10"/>
      <c r="L404" s="698"/>
    </row>
    <row r="405">
      <c r="A405" s="678"/>
      <c r="D405" s="10"/>
      <c r="L405" s="698"/>
    </row>
    <row r="406">
      <c r="A406" s="678"/>
      <c r="D406" s="10"/>
      <c r="L406" s="698"/>
    </row>
    <row r="407">
      <c r="A407" s="678"/>
      <c r="D407" s="10"/>
      <c r="L407" s="698"/>
    </row>
    <row r="408">
      <c r="A408" s="678"/>
      <c r="D408" s="10"/>
      <c r="L408" s="698"/>
    </row>
    <row r="409">
      <c r="A409" s="678"/>
      <c r="D409" s="10"/>
      <c r="L409" s="698"/>
    </row>
    <row r="410">
      <c r="A410" s="678"/>
      <c r="D410" s="10"/>
      <c r="L410" s="698"/>
    </row>
    <row r="411">
      <c r="A411" s="678"/>
      <c r="D411" s="10"/>
      <c r="L411" s="698"/>
    </row>
    <row r="412">
      <c r="A412" s="678"/>
      <c r="D412" s="10"/>
      <c r="L412" s="698"/>
    </row>
    <row r="413">
      <c r="A413" s="678"/>
      <c r="D413" s="10"/>
      <c r="L413" s="698"/>
    </row>
    <row r="414">
      <c r="A414" s="678"/>
      <c r="D414" s="10"/>
      <c r="L414" s="698"/>
    </row>
    <row r="415">
      <c r="A415" s="678"/>
      <c r="D415" s="10"/>
      <c r="L415" s="698"/>
    </row>
    <row r="416">
      <c r="A416" s="678"/>
      <c r="D416" s="10"/>
      <c r="L416" s="698"/>
    </row>
    <row r="417">
      <c r="A417" s="678"/>
      <c r="D417" s="10"/>
      <c r="L417" s="698"/>
    </row>
    <row r="418">
      <c r="A418" s="678"/>
      <c r="D418" s="10"/>
      <c r="L418" s="698"/>
    </row>
    <row r="419">
      <c r="A419" s="678"/>
      <c r="D419" s="10"/>
      <c r="L419" s="698"/>
    </row>
    <row r="420">
      <c r="A420" s="678"/>
      <c r="D420" s="10"/>
      <c r="L420" s="698"/>
    </row>
    <row r="421">
      <c r="A421" s="678"/>
      <c r="D421" s="10"/>
      <c r="L421" s="698"/>
    </row>
    <row r="422">
      <c r="A422" s="678"/>
      <c r="D422" s="10"/>
      <c r="L422" s="698"/>
    </row>
    <row r="423">
      <c r="A423" s="678"/>
      <c r="D423" s="10"/>
      <c r="L423" s="698"/>
    </row>
    <row r="424">
      <c r="A424" s="678"/>
      <c r="D424" s="10"/>
      <c r="L424" s="698"/>
    </row>
    <row r="425">
      <c r="A425" s="678"/>
      <c r="D425" s="10"/>
      <c r="L425" s="698"/>
    </row>
    <row r="426">
      <c r="A426" s="678"/>
      <c r="D426" s="10"/>
      <c r="L426" s="698"/>
    </row>
    <row r="427">
      <c r="A427" s="678"/>
      <c r="D427" s="10"/>
      <c r="L427" s="698"/>
    </row>
    <row r="428">
      <c r="A428" s="678"/>
      <c r="D428" s="10"/>
      <c r="L428" s="698"/>
    </row>
    <row r="429">
      <c r="A429" s="678"/>
      <c r="D429" s="10"/>
      <c r="L429" s="698"/>
    </row>
    <row r="430">
      <c r="A430" s="678"/>
      <c r="D430" s="10"/>
      <c r="L430" s="698"/>
    </row>
    <row r="431">
      <c r="A431" s="678"/>
      <c r="D431" s="10"/>
      <c r="L431" s="698"/>
    </row>
    <row r="432">
      <c r="A432" s="678"/>
      <c r="D432" s="10"/>
      <c r="L432" s="698"/>
    </row>
    <row r="433">
      <c r="A433" s="678"/>
      <c r="D433" s="10"/>
      <c r="L433" s="698"/>
    </row>
    <row r="434">
      <c r="A434" s="678"/>
      <c r="D434" s="10"/>
      <c r="L434" s="698"/>
    </row>
    <row r="435">
      <c r="A435" s="678"/>
      <c r="D435" s="10"/>
      <c r="L435" s="698"/>
    </row>
    <row r="436">
      <c r="A436" s="678"/>
      <c r="D436" s="10"/>
      <c r="L436" s="698"/>
    </row>
    <row r="437">
      <c r="A437" s="678"/>
      <c r="D437" s="10"/>
      <c r="L437" s="698"/>
    </row>
    <row r="438">
      <c r="A438" s="678"/>
      <c r="D438" s="10"/>
      <c r="L438" s="698"/>
    </row>
    <row r="439">
      <c r="A439" s="678"/>
      <c r="D439" s="10"/>
      <c r="L439" s="698"/>
    </row>
    <row r="440">
      <c r="A440" s="678"/>
      <c r="D440" s="10"/>
      <c r="L440" s="698"/>
    </row>
    <row r="441">
      <c r="A441" s="678"/>
      <c r="D441" s="10"/>
      <c r="L441" s="698"/>
    </row>
    <row r="442">
      <c r="A442" s="678"/>
      <c r="D442" s="10"/>
      <c r="L442" s="698"/>
    </row>
    <row r="443">
      <c r="A443" s="678"/>
      <c r="D443" s="10"/>
      <c r="L443" s="698"/>
    </row>
    <row r="444">
      <c r="A444" s="678"/>
      <c r="D444" s="10"/>
      <c r="L444" s="698"/>
    </row>
    <row r="445">
      <c r="A445" s="678"/>
      <c r="D445" s="10"/>
      <c r="L445" s="698"/>
    </row>
    <row r="446">
      <c r="A446" s="678"/>
      <c r="D446" s="10"/>
      <c r="L446" s="698"/>
    </row>
    <row r="447">
      <c r="A447" s="678"/>
      <c r="D447" s="10"/>
      <c r="L447" s="698"/>
    </row>
    <row r="448">
      <c r="A448" s="678"/>
      <c r="D448" s="10"/>
      <c r="L448" s="698"/>
    </row>
    <row r="449">
      <c r="A449" s="678"/>
      <c r="D449" s="10"/>
      <c r="L449" s="698"/>
    </row>
    <row r="450">
      <c r="A450" s="678"/>
      <c r="D450" s="10"/>
      <c r="L450" s="698"/>
    </row>
    <row r="451">
      <c r="A451" s="678"/>
      <c r="D451" s="10"/>
      <c r="L451" s="698"/>
    </row>
    <row r="452">
      <c r="A452" s="678"/>
      <c r="D452" s="10"/>
      <c r="L452" s="698"/>
    </row>
    <row r="453">
      <c r="A453" s="678"/>
      <c r="D453" s="10"/>
      <c r="L453" s="698"/>
    </row>
    <row r="454">
      <c r="A454" s="678"/>
      <c r="D454" s="10"/>
      <c r="L454" s="698"/>
    </row>
    <row r="455">
      <c r="A455" s="678"/>
      <c r="D455" s="10"/>
      <c r="L455" s="698"/>
    </row>
    <row r="456">
      <c r="A456" s="678"/>
      <c r="D456" s="10"/>
      <c r="L456" s="698"/>
    </row>
    <row r="457">
      <c r="A457" s="678"/>
      <c r="D457" s="10"/>
      <c r="L457" s="698"/>
    </row>
    <row r="458">
      <c r="A458" s="678"/>
      <c r="D458" s="10"/>
      <c r="L458" s="698"/>
    </row>
    <row r="459">
      <c r="A459" s="678"/>
      <c r="D459" s="10"/>
      <c r="L459" s="698"/>
    </row>
    <row r="460">
      <c r="A460" s="678"/>
      <c r="D460" s="10"/>
      <c r="L460" s="698"/>
    </row>
    <row r="461">
      <c r="A461" s="678"/>
      <c r="D461" s="10"/>
      <c r="L461" s="698"/>
    </row>
    <row r="462">
      <c r="A462" s="678"/>
      <c r="D462" s="10"/>
      <c r="L462" s="698"/>
    </row>
    <row r="463">
      <c r="A463" s="678"/>
      <c r="D463" s="10"/>
      <c r="L463" s="698"/>
    </row>
    <row r="464">
      <c r="A464" s="678"/>
      <c r="D464" s="10"/>
      <c r="L464" s="698"/>
    </row>
    <row r="465">
      <c r="A465" s="678"/>
      <c r="D465" s="10"/>
      <c r="L465" s="698"/>
    </row>
    <row r="466">
      <c r="A466" s="678"/>
      <c r="D466" s="10"/>
      <c r="L466" s="698"/>
    </row>
    <row r="467">
      <c r="A467" s="678"/>
      <c r="D467" s="10"/>
      <c r="L467" s="698"/>
    </row>
    <row r="468">
      <c r="A468" s="678"/>
      <c r="D468" s="10"/>
      <c r="L468" s="698"/>
    </row>
    <row r="469">
      <c r="A469" s="678"/>
      <c r="D469" s="10"/>
      <c r="L469" s="698"/>
    </row>
    <row r="470">
      <c r="A470" s="678"/>
      <c r="D470" s="10"/>
      <c r="L470" s="698"/>
    </row>
    <row r="471">
      <c r="A471" s="678"/>
      <c r="D471" s="10"/>
      <c r="L471" s="698"/>
    </row>
    <row r="472">
      <c r="A472" s="678"/>
      <c r="D472" s="10"/>
      <c r="L472" s="698"/>
    </row>
    <row r="473">
      <c r="A473" s="678"/>
      <c r="D473" s="10"/>
      <c r="L473" s="698"/>
    </row>
    <row r="474">
      <c r="A474" s="678"/>
      <c r="D474" s="10"/>
      <c r="L474" s="698"/>
    </row>
    <row r="475">
      <c r="A475" s="678"/>
      <c r="D475" s="10"/>
      <c r="L475" s="698"/>
    </row>
    <row r="476">
      <c r="A476" s="678"/>
      <c r="D476" s="10"/>
      <c r="L476" s="698"/>
    </row>
    <row r="477">
      <c r="A477" s="678"/>
      <c r="D477" s="10"/>
      <c r="L477" s="698"/>
    </row>
    <row r="478">
      <c r="A478" s="678"/>
      <c r="D478" s="10"/>
      <c r="L478" s="698"/>
    </row>
    <row r="479">
      <c r="A479" s="678"/>
      <c r="D479" s="10"/>
      <c r="L479" s="698"/>
    </row>
    <row r="480">
      <c r="A480" s="678"/>
      <c r="D480" s="10"/>
      <c r="L480" s="698"/>
    </row>
    <row r="481">
      <c r="A481" s="678"/>
      <c r="D481" s="10"/>
      <c r="L481" s="698"/>
    </row>
    <row r="482">
      <c r="A482" s="678"/>
      <c r="D482" s="10"/>
      <c r="L482" s="698"/>
    </row>
    <row r="483">
      <c r="A483" s="678"/>
      <c r="D483" s="10"/>
      <c r="L483" s="698"/>
    </row>
    <row r="484">
      <c r="A484" s="678"/>
      <c r="D484" s="10"/>
      <c r="L484" s="698"/>
    </row>
    <row r="485">
      <c r="A485" s="678"/>
      <c r="D485" s="10"/>
      <c r="L485" s="698"/>
    </row>
    <row r="486">
      <c r="A486" s="678"/>
      <c r="D486" s="10"/>
      <c r="L486" s="698"/>
    </row>
    <row r="487">
      <c r="A487" s="678"/>
      <c r="D487" s="10"/>
      <c r="L487" s="698"/>
    </row>
    <row r="488">
      <c r="A488" s="678"/>
      <c r="D488" s="10"/>
      <c r="L488" s="698"/>
    </row>
    <row r="489">
      <c r="A489" s="678"/>
      <c r="D489" s="10"/>
      <c r="L489" s="698"/>
    </row>
    <row r="490">
      <c r="A490" s="678"/>
      <c r="D490" s="10"/>
      <c r="L490" s="698"/>
    </row>
    <row r="491">
      <c r="A491" s="678"/>
      <c r="D491" s="10"/>
      <c r="L491" s="698"/>
    </row>
    <row r="492">
      <c r="A492" s="678"/>
      <c r="D492" s="10"/>
      <c r="L492" s="698"/>
    </row>
    <row r="493">
      <c r="A493" s="678"/>
      <c r="D493" s="10"/>
      <c r="L493" s="698"/>
    </row>
    <row r="494">
      <c r="A494" s="678"/>
      <c r="D494" s="10"/>
      <c r="L494" s="698"/>
    </row>
    <row r="495">
      <c r="A495" s="678"/>
      <c r="D495" s="10"/>
      <c r="L495" s="698"/>
    </row>
    <row r="496">
      <c r="A496" s="678"/>
      <c r="D496" s="10"/>
      <c r="L496" s="698"/>
    </row>
    <row r="497">
      <c r="A497" s="678"/>
      <c r="D497" s="10"/>
      <c r="L497" s="698"/>
    </row>
    <row r="498">
      <c r="A498" s="678"/>
      <c r="D498" s="10"/>
      <c r="L498" s="698"/>
    </row>
    <row r="499">
      <c r="A499" s="678"/>
      <c r="D499" s="10"/>
      <c r="L499" s="698"/>
    </row>
    <row r="500">
      <c r="A500" s="678"/>
      <c r="D500" s="10"/>
      <c r="L500" s="698"/>
    </row>
    <row r="501">
      <c r="A501" s="678"/>
      <c r="D501" s="10"/>
      <c r="L501" s="698"/>
    </row>
    <row r="502">
      <c r="A502" s="678"/>
      <c r="D502" s="10"/>
      <c r="L502" s="698"/>
    </row>
    <row r="503">
      <c r="A503" s="678"/>
      <c r="D503" s="10"/>
      <c r="L503" s="698"/>
    </row>
    <row r="504">
      <c r="A504" s="678"/>
      <c r="D504" s="10"/>
      <c r="L504" s="698"/>
    </row>
    <row r="505">
      <c r="A505" s="678"/>
      <c r="D505" s="10"/>
      <c r="L505" s="698"/>
    </row>
    <row r="506">
      <c r="A506" s="678"/>
      <c r="D506" s="10"/>
      <c r="L506" s="698"/>
    </row>
    <row r="507">
      <c r="A507" s="678"/>
      <c r="D507" s="10"/>
      <c r="L507" s="698"/>
    </row>
    <row r="508">
      <c r="A508" s="678"/>
      <c r="D508" s="10"/>
      <c r="L508" s="698"/>
    </row>
    <row r="509">
      <c r="A509" s="678"/>
      <c r="D509" s="10"/>
      <c r="L509" s="698"/>
    </row>
    <row r="510">
      <c r="A510" s="678"/>
      <c r="D510" s="10"/>
      <c r="L510" s="698"/>
    </row>
    <row r="511">
      <c r="A511" s="678"/>
      <c r="D511" s="10"/>
      <c r="L511" s="698"/>
    </row>
    <row r="512">
      <c r="A512" s="678"/>
      <c r="D512" s="10"/>
      <c r="L512" s="698"/>
    </row>
    <row r="513">
      <c r="A513" s="678"/>
      <c r="D513" s="10"/>
      <c r="L513" s="698"/>
    </row>
    <row r="514">
      <c r="A514" s="678"/>
      <c r="D514" s="10"/>
      <c r="L514" s="698"/>
    </row>
    <row r="515">
      <c r="A515" s="678"/>
      <c r="D515" s="10"/>
      <c r="L515" s="698"/>
    </row>
    <row r="516">
      <c r="A516" s="678"/>
      <c r="D516" s="10"/>
      <c r="L516" s="698"/>
    </row>
    <row r="517">
      <c r="A517" s="678"/>
      <c r="D517" s="10"/>
      <c r="L517" s="698"/>
    </row>
    <row r="518">
      <c r="A518" s="678"/>
      <c r="D518" s="10"/>
      <c r="L518" s="698"/>
    </row>
    <row r="519">
      <c r="A519" s="678"/>
      <c r="D519" s="10"/>
      <c r="L519" s="698"/>
    </row>
    <row r="520">
      <c r="A520" s="678"/>
      <c r="D520" s="10"/>
      <c r="L520" s="698"/>
    </row>
    <row r="521">
      <c r="A521" s="678"/>
      <c r="D521" s="10"/>
      <c r="L521" s="698"/>
    </row>
    <row r="522">
      <c r="A522" s="678"/>
      <c r="D522" s="10"/>
      <c r="L522" s="698"/>
    </row>
    <row r="523">
      <c r="A523" s="678"/>
      <c r="D523" s="10"/>
      <c r="L523" s="698"/>
    </row>
    <row r="524">
      <c r="A524" s="678"/>
      <c r="D524" s="10"/>
      <c r="L524" s="698"/>
    </row>
    <row r="525">
      <c r="A525" s="678"/>
      <c r="D525" s="10"/>
      <c r="L525" s="698"/>
    </row>
    <row r="526">
      <c r="A526" s="678"/>
      <c r="D526" s="10"/>
      <c r="L526" s="698"/>
    </row>
    <row r="527">
      <c r="A527" s="678"/>
      <c r="D527" s="10"/>
      <c r="L527" s="698"/>
    </row>
    <row r="528">
      <c r="A528" s="678"/>
      <c r="D528" s="10"/>
      <c r="L528" s="698"/>
    </row>
    <row r="529">
      <c r="A529" s="678"/>
      <c r="D529" s="10"/>
      <c r="L529" s="698"/>
    </row>
    <row r="530">
      <c r="A530" s="678"/>
      <c r="D530" s="10"/>
      <c r="L530" s="698"/>
    </row>
    <row r="531">
      <c r="A531" s="678"/>
      <c r="D531" s="10"/>
      <c r="L531" s="698"/>
    </row>
    <row r="532">
      <c r="A532" s="678"/>
      <c r="D532" s="10"/>
      <c r="L532" s="698"/>
    </row>
    <row r="533">
      <c r="A533" s="678"/>
      <c r="D533" s="10"/>
      <c r="L533" s="698"/>
    </row>
    <row r="534">
      <c r="A534" s="678"/>
      <c r="D534" s="10"/>
      <c r="L534" s="698"/>
    </row>
    <row r="535">
      <c r="A535" s="678"/>
      <c r="D535" s="10"/>
      <c r="L535" s="698"/>
    </row>
    <row r="536">
      <c r="A536" s="678"/>
      <c r="D536" s="10"/>
      <c r="L536" s="698"/>
    </row>
    <row r="537">
      <c r="A537" s="678"/>
      <c r="D537" s="10"/>
      <c r="L537" s="698"/>
    </row>
    <row r="538">
      <c r="A538" s="678"/>
      <c r="D538" s="10"/>
      <c r="L538" s="698"/>
    </row>
    <row r="539">
      <c r="A539" s="678"/>
      <c r="D539" s="10"/>
      <c r="L539" s="698"/>
    </row>
    <row r="540">
      <c r="A540" s="678"/>
      <c r="D540" s="10"/>
      <c r="L540" s="698"/>
    </row>
    <row r="541">
      <c r="A541" s="678"/>
      <c r="D541" s="10"/>
      <c r="L541" s="698"/>
    </row>
    <row r="542">
      <c r="A542" s="678"/>
      <c r="D542" s="10"/>
      <c r="L542" s="698"/>
    </row>
    <row r="543">
      <c r="A543" s="678"/>
      <c r="D543" s="10"/>
      <c r="L543" s="698"/>
    </row>
    <row r="544">
      <c r="A544" s="678"/>
      <c r="D544" s="10"/>
      <c r="L544" s="698"/>
    </row>
    <row r="545">
      <c r="A545" s="678"/>
      <c r="D545" s="10"/>
      <c r="L545" s="698"/>
    </row>
    <row r="546">
      <c r="A546" s="678"/>
      <c r="D546" s="10"/>
      <c r="L546" s="698"/>
    </row>
    <row r="547">
      <c r="A547" s="678"/>
      <c r="D547" s="10"/>
      <c r="L547" s="698"/>
    </row>
    <row r="548">
      <c r="A548" s="678"/>
      <c r="D548" s="10"/>
      <c r="L548" s="698"/>
    </row>
    <row r="549">
      <c r="A549" s="678"/>
      <c r="D549" s="10"/>
      <c r="L549" s="698"/>
    </row>
    <row r="550">
      <c r="A550" s="678"/>
      <c r="D550" s="10"/>
      <c r="L550" s="698"/>
    </row>
    <row r="551">
      <c r="A551" s="678"/>
      <c r="D551" s="10"/>
      <c r="L551" s="698"/>
    </row>
    <row r="552">
      <c r="A552" s="678"/>
      <c r="D552" s="10"/>
      <c r="L552" s="698"/>
    </row>
    <row r="553">
      <c r="A553" s="678"/>
      <c r="D553" s="10"/>
      <c r="L553" s="698"/>
    </row>
    <row r="554">
      <c r="A554" s="678"/>
      <c r="D554" s="10"/>
      <c r="L554" s="698"/>
    </row>
    <row r="555">
      <c r="A555" s="678"/>
      <c r="D555" s="10"/>
      <c r="L555" s="698"/>
    </row>
    <row r="556">
      <c r="A556" s="678"/>
      <c r="D556" s="10"/>
      <c r="L556" s="698"/>
    </row>
    <row r="557">
      <c r="A557" s="678"/>
      <c r="D557" s="10"/>
      <c r="L557" s="698"/>
    </row>
    <row r="558">
      <c r="A558" s="678"/>
      <c r="D558" s="10"/>
      <c r="L558" s="698"/>
    </row>
    <row r="559">
      <c r="A559" s="678"/>
      <c r="D559" s="10"/>
      <c r="L559" s="698"/>
    </row>
    <row r="560">
      <c r="A560" s="678"/>
      <c r="D560" s="10"/>
      <c r="L560" s="698"/>
    </row>
    <row r="561">
      <c r="A561" s="678"/>
      <c r="D561" s="10"/>
      <c r="L561" s="698"/>
    </row>
    <row r="562">
      <c r="A562" s="678"/>
      <c r="D562" s="10"/>
      <c r="L562" s="698"/>
    </row>
    <row r="563">
      <c r="A563" s="678"/>
      <c r="D563" s="10"/>
      <c r="L563" s="698"/>
    </row>
    <row r="564">
      <c r="A564" s="678"/>
      <c r="D564" s="10"/>
      <c r="L564" s="698"/>
    </row>
    <row r="565">
      <c r="A565" s="678"/>
      <c r="D565" s="10"/>
      <c r="L565" s="698"/>
    </row>
    <row r="566">
      <c r="A566" s="678"/>
      <c r="D566" s="10"/>
      <c r="L566" s="698"/>
    </row>
    <row r="567">
      <c r="A567" s="678"/>
      <c r="D567" s="10"/>
      <c r="L567" s="698"/>
    </row>
    <row r="568">
      <c r="A568" s="678"/>
      <c r="D568" s="10"/>
      <c r="L568" s="698"/>
    </row>
    <row r="569">
      <c r="A569" s="678"/>
      <c r="D569" s="10"/>
      <c r="L569" s="698"/>
    </row>
    <row r="570">
      <c r="A570" s="678"/>
      <c r="D570" s="10"/>
      <c r="L570" s="698"/>
    </row>
    <row r="571">
      <c r="A571" s="678"/>
      <c r="D571" s="10"/>
      <c r="L571" s="698"/>
    </row>
    <row r="572">
      <c r="A572" s="678"/>
      <c r="D572" s="10"/>
      <c r="L572" s="698"/>
    </row>
    <row r="573">
      <c r="A573" s="678"/>
      <c r="D573" s="10"/>
      <c r="L573" s="698"/>
    </row>
    <row r="574">
      <c r="A574" s="678"/>
      <c r="D574" s="10"/>
      <c r="L574" s="698"/>
    </row>
    <row r="575">
      <c r="A575" s="678"/>
      <c r="D575" s="10"/>
      <c r="L575" s="698"/>
    </row>
    <row r="576">
      <c r="A576" s="678"/>
      <c r="D576" s="10"/>
      <c r="L576" s="698"/>
    </row>
    <row r="577">
      <c r="A577" s="678"/>
      <c r="D577" s="10"/>
      <c r="L577" s="698"/>
    </row>
    <row r="578">
      <c r="A578" s="678"/>
      <c r="D578" s="10"/>
      <c r="L578" s="698"/>
    </row>
    <row r="579">
      <c r="A579" s="678"/>
      <c r="D579" s="10"/>
      <c r="L579" s="698"/>
    </row>
    <row r="580">
      <c r="A580" s="678"/>
      <c r="D580" s="10"/>
      <c r="L580" s="698"/>
    </row>
    <row r="581">
      <c r="A581" s="678"/>
      <c r="D581" s="10"/>
      <c r="L581" s="698"/>
    </row>
    <row r="582">
      <c r="A582" s="678"/>
      <c r="D582" s="10"/>
      <c r="L582" s="698"/>
    </row>
    <row r="583">
      <c r="A583" s="678"/>
      <c r="D583" s="10"/>
      <c r="L583" s="698"/>
    </row>
    <row r="584">
      <c r="A584" s="678"/>
      <c r="D584" s="10"/>
      <c r="L584" s="698"/>
    </row>
    <row r="585">
      <c r="A585" s="678"/>
      <c r="D585" s="10"/>
      <c r="L585" s="698"/>
    </row>
    <row r="586">
      <c r="A586" s="678"/>
      <c r="D586" s="10"/>
      <c r="L586" s="698"/>
    </row>
    <row r="587">
      <c r="A587" s="678"/>
      <c r="D587" s="10"/>
      <c r="L587" s="698"/>
    </row>
    <row r="588">
      <c r="A588" s="678"/>
      <c r="D588" s="10"/>
      <c r="L588" s="698"/>
    </row>
    <row r="589">
      <c r="A589" s="678"/>
      <c r="D589" s="10"/>
      <c r="L589" s="698"/>
    </row>
    <row r="590">
      <c r="A590" s="678"/>
      <c r="D590" s="10"/>
      <c r="L590" s="698"/>
    </row>
    <row r="591">
      <c r="A591" s="678"/>
      <c r="D591" s="10"/>
      <c r="L591" s="698"/>
    </row>
    <row r="592">
      <c r="A592" s="678"/>
      <c r="D592" s="10"/>
      <c r="L592" s="698"/>
    </row>
    <row r="593">
      <c r="A593" s="678"/>
      <c r="D593" s="10"/>
      <c r="L593" s="698"/>
    </row>
    <row r="594">
      <c r="A594" s="678"/>
      <c r="D594" s="10"/>
      <c r="L594" s="698"/>
    </row>
    <row r="595">
      <c r="A595" s="678"/>
      <c r="D595" s="10"/>
      <c r="L595" s="698"/>
    </row>
    <row r="596">
      <c r="A596" s="678"/>
      <c r="D596" s="10"/>
      <c r="L596" s="698"/>
    </row>
    <row r="597">
      <c r="A597" s="678"/>
      <c r="D597" s="10"/>
      <c r="L597" s="698"/>
    </row>
    <row r="598">
      <c r="A598" s="678"/>
      <c r="D598" s="10"/>
      <c r="L598" s="698"/>
    </row>
    <row r="599">
      <c r="A599" s="678"/>
      <c r="D599" s="10"/>
      <c r="L599" s="698"/>
    </row>
    <row r="600">
      <c r="A600" s="678"/>
      <c r="D600" s="10"/>
      <c r="L600" s="698"/>
    </row>
    <row r="601">
      <c r="A601" s="678"/>
      <c r="D601" s="10"/>
      <c r="L601" s="698"/>
    </row>
    <row r="602">
      <c r="A602" s="678"/>
      <c r="D602" s="10"/>
      <c r="L602" s="698"/>
    </row>
    <row r="603">
      <c r="A603" s="678"/>
      <c r="D603" s="10"/>
      <c r="L603" s="698"/>
    </row>
    <row r="604">
      <c r="A604" s="678"/>
      <c r="D604" s="10"/>
      <c r="L604" s="698"/>
    </row>
    <row r="605">
      <c r="A605" s="678"/>
      <c r="D605" s="10"/>
      <c r="L605" s="698"/>
    </row>
    <row r="606">
      <c r="A606" s="678"/>
      <c r="D606" s="10"/>
      <c r="L606" s="698"/>
    </row>
    <row r="607">
      <c r="A607" s="678"/>
      <c r="D607" s="10"/>
      <c r="L607" s="698"/>
    </row>
    <row r="608">
      <c r="A608" s="678"/>
      <c r="D608" s="10"/>
      <c r="L608" s="698"/>
    </row>
    <row r="609">
      <c r="A609" s="678"/>
      <c r="D609" s="10"/>
      <c r="L609" s="698"/>
    </row>
    <row r="610">
      <c r="A610" s="678"/>
      <c r="D610" s="10"/>
      <c r="L610" s="698"/>
    </row>
    <row r="611">
      <c r="A611" s="678"/>
      <c r="D611" s="10"/>
      <c r="L611" s="698"/>
    </row>
    <row r="612">
      <c r="A612" s="678"/>
      <c r="D612" s="10"/>
      <c r="L612" s="698"/>
    </row>
    <row r="613">
      <c r="A613" s="678"/>
      <c r="D613" s="10"/>
      <c r="L613" s="698"/>
    </row>
    <row r="614">
      <c r="A614" s="678"/>
      <c r="D614" s="10"/>
      <c r="L614" s="698"/>
    </row>
    <row r="615">
      <c r="A615" s="678"/>
      <c r="D615" s="10"/>
      <c r="L615" s="698"/>
    </row>
    <row r="616">
      <c r="A616" s="678"/>
      <c r="D616" s="10"/>
      <c r="L616" s="698"/>
    </row>
    <row r="617">
      <c r="A617" s="678"/>
      <c r="D617" s="10"/>
      <c r="L617" s="698"/>
    </row>
    <row r="618">
      <c r="A618" s="678"/>
      <c r="D618" s="10"/>
      <c r="L618" s="698"/>
    </row>
    <row r="619">
      <c r="A619" s="678"/>
      <c r="D619" s="10"/>
      <c r="L619" s="698"/>
    </row>
    <row r="620">
      <c r="A620" s="678"/>
      <c r="D620" s="10"/>
      <c r="L620" s="698"/>
    </row>
    <row r="621">
      <c r="A621" s="678"/>
      <c r="D621" s="10"/>
      <c r="L621" s="698"/>
    </row>
    <row r="622">
      <c r="A622" s="678"/>
      <c r="D622" s="10"/>
      <c r="L622" s="698"/>
    </row>
    <row r="623">
      <c r="A623" s="678"/>
      <c r="D623" s="10"/>
      <c r="L623" s="698"/>
    </row>
    <row r="624">
      <c r="A624" s="678"/>
      <c r="D624" s="10"/>
      <c r="L624" s="698"/>
    </row>
    <row r="625">
      <c r="A625" s="678"/>
      <c r="D625" s="10"/>
      <c r="L625" s="698"/>
    </row>
    <row r="626">
      <c r="A626" s="678"/>
      <c r="D626" s="10"/>
      <c r="L626" s="698"/>
    </row>
    <row r="627">
      <c r="A627" s="678"/>
      <c r="D627" s="10"/>
      <c r="L627" s="698"/>
    </row>
    <row r="628">
      <c r="A628" s="678"/>
      <c r="D628" s="10"/>
      <c r="L628" s="698"/>
    </row>
    <row r="629">
      <c r="A629" s="678"/>
      <c r="D629" s="10"/>
      <c r="L629" s="698"/>
    </row>
    <row r="630">
      <c r="A630" s="678"/>
      <c r="D630" s="10"/>
      <c r="L630" s="698"/>
    </row>
    <row r="631">
      <c r="A631" s="678"/>
      <c r="D631" s="10"/>
      <c r="L631" s="698"/>
    </row>
    <row r="632">
      <c r="A632" s="678"/>
      <c r="D632" s="10"/>
      <c r="L632" s="698"/>
    </row>
    <row r="633">
      <c r="A633" s="678"/>
      <c r="D633" s="10"/>
      <c r="L633" s="698"/>
    </row>
    <row r="634">
      <c r="A634" s="678"/>
      <c r="D634" s="10"/>
      <c r="L634" s="698"/>
    </row>
    <row r="635">
      <c r="A635" s="678"/>
      <c r="D635" s="10"/>
      <c r="L635" s="698"/>
    </row>
    <row r="636">
      <c r="A636" s="678"/>
      <c r="D636" s="10"/>
      <c r="L636" s="698"/>
    </row>
    <row r="637">
      <c r="A637" s="678"/>
      <c r="D637" s="10"/>
      <c r="L637" s="698"/>
    </row>
    <row r="638">
      <c r="A638" s="678"/>
      <c r="D638" s="10"/>
      <c r="L638" s="698"/>
    </row>
    <row r="639">
      <c r="A639" s="678"/>
      <c r="D639" s="10"/>
      <c r="L639" s="698"/>
    </row>
    <row r="640">
      <c r="A640" s="678"/>
      <c r="D640" s="10"/>
      <c r="L640" s="698"/>
    </row>
    <row r="641">
      <c r="A641" s="678"/>
      <c r="D641" s="10"/>
      <c r="L641" s="698"/>
    </row>
    <row r="642">
      <c r="A642" s="678"/>
      <c r="D642" s="10"/>
      <c r="L642" s="698"/>
    </row>
    <row r="643">
      <c r="A643" s="678"/>
      <c r="D643" s="10"/>
      <c r="L643" s="698"/>
    </row>
    <row r="644">
      <c r="A644" s="678"/>
      <c r="D644" s="10"/>
      <c r="L644" s="698"/>
    </row>
    <row r="645">
      <c r="A645" s="678"/>
      <c r="D645" s="10"/>
      <c r="L645" s="698"/>
    </row>
    <row r="646">
      <c r="A646" s="678"/>
      <c r="D646" s="10"/>
      <c r="L646" s="698"/>
    </row>
    <row r="647">
      <c r="A647" s="678"/>
      <c r="D647" s="10"/>
      <c r="L647" s="698"/>
    </row>
    <row r="648">
      <c r="A648" s="678"/>
      <c r="D648" s="10"/>
      <c r="L648" s="698"/>
    </row>
    <row r="649">
      <c r="A649" s="678"/>
      <c r="D649" s="10"/>
      <c r="L649" s="698"/>
    </row>
    <row r="650">
      <c r="A650" s="678"/>
      <c r="D650" s="10"/>
      <c r="L650" s="698"/>
    </row>
    <row r="651">
      <c r="A651" s="678"/>
      <c r="D651" s="10"/>
      <c r="L651" s="698"/>
    </row>
    <row r="652">
      <c r="A652" s="678"/>
      <c r="D652" s="10"/>
      <c r="L652" s="698"/>
    </row>
    <row r="653">
      <c r="A653" s="678"/>
      <c r="D653" s="10"/>
      <c r="L653" s="698"/>
    </row>
    <row r="654">
      <c r="A654" s="678"/>
      <c r="D654" s="10"/>
      <c r="L654" s="698"/>
    </row>
    <row r="655">
      <c r="A655" s="678"/>
      <c r="D655" s="10"/>
      <c r="L655" s="698"/>
    </row>
    <row r="656">
      <c r="A656" s="678"/>
      <c r="D656" s="10"/>
      <c r="L656" s="698"/>
    </row>
    <row r="657">
      <c r="A657" s="678"/>
      <c r="D657" s="10"/>
      <c r="L657" s="698"/>
    </row>
    <row r="658">
      <c r="A658" s="678"/>
      <c r="D658" s="10"/>
      <c r="L658" s="698"/>
    </row>
    <row r="659">
      <c r="A659" s="678"/>
      <c r="D659" s="10"/>
      <c r="L659" s="698"/>
    </row>
    <row r="660">
      <c r="A660" s="678"/>
      <c r="D660" s="10"/>
      <c r="L660" s="698"/>
    </row>
    <row r="661">
      <c r="A661" s="678"/>
      <c r="D661" s="10"/>
      <c r="L661" s="698"/>
    </row>
    <row r="662">
      <c r="A662" s="678"/>
      <c r="D662" s="10"/>
      <c r="L662" s="698"/>
    </row>
    <row r="663">
      <c r="A663" s="678"/>
      <c r="D663" s="10"/>
      <c r="L663" s="698"/>
    </row>
    <row r="664">
      <c r="A664" s="678"/>
      <c r="D664" s="10"/>
      <c r="L664" s="698"/>
    </row>
    <row r="665">
      <c r="A665" s="678"/>
      <c r="D665" s="10"/>
      <c r="L665" s="698"/>
    </row>
    <row r="666">
      <c r="A666" s="678"/>
      <c r="D666" s="10"/>
      <c r="L666" s="698"/>
    </row>
    <row r="667">
      <c r="A667" s="678"/>
      <c r="D667" s="10"/>
      <c r="L667" s="698"/>
    </row>
    <row r="668">
      <c r="A668" s="678"/>
      <c r="D668" s="10"/>
      <c r="L668" s="698"/>
    </row>
    <row r="669">
      <c r="A669" s="678"/>
      <c r="D669" s="10"/>
      <c r="L669" s="698"/>
    </row>
    <row r="670">
      <c r="A670" s="678"/>
      <c r="D670" s="10"/>
      <c r="L670" s="698"/>
    </row>
    <row r="671">
      <c r="A671" s="678"/>
      <c r="D671" s="10"/>
      <c r="L671" s="698"/>
    </row>
    <row r="672">
      <c r="A672" s="678"/>
      <c r="D672" s="10"/>
      <c r="L672" s="698"/>
    </row>
    <row r="673">
      <c r="A673" s="678"/>
      <c r="D673" s="10"/>
      <c r="L673" s="698"/>
    </row>
    <row r="674">
      <c r="A674" s="678"/>
      <c r="D674" s="10"/>
      <c r="L674" s="698"/>
    </row>
    <row r="675">
      <c r="A675" s="678"/>
      <c r="D675" s="10"/>
      <c r="L675" s="698"/>
    </row>
    <row r="676">
      <c r="A676" s="678"/>
      <c r="D676" s="10"/>
      <c r="L676" s="698"/>
    </row>
    <row r="677">
      <c r="A677" s="678"/>
      <c r="D677" s="10"/>
      <c r="L677" s="698"/>
    </row>
    <row r="678">
      <c r="A678" s="678"/>
      <c r="D678" s="10"/>
      <c r="L678" s="698"/>
    </row>
    <row r="679">
      <c r="A679" s="678"/>
      <c r="D679" s="10"/>
      <c r="L679" s="698"/>
    </row>
    <row r="680">
      <c r="A680" s="678"/>
      <c r="D680" s="10"/>
      <c r="L680" s="698"/>
    </row>
    <row r="681">
      <c r="A681" s="678"/>
      <c r="D681" s="10"/>
      <c r="L681" s="698"/>
    </row>
    <row r="682">
      <c r="A682" s="678"/>
      <c r="D682" s="10"/>
      <c r="L682" s="698"/>
    </row>
    <row r="683">
      <c r="A683" s="678"/>
      <c r="D683" s="10"/>
      <c r="L683" s="698"/>
    </row>
    <row r="684">
      <c r="A684" s="678"/>
      <c r="D684" s="10"/>
      <c r="L684" s="698"/>
    </row>
    <row r="685">
      <c r="A685" s="678"/>
      <c r="D685" s="10"/>
      <c r="L685" s="698"/>
    </row>
    <row r="686">
      <c r="A686" s="678"/>
      <c r="D686" s="10"/>
      <c r="L686" s="698"/>
    </row>
    <row r="687">
      <c r="A687" s="678"/>
      <c r="D687" s="10"/>
      <c r="L687" s="698"/>
    </row>
    <row r="688">
      <c r="A688" s="678"/>
      <c r="D688" s="10"/>
      <c r="L688" s="698"/>
    </row>
    <row r="689">
      <c r="A689" s="678"/>
      <c r="D689" s="10"/>
      <c r="L689" s="698"/>
    </row>
    <row r="690">
      <c r="A690" s="678"/>
      <c r="D690" s="10"/>
      <c r="L690" s="698"/>
    </row>
    <row r="691">
      <c r="A691" s="678"/>
      <c r="D691" s="10"/>
      <c r="L691" s="698"/>
    </row>
    <row r="692">
      <c r="A692" s="678"/>
      <c r="D692" s="10"/>
      <c r="L692" s="698"/>
    </row>
    <row r="693">
      <c r="A693" s="678"/>
      <c r="D693" s="10"/>
      <c r="L693" s="698"/>
    </row>
    <row r="694">
      <c r="A694" s="678"/>
      <c r="D694" s="10"/>
      <c r="L694" s="698"/>
    </row>
    <row r="695">
      <c r="A695" s="678"/>
      <c r="D695" s="10"/>
      <c r="L695" s="698"/>
    </row>
    <row r="696">
      <c r="A696" s="678"/>
      <c r="D696" s="10"/>
      <c r="L696" s="698"/>
    </row>
    <row r="697">
      <c r="A697" s="678"/>
      <c r="D697" s="10"/>
      <c r="L697" s="698"/>
    </row>
    <row r="698">
      <c r="A698" s="678"/>
      <c r="D698" s="10"/>
      <c r="L698" s="698"/>
    </row>
    <row r="699">
      <c r="A699" s="678"/>
      <c r="D699" s="10"/>
      <c r="L699" s="698"/>
    </row>
    <row r="700">
      <c r="A700" s="678"/>
      <c r="D700" s="10"/>
      <c r="L700" s="698"/>
    </row>
    <row r="701">
      <c r="A701" s="678"/>
      <c r="D701" s="10"/>
      <c r="L701" s="698"/>
    </row>
    <row r="702">
      <c r="A702" s="678"/>
      <c r="D702" s="10"/>
      <c r="L702" s="698"/>
    </row>
    <row r="703">
      <c r="A703" s="678"/>
      <c r="D703" s="10"/>
      <c r="L703" s="698"/>
    </row>
    <row r="704">
      <c r="A704" s="678"/>
      <c r="D704" s="10"/>
      <c r="L704" s="698"/>
    </row>
    <row r="705">
      <c r="A705" s="678"/>
      <c r="D705" s="10"/>
      <c r="L705" s="698"/>
    </row>
    <row r="706">
      <c r="A706" s="678"/>
      <c r="D706" s="10"/>
      <c r="L706" s="698"/>
    </row>
    <row r="707">
      <c r="A707" s="678"/>
      <c r="D707" s="10"/>
      <c r="L707" s="698"/>
    </row>
    <row r="708">
      <c r="A708" s="678"/>
      <c r="D708" s="10"/>
      <c r="L708" s="698"/>
    </row>
    <row r="709">
      <c r="A709" s="678"/>
      <c r="D709" s="10"/>
      <c r="L709" s="698"/>
    </row>
    <row r="710">
      <c r="A710" s="678"/>
      <c r="D710" s="10"/>
      <c r="L710" s="698"/>
    </row>
    <row r="711">
      <c r="A711" s="678"/>
      <c r="D711" s="10"/>
      <c r="L711" s="698"/>
    </row>
    <row r="712">
      <c r="A712" s="678"/>
      <c r="D712" s="10"/>
      <c r="L712" s="698"/>
    </row>
    <row r="713">
      <c r="A713" s="678"/>
      <c r="D713" s="10"/>
      <c r="L713" s="698"/>
    </row>
    <row r="714">
      <c r="A714" s="678"/>
      <c r="D714" s="10"/>
      <c r="L714" s="698"/>
    </row>
    <row r="715">
      <c r="A715" s="678"/>
      <c r="D715" s="10"/>
      <c r="L715" s="698"/>
    </row>
    <row r="716">
      <c r="A716" s="678"/>
      <c r="D716" s="10"/>
      <c r="L716" s="698"/>
    </row>
    <row r="717">
      <c r="A717" s="678"/>
      <c r="D717" s="10"/>
      <c r="L717" s="698"/>
    </row>
    <row r="718">
      <c r="A718" s="678"/>
      <c r="D718" s="10"/>
      <c r="L718" s="698"/>
    </row>
    <row r="719">
      <c r="A719" s="678"/>
      <c r="D719" s="10"/>
      <c r="L719" s="698"/>
    </row>
    <row r="720">
      <c r="A720" s="678"/>
      <c r="D720" s="10"/>
      <c r="L720" s="698"/>
    </row>
    <row r="721">
      <c r="A721" s="678"/>
      <c r="D721" s="10"/>
      <c r="L721" s="698"/>
    </row>
    <row r="722">
      <c r="A722" s="678"/>
      <c r="D722" s="10"/>
      <c r="L722" s="698"/>
    </row>
    <row r="723">
      <c r="A723" s="678"/>
      <c r="D723" s="10"/>
      <c r="L723" s="698"/>
    </row>
    <row r="724">
      <c r="A724" s="678"/>
      <c r="D724" s="10"/>
      <c r="L724" s="698"/>
    </row>
    <row r="725">
      <c r="A725" s="678"/>
      <c r="D725" s="10"/>
      <c r="L725" s="698"/>
    </row>
    <row r="726">
      <c r="A726" s="678"/>
      <c r="D726" s="10"/>
      <c r="L726" s="698"/>
    </row>
    <row r="727">
      <c r="A727" s="678"/>
      <c r="D727" s="10"/>
      <c r="L727" s="698"/>
    </row>
    <row r="728">
      <c r="A728" s="678"/>
      <c r="D728" s="10"/>
      <c r="L728" s="698"/>
    </row>
    <row r="729">
      <c r="A729" s="678"/>
      <c r="D729" s="10"/>
      <c r="L729" s="698"/>
    </row>
    <row r="730">
      <c r="A730" s="678"/>
      <c r="D730" s="10"/>
      <c r="L730" s="698"/>
    </row>
    <row r="731">
      <c r="A731" s="678"/>
      <c r="D731" s="10"/>
      <c r="L731" s="698"/>
    </row>
    <row r="732">
      <c r="A732" s="678"/>
      <c r="D732" s="10"/>
      <c r="L732" s="698"/>
    </row>
    <row r="733">
      <c r="A733" s="678"/>
      <c r="D733" s="10"/>
      <c r="L733" s="698"/>
    </row>
    <row r="734">
      <c r="A734" s="678"/>
      <c r="D734" s="10"/>
      <c r="L734" s="698"/>
    </row>
    <row r="735">
      <c r="A735" s="678"/>
      <c r="D735" s="10"/>
      <c r="L735" s="698"/>
    </row>
    <row r="736">
      <c r="A736" s="678"/>
      <c r="D736" s="10"/>
      <c r="L736" s="698"/>
    </row>
    <row r="737">
      <c r="A737" s="678"/>
      <c r="D737" s="10"/>
      <c r="L737" s="698"/>
    </row>
    <row r="738">
      <c r="A738" s="678"/>
      <c r="D738" s="10"/>
      <c r="L738" s="698"/>
    </row>
    <row r="739">
      <c r="A739" s="678"/>
      <c r="D739" s="10"/>
      <c r="L739" s="698"/>
    </row>
    <row r="740">
      <c r="A740" s="678"/>
      <c r="D740" s="10"/>
      <c r="L740" s="698"/>
    </row>
    <row r="741">
      <c r="A741" s="678"/>
      <c r="D741" s="10"/>
      <c r="L741" s="698"/>
    </row>
    <row r="742">
      <c r="A742" s="678"/>
      <c r="D742" s="10"/>
      <c r="L742" s="698"/>
    </row>
    <row r="743">
      <c r="A743" s="678"/>
      <c r="D743" s="10"/>
      <c r="L743" s="698"/>
    </row>
    <row r="744">
      <c r="A744" s="678"/>
      <c r="D744" s="10"/>
      <c r="L744" s="698"/>
    </row>
    <row r="745">
      <c r="A745" s="678"/>
      <c r="D745" s="10"/>
      <c r="L745" s="698"/>
    </row>
    <row r="746">
      <c r="A746" s="678"/>
      <c r="D746" s="10"/>
      <c r="L746" s="698"/>
    </row>
    <row r="747">
      <c r="A747" s="678"/>
      <c r="D747" s="10"/>
      <c r="L747" s="698"/>
    </row>
    <row r="748">
      <c r="A748" s="678"/>
      <c r="D748" s="10"/>
      <c r="L748" s="698"/>
    </row>
    <row r="749">
      <c r="A749" s="678"/>
      <c r="D749" s="10"/>
      <c r="L749" s="698"/>
    </row>
    <row r="750">
      <c r="A750" s="678"/>
      <c r="D750" s="10"/>
      <c r="L750" s="698"/>
    </row>
    <row r="751">
      <c r="A751" s="678"/>
      <c r="D751" s="10"/>
      <c r="L751" s="698"/>
    </row>
    <row r="752">
      <c r="A752" s="678"/>
      <c r="D752" s="10"/>
      <c r="L752" s="698"/>
    </row>
    <row r="753">
      <c r="A753" s="678"/>
      <c r="D753" s="10"/>
      <c r="L753" s="698"/>
    </row>
    <row r="754">
      <c r="A754" s="678"/>
      <c r="D754" s="10"/>
      <c r="L754" s="698"/>
    </row>
    <row r="755">
      <c r="A755" s="678"/>
      <c r="D755" s="10"/>
      <c r="L755" s="698"/>
    </row>
    <row r="756">
      <c r="A756" s="678"/>
      <c r="D756" s="10"/>
      <c r="L756" s="698"/>
    </row>
    <row r="757">
      <c r="A757" s="678"/>
      <c r="D757" s="10"/>
      <c r="L757" s="698"/>
    </row>
    <row r="758">
      <c r="A758" s="678"/>
      <c r="D758" s="10"/>
      <c r="L758" s="698"/>
    </row>
    <row r="759">
      <c r="A759" s="678"/>
      <c r="D759" s="10"/>
      <c r="L759" s="698"/>
    </row>
    <row r="760">
      <c r="A760" s="678"/>
      <c r="D760" s="10"/>
      <c r="L760" s="698"/>
    </row>
    <row r="761">
      <c r="A761" s="678"/>
      <c r="D761" s="10"/>
      <c r="L761" s="698"/>
    </row>
    <row r="762">
      <c r="A762" s="678"/>
      <c r="D762" s="10"/>
      <c r="L762" s="698"/>
    </row>
    <row r="763">
      <c r="A763" s="678"/>
      <c r="D763" s="10"/>
      <c r="L763" s="698"/>
    </row>
    <row r="764">
      <c r="A764" s="678"/>
      <c r="D764" s="10"/>
      <c r="L764" s="698"/>
    </row>
    <row r="765">
      <c r="A765" s="678"/>
      <c r="D765" s="10"/>
      <c r="L765" s="698"/>
    </row>
    <row r="766">
      <c r="A766" s="678"/>
      <c r="D766" s="10"/>
      <c r="L766" s="698"/>
    </row>
    <row r="767">
      <c r="A767" s="678"/>
      <c r="D767" s="10"/>
      <c r="L767" s="698"/>
    </row>
    <row r="768">
      <c r="A768" s="678"/>
      <c r="D768" s="10"/>
      <c r="L768" s="698"/>
    </row>
    <row r="769">
      <c r="A769" s="678"/>
      <c r="D769" s="10"/>
      <c r="L769" s="698"/>
    </row>
    <row r="770">
      <c r="A770" s="678"/>
      <c r="D770" s="10"/>
      <c r="L770" s="698"/>
    </row>
    <row r="771">
      <c r="A771" s="678"/>
      <c r="D771" s="10"/>
      <c r="L771" s="698"/>
    </row>
    <row r="772">
      <c r="A772" s="678"/>
      <c r="D772" s="10"/>
      <c r="L772" s="698"/>
    </row>
    <row r="773">
      <c r="A773" s="678"/>
      <c r="D773" s="10"/>
      <c r="L773" s="698"/>
    </row>
    <row r="774">
      <c r="A774" s="678"/>
      <c r="D774" s="10"/>
      <c r="L774" s="698"/>
    </row>
    <row r="775">
      <c r="A775" s="678"/>
      <c r="D775" s="10"/>
      <c r="L775" s="698"/>
    </row>
    <row r="776">
      <c r="A776" s="678"/>
      <c r="D776" s="10"/>
      <c r="L776" s="698"/>
    </row>
    <row r="777">
      <c r="A777" s="678"/>
      <c r="D777" s="10"/>
      <c r="L777" s="698"/>
    </row>
    <row r="778">
      <c r="A778" s="678"/>
      <c r="D778" s="10"/>
      <c r="L778" s="698"/>
    </row>
    <row r="779">
      <c r="A779" s="678"/>
      <c r="D779" s="10"/>
      <c r="L779" s="698"/>
    </row>
    <row r="780">
      <c r="A780" s="678"/>
      <c r="D780" s="10"/>
      <c r="L780" s="698"/>
    </row>
    <row r="781">
      <c r="A781" s="678"/>
      <c r="D781" s="10"/>
      <c r="L781" s="698"/>
    </row>
    <row r="782">
      <c r="A782" s="678"/>
      <c r="D782" s="10"/>
      <c r="L782" s="698"/>
    </row>
    <row r="783">
      <c r="A783" s="678"/>
      <c r="D783" s="10"/>
      <c r="L783" s="698"/>
    </row>
    <row r="784">
      <c r="A784" s="678"/>
      <c r="D784" s="10"/>
      <c r="L784" s="698"/>
    </row>
    <row r="785">
      <c r="A785" s="678"/>
      <c r="D785" s="10"/>
      <c r="L785" s="698"/>
    </row>
    <row r="786">
      <c r="A786" s="678"/>
      <c r="D786" s="10"/>
      <c r="L786" s="698"/>
    </row>
    <row r="787">
      <c r="A787" s="678"/>
      <c r="D787" s="10"/>
      <c r="L787" s="698"/>
    </row>
    <row r="788">
      <c r="A788" s="678"/>
      <c r="D788" s="10"/>
      <c r="L788" s="698"/>
    </row>
    <row r="789">
      <c r="A789" s="678"/>
      <c r="D789" s="10"/>
      <c r="L789" s="698"/>
    </row>
    <row r="790">
      <c r="A790" s="678"/>
      <c r="D790" s="10"/>
      <c r="L790" s="698"/>
    </row>
    <row r="791">
      <c r="A791" s="678"/>
      <c r="D791" s="10"/>
      <c r="L791" s="698"/>
    </row>
    <row r="792">
      <c r="A792" s="678"/>
      <c r="D792" s="10"/>
      <c r="L792" s="698"/>
    </row>
    <row r="793">
      <c r="A793" s="678"/>
      <c r="D793" s="10"/>
      <c r="L793" s="698"/>
    </row>
    <row r="794">
      <c r="A794" s="678"/>
      <c r="D794" s="10"/>
      <c r="L794" s="698"/>
    </row>
    <row r="795">
      <c r="A795" s="678"/>
      <c r="D795" s="10"/>
      <c r="L795" s="698"/>
    </row>
    <row r="796">
      <c r="A796" s="678"/>
      <c r="D796" s="10"/>
      <c r="L796" s="698"/>
    </row>
    <row r="797">
      <c r="A797" s="678"/>
      <c r="D797" s="10"/>
      <c r="L797" s="698"/>
    </row>
    <row r="798">
      <c r="A798" s="678"/>
      <c r="D798" s="10"/>
      <c r="L798" s="698"/>
    </row>
    <row r="799">
      <c r="A799" s="678"/>
      <c r="D799" s="10"/>
      <c r="L799" s="698"/>
    </row>
    <row r="800">
      <c r="A800" s="678"/>
      <c r="D800" s="10"/>
      <c r="L800" s="698"/>
    </row>
    <row r="801">
      <c r="A801" s="678"/>
      <c r="D801" s="10"/>
      <c r="L801" s="698"/>
    </row>
    <row r="802">
      <c r="A802" s="678"/>
      <c r="D802" s="10"/>
      <c r="L802" s="698"/>
    </row>
    <row r="803">
      <c r="A803" s="678"/>
      <c r="D803" s="10"/>
      <c r="L803" s="698"/>
    </row>
    <row r="804">
      <c r="A804" s="678"/>
      <c r="D804" s="10"/>
      <c r="L804" s="698"/>
    </row>
    <row r="805">
      <c r="A805" s="678"/>
      <c r="D805" s="10"/>
      <c r="L805" s="698"/>
    </row>
    <row r="806">
      <c r="A806" s="678"/>
      <c r="D806" s="10"/>
      <c r="L806" s="698"/>
    </row>
    <row r="807">
      <c r="A807" s="678"/>
      <c r="D807" s="10"/>
      <c r="L807" s="698"/>
    </row>
    <row r="808">
      <c r="A808" s="678"/>
      <c r="D808" s="10"/>
      <c r="L808" s="698"/>
    </row>
    <row r="809">
      <c r="A809" s="678"/>
      <c r="D809" s="10"/>
      <c r="L809" s="698"/>
    </row>
    <row r="810">
      <c r="A810" s="678"/>
      <c r="D810" s="10"/>
      <c r="L810" s="698"/>
    </row>
    <row r="811">
      <c r="A811" s="678"/>
      <c r="D811" s="10"/>
      <c r="L811" s="698"/>
    </row>
    <row r="812">
      <c r="A812" s="678"/>
      <c r="D812" s="10"/>
      <c r="L812" s="698"/>
    </row>
    <row r="813">
      <c r="A813" s="678"/>
      <c r="D813" s="10"/>
      <c r="L813" s="698"/>
    </row>
    <row r="814">
      <c r="A814" s="678"/>
      <c r="D814" s="10"/>
      <c r="L814" s="698"/>
    </row>
    <row r="815">
      <c r="A815" s="678"/>
      <c r="D815" s="10"/>
      <c r="L815" s="698"/>
    </row>
    <row r="816">
      <c r="A816" s="678"/>
      <c r="D816" s="10"/>
      <c r="L816" s="698"/>
    </row>
    <row r="817">
      <c r="A817" s="678"/>
      <c r="D817" s="10"/>
      <c r="L817" s="698"/>
    </row>
    <row r="818">
      <c r="A818" s="678"/>
      <c r="D818" s="10"/>
      <c r="L818" s="698"/>
    </row>
    <row r="819">
      <c r="A819" s="678"/>
      <c r="D819" s="10"/>
      <c r="L819" s="698"/>
    </row>
    <row r="820">
      <c r="A820" s="678"/>
      <c r="D820" s="10"/>
      <c r="L820" s="698"/>
    </row>
    <row r="821">
      <c r="A821" s="678"/>
      <c r="D821" s="10"/>
      <c r="L821" s="698"/>
    </row>
    <row r="822">
      <c r="A822" s="678"/>
      <c r="D822" s="10"/>
      <c r="L822" s="698"/>
    </row>
    <row r="823">
      <c r="A823" s="678"/>
      <c r="D823" s="10"/>
      <c r="L823" s="698"/>
    </row>
    <row r="824">
      <c r="A824" s="678"/>
      <c r="D824" s="10"/>
      <c r="L824" s="698"/>
    </row>
    <row r="825">
      <c r="A825" s="678"/>
      <c r="D825" s="10"/>
      <c r="L825" s="698"/>
    </row>
    <row r="826">
      <c r="A826" s="678"/>
      <c r="D826" s="10"/>
      <c r="L826" s="698"/>
    </row>
    <row r="827">
      <c r="A827" s="678"/>
      <c r="D827" s="10"/>
      <c r="L827" s="698"/>
    </row>
    <row r="828">
      <c r="A828" s="678"/>
      <c r="D828" s="10"/>
      <c r="L828" s="698"/>
    </row>
    <row r="829">
      <c r="A829" s="678"/>
      <c r="D829" s="10"/>
      <c r="L829" s="698"/>
    </row>
    <row r="830">
      <c r="A830" s="678"/>
      <c r="D830" s="10"/>
      <c r="L830" s="698"/>
    </row>
    <row r="831">
      <c r="A831" s="678"/>
      <c r="D831" s="10"/>
      <c r="L831" s="698"/>
    </row>
    <row r="832">
      <c r="A832" s="678"/>
      <c r="D832" s="10"/>
      <c r="L832" s="698"/>
    </row>
    <row r="833">
      <c r="A833" s="678"/>
      <c r="D833" s="10"/>
      <c r="L833" s="698"/>
    </row>
    <row r="834">
      <c r="A834" s="678"/>
      <c r="D834" s="10"/>
      <c r="L834" s="698"/>
    </row>
    <row r="835">
      <c r="A835" s="678"/>
      <c r="D835" s="10"/>
      <c r="L835" s="698"/>
    </row>
    <row r="836">
      <c r="A836" s="678"/>
      <c r="D836" s="10"/>
      <c r="L836" s="698"/>
    </row>
    <row r="837">
      <c r="A837" s="678"/>
      <c r="D837" s="10"/>
      <c r="L837" s="698"/>
    </row>
    <row r="838">
      <c r="A838" s="678"/>
      <c r="D838" s="10"/>
      <c r="L838" s="698"/>
    </row>
    <row r="839">
      <c r="A839" s="678"/>
      <c r="D839" s="10"/>
      <c r="L839" s="698"/>
    </row>
    <row r="840">
      <c r="A840" s="678"/>
      <c r="D840" s="10"/>
      <c r="L840" s="698"/>
    </row>
    <row r="841">
      <c r="A841" s="678"/>
      <c r="D841" s="10"/>
      <c r="L841" s="698"/>
    </row>
    <row r="842">
      <c r="A842" s="678"/>
      <c r="D842" s="10"/>
      <c r="L842" s="698"/>
    </row>
    <row r="843">
      <c r="A843" s="678"/>
      <c r="D843" s="10"/>
      <c r="L843" s="698"/>
    </row>
    <row r="844">
      <c r="A844" s="678"/>
      <c r="D844" s="10"/>
      <c r="L844" s="698"/>
    </row>
    <row r="845">
      <c r="A845" s="678"/>
      <c r="D845" s="10"/>
      <c r="L845" s="698"/>
    </row>
    <row r="846">
      <c r="A846" s="678"/>
      <c r="D846" s="10"/>
      <c r="L846" s="698"/>
    </row>
    <row r="847">
      <c r="A847" s="678"/>
      <c r="D847" s="10"/>
      <c r="L847" s="698"/>
    </row>
    <row r="848">
      <c r="A848" s="678"/>
      <c r="D848" s="10"/>
      <c r="L848" s="698"/>
    </row>
    <row r="849">
      <c r="A849" s="678"/>
      <c r="D849" s="10"/>
      <c r="L849" s="698"/>
    </row>
    <row r="850">
      <c r="A850" s="678"/>
      <c r="D850" s="10"/>
      <c r="L850" s="698"/>
    </row>
    <row r="851">
      <c r="A851" s="678"/>
      <c r="D851" s="10"/>
      <c r="L851" s="698"/>
    </row>
    <row r="852">
      <c r="A852" s="678"/>
      <c r="D852" s="10"/>
      <c r="L852" s="698"/>
    </row>
    <row r="853">
      <c r="A853" s="678"/>
      <c r="D853" s="10"/>
      <c r="L853" s="698"/>
    </row>
    <row r="854">
      <c r="A854" s="678"/>
      <c r="D854" s="10"/>
      <c r="L854" s="698"/>
    </row>
    <row r="855">
      <c r="A855" s="678"/>
      <c r="D855" s="10"/>
      <c r="L855" s="698"/>
    </row>
    <row r="856">
      <c r="A856" s="678"/>
      <c r="D856" s="10"/>
      <c r="L856" s="698"/>
    </row>
    <row r="857">
      <c r="A857" s="678"/>
      <c r="D857" s="10"/>
      <c r="L857" s="698"/>
    </row>
    <row r="858">
      <c r="A858" s="678"/>
      <c r="D858" s="10"/>
      <c r="L858" s="698"/>
    </row>
    <row r="859">
      <c r="A859" s="678"/>
      <c r="D859" s="10"/>
      <c r="L859" s="698"/>
    </row>
    <row r="860">
      <c r="A860" s="678"/>
      <c r="D860" s="10"/>
      <c r="L860" s="698"/>
    </row>
    <row r="861">
      <c r="A861" s="678"/>
      <c r="D861" s="10"/>
      <c r="L861" s="698"/>
    </row>
    <row r="862">
      <c r="A862" s="678"/>
      <c r="D862" s="10"/>
      <c r="L862" s="698"/>
    </row>
    <row r="863">
      <c r="A863" s="678"/>
      <c r="D863" s="10"/>
      <c r="L863" s="698"/>
    </row>
    <row r="864">
      <c r="A864" s="678"/>
      <c r="D864" s="10"/>
      <c r="L864" s="698"/>
    </row>
    <row r="865">
      <c r="A865" s="678"/>
      <c r="D865" s="10"/>
      <c r="L865" s="698"/>
    </row>
    <row r="866">
      <c r="A866" s="678"/>
      <c r="D866" s="10"/>
      <c r="L866" s="698"/>
    </row>
    <row r="867">
      <c r="A867" s="678"/>
      <c r="D867" s="10"/>
      <c r="L867" s="698"/>
    </row>
    <row r="868">
      <c r="A868" s="678"/>
      <c r="D868" s="10"/>
      <c r="L868" s="698"/>
    </row>
    <row r="869">
      <c r="A869" s="678"/>
      <c r="D869" s="10"/>
      <c r="L869" s="698"/>
    </row>
    <row r="870">
      <c r="A870" s="678"/>
      <c r="D870" s="10"/>
      <c r="L870" s="698"/>
    </row>
    <row r="871">
      <c r="A871" s="678"/>
      <c r="D871" s="10"/>
      <c r="L871" s="698"/>
    </row>
    <row r="872">
      <c r="A872" s="678"/>
      <c r="D872" s="10"/>
      <c r="L872" s="698"/>
    </row>
    <row r="873">
      <c r="A873" s="678"/>
      <c r="D873" s="10"/>
      <c r="L873" s="698"/>
    </row>
    <row r="874">
      <c r="A874" s="678"/>
      <c r="D874" s="10"/>
      <c r="L874" s="698"/>
    </row>
    <row r="875">
      <c r="A875" s="678"/>
      <c r="D875" s="10"/>
      <c r="L875" s="698"/>
    </row>
    <row r="876">
      <c r="A876" s="678"/>
      <c r="D876" s="10"/>
      <c r="L876" s="698"/>
    </row>
    <row r="877">
      <c r="A877" s="678"/>
      <c r="D877" s="10"/>
      <c r="L877" s="698"/>
    </row>
    <row r="878">
      <c r="A878" s="678"/>
      <c r="D878" s="10"/>
      <c r="L878" s="698"/>
    </row>
    <row r="879">
      <c r="A879" s="678"/>
      <c r="D879" s="10"/>
      <c r="L879" s="698"/>
    </row>
    <row r="880">
      <c r="A880" s="678"/>
      <c r="D880" s="10"/>
      <c r="L880" s="698"/>
    </row>
    <row r="881">
      <c r="A881" s="678"/>
      <c r="D881" s="10"/>
      <c r="L881" s="698"/>
    </row>
    <row r="882">
      <c r="A882" s="678"/>
      <c r="D882" s="10"/>
      <c r="L882" s="698"/>
    </row>
    <row r="883">
      <c r="A883" s="678"/>
      <c r="D883" s="10"/>
      <c r="L883" s="698"/>
    </row>
    <row r="884">
      <c r="A884" s="678"/>
      <c r="D884" s="10"/>
      <c r="L884" s="698"/>
    </row>
    <row r="885">
      <c r="A885" s="678"/>
      <c r="D885" s="10"/>
      <c r="L885" s="698"/>
    </row>
    <row r="886">
      <c r="A886" s="678"/>
      <c r="D886" s="10"/>
      <c r="L886" s="698"/>
    </row>
    <row r="887">
      <c r="A887" s="678"/>
      <c r="D887" s="10"/>
      <c r="L887" s="698"/>
    </row>
    <row r="888">
      <c r="A888" s="678"/>
      <c r="D888" s="10"/>
      <c r="L888" s="698"/>
    </row>
    <row r="889">
      <c r="A889" s="678"/>
      <c r="D889" s="10"/>
      <c r="L889" s="698"/>
    </row>
    <row r="890">
      <c r="A890" s="678"/>
      <c r="D890" s="10"/>
      <c r="L890" s="698"/>
    </row>
    <row r="891">
      <c r="A891" s="678"/>
      <c r="D891" s="10"/>
      <c r="L891" s="698"/>
    </row>
    <row r="892">
      <c r="A892" s="678"/>
      <c r="D892" s="10"/>
      <c r="L892" s="698"/>
    </row>
    <row r="893">
      <c r="A893" s="678"/>
      <c r="D893" s="10"/>
      <c r="L893" s="698"/>
    </row>
    <row r="894">
      <c r="A894" s="678"/>
      <c r="D894" s="10"/>
      <c r="L894" s="698"/>
    </row>
    <row r="895">
      <c r="A895" s="678"/>
      <c r="D895" s="10"/>
      <c r="L895" s="698"/>
    </row>
    <row r="896">
      <c r="A896" s="678"/>
      <c r="D896" s="10"/>
      <c r="L896" s="698"/>
    </row>
    <row r="897">
      <c r="A897" s="678"/>
      <c r="D897" s="10"/>
      <c r="L897" s="698"/>
    </row>
    <row r="898">
      <c r="A898" s="678"/>
      <c r="D898" s="10"/>
      <c r="L898" s="698"/>
    </row>
    <row r="899">
      <c r="A899" s="678"/>
      <c r="D899" s="10"/>
      <c r="L899" s="698"/>
    </row>
    <row r="900">
      <c r="A900" s="678"/>
      <c r="D900" s="10"/>
      <c r="L900" s="698"/>
    </row>
    <row r="901">
      <c r="A901" s="678"/>
      <c r="D901" s="10"/>
      <c r="L901" s="698"/>
    </row>
    <row r="902">
      <c r="A902" s="678"/>
      <c r="D902" s="10"/>
      <c r="L902" s="698"/>
    </row>
    <row r="903">
      <c r="A903" s="678"/>
      <c r="D903" s="10"/>
      <c r="L903" s="698"/>
    </row>
    <row r="904">
      <c r="A904" s="678"/>
      <c r="D904" s="10"/>
      <c r="L904" s="698"/>
    </row>
    <row r="905">
      <c r="A905" s="678"/>
      <c r="D905" s="10"/>
      <c r="L905" s="698"/>
    </row>
    <row r="906">
      <c r="A906" s="678"/>
      <c r="D906" s="10"/>
      <c r="L906" s="698"/>
    </row>
    <row r="907">
      <c r="A907" s="678"/>
      <c r="D907" s="10"/>
      <c r="L907" s="698"/>
    </row>
    <row r="908">
      <c r="A908" s="678"/>
      <c r="D908" s="10"/>
      <c r="L908" s="698"/>
    </row>
    <row r="909">
      <c r="A909" s="678"/>
      <c r="D909" s="10"/>
      <c r="L909" s="698"/>
    </row>
    <row r="910">
      <c r="A910" s="678"/>
      <c r="D910" s="10"/>
      <c r="L910" s="698"/>
    </row>
    <row r="911">
      <c r="A911" s="678"/>
      <c r="D911" s="10"/>
      <c r="L911" s="698"/>
    </row>
    <row r="912">
      <c r="A912" s="678"/>
      <c r="D912" s="10"/>
      <c r="L912" s="698"/>
    </row>
    <row r="913">
      <c r="A913" s="678"/>
      <c r="D913" s="10"/>
      <c r="L913" s="698"/>
    </row>
    <row r="914">
      <c r="A914" s="678"/>
      <c r="D914" s="10"/>
      <c r="L914" s="698"/>
    </row>
    <row r="915">
      <c r="A915" s="678"/>
      <c r="D915" s="10"/>
      <c r="L915" s="698"/>
    </row>
    <row r="916">
      <c r="A916" s="678"/>
      <c r="D916" s="10"/>
      <c r="L916" s="698"/>
    </row>
    <row r="917">
      <c r="A917" s="678"/>
      <c r="D917" s="10"/>
      <c r="L917" s="698"/>
    </row>
    <row r="918">
      <c r="A918" s="678"/>
      <c r="D918" s="10"/>
      <c r="L918" s="698"/>
    </row>
    <row r="919">
      <c r="A919" s="678"/>
      <c r="D919" s="10"/>
      <c r="L919" s="698"/>
    </row>
    <row r="920">
      <c r="A920" s="678"/>
      <c r="D920" s="10"/>
      <c r="L920" s="698"/>
    </row>
    <row r="921">
      <c r="A921" s="678"/>
      <c r="D921" s="10"/>
      <c r="L921" s="698"/>
    </row>
    <row r="922">
      <c r="A922" s="678"/>
      <c r="D922" s="10"/>
      <c r="L922" s="698"/>
    </row>
    <row r="923">
      <c r="A923" s="678"/>
      <c r="D923" s="10"/>
      <c r="L923" s="698"/>
    </row>
    <row r="924">
      <c r="A924" s="678"/>
      <c r="D924" s="10"/>
      <c r="L924" s="698"/>
    </row>
    <row r="925">
      <c r="A925" s="678"/>
      <c r="D925" s="10"/>
      <c r="L925" s="698"/>
    </row>
    <row r="926">
      <c r="A926" s="678"/>
      <c r="D926" s="10"/>
      <c r="L926" s="698"/>
    </row>
    <row r="927">
      <c r="A927" s="678"/>
      <c r="D927" s="10"/>
      <c r="L927" s="698"/>
    </row>
    <row r="928">
      <c r="A928" s="678"/>
      <c r="D928" s="10"/>
      <c r="L928" s="698"/>
    </row>
    <row r="929">
      <c r="A929" s="678"/>
      <c r="D929" s="10"/>
      <c r="L929" s="698"/>
    </row>
    <row r="930">
      <c r="A930" s="678"/>
      <c r="D930" s="10"/>
      <c r="L930" s="698"/>
    </row>
    <row r="931">
      <c r="A931" s="678"/>
      <c r="D931" s="10"/>
      <c r="L931" s="698"/>
    </row>
    <row r="932">
      <c r="A932" s="678"/>
      <c r="D932" s="10"/>
      <c r="L932" s="698"/>
    </row>
    <row r="933">
      <c r="A933" s="678"/>
      <c r="D933" s="10"/>
      <c r="L933" s="698"/>
    </row>
    <row r="934">
      <c r="A934" s="678"/>
      <c r="D934" s="10"/>
      <c r="L934" s="698"/>
    </row>
    <row r="935">
      <c r="A935" s="678"/>
      <c r="D935" s="10"/>
      <c r="L935" s="698"/>
    </row>
    <row r="936">
      <c r="A936" s="678"/>
      <c r="D936" s="10"/>
      <c r="L936" s="698"/>
    </row>
    <row r="937">
      <c r="A937" s="678"/>
      <c r="D937" s="10"/>
      <c r="L937" s="698"/>
    </row>
    <row r="938">
      <c r="A938" s="678"/>
      <c r="D938" s="10"/>
      <c r="L938" s="698"/>
    </row>
    <row r="939">
      <c r="A939" s="678"/>
      <c r="D939" s="10"/>
      <c r="L939" s="698"/>
    </row>
    <row r="940">
      <c r="A940" s="678"/>
      <c r="D940" s="10"/>
      <c r="L940" s="698"/>
    </row>
    <row r="941">
      <c r="A941" s="678"/>
      <c r="D941" s="10"/>
      <c r="L941" s="698"/>
    </row>
    <row r="942">
      <c r="A942" s="678"/>
      <c r="D942" s="10"/>
      <c r="L942" s="698"/>
    </row>
    <row r="943">
      <c r="A943" s="678"/>
      <c r="D943" s="10"/>
      <c r="L943" s="698"/>
    </row>
    <row r="944">
      <c r="A944" s="678"/>
      <c r="D944" s="10"/>
      <c r="L944" s="698"/>
    </row>
    <row r="945">
      <c r="A945" s="678"/>
      <c r="D945" s="10"/>
      <c r="L945" s="698"/>
    </row>
    <row r="946">
      <c r="A946" s="678"/>
      <c r="D946" s="10"/>
      <c r="L946" s="698"/>
    </row>
    <row r="947">
      <c r="A947" s="678"/>
      <c r="D947" s="10"/>
      <c r="L947" s="698"/>
    </row>
    <row r="948">
      <c r="A948" s="678"/>
      <c r="D948" s="10"/>
      <c r="L948" s="698"/>
    </row>
    <row r="949">
      <c r="A949" s="678"/>
      <c r="D949" s="10"/>
      <c r="L949" s="698"/>
    </row>
    <row r="950">
      <c r="A950" s="678"/>
      <c r="D950" s="10"/>
      <c r="L950" s="698"/>
    </row>
    <row r="951">
      <c r="A951" s="678"/>
      <c r="D951" s="10"/>
      <c r="L951" s="698"/>
    </row>
    <row r="952">
      <c r="A952" s="678"/>
      <c r="D952" s="10"/>
      <c r="L952" s="698"/>
    </row>
    <row r="953">
      <c r="A953" s="678"/>
      <c r="D953" s="10"/>
      <c r="L953" s="698"/>
    </row>
    <row r="954">
      <c r="A954" s="678"/>
      <c r="D954" s="10"/>
      <c r="L954" s="698"/>
    </row>
    <row r="955">
      <c r="A955" s="678"/>
      <c r="D955" s="10"/>
      <c r="L955" s="698"/>
    </row>
    <row r="956">
      <c r="A956" s="678"/>
      <c r="D956" s="10"/>
      <c r="L956" s="698"/>
    </row>
    <row r="957">
      <c r="A957" s="678"/>
      <c r="D957" s="10"/>
      <c r="L957" s="698"/>
    </row>
    <row r="958">
      <c r="A958" s="678"/>
      <c r="D958" s="10"/>
      <c r="L958" s="698"/>
    </row>
    <row r="959">
      <c r="A959" s="678"/>
      <c r="D959" s="10"/>
      <c r="L959" s="698"/>
    </row>
    <row r="960">
      <c r="A960" s="678"/>
      <c r="D960" s="10"/>
      <c r="L960" s="698"/>
    </row>
    <row r="961">
      <c r="A961" s="678"/>
      <c r="D961" s="10"/>
      <c r="L961" s="698"/>
    </row>
    <row r="962">
      <c r="A962" s="678"/>
      <c r="D962" s="10"/>
      <c r="L962" s="698"/>
    </row>
    <row r="963">
      <c r="A963" s="678"/>
      <c r="D963" s="10"/>
      <c r="L963" s="698"/>
    </row>
    <row r="964">
      <c r="A964" s="678"/>
      <c r="D964" s="10"/>
      <c r="L964" s="698"/>
    </row>
    <row r="965">
      <c r="A965" s="678"/>
      <c r="D965" s="10"/>
      <c r="L965" s="698"/>
    </row>
    <row r="966">
      <c r="A966" s="678"/>
      <c r="D966" s="10"/>
      <c r="L966" s="698"/>
    </row>
    <row r="967">
      <c r="A967" s="678"/>
      <c r="D967" s="10"/>
      <c r="L967" s="698"/>
    </row>
    <row r="968">
      <c r="A968" s="678"/>
      <c r="D968" s="10"/>
      <c r="L968" s="698"/>
    </row>
    <row r="969">
      <c r="A969" s="678"/>
      <c r="D969" s="10"/>
      <c r="L969" s="698"/>
    </row>
    <row r="970">
      <c r="A970" s="678"/>
      <c r="D970" s="10"/>
      <c r="L970" s="698"/>
    </row>
    <row r="971">
      <c r="A971" s="678"/>
      <c r="D971" s="10"/>
      <c r="L971" s="698"/>
    </row>
    <row r="972">
      <c r="A972" s="678"/>
      <c r="D972" s="10"/>
      <c r="L972" s="698"/>
    </row>
    <row r="973">
      <c r="A973" s="678"/>
      <c r="D973" s="10"/>
      <c r="L973" s="698"/>
    </row>
    <row r="974">
      <c r="A974" s="678"/>
      <c r="D974" s="10"/>
      <c r="L974" s="698"/>
    </row>
    <row r="975">
      <c r="A975" s="678"/>
      <c r="D975" s="10"/>
      <c r="L975" s="698"/>
    </row>
    <row r="976">
      <c r="A976" s="678"/>
      <c r="D976" s="10"/>
      <c r="L976" s="698"/>
    </row>
    <row r="977">
      <c r="A977" s="678"/>
      <c r="D977" s="10"/>
      <c r="L977" s="698"/>
    </row>
    <row r="978">
      <c r="A978" s="678"/>
      <c r="D978" s="10"/>
      <c r="L978" s="698"/>
    </row>
    <row r="979">
      <c r="A979" s="678"/>
      <c r="D979" s="10"/>
      <c r="L979" s="698"/>
    </row>
    <row r="980">
      <c r="A980" s="678"/>
      <c r="D980" s="10"/>
      <c r="L980" s="698"/>
    </row>
    <row r="981">
      <c r="A981" s="678"/>
      <c r="D981" s="10"/>
      <c r="L981" s="698"/>
    </row>
    <row r="982">
      <c r="A982" s="678"/>
      <c r="D982" s="10"/>
      <c r="L982" s="698"/>
    </row>
    <row r="983">
      <c r="A983" s="678"/>
      <c r="D983" s="10"/>
      <c r="L983" s="698"/>
    </row>
    <row r="984">
      <c r="A984" s="678"/>
      <c r="D984" s="10"/>
      <c r="L984" s="698"/>
    </row>
    <row r="985">
      <c r="A985" s="678"/>
      <c r="D985" s="10"/>
      <c r="L985" s="698"/>
    </row>
    <row r="986">
      <c r="A986" s="678"/>
      <c r="D986" s="10"/>
      <c r="L986" s="698"/>
    </row>
    <row r="987">
      <c r="A987" s="678"/>
      <c r="D987" s="10"/>
      <c r="L987" s="698"/>
    </row>
    <row r="988">
      <c r="A988" s="678"/>
      <c r="D988" s="10"/>
      <c r="L988" s="698"/>
    </row>
    <row r="989">
      <c r="A989" s="678"/>
      <c r="D989" s="10"/>
      <c r="L989" s="698"/>
    </row>
    <row r="990">
      <c r="A990" s="678"/>
      <c r="D990" s="10"/>
      <c r="L990" s="698"/>
    </row>
    <row r="991">
      <c r="A991" s="678"/>
      <c r="D991" s="10"/>
      <c r="L991" s="698"/>
    </row>
    <row r="992">
      <c r="A992" s="678"/>
      <c r="D992" s="10"/>
      <c r="L992" s="698"/>
    </row>
    <row r="993">
      <c r="A993" s="678"/>
      <c r="D993" s="10"/>
      <c r="L993" s="698"/>
    </row>
    <row r="994">
      <c r="A994" s="678"/>
      <c r="D994" s="10"/>
      <c r="L994" s="698"/>
    </row>
    <row r="995">
      <c r="A995" s="678"/>
      <c r="D995" s="10"/>
      <c r="L995" s="698"/>
    </row>
    <row r="996">
      <c r="A996" s="678"/>
      <c r="D996" s="10"/>
      <c r="L996" s="698"/>
    </row>
    <row r="997">
      <c r="A997" s="678"/>
      <c r="D997" s="10"/>
      <c r="L997" s="698"/>
    </row>
    <row r="998">
      <c r="A998" s="678"/>
      <c r="D998" s="10"/>
      <c r="L998" s="698"/>
    </row>
    <row r="999">
      <c r="A999" s="678"/>
      <c r="D999" s="10"/>
      <c r="L999" s="698"/>
    </row>
    <row r="1000">
      <c r="A1000" s="678"/>
      <c r="D1000" s="10"/>
      <c r="L1000" s="698"/>
    </row>
    <row r="1001">
      <c r="A1001" s="678"/>
      <c r="D1001" s="10"/>
      <c r="L1001" s="698"/>
    </row>
    <row r="1002">
      <c r="A1002" s="678"/>
      <c r="D1002" s="10"/>
      <c r="L1002" s="698"/>
    </row>
    <row r="1003">
      <c r="A1003" s="678"/>
      <c r="D1003" s="10"/>
      <c r="L1003" s="698"/>
    </row>
    <row r="1004">
      <c r="A1004" s="678"/>
      <c r="D1004" s="10"/>
      <c r="L1004" s="698"/>
    </row>
    <row r="1005">
      <c r="A1005" s="678"/>
      <c r="D1005" s="10"/>
      <c r="L1005" s="698"/>
    </row>
    <row r="1006">
      <c r="A1006" s="678"/>
      <c r="D1006" s="10"/>
      <c r="L1006" s="698"/>
    </row>
    <row r="1007">
      <c r="A1007" s="678"/>
      <c r="D1007" s="10"/>
      <c r="L1007" s="698"/>
    </row>
    <row r="1008">
      <c r="A1008" s="678"/>
      <c r="D1008" s="10"/>
      <c r="L1008" s="698"/>
    </row>
    <row r="1009">
      <c r="A1009" s="678"/>
      <c r="D1009" s="10"/>
      <c r="L1009" s="698"/>
    </row>
    <row r="1010">
      <c r="A1010" s="678"/>
      <c r="D1010" s="10"/>
      <c r="L1010" s="698"/>
    </row>
    <row r="1011">
      <c r="A1011" s="678"/>
      <c r="D1011" s="10"/>
      <c r="L1011" s="698"/>
    </row>
    <row r="1012">
      <c r="A1012" s="678"/>
      <c r="D1012" s="10"/>
      <c r="L1012" s="698"/>
    </row>
    <row r="1013">
      <c r="A1013" s="678"/>
      <c r="D1013" s="10"/>
      <c r="L1013" s="698"/>
    </row>
    <row r="1014">
      <c r="A1014" s="678"/>
      <c r="D1014" s="10"/>
      <c r="L1014" s="698"/>
    </row>
    <row r="1015">
      <c r="A1015" s="678"/>
      <c r="D1015" s="10"/>
      <c r="L1015" s="698"/>
    </row>
    <row r="1016">
      <c r="A1016" s="678"/>
      <c r="D1016" s="10"/>
      <c r="L1016" s="698"/>
    </row>
    <row r="1017">
      <c r="A1017" s="678"/>
      <c r="D1017" s="10"/>
      <c r="L1017" s="698"/>
    </row>
    <row r="1018">
      <c r="A1018" s="678"/>
      <c r="D1018" s="10"/>
      <c r="L1018" s="698"/>
    </row>
    <row r="1019">
      <c r="A1019" s="678"/>
      <c r="D1019" s="10"/>
      <c r="L1019" s="698"/>
    </row>
    <row r="1020">
      <c r="A1020" s="678"/>
      <c r="D1020" s="10"/>
      <c r="L1020" s="698"/>
    </row>
    <row r="1021">
      <c r="A1021" s="678"/>
      <c r="D1021" s="10"/>
      <c r="L1021" s="698"/>
    </row>
    <row r="1022">
      <c r="A1022" s="678"/>
      <c r="D1022" s="10"/>
      <c r="L1022" s="698"/>
    </row>
    <row r="1023">
      <c r="A1023" s="678"/>
      <c r="D1023" s="10"/>
      <c r="L1023" s="698"/>
    </row>
    <row r="1024">
      <c r="A1024" s="678"/>
      <c r="D1024" s="10"/>
      <c r="L1024" s="698"/>
    </row>
    <row r="1025">
      <c r="A1025" s="678"/>
      <c r="D1025" s="10"/>
      <c r="L1025" s="698"/>
    </row>
    <row r="1026">
      <c r="A1026" s="678"/>
      <c r="D1026" s="10"/>
      <c r="L1026" s="698"/>
    </row>
    <row r="1027">
      <c r="A1027" s="678"/>
      <c r="D1027" s="10"/>
      <c r="L1027" s="698"/>
    </row>
    <row r="1028">
      <c r="A1028" s="678"/>
      <c r="D1028" s="10"/>
      <c r="L1028" s="698"/>
    </row>
    <row r="1029">
      <c r="A1029" s="678"/>
      <c r="D1029" s="10"/>
      <c r="L1029" s="698"/>
    </row>
    <row r="1030">
      <c r="A1030" s="678"/>
      <c r="D1030" s="10"/>
      <c r="L1030" s="698"/>
    </row>
    <row r="1031">
      <c r="A1031" s="678"/>
      <c r="D1031" s="10"/>
      <c r="L1031" s="698"/>
    </row>
    <row r="1032">
      <c r="A1032" s="678"/>
      <c r="D1032" s="10"/>
      <c r="L1032" s="698"/>
    </row>
    <row r="1033">
      <c r="A1033" s="678"/>
      <c r="D1033" s="10"/>
      <c r="L1033" s="698"/>
    </row>
    <row r="1034">
      <c r="A1034" s="678"/>
      <c r="D1034" s="10"/>
      <c r="L1034" s="698"/>
    </row>
    <row r="1035">
      <c r="A1035" s="678"/>
      <c r="D1035" s="10"/>
      <c r="L1035" s="698"/>
    </row>
    <row r="1036">
      <c r="A1036" s="678"/>
      <c r="D1036" s="10"/>
      <c r="L1036" s="698"/>
    </row>
    <row r="1037">
      <c r="A1037" s="678"/>
      <c r="D1037" s="10"/>
      <c r="L1037" s="698"/>
    </row>
    <row r="1038">
      <c r="A1038" s="678"/>
      <c r="D1038" s="10"/>
      <c r="L1038" s="698"/>
    </row>
    <row r="1039">
      <c r="A1039" s="678"/>
      <c r="D1039" s="10"/>
      <c r="L1039" s="698"/>
    </row>
    <row r="1040">
      <c r="A1040" s="678"/>
      <c r="D1040" s="10"/>
      <c r="L1040" s="698"/>
    </row>
    <row r="1041">
      <c r="A1041" s="678"/>
      <c r="D1041" s="10"/>
      <c r="L1041" s="698"/>
    </row>
    <row r="1042">
      <c r="A1042" s="678"/>
      <c r="D1042" s="10"/>
      <c r="L1042" s="698"/>
    </row>
    <row r="1043">
      <c r="A1043" s="678"/>
      <c r="D1043" s="10"/>
      <c r="L1043" s="698"/>
    </row>
    <row r="1044">
      <c r="A1044" s="678"/>
      <c r="D1044" s="10"/>
      <c r="L1044" s="698"/>
    </row>
    <row r="1045">
      <c r="A1045" s="678"/>
      <c r="D1045" s="10"/>
      <c r="L1045" s="698"/>
    </row>
    <row r="1046">
      <c r="A1046" s="678"/>
      <c r="D1046" s="10"/>
      <c r="L1046" s="698"/>
    </row>
    <row r="1047">
      <c r="A1047" s="678"/>
      <c r="D1047" s="10"/>
      <c r="L1047" s="698"/>
    </row>
    <row r="1048">
      <c r="A1048" s="678"/>
      <c r="D1048" s="10"/>
      <c r="L1048" s="698"/>
    </row>
    <row r="1049">
      <c r="A1049" s="678"/>
      <c r="D1049" s="10"/>
      <c r="L1049" s="698"/>
    </row>
    <row r="1050">
      <c r="A1050" s="678"/>
      <c r="D1050" s="10"/>
      <c r="L1050" s="698"/>
    </row>
    <row r="1051">
      <c r="A1051" s="678"/>
      <c r="D1051" s="10"/>
      <c r="L1051" s="698"/>
    </row>
    <row r="1052">
      <c r="A1052" s="678"/>
      <c r="D1052" s="10"/>
      <c r="L1052" s="698"/>
    </row>
    <row r="1053">
      <c r="A1053" s="678"/>
      <c r="D1053" s="10"/>
      <c r="L1053" s="698"/>
    </row>
    <row r="1054">
      <c r="A1054" s="678"/>
      <c r="D1054" s="10"/>
      <c r="L1054" s="698"/>
    </row>
    <row r="1055">
      <c r="A1055" s="678"/>
      <c r="D1055" s="10"/>
      <c r="L1055" s="698"/>
    </row>
    <row r="1056">
      <c r="A1056" s="678"/>
      <c r="D1056" s="10"/>
      <c r="L1056" s="698"/>
    </row>
    <row r="1057">
      <c r="A1057" s="678"/>
      <c r="D1057" s="10"/>
      <c r="L1057" s="698"/>
    </row>
    <row r="1058">
      <c r="A1058" s="678"/>
      <c r="D1058" s="10"/>
      <c r="L1058" s="698"/>
    </row>
    <row r="1059">
      <c r="A1059" s="678"/>
      <c r="D1059" s="10"/>
      <c r="L1059" s="698"/>
    </row>
    <row r="1060">
      <c r="A1060" s="678"/>
      <c r="D1060" s="10"/>
      <c r="L1060" s="698"/>
    </row>
    <row r="1061">
      <c r="A1061" s="678"/>
      <c r="D1061" s="10"/>
      <c r="L1061" s="698"/>
    </row>
    <row r="1062">
      <c r="A1062" s="678"/>
      <c r="D1062" s="10"/>
      <c r="L1062" s="698"/>
    </row>
    <row r="1063">
      <c r="A1063" s="678"/>
      <c r="D1063" s="10"/>
      <c r="L1063" s="698"/>
    </row>
  </sheetData>
  <mergeCells count="2">
    <mergeCell ref="A1:G1"/>
    <mergeCell ref="A27:G27"/>
  </mergeCells>
  <hyperlinks>
    <hyperlink r:id="rId2" ref="D3"/>
    <hyperlink r:id="rId3" location="gid=0" ref="D4"/>
    <hyperlink r:id="rId4" ref="D5"/>
    <hyperlink r:id="rId5" location="gid=0" ref="D6"/>
    <hyperlink r:id="rId6" ref="D7"/>
    <hyperlink r:id="rId7" ref="D8"/>
    <hyperlink r:id="rId8" ref="D9"/>
    <hyperlink r:id="rId9" location="gid=0" ref="D13"/>
    <hyperlink r:id="rId10" ref="D14"/>
    <hyperlink r:id="rId11" location="gid=915440031" ref="D15"/>
    <hyperlink r:id="rId12" location="gid=450389128" ref="D16"/>
    <hyperlink r:id="rId13" ref="D17"/>
    <hyperlink r:id="rId14" ref="C24"/>
    <hyperlink r:id="rId15" ref="C25"/>
    <hyperlink r:id="rId16" ref="A117"/>
    <hyperlink r:id="rId17" ref="C118"/>
  </hyperlinks>
  <drawing r:id="rId18"/>
  <legacyDrawing r:id="rId19"/>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65.75"/>
    <col customWidth="1" min="3" max="3" width="53.25"/>
    <col customWidth="1" min="4" max="4" width="15.5"/>
    <col customWidth="1" min="5" max="5" width="29.13"/>
    <col customWidth="1" min="6" max="6" width="9.13"/>
    <col customWidth="1" min="7" max="7" width="31.13"/>
    <col customWidth="1" min="8" max="8" width="32.75"/>
    <col customWidth="1" min="9" max="9" width="43.38"/>
  </cols>
  <sheetData>
    <row r="1">
      <c r="A1" s="391" t="s">
        <v>5843</v>
      </c>
      <c r="B1" s="391" t="s">
        <v>5844</v>
      </c>
      <c r="C1" s="588" t="s">
        <v>5845</v>
      </c>
      <c r="I1" s="678"/>
      <c r="J1" s="678"/>
    </row>
    <row r="2">
      <c r="C2" s="805" t="s">
        <v>5846</v>
      </c>
      <c r="E2" s="391" t="s">
        <v>2363</v>
      </c>
      <c r="G2" s="391" t="s">
        <v>5847</v>
      </c>
      <c r="H2" s="391" t="s">
        <v>5848</v>
      </c>
      <c r="I2" s="678"/>
      <c r="J2" s="678"/>
    </row>
    <row r="3">
      <c r="A3" s="391" t="s">
        <v>0</v>
      </c>
      <c r="C3" s="588" t="s">
        <v>5849</v>
      </c>
      <c r="E3" s="391" t="s">
        <v>285</v>
      </c>
      <c r="F3" s="391" t="s">
        <v>5850</v>
      </c>
      <c r="G3" s="391" t="s">
        <v>5851</v>
      </c>
      <c r="H3" s="391" t="s">
        <v>5852</v>
      </c>
      <c r="I3" s="678"/>
      <c r="J3" s="678"/>
    </row>
    <row r="4">
      <c r="A4" s="391" t="s">
        <v>5853</v>
      </c>
      <c r="C4" s="588" t="s">
        <v>1084</v>
      </c>
      <c r="E4" s="391" t="s">
        <v>5854</v>
      </c>
      <c r="I4" s="678"/>
      <c r="J4" s="678"/>
    </row>
    <row r="5">
      <c r="A5" s="391" t="s">
        <v>5855</v>
      </c>
      <c r="C5" s="588" t="s">
        <v>4347</v>
      </c>
      <c r="I5" s="678"/>
      <c r="J5" s="678"/>
    </row>
    <row r="6">
      <c r="A6" s="391" t="s">
        <v>5856</v>
      </c>
      <c r="C6" s="588" t="s">
        <v>5857</v>
      </c>
      <c r="E6" s="391" t="s">
        <v>5858</v>
      </c>
      <c r="I6" s="678"/>
      <c r="J6" s="678"/>
    </row>
    <row r="7">
      <c r="A7" s="391" t="s">
        <v>106</v>
      </c>
      <c r="C7" s="588" t="s">
        <v>2689</v>
      </c>
      <c r="E7" s="391" t="s">
        <v>5859</v>
      </c>
      <c r="I7" s="678"/>
      <c r="J7" s="678"/>
    </row>
    <row r="8">
      <c r="A8" s="391" t="s">
        <v>5857</v>
      </c>
      <c r="C8" s="805" t="s">
        <v>4434</v>
      </c>
      <c r="E8" s="391" t="s">
        <v>5860</v>
      </c>
      <c r="I8" s="678"/>
      <c r="J8" s="678"/>
    </row>
    <row r="9">
      <c r="A9" s="391" t="s">
        <v>5861</v>
      </c>
      <c r="C9" s="805" t="s">
        <v>1204</v>
      </c>
      <c r="E9" s="391" t="s">
        <v>5862</v>
      </c>
      <c r="I9" s="678"/>
      <c r="J9" s="678"/>
    </row>
    <row r="10">
      <c r="A10" s="391" t="s">
        <v>471</v>
      </c>
      <c r="C10" s="588" t="s">
        <v>285</v>
      </c>
      <c r="E10" s="391" t="s">
        <v>5863</v>
      </c>
      <c r="I10" s="678"/>
      <c r="J10" s="678"/>
    </row>
    <row r="11">
      <c r="C11" s="588" t="s">
        <v>5864</v>
      </c>
      <c r="E11" s="391" t="s">
        <v>5865</v>
      </c>
      <c r="I11" s="678"/>
      <c r="J11" s="678"/>
    </row>
    <row r="12">
      <c r="C12" s="805" t="s">
        <v>5866</v>
      </c>
      <c r="E12" s="391" t="s">
        <v>5867</v>
      </c>
      <c r="G12" s="391" t="s">
        <v>5868</v>
      </c>
      <c r="I12" s="678"/>
      <c r="J12" s="678"/>
    </row>
    <row r="13">
      <c r="A13" s="391" t="s">
        <v>5869</v>
      </c>
      <c r="C13" s="588" t="s">
        <v>5870</v>
      </c>
      <c r="D13" s="391" t="s">
        <v>5871</v>
      </c>
      <c r="E13" s="391" t="s">
        <v>5872</v>
      </c>
      <c r="I13" s="678"/>
      <c r="J13" s="678"/>
    </row>
    <row r="14">
      <c r="A14" s="954" t="s">
        <v>2363</v>
      </c>
      <c r="B14" s="391" t="s">
        <v>5873</v>
      </c>
      <c r="C14" s="805" t="s">
        <v>5874</v>
      </c>
      <c r="I14" s="678"/>
      <c r="J14" s="678"/>
    </row>
    <row r="15">
      <c r="A15" s="954" t="s">
        <v>5875</v>
      </c>
      <c r="C15" s="805" t="s">
        <v>4486</v>
      </c>
      <c r="I15" s="678"/>
      <c r="J15" s="678"/>
    </row>
    <row r="16">
      <c r="A16" s="954" t="s">
        <v>4339</v>
      </c>
      <c r="C16" s="805" t="s">
        <v>4479</v>
      </c>
      <c r="I16" s="678"/>
      <c r="J16" s="678"/>
    </row>
    <row r="17">
      <c r="A17" s="954" t="s">
        <v>5876</v>
      </c>
      <c r="B17" s="391" t="s">
        <v>5877</v>
      </c>
      <c r="C17" s="805" t="s">
        <v>2294</v>
      </c>
      <c r="I17" s="678"/>
      <c r="J17" s="678"/>
    </row>
    <row r="18">
      <c r="A18" s="954" t="s">
        <v>5878</v>
      </c>
      <c r="B18" s="391" t="s">
        <v>5877</v>
      </c>
      <c r="C18" s="588" t="s">
        <v>3566</v>
      </c>
      <c r="E18" s="391" t="s">
        <v>5879</v>
      </c>
      <c r="F18" s="391" t="s">
        <v>5880</v>
      </c>
      <c r="I18" s="678"/>
      <c r="J18" s="678"/>
    </row>
    <row r="19">
      <c r="A19" s="954" t="s">
        <v>5881</v>
      </c>
      <c r="C19" s="588" t="s">
        <v>4480</v>
      </c>
      <c r="E19" s="721" t="s">
        <v>5882</v>
      </c>
      <c r="I19" s="678"/>
      <c r="J19" s="678"/>
    </row>
    <row r="20">
      <c r="A20" s="954" t="s">
        <v>5883</v>
      </c>
      <c r="C20" s="588" t="s">
        <v>4481</v>
      </c>
      <c r="E20" s="391" t="s">
        <v>494</v>
      </c>
      <c r="I20" s="678"/>
      <c r="J20" s="678"/>
    </row>
    <row r="21">
      <c r="A21" s="954" t="s">
        <v>5884</v>
      </c>
      <c r="C21" s="588" t="s">
        <v>3572</v>
      </c>
      <c r="E21" s="391" t="s">
        <v>5885</v>
      </c>
      <c r="I21" s="678"/>
      <c r="J21" s="678"/>
    </row>
    <row r="22">
      <c r="A22" s="954" t="s">
        <v>5886</v>
      </c>
      <c r="B22" s="391" t="s">
        <v>5887</v>
      </c>
      <c r="C22" s="588" t="s">
        <v>4483</v>
      </c>
      <c r="E22" s="391" t="s">
        <v>5888</v>
      </c>
      <c r="I22" s="678"/>
      <c r="J22" s="678"/>
    </row>
    <row r="23">
      <c r="A23" s="954" t="s">
        <v>5889</v>
      </c>
      <c r="C23" s="588" t="s">
        <v>5890</v>
      </c>
      <c r="I23" s="678"/>
      <c r="J23" s="678"/>
    </row>
    <row r="24">
      <c r="A24" s="954" t="s">
        <v>5891</v>
      </c>
      <c r="B24" s="391" t="s">
        <v>5892</v>
      </c>
      <c r="C24" s="588" t="s">
        <v>5893</v>
      </c>
      <c r="E24" s="391" t="s">
        <v>5894</v>
      </c>
      <c r="I24" s="678"/>
      <c r="J24" s="678"/>
    </row>
    <row r="25">
      <c r="A25" s="954" t="s">
        <v>5895</v>
      </c>
      <c r="C25" s="588" t="s">
        <v>5896</v>
      </c>
      <c r="E25" s="391" t="s">
        <v>5897</v>
      </c>
      <c r="I25" s="678"/>
      <c r="J25" s="678"/>
    </row>
    <row r="26">
      <c r="A26" s="954" t="s">
        <v>5898</v>
      </c>
      <c r="C26" s="588" t="s">
        <v>5899</v>
      </c>
      <c r="I26" s="678"/>
      <c r="J26" s="678"/>
    </row>
    <row r="27">
      <c r="A27" s="954" t="s">
        <v>5900</v>
      </c>
      <c r="C27" s="588" t="s">
        <v>5901</v>
      </c>
      <c r="I27" s="678"/>
      <c r="J27" s="678"/>
    </row>
    <row r="28">
      <c r="A28" s="954" t="s">
        <v>5902</v>
      </c>
      <c r="C28" s="588" t="s">
        <v>5903</v>
      </c>
      <c r="I28" s="678"/>
      <c r="J28" s="678"/>
    </row>
    <row r="29">
      <c r="A29" s="954" t="s">
        <v>5904</v>
      </c>
      <c r="C29" s="588" t="s">
        <v>5905</v>
      </c>
      <c r="E29" s="391" t="s">
        <v>5906</v>
      </c>
      <c r="I29" s="678"/>
      <c r="J29" s="678"/>
    </row>
    <row r="30">
      <c r="A30" s="954" t="s">
        <v>1202</v>
      </c>
      <c r="C30" s="588" t="s">
        <v>5907</v>
      </c>
      <c r="E30" s="391" t="s">
        <v>5908</v>
      </c>
      <c r="I30" s="678"/>
      <c r="J30" s="678"/>
    </row>
    <row r="31">
      <c r="A31" s="391" t="s">
        <v>5909</v>
      </c>
      <c r="C31" s="588" t="s">
        <v>5910</v>
      </c>
      <c r="E31" s="391" t="s">
        <v>5911</v>
      </c>
      <c r="I31" s="678"/>
      <c r="J31" s="678"/>
    </row>
    <row r="32">
      <c r="C32" s="588" t="s">
        <v>5912</v>
      </c>
      <c r="I32" s="678"/>
      <c r="J32" s="678"/>
    </row>
    <row r="33">
      <c r="C33" s="588" t="s">
        <v>5913</v>
      </c>
      <c r="I33" s="678"/>
      <c r="J33" s="678"/>
    </row>
    <row r="34">
      <c r="C34" s="588" t="s">
        <v>239</v>
      </c>
      <c r="I34" s="678"/>
      <c r="J34" s="678"/>
    </row>
    <row r="35">
      <c r="C35" s="382"/>
      <c r="I35" s="678"/>
      <c r="J35" s="678"/>
    </row>
    <row r="36">
      <c r="C36" s="382"/>
      <c r="I36" s="678"/>
      <c r="J36" s="678"/>
    </row>
    <row r="37">
      <c r="A37" s="391" t="s">
        <v>5914</v>
      </c>
      <c r="C37" s="382"/>
      <c r="I37" s="678"/>
      <c r="J37" s="678"/>
    </row>
    <row r="38" ht="18.0" customHeight="1">
      <c r="A38" s="391" t="s">
        <v>1077</v>
      </c>
      <c r="B38" s="48" t="s">
        <v>5915</v>
      </c>
      <c r="C38" s="382"/>
      <c r="I38" s="678"/>
      <c r="J38" s="678"/>
    </row>
    <row r="39" ht="18.0" customHeight="1">
      <c r="A39" s="391" t="s">
        <v>5916</v>
      </c>
      <c r="B39" s="48" t="s">
        <v>5917</v>
      </c>
      <c r="C39" s="382"/>
      <c r="I39" s="678"/>
      <c r="J39" s="678"/>
    </row>
    <row r="40" ht="18.0" customHeight="1">
      <c r="A40" s="391" t="s">
        <v>5918</v>
      </c>
      <c r="B40" s="48" t="s">
        <v>5919</v>
      </c>
      <c r="C40" s="382"/>
      <c r="I40" s="678"/>
      <c r="J40" s="678"/>
    </row>
    <row r="41" ht="18.0" customHeight="1">
      <c r="A41" s="391" t="s">
        <v>5920</v>
      </c>
      <c r="B41" s="48" t="s">
        <v>5921</v>
      </c>
      <c r="C41" s="382"/>
      <c r="I41" s="678"/>
      <c r="J41" s="678"/>
    </row>
    <row r="42" ht="18.0" customHeight="1">
      <c r="A42" s="391" t="s">
        <v>5922</v>
      </c>
      <c r="B42" s="48" t="s">
        <v>5923</v>
      </c>
      <c r="C42" s="382"/>
      <c r="I42" s="678"/>
      <c r="J42" s="678"/>
    </row>
    <row r="43" ht="18.0" customHeight="1">
      <c r="A43" s="391" t="s">
        <v>5924</v>
      </c>
      <c r="B43" s="391" t="s">
        <v>5925</v>
      </c>
      <c r="C43" s="382"/>
      <c r="I43" s="678"/>
      <c r="J43" s="678"/>
    </row>
    <row r="44">
      <c r="A44" s="391" t="s">
        <v>5926</v>
      </c>
      <c r="C44" s="382"/>
      <c r="I44" s="678"/>
      <c r="J44" s="678"/>
    </row>
    <row r="45">
      <c r="A45" s="391" t="s">
        <v>5927</v>
      </c>
      <c r="B45" s="391" t="s">
        <v>5928</v>
      </c>
      <c r="C45" s="588" t="s">
        <v>5929</v>
      </c>
      <c r="I45" s="678"/>
      <c r="J45" s="678"/>
    </row>
    <row r="46">
      <c r="A46" s="391" t="s">
        <v>5930</v>
      </c>
      <c r="B46" s="391" t="s">
        <v>5931</v>
      </c>
      <c r="C46" s="382"/>
      <c r="I46" s="678"/>
      <c r="J46" s="678"/>
    </row>
    <row r="47">
      <c r="A47" s="391" t="s">
        <v>5932</v>
      </c>
      <c r="B47" s="391" t="s">
        <v>5933</v>
      </c>
      <c r="C47" s="382"/>
      <c r="I47" s="678"/>
      <c r="J47" s="678"/>
    </row>
    <row r="48">
      <c r="C48" s="382"/>
      <c r="I48" s="678"/>
      <c r="J48" s="678"/>
    </row>
    <row r="49">
      <c r="C49" s="382"/>
      <c r="I49" s="678"/>
      <c r="J49" s="678"/>
    </row>
    <row r="50">
      <c r="C50" s="382"/>
      <c r="I50" s="678"/>
      <c r="J50" s="678"/>
    </row>
    <row r="51">
      <c r="C51" s="382"/>
      <c r="I51" s="678"/>
      <c r="J51" s="678"/>
    </row>
    <row r="52">
      <c r="C52" s="382"/>
      <c r="I52" s="678"/>
      <c r="J52" s="678"/>
    </row>
    <row r="53">
      <c r="A53" s="952"/>
      <c r="B53" s="952"/>
      <c r="C53" s="1260"/>
      <c r="D53" s="952"/>
      <c r="E53" s="952"/>
      <c r="F53" s="952"/>
      <c r="G53" s="952"/>
      <c r="H53" s="952"/>
      <c r="I53" s="1256"/>
      <c r="J53" s="1256"/>
      <c r="K53" s="952"/>
      <c r="L53" s="952"/>
      <c r="M53" s="952"/>
      <c r="N53" s="952"/>
      <c r="O53" s="952"/>
      <c r="P53" s="952"/>
      <c r="Q53" s="952"/>
      <c r="R53" s="952"/>
      <c r="S53" s="952"/>
      <c r="T53" s="952"/>
      <c r="U53" s="952"/>
      <c r="V53" s="952"/>
      <c r="W53" s="952"/>
      <c r="X53" s="952"/>
    </row>
    <row r="54">
      <c r="A54" s="1132" t="s">
        <v>5934</v>
      </c>
      <c r="B54" s="699" t="s">
        <v>5935</v>
      </c>
      <c r="C54" s="785" t="s">
        <v>545</v>
      </c>
      <c r="D54" s="699" t="s">
        <v>5936</v>
      </c>
      <c r="E54" s="699" t="s">
        <v>787</v>
      </c>
      <c r="G54" s="391" t="s">
        <v>5937</v>
      </c>
      <c r="H54" s="391" t="s">
        <v>5938</v>
      </c>
      <c r="I54" s="679" t="s">
        <v>953</v>
      </c>
      <c r="J54" s="678"/>
    </row>
    <row r="55">
      <c r="A55" s="933" t="s">
        <v>5939</v>
      </c>
      <c r="B55" s="1261" t="s">
        <v>5940</v>
      </c>
      <c r="C55" s="1262" t="s">
        <v>5144</v>
      </c>
      <c r="D55" s="1261" t="s">
        <v>5941</v>
      </c>
      <c r="E55" s="1261" t="s">
        <v>5942</v>
      </c>
      <c r="G55" s="391" t="s">
        <v>5943</v>
      </c>
      <c r="H55" s="391" t="s">
        <v>5944</v>
      </c>
      <c r="I55" s="679" t="s">
        <v>5945</v>
      </c>
      <c r="J55" s="678"/>
    </row>
    <row r="56">
      <c r="A56" s="933" t="s">
        <v>5946</v>
      </c>
      <c r="B56" s="1261" t="s">
        <v>5947</v>
      </c>
      <c r="C56" s="1262" t="s">
        <v>5948</v>
      </c>
      <c r="D56" s="1261" t="s">
        <v>5949</v>
      </c>
      <c r="E56" s="679" t="s">
        <v>5950</v>
      </c>
      <c r="G56" s="391" t="s">
        <v>5951</v>
      </c>
      <c r="H56" s="391" t="s">
        <v>103</v>
      </c>
      <c r="I56" s="678"/>
      <c r="J56" s="678"/>
    </row>
    <row r="57">
      <c r="A57" s="933" t="s">
        <v>5952</v>
      </c>
      <c r="B57" s="1261" t="s">
        <v>5953</v>
      </c>
      <c r="C57" s="588" t="s">
        <v>5954</v>
      </c>
      <c r="D57" s="1261" t="s">
        <v>5955</v>
      </c>
      <c r="E57" s="679" t="s">
        <v>5956</v>
      </c>
      <c r="G57" s="1263" t="s">
        <v>5957</v>
      </c>
      <c r="H57" s="391" t="s">
        <v>3527</v>
      </c>
      <c r="I57" s="679" t="s">
        <v>5958</v>
      </c>
      <c r="J57" s="678"/>
    </row>
    <row r="58">
      <c r="A58" s="933" t="s">
        <v>5959</v>
      </c>
      <c r="B58" s="679" t="s">
        <v>5960</v>
      </c>
      <c r="C58" s="440" t="s">
        <v>5961</v>
      </c>
      <c r="D58" s="1261" t="s">
        <v>5962</v>
      </c>
      <c r="E58" s="1261" t="s">
        <v>5963</v>
      </c>
      <c r="G58" s="391" t="s">
        <v>5964</v>
      </c>
      <c r="H58" s="391" t="s">
        <v>2363</v>
      </c>
      <c r="I58" s="679" t="s">
        <v>5965</v>
      </c>
      <c r="J58" s="678"/>
    </row>
    <row r="59">
      <c r="A59" s="933" t="s">
        <v>5966</v>
      </c>
      <c r="B59" s="1261" t="s">
        <v>5967</v>
      </c>
      <c r="C59" s="440" t="s">
        <v>5968</v>
      </c>
      <c r="D59" s="679" t="s">
        <v>5969</v>
      </c>
      <c r="E59" s="1264" t="s">
        <v>5970</v>
      </c>
      <c r="G59" s="933" t="s">
        <v>5946</v>
      </c>
      <c r="H59" s="391" t="s">
        <v>1200</v>
      </c>
      <c r="I59" s="678"/>
      <c r="J59" s="678"/>
    </row>
    <row r="60">
      <c r="A60" s="933" t="s">
        <v>5971</v>
      </c>
      <c r="B60" s="1263" t="s">
        <v>5972</v>
      </c>
      <c r="C60" s="440" t="s">
        <v>5973</v>
      </c>
      <c r="D60" s="1265" t="s">
        <v>5974</v>
      </c>
      <c r="E60" s="679" t="s">
        <v>5975</v>
      </c>
      <c r="G60" s="1263" t="s">
        <v>5976</v>
      </c>
      <c r="H60" s="391" t="s">
        <v>5977</v>
      </c>
      <c r="I60" s="678"/>
      <c r="J60" s="678"/>
    </row>
    <row r="61">
      <c r="A61" s="933" t="s">
        <v>5978</v>
      </c>
      <c r="B61" s="955" t="s">
        <v>5979</v>
      </c>
      <c r="C61" s="1266" t="s">
        <v>5980</v>
      </c>
      <c r="D61" s="1263" t="s">
        <v>5981</v>
      </c>
      <c r="E61" s="678"/>
      <c r="G61" s="1263" t="s">
        <v>5982</v>
      </c>
      <c r="H61" s="391" t="s">
        <v>5983</v>
      </c>
      <c r="I61" s="678"/>
      <c r="J61" s="678"/>
    </row>
    <row r="62">
      <c r="A62" s="933" t="s">
        <v>5984</v>
      </c>
      <c r="B62" s="1265" t="s">
        <v>5985</v>
      </c>
      <c r="C62" s="1266" t="s">
        <v>5986</v>
      </c>
      <c r="D62" s="391" t="s">
        <v>5987</v>
      </c>
      <c r="E62" s="678"/>
      <c r="G62" s="1263" t="s">
        <v>951</v>
      </c>
      <c r="H62" s="391" t="s">
        <v>5988</v>
      </c>
      <c r="I62" s="678"/>
      <c r="J62" s="678"/>
    </row>
    <row r="63">
      <c r="B63" s="1265" t="s">
        <v>5989</v>
      </c>
      <c r="C63" s="440" t="s">
        <v>5990</v>
      </c>
      <c r="D63" s="391" t="s">
        <v>5991</v>
      </c>
      <c r="E63" s="678"/>
      <c r="I63" s="678"/>
      <c r="J63" s="678"/>
    </row>
    <row r="64">
      <c r="A64" s="391" t="s">
        <v>5992</v>
      </c>
      <c r="B64" s="1263" t="s">
        <v>5993</v>
      </c>
      <c r="C64" s="801" t="s">
        <v>5994</v>
      </c>
      <c r="D64" s="391" t="s">
        <v>5995</v>
      </c>
      <c r="E64" s="678"/>
      <c r="I64" s="678"/>
      <c r="J64" s="678"/>
    </row>
    <row r="65">
      <c r="A65" s="391" t="s">
        <v>5996</v>
      </c>
      <c r="B65" s="1261" t="s">
        <v>5997</v>
      </c>
      <c r="C65" s="440" t="s">
        <v>5998</v>
      </c>
      <c r="D65" s="391" t="s">
        <v>5999</v>
      </c>
      <c r="E65" s="678"/>
      <c r="H65" s="391" t="s">
        <v>6000</v>
      </c>
      <c r="I65" s="678"/>
      <c r="J65" s="678"/>
    </row>
    <row r="66">
      <c r="A66" s="391" t="s">
        <v>6001</v>
      </c>
      <c r="B66" s="1265" t="s">
        <v>6002</v>
      </c>
      <c r="C66" s="382"/>
      <c r="D66" s="391" t="s">
        <v>6003</v>
      </c>
      <c r="H66" s="391" t="s">
        <v>3593</v>
      </c>
      <c r="I66" s="678"/>
      <c r="J66" s="678"/>
    </row>
    <row r="67">
      <c r="A67" s="391" t="s">
        <v>6004</v>
      </c>
      <c r="B67" s="1261" t="s">
        <v>6005</v>
      </c>
      <c r="C67" s="382"/>
      <c r="D67" s="391" t="s">
        <v>6006</v>
      </c>
      <c r="H67" s="391" t="s">
        <v>3594</v>
      </c>
      <c r="I67" s="678"/>
      <c r="J67" s="678"/>
    </row>
    <row r="68">
      <c r="A68" s="391" t="s">
        <v>6007</v>
      </c>
      <c r="B68" s="955" t="s">
        <v>6008</v>
      </c>
      <c r="C68" s="382"/>
      <c r="D68" s="391" t="s">
        <v>6009</v>
      </c>
      <c r="H68" s="391" t="s">
        <v>3595</v>
      </c>
      <c r="I68" s="678"/>
      <c r="J68" s="678"/>
    </row>
    <row r="69">
      <c r="A69" s="391" t="s">
        <v>6010</v>
      </c>
      <c r="B69" s="1263" t="s">
        <v>6011</v>
      </c>
      <c r="C69" s="382"/>
      <c r="D69" s="391" t="s">
        <v>6012</v>
      </c>
      <c r="H69" s="391" t="s">
        <v>3596</v>
      </c>
      <c r="I69" s="678"/>
      <c r="J69" s="678"/>
    </row>
    <row r="70">
      <c r="A70" s="391" t="s">
        <v>6013</v>
      </c>
      <c r="B70" s="1263" t="s">
        <v>5981</v>
      </c>
      <c r="C70" s="382"/>
      <c r="H70" s="391" t="s">
        <v>3597</v>
      </c>
      <c r="I70" s="678"/>
      <c r="J70" s="678"/>
    </row>
    <row r="71">
      <c r="A71" s="391" t="s">
        <v>6014</v>
      </c>
      <c r="B71" s="1263" t="s">
        <v>6015</v>
      </c>
      <c r="C71" s="382"/>
      <c r="D71" s="391" t="s">
        <v>6016</v>
      </c>
      <c r="I71" s="678"/>
      <c r="J71" s="678"/>
    </row>
    <row r="72">
      <c r="A72" s="391" t="s">
        <v>6017</v>
      </c>
      <c r="B72" s="391" t="s">
        <v>4387</v>
      </c>
      <c r="C72" s="382"/>
      <c r="D72" s="391" t="s">
        <v>6018</v>
      </c>
      <c r="H72" s="391" t="s">
        <v>6019</v>
      </c>
      <c r="I72" s="678"/>
      <c r="J72" s="678"/>
    </row>
    <row r="73">
      <c r="A73" s="391" t="s">
        <v>6017</v>
      </c>
      <c r="C73" s="382"/>
      <c r="D73" s="391" t="s">
        <v>6020</v>
      </c>
      <c r="H73" s="391" t="s">
        <v>3600</v>
      </c>
      <c r="I73" s="678"/>
      <c r="J73" s="678"/>
    </row>
    <row r="74">
      <c r="C74" s="382"/>
      <c r="D74" s="391" t="s">
        <v>6021</v>
      </c>
      <c r="H74" s="391" t="s">
        <v>3601</v>
      </c>
      <c r="I74" s="678"/>
      <c r="J74" s="678"/>
    </row>
    <row r="75">
      <c r="A75" s="391" t="s">
        <v>6022</v>
      </c>
      <c r="C75" s="382"/>
      <c r="H75" s="391" t="s">
        <v>3531</v>
      </c>
      <c r="I75" s="678"/>
      <c r="J75" s="678"/>
    </row>
    <row r="76">
      <c r="A76" s="391" t="s">
        <v>6023</v>
      </c>
      <c r="C76" s="382"/>
      <c r="D76" s="699" t="s">
        <v>6024</v>
      </c>
      <c r="H76" s="391" t="s">
        <v>3602</v>
      </c>
      <c r="I76" s="678"/>
      <c r="J76" s="678"/>
    </row>
    <row r="77">
      <c r="A77" s="391" t="s">
        <v>6025</v>
      </c>
      <c r="C77" s="382"/>
      <c r="D77" s="1265" t="s">
        <v>6026</v>
      </c>
      <c r="H77" s="391" t="s">
        <v>6027</v>
      </c>
      <c r="I77" s="678"/>
      <c r="J77" s="678"/>
    </row>
    <row r="78">
      <c r="A78" s="391" t="s">
        <v>6028</v>
      </c>
      <c r="C78" s="382"/>
      <c r="D78" s="1261" t="s">
        <v>6029</v>
      </c>
      <c r="I78" s="678"/>
      <c r="J78" s="678"/>
    </row>
    <row r="79">
      <c r="A79" s="391" t="s">
        <v>6030</v>
      </c>
      <c r="C79" s="382"/>
      <c r="D79" s="1261" t="s">
        <v>6031</v>
      </c>
      <c r="H79" s="391" t="s">
        <v>6032</v>
      </c>
      <c r="I79" s="678"/>
      <c r="J79" s="678"/>
    </row>
    <row r="80">
      <c r="A80" s="391" t="s">
        <v>5944</v>
      </c>
      <c r="C80" s="382"/>
      <c r="H80" s="391" t="s">
        <v>6033</v>
      </c>
      <c r="I80" s="678"/>
      <c r="J80" s="678"/>
    </row>
    <row r="81">
      <c r="A81" s="391" t="s">
        <v>6034</v>
      </c>
      <c r="C81" s="382"/>
      <c r="H81" s="391" t="s">
        <v>6035</v>
      </c>
      <c r="I81" s="678"/>
      <c r="J81" s="678"/>
    </row>
    <row r="82">
      <c r="A82" s="391" t="s">
        <v>6036</v>
      </c>
      <c r="C82" s="382"/>
      <c r="H82" s="391" t="s">
        <v>6037</v>
      </c>
      <c r="I82" s="678"/>
      <c r="J82" s="678"/>
    </row>
    <row r="83">
      <c r="A83" s="391" t="s">
        <v>6038</v>
      </c>
      <c r="C83" s="382"/>
      <c r="I83" s="678"/>
      <c r="J83" s="678"/>
    </row>
    <row r="84">
      <c r="A84" s="391" t="s">
        <v>6039</v>
      </c>
      <c r="C84" s="382"/>
      <c r="I84" s="678"/>
      <c r="J84" s="678"/>
    </row>
    <row r="85">
      <c r="A85" s="952"/>
      <c r="B85" s="952"/>
      <c r="C85" s="1260"/>
      <c r="D85" s="952"/>
      <c r="E85" s="952"/>
      <c r="F85" s="952"/>
      <c r="G85" s="952"/>
      <c r="H85" s="952"/>
      <c r="I85" s="1256"/>
      <c r="J85" s="1256"/>
      <c r="K85" s="952"/>
      <c r="L85" s="952"/>
      <c r="M85" s="952"/>
      <c r="N85" s="952"/>
      <c r="O85" s="952"/>
      <c r="P85" s="952"/>
      <c r="Q85" s="952"/>
      <c r="R85" s="952"/>
      <c r="S85" s="952"/>
      <c r="T85" s="952"/>
      <c r="U85" s="952"/>
      <c r="V85" s="952"/>
      <c r="W85" s="952"/>
      <c r="X85" s="952"/>
    </row>
    <row r="86">
      <c r="A86" s="764"/>
      <c r="B86" s="678"/>
      <c r="C86" s="382"/>
      <c r="I86" s="678"/>
      <c r="J86" s="678"/>
    </row>
    <row r="87">
      <c r="A87" s="1199" t="s">
        <v>6040</v>
      </c>
      <c r="C87" s="382"/>
      <c r="I87" s="678"/>
      <c r="J87" s="678"/>
    </row>
    <row r="88">
      <c r="A88" s="1267" t="s">
        <v>6041</v>
      </c>
      <c r="C88" s="382"/>
      <c r="I88" s="678"/>
      <c r="J88" s="678"/>
    </row>
    <row r="89">
      <c r="A89" s="1267" t="s">
        <v>6042</v>
      </c>
      <c r="C89" s="382"/>
      <c r="I89" s="678"/>
      <c r="J89" s="678"/>
    </row>
    <row r="90">
      <c r="A90" s="1267" t="s">
        <v>6043</v>
      </c>
      <c r="C90" s="382"/>
      <c r="I90" s="678"/>
      <c r="J90" s="678"/>
    </row>
    <row r="91">
      <c r="A91" s="1267" t="s">
        <v>6044</v>
      </c>
      <c r="C91" s="382"/>
      <c r="I91" s="678"/>
      <c r="J91" s="678"/>
    </row>
    <row r="92">
      <c r="A92" s="764"/>
      <c r="C92" s="382"/>
      <c r="I92" s="678"/>
      <c r="J92" s="678"/>
    </row>
    <row r="93">
      <c r="A93" s="764"/>
      <c r="C93" s="382"/>
      <c r="I93" s="678"/>
      <c r="J93" s="678"/>
    </row>
    <row r="94">
      <c r="A94" s="764"/>
      <c r="C94" s="382"/>
      <c r="I94" s="678"/>
      <c r="J94" s="678"/>
    </row>
    <row r="95">
      <c r="A95" s="764"/>
      <c r="C95" s="382"/>
      <c r="I95" s="678"/>
      <c r="J95" s="678"/>
    </row>
    <row r="96">
      <c r="A96" s="764"/>
      <c r="C96" s="382"/>
      <c r="I96" s="678"/>
      <c r="J96" s="678"/>
    </row>
    <row r="97">
      <c r="A97" s="764"/>
      <c r="C97" s="382"/>
      <c r="I97" s="678"/>
      <c r="J97" s="678"/>
    </row>
    <row r="98">
      <c r="A98" s="764"/>
      <c r="C98" s="382"/>
      <c r="I98" s="678"/>
      <c r="J98" s="678"/>
    </row>
    <row r="99">
      <c r="A99" s="764"/>
      <c r="C99" s="382"/>
      <c r="I99" s="678"/>
      <c r="J99" s="678"/>
    </row>
    <row r="100">
      <c r="A100" s="764"/>
      <c r="C100" s="382"/>
      <c r="I100" s="678"/>
      <c r="J100" s="678"/>
    </row>
    <row r="101">
      <c r="A101" s="764"/>
      <c r="C101" s="382"/>
      <c r="I101" s="678"/>
      <c r="J101" s="678"/>
    </row>
    <row r="102">
      <c r="A102" s="764"/>
      <c r="C102" s="382"/>
      <c r="I102" s="678"/>
      <c r="J102" s="678"/>
    </row>
    <row r="103">
      <c r="A103" s="764"/>
      <c r="C103" s="382"/>
      <c r="I103" s="678"/>
      <c r="J103" s="678"/>
    </row>
    <row r="104">
      <c r="A104" s="764"/>
      <c r="C104" s="382"/>
      <c r="I104" s="678"/>
      <c r="J104" s="678"/>
    </row>
    <row r="105">
      <c r="A105" s="764"/>
      <c r="C105" s="382"/>
      <c r="I105" s="678"/>
      <c r="J105" s="678"/>
    </row>
    <row r="106">
      <c r="C106" s="382"/>
      <c r="I106" s="678"/>
      <c r="J106" s="678"/>
    </row>
    <row r="107">
      <c r="C107" s="382"/>
      <c r="I107" s="678"/>
      <c r="J107" s="678"/>
    </row>
    <row r="108">
      <c r="C108" s="382"/>
      <c r="I108" s="678"/>
      <c r="J108" s="678"/>
    </row>
    <row r="109">
      <c r="C109" s="382"/>
      <c r="I109" s="678"/>
      <c r="J109" s="678"/>
    </row>
    <row r="110">
      <c r="C110" s="382"/>
      <c r="I110" s="678"/>
      <c r="J110" s="678"/>
    </row>
    <row r="111">
      <c r="C111" s="382"/>
      <c r="I111" s="678"/>
      <c r="J111" s="678"/>
    </row>
    <row r="112">
      <c r="C112" s="382"/>
      <c r="I112" s="678"/>
      <c r="J112" s="678"/>
    </row>
    <row r="113">
      <c r="C113" s="382"/>
      <c r="I113" s="678"/>
      <c r="J113" s="678"/>
    </row>
    <row r="114">
      <c r="C114" s="382"/>
      <c r="I114" s="678"/>
      <c r="J114" s="678"/>
    </row>
    <row r="115">
      <c r="C115" s="382"/>
      <c r="I115" s="678"/>
      <c r="J115" s="678"/>
    </row>
    <row r="116">
      <c r="C116" s="382"/>
      <c r="I116" s="678"/>
      <c r="J116" s="678"/>
    </row>
    <row r="117">
      <c r="C117" s="382"/>
      <c r="I117" s="678"/>
      <c r="J117" s="678"/>
    </row>
    <row r="118">
      <c r="C118" s="382"/>
      <c r="I118" s="678"/>
      <c r="J118" s="678"/>
    </row>
    <row r="119">
      <c r="C119" s="382"/>
      <c r="I119" s="678"/>
      <c r="J119" s="678"/>
    </row>
    <row r="120">
      <c r="C120" s="382"/>
      <c r="I120" s="678"/>
      <c r="J120" s="678"/>
    </row>
    <row r="121">
      <c r="C121" s="382"/>
      <c r="I121" s="678"/>
      <c r="J121" s="678"/>
    </row>
    <row r="122">
      <c r="C122" s="382"/>
      <c r="I122" s="678"/>
      <c r="J122" s="678"/>
    </row>
    <row r="123">
      <c r="C123" s="382"/>
      <c r="I123" s="678"/>
      <c r="J123" s="678"/>
    </row>
    <row r="124">
      <c r="C124" s="382"/>
      <c r="I124" s="678"/>
      <c r="J124" s="678"/>
    </row>
    <row r="125">
      <c r="C125" s="382"/>
      <c r="I125" s="678"/>
      <c r="J125" s="678"/>
    </row>
    <row r="126">
      <c r="C126" s="382"/>
      <c r="I126" s="678"/>
      <c r="J126" s="678"/>
    </row>
    <row r="127">
      <c r="C127" s="382"/>
      <c r="I127" s="678"/>
      <c r="J127" s="678"/>
    </row>
    <row r="128">
      <c r="C128" s="382"/>
      <c r="I128" s="678"/>
      <c r="J128" s="678"/>
    </row>
    <row r="129">
      <c r="C129" s="382"/>
      <c r="I129" s="678"/>
      <c r="J129" s="678"/>
    </row>
    <row r="130">
      <c r="C130" s="382"/>
      <c r="I130" s="678"/>
      <c r="J130" s="678"/>
    </row>
    <row r="131">
      <c r="C131" s="382"/>
      <c r="I131" s="678"/>
      <c r="J131" s="678"/>
    </row>
    <row r="132">
      <c r="C132" s="382"/>
      <c r="I132" s="678"/>
      <c r="J132" s="678"/>
    </row>
    <row r="133">
      <c r="C133" s="382"/>
      <c r="I133" s="678"/>
      <c r="J133" s="678"/>
    </row>
    <row r="134">
      <c r="C134" s="382"/>
      <c r="I134" s="678"/>
      <c r="J134" s="678"/>
    </row>
    <row r="135">
      <c r="C135" s="382"/>
      <c r="I135" s="678"/>
      <c r="J135" s="678"/>
    </row>
    <row r="136">
      <c r="C136" s="382"/>
      <c r="I136" s="678"/>
      <c r="J136" s="678"/>
    </row>
    <row r="137">
      <c r="C137" s="382"/>
      <c r="I137" s="678"/>
      <c r="J137" s="678"/>
    </row>
    <row r="138">
      <c r="C138" s="382"/>
      <c r="I138" s="678"/>
      <c r="J138" s="678"/>
    </row>
    <row r="139">
      <c r="C139" s="382"/>
      <c r="I139" s="678"/>
      <c r="J139" s="678"/>
    </row>
    <row r="140">
      <c r="C140" s="382"/>
      <c r="I140" s="678"/>
      <c r="J140" s="678"/>
    </row>
    <row r="141">
      <c r="C141" s="382"/>
      <c r="I141" s="678"/>
      <c r="J141" s="678"/>
    </row>
    <row r="142">
      <c r="C142" s="382"/>
      <c r="I142" s="678"/>
      <c r="J142" s="678"/>
    </row>
    <row r="143">
      <c r="C143" s="382"/>
      <c r="I143" s="678"/>
      <c r="J143" s="678"/>
    </row>
    <row r="144">
      <c r="C144" s="382"/>
      <c r="I144" s="678"/>
      <c r="J144" s="678"/>
    </row>
    <row r="145">
      <c r="C145" s="382"/>
      <c r="I145" s="678"/>
      <c r="J145" s="678"/>
    </row>
    <row r="146">
      <c r="C146" s="382"/>
      <c r="I146" s="678"/>
      <c r="J146" s="678"/>
    </row>
    <row r="147">
      <c r="C147" s="382"/>
      <c r="I147" s="678"/>
      <c r="J147" s="678"/>
    </row>
    <row r="148">
      <c r="C148" s="382"/>
      <c r="I148" s="678"/>
      <c r="J148" s="678"/>
    </row>
    <row r="149">
      <c r="C149" s="382"/>
      <c r="I149" s="678"/>
      <c r="J149" s="678"/>
    </row>
    <row r="150">
      <c r="C150" s="382"/>
      <c r="I150" s="678"/>
      <c r="J150" s="678"/>
    </row>
    <row r="151">
      <c r="C151" s="382"/>
      <c r="I151" s="678"/>
      <c r="J151" s="678"/>
    </row>
    <row r="152">
      <c r="C152" s="382"/>
      <c r="I152" s="678"/>
      <c r="J152" s="678"/>
    </row>
    <row r="153">
      <c r="C153" s="382"/>
      <c r="I153" s="678"/>
      <c r="J153" s="678"/>
    </row>
    <row r="154">
      <c r="C154" s="382"/>
      <c r="I154" s="678"/>
      <c r="J154" s="678"/>
    </row>
    <row r="155">
      <c r="C155" s="382"/>
      <c r="I155" s="678"/>
      <c r="J155" s="678"/>
    </row>
    <row r="156">
      <c r="C156" s="382"/>
      <c r="I156" s="678"/>
      <c r="J156" s="678"/>
    </row>
    <row r="157">
      <c r="C157" s="382"/>
      <c r="I157" s="678"/>
      <c r="J157" s="678"/>
    </row>
    <row r="158">
      <c r="C158" s="382"/>
      <c r="I158" s="678"/>
      <c r="J158" s="678"/>
    </row>
    <row r="159">
      <c r="C159" s="382"/>
      <c r="I159" s="678"/>
      <c r="J159" s="678"/>
    </row>
    <row r="160">
      <c r="C160" s="382"/>
      <c r="I160" s="678"/>
      <c r="J160" s="678"/>
    </row>
    <row r="161">
      <c r="C161" s="382"/>
      <c r="I161" s="678"/>
      <c r="J161" s="678"/>
    </row>
    <row r="162">
      <c r="C162" s="382"/>
      <c r="I162" s="678"/>
      <c r="J162" s="678"/>
    </row>
    <row r="163">
      <c r="C163" s="382"/>
      <c r="I163" s="678"/>
      <c r="J163" s="678"/>
    </row>
    <row r="164">
      <c r="C164" s="382"/>
      <c r="I164" s="678"/>
      <c r="J164" s="678"/>
    </row>
    <row r="165">
      <c r="C165" s="382"/>
      <c r="I165" s="678"/>
      <c r="J165" s="678"/>
    </row>
    <row r="166">
      <c r="C166" s="382"/>
      <c r="I166" s="678"/>
      <c r="J166" s="678"/>
    </row>
    <row r="167">
      <c r="C167" s="382"/>
      <c r="I167" s="678"/>
      <c r="J167" s="678"/>
    </row>
    <row r="168">
      <c r="C168" s="382"/>
      <c r="I168" s="678"/>
      <c r="J168" s="678"/>
    </row>
    <row r="169">
      <c r="C169" s="382"/>
      <c r="I169" s="678"/>
      <c r="J169" s="678"/>
    </row>
    <row r="170">
      <c r="C170" s="382"/>
      <c r="I170" s="678"/>
      <c r="J170" s="678"/>
    </row>
    <row r="171">
      <c r="C171" s="382"/>
      <c r="I171" s="678"/>
      <c r="J171" s="678"/>
    </row>
    <row r="172">
      <c r="C172" s="382"/>
      <c r="I172" s="678"/>
      <c r="J172" s="678"/>
    </row>
    <row r="173">
      <c r="C173" s="382"/>
      <c r="I173" s="678"/>
      <c r="J173" s="678"/>
    </row>
    <row r="174">
      <c r="C174" s="382"/>
      <c r="I174" s="678"/>
      <c r="J174" s="678"/>
    </row>
    <row r="175">
      <c r="C175" s="382"/>
      <c r="I175" s="678"/>
      <c r="J175" s="678"/>
    </row>
    <row r="176">
      <c r="C176" s="382"/>
      <c r="I176" s="678"/>
      <c r="J176" s="678"/>
    </row>
    <row r="177">
      <c r="C177" s="382"/>
      <c r="I177" s="678"/>
      <c r="J177" s="678"/>
    </row>
    <row r="178">
      <c r="C178" s="382"/>
      <c r="I178" s="678"/>
      <c r="J178" s="678"/>
    </row>
    <row r="179">
      <c r="C179" s="382"/>
      <c r="I179" s="678"/>
      <c r="J179" s="678"/>
    </row>
    <row r="180">
      <c r="C180" s="382"/>
      <c r="I180" s="678"/>
      <c r="J180" s="678"/>
    </row>
    <row r="181">
      <c r="C181" s="382"/>
      <c r="I181" s="678"/>
      <c r="J181" s="678"/>
    </row>
    <row r="182">
      <c r="C182" s="382"/>
      <c r="I182" s="678"/>
      <c r="J182" s="678"/>
    </row>
    <row r="183">
      <c r="C183" s="382"/>
      <c r="I183" s="678"/>
      <c r="J183" s="678"/>
    </row>
    <row r="184">
      <c r="C184" s="382"/>
      <c r="I184" s="678"/>
      <c r="J184" s="678"/>
    </row>
    <row r="185">
      <c r="C185" s="382"/>
      <c r="I185" s="678"/>
      <c r="J185" s="678"/>
    </row>
    <row r="186">
      <c r="C186" s="382"/>
      <c r="I186" s="678"/>
      <c r="J186" s="678"/>
    </row>
    <row r="187">
      <c r="C187" s="382"/>
      <c r="I187" s="678"/>
      <c r="J187" s="678"/>
    </row>
    <row r="188">
      <c r="C188" s="382"/>
      <c r="I188" s="678"/>
      <c r="J188" s="678"/>
    </row>
    <row r="189">
      <c r="C189" s="382"/>
      <c r="I189" s="678"/>
      <c r="J189" s="678"/>
    </row>
    <row r="190">
      <c r="C190" s="382"/>
      <c r="I190" s="678"/>
      <c r="J190" s="678"/>
    </row>
    <row r="191">
      <c r="C191" s="382"/>
      <c r="I191" s="678"/>
      <c r="J191" s="678"/>
    </row>
    <row r="192">
      <c r="C192" s="382"/>
      <c r="I192" s="678"/>
      <c r="J192" s="678"/>
    </row>
    <row r="193">
      <c r="C193" s="382"/>
      <c r="I193" s="678"/>
      <c r="J193" s="678"/>
    </row>
    <row r="194">
      <c r="C194" s="382"/>
      <c r="I194" s="678"/>
      <c r="J194" s="678"/>
    </row>
    <row r="195">
      <c r="C195" s="382"/>
      <c r="I195" s="678"/>
      <c r="J195" s="678"/>
    </row>
    <row r="196">
      <c r="C196" s="382"/>
      <c r="I196" s="678"/>
      <c r="J196" s="678"/>
    </row>
    <row r="197">
      <c r="C197" s="382"/>
      <c r="I197" s="678"/>
      <c r="J197" s="678"/>
    </row>
    <row r="198">
      <c r="C198" s="382"/>
      <c r="I198" s="678"/>
      <c r="J198" s="678"/>
    </row>
    <row r="199">
      <c r="C199" s="382"/>
      <c r="I199" s="678"/>
      <c r="J199" s="678"/>
    </row>
    <row r="200">
      <c r="C200" s="382"/>
      <c r="I200" s="678"/>
      <c r="J200" s="678"/>
    </row>
    <row r="201">
      <c r="C201" s="382"/>
      <c r="I201" s="678"/>
      <c r="J201" s="678"/>
    </row>
    <row r="202">
      <c r="C202" s="382"/>
      <c r="I202" s="678"/>
      <c r="J202" s="678"/>
    </row>
    <row r="203">
      <c r="C203" s="382"/>
      <c r="I203" s="678"/>
      <c r="J203" s="678"/>
    </row>
    <row r="204">
      <c r="C204" s="382"/>
      <c r="I204" s="678"/>
      <c r="J204" s="678"/>
    </row>
    <row r="205">
      <c r="C205" s="382"/>
      <c r="I205" s="678"/>
      <c r="J205" s="678"/>
    </row>
    <row r="206">
      <c r="C206" s="382"/>
      <c r="I206" s="678"/>
      <c r="J206" s="678"/>
    </row>
    <row r="207">
      <c r="C207" s="382"/>
      <c r="I207" s="678"/>
      <c r="J207" s="678"/>
    </row>
    <row r="208">
      <c r="C208" s="382"/>
      <c r="I208" s="678"/>
      <c r="J208" s="678"/>
    </row>
    <row r="209">
      <c r="C209" s="382"/>
      <c r="I209" s="678"/>
      <c r="J209" s="678"/>
    </row>
    <row r="210">
      <c r="C210" s="382"/>
      <c r="I210" s="678"/>
      <c r="J210" s="678"/>
    </row>
    <row r="211">
      <c r="C211" s="382"/>
      <c r="I211" s="678"/>
      <c r="J211" s="678"/>
    </row>
    <row r="212">
      <c r="C212" s="382"/>
      <c r="I212" s="678"/>
      <c r="J212" s="678"/>
    </row>
    <row r="213">
      <c r="C213" s="382"/>
      <c r="I213" s="678"/>
      <c r="J213" s="678"/>
    </row>
    <row r="214">
      <c r="C214" s="382"/>
      <c r="I214" s="678"/>
      <c r="J214" s="678"/>
    </row>
    <row r="215">
      <c r="C215" s="382"/>
      <c r="I215" s="678"/>
      <c r="J215" s="678"/>
    </row>
    <row r="216">
      <c r="C216" s="382"/>
      <c r="I216" s="678"/>
      <c r="J216" s="678"/>
    </row>
    <row r="217">
      <c r="C217" s="382"/>
      <c r="I217" s="678"/>
      <c r="J217" s="678"/>
    </row>
    <row r="218">
      <c r="C218" s="382"/>
      <c r="I218" s="678"/>
      <c r="J218" s="678"/>
    </row>
    <row r="219">
      <c r="C219" s="382"/>
      <c r="I219" s="678"/>
      <c r="J219" s="678"/>
    </row>
    <row r="220">
      <c r="C220" s="382"/>
      <c r="I220" s="678"/>
      <c r="J220" s="678"/>
    </row>
    <row r="221">
      <c r="C221" s="382"/>
      <c r="I221" s="678"/>
      <c r="J221" s="678"/>
    </row>
    <row r="222">
      <c r="C222" s="382"/>
      <c r="I222" s="678"/>
      <c r="J222" s="678"/>
    </row>
    <row r="223">
      <c r="C223" s="382"/>
      <c r="I223" s="678"/>
      <c r="J223" s="678"/>
    </row>
    <row r="224">
      <c r="C224" s="382"/>
      <c r="I224" s="678"/>
      <c r="J224" s="678"/>
    </row>
    <row r="225">
      <c r="C225" s="382"/>
      <c r="I225" s="678"/>
      <c r="J225" s="678"/>
    </row>
    <row r="226">
      <c r="C226" s="382"/>
      <c r="I226" s="678"/>
      <c r="J226" s="678"/>
    </row>
    <row r="227">
      <c r="C227" s="382"/>
      <c r="I227" s="678"/>
      <c r="J227" s="678"/>
    </row>
    <row r="228">
      <c r="C228" s="382"/>
      <c r="I228" s="678"/>
      <c r="J228" s="678"/>
    </row>
    <row r="229">
      <c r="C229" s="382"/>
      <c r="I229" s="678"/>
      <c r="J229" s="678"/>
    </row>
    <row r="230">
      <c r="C230" s="382"/>
      <c r="I230" s="678"/>
      <c r="J230" s="678"/>
    </row>
    <row r="231">
      <c r="C231" s="382"/>
      <c r="I231" s="678"/>
      <c r="J231" s="678"/>
    </row>
    <row r="232">
      <c r="C232" s="382"/>
      <c r="I232" s="678"/>
      <c r="J232" s="678"/>
    </row>
    <row r="233">
      <c r="C233" s="382"/>
      <c r="I233" s="678"/>
      <c r="J233" s="678"/>
    </row>
    <row r="234">
      <c r="C234" s="382"/>
      <c r="I234" s="678"/>
      <c r="J234" s="678"/>
    </row>
    <row r="235">
      <c r="C235" s="382"/>
      <c r="I235" s="678"/>
      <c r="J235" s="678"/>
    </row>
    <row r="236">
      <c r="C236" s="382"/>
      <c r="I236" s="678"/>
      <c r="J236" s="678"/>
    </row>
    <row r="237">
      <c r="C237" s="382"/>
      <c r="I237" s="678"/>
      <c r="J237" s="678"/>
    </row>
    <row r="238">
      <c r="C238" s="382"/>
      <c r="I238" s="678"/>
      <c r="J238" s="678"/>
    </row>
    <row r="239">
      <c r="C239" s="382"/>
      <c r="I239" s="678"/>
      <c r="J239" s="678"/>
    </row>
    <row r="240">
      <c r="C240" s="382"/>
      <c r="I240" s="678"/>
      <c r="J240" s="678"/>
    </row>
    <row r="241">
      <c r="C241" s="382"/>
      <c r="I241" s="678"/>
      <c r="J241" s="678"/>
    </row>
    <row r="242">
      <c r="C242" s="382"/>
      <c r="I242" s="678"/>
      <c r="J242" s="678"/>
    </row>
    <row r="243">
      <c r="C243" s="382"/>
      <c r="I243" s="678"/>
      <c r="J243" s="678"/>
    </row>
    <row r="244">
      <c r="C244" s="382"/>
      <c r="I244" s="678"/>
      <c r="J244" s="678"/>
    </row>
    <row r="245">
      <c r="C245" s="382"/>
      <c r="I245" s="678"/>
      <c r="J245" s="678"/>
    </row>
    <row r="246">
      <c r="C246" s="382"/>
      <c r="I246" s="678"/>
      <c r="J246" s="678"/>
    </row>
    <row r="247">
      <c r="C247" s="382"/>
      <c r="I247" s="678"/>
      <c r="J247" s="678"/>
    </row>
    <row r="248">
      <c r="C248" s="382"/>
      <c r="I248" s="678"/>
      <c r="J248" s="678"/>
    </row>
    <row r="249">
      <c r="C249" s="382"/>
      <c r="I249" s="678"/>
      <c r="J249" s="678"/>
    </row>
    <row r="250">
      <c r="C250" s="382"/>
      <c r="I250" s="678"/>
      <c r="J250" s="678"/>
    </row>
    <row r="251">
      <c r="C251" s="382"/>
      <c r="I251" s="678"/>
      <c r="J251" s="678"/>
    </row>
    <row r="252">
      <c r="C252" s="382"/>
      <c r="I252" s="678"/>
      <c r="J252" s="678"/>
    </row>
    <row r="253">
      <c r="C253" s="382"/>
      <c r="I253" s="678"/>
      <c r="J253" s="678"/>
    </row>
    <row r="254">
      <c r="C254" s="382"/>
      <c r="I254" s="678"/>
      <c r="J254" s="678"/>
    </row>
    <row r="255">
      <c r="C255" s="382"/>
      <c r="I255" s="678"/>
      <c r="J255" s="678"/>
    </row>
    <row r="256">
      <c r="C256" s="382"/>
      <c r="I256" s="678"/>
      <c r="J256" s="678"/>
    </row>
    <row r="257">
      <c r="C257" s="382"/>
      <c r="I257" s="678"/>
      <c r="J257" s="678"/>
    </row>
    <row r="258">
      <c r="C258" s="382"/>
      <c r="I258" s="678"/>
      <c r="J258" s="678"/>
    </row>
    <row r="259">
      <c r="C259" s="382"/>
      <c r="I259" s="678"/>
      <c r="J259" s="678"/>
    </row>
    <row r="260">
      <c r="C260" s="382"/>
      <c r="I260" s="678"/>
      <c r="J260" s="678"/>
    </row>
    <row r="261">
      <c r="C261" s="382"/>
      <c r="I261" s="678"/>
      <c r="J261" s="678"/>
    </row>
    <row r="262">
      <c r="C262" s="382"/>
      <c r="I262" s="678"/>
      <c r="J262" s="678"/>
    </row>
    <row r="263">
      <c r="C263" s="382"/>
      <c r="I263" s="678"/>
      <c r="J263" s="678"/>
    </row>
    <row r="264">
      <c r="C264" s="382"/>
      <c r="I264" s="678"/>
      <c r="J264" s="678"/>
    </row>
    <row r="265">
      <c r="C265" s="382"/>
      <c r="I265" s="678"/>
      <c r="J265" s="678"/>
    </row>
    <row r="266">
      <c r="C266" s="382"/>
      <c r="I266" s="678"/>
      <c r="J266" s="678"/>
    </row>
    <row r="267">
      <c r="C267" s="382"/>
      <c r="I267" s="678"/>
      <c r="J267" s="678"/>
    </row>
    <row r="268">
      <c r="C268" s="382"/>
      <c r="I268" s="678"/>
      <c r="J268" s="678"/>
    </row>
    <row r="269">
      <c r="C269" s="382"/>
      <c r="I269" s="678"/>
      <c r="J269" s="678"/>
    </row>
    <row r="270">
      <c r="C270" s="382"/>
      <c r="I270" s="678"/>
      <c r="J270" s="678"/>
    </row>
    <row r="271">
      <c r="C271" s="382"/>
      <c r="I271" s="678"/>
      <c r="J271" s="678"/>
    </row>
    <row r="272">
      <c r="C272" s="382"/>
      <c r="I272" s="678"/>
      <c r="J272" s="678"/>
    </row>
    <row r="273">
      <c r="C273" s="382"/>
      <c r="I273" s="678"/>
      <c r="J273" s="678"/>
    </row>
    <row r="274">
      <c r="C274" s="382"/>
      <c r="I274" s="678"/>
      <c r="J274" s="678"/>
    </row>
    <row r="275">
      <c r="C275" s="382"/>
      <c r="I275" s="678"/>
      <c r="J275" s="678"/>
    </row>
    <row r="276">
      <c r="C276" s="382"/>
      <c r="I276" s="678"/>
      <c r="J276" s="678"/>
    </row>
    <row r="277">
      <c r="C277" s="382"/>
      <c r="I277" s="678"/>
      <c r="J277" s="678"/>
    </row>
    <row r="278">
      <c r="C278" s="382"/>
      <c r="I278" s="678"/>
      <c r="J278" s="678"/>
    </row>
    <row r="279">
      <c r="C279" s="382"/>
      <c r="I279" s="678"/>
      <c r="J279" s="678"/>
    </row>
    <row r="280">
      <c r="C280" s="382"/>
      <c r="I280" s="678"/>
      <c r="J280" s="678"/>
    </row>
    <row r="281">
      <c r="C281" s="382"/>
      <c r="I281" s="678"/>
      <c r="J281" s="678"/>
    </row>
    <row r="282">
      <c r="C282" s="382"/>
      <c r="I282" s="678"/>
      <c r="J282" s="678"/>
    </row>
    <row r="283">
      <c r="C283" s="382"/>
      <c r="I283" s="678"/>
      <c r="J283" s="678"/>
    </row>
    <row r="284">
      <c r="C284" s="382"/>
      <c r="I284" s="678"/>
      <c r="J284" s="678"/>
    </row>
    <row r="285">
      <c r="C285" s="382"/>
      <c r="I285" s="678"/>
      <c r="J285" s="678"/>
    </row>
    <row r="286">
      <c r="C286" s="382"/>
      <c r="I286" s="678"/>
      <c r="J286" s="678"/>
    </row>
    <row r="287">
      <c r="C287" s="382"/>
      <c r="I287" s="678"/>
      <c r="J287" s="678"/>
    </row>
    <row r="288">
      <c r="C288" s="382"/>
      <c r="I288" s="678"/>
      <c r="J288" s="678"/>
    </row>
    <row r="289">
      <c r="C289" s="382"/>
      <c r="I289" s="678"/>
      <c r="J289" s="678"/>
    </row>
    <row r="290">
      <c r="C290" s="382"/>
      <c r="I290" s="678"/>
      <c r="J290" s="678"/>
    </row>
    <row r="291">
      <c r="C291" s="382"/>
      <c r="I291" s="678"/>
      <c r="J291" s="678"/>
    </row>
    <row r="292">
      <c r="C292" s="382"/>
      <c r="I292" s="678"/>
      <c r="J292" s="678"/>
    </row>
    <row r="293">
      <c r="C293" s="382"/>
      <c r="I293" s="678"/>
      <c r="J293" s="678"/>
    </row>
    <row r="294">
      <c r="C294" s="382"/>
      <c r="I294" s="678"/>
      <c r="J294" s="678"/>
    </row>
    <row r="295">
      <c r="C295" s="382"/>
      <c r="I295" s="678"/>
      <c r="J295" s="678"/>
    </row>
    <row r="296">
      <c r="C296" s="382"/>
      <c r="I296" s="678"/>
      <c r="J296" s="678"/>
    </row>
    <row r="297">
      <c r="C297" s="382"/>
      <c r="I297" s="678"/>
      <c r="J297" s="678"/>
    </row>
    <row r="298">
      <c r="C298" s="382"/>
      <c r="I298" s="678"/>
      <c r="J298" s="678"/>
    </row>
    <row r="299">
      <c r="C299" s="382"/>
      <c r="I299" s="678"/>
      <c r="J299" s="678"/>
    </row>
    <row r="300">
      <c r="C300" s="382"/>
      <c r="I300" s="678"/>
      <c r="J300" s="678"/>
    </row>
    <row r="301">
      <c r="C301" s="382"/>
      <c r="I301" s="678"/>
      <c r="J301" s="678"/>
    </row>
    <row r="302">
      <c r="C302" s="382"/>
      <c r="I302" s="678"/>
      <c r="J302" s="678"/>
    </row>
    <row r="303">
      <c r="C303" s="382"/>
      <c r="I303" s="678"/>
      <c r="J303" s="678"/>
    </row>
    <row r="304">
      <c r="C304" s="382"/>
      <c r="I304" s="678"/>
      <c r="J304" s="678"/>
    </row>
    <row r="305">
      <c r="C305" s="382"/>
      <c r="I305" s="678"/>
      <c r="J305" s="678"/>
    </row>
    <row r="306">
      <c r="C306" s="382"/>
      <c r="I306" s="678"/>
      <c r="J306" s="678"/>
    </row>
    <row r="307">
      <c r="C307" s="382"/>
      <c r="I307" s="678"/>
      <c r="J307" s="678"/>
    </row>
    <row r="308">
      <c r="C308" s="382"/>
      <c r="I308" s="678"/>
      <c r="J308" s="678"/>
    </row>
    <row r="309">
      <c r="C309" s="382"/>
      <c r="I309" s="678"/>
      <c r="J309" s="678"/>
    </row>
    <row r="310">
      <c r="C310" s="382"/>
      <c r="I310" s="678"/>
      <c r="J310" s="678"/>
    </row>
    <row r="311">
      <c r="C311" s="382"/>
      <c r="I311" s="678"/>
      <c r="J311" s="678"/>
    </row>
    <row r="312">
      <c r="C312" s="382"/>
      <c r="I312" s="678"/>
      <c r="J312" s="678"/>
    </row>
    <row r="313">
      <c r="C313" s="382"/>
      <c r="I313" s="678"/>
      <c r="J313" s="678"/>
    </row>
    <row r="314">
      <c r="C314" s="382"/>
      <c r="I314" s="678"/>
      <c r="J314" s="678"/>
    </row>
    <row r="315">
      <c r="C315" s="382"/>
      <c r="I315" s="678"/>
      <c r="J315" s="678"/>
    </row>
    <row r="316">
      <c r="C316" s="382"/>
      <c r="I316" s="678"/>
      <c r="J316" s="678"/>
    </row>
    <row r="317">
      <c r="C317" s="382"/>
      <c r="I317" s="678"/>
      <c r="J317" s="678"/>
    </row>
    <row r="318">
      <c r="C318" s="382"/>
      <c r="I318" s="678"/>
      <c r="J318" s="678"/>
    </row>
    <row r="319">
      <c r="C319" s="382"/>
      <c r="I319" s="678"/>
      <c r="J319" s="678"/>
    </row>
    <row r="320">
      <c r="C320" s="382"/>
      <c r="I320" s="678"/>
      <c r="J320" s="678"/>
    </row>
    <row r="321">
      <c r="C321" s="382"/>
      <c r="I321" s="678"/>
      <c r="J321" s="678"/>
    </row>
    <row r="322">
      <c r="C322" s="382"/>
      <c r="I322" s="678"/>
      <c r="J322" s="678"/>
    </row>
    <row r="323">
      <c r="C323" s="382"/>
      <c r="I323" s="678"/>
      <c r="J323" s="678"/>
    </row>
    <row r="324">
      <c r="C324" s="382"/>
      <c r="I324" s="678"/>
      <c r="J324" s="678"/>
    </row>
    <row r="325">
      <c r="C325" s="382"/>
      <c r="I325" s="678"/>
      <c r="J325" s="678"/>
    </row>
    <row r="326">
      <c r="C326" s="382"/>
      <c r="I326" s="678"/>
      <c r="J326" s="678"/>
    </row>
    <row r="327">
      <c r="C327" s="382"/>
      <c r="I327" s="678"/>
      <c r="J327" s="678"/>
    </row>
    <row r="328">
      <c r="C328" s="382"/>
      <c r="I328" s="678"/>
      <c r="J328" s="678"/>
    </row>
    <row r="329">
      <c r="C329" s="382"/>
      <c r="I329" s="678"/>
      <c r="J329" s="678"/>
    </row>
    <row r="330">
      <c r="C330" s="382"/>
      <c r="I330" s="678"/>
      <c r="J330" s="678"/>
    </row>
    <row r="331">
      <c r="C331" s="382"/>
      <c r="I331" s="678"/>
      <c r="J331" s="678"/>
    </row>
    <row r="332">
      <c r="C332" s="382"/>
      <c r="I332" s="678"/>
      <c r="J332" s="678"/>
    </row>
    <row r="333">
      <c r="C333" s="382"/>
      <c r="I333" s="678"/>
      <c r="J333" s="678"/>
    </row>
    <row r="334">
      <c r="C334" s="382"/>
      <c r="I334" s="678"/>
      <c r="J334" s="678"/>
    </row>
    <row r="335">
      <c r="C335" s="382"/>
      <c r="I335" s="678"/>
      <c r="J335" s="678"/>
    </row>
    <row r="336">
      <c r="C336" s="382"/>
      <c r="I336" s="678"/>
      <c r="J336" s="678"/>
    </row>
    <row r="337">
      <c r="C337" s="382"/>
      <c r="I337" s="678"/>
      <c r="J337" s="678"/>
    </row>
    <row r="338">
      <c r="C338" s="382"/>
      <c r="I338" s="678"/>
      <c r="J338" s="678"/>
    </row>
    <row r="339">
      <c r="C339" s="382"/>
      <c r="I339" s="678"/>
      <c r="J339" s="678"/>
    </row>
    <row r="340">
      <c r="C340" s="382"/>
      <c r="I340" s="678"/>
      <c r="J340" s="678"/>
    </row>
    <row r="341">
      <c r="C341" s="382"/>
      <c r="I341" s="678"/>
      <c r="J341" s="678"/>
    </row>
    <row r="342">
      <c r="C342" s="382"/>
      <c r="I342" s="678"/>
      <c r="J342" s="678"/>
    </row>
    <row r="343">
      <c r="C343" s="382"/>
      <c r="I343" s="678"/>
      <c r="J343" s="678"/>
    </row>
    <row r="344">
      <c r="C344" s="382"/>
      <c r="I344" s="678"/>
      <c r="J344" s="678"/>
    </row>
    <row r="345">
      <c r="C345" s="382"/>
      <c r="I345" s="678"/>
      <c r="J345" s="678"/>
    </row>
    <row r="346">
      <c r="C346" s="382"/>
      <c r="I346" s="678"/>
      <c r="J346" s="678"/>
    </row>
    <row r="347">
      <c r="C347" s="382"/>
      <c r="I347" s="678"/>
      <c r="J347" s="678"/>
    </row>
    <row r="348">
      <c r="C348" s="382"/>
      <c r="I348" s="678"/>
      <c r="J348" s="678"/>
    </row>
    <row r="349">
      <c r="C349" s="382"/>
      <c r="I349" s="678"/>
      <c r="J349" s="678"/>
    </row>
    <row r="350">
      <c r="C350" s="382"/>
      <c r="I350" s="678"/>
      <c r="J350" s="678"/>
    </row>
    <row r="351">
      <c r="C351" s="382"/>
      <c r="I351" s="678"/>
      <c r="J351" s="678"/>
    </row>
    <row r="352">
      <c r="C352" s="382"/>
      <c r="I352" s="678"/>
      <c r="J352" s="678"/>
    </row>
    <row r="353">
      <c r="C353" s="382"/>
      <c r="I353" s="678"/>
      <c r="J353" s="678"/>
    </row>
    <row r="354">
      <c r="C354" s="382"/>
      <c r="I354" s="678"/>
      <c r="J354" s="678"/>
    </row>
    <row r="355">
      <c r="C355" s="382"/>
      <c r="I355" s="678"/>
      <c r="J355" s="678"/>
    </row>
    <row r="356">
      <c r="C356" s="382"/>
      <c r="I356" s="678"/>
      <c r="J356" s="678"/>
    </row>
    <row r="357">
      <c r="C357" s="382"/>
      <c r="I357" s="678"/>
      <c r="J357" s="678"/>
    </row>
    <row r="358">
      <c r="C358" s="382"/>
      <c r="I358" s="678"/>
      <c r="J358" s="678"/>
    </row>
    <row r="359">
      <c r="C359" s="382"/>
      <c r="I359" s="678"/>
      <c r="J359" s="678"/>
    </row>
    <row r="360">
      <c r="C360" s="382"/>
      <c r="I360" s="678"/>
      <c r="J360" s="678"/>
    </row>
    <row r="361">
      <c r="C361" s="382"/>
      <c r="I361" s="678"/>
      <c r="J361" s="678"/>
    </row>
    <row r="362">
      <c r="C362" s="382"/>
      <c r="I362" s="678"/>
      <c r="J362" s="678"/>
    </row>
    <row r="363">
      <c r="C363" s="382"/>
      <c r="I363" s="678"/>
      <c r="J363" s="678"/>
    </row>
    <row r="364">
      <c r="C364" s="382"/>
      <c r="I364" s="678"/>
      <c r="J364" s="678"/>
    </row>
    <row r="365">
      <c r="C365" s="382"/>
      <c r="I365" s="678"/>
      <c r="J365" s="678"/>
    </row>
    <row r="366">
      <c r="C366" s="382"/>
      <c r="I366" s="678"/>
      <c r="J366" s="678"/>
    </row>
    <row r="367">
      <c r="C367" s="382"/>
      <c r="I367" s="678"/>
      <c r="J367" s="678"/>
    </row>
    <row r="368">
      <c r="C368" s="382"/>
      <c r="I368" s="678"/>
      <c r="J368" s="678"/>
    </row>
    <row r="369">
      <c r="C369" s="382"/>
      <c r="I369" s="678"/>
      <c r="J369" s="678"/>
    </row>
    <row r="370">
      <c r="C370" s="382"/>
      <c r="I370" s="678"/>
      <c r="J370" s="678"/>
    </row>
    <row r="371">
      <c r="C371" s="382"/>
      <c r="I371" s="678"/>
      <c r="J371" s="678"/>
    </row>
    <row r="372">
      <c r="C372" s="382"/>
      <c r="I372" s="678"/>
      <c r="J372" s="678"/>
    </row>
    <row r="373">
      <c r="C373" s="382"/>
      <c r="I373" s="678"/>
      <c r="J373" s="678"/>
    </row>
    <row r="374">
      <c r="C374" s="382"/>
      <c r="I374" s="678"/>
      <c r="J374" s="678"/>
    </row>
    <row r="375">
      <c r="C375" s="382"/>
      <c r="I375" s="678"/>
      <c r="J375" s="678"/>
    </row>
    <row r="376">
      <c r="C376" s="382"/>
      <c r="I376" s="678"/>
      <c r="J376" s="678"/>
    </row>
    <row r="377">
      <c r="C377" s="382"/>
      <c r="I377" s="678"/>
      <c r="J377" s="678"/>
    </row>
    <row r="378">
      <c r="C378" s="382"/>
      <c r="I378" s="678"/>
      <c r="J378" s="678"/>
    </row>
    <row r="379">
      <c r="C379" s="382"/>
      <c r="I379" s="678"/>
      <c r="J379" s="678"/>
    </row>
    <row r="380">
      <c r="C380" s="382"/>
      <c r="I380" s="678"/>
      <c r="J380" s="678"/>
    </row>
    <row r="381">
      <c r="C381" s="382"/>
      <c r="I381" s="678"/>
      <c r="J381" s="678"/>
    </row>
    <row r="382">
      <c r="C382" s="382"/>
      <c r="I382" s="678"/>
      <c r="J382" s="678"/>
    </row>
    <row r="383">
      <c r="C383" s="382"/>
      <c r="I383" s="678"/>
      <c r="J383" s="678"/>
    </row>
    <row r="384">
      <c r="C384" s="382"/>
      <c r="I384" s="678"/>
      <c r="J384" s="678"/>
    </row>
    <row r="385">
      <c r="C385" s="382"/>
      <c r="I385" s="678"/>
      <c r="J385" s="678"/>
    </row>
    <row r="386">
      <c r="C386" s="382"/>
      <c r="I386" s="678"/>
      <c r="J386" s="678"/>
    </row>
    <row r="387">
      <c r="C387" s="382"/>
      <c r="I387" s="678"/>
      <c r="J387" s="678"/>
    </row>
    <row r="388">
      <c r="C388" s="382"/>
      <c r="I388" s="678"/>
      <c r="J388" s="678"/>
    </row>
    <row r="389">
      <c r="C389" s="382"/>
      <c r="I389" s="678"/>
      <c r="J389" s="678"/>
    </row>
    <row r="390">
      <c r="C390" s="382"/>
      <c r="I390" s="678"/>
      <c r="J390" s="678"/>
    </row>
    <row r="391">
      <c r="C391" s="382"/>
      <c r="I391" s="678"/>
      <c r="J391" s="678"/>
    </row>
    <row r="392">
      <c r="C392" s="382"/>
      <c r="I392" s="678"/>
      <c r="J392" s="678"/>
    </row>
    <row r="393">
      <c r="C393" s="382"/>
      <c r="I393" s="678"/>
      <c r="J393" s="678"/>
    </row>
    <row r="394">
      <c r="C394" s="382"/>
      <c r="I394" s="678"/>
      <c r="J394" s="678"/>
    </row>
    <row r="395">
      <c r="C395" s="382"/>
      <c r="I395" s="678"/>
      <c r="J395" s="678"/>
    </row>
    <row r="396">
      <c r="C396" s="382"/>
      <c r="I396" s="678"/>
      <c r="J396" s="678"/>
    </row>
    <row r="397">
      <c r="C397" s="382"/>
      <c r="I397" s="678"/>
      <c r="J397" s="678"/>
    </row>
    <row r="398">
      <c r="C398" s="382"/>
      <c r="I398" s="678"/>
      <c r="J398" s="678"/>
    </row>
    <row r="399">
      <c r="C399" s="382"/>
      <c r="I399" s="678"/>
      <c r="J399" s="678"/>
    </row>
    <row r="400">
      <c r="C400" s="382"/>
      <c r="I400" s="678"/>
      <c r="J400" s="678"/>
    </row>
    <row r="401">
      <c r="C401" s="382"/>
      <c r="I401" s="678"/>
      <c r="J401" s="678"/>
    </row>
    <row r="402">
      <c r="C402" s="382"/>
      <c r="I402" s="678"/>
      <c r="J402" s="678"/>
    </row>
    <row r="403">
      <c r="C403" s="382"/>
      <c r="I403" s="678"/>
      <c r="J403" s="678"/>
    </row>
    <row r="404">
      <c r="C404" s="382"/>
      <c r="I404" s="678"/>
      <c r="J404" s="678"/>
    </row>
    <row r="405">
      <c r="C405" s="382"/>
      <c r="I405" s="678"/>
      <c r="J405" s="678"/>
    </row>
    <row r="406">
      <c r="C406" s="382"/>
      <c r="I406" s="678"/>
      <c r="J406" s="678"/>
    </row>
    <row r="407">
      <c r="C407" s="382"/>
      <c r="I407" s="678"/>
      <c r="J407" s="678"/>
    </row>
    <row r="408">
      <c r="C408" s="382"/>
      <c r="I408" s="678"/>
      <c r="J408" s="678"/>
    </row>
    <row r="409">
      <c r="C409" s="382"/>
      <c r="I409" s="678"/>
      <c r="J409" s="678"/>
    </row>
    <row r="410">
      <c r="C410" s="382"/>
      <c r="I410" s="678"/>
      <c r="J410" s="678"/>
    </row>
    <row r="411">
      <c r="C411" s="382"/>
      <c r="I411" s="678"/>
      <c r="J411" s="678"/>
    </row>
    <row r="412">
      <c r="C412" s="382"/>
      <c r="I412" s="678"/>
      <c r="J412" s="678"/>
    </row>
    <row r="413">
      <c r="C413" s="382"/>
      <c r="I413" s="678"/>
      <c r="J413" s="678"/>
    </row>
    <row r="414">
      <c r="C414" s="382"/>
      <c r="I414" s="678"/>
      <c r="J414" s="678"/>
    </row>
    <row r="415">
      <c r="C415" s="382"/>
      <c r="I415" s="678"/>
      <c r="J415" s="678"/>
    </row>
    <row r="416">
      <c r="C416" s="382"/>
      <c r="I416" s="678"/>
      <c r="J416" s="678"/>
    </row>
    <row r="417">
      <c r="C417" s="382"/>
      <c r="I417" s="678"/>
      <c r="J417" s="678"/>
    </row>
    <row r="418">
      <c r="C418" s="382"/>
      <c r="I418" s="678"/>
      <c r="J418" s="678"/>
    </row>
    <row r="419">
      <c r="C419" s="382"/>
      <c r="I419" s="678"/>
      <c r="J419" s="678"/>
    </row>
    <row r="420">
      <c r="C420" s="382"/>
      <c r="I420" s="678"/>
      <c r="J420" s="678"/>
    </row>
    <row r="421">
      <c r="C421" s="382"/>
      <c r="I421" s="678"/>
      <c r="J421" s="678"/>
    </row>
    <row r="422">
      <c r="C422" s="382"/>
      <c r="I422" s="678"/>
      <c r="J422" s="678"/>
    </row>
    <row r="423">
      <c r="C423" s="382"/>
      <c r="I423" s="678"/>
      <c r="J423" s="678"/>
    </row>
    <row r="424">
      <c r="C424" s="382"/>
      <c r="I424" s="678"/>
      <c r="J424" s="678"/>
    </row>
    <row r="425">
      <c r="C425" s="382"/>
      <c r="I425" s="678"/>
      <c r="J425" s="678"/>
    </row>
    <row r="426">
      <c r="C426" s="382"/>
      <c r="I426" s="678"/>
      <c r="J426" s="678"/>
    </row>
    <row r="427">
      <c r="C427" s="382"/>
      <c r="I427" s="678"/>
      <c r="J427" s="678"/>
    </row>
    <row r="428">
      <c r="C428" s="382"/>
      <c r="I428" s="678"/>
      <c r="J428" s="678"/>
    </row>
    <row r="429">
      <c r="C429" s="382"/>
      <c r="I429" s="678"/>
      <c r="J429" s="678"/>
    </row>
    <row r="430">
      <c r="C430" s="382"/>
      <c r="I430" s="678"/>
      <c r="J430" s="678"/>
    </row>
    <row r="431">
      <c r="C431" s="382"/>
      <c r="I431" s="678"/>
      <c r="J431" s="678"/>
    </row>
    <row r="432">
      <c r="C432" s="382"/>
      <c r="I432" s="678"/>
      <c r="J432" s="678"/>
    </row>
    <row r="433">
      <c r="C433" s="382"/>
      <c r="I433" s="678"/>
      <c r="J433" s="678"/>
    </row>
    <row r="434">
      <c r="C434" s="382"/>
      <c r="I434" s="678"/>
      <c r="J434" s="678"/>
    </row>
    <row r="435">
      <c r="C435" s="382"/>
      <c r="I435" s="678"/>
      <c r="J435" s="678"/>
    </row>
    <row r="436">
      <c r="C436" s="382"/>
      <c r="I436" s="678"/>
      <c r="J436" s="678"/>
    </row>
    <row r="437">
      <c r="C437" s="382"/>
      <c r="I437" s="678"/>
      <c r="J437" s="678"/>
    </row>
    <row r="438">
      <c r="C438" s="382"/>
      <c r="I438" s="678"/>
      <c r="J438" s="678"/>
    </row>
    <row r="439">
      <c r="C439" s="382"/>
      <c r="I439" s="678"/>
      <c r="J439" s="678"/>
    </row>
    <row r="440">
      <c r="C440" s="382"/>
      <c r="I440" s="678"/>
      <c r="J440" s="678"/>
    </row>
    <row r="441">
      <c r="C441" s="382"/>
      <c r="I441" s="678"/>
      <c r="J441" s="678"/>
    </row>
    <row r="442">
      <c r="C442" s="382"/>
      <c r="I442" s="678"/>
      <c r="J442" s="678"/>
    </row>
    <row r="443">
      <c r="C443" s="382"/>
      <c r="I443" s="678"/>
      <c r="J443" s="678"/>
    </row>
    <row r="444">
      <c r="C444" s="382"/>
      <c r="I444" s="678"/>
      <c r="J444" s="678"/>
    </row>
    <row r="445">
      <c r="C445" s="382"/>
      <c r="I445" s="678"/>
      <c r="J445" s="678"/>
    </row>
    <row r="446">
      <c r="C446" s="382"/>
      <c r="I446" s="678"/>
      <c r="J446" s="678"/>
    </row>
    <row r="447">
      <c r="C447" s="382"/>
      <c r="I447" s="678"/>
      <c r="J447" s="678"/>
    </row>
    <row r="448">
      <c r="C448" s="382"/>
      <c r="I448" s="678"/>
      <c r="J448" s="678"/>
    </row>
    <row r="449">
      <c r="C449" s="382"/>
      <c r="I449" s="678"/>
      <c r="J449" s="678"/>
    </row>
    <row r="450">
      <c r="C450" s="382"/>
      <c r="I450" s="678"/>
      <c r="J450" s="678"/>
    </row>
    <row r="451">
      <c r="C451" s="382"/>
      <c r="I451" s="678"/>
      <c r="J451" s="678"/>
    </row>
    <row r="452">
      <c r="C452" s="382"/>
      <c r="I452" s="678"/>
      <c r="J452" s="678"/>
    </row>
    <row r="453">
      <c r="C453" s="382"/>
      <c r="I453" s="678"/>
      <c r="J453" s="678"/>
    </row>
    <row r="454">
      <c r="C454" s="382"/>
      <c r="I454" s="678"/>
      <c r="J454" s="678"/>
    </row>
    <row r="455">
      <c r="C455" s="382"/>
      <c r="I455" s="678"/>
      <c r="J455" s="678"/>
    </row>
    <row r="456">
      <c r="C456" s="382"/>
      <c r="I456" s="678"/>
      <c r="J456" s="678"/>
    </row>
    <row r="457">
      <c r="C457" s="382"/>
      <c r="I457" s="678"/>
      <c r="J457" s="678"/>
    </row>
    <row r="458">
      <c r="C458" s="382"/>
      <c r="I458" s="678"/>
      <c r="J458" s="678"/>
    </row>
    <row r="459">
      <c r="C459" s="382"/>
      <c r="I459" s="678"/>
      <c r="J459" s="678"/>
    </row>
    <row r="460">
      <c r="C460" s="382"/>
      <c r="I460" s="678"/>
      <c r="J460" s="678"/>
    </row>
    <row r="461">
      <c r="C461" s="382"/>
      <c r="I461" s="678"/>
      <c r="J461" s="678"/>
    </row>
    <row r="462">
      <c r="C462" s="382"/>
      <c r="I462" s="678"/>
      <c r="J462" s="678"/>
    </row>
    <row r="463">
      <c r="C463" s="382"/>
      <c r="I463" s="678"/>
      <c r="J463" s="678"/>
    </row>
    <row r="464">
      <c r="C464" s="382"/>
      <c r="I464" s="678"/>
      <c r="J464" s="678"/>
    </row>
    <row r="465">
      <c r="C465" s="382"/>
      <c r="I465" s="678"/>
      <c r="J465" s="678"/>
    </row>
    <row r="466">
      <c r="C466" s="382"/>
      <c r="I466" s="678"/>
      <c r="J466" s="678"/>
    </row>
    <row r="467">
      <c r="C467" s="382"/>
      <c r="I467" s="678"/>
      <c r="J467" s="678"/>
    </row>
    <row r="468">
      <c r="C468" s="382"/>
      <c r="I468" s="678"/>
      <c r="J468" s="678"/>
    </row>
    <row r="469">
      <c r="C469" s="382"/>
      <c r="I469" s="678"/>
      <c r="J469" s="678"/>
    </row>
    <row r="470">
      <c r="C470" s="382"/>
      <c r="I470" s="678"/>
      <c r="J470" s="678"/>
    </row>
    <row r="471">
      <c r="C471" s="382"/>
      <c r="I471" s="678"/>
      <c r="J471" s="678"/>
    </row>
    <row r="472">
      <c r="C472" s="382"/>
      <c r="I472" s="678"/>
      <c r="J472" s="678"/>
    </row>
    <row r="473">
      <c r="C473" s="382"/>
      <c r="I473" s="678"/>
      <c r="J473" s="678"/>
    </row>
    <row r="474">
      <c r="C474" s="382"/>
      <c r="I474" s="678"/>
      <c r="J474" s="678"/>
    </row>
    <row r="475">
      <c r="C475" s="382"/>
      <c r="I475" s="678"/>
      <c r="J475" s="678"/>
    </row>
    <row r="476">
      <c r="C476" s="382"/>
      <c r="I476" s="678"/>
      <c r="J476" s="678"/>
    </row>
    <row r="477">
      <c r="C477" s="382"/>
      <c r="I477" s="678"/>
      <c r="J477" s="678"/>
    </row>
    <row r="478">
      <c r="C478" s="382"/>
      <c r="I478" s="678"/>
      <c r="J478" s="678"/>
    </row>
    <row r="479">
      <c r="C479" s="382"/>
      <c r="I479" s="678"/>
      <c r="J479" s="678"/>
    </row>
    <row r="480">
      <c r="C480" s="382"/>
      <c r="I480" s="678"/>
      <c r="J480" s="678"/>
    </row>
    <row r="481">
      <c r="C481" s="382"/>
      <c r="I481" s="678"/>
      <c r="J481" s="678"/>
    </row>
    <row r="482">
      <c r="C482" s="382"/>
      <c r="I482" s="678"/>
      <c r="J482" s="678"/>
    </row>
    <row r="483">
      <c r="C483" s="382"/>
      <c r="I483" s="678"/>
      <c r="J483" s="678"/>
    </row>
    <row r="484">
      <c r="C484" s="382"/>
      <c r="I484" s="678"/>
      <c r="J484" s="678"/>
    </row>
    <row r="485">
      <c r="C485" s="382"/>
      <c r="I485" s="678"/>
      <c r="J485" s="678"/>
    </row>
    <row r="486">
      <c r="C486" s="382"/>
      <c r="I486" s="678"/>
      <c r="J486" s="678"/>
    </row>
    <row r="487">
      <c r="C487" s="382"/>
      <c r="I487" s="678"/>
      <c r="J487" s="678"/>
    </row>
    <row r="488">
      <c r="C488" s="382"/>
      <c r="I488" s="678"/>
      <c r="J488" s="678"/>
    </row>
    <row r="489">
      <c r="C489" s="382"/>
      <c r="I489" s="678"/>
      <c r="J489" s="678"/>
    </row>
    <row r="490">
      <c r="C490" s="382"/>
      <c r="I490" s="678"/>
      <c r="J490" s="678"/>
    </row>
    <row r="491">
      <c r="C491" s="382"/>
      <c r="I491" s="678"/>
      <c r="J491" s="678"/>
    </row>
    <row r="492">
      <c r="C492" s="382"/>
      <c r="I492" s="678"/>
      <c r="J492" s="678"/>
    </row>
    <row r="493">
      <c r="C493" s="382"/>
      <c r="I493" s="678"/>
      <c r="J493" s="678"/>
    </row>
    <row r="494">
      <c r="C494" s="382"/>
      <c r="I494" s="678"/>
      <c r="J494" s="678"/>
    </row>
    <row r="495">
      <c r="C495" s="382"/>
      <c r="I495" s="678"/>
      <c r="J495" s="678"/>
    </row>
    <row r="496">
      <c r="C496" s="382"/>
      <c r="I496" s="678"/>
      <c r="J496" s="678"/>
    </row>
    <row r="497">
      <c r="C497" s="382"/>
      <c r="I497" s="678"/>
      <c r="J497" s="678"/>
    </row>
    <row r="498">
      <c r="C498" s="382"/>
      <c r="I498" s="678"/>
      <c r="J498" s="678"/>
    </row>
    <row r="499">
      <c r="C499" s="382"/>
      <c r="I499" s="678"/>
      <c r="J499" s="678"/>
    </row>
    <row r="500">
      <c r="C500" s="382"/>
      <c r="I500" s="678"/>
      <c r="J500" s="678"/>
    </row>
    <row r="501">
      <c r="C501" s="382"/>
      <c r="I501" s="678"/>
      <c r="J501" s="678"/>
    </row>
    <row r="502">
      <c r="C502" s="382"/>
      <c r="I502" s="678"/>
      <c r="J502" s="678"/>
    </row>
    <row r="503">
      <c r="C503" s="382"/>
      <c r="I503" s="678"/>
      <c r="J503" s="678"/>
    </row>
    <row r="504">
      <c r="C504" s="382"/>
      <c r="I504" s="678"/>
      <c r="J504" s="678"/>
    </row>
    <row r="505">
      <c r="C505" s="382"/>
      <c r="I505" s="678"/>
      <c r="J505" s="678"/>
    </row>
    <row r="506">
      <c r="C506" s="382"/>
      <c r="I506" s="678"/>
      <c r="J506" s="678"/>
    </row>
    <row r="507">
      <c r="C507" s="382"/>
      <c r="I507" s="678"/>
      <c r="J507" s="678"/>
    </row>
    <row r="508">
      <c r="C508" s="382"/>
      <c r="I508" s="678"/>
      <c r="J508" s="678"/>
    </row>
    <row r="509">
      <c r="C509" s="382"/>
      <c r="I509" s="678"/>
      <c r="J509" s="678"/>
    </row>
    <row r="510">
      <c r="C510" s="382"/>
      <c r="I510" s="678"/>
      <c r="J510" s="678"/>
    </row>
    <row r="511">
      <c r="C511" s="382"/>
      <c r="I511" s="678"/>
      <c r="J511" s="678"/>
    </row>
    <row r="512">
      <c r="C512" s="382"/>
      <c r="I512" s="678"/>
      <c r="J512" s="678"/>
    </row>
    <row r="513">
      <c r="C513" s="382"/>
      <c r="I513" s="678"/>
      <c r="J513" s="678"/>
    </row>
    <row r="514">
      <c r="C514" s="382"/>
      <c r="I514" s="678"/>
      <c r="J514" s="678"/>
    </row>
    <row r="515">
      <c r="C515" s="382"/>
      <c r="I515" s="678"/>
      <c r="J515" s="678"/>
    </row>
    <row r="516">
      <c r="C516" s="382"/>
      <c r="I516" s="678"/>
      <c r="J516" s="678"/>
    </row>
    <row r="517">
      <c r="C517" s="382"/>
      <c r="I517" s="678"/>
      <c r="J517" s="678"/>
    </row>
    <row r="518">
      <c r="C518" s="382"/>
      <c r="I518" s="678"/>
      <c r="J518" s="678"/>
    </row>
    <row r="519">
      <c r="C519" s="382"/>
      <c r="I519" s="678"/>
      <c r="J519" s="678"/>
    </row>
    <row r="520">
      <c r="C520" s="382"/>
      <c r="I520" s="678"/>
      <c r="J520" s="678"/>
    </row>
    <row r="521">
      <c r="C521" s="382"/>
      <c r="I521" s="678"/>
      <c r="J521" s="678"/>
    </row>
    <row r="522">
      <c r="C522" s="382"/>
      <c r="I522" s="678"/>
      <c r="J522" s="678"/>
    </row>
    <row r="523">
      <c r="C523" s="382"/>
      <c r="I523" s="678"/>
      <c r="J523" s="678"/>
    </row>
    <row r="524">
      <c r="C524" s="382"/>
      <c r="I524" s="678"/>
      <c r="J524" s="678"/>
    </row>
    <row r="525">
      <c r="C525" s="382"/>
      <c r="I525" s="678"/>
      <c r="J525" s="678"/>
    </row>
    <row r="526">
      <c r="C526" s="382"/>
      <c r="I526" s="678"/>
      <c r="J526" s="678"/>
    </row>
    <row r="527">
      <c r="C527" s="382"/>
      <c r="I527" s="678"/>
      <c r="J527" s="678"/>
    </row>
    <row r="528">
      <c r="C528" s="382"/>
      <c r="I528" s="678"/>
      <c r="J528" s="678"/>
    </row>
    <row r="529">
      <c r="C529" s="382"/>
      <c r="I529" s="678"/>
      <c r="J529" s="678"/>
    </row>
    <row r="530">
      <c r="C530" s="382"/>
      <c r="I530" s="678"/>
      <c r="J530" s="678"/>
    </row>
    <row r="531">
      <c r="C531" s="382"/>
      <c r="I531" s="678"/>
      <c r="J531" s="678"/>
    </row>
    <row r="532">
      <c r="C532" s="382"/>
      <c r="I532" s="678"/>
      <c r="J532" s="678"/>
    </row>
    <row r="533">
      <c r="C533" s="382"/>
      <c r="I533" s="678"/>
      <c r="J533" s="678"/>
    </row>
    <row r="534">
      <c r="C534" s="382"/>
      <c r="I534" s="678"/>
      <c r="J534" s="678"/>
    </row>
    <row r="535">
      <c r="C535" s="382"/>
      <c r="I535" s="678"/>
      <c r="J535" s="678"/>
    </row>
    <row r="536">
      <c r="C536" s="382"/>
      <c r="I536" s="678"/>
      <c r="J536" s="678"/>
    </row>
    <row r="537">
      <c r="C537" s="382"/>
      <c r="I537" s="678"/>
      <c r="J537" s="678"/>
    </row>
    <row r="538">
      <c r="C538" s="382"/>
      <c r="I538" s="678"/>
      <c r="J538" s="678"/>
    </row>
    <row r="539">
      <c r="C539" s="382"/>
      <c r="I539" s="678"/>
      <c r="J539" s="678"/>
    </row>
    <row r="540">
      <c r="C540" s="382"/>
      <c r="I540" s="678"/>
      <c r="J540" s="678"/>
    </row>
    <row r="541">
      <c r="C541" s="382"/>
      <c r="I541" s="678"/>
      <c r="J541" s="678"/>
    </row>
    <row r="542">
      <c r="C542" s="382"/>
      <c r="I542" s="678"/>
      <c r="J542" s="678"/>
    </row>
    <row r="543">
      <c r="C543" s="382"/>
      <c r="I543" s="678"/>
      <c r="J543" s="678"/>
    </row>
    <row r="544">
      <c r="C544" s="382"/>
      <c r="I544" s="678"/>
      <c r="J544" s="678"/>
    </row>
    <row r="545">
      <c r="C545" s="382"/>
      <c r="I545" s="678"/>
      <c r="J545" s="678"/>
    </row>
    <row r="546">
      <c r="C546" s="382"/>
      <c r="I546" s="678"/>
      <c r="J546" s="678"/>
    </row>
    <row r="547">
      <c r="C547" s="382"/>
      <c r="I547" s="678"/>
      <c r="J547" s="678"/>
    </row>
    <row r="548">
      <c r="C548" s="382"/>
      <c r="I548" s="678"/>
      <c r="J548" s="678"/>
    </row>
    <row r="549">
      <c r="C549" s="382"/>
      <c r="I549" s="678"/>
      <c r="J549" s="678"/>
    </row>
    <row r="550">
      <c r="C550" s="382"/>
      <c r="I550" s="678"/>
      <c r="J550" s="678"/>
    </row>
    <row r="551">
      <c r="C551" s="382"/>
      <c r="I551" s="678"/>
      <c r="J551" s="678"/>
    </row>
    <row r="552">
      <c r="C552" s="382"/>
      <c r="I552" s="678"/>
      <c r="J552" s="678"/>
    </row>
    <row r="553">
      <c r="C553" s="382"/>
      <c r="I553" s="678"/>
      <c r="J553" s="678"/>
    </row>
    <row r="554">
      <c r="C554" s="382"/>
      <c r="I554" s="678"/>
      <c r="J554" s="678"/>
    </row>
    <row r="555">
      <c r="C555" s="382"/>
      <c r="I555" s="678"/>
      <c r="J555" s="678"/>
    </row>
    <row r="556">
      <c r="C556" s="382"/>
      <c r="I556" s="678"/>
      <c r="J556" s="678"/>
    </row>
    <row r="557">
      <c r="C557" s="382"/>
      <c r="I557" s="678"/>
      <c r="J557" s="678"/>
    </row>
    <row r="558">
      <c r="C558" s="382"/>
      <c r="I558" s="678"/>
      <c r="J558" s="678"/>
    </row>
    <row r="559">
      <c r="C559" s="382"/>
      <c r="I559" s="678"/>
      <c r="J559" s="678"/>
    </row>
    <row r="560">
      <c r="C560" s="382"/>
      <c r="I560" s="678"/>
      <c r="J560" s="678"/>
    </row>
    <row r="561">
      <c r="C561" s="382"/>
      <c r="I561" s="678"/>
      <c r="J561" s="678"/>
    </row>
    <row r="562">
      <c r="C562" s="382"/>
      <c r="I562" s="678"/>
      <c r="J562" s="678"/>
    </row>
    <row r="563">
      <c r="C563" s="382"/>
      <c r="I563" s="678"/>
      <c r="J563" s="678"/>
    </row>
    <row r="564">
      <c r="C564" s="382"/>
      <c r="I564" s="678"/>
      <c r="J564" s="678"/>
    </row>
    <row r="565">
      <c r="C565" s="382"/>
      <c r="I565" s="678"/>
      <c r="J565" s="678"/>
    </row>
    <row r="566">
      <c r="C566" s="382"/>
      <c r="I566" s="678"/>
      <c r="J566" s="678"/>
    </row>
    <row r="567">
      <c r="C567" s="382"/>
      <c r="I567" s="678"/>
      <c r="J567" s="678"/>
    </row>
    <row r="568">
      <c r="C568" s="382"/>
      <c r="I568" s="678"/>
      <c r="J568" s="678"/>
    </row>
    <row r="569">
      <c r="C569" s="382"/>
      <c r="I569" s="678"/>
      <c r="J569" s="678"/>
    </row>
    <row r="570">
      <c r="C570" s="382"/>
      <c r="I570" s="678"/>
      <c r="J570" s="678"/>
    </row>
    <row r="571">
      <c r="C571" s="382"/>
      <c r="I571" s="678"/>
      <c r="J571" s="678"/>
    </row>
    <row r="572">
      <c r="C572" s="382"/>
      <c r="I572" s="678"/>
      <c r="J572" s="678"/>
    </row>
    <row r="573">
      <c r="C573" s="382"/>
      <c r="I573" s="678"/>
      <c r="J573" s="678"/>
    </row>
    <row r="574">
      <c r="C574" s="382"/>
      <c r="I574" s="678"/>
      <c r="J574" s="678"/>
    </row>
    <row r="575">
      <c r="C575" s="382"/>
      <c r="I575" s="678"/>
      <c r="J575" s="678"/>
    </row>
    <row r="576">
      <c r="C576" s="382"/>
      <c r="I576" s="678"/>
      <c r="J576" s="678"/>
    </row>
    <row r="577">
      <c r="C577" s="382"/>
      <c r="I577" s="678"/>
      <c r="J577" s="678"/>
    </row>
    <row r="578">
      <c r="C578" s="382"/>
      <c r="I578" s="678"/>
      <c r="J578" s="678"/>
    </row>
    <row r="579">
      <c r="C579" s="382"/>
      <c r="I579" s="678"/>
      <c r="J579" s="678"/>
    </row>
    <row r="580">
      <c r="C580" s="382"/>
      <c r="I580" s="678"/>
      <c r="J580" s="678"/>
    </row>
    <row r="581">
      <c r="C581" s="382"/>
      <c r="I581" s="678"/>
      <c r="J581" s="678"/>
    </row>
    <row r="582">
      <c r="C582" s="382"/>
      <c r="I582" s="678"/>
      <c r="J582" s="678"/>
    </row>
    <row r="583">
      <c r="C583" s="382"/>
      <c r="I583" s="678"/>
      <c r="J583" s="678"/>
    </row>
    <row r="584">
      <c r="C584" s="382"/>
      <c r="I584" s="678"/>
      <c r="J584" s="678"/>
    </row>
    <row r="585">
      <c r="C585" s="382"/>
      <c r="I585" s="678"/>
      <c r="J585" s="678"/>
    </row>
    <row r="586">
      <c r="C586" s="382"/>
      <c r="I586" s="678"/>
      <c r="J586" s="678"/>
    </row>
    <row r="587">
      <c r="C587" s="382"/>
      <c r="I587" s="678"/>
      <c r="J587" s="678"/>
    </row>
    <row r="588">
      <c r="C588" s="382"/>
      <c r="I588" s="678"/>
      <c r="J588" s="678"/>
    </row>
    <row r="589">
      <c r="C589" s="382"/>
      <c r="I589" s="678"/>
      <c r="J589" s="678"/>
    </row>
    <row r="590">
      <c r="C590" s="382"/>
      <c r="I590" s="678"/>
      <c r="J590" s="678"/>
    </row>
    <row r="591">
      <c r="C591" s="382"/>
      <c r="I591" s="678"/>
      <c r="J591" s="678"/>
    </row>
    <row r="592">
      <c r="C592" s="382"/>
      <c r="I592" s="678"/>
      <c r="J592" s="678"/>
    </row>
    <row r="593">
      <c r="C593" s="382"/>
      <c r="I593" s="678"/>
      <c r="J593" s="678"/>
    </row>
    <row r="594">
      <c r="C594" s="382"/>
      <c r="I594" s="678"/>
      <c r="J594" s="678"/>
    </row>
    <row r="595">
      <c r="C595" s="382"/>
      <c r="I595" s="678"/>
      <c r="J595" s="678"/>
    </row>
    <row r="596">
      <c r="C596" s="382"/>
      <c r="I596" s="678"/>
      <c r="J596" s="678"/>
    </row>
    <row r="597">
      <c r="C597" s="382"/>
      <c r="I597" s="678"/>
      <c r="J597" s="678"/>
    </row>
    <row r="598">
      <c r="C598" s="382"/>
      <c r="I598" s="678"/>
      <c r="J598" s="678"/>
    </row>
    <row r="599">
      <c r="C599" s="382"/>
      <c r="I599" s="678"/>
      <c r="J599" s="678"/>
    </row>
    <row r="600">
      <c r="C600" s="382"/>
      <c r="I600" s="678"/>
      <c r="J600" s="678"/>
    </row>
    <row r="601">
      <c r="C601" s="382"/>
      <c r="I601" s="678"/>
      <c r="J601" s="678"/>
    </row>
    <row r="602">
      <c r="C602" s="382"/>
      <c r="I602" s="678"/>
      <c r="J602" s="678"/>
    </row>
    <row r="603">
      <c r="C603" s="382"/>
      <c r="I603" s="678"/>
      <c r="J603" s="678"/>
    </row>
    <row r="604">
      <c r="C604" s="382"/>
      <c r="I604" s="678"/>
      <c r="J604" s="678"/>
    </row>
    <row r="605">
      <c r="C605" s="382"/>
      <c r="I605" s="678"/>
      <c r="J605" s="678"/>
    </row>
    <row r="606">
      <c r="C606" s="382"/>
      <c r="I606" s="678"/>
      <c r="J606" s="678"/>
    </row>
    <row r="607">
      <c r="C607" s="382"/>
      <c r="I607" s="678"/>
      <c r="J607" s="678"/>
    </row>
    <row r="608">
      <c r="C608" s="382"/>
      <c r="I608" s="678"/>
      <c r="J608" s="678"/>
    </row>
    <row r="609">
      <c r="C609" s="382"/>
      <c r="I609" s="678"/>
      <c r="J609" s="678"/>
    </row>
    <row r="610">
      <c r="C610" s="382"/>
      <c r="I610" s="678"/>
      <c r="J610" s="678"/>
    </row>
    <row r="611">
      <c r="C611" s="382"/>
      <c r="I611" s="678"/>
      <c r="J611" s="678"/>
    </row>
    <row r="612">
      <c r="C612" s="382"/>
      <c r="I612" s="678"/>
      <c r="J612" s="678"/>
    </row>
    <row r="613">
      <c r="C613" s="382"/>
      <c r="I613" s="678"/>
      <c r="J613" s="678"/>
    </row>
    <row r="614">
      <c r="C614" s="382"/>
      <c r="I614" s="678"/>
      <c r="J614" s="678"/>
    </row>
    <row r="615">
      <c r="C615" s="382"/>
      <c r="I615" s="678"/>
      <c r="J615" s="678"/>
    </row>
    <row r="616">
      <c r="C616" s="382"/>
      <c r="I616" s="678"/>
      <c r="J616" s="678"/>
    </row>
    <row r="617">
      <c r="C617" s="382"/>
      <c r="I617" s="678"/>
      <c r="J617" s="678"/>
    </row>
    <row r="618">
      <c r="C618" s="382"/>
      <c r="I618" s="678"/>
      <c r="J618" s="678"/>
    </row>
    <row r="619">
      <c r="C619" s="382"/>
      <c r="I619" s="678"/>
      <c r="J619" s="678"/>
    </row>
    <row r="620">
      <c r="C620" s="382"/>
      <c r="I620" s="678"/>
      <c r="J620" s="678"/>
    </row>
    <row r="621">
      <c r="C621" s="382"/>
      <c r="I621" s="678"/>
      <c r="J621" s="678"/>
    </row>
    <row r="622">
      <c r="C622" s="382"/>
      <c r="I622" s="678"/>
      <c r="J622" s="678"/>
    </row>
    <row r="623">
      <c r="C623" s="382"/>
      <c r="I623" s="678"/>
      <c r="J623" s="678"/>
    </row>
    <row r="624">
      <c r="C624" s="382"/>
      <c r="I624" s="678"/>
      <c r="J624" s="678"/>
    </row>
    <row r="625">
      <c r="C625" s="382"/>
      <c r="I625" s="678"/>
      <c r="J625" s="678"/>
    </row>
    <row r="626">
      <c r="C626" s="382"/>
      <c r="I626" s="678"/>
      <c r="J626" s="678"/>
    </row>
    <row r="627">
      <c r="C627" s="382"/>
      <c r="I627" s="678"/>
      <c r="J627" s="678"/>
    </row>
    <row r="628">
      <c r="C628" s="382"/>
      <c r="I628" s="678"/>
      <c r="J628" s="678"/>
    </row>
    <row r="629">
      <c r="C629" s="382"/>
      <c r="I629" s="678"/>
      <c r="J629" s="678"/>
    </row>
    <row r="630">
      <c r="C630" s="382"/>
      <c r="I630" s="678"/>
      <c r="J630" s="678"/>
    </row>
    <row r="631">
      <c r="C631" s="382"/>
      <c r="I631" s="678"/>
      <c r="J631" s="678"/>
    </row>
    <row r="632">
      <c r="C632" s="382"/>
      <c r="I632" s="678"/>
      <c r="J632" s="678"/>
    </row>
    <row r="633">
      <c r="C633" s="382"/>
      <c r="I633" s="678"/>
      <c r="J633" s="678"/>
    </row>
    <row r="634">
      <c r="C634" s="382"/>
      <c r="I634" s="678"/>
      <c r="J634" s="678"/>
    </row>
    <row r="635">
      <c r="C635" s="382"/>
      <c r="I635" s="678"/>
      <c r="J635" s="678"/>
    </row>
    <row r="636">
      <c r="C636" s="382"/>
      <c r="I636" s="678"/>
      <c r="J636" s="678"/>
    </row>
    <row r="637">
      <c r="C637" s="382"/>
      <c r="I637" s="678"/>
      <c r="J637" s="678"/>
    </row>
    <row r="638">
      <c r="C638" s="382"/>
      <c r="I638" s="678"/>
      <c r="J638" s="678"/>
    </row>
    <row r="639">
      <c r="C639" s="382"/>
      <c r="I639" s="678"/>
      <c r="J639" s="678"/>
    </row>
    <row r="640">
      <c r="C640" s="382"/>
      <c r="I640" s="678"/>
      <c r="J640" s="678"/>
    </row>
    <row r="641">
      <c r="C641" s="382"/>
      <c r="I641" s="678"/>
      <c r="J641" s="678"/>
    </row>
    <row r="642">
      <c r="C642" s="382"/>
      <c r="I642" s="678"/>
      <c r="J642" s="678"/>
    </row>
    <row r="643">
      <c r="C643" s="382"/>
      <c r="I643" s="678"/>
      <c r="J643" s="678"/>
    </row>
    <row r="644">
      <c r="C644" s="382"/>
      <c r="I644" s="678"/>
      <c r="J644" s="678"/>
    </row>
    <row r="645">
      <c r="C645" s="382"/>
      <c r="I645" s="678"/>
      <c r="J645" s="678"/>
    </row>
    <row r="646">
      <c r="C646" s="382"/>
      <c r="I646" s="678"/>
      <c r="J646" s="678"/>
    </row>
    <row r="647">
      <c r="C647" s="382"/>
      <c r="I647" s="678"/>
      <c r="J647" s="678"/>
    </row>
    <row r="648">
      <c r="C648" s="382"/>
      <c r="I648" s="678"/>
      <c r="J648" s="678"/>
    </row>
    <row r="649">
      <c r="C649" s="382"/>
      <c r="I649" s="678"/>
      <c r="J649" s="678"/>
    </row>
    <row r="650">
      <c r="C650" s="382"/>
      <c r="I650" s="678"/>
      <c r="J650" s="678"/>
    </row>
    <row r="651">
      <c r="C651" s="382"/>
      <c r="I651" s="678"/>
      <c r="J651" s="678"/>
    </row>
    <row r="652">
      <c r="C652" s="382"/>
      <c r="I652" s="678"/>
      <c r="J652" s="678"/>
    </row>
    <row r="653">
      <c r="C653" s="382"/>
      <c r="I653" s="678"/>
      <c r="J653" s="678"/>
    </row>
    <row r="654">
      <c r="C654" s="382"/>
      <c r="I654" s="678"/>
      <c r="J654" s="678"/>
    </row>
    <row r="655">
      <c r="C655" s="382"/>
      <c r="I655" s="678"/>
      <c r="J655" s="678"/>
    </row>
    <row r="656">
      <c r="C656" s="382"/>
      <c r="I656" s="678"/>
      <c r="J656" s="678"/>
    </row>
    <row r="657">
      <c r="C657" s="382"/>
      <c r="I657" s="678"/>
      <c r="J657" s="678"/>
    </row>
    <row r="658">
      <c r="C658" s="382"/>
      <c r="I658" s="678"/>
      <c r="J658" s="678"/>
    </row>
    <row r="659">
      <c r="C659" s="382"/>
      <c r="I659" s="678"/>
      <c r="J659" s="678"/>
    </row>
    <row r="660">
      <c r="C660" s="382"/>
      <c r="I660" s="678"/>
      <c r="J660" s="678"/>
    </row>
    <row r="661">
      <c r="C661" s="382"/>
      <c r="I661" s="678"/>
      <c r="J661" s="678"/>
    </row>
    <row r="662">
      <c r="C662" s="382"/>
      <c r="I662" s="678"/>
      <c r="J662" s="678"/>
    </row>
    <row r="663">
      <c r="C663" s="382"/>
      <c r="I663" s="678"/>
      <c r="J663" s="678"/>
    </row>
    <row r="664">
      <c r="C664" s="382"/>
      <c r="I664" s="678"/>
      <c r="J664" s="678"/>
    </row>
    <row r="665">
      <c r="C665" s="382"/>
      <c r="I665" s="678"/>
      <c r="J665" s="678"/>
    </row>
    <row r="666">
      <c r="C666" s="382"/>
      <c r="I666" s="678"/>
      <c r="J666" s="678"/>
    </row>
    <row r="667">
      <c r="C667" s="382"/>
      <c r="I667" s="678"/>
      <c r="J667" s="678"/>
    </row>
    <row r="668">
      <c r="C668" s="382"/>
      <c r="I668" s="678"/>
      <c r="J668" s="678"/>
    </row>
    <row r="669">
      <c r="C669" s="382"/>
      <c r="I669" s="678"/>
      <c r="J669" s="678"/>
    </row>
    <row r="670">
      <c r="C670" s="382"/>
      <c r="I670" s="678"/>
      <c r="J670" s="678"/>
    </row>
    <row r="671">
      <c r="C671" s="382"/>
      <c r="I671" s="678"/>
      <c r="J671" s="678"/>
    </row>
    <row r="672">
      <c r="C672" s="382"/>
      <c r="I672" s="678"/>
      <c r="J672" s="678"/>
    </row>
    <row r="673">
      <c r="C673" s="382"/>
      <c r="I673" s="678"/>
      <c r="J673" s="678"/>
    </row>
    <row r="674">
      <c r="C674" s="382"/>
      <c r="I674" s="678"/>
      <c r="J674" s="678"/>
    </row>
    <row r="675">
      <c r="C675" s="382"/>
      <c r="I675" s="678"/>
      <c r="J675" s="678"/>
    </row>
    <row r="676">
      <c r="C676" s="382"/>
      <c r="I676" s="678"/>
      <c r="J676" s="678"/>
    </row>
    <row r="677">
      <c r="C677" s="382"/>
      <c r="I677" s="678"/>
      <c r="J677" s="678"/>
    </row>
    <row r="678">
      <c r="C678" s="382"/>
      <c r="I678" s="678"/>
      <c r="J678" s="678"/>
    </row>
    <row r="679">
      <c r="C679" s="382"/>
      <c r="I679" s="678"/>
      <c r="J679" s="678"/>
    </row>
    <row r="680">
      <c r="C680" s="382"/>
      <c r="I680" s="678"/>
      <c r="J680" s="678"/>
    </row>
    <row r="681">
      <c r="C681" s="382"/>
      <c r="I681" s="678"/>
      <c r="J681" s="678"/>
    </row>
    <row r="682">
      <c r="C682" s="382"/>
      <c r="I682" s="678"/>
      <c r="J682" s="678"/>
    </row>
    <row r="683">
      <c r="C683" s="382"/>
      <c r="I683" s="678"/>
      <c r="J683" s="678"/>
    </row>
    <row r="684">
      <c r="C684" s="382"/>
      <c r="I684" s="678"/>
      <c r="J684" s="678"/>
    </row>
    <row r="685">
      <c r="C685" s="382"/>
      <c r="I685" s="678"/>
      <c r="J685" s="678"/>
    </row>
    <row r="686">
      <c r="C686" s="382"/>
      <c r="I686" s="678"/>
      <c r="J686" s="678"/>
    </row>
    <row r="687">
      <c r="C687" s="382"/>
      <c r="I687" s="678"/>
      <c r="J687" s="678"/>
    </row>
    <row r="688">
      <c r="C688" s="382"/>
      <c r="I688" s="678"/>
      <c r="J688" s="678"/>
    </row>
    <row r="689">
      <c r="C689" s="382"/>
      <c r="I689" s="678"/>
      <c r="J689" s="678"/>
    </row>
    <row r="690">
      <c r="C690" s="382"/>
      <c r="I690" s="678"/>
      <c r="J690" s="678"/>
    </row>
    <row r="691">
      <c r="C691" s="382"/>
      <c r="I691" s="678"/>
      <c r="J691" s="678"/>
    </row>
    <row r="692">
      <c r="C692" s="382"/>
      <c r="I692" s="678"/>
      <c r="J692" s="678"/>
    </row>
    <row r="693">
      <c r="C693" s="382"/>
      <c r="I693" s="678"/>
      <c r="J693" s="678"/>
    </row>
    <row r="694">
      <c r="C694" s="382"/>
      <c r="I694" s="678"/>
      <c r="J694" s="678"/>
    </row>
    <row r="695">
      <c r="C695" s="382"/>
      <c r="I695" s="678"/>
      <c r="J695" s="678"/>
    </row>
    <row r="696">
      <c r="C696" s="382"/>
      <c r="I696" s="678"/>
      <c r="J696" s="678"/>
    </row>
    <row r="697">
      <c r="C697" s="382"/>
      <c r="I697" s="678"/>
      <c r="J697" s="678"/>
    </row>
    <row r="698">
      <c r="C698" s="382"/>
      <c r="I698" s="678"/>
      <c r="J698" s="678"/>
    </row>
    <row r="699">
      <c r="C699" s="382"/>
      <c r="I699" s="678"/>
      <c r="J699" s="678"/>
    </row>
    <row r="700">
      <c r="C700" s="382"/>
      <c r="I700" s="678"/>
      <c r="J700" s="678"/>
    </row>
    <row r="701">
      <c r="C701" s="382"/>
      <c r="I701" s="678"/>
      <c r="J701" s="678"/>
    </row>
    <row r="702">
      <c r="C702" s="382"/>
      <c r="I702" s="678"/>
      <c r="J702" s="678"/>
    </row>
    <row r="703">
      <c r="C703" s="382"/>
      <c r="I703" s="678"/>
      <c r="J703" s="678"/>
    </row>
    <row r="704">
      <c r="C704" s="382"/>
      <c r="I704" s="678"/>
      <c r="J704" s="678"/>
    </row>
    <row r="705">
      <c r="C705" s="382"/>
      <c r="I705" s="678"/>
      <c r="J705" s="678"/>
    </row>
    <row r="706">
      <c r="C706" s="382"/>
      <c r="I706" s="678"/>
      <c r="J706" s="678"/>
    </row>
    <row r="707">
      <c r="C707" s="382"/>
      <c r="I707" s="678"/>
      <c r="J707" s="678"/>
    </row>
    <row r="708">
      <c r="C708" s="382"/>
      <c r="I708" s="678"/>
      <c r="J708" s="678"/>
    </row>
    <row r="709">
      <c r="C709" s="382"/>
      <c r="I709" s="678"/>
      <c r="J709" s="678"/>
    </row>
    <row r="710">
      <c r="C710" s="382"/>
      <c r="I710" s="678"/>
      <c r="J710" s="678"/>
    </row>
    <row r="711">
      <c r="C711" s="382"/>
      <c r="I711" s="678"/>
      <c r="J711" s="678"/>
    </row>
    <row r="712">
      <c r="C712" s="382"/>
      <c r="I712" s="678"/>
      <c r="J712" s="678"/>
    </row>
    <row r="713">
      <c r="C713" s="382"/>
      <c r="I713" s="678"/>
      <c r="J713" s="678"/>
    </row>
    <row r="714">
      <c r="C714" s="382"/>
      <c r="I714" s="678"/>
      <c r="J714" s="678"/>
    </row>
    <row r="715">
      <c r="C715" s="382"/>
      <c r="I715" s="678"/>
      <c r="J715" s="678"/>
    </row>
    <row r="716">
      <c r="C716" s="382"/>
      <c r="I716" s="678"/>
      <c r="J716" s="678"/>
    </row>
    <row r="717">
      <c r="C717" s="382"/>
      <c r="I717" s="678"/>
      <c r="J717" s="678"/>
    </row>
    <row r="718">
      <c r="C718" s="382"/>
      <c r="I718" s="678"/>
      <c r="J718" s="678"/>
    </row>
    <row r="719">
      <c r="C719" s="382"/>
      <c r="I719" s="678"/>
      <c r="J719" s="678"/>
    </row>
    <row r="720">
      <c r="C720" s="382"/>
      <c r="I720" s="678"/>
      <c r="J720" s="678"/>
    </row>
    <row r="721">
      <c r="C721" s="382"/>
      <c r="I721" s="678"/>
      <c r="J721" s="678"/>
    </row>
    <row r="722">
      <c r="C722" s="382"/>
      <c r="I722" s="678"/>
      <c r="J722" s="678"/>
    </row>
    <row r="723">
      <c r="C723" s="382"/>
      <c r="I723" s="678"/>
      <c r="J723" s="678"/>
    </row>
    <row r="724">
      <c r="C724" s="382"/>
      <c r="I724" s="678"/>
      <c r="J724" s="678"/>
    </row>
    <row r="725">
      <c r="C725" s="382"/>
      <c r="I725" s="678"/>
      <c r="J725" s="678"/>
    </row>
    <row r="726">
      <c r="C726" s="382"/>
      <c r="I726" s="678"/>
      <c r="J726" s="678"/>
    </row>
    <row r="727">
      <c r="C727" s="382"/>
      <c r="I727" s="678"/>
      <c r="J727" s="678"/>
    </row>
    <row r="728">
      <c r="C728" s="382"/>
      <c r="I728" s="678"/>
      <c r="J728" s="678"/>
    </row>
    <row r="729">
      <c r="C729" s="382"/>
      <c r="I729" s="678"/>
      <c r="J729" s="678"/>
    </row>
    <row r="730">
      <c r="C730" s="382"/>
      <c r="I730" s="678"/>
      <c r="J730" s="678"/>
    </row>
    <row r="731">
      <c r="C731" s="382"/>
      <c r="I731" s="678"/>
      <c r="J731" s="678"/>
    </row>
    <row r="732">
      <c r="C732" s="382"/>
      <c r="I732" s="678"/>
      <c r="J732" s="678"/>
    </row>
    <row r="733">
      <c r="C733" s="382"/>
      <c r="I733" s="678"/>
      <c r="J733" s="678"/>
    </row>
    <row r="734">
      <c r="C734" s="382"/>
      <c r="I734" s="678"/>
      <c r="J734" s="678"/>
    </row>
    <row r="735">
      <c r="C735" s="382"/>
      <c r="I735" s="678"/>
      <c r="J735" s="678"/>
    </row>
    <row r="736">
      <c r="C736" s="382"/>
      <c r="I736" s="678"/>
      <c r="J736" s="678"/>
    </row>
    <row r="737">
      <c r="C737" s="382"/>
      <c r="I737" s="678"/>
      <c r="J737" s="678"/>
    </row>
    <row r="738">
      <c r="C738" s="382"/>
      <c r="I738" s="678"/>
      <c r="J738" s="678"/>
    </row>
    <row r="739">
      <c r="C739" s="382"/>
      <c r="I739" s="678"/>
      <c r="J739" s="678"/>
    </row>
    <row r="740">
      <c r="C740" s="382"/>
      <c r="I740" s="678"/>
      <c r="J740" s="678"/>
    </row>
    <row r="741">
      <c r="C741" s="382"/>
      <c r="I741" s="678"/>
      <c r="J741" s="678"/>
    </row>
    <row r="742">
      <c r="C742" s="382"/>
      <c r="I742" s="678"/>
      <c r="J742" s="678"/>
    </row>
    <row r="743">
      <c r="C743" s="382"/>
      <c r="I743" s="678"/>
      <c r="J743" s="678"/>
    </row>
    <row r="744">
      <c r="C744" s="382"/>
      <c r="I744" s="678"/>
      <c r="J744" s="678"/>
    </row>
    <row r="745">
      <c r="C745" s="382"/>
      <c r="I745" s="678"/>
      <c r="J745" s="678"/>
    </row>
    <row r="746">
      <c r="C746" s="382"/>
      <c r="I746" s="678"/>
      <c r="J746" s="678"/>
    </row>
    <row r="747">
      <c r="C747" s="382"/>
      <c r="I747" s="678"/>
      <c r="J747" s="678"/>
    </row>
    <row r="748">
      <c r="C748" s="382"/>
      <c r="I748" s="678"/>
      <c r="J748" s="678"/>
    </row>
    <row r="749">
      <c r="C749" s="382"/>
      <c r="I749" s="678"/>
      <c r="J749" s="678"/>
    </row>
    <row r="750">
      <c r="C750" s="382"/>
      <c r="I750" s="678"/>
      <c r="J750" s="678"/>
    </row>
    <row r="751">
      <c r="C751" s="382"/>
      <c r="I751" s="678"/>
      <c r="J751" s="678"/>
    </row>
    <row r="752">
      <c r="C752" s="382"/>
      <c r="I752" s="678"/>
      <c r="J752" s="678"/>
    </row>
    <row r="753">
      <c r="C753" s="382"/>
      <c r="I753" s="678"/>
      <c r="J753" s="678"/>
    </row>
    <row r="754">
      <c r="C754" s="382"/>
      <c r="I754" s="678"/>
      <c r="J754" s="678"/>
    </row>
    <row r="755">
      <c r="C755" s="382"/>
      <c r="I755" s="678"/>
      <c r="J755" s="678"/>
    </row>
    <row r="756">
      <c r="C756" s="382"/>
      <c r="I756" s="678"/>
      <c r="J756" s="678"/>
    </row>
    <row r="757">
      <c r="C757" s="382"/>
      <c r="I757" s="678"/>
      <c r="J757" s="678"/>
    </row>
    <row r="758">
      <c r="C758" s="382"/>
      <c r="I758" s="678"/>
      <c r="J758" s="678"/>
    </row>
    <row r="759">
      <c r="C759" s="382"/>
      <c r="I759" s="678"/>
      <c r="J759" s="678"/>
    </row>
    <row r="760">
      <c r="C760" s="382"/>
      <c r="I760" s="678"/>
      <c r="J760" s="678"/>
    </row>
    <row r="761">
      <c r="C761" s="382"/>
      <c r="I761" s="678"/>
      <c r="J761" s="678"/>
    </row>
    <row r="762">
      <c r="C762" s="382"/>
      <c r="I762" s="678"/>
      <c r="J762" s="678"/>
    </row>
    <row r="763">
      <c r="C763" s="382"/>
      <c r="I763" s="678"/>
      <c r="J763" s="678"/>
    </row>
    <row r="764">
      <c r="C764" s="382"/>
      <c r="I764" s="678"/>
      <c r="J764" s="678"/>
    </row>
    <row r="765">
      <c r="C765" s="382"/>
      <c r="I765" s="678"/>
      <c r="J765" s="678"/>
    </row>
    <row r="766">
      <c r="C766" s="382"/>
      <c r="I766" s="678"/>
      <c r="J766" s="678"/>
    </row>
    <row r="767">
      <c r="C767" s="382"/>
      <c r="I767" s="678"/>
      <c r="J767" s="678"/>
    </row>
    <row r="768">
      <c r="C768" s="382"/>
      <c r="I768" s="678"/>
      <c r="J768" s="678"/>
    </row>
    <row r="769">
      <c r="C769" s="382"/>
      <c r="I769" s="678"/>
      <c r="J769" s="678"/>
    </row>
    <row r="770">
      <c r="C770" s="382"/>
      <c r="I770" s="678"/>
      <c r="J770" s="678"/>
    </row>
    <row r="771">
      <c r="C771" s="382"/>
      <c r="I771" s="678"/>
      <c r="J771" s="678"/>
    </row>
    <row r="772">
      <c r="C772" s="382"/>
      <c r="I772" s="678"/>
      <c r="J772" s="678"/>
    </row>
    <row r="773">
      <c r="C773" s="382"/>
      <c r="I773" s="678"/>
      <c r="J773" s="678"/>
    </row>
    <row r="774">
      <c r="C774" s="382"/>
      <c r="I774" s="678"/>
      <c r="J774" s="678"/>
    </row>
    <row r="775">
      <c r="C775" s="382"/>
      <c r="I775" s="678"/>
      <c r="J775" s="678"/>
    </row>
    <row r="776">
      <c r="C776" s="382"/>
      <c r="I776" s="678"/>
      <c r="J776" s="678"/>
    </row>
    <row r="777">
      <c r="C777" s="382"/>
      <c r="I777" s="678"/>
      <c r="J777" s="678"/>
    </row>
    <row r="778">
      <c r="C778" s="382"/>
      <c r="I778" s="678"/>
      <c r="J778" s="678"/>
    </row>
    <row r="779">
      <c r="C779" s="382"/>
      <c r="I779" s="678"/>
      <c r="J779" s="678"/>
    </row>
    <row r="780">
      <c r="C780" s="382"/>
      <c r="I780" s="678"/>
      <c r="J780" s="678"/>
    </row>
    <row r="781">
      <c r="C781" s="382"/>
      <c r="I781" s="678"/>
      <c r="J781" s="678"/>
    </row>
    <row r="782">
      <c r="C782" s="382"/>
      <c r="I782" s="678"/>
      <c r="J782" s="678"/>
    </row>
    <row r="783">
      <c r="C783" s="382"/>
      <c r="I783" s="678"/>
      <c r="J783" s="678"/>
    </row>
    <row r="784">
      <c r="C784" s="382"/>
      <c r="I784" s="678"/>
      <c r="J784" s="678"/>
    </row>
    <row r="785">
      <c r="C785" s="382"/>
      <c r="I785" s="678"/>
      <c r="J785" s="678"/>
    </row>
    <row r="786">
      <c r="C786" s="382"/>
      <c r="I786" s="678"/>
      <c r="J786" s="678"/>
    </row>
    <row r="787">
      <c r="C787" s="382"/>
      <c r="I787" s="678"/>
      <c r="J787" s="678"/>
    </row>
    <row r="788">
      <c r="C788" s="382"/>
      <c r="I788" s="678"/>
      <c r="J788" s="678"/>
    </row>
    <row r="789">
      <c r="C789" s="382"/>
      <c r="I789" s="678"/>
      <c r="J789" s="678"/>
    </row>
    <row r="790">
      <c r="C790" s="382"/>
      <c r="I790" s="678"/>
      <c r="J790" s="678"/>
    </row>
    <row r="791">
      <c r="C791" s="382"/>
      <c r="I791" s="678"/>
      <c r="J791" s="678"/>
    </row>
    <row r="792">
      <c r="C792" s="382"/>
      <c r="I792" s="678"/>
      <c r="J792" s="678"/>
    </row>
    <row r="793">
      <c r="C793" s="382"/>
      <c r="I793" s="678"/>
      <c r="J793" s="678"/>
    </row>
    <row r="794">
      <c r="C794" s="382"/>
      <c r="I794" s="678"/>
      <c r="J794" s="678"/>
    </row>
    <row r="795">
      <c r="C795" s="382"/>
      <c r="I795" s="678"/>
      <c r="J795" s="678"/>
    </row>
    <row r="796">
      <c r="C796" s="382"/>
      <c r="I796" s="678"/>
      <c r="J796" s="678"/>
    </row>
    <row r="797">
      <c r="C797" s="382"/>
      <c r="I797" s="678"/>
      <c r="J797" s="678"/>
    </row>
    <row r="798">
      <c r="C798" s="382"/>
      <c r="I798" s="678"/>
      <c r="J798" s="678"/>
    </row>
    <row r="799">
      <c r="C799" s="382"/>
      <c r="I799" s="678"/>
      <c r="J799" s="678"/>
    </row>
    <row r="800">
      <c r="C800" s="382"/>
      <c r="I800" s="678"/>
      <c r="J800" s="678"/>
    </row>
    <row r="801">
      <c r="C801" s="382"/>
      <c r="I801" s="678"/>
      <c r="J801" s="678"/>
    </row>
    <row r="802">
      <c r="C802" s="382"/>
      <c r="I802" s="678"/>
      <c r="J802" s="678"/>
    </row>
    <row r="803">
      <c r="C803" s="382"/>
      <c r="I803" s="678"/>
      <c r="J803" s="678"/>
    </row>
    <row r="804">
      <c r="C804" s="382"/>
      <c r="I804" s="678"/>
      <c r="J804" s="678"/>
    </row>
    <row r="805">
      <c r="C805" s="382"/>
      <c r="I805" s="678"/>
      <c r="J805" s="678"/>
    </row>
    <row r="806">
      <c r="C806" s="382"/>
      <c r="I806" s="678"/>
      <c r="J806" s="678"/>
    </row>
    <row r="807">
      <c r="C807" s="382"/>
      <c r="I807" s="678"/>
      <c r="J807" s="678"/>
    </row>
    <row r="808">
      <c r="C808" s="382"/>
      <c r="I808" s="678"/>
      <c r="J808" s="678"/>
    </row>
    <row r="809">
      <c r="C809" s="382"/>
      <c r="I809" s="678"/>
      <c r="J809" s="678"/>
    </row>
    <row r="810">
      <c r="C810" s="382"/>
      <c r="I810" s="678"/>
      <c r="J810" s="678"/>
    </row>
    <row r="811">
      <c r="C811" s="382"/>
      <c r="I811" s="678"/>
      <c r="J811" s="678"/>
    </row>
    <row r="812">
      <c r="C812" s="382"/>
      <c r="I812" s="678"/>
      <c r="J812" s="678"/>
    </row>
    <row r="813">
      <c r="C813" s="382"/>
      <c r="I813" s="678"/>
      <c r="J813" s="678"/>
    </row>
    <row r="814">
      <c r="C814" s="382"/>
      <c r="I814" s="678"/>
      <c r="J814" s="678"/>
    </row>
    <row r="815">
      <c r="C815" s="382"/>
      <c r="I815" s="678"/>
      <c r="J815" s="678"/>
    </row>
    <row r="816">
      <c r="C816" s="382"/>
      <c r="I816" s="678"/>
      <c r="J816" s="678"/>
    </row>
    <row r="817">
      <c r="C817" s="382"/>
      <c r="I817" s="678"/>
      <c r="J817" s="678"/>
    </row>
    <row r="818">
      <c r="C818" s="382"/>
      <c r="I818" s="678"/>
      <c r="J818" s="678"/>
    </row>
    <row r="819">
      <c r="C819" s="382"/>
      <c r="I819" s="678"/>
      <c r="J819" s="678"/>
    </row>
    <row r="820">
      <c r="C820" s="382"/>
      <c r="I820" s="678"/>
      <c r="J820" s="678"/>
    </row>
    <row r="821">
      <c r="C821" s="382"/>
      <c r="I821" s="678"/>
      <c r="J821" s="678"/>
    </row>
    <row r="822">
      <c r="C822" s="382"/>
      <c r="I822" s="678"/>
      <c r="J822" s="678"/>
    </row>
    <row r="823">
      <c r="C823" s="382"/>
      <c r="I823" s="678"/>
      <c r="J823" s="678"/>
    </row>
    <row r="824">
      <c r="C824" s="382"/>
      <c r="I824" s="678"/>
      <c r="J824" s="678"/>
    </row>
    <row r="825">
      <c r="C825" s="382"/>
      <c r="I825" s="678"/>
      <c r="J825" s="678"/>
    </row>
    <row r="826">
      <c r="C826" s="382"/>
      <c r="I826" s="678"/>
      <c r="J826" s="678"/>
    </row>
    <row r="827">
      <c r="C827" s="382"/>
      <c r="I827" s="678"/>
      <c r="J827" s="678"/>
    </row>
    <row r="828">
      <c r="C828" s="382"/>
      <c r="I828" s="678"/>
      <c r="J828" s="678"/>
    </row>
    <row r="829">
      <c r="C829" s="382"/>
      <c r="I829" s="678"/>
      <c r="J829" s="678"/>
    </row>
    <row r="830">
      <c r="C830" s="382"/>
      <c r="I830" s="678"/>
      <c r="J830" s="678"/>
    </row>
    <row r="831">
      <c r="C831" s="382"/>
      <c r="I831" s="678"/>
      <c r="J831" s="678"/>
    </row>
    <row r="832">
      <c r="C832" s="382"/>
      <c r="I832" s="678"/>
      <c r="J832" s="678"/>
    </row>
    <row r="833">
      <c r="C833" s="382"/>
      <c r="I833" s="678"/>
      <c r="J833" s="678"/>
    </row>
    <row r="834">
      <c r="C834" s="382"/>
      <c r="I834" s="678"/>
      <c r="J834" s="678"/>
    </row>
    <row r="835">
      <c r="C835" s="382"/>
      <c r="I835" s="678"/>
      <c r="J835" s="678"/>
    </row>
    <row r="836">
      <c r="C836" s="382"/>
      <c r="I836" s="678"/>
      <c r="J836" s="678"/>
    </row>
    <row r="837">
      <c r="C837" s="382"/>
      <c r="I837" s="678"/>
      <c r="J837" s="678"/>
    </row>
    <row r="838">
      <c r="C838" s="382"/>
      <c r="I838" s="678"/>
      <c r="J838" s="678"/>
    </row>
    <row r="839">
      <c r="C839" s="382"/>
      <c r="I839" s="678"/>
      <c r="J839" s="678"/>
    </row>
    <row r="840">
      <c r="C840" s="382"/>
      <c r="I840" s="678"/>
      <c r="J840" s="678"/>
    </row>
    <row r="841">
      <c r="C841" s="382"/>
      <c r="I841" s="678"/>
      <c r="J841" s="678"/>
    </row>
    <row r="842">
      <c r="C842" s="382"/>
      <c r="I842" s="678"/>
      <c r="J842" s="678"/>
    </row>
    <row r="843">
      <c r="C843" s="382"/>
      <c r="I843" s="678"/>
      <c r="J843" s="678"/>
    </row>
    <row r="844">
      <c r="C844" s="382"/>
      <c r="I844" s="678"/>
      <c r="J844" s="678"/>
    </row>
    <row r="845">
      <c r="C845" s="382"/>
      <c r="I845" s="678"/>
      <c r="J845" s="678"/>
    </row>
    <row r="846">
      <c r="C846" s="382"/>
      <c r="I846" s="678"/>
      <c r="J846" s="678"/>
    </row>
    <row r="847">
      <c r="C847" s="382"/>
      <c r="I847" s="678"/>
      <c r="J847" s="678"/>
    </row>
    <row r="848">
      <c r="C848" s="382"/>
      <c r="I848" s="678"/>
      <c r="J848" s="678"/>
    </row>
    <row r="849">
      <c r="C849" s="382"/>
      <c r="I849" s="678"/>
      <c r="J849" s="678"/>
    </row>
    <row r="850">
      <c r="C850" s="382"/>
      <c r="I850" s="678"/>
      <c r="J850" s="678"/>
    </row>
    <row r="851">
      <c r="C851" s="382"/>
      <c r="I851" s="678"/>
      <c r="J851" s="678"/>
    </row>
    <row r="852">
      <c r="C852" s="382"/>
      <c r="I852" s="678"/>
      <c r="J852" s="678"/>
    </row>
    <row r="853">
      <c r="C853" s="382"/>
      <c r="I853" s="678"/>
      <c r="J853" s="678"/>
    </row>
    <row r="854">
      <c r="C854" s="382"/>
      <c r="I854" s="678"/>
      <c r="J854" s="678"/>
    </row>
    <row r="855">
      <c r="C855" s="382"/>
      <c r="I855" s="678"/>
      <c r="J855" s="678"/>
    </row>
    <row r="856">
      <c r="C856" s="382"/>
      <c r="I856" s="678"/>
      <c r="J856" s="678"/>
    </row>
    <row r="857">
      <c r="C857" s="382"/>
      <c r="I857" s="678"/>
      <c r="J857" s="678"/>
    </row>
    <row r="858">
      <c r="C858" s="382"/>
      <c r="I858" s="678"/>
      <c r="J858" s="678"/>
    </row>
    <row r="859">
      <c r="C859" s="382"/>
      <c r="I859" s="678"/>
      <c r="J859" s="678"/>
    </row>
    <row r="860">
      <c r="C860" s="382"/>
      <c r="I860" s="678"/>
      <c r="J860" s="678"/>
    </row>
    <row r="861">
      <c r="C861" s="382"/>
      <c r="I861" s="678"/>
      <c r="J861" s="678"/>
    </row>
    <row r="862">
      <c r="C862" s="382"/>
      <c r="I862" s="678"/>
      <c r="J862" s="678"/>
    </row>
    <row r="863">
      <c r="C863" s="382"/>
      <c r="I863" s="678"/>
      <c r="J863" s="678"/>
    </row>
    <row r="864">
      <c r="C864" s="382"/>
      <c r="I864" s="678"/>
      <c r="J864" s="678"/>
    </row>
    <row r="865">
      <c r="C865" s="382"/>
      <c r="I865" s="678"/>
      <c r="J865" s="678"/>
    </row>
    <row r="866">
      <c r="C866" s="382"/>
      <c r="I866" s="678"/>
      <c r="J866" s="678"/>
    </row>
    <row r="867">
      <c r="C867" s="382"/>
      <c r="I867" s="678"/>
      <c r="J867" s="678"/>
    </row>
    <row r="868">
      <c r="C868" s="382"/>
      <c r="I868" s="678"/>
      <c r="J868" s="678"/>
    </row>
    <row r="869">
      <c r="C869" s="382"/>
      <c r="I869" s="678"/>
      <c r="J869" s="678"/>
    </row>
    <row r="870">
      <c r="C870" s="382"/>
      <c r="I870" s="678"/>
      <c r="J870" s="678"/>
    </row>
    <row r="871">
      <c r="C871" s="382"/>
      <c r="I871" s="678"/>
      <c r="J871" s="678"/>
    </row>
    <row r="872">
      <c r="C872" s="382"/>
      <c r="I872" s="678"/>
      <c r="J872" s="678"/>
    </row>
    <row r="873">
      <c r="C873" s="382"/>
      <c r="I873" s="678"/>
      <c r="J873" s="678"/>
    </row>
    <row r="874">
      <c r="C874" s="382"/>
      <c r="I874" s="678"/>
      <c r="J874" s="678"/>
    </row>
    <row r="875">
      <c r="C875" s="382"/>
      <c r="I875" s="678"/>
      <c r="J875" s="678"/>
    </row>
    <row r="876">
      <c r="C876" s="382"/>
      <c r="I876" s="678"/>
      <c r="J876" s="678"/>
    </row>
    <row r="877">
      <c r="C877" s="382"/>
      <c r="I877" s="678"/>
      <c r="J877" s="678"/>
    </row>
    <row r="878">
      <c r="C878" s="382"/>
      <c r="I878" s="678"/>
      <c r="J878" s="678"/>
    </row>
    <row r="879">
      <c r="C879" s="382"/>
      <c r="I879" s="678"/>
      <c r="J879" s="678"/>
    </row>
    <row r="880">
      <c r="C880" s="382"/>
      <c r="I880" s="678"/>
      <c r="J880" s="678"/>
    </row>
    <row r="881">
      <c r="C881" s="382"/>
      <c r="I881" s="678"/>
      <c r="J881" s="678"/>
    </row>
    <row r="882">
      <c r="C882" s="382"/>
      <c r="I882" s="678"/>
      <c r="J882" s="678"/>
    </row>
    <row r="883">
      <c r="C883" s="382"/>
      <c r="I883" s="678"/>
      <c r="J883" s="678"/>
    </row>
    <row r="884">
      <c r="C884" s="382"/>
      <c r="I884" s="678"/>
      <c r="J884" s="678"/>
    </row>
    <row r="885">
      <c r="C885" s="382"/>
      <c r="I885" s="678"/>
      <c r="J885" s="678"/>
    </row>
    <row r="886">
      <c r="C886" s="382"/>
      <c r="I886" s="678"/>
      <c r="J886" s="678"/>
    </row>
    <row r="887">
      <c r="C887" s="382"/>
      <c r="I887" s="678"/>
      <c r="J887" s="678"/>
    </row>
    <row r="888">
      <c r="C888" s="382"/>
      <c r="I888" s="678"/>
      <c r="J888" s="678"/>
    </row>
    <row r="889">
      <c r="C889" s="382"/>
      <c r="I889" s="678"/>
      <c r="J889" s="678"/>
    </row>
    <row r="890">
      <c r="C890" s="382"/>
      <c r="I890" s="678"/>
      <c r="J890" s="678"/>
    </row>
    <row r="891">
      <c r="C891" s="382"/>
      <c r="I891" s="678"/>
      <c r="J891" s="678"/>
    </row>
    <row r="892">
      <c r="C892" s="382"/>
      <c r="I892" s="678"/>
      <c r="J892" s="678"/>
    </row>
    <row r="893">
      <c r="C893" s="382"/>
      <c r="I893" s="678"/>
      <c r="J893" s="678"/>
    </row>
    <row r="894">
      <c r="C894" s="382"/>
      <c r="I894" s="678"/>
      <c r="J894" s="678"/>
    </row>
    <row r="895">
      <c r="C895" s="382"/>
      <c r="I895" s="678"/>
      <c r="J895" s="678"/>
    </row>
    <row r="896">
      <c r="C896" s="382"/>
      <c r="I896" s="678"/>
      <c r="J896" s="678"/>
    </row>
    <row r="897">
      <c r="C897" s="382"/>
      <c r="I897" s="678"/>
      <c r="J897" s="678"/>
    </row>
    <row r="898">
      <c r="C898" s="382"/>
      <c r="I898" s="678"/>
      <c r="J898" s="678"/>
    </row>
    <row r="899">
      <c r="C899" s="382"/>
      <c r="I899" s="678"/>
      <c r="J899" s="678"/>
    </row>
    <row r="900">
      <c r="C900" s="382"/>
      <c r="I900" s="678"/>
      <c r="J900" s="678"/>
    </row>
    <row r="901">
      <c r="C901" s="382"/>
      <c r="I901" s="678"/>
      <c r="J901" s="678"/>
    </row>
    <row r="902">
      <c r="C902" s="382"/>
      <c r="I902" s="678"/>
      <c r="J902" s="678"/>
    </row>
    <row r="903">
      <c r="C903" s="382"/>
      <c r="I903" s="678"/>
      <c r="J903" s="678"/>
    </row>
    <row r="904">
      <c r="C904" s="382"/>
      <c r="I904" s="678"/>
      <c r="J904" s="678"/>
    </row>
    <row r="905">
      <c r="C905" s="382"/>
      <c r="I905" s="678"/>
      <c r="J905" s="678"/>
    </row>
    <row r="906">
      <c r="C906" s="382"/>
      <c r="I906" s="678"/>
      <c r="J906" s="678"/>
    </row>
    <row r="907">
      <c r="C907" s="382"/>
      <c r="I907" s="678"/>
      <c r="J907" s="678"/>
    </row>
    <row r="908">
      <c r="C908" s="382"/>
      <c r="I908" s="678"/>
      <c r="J908" s="678"/>
    </row>
    <row r="909">
      <c r="C909" s="382"/>
      <c r="I909" s="678"/>
      <c r="J909" s="678"/>
    </row>
    <row r="910">
      <c r="C910" s="382"/>
      <c r="I910" s="678"/>
      <c r="J910" s="678"/>
    </row>
    <row r="911">
      <c r="C911" s="382"/>
      <c r="I911" s="678"/>
      <c r="J911" s="678"/>
    </row>
    <row r="912">
      <c r="C912" s="382"/>
      <c r="I912" s="678"/>
      <c r="J912" s="678"/>
    </row>
    <row r="913">
      <c r="C913" s="382"/>
      <c r="I913" s="678"/>
      <c r="J913" s="678"/>
    </row>
    <row r="914">
      <c r="C914" s="382"/>
      <c r="I914" s="678"/>
      <c r="J914" s="678"/>
    </row>
    <row r="915">
      <c r="C915" s="382"/>
      <c r="I915" s="678"/>
      <c r="J915" s="678"/>
    </row>
    <row r="916">
      <c r="C916" s="382"/>
      <c r="I916" s="678"/>
      <c r="J916" s="678"/>
    </row>
    <row r="917">
      <c r="C917" s="382"/>
      <c r="I917" s="678"/>
      <c r="J917" s="678"/>
    </row>
    <row r="918">
      <c r="C918" s="382"/>
      <c r="I918" s="678"/>
      <c r="J918" s="678"/>
    </row>
    <row r="919">
      <c r="C919" s="382"/>
      <c r="I919" s="678"/>
      <c r="J919" s="678"/>
    </row>
    <row r="920">
      <c r="C920" s="382"/>
      <c r="I920" s="678"/>
      <c r="J920" s="678"/>
    </row>
    <row r="921">
      <c r="C921" s="382"/>
      <c r="I921" s="678"/>
      <c r="J921" s="678"/>
    </row>
    <row r="922">
      <c r="C922" s="382"/>
      <c r="I922" s="678"/>
      <c r="J922" s="678"/>
    </row>
    <row r="923">
      <c r="C923" s="382"/>
      <c r="I923" s="678"/>
      <c r="J923" s="678"/>
    </row>
    <row r="924">
      <c r="C924" s="382"/>
      <c r="I924" s="678"/>
      <c r="J924" s="678"/>
    </row>
    <row r="925">
      <c r="C925" s="382"/>
      <c r="I925" s="678"/>
      <c r="J925" s="678"/>
    </row>
    <row r="926">
      <c r="C926" s="382"/>
      <c r="I926" s="678"/>
      <c r="J926" s="678"/>
    </row>
    <row r="927">
      <c r="C927" s="382"/>
      <c r="I927" s="678"/>
      <c r="J927" s="678"/>
    </row>
  </sheetData>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25"/>
    <col customWidth="1" min="2" max="2" width="33.38"/>
    <col customWidth="1" min="3" max="3" width="40.38"/>
    <col customWidth="1" min="4" max="4" width="25.75"/>
    <col customWidth="1" min="5" max="5" width="64.75"/>
  </cols>
  <sheetData>
    <row r="1">
      <c r="A1" s="1268" t="s">
        <v>6045</v>
      </c>
      <c r="B1" s="1269" t="s">
        <v>6046</v>
      </c>
      <c r="C1" s="1270" t="s">
        <v>6047</v>
      </c>
      <c r="D1" s="1271" t="s">
        <v>6048</v>
      </c>
      <c r="E1" s="1268" t="s">
        <v>6049</v>
      </c>
      <c r="F1" s="1272"/>
      <c r="G1" s="1272"/>
      <c r="H1" s="1272"/>
      <c r="I1" s="1272"/>
      <c r="J1" s="1272"/>
      <c r="K1" s="1272"/>
      <c r="L1" s="1272"/>
      <c r="M1" s="1272"/>
      <c r="N1" s="1272"/>
      <c r="O1" s="1272"/>
      <c r="P1" s="1272"/>
      <c r="Q1" s="1272"/>
      <c r="R1" s="1272"/>
      <c r="S1" s="1272"/>
      <c r="T1" s="1272"/>
      <c r="U1" s="1272"/>
      <c r="V1" s="1272"/>
      <c r="W1" s="1272"/>
      <c r="X1" s="1272"/>
      <c r="Y1" s="1272"/>
      <c r="Z1" s="1272"/>
    </row>
    <row r="2">
      <c r="A2" s="1273" t="s">
        <v>6050</v>
      </c>
      <c r="B2" s="1274" t="s">
        <v>6051</v>
      </c>
      <c r="C2" s="1055"/>
      <c r="D2" s="763"/>
    </row>
    <row r="3">
      <c r="A3" s="391" t="s">
        <v>6052</v>
      </c>
      <c r="B3" s="1275" t="s">
        <v>6053</v>
      </c>
      <c r="C3" s="1045" t="s">
        <v>6054</v>
      </c>
      <c r="D3" s="1276" t="s">
        <v>6055</v>
      </c>
      <c r="E3" s="679" t="s">
        <v>6056</v>
      </c>
    </row>
    <row r="4">
      <c r="A4" s="391" t="s">
        <v>6057</v>
      </c>
      <c r="B4" s="910"/>
      <c r="C4" s="1055"/>
      <c r="D4" s="763"/>
    </row>
    <row r="5">
      <c r="A5" s="391" t="s">
        <v>6058</v>
      </c>
      <c r="B5" s="1275" t="s">
        <v>6059</v>
      </c>
      <c r="C5" s="1045" t="s">
        <v>6060</v>
      </c>
      <c r="D5" s="1276" t="s">
        <v>6055</v>
      </c>
      <c r="E5" s="679" t="s">
        <v>6056</v>
      </c>
    </row>
    <row r="6">
      <c r="A6" s="391" t="s">
        <v>6061</v>
      </c>
      <c r="B6" s="1277" t="s">
        <v>6062</v>
      </c>
      <c r="C6" s="1045" t="s">
        <v>6063</v>
      </c>
      <c r="D6" s="763"/>
      <c r="E6" s="679" t="s">
        <v>6064</v>
      </c>
    </row>
    <row r="7">
      <c r="A7" s="391" t="s">
        <v>6065</v>
      </c>
      <c r="B7" s="1277" t="s">
        <v>6066</v>
      </c>
      <c r="C7" s="1045" t="s">
        <v>6067</v>
      </c>
      <c r="D7" s="763"/>
    </row>
    <row r="8">
      <c r="A8" s="391" t="s">
        <v>6068</v>
      </c>
      <c r="B8" s="1274" t="s">
        <v>6051</v>
      </c>
      <c r="C8" s="1045" t="s">
        <v>6069</v>
      </c>
      <c r="D8" s="763"/>
      <c r="E8" s="391" t="s">
        <v>6070</v>
      </c>
    </row>
    <row r="9">
      <c r="A9" s="391" t="s">
        <v>6071</v>
      </c>
      <c r="B9" s="1277" t="s">
        <v>6072</v>
      </c>
      <c r="C9" s="1045" t="s">
        <v>6073</v>
      </c>
      <c r="D9" s="1276" t="s">
        <v>6055</v>
      </c>
      <c r="E9" s="679" t="s">
        <v>6056</v>
      </c>
    </row>
    <row r="10">
      <c r="A10" s="391" t="s">
        <v>6074</v>
      </c>
      <c r="B10" s="1274" t="s">
        <v>6075</v>
      </c>
      <c r="C10" s="1045" t="s">
        <v>6076</v>
      </c>
      <c r="D10" s="763"/>
      <c r="E10" s="391" t="s">
        <v>6077</v>
      </c>
    </row>
    <row r="11">
      <c r="A11" s="391" t="s">
        <v>6078</v>
      </c>
      <c r="B11" s="953" t="s">
        <v>6079</v>
      </c>
      <c r="C11" s="1055"/>
      <c r="D11" s="763"/>
      <c r="E11" s="391" t="s">
        <v>6080</v>
      </c>
    </row>
    <row r="12">
      <c r="B12" s="953"/>
      <c r="C12" s="1055"/>
      <c r="D12" s="763"/>
    </row>
    <row r="13">
      <c r="B13" s="910"/>
      <c r="C13" s="1055"/>
      <c r="D13" s="763"/>
    </row>
    <row r="14">
      <c r="B14" s="910"/>
      <c r="C14" s="1055"/>
      <c r="D14" s="763"/>
    </row>
    <row r="15">
      <c r="B15" s="910"/>
      <c r="C15" s="1055"/>
      <c r="D15" s="763"/>
    </row>
    <row r="16">
      <c r="B16" s="910"/>
      <c r="C16" s="1055"/>
      <c r="D16" s="763"/>
    </row>
    <row r="17">
      <c r="B17" s="910"/>
      <c r="C17" s="1055"/>
      <c r="D17" s="763"/>
    </row>
    <row r="18">
      <c r="B18" s="910"/>
      <c r="C18" s="1055"/>
      <c r="D18" s="763"/>
    </row>
    <row r="19">
      <c r="B19" s="910"/>
      <c r="C19" s="1055"/>
      <c r="D19" s="763"/>
    </row>
    <row r="20">
      <c r="B20" s="910"/>
      <c r="C20" s="1055"/>
      <c r="D20" s="763"/>
    </row>
    <row r="21">
      <c r="B21" s="910"/>
      <c r="C21" s="1055"/>
      <c r="D21" s="763"/>
    </row>
    <row r="22">
      <c r="B22" s="910"/>
      <c r="C22" s="1055"/>
      <c r="D22" s="763"/>
    </row>
    <row r="23">
      <c r="B23" s="910"/>
      <c r="C23" s="1055"/>
      <c r="D23" s="763"/>
    </row>
    <row r="24">
      <c r="B24" s="910"/>
      <c r="C24" s="1055"/>
      <c r="D24" s="763"/>
    </row>
    <row r="25">
      <c r="B25" s="910"/>
      <c r="C25" s="1055"/>
      <c r="D25" s="763"/>
    </row>
    <row r="26">
      <c r="B26" s="910"/>
      <c r="C26" s="1055"/>
      <c r="D26" s="763"/>
    </row>
    <row r="27">
      <c r="B27" s="910"/>
      <c r="C27" s="1055"/>
      <c r="D27" s="763"/>
    </row>
    <row r="28">
      <c r="B28" s="910"/>
      <c r="C28" s="1055"/>
      <c r="D28" s="763"/>
    </row>
    <row r="29">
      <c r="B29" s="910"/>
      <c r="C29" s="1055"/>
      <c r="D29" s="763"/>
    </row>
    <row r="30">
      <c r="B30" s="910"/>
      <c r="C30" s="1055"/>
      <c r="D30" s="763"/>
    </row>
    <row r="31">
      <c r="B31" s="910"/>
      <c r="C31" s="1055"/>
      <c r="D31" s="763"/>
    </row>
    <row r="32">
      <c r="B32" s="910"/>
      <c r="C32" s="1055"/>
      <c r="D32" s="763"/>
    </row>
    <row r="33">
      <c r="B33" s="910"/>
      <c r="C33" s="1055"/>
      <c r="D33" s="763"/>
    </row>
    <row r="34">
      <c r="B34" s="910"/>
      <c r="C34" s="1055"/>
      <c r="D34" s="763"/>
    </row>
    <row r="35">
      <c r="B35" s="910"/>
      <c r="C35" s="1055"/>
      <c r="D35" s="763"/>
    </row>
    <row r="36">
      <c r="B36" s="910"/>
      <c r="C36" s="1055"/>
      <c r="D36" s="763"/>
    </row>
    <row r="37">
      <c r="B37" s="910"/>
      <c r="C37" s="1055"/>
      <c r="D37" s="763"/>
    </row>
    <row r="38">
      <c r="B38" s="910"/>
      <c r="C38" s="1055"/>
      <c r="D38" s="763"/>
    </row>
    <row r="39">
      <c r="B39" s="910"/>
      <c r="C39" s="1055"/>
      <c r="D39" s="763"/>
    </row>
    <row r="40">
      <c r="B40" s="910"/>
      <c r="C40" s="1055"/>
      <c r="D40" s="763"/>
    </row>
    <row r="41">
      <c r="B41" s="910"/>
      <c r="C41" s="1055"/>
      <c r="D41" s="763"/>
    </row>
    <row r="42">
      <c r="B42" s="910"/>
      <c r="C42" s="1055"/>
      <c r="D42" s="763"/>
    </row>
    <row r="43">
      <c r="B43" s="910"/>
      <c r="C43" s="1055"/>
      <c r="D43" s="763"/>
    </row>
    <row r="44">
      <c r="B44" s="910"/>
      <c r="C44" s="1055"/>
      <c r="D44" s="763"/>
    </row>
    <row r="45">
      <c r="B45" s="910"/>
      <c r="C45" s="1055"/>
      <c r="D45" s="763"/>
    </row>
    <row r="46">
      <c r="B46" s="910"/>
      <c r="C46" s="1055"/>
      <c r="D46" s="763"/>
    </row>
    <row r="47">
      <c r="B47" s="910"/>
      <c r="C47" s="1055"/>
      <c r="D47" s="763"/>
    </row>
    <row r="48">
      <c r="B48" s="910"/>
      <c r="C48" s="1055"/>
      <c r="D48" s="763"/>
    </row>
    <row r="49">
      <c r="B49" s="910"/>
      <c r="C49" s="1055"/>
      <c r="D49" s="763"/>
    </row>
    <row r="50">
      <c r="B50" s="910"/>
      <c r="C50" s="1055"/>
      <c r="D50" s="763"/>
    </row>
    <row r="51">
      <c r="B51" s="910"/>
      <c r="C51" s="1055"/>
      <c r="D51" s="763"/>
    </row>
    <row r="52">
      <c r="B52" s="910"/>
      <c r="C52" s="1055"/>
      <c r="D52" s="763"/>
    </row>
    <row r="53">
      <c r="B53" s="910"/>
      <c r="C53" s="1055"/>
      <c r="D53" s="763"/>
    </row>
    <row r="54">
      <c r="B54" s="910"/>
      <c r="C54" s="1055"/>
      <c r="D54" s="763"/>
    </row>
    <row r="55">
      <c r="B55" s="910"/>
      <c r="C55" s="1055"/>
      <c r="D55" s="763"/>
    </row>
    <row r="56">
      <c r="B56" s="910"/>
      <c r="C56" s="1055"/>
      <c r="D56" s="763"/>
    </row>
    <row r="57">
      <c r="B57" s="910"/>
      <c r="C57" s="1055"/>
      <c r="D57" s="763"/>
    </row>
    <row r="58">
      <c r="B58" s="910"/>
      <c r="C58" s="1055"/>
      <c r="D58" s="763"/>
    </row>
    <row r="59">
      <c r="B59" s="910"/>
      <c r="C59" s="1055"/>
      <c r="D59" s="763"/>
    </row>
    <row r="60">
      <c r="B60" s="910"/>
      <c r="C60" s="1055"/>
      <c r="D60" s="763"/>
    </row>
    <row r="61">
      <c r="B61" s="910"/>
      <c r="C61" s="1055"/>
      <c r="D61" s="763"/>
    </row>
    <row r="62">
      <c r="B62" s="910"/>
      <c r="C62" s="1055"/>
      <c r="D62" s="763"/>
    </row>
    <row r="63">
      <c r="B63" s="910"/>
      <c r="C63" s="1055"/>
      <c r="D63" s="763"/>
    </row>
    <row r="64">
      <c r="B64" s="910"/>
      <c r="C64" s="1055"/>
      <c r="D64" s="763"/>
    </row>
    <row r="65">
      <c r="B65" s="910"/>
      <c r="C65" s="1055"/>
      <c r="D65" s="763"/>
    </row>
    <row r="66">
      <c r="B66" s="910"/>
      <c r="C66" s="1055"/>
      <c r="D66" s="763"/>
    </row>
    <row r="67">
      <c r="B67" s="910"/>
      <c r="C67" s="1055"/>
      <c r="D67" s="763"/>
    </row>
    <row r="68">
      <c r="B68" s="910"/>
      <c r="C68" s="1055"/>
      <c r="D68" s="763"/>
    </row>
    <row r="69">
      <c r="B69" s="910"/>
      <c r="C69" s="1055"/>
      <c r="D69" s="763"/>
    </row>
    <row r="70">
      <c r="B70" s="910"/>
      <c r="C70" s="1055"/>
      <c r="D70" s="763"/>
    </row>
    <row r="71">
      <c r="B71" s="910"/>
      <c r="C71" s="1055"/>
      <c r="D71" s="763"/>
    </row>
    <row r="72">
      <c r="B72" s="910"/>
      <c r="C72" s="1055"/>
      <c r="D72" s="763"/>
    </row>
    <row r="73">
      <c r="B73" s="910"/>
      <c r="C73" s="1055"/>
      <c r="D73" s="763"/>
    </row>
    <row r="74">
      <c r="B74" s="910"/>
      <c r="C74" s="1055"/>
      <c r="D74" s="763"/>
    </row>
    <row r="75">
      <c r="B75" s="910"/>
      <c r="C75" s="1055"/>
      <c r="D75" s="763"/>
    </row>
    <row r="76">
      <c r="B76" s="910"/>
      <c r="C76" s="1055"/>
      <c r="D76" s="763"/>
    </row>
    <row r="77">
      <c r="B77" s="910"/>
      <c r="C77" s="1055"/>
      <c r="D77" s="763"/>
    </row>
    <row r="78">
      <c r="B78" s="910"/>
      <c r="C78" s="1055"/>
      <c r="D78" s="763"/>
    </row>
    <row r="79">
      <c r="B79" s="910"/>
      <c r="C79" s="1055"/>
      <c r="D79" s="763"/>
    </row>
    <row r="80">
      <c r="B80" s="910"/>
      <c r="C80" s="1055"/>
      <c r="D80" s="763"/>
    </row>
    <row r="81">
      <c r="B81" s="910"/>
      <c r="C81" s="1055"/>
      <c r="D81" s="763"/>
    </row>
    <row r="82">
      <c r="B82" s="910"/>
      <c r="C82" s="1055"/>
      <c r="D82" s="763"/>
    </row>
    <row r="83">
      <c r="B83" s="910"/>
      <c r="C83" s="1055"/>
      <c r="D83" s="763"/>
    </row>
    <row r="84">
      <c r="B84" s="910"/>
      <c r="C84" s="1055"/>
      <c r="D84" s="763"/>
    </row>
    <row r="85">
      <c r="B85" s="910"/>
      <c r="C85" s="1055"/>
      <c r="D85" s="763"/>
    </row>
    <row r="86">
      <c r="B86" s="910"/>
      <c r="C86" s="1055"/>
      <c r="D86" s="763"/>
    </row>
    <row r="87">
      <c r="B87" s="910"/>
      <c r="C87" s="1055"/>
      <c r="D87" s="763"/>
    </row>
    <row r="88">
      <c r="B88" s="910"/>
      <c r="C88" s="1055"/>
      <c r="D88" s="763"/>
    </row>
    <row r="89">
      <c r="B89" s="910"/>
      <c r="C89" s="1055"/>
      <c r="D89" s="763"/>
    </row>
    <row r="90">
      <c r="B90" s="910"/>
      <c r="C90" s="1055"/>
      <c r="D90" s="763"/>
    </row>
    <row r="91">
      <c r="B91" s="910"/>
      <c r="C91" s="1055"/>
      <c r="D91" s="763"/>
    </row>
    <row r="92">
      <c r="B92" s="910"/>
      <c r="C92" s="1055"/>
      <c r="D92" s="763"/>
    </row>
    <row r="93">
      <c r="B93" s="910"/>
      <c r="C93" s="1055"/>
      <c r="D93" s="763"/>
    </row>
    <row r="94">
      <c r="B94" s="910"/>
      <c r="C94" s="1055"/>
      <c r="D94" s="763"/>
    </row>
    <row r="95">
      <c r="B95" s="910"/>
      <c r="C95" s="1055"/>
      <c r="D95" s="763"/>
    </row>
    <row r="96">
      <c r="B96" s="910"/>
      <c r="C96" s="1055"/>
      <c r="D96" s="763"/>
    </row>
    <row r="97">
      <c r="B97" s="910"/>
      <c r="C97" s="1055"/>
      <c r="D97" s="763"/>
    </row>
    <row r="98">
      <c r="B98" s="910"/>
      <c r="C98" s="1055"/>
      <c r="D98" s="763"/>
    </row>
    <row r="99">
      <c r="B99" s="910"/>
      <c r="C99" s="1055"/>
      <c r="D99" s="763"/>
    </row>
    <row r="100">
      <c r="B100" s="910"/>
      <c r="C100" s="1055"/>
      <c r="D100" s="763"/>
    </row>
    <row r="101">
      <c r="B101" s="910"/>
      <c r="C101" s="1055"/>
      <c r="D101" s="763"/>
    </row>
    <row r="102">
      <c r="B102" s="910"/>
      <c r="C102" s="1055"/>
      <c r="D102" s="763"/>
    </row>
    <row r="103">
      <c r="B103" s="910"/>
      <c r="C103" s="1055"/>
      <c r="D103" s="763"/>
    </row>
    <row r="104">
      <c r="B104" s="910"/>
      <c r="C104" s="1055"/>
      <c r="D104" s="763"/>
    </row>
    <row r="105">
      <c r="B105" s="910"/>
      <c r="C105" s="1055"/>
      <c r="D105" s="763"/>
    </row>
    <row r="106">
      <c r="B106" s="910"/>
      <c r="C106" s="1055"/>
      <c r="D106" s="763"/>
    </row>
    <row r="107">
      <c r="B107" s="910"/>
      <c r="C107" s="1055"/>
      <c r="D107" s="763"/>
    </row>
    <row r="108">
      <c r="B108" s="910"/>
      <c r="C108" s="1055"/>
      <c r="D108" s="763"/>
    </row>
    <row r="109">
      <c r="B109" s="910"/>
      <c r="C109" s="1055"/>
      <c r="D109" s="763"/>
    </row>
    <row r="110">
      <c r="B110" s="910"/>
      <c r="C110" s="1055"/>
      <c r="D110" s="763"/>
    </row>
    <row r="111">
      <c r="B111" s="910"/>
      <c r="C111" s="1055"/>
      <c r="D111" s="763"/>
    </row>
    <row r="112">
      <c r="B112" s="910"/>
      <c r="C112" s="1055"/>
      <c r="D112" s="763"/>
    </row>
    <row r="113">
      <c r="B113" s="910"/>
      <c r="C113" s="1055"/>
      <c r="D113" s="763"/>
    </row>
    <row r="114">
      <c r="B114" s="910"/>
      <c r="C114" s="1055"/>
      <c r="D114" s="763"/>
    </row>
    <row r="115">
      <c r="B115" s="910"/>
      <c r="C115" s="1055"/>
      <c r="D115" s="763"/>
    </row>
    <row r="116">
      <c r="B116" s="910"/>
      <c r="C116" s="1055"/>
      <c r="D116" s="763"/>
    </row>
    <row r="117">
      <c r="B117" s="910"/>
      <c r="C117" s="1055"/>
      <c r="D117" s="763"/>
    </row>
    <row r="118">
      <c r="B118" s="910"/>
      <c r="C118" s="1055"/>
      <c r="D118" s="763"/>
    </row>
    <row r="119">
      <c r="B119" s="910"/>
      <c r="C119" s="1055"/>
      <c r="D119" s="763"/>
    </row>
    <row r="120">
      <c r="B120" s="910"/>
      <c r="C120" s="1055"/>
      <c r="D120" s="763"/>
    </row>
    <row r="121">
      <c r="B121" s="910"/>
      <c r="C121" s="1055"/>
      <c r="D121" s="763"/>
    </row>
    <row r="122">
      <c r="B122" s="910"/>
      <c r="C122" s="1055"/>
      <c r="D122" s="763"/>
    </row>
    <row r="123">
      <c r="B123" s="910"/>
      <c r="C123" s="1055"/>
      <c r="D123" s="763"/>
    </row>
    <row r="124">
      <c r="B124" s="910"/>
      <c r="C124" s="1055"/>
      <c r="D124" s="763"/>
    </row>
    <row r="125">
      <c r="B125" s="910"/>
      <c r="C125" s="1055"/>
      <c r="D125" s="763"/>
    </row>
    <row r="126">
      <c r="B126" s="910"/>
      <c r="C126" s="1055"/>
      <c r="D126" s="763"/>
    </row>
    <row r="127">
      <c r="B127" s="910"/>
      <c r="C127" s="1055"/>
      <c r="D127" s="763"/>
    </row>
    <row r="128">
      <c r="B128" s="910"/>
      <c r="C128" s="1055"/>
      <c r="D128" s="763"/>
    </row>
    <row r="129">
      <c r="B129" s="910"/>
      <c r="C129" s="1055"/>
      <c r="D129" s="763"/>
    </row>
    <row r="130">
      <c r="B130" s="910"/>
      <c r="C130" s="1055"/>
      <c r="D130" s="763"/>
    </row>
    <row r="131">
      <c r="B131" s="910"/>
      <c r="C131" s="1055"/>
      <c r="D131" s="763"/>
    </row>
    <row r="132">
      <c r="B132" s="910"/>
      <c r="C132" s="1055"/>
      <c r="D132" s="763"/>
    </row>
    <row r="133">
      <c r="B133" s="910"/>
      <c r="C133" s="1055"/>
      <c r="D133" s="763"/>
    </row>
    <row r="134">
      <c r="B134" s="910"/>
      <c r="C134" s="1055"/>
      <c r="D134" s="763"/>
    </row>
    <row r="135">
      <c r="B135" s="910"/>
      <c r="C135" s="1055"/>
      <c r="D135" s="763"/>
    </row>
    <row r="136">
      <c r="B136" s="910"/>
      <c r="C136" s="1055"/>
      <c r="D136" s="763"/>
    </row>
    <row r="137">
      <c r="B137" s="910"/>
      <c r="C137" s="1055"/>
      <c r="D137" s="763"/>
    </row>
    <row r="138">
      <c r="B138" s="910"/>
      <c r="C138" s="1055"/>
      <c r="D138" s="763"/>
    </row>
    <row r="139">
      <c r="B139" s="910"/>
      <c r="C139" s="1055"/>
      <c r="D139" s="763"/>
    </row>
    <row r="140">
      <c r="B140" s="910"/>
      <c r="C140" s="1055"/>
      <c r="D140" s="763"/>
    </row>
    <row r="141">
      <c r="B141" s="910"/>
      <c r="C141" s="1055"/>
      <c r="D141" s="763"/>
    </row>
    <row r="142">
      <c r="B142" s="910"/>
      <c r="C142" s="1055"/>
      <c r="D142" s="763"/>
    </row>
    <row r="143">
      <c r="B143" s="910"/>
      <c r="C143" s="1055"/>
      <c r="D143" s="763"/>
    </row>
    <row r="144">
      <c r="B144" s="910"/>
      <c r="C144" s="1055"/>
      <c r="D144" s="763"/>
    </row>
    <row r="145">
      <c r="B145" s="910"/>
      <c r="C145" s="1055"/>
      <c r="D145" s="763"/>
    </row>
    <row r="146">
      <c r="B146" s="910"/>
      <c r="C146" s="1055"/>
      <c r="D146" s="763"/>
    </row>
    <row r="147">
      <c r="B147" s="910"/>
      <c r="C147" s="1055"/>
      <c r="D147" s="763"/>
    </row>
    <row r="148">
      <c r="B148" s="910"/>
      <c r="C148" s="1055"/>
      <c r="D148" s="763"/>
    </row>
    <row r="149">
      <c r="B149" s="910"/>
      <c r="C149" s="1055"/>
      <c r="D149" s="763"/>
    </row>
    <row r="150">
      <c r="B150" s="910"/>
      <c r="C150" s="1055"/>
      <c r="D150" s="763"/>
    </row>
    <row r="151">
      <c r="B151" s="910"/>
      <c r="C151" s="1055"/>
      <c r="D151" s="763"/>
    </row>
    <row r="152">
      <c r="B152" s="910"/>
      <c r="C152" s="1055"/>
      <c r="D152" s="763"/>
    </row>
    <row r="153">
      <c r="B153" s="910"/>
      <c r="C153" s="1055"/>
      <c r="D153" s="763"/>
    </row>
    <row r="154">
      <c r="B154" s="910"/>
      <c r="C154" s="1055"/>
      <c r="D154" s="763"/>
    </row>
    <row r="155">
      <c r="B155" s="910"/>
      <c r="C155" s="1055"/>
      <c r="D155" s="763"/>
    </row>
    <row r="156">
      <c r="B156" s="910"/>
      <c r="C156" s="1055"/>
      <c r="D156" s="763"/>
    </row>
    <row r="157">
      <c r="B157" s="910"/>
      <c r="C157" s="1055"/>
      <c r="D157" s="763"/>
    </row>
    <row r="158">
      <c r="B158" s="910"/>
      <c r="C158" s="1055"/>
      <c r="D158" s="763"/>
    </row>
    <row r="159">
      <c r="B159" s="910"/>
      <c r="C159" s="1055"/>
      <c r="D159" s="763"/>
    </row>
    <row r="160">
      <c r="B160" s="910"/>
      <c r="C160" s="1055"/>
      <c r="D160" s="763"/>
    </row>
    <row r="161">
      <c r="B161" s="910"/>
      <c r="C161" s="1055"/>
      <c r="D161" s="763"/>
    </row>
    <row r="162">
      <c r="B162" s="910"/>
      <c r="C162" s="1055"/>
      <c r="D162" s="763"/>
    </row>
    <row r="163">
      <c r="B163" s="910"/>
      <c r="C163" s="1055"/>
      <c r="D163" s="763"/>
    </row>
    <row r="164">
      <c r="B164" s="910"/>
      <c r="C164" s="1055"/>
      <c r="D164" s="763"/>
    </row>
    <row r="165">
      <c r="B165" s="910"/>
      <c r="C165" s="1055"/>
      <c r="D165" s="763"/>
    </row>
    <row r="166">
      <c r="B166" s="910"/>
      <c r="C166" s="1055"/>
      <c r="D166" s="763"/>
    </row>
    <row r="167">
      <c r="B167" s="910"/>
      <c r="C167" s="1055"/>
      <c r="D167" s="763"/>
    </row>
    <row r="168">
      <c r="B168" s="910"/>
      <c r="C168" s="1055"/>
      <c r="D168" s="763"/>
    </row>
    <row r="169">
      <c r="B169" s="910"/>
      <c r="C169" s="1055"/>
      <c r="D169" s="763"/>
    </row>
    <row r="170">
      <c r="B170" s="910"/>
      <c r="C170" s="1055"/>
      <c r="D170" s="763"/>
    </row>
    <row r="171">
      <c r="B171" s="910"/>
      <c r="C171" s="1055"/>
      <c r="D171" s="763"/>
    </row>
    <row r="172">
      <c r="B172" s="910"/>
      <c r="C172" s="1055"/>
      <c r="D172" s="763"/>
    </row>
    <row r="173">
      <c r="B173" s="910"/>
      <c r="C173" s="1055"/>
      <c r="D173" s="763"/>
    </row>
    <row r="174">
      <c r="B174" s="910"/>
      <c r="C174" s="1055"/>
      <c r="D174" s="763"/>
    </row>
    <row r="175">
      <c r="B175" s="910"/>
      <c r="C175" s="1055"/>
      <c r="D175" s="763"/>
    </row>
    <row r="176">
      <c r="B176" s="910"/>
      <c r="C176" s="1055"/>
      <c r="D176" s="763"/>
    </row>
    <row r="177">
      <c r="B177" s="910"/>
      <c r="C177" s="1055"/>
      <c r="D177" s="763"/>
    </row>
    <row r="178">
      <c r="B178" s="910"/>
      <c r="C178" s="1055"/>
      <c r="D178" s="763"/>
    </row>
    <row r="179">
      <c r="B179" s="910"/>
      <c r="C179" s="1055"/>
      <c r="D179" s="763"/>
    </row>
    <row r="180">
      <c r="B180" s="910"/>
      <c r="C180" s="1055"/>
      <c r="D180" s="763"/>
    </row>
    <row r="181">
      <c r="B181" s="910"/>
      <c r="C181" s="1055"/>
      <c r="D181" s="763"/>
    </row>
    <row r="182">
      <c r="B182" s="910"/>
      <c r="C182" s="1055"/>
      <c r="D182" s="763"/>
    </row>
    <row r="183">
      <c r="B183" s="910"/>
      <c r="C183" s="1055"/>
      <c r="D183" s="763"/>
    </row>
    <row r="184">
      <c r="B184" s="910"/>
      <c r="C184" s="1055"/>
      <c r="D184" s="763"/>
    </row>
    <row r="185">
      <c r="B185" s="910"/>
      <c r="C185" s="1055"/>
      <c r="D185" s="763"/>
    </row>
    <row r="186">
      <c r="B186" s="910"/>
      <c r="C186" s="1055"/>
      <c r="D186" s="763"/>
    </row>
    <row r="187">
      <c r="B187" s="910"/>
      <c r="C187" s="1055"/>
      <c r="D187" s="763"/>
    </row>
    <row r="188">
      <c r="B188" s="910"/>
      <c r="C188" s="1055"/>
      <c r="D188" s="763"/>
    </row>
    <row r="189">
      <c r="B189" s="910"/>
      <c r="C189" s="1055"/>
      <c r="D189" s="763"/>
    </row>
    <row r="190">
      <c r="B190" s="910"/>
      <c r="C190" s="1055"/>
      <c r="D190" s="763"/>
    </row>
    <row r="191">
      <c r="B191" s="910"/>
      <c r="C191" s="1055"/>
      <c r="D191" s="763"/>
    </row>
    <row r="192">
      <c r="B192" s="910"/>
      <c r="C192" s="1055"/>
      <c r="D192" s="763"/>
    </row>
    <row r="193">
      <c r="B193" s="910"/>
      <c r="C193" s="1055"/>
      <c r="D193" s="763"/>
    </row>
    <row r="194">
      <c r="B194" s="910"/>
      <c r="C194" s="1055"/>
      <c r="D194" s="763"/>
    </row>
    <row r="195">
      <c r="B195" s="910"/>
      <c r="C195" s="1055"/>
      <c r="D195" s="763"/>
    </row>
    <row r="196">
      <c r="B196" s="910"/>
      <c r="C196" s="1055"/>
      <c r="D196" s="763"/>
    </row>
    <row r="197">
      <c r="B197" s="910"/>
      <c r="C197" s="1055"/>
      <c r="D197" s="763"/>
    </row>
    <row r="198">
      <c r="B198" s="910"/>
      <c r="C198" s="1055"/>
      <c r="D198" s="763"/>
    </row>
    <row r="199">
      <c r="B199" s="910"/>
      <c r="C199" s="1055"/>
      <c r="D199" s="763"/>
    </row>
    <row r="200">
      <c r="B200" s="910"/>
      <c r="C200" s="1055"/>
      <c r="D200" s="763"/>
    </row>
    <row r="201">
      <c r="B201" s="910"/>
      <c r="C201" s="1055"/>
      <c r="D201" s="763"/>
    </row>
    <row r="202">
      <c r="B202" s="910"/>
      <c r="C202" s="1055"/>
      <c r="D202" s="763"/>
    </row>
    <row r="203">
      <c r="B203" s="910"/>
      <c r="C203" s="1055"/>
      <c r="D203" s="763"/>
    </row>
    <row r="204">
      <c r="B204" s="910"/>
      <c r="C204" s="1055"/>
      <c r="D204" s="763"/>
    </row>
    <row r="205">
      <c r="B205" s="910"/>
      <c r="C205" s="1055"/>
      <c r="D205" s="763"/>
    </row>
    <row r="206">
      <c r="B206" s="910"/>
      <c r="C206" s="1055"/>
      <c r="D206" s="763"/>
    </row>
    <row r="207">
      <c r="B207" s="910"/>
      <c r="C207" s="1055"/>
      <c r="D207" s="763"/>
    </row>
    <row r="208">
      <c r="B208" s="910"/>
      <c r="C208" s="1055"/>
      <c r="D208" s="763"/>
    </row>
    <row r="209">
      <c r="B209" s="910"/>
      <c r="C209" s="1055"/>
      <c r="D209" s="763"/>
    </row>
    <row r="210">
      <c r="B210" s="910"/>
      <c r="C210" s="1055"/>
      <c r="D210" s="763"/>
    </row>
    <row r="211">
      <c r="B211" s="910"/>
      <c r="C211" s="1055"/>
      <c r="D211" s="763"/>
    </row>
    <row r="212">
      <c r="B212" s="910"/>
      <c r="C212" s="1055"/>
      <c r="D212" s="763"/>
    </row>
    <row r="213">
      <c r="B213" s="910"/>
      <c r="C213" s="1055"/>
      <c r="D213" s="763"/>
    </row>
    <row r="214">
      <c r="B214" s="910"/>
      <c r="C214" s="1055"/>
      <c r="D214" s="763"/>
    </row>
    <row r="215">
      <c r="B215" s="910"/>
      <c r="C215" s="1055"/>
      <c r="D215" s="763"/>
    </row>
    <row r="216">
      <c r="B216" s="910"/>
      <c r="C216" s="1055"/>
      <c r="D216" s="763"/>
    </row>
    <row r="217">
      <c r="B217" s="910"/>
      <c r="C217" s="1055"/>
      <c r="D217" s="763"/>
    </row>
    <row r="218">
      <c r="B218" s="910"/>
      <c r="C218" s="1055"/>
      <c r="D218" s="763"/>
    </row>
    <row r="219">
      <c r="B219" s="910"/>
      <c r="C219" s="1055"/>
      <c r="D219" s="763"/>
    </row>
    <row r="220">
      <c r="B220" s="910"/>
      <c r="C220" s="1055"/>
      <c r="D220" s="763"/>
    </row>
    <row r="221">
      <c r="B221" s="910"/>
      <c r="C221" s="1055"/>
      <c r="D221" s="763"/>
    </row>
    <row r="222">
      <c r="B222" s="910"/>
      <c r="C222" s="1055"/>
      <c r="D222" s="763"/>
    </row>
    <row r="223">
      <c r="B223" s="910"/>
      <c r="C223" s="1055"/>
      <c r="D223" s="763"/>
    </row>
    <row r="224">
      <c r="B224" s="910"/>
      <c r="C224" s="1055"/>
      <c r="D224" s="763"/>
    </row>
    <row r="225">
      <c r="B225" s="910"/>
      <c r="C225" s="1055"/>
      <c r="D225" s="763"/>
    </row>
    <row r="226">
      <c r="B226" s="910"/>
      <c r="C226" s="1055"/>
      <c r="D226" s="763"/>
    </row>
    <row r="227">
      <c r="B227" s="910"/>
      <c r="C227" s="1055"/>
      <c r="D227" s="763"/>
    </row>
    <row r="228">
      <c r="B228" s="910"/>
      <c r="C228" s="1055"/>
      <c r="D228" s="763"/>
    </row>
    <row r="229">
      <c r="B229" s="910"/>
      <c r="C229" s="1055"/>
      <c r="D229" s="763"/>
    </row>
    <row r="230">
      <c r="B230" s="910"/>
      <c r="C230" s="1055"/>
      <c r="D230" s="763"/>
    </row>
    <row r="231">
      <c r="B231" s="910"/>
      <c r="C231" s="1055"/>
      <c r="D231" s="763"/>
    </row>
    <row r="232">
      <c r="B232" s="910"/>
      <c r="C232" s="1055"/>
      <c r="D232" s="763"/>
    </row>
    <row r="233">
      <c r="B233" s="910"/>
      <c r="C233" s="1055"/>
      <c r="D233" s="763"/>
    </row>
    <row r="234">
      <c r="B234" s="910"/>
      <c r="C234" s="1055"/>
      <c r="D234" s="763"/>
    </row>
    <row r="235">
      <c r="B235" s="910"/>
      <c r="C235" s="1055"/>
      <c r="D235" s="763"/>
    </row>
    <row r="236">
      <c r="B236" s="910"/>
      <c r="C236" s="1055"/>
      <c r="D236" s="763"/>
    </row>
    <row r="237">
      <c r="B237" s="910"/>
      <c r="C237" s="1055"/>
      <c r="D237" s="763"/>
    </row>
    <row r="238">
      <c r="B238" s="910"/>
      <c r="C238" s="1055"/>
      <c r="D238" s="763"/>
    </row>
    <row r="239">
      <c r="B239" s="910"/>
      <c r="C239" s="1055"/>
      <c r="D239" s="763"/>
    </row>
    <row r="240">
      <c r="B240" s="910"/>
      <c r="C240" s="1055"/>
      <c r="D240" s="763"/>
    </row>
    <row r="241">
      <c r="B241" s="910"/>
      <c r="C241" s="1055"/>
      <c r="D241" s="763"/>
    </row>
    <row r="242">
      <c r="B242" s="910"/>
      <c r="C242" s="1055"/>
      <c r="D242" s="763"/>
    </row>
    <row r="243">
      <c r="B243" s="910"/>
      <c r="C243" s="1055"/>
      <c r="D243" s="763"/>
    </row>
    <row r="244">
      <c r="B244" s="910"/>
      <c r="C244" s="1055"/>
      <c r="D244" s="763"/>
    </row>
    <row r="245">
      <c r="B245" s="910"/>
      <c r="C245" s="1055"/>
      <c r="D245" s="763"/>
    </row>
    <row r="246">
      <c r="B246" s="910"/>
      <c r="C246" s="1055"/>
      <c r="D246" s="763"/>
    </row>
    <row r="247">
      <c r="B247" s="910"/>
      <c r="C247" s="1055"/>
      <c r="D247" s="763"/>
    </row>
    <row r="248">
      <c r="B248" s="910"/>
      <c r="C248" s="1055"/>
      <c r="D248" s="763"/>
    </row>
    <row r="249">
      <c r="B249" s="910"/>
      <c r="C249" s="1055"/>
      <c r="D249" s="763"/>
    </row>
    <row r="250">
      <c r="B250" s="910"/>
      <c r="C250" s="1055"/>
      <c r="D250" s="763"/>
    </row>
    <row r="251">
      <c r="B251" s="910"/>
      <c r="C251" s="1055"/>
      <c r="D251" s="763"/>
    </row>
    <row r="252">
      <c r="B252" s="910"/>
      <c r="C252" s="1055"/>
      <c r="D252" s="763"/>
    </row>
    <row r="253">
      <c r="B253" s="910"/>
      <c r="C253" s="1055"/>
      <c r="D253" s="763"/>
    </row>
    <row r="254">
      <c r="B254" s="910"/>
      <c r="C254" s="1055"/>
      <c r="D254" s="763"/>
    </row>
    <row r="255">
      <c r="B255" s="910"/>
      <c r="C255" s="1055"/>
      <c r="D255" s="763"/>
    </row>
    <row r="256">
      <c r="B256" s="910"/>
      <c r="C256" s="1055"/>
      <c r="D256" s="763"/>
    </row>
    <row r="257">
      <c r="B257" s="910"/>
      <c r="C257" s="1055"/>
      <c r="D257" s="763"/>
    </row>
    <row r="258">
      <c r="B258" s="910"/>
      <c r="C258" s="1055"/>
      <c r="D258" s="763"/>
    </row>
    <row r="259">
      <c r="B259" s="910"/>
      <c r="C259" s="1055"/>
      <c r="D259" s="763"/>
    </row>
    <row r="260">
      <c r="B260" s="910"/>
      <c r="C260" s="1055"/>
      <c r="D260" s="763"/>
    </row>
    <row r="261">
      <c r="B261" s="910"/>
      <c r="C261" s="1055"/>
      <c r="D261" s="763"/>
    </row>
    <row r="262">
      <c r="B262" s="910"/>
      <c r="C262" s="1055"/>
      <c r="D262" s="763"/>
    </row>
    <row r="263">
      <c r="B263" s="910"/>
      <c r="C263" s="1055"/>
      <c r="D263" s="763"/>
    </row>
    <row r="264">
      <c r="B264" s="910"/>
      <c r="C264" s="1055"/>
      <c r="D264" s="763"/>
    </row>
    <row r="265">
      <c r="B265" s="910"/>
      <c r="C265" s="1055"/>
      <c r="D265" s="763"/>
    </row>
    <row r="266">
      <c r="B266" s="910"/>
      <c r="C266" s="1055"/>
      <c r="D266" s="763"/>
    </row>
    <row r="267">
      <c r="B267" s="910"/>
      <c r="C267" s="1055"/>
      <c r="D267" s="763"/>
    </row>
    <row r="268">
      <c r="B268" s="910"/>
      <c r="C268" s="1055"/>
      <c r="D268" s="763"/>
    </row>
    <row r="269">
      <c r="B269" s="910"/>
      <c r="C269" s="1055"/>
      <c r="D269" s="763"/>
    </row>
    <row r="270">
      <c r="B270" s="910"/>
      <c r="C270" s="1055"/>
      <c r="D270" s="763"/>
    </row>
    <row r="271">
      <c r="B271" s="910"/>
      <c r="C271" s="1055"/>
      <c r="D271" s="763"/>
    </row>
    <row r="272">
      <c r="B272" s="910"/>
      <c r="C272" s="1055"/>
      <c r="D272" s="763"/>
    </row>
    <row r="273">
      <c r="B273" s="910"/>
      <c r="C273" s="1055"/>
      <c r="D273" s="763"/>
    </row>
    <row r="274">
      <c r="B274" s="910"/>
      <c r="C274" s="1055"/>
      <c r="D274" s="763"/>
    </row>
    <row r="275">
      <c r="B275" s="910"/>
      <c r="C275" s="1055"/>
      <c r="D275" s="763"/>
    </row>
    <row r="276">
      <c r="B276" s="910"/>
      <c r="C276" s="1055"/>
      <c r="D276" s="763"/>
    </row>
    <row r="277">
      <c r="B277" s="910"/>
      <c r="C277" s="1055"/>
      <c r="D277" s="763"/>
    </row>
    <row r="278">
      <c r="B278" s="910"/>
      <c r="C278" s="1055"/>
      <c r="D278" s="763"/>
    </row>
    <row r="279">
      <c r="B279" s="910"/>
      <c r="C279" s="1055"/>
      <c r="D279" s="763"/>
    </row>
    <row r="280">
      <c r="B280" s="910"/>
      <c r="C280" s="1055"/>
      <c r="D280" s="763"/>
    </row>
    <row r="281">
      <c r="B281" s="910"/>
      <c r="C281" s="1055"/>
      <c r="D281" s="763"/>
    </row>
    <row r="282">
      <c r="B282" s="910"/>
      <c r="C282" s="1055"/>
      <c r="D282" s="763"/>
    </row>
    <row r="283">
      <c r="B283" s="910"/>
      <c r="C283" s="1055"/>
      <c r="D283" s="763"/>
    </row>
    <row r="284">
      <c r="B284" s="910"/>
      <c r="C284" s="1055"/>
      <c r="D284" s="763"/>
    </row>
    <row r="285">
      <c r="B285" s="910"/>
      <c r="C285" s="1055"/>
      <c r="D285" s="763"/>
    </row>
    <row r="286">
      <c r="B286" s="910"/>
      <c r="C286" s="1055"/>
      <c r="D286" s="763"/>
    </row>
    <row r="287">
      <c r="B287" s="910"/>
      <c r="C287" s="1055"/>
      <c r="D287" s="763"/>
    </row>
    <row r="288">
      <c r="B288" s="910"/>
      <c r="C288" s="1055"/>
      <c r="D288" s="763"/>
    </row>
    <row r="289">
      <c r="B289" s="910"/>
      <c r="C289" s="1055"/>
      <c r="D289" s="763"/>
    </row>
    <row r="290">
      <c r="B290" s="910"/>
      <c r="C290" s="1055"/>
      <c r="D290" s="763"/>
    </row>
    <row r="291">
      <c r="B291" s="910"/>
      <c r="C291" s="1055"/>
      <c r="D291" s="763"/>
    </row>
    <row r="292">
      <c r="B292" s="910"/>
      <c r="C292" s="1055"/>
      <c r="D292" s="763"/>
    </row>
    <row r="293">
      <c r="B293" s="910"/>
      <c r="C293" s="1055"/>
      <c r="D293" s="763"/>
    </row>
    <row r="294">
      <c r="B294" s="910"/>
      <c r="C294" s="1055"/>
      <c r="D294" s="763"/>
    </row>
    <row r="295">
      <c r="B295" s="910"/>
      <c r="C295" s="1055"/>
      <c r="D295" s="763"/>
    </row>
    <row r="296">
      <c r="B296" s="910"/>
      <c r="C296" s="1055"/>
      <c r="D296" s="763"/>
    </row>
    <row r="297">
      <c r="B297" s="910"/>
      <c r="C297" s="1055"/>
      <c r="D297" s="763"/>
    </row>
    <row r="298">
      <c r="B298" s="910"/>
      <c r="C298" s="1055"/>
      <c r="D298" s="763"/>
    </row>
    <row r="299">
      <c r="B299" s="910"/>
      <c r="C299" s="1055"/>
      <c r="D299" s="763"/>
    </row>
    <row r="300">
      <c r="B300" s="910"/>
      <c r="C300" s="1055"/>
      <c r="D300" s="763"/>
    </row>
    <row r="301">
      <c r="B301" s="910"/>
      <c r="C301" s="1055"/>
      <c r="D301" s="763"/>
    </row>
    <row r="302">
      <c r="B302" s="910"/>
      <c r="C302" s="1055"/>
      <c r="D302" s="763"/>
    </row>
    <row r="303">
      <c r="B303" s="910"/>
      <c r="C303" s="1055"/>
      <c r="D303" s="763"/>
    </row>
    <row r="304">
      <c r="B304" s="910"/>
      <c r="C304" s="1055"/>
      <c r="D304" s="763"/>
    </row>
    <row r="305">
      <c r="B305" s="910"/>
      <c r="C305" s="1055"/>
      <c r="D305" s="763"/>
    </row>
    <row r="306">
      <c r="B306" s="910"/>
      <c r="C306" s="1055"/>
      <c r="D306" s="763"/>
    </row>
    <row r="307">
      <c r="B307" s="910"/>
      <c r="C307" s="1055"/>
      <c r="D307" s="763"/>
    </row>
    <row r="308">
      <c r="B308" s="910"/>
      <c r="C308" s="1055"/>
      <c r="D308" s="763"/>
    </row>
    <row r="309">
      <c r="B309" s="910"/>
      <c r="C309" s="1055"/>
      <c r="D309" s="763"/>
    </row>
    <row r="310">
      <c r="B310" s="910"/>
      <c r="C310" s="1055"/>
      <c r="D310" s="763"/>
    </row>
    <row r="311">
      <c r="B311" s="910"/>
      <c r="C311" s="1055"/>
      <c r="D311" s="763"/>
    </row>
    <row r="312">
      <c r="B312" s="910"/>
      <c r="C312" s="1055"/>
      <c r="D312" s="763"/>
    </row>
    <row r="313">
      <c r="B313" s="910"/>
      <c r="C313" s="1055"/>
      <c r="D313" s="763"/>
    </row>
    <row r="314">
      <c r="B314" s="910"/>
      <c r="C314" s="1055"/>
      <c r="D314" s="763"/>
    </row>
    <row r="315">
      <c r="B315" s="910"/>
      <c r="C315" s="1055"/>
      <c r="D315" s="763"/>
    </row>
    <row r="316">
      <c r="B316" s="910"/>
      <c r="C316" s="1055"/>
      <c r="D316" s="763"/>
    </row>
    <row r="317">
      <c r="B317" s="910"/>
      <c r="C317" s="1055"/>
      <c r="D317" s="763"/>
    </row>
    <row r="318">
      <c r="B318" s="910"/>
      <c r="C318" s="1055"/>
      <c r="D318" s="763"/>
    </row>
    <row r="319">
      <c r="B319" s="910"/>
      <c r="C319" s="1055"/>
      <c r="D319" s="763"/>
    </row>
    <row r="320">
      <c r="B320" s="910"/>
      <c r="C320" s="1055"/>
      <c r="D320" s="763"/>
    </row>
    <row r="321">
      <c r="B321" s="910"/>
      <c r="C321" s="1055"/>
      <c r="D321" s="763"/>
    </row>
    <row r="322">
      <c r="B322" s="910"/>
      <c r="C322" s="1055"/>
      <c r="D322" s="763"/>
    </row>
    <row r="323">
      <c r="B323" s="910"/>
      <c r="C323" s="1055"/>
      <c r="D323" s="763"/>
    </row>
    <row r="324">
      <c r="B324" s="910"/>
      <c r="C324" s="1055"/>
      <c r="D324" s="763"/>
    </row>
    <row r="325">
      <c r="B325" s="910"/>
      <c r="C325" s="1055"/>
      <c r="D325" s="763"/>
    </row>
    <row r="326">
      <c r="B326" s="910"/>
      <c r="C326" s="1055"/>
      <c r="D326" s="763"/>
    </row>
    <row r="327">
      <c r="B327" s="910"/>
      <c r="C327" s="1055"/>
      <c r="D327" s="763"/>
    </row>
    <row r="328">
      <c r="B328" s="910"/>
      <c r="C328" s="1055"/>
      <c r="D328" s="763"/>
    </row>
    <row r="329">
      <c r="B329" s="910"/>
      <c r="C329" s="1055"/>
      <c r="D329" s="763"/>
    </row>
    <row r="330">
      <c r="B330" s="910"/>
      <c r="C330" s="1055"/>
      <c r="D330" s="763"/>
    </row>
    <row r="331">
      <c r="B331" s="910"/>
      <c r="C331" s="1055"/>
      <c r="D331" s="763"/>
    </row>
    <row r="332">
      <c r="B332" s="910"/>
      <c r="C332" s="1055"/>
      <c r="D332" s="763"/>
    </row>
    <row r="333">
      <c r="B333" s="910"/>
      <c r="C333" s="1055"/>
      <c r="D333" s="763"/>
    </row>
    <row r="334">
      <c r="B334" s="910"/>
      <c r="C334" s="1055"/>
      <c r="D334" s="763"/>
    </row>
    <row r="335">
      <c r="B335" s="910"/>
      <c r="C335" s="1055"/>
      <c r="D335" s="763"/>
    </row>
    <row r="336">
      <c r="B336" s="910"/>
      <c r="C336" s="1055"/>
      <c r="D336" s="763"/>
    </row>
    <row r="337">
      <c r="B337" s="910"/>
      <c r="C337" s="1055"/>
      <c r="D337" s="763"/>
    </row>
    <row r="338">
      <c r="B338" s="910"/>
      <c r="C338" s="1055"/>
      <c r="D338" s="763"/>
    </row>
    <row r="339">
      <c r="B339" s="910"/>
      <c r="C339" s="1055"/>
      <c r="D339" s="763"/>
    </row>
    <row r="340">
      <c r="B340" s="910"/>
      <c r="C340" s="1055"/>
      <c r="D340" s="763"/>
    </row>
    <row r="341">
      <c r="B341" s="910"/>
      <c r="C341" s="1055"/>
      <c r="D341" s="763"/>
    </row>
    <row r="342">
      <c r="B342" s="910"/>
      <c r="C342" s="1055"/>
      <c r="D342" s="763"/>
    </row>
    <row r="343">
      <c r="B343" s="910"/>
      <c r="C343" s="1055"/>
      <c r="D343" s="763"/>
    </row>
    <row r="344">
      <c r="B344" s="910"/>
      <c r="C344" s="1055"/>
      <c r="D344" s="763"/>
    </row>
    <row r="345">
      <c r="B345" s="910"/>
      <c r="C345" s="1055"/>
      <c r="D345" s="763"/>
    </row>
    <row r="346">
      <c r="B346" s="910"/>
      <c r="C346" s="1055"/>
      <c r="D346" s="763"/>
    </row>
    <row r="347">
      <c r="B347" s="910"/>
      <c r="C347" s="1055"/>
      <c r="D347" s="763"/>
    </row>
    <row r="348">
      <c r="B348" s="910"/>
      <c r="C348" s="1055"/>
      <c r="D348" s="763"/>
    </row>
    <row r="349">
      <c r="B349" s="910"/>
      <c r="C349" s="1055"/>
      <c r="D349" s="763"/>
    </row>
    <row r="350">
      <c r="B350" s="910"/>
      <c r="C350" s="1055"/>
      <c r="D350" s="763"/>
    </row>
    <row r="351">
      <c r="B351" s="910"/>
      <c r="C351" s="1055"/>
      <c r="D351" s="763"/>
    </row>
    <row r="352">
      <c r="B352" s="910"/>
      <c r="C352" s="1055"/>
      <c r="D352" s="763"/>
    </row>
    <row r="353">
      <c r="B353" s="910"/>
      <c r="C353" s="1055"/>
      <c r="D353" s="763"/>
    </row>
    <row r="354">
      <c r="B354" s="910"/>
      <c r="C354" s="1055"/>
      <c r="D354" s="763"/>
    </row>
    <row r="355">
      <c r="B355" s="910"/>
      <c r="C355" s="1055"/>
      <c r="D355" s="763"/>
    </row>
    <row r="356">
      <c r="B356" s="910"/>
      <c r="C356" s="1055"/>
      <c r="D356" s="763"/>
    </row>
    <row r="357">
      <c r="B357" s="910"/>
      <c r="C357" s="1055"/>
      <c r="D357" s="763"/>
    </row>
    <row r="358">
      <c r="B358" s="910"/>
      <c r="C358" s="1055"/>
      <c r="D358" s="763"/>
    </row>
    <row r="359">
      <c r="B359" s="910"/>
      <c r="C359" s="1055"/>
      <c r="D359" s="763"/>
    </row>
    <row r="360">
      <c r="B360" s="910"/>
      <c r="C360" s="1055"/>
      <c r="D360" s="763"/>
    </row>
    <row r="361">
      <c r="B361" s="910"/>
      <c r="C361" s="1055"/>
      <c r="D361" s="763"/>
    </row>
    <row r="362">
      <c r="B362" s="910"/>
      <c r="C362" s="1055"/>
      <c r="D362" s="763"/>
    </row>
    <row r="363">
      <c r="B363" s="910"/>
      <c r="C363" s="1055"/>
      <c r="D363" s="763"/>
    </row>
    <row r="364">
      <c r="B364" s="910"/>
      <c r="C364" s="1055"/>
      <c r="D364" s="763"/>
    </row>
    <row r="365">
      <c r="B365" s="910"/>
      <c r="C365" s="1055"/>
      <c r="D365" s="763"/>
    </row>
    <row r="366">
      <c r="B366" s="910"/>
      <c r="C366" s="1055"/>
      <c r="D366" s="763"/>
    </row>
    <row r="367">
      <c r="B367" s="910"/>
      <c r="C367" s="1055"/>
      <c r="D367" s="763"/>
    </row>
    <row r="368">
      <c r="B368" s="910"/>
      <c r="C368" s="1055"/>
      <c r="D368" s="763"/>
    </row>
    <row r="369">
      <c r="B369" s="910"/>
      <c r="C369" s="1055"/>
      <c r="D369" s="763"/>
    </row>
    <row r="370">
      <c r="B370" s="910"/>
      <c r="C370" s="1055"/>
      <c r="D370" s="763"/>
    </row>
    <row r="371">
      <c r="B371" s="910"/>
      <c r="C371" s="1055"/>
      <c r="D371" s="763"/>
    </row>
    <row r="372">
      <c r="B372" s="910"/>
      <c r="C372" s="1055"/>
      <c r="D372" s="763"/>
    </row>
    <row r="373">
      <c r="B373" s="910"/>
      <c r="C373" s="1055"/>
      <c r="D373" s="763"/>
    </row>
    <row r="374">
      <c r="B374" s="910"/>
      <c r="C374" s="1055"/>
      <c r="D374" s="763"/>
    </row>
    <row r="375">
      <c r="B375" s="910"/>
      <c r="C375" s="1055"/>
      <c r="D375" s="763"/>
    </row>
    <row r="376">
      <c r="B376" s="910"/>
      <c r="C376" s="1055"/>
      <c r="D376" s="763"/>
    </row>
    <row r="377">
      <c r="B377" s="910"/>
      <c r="C377" s="1055"/>
      <c r="D377" s="763"/>
    </row>
    <row r="378">
      <c r="B378" s="910"/>
      <c r="C378" s="1055"/>
      <c r="D378" s="763"/>
    </row>
    <row r="379">
      <c r="B379" s="910"/>
      <c r="C379" s="1055"/>
      <c r="D379" s="763"/>
    </row>
    <row r="380">
      <c r="B380" s="910"/>
      <c r="C380" s="1055"/>
      <c r="D380" s="763"/>
    </row>
    <row r="381">
      <c r="B381" s="910"/>
      <c r="C381" s="1055"/>
      <c r="D381" s="763"/>
    </row>
    <row r="382">
      <c r="B382" s="910"/>
      <c r="C382" s="1055"/>
      <c r="D382" s="763"/>
    </row>
    <row r="383">
      <c r="B383" s="910"/>
      <c r="C383" s="1055"/>
      <c r="D383" s="763"/>
    </row>
    <row r="384">
      <c r="B384" s="910"/>
      <c r="C384" s="1055"/>
      <c r="D384" s="763"/>
    </row>
    <row r="385">
      <c r="B385" s="910"/>
      <c r="C385" s="1055"/>
      <c r="D385" s="763"/>
    </row>
    <row r="386">
      <c r="B386" s="910"/>
      <c r="C386" s="1055"/>
      <c r="D386" s="763"/>
    </row>
    <row r="387">
      <c r="B387" s="910"/>
      <c r="C387" s="1055"/>
      <c r="D387" s="763"/>
    </row>
    <row r="388">
      <c r="B388" s="910"/>
      <c r="C388" s="1055"/>
      <c r="D388" s="763"/>
    </row>
    <row r="389">
      <c r="B389" s="910"/>
      <c r="C389" s="1055"/>
      <c r="D389" s="763"/>
    </row>
    <row r="390">
      <c r="B390" s="910"/>
      <c r="C390" s="1055"/>
      <c r="D390" s="763"/>
    </row>
    <row r="391">
      <c r="B391" s="910"/>
      <c r="C391" s="1055"/>
      <c r="D391" s="763"/>
    </row>
    <row r="392">
      <c r="B392" s="910"/>
      <c r="C392" s="1055"/>
      <c r="D392" s="763"/>
    </row>
    <row r="393">
      <c r="B393" s="910"/>
      <c r="C393" s="1055"/>
      <c r="D393" s="763"/>
    </row>
    <row r="394">
      <c r="B394" s="910"/>
      <c r="C394" s="1055"/>
      <c r="D394" s="763"/>
    </row>
    <row r="395">
      <c r="B395" s="910"/>
      <c r="C395" s="1055"/>
      <c r="D395" s="763"/>
    </row>
    <row r="396">
      <c r="B396" s="910"/>
      <c r="C396" s="1055"/>
      <c r="D396" s="763"/>
    </row>
    <row r="397">
      <c r="B397" s="910"/>
      <c r="C397" s="1055"/>
      <c r="D397" s="763"/>
    </row>
    <row r="398">
      <c r="B398" s="910"/>
      <c r="C398" s="1055"/>
      <c r="D398" s="763"/>
    </row>
    <row r="399">
      <c r="B399" s="910"/>
      <c r="C399" s="1055"/>
      <c r="D399" s="763"/>
    </row>
    <row r="400">
      <c r="B400" s="910"/>
      <c r="C400" s="1055"/>
      <c r="D400" s="763"/>
    </row>
    <row r="401">
      <c r="B401" s="910"/>
      <c r="C401" s="1055"/>
      <c r="D401" s="763"/>
    </row>
    <row r="402">
      <c r="B402" s="910"/>
      <c r="C402" s="1055"/>
      <c r="D402" s="763"/>
    </row>
    <row r="403">
      <c r="B403" s="910"/>
      <c r="C403" s="1055"/>
      <c r="D403" s="763"/>
    </row>
    <row r="404">
      <c r="B404" s="910"/>
      <c r="C404" s="1055"/>
      <c r="D404" s="763"/>
    </row>
    <row r="405">
      <c r="B405" s="910"/>
      <c r="C405" s="1055"/>
      <c r="D405" s="763"/>
    </row>
    <row r="406">
      <c r="B406" s="910"/>
      <c r="C406" s="1055"/>
      <c r="D406" s="763"/>
    </row>
    <row r="407">
      <c r="B407" s="910"/>
      <c r="C407" s="1055"/>
      <c r="D407" s="763"/>
    </row>
    <row r="408">
      <c r="B408" s="910"/>
      <c r="C408" s="1055"/>
      <c r="D408" s="763"/>
    </row>
    <row r="409">
      <c r="B409" s="910"/>
      <c r="C409" s="1055"/>
      <c r="D409" s="763"/>
    </row>
    <row r="410">
      <c r="B410" s="910"/>
      <c r="C410" s="1055"/>
      <c r="D410" s="763"/>
    </row>
    <row r="411">
      <c r="B411" s="910"/>
      <c r="C411" s="1055"/>
      <c r="D411" s="763"/>
    </row>
    <row r="412">
      <c r="B412" s="910"/>
      <c r="C412" s="1055"/>
      <c r="D412" s="763"/>
    </row>
    <row r="413">
      <c r="B413" s="910"/>
      <c r="C413" s="1055"/>
      <c r="D413" s="763"/>
    </row>
    <row r="414">
      <c r="B414" s="910"/>
      <c r="C414" s="1055"/>
      <c r="D414" s="763"/>
    </row>
    <row r="415">
      <c r="B415" s="910"/>
      <c r="C415" s="1055"/>
      <c r="D415" s="763"/>
    </row>
    <row r="416">
      <c r="B416" s="910"/>
      <c r="C416" s="1055"/>
      <c r="D416" s="763"/>
    </row>
    <row r="417">
      <c r="B417" s="910"/>
      <c r="C417" s="1055"/>
      <c r="D417" s="763"/>
    </row>
    <row r="418">
      <c r="B418" s="910"/>
      <c r="C418" s="1055"/>
      <c r="D418" s="763"/>
    </row>
    <row r="419">
      <c r="B419" s="910"/>
      <c r="C419" s="1055"/>
      <c r="D419" s="763"/>
    </row>
    <row r="420">
      <c r="B420" s="910"/>
      <c r="C420" s="1055"/>
      <c r="D420" s="763"/>
    </row>
    <row r="421">
      <c r="B421" s="910"/>
      <c r="C421" s="1055"/>
      <c r="D421" s="763"/>
    </row>
    <row r="422">
      <c r="B422" s="910"/>
      <c r="C422" s="1055"/>
      <c r="D422" s="763"/>
    </row>
    <row r="423">
      <c r="B423" s="910"/>
      <c r="C423" s="1055"/>
      <c r="D423" s="763"/>
    </row>
    <row r="424">
      <c r="B424" s="910"/>
      <c r="C424" s="1055"/>
      <c r="D424" s="763"/>
    </row>
    <row r="425">
      <c r="B425" s="910"/>
      <c r="C425" s="1055"/>
      <c r="D425" s="763"/>
    </row>
    <row r="426">
      <c r="B426" s="910"/>
      <c r="C426" s="1055"/>
      <c r="D426" s="763"/>
    </row>
    <row r="427">
      <c r="B427" s="910"/>
      <c r="C427" s="1055"/>
      <c r="D427" s="763"/>
    </row>
    <row r="428">
      <c r="B428" s="910"/>
      <c r="C428" s="1055"/>
      <c r="D428" s="763"/>
    </row>
    <row r="429">
      <c r="B429" s="910"/>
      <c r="C429" s="1055"/>
      <c r="D429" s="763"/>
    </row>
    <row r="430">
      <c r="B430" s="910"/>
      <c r="C430" s="1055"/>
      <c r="D430" s="763"/>
    </row>
    <row r="431">
      <c r="B431" s="910"/>
      <c r="C431" s="1055"/>
      <c r="D431" s="763"/>
    </row>
    <row r="432">
      <c r="B432" s="910"/>
      <c r="C432" s="1055"/>
      <c r="D432" s="763"/>
    </row>
    <row r="433">
      <c r="B433" s="910"/>
      <c r="C433" s="1055"/>
      <c r="D433" s="763"/>
    </row>
    <row r="434">
      <c r="B434" s="910"/>
      <c r="C434" s="1055"/>
      <c r="D434" s="763"/>
    </row>
    <row r="435">
      <c r="B435" s="910"/>
      <c r="C435" s="1055"/>
      <c r="D435" s="763"/>
    </row>
    <row r="436">
      <c r="B436" s="910"/>
      <c r="C436" s="1055"/>
      <c r="D436" s="763"/>
    </row>
    <row r="437">
      <c r="B437" s="910"/>
      <c r="C437" s="1055"/>
      <c r="D437" s="763"/>
    </row>
    <row r="438">
      <c r="B438" s="910"/>
      <c r="C438" s="1055"/>
      <c r="D438" s="763"/>
    </row>
    <row r="439">
      <c r="B439" s="910"/>
      <c r="C439" s="1055"/>
      <c r="D439" s="763"/>
    </row>
    <row r="440">
      <c r="B440" s="910"/>
      <c r="C440" s="1055"/>
      <c r="D440" s="763"/>
    </row>
    <row r="441">
      <c r="B441" s="910"/>
      <c r="C441" s="1055"/>
      <c r="D441" s="763"/>
    </row>
    <row r="442">
      <c r="B442" s="910"/>
      <c r="C442" s="1055"/>
      <c r="D442" s="763"/>
    </row>
    <row r="443">
      <c r="B443" s="910"/>
      <c r="C443" s="1055"/>
      <c r="D443" s="763"/>
    </row>
    <row r="444">
      <c r="B444" s="910"/>
      <c r="C444" s="1055"/>
      <c r="D444" s="763"/>
    </row>
    <row r="445">
      <c r="B445" s="910"/>
      <c r="C445" s="1055"/>
      <c r="D445" s="763"/>
    </row>
    <row r="446">
      <c r="B446" s="910"/>
      <c r="C446" s="1055"/>
      <c r="D446" s="763"/>
    </row>
    <row r="447">
      <c r="B447" s="910"/>
      <c r="C447" s="1055"/>
      <c r="D447" s="763"/>
    </row>
    <row r="448">
      <c r="B448" s="910"/>
      <c r="C448" s="1055"/>
      <c r="D448" s="763"/>
    </row>
    <row r="449">
      <c r="B449" s="910"/>
      <c r="C449" s="1055"/>
      <c r="D449" s="763"/>
    </row>
    <row r="450">
      <c r="B450" s="910"/>
      <c r="C450" s="1055"/>
      <c r="D450" s="763"/>
    </row>
    <row r="451">
      <c r="B451" s="910"/>
      <c r="C451" s="1055"/>
      <c r="D451" s="763"/>
    </row>
    <row r="452">
      <c r="B452" s="910"/>
      <c r="C452" s="1055"/>
      <c r="D452" s="763"/>
    </row>
    <row r="453">
      <c r="B453" s="910"/>
      <c r="C453" s="1055"/>
      <c r="D453" s="763"/>
    </row>
    <row r="454">
      <c r="B454" s="910"/>
      <c r="C454" s="1055"/>
      <c r="D454" s="763"/>
    </row>
    <row r="455">
      <c r="B455" s="910"/>
      <c r="C455" s="1055"/>
      <c r="D455" s="763"/>
    </row>
    <row r="456">
      <c r="B456" s="910"/>
      <c r="C456" s="1055"/>
      <c r="D456" s="763"/>
    </row>
    <row r="457">
      <c r="B457" s="910"/>
      <c r="C457" s="1055"/>
      <c r="D457" s="763"/>
    </row>
    <row r="458">
      <c r="B458" s="910"/>
      <c r="C458" s="1055"/>
      <c r="D458" s="763"/>
    </row>
    <row r="459">
      <c r="B459" s="910"/>
      <c r="C459" s="1055"/>
      <c r="D459" s="763"/>
    </row>
    <row r="460">
      <c r="B460" s="910"/>
      <c r="C460" s="1055"/>
      <c r="D460" s="763"/>
    </row>
    <row r="461">
      <c r="B461" s="910"/>
      <c r="C461" s="1055"/>
      <c r="D461" s="763"/>
    </row>
    <row r="462">
      <c r="B462" s="910"/>
      <c r="C462" s="1055"/>
      <c r="D462" s="763"/>
    </row>
    <row r="463">
      <c r="B463" s="910"/>
      <c r="C463" s="1055"/>
      <c r="D463" s="763"/>
    </row>
    <row r="464">
      <c r="B464" s="910"/>
      <c r="C464" s="1055"/>
      <c r="D464" s="763"/>
    </row>
    <row r="465">
      <c r="B465" s="910"/>
      <c r="C465" s="1055"/>
      <c r="D465" s="763"/>
    </row>
    <row r="466">
      <c r="B466" s="910"/>
      <c r="C466" s="1055"/>
      <c r="D466" s="763"/>
    </row>
    <row r="467">
      <c r="B467" s="910"/>
      <c r="C467" s="1055"/>
      <c r="D467" s="763"/>
    </row>
    <row r="468">
      <c r="B468" s="910"/>
      <c r="C468" s="1055"/>
      <c r="D468" s="763"/>
    </row>
    <row r="469">
      <c r="B469" s="910"/>
      <c r="C469" s="1055"/>
      <c r="D469" s="763"/>
    </row>
    <row r="470">
      <c r="B470" s="910"/>
      <c r="C470" s="1055"/>
      <c r="D470" s="763"/>
    </row>
    <row r="471">
      <c r="B471" s="910"/>
      <c r="C471" s="1055"/>
      <c r="D471" s="763"/>
    </row>
    <row r="472">
      <c r="B472" s="910"/>
      <c r="C472" s="1055"/>
      <c r="D472" s="763"/>
    </row>
    <row r="473">
      <c r="B473" s="910"/>
      <c r="C473" s="1055"/>
      <c r="D473" s="763"/>
    </row>
    <row r="474">
      <c r="B474" s="910"/>
      <c r="C474" s="1055"/>
      <c r="D474" s="763"/>
    </row>
    <row r="475">
      <c r="B475" s="910"/>
      <c r="C475" s="1055"/>
      <c r="D475" s="763"/>
    </row>
    <row r="476">
      <c r="B476" s="910"/>
      <c r="C476" s="1055"/>
      <c r="D476" s="763"/>
    </row>
    <row r="477">
      <c r="B477" s="910"/>
      <c r="C477" s="1055"/>
      <c r="D477" s="763"/>
    </row>
    <row r="478">
      <c r="B478" s="910"/>
      <c r="C478" s="1055"/>
      <c r="D478" s="763"/>
    </row>
    <row r="479">
      <c r="B479" s="910"/>
      <c r="C479" s="1055"/>
      <c r="D479" s="763"/>
    </row>
    <row r="480">
      <c r="B480" s="910"/>
      <c r="C480" s="1055"/>
      <c r="D480" s="763"/>
    </row>
    <row r="481">
      <c r="B481" s="910"/>
      <c r="C481" s="1055"/>
      <c r="D481" s="763"/>
    </row>
    <row r="482">
      <c r="B482" s="910"/>
      <c r="C482" s="1055"/>
      <c r="D482" s="763"/>
    </row>
    <row r="483">
      <c r="B483" s="910"/>
      <c r="C483" s="1055"/>
      <c r="D483" s="763"/>
    </row>
    <row r="484">
      <c r="B484" s="910"/>
      <c r="C484" s="1055"/>
      <c r="D484" s="763"/>
    </row>
    <row r="485">
      <c r="B485" s="910"/>
      <c r="C485" s="1055"/>
      <c r="D485" s="763"/>
    </row>
    <row r="486">
      <c r="B486" s="910"/>
      <c r="C486" s="1055"/>
      <c r="D486" s="763"/>
    </row>
    <row r="487">
      <c r="B487" s="910"/>
      <c r="C487" s="1055"/>
      <c r="D487" s="763"/>
    </row>
    <row r="488">
      <c r="B488" s="910"/>
      <c r="C488" s="1055"/>
      <c r="D488" s="763"/>
    </row>
    <row r="489">
      <c r="B489" s="910"/>
      <c r="C489" s="1055"/>
      <c r="D489" s="763"/>
    </row>
    <row r="490">
      <c r="B490" s="910"/>
      <c r="C490" s="1055"/>
      <c r="D490" s="763"/>
    </row>
    <row r="491">
      <c r="B491" s="910"/>
      <c r="C491" s="1055"/>
      <c r="D491" s="763"/>
    </row>
    <row r="492">
      <c r="B492" s="910"/>
      <c r="C492" s="1055"/>
      <c r="D492" s="763"/>
    </row>
    <row r="493">
      <c r="B493" s="910"/>
      <c r="C493" s="1055"/>
      <c r="D493" s="763"/>
    </row>
    <row r="494">
      <c r="B494" s="910"/>
      <c r="C494" s="1055"/>
      <c r="D494" s="763"/>
    </row>
    <row r="495">
      <c r="B495" s="910"/>
      <c r="C495" s="1055"/>
      <c r="D495" s="763"/>
    </row>
    <row r="496">
      <c r="B496" s="910"/>
      <c r="C496" s="1055"/>
      <c r="D496" s="763"/>
    </row>
    <row r="497">
      <c r="B497" s="910"/>
      <c r="C497" s="1055"/>
      <c r="D497" s="763"/>
    </row>
    <row r="498">
      <c r="B498" s="910"/>
      <c r="C498" s="1055"/>
      <c r="D498" s="763"/>
    </row>
    <row r="499">
      <c r="B499" s="910"/>
      <c r="C499" s="1055"/>
      <c r="D499" s="763"/>
    </row>
    <row r="500">
      <c r="B500" s="910"/>
      <c r="C500" s="1055"/>
      <c r="D500" s="763"/>
    </row>
    <row r="501">
      <c r="B501" s="910"/>
      <c r="C501" s="1055"/>
      <c r="D501" s="763"/>
    </row>
    <row r="502">
      <c r="B502" s="910"/>
      <c r="C502" s="1055"/>
      <c r="D502" s="763"/>
    </row>
    <row r="503">
      <c r="B503" s="910"/>
      <c r="C503" s="1055"/>
      <c r="D503" s="763"/>
    </row>
    <row r="504">
      <c r="B504" s="910"/>
      <c r="C504" s="1055"/>
      <c r="D504" s="763"/>
    </row>
    <row r="505">
      <c r="B505" s="910"/>
      <c r="C505" s="1055"/>
      <c r="D505" s="763"/>
    </row>
    <row r="506">
      <c r="B506" s="910"/>
      <c r="C506" s="1055"/>
      <c r="D506" s="763"/>
    </row>
    <row r="507">
      <c r="B507" s="910"/>
      <c r="C507" s="1055"/>
      <c r="D507" s="763"/>
    </row>
    <row r="508">
      <c r="B508" s="910"/>
      <c r="C508" s="1055"/>
      <c r="D508" s="763"/>
    </row>
    <row r="509">
      <c r="B509" s="910"/>
      <c r="C509" s="1055"/>
      <c r="D509" s="763"/>
    </row>
    <row r="510">
      <c r="B510" s="910"/>
      <c r="C510" s="1055"/>
      <c r="D510" s="763"/>
    </row>
    <row r="511">
      <c r="B511" s="910"/>
      <c r="C511" s="1055"/>
      <c r="D511" s="763"/>
    </row>
    <row r="512">
      <c r="B512" s="910"/>
      <c r="C512" s="1055"/>
      <c r="D512" s="763"/>
    </row>
    <row r="513">
      <c r="B513" s="910"/>
      <c r="C513" s="1055"/>
      <c r="D513" s="763"/>
    </row>
    <row r="514">
      <c r="B514" s="910"/>
      <c r="C514" s="1055"/>
      <c r="D514" s="763"/>
    </row>
    <row r="515">
      <c r="B515" s="910"/>
      <c r="C515" s="1055"/>
      <c r="D515" s="763"/>
    </row>
    <row r="516">
      <c r="B516" s="910"/>
      <c r="C516" s="1055"/>
      <c r="D516" s="763"/>
    </row>
    <row r="517">
      <c r="B517" s="910"/>
      <c r="C517" s="1055"/>
      <c r="D517" s="763"/>
    </row>
    <row r="518">
      <c r="B518" s="910"/>
      <c r="C518" s="1055"/>
      <c r="D518" s="763"/>
    </row>
    <row r="519">
      <c r="B519" s="910"/>
      <c r="C519" s="1055"/>
      <c r="D519" s="763"/>
    </row>
    <row r="520">
      <c r="B520" s="910"/>
      <c r="C520" s="1055"/>
      <c r="D520" s="763"/>
    </row>
    <row r="521">
      <c r="B521" s="910"/>
      <c r="C521" s="1055"/>
      <c r="D521" s="763"/>
    </row>
    <row r="522">
      <c r="B522" s="910"/>
      <c r="C522" s="1055"/>
      <c r="D522" s="763"/>
    </row>
    <row r="523">
      <c r="B523" s="910"/>
      <c r="C523" s="1055"/>
      <c r="D523" s="763"/>
    </row>
    <row r="524">
      <c r="B524" s="910"/>
      <c r="C524" s="1055"/>
      <c r="D524" s="763"/>
    </row>
    <row r="525">
      <c r="B525" s="910"/>
      <c r="C525" s="1055"/>
      <c r="D525" s="763"/>
    </row>
    <row r="526">
      <c r="B526" s="910"/>
      <c r="C526" s="1055"/>
      <c r="D526" s="763"/>
    </row>
    <row r="527">
      <c r="B527" s="910"/>
      <c r="C527" s="1055"/>
      <c r="D527" s="763"/>
    </row>
    <row r="528">
      <c r="B528" s="910"/>
      <c r="C528" s="1055"/>
      <c r="D528" s="763"/>
    </row>
    <row r="529">
      <c r="B529" s="910"/>
      <c r="C529" s="1055"/>
      <c r="D529" s="763"/>
    </row>
    <row r="530">
      <c r="B530" s="910"/>
      <c r="C530" s="1055"/>
      <c r="D530" s="763"/>
    </row>
    <row r="531">
      <c r="B531" s="910"/>
      <c r="C531" s="1055"/>
      <c r="D531" s="763"/>
    </row>
    <row r="532">
      <c r="B532" s="910"/>
      <c r="C532" s="1055"/>
      <c r="D532" s="763"/>
    </row>
    <row r="533">
      <c r="B533" s="910"/>
      <c r="C533" s="1055"/>
      <c r="D533" s="763"/>
    </row>
    <row r="534">
      <c r="B534" s="910"/>
      <c r="C534" s="1055"/>
      <c r="D534" s="763"/>
    </row>
    <row r="535">
      <c r="B535" s="910"/>
      <c r="C535" s="1055"/>
      <c r="D535" s="763"/>
    </row>
    <row r="536">
      <c r="B536" s="910"/>
      <c r="C536" s="1055"/>
      <c r="D536" s="763"/>
    </row>
    <row r="537">
      <c r="B537" s="910"/>
      <c r="C537" s="1055"/>
      <c r="D537" s="763"/>
    </row>
    <row r="538">
      <c r="B538" s="910"/>
      <c r="C538" s="1055"/>
      <c r="D538" s="763"/>
    </row>
    <row r="539">
      <c r="B539" s="910"/>
      <c r="C539" s="1055"/>
      <c r="D539" s="763"/>
    </row>
    <row r="540">
      <c r="B540" s="910"/>
      <c r="C540" s="1055"/>
      <c r="D540" s="763"/>
    </row>
    <row r="541">
      <c r="B541" s="910"/>
      <c r="C541" s="1055"/>
      <c r="D541" s="763"/>
    </row>
    <row r="542">
      <c r="B542" s="910"/>
      <c r="C542" s="1055"/>
      <c r="D542" s="763"/>
    </row>
    <row r="543">
      <c r="B543" s="910"/>
      <c r="C543" s="1055"/>
      <c r="D543" s="763"/>
    </row>
    <row r="544">
      <c r="B544" s="910"/>
      <c r="C544" s="1055"/>
      <c r="D544" s="763"/>
    </row>
    <row r="545">
      <c r="B545" s="910"/>
      <c r="C545" s="1055"/>
      <c r="D545" s="763"/>
    </row>
    <row r="546">
      <c r="B546" s="910"/>
      <c r="C546" s="1055"/>
      <c r="D546" s="763"/>
    </row>
    <row r="547">
      <c r="B547" s="910"/>
      <c r="C547" s="1055"/>
      <c r="D547" s="763"/>
    </row>
    <row r="548">
      <c r="B548" s="910"/>
      <c r="C548" s="1055"/>
      <c r="D548" s="763"/>
    </row>
    <row r="549">
      <c r="B549" s="910"/>
      <c r="C549" s="1055"/>
      <c r="D549" s="763"/>
    </row>
    <row r="550">
      <c r="B550" s="910"/>
      <c r="C550" s="1055"/>
      <c r="D550" s="763"/>
    </row>
    <row r="551">
      <c r="B551" s="910"/>
      <c r="C551" s="1055"/>
      <c r="D551" s="763"/>
    </row>
    <row r="552">
      <c r="B552" s="910"/>
      <c r="C552" s="1055"/>
      <c r="D552" s="763"/>
    </row>
    <row r="553">
      <c r="B553" s="910"/>
      <c r="C553" s="1055"/>
      <c r="D553" s="763"/>
    </row>
    <row r="554">
      <c r="B554" s="910"/>
      <c r="C554" s="1055"/>
      <c r="D554" s="763"/>
    </row>
    <row r="555">
      <c r="B555" s="910"/>
      <c r="C555" s="1055"/>
      <c r="D555" s="763"/>
    </row>
    <row r="556">
      <c r="B556" s="910"/>
      <c r="C556" s="1055"/>
      <c r="D556" s="763"/>
    </row>
    <row r="557">
      <c r="B557" s="910"/>
      <c r="C557" s="1055"/>
      <c r="D557" s="763"/>
    </row>
    <row r="558">
      <c r="B558" s="910"/>
      <c r="C558" s="1055"/>
      <c r="D558" s="763"/>
    </row>
    <row r="559">
      <c r="B559" s="910"/>
      <c r="C559" s="1055"/>
      <c r="D559" s="763"/>
    </row>
    <row r="560">
      <c r="B560" s="910"/>
      <c r="C560" s="1055"/>
      <c r="D560" s="763"/>
    </row>
    <row r="561">
      <c r="B561" s="910"/>
      <c r="C561" s="1055"/>
      <c r="D561" s="763"/>
    </row>
    <row r="562">
      <c r="B562" s="910"/>
      <c r="C562" s="1055"/>
      <c r="D562" s="763"/>
    </row>
    <row r="563">
      <c r="B563" s="910"/>
      <c r="C563" s="1055"/>
      <c r="D563" s="763"/>
    </row>
    <row r="564">
      <c r="B564" s="910"/>
      <c r="C564" s="1055"/>
      <c r="D564" s="763"/>
    </row>
    <row r="565">
      <c r="B565" s="910"/>
      <c r="C565" s="1055"/>
      <c r="D565" s="763"/>
    </row>
    <row r="566">
      <c r="B566" s="910"/>
      <c r="C566" s="1055"/>
      <c r="D566" s="763"/>
    </row>
    <row r="567">
      <c r="B567" s="910"/>
      <c r="C567" s="1055"/>
      <c r="D567" s="763"/>
    </row>
    <row r="568">
      <c r="B568" s="910"/>
      <c r="C568" s="1055"/>
      <c r="D568" s="763"/>
    </row>
    <row r="569">
      <c r="B569" s="910"/>
      <c r="C569" s="1055"/>
      <c r="D569" s="763"/>
    </row>
    <row r="570">
      <c r="B570" s="910"/>
      <c r="C570" s="1055"/>
      <c r="D570" s="763"/>
    </row>
    <row r="571">
      <c r="B571" s="910"/>
      <c r="C571" s="1055"/>
      <c r="D571" s="763"/>
    </row>
    <row r="572">
      <c r="B572" s="910"/>
      <c r="C572" s="1055"/>
      <c r="D572" s="763"/>
    </row>
    <row r="573">
      <c r="B573" s="910"/>
      <c r="C573" s="1055"/>
      <c r="D573" s="763"/>
    </row>
    <row r="574">
      <c r="B574" s="910"/>
      <c r="C574" s="1055"/>
      <c r="D574" s="763"/>
    </row>
    <row r="575">
      <c r="B575" s="910"/>
      <c r="C575" s="1055"/>
      <c r="D575" s="763"/>
    </row>
    <row r="576">
      <c r="B576" s="910"/>
      <c r="C576" s="1055"/>
      <c r="D576" s="763"/>
    </row>
    <row r="577">
      <c r="B577" s="910"/>
      <c r="C577" s="1055"/>
      <c r="D577" s="763"/>
    </row>
    <row r="578">
      <c r="B578" s="910"/>
      <c r="C578" s="1055"/>
      <c r="D578" s="763"/>
    </row>
    <row r="579">
      <c r="B579" s="910"/>
      <c r="C579" s="1055"/>
      <c r="D579" s="763"/>
    </row>
    <row r="580">
      <c r="B580" s="910"/>
      <c r="C580" s="1055"/>
      <c r="D580" s="763"/>
    </row>
    <row r="581">
      <c r="B581" s="910"/>
      <c r="C581" s="1055"/>
      <c r="D581" s="763"/>
    </row>
    <row r="582">
      <c r="B582" s="910"/>
      <c r="C582" s="1055"/>
      <c r="D582" s="763"/>
    </row>
    <row r="583">
      <c r="B583" s="910"/>
      <c r="C583" s="1055"/>
      <c r="D583" s="763"/>
    </row>
    <row r="584">
      <c r="B584" s="910"/>
      <c r="C584" s="1055"/>
      <c r="D584" s="763"/>
    </row>
    <row r="585">
      <c r="B585" s="910"/>
      <c r="C585" s="1055"/>
      <c r="D585" s="763"/>
    </row>
    <row r="586">
      <c r="B586" s="910"/>
      <c r="C586" s="1055"/>
      <c r="D586" s="763"/>
    </row>
    <row r="587">
      <c r="B587" s="910"/>
      <c r="C587" s="1055"/>
      <c r="D587" s="763"/>
    </row>
    <row r="588">
      <c r="B588" s="910"/>
      <c r="C588" s="1055"/>
      <c r="D588" s="763"/>
    </row>
    <row r="589">
      <c r="B589" s="910"/>
      <c r="C589" s="1055"/>
      <c r="D589" s="763"/>
    </row>
    <row r="590">
      <c r="B590" s="910"/>
      <c r="C590" s="1055"/>
      <c r="D590" s="763"/>
    </row>
    <row r="591">
      <c r="B591" s="910"/>
      <c r="C591" s="1055"/>
      <c r="D591" s="763"/>
    </row>
    <row r="592">
      <c r="B592" s="910"/>
      <c r="C592" s="1055"/>
      <c r="D592" s="763"/>
    </row>
    <row r="593">
      <c r="B593" s="910"/>
      <c r="C593" s="1055"/>
      <c r="D593" s="763"/>
    </row>
    <row r="594">
      <c r="B594" s="910"/>
      <c r="C594" s="1055"/>
      <c r="D594" s="763"/>
    </row>
    <row r="595">
      <c r="B595" s="910"/>
      <c r="C595" s="1055"/>
      <c r="D595" s="763"/>
    </row>
    <row r="596">
      <c r="B596" s="910"/>
      <c r="C596" s="1055"/>
      <c r="D596" s="763"/>
    </row>
    <row r="597">
      <c r="B597" s="910"/>
      <c r="C597" s="1055"/>
      <c r="D597" s="763"/>
    </row>
    <row r="598">
      <c r="B598" s="910"/>
      <c r="C598" s="1055"/>
      <c r="D598" s="763"/>
    </row>
    <row r="599">
      <c r="B599" s="910"/>
      <c r="C599" s="1055"/>
      <c r="D599" s="763"/>
    </row>
    <row r="600">
      <c r="B600" s="910"/>
      <c r="C600" s="1055"/>
      <c r="D600" s="763"/>
    </row>
    <row r="601">
      <c r="B601" s="910"/>
      <c r="C601" s="1055"/>
      <c r="D601" s="763"/>
    </row>
    <row r="602">
      <c r="B602" s="910"/>
      <c r="C602" s="1055"/>
      <c r="D602" s="763"/>
    </row>
    <row r="603">
      <c r="B603" s="910"/>
      <c r="C603" s="1055"/>
      <c r="D603" s="763"/>
    </row>
    <row r="604">
      <c r="B604" s="910"/>
      <c r="C604" s="1055"/>
      <c r="D604" s="763"/>
    </row>
    <row r="605">
      <c r="B605" s="910"/>
      <c r="C605" s="1055"/>
      <c r="D605" s="763"/>
    </row>
    <row r="606">
      <c r="B606" s="910"/>
      <c r="C606" s="1055"/>
      <c r="D606" s="763"/>
    </row>
    <row r="607">
      <c r="B607" s="910"/>
      <c r="C607" s="1055"/>
      <c r="D607" s="763"/>
    </row>
    <row r="608">
      <c r="B608" s="910"/>
      <c r="C608" s="1055"/>
      <c r="D608" s="763"/>
    </row>
    <row r="609">
      <c r="B609" s="910"/>
      <c r="C609" s="1055"/>
      <c r="D609" s="763"/>
    </row>
    <row r="610">
      <c r="B610" s="910"/>
      <c r="C610" s="1055"/>
      <c r="D610" s="763"/>
    </row>
    <row r="611">
      <c r="B611" s="910"/>
      <c r="C611" s="1055"/>
      <c r="D611" s="763"/>
    </row>
    <row r="612">
      <c r="B612" s="910"/>
      <c r="C612" s="1055"/>
      <c r="D612" s="763"/>
    </row>
    <row r="613">
      <c r="B613" s="910"/>
      <c r="C613" s="1055"/>
      <c r="D613" s="763"/>
    </row>
    <row r="614">
      <c r="B614" s="910"/>
      <c r="C614" s="1055"/>
      <c r="D614" s="763"/>
    </row>
    <row r="615">
      <c r="B615" s="910"/>
      <c r="C615" s="1055"/>
      <c r="D615" s="763"/>
    </row>
    <row r="616">
      <c r="B616" s="910"/>
      <c r="C616" s="1055"/>
      <c r="D616" s="763"/>
    </row>
    <row r="617">
      <c r="B617" s="910"/>
      <c r="C617" s="1055"/>
      <c r="D617" s="763"/>
    </row>
    <row r="618">
      <c r="B618" s="910"/>
      <c r="C618" s="1055"/>
      <c r="D618" s="763"/>
    </row>
    <row r="619">
      <c r="B619" s="910"/>
      <c r="C619" s="1055"/>
      <c r="D619" s="763"/>
    </row>
    <row r="620">
      <c r="B620" s="910"/>
      <c r="C620" s="1055"/>
      <c r="D620" s="763"/>
    </row>
    <row r="621">
      <c r="B621" s="910"/>
      <c r="C621" s="1055"/>
      <c r="D621" s="763"/>
    </row>
    <row r="622">
      <c r="B622" s="910"/>
      <c r="C622" s="1055"/>
      <c r="D622" s="763"/>
    </row>
    <row r="623">
      <c r="B623" s="910"/>
      <c r="C623" s="1055"/>
      <c r="D623" s="763"/>
    </row>
    <row r="624">
      <c r="B624" s="910"/>
      <c r="C624" s="1055"/>
      <c r="D624" s="763"/>
    </row>
    <row r="625">
      <c r="B625" s="910"/>
      <c r="C625" s="1055"/>
      <c r="D625" s="763"/>
    </row>
    <row r="626">
      <c r="B626" s="910"/>
      <c r="C626" s="1055"/>
      <c r="D626" s="763"/>
    </row>
    <row r="627">
      <c r="B627" s="910"/>
      <c r="C627" s="1055"/>
      <c r="D627" s="763"/>
    </row>
    <row r="628">
      <c r="B628" s="910"/>
      <c r="C628" s="1055"/>
      <c r="D628" s="763"/>
    </row>
    <row r="629">
      <c r="B629" s="910"/>
      <c r="C629" s="1055"/>
      <c r="D629" s="763"/>
    </row>
    <row r="630">
      <c r="B630" s="910"/>
      <c r="C630" s="1055"/>
      <c r="D630" s="763"/>
    </row>
    <row r="631">
      <c r="B631" s="910"/>
      <c r="C631" s="1055"/>
      <c r="D631" s="763"/>
    </row>
    <row r="632">
      <c r="B632" s="910"/>
      <c r="C632" s="1055"/>
      <c r="D632" s="763"/>
    </row>
    <row r="633">
      <c r="B633" s="910"/>
      <c r="C633" s="1055"/>
      <c r="D633" s="763"/>
    </row>
    <row r="634">
      <c r="B634" s="910"/>
      <c r="C634" s="1055"/>
      <c r="D634" s="763"/>
    </row>
    <row r="635">
      <c r="B635" s="910"/>
      <c r="C635" s="1055"/>
      <c r="D635" s="763"/>
    </row>
    <row r="636">
      <c r="B636" s="910"/>
      <c r="C636" s="1055"/>
      <c r="D636" s="763"/>
    </row>
    <row r="637">
      <c r="B637" s="910"/>
      <c r="C637" s="1055"/>
      <c r="D637" s="763"/>
    </row>
    <row r="638">
      <c r="B638" s="910"/>
      <c r="C638" s="1055"/>
      <c r="D638" s="763"/>
    </row>
    <row r="639">
      <c r="B639" s="910"/>
      <c r="C639" s="1055"/>
      <c r="D639" s="763"/>
    </row>
    <row r="640">
      <c r="B640" s="910"/>
      <c r="C640" s="1055"/>
      <c r="D640" s="763"/>
    </row>
    <row r="641">
      <c r="B641" s="910"/>
      <c r="C641" s="1055"/>
      <c r="D641" s="763"/>
    </row>
    <row r="642">
      <c r="B642" s="910"/>
      <c r="C642" s="1055"/>
      <c r="D642" s="763"/>
    </row>
    <row r="643">
      <c r="B643" s="910"/>
      <c r="C643" s="1055"/>
      <c r="D643" s="763"/>
    </row>
    <row r="644">
      <c r="B644" s="910"/>
      <c r="C644" s="1055"/>
      <c r="D644" s="763"/>
    </row>
    <row r="645">
      <c r="B645" s="910"/>
      <c r="C645" s="1055"/>
      <c r="D645" s="763"/>
    </row>
    <row r="646">
      <c r="B646" s="910"/>
      <c r="C646" s="1055"/>
      <c r="D646" s="763"/>
    </row>
    <row r="647">
      <c r="B647" s="910"/>
      <c r="C647" s="1055"/>
      <c r="D647" s="763"/>
    </row>
    <row r="648">
      <c r="B648" s="910"/>
      <c r="C648" s="1055"/>
      <c r="D648" s="763"/>
    </row>
    <row r="649">
      <c r="B649" s="910"/>
      <c r="C649" s="1055"/>
      <c r="D649" s="763"/>
    </row>
    <row r="650">
      <c r="B650" s="910"/>
      <c r="C650" s="1055"/>
      <c r="D650" s="763"/>
    </row>
    <row r="651">
      <c r="B651" s="910"/>
      <c r="C651" s="1055"/>
      <c r="D651" s="763"/>
    </row>
    <row r="652">
      <c r="B652" s="910"/>
      <c r="C652" s="1055"/>
      <c r="D652" s="763"/>
    </row>
    <row r="653">
      <c r="B653" s="910"/>
      <c r="C653" s="1055"/>
      <c r="D653" s="763"/>
    </row>
    <row r="654">
      <c r="B654" s="910"/>
      <c r="C654" s="1055"/>
      <c r="D654" s="763"/>
    </row>
    <row r="655">
      <c r="B655" s="910"/>
      <c r="C655" s="1055"/>
      <c r="D655" s="763"/>
    </row>
    <row r="656">
      <c r="B656" s="910"/>
      <c r="C656" s="1055"/>
      <c r="D656" s="763"/>
    </row>
    <row r="657">
      <c r="B657" s="910"/>
      <c r="C657" s="1055"/>
      <c r="D657" s="763"/>
    </row>
    <row r="658">
      <c r="B658" s="910"/>
      <c r="C658" s="1055"/>
      <c r="D658" s="763"/>
    </row>
    <row r="659">
      <c r="B659" s="910"/>
      <c r="C659" s="1055"/>
      <c r="D659" s="763"/>
    </row>
    <row r="660">
      <c r="B660" s="910"/>
      <c r="C660" s="1055"/>
      <c r="D660" s="763"/>
    </row>
    <row r="661">
      <c r="B661" s="910"/>
      <c r="C661" s="1055"/>
      <c r="D661" s="763"/>
    </row>
    <row r="662">
      <c r="B662" s="910"/>
      <c r="C662" s="1055"/>
      <c r="D662" s="763"/>
    </row>
    <row r="663">
      <c r="B663" s="910"/>
      <c r="C663" s="1055"/>
      <c r="D663" s="763"/>
    </row>
    <row r="664">
      <c r="B664" s="910"/>
      <c r="C664" s="1055"/>
      <c r="D664" s="763"/>
    </row>
    <row r="665">
      <c r="B665" s="910"/>
      <c r="C665" s="1055"/>
      <c r="D665" s="763"/>
    </row>
    <row r="666">
      <c r="B666" s="910"/>
      <c r="C666" s="1055"/>
      <c r="D666" s="763"/>
    </row>
    <row r="667">
      <c r="B667" s="910"/>
      <c r="C667" s="1055"/>
      <c r="D667" s="763"/>
    </row>
    <row r="668">
      <c r="B668" s="910"/>
      <c r="C668" s="1055"/>
      <c r="D668" s="763"/>
    </row>
    <row r="669">
      <c r="B669" s="910"/>
      <c r="C669" s="1055"/>
      <c r="D669" s="763"/>
    </row>
    <row r="670">
      <c r="B670" s="910"/>
      <c r="C670" s="1055"/>
      <c r="D670" s="763"/>
    </row>
    <row r="671">
      <c r="B671" s="910"/>
      <c r="C671" s="1055"/>
      <c r="D671" s="763"/>
    </row>
    <row r="672">
      <c r="B672" s="910"/>
      <c r="C672" s="1055"/>
      <c r="D672" s="763"/>
    </row>
    <row r="673">
      <c r="B673" s="910"/>
      <c r="C673" s="1055"/>
      <c r="D673" s="763"/>
    </row>
    <row r="674">
      <c r="B674" s="910"/>
      <c r="C674" s="1055"/>
      <c r="D674" s="763"/>
    </row>
    <row r="675">
      <c r="B675" s="910"/>
      <c r="C675" s="1055"/>
      <c r="D675" s="763"/>
    </row>
    <row r="676">
      <c r="B676" s="910"/>
      <c r="C676" s="1055"/>
      <c r="D676" s="763"/>
    </row>
    <row r="677">
      <c r="B677" s="910"/>
      <c r="C677" s="1055"/>
      <c r="D677" s="763"/>
    </row>
    <row r="678">
      <c r="B678" s="910"/>
      <c r="C678" s="1055"/>
      <c r="D678" s="763"/>
    </row>
    <row r="679">
      <c r="B679" s="910"/>
      <c r="C679" s="1055"/>
      <c r="D679" s="763"/>
    </row>
    <row r="680">
      <c r="B680" s="910"/>
      <c r="C680" s="1055"/>
      <c r="D680" s="763"/>
    </row>
    <row r="681">
      <c r="B681" s="910"/>
      <c r="C681" s="1055"/>
      <c r="D681" s="763"/>
    </row>
    <row r="682">
      <c r="B682" s="910"/>
      <c r="C682" s="1055"/>
      <c r="D682" s="763"/>
    </row>
    <row r="683">
      <c r="B683" s="910"/>
      <c r="C683" s="1055"/>
      <c r="D683" s="763"/>
    </row>
    <row r="684">
      <c r="B684" s="910"/>
      <c r="C684" s="1055"/>
      <c r="D684" s="763"/>
    </row>
    <row r="685">
      <c r="B685" s="910"/>
      <c r="C685" s="1055"/>
      <c r="D685" s="763"/>
    </row>
    <row r="686">
      <c r="B686" s="910"/>
      <c r="C686" s="1055"/>
      <c r="D686" s="763"/>
    </row>
    <row r="687">
      <c r="B687" s="910"/>
      <c r="C687" s="1055"/>
      <c r="D687" s="763"/>
    </row>
    <row r="688">
      <c r="B688" s="910"/>
      <c r="C688" s="1055"/>
      <c r="D688" s="763"/>
    </row>
    <row r="689">
      <c r="B689" s="910"/>
      <c r="C689" s="1055"/>
      <c r="D689" s="763"/>
    </row>
    <row r="690">
      <c r="B690" s="910"/>
      <c r="C690" s="1055"/>
      <c r="D690" s="763"/>
    </row>
    <row r="691">
      <c r="B691" s="910"/>
      <c r="C691" s="1055"/>
      <c r="D691" s="763"/>
    </row>
    <row r="692">
      <c r="B692" s="910"/>
      <c r="C692" s="1055"/>
      <c r="D692" s="763"/>
    </row>
    <row r="693">
      <c r="B693" s="910"/>
      <c r="C693" s="1055"/>
      <c r="D693" s="763"/>
    </row>
    <row r="694">
      <c r="B694" s="910"/>
      <c r="C694" s="1055"/>
      <c r="D694" s="763"/>
    </row>
    <row r="695">
      <c r="B695" s="910"/>
      <c r="C695" s="1055"/>
      <c r="D695" s="763"/>
    </row>
    <row r="696">
      <c r="B696" s="910"/>
      <c r="C696" s="1055"/>
      <c r="D696" s="763"/>
    </row>
    <row r="697">
      <c r="B697" s="910"/>
      <c r="C697" s="1055"/>
      <c r="D697" s="763"/>
    </row>
    <row r="698">
      <c r="B698" s="910"/>
      <c r="C698" s="1055"/>
      <c r="D698" s="763"/>
    </row>
    <row r="699">
      <c r="B699" s="910"/>
      <c r="C699" s="1055"/>
      <c r="D699" s="763"/>
    </row>
    <row r="700">
      <c r="B700" s="910"/>
      <c r="C700" s="1055"/>
      <c r="D700" s="763"/>
    </row>
    <row r="701">
      <c r="B701" s="910"/>
      <c r="C701" s="1055"/>
      <c r="D701" s="763"/>
    </row>
    <row r="702">
      <c r="B702" s="910"/>
      <c r="C702" s="1055"/>
      <c r="D702" s="763"/>
    </row>
    <row r="703">
      <c r="B703" s="910"/>
      <c r="C703" s="1055"/>
      <c r="D703" s="763"/>
    </row>
    <row r="704">
      <c r="B704" s="910"/>
      <c r="C704" s="1055"/>
      <c r="D704" s="763"/>
    </row>
    <row r="705">
      <c r="B705" s="910"/>
      <c r="C705" s="1055"/>
      <c r="D705" s="763"/>
    </row>
    <row r="706">
      <c r="B706" s="910"/>
      <c r="C706" s="1055"/>
      <c r="D706" s="763"/>
    </row>
    <row r="707">
      <c r="B707" s="910"/>
      <c r="C707" s="1055"/>
      <c r="D707" s="763"/>
    </row>
    <row r="708">
      <c r="B708" s="910"/>
      <c r="C708" s="1055"/>
      <c r="D708" s="763"/>
    </row>
    <row r="709">
      <c r="B709" s="910"/>
      <c r="C709" s="1055"/>
      <c r="D709" s="763"/>
    </row>
    <row r="710">
      <c r="B710" s="910"/>
      <c r="C710" s="1055"/>
      <c r="D710" s="763"/>
    </row>
    <row r="711">
      <c r="B711" s="910"/>
      <c r="C711" s="1055"/>
      <c r="D711" s="763"/>
    </row>
    <row r="712">
      <c r="B712" s="910"/>
      <c r="C712" s="1055"/>
      <c r="D712" s="763"/>
    </row>
    <row r="713">
      <c r="B713" s="910"/>
      <c r="C713" s="1055"/>
      <c r="D713" s="763"/>
    </row>
    <row r="714">
      <c r="B714" s="910"/>
      <c r="C714" s="1055"/>
      <c r="D714" s="763"/>
    </row>
    <row r="715">
      <c r="B715" s="910"/>
      <c r="C715" s="1055"/>
      <c r="D715" s="763"/>
    </row>
    <row r="716">
      <c r="B716" s="910"/>
      <c r="C716" s="1055"/>
      <c r="D716" s="763"/>
    </row>
    <row r="717">
      <c r="B717" s="910"/>
      <c r="C717" s="1055"/>
      <c r="D717" s="763"/>
    </row>
    <row r="718">
      <c r="B718" s="910"/>
      <c r="C718" s="1055"/>
      <c r="D718" s="763"/>
    </row>
    <row r="719">
      <c r="B719" s="910"/>
      <c r="C719" s="1055"/>
      <c r="D719" s="763"/>
    </row>
    <row r="720">
      <c r="B720" s="910"/>
      <c r="C720" s="1055"/>
      <c r="D720" s="763"/>
    </row>
    <row r="721">
      <c r="B721" s="910"/>
      <c r="C721" s="1055"/>
      <c r="D721" s="763"/>
    </row>
    <row r="722">
      <c r="B722" s="910"/>
      <c r="C722" s="1055"/>
      <c r="D722" s="763"/>
    </row>
    <row r="723">
      <c r="B723" s="910"/>
      <c r="C723" s="1055"/>
      <c r="D723" s="763"/>
    </row>
    <row r="724">
      <c r="B724" s="910"/>
      <c r="C724" s="1055"/>
      <c r="D724" s="763"/>
    </row>
    <row r="725">
      <c r="B725" s="910"/>
      <c r="C725" s="1055"/>
      <c r="D725" s="763"/>
    </row>
    <row r="726">
      <c r="B726" s="910"/>
      <c r="C726" s="1055"/>
      <c r="D726" s="763"/>
    </row>
    <row r="727">
      <c r="B727" s="910"/>
      <c r="C727" s="1055"/>
      <c r="D727" s="763"/>
    </row>
    <row r="728">
      <c r="B728" s="910"/>
      <c r="C728" s="1055"/>
      <c r="D728" s="763"/>
    </row>
    <row r="729">
      <c r="B729" s="910"/>
      <c r="C729" s="1055"/>
      <c r="D729" s="763"/>
    </row>
    <row r="730">
      <c r="B730" s="910"/>
      <c r="C730" s="1055"/>
      <c r="D730" s="763"/>
    </row>
    <row r="731">
      <c r="B731" s="910"/>
      <c r="C731" s="1055"/>
      <c r="D731" s="763"/>
    </row>
    <row r="732">
      <c r="B732" s="910"/>
      <c r="C732" s="1055"/>
      <c r="D732" s="763"/>
    </row>
    <row r="733">
      <c r="B733" s="910"/>
      <c r="C733" s="1055"/>
      <c r="D733" s="763"/>
    </row>
    <row r="734">
      <c r="B734" s="910"/>
      <c r="C734" s="1055"/>
      <c r="D734" s="763"/>
    </row>
    <row r="735">
      <c r="B735" s="910"/>
      <c r="C735" s="1055"/>
      <c r="D735" s="763"/>
    </row>
    <row r="736">
      <c r="B736" s="910"/>
      <c r="C736" s="1055"/>
      <c r="D736" s="763"/>
    </row>
    <row r="737">
      <c r="B737" s="910"/>
      <c r="C737" s="1055"/>
      <c r="D737" s="763"/>
    </row>
    <row r="738">
      <c r="B738" s="910"/>
      <c r="C738" s="1055"/>
      <c r="D738" s="763"/>
    </row>
    <row r="739">
      <c r="B739" s="910"/>
      <c r="C739" s="1055"/>
      <c r="D739" s="763"/>
    </row>
    <row r="740">
      <c r="B740" s="910"/>
      <c r="C740" s="1055"/>
      <c r="D740" s="763"/>
    </row>
    <row r="741">
      <c r="B741" s="910"/>
      <c r="C741" s="1055"/>
      <c r="D741" s="763"/>
    </row>
    <row r="742">
      <c r="B742" s="910"/>
      <c r="C742" s="1055"/>
      <c r="D742" s="763"/>
    </row>
    <row r="743">
      <c r="B743" s="910"/>
      <c r="C743" s="1055"/>
      <c r="D743" s="763"/>
    </row>
    <row r="744">
      <c r="B744" s="910"/>
      <c r="C744" s="1055"/>
      <c r="D744" s="763"/>
    </row>
    <row r="745">
      <c r="B745" s="910"/>
      <c r="C745" s="1055"/>
      <c r="D745" s="763"/>
    </row>
    <row r="746">
      <c r="B746" s="910"/>
      <c r="C746" s="1055"/>
      <c r="D746" s="763"/>
    </row>
    <row r="747">
      <c r="B747" s="910"/>
      <c r="C747" s="1055"/>
      <c r="D747" s="763"/>
    </row>
    <row r="748">
      <c r="B748" s="910"/>
      <c r="C748" s="1055"/>
      <c r="D748" s="763"/>
    </row>
    <row r="749">
      <c r="B749" s="910"/>
      <c r="C749" s="1055"/>
      <c r="D749" s="763"/>
    </row>
    <row r="750">
      <c r="B750" s="910"/>
      <c r="C750" s="1055"/>
      <c r="D750" s="763"/>
    </row>
    <row r="751">
      <c r="B751" s="910"/>
      <c r="C751" s="1055"/>
      <c r="D751" s="763"/>
    </row>
    <row r="752">
      <c r="B752" s="910"/>
      <c r="C752" s="1055"/>
      <c r="D752" s="763"/>
    </row>
    <row r="753">
      <c r="B753" s="910"/>
      <c r="C753" s="1055"/>
      <c r="D753" s="763"/>
    </row>
    <row r="754">
      <c r="B754" s="910"/>
      <c r="C754" s="1055"/>
      <c r="D754" s="763"/>
    </row>
    <row r="755">
      <c r="B755" s="910"/>
      <c r="C755" s="1055"/>
      <c r="D755" s="763"/>
    </row>
    <row r="756">
      <c r="B756" s="910"/>
      <c r="C756" s="1055"/>
      <c r="D756" s="763"/>
    </row>
    <row r="757">
      <c r="B757" s="910"/>
      <c r="C757" s="1055"/>
      <c r="D757" s="763"/>
    </row>
    <row r="758">
      <c r="B758" s="910"/>
      <c r="C758" s="1055"/>
      <c r="D758" s="763"/>
    </row>
    <row r="759">
      <c r="B759" s="910"/>
      <c r="C759" s="1055"/>
      <c r="D759" s="763"/>
    </row>
    <row r="760">
      <c r="B760" s="910"/>
      <c r="C760" s="1055"/>
      <c r="D760" s="763"/>
    </row>
    <row r="761">
      <c r="B761" s="910"/>
      <c r="C761" s="1055"/>
      <c r="D761" s="763"/>
    </row>
    <row r="762">
      <c r="B762" s="910"/>
      <c r="C762" s="1055"/>
      <c r="D762" s="763"/>
    </row>
    <row r="763">
      <c r="B763" s="910"/>
      <c r="C763" s="1055"/>
      <c r="D763" s="763"/>
    </row>
    <row r="764">
      <c r="B764" s="910"/>
      <c r="C764" s="1055"/>
      <c r="D764" s="763"/>
    </row>
    <row r="765">
      <c r="B765" s="910"/>
      <c r="C765" s="1055"/>
      <c r="D765" s="763"/>
    </row>
    <row r="766">
      <c r="B766" s="910"/>
      <c r="C766" s="1055"/>
      <c r="D766" s="763"/>
    </row>
    <row r="767">
      <c r="B767" s="910"/>
      <c r="C767" s="1055"/>
      <c r="D767" s="763"/>
    </row>
    <row r="768">
      <c r="B768" s="910"/>
      <c r="C768" s="1055"/>
      <c r="D768" s="763"/>
    </row>
    <row r="769">
      <c r="B769" s="910"/>
      <c r="C769" s="1055"/>
      <c r="D769" s="763"/>
    </row>
    <row r="770">
      <c r="B770" s="910"/>
      <c r="C770" s="1055"/>
      <c r="D770" s="763"/>
    </row>
    <row r="771">
      <c r="B771" s="910"/>
      <c r="C771" s="1055"/>
      <c r="D771" s="763"/>
    </row>
    <row r="772">
      <c r="B772" s="910"/>
      <c r="C772" s="1055"/>
      <c r="D772" s="763"/>
    </row>
    <row r="773">
      <c r="B773" s="910"/>
      <c r="C773" s="1055"/>
      <c r="D773" s="763"/>
    </row>
    <row r="774">
      <c r="B774" s="910"/>
      <c r="C774" s="1055"/>
      <c r="D774" s="763"/>
    </row>
    <row r="775">
      <c r="B775" s="910"/>
      <c r="C775" s="1055"/>
      <c r="D775" s="763"/>
    </row>
    <row r="776">
      <c r="B776" s="910"/>
      <c r="C776" s="1055"/>
      <c r="D776" s="763"/>
    </row>
    <row r="777">
      <c r="B777" s="910"/>
      <c r="C777" s="1055"/>
      <c r="D777" s="763"/>
    </row>
    <row r="778">
      <c r="B778" s="910"/>
      <c r="C778" s="1055"/>
      <c r="D778" s="763"/>
    </row>
    <row r="779">
      <c r="B779" s="910"/>
      <c r="C779" s="1055"/>
      <c r="D779" s="763"/>
    </row>
    <row r="780">
      <c r="B780" s="910"/>
      <c r="C780" s="1055"/>
      <c r="D780" s="763"/>
    </row>
    <row r="781">
      <c r="B781" s="910"/>
      <c r="C781" s="1055"/>
      <c r="D781" s="763"/>
    </row>
    <row r="782">
      <c r="B782" s="910"/>
      <c r="C782" s="1055"/>
      <c r="D782" s="763"/>
    </row>
    <row r="783">
      <c r="B783" s="910"/>
      <c r="C783" s="1055"/>
      <c r="D783" s="763"/>
    </row>
    <row r="784">
      <c r="B784" s="910"/>
      <c r="C784" s="1055"/>
      <c r="D784" s="763"/>
    </row>
    <row r="785">
      <c r="B785" s="910"/>
      <c r="C785" s="1055"/>
      <c r="D785" s="763"/>
    </row>
    <row r="786">
      <c r="B786" s="910"/>
      <c r="C786" s="1055"/>
      <c r="D786" s="763"/>
    </row>
    <row r="787">
      <c r="B787" s="910"/>
      <c r="C787" s="1055"/>
      <c r="D787" s="763"/>
    </row>
    <row r="788">
      <c r="B788" s="910"/>
      <c r="C788" s="1055"/>
      <c r="D788" s="763"/>
    </row>
    <row r="789">
      <c r="B789" s="910"/>
      <c r="C789" s="1055"/>
      <c r="D789" s="763"/>
    </row>
    <row r="790">
      <c r="B790" s="910"/>
      <c r="C790" s="1055"/>
      <c r="D790" s="763"/>
    </row>
    <row r="791">
      <c r="B791" s="910"/>
      <c r="C791" s="1055"/>
      <c r="D791" s="763"/>
    </row>
    <row r="792">
      <c r="B792" s="910"/>
      <c r="C792" s="1055"/>
      <c r="D792" s="763"/>
    </row>
    <row r="793">
      <c r="B793" s="910"/>
      <c r="C793" s="1055"/>
      <c r="D793" s="763"/>
    </row>
    <row r="794">
      <c r="B794" s="910"/>
      <c r="C794" s="1055"/>
      <c r="D794" s="763"/>
    </row>
    <row r="795">
      <c r="B795" s="910"/>
      <c r="C795" s="1055"/>
      <c r="D795" s="763"/>
    </row>
    <row r="796">
      <c r="B796" s="910"/>
      <c r="C796" s="1055"/>
      <c r="D796" s="763"/>
    </row>
    <row r="797">
      <c r="B797" s="910"/>
      <c r="C797" s="1055"/>
      <c r="D797" s="763"/>
    </row>
    <row r="798">
      <c r="B798" s="910"/>
      <c r="C798" s="1055"/>
      <c r="D798" s="763"/>
    </row>
    <row r="799">
      <c r="B799" s="910"/>
      <c r="C799" s="1055"/>
      <c r="D799" s="763"/>
    </row>
    <row r="800">
      <c r="B800" s="910"/>
      <c r="C800" s="1055"/>
      <c r="D800" s="763"/>
    </row>
    <row r="801">
      <c r="B801" s="910"/>
      <c r="C801" s="1055"/>
      <c r="D801" s="763"/>
    </row>
    <row r="802">
      <c r="B802" s="910"/>
      <c r="C802" s="1055"/>
      <c r="D802" s="763"/>
    </row>
    <row r="803">
      <c r="B803" s="910"/>
      <c r="C803" s="1055"/>
      <c r="D803" s="763"/>
    </row>
    <row r="804">
      <c r="B804" s="910"/>
      <c r="C804" s="1055"/>
      <c r="D804" s="763"/>
    </row>
    <row r="805">
      <c r="B805" s="910"/>
      <c r="C805" s="1055"/>
      <c r="D805" s="763"/>
    </row>
    <row r="806">
      <c r="B806" s="910"/>
      <c r="C806" s="1055"/>
      <c r="D806" s="763"/>
    </row>
    <row r="807">
      <c r="B807" s="910"/>
      <c r="C807" s="1055"/>
      <c r="D807" s="763"/>
    </row>
    <row r="808">
      <c r="B808" s="910"/>
      <c r="C808" s="1055"/>
      <c r="D808" s="763"/>
    </row>
    <row r="809">
      <c r="B809" s="910"/>
      <c r="C809" s="1055"/>
      <c r="D809" s="763"/>
    </row>
    <row r="810">
      <c r="B810" s="910"/>
      <c r="C810" s="1055"/>
      <c r="D810" s="763"/>
    </row>
    <row r="811">
      <c r="B811" s="910"/>
      <c r="C811" s="1055"/>
      <c r="D811" s="763"/>
    </row>
    <row r="812">
      <c r="B812" s="910"/>
      <c r="C812" s="1055"/>
      <c r="D812" s="763"/>
    </row>
    <row r="813">
      <c r="B813" s="910"/>
      <c r="C813" s="1055"/>
      <c r="D813" s="763"/>
    </row>
    <row r="814">
      <c r="B814" s="910"/>
      <c r="C814" s="1055"/>
      <c r="D814" s="763"/>
    </row>
    <row r="815">
      <c r="B815" s="910"/>
      <c r="C815" s="1055"/>
      <c r="D815" s="763"/>
    </row>
    <row r="816">
      <c r="B816" s="910"/>
      <c r="C816" s="1055"/>
      <c r="D816" s="763"/>
    </row>
    <row r="817">
      <c r="B817" s="910"/>
      <c r="C817" s="1055"/>
      <c r="D817" s="763"/>
    </row>
    <row r="818">
      <c r="B818" s="910"/>
      <c r="C818" s="1055"/>
      <c r="D818" s="763"/>
    </row>
    <row r="819">
      <c r="B819" s="910"/>
      <c r="C819" s="1055"/>
      <c r="D819" s="763"/>
    </row>
    <row r="820">
      <c r="B820" s="910"/>
      <c r="C820" s="1055"/>
      <c r="D820" s="763"/>
    </row>
    <row r="821">
      <c r="B821" s="910"/>
      <c r="C821" s="1055"/>
      <c r="D821" s="763"/>
    </row>
    <row r="822">
      <c r="B822" s="910"/>
      <c r="C822" s="1055"/>
      <c r="D822" s="763"/>
    </row>
    <row r="823">
      <c r="B823" s="910"/>
      <c r="C823" s="1055"/>
      <c r="D823" s="763"/>
    </row>
    <row r="824">
      <c r="B824" s="910"/>
      <c r="C824" s="1055"/>
      <c r="D824" s="763"/>
    </row>
    <row r="825">
      <c r="B825" s="910"/>
      <c r="C825" s="1055"/>
      <c r="D825" s="763"/>
    </row>
    <row r="826">
      <c r="B826" s="910"/>
      <c r="C826" s="1055"/>
      <c r="D826" s="763"/>
    </row>
    <row r="827">
      <c r="B827" s="910"/>
      <c r="C827" s="1055"/>
      <c r="D827" s="763"/>
    </row>
    <row r="828">
      <c r="B828" s="910"/>
      <c r="C828" s="1055"/>
      <c r="D828" s="763"/>
    </row>
    <row r="829">
      <c r="B829" s="910"/>
      <c r="C829" s="1055"/>
      <c r="D829" s="763"/>
    </row>
    <row r="830">
      <c r="B830" s="910"/>
      <c r="C830" s="1055"/>
      <c r="D830" s="763"/>
    </row>
    <row r="831">
      <c r="B831" s="910"/>
      <c r="C831" s="1055"/>
      <c r="D831" s="763"/>
    </row>
    <row r="832">
      <c r="B832" s="910"/>
      <c r="C832" s="1055"/>
      <c r="D832" s="763"/>
    </row>
    <row r="833">
      <c r="B833" s="910"/>
      <c r="C833" s="1055"/>
      <c r="D833" s="763"/>
    </row>
    <row r="834">
      <c r="B834" s="910"/>
      <c r="C834" s="1055"/>
      <c r="D834" s="763"/>
    </row>
    <row r="835">
      <c r="B835" s="910"/>
      <c r="C835" s="1055"/>
      <c r="D835" s="763"/>
    </row>
    <row r="836">
      <c r="B836" s="910"/>
      <c r="C836" s="1055"/>
      <c r="D836" s="763"/>
    </row>
    <row r="837">
      <c r="B837" s="910"/>
      <c r="C837" s="1055"/>
      <c r="D837" s="763"/>
    </row>
    <row r="838">
      <c r="B838" s="910"/>
      <c r="C838" s="1055"/>
      <c r="D838" s="763"/>
    </row>
    <row r="839">
      <c r="B839" s="910"/>
      <c r="C839" s="1055"/>
      <c r="D839" s="763"/>
    </row>
    <row r="840">
      <c r="B840" s="910"/>
      <c r="C840" s="1055"/>
      <c r="D840" s="763"/>
    </row>
    <row r="841">
      <c r="B841" s="910"/>
      <c r="C841" s="1055"/>
      <c r="D841" s="763"/>
    </row>
    <row r="842">
      <c r="B842" s="910"/>
      <c r="C842" s="1055"/>
      <c r="D842" s="763"/>
    </row>
    <row r="843">
      <c r="B843" s="910"/>
      <c r="C843" s="1055"/>
      <c r="D843" s="763"/>
    </row>
    <row r="844">
      <c r="B844" s="910"/>
      <c r="C844" s="1055"/>
      <c r="D844" s="763"/>
    </row>
    <row r="845">
      <c r="B845" s="910"/>
      <c r="C845" s="1055"/>
      <c r="D845" s="763"/>
    </row>
    <row r="846">
      <c r="B846" s="910"/>
      <c r="C846" s="1055"/>
      <c r="D846" s="763"/>
    </row>
    <row r="847">
      <c r="B847" s="910"/>
      <c r="C847" s="1055"/>
      <c r="D847" s="763"/>
    </row>
    <row r="848">
      <c r="B848" s="910"/>
      <c r="C848" s="1055"/>
      <c r="D848" s="763"/>
    </row>
    <row r="849">
      <c r="B849" s="910"/>
      <c r="C849" s="1055"/>
      <c r="D849" s="763"/>
    </row>
    <row r="850">
      <c r="B850" s="910"/>
      <c r="C850" s="1055"/>
      <c r="D850" s="763"/>
    </row>
    <row r="851">
      <c r="B851" s="910"/>
      <c r="C851" s="1055"/>
      <c r="D851" s="763"/>
    </row>
    <row r="852">
      <c r="B852" s="910"/>
      <c r="C852" s="1055"/>
      <c r="D852" s="763"/>
    </row>
    <row r="853">
      <c r="B853" s="910"/>
      <c r="C853" s="1055"/>
      <c r="D853" s="763"/>
    </row>
    <row r="854">
      <c r="B854" s="910"/>
      <c r="C854" s="1055"/>
      <c r="D854" s="763"/>
    </row>
    <row r="855">
      <c r="B855" s="910"/>
      <c r="C855" s="1055"/>
      <c r="D855" s="763"/>
    </row>
    <row r="856">
      <c r="B856" s="910"/>
      <c r="C856" s="1055"/>
      <c r="D856" s="763"/>
    </row>
    <row r="857">
      <c r="B857" s="910"/>
      <c r="C857" s="1055"/>
      <c r="D857" s="763"/>
    </row>
    <row r="858">
      <c r="B858" s="910"/>
      <c r="C858" s="1055"/>
      <c r="D858" s="763"/>
    </row>
    <row r="859">
      <c r="B859" s="910"/>
      <c r="C859" s="1055"/>
      <c r="D859" s="763"/>
    </row>
    <row r="860">
      <c r="B860" s="910"/>
      <c r="C860" s="1055"/>
      <c r="D860" s="763"/>
    </row>
    <row r="861">
      <c r="B861" s="910"/>
      <c r="C861" s="1055"/>
      <c r="D861" s="763"/>
    </row>
    <row r="862">
      <c r="B862" s="910"/>
      <c r="C862" s="1055"/>
      <c r="D862" s="763"/>
    </row>
    <row r="863">
      <c r="B863" s="910"/>
      <c r="C863" s="1055"/>
      <c r="D863" s="763"/>
    </row>
    <row r="864">
      <c r="B864" s="910"/>
      <c r="C864" s="1055"/>
      <c r="D864" s="763"/>
    </row>
    <row r="865">
      <c r="B865" s="910"/>
      <c r="C865" s="1055"/>
      <c r="D865" s="763"/>
    </row>
    <row r="866">
      <c r="B866" s="910"/>
      <c r="C866" s="1055"/>
      <c r="D866" s="763"/>
    </row>
    <row r="867">
      <c r="B867" s="910"/>
      <c r="C867" s="1055"/>
      <c r="D867" s="763"/>
    </row>
    <row r="868">
      <c r="B868" s="910"/>
      <c r="C868" s="1055"/>
      <c r="D868" s="763"/>
    </row>
    <row r="869">
      <c r="B869" s="910"/>
      <c r="C869" s="1055"/>
      <c r="D869" s="763"/>
    </row>
    <row r="870">
      <c r="B870" s="910"/>
      <c r="C870" s="1055"/>
      <c r="D870" s="763"/>
    </row>
    <row r="871">
      <c r="B871" s="910"/>
      <c r="C871" s="1055"/>
      <c r="D871" s="763"/>
    </row>
    <row r="872">
      <c r="B872" s="910"/>
      <c r="C872" s="1055"/>
      <c r="D872" s="763"/>
    </row>
    <row r="873">
      <c r="B873" s="910"/>
      <c r="C873" s="1055"/>
      <c r="D873" s="763"/>
    </row>
    <row r="874">
      <c r="B874" s="910"/>
      <c r="C874" s="1055"/>
      <c r="D874" s="763"/>
    </row>
    <row r="875">
      <c r="B875" s="910"/>
      <c r="C875" s="1055"/>
      <c r="D875" s="763"/>
    </row>
    <row r="876">
      <c r="B876" s="910"/>
      <c r="C876" s="1055"/>
      <c r="D876" s="763"/>
    </row>
    <row r="877">
      <c r="B877" s="910"/>
      <c r="C877" s="1055"/>
      <c r="D877" s="763"/>
    </row>
    <row r="878">
      <c r="B878" s="910"/>
      <c r="C878" s="1055"/>
      <c r="D878" s="763"/>
    </row>
    <row r="879">
      <c r="B879" s="910"/>
      <c r="C879" s="1055"/>
      <c r="D879" s="763"/>
    </row>
    <row r="880">
      <c r="B880" s="910"/>
      <c r="C880" s="1055"/>
      <c r="D880" s="763"/>
    </row>
    <row r="881">
      <c r="B881" s="910"/>
      <c r="C881" s="1055"/>
      <c r="D881" s="763"/>
    </row>
    <row r="882">
      <c r="B882" s="910"/>
      <c r="C882" s="1055"/>
      <c r="D882" s="763"/>
    </row>
    <row r="883">
      <c r="B883" s="910"/>
      <c r="C883" s="1055"/>
      <c r="D883" s="763"/>
    </row>
    <row r="884">
      <c r="B884" s="910"/>
      <c r="C884" s="1055"/>
      <c r="D884" s="763"/>
    </row>
    <row r="885">
      <c r="B885" s="910"/>
      <c r="C885" s="1055"/>
      <c r="D885" s="763"/>
    </row>
    <row r="886">
      <c r="B886" s="910"/>
      <c r="C886" s="1055"/>
      <c r="D886" s="763"/>
    </row>
    <row r="887">
      <c r="B887" s="910"/>
      <c r="C887" s="1055"/>
      <c r="D887" s="763"/>
    </row>
    <row r="888">
      <c r="B888" s="910"/>
      <c r="C888" s="1055"/>
      <c r="D888" s="763"/>
    </row>
    <row r="889">
      <c r="B889" s="910"/>
      <c r="C889" s="1055"/>
      <c r="D889" s="763"/>
    </row>
    <row r="890">
      <c r="B890" s="910"/>
      <c r="C890" s="1055"/>
      <c r="D890" s="763"/>
    </row>
    <row r="891">
      <c r="B891" s="910"/>
      <c r="C891" s="1055"/>
      <c r="D891" s="763"/>
    </row>
    <row r="892">
      <c r="B892" s="910"/>
      <c r="C892" s="1055"/>
      <c r="D892" s="763"/>
    </row>
    <row r="893">
      <c r="B893" s="910"/>
      <c r="C893" s="1055"/>
      <c r="D893" s="763"/>
    </row>
    <row r="894">
      <c r="B894" s="910"/>
      <c r="C894" s="1055"/>
      <c r="D894" s="763"/>
    </row>
    <row r="895">
      <c r="B895" s="910"/>
      <c r="C895" s="1055"/>
      <c r="D895" s="763"/>
    </row>
    <row r="896">
      <c r="B896" s="910"/>
      <c r="C896" s="1055"/>
      <c r="D896" s="763"/>
    </row>
    <row r="897">
      <c r="B897" s="910"/>
      <c r="C897" s="1055"/>
      <c r="D897" s="763"/>
    </row>
    <row r="898">
      <c r="B898" s="910"/>
      <c r="C898" s="1055"/>
      <c r="D898" s="763"/>
    </row>
    <row r="899">
      <c r="B899" s="910"/>
      <c r="C899" s="1055"/>
      <c r="D899" s="763"/>
    </row>
    <row r="900">
      <c r="B900" s="910"/>
      <c r="C900" s="1055"/>
      <c r="D900" s="763"/>
    </row>
    <row r="901">
      <c r="B901" s="910"/>
      <c r="C901" s="1055"/>
      <c r="D901" s="763"/>
    </row>
    <row r="902">
      <c r="B902" s="910"/>
      <c r="C902" s="1055"/>
      <c r="D902" s="763"/>
    </row>
    <row r="903">
      <c r="B903" s="910"/>
      <c r="C903" s="1055"/>
      <c r="D903" s="763"/>
    </row>
    <row r="904">
      <c r="B904" s="910"/>
      <c r="C904" s="1055"/>
      <c r="D904" s="763"/>
    </row>
    <row r="905">
      <c r="B905" s="910"/>
      <c r="C905" s="1055"/>
      <c r="D905" s="763"/>
    </row>
    <row r="906">
      <c r="B906" s="910"/>
      <c r="C906" s="1055"/>
      <c r="D906" s="763"/>
    </row>
    <row r="907">
      <c r="B907" s="910"/>
      <c r="C907" s="1055"/>
      <c r="D907" s="763"/>
    </row>
    <row r="908">
      <c r="B908" s="910"/>
      <c r="C908" s="1055"/>
      <c r="D908" s="763"/>
    </row>
    <row r="909">
      <c r="B909" s="910"/>
      <c r="C909" s="1055"/>
      <c r="D909" s="763"/>
    </row>
    <row r="910">
      <c r="B910" s="910"/>
      <c r="C910" s="1055"/>
      <c r="D910" s="763"/>
    </row>
    <row r="911">
      <c r="B911" s="910"/>
      <c r="C911" s="1055"/>
      <c r="D911" s="763"/>
    </row>
    <row r="912">
      <c r="B912" s="910"/>
      <c r="C912" s="1055"/>
      <c r="D912" s="763"/>
    </row>
    <row r="913">
      <c r="B913" s="910"/>
      <c r="C913" s="1055"/>
      <c r="D913" s="763"/>
    </row>
    <row r="914">
      <c r="B914" s="910"/>
      <c r="C914" s="1055"/>
      <c r="D914" s="763"/>
    </row>
    <row r="915">
      <c r="B915" s="910"/>
      <c r="C915" s="1055"/>
      <c r="D915" s="763"/>
    </row>
    <row r="916">
      <c r="B916" s="910"/>
      <c r="C916" s="1055"/>
      <c r="D916" s="763"/>
    </row>
    <row r="917">
      <c r="B917" s="910"/>
      <c r="C917" s="1055"/>
      <c r="D917" s="763"/>
    </row>
    <row r="918">
      <c r="B918" s="910"/>
      <c r="C918" s="1055"/>
      <c r="D918" s="763"/>
    </row>
    <row r="919">
      <c r="B919" s="910"/>
      <c r="C919" s="1055"/>
      <c r="D919" s="763"/>
    </row>
    <row r="920">
      <c r="B920" s="910"/>
      <c r="C920" s="1055"/>
      <c r="D920" s="763"/>
    </row>
    <row r="921">
      <c r="B921" s="910"/>
      <c r="C921" s="1055"/>
      <c r="D921" s="763"/>
    </row>
    <row r="922">
      <c r="B922" s="910"/>
      <c r="C922" s="1055"/>
      <c r="D922" s="763"/>
    </row>
    <row r="923">
      <c r="B923" s="910"/>
      <c r="C923" s="1055"/>
      <c r="D923" s="763"/>
    </row>
    <row r="924">
      <c r="B924" s="910"/>
      <c r="C924" s="1055"/>
      <c r="D924" s="763"/>
    </row>
    <row r="925">
      <c r="B925" s="910"/>
      <c r="C925" s="1055"/>
      <c r="D925" s="763"/>
    </row>
    <row r="926">
      <c r="B926" s="910"/>
      <c r="C926" s="1055"/>
      <c r="D926" s="763"/>
    </row>
    <row r="927">
      <c r="B927" s="910"/>
      <c r="C927" s="1055"/>
      <c r="D927" s="763"/>
    </row>
    <row r="928">
      <c r="B928" s="910"/>
      <c r="C928" s="1055"/>
      <c r="D928" s="763"/>
    </row>
    <row r="929">
      <c r="B929" s="910"/>
      <c r="C929" s="1055"/>
      <c r="D929" s="763"/>
    </row>
    <row r="930">
      <c r="B930" s="910"/>
      <c r="C930" s="1055"/>
      <c r="D930" s="763"/>
    </row>
    <row r="931">
      <c r="B931" s="910"/>
      <c r="C931" s="1055"/>
      <c r="D931" s="763"/>
    </row>
    <row r="932">
      <c r="B932" s="910"/>
      <c r="C932" s="1055"/>
      <c r="D932" s="763"/>
    </row>
    <row r="933">
      <c r="B933" s="910"/>
      <c r="C933" s="1055"/>
      <c r="D933" s="763"/>
    </row>
    <row r="934">
      <c r="B934" s="910"/>
      <c r="C934" s="1055"/>
      <c r="D934" s="763"/>
    </row>
    <row r="935">
      <c r="B935" s="910"/>
      <c r="C935" s="1055"/>
      <c r="D935" s="763"/>
    </row>
    <row r="936">
      <c r="B936" s="910"/>
      <c r="C936" s="1055"/>
      <c r="D936" s="763"/>
    </row>
    <row r="937">
      <c r="B937" s="910"/>
      <c r="C937" s="1055"/>
      <c r="D937" s="763"/>
    </row>
    <row r="938">
      <c r="B938" s="910"/>
      <c r="C938" s="1055"/>
      <c r="D938" s="763"/>
    </row>
    <row r="939">
      <c r="B939" s="910"/>
      <c r="C939" s="1055"/>
      <c r="D939" s="763"/>
    </row>
    <row r="940">
      <c r="B940" s="910"/>
      <c r="C940" s="1055"/>
      <c r="D940" s="763"/>
    </row>
    <row r="941">
      <c r="B941" s="910"/>
      <c r="C941" s="1055"/>
      <c r="D941" s="763"/>
    </row>
    <row r="942">
      <c r="B942" s="910"/>
      <c r="C942" s="1055"/>
      <c r="D942" s="763"/>
    </row>
    <row r="943">
      <c r="B943" s="910"/>
      <c r="C943" s="1055"/>
      <c r="D943" s="763"/>
    </row>
    <row r="944">
      <c r="B944" s="910"/>
      <c r="C944" s="1055"/>
      <c r="D944" s="763"/>
    </row>
    <row r="945">
      <c r="B945" s="910"/>
      <c r="C945" s="1055"/>
      <c r="D945" s="763"/>
    </row>
    <row r="946">
      <c r="B946" s="910"/>
      <c r="C946" s="1055"/>
      <c r="D946" s="763"/>
    </row>
    <row r="947">
      <c r="B947" s="910"/>
      <c r="C947" s="1055"/>
      <c r="D947" s="763"/>
    </row>
    <row r="948">
      <c r="B948" s="910"/>
      <c r="C948" s="1055"/>
      <c r="D948" s="763"/>
    </row>
    <row r="949">
      <c r="B949" s="910"/>
      <c r="C949" s="1055"/>
      <c r="D949" s="763"/>
    </row>
    <row r="950">
      <c r="B950" s="910"/>
      <c r="C950" s="1055"/>
      <c r="D950" s="763"/>
    </row>
    <row r="951">
      <c r="B951" s="910"/>
      <c r="C951" s="1055"/>
      <c r="D951" s="763"/>
    </row>
    <row r="952">
      <c r="B952" s="910"/>
      <c r="C952" s="1055"/>
      <c r="D952" s="763"/>
    </row>
    <row r="953">
      <c r="B953" s="910"/>
      <c r="C953" s="1055"/>
      <c r="D953" s="763"/>
    </row>
    <row r="954">
      <c r="B954" s="910"/>
      <c r="C954" s="1055"/>
      <c r="D954" s="763"/>
    </row>
    <row r="955">
      <c r="B955" s="910"/>
      <c r="C955" s="1055"/>
      <c r="D955" s="763"/>
    </row>
    <row r="956">
      <c r="B956" s="910"/>
      <c r="C956" s="1055"/>
      <c r="D956" s="763"/>
    </row>
    <row r="957">
      <c r="B957" s="910"/>
      <c r="C957" s="1055"/>
      <c r="D957" s="763"/>
    </row>
    <row r="958">
      <c r="B958" s="910"/>
      <c r="C958" s="1055"/>
      <c r="D958" s="763"/>
    </row>
    <row r="959">
      <c r="B959" s="910"/>
      <c r="C959" s="1055"/>
      <c r="D959" s="763"/>
    </row>
    <row r="960">
      <c r="B960" s="910"/>
      <c r="C960" s="1055"/>
      <c r="D960" s="763"/>
    </row>
    <row r="961">
      <c r="B961" s="910"/>
      <c r="C961" s="1055"/>
      <c r="D961" s="763"/>
    </row>
    <row r="962">
      <c r="B962" s="910"/>
      <c r="C962" s="1055"/>
      <c r="D962" s="763"/>
    </row>
    <row r="963">
      <c r="B963" s="910"/>
      <c r="C963" s="1055"/>
      <c r="D963" s="763"/>
    </row>
    <row r="964">
      <c r="B964" s="910"/>
      <c r="C964" s="1055"/>
      <c r="D964" s="763"/>
    </row>
    <row r="965">
      <c r="B965" s="910"/>
      <c r="C965" s="1055"/>
      <c r="D965" s="763"/>
    </row>
    <row r="966">
      <c r="B966" s="910"/>
      <c r="C966" s="1055"/>
      <c r="D966" s="763"/>
    </row>
    <row r="967">
      <c r="B967" s="910"/>
      <c r="C967" s="1055"/>
      <c r="D967" s="763"/>
    </row>
    <row r="968">
      <c r="B968" s="910"/>
      <c r="C968" s="1055"/>
      <c r="D968" s="763"/>
    </row>
    <row r="969">
      <c r="B969" s="910"/>
      <c r="C969" s="1055"/>
      <c r="D969" s="763"/>
    </row>
    <row r="970">
      <c r="B970" s="910"/>
      <c r="C970" s="1055"/>
      <c r="D970" s="763"/>
    </row>
    <row r="971">
      <c r="B971" s="910"/>
      <c r="C971" s="1055"/>
      <c r="D971" s="763"/>
    </row>
    <row r="972">
      <c r="B972" s="910"/>
      <c r="C972" s="1055"/>
      <c r="D972" s="763"/>
    </row>
    <row r="973">
      <c r="B973" s="910"/>
      <c r="C973" s="1055"/>
      <c r="D973" s="763"/>
    </row>
    <row r="974">
      <c r="B974" s="910"/>
      <c r="C974" s="1055"/>
      <c r="D974" s="763"/>
    </row>
    <row r="975">
      <c r="B975" s="910"/>
      <c r="C975" s="1055"/>
      <c r="D975" s="763"/>
    </row>
    <row r="976">
      <c r="B976" s="910"/>
      <c r="C976" s="1055"/>
      <c r="D976" s="763"/>
    </row>
    <row r="977">
      <c r="B977" s="910"/>
      <c r="C977" s="1055"/>
      <c r="D977" s="763"/>
    </row>
    <row r="978">
      <c r="B978" s="910"/>
      <c r="C978" s="1055"/>
      <c r="D978" s="763"/>
    </row>
    <row r="979">
      <c r="B979" s="910"/>
      <c r="C979" s="1055"/>
      <c r="D979" s="763"/>
    </row>
    <row r="980">
      <c r="B980" s="910"/>
      <c r="C980" s="1055"/>
      <c r="D980" s="763"/>
    </row>
    <row r="981">
      <c r="B981" s="910"/>
      <c r="C981" s="1055"/>
      <c r="D981" s="763"/>
    </row>
    <row r="982">
      <c r="B982" s="910"/>
      <c r="C982" s="1055"/>
      <c r="D982" s="763"/>
    </row>
    <row r="983">
      <c r="B983" s="910"/>
      <c r="C983" s="1055"/>
      <c r="D983" s="763"/>
    </row>
    <row r="984">
      <c r="B984" s="910"/>
      <c r="C984" s="1055"/>
      <c r="D984" s="763"/>
    </row>
    <row r="985">
      <c r="B985" s="910"/>
      <c r="C985" s="1055"/>
      <c r="D985" s="763"/>
    </row>
    <row r="986">
      <c r="B986" s="910"/>
      <c r="C986" s="1055"/>
      <c r="D986" s="763"/>
    </row>
    <row r="987">
      <c r="B987" s="910"/>
      <c r="C987" s="1055"/>
      <c r="D987" s="763"/>
    </row>
    <row r="988">
      <c r="B988" s="910"/>
      <c r="C988" s="1055"/>
      <c r="D988" s="763"/>
    </row>
    <row r="989">
      <c r="B989" s="910"/>
      <c r="C989" s="1055"/>
      <c r="D989" s="763"/>
    </row>
    <row r="990">
      <c r="B990" s="910"/>
      <c r="C990" s="1055"/>
      <c r="D990" s="763"/>
    </row>
    <row r="991">
      <c r="B991" s="910"/>
      <c r="C991" s="1055"/>
      <c r="D991" s="763"/>
    </row>
    <row r="992">
      <c r="B992" s="910"/>
      <c r="C992" s="1055"/>
      <c r="D992" s="763"/>
    </row>
    <row r="993">
      <c r="B993" s="910"/>
      <c r="C993" s="1055"/>
      <c r="D993" s="763"/>
    </row>
    <row r="994">
      <c r="B994" s="910"/>
      <c r="C994" s="1055"/>
      <c r="D994" s="763"/>
    </row>
    <row r="995">
      <c r="B995" s="910"/>
      <c r="C995" s="1055"/>
      <c r="D995" s="763"/>
    </row>
    <row r="996">
      <c r="B996" s="910"/>
      <c r="C996" s="1055"/>
      <c r="D996" s="763"/>
    </row>
    <row r="997">
      <c r="B997" s="910"/>
      <c r="C997" s="1055"/>
      <c r="D997" s="763"/>
    </row>
    <row r="998">
      <c r="B998" s="910"/>
      <c r="C998" s="1055"/>
      <c r="D998" s="763"/>
    </row>
    <row r="999">
      <c r="B999" s="910"/>
      <c r="C999" s="1055"/>
      <c r="D999" s="763"/>
    </row>
    <row r="1000">
      <c r="B1000" s="910"/>
      <c r="C1000" s="1055"/>
      <c r="D1000" s="763"/>
    </row>
  </sheetData>
  <hyperlinks>
    <hyperlink r:id="rId1" ref="B2"/>
    <hyperlink r:id="rId2" ref="B3"/>
    <hyperlink r:id="rId3" ref="B5"/>
    <hyperlink r:id="rId4" ref="B6"/>
    <hyperlink r:id="rId5" ref="B7"/>
    <hyperlink r:id="rId6" ref="B8"/>
    <hyperlink r:id="rId7" ref="B9"/>
    <hyperlink r:id="rId8" ref="B10"/>
  </hyperlinks>
  <drawing r:id="rId9"/>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 customWidth="1" min="2" max="2" width="45.38"/>
    <col customWidth="1" min="3" max="3" width="79.88"/>
    <col customWidth="1" min="4" max="4" width="31.63"/>
  </cols>
  <sheetData>
    <row r="1">
      <c r="A1" s="509" t="s">
        <v>5097</v>
      </c>
      <c r="B1" s="509" t="s">
        <v>5098</v>
      </c>
      <c r="C1" s="509" t="s">
        <v>4503</v>
      </c>
      <c r="D1" s="391" t="s">
        <v>6081</v>
      </c>
    </row>
    <row r="2">
      <c r="A2" s="692" t="s">
        <v>5181</v>
      </c>
      <c r="B2" s="680" t="s">
        <v>428</v>
      </c>
      <c r="C2" s="695" t="s">
        <v>5182</v>
      </c>
    </row>
    <row r="3">
      <c r="A3" s="692" t="s">
        <v>2792</v>
      </c>
      <c r="B3" s="680" t="s">
        <v>428</v>
      </c>
      <c r="C3" s="698"/>
    </row>
    <row r="4">
      <c r="A4" s="684" t="s">
        <v>5297</v>
      </c>
      <c r="B4" s="680" t="s">
        <v>5292</v>
      </c>
      <c r="C4" s="689" t="s">
        <v>5298</v>
      </c>
    </row>
    <row r="5">
      <c r="A5" s="684" t="s">
        <v>5299</v>
      </c>
      <c r="B5" s="680" t="s">
        <v>5292</v>
      </c>
      <c r="C5" s="680" t="s">
        <v>5300</v>
      </c>
    </row>
    <row r="6">
      <c r="A6" s="1183" t="s">
        <v>2789</v>
      </c>
      <c r="B6" s="680" t="s">
        <v>5292</v>
      </c>
      <c r="C6" s="695" t="s">
        <v>6082</v>
      </c>
    </row>
    <row r="7">
      <c r="A7" s="1184" t="s">
        <v>2795</v>
      </c>
      <c r="B7" s="684" t="s">
        <v>4410</v>
      </c>
      <c r="C7" s="698"/>
    </row>
    <row r="8">
      <c r="A8" s="1184" t="s">
        <v>5347</v>
      </c>
      <c r="B8" s="684" t="s">
        <v>4410</v>
      </c>
      <c r="C8" s="698"/>
    </row>
    <row r="9">
      <c r="A9" s="1186" t="s">
        <v>6083</v>
      </c>
      <c r="B9" s="680" t="s">
        <v>4410</v>
      </c>
      <c r="C9" s="698"/>
    </row>
    <row r="10">
      <c r="A10" s="1186" t="s">
        <v>6084</v>
      </c>
      <c r="B10" s="680" t="s">
        <v>4410</v>
      </c>
      <c r="C10" s="698"/>
    </row>
    <row r="11">
      <c r="A11" s="1186" t="s">
        <v>6085</v>
      </c>
      <c r="B11" s="680" t="s">
        <v>4410</v>
      </c>
      <c r="C11" s="698"/>
    </row>
    <row r="12">
      <c r="A12" s="1186" t="s">
        <v>6086</v>
      </c>
      <c r="B12" s="680" t="s">
        <v>4410</v>
      </c>
      <c r="C12" s="698"/>
    </row>
    <row r="13">
      <c r="A13" s="1186" t="s">
        <v>6087</v>
      </c>
      <c r="B13" s="680" t="s">
        <v>4410</v>
      </c>
      <c r="C13" s="698"/>
    </row>
    <row r="14">
      <c r="A14" s="680" t="s">
        <v>6088</v>
      </c>
      <c r="B14" s="684" t="s">
        <v>4410</v>
      </c>
      <c r="C14" s="698"/>
    </row>
    <row r="15">
      <c r="A15" s="680" t="s">
        <v>5291</v>
      </c>
      <c r="B15" s="680" t="s">
        <v>5292</v>
      </c>
      <c r="C15" s="698"/>
    </row>
    <row r="16">
      <c r="A16" s="684" t="s">
        <v>5356</v>
      </c>
      <c r="B16" s="680" t="s">
        <v>5292</v>
      </c>
      <c r="C16" s="695" t="s">
        <v>4131</v>
      </c>
    </row>
    <row r="17">
      <c r="A17" s="1182" t="s">
        <v>6089</v>
      </c>
      <c r="B17" s="684"/>
      <c r="C17" s="698"/>
    </row>
    <row r="18">
      <c r="A18" s="1186" t="s">
        <v>5333</v>
      </c>
      <c r="B18" s="684" t="s">
        <v>4410</v>
      </c>
      <c r="C18" s="698"/>
    </row>
    <row r="19">
      <c r="A19" s="1186" t="s">
        <v>6090</v>
      </c>
      <c r="B19" s="680" t="s">
        <v>4410</v>
      </c>
      <c r="C19" s="698"/>
    </row>
    <row r="20">
      <c r="A20" s="1186" t="s">
        <v>6091</v>
      </c>
      <c r="B20" s="680" t="s">
        <v>4410</v>
      </c>
      <c r="C20" s="698"/>
    </row>
    <row r="21">
      <c r="A21" s="1186" t="s">
        <v>6092</v>
      </c>
      <c r="B21" s="680" t="s">
        <v>4410</v>
      </c>
      <c r="C21" s="698"/>
    </row>
    <row r="22">
      <c r="A22" s="689" t="s">
        <v>5383</v>
      </c>
      <c r="B22" s="680" t="s">
        <v>5292</v>
      </c>
      <c r="C22" s="695" t="s">
        <v>5387</v>
      </c>
    </row>
    <row r="23">
      <c r="A23" s="680" t="s">
        <v>6093</v>
      </c>
      <c r="B23" s="680" t="s">
        <v>4410</v>
      </c>
      <c r="C23" s="695" t="s">
        <v>5387</v>
      </c>
    </row>
    <row r="24">
      <c r="A24" s="680" t="s">
        <v>6094</v>
      </c>
      <c r="B24" s="680" t="s">
        <v>4410</v>
      </c>
      <c r="C24" s="698"/>
    </row>
    <row r="25">
      <c r="A25" s="680" t="s">
        <v>5399</v>
      </c>
      <c r="B25" s="680" t="s">
        <v>4410</v>
      </c>
      <c r="C25" s="698"/>
    </row>
    <row r="26">
      <c r="A26" s="680" t="s">
        <v>6095</v>
      </c>
      <c r="B26" s="680" t="s">
        <v>4410</v>
      </c>
      <c r="C26" s="698"/>
    </row>
    <row r="27">
      <c r="A27" s="680" t="s">
        <v>5372</v>
      </c>
      <c r="B27" s="684" t="s">
        <v>5370</v>
      </c>
      <c r="C27" s="698"/>
    </row>
    <row r="28">
      <c r="A28" s="680" t="s">
        <v>5369</v>
      </c>
      <c r="B28" s="684" t="s">
        <v>5370</v>
      </c>
      <c r="C28" s="698"/>
    </row>
    <row r="29">
      <c r="A29" s="1184" t="s">
        <v>6096</v>
      </c>
      <c r="B29" s="684" t="s">
        <v>6097</v>
      </c>
      <c r="C29" s="698"/>
    </row>
    <row r="30">
      <c r="A30" s="1184" t="s">
        <v>6098</v>
      </c>
      <c r="B30" s="684" t="s">
        <v>6097</v>
      </c>
      <c r="C30" s="698"/>
    </row>
    <row r="31">
      <c r="A31" s="680" t="s">
        <v>6099</v>
      </c>
      <c r="B31" s="684" t="s">
        <v>6100</v>
      </c>
      <c r="C31" s="698"/>
    </row>
    <row r="32">
      <c r="A32" s="680" t="s">
        <v>5350</v>
      </c>
      <c r="B32" s="680" t="s">
        <v>6101</v>
      </c>
      <c r="C32" s="695" t="s">
        <v>6102</v>
      </c>
    </row>
    <row r="33">
      <c r="A33" s="684" t="s">
        <v>6103</v>
      </c>
      <c r="B33" s="680" t="s">
        <v>6101</v>
      </c>
      <c r="C33" s="698"/>
    </row>
    <row r="34">
      <c r="A34" s="684" t="s">
        <v>5330</v>
      </c>
      <c r="B34" s="680" t="s">
        <v>6104</v>
      </c>
      <c r="C34" s="680" t="s">
        <v>6105</v>
      </c>
    </row>
    <row r="35">
      <c r="A35" s="1186" t="s">
        <v>6106</v>
      </c>
      <c r="B35" s="680" t="s">
        <v>6107</v>
      </c>
      <c r="C35" s="698"/>
    </row>
    <row r="36">
      <c r="A36" s="689" t="s">
        <v>5364</v>
      </c>
      <c r="B36" s="680" t="s">
        <v>6108</v>
      </c>
      <c r="C36" s="695" t="s">
        <v>5250</v>
      </c>
    </row>
    <row r="37">
      <c r="A37" s="680" t="s">
        <v>6109</v>
      </c>
      <c r="B37" s="680" t="s">
        <v>6108</v>
      </c>
      <c r="C37" s="698"/>
    </row>
    <row r="38">
      <c r="A38" s="684" t="s">
        <v>6110</v>
      </c>
      <c r="B38" s="680" t="s">
        <v>6111</v>
      </c>
      <c r="C38" s="698"/>
    </row>
    <row r="39">
      <c r="A39" s="1186" t="s">
        <v>6112</v>
      </c>
      <c r="B39" s="680" t="s">
        <v>5322</v>
      </c>
      <c r="C39" s="698"/>
    </row>
    <row r="40">
      <c r="A40" s="680" t="s">
        <v>5353</v>
      </c>
      <c r="B40" s="680" t="s">
        <v>6113</v>
      </c>
      <c r="C40" s="698"/>
    </row>
    <row r="41">
      <c r="A41" s="680" t="s">
        <v>6114</v>
      </c>
      <c r="B41" s="680" t="s">
        <v>6115</v>
      </c>
      <c r="C41" s="698"/>
    </row>
    <row r="42">
      <c r="A42" s="1186" t="s">
        <v>6116</v>
      </c>
      <c r="B42" s="680" t="s">
        <v>6117</v>
      </c>
      <c r="C42" s="698"/>
    </row>
    <row r="43">
      <c r="A43" s="684" t="s">
        <v>6118</v>
      </c>
      <c r="B43" s="680" t="s">
        <v>6119</v>
      </c>
      <c r="C43" s="698"/>
    </row>
    <row r="44">
      <c r="A44" s="680" t="s">
        <v>6120</v>
      </c>
      <c r="B44" s="680" t="s">
        <v>6121</v>
      </c>
      <c r="C44" s="698"/>
    </row>
    <row r="45">
      <c r="A45" s="684" t="s">
        <v>6122</v>
      </c>
      <c r="B45" s="680" t="s">
        <v>6123</v>
      </c>
      <c r="C45" s="698"/>
    </row>
    <row r="46">
      <c r="A46" s="1186" t="s">
        <v>5359</v>
      </c>
      <c r="B46" s="680" t="s">
        <v>6123</v>
      </c>
      <c r="C46" s="698"/>
    </row>
    <row r="47">
      <c r="A47" s="680" t="s">
        <v>2790</v>
      </c>
      <c r="B47" s="680" t="s">
        <v>6123</v>
      </c>
      <c r="C47" s="698"/>
    </row>
    <row r="48">
      <c r="A48" s="680" t="s">
        <v>6124</v>
      </c>
      <c r="B48" s="680" t="s">
        <v>6125</v>
      </c>
      <c r="C48" s="698"/>
    </row>
    <row r="49">
      <c r="A49" s="1186" t="s">
        <v>6126</v>
      </c>
      <c r="B49" s="684" t="s">
        <v>6127</v>
      </c>
      <c r="C49" s="698"/>
    </row>
    <row r="50">
      <c r="A50" s="1278" t="s">
        <v>6128</v>
      </c>
      <c r="B50" s="684" t="s">
        <v>6127</v>
      </c>
      <c r="C50" s="680" t="s">
        <v>5366</v>
      </c>
    </row>
    <row r="51">
      <c r="A51" s="1184" t="s">
        <v>6129</v>
      </c>
      <c r="B51" s="684" t="s">
        <v>6130</v>
      </c>
      <c r="C51" s="698"/>
    </row>
    <row r="52">
      <c r="A52" s="684" t="s">
        <v>6131</v>
      </c>
      <c r="B52" s="680" t="s">
        <v>6130</v>
      </c>
      <c r="C52" s="698"/>
    </row>
    <row r="53">
      <c r="A53" s="680" t="s">
        <v>5324</v>
      </c>
      <c r="B53" s="680" t="s">
        <v>6132</v>
      </c>
      <c r="C53" s="698"/>
    </row>
    <row r="54">
      <c r="A54" s="684" t="s">
        <v>6133</v>
      </c>
      <c r="B54" s="680" t="s">
        <v>6134</v>
      </c>
      <c r="C54" s="698"/>
    </row>
    <row r="55">
      <c r="A55" s="684" t="s">
        <v>6135</v>
      </c>
      <c r="B55" s="680" t="s">
        <v>6136</v>
      </c>
      <c r="C55" s="695" t="s">
        <v>5305</v>
      </c>
    </row>
    <row r="56">
      <c r="A56" s="1186" t="s">
        <v>5294</v>
      </c>
      <c r="B56" s="680" t="s">
        <v>6136</v>
      </c>
      <c r="C56" s="698"/>
    </row>
    <row r="57">
      <c r="A57" s="680" t="s">
        <v>5402</v>
      </c>
      <c r="B57" s="680" t="s">
        <v>6136</v>
      </c>
      <c r="C57" s="698"/>
    </row>
    <row r="58">
      <c r="A58" s="692" t="s">
        <v>6137</v>
      </c>
      <c r="B58" s="680"/>
      <c r="C58" s="695" t="s">
        <v>6138</v>
      </c>
    </row>
    <row r="59">
      <c r="A59" s="1182" t="s">
        <v>4131</v>
      </c>
      <c r="B59" s="684"/>
      <c r="C59" s="698"/>
    </row>
    <row r="60">
      <c r="A60" s="692" t="s">
        <v>6139</v>
      </c>
      <c r="B60" s="680"/>
      <c r="C60" s="698"/>
    </row>
    <row r="61">
      <c r="A61" s="692" t="s">
        <v>4132</v>
      </c>
      <c r="B61" s="680"/>
      <c r="C61" s="695" t="s">
        <v>6140</v>
      </c>
    </row>
    <row r="62">
      <c r="A62" s="689" t="s">
        <v>5314</v>
      </c>
      <c r="B62" s="684"/>
      <c r="C62" s="695" t="s">
        <v>5315</v>
      </c>
    </row>
    <row r="63">
      <c r="A63" s="689" t="s">
        <v>5316</v>
      </c>
      <c r="B63" s="684"/>
      <c r="C63" s="695" t="s">
        <v>5317</v>
      </c>
    </row>
    <row r="64">
      <c r="A64" s="689" t="s">
        <v>5318</v>
      </c>
      <c r="B64" s="684"/>
      <c r="C64" s="695" t="s">
        <v>5320</v>
      </c>
    </row>
    <row r="65">
      <c r="A65" s="689" t="s">
        <v>5327</v>
      </c>
      <c r="B65" s="684"/>
      <c r="C65" s="695" t="s">
        <v>5329</v>
      </c>
    </row>
    <row r="66">
      <c r="A66" s="689" t="s">
        <v>6141</v>
      </c>
      <c r="B66" s="684"/>
      <c r="C66" s="923" t="s">
        <v>6142</v>
      </c>
    </row>
    <row r="67">
      <c r="A67" s="689" t="s">
        <v>5392</v>
      </c>
      <c r="B67" s="684"/>
      <c r="C67" s="695" t="s">
        <v>5393</v>
      </c>
    </row>
    <row r="68">
      <c r="A68" s="689" t="s">
        <v>5380</v>
      </c>
      <c r="B68" s="684"/>
      <c r="C68" s="695" t="s">
        <v>6143</v>
      </c>
    </row>
    <row r="69">
      <c r="A69" s="689" t="s">
        <v>6144</v>
      </c>
      <c r="B69" s="684"/>
      <c r="C69" s="695"/>
    </row>
    <row r="70">
      <c r="A70" s="689" t="s">
        <v>5404</v>
      </c>
      <c r="B70" s="684"/>
      <c r="C70" s="695"/>
    </row>
    <row r="71">
      <c r="A71" s="689" t="s">
        <v>5390</v>
      </c>
      <c r="B71" s="684"/>
      <c r="C71" s="695" t="s">
        <v>5391</v>
      </c>
    </row>
  </sheetData>
  <autoFilter ref="$A$1:$C$71">
    <sortState ref="A1:C71">
      <sortCondition descending="1" ref="B1:B71"/>
    </sortState>
  </autoFilter>
  <drawing r:id="rId1"/>
</worksheet>
</file>